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pivotTables/pivotTable1.xml" ContentType="application/vnd.openxmlformats-officedocument.spreadsheetml.pivotTable+xml"/>
  <Override PartName="/xl/drawings/drawing9.xml" ContentType="application/vnd.openxmlformats-officedocument.drawing+xml"/>
  <Override PartName="/xl/slicers/slicer1.xml" ContentType="application/vnd.ms-excel.slicer+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updateLinks="always" codeName="ThisWorkbook" hidePivotFieldList="1" autoCompressPictures="0"/>
  <mc:AlternateContent xmlns:mc="http://schemas.openxmlformats.org/markup-compatibility/2006">
    <mc:Choice Requires="x15">
      <x15ac:absPath xmlns:x15ac="http://schemas.microsoft.com/office/spreadsheetml/2010/11/ac" url="\\minhacienda\cedin\DGPN\SACP\GCP\INFORMACION PGN\CIRCULARES PGN\2027\"/>
    </mc:Choice>
  </mc:AlternateContent>
  <xr:revisionPtr revIDLastSave="0" documentId="13_ncr:1_{ADE80BB1-5E7C-4A1F-B49B-EAC4785C8FC2}" xr6:coauthVersionLast="47" xr6:coauthVersionMax="47" xr10:uidLastSave="{00000000-0000-0000-0000-000000000000}"/>
  <bookViews>
    <workbookView xWindow="-120" yWindow="-120" windowWidth="29040" windowHeight="15720" tabRatio="855" activeTab="1" xr2:uid="{00000000-000D-0000-FFFF-FFFF00000000}"/>
  </bookViews>
  <sheets>
    <sheet name="Instrucciones Ingresos" sheetId="30" r:id="rId1"/>
    <sheet name="Formulario 1.1- Ingresos E.P" sheetId="8" r:id="rId2"/>
    <sheet name="Formulario 1.1A - Cálculo I-E.P" sheetId="3" r:id="rId3"/>
    <sheet name="Formulario 1.2-Ingresos FE y CP" sheetId="10" r:id="rId4"/>
    <sheet name="Formulario 1.2A-Cálculo I-FE-CP" sheetId="11" r:id="rId5"/>
    <sheet name="Instrucciones Gastos" sheetId="28" r:id="rId6"/>
    <sheet name="Formulario 3- Gasto" sheetId="7" r:id="rId7"/>
    <sheet name="Formulario 4. Programático" sheetId="20" r:id="rId8"/>
    <sheet name="Resumen 4. Programático" sheetId="25" r:id="rId9"/>
    <sheet name="Formulario 3.-C. Programáti (%)" sheetId="22" state="hidden" r:id="rId10"/>
    <sheet name="Formulario 5. Clas. Económica" sheetId="16" r:id="rId11"/>
    <sheet name="Formulario 6. Deuda Pública" sheetId="15" r:id="rId12"/>
    <sheet name="DESPLEGABLES" sheetId="2" state="hidden" r:id="rId13"/>
    <sheet name="Programático" sheetId="18" state="hidden" r:id="rId14"/>
    <sheet name="Clasificador Carga" sheetId="24" state="hidden" r:id="rId15"/>
  </sheets>
  <externalReferences>
    <externalReference r:id="rId16"/>
    <externalReference r:id="rId17"/>
  </externalReferences>
  <definedNames>
    <definedName name="_xlnm._FilterDatabase" localSheetId="14" hidden="1">'Clasificador Carga'!$A$6:$Z$1069</definedName>
    <definedName name="_xlnm._FilterDatabase" localSheetId="12" hidden="1">DESPLEGABLES!$A$1:$C$228</definedName>
    <definedName name="_xlnm._FilterDatabase" localSheetId="6" hidden="1">'Formulario 3- Gasto'!$A$14:$D$544</definedName>
    <definedName name="_xlnm._FilterDatabase" localSheetId="9" hidden="1">'Formulario 3.-C. Programáti (%)'!$A$13:$Q$518</definedName>
    <definedName name="_xlnm._FilterDatabase" localSheetId="7" hidden="1">'Formulario 4. Programático'!$A$13:$S$531</definedName>
    <definedName name="_xlnm._FilterDatabase" localSheetId="13" hidden="1">Programático!$B$2:$Q$33</definedName>
    <definedName name="_ftn1" localSheetId="12">DESPLEGABLES!$Z$79</definedName>
    <definedName name="_ftnref1" localSheetId="12">DESPLEGABLES!$Z$69</definedName>
    <definedName name="activo" localSheetId="4">DESPLEGABLES!#REF!</definedName>
    <definedName name="activo" localSheetId="10">DESPLEGABLES!#REF!</definedName>
    <definedName name="activo" localSheetId="5">[1]DESPLEGABLES!#REF!</definedName>
    <definedName name="activo" localSheetId="0">[1]DESPLEGABLES!#REF!</definedName>
    <definedName name="activo">DESPLEGABLES!#REF!</definedName>
    <definedName name="actualizada">[2]DESPLEGABLES!#REF!</definedName>
    <definedName name="bien_o_servicio" localSheetId="4">DESPLEGABLES!#REF!</definedName>
    <definedName name="bien_o_servicio" localSheetId="10">DESPLEGABLES!#REF!</definedName>
    <definedName name="bien_o_servicio" localSheetId="5">[1]DESPLEGABLES!#REF!</definedName>
    <definedName name="bien_o_servicio" localSheetId="0">[1]DESPLEGABLES!#REF!</definedName>
    <definedName name="bien_o_servicio">DESPLEGABLES!#REF!</definedName>
    <definedName name="CPC" localSheetId="4">DESPLEGABLES!#REF!</definedName>
    <definedName name="CPC" localSheetId="10">DESPLEGABLES!#REF!</definedName>
    <definedName name="CPC" localSheetId="5">[1]DESPLEGABLES!#REF!</definedName>
    <definedName name="CPC" localSheetId="0">[1]DESPLEGABLES!#REF!</definedName>
    <definedName name="CPC">DESPLEGABLES!#REF!</definedName>
    <definedName name="Derechos_administrativos" localSheetId="4">DESPLEGABLES!#REF!</definedName>
    <definedName name="Derechos_administrativos" localSheetId="10">DESPLEGABLES!#REF!</definedName>
    <definedName name="Derechos_administrativos" localSheetId="5">[1]DESPLEGABLES!#REF!</definedName>
    <definedName name="Derechos_administrativos" localSheetId="0">[1]DESPLEGABLES!#REF!</definedName>
    <definedName name="Derechos_administrativos">DESPLEGABLES!#REF!</definedName>
    <definedName name="Fondos" localSheetId="4">DESPLEGABLES!#REF!</definedName>
    <definedName name="Fondos" localSheetId="10">DESPLEGABLES!#REF!</definedName>
    <definedName name="Fondos" localSheetId="5">[1]DESPLEGABLES!#REF!</definedName>
    <definedName name="Fondos" localSheetId="0">[1]DESPLEGABLES!#REF!</definedName>
    <definedName name="Fondos">DESPLEGABLES!#REF!</definedName>
    <definedName name="SegmentaciónDeDatos_Sector">#N/A</definedName>
    <definedName name="TIPO_DE_INGRESO" localSheetId="4">DESPLEGABLES!#REF!</definedName>
    <definedName name="TIPO_DE_INGRESO" localSheetId="10">DESPLEGABLES!#REF!</definedName>
    <definedName name="TIPO_DE_INGRESO" localSheetId="5">[1]DESPLEGABLES!#REF!</definedName>
    <definedName name="TIPO_DE_INGRESO" localSheetId="0">[1]DESPLEGABLES!#REF!</definedName>
    <definedName name="TIPO_DE_INGRESO">DESPLEGABLES!#REF!</definedName>
    <definedName name="TIPO_DE_INGRESO_A_REGISTRAR" localSheetId="4">DESPLEGABLES!#REF!</definedName>
    <definedName name="TIPO_DE_INGRESO_A_REGISTRAR" localSheetId="10">DESPLEGABLES!#REF!</definedName>
    <definedName name="TIPO_DE_INGRESO_A_REGISTRAR" localSheetId="5">[1]DESPLEGABLES!#REF!</definedName>
    <definedName name="TIPO_DE_INGRESO_A_REGISTRAR" localSheetId="0">[1]DESPLEGABLES!#REF!</definedName>
    <definedName name="TIPO_DE_INGRESO_A_REGISTRAR">DESPLEGABLES!#REF!</definedName>
    <definedName name="TIPO_INGRESO" localSheetId="4">DESPLEGABLES!#REF!</definedName>
    <definedName name="TIPO_INGRESO" localSheetId="10">DESPLEGABLES!#REF!</definedName>
    <definedName name="TIPO_INGRESO" localSheetId="5">[1]DESPLEGABLES!#REF!</definedName>
    <definedName name="TIPO_INGRESO" localSheetId="0">[1]DESPLEGABLES!#REF!</definedName>
    <definedName name="TIPO_INGRESO">DESPLEGABLES!#REF!</definedName>
    <definedName name="Ventas_de_establecimientos_de_mercado" localSheetId="4">DESPLEGABLES!#REF!</definedName>
    <definedName name="Ventas_de_establecimientos_de_mercado" localSheetId="10">DESPLEGABLES!#REF!</definedName>
    <definedName name="Ventas_de_establecimientos_de_mercado" localSheetId="5">[1]DESPLEGABLES!#REF!</definedName>
    <definedName name="Ventas_de_establecimientos_de_mercado" localSheetId="0">[1]DESPLEGABLES!#REF!</definedName>
    <definedName name="Ventas_de_establecimientos_de_mercado">DESPLEGABLES!#REF!</definedName>
    <definedName name="Ventas_incidentales_de_establecimiento_no_de_mercado" localSheetId="4">DESPLEGABLES!#REF!</definedName>
    <definedName name="Ventas_incidentales_de_establecimiento_no_de_mercado" localSheetId="10">DESPLEGABLES!#REF!</definedName>
    <definedName name="Ventas_incidentales_de_establecimiento_no_de_mercado" localSheetId="5">[1]DESPLEGABLES!#REF!</definedName>
    <definedName name="Ventas_incidentales_de_establecimiento_no_de_mercado" localSheetId="0">[1]DESPLEGABLES!#REF!</definedName>
    <definedName name="Ventas_incidentales_de_establecimiento_no_de_mercado">DESPLEGABLES!#REF!</definedName>
    <definedName name="Ventas_incidentales_de_establecimientos_no_de_mercado" localSheetId="4">DESPLEGABLES!#REF!</definedName>
    <definedName name="Ventas_incidentales_de_establecimientos_no_de_mercado" localSheetId="10">DESPLEGABLES!#REF!</definedName>
    <definedName name="Ventas_incidentales_de_establecimientos_no_de_mercado" localSheetId="5">[1]DESPLEGABLES!#REF!</definedName>
    <definedName name="Ventas_incidentales_de_establecimientos_no_de_mercado" localSheetId="0">[1]DESPLEGABLES!#REF!</definedName>
    <definedName name="Ventas_incidentales_de_establecimientos_no_de_mercado">DESPLEGABLES!#REF!</definedName>
  </definedNames>
  <calcPr calcId="191029"/>
  <pivotCaches>
    <pivotCache cacheId="57" r:id="rId18"/>
  </pivotCaches>
  <extLst>
    <ext xmlns:x14="http://schemas.microsoft.com/office/spreadsheetml/2009/9/main" uri="{BBE1A952-AA13-448e-AADC-164F8A28A991}">
      <x14:slicerCaches>
        <x14:slicerCache r:id="rId1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5" i="20" l="1"/>
  <c r="F7" i="8"/>
  <c r="Q3" i="18" l="1"/>
  <c r="K18" i="7"/>
  <c r="F16" i="20" s="1"/>
  <c r="L995" i="24"/>
  <c r="L7" i="24"/>
  <c r="F225" i="20"/>
  <c r="F224" i="20"/>
  <c r="G159" i="7"/>
  <c r="H159" i="7"/>
  <c r="I159" i="7"/>
  <c r="J159" i="7"/>
  <c r="K159" i="7"/>
  <c r="L159" i="7"/>
  <c r="M159" i="7"/>
  <c r="N159" i="7"/>
  <c r="F159" i="7"/>
  <c r="H226" i="7"/>
  <c r="K226" i="7"/>
  <c r="N226" i="7"/>
  <c r="H227" i="7"/>
  <c r="K227" i="7"/>
  <c r="N227" i="7"/>
  <c r="G362" i="7"/>
  <c r="F362" i="7"/>
  <c r="F361" i="7" s="1"/>
  <c r="F383" i="7"/>
  <c r="F391" i="7"/>
  <c r="H225" i="7" l="1"/>
  <c r="K225" i="7"/>
  <c r="N225" i="7"/>
  <c r="H528" i="20"/>
  <c r="H523" i="20"/>
  <c r="H519" i="20"/>
  <c r="H515" i="20"/>
  <c r="H504" i="20"/>
  <c r="H491" i="20"/>
  <c r="H487" i="20"/>
  <c r="H486" i="20" s="1"/>
  <c r="H482" i="20"/>
  <c r="H479" i="20" s="1"/>
  <c r="H466" i="20"/>
  <c r="H456" i="20"/>
  <c r="H455" i="20" s="1"/>
  <c r="H452" i="20"/>
  <c r="H447" i="20"/>
  <c r="H445" i="20"/>
  <c r="H441" i="20"/>
  <c r="H436" i="20"/>
  <c r="H432" i="20"/>
  <c r="H431" i="20"/>
  <c r="H428" i="20"/>
  <c r="H426" i="20"/>
  <c r="H424" i="20"/>
  <c r="H420" i="20"/>
  <c r="H415" i="20"/>
  <c r="H409" i="20"/>
  <c r="H407" i="20"/>
  <c r="H403" i="20"/>
  <c r="H401" i="20"/>
  <c r="H389" i="20"/>
  <c r="H385" i="20"/>
  <c r="H381" i="20"/>
  <c r="H360" i="20"/>
  <c r="H359" i="20" s="1"/>
  <c r="H346" i="20"/>
  <c r="H255" i="20"/>
  <c r="H237" i="20"/>
  <c r="H226" i="20"/>
  <c r="H157" i="20"/>
  <c r="H155" i="20"/>
  <c r="H117" i="20"/>
  <c r="H47" i="20"/>
  <c r="H43" i="20"/>
  <c r="H38" i="20"/>
  <c r="H23" i="20"/>
  <c r="H15" i="20"/>
  <c r="H14" i="20" s="1"/>
  <c r="K157" i="20"/>
  <c r="J157" i="20"/>
  <c r="I157" i="20"/>
  <c r="U157" i="20"/>
  <c r="T157" i="20"/>
  <c r="S157" i="20"/>
  <c r="R157" i="20"/>
  <c r="Q157" i="20"/>
  <c r="P157" i="20"/>
  <c r="O157" i="20"/>
  <c r="N157" i="20"/>
  <c r="M157" i="20"/>
  <c r="L157" i="20"/>
  <c r="G17" i="7"/>
  <c r="F17" i="7"/>
  <c r="G46" i="3"/>
  <c r="D46" i="3"/>
  <c r="N63" i="11"/>
  <c r="N61" i="11"/>
  <c r="N52" i="11"/>
  <c r="N45" i="3"/>
  <c r="N44" i="3"/>
  <c r="N43" i="3"/>
  <c r="N27" i="3"/>
  <c r="N26" i="3"/>
  <c r="N24" i="3"/>
  <c r="N23" i="3"/>
  <c r="N20" i="3"/>
  <c r="N19" i="3"/>
  <c r="N18" i="3"/>
  <c r="K62" i="11"/>
  <c r="K61" i="11" s="1"/>
  <c r="K58" i="11"/>
  <c r="K51" i="11"/>
  <c r="K50" i="11"/>
  <c r="K44" i="11"/>
  <c r="K37" i="11"/>
  <c r="K25" i="11" s="1"/>
  <c r="K33" i="11"/>
  <c r="K30" i="11"/>
  <c r="K26" i="11"/>
  <c r="K23" i="11"/>
  <c r="K19" i="11"/>
  <c r="K22" i="11"/>
  <c r="K21" i="11"/>
  <c r="K20" i="11"/>
  <c r="K18" i="11"/>
  <c r="K17" i="11" s="1"/>
  <c r="M206" i="11"/>
  <c r="M197" i="11"/>
  <c r="K197" i="11"/>
  <c r="M196" i="11"/>
  <c r="M173" i="11"/>
  <c r="M161" i="11"/>
  <c r="K161" i="11"/>
  <c r="O161" i="11" s="1"/>
  <c r="I161" i="11"/>
  <c r="M160" i="11"/>
  <c r="K160" i="11"/>
  <c r="O160" i="11" s="1"/>
  <c r="I160" i="11"/>
  <c r="M159" i="11"/>
  <c r="K159" i="11"/>
  <c r="O159" i="11" s="1"/>
  <c r="I159" i="11"/>
  <c r="O158" i="11"/>
  <c r="M158" i="11"/>
  <c r="K158" i="11"/>
  <c r="N158" i="11" s="1"/>
  <c r="I158" i="11"/>
  <c r="M157" i="11"/>
  <c r="K157" i="11"/>
  <c r="O157" i="11" s="1"/>
  <c r="I157" i="11"/>
  <c r="M156" i="11"/>
  <c r="K156" i="11"/>
  <c r="O156" i="11" s="1"/>
  <c r="I156" i="11"/>
  <c r="O155" i="11"/>
  <c r="N155" i="11"/>
  <c r="M155" i="11"/>
  <c r="K155" i="11"/>
  <c r="I155" i="11"/>
  <c r="M154" i="11"/>
  <c r="K154" i="11"/>
  <c r="N154" i="11" s="1"/>
  <c r="I154" i="11"/>
  <c r="M153" i="11"/>
  <c r="K153" i="11"/>
  <c r="O153" i="11" s="1"/>
  <c r="I153" i="11"/>
  <c r="M145" i="11"/>
  <c r="M119" i="11"/>
  <c r="M99" i="11"/>
  <c r="M81" i="11"/>
  <c r="M60" i="11"/>
  <c r="M58" i="11"/>
  <c r="M57" i="11"/>
  <c r="M55" i="11"/>
  <c r="M51" i="11" s="1"/>
  <c r="M50" i="11" s="1"/>
  <c r="M49" i="11"/>
  <c r="M44" i="11" s="1"/>
  <c r="M43" i="11"/>
  <c r="M37" i="11" s="1"/>
  <c r="M36" i="11"/>
  <c r="M33" i="11" s="1"/>
  <c r="M30" i="11"/>
  <c r="M32" i="11"/>
  <c r="M29" i="11"/>
  <c r="M26" i="11"/>
  <c r="M20" i="11"/>
  <c r="M23" i="11"/>
  <c r="I23" i="11"/>
  <c r="M24" i="3"/>
  <c r="M178" i="3"/>
  <c r="M185" i="3"/>
  <c r="M179" i="3" s="1"/>
  <c r="K179" i="3"/>
  <c r="M160" i="3"/>
  <c r="M143" i="3"/>
  <c r="K125" i="3"/>
  <c r="M124" i="3"/>
  <c r="M102" i="3"/>
  <c r="M79" i="3"/>
  <c r="M56" i="3"/>
  <c r="K54" i="3"/>
  <c r="I54" i="3"/>
  <c r="K55" i="3"/>
  <c r="I53" i="3"/>
  <c r="K53" i="3"/>
  <c r="M53" i="3"/>
  <c r="M49" i="3"/>
  <c r="K49" i="3"/>
  <c r="I49" i="3"/>
  <c r="K48" i="3"/>
  <c r="M48" i="3"/>
  <c r="M47" i="3"/>
  <c r="M42" i="3"/>
  <c r="K47" i="3"/>
  <c r="M46" i="3"/>
  <c r="K46" i="3"/>
  <c r="K42" i="3" s="1"/>
  <c r="K41" i="3" s="1"/>
  <c r="M41" i="3"/>
  <c r="K40" i="3"/>
  <c r="M40" i="3"/>
  <c r="M29" i="3" s="1"/>
  <c r="K29" i="3"/>
  <c r="K28" i="3"/>
  <c r="K25" i="3" s="1"/>
  <c r="K16" i="3" s="1"/>
  <c r="M28" i="3"/>
  <c r="M25" i="3"/>
  <c r="I25" i="3"/>
  <c r="M22" i="3"/>
  <c r="K22" i="3"/>
  <c r="I22" i="3"/>
  <c r="M17" i="3"/>
  <c r="M21" i="3"/>
  <c r="K17" i="3"/>
  <c r="F223" i="20"/>
  <c r="G223" i="20" s="1"/>
  <c r="N22" i="7"/>
  <c r="K22" i="7"/>
  <c r="F20" i="20" s="1"/>
  <c r="G20" i="20" s="1"/>
  <c r="H22" i="7"/>
  <c r="H439" i="20" l="1"/>
  <c r="H46" i="20"/>
  <c r="H236" i="20"/>
  <c r="K24" i="11"/>
  <c r="M120" i="11"/>
  <c r="N153" i="11"/>
  <c r="N156" i="11"/>
  <c r="N160" i="11"/>
  <c r="N157" i="11"/>
  <c r="O154" i="11"/>
  <c r="N161" i="11"/>
  <c r="N159" i="11"/>
  <c r="M62" i="11"/>
  <c r="M61" i="11" s="1"/>
  <c r="M25" i="11"/>
  <c r="M125" i="3"/>
  <c r="M55" i="3"/>
  <c r="M54" i="3" s="1"/>
  <c r="K15" i="3"/>
  <c r="M16" i="3"/>
  <c r="M15" i="3" s="1"/>
  <c r="D23" i="16"/>
  <c r="C23" i="16"/>
  <c r="D17" i="16"/>
  <c r="C17" i="16"/>
  <c r="L31" i="15"/>
  <c r="K31" i="15"/>
  <c r="J31" i="15"/>
  <c r="M31" i="15" s="1"/>
  <c r="H31" i="15"/>
  <c r="L30" i="15"/>
  <c r="K30" i="15"/>
  <c r="J30" i="15"/>
  <c r="M30" i="15" s="1"/>
  <c r="H30" i="15"/>
  <c r="L29" i="15"/>
  <c r="K29" i="15"/>
  <c r="J29" i="15"/>
  <c r="M29" i="15" s="1"/>
  <c r="H29" i="15"/>
  <c r="M28" i="15"/>
  <c r="L28" i="15"/>
  <c r="K28" i="15"/>
  <c r="J28" i="15"/>
  <c r="H28" i="15"/>
  <c r="L27" i="15"/>
  <c r="K27" i="15"/>
  <c r="J27" i="15"/>
  <c r="M27" i="15" s="1"/>
  <c r="H27" i="15"/>
  <c r="L26" i="15"/>
  <c r="K26" i="15"/>
  <c r="J26" i="15"/>
  <c r="M26" i="15" s="1"/>
  <c r="H26" i="15"/>
  <c r="L25" i="15"/>
  <c r="M25" i="15" s="1"/>
  <c r="K25" i="15"/>
  <c r="J25" i="15"/>
  <c r="H25" i="15"/>
  <c r="L24" i="15"/>
  <c r="K24" i="15"/>
  <c r="J24" i="15"/>
  <c r="M24" i="15" s="1"/>
  <c r="H24" i="15"/>
  <c r="L23" i="15"/>
  <c r="K23" i="15"/>
  <c r="J23" i="15"/>
  <c r="M23" i="15" s="1"/>
  <c r="H23" i="15"/>
  <c r="L22" i="15"/>
  <c r="K22" i="15"/>
  <c r="M22" i="15" s="1"/>
  <c r="J22" i="15"/>
  <c r="H22" i="15"/>
  <c r="L21" i="15"/>
  <c r="K21" i="15"/>
  <c r="J21" i="15"/>
  <c r="M21" i="15" s="1"/>
  <c r="H21" i="15"/>
  <c r="L20" i="15"/>
  <c r="K20" i="15"/>
  <c r="J20" i="15"/>
  <c r="M20" i="15" s="1"/>
  <c r="H20" i="15"/>
  <c r="L19" i="15"/>
  <c r="K19" i="15"/>
  <c r="J19" i="15"/>
  <c r="M19" i="15" s="1"/>
  <c r="H19" i="15"/>
  <c r="M18" i="15"/>
  <c r="L18" i="15"/>
  <c r="K18" i="15"/>
  <c r="J18" i="15"/>
  <c r="H18" i="15"/>
  <c r="L17" i="15"/>
  <c r="K17" i="15"/>
  <c r="J17" i="15"/>
  <c r="M17" i="15" s="1"/>
  <c r="H17" i="15"/>
  <c r="L16" i="15"/>
  <c r="K16" i="15"/>
  <c r="J16" i="15"/>
  <c r="M16" i="15" s="1"/>
  <c r="H16" i="15"/>
  <c r="L15" i="15"/>
  <c r="K15" i="15"/>
  <c r="J15" i="15"/>
  <c r="M15" i="15" s="1"/>
  <c r="H15" i="15"/>
  <c r="L14" i="15"/>
  <c r="K14" i="15"/>
  <c r="J14" i="15"/>
  <c r="M14" i="15" s="1"/>
  <c r="H14" i="15"/>
  <c r="L13" i="15"/>
  <c r="K13" i="15"/>
  <c r="J13" i="15"/>
  <c r="M13" i="15" s="1"/>
  <c r="H13" i="15"/>
  <c r="L1069" i="24"/>
  <c r="K1069" i="24"/>
  <c r="L1068" i="24"/>
  <c r="K1068" i="24"/>
  <c r="L1067" i="24"/>
  <c r="K1067" i="24"/>
  <c r="L1066" i="24"/>
  <c r="K1066" i="24"/>
  <c r="L1065" i="24"/>
  <c r="K1065" i="24"/>
  <c r="L1064" i="24"/>
  <c r="K1064" i="24"/>
  <c r="L1063" i="24"/>
  <c r="K1063" i="24"/>
  <c r="L1062" i="24"/>
  <c r="K1062" i="24"/>
  <c r="L1061" i="24"/>
  <c r="K1061" i="24"/>
  <c r="L1060" i="24"/>
  <c r="K1060" i="24"/>
  <c r="L1059" i="24"/>
  <c r="K1059" i="24"/>
  <c r="L1058" i="24"/>
  <c r="K1058" i="24"/>
  <c r="L1057" i="24"/>
  <c r="K1057" i="24"/>
  <c r="K1051" i="24"/>
  <c r="L1051" i="24"/>
  <c r="K1052" i="24"/>
  <c r="L1052" i="24"/>
  <c r="K1053" i="24"/>
  <c r="L1053" i="24"/>
  <c r="K1054" i="24"/>
  <c r="L1054" i="24"/>
  <c r="K1055" i="24"/>
  <c r="L1055" i="24"/>
  <c r="K1056" i="24"/>
  <c r="L1056" i="24"/>
  <c r="L1050" i="24"/>
  <c r="L1049" i="24"/>
  <c r="L1048" i="24"/>
  <c r="L1047" i="24"/>
  <c r="L1046" i="24"/>
  <c r="L1045" i="24"/>
  <c r="L1044" i="24"/>
  <c r="L1043" i="24"/>
  <c r="L1042" i="24"/>
  <c r="L1041" i="24"/>
  <c r="L1040" i="24"/>
  <c r="L1039" i="24"/>
  <c r="L1038" i="24"/>
  <c r="L1037" i="24"/>
  <c r="L1036" i="24"/>
  <c r="L1035" i="24"/>
  <c r="L1034" i="24"/>
  <c r="L1033" i="24"/>
  <c r="L1032" i="24"/>
  <c r="L1031" i="24"/>
  <c r="L1030" i="24"/>
  <c r="L1029" i="24"/>
  <c r="L1028" i="24"/>
  <c r="L1027" i="24"/>
  <c r="L1026" i="24"/>
  <c r="L1025" i="24"/>
  <c r="L1024" i="24"/>
  <c r="L1023" i="24"/>
  <c r="L1022" i="24"/>
  <c r="L1021" i="24"/>
  <c r="L1020" i="24"/>
  <c r="K1020" i="24"/>
  <c r="K1021" i="24"/>
  <c r="K1022" i="24"/>
  <c r="K1023" i="24"/>
  <c r="K1024" i="24"/>
  <c r="K1025" i="24"/>
  <c r="K1026" i="24"/>
  <c r="K1027" i="24"/>
  <c r="K1028" i="24"/>
  <c r="K1029" i="24"/>
  <c r="K1030" i="24"/>
  <c r="K1031" i="24"/>
  <c r="K1032" i="24"/>
  <c r="K1033" i="24"/>
  <c r="K1034" i="24"/>
  <c r="K1035" i="24"/>
  <c r="K1036" i="24"/>
  <c r="K1037" i="24"/>
  <c r="K1038" i="24"/>
  <c r="K1039" i="24"/>
  <c r="K1040" i="24"/>
  <c r="K1041" i="24"/>
  <c r="K1042" i="24"/>
  <c r="K1043" i="24"/>
  <c r="K1044" i="24"/>
  <c r="K1045" i="24"/>
  <c r="K1046" i="24"/>
  <c r="K1047" i="24"/>
  <c r="K1048" i="24"/>
  <c r="K1049" i="24"/>
  <c r="K1050" i="24"/>
  <c r="K7" i="24"/>
  <c r="M24" i="11" l="1"/>
  <c r="U155" i="20"/>
  <c r="T155" i="20"/>
  <c r="S155" i="20"/>
  <c r="R155" i="20"/>
  <c r="Q155" i="20"/>
  <c r="P155" i="20"/>
  <c r="O155" i="20"/>
  <c r="N155" i="20"/>
  <c r="M155" i="20"/>
  <c r="L155" i="20"/>
  <c r="K155" i="20"/>
  <c r="J155" i="20"/>
  <c r="I155" i="20"/>
  <c r="L8" i="24" l="1"/>
  <c r="L9" i="24"/>
  <c r="L10" i="24"/>
  <c r="L11" i="24"/>
  <c r="L12" i="24"/>
  <c r="L13" i="24"/>
  <c r="L14" i="24"/>
  <c r="L15" i="24"/>
  <c r="L16" i="24"/>
  <c r="L17" i="24"/>
  <c r="L18" i="24"/>
  <c r="L19" i="24"/>
  <c r="L20" i="24"/>
  <c r="L21" i="24"/>
  <c r="L22" i="24"/>
  <c r="L23" i="24"/>
  <c r="L24" i="24"/>
  <c r="L25" i="24"/>
  <c r="L26" i="24"/>
  <c r="L27" i="24"/>
  <c r="L28" i="24"/>
  <c r="L29" i="24"/>
  <c r="L30" i="24"/>
  <c r="L31" i="24"/>
  <c r="L32" i="24"/>
  <c r="L33" i="24"/>
  <c r="L34" i="24"/>
  <c r="L35" i="24"/>
  <c r="L36" i="24"/>
  <c r="L37" i="24"/>
  <c r="L38" i="24"/>
  <c r="L39" i="24"/>
  <c r="L40" i="24"/>
  <c r="L41" i="24"/>
  <c r="L42" i="24"/>
  <c r="L43" i="24"/>
  <c r="L44" i="24"/>
  <c r="L45" i="24"/>
  <c r="L46"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77" i="24"/>
  <c r="L78" i="24"/>
  <c r="L79" i="24"/>
  <c r="L80" i="24"/>
  <c r="L81" i="24"/>
  <c r="L82" i="24"/>
  <c r="L83" i="24"/>
  <c r="L84" i="24"/>
  <c r="L85" i="24"/>
  <c r="L86" i="24"/>
  <c r="L87" i="24"/>
  <c r="L88" i="24"/>
  <c r="L89" i="24"/>
  <c r="L90" i="24"/>
  <c r="L91" i="24"/>
  <c r="L92" i="24"/>
  <c r="L93" i="24"/>
  <c r="L94" i="24"/>
  <c r="L95" i="24"/>
  <c r="L96" i="24"/>
  <c r="L97" i="24"/>
  <c r="L98" i="24"/>
  <c r="L99" i="24"/>
  <c r="L100" i="24"/>
  <c r="L101" i="24"/>
  <c r="L102" i="24"/>
  <c r="L103" i="24"/>
  <c r="L104" i="24"/>
  <c r="L105" i="24"/>
  <c r="L106" i="24"/>
  <c r="L107" i="24"/>
  <c r="L108" i="24"/>
  <c r="L109" i="24"/>
  <c r="L110" i="24"/>
  <c r="L111" i="24"/>
  <c r="L112" i="24"/>
  <c r="L113" i="24"/>
  <c r="L114" i="24"/>
  <c r="L115" i="24"/>
  <c r="L116" i="24"/>
  <c r="L117"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8" i="24"/>
  <c r="L149" i="24"/>
  <c r="L150" i="24"/>
  <c r="L151" i="24"/>
  <c r="L152" i="24"/>
  <c r="L153" i="24"/>
  <c r="L154" i="24"/>
  <c r="L155" i="24"/>
  <c r="L156" i="24"/>
  <c r="L157" i="24"/>
  <c r="L158" i="24"/>
  <c r="L159" i="24"/>
  <c r="L160" i="24"/>
  <c r="L161" i="24"/>
  <c r="L162" i="24"/>
  <c r="L163" i="24"/>
  <c r="L164" i="24"/>
  <c r="L165" i="24"/>
  <c r="L166" i="24"/>
  <c r="L167" i="24"/>
  <c r="L168" i="24"/>
  <c r="L169" i="24"/>
  <c r="L170" i="24"/>
  <c r="L171" i="24"/>
  <c r="L172" i="24"/>
  <c r="L173" i="24"/>
  <c r="L174" i="24"/>
  <c r="L175" i="24"/>
  <c r="L176" i="24"/>
  <c r="L177" i="24"/>
  <c r="L178" i="24"/>
  <c r="L179" i="24"/>
  <c r="L180" i="24"/>
  <c r="L181" i="24"/>
  <c r="L182" i="24"/>
  <c r="L183" i="24"/>
  <c r="L184" i="24"/>
  <c r="L185" i="24"/>
  <c r="L186" i="24"/>
  <c r="L187" i="24"/>
  <c r="L188" i="24"/>
  <c r="L189" i="24"/>
  <c r="L190" i="24"/>
  <c r="L191" i="24"/>
  <c r="L192" i="24"/>
  <c r="L193" i="24"/>
  <c r="L194" i="24"/>
  <c r="L195" i="24"/>
  <c r="L196" i="24"/>
  <c r="L197" i="24"/>
  <c r="L198" i="24"/>
  <c r="L199" i="24"/>
  <c r="L200" i="24"/>
  <c r="L201" i="24"/>
  <c r="L202" i="24"/>
  <c r="L203" i="24"/>
  <c r="L204" i="24"/>
  <c r="L205" i="24"/>
  <c r="L206" i="24"/>
  <c r="L207" i="24"/>
  <c r="L208" i="24"/>
  <c r="L209" i="24"/>
  <c r="L210" i="24"/>
  <c r="L211" i="24"/>
  <c r="L212" i="24"/>
  <c r="L213" i="24"/>
  <c r="L214" i="24"/>
  <c r="L215" i="24"/>
  <c r="L216" i="24"/>
  <c r="L217" i="24"/>
  <c r="L218" i="24"/>
  <c r="L219" i="24"/>
  <c r="L220" i="24"/>
  <c r="L221" i="24"/>
  <c r="L222" i="24"/>
  <c r="L223" i="24"/>
  <c r="L224" i="24"/>
  <c r="L225" i="24"/>
  <c r="L226" i="24"/>
  <c r="L227" i="24"/>
  <c r="L228" i="24"/>
  <c r="L229" i="24"/>
  <c r="L230" i="24"/>
  <c r="L231" i="24"/>
  <c r="L232" i="24"/>
  <c r="L233" i="24"/>
  <c r="L234" i="24"/>
  <c r="L235" i="24"/>
  <c r="L236" i="24"/>
  <c r="L237" i="24"/>
  <c r="L238" i="24"/>
  <c r="L239" i="24"/>
  <c r="L240" i="24"/>
  <c r="L241" i="24"/>
  <c r="L242" i="24"/>
  <c r="L243" i="24"/>
  <c r="L244" i="24"/>
  <c r="L245" i="24"/>
  <c r="L246" i="24"/>
  <c r="L247" i="24"/>
  <c r="L248" i="24"/>
  <c r="L249" i="24"/>
  <c r="L250" i="24"/>
  <c r="L251" i="24"/>
  <c r="L252" i="24"/>
  <c r="L253" i="24"/>
  <c r="L254" i="24"/>
  <c r="L255" i="24"/>
  <c r="L256" i="24"/>
  <c r="L257" i="24"/>
  <c r="L258" i="24"/>
  <c r="L259" i="24"/>
  <c r="L260" i="24"/>
  <c r="L261" i="24"/>
  <c r="L262" i="24"/>
  <c r="L263" i="24"/>
  <c r="L264" i="24"/>
  <c r="L265" i="24"/>
  <c r="L266" i="24"/>
  <c r="L267" i="24"/>
  <c r="L268" i="24"/>
  <c r="L269" i="24"/>
  <c r="L270" i="24"/>
  <c r="L271" i="24"/>
  <c r="L272" i="24"/>
  <c r="L273" i="24"/>
  <c r="L274" i="24"/>
  <c r="L275" i="24"/>
  <c r="L276" i="24"/>
  <c r="L277" i="24"/>
  <c r="L278" i="24"/>
  <c r="L279" i="24"/>
  <c r="L280" i="24"/>
  <c r="L281" i="24"/>
  <c r="L282" i="24"/>
  <c r="L283" i="24"/>
  <c r="L284" i="24"/>
  <c r="L285" i="24"/>
  <c r="L286" i="24"/>
  <c r="L287" i="24"/>
  <c r="L288" i="24"/>
  <c r="L289" i="24"/>
  <c r="L290" i="24"/>
  <c r="L291" i="24"/>
  <c r="L292" i="24"/>
  <c r="L293" i="24"/>
  <c r="L294" i="24"/>
  <c r="L295" i="24"/>
  <c r="L296" i="24"/>
  <c r="L297" i="24"/>
  <c r="L298" i="24"/>
  <c r="L299" i="24"/>
  <c r="L300" i="24"/>
  <c r="L301" i="24"/>
  <c r="L302" i="24"/>
  <c r="L303" i="24"/>
  <c r="L304" i="24"/>
  <c r="L305" i="24"/>
  <c r="L306" i="24"/>
  <c r="L307" i="24"/>
  <c r="L308" i="24"/>
  <c r="L309" i="24"/>
  <c r="L310" i="24"/>
  <c r="L311" i="24"/>
  <c r="L312" i="24"/>
  <c r="L313" i="24"/>
  <c r="L314" i="24"/>
  <c r="L315" i="24"/>
  <c r="L316" i="24"/>
  <c r="L317" i="24"/>
  <c r="L318" i="24"/>
  <c r="L319" i="24"/>
  <c r="L320" i="24"/>
  <c r="L321" i="24"/>
  <c r="L322" i="24"/>
  <c r="L323" i="24"/>
  <c r="L324" i="24"/>
  <c r="L325" i="24"/>
  <c r="L326" i="24"/>
  <c r="L327" i="24"/>
  <c r="L328" i="24"/>
  <c r="L329" i="24"/>
  <c r="L330" i="24"/>
  <c r="L331" i="24"/>
  <c r="L332" i="24"/>
  <c r="L333" i="24"/>
  <c r="L334" i="24"/>
  <c r="L335" i="24"/>
  <c r="L336" i="24"/>
  <c r="L337" i="24"/>
  <c r="L338" i="24"/>
  <c r="L339" i="24"/>
  <c r="L340" i="24"/>
  <c r="L341" i="24"/>
  <c r="L342" i="24"/>
  <c r="L343" i="24"/>
  <c r="L344" i="24"/>
  <c r="L345" i="24"/>
  <c r="L346" i="24"/>
  <c r="L347" i="24"/>
  <c r="L348" i="24"/>
  <c r="L349" i="24"/>
  <c r="L350" i="24"/>
  <c r="L351" i="24"/>
  <c r="L352" i="24"/>
  <c r="L353" i="24"/>
  <c r="L354" i="24"/>
  <c r="L355" i="24"/>
  <c r="L356" i="24"/>
  <c r="L357" i="24"/>
  <c r="L358" i="24"/>
  <c r="L359" i="24"/>
  <c r="L360" i="24"/>
  <c r="L361" i="24"/>
  <c r="L362" i="24"/>
  <c r="L363" i="24"/>
  <c r="L364" i="24"/>
  <c r="L365" i="24"/>
  <c r="L366" i="24"/>
  <c r="L367" i="24"/>
  <c r="L368" i="24"/>
  <c r="L369" i="24"/>
  <c r="L370" i="24"/>
  <c r="L371" i="24"/>
  <c r="L372" i="24"/>
  <c r="L373" i="24"/>
  <c r="L374" i="24"/>
  <c r="L375" i="24"/>
  <c r="L376" i="24"/>
  <c r="L377" i="24"/>
  <c r="L378" i="24"/>
  <c r="L379" i="24"/>
  <c r="L380" i="24"/>
  <c r="L381" i="24"/>
  <c r="L382" i="24"/>
  <c r="L383" i="24"/>
  <c r="L384" i="24"/>
  <c r="L385" i="24"/>
  <c r="L386" i="24"/>
  <c r="L387" i="24"/>
  <c r="L388" i="24"/>
  <c r="L389" i="24"/>
  <c r="L390" i="24"/>
  <c r="L391" i="24"/>
  <c r="L392" i="24"/>
  <c r="L393" i="24"/>
  <c r="L394" i="24"/>
  <c r="L395" i="24"/>
  <c r="L396" i="24"/>
  <c r="L397" i="24"/>
  <c r="L398" i="24"/>
  <c r="L399" i="24"/>
  <c r="L400" i="24"/>
  <c r="L401" i="24"/>
  <c r="L402" i="24"/>
  <c r="L403" i="24"/>
  <c r="L404" i="24"/>
  <c r="L405" i="24"/>
  <c r="L406" i="24"/>
  <c r="L407" i="24"/>
  <c r="L408" i="24"/>
  <c r="L409" i="24"/>
  <c r="L410" i="24"/>
  <c r="L411" i="24"/>
  <c r="L412" i="24"/>
  <c r="L413" i="24"/>
  <c r="L414" i="24"/>
  <c r="L415" i="24"/>
  <c r="L416" i="24"/>
  <c r="L417" i="24"/>
  <c r="L418" i="24"/>
  <c r="L419" i="24"/>
  <c r="L420" i="24"/>
  <c r="L421" i="24"/>
  <c r="L422" i="24"/>
  <c r="L423" i="24"/>
  <c r="L424" i="24"/>
  <c r="L425" i="24"/>
  <c r="L426" i="24"/>
  <c r="L427" i="24"/>
  <c r="L428" i="24"/>
  <c r="L429" i="24"/>
  <c r="L430" i="24"/>
  <c r="L431" i="24"/>
  <c r="L432" i="24"/>
  <c r="L433" i="24"/>
  <c r="L434" i="24"/>
  <c r="L435" i="24"/>
  <c r="L436" i="24"/>
  <c r="L437" i="24"/>
  <c r="L438" i="24"/>
  <c r="L439" i="24"/>
  <c r="L440" i="24"/>
  <c r="L441" i="24"/>
  <c r="L442" i="24"/>
  <c r="L443" i="24"/>
  <c r="L444" i="24"/>
  <c r="L445" i="24"/>
  <c r="L446" i="24"/>
  <c r="L447" i="24"/>
  <c r="L448" i="24"/>
  <c r="L449" i="24"/>
  <c r="L450" i="24"/>
  <c r="L451" i="24"/>
  <c r="L452" i="24"/>
  <c r="L453" i="24"/>
  <c r="L454" i="24"/>
  <c r="L455" i="24"/>
  <c r="L456" i="24"/>
  <c r="L457" i="24"/>
  <c r="L458" i="24"/>
  <c r="L459" i="24"/>
  <c r="L460" i="24"/>
  <c r="L461" i="24"/>
  <c r="L462" i="24"/>
  <c r="L463" i="24"/>
  <c r="L464" i="24"/>
  <c r="L465" i="24"/>
  <c r="L466" i="24"/>
  <c r="L467" i="24"/>
  <c r="L468" i="24"/>
  <c r="L469" i="24"/>
  <c r="L470" i="24"/>
  <c r="L471" i="24"/>
  <c r="L472" i="24"/>
  <c r="L473" i="24"/>
  <c r="L474" i="24"/>
  <c r="L475" i="24"/>
  <c r="L476" i="24"/>
  <c r="L477" i="24"/>
  <c r="L478" i="24"/>
  <c r="L479" i="24"/>
  <c r="L480" i="24"/>
  <c r="L481" i="24"/>
  <c r="L482" i="24"/>
  <c r="L483" i="24"/>
  <c r="L484" i="24"/>
  <c r="L485" i="24"/>
  <c r="L486" i="24"/>
  <c r="L487" i="24"/>
  <c r="L488" i="24"/>
  <c r="L489" i="24"/>
  <c r="L490" i="24"/>
  <c r="L491" i="24"/>
  <c r="L492" i="24"/>
  <c r="L493" i="24"/>
  <c r="L494" i="24"/>
  <c r="L495" i="24"/>
  <c r="L496" i="24"/>
  <c r="L497" i="24"/>
  <c r="L498" i="24"/>
  <c r="L499" i="24"/>
  <c r="L500" i="24"/>
  <c r="L501" i="24"/>
  <c r="L502" i="24"/>
  <c r="L503" i="24"/>
  <c r="L504" i="24"/>
  <c r="L505" i="24"/>
  <c r="L506" i="24"/>
  <c r="L507" i="24"/>
  <c r="L508" i="24"/>
  <c r="L509" i="24"/>
  <c r="L510" i="24"/>
  <c r="L511" i="24"/>
  <c r="L512" i="24"/>
  <c r="L513" i="24"/>
  <c r="L514" i="24"/>
  <c r="L515" i="24"/>
  <c r="L516" i="24"/>
  <c r="L517" i="24"/>
  <c r="L518" i="24"/>
  <c r="L519" i="24"/>
  <c r="L520" i="24"/>
  <c r="L521" i="24"/>
  <c r="L522" i="24"/>
  <c r="L523" i="24"/>
  <c r="L524" i="24"/>
  <c r="L525" i="24"/>
  <c r="L526" i="24"/>
  <c r="L527" i="24"/>
  <c r="L528" i="24"/>
  <c r="L529" i="24"/>
  <c r="L530" i="24"/>
  <c r="L531" i="24"/>
  <c r="L532" i="24"/>
  <c r="L533" i="24"/>
  <c r="L534" i="24"/>
  <c r="L535" i="24"/>
  <c r="L536" i="24"/>
  <c r="L537" i="24"/>
  <c r="L538" i="24"/>
  <c r="L539" i="24"/>
  <c r="L540" i="24"/>
  <c r="L541" i="24"/>
  <c r="L542" i="24"/>
  <c r="L543" i="24"/>
  <c r="L544" i="24"/>
  <c r="L545" i="24"/>
  <c r="L546" i="24"/>
  <c r="L547" i="24"/>
  <c r="L548" i="24"/>
  <c r="L549" i="24"/>
  <c r="L550" i="24"/>
  <c r="L551" i="24"/>
  <c r="L552" i="24"/>
  <c r="L553" i="24"/>
  <c r="L554" i="24"/>
  <c r="L555" i="24"/>
  <c r="L556" i="24"/>
  <c r="L557" i="24"/>
  <c r="L558" i="24"/>
  <c r="L559" i="24"/>
  <c r="L560" i="24"/>
  <c r="L561" i="24"/>
  <c r="L562" i="24"/>
  <c r="L563" i="24"/>
  <c r="L564" i="24"/>
  <c r="L565" i="24"/>
  <c r="L566" i="24"/>
  <c r="L567" i="24"/>
  <c r="L568" i="24"/>
  <c r="L569" i="24"/>
  <c r="L570" i="24"/>
  <c r="L571" i="24"/>
  <c r="L572" i="24"/>
  <c r="L573" i="24"/>
  <c r="L574" i="24"/>
  <c r="L575" i="24"/>
  <c r="L576" i="24"/>
  <c r="L577" i="24"/>
  <c r="L578" i="24"/>
  <c r="L579" i="24"/>
  <c r="L580" i="24"/>
  <c r="L581" i="24"/>
  <c r="L582" i="24"/>
  <c r="L583" i="24"/>
  <c r="L584" i="24"/>
  <c r="L585" i="24"/>
  <c r="L586" i="24"/>
  <c r="L587" i="24"/>
  <c r="L588" i="24"/>
  <c r="L589" i="24"/>
  <c r="L590" i="24"/>
  <c r="L591" i="24"/>
  <c r="L592" i="24"/>
  <c r="L593" i="24"/>
  <c r="L594" i="24"/>
  <c r="L595" i="24"/>
  <c r="L596" i="24"/>
  <c r="L597" i="24"/>
  <c r="L598" i="24"/>
  <c r="L599" i="24"/>
  <c r="L600" i="24"/>
  <c r="L601" i="24"/>
  <c r="L602" i="24"/>
  <c r="L603" i="24"/>
  <c r="L604" i="24"/>
  <c r="L605" i="24"/>
  <c r="L606" i="24"/>
  <c r="L607" i="24"/>
  <c r="L608" i="24"/>
  <c r="L609" i="24"/>
  <c r="L610" i="24"/>
  <c r="L611" i="24"/>
  <c r="L612" i="24"/>
  <c r="L613" i="24"/>
  <c r="L614" i="24"/>
  <c r="L615" i="24"/>
  <c r="L616" i="24"/>
  <c r="L617" i="24"/>
  <c r="L618" i="24"/>
  <c r="L619" i="24"/>
  <c r="L620" i="24"/>
  <c r="L621" i="24"/>
  <c r="L622" i="24"/>
  <c r="L623" i="24"/>
  <c r="L624" i="24"/>
  <c r="L625" i="24"/>
  <c r="L626" i="24"/>
  <c r="L627" i="24"/>
  <c r="L628" i="24"/>
  <c r="L629" i="24"/>
  <c r="L630" i="24"/>
  <c r="L631" i="24"/>
  <c r="L632" i="24"/>
  <c r="L633" i="24"/>
  <c r="L634" i="24"/>
  <c r="L635" i="24"/>
  <c r="L636" i="24"/>
  <c r="L637" i="24"/>
  <c r="L638" i="24"/>
  <c r="L639" i="24"/>
  <c r="L640" i="24"/>
  <c r="L641" i="24"/>
  <c r="L642" i="24"/>
  <c r="L643" i="24"/>
  <c r="L644" i="24"/>
  <c r="L645" i="24"/>
  <c r="L646" i="24"/>
  <c r="L647" i="24"/>
  <c r="L648" i="24"/>
  <c r="L649" i="24"/>
  <c r="L650" i="24"/>
  <c r="L651" i="24"/>
  <c r="L652" i="24"/>
  <c r="L653" i="24"/>
  <c r="L654" i="24"/>
  <c r="L655" i="24"/>
  <c r="L656" i="24"/>
  <c r="L657" i="24"/>
  <c r="L658" i="24"/>
  <c r="L659" i="24"/>
  <c r="L660" i="24"/>
  <c r="L661" i="24"/>
  <c r="L662" i="24"/>
  <c r="L663" i="24"/>
  <c r="L664" i="24"/>
  <c r="L665" i="24"/>
  <c r="L666" i="24"/>
  <c r="L667" i="24"/>
  <c r="L668" i="24"/>
  <c r="L669" i="24"/>
  <c r="L670" i="24"/>
  <c r="L671" i="24"/>
  <c r="L672" i="24"/>
  <c r="L673" i="24"/>
  <c r="L674" i="24"/>
  <c r="L675" i="24"/>
  <c r="L676" i="24"/>
  <c r="L677" i="24"/>
  <c r="L678" i="24"/>
  <c r="L679" i="24"/>
  <c r="L680" i="24"/>
  <c r="L681" i="24"/>
  <c r="L682" i="24"/>
  <c r="L683" i="24"/>
  <c r="L684" i="24"/>
  <c r="L685" i="24"/>
  <c r="L686" i="24"/>
  <c r="L687" i="24"/>
  <c r="L688" i="24"/>
  <c r="L689" i="24"/>
  <c r="L690" i="24"/>
  <c r="L691" i="24"/>
  <c r="L692" i="24"/>
  <c r="L693" i="24"/>
  <c r="L694" i="24"/>
  <c r="L695" i="24"/>
  <c r="L696" i="24"/>
  <c r="L697" i="24"/>
  <c r="L698" i="24"/>
  <c r="L699" i="24"/>
  <c r="L700" i="24"/>
  <c r="L701" i="24"/>
  <c r="L702" i="24"/>
  <c r="L703" i="24"/>
  <c r="L704" i="24"/>
  <c r="L705" i="24"/>
  <c r="L706" i="24"/>
  <c r="L707" i="24"/>
  <c r="L708" i="24"/>
  <c r="L709" i="24"/>
  <c r="L710" i="24"/>
  <c r="L711" i="24"/>
  <c r="L712" i="24"/>
  <c r="L713" i="24"/>
  <c r="L714" i="24"/>
  <c r="L715" i="24"/>
  <c r="L716" i="24"/>
  <c r="L717" i="24"/>
  <c r="L718" i="24"/>
  <c r="L719" i="24"/>
  <c r="L720" i="24"/>
  <c r="L721" i="24"/>
  <c r="L722" i="24"/>
  <c r="L723" i="24"/>
  <c r="L724" i="24"/>
  <c r="L725" i="24"/>
  <c r="L726" i="24"/>
  <c r="L727" i="24"/>
  <c r="L728" i="24"/>
  <c r="L729" i="24"/>
  <c r="L730" i="24"/>
  <c r="L731" i="24"/>
  <c r="L732" i="24"/>
  <c r="L733" i="24"/>
  <c r="L734" i="24"/>
  <c r="L735" i="24"/>
  <c r="L736" i="24"/>
  <c r="L737" i="24"/>
  <c r="L738" i="24"/>
  <c r="L739" i="24"/>
  <c r="L740" i="24"/>
  <c r="L741" i="24"/>
  <c r="L742" i="24"/>
  <c r="L743" i="24"/>
  <c r="L744" i="24"/>
  <c r="L745" i="24"/>
  <c r="L746" i="24"/>
  <c r="L747" i="24"/>
  <c r="L748" i="24"/>
  <c r="L749" i="24"/>
  <c r="L750" i="24"/>
  <c r="L751" i="24"/>
  <c r="L752" i="24"/>
  <c r="L753" i="24"/>
  <c r="L754" i="24"/>
  <c r="L755" i="24"/>
  <c r="L756" i="24"/>
  <c r="L757" i="24"/>
  <c r="L758" i="24"/>
  <c r="L759" i="24"/>
  <c r="L760" i="24"/>
  <c r="L761" i="24"/>
  <c r="L762" i="24"/>
  <c r="L763" i="24"/>
  <c r="L764" i="24"/>
  <c r="L765" i="24"/>
  <c r="L766" i="24"/>
  <c r="L767" i="24"/>
  <c r="L768" i="24"/>
  <c r="L769" i="24"/>
  <c r="L770" i="24"/>
  <c r="L771" i="24"/>
  <c r="L772" i="24"/>
  <c r="L773" i="24"/>
  <c r="L774" i="24"/>
  <c r="L775" i="24"/>
  <c r="L776" i="24"/>
  <c r="L777" i="24"/>
  <c r="L778" i="24"/>
  <c r="L779" i="24"/>
  <c r="L780" i="24"/>
  <c r="L781" i="24"/>
  <c r="L782" i="24"/>
  <c r="L783" i="24"/>
  <c r="L784" i="24"/>
  <c r="L785" i="24"/>
  <c r="L786" i="24"/>
  <c r="L787" i="24"/>
  <c r="L788" i="24"/>
  <c r="L789" i="24"/>
  <c r="L790" i="24"/>
  <c r="L791" i="24"/>
  <c r="L792" i="24"/>
  <c r="L793" i="24"/>
  <c r="L794" i="24"/>
  <c r="L795" i="24"/>
  <c r="L796" i="24"/>
  <c r="L797" i="24"/>
  <c r="L798" i="24"/>
  <c r="L799" i="24"/>
  <c r="L800" i="24"/>
  <c r="L801" i="24"/>
  <c r="L802" i="24"/>
  <c r="L803" i="24"/>
  <c r="L804" i="24"/>
  <c r="L805" i="24"/>
  <c r="L806" i="24"/>
  <c r="L807" i="24"/>
  <c r="L808" i="24"/>
  <c r="L809" i="24"/>
  <c r="L810" i="24"/>
  <c r="L811" i="24"/>
  <c r="L812" i="24"/>
  <c r="L813" i="24"/>
  <c r="L814" i="24"/>
  <c r="L815" i="24"/>
  <c r="L816" i="24"/>
  <c r="L817" i="24"/>
  <c r="L818" i="24"/>
  <c r="L819" i="24"/>
  <c r="L820" i="24"/>
  <c r="L821" i="24"/>
  <c r="L822" i="24"/>
  <c r="L823" i="24"/>
  <c r="L824" i="24"/>
  <c r="L825" i="24"/>
  <c r="L826" i="24"/>
  <c r="L827" i="24"/>
  <c r="L828" i="24"/>
  <c r="L829" i="24"/>
  <c r="L830" i="24"/>
  <c r="L831" i="24"/>
  <c r="L832" i="24"/>
  <c r="L833" i="24"/>
  <c r="L834" i="24"/>
  <c r="L835" i="24"/>
  <c r="L836" i="24"/>
  <c r="L837" i="24"/>
  <c r="L838" i="24"/>
  <c r="L839" i="24"/>
  <c r="L840" i="24"/>
  <c r="L841" i="24"/>
  <c r="L842" i="24"/>
  <c r="L843" i="24"/>
  <c r="L844" i="24"/>
  <c r="L845" i="24"/>
  <c r="L846" i="24"/>
  <c r="L847" i="24"/>
  <c r="L848" i="24"/>
  <c r="L849" i="24"/>
  <c r="L850" i="24"/>
  <c r="L851" i="24"/>
  <c r="L852" i="24"/>
  <c r="L853" i="24"/>
  <c r="L854" i="24"/>
  <c r="L855" i="24"/>
  <c r="L856" i="24"/>
  <c r="L857" i="24"/>
  <c r="L858" i="24"/>
  <c r="L859" i="24"/>
  <c r="L860" i="24"/>
  <c r="L861" i="24"/>
  <c r="L862" i="24"/>
  <c r="L863" i="24"/>
  <c r="L864" i="24"/>
  <c r="L865" i="24"/>
  <c r="L866" i="24"/>
  <c r="L867" i="24"/>
  <c r="L868" i="24"/>
  <c r="L869" i="24"/>
  <c r="L870" i="24"/>
  <c r="L871" i="24"/>
  <c r="L872" i="24"/>
  <c r="L873" i="24"/>
  <c r="L874" i="24"/>
  <c r="L875" i="24"/>
  <c r="L876" i="24"/>
  <c r="L877" i="24"/>
  <c r="L878" i="24"/>
  <c r="L879" i="24"/>
  <c r="L880" i="24"/>
  <c r="L881" i="24"/>
  <c r="L882" i="24"/>
  <c r="L883" i="24"/>
  <c r="L884" i="24"/>
  <c r="L885" i="24"/>
  <c r="L886" i="24"/>
  <c r="L887" i="24"/>
  <c r="L888" i="24"/>
  <c r="L889" i="24"/>
  <c r="L890" i="24"/>
  <c r="L891" i="24"/>
  <c r="L892" i="24"/>
  <c r="L893" i="24"/>
  <c r="L894" i="24"/>
  <c r="L895" i="24"/>
  <c r="L896" i="24"/>
  <c r="L897" i="24"/>
  <c r="L898" i="24"/>
  <c r="L899" i="24"/>
  <c r="L900" i="24"/>
  <c r="L901" i="24"/>
  <c r="L902" i="24"/>
  <c r="L903" i="24"/>
  <c r="L904" i="24"/>
  <c r="L905" i="24"/>
  <c r="L906" i="24"/>
  <c r="L907" i="24"/>
  <c r="L908" i="24"/>
  <c r="L909" i="24"/>
  <c r="L910" i="24"/>
  <c r="L911" i="24"/>
  <c r="L912" i="24"/>
  <c r="L913" i="24"/>
  <c r="L914" i="24"/>
  <c r="L915" i="24"/>
  <c r="L916" i="24"/>
  <c r="L917" i="24"/>
  <c r="L918" i="24"/>
  <c r="L919" i="24"/>
  <c r="L920" i="24"/>
  <c r="L921" i="24"/>
  <c r="L922" i="24"/>
  <c r="L923" i="24"/>
  <c r="L924" i="24"/>
  <c r="L925" i="24"/>
  <c r="L926" i="24"/>
  <c r="L927" i="24"/>
  <c r="L928" i="24"/>
  <c r="L929" i="24"/>
  <c r="L930" i="24"/>
  <c r="L931" i="24"/>
  <c r="L932" i="24"/>
  <c r="L933" i="24"/>
  <c r="L934" i="24"/>
  <c r="L935" i="24"/>
  <c r="L936" i="24"/>
  <c r="L937" i="24"/>
  <c r="L938" i="24"/>
  <c r="L939" i="24"/>
  <c r="L940" i="24"/>
  <c r="L941" i="24"/>
  <c r="L942" i="24"/>
  <c r="L943" i="24"/>
  <c r="L944" i="24"/>
  <c r="L945" i="24"/>
  <c r="L946" i="24"/>
  <c r="L947" i="24"/>
  <c r="L948" i="24"/>
  <c r="L949" i="24"/>
  <c r="L950" i="24"/>
  <c r="L951" i="24"/>
  <c r="L952" i="24"/>
  <c r="L953" i="24"/>
  <c r="L954" i="24"/>
  <c r="L955" i="24"/>
  <c r="L956" i="24"/>
  <c r="L957" i="24"/>
  <c r="L958" i="24"/>
  <c r="L959" i="24"/>
  <c r="L960" i="24"/>
  <c r="L961" i="24"/>
  <c r="L962" i="24"/>
  <c r="L963" i="24"/>
  <c r="L964" i="24"/>
  <c r="L965" i="24"/>
  <c r="L966" i="24"/>
  <c r="L967" i="24"/>
  <c r="L968" i="24"/>
  <c r="L969" i="24"/>
  <c r="L970" i="24"/>
  <c r="L971" i="24"/>
  <c r="L972" i="24"/>
  <c r="L973" i="24"/>
  <c r="L974" i="24"/>
  <c r="L975" i="24"/>
  <c r="L976" i="24"/>
  <c r="L977" i="24"/>
  <c r="L978" i="24"/>
  <c r="L979" i="24"/>
  <c r="L980" i="24"/>
  <c r="L981" i="24"/>
  <c r="L982" i="24"/>
  <c r="L983" i="24"/>
  <c r="L984" i="24"/>
  <c r="L985" i="24"/>
  <c r="L986" i="24"/>
  <c r="L987" i="24"/>
  <c r="L988" i="24"/>
  <c r="L989" i="24"/>
  <c r="L990" i="24"/>
  <c r="L991" i="24"/>
  <c r="L992" i="24"/>
  <c r="L993" i="24"/>
  <c r="L994" i="24"/>
  <c r="L996" i="24"/>
  <c r="L997" i="24"/>
  <c r="L998" i="24"/>
  <c r="L999" i="24"/>
  <c r="L1000" i="24"/>
  <c r="L1001" i="24"/>
  <c r="L1002" i="24"/>
  <c r="L1003" i="24"/>
  <c r="L1004" i="24"/>
  <c r="L1005" i="24"/>
  <c r="L1006" i="24"/>
  <c r="L1007" i="24"/>
  <c r="L1008" i="24"/>
  <c r="L1009" i="24"/>
  <c r="L1010" i="24"/>
  <c r="L1011" i="24"/>
  <c r="L1012" i="24"/>
  <c r="L1013" i="24"/>
  <c r="L1014" i="24"/>
  <c r="L1015" i="24"/>
  <c r="L1016" i="24"/>
  <c r="L1017" i="24"/>
  <c r="L1018" i="24"/>
  <c r="L1019" i="24"/>
  <c r="K8" i="24"/>
  <c r="K9" i="24"/>
  <c r="K10" i="24"/>
  <c r="K11" i="24"/>
  <c r="K12" i="24"/>
  <c r="K13" i="24"/>
  <c r="K14" i="24"/>
  <c r="K15" i="24"/>
  <c r="K16" i="24"/>
  <c r="K17" i="24"/>
  <c r="K18" i="24"/>
  <c r="K19" i="24"/>
  <c r="K20" i="24"/>
  <c r="K21" i="24"/>
  <c r="K22" i="24"/>
  <c r="K23" i="24"/>
  <c r="K24" i="24"/>
  <c r="K25" i="24"/>
  <c r="K26" i="24"/>
  <c r="K27" i="24"/>
  <c r="K28" i="24"/>
  <c r="K29" i="24"/>
  <c r="K30" i="24"/>
  <c r="K31" i="24"/>
  <c r="K32" i="24"/>
  <c r="K33" i="24"/>
  <c r="K34" i="24"/>
  <c r="K35" i="24"/>
  <c r="K36" i="24"/>
  <c r="K37" i="24"/>
  <c r="K38" i="24"/>
  <c r="K39" i="24"/>
  <c r="K40" i="24"/>
  <c r="K41" i="24"/>
  <c r="K42" i="24"/>
  <c r="K43" i="24"/>
  <c r="K44" i="24"/>
  <c r="K45" i="24"/>
  <c r="K46" i="24"/>
  <c r="K47" i="24"/>
  <c r="K48" i="24"/>
  <c r="K49" i="24"/>
  <c r="K50" i="24"/>
  <c r="K51" i="24"/>
  <c r="K52" i="24"/>
  <c r="K53" i="24"/>
  <c r="K54" i="24"/>
  <c r="K55" i="24"/>
  <c r="K56" i="24"/>
  <c r="K57" i="24"/>
  <c r="K58" i="24"/>
  <c r="K59" i="24"/>
  <c r="K60" i="24"/>
  <c r="K61" i="24"/>
  <c r="K62" i="24"/>
  <c r="K63" i="24"/>
  <c r="K64" i="24"/>
  <c r="K65" i="24"/>
  <c r="K66" i="24"/>
  <c r="K67" i="24"/>
  <c r="K68" i="24"/>
  <c r="K69" i="24"/>
  <c r="K70" i="24"/>
  <c r="K71" i="24"/>
  <c r="K72" i="24"/>
  <c r="K73" i="24"/>
  <c r="K74" i="24"/>
  <c r="K75" i="24"/>
  <c r="K76" i="24"/>
  <c r="K77" i="24"/>
  <c r="K78" i="24"/>
  <c r="K79" i="24"/>
  <c r="K80" i="24"/>
  <c r="K81" i="24"/>
  <c r="K82" i="24"/>
  <c r="K83" i="24"/>
  <c r="K84" i="24"/>
  <c r="K85" i="24"/>
  <c r="K86" i="24"/>
  <c r="K87" i="24"/>
  <c r="K88" i="24"/>
  <c r="K89" i="24"/>
  <c r="K90" i="24"/>
  <c r="K91" i="24"/>
  <c r="K92" i="24"/>
  <c r="K93" i="24"/>
  <c r="K94" i="24"/>
  <c r="K95" i="24"/>
  <c r="K96" i="24"/>
  <c r="K97" i="24"/>
  <c r="K98" i="24"/>
  <c r="K99" i="24"/>
  <c r="K100" i="24"/>
  <c r="K101" i="24"/>
  <c r="K102" i="24"/>
  <c r="K103" i="24"/>
  <c r="K104" i="24"/>
  <c r="K105" i="24"/>
  <c r="K106" i="24"/>
  <c r="K107" i="24"/>
  <c r="K108" i="24"/>
  <c r="K109" i="24"/>
  <c r="K110" i="24"/>
  <c r="K111" i="24"/>
  <c r="K112" i="24"/>
  <c r="K113" i="24"/>
  <c r="K114" i="24"/>
  <c r="K115" i="24"/>
  <c r="K116" i="24"/>
  <c r="K117" i="24"/>
  <c r="K118" i="24"/>
  <c r="K119" i="24"/>
  <c r="K120" i="24"/>
  <c r="K121" i="24"/>
  <c r="K122" i="24"/>
  <c r="K123" i="24"/>
  <c r="K124" i="24"/>
  <c r="K125" i="24"/>
  <c r="K126" i="24"/>
  <c r="K127" i="24"/>
  <c r="K128" i="24"/>
  <c r="K129" i="24"/>
  <c r="K130" i="24"/>
  <c r="K131" i="24"/>
  <c r="K132" i="24"/>
  <c r="K133" i="24"/>
  <c r="K134" i="24"/>
  <c r="K135" i="24"/>
  <c r="K136" i="24"/>
  <c r="K137" i="24"/>
  <c r="K138" i="24"/>
  <c r="K139" i="24"/>
  <c r="K140" i="24"/>
  <c r="K141" i="24"/>
  <c r="K142" i="24"/>
  <c r="K143" i="24"/>
  <c r="K144" i="24"/>
  <c r="K145" i="24"/>
  <c r="K146" i="24"/>
  <c r="K147" i="24"/>
  <c r="K148" i="24"/>
  <c r="K149" i="24"/>
  <c r="K150" i="24"/>
  <c r="K151" i="24"/>
  <c r="K152" i="24"/>
  <c r="K153" i="24"/>
  <c r="K154" i="24"/>
  <c r="K155" i="24"/>
  <c r="K156" i="24"/>
  <c r="K157" i="24"/>
  <c r="K158" i="24"/>
  <c r="K159" i="24"/>
  <c r="K160" i="24"/>
  <c r="K161" i="24"/>
  <c r="K162" i="24"/>
  <c r="K163" i="24"/>
  <c r="K164" i="24"/>
  <c r="K165" i="24"/>
  <c r="K166" i="24"/>
  <c r="K167" i="24"/>
  <c r="K168" i="24"/>
  <c r="K169" i="24"/>
  <c r="K170" i="24"/>
  <c r="K171" i="24"/>
  <c r="K172" i="24"/>
  <c r="K173" i="24"/>
  <c r="K174" i="24"/>
  <c r="K175" i="24"/>
  <c r="K176" i="24"/>
  <c r="K177" i="24"/>
  <c r="K178" i="24"/>
  <c r="K179" i="24"/>
  <c r="K180" i="24"/>
  <c r="K181" i="24"/>
  <c r="K182" i="24"/>
  <c r="K183" i="24"/>
  <c r="K184" i="24"/>
  <c r="K185" i="24"/>
  <c r="K186" i="24"/>
  <c r="K187" i="24"/>
  <c r="K188" i="24"/>
  <c r="K189" i="24"/>
  <c r="K190" i="24"/>
  <c r="K191" i="24"/>
  <c r="K192" i="24"/>
  <c r="K193" i="24"/>
  <c r="K194" i="24"/>
  <c r="K195" i="24"/>
  <c r="K196" i="24"/>
  <c r="K197" i="24"/>
  <c r="K198" i="24"/>
  <c r="K199" i="24"/>
  <c r="K200" i="24"/>
  <c r="K201" i="24"/>
  <c r="K202" i="24"/>
  <c r="K203" i="24"/>
  <c r="K204" i="24"/>
  <c r="K205" i="24"/>
  <c r="K206" i="24"/>
  <c r="K207" i="24"/>
  <c r="K208" i="24"/>
  <c r="K209" i="24"/>
  <c r="K210" i="24"/>
  <c r="K211" i="24"/>
  <c r="K212" i="24"/>
  <c r="K213" i="24"/>
  <c r="K214" i="24"/>
  <c r="K215" i="24"/>
  <c r="K216" i="24"/>
  <c r="K217" i="24"/>
  <c r="K218" i="24"/>
  <c r="K219" i="24"/>
  <c r="K220" i="24"/>
  <c r="K221" i="24"/>
  <c r="K222" i="24"/>
  <c r="K223" i="24"/>
  <c r="K224" i="24"/>
  <c r="K225" i="24"/>
  <c r="K226" i="24"/>
  <c r="K227" i="24"/>
  <c r="K228" i="24"/>
  <c r="K229" i="24"/>
  <c r="K230" i="24"/>
  <c r="K231" i="24"/>
  <c r="K232" i="24"/>
  <c r="K233" i="24"/>
  <c r="K234" i="24"/>
  <c r="K235" i="24"/>
  <c r="K236" i="24"/>
  <c r="K237" i="24"/>
  <c r="K238" i="24"/>
  <c r="K239" i="24"/>
  <c r="K240" i="24"/>
  <c r="K241" i="24"/>
  <c r="K242" i="24"/>
  <c r="K243" i="24"/>
  <c r="K244" i="24"/>
  <c r="K245" i="24"/>
  <c r="K246" i="24"/>
  <c r="K247" i="24"/>
  <c r="K248" i="24"/>
  <c r="K249" i="24"/>
  <c r="K250" i="24"/>
  <c r="K251" i="24"/>
  <c r="K252" i="24"/>
  <c r="K253" i="24"/>
  <c r="K254" i="24"/>
  <c r="K255" i="24"/>
  <c r="K256" i="24"/>
  <c r="K257" i="24"/>
  <c r="K258" i="24"/>
  <c r="K259" i="24"/>
  <c r="K260" i="24"/>
  <c r="K261" i="24"/>
  <c r="K262" i="24"/>
  <c r="K263" i="24"/>
  <c r="K264" i="24"/>
  <c r="K265" i="24"/>
  <c r="K266" i="24"/>
  <c r="K267" i="24"/>
  <c r="K268" i="24"/>
  <c r="K269" i="24"/>
  <c r="K270" i="24"/>
  <c r="K271" i="24"/>
  <c r="K272" i="24"/>
  <c r="K273" i="24"/>
  <c r="K274" i="24"/>
  <c r="K275" i="24"/>
  <c r="K276" i="24"/>
  <c r="K277" i="24"/>
  <c r="K278" i="24"/>
  <c r="K279" i="24"/>
  <c r="K280" i="24"/>
  <c r="K281" i="24"/>
  <c r="K282" i="24"/>
  <c r="K283" i="24"/>
  <c r="K284" i="24"/>
  <c r="K285" i="24"/>
  <c r="K286" i="24"/>
  <c r="K287" i="24"/>
  <c r="K288" i="24"/>
  <c r="K289" i="24"/>
  <c r="K290" i="24"/>
  <c r="K291" i="24"/>
  <c r="K292" i="24"/>
  <c r="K293" i="24"/>
  <c r="K294" i="24"/>
  <c r="K295" i="24"/>
  <c r="K296" i="24"/>
  <c r="K297" i="24"/>
  <c r="K298" i="24"/>
  <c r="K299" i="24"/>
  <c r="K300" i="24"/>
  <c r="K301" i="24"/>
  <c r="K302" i="24"/>
  <c r="K303" i="24"/>
  <c r="K304" i="24"/>
  <c r="K305" i="24"/>
  <c r="K306" i="24"/>
  <c r="K307" i="24"/>
  <c r="K308" i="24"/>
  <c r="K309" i="24"/>
  <c r="K310" i="24"/>
  <c r="K311" i="24"/>
  <c r="K312" i="24"/>
  <c r="K313" i="24"/>
  <c r="K314" i="24"/>
  <c r="K315" i="24"/>
  <c r="K316" i="24"/>
  <c r="K317" i="24"/>
  <c r="K318" i="24"/>
  <c r="K319" i="24"/>
  <c r="K320" i="24"/>
  <c r="K321" i="24"/>
  <c r="K322" i="24"/>
  <c r="K323" i="24"/>
  <c r="K324" i="24"/>
  <c r="K325" i="24"/>
  <c r="K326" i="24"/>
  <c r="K327" i="24"/>
  <c r="K328" i="24"/>
  <c r="K329" i="24"/>
  <c r="K330" i="24"/>
  <c r="K331" i="24"/>
  <c r="K332" i="24"/>
  <c r="K333" i="24"/>
  <c r="K334" i="24"/>
  <c r="K335" i="24"/>
  <c r="K336" i="24"/>
  <c r="K337" i="24"/>
  <c r="K338" i="24"/>
  <c r="K339" i="24"/>
  <c r="K340" i="24"/>
  <c r="K341" i="24"/>
  <c r="K342" i="24"/>
  <c r="K343" i="24"/>
  <c r="K344" i="24"/>
  <c r="K345" i="24"/>
  <c r="K346" i="24"/>
  <c r="K347" i="24"/>
  <c r="K348" i="24"/>
  <c r="K349" i="24"/>
  <c r="K350" i="24"/>
  <c r="K351" i="24"/>
  <c r="K352" i="24"/>
  <c r="K353" i="24"/>
  <c r="K354" i="24"/>
  <c r="K355" i="24"/>
  <c r="K356" i="24"/>
  <c r="K357" i="24"/>
  <c r="K358" i="24"/>
  <c r="K359" i="24"/>
  <c r="K360" i="24"/>
  <c r="K361" i="24"/>
  <c r="K362" i="24"/>
  <c r="K363" i="24"/>
  <c r="K364" i="24"/>
  <c r="K365" i="24"/>
  <c r="K366" i="24"/>
  <c r="K367" i="24"/>
  <c r="K368" i="24"/>
  <c r="K369" i="24"/>
  <c r="K370" i="24"/>
  <c r="K371" i="24"/>
  <c r="K372" i="24"/>
  <c r="K373" i="24"/>
  <c r="K374" i="24"/>
  <c r="K375" i="24"/>
  <c r="K376" i="24"/>
  <c r="K377" i="24"/>
  <c r="K378" i="24"/>
  <c r="K379" i="24"/>
  <c r="K380" i="24"/>
  <c r="K381" i="24"/>
  <c r="K382" i="24"/>
  <c r="K383" i="24"/>
  <c r="K384" i="24"/>
  <c r="K385" i="24"/>
  <c r="K386" i="24"/>
  <c r="K387" i="24"/>
  <c r="K388" i="24"/>
  <c r="K389" i="24"/>
  <c r="K390" i="24"/>
  <c r="K391" i="24"/>
  <c r="K392" i="24"/>
  <c r="K393" i="24"/>
  <c r="K394" i="24"/>
  <c r="K395" i="24"/>
  <c r="K396" i="24"/>
  <c r="K397" i="24"/>
  <c r="K398" i="24"/>
  <c r="K399" i="24"/>
  <c r="K400" i="24"/>
  <c r="K401" i="24"/>
  <c r="K402" i="24"/>
  <c r="K403" i="24"/>
  <c r="K404" i="24"/>
  <c r="K405" i="24"/>
  <c r="K406" i="24"/>
  <c r="K407" i="24"/>
  <c r="K408" i="24"/>
  <c r="K409" i="24"/>
  <c r="K410" i="24"/>
  <c r="K411" i="24"/>
  <c r="K412" i="24"/>
  <c r="K413" i="24"/>
  <c r="K414" i="24"/>
  <c r="K415" i="24"/>
  <c r="K416" i="24"/>
  <c r="K417" i="24"/>
  <c r="K418" i="24"/>
  <c r="K419" i="24"/>
  <c r="K420" i="24"/>
  <c r="K421" i="24"/>
  <c r="K422" i="24"/>
  <c r="K423" i="24"/>
  <c r="K424" i="24"/>
  <c r="K425" i="24"/>
  <c r="K426" i="24"/>
  <c r="K427" i="24"/>
  <c r="K428" i="24"/>
  <c r="K429" i="24"/>
  <c r="K430" i="24"/>
  <c r="K431" i="24"/>
  <c r="K432" i="24"/>
  <c r="K433" i="24"/>
  <c r="K434" i="24"/>
  <c r="K435" i="24"/>
  <c r="K436" i="24"/>
  <c r="K437" i="24"/>
  <c r="K438" i="24"/>
  <c r="K439" i="24"/>
  <c r="K440" i="24"/>
  <c r="K441" i="24"/>
  <c r="K442" i="24"/>
  <c r="K443" i="24"/>
  <c r="K444" i="24"/>
  <c r="K445" i="24"/>
  <c r="K446" i="24"/>
  <c r="K447" i="24"/>
  <c r="K448" i="24"/>
  <c r="K449" i="24"/>
  <c r="K450" i="24"/>
  <c r="K451" i="24"/>
  <c r="K452" i="24"/>
  <c r="K453" i="24"/>
  <c r="K454" i="24"/>
  <c r="K455" i="24"/>
  <c r="K456" i="24"/>
  <c r="K457" i="24"/>
  <c r="K458" i="24"/>
  <c r="K459" i="24"/>
  <c r="K460" i="24"/>
  <c r="K461" i="24"/>
  <c r="K462" i="24"/>
  <c r="K463" i="24"/>
  <c r="K464" i="24"/>
  <c r="K465" i="24"/>
  <c r="K466" i="24"/>
  <c r="K467" i="24"/>
  <c r="K468" i="24"/>
  <c r="K469" i="24"/>
  <c r="K470" i="24"/>
  <c r="K471" i="24"/>
  <c r="K472" i="24"/>
  <c r="K473" i="24"/>
  <c r="K474" i="24"/>
  <c r="K475" i="24"/>
  <c r="K476" i="24"/>
  <c r="K477" i="24"/>
  <c r="K478" i="24"/>
  <c r="K479" i="24"/>
  <c r="K480" i="24"/>
  <c r="K481" i="24"/>
  <c r="K482" i="24"/>
  <c r="K483" i="24"/>
  <c r="K484" i="24"/>
  <c r="K485" i="24"/>
  <c r="K486" i="24"/>
  <c r="K487" i="24"/>
  <c r="K488" i="24"/>
  <c r="K489" i="24"/>
  <c r="K490" i="24"/>
  <c r="K491" i="24"/>
  <c r="K492" i="24"/>
  <c r="K493" i="24"/>
  <c r="K494" i="24"/>
  <c r="K495" i="24"/>
  <c r="K496" i="24"/>
  <c r="K497" i="24"/>
  <c r="K498" i="24"/>
  <c r="K499" i="24"/>
  <c r="K500" i="24"/>
  <c r="K501" i="24"/>
  <c r="K502" i="24"/>
  <c r="K503" i="24"/>
  <c r="K504" i="24"/>
  <c r="K505" i="24"/>
  <c r="K506" i="24"/>
  <c r="K507" i="24"/>
  <c r="K508" i="24"/>
  <c r="K509" i="24"/>
  <c r="K510" i="24"/>
  <c r="K511" i="24"/>
  <c r="K512" i="24"/>
  <c r="K513" i="24"/>
  <c r="K514" i="24"/>
  <c r="K515" i="24"/>
  <c r="K516" i="24"/>
  <c r="K517" i="24"/>
  <c r="K518" i="24"/>
  <c r="K519" i="24"/>
  <c r="K520" i="24"/>
  <c r="K521" i="24"/>
  <c r="K522" i="24"/>
  <c r="K523" i="24"/>
  <c r="K524" i="24"/>
  <c r="K525" i="24"/>
  <c r="K526" i="24"/>
  <c r="K527" i="24"/>
  <c r="K528" i="24"/>
  <c r="K529" i="24"/>
  <c r="K530" i="24"/>
  <c r="K531" i="24"/>
  <c r="K532" i="24"/>
  <c r="K533" i="24"/>
  <c r="K534" i="24"/>
  <c r="K535" i="24"/>
  <c r="K536" i="24"/>
  <c r="K537" i="24"/>
  <c r="K538" i="24"/>
  <c r="K539" i="24"/>
  <c r="K540" i="24"/>
  <c r="K541" i="24"/>
  <c r="K542" i="24"/>
  <c r="K543" i="24"/>
  <c r="K544" i="24"/>
  <c r="K545" i="24"/>
  <c r="K546" i="24"/>
  <c r="K547" i="24"/>
  <c r="K548" i="24"/>
  <c r="K549" i="24"/>
  <c r="K550" i="24"/>
  <c r="K551" i="24"/>
  <c r="K552" i="24"/>
  <c r="K553" i="24"/>
  <c r="K554" i="24"/>
  <c r="K555" i="24"/>
  <c r="K556" i="24"/>
  <c r="K557" i="24"/>
  <c r="K558" i="24"/>
  <c r="K559" i="24"/>
  <c r="K560" i="24"/>
  <c r="K561" i="24"/>
  <c r="K562" i="24"/>
  <c r="K563" i="24"/>
  <c r="K564" i="24"/>
  <c r="K565" i="24"/>
  <c r="K566" i="24"/>
  <c r="K567" i="24"/>
  <c r="K568" i="24"/>
  <c r="K569" i="24"/>
  <c r="K570" i="24"/>
  <c r="K571" i="24"/>
  <c r="K572" i="24"/>
  <c r="K573" i="24"/>
  <c r="K574" i="24"/>
  <c r="K575" i="24"/>
  <c r="K576" i="24"/>
  <c r="K577" i="24"/>
  <c r="K578" i="24"/>
  <c r="K579" i="24"/>
  <c r="K580" i="24"/>
  <c r="K581" i="24"/>
  <c r="K582" i="24"/>
  <c r="K583" i="24"/>
  <c r="K584" i="24"/>
  <c r="K585" i="24"/>
  <c r="K586" i="24"/>
  <c r="K587" i="24"/>
  <c r="K588" i="24"/>
  <c r="K589" i="24"/>
  <c r="K590" i="24"/>
  <c r="K591" i="24"/>
  <c r="K592" i="24"/>
  <c r="K593" i="24"/>
  <c r="K594" i="24"/>
  <c r="K595" i="24"/>
  <c r="K596" i="24"/>
  <c r="K597" i="24"/>
  <c r="K598" i="24"/>
  <c r="K599" i="24"/>
  <c r="K600" i="24"/>
  <c r="K601" i="24"/>
  <c r="K602" i="24"/>
  <c r="K603" i="24"/>
  <c r="K604" i="24"/>
  <c r="K605" i="24"/>
  <c r="K606" i="24"/>
  <c r="K607" i="24"/>
  <c r="K608" i="24"/>
  <c r="K609" i="24"/>
  <c r="K610" i="24"/>
  <c r="K611" i="24"/>
  <c r="K612" i="24"/>
  <c r="K613" i="24"/>
  <c r="K614" i="24"/>
  <c r="K615" i="24"/>
  <c r="K616" i="24"/>
  <c r="K617" i="24"/>
  <c r="K618" i="24"/>
  <c r="K619" i="24"/>
  <c r="K620" i="24"/>
  <c r="K621" i="24"/>
  <c r="K622" i="24"/>
  <c r="K623" i="24"/>
  <c r="K624" i="24"/>
  <c r="K625" i="24"/>
  <c r="K626" i="24"/>
  <c r="K627" i="24"/>
  <c r="K628" i="24"/>
  <c r="K629" i="24"/>
  <c r="K630" i="24"/>
  <c r="K631" i="24"/>
  <c r="K632" i="24"/>
  <c r="K633" i="24"/>
  <c r="K634" i="24"/>
  <c r="K635" i="24"/>
  <c r="K636" i="24"/>
  <c r="K637" i="24"/>
  <c r="K638" i="24"/>
  <c r="K639" i="24"/>
  <c r="K640" i="24"/>
  <c r="K641" i="24"/>
  <c r="K642" i="24"/>
  <c r="K643" i="24"/>
  <c r="K644" i="24"/>
  <c r="K645" i="24"/>
  <c r="K646" i="24"/>
  <c r="K647" i="24"/>
  <c r="K648" i="24"/>
  <c r="K649" i="24"/>
  <c r="K650" i="24"/>
  <c r="K651" i="24"/>
  <c r="K652" i="24"/>
  <c r="K653" i="24"/>
  <c r="K654" i="24"/>
  <c r="K655" i="24"/>
  <c r="K656" i="24"/>
  <c r="K657" i="24"/>
  <c r="K658" i="24"/>
  <c r="K659" i="24"/>
  <c r="K660" i="24"/>
  <c r="K661" i="24"/>
  <c r="K662" i="24"/>
  <c r="K663" i="24"/>
  <c r="K664" i="24"/>
  <c r="K665" i="24"/>
  <c r="K666" i="24"/>
  <c r="K667" i="24"/>
  <c r="K668" i="24"/>
  <c r="K669" i="24"/>
  <c r="K670" i="24"/>
  <c r="K671" i="24"/>
  <c r="K672" i="24"/>
  <c r="K673" i="24"/>
  <c r="K674" i="24"/>
  <c r="K675" i="24"/>
  <c r="K676" i="24"/>
  <c r="K677" i="24"/>
  <c r="K678" i="24"/>
  <c r="K679" i="24"/>
  <c r="K680" i="24"/>
  <c r="K681" i="24"/>
  <c r="K682" i="24"/>
  <c r="K683" i="24"/>
  <c r="K684" i="24"/>
  <c r="K685" i="24"/>
  <c r="K686" i="24"/>
  <c r="K687" i="24"/>
  <c r="K688" i="24"/>
  <c r="K689" i="24"/>
  <c r="K690" i="24"/>
  <c r="K691" i="24"/>
  <c r="K692" i="24"/>
  <c r="K693" i="24"/>
  <c r="K694" i="24"/>
  <c r="K695" i="24"/>
  <c r="K696" i="24"/>
  <c r="K697" i="24"/>
  <c r="K698" i="24"/>
  <c r="K699" i="24"/>
  <c r="K700" i="24"/>
  <c r="K701" i="24"/>
  <c r="K702" i="24"/>
  <c r="K703" i="24"/>
  <c r="K704" i="24"/>
  <c r="K705" i="24"/>
  <c r="K706" i="24"/>
  <c r="K707" i="24"/>
  <c r="K708" i="24"/>
  <c r="K709" i="24"/>
  <c r="K710" i="24"/>
  <c r="K711" i="24"/>
  <c r="K712" i="24"/>
  <c r="K713" i="24"/>
  <c r="K714" i="24"/>
  <c r="K715" i="24"/>
  <c r="K716" i="24"/>
  <c r="K717" i="24"/>
  <c r="K718" i="24"/>
  <c r="K719" i="24"/>
  <c r="K720" i="24"/>
  <c r="K721" i="24"/>
  <c r="K722" i="24"/>
  <c r="K723" i="24"/>
  <c r="K724" i="24"/>
  <c r="K725" i="24"/>
  <c r="K726" i="24"/>
  <c r="K727" i="24"/>
  <c r="K728" i="24"/>
  <c r="K729" i="24"/>
  <c r="K730" i="24"/>
  <c r="K731" i="24"/>
  <c r="K732" i="24"/>
  <c r="K733" i="24"/>
  <c r="K734" i="24"/>
  <c r="K735" i="24"/>
  <c r="K736" i="24"/>
  <c r="K737" i="24"/>
  <c r="K738" i="24"/>
  <c r="K739" i="24"/>
  <c r="K740" i="24"/>
  <c r="K741" i="24"/>
  <c r="K742" i="24"/>
  <c r="K743" i="24"/>
  <c r="K744" i="24"/>
  <c r="K745" i="24"/>
  <c r="K746" i="24"/>
  <c r="K747" i="24"/>
  <c r="K748" i="24"/>
  <c r="K749" i="24"/>
  <c r="K750" i="24"/>
  <c r="K751" i="24"/>
  <c r="K752" i="24"/>
  <c r="K753" i="24"/>
  <c r="K754" i="24"/>
  <c r="K755" i="24"/>
  <c r="K756" i="24"/>
  <c r="K757" i="24"/>
  <c r="K758" i="24"/>
  <c r="K759" i="24"/>
  <c r="K760" i="24"/>
  <c r="K761" i="24"/>
  <c r="K762" i="24"/>
  <c r="K763" i="24"/>
  <c r="K764" i="24"/>
  <c r="K765" i="24"/>
  <c r="K766" i="24"/>
  <c r="K767" i="24"/>
  <c r="K768" i="24"/>
  <c r="K769" i="24"/>
  <c r="K770" i="24"/>
  <c r="K771" i="24"/>
  <c r="K772" i="24"/>
  <c r="K773" i="24"/>
  <c r="K774" i="24"/>
  <c r="K775" i="24"/>
  <c r="K776" i="24"/>
  <c r="K777" i="24"/>
  <c r="K778" i="24"/>
  <c r="K779" i="24"/>
  <c r="K780" i="24"/>
  <c r="K781" i="24"/>
  <c r="K782" i="24"/>
  <c r="K783" i="24"/>
  <c r="K784" i="24"/>
  <c r="K785" i="24"/>
  <c r="K786" i="24"/>
  <c r="K787" i="24"/>
  <c r="K788" i="24"/>
  <c r="K789" i="24"/>
  <c r="K790" i="24"/>
  <c r="K791" i="24"/>
  <c r="K792" i="24"/>
  <c r="K793" i="24"/>
  <c r="K794" i="24"/>
  <c r="K795" i="24"/>
  <c r="K796" i="24"/>
  <c r="K797" i="24"/>
  <c r="K798" i="24"/>
  <c r="K799" i="24"/>
  <c r="K800" i="24"/>
  <c r="K801" i="24"/>
  <c r="K802" i="24"/>
  <c r="K803" i="24"/>
  <c r="K804" i="24"/>
  <c r="K805" i="24"/>
  <c r="K806" i="24"/>
  <c r="K807" i="24"/>
  <c r="K808" i="24"/>
  <c r="K809" i="24"/>
  <c r="K810" i="24"/>
  <c r="K811" i="24"/>
  <c r="K812" i="24"/>
  <c r="K813" i="24"/>
  <c r="K814" i="24"/>
  <c r="K815" i="24"/>
  <c r="K816" i="24"/>
  <c r="K817" i="24"/>
  <c r="K818" i="24"/>
  <c r="K819" i="24"/>
  <c r="K820" i="24"/>
  <c r="K821" i="24"/>
  <c r="K822" i="24"/>
  <c r="K823" i="24"/>
  <c r="K824" i="24"/>
  <c r="K825" i="24"/>
  <c r="K826" i="24"/>
  <c r="K827" i="24"/>
  <c r="K828" i="24"/>
  <c r="K829" i="24"/>
  <c r="K830" i="24"/>
  <c r="K831" i="24"/>
  <c r="K832" i="24"/>
  <c r="K833" i="24"/>
  <c r="K834" i="24"/>
  <c r="K835" i="24"/>
  <c r="K836" i="24"/>
  <c r="K837" i="24"/>
  <c r="K838" i="24"/>
  <c r="K839" i="24"/>
  <c r="K840" i="24"/>
  <c r="K841" i="24"/>
  <c r="K842" i="24"/>
  <c r="K843" i="24"/>
  <c r="K844" i="24"/>
  <c r="K845" i="24"/>
  <c r="K846" i="24"/>
  <c r="K847" i="24"/>
  <c r="K848" i="24"/>
  <c r="K849" i="24"/>
  <c r="K850" i="24"/>
  <c r="K851" i="24"/>
  <c r="K852" i="24"/>
  <c r="K853" i="24"/>
  <c r="K854" i="24"/>
  <c r="K855" i="24"/>
  <c r="K856" i="24"/>
  <c r="K857" i="24"/>
  <c r="K858" i="24"/>
  <c r="K859" i="24"/>
  <c r="K860" i="24"/>
  <c r="K861" i="24"/>
  <c r="K862" i="24"/>
  <c r="K863" i="24"/>
  <c r="K864" i="24"/>
  <c r="K865" i="24"/>
  <c r="K866" i="24"/>
  <c r="K867" i="24"/>
  <c r="K868" i="24"/>
  <c r="K869" i="24"/>
  <c r="K870" i="24"/>
  <c r="K871" i="24"/>
  <c r="K872" i="24"/>
  <c r="K873" i="24"/>
  <c r="K874" i="24"/>
  <c r="K875" i="24"/>
  <c r="K876" i="24"/>
  <c r="K877" i="24"/>
  <c r="K878" i="24"/>
  <c r="K879" i="24"/>
  <c r="K880" i="24"/>
  <c r="K881" i="24"/>
  <c r="K882" i="24"/>
  <c r="K883" i="24"/>
  <c r="K884" i="24"/>
  <c r="K885" i="24"/>
  <c r="K886" i="24"/>
  <c r="K887" i="24"/>
  <c r="K888" i="24"/>
  <c r="K889" i="24"/>
  <c r="K890" i="24"/>
  <c r="K891" i="24"/>
  <c r="K892" i="24"/>
  <c r="K893" i="24"/>
  <c r="K894" i="24"/>
  <c r="K895" i="24"/>
  <c r="K896" i="24"/>
  <c r="K897" i="24"/>
  <c r="K898" i="24"/>
  <c r="K899" i="24"/>
  <c r="K900" i="24"/>
  <c r="K901" i="24"/>
  <c r="K902" i="24"/>
  <c r="K903" i="24"/>
  <c r="K904" i="24"/>
  <c r="K905" i="24"/>
  <c r="K906" i="24"/>
  <c r="K907" i="24"/>
  <c r="K908" i="24"/>
  <c r="K909" i="24"/>
  <c r="K910" i="24"/>
  <c r="K911" i="24"/>
  <c r="K912" i="24"/>
  <c r="K913" i="24"/>
  <c r="K914" i="24"/>
  <c r="K915" i="24"/>
  <c r="K916" i="24"/>
  <c r="K917" i="24"/>
  <c r="K918" i="24"/>
  <c r="K919" i="24"/>
  <c r="K920" i="24"/>
  <c r="K921" i="24"/>
  <c r="K922" i="24"/>
  <c r="K923" i="24"/>
  <c r="K924" i="24"/>
  <c r="K925" i="24"/>
  <c r="K926" i="24"/>
  <c r="K927" i="24"/>
  <c r="K928" i="24"/>
  <c r="K929" i="24"/>
  <c r="K930" i="24"/>
  <c r="K931" i="24"/>
  <c r="K932" i="24"/>
  <c r="K933" i="24"/>
  <c r="K934" i="24"/>
  <c r="K935" i="24"/>
  <c r="K936" i="24"/>
  <c r="K937" i="24"/>
  <c r="K938" i="24"/>
  <c r="K939" i="24"/>
  <c r="K940" i="24"/>
  <c r="K941" i="24"/>
  <c r="K942" i="24"/>
  <c r="K943" i="24"/>
  <c r="K944" i="24"/>
  <c r="K945" i="24"/>
  <c r="K946" i="24"/>
  <c r="K947" i="24"/>
  <c r="K948" i="24"/>
  <c r="K949" i="24"/>
  <c r="K950" i="24"/>
  <c r="K951" i="24"/>
  <c r="K952" i="24"/>
  <c r="K953" i="24"/>
  <c r="K954" i="24"/>
  <c r="K955" i="24"/>
  <c r="K956" i="24"/>
  <c r="K957" i="24"/>
  <c r="K958" i="24"/>
  <c r="K959" i="24"/>
  <c r="K960" i="24"/>
  <c r="K961" i="24"/>
  <c r="K962" i="24"/>
  <c r="K963" i="24"/>
  <c r="K964" i="24"/>
  <c r="K965" i="24"/>
  <c r="K966" i="24"/>
  <c r="K967" i="24"/>
  <c r="K968" i="24"/>
  <c r="K969" i="24"/>
  <c r="K970" i="24"/>
  <c r="K971" i="24"/>
  <c r="K972" i="24"/>
  <c r="K973" i="24"/>
  <c r="K974" i="24"/>
  <c r="K975" i="24"/>
  <c r="K976" i="24"/>
  <c r="K977" i="24"/>
  <c r="K978" i="24"/>
  <c r="K979" i="24"/>
  <c r="K980" i="24"/>
  <c r="K981" i="24"/>
  <c r="K982" i="24"/>
  <c r="K983" i="24"/>
  <c r="K984" i="24"/>
  <c r="K985" i="24"/>
  <c r="K986" i="24"/>
  <c r="K987" i="24"/>
  <c r="K988" i="24"/>
  <c r="K989" i="24"/>
  <c r="K990" i="24"/>
  <c r="K991" i="24"/>
  <c r="K992" i="24"/>
  <c r="K993" i="24"/>
  <c r="K994" i="24"/>
  <c r="K995" i="24"/>
  <c r="K996" i="24"/>
  <c r="K997" i="24"/>
  <c r="K998" i="24"/>
  <c r="K999" i="24"/>
  <c r="K1000" i="24"/>
  <c r="K1001" i="24"/>
  <c r="K1002" i="24"/>
  <c r="K1003" i="24"/>
  <c r="K1004" i="24"/>
  <c r="K1005" i="24"/>
  <c r="K1006" i="24"/>
  <c r="K1007" i="24"/>
  <c r="K1008" i="24"/>
  <c r="K1009" i="24"/>
  <c r="K1010" i="24"/>
  <c r="K1011" i="24"/>
  <c r="K1012" i="24"/>
  <c r="K1013" i="24"/>
  <c r="K1014" i="24"/>
  <c r="K1015" i="24"/>
  <c r="K1016" i="24"/>
  <c r="K1017" i="24"/>
  <c r="K1018" i="24"/>
  <c r="K1019" i="24"/>
  <c r="F437" i="7" l="1"/>
  <c r="F433" i="7"/>
  <c r="F432" i="7" s="1"/>
  <c r="U540" i="20"/>
  <c r="U536" i="20"/>
  <c r="U532" i="20"/>
  <c r="U528" i="20"/>
  <c r="U523" i="20"/>
  <c r="U519" i="20"/>
  <c r="U515" i="20"/>
  <c r="U514" i="20" s="1"/>
  <c r="U504" i="20"/>
  <c r="U500" i="20" s="1"/>
  <c r="U495" i="20"/>
  <c r="U491" i="20"/>
  <c r="U487" i="20"/>
  <c r="U482" i="20"/>
  <c r="U479" i="20" s="1"/>
  <c r="U466" i="20"/>
  <c r="U462" i="20" s="1"/>
  <c r="U456" i="20"/>
  <c r="U455" i="20" s="1"/>
  <c r="U452" i="20"/>
  <c r="U447" i="20"/>
  <c r="U441" i="20"/>
  <c r="U439" i="20" s="1"/>
  <c r="U436" i="20"/>
  <c r="U432" i="20"/>
  <c r="U428" i="20"/>
  <c r="U426" i="20"/>
  <c r="U424" i="20"/>
  <c r="U420" i="20"/>
  <c r="U415" i="20"/>
  <c r="U409" i="20"/>
  <c r="U407" i="20"/>
  <c r="U403" i="20"/>
  <c r="U401" i="20"/>
  <c r="U389" i="20"/>
  <c r="U385" i="20"/>
  <c r="U384" i="20" s="1"/>
  <c r="U381" i="20"/>
  <c r="U380" i="20" s="1"/>
  <c r="U360" i="20"/>
  <c r="U359" i="20" s="1"/>
  <c r="U346" i="20"/>
  <c r="U255" i="20"/>
  <c r="U237" i="20"/>
  <c r="U226" i="20"/>
  <c r="U117" i="20"/>
  <c r="U47" i="20"/>
  <c r="U43" i="20"/>
  <c r="U38" i="20"/>
  <c r="U35" i="20"/>
  <c r="U32" i="20"/>
  <c r="U23" i="20"/>
  <c r="U15" i="20"/>
  <c r="U14" i="20" s="1"/>
  <c r="S536" i="22"/>
  <c r="S535" i="22"/>
  <c r="S534" i="22"/>
  <c r="S533" i="22"/>
  <c r="S532" i="22"/>
  <c r="S531" i="22"/>
  <c r="R536" i="22"/>
  <c r="R535" i="22"/>
  <c r="R534" i="22"/>
  <c r="R533" i="22"/>
  <c r="R532" i="22"/>
  <c r="R531" i="22"/>
  <c r="Q9" i="18"/>
  <c r="U486" i="20" l="1"/>
  <c r="U461" i="20" s="1"/>
  <c r="U388" i="20"/>
  <c r="U527" i="20"/>
  <c r="U236" i="20"/>
  <c r="U31" i="20"/>
  <c r="U46" i="20"/>
  <c r="U435" i="20"/>
  <c r="U431" i="20"/>
  <c r="U30" i="20" l="1"/>
  <c r="U542" i="20" s="1"/>
  <c r="F453" i="7" l="1"/>
  <c r="G433" i="7"/>
  <c r="G432" i="7" s="1"/>
  <c r="I433" i="7"/>
  <c r="I432" i="7" s="1"/>
  <c r="J433" i="7"/>
  <c r="J432" i="7" s="1"/>
  <c r="L433" i="7"/>
  <c r="L432" i="7" s="1"/>
  <c r="M433" i="7"/>
  <c r="M432" i="7" s="1"/>
  <c r="F348" i="7"/>
  <c r="F257" i="7"/>
  <c r="F119" i="7"/>
  <c r="F49" i="7"/>
  <c r="H32" i="20"/>
  <c r="C8" i="3" l="1"/>
  <c r="F448" i="7"/>
  <c r="F446" i="7"/>
  <c r="F442" i="7"/>
  <c r="I446" i="7"/>
  <c r="J446" i="7"/>
  <c r="L446" i="7"/>
  <c r="M446" i="7"/>
  <c r="G446" i="7"/>
  <c r="N447" i="7"/>
  <c r="K447" i="7"/>
  <c r="F446" i="20" s="1"/>
  <c r="H447" i="7"/>
  <c r="M442" i="7"/>
  <c r="L442" i="7"/>
  <c r="J442" i="7"/>
  <c r="I442" i="7"/>
  <c r="G442" i="7"/>
  <c r="K444" i="7"/>
  <c r="F443" i="20" s="1"/>
  <c r="H444" i="7"/>
  <c r="N444" i="7"/>
  <c r="M391" i="7"/>
  <c r="L391" i="7"/>
  <c r="J391" i="7"/>
  <c r="I391" i="7"/>
  <c r="G391" i="7"/>
  <c r="N401" i="7"/>
  <c r="K401" i="7"/>
  <c r="F399" i="20" s="1"/>
  <c r="H401" i="7"/>
  <c r="M157" i="7"/>
  <c r="L157" i="7"/>
  <c r="J157" i="7"/>
  <c r="I157" i="7"/>
  <c r="G157" i="7"/>
  <c r="F157" i="7"/>
  <c r="N158" i="7"/>
  <c r="K158" i="7"/>
  <c r="F156" i="20" s="1"/>
  <c r="H158" i="7"/>
  <c r="N117" i="7"/>
  <c r="K117" i="7"/>
  <c r="F115" i="20" s="1"/>
  <c r="H117" i="7"/>
  <c r="N21" i="7"/>
  <c r="K21" i="7"/>
  <c r="F19" i="20" s="1"/>
  <c r="H21" i="7"/>
  <c r="T540" i="20"/>
  <c r="T536" i="20"/>
  <c r="T532" i="20"/>
  <c r="T528" i="20"/>
  <c r="T523" i="20"/>
  <c r="T519" i="20"/>
  <c r="T515" i="20"/>
  <c r="T504" i="20"/>
  <c r="T500" i="20" s="1"/>
  <c r="T495" i="20"/>
  <c r="T491" i="20"/>
  <c r="T487" i="20"/>
  <c r="T482" i="20"/>
  <c r="T479" i="20" s="1"/>
  <c r="T466" i="20"/>
  <c r="T462" i="20" s="1"/>
  <c r="T456" i="20"/>
  <c r="T455" i="20" s="1"/>
  <c r="T452" i="20"/>
  <c r="T447" i="20"/>
  <c r="T441" i="20"/>
  <c r="T436" i="20"/>
  <c r="T432" i="20"/>
  <c r="T431" i="20" s="1"/>
  <c r="T428" i="20"/>
  <c r="T426" i="20"/>
  <c r="T424" i="20"/>
  <c r="T420" i="20"/>
  <c r="T415" i="20"/>
  <c r="T409" i="20"/>
  <c r="T407" i="20"/>
  <c r="T403" i="20"/>
  <c r="T401" i="20"/>
  <c r="T389" i="20"/>
  <c r="T385" i="20"/>
  <c r="T384" i="20" s="1"/>
  <c r="T381" i="20"/>
  <c r="T380" i="20" s="1"/>
  <c r="T360" i="20"/>
  <c r="T359" i="20" s="1"/>
  <c r="T346" i="20"/>
  <c r="T255" i="20"/>
  <c r="T237" i="20"/>
  <c r="T226" i="20"/>
  <c r="T117" i="20"/>
  <c r="T47" i="20"/>
  <c r="T43" i="20"/>
  <c r="T38" i="20"/>
  <c r="T35" i="20"/>
  <c r="T32" i="20"/>
  <c r="T23" i="20"/>
  <c r="T15" i="20"/>
  <c r="S540" i="20"/>
  <c r="S536" i="20"/>
  <c r="S532" i="20"/>
  <c r="S528" i="20"/>
  <c r="S523" i="20"/>
  <c r="S519" i="20"/>
  <c r="S515" i="20"/>
  <c r="S504" i="20"/>
  <c r="S500" i="20" s="1"/>
  <c r="S495" i="20"/>
  <c r="S491" i="20"/>
  <c r="S487" i="20"/>
  <c r="S482" i="20"/>
  <c r="S479" i="20" s="1"/>
  <c r="S466" i="20"/>
  <c r="S462" i="20" s="1"/>
  <c r="S456" i="20"/>
  <c r="S455" i="20" s="1"/>
  <c r="S452" i="20"/>
  <c r="S447" i="20"/>
  <c r="S441" i="20"/>
  <c r="S436" i="20"/>
  <c r="S432" i="20"/>
  <c r="S431" i="20" s="1"/>
  <c r="S428" i="20"/>
  <c r="S426" i="20"/>
  <c r="S424" i="20"/>
  <c r="S420" i="20"/>
  <c r="S415" i="20"/>
  <c r="S409" i="20"/>
  <c r="S407" i="20"/>
  <c r="S403" i="20"/>
  <c r="S401" i="20"/>
  <c r="S389" i="20"/>
  <c r="S385" i="20"/>
  <c r="S384" i="20" s="1"/>
  <c r="S381" i="20"/>
  <c r="S380" i="20" s="1"/>
  <c r="S360" i="20"/>
  <c r="S359" i="20" s="1"/>
  <c r="S346" i="20"/>
  <c r="S255" i="20"/>
  <c r="S237" i="20"/>
  <c r="S226" i="20"/>
  <c r="S117" i="20"/>
  <c r="S47" i="20"/>
  <c r="S43" i="20"/>
  <c r="S38" i="20"/>
  <c r="S35" i="20"/>
  <c r="S32" i="20"/>
  <c r="S23" i="20"/>
  <c r="S15" i="20"/>
  <c r="Q4" i="18"/>
  <c r="Q5" i="18"/>
  <c r="Q6" i="18"/>
  <c r="Q7" i="18"/>
  <c r="Q8" i="18"/>
  <c r="Q10" i="18"/>
  <c r="Q11" i="18"/>
  <c r="Q12" i="18"/>
  <c r="Q13" i="18"/>
  <c r="Q14" i="18"/>
  <c r="Q15" i="18"/>
  <c r="Q16" i="18"/>
  <c r="Q17" i="18"/>
  <c r="Q18" i="18"/>
  <c r="Q19" i="18"/>
  <c r="Q20" i="18"/>
  <c r="Q21" i="18"/>
  <c r="Q22" i="18"/>
  <c r="Q23" i="18"/>
  <c r="Q24" i="18"/>
  <c r="Q25" i="18"/>
  <c r="Q26" i="18"/>
  <c r="Q27" i="18"/>
  <c r="Q28" i="18"/>
  <c r="Q29" i="18"/>
  <c r="Q30" i="18"/>
  <c r="Q31" i="18"/>
  <c r="Q32" i="18"/>
  <c r="Q33" i="18"/>
  <c r="M425" i="7"/>
  <c r="M421" i="7"/>
  <c r="M416" i="7"/>
  <c r="M410" i="7"/>
  <c r="M408" i="7"/>
  <c r="M404" i="7"/>
  <c r="M402" i="7"/>
  <c r="M387" i="7"/>
  <c r="M383" i="7"/>
  <c r="M362" i="7"/>
  <c r="M348" i="7"/>
  <c r="M257" i="7"/>
  <c r="M239" i="7"/>
  <c r="M228" i="7"/>
  <c r="M119" i="7"/>
  <c r="M49" i="7"/>
  <c r="M40" i="7"/>
  <c r="M34" i="7"/>
  <c r="N544" i="7"/>
  <c r="N542" i="7"/>
  <c r="N540" i="7"/>
  <c r="N539" i="7"/>
  <c r="N538" i="7"/>
  <c r="N536" i="7"/>
  <c r="N535" i="7"/>
  <c r="N534" i="7"/>
  <c r="N532" i="7"/>
  <c r="N531" i="7"/>
  <c r="N530" i="7"/>
  <c r="N527" i="7"/>
  <c r="N526" i="7"/>
  <c r="N525" i="7"/>
  <c r="N523" i="7"/>
  <c r="N522" i="7"/>
  <c r="N521" i="7"/>
  <c r="N519" i="7"/>
  <c r="N518" i="7"/>
  <c r="N517" i="7"/>
  <c r="N514" i="7"/>
  <c r="N513" i="7"/>
  <c r="N512" i="7"/>
  <c r="N511" i="7"/>
  <c r="N510" i="7"/>
  <c r="N509" i="7"/>
  <c r="N508" i="7"/>
  <c r="N507" i="7"/>
  <c r="N506" i="7"/>
  <c r="N504" i="7"/>
  <c r="N503" i="7"/>
  <c r="N502" i="7"/>
  <c r="N500" i="7"/>
  <c r="N499" i="7"/>
  <c r="N498" i="7"/>
  <c r="N497" i="7"/>
  <c r="N495" i="7"/>
  <c r="N494" i="7"/>
  <c r="N493" i="7"/>
  <c r="N491" i="7"/>
  <c r="N490" i="7"/>
  <c r="N489" i="7"/>
  <c r="N486" i="7"/>
  <c r="N485" i="7"/>
  <c r="N484" i="7"/>
  <c r="N482" i="7"/>
  <c r="N481" i="7"/>
  <c r="N479" i="7"/>
  <c r="N478" i="7"/>
  <c r="N477" i="7"/>
  <c r="N476" i="7"/>
  <c r="N475" i="7"/>
  <c r="N474" i="7"/>
  <c r="N473" i="7"/>
  <c r="N472" i="7"/>
  <c r="N471" i="7"/>
  <c r="N470" i="7"/>
  <c r="N469" i="7"/>
  <c r="N468" i="7"/>
  <c r="N466" i="7"/>
  <c r="N465" i="7"/>
  <c r="N464" i="7"/>
  <c r="N461" i="7"/>
  <c r="N460" i="7"/>
  <c r="N459" i="7"/>
  <c r="N458" i="7"/>
  <c r="N455" i="7"/>
  <c r="N454" i="7"/>
  <c r="N452" i="7"/>
  <c r="N451" i="7"/>
  <c r="N450" i="7"/>
  <c r="N449" i="7"/>
  <c r="N445" i="7"/>
  <c r="N443" i="7"/>
  <c r="N441" i="7"/>
  <c r="N439" i="7"/>
  <c r="N438" i="7"/>
  <c r="N435" i="7"/>
  <c r="N434" i="7"/>
  <c r="N431" i="7"/>
  <c r="N430" i="7"/>
  <c r="N428" i="7"/>
  <c r="N426" i="7"/>
  <c r="N424" i="7"/>
  <c r="N423" i="7"/>
  <c r="N422" i="7"/>
  <c r="N420" i="7"/>
  <c r="N419" i="7"/>
  <c r="N418" i="7"/>
  <c r="N417" i="7"/>
  <c r="N415" i="7"/>
  <c r="N414" i="7"/>
  <c r="N413" i="7"/>
  <c r="N412" i="7"/>
  <c r="N411" i="7"/>
  <c r="N409" i="7"/>
  <c r="N407" i="7"/>
  <c r="N406" i="7"/>
  <c r="N405" i="7"/>
  <c r="N403" i="7"/>
  <c r="N400" i="7"/>
  <c r="N399" i="7"/>
  <c r="N398" i="7"/>
  <c r="N397" i="7"/>
  <c r="N396" i="7"/>
  <c r="N395" i="7"/>
  <c r="N394" i="7"/>
  <c r="N393" i="7"/>
  <c r="N392" i="7"/>
  <c r="N389" i="7"/>
  <c r="N388" i="7"/>
  <c r="N385" i="7"/>
  <c r="N384" i="7"/>
  <c r="N381" i="7"/>
  <c r="N380" i="7"/>
  <c r="N379" i="7"/>
  <c r="N378" i="7"/>
  <c r="N377" i="7"/>
  <c r="N376" i="7"/>
  <c r="N375" i="7"/>
  <c r="N374" i="7"/>
  <c r="N373" i="7"/>
  <c r="N372" i="7"/>
  <c r="N371" i="7"/>
  <c r="N370" i="7"/>
  <c r="N369" i="7"/>
  <c r="N368" i="7"/>
  <c r="N367" i="7"/>
  <c r="N366" i="7"/>
  <c r="N365" i="7"/>
  <c r="N364" i="7"/>
  <c r="N363" i="7"/>
  <c r="N360" i="7"/>
  <c r="N359" i="7"/>
  <c r="N358" i="7"/>
  <c r="N357" i="7"/>
  <c r="N356" i="7"/>
  <c r="N355" i="7"/>
  <c r="N354" i="7"/>
  <c r="N353" i="7"/>
  <c r="N352" i="7"/>
  <c r="N351" i="7"/>
  <c r="N350" i="7"/>
  <c r="N349"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85" i="7"/>
  <c r="N284" i="7"/>
  <c r="N283" i="7"/>
  <c r="N282" i="7"/>
  <c r="N281" i="7"/>
  <c r="N280" i="7"/>
  <c r="N279" i="7"/>
  <c r="N278" i="7"/>
  <c r="N277" i="7"/>
  <c r="N276" i="7"/>
  <c r="N275" i="7"/>
  <c r="N274" i="7"/>
  <c r="N273" i="7"/>
  <c r="N272" i="7"/>
  <c r="N271" i="7"/>
  <c r="N270" i="7"/>
  <c r="N269" i="7"/>
  <c r="N268" i="7"/>
  <c r="N267" i="7"/>
  <c r="N266" i="7"/>
  <c r="N265" i="7"/>
  <c r="N264" i="7"/>
  <c r="N263" i="7"/>
  <c r="N262" i="7"/>
  <c r="N261" i="7"/>
  <c r="N260" i="7"/>
  <c r="N259" i="7"/>
  <c r="N258" i="7"/>
  <c r="N255" i="7"/>
  <c r="N254" i="7"/>
  <c r="N253" i="7"/>
  <c r="N252" i="7"/>
  <c r="N251" i="7"/>
  <c r="N250" i="7"/>
  <c r="N249" i="7"/>
  <c r="N248" i="7"/>
  <c r="N247" i="7"/>
  <c r="N246" i="7"/>
  <c r="N245" i="7"/>
  <c r="N244" i="7"/>
  <c r="N243" i="7"/>
  <c r="N242" i="7"/>
  <c r="N241" i="7"/>
  <c r="N240" i="7"/>
  <c r="N237" i="7"/>
  <c r="N236" i="7"/>
  <c r="N235" i="7"/>
  <c r="N234" i="7"/>
  <c r="N233" i="7"/>
  <c r="N232" i="7"/>
  <c r="N231" i="7"/>
  <c r="N230" i="7"/>
  <c r="N229" i="7"/>
  <c r="N224" i="7"/>
  <c r="N223" i="7"/>
  <c r="N222" i="7"/>
  <c r="N221" i="7"/>
  <c r="N220" i="7"/>
  <c r="N219" i="7"/>
  <c r="N218" i="7"/>
  <c r="N217" i="7"/>
  <c r="N216" i="7"/>
  <c r="N215" i="7"/>
  <c r="N214" i="7"/>
  <c r="N213" i="7"/>
  <c r="N212" i="7"/>
  <c r="N211" i="7"/>
  <c r="N210" i="7"/>
  <c r="N209" i="7"/>
  <c r="N208" i="7"/>
  <c r="N207" i="7"/>
  <c r="N206" i="7"/>
  <c r="N205" i="7"/>
  <c r="N204" i="7"/>
  <c r="N203" i="7"/>
  <c r="N202"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5" i="7"/>
  <c r="N154"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4" i="7"/>
  <c r="N123" i="7"/>
  <c r="N122" i="7"/>
  <c r="N121" i="7"/>
  <c r="N120" i="7"/>
  <c r="N118" i="7"/>
  <c r="N116" i="7"/>
  <c r="N115" i="7"/>
  <c r="N114" i="7"/>
  <c r="N113" i="7"/>
  <c r="N112" i="7"/>
  <c r="N111" i="7"/>
  <c r="N110" i="7"/>
  <c r="N109" i="7"/>
  <c r="N108" i="7"/>
  <c r="N107" i="7"/>
  <c r="N106" i="7"/>
  <c r="N105" i="7"/>
  <c r="N104" i="7"/>
  <c r="N103" i="7"/>
  <c r="N102" i="7"/>
  <c r="N101" i="7"/>
  <c r="N100" i="7"/>
  <c r="N99" i="7"/>
  <c r="N98" i="7"/>
  <c r="N97" i="7"/>
  <c r="N96" i="7"/>
  <c r="N95" i="7"/>
  <c r="N94" i="7"/>
  <c r="N93" i="7"/>
  <c r="N92" i="7"/>
  <c r="N91" i="7"/>
  <c r="N90" i="7"/>
  <c r="N89" i="7"/>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7" i="7"/>
  <c r="N46" i="7"/>
  <c r="N44" i="7"/>
  <c r="N43" i="7"/>
  <c r="N42" i="7"/>
  <c r="N41" i="7"/>
  <c r="N39" i="7"/>
  <c r="N38" i="7"/>
  <c r="N36" i="7"/>
  <c r="N35" i="7"/>
  <c r="N31" i="7"/>
  <c r="N30" i="7"/>
  <c r="N29" i="7"/>
  <c r="N28" i="7"/>
  <c r="N27" i="7"/>
  <c r="N26" i="7"/>
  <c r="N24" i="7"/>
  <c r="N23" i="7"/>
  <c r="N20" i="7"/>
  <c r="N19" i="7"/>
  <c r="N18" i="7"/>
  <c r="H544" i="7"/>
  <c r="H542" i="7"/>
  <c r="H540" i="7"/>
  <c r="H539" i="7"/>
  <c r="H538" i="7"/>
  <c r="H536" i="7"/>
  <c r="H535" i="7"/>
  <c r="H534" i="7"/>
  <c r="H532" i="7"/>
  <c r="H531" i="7"/>
  <c r="H530" i="7"/>
  <c r="H527" i="7"/>
  <c r="H526" i="7"/>
  <c r="H525" i="7"/>
  <c r="H523" i="7"/>
  <c r="H522" i="7"/>
  <c r="H521" i="7"/>
  <c r="H519" i="7"/>
  <c r="H518" i="7"/>
  <c r="H517" i="7"/>
  <c r="H514" i="7"/>
  <c r="H513" i="7"/>
  <c r="H512" i="7"/>
  <c r="H511" i="7"/>
  <c r="H510" i="7"/>
  <c r="H509" i="7"/>
  <c r="H508" i="7"/>
  <c r="H507" i="7"/>
  <c r="H506" i="7"/>
  <c r="H504" i="7"/>
  <c r="H503" i="7"/>
  <c r="H502" i="7"/>
  <c r="H500" i="7"/>
  <c r="H499" i="7"/>
  <c r="H498" i="7"/>
  <c r="H497" i="7"/>
  <c r="H495" i="7"/>
  <c r="H494" i="7"/>
  <c r="H493" i="7"/>
  <c r="H491" i="7"/>
  <c r="H490" i="7"/>
  <c r="H489" i="7"/>
  <c r="H486" i="7"/>
  <c r="H485" i="7"/>
  <c r="H484" i="7"/>
  <c r="H482" i="7"/>
  <c r="H481" i="7"/>
  <c r="H479" i="7"/>
  <c r="H478" i="7"/>
  <c r="H477" i="7"/>
  <c r="H476" i="7"/>
  <c r="H475" i="7"/>
  <c r="H474" i="7"/>
  <c r="H473" i="7"/>
  <c r="H472" i="7"/>
  <c r="H471" i="7"/>
  <c r="H470" i="7"/>
  <c r="H469" i="7"/>
  <c r="H468" i="7"/>
  <c r="H466" i="7"/>
  <c r="H465" i="7"/>
  <c r="H464" i="7"/>
  <c r="H461" i="7"/>
  <c r="H460" i="7"/>
  <c r="H459" i="7"/>
  <c r="H458" i="7"/>
  <c r="H455" i="7"/>
  <c r="H454" i="7"/>
  <c r="H452" i="7"/>
  <c r="H451" i="7"/>
  <c r="H450" i="7"/>
  <c r="H449" i="7"/>
  <c r="H445" i="7"/>
  <c r="H443" i="7"/>
  <c r="H441" i="7"/>
  <c r="H439" i="7"/>
  <c r="H438" i="7"/>
  <c r="H435" i="7"/>
  <c r="H434" i="7"/>
  <c r="H431" i="7"/>
  <c r="H430" i="7"/>
  <c r="H428" i="7"/>
  <c r="H426" i="7"/>
  <c r="H424" i="7"/>
  <c r="H423" i="7"/>
  <c r="H422" i="7"/>
  <c r="H420" i="7"/>
  <c r="H419" i="7"/>
  <c r="H418" i="7"/>
  <c r="H417" i="7"/>
  <c r="H415" i="7"/>
  <c r="H414" i="7"/>
  <c r="H413" i="7"/>
  <c r="H412" i="7"/>
  <c r="H411" i="7"/>
  <c r="H409" i="7"/>
  <c r="H407" i="7"/>
  <c r="H406" i="7"/>
  <c r="H405" i="7"/>
  <c r="H403" i="7"/>
  <c r="H400" i="7"/>
  <c r="H399" i="7"/>
  <c r="H398" i="7"/>
  <c r="H397" i="7"/>
  <c r="H396" i="7"/>
  <c r="H395" i="7"/>
  <c r="H394" i="7"/>
  <c r="H393" i="7"/>
  <c r="H392" i="7"/>
  <c r="H389" i="7"/>
  <c r="H388" i="7"/>
  <c r="H385" i="7"/>
  <c r="H384" i="7"/>
  <c r="H381" i="7"/>
  <c r="H380" i="7"/>
  <c r="H379" i="7"/>
  <c r="H378" i="7"/>
  <c r="H377" i="7"/>
  <c r="H376" i="7"/>
  <c r="H375" i="7"/>
  <c r="H374" i="7"/>
  <c r="H373" i="7"/>
  <c r="H372" i="7"/>
  <c r="H371" i="7"/>
  <c r="H370" i="7"/>
  <c r="H369" i="7"/>
  <c r="H368" i="7"/>
  <c r="H367" i="7"/>
  <c r="H366" i="7"/>
  <c r="H365" i="7"/>
  <c r="H364" i="7"/>
  <c r="H363" i="7"/>
  <c r="H360" i="7"/>
  <c r="H359" i="7"/>
  <c r="H358" i="7"/>
  <c r="H357" i="7"/>
  <c r="H356" i="7"/>
  <c r="H355" i="7"/>
  <c r="H354" i="7"/>
  <c r="H353" i="7"/>
  <c r="H352" i="7"/>
  <c r="H351" i="7"/>
  <c r="H350" i="7"/>
  <c r="H349"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5" i="7"/>
  <c r="H254" i="7"/>
  <c r="H253" i="7"/>
  <c r="H252" i="7"/>
  <c r="H251" i="7"/>
  <c r="H250" i="7"/>
  <c r="H249" i="7"/>
  <c r="H248" i="7"/>
  <c r="H247" i="7"/>
  <c r="H246" i="7"/>
  <c r="H245" i="7"/>
  <c r="H244" i="7"/>
  <c r="H243" i="7"/>
  <c r="H242" i="7"/>
  <c r="H241" i="7"/>
  <c r="H240" i="7"/>
  <c r="H237" i="7"/>
  <c r="H236" i="7"/>
  <c r="H235" i="7"/>
  <c r="H234" i="7"/>
  <c r="H233" i="7"/>
  <c r="H232" i="7"/>
  <c r="H231" i="7"/>
  <c r="H230" i="7"/>
  <c r="H229"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8" i="7"/>
  <c r="H116" i="7"/>
  <c r="H115" i="7"/>
  <c r="H114" i="7"/>
  <c r="H113" i="7"/>
  <c r="H112" i="7"/>
  <c r="H111" i="7"/>
  <c r="H110" i="7"/>
  <c r="H109" i="7"/>
  <c r="H108" i="7"/>
  <c r="H107" i="7"/>
  <c r="H106" i="7"/>
  <c r="H105" i="7"/>
  <c r="H104" i="7"/>
  <c r="H103" i="7"/>
  <c r="H102" i="7"/>
  <c r="H101" i="7"/>
  <c r="H100" i="7"/>
  <c r="H99" i="7"/>
  <c r="H98" i="7"/>
  <c r="H97" i="7"/>
  <c r="H96" i="7"/>
  <c r="H95" i="7"/>
  <c r="H94" i="7"/>
  <c r="H93" i="7"/>
  <c r="H92" i="7"/>
  <c r="H91" i="7"/>
  <c r="H90" i="7"/>
  <c r="H89" i="7"/>
  <c r="H88" i="7"/>
  <c r="H87" i="7"/>
  <c r="H86" i="7"/>
  <c r="H85" i="7"/>
  <c r="H84" i="7"/>
  <c r="H83" i="7"/>
  <c r="H8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7" i="7"/>
  <c r="H46" i="7"/>
  <c r="H44" i="7"/>
  <c r="H43" i="7"/>
  <c r="H42" i="7"/>
  <c r="H41" i="7"/>
  <c r="H39" i="7"/>
  <c r="H38" i="7"/>
  <c r="H36" i="7"/>
  <c r="H35" i="7"/>
  <c r="H31" i="7"/>
  <c r="H30" i="7"/>
  <c r="H29" i="7"/>
  <c r="H28" i="7"/>
  <c r="H27" i="7"/>
  <c r="H26" i="7"/>
  <c r="H24" i="7"/>
  <c r="H23" i="7"/>
  <c r="H20" i="7"/>
  <c r="H19" i="7"/>
  <c r="H18" i="7"/>
  <c r="K544" i="7"/>
  <c r="K542" i="7"/>
  <c r="K540" i="7"/>
  <c r="K539" i="7"/>
  <c r="K538" i="7"/>
  <c r="K536" i="7"/>
  <c r="K535" i="7"/>
  <c r="K534" i="7"/>
  <c r="K532" i="7"/>
  <c r="K531" i="7"/>
  <c r="K530" i="7"/>
  <c r="K527" i="7"/>
  <c r="K526" i="7"/>
  <c r="K523" i="7"/>
  <c r="K522" i="7"/>
  <c r="K521" i="7"/>
  <c r="K519" i="7"/>
  <c r="K518" i="7"/>
  <c r="K517" i="7"/>
  <c r="K514" i="7"/>
  <c r="K513" i="7"/>
  <c r="K512" i="7"/>
  <c r="K511" i="7"/>
  <c r="K510" i="7"/>
  <c r="K509" i="7"/>
  <c r="K508" i="7"/>
  <c r="K507" i="7"/>
  <c r="K506" i="7"/>
  <c r="K504" i="7"/>
  <c r="K503" i="7"/>
  <c r="K502" i="7"/>
  <c r="K500" i="7"/>
  <c r="K499" i="7"/>
  <c r="K498" i="7"/>
  <c r="K497" i="7"/>
  <c r="K495" i="7"/>
  <c r="K494" i="7"/>
  <c r="K493" i="7"/>
  <c r="K491" i="7"/>
  <c r="K490" i="7"/>
  <c r="K489" i="7"/>
  <c r="K486" i="7"/>
  <c r="K485" i="7"/>
  <c r="K484" i="7"/>
  <c r="K482" i="7"/>
  <c r="K481" i="7"/>
  <c r="K479" i="7"/>
  <c r="K478" i="7"/>
  <c r="K477" i="7"/>
  <c r="K476" i="7"/>
  <c r="K475" i="7"/>
  <c r="K474" i="7"/>
  <c r="K473" i="7"/>
  <c r="K472" i="7"/>
  <c r="K471" i="7"/>
  <c r="K470" i="7"/>
  <c r="K469" i="7"/>
  <c r="K468" i="7"/>
  <c r="K466" i="7"/>
  <c r="K465" i="7"/>
  <c r="K464" i="7"/>
  <c r="K461" i="7"/>
  <c r="K460" i="7"/>
  <c r="K459" i="7"/>
  <c r="K458" i="7"/>
  <c r="K455" i="7"/>
  <c r="K454" i="7"/>
  <c r="K452" i="7"/>
  <c r="K451" i="7"/>
  <c r="K450" i="7"/>
  <c r="K449" i="7"/>
  <c r="F448" i="20" s="1"/>
  <c r="K446" i="7"/>
  <c r="F445" i="20" s="1"/>
  <c r="K445" i="7"/>
  <c r="F444" i="20" s="1"/>
  <c r="K443" i="7"/>
  <c r="F442" i="20" s="1"/>
  <c r="K441" i="7"/>
  <c r="F440" i="20" s="1"/>
  <c r="K439" i="7"/>
  <c r="K438" i="7"/>
  <c r="K435" i="7"/>
  <c r="K434" i="7"/>
  <c r="K431" i="7"/>
  <c r="K430" i="7"/>
  <c r="K428" i="7"/>
  <c r="K426" i="7"/>
  <c r="K424" i="7"/>
  <c r="K423" i="7"/>
  <c r="K422" i="7"/>
  <c r="K420" i="7"/>
  <c r="K419" i="7"/>
  <c r="K418" i="7"/>
  <c r="K417" i="7"/>
  <c r="K415" i="7"/>
  <c r="K414" i="7"/>
  <c r="K413" i="7"/>
  <c r="K412" i="7"/>
  <c r="K411" i="7"/>
  <c r="K409" i="7"/>
  <c r="K407" i="7"/>
  <c r="K406" i="7"/>
  <c r="K405" i="7"/>
  <c r="K403" i="7"/>
  <c r="F402" i="20" s="1"/>
  <c r="K400" i="7"/>
  <c r="F398" i="20" s="1"/>
  <c r="K399" i="7"/>
  <c r="K398" i="7"/>
  <c r="K397" i="7"/>
  <c r="K396" i="7"/>
  <c r="K395" i="7"/>
  <c r="K394" i="7"/>
  <c r="K393" i="7"/>
  <c r="K392" i="7"/>
  <c r="K389" i="7"/>
  <c r="K388" i="7"/>
  <c r="K385" i="7"/>
  <c r="K384" i="7"/>
  <c r="K381" i="7"/>
  <c r="K380" i="7"/>
  <c r="K379" i="7"/>
  <c r="K378" i="7"/>
  <c r="K377" i="7"/>
  <c r="K376" i="7"/>
  <c r="K375" i="7"/>
  <c r="K374" i="7"/>
  <c r="K373" i="7"/>
  <c r="K372" i="7"/>
  <c r="K371" i="7"/>
  <c r="K370" i="7"/>
  <c r="K369" i="7"/>
  <c r="K368" i="7"/>
  <c r="K367" i="7"/>
  <c r="K366" i="7"/>
  <c r="K365" i="7"/>
  <c r="K364" i="7"/>
  <c r="K363" i="7"/>
  <c r="K360" i="7"/>
  <c r="K359" i="7"/>
  <c r="K358" i="7"/>
  <c r="K357" i="7"/>
  <c r="K356" i="7"/>
  <c r="K355" i="7"/>
  <c r="K354" i="7"/>
  <c r="K353" i="7"/>
  <c r="K352" i="7"/>
  <c r="K351" i="7"/>
  <c r="K350" i="7"/>
  <c r="K349" i="7"/>
  <c r="K347" i="7"/>
  <c r="F345" i="20" s="1"/>
  <c r="K346" i="7"/>
  <c r="F344" i="20" s="1"/>
  <c r="K345" i="7"/>
  <c r="F343" i="20" s="1"/>
  <c r="K344" i="7"/>
  <c r="F342" i="20" s="1"/>
  <c r="K343" i="7"/>
  <c r="F341" i="20" s="1"/>
  <c r="K342" i="7"/>
  <c r="F340" i="20" s="1"/>
  <c r="K341" i="7"/>
  <c r="F339" i="20" s="1"/>
  <c r="K340" i="7"/>
  <c r="F338" i="20" s="1"/>
  <c r="K339" i="7"/>
  <c r="F337" i="20" s="1"/>
  <c r="K338" i="7"/>
  <c r="F336" i="20" s="1"/>
  <c r="K337" i="7"/>
  <c r="F335" i="20" s="1"/>
  <c r="K336" i="7"/>
  <c r="F334" i="20" s="1"/>
  <c r="K335" i="7"/>
  <c r="F333" i="20" s="1"/>
  <c r="K334" i="7"/>
  <c r="F332" i="20" s="1"/>
  <c r="K333" i="7"/>
  <c r="F331" i="20" s="1"/>
  <c r="K332" i="7"/>
  <c r="F330" i="20" s="1"/>
  <c r="K331" i="7"/>
  <c r="F329" i="20" s="1"/>
  <c r="K330" i="7"/>
  <c r="F328" i="20" s="1"/>
  <c r="K329" i="7"/>
  <c r="K328" i="7"/>
  <c r="K327" i="7"/>
  <c r="K326" i="7"/>
  <c r="K325" i="7"/>
  <c r="K324" i="7"/>
  <c r="K323" i="7"/>
  <c r="K322" i="7"/>
  <c r="K321" i="7"/>
  <c r="K320" i="7"/>
  <c r="K319" i="7"/>
  <c r="K318" i="7"/>
  <c r="K317" i="7"/>
  <c r="K316" i="7"/>
  <c r="K315" i="7"/>
  <c r="K314" i="7"/>
  <c r="K313" i="7"/>
  <c r="K312" i="7"/>
  <c r="K311" i="7"/>
  <c r="K310" i="7"/>
  <c r="K309" i="7"/>
  <c r="K308" i="7"/>
  <c r="K307" i="7"/>
  <c r="K306" i="7"/>
  <c r="K305" i="7"/>
  <c r="K304" i="7"/>
  <c r="K303" i="7"/>
  <c r="K302" i="7"/>
  <c r="K301" i="7"/>
  <c r="K300" i="7"/>
  <c r="K299" i="7"/>
  <c r="K298" i="7"/>
  <c r="K297" i="7"/>
  <c r="K296" i="7"/>
  <c r="K295" i="7"/>
  <c r="K294" i="7"/>
  <c r="K293" i="7"/>
  <c r="K292" i="7"/>
  <c r="K291" i="7"/>
  <c r="K290" i="7"/>
  <c r="K289" i="7"/>
  <c r="K288" i="7"/>
  <c r="K287" i="7"/>
  <c r="K286" i="7"/>
  <c r="K285" i="7"/>
  <c r="K284" i="7"/>
  <c r="K283" i="7"/>
  <c r="K282" i="7"/>
  <c r="K281" i="7"/>
  <c r="K280" i="7"/>
  <c r="K279" i="7"/>
  <c r="K278" i="7"/>
  <c r="K277" i="7"/>
  <c r="K276" i="7"/>
  <c r="K275" i="7"/>
  <c r="K274" i="7"/>
  <c r="K273" i="7"/>
  <c r="K272" i="7"/>
  <c r="K271" i="7"/>
  <c r="K270" i="7"/>
  <c r="K269" i="7"/>
  <c r="K268" i="7"/>
  <c r="K267" i="7"/>
  <c r="K266" i="7"/>
  <c r="K265" i="7"/>
  <c r="K264" i="7"/>
  <c r="K263" i="7"/>
  <c r="K262" i="7"/>
  <c r="K261" i="7"/>
  <c r="K260" i="7"/>
  <c r="K259" i="7"/>
  <c r="K258" i="7"/>
  <c r="K255" i="7"/>
  <c r="K254" i="7"/>
  <c r="K253" i="7"/>
  <c r="K252" i="7"/>
  <c r="K251" i="7"/>
  <c r="K250" i="7"/>
  <c r="K249" i="7"/>
  <c r="K248" i="7"/>
  <c r="K247" i="7"/>
  <c r="K246" i="7"/>
  <c r="K245" i="7"/>
  <c r="K244" i="7"/>
  <c r="K243" i="7"/>
  <c r="K242" i="7"/>
  <c r="K241" i="7"/>
  <c r="K240" i="7"/>
  <c r="K237" i="7"/>
  <c r="K236" i="7"/>
  <c r="K235" i="7"/>
  <c r="K234" i="7"/>
  <c r="K233" i="7"/>
  <c r="K232" i="7"/>
  <c r="K231" i="7"/>
  <c r="K230" i="7"/>
  <c r="K229" i="7"/>
  <c r="K224" i="7"/>
  <c r="F222" i="20" s="1"/>
  <c r="K223" i="7"/>
  <c r="F221" i="20" s="1"/>
  <c r="K222" i="7"/>
  <c r="K221" i="7"/>
  <c r="K220" i="7"/>
  <c r="K219" i="7"/>
  <c r="K218" i="7"/>
  <c r="K217" i="7"/>
  <c r="K216" i="7"/>
  <c r="K215" i="7"/>
  <c r="K214" i="7"/>
  <c r="K213" i="7"/>
  <c r="K212" i="7"/>
  <c r="K211" i="7"/>
  <c r="K210" i="7"/>
  <c r="K209" i="7"/>
  <c r="K208" i="7"/>
  <c r="K207" i="7"/>
  <c r="K206" i="7"/>
  <c r="K205" i="7"/>
  <c r="K204" i="7"/>
  <c r="K203" i="7"/>
  <c r="K202" i="7"/>
  <c r="K201" i="7"/>
  <c r="K200" i="7"/>
  <c r="K199" i="7"/>
  <c r="K198" i="7"/>
  <c r="K197" i="7"/>
  <c r="K196" i="7"/>
  <c r="K195" i="7"/>
  <c r="K194" i="7"/>
  <c r="K193" i="7"/>
  <c r="K192" i="7"/>
  <c r="K191" i="7"/>
  <c r="K190" i="7"/>
  <c r="K189" i="7"/>
  <c r="K188" i="7"/>
  <c r="K187" i="7"/>
  <c r="K186" i="7"/>
  <c r="K185" i="7"/>
  <c r="K184" i="7"/>
  <c r="K183" i="7"/>
  <c r="K182" i="7"/>
  <c r="K181" i="7"/>
  <c r="K180" i="7"/>
  <c r="K179" i="7"/>
  <c r="K178" i="7"/>
  <c r="K177" i="7"/>
  <c r="K176" i="7"/>
  <c r="K175" i="7"/>
  <c r="K174" i="7"/>
  <c r="K173" i="7"/>
  <c r="K172" i="7"/>
  <c r="K171" i="7"/>
  <c r="K170" i="7"/>
  <c r="K169" i="7"/>
  <c r="K168" i="7"/>
  <c r="K167" i="7"/>
  <c r="K166" i="7"/>
  <c r="K165" i="7"/>
  <c r="K164" i="7"/>
  <c r="K163" i="7"/>
  <c r="K162" i="7"/>
  <c r="K161" i="7"/>
  <c r="K160" i="7"/>
  <c r="K155" i="7"/>
  <c r="F153" i="20" s="1"/>
  <c r="K154" i="7"/>
  <c r="K153" i="7"/>
  <c r="K152" i="7"/>
  <c r="K151" i="7"/>
  <c r="K150" i="7"/>
  <c r="K149" i="7"/>
  <c r="K148" i="7"/>
  <c r="K147" i="7"/>
  <c r="K146" i="7"/>
  <c r="K145" i="7"/>
  <c r="K144" i="7"/>
  <c r="K143" i="7"/>
  <c r="K142" i="7"/>
  <c r="K141" i="7"/>
  <c r="K140" i="7"/>
  <c r="K139" i="7"/>
  <c r="K138" i="7"/>
  <c r="K137" i="7"/>
  <c r="K136" i="7"/>
  <c r="K135" i="7"/>
  <c r="K134" i="7"/>
  <c r="K133" i="7"/>
  <c r="K132" i="7"/>
  <c r="K131" i="7"/>
  <c r="K130" i="7"/>
  <c r="K129" i="7"/>
  <c r="K128" i="7"/>
  <c r="K127" i="7"/>
  <c r="K126" i="7"/>
  <c r="K125" i="7"/>
  <c r="K124" i="7"/>
  <c r="K123" i="7"/>
  <c r="K122" i="7"/>
  <c r="K121" i="7"/>
  <c r="K120" i="7"/>
  <c r="K118" i="7"/>
  <c r="K116" i="7"/>
  <c r="K115" i="7"/>
  <c r="K114" i="7"/>
  <c r="K113" i="7"/>
  <c r="K112" i="7"/>
  <c r="K111" i="7"/>
  <c r="K110" i="7"/>
  <c r="K109" i="7"/>
  <c r="K108" i="7"/>
  <c r="K107" i="7"/>
  <c r="K106" i="7"/>
  <c r="K105" i="7"/>
  <c r="K104" i="7"/>
  <c r="K103" i="7"/>
  <c r="K102" i="7"/>
  <c r="K101" i="7"/>
  <c r="K100" i="7"/>
  <c r="K99" i="7"/>
  <c r="K98" i="7"/>
  <c r="K97" i="7"/>
  <c r="K96" i="7"/>
  <c r="K95" i="7"/>
  <c r="K94" i="7"/>
  <c r="K93" i="7"/>
  <c r="K92" i="7"/>
  <c r="K91" i="7"/>
  <c r="K90" i="7"/>
  <c r="K89" i="7"/>
  <c r="K88" i="7"/>
  <c r="K87" i="7"/>
  <c r="K86" i="7"/>
  <c r="K85" i="7"/>
  <c r="K84" i="7"/>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7" i="7"/>
  <c r="K46" i="7"/>
  <c r="K44" i="7"/>
  <c r="K43" i="7"/>
  <c r="K42" i="7"/>
  <c r="K41" i="7"/>
  <c r="K39" i="7"/>
  <c r="K38" i="7"/>
  <c r="K36" i="7"/>
  <c r="K35" i="7"/>
  <c r="K31" i="7"/>
  <c r="K30" i="7"/>
  <c r="K29" i="7"/>
  <c r="K28" i="7"/>
  <c r="K27" i="7"/>
  <c r="K26" i="7"/>
  <c r="K24" i="7"/>
  <c r="K23" i="7"/>
  <c r="K20" i="7"/>
  <c r="F18" i="20" s="1"/>
  <c r="K19" i="7"/>
  <c r="K32" i="20"/>
  <c r="R32" i="20"/>
  <c r="Q32" i="20"/>
  <c r="P32" i="20"/>
  <c r="O32" i="20"/>
  <c r="N32" i="20"/>
  <c r="M32" i="20"/>
  <c r="L32" i="20"/>
  <c r="J32" i="20"/>
  <c r="I32" i="20"/>
  <c r="H540" i="20"/>
  <c r="H536" i="20"/>
  <c r="H532" i="20"/>
  <c r="H514" i="20"/>
  <c r="H500" i="20"/>
  <c r="H495" i="20"/>
  <c r="H462" i="20"/>
  <c r="H384" i="20"/>
  <c r="H380" i="20"/>
  <c r="H35" i="20"/>
  <c r="H31" i="20" s="1"/>
  <c r="F505" i="7"/>
  <c r="F501" i="7" s="1"/>
  <c r="F467" i="7"/>
  <c r="F463" i="7" s="1"/>
  <c r="F541" i="7"/>
  <c r="F537" i="7"/>
  <c r="F533" i="7"/>
  <c r="F529" i="7"/>
  <c r="F524" i="7"/>
  <c r="F520" i="7"/>
  <c r="F516" i="7"/>
  <c r="M505" i="7"/>
  <c r="L505" i="7"/>
  <c r="J505" i="7"/>
  <c r="I505" i="7"/>
  <c r="G505" i="7"/>
  <c r="F496" i="7"/>
  <c r="M429" i="7"/>
  <c r="L429" i="7"/>
  <c r="J429" i="7"/>
  <c r="I429" i="7"/>
  <c r="G429" i="7"/>
  <c r="F429" i="7"/>
  <c r="F427" i="7"/>
  <c r="F425" i="7"/>
  <c r="F421" i="7"/>
  <c r="F416" i="7"/>
  <c r="F410" i="7"/>
  <c r="F408" i="7"/>
  <c r="F404" i="7"/>
  <c r="F402" i="7"/>
  <c r="F387" i="7"/>
  <c r="G239" i="7"/>
  <c r="F239" i="7"/>
  <c r="F228" i="7"/>
  <c r="L49" i="7"/>
  <c r="J49" i="7"/>
  <c r="I49" i="7"/>
  <c r="G49" i="7"/>
  <c r="L119" i="7"/>
  <c r="N119" i="7" s="1"/>
  <c r="J119" i="7"/>
  <c r="I119" i="7"/>
  <c r="G119" i="7"/>
  <c r="K433" i="7" l="1"/>
  <c r="K432" i="7" s="1"/>
  <c r="K442" i="7"/>
  <c r="N157" i="7"/>
  <c r="N433" i="7"/>
  <c r="N432" i="7" s="1"/>
  <c r="N505" i="7"/>
  <c r="H442" i="7"/>
  <c r="N446" i="7"/>
  <c r="H391" i="7"/>
  <c r="H446" i="7"/>
  <c r="N442" i="7"/>
  <c r="H433" i="7"/>
  <c r="H432" i="7" s="1"/>
  <c r="F440" i="7"/>
  <c r="F48" i="7"/>
  <c r="S433" i="22"/>
  <c r="G445" i="20"/>
  <c r="M438" i="22"/>
  <c r="L438" i="22"/>
  <c r="K438" i="22"/>
  <c r="J438" i="22"/>
  <c r="Q438" i="22"/>
  <c r="P438" i="22"/>
  <c r="O438" i="22"/>
  <c r="N438" i="22"/>
  <c r="I438" i="22"/>
  <c r="H438" i="22"/>
  <c r="G438" i="22"/>
  <c r="F438" i="22"/>
  <c r="G398" i="20"/>
  <c r="S389" i="22"/>
  <c r="I392" i="22"/>
  <c r="H392" i="22"/>
  <c r="G392" i="22"/>
  <c r="F392" i="22"/>
  <c r="M392" i="22"/>
  <c r="L392" i="22"/>
  <c r="K392" i="22"/>
  <c r="J392" i="22"/>
  <c r="Q392" i="22"/>
  <c r="P392" i="22"/>
  <c r="O392" i="22"/>
  <c r="N392" i="22"/>
  <c r="G402" i="20"/>
  <c r="S391" i="22"/>
  <c r="Q395" i="22"/>
  <c r="P395" i="22"/>
  <c r="O395" i="22"/>
  <c r="N395" i="22"/>
  <c r="M395" i="22"/>
  <c r="L395" i="22"/>
  <c r="K395" i="22"/>
  <c r="J395" i="22"/>
  <c r="I395" i="22"/>
  <c r="H395" i="22"/>
  <c r="G395" i="22"/>
  <c r="F395" i="22"/>
  <c r="G399" i="20"/>
  <c r="M393" i="22"/>
  <c r="L393" i="22"/>
  <c r="K393" i="22"/>
  <c r="J393" i="22"/>
  <c r="I393" i="22"/>
  <c r="Q393" i="22"/>
  <c r="P393" i="22"/>
  <c r="O393" i="22"/>
  <c r="N393" i="22"/>
  <c r="F393" i="22"/>
  <c r="H393" i="22"/>
  <c r="G393" i="22"/>
  <c r="G448" i="20"/>
  <c r="S435" i="22"/>
  <c r="I441" i="22"/>
  <c r="H441" i="22"/>
  <c r="G441" i="22"/>
  <c r="F441" i="22"/>
  <c r="Q441" i="22"/>
  <c r="P441" i="22"/>
  <c r="O441" i="22"/>
  <c r="J441" i="22"/>
  <c r="N441" i="22"/>
  <c r="M441" i="22"/>
  <c r="L441" i="22"/>
  <c r="K441" i="22"/>
  <c r="G446" i="20"/>
  <c r="Q439" i="22"/>
  <c r="P439" i="22"/>
  <c r="O439" i="22"/>
  <c r="N439" i="22"/>
  <c r="G439" i="22"/>
  <c r="F439" i="22"/>
  <c r="M439" i="22"/>
  <c r="L439" i="22"/>
  <c r="K439" i="22"/>
  <c r="J439" i="22"/>
  <c r="I439" i="22"/>
  <c r="H439" i="22"/>
  <c r="G153" i="20"/>
  <c r="S150" i="22"/>
  <c r="I152" i="22"/>
  <c r="H152" i="22"/>
  <c r="F152" i="22"/>
  <c r="K152" i="22"/>
  <c r="J152" i="22"/>
  <c r="G152" i="22"/>
  <c r="Q152" i="22"/>
  <c r="P152" i="22"/>
  <c r="O152" i="22"/>
  <c r="N152" i="22"/>
  <c r="M152" i="22"/>
  <c r="L152" i="22"/>
  <c r="S18" i="22"/>
  <c r="G18" i="20"/>
  <c r="Q18" i="22"/>
  <c r="M18" i="22"/>
  <c r="P18" i="22"/>
  <c r="L18" i="22"/>
  <c r="K18" i="22"/>
  <c r="F18" i="22"/>
  <c r="O18" i="22"/>
  <c r="J18" i="22"/>
  <c r="N18" i="22"/>
  <c r="G18" i="22"/>
  <c r="I18" i="22"/>
  <c r="H18" i="22"/>
  <c r="S429" i="22"/>
  <c r="G440" i="20"/>
  <c r="I433" i="22"/>
  <c r="H433" i="22"/>
  <c r="F433" i="22"/>
  <c r="Q433" i="22"/>
  <c r="P433" i="22"/>
  <c r="O433" i="22"/>
  <c r="N433" i="22"/>
  <c r="M433" i="22"/>
  <c r="L433" i="22"/>
  <c r="K433" i="22"/>
  <c r="J433" i="22"/>
  <c r="G433" i="22"/>
  <c r="S431" i="22"/>
  <c r="G442" i="20"/>
  <c r="Q435" i="22"/>
  <c r="P435" i="22"/>
  <c r="N435" i="22"/>
  <c r="L435" i="22"/>
  <c r="K435" i="22"/>
  <c r="J435" i="22"/>
  <c r="I435" i="22"/>
  <c r="H435" i="22"/>
  <c r="G435" i="22"/>
  <c r="F435" i="22"/>
  <c r="O435" i="22"/>
  <c r="M435" i="22"/>
  <c r="S330" i="22"/>
  <c r="G339" i="20"/>
  <c r="L333" i="22"/>
  <c r="K333" i="22"/>
  <c r="J333" i="22"/>
  <c r="I333" i="22"/>
  <c r="G333" i="22"/>
  <c r="F333" i="22"/>
  <c r="Q333" i="22"/>
  <c r="P333" i="22"/>
  <c r="O333" i="22"/>
  <c r="N333" i="22"/>
  <c r="M333" i="22"/>
  <c r="H333" i="22"/>
  <c r="G340" i="20"/>
  <c r="S331" i="22"/>
  <c r="P334" i="22"/>
  <c r="O334" i="22"/>
  <c r="N334" i="22"/>
  <c r="M334" i="22"/>
  <c r="Q334" i="22"/>
  <c r="L334" i="22"/>
  <c r="K334" i="22"/>
  <c r="J334" i="22"/>
  <c r="I334" i="22"/>
  <c r="H334" i="22"/>
  <c r="G334" i="22"/>
  <c r="F334" i="22"/>
  <c r="S216" i="22"/>
  <c r="G221" i="20"/>
  <c r="F219" i="22"/>
  <c r="Q219" i="22"/>
  <c r="P219" i="22"/>
  <c r="O219" i="22"/>
  <c r="N219" i="22"/>
  <c r="M219" i="22"/>
  <c r="L219" i="22"/>
  <c r="K219" i="22"/>
  <c r="J219" i="22"/>
  <c r="I219" i="22"/>
  <c r="H219" i="22"/>
  <c r="G219" i="22"/>
  <c r="S332" i="22"/>
  <c r="G341" i="20"/>
  <c r="Q335" i="22"/>
  <c r="G335" i="22"/>
  <c r="F335" i="22"/>
  <c r="P335" i="22"/>
  <c r="O335" i="22"/>
  <c r="N335" i="22"/>
  <c r="M335" i="22"/>
  <c r="L335" i="22"/>
  <c r="K335" i="22"/>
  <c r="J335" i="22"/>
  <c r="I335" i="22"/>
  <c r="H335" i="22"/>
  <c r="G115" i="20"/>
  <c r="L114" i="22"/>
  <c r="K114" i="22"/>
  <c r="J114" i="22"/>
  <c r="I114" i="22"/>
  <c r="H114" i="22"/>
  <c r="G114" i="22"/>
  <c r="F114" i="22"/>
  <c r="Q114" i="22"/>
  <c r="P114" i="22"/>
  <c r="O114" i="22"/>
  <c r="N114" i="22"/>
  <c r="M114" i="22"/>
  <c r="G222" i="20"/>
  <c r="S217" i="22"/>
  <c r="J220" i="22"/>
  <c r="I220" i="22"/>
  <c r="H220" i="22"/>
  <c r="G220" i="22"/>
  <c r="F220" i="22"/>
  <c r="Q220" i="22"/>
  <c r="P220" i="22"/>
  <c r="O220" i="22"/>
  <c r="N220" i="22"/>
  <c r="M220" i="22"/>
  <c r="L220" i="22"/>
  <c r="K220" i="22"/>
  <c r="S333" i="22"/>
  <c r="G342" i="20"/>
  <c r="H336" i="22"/>
  <c r="G336" i="22"/>
  <c r="F336" i="22"/>
  <c r="O336" i="22"/>
  <c r="N336" i="22"/>
  <c r="M336" i="22"/>
  <c r="L336" i="22"/>
  <c r="K336" i="22"/>
  <c r="J336" i="22"/>
  <c r="I336" i="22"/>
  <c r="Q336" i="22"/>
  <c r="P336" i="22"/>
  <c r="S334" i="22"/>
  <c r="G343" i="20"/>
  <c r="L337" i="22"/>
  <c r="K337" i="22"/>
  <c r="J337" i="22"/>
  <c r="I337" i="22"/>
  <c r="Q337" i="22"/>
  <c r="P337" i="22"/>
  <c r="O337" i="22"/>
  <c r="N337" i="22"/>
  <c r="M337" i="22"/>
  <c r="H337" i="22"/>
  <c r="G337" i="22"/>
  <c r="F337" i="22"/>
  <c r="S432" i="22"/>
  <c r="G444" i="20"/>
  <c r="I437" i="22"/>
  <c r="H437" i="22"/>
  <c r="G437" i="22"/>
  <c r="F437" i="22"/>
  <c r="K437" i="22"/>
  <c r="J437" i="22"/>
  <c r="L437" i="22"/>
  <c r="Q437" i="22"/>
  <c r="P437" i="22"/>
  <c r="O437" i="22"/>
  <c r="N437" i="22"/>
  <c r="M437" i="22"/>
  <c r="G328" i="20"/>
  <c r="S319" i="22"/>
  <c r="P322" i="22"/>
  <c r="O322" i="22"/>
  <c r="N322" i="22"/>
  <c r="M322" i="22"/>
  <c r="K322" i="22"/>
  <c r="J322" i="22"/>
  <c r="I322" i="22"/>
  <c r="H322" i="22"/>
  <c r="G322" i="22"/>
  <c r="F322" i="22"/>
  <c r="Q322" i="22"/>
  <c r="L322" i="22"/>
  <c r="S335" i="22"/>
  <c r="G344" i="20"/>
  <c r="P338" i="22"/>
  <c r="O338" i="22"/>
  <c r="N338" i="22"/>
  <c r="M338" i="22"/>
  <c r="K338" i="22"/>
  <c r="J338" i="22"/>
  <c r="I338" i="22"/>
  <c r="H338" i="22"/>
  <c r="G338" i="22"/>
  <c r="F338" i="22"/>
  <c r="Q338" i="22"/>
  <c r="L338" i="22"/>
  <c r="G156" i="20"/>
  <c r="Q154" i="22"/>
  <c r="P154" i="22"/>
  <c r="O154" i="22"/>
  <c r="G154" i="22"/>
  <c r="F154" i="22"/>
  <c r="N154" i="22"/>
  <c r="M154" i="22"/>
  <c r="L154" i="22"/>
  <c r="K154" i="22"/>
  <c r="J154" i="22"/>
  <c r="I154" i="22"/>
  <c r="H154" i="22"/>
  <c r="G443" i="20"/>
  <c r="Q436" i="22"/>
  <c r="P436" i="22"/>
  <c r="O436" i="22"/>
  <c r="N436" i="22"/>
  <c r="M436" i="22"/>
  <c r="L436" i="22"/>
  <c r="K436" i="22"/>
  <c r="J436" i="22"/>
  <c r="I436" i="22"/>
  <c r="H436" i="22"/>
  <c r="G436" i="22"/>
  <c r="F436" i="22"/>
  <c r="G329" i="20"/>
  <c r="S320" i="22"/>
  <c r="Q323" i="22"/>
  <c r="P323" i="22"/>
  <c r="O323" i="22"/>
  <c r="N323" i="22"/>
  <c r="M323" i="22"/>
  <c r="L323" i="22"/>
  <c r="K323" i="22"/>
  <c r="J323" i="22"/>
  <c r="I323" i="22"/>
  <c r="H323" i="22"/>
  <c r="G323" i="22"/>
  <c r="F323" i="22"/>
  <c r="S336" i="22"/>
  <c r="G345" i="20"/>
  <c r="Q339" i="22"/>
  <c r="P339" i="22"/>
  <c r="O339" i="22"/>
  <c r="N339" i="22"/>
  <c r="M339" i="22"/>
  <c r="L339" i="22"/>
  <c r="K339" i="22"/>
  <c r="J339" i="22"/>
  <c r="I339" i="22"/>
  <c r="H339" i="22"/>
  <c r="G339" i="22"/>
  <c r="F339" i="22"/>
  <c r="G330" i="20"/>
  <c r="S321" i="22"/>
  <c r="H324" i="22"/>
  <c r="G324" i="22"/>
  <c r="F324" i="22"/>
  <c r="K324" i="22"/>
  <c r="J324" i="22"/>
  <c r="I324" i="22"/>
  <c r="Q324" i="22"/>
  <c r="P324" i="22"/>
  <c r="O324" i="22"/>
  <c r="M324" i="22"/>
  <c r="L324" i="22"/>
  <c r="N324" i="22"/>
  <c r="S322" i="22"/>
  <c r="G331" i="20"/>
  <c r="L325" i="22"/>
  <c r="K325" i="22"/>
  <c r="J325" i="22"/>
  <c r="I325" i="22"/>
  <c r="Q325" i="22"/>
  <c r="P325" i="22"/>
  <c r="O325" i="22"/>
  <c r="N325" i="22"/>
  <c r="M325" i="22"/>
  <c r="H325" i="22"/>
  <c r="G325" i="22"/>
  <c r="F325" i="22"/>
  <c r="G332" i="20"/>
  <c r="S323" i="22"/>
  <c r="P326" i="22"/>
  <c r="O326" i="22"/>
  <c r="N326" i="22"/>
  <c r="M326" i="22"/>
  <c r="G326" i="22"/>
  <c r="F326" i="22"/>
  <c r="Q326" i="22"/>
  <c r="L326" i="22"/>
  <c r="K326" i="22"/>
  <c r="J326" i="22"/>
  <c r="I326" i="22"/>
  <c r="H326" i="22"/>
  <c r="G333" i="20"/>
  <c r="S324" i="22"/>
  <c r="Q327" i="22"/>
  <c r="O327" i="22"/>
  <c r="N327" i="22"/>
  <c r="M327" i="22"/>
  <c r="L327" i="22"/>
  <c r="K327" i="22"/>
  <c r="J327" i="22"/>
  <c r="I327" i="22"/>
  <c r="H327" i="22"/>
  <c r="G327" i="22"/>
  <c r="F327" i="22"/>
  <c r="P327" i="22"/>
  <c r="G19" i="20"/>
  <c r="Q19" i="22"/>
  <c r="P19" i="22"/>
  <c r="N19" i="22"/>
  <c r="H19" i="22"/>
  <c r="M19" i="22"/>
  <c r="K19" i="22"/>
  <c r="O19" i="22"/>
  <c r="F19" i="22"/>
  <c r="L19" i="22"/>
  <c r="J19" i="22"/>
  <c r="I19" i="22"/>
  <c r="G19" i="22"/>
  <c r="G334" i="20"/>
  <c r="S325" i="22"/>
  <c r="H328" i="22"/>
  <c r="G328" i="22"/>
  <c r="F328" i="22"/>
  <c r="Q328" i="22"/>
  <c r="P328" i="22"/>
  <c r="O328" i="22"/>
  <c r="N328" i="22"/>
  <c r="M328" i="22"/>
  <c r="L328" i="22"/>
  <c r="K328" i="22"/>
  <c r="J328" i="22"/>
  <c r="I328" i="22"/>
  <c r="G335" i="20"/>
  <c r="S326" i="22"/>
  <c r="L329" i="22"/>
  <c r="K329" i="22"/>
  <c r="J329" i="22"/>
  <c r="I329" i="22"/>
  <c r="O329" i="22"/>
  <c r="N329" i="22"/>
  <c r="M329" i="22"/>
  <c r="H329" i="22"/>
  <c r="G329" i="22"/>
  <c r="F329" i="22"/>
  <c r="Q329" i="22"/>
  <c r="P329" i="22"/>
  <c r="F515" i="7"/>
  <c r="G336" i="20"/>
  <c r="S327" i="22"/>
  <c r="P330" i="22"/>
  <c r="O330" i="22"/>
  <c r="N330" i="22"/>
  <c r="M330" i="22"/>
  <c r="Q330" i="22"/>
  <c r="L330" i="22"/>
  <c r="K330" i="22"/>
  <c r="J330" i="22"/>
  <c r="I330" i="22"/>
  <c r="H330" i="22"/>
  <c r="G330" i="22"/>
  <c r="F330" i="22"/>
  <c r="G337" i="20"/>
  <c r="S328" i="22"/>
  <c r="Q331" i="22"/>
  <c r="K331" i="22"/>
  <c r="J331" i="22"/>
  <c r="I331" i="22"/>
  <c r="H331" i="22"/>
  <c r="G331" i="22"/>
  <c r="F331" i="22"/>
  <c r="P331" i="22"/>
  <c r="O331" i="22"/>
  <c r="N331" i="22"/>
  <c r="M331" i="22"/>
  <c r="L331" i="22"/>
  <c r="S329" i="22"/>
  <c r="G338" i="20"/>
  <c r="H332" i="22"/>
  <c r="G332" i="22"/>
  <c r="F332" i="22"/>
  <c r="Q332" i="22"/>
  <c r="P332" i="22"/>
  <c r="O332" i="22"/>
  <c r="N332" i="22"/>
  <c r="M332" i="22"/>
  <c r="L332" i="22"/>
  <c r="K332" i="22"/>
  <c r="J332" i="22"/>
  <c r="I332" i="22"/>
  <c r="N391" i="7"/>
  <c r="K391" i="7"/>
  <c r="T486" i="20"/>
  <c r="T461" i="20" s="1"/>
  <c r="S527" i="20"/>
  <c r="T46" i="20"/>
  <c r="S31" i="20"/>
  <c r="S486" i="20"/>
  <c r="S461" i="20" s="1"/>
  <c r="S236" i="20"/>
  <c r="H527" i="20"/>
  <c r="S439" i="20"/>
  <c r="S435" i="20" s="1"/>
  <c r="T514" i="20"/>
  <c r="H119" i="7"/>
  <c r="K505" i="7"/>
  <c r="K429" i="7"/>
  <c r="N429" i="7"/>
  <c r="H157" i="7"/>
  <c r="K49" i="7"/>
  <c r="K157" i="7"/>
  <c r="F155" i="20" s="1"/>
  <c r="H239" i="7"/>
  <c r="H429" i="7"/>
  <c r="F528" i="7"/>
  <c r="K119" i="7"/>
  <c r="F238" i="7"/>
  <c r="N49" i="7"/>
  <c r="H505" i="7"/>
  <c r="T439" i="20"/>
  <c r="T435" i="20" s="1"/>
  <c r="S514" i="20"/>
  <c r="T388" i="20"/>
  <c r="T236" i="20"/>
  <c r="T14" i="20"/>
  <c r="T31" i="20"/>
  <c r="T527" i="20"/>
  <c r="S46" i="20"/>
  <c r="S388" i="20"/>
  <c r="S14" i="20"/>
  <c r="H388" i="20"/>
  <c r="H30" i="20" s="1"/>
  <c r="E5" i="22"/>
  <c r="E7" i="22" s="1"/>
  <c r="F13" i="22" s="1" a="1"/>
  <c r="F13" i="22" s="1"/>
  <c r="G228" i="7"/>
  <c r="H228" i="7" s="1"/>
  <c r="H461" i="20" l="1"/>
  <c r="S151" i="22"/>
  <c r="N153" i="22"/>
  <c r="M153" i="22"/>
  <c r="K153" i="22"/>
  <c r="Q153" i="22"/>
  <c r="P153" i="22"/>
  <c r="O153" i="22"/>
  <c r="L153" i="22"/>
  <c r="J153" i="22"/>
  <c r="I153" i="22"/>
  <c r="H153" i="22"/>
  <c r="G153" i="22"/>
  <c r="F153" i="22"/>
  <c r="G155" i="20"/>
  <c r="T30" i="20"/>
  <c r="T542" i="20" s="1"/>
  <c r="S30" i="20"/>
  <c r="E6" i="22"/>
  <c r="S542" i="20" l="1"/>
  <c r="R540" i="20"/>
  <c r="Q540" i="20"/>
  <c r="P540" i="20"/>
  <c r="O540" i="20"/>
  <c r="N540" i="20"/>
  <c r="M540" i="20"/>
  <c r="L540" i="20"/>
  <c r="K540" i="20"/>
  <c r="J540" i="20"/>
  <c r="R536" i="20"/>
  <c r="Q536" i="20"/>
  <c r="P536" i="20"/>
  <c r="O536" i="20"/>
  <c r="N536" i="20"/>
  <c r="M536" i="20"/>
  <c r="L536" i="20"/>
  <c r="K536" i="20"/>
  <c r="J536" i="20"/>
  <c r="R532" i="20"/>
  <c r="Q532" i="20"/>
  <c r="P532" i="20"/>
  <c r="O532" i="20"/>
  <c r="N532" i="20"/>
  <c r="M532" i="20"/>
  <c r="L532" i="20"/>
  <c r="K532" i="20"/>
  <c r="J532" i="20"/>
  <c r="R528" i="20"/>
  <c r="Q528" i="20"/>
  <c r="P528" i="20"/>
  <c r="O528" i="20"/>
  <c r="N528" i="20"/>
  <c r="M528" i="20"/>
  <c r="L528" i="20"/>
  <c r="K528" i="20"/>
  <c r="J528" i="20"/>
  <c r="R523" i="20"/>
  <c r="Q523" i="20"/>
  <c r="P523" i="20"/>
  <c r="O523" i="20"/>
  <c r="N523" i="20"/>
  <c r="M523" i="20"/>
  <c r="L523" i="20"/>
  <c r="K523" i="20"/>
  <c r="J523" i="20"/>
  <c r="R519" i="20"/>
  <c r="Q519" i="20"/>
  <c r="P519" i="20"/>
  <c r="O519" i="20"/>
  <c r="N519" i="20"/>
  <c r="M519" i="20"/>
  <c r="L519" i="20"/>
  <c r="K519" i="20"/>
  <c r="J519" i="20"/>
  <c r="R515" i="20"/>
  <c r="Q515" i="20"/>
  <c r="P515" i="20"/>
  <c r="O515" i="20"/>
  <c r="N515" i="20"/>
  <c r="M515" i="20"/>
  <c r="L515" i="20"/>
  <c r="K515" i="20"/>
  <c r="J515" i="20"/>
  <c r="R504" i="20"/>
  <c r="R500" i="20" s="1"/>
  <c r="Q504" i="20"/>
  <c r="Q500" i="20" s="1"/>
  <c r="P504" i="20"/>
  <c r="P500" i="20" s="1"/>
  <c r="O504" i="20"/>
  <c r="O500" i="20" s="1"/>
  <c r="N504" i="20"/>
  <c r="N500" i="20" s="1"/>
  <c r="M504" i="20"/>
  <c r="M500" i="20" s="1"/>
  <c r="L504" i="20"/>
  <c r="L500" i="20" s="1"/>
  <c r="K504" i="20"/>
  <c r="K500" i="20" s="1"/>
  <c r="J504" i="20"/>
  <c r="J500" i="20" s="1"/>
  <c r="R495" i="20"/>
  <c r="Q495" i="20"/>
  <c r="P495" i="20"/>
  <c r="O495" i="20"/>
  <c r="N495" i="20"/>
  <c r="M495" i="20"/>
  <c r="L495" i="20"/>
  <c r="K495" i="20"/>
  <c r="J495" i="20"/>
  <c r="R491" i="20"/>
  <c r="Q491" i="20"/>
  <c r="P491" i="20"/>
  <c r="O491" i="20"/>
  <c r="N491" i="20"/>
  <c r="M491" i="20"/>
  <c r="L491" i="20"/>
  <c r="K491" i="20"/>
  <c r="J491" i="20"/>
  <c r="R487" i="20"/>
  <c r="Q487" i="20"/>
  <c r="P487" i="20"/>
  <c r="O487" i="20"/>
  <c r="N487" i="20"/>
  <c r="M487" i="20"/>
  <c r="L487" i="20"/>
  <c r="K487" i="20"/>
  <c r="J487" i="20"/>
  <c r="R482" i="20"/>
  <c r="R479" i="20" s="1"/>
  <c r="Q482" i="20"/>
  <c r="Q479" i="20" s="1"/>
  <c r="P482" i="20"/>
  <c r="P479" i="20" s="1"/>
  <c r="O482" i="20"/>
  <c r="O479" i="20" s="1"/>
  <c r="N482" i="20"/>
  <c r="N479" i="20" s="1"/>
  <c r="M482" i="20"/>
  <c r="M479" i="20" s="1"/>
  <c r="L482" i="20"/>
  <c r="L479" i="20" s="1"/>
  <c r="K482" i="20"/>
  <c r="K479" i="20" s="1"/>
  <c r="J482" i="20"/>
  <c r="J479" i="20" s="1"/>
  <c r="R466" i="20"/>
  <c r="R462" i="20" s="1"/>
  <c r="Q466" i="20"/>
  <c r="Q462" i="20" s="1"/>
  <c r="P466" i="20"/>
  <c r="P462" i="20" s="1"/>
  <c r="O466" i="20"/>
  <c r="O462" i="20" s="1"/>
  <c r="N466" i="20"/>
  <c r="N462" i="20" s="1"/>
  <c r="M466" i="20"/>
  <c r="M462" i="20" s="1"/>
  <c r="L466" i="20"/>
  <c r="L462" i="20" s="1"/>
  <c r="K466" i="20"/>
  <c r="K462" i="20" s="1"/>
  <c r="J466" i="20"/>
  <c r="J462" i="20" s="1"/>
  <c r="R456" i="20"/>
  <c r="R455" i="20" s="1"/>
  <c r="Q456" i="20"/>
  <c r="Q455" i="20" s="1"/>
  <c r="P456" i="20"/>
  <c r="P455" i="20" s="1"/>
  <c r="O456" i="20"/>
  <c r="O455" i="20" s="1"/>
  <c r="N456" i="20"/>
  <c r="N455" i="20" s="1"/>
  <c r="M456" i="20"/>
  <c r="M455" i="20" s="1"/>
  <c r="L456" i="20"/>
  <c r="L455" i="20" s="1"/>
  <c r="K456" i="20"/>
  <c r="K455" i="20" s="1"/>
  <c r="J456" i="20"/>
  <c r="J455" i="20" s="1"/>
  <c r="R452" i="20"/>
  <c r="Q452" i="20"/>
  <c r="P452" i="20"/>
  <c r="O452" i="20"/>
  <c r="N452" i="20"/>
  <c r="M452" i="20"/>
  <c r="L452" i="20"/>
  <c r="K452" i="20"/>
  <c r="J452" i="20"/>
  <c r="R447" i="20"/>
  <c r="Q447" i="20"/>
  <c r="P447" i="20"/>
  <c r="O447" i="20"/>
  <c r="N447" i="20"/>
  <c r="M447" i="20"/>
  <c r="L447" i="20"/>
  <c r="K447" i="20"/>
  <c r="J447" i="20"/>
  <c r="R441" i="20"/>
  <c r="Q441" i="20"/>
  <c r="P441" i="20"/>
  <c r="O441" i="20"/>
  <c r="N441" i="20"/>
  <c r="M441" i="20"/>
  <c r="L441" i="20"/>
  <c r="K441" i="20"/>
  <c r="J441" i="20"/>
  <c r="R436" i="20"/>
  <c r="Q436" i="20"/>
  <c r="P436" i="20"/>
  <c r="O436" i="20"/>
  <c r="N436" i="20"/>
  <c r="M436" i="20"/>
  <c r="L436" i="20"/>
  <c r="K436" i="20"/>
  <c r="J436" i="20"/>
  <c r="R432" i="20"/>
  <c r="R431" i="20" s="1"/>
  <c r="Q432" i="20"/>
  <c r="Q431" i="20" s="1"/>
  <c r="P432" i="20"/>
  <c r="P431" i="20" s="1"/>
  <c r="O432" i="20"/>
  <c r="O431" i="20" s="1"/>
  <c r="N432" i="20"/>
  <c r="N431" i="20" s="1"/>
  <c r="M432" i="20"/>
  <c r="M431" i="20" s="1"/>
  <c r="L432" i="20"/>
  <c r="L431" i="20" s="1"/>
  <c r="K432" i="20"/>
  <c r="K431" i="20" s="1"/>
  <c r="J432" i="20"/>
  <c r="J431" i="20" s="1"/>
  <c r="R428" i="20"/>
  <c r="Q428" i="20"/>
  <c r="P428" i="20"/>
  <c r="O428" i="20"/>
  <c r="N428" i="20"/>
  <c r="M428" i="20"/>
  <c r="L428" i="20"/>
  <c r="K428" i="20"/>
  <c r="J428" i="20"/>
  <c r="R426" i="20"/>
  <c r="Q426" i="20"/>
  <c r="P426" i="20"/>
  <c r="O426" i="20"/>
  <c r="N426" i="20"/>
  <c r="M426" i="20"/>
  <c r="L426" i="20"/>
  <c r="K426" i="20"/>
  <c r="J426" i="20"/>
  <c r="R424" i="20"/>
  <c r="Q424" i="20"/>
  <c r="P424" i="20"/>
  <c r="O424" i="20"/>
  <c r="N424" i="20"/>
  <c r="M424" i="20"/>
  <c r="L424" i="20"/>
  <c r="K424" i="20"/>
  <c r="J424" i="20"/>
  <c r="R420" i="20"/>
  <c r="Q420" i="20"/>
  <c r="P420" i="20"/>
  <c r="O420" i="20"/>
  <c r="N420" i="20"/>
  <c r="M420" i="20"/>
  <c r="L420" i="20"/>
  <c r="K420" i="20"/>
  <c r="J420" i="20"/>
  <c r="R415" i="20"/>
  <c r="Q415" i="20"/>
  <c r="P415" i="20"/>
  <c r="O415" i="20"/>
  <c r="N415" i="20"/>
  <c r="M415" i="20"/>
  <c r="L415" i="20"/>
  <c r="K415" i="20"/>
  <c r="J415" i="20"/>
  <c r="R409" i="20"/>
  <c r="Q409" i="20"/>
  <c r="P409" i="20"/>
  <c r="O409" i="20"/>
  <c r="N409" i="20"/>
  <c r="M409" i="20"/>
  <c r="L409" i="20"/>
  <c r="K409" i="20"/>
  <c r="J409" i="20"/>
  <c r="R407" i="20"/>
  <c r="Q407" i="20"/>
  <c r="P407" i="20"/>
  <c r="O407" i="20"/>
  <c r="N407" i="20"/>
  <c r="M407" i="20"/>
  <c r="L407" i="20"/>
  <c r="K407" i="20"/>
  <c r="J407" i="20"/>
  <c r="R403" i="20"/>
  <c r="Q403" i="20"/>
  <c r="P403" i="20"/>
  <c r="O403" i="20"/>
  <c r="N403" i="20"/>
  <c r="M403" i="20"/>
  <c r="L403" i="20"/>
  <c r="K403" i="20"/>
  <c r="J403" i="20"/>
  <c r="R401" i="20"/>
  <c r="Q401" i="20"/>
  <c r="P401" i="20"/>
  <c r="O401" i="20"/>
  <c r="N401" i="20"/>
  <c r="M401" i="20"/>
  <c r="L401" i="20"/>
  <c r="K401" i="20"/>
  <c r="J401" i="20"/>
  <c r="R389" i="20"/>
  <c r="Q389" i="20"/>
  <c r="P389" i="20"/>
  <c r="O389" i="20"/>
  <c r="N389" i="20"/>
  <c r="M389" i="20"/>
  <c r="L389" i="20"/>
  <c r="K389" i="20"/>
  <c r="J389" i="20"/>
  <c r="R385" i="20"/>
  <c r="R384" i="20" s="1"/>
  <c r="Q385" i="20"/>
  <c r="Q384" i="20" s="1"/>
  <c r="P385" i="20"/>
  <c r="P384" i="20" s="1"/>
  <c r="O385" i="20"/>
  <c r="O384" i="20" s="1"/>
  <c r="N385" i="20"/>
  <c r="N384" i="20" s="1"/>
  <c r="M385" i="20"/>
  <c r="M384" i="20" s="1"/>
  <c r="L385" i="20"/>
  <c r="L384" i="20" s="1"/>
  <c r="K385" i="20"/>
  <c r="K384" i="20" s="1"/>
  <c r="J385" i="20"/>
  <c r="J384" i="20" s="1"/>
  <c r="R381" i="20"/>
  <c r="R380" i="20" s="1"/>
  <c r="Q381" i="20"/>
  <c r="Q380" i="20" s="1"/>
  <c r="P381" i="20"/>
  <c r="P380" i="20" s="1"/>
  <c r="O381" i="20"/>
  <c r="O380" i="20" s="1"/>
  <c r="N381" i="20"/>
  <c r="N380" i="20" s="1"/>
  <c r="M381" i="20"/>
  <c r="M380" i="20" s="1"/>
  <c r="L381" i="20"/>
  <c r="L380" i="20" s="1"/>
  <c r="K381" i="20"/>
  <c r="K380" i="20" s="1"/>
  <c r="J381" i="20"/>
  <c r="J380" i="20" s="1"/>
  <c r="R360" i="20"/>
  <c r="R359" i="20" s="1"/>
  <c r="Q360" i="20"/>
  <c r="Q359" i="20" s="1"/>
  <c r="P360" i="20"/>
  <c r="P359" i="20" s="1"/>
  <c r="O360" i="20"/>
  <c r="O359" i="20" s="1"/>
  <c r="N360" i="20"/>
  <c r="N359" i="20" s="1"/>
  <c r="M360" i="20"/>
  <c r="M359" i="20" s="1"/>
  <c r="L360" i="20"/>
  <c r="L359" i="20" s="1"/>
  <c r="K360" i="20"/>
  <c r="K359" i="20" s="1"/>
  <c r="J360" i="20"/>
  <c r="J359" i="20" s="1"/>
  <c r="R346" i="20"/>
  <c r="Q346" i="20"/>
  <c r="P346" i="20"/>
  <c r="O346" i="20"/>
  <c r="N346" i="20"/>
  <c r="M346" i="20"/>
  <c r="L346" i="20"/>
  <c r="K346" i="20"/>
  <c r="J346" i="20"/>
  <c r="R255" i="20"/>
  <c r="Q255" i="20"/>
  <c r="P255" i="20"/>
  <c r="O255" i="20"/>
  <c r="N255" i="20"/>
  <c r="M255" i="20"/>
  <c r="L255" i="20"/>
  <c r="K255" i="20"/>
  <c r="J255" i="20"/>
  <c r="R237" i="20"/>
  <c r="Q237" i="20"/>
  <c r="P237" i="20"/>
  <c r="O237" i="20"/>
  <c r="N237" i="20"/>
  <c r="M237" i="20"/>
  <c r="L237" i="20"/>
  <c r="K237" i="20"/>
  <c r="J237" i="20"/>
  <c r="R226" i="20"/>
  <c r="Q226" i="20"/>
  <c r="P226" i="20"/>
  <c r="O226" i="20"/>
  <c r="N226" i="20"/>
  <c r="M226" i="20"/>
  <c r="L226" i="20"/>
  <c r="K226" i="20"/>
  <c r="J226" i="20"/>
  <c r="R117" i="20"/>
  <c r="Q117" i="20"/>
  <c r="P117" i="20"/>
  <c r="O117" i="20"/>
  <c r="N117" i="20"/>
  <c r="M117" i="20"/>
  <c r="L117" i="20"/>
  <c r="K117" i="20"/>
  <c r="J117" i="20"/>
  <c r="R47" i="20"/>
  <c r="Q47" i="20"/>
  <c r="P47" i="20"/>
  <c r="O47" i="20"/>
  <c r="N47" i="20"/>
  <c r="M47" i="20"/>
  <c r="L47" i="20"/>
  <c r="K47" i="20"/>
  <c r="J47" i="20"/>
  <c r="R43" i="20"/>
  <c r="Q43" i="20"/>
  <c r="P43" i="20"/>
  <c r="O43" i="20"/>
  <c r="N43" i="20"/>
  <c r="M43" i="20"/>
  <c r="L43" i="20"/>
  <c r="K43" i="20"/>
  <c r="J43" i="20"/>
  <c r="R38" i="20"/>
  <c r="Q38" i="20"/>
  <c r="P38" i="20"/>
  <c r="O38" i="20"/>
  <c r="N38" i="20"/>
  <c r="M38" i="20"/>
  <c r="L38" i="20"/>
  <c r="K38" i="20"/>
  <c r="J38" i="20"/>
  <c r="R35" i="20"/>
  <c r="Q35" i="20"/>
  <c r="P35" i="20"/>
  <c r="O35" i="20"/>
  <c r="N35" i="20"/>
  <c r="M35" i="20"/>
  <c r="L35" i="20"/>
  <c r="K35" i="20"/>
  <c r="J35" i="20"/>
  <c r="R23" i="20"/>
  <c r="Q23" i="20"/>
  <c r="P23" i="20"/>
  <c r="O23" i="20"/>
  <c r="N23" i="20"/>
  <c r="M23" i="20"/>
  <c r="L23" i="20"/>
  <c r="K23" i="20"/>
  <c r="J23" i="20"/>
  <c r="R15" i="20"/>
  <c r="Q15" i="20"/>
  <c r="P15" i="20"/>
  <c r="O15" i="20"/>
  <c r="N15" i="20"/>
  <c r="M15" i="20"/>
  <c r="L15" i="20"/>
  <c r="K15" i="20"/>
  <c r="J15" i="20"/>
  <c r="I523" i="20"/>
  <c r="I519" i="20"/>
  <c r="I504" i="20"/>
  <c r="I495" i="20"/>
  <c r="I482" i="20"/>
  <c r="I479" i="20" s="1"/>
  <c r="I466" i="20"/>
  <c r="I462" i="20" s="1"/>
  <c r="I436" i="20"/>
  <c r="I432" i="20"/>
  <c r="I431" i="20" s="1"/>
  <c r="I420" i="20"/>
  <c r="I415" i="20"/>
  <c r="I409" i="20"/>
  <c r="I407" i="20"/>
  <c r="I403" i="20"/>
  <c r="I401" i="20"/>
  <c r="I389" i="20"/>
  <c r="I385" i="20"/>
  <c r="I384" i="20" s="1"/>
  <c r="I381" i="20"/>
  <c r="I380" i="20" s="1"/>
  <c r="I360" i="20"/>
  <c r="I359" i="20" s="1"/>
  <c r="I346" i="20"/>
  <c r="I255" i="20"/>
  <c r="I237" i="20"/>
  <c r="I226" i="20"/>
  <c r="I117" i="20"/>
  <c r="I47" i="20"/>
  <c r="I43" i="20"/>
  <c r="I23" i="20"/>
  <c r="I15" i="20"/>
  <c r="I540" i="20"/>
  <c r="I536" i="20"/>
  <c r="I532" i="20"/>
  <c r="I456" i="20"/>
  <c r="I455" i="20" s="1"/>
  <c r="I452" i="20"/>
  <c r="I441" i="20"/>
  <c r="I424" i="20"/>
  <c r="P439" i="20" l="1"/>
  <c r="J514" i="20"/>
  <c r="P14" i="20"/>
  <c r="K31" i="20"/>
  <c r="O31" i="20"/>
  <c r="Q14" i="20"/>
  <c r="L439" i="20"/>
  <c r="Q236" i="20"/>
  <c r="P31" i="20"/>
  <c r="N439" i="20"/>
  <c r="N435" i="20" s="1"/>
  <c r="O486" i="20"/>
  <c r="O461" i="20" s="1"/>
  <c r="K14" i="20"/>
  <c r="L14" i="20"/>
  <c r="N14" i="20"/>
  <c r="P486" i="20"/>
  <c r="P461" i="20" s="1"/>
  <c r="R31" i="20"/>
  <c r="R486" i="20"/>
  <c r="R461" i="20" s="1"/>
  <c r="M527" i="20"/>
  <c r="M439" i="20"/>
  <c r="M435" i="20" s="1"/>
  <c r="J486" i="20"/>
  <c r="J461" i="20" s="1"/>
  <c r="K46" i="20"/>
  <c r="N31" i="20"/>
  <c r="M14" i="20"/>
  <c r="P527" i="20"/>
  <c r="M236" i="20"/>
  <c r="O14" i="20"/>
  <c r="Q31" i="20"/>
  <c r="J46" i="20"/>
  <c r="M486" i="20"/>
  <c r="M461" i="20" s="1"/>
  <c r="L236" i="20"/>
  <c r="P388" i="20"/>
  <c r="K486" i="20"/>
  <c r="K461" i="20" s="1"/>
  <c r="L486" i="20"/>
  <c r="L461" i="20" s="1"/>
  <c r="L514" i="20"/>
  <c r="P435" i="20"/>
  <c r="Q388" i="20"/>
  <c r="R388" i="20"/>
  <c r="J14" i="20"/>
  <c r="L46" i="20"/>
  <c r="N236" i="20"/>
  <c r="N486" i="20"/>
  <c r="N461" i="20" s="1"/>
  <c r="M46" i="20"/>
  <c r="O236" i="20"/>
  <c r="J388" i="20"/>
  <c r="M388" i="20"/>
  <c r="N46" i="20"/>
  <c r="O46" i="20"/>
  <c r="P236" i="20"/>
  <c r="R236" i="20"/>
  <c r="M31" i="20"/>
  <c r="Q486" i="20"/>
  <c r="Q461" i="20" s="1"/>
  <c r="O439" i="20"/>
  <c r="O435" i="20" s="1"/>
  <c r="Q439" i="20"/>
  <c r="Q435" i="20" s="1"/>
  <c r="R439" i="20"/>
  <c r="R435" i="20" s="1"/>
  <c r="N527" i="20"/>
  <c r="L388" i="20"/>
  <c r="J31" i="20"/>
  <c r="K388" i="20"/>
  <c r="O388" i="20"/>
  <c r="R14" i="20"/>
  <c r="O514" i="20"/>
  <c r="P514" i="20"/>
  <c r="O527" i="20"/>
  <c r="L31" i="20"/>
  <c r="K236" i="20"/>
  <c r="Q514" i="20"/>
  <c r="R514" i="20"/>
  <c r="Q527" i="20"/>
  <c r="R527" i="20"/>
  <c r="J236" i="20"/>
  <c r="Q46" i="20"/>
  <c r="P46" i="20"/>
  <c r="R46" i="20"/>
  <c r="J527" i="20"/>
  <c r="K527" i="20"/>
  <c r="L527" i="20"/>
  <c r="J439" i="20"/>
  <c r="J435" i="20" s="1"/>
  <c r="K439" i="20"/>
  <c r="K435" i="20" s="1"/>
  <c r="K514" i="20"/>
  <c r="N388" i="20"/>
  <c r="M514" i="20"/>
  <c r="N514" i="20"/>
  <c r="L435" i="20"/>
  <c r="I14" i="20"/>
  <c r="I46" i="20"/>
  <c r="I236" i="20"/>
  <c r="G545" i="20"/>
  <c r="F422" i="20"/>
  <c r="F419" i="20"/>
  <c r="F418" i="20"/>
  <c r="F374" i="20"/>
  <c r="F373" i="20"/>
  <c r="F372" i="20"/>
  <c r="F161" i="20"/>
  <c r="F160" i="20"/>
  <c r="F159" i="20"/>
  <c r="F118" i="20"/>
  <c r="F95" i="20"/>
  <c r="F93" i="20"/>
  <c r="F80" i="20"/>
  <c r="F79" i="20"/>
  <c r="F78" i="20"/>
  <c r="F59" i="20"/>
  <c r="G372" i="20" l="1"/>
  <c r="S363" i="22"/>
  <c r="I366" i="22"/>
  <c r="H366" i="22"/>
  <c r="F366" i="22"/>
  <c r="Q366" i="22"/>
  <c r="P366" i="22"/>
  <c r="O366" i="22"/>
  <c r="N366" i="22"/>
  <c r="M366" i="22"/>
  <c r="L366" i="22"/>
  <c r="K366" i="22"/>
  <c r="J366" i="22"/>
  <c r="G366" i="22"/>
  <c r="S91" i="22"/>
  <c r="G93" i="20"/>
  <c r="Q92" i="22"/>
  <c r="P92" i="22"/>
  <c r="O92" i="22"/>
  <c r="N92" i="22"/>
  <c r="M92" i="22"/>
  <c r="L92" i="22"/>
  <c r="K92" i="22"/>
  <c r="I92" i="22"/>
  <c r="J92" i="22"/>
  <c r="H92" i="22"/>
  <c r="G92" i="22"/>
  <c r="F92" i="22"/>
  <c r="G118" i="20"/>
  <c r="S115" i="22"/>
  <c r="H117" i="22"/>
  <c r="G117" i="22"/>
  <c r="F117" i="22"/>
  <c r="Q117" i="22"/>
  <c r="P117" i="22"/>
  <c r="O117" i="22"/>
  <c r="N117" i="22"/>
  <c r="M117" i="22"/>
  <c r="L117" i="22"/>
  <c r="K117" i="22"/>
  <c r="J117" i="22"/>
  <c r="I117" i="22"/>
  <c r="S156" i="22"/>
  <c r="G161" i="20"/>
  <c r="F159" i="22"/>
  <c r="K159" i="22"/>
  <c r="J159" i="22"/>
  <c r="I159" i="22"/>
  <c r="H159" i="22"/>
  <c r="G159" i="22"/>
  <c r="Q159" i="22"/>
  <c r="P159" i="22"/>
  <c r="O159" i="22"/>
  <c r="N159" i="22"/>
  <c r="M159" i="22"/>
  <c r="L159" i="22"/>
  <c r="S411" i="22"/>
  <c r="G422" i="20"/>
  <c r="Q415" i="22"/>
  <c r="P415" i="22"/>
  <c r="J415" i="22"/>
  <c r="I415" i="22"/>
  <c r="H415" i="22"/>
  <c r="G415" i="22"/>
  <c r="F415" i="22"/>
  <c r="O415" i="22"/>
  <c r="N415" i="22"/>
  <c r="M415" i="22"/>
  <c r="L415" i="22"/>
  <c r="K415" i="22"/>
  <c r="S78" i="22"/>
  <c r="G80" i="20"/>
  <c r="P79" i="22"/>
  <c r="O79" i="22"/>
  <c r="N79" i="22"/>
  <c r="M79" i="22"/>
  <c r="L79" i="22"/>
  <c r="K79" i="22"/>
  <c r="J79" i="22"/>
  <c r="H79" i="22"/>
  <c r="Q79" i="22"/>
  <c r="F79" i="22"/>
  <c r="I79" i="22"/>
  <c r="G79" i="22"/>
  <c r="S364" i="22"/>
  <c r="G373" i="20"/>
  <c r="M367" i="22"/>
  <c r="L367" i="22"/>
  <c r="J367" i="22"/>
  <c r="G367" i="22"/>
  <c r="F367" i="22"/>
  <c r="I367" i="22"/>
  <c r="H367" i="22"/>
  <c r="Q367" i="22"/>
  <c r="P367" i="22"/>
  <c r="O367" i="22"/>
  <c r="N367" i="22"/>
  <c r="K367" i="22"/>
  <c r="G59" i="20"/>
  <c r="S57" i="22"/>
  <c r="L58" i="22"/>
  <c r="K58" i="22"/>
  <c r="J58" i="22"/>
  <c r="I58" i="22"/>
  <c r="H58" i="22"/>
  <c r="Q58" i="22"/>
  <c r="P58" i="22"/>
  <c r="O58" i="22"/>
  <c r="N58" i="22"/>
  <c r="M58" i="22"/>
  <c r="G58" i="22"/>
  <c r="F58" i="22"/>
  <c r="S76" i="22"/>
  <c r="G78" i="20"/>
  <c r="H77" i="22"/>
  <c r="G77" i="22"/>
  <c r="F77" i="22"/>
  <c r="Q77" i="22"/>
  <c r="P77" i="22"/>
  <c r="O77" i="22"/>
  <c r="N77" i="22"/>
  <c r="M77" i="22"/>
  <c r="L77" i="22"/>
  <c r="K77" i="22"/>
  <c r="J77" i="22"/>
  <c r="I77" i="22"/>
  <c r="S93" i="22"/>
  <c r="G95" i="20"/>
  <c r="L94" i="22"/>
  <c r="K94" i="22"/>
  <c r="J94" i="22"/>
  <c r="I94" i="22"/>
  <c r="H94" i="22"/>
  <c r="G94" i="22"/>
  <c r="F94" i="22"/>
  <c r="Q94" i="22"/>
  <c r="P94" i="22"/>
  <c r="O94" i="22"/>
  <c r="N94" i="22"/>
  <c r="M94" i="22"/>
  <c r="S154" i="22"/>
  <c r="G159" i="20"/>
  <c r="N157" i="22"/>
  <c r="M157" i="22"/>
  <c r="L157" i="22"/>
  <c r="K157" i="22"/>
  <c r="O157" i="22"/>
  <c r="J157" i="22"/>
  <c r="I157" i="22"/>
  <c r="H157" i="22"/>
  <c r="G157" i="22"/>
  <c r="F157" i="22"/>
  <c r="Q157" i="22"/>
  <c r="P157" i="22"/>
  <c r="S155" i="22"/>
  <c r="G160" i="20"/>
  <c r="Q158" i="22"/>
  <c r="P158" i="22"/>
  <c r="O158" i="22"/>
  <c r="N158" i="22"/>
  <c r="M158" i="22"/>
  <c r="L158" i="22"/>
  <c r="K158" i="22"/>
  <c r="J158" i="22"/>
  <c r="I158" i="22"/>
  <c r="H158" i="22"/>
  <c r="G158" i="22"/>
  <c r="F158" i="22"/>
  <c r="S365" i="22"/>
  <c r="G374" i="20"/>
  <c r="Q368" i="22"/>
  <c r="P368" i="22"/>
  <c r="N368" i="22"/>
  <c r="O368" i="22"/>
  <c r="M368" i="22"/>
  <c r="L368" i="22"/>
  <c r="K368" i="22"/>
  <c r="J368" i="22"/>
  <c r="I368" i="22"/>
  <c r="H368" i="22"/>
  <c r="G368" i="22"/>
  <c r="F368" i="22"/>
  <c r="G418" i="20"/>
  <c r="S407" i="22"/>
  <c r="Q411" i="22"/>
  <c r="P411" i="22"/>
  <c r="H411" i="22"/>
  <c r="G411" i="22"/>
  <c r="F411" i="22"/>
  <c r="O411" i="22"/>
  <c r="N411" i="22"/>
  <c r="L411" i="22"/>
  <c r="K411" i="22"/>
  <c r="J411" i="22"/>
  <c r="I411" i="22"/>
  <c r="M411" i="22"/>
  <c r="G419" i="20"/>
  <c r="S408" i="22"/>
  <c r="I412" i="22"/>
  <c r="H412" i="22"/>
  <c r="G412" i="22"/>
  <c r="F412" i="22"/>
  <c r="Q412" i="22"/>
  <c r="P412" i="22"/>
  <c r="O412" i="22"/>
  <c r="N412" i="22"/>
  <c r="M412" i="22"/>
  <c r="L412" i="22"/>
  <c r="K412" i="22"/>
  <c r="J412" i="22"/>
  <c r="S77" i="22"/>
  <c r="G79" i="20"/>
  <c r="L78" i="22"/>
  <c r="K78" i="22"/>
  <c r="J78" i="22"/>
  <c r="I78" i="22"/>
  <c r="H78" i="22"/>
  <c r="G78" i="22"/>
  <c r="F78" i="22"/>
  <c r="Q78" i="22"/>
  <c r="P78" i="22"/>
  <c r="O78" i="22"/>
  <c r="N78" i="22"/>
  <c r="M78" i="22"/>
  <c r="M30" i="20"/>
  <c r="M542" i="20" s="1"/>
  <c r="N30" i="20"/>
  <c r="Q30" i="20"/>
  <c r="R156" i="22"/>
  <c r="R154" i="22"/>
  <c r="R363" i="22"/>
  <c r="R364" i="22"/>
  <c r="R57" i="22"/>
  <c r="R365" i="22"/>
  <c r="R76" i="22"/>
  <c r="R407" i="22"/>
  <c r="R77" i="22"/>
  <c r="R408" i="22"/>
  <c r="R78" i="22"/>
  <c r="R411" i="22"/>
  <c r="R91" i="22"/>
  <c r="R93" i="22"/>
  <c r="R155" i="22"/>
  <c r="R115" i="22"/>
  <c r="K30" i="20"/>
  <c r="O30" i="20"/>
  <c r="J30" i="20"/>
  <c r="L30" i="20"/>
  <c r="R30" i="20"/>
  <c r="P30" i="20"/>
  <c r="Q542" i="20" l="1"/>
  <c r="P542" i="20"/>
  <c r="K542" i="20"/>
  <c r="O542" i="20"/>
  <c r="N542" i="20"/>
  <c r="R542" i="20"/>
  <c r="L542" i="20"/>
  <c r="J542" i="20"/>
  <c r="F83" i="20"/>
  <c r="F27" i="20"/>
  <c r="I428" i="20"/>
  <c r="I38" i="20"/>
  <c r="I35" i="20"/>
  <c r="G8" i="20"/>
  <c r="E7" i="20" l="1"/>
  <c r="H13" i="20" s="1" a="1"/>
  <c r="H13" i="20" s="1"/>
  <c r="E6" i="20"/>
  <c r="I31" i="20"/>
  <c r="S25" i="22"/>
  <c r="G27" i="20"/>
  <c r="Q26" i="22"/>
  <c r="M26" i="22"/>
  <c r="J26" i="22"/>
  <c r="P26" i="22"/>
  <c r="K26" i="22"/>
  <c r="F26" i="22"/>
  <c r="O26" i="22"/>
  <c r="N26" i="22"/>
  <c r="L26" i="22"/>
  <c r="H26" i="22"/>
  <c r="I26" i="22"/>
  <c r="G26" i="22"/>
  <c r="G83" i="20"/>
  <c r="S81" i="22"/>
  <c r="L82" i="22"/>
  <c r="K82" i="22"/>
  <c r="J82" i="22"/>
  <c r="I82" i="22"/>
  <c r="H82" i="22"/>
  <c r="G82" i="22"/>
  <c r="F82" i="22"/>
  <c r="Q82" i="22"/>
  <c r="P82" i="22"/>
  <c r="O82" i="22"/>
  <c r="M82" i="22"/>
  <c r="N82" i="22"/>
  <c r="R25" i="22"/>
  <c r="R81" i="22"/>
  <c r="I491" i="20"/>
  <c r="F6" i="10"/>
  <c r="F7" i="10" s="1"/>
  <c r="D5" i="15"/>
  <c r="D5" i="16"/>
  <c r="E5" i="7"/>
  <c r="E6" i="7" s="1"/>
  <c r="B5" i="11"/>
  <c r="B6" i="11" s="1"/>
  <c r="B5" i="3"/>
  <c r="M1055" i="24" l="1"/>
  <c r="M1046" i="24"/>
  <c r="M1026" i="24"/>
  <c r="M1043" i="24"/>
  <c r="M1047" i="24"/>
  <c r="M1057" i="24"/>
  <c r="M1059" i="24"/>
  <c r="M1052" i="24"/>
  <c r="M1041" i="24"/>
  <c r="M1062" i="24"/>
  <c r="M1045" i="24"/>
  <c r="M1069" i="24"/>
  <c r="M1064" i="24"/>
  <c r="M1056" i="24"/>
  <c r="M1037" i="24"/>
  <c r="M1065" i="24"/>
  <c r="M1027" i="24"/>
  <c r="M1054" i="24"/>
  <c r="M1025" i="24"/>
  <c r="M1048" i="24"/>
  <c r="M1060" i="24"/>
  <c r="M1068" i="24"/>
  <c r="M1035" i="24"/>
  <c r="M1029" i="24"/>
  <c r="M1061" i="24"/>
  <c r="M1031" i="24"/>
  <c r="M1021" i="24"/>
  <c r="M1066" i="24"/>
  <c r="M1028" i="24"/>
  <c r="M1032" i="24"/>
  <c r="M1044" i="24"/>
  <c r="M1058" i="24"/>
  <c r="M1020" i="24"/>
  <c r="M1067" i="24"/>
  <c r="M1036" i="24"/>
  <c r="M1038" i="24"/>
  <c r="M1024" i="24"/>
  <c r="M1053" i="24"/>
  <c r="M1063" i="24"/>
  <c r="M1042" i="24"/>
  <c r="M1030" i="24"/>
  <c r="M1040" i="24"/>
  <c r="M1022" i="24"/>
  <c r="M1049" i="24"/>
  <c r="M1050" i="24"/>
  <c r="M1039" i="24"/>
  <c r="M1023" i="24"/>
  <c r="M1033" i="24"/>
  <c r="M1034" i="24"/>
  <c r="M1051" i="24"/>
  <c r="M8" i="24"/>
  <c r="M20" i="24"/>
  <c r="M44" i="24"/>
  <c r="M56" i="24"/>
  <c r="M68" i="24"/>
  <c r="M80" i="24"/>
  <c r="M92" i="24"/>
  <c r="M104" i="24"/>
  <c r="M116" i="24"/>
  <c r="M128" i="24"/>
  <c r="M140" i="24"/>
  <c r="M152" i="24"/>
  <c r="M164" i="24"/>
  <c r="M176" i="24"/>
  <c r="M188" i="24"/>
  <c r="M200" i="24"/>
  <c r="M212" i="24"/>
  <c r="M224" i="24"/>
  <c r="M236" i="24"/>
  <c r="M248" i="24"/>
  <c r="M260" i="24"/>
  <c r="M272" i="24"/>
  <c r="M296" i="24"/>
  <c r="M308" i="24"/>
  <c r="M320" i="24"/>
  <c r="M332" i="24"/>
  <c r="M344" i="24"/>
  <c r="M356" i="24"/>
  <c r="M368" i="24"/>
  <c r="M380" i="24"/>
  <c r="M392" i="24"/>
  <c r="M404" i="24"/>
  <c r="M416" i="24"/>
  <c r="M428" i="24"/>
  <c r="M440" i="24"/>
  <c r="M452" i="24"/>
  <c r="M464" i="24"/>
  <c r="M476" i="24"/>
  <c r="M488" i="24"/>
  <c r="M500" i="24"/>
  <c r="M512" i="24"/>
  <c r="M524" i="24"/>
  <c r="M536" i="24"/>
  <c r="M548" i="24"/>
  <c r="M560" i="24"/>
  <c r="M572" i="24"/>
  <c r="M584" i="24"/>
  <c r="M596" i="24"/>
  <c r="M608" i="24"/>
  <c r="M620" i="24"/>
  <c r="M632" i="24"/>
  <c r="M644" i="24"/>
  <c r="M656" i="24"/>
  <c r="M668" i="24"/>
  <c r="M680" i="24"/>
  <c r="M692" i="24"/>
  <c r="M704" i="24"/>
  <c r="M716" i="24"/>
  <c r="M728" i="24"/>
  <c r="M740" i="24"/>
  <c r="M752" i="24"/>
  <c r="M764" i="24"/>
  <c r="M776" i="24"/>
  <c r="M788" i="24"/>
  <c r="M800" i="24"/>
  <c r="M812" i="24"/>
  <c r="M824" i="24"/>
  <c r="M836" i="24"/>
  <c r="M848" i="24"/>
  <c r="M860" i="24"/>
  <c r="M872" i="24"/>
  <c r="M884" i="24"/>
  <c r="M896" i="24"/>
  <c r="M908" i="24"/>
  <c r="M920" i="24"/>
  <c r="M932" i="24"/>
  <c r="M944" i="24"/>
  <c r="M956" i="24"/>
  <c r="M968" i="24"/>
  <c r="M980" i="24"/>
  <c r="M9" i="24"/>
  <c r="M21" i="24"/>
  <c r="M33" i="24"/>
  <c r="M45" i="24"/>
  <c r="M57" i="24"/>
  <c r="M69" i="24"/>
  <c r="M81" i="24"/>
  <c r="M93" i="24"/>
  <c r="M105" i="24"/>
  <c r="M117" i="24"/>
  <c r="M129" i="24"/>
  <c r="M141" i="24"/>
  <c r="M153" i="24"/>
  <c r="M165" i="24"/>
  <c r="M177" i="24"/>
  <c r="M189" i="24"/>
  <c r="M201" i="24"/>
  <c r="M213" i="24"/>
  <c r="M225" i="24"/>
  <c r="M237" i="24"/>
  <c r="M249" i="24"/>
  <c r="M261" i="24"/>
  <c r="M273" i="24"/>
  <c r="M285" i="24"/>
  <c r="M297" i="24"/>
  <c r="M309" i="24"/>
  <c r="M321" i="24"/>
  <c r="M333" i="24"/>
  <c r="M345" i="24"/>
  <c r="M357" i="24"/>
  <c r="M369" i="24"/>
  <c r="M381" i="24"/>
  <c r="M393" i="24"/>
  <c r="M405" i="24"/>
  <c r="M417" i="24"/>
  <c r="M429" i="24"/>
  <c r="M441" i="24"/>
  <c r="M453" i="24"/>
  <c r="M465" i="24"/>
  <c r="M477" i="24"/>
  <c r="M489" i="24"/>
  <c r="M501" i="24"/>
  <c r="M513" i="24"/>
  <c r="M525" i="24"/>
  <c r="M537" i="24"/>
  <c r="M549" i="24"/>
  <c r="M561" i="24"/>
  <c r="M573" i="24"/>
  <c r="M585" i="24"/>
  <c r="M597" i="24"/>
  <c r="M609" i="24"/>
  <c r="M621" i="24"/>
  <c r="M633" i="24"/>
  <c r="M645" i="24"/>
  <c r="M657" i="24"/>
  <c r="M669" i="24"/>
  <c r="M681" i="24"/>
  <c r="M693" i="24"/>
  <c r="M705" i="24"/>
  <c r="M717" i="24"/>
  <c r="M729" i="24"/>
  <c r="M741" i="24"/>
  <c r="M753" i="24"/>
  <c r="M765" i="24"/>
  <c r="M777" i="24"/>
  <c r="M789" i="24"/>
  <c r="M801" i="24"/>
  <c r="M813" i="24"/>
  <c r="M825" i="24"/>
  <c r="M837" i="24"/>
  <c r="M849" i="24"/>
  <c r="M861" i="24"/>
  <c r="M873" i="24"/>
  <c r="M885" i="24"/>
  <c r="M897" i="24"/>
  <c r="M909" i="24"/>
  <c r="M921" i="24"/>
  <c r="M10" i="24"/>
  <c r="M22" i="24"/>
  <c r="M34" i="24"/>
  <c r="M46" i="24"/>
  <c r="M58" i="24"/>
  <c r="M70" i="24"/>
  <c r="M82" i="24"/>
  <c r="M94" i="24"/>
  <c r="M106" i="24"/>
  <c r="M118" i="24"/>
  <c r="M130" i="24"/>
  <c r="M142" i="24"/>
  <c r="M154" i="24"/>
  <c r="M166" i="24"/>
  <c r="M178" i="24"/>
  <c r="M190" i="24"/>
  <c r="M202" i="24"/>
  <c r="M214" i="24"/>
  <c r="M226" i="24"/>
  <c r="M238" i="24"/>
  <c r="M250" i="24"/>
  <c r="M262" i="24"/>
  <c r="M274" i="24"/>
  <c r="M286" i="24"/>
  <c r="M298" i="24"/>
  <c r="M310" i="24"/>
  <c r="M322" i="24"/>
  <c r="M334" i="24"/>
  <c r="M346" i="24"/>
  <c r="M358" i="24"/>
  <c r="M370" i="24"/>
  <c r="M382" i="24"/>
  <c r="M394" i="24"/>
  <c r="M406" i="24"/>
  <c r="M418" i="24"/>
  <c r="M430" i="24"/>
  <c r="M442" i="24"/>
  <c r="M454" i="24"/>
  <c r="M466" i="24"/>
  <c r="M478" i="24"/>
  <c r="M490" i="24"/>
  <c r="M502" i="24"/>
  <c r="M514" i="24"/>
  <c r="M526" i="24"/>
  <c r="M538" i="24"/>
  <c r="M550" i="24"/>
  <c r="M562" i="24"/>
  <c r="M574" i="24"/>
  <c r="M586" i="24"/>
  <c r="M598" i="24"/>
  <c r="M610" i="24"/>
  <c r="M622" i="24"/>
  <c r="M634" i="24"/>
  <c r="M646" i="24"/>
  <c r="M658" i="24"/>
  <c r="M670" i="24"/>
  <c r="M682" i="24"/>
  <c r="M694" i="24"/>
  <c r="M706" i="24"/>
  <c r="M718" i="24"/>
  <c r="M730" i="24"/>
  <c r="M742" i="24"/>
  <c r="M754" i="24"/>
  <c r="M766" i="24"/>
  <c r="M778" i="24"/>
  <c r="M790" i="24"/>
  <c r="M802" i="24"/>
  <c r="M814" i="24"/>
  <c r="M826" i="24"/>
  <c r="M838" i="24"/>
  <c r="M850" i="24"/>
  <c r="M862" i="24"/>
  <c r="M874" i="24"/>
  <c r="M886" i="24"/>
  <c r="M898" i="24"/>
  <c r="M910" i="24"/>
  <c r="M922" i="24"/>
  <c r="M934" i="24"/>
  <c r="M11" i="24"/>
  <c r="M23" i="24"/>
  <c r="M35" i="24"/>
  <c r="M47" i="24"/>
  <c r="M59" i="24"/>
  <c r="M71" i="24"/>
  <c r="M83" i="24"/>
  <c r="M95" i="24"/>
  <c r="M107" i="24"/>
  <c r="M119" i="24"/>
  <c r="M131" i="24"/>
  <c r="M143" i="24"/>
  <c r="M155" i="24"/>
  <c r="M167" i="24"/>
  <c r="M179" i="24"/>
  <c r="M191" i="24"/>
  <c r="M203" i="24"/>
  <c r="M215" i="24"/>
  <c r="M227" i="24"/>
  <c r="M239" i="24"/>
  <c r="M251" i="24"/>
  <c r="M263" i="24"/>
  <c r="M287" i="24"/>
  <c r="M299" i="24"/>
  <c r="M311" i="24"/>
  <c r="M323" i="24"/>
  <c r="M335" i="24"/>
  <c r="M347" i="24"/>
  <c r="M359" i="24"/>
  <c r="M371" i="24"/>
  <c r="M383" i="24"/>
  <c r="M395" i="24"/>
  <c r="M407" i="24"/>
  <c r="M419" i="24"/>
  <c r="M431" i="24"/>
  <c r="M443" i="24"/>
  <c r="M455" i="24"/>
  <c r="M467" i="24"/>
  <c r="M479" i="24"/>
  <c r="M491" i="24"/>
  <c r="M503" i="24"/>
  <c r="M515" i="24"/>
  <c r="M527" i="24"/>
  <c r="M539" i="24"/>
  <c r="M551" i="24"/>
  <c r="M563" i="24"/>
  <c r="M575" i="24"/>
  <c r="M587" i="24"/>
  <c r="M599" i="24"/>
  <c r="M611" i="24"/>
  <c r="M623" i="24"/>
  <c r="M635" i="24"/>
  <c r="M647" i="24"/>
  <c r="M659" i="24"/>
  <c r="M671" i="24"/>
  <c r="M683" i="24"/>
  <c r="M695" i="24"/>
  <c r="M707" i="24"/>
  <c r="M719" i="24"/>
  <c r="M731" i="24"/>
  <c r="M743" i="24"/>
  <c r="M755" i="24"/>
  <c r="M767" i="24"/>
  <c r="M779" i="24"/>
  <c r="M791" i="24"/>
  <c r="M803" i="24"/>
  <c r="M815" i="24"/>
  <c r="M827" i="24"/>
  <c r="M839" i="24"/>
  <c r="M851" i="24"/>
  <c r="M863" i="24"/>
  <c r="M875" i="24"/>
  <c r="M887" i="24"/>
  <c r="M899" i="24"/>
  <c r="M911" i="24"/>
  <c r="M923" i="24"/>
  <c r="M12" i="24"/>
  <c r="M24" i="24"/>
  <c r="M36" i="24"/>
  <c r="M48" i="24"/>
  <c r="M60" i="24"/>
  <c r="M72" i="24"/>
  <c r="M84" i="24"/>
  <c r="M96" i="24"/>
  <c r="M108" i="24"/>
  <c r="M120" i="24"/>
  <c r="M132" i="24"/>
  <c r="M144" i="24"/>
  <c r="M156" i="24"/>
  <c r="M168" i="24"/>
  <c r="M180" i="24"/>
  <c r="M192" i="24"/>
  <c r="M204" i="24"/>
  <c r="M216" i="24"/>
  <c r="M228" i="24"/>
  <c r="M240" i="24"/>
  <c r="M252" i="24"/>
  <c r="M264" i="24"/>
  <c r="M288" i="24"/>
  <c r="M300" i="24"/>
  <c r="M312" i="24"/>
  <c r="M324" i="24"/>
  <c r="M336" i="24"/>
  <c r="M348" i="24"/>
  <c r="M360" i="24"/>
  <c r="M372" i="24"/>
  <c r="M384" i="24"/>
  <c r="M396" i="24"/>
  <c r="M408" i="24"/>
  <c r="M420" i="24"/>
  <c r="M432" i="24"/>
  <c r="M444" i="24"/>
  <c r="M456" i="24"/>
  <c r="M468" i="24"/>
  <c r="M480" i="24"/>
  <c r="M492" i="24"/>
  <c r="M504" i="24"/>
  <c r="M516" i="24"/>
  <c r="M528" i="24"/>
  <c r="M540" i="24"/>
  <c r="M552" i="24"/>
  <c r="M564" i="24"/>
  <c r="M576" i="24"/>
  <c r="M588" i="24"/>
  <c r="M600" i="24"/>
  <c r="M612" i="24"/>
  <c r="M624" i="24"/>
  <c r="M636" i="24"/>
  <c r="M648" i="24"/>
  <c r="M660" i="24"/>
  <c r="M672" i="24"/>
  <c r="M684" i="24"/>
  <c r="M696" i="24"/>
  <c r="M708" i="24"/>
  <c r="M720" i="24"/>
  <c r="M732" i="24"/>
  <c r="M744" i="24"/>
  <c r="M756" i="24"/>
  <c r="M768" i="24"/>
  <c r="M780" i="24"/>
  <c r="M792" i="24"/>
  <c r="M804" i="24"/>
  <c r="M816" i="24"/>
  <c r="M828" i="24"/>
  <c r="M840" i="24"/>
  <c r="M852" i="24"/>
  <c r="M864" i="24"/>
  <c r="M876" i="24"/>
  <c r="M888" i="24"/>
  <c r="M900" i="24"/>
  <c r="M912" i="24"/>
  <c r="M924" i="24"/>
  <c r="M13" i="24"/>
  <c r="M25" i="24"/>
  <c r="M37" i="24"/>
  <c r="M49" i="24"/>
  <c r="M61" i="24"/>
  <c r="M73" i="24"/>
  <c r="M85" i="24"/>
  <c r="M97" i="24"/>
  <c r="M109" i="24"/>
  <c r="M121" i="24"/>
  <c r="M133" i="24"/>
  <c r="M145" i="24"/>
  <c r="M157" i="24"/>
  <c r="M169" i="24"/>
  <c r="M181" i="24"/>
  <c r="M193" i="24"/>
  <c r="M205" i="24"/>
  <c r="M217" i="24"/>
  <c r="M229" i="24"/>
  <c r="M241" i="24"/>
  <c r="M253" i="24"/>
  <c r="M265" i="24"/>
  <c r="M289" i="24"/>
  <c r="M301" i="24"/>
  <c r="M313" i="24"/>
  <c r="M325" i="24"/>
  <c r="M337" i="24"/>
  <c r="M349" i="24"/>
  <c r="M361" i="24"/>
  <c r="M373" i="24"/>
  <c r="M385" i="24"/>
  <c r="M397" i="24"/>
  <c r="M409" i="24"/>
  <c r="M421" i="24"/>
  <c r="M433" i="24"/>
  <c r="M445" i="24"/>
  <c r="M457" i="24"/>
  <c r="M469" i="24"/>
  <c r="M481" i="24"/>
  <c r="M493" i="24"/>
  <c r="M505" i="24"/>
  <c r="M517" i="24"/>
  <c r="M529" i="24"/>
  <c r="M541" i="24"/>
  <c r="M553" i="24"/>
  <c r="M565" i="24"/>
  <c r="M577" i="24"/>
  <c r="M589" i="24"/>
  <c r="M601" i="24"/>
  <c r="M613" i="24"/>
  <c r="M625" i="24"/>
  <c r="M637" i="24"/>
  <c r="M649" i="24"/>
  <c r="M661" i="24"/>
  <c r="M673" i="24"/>
  <c r="M685" i="24"/>
  <c r="M697" i="24"/>
  <c r="M709" i="24"/>
  <c r="M721" i="24"/>
  <c r="M733" i="24"/>
  <c r="M745" i="24"/>
  <c r="M757" i="24"/>
  <c r="M769" i="24"/>
  <c r="M781" i="24"/>
  <c r="M793" i="24"/>
  <c r="M805" i="24"/>
  <c r="M817" i="24"/>
  <c r="M829" i="24"/>
  <c r="M841" i="24"/>
  <c r="M853" i="24"/>
  <c r="M865" i="24"/>
  <c r="M877" i="24"/>
  <c r="M889" i="24"/>
  <c r="M901" i="24"/>
  <c r="M913" i="24"/>
  <c r="M925" i="24"/>
  <c r="M14" i="24"/>
  <c r="M26" i="24"/>
  <c r="M38" i="24"/>
  <c r="M50" i="24"/>
  <c r="M62" i="24"/>
  <c r="M74" i="24"/>
  <c r="M86" i="24"/>
  <c r="M98" i="24"/>
  <c r="M110" i="24"/>
  <c r="M122" i="24"/>
  <c r="M134" i="24"/>
  <c r="M146" i="24"/>
  <c r="M158" i="24"/>
  <c r="M170" i="24"/>
  <c r="M182" i="24"/>
  <c r="M194" i="24"/>
  <c r="M206" i="24"/>
  <c r="M218" i="24"/>
  <c r="M230" i="24"/>
  <c r="M242" i="24"/>
  <c r="M254" i="24"/>
  <c r="M266" i="24"/>
  <c r="M290" i="24"/>
  <c r="M302" i="24"/>
  <c r="M314" i="24"/>
  <c r="M326" i="24"/>
  <c r="M338" i="24"/>
  <c r="M350" i="24"/>
  <c r="M362" i="24"/>
  <c r="M374" i="24"/>
  <c r="M386" i="24"/>
  <c r="M398" i="24"/>
  <c r="M410" i="24"/>
  <c r="M422" i="24"/>
  <c r="M434" i="24"/>
  <c r="M446" i="24"/>
  <c r="M458" i="24"/>
  <c r="M470" i="24"/>
  <c r="M482" i="24"/>
  <c r="M494" i="24"/>
  <c r="M506" i="24"/>
  <c r="M518" i="24"/>
  <c r="M530" i="24"/>
  <c r="M542" i="24"/>
  <c r="M554" i="24"/>
  <c r="M566" i="24"/>
  <c r="M578" i="24"/>
  <c r="M590" i="24"/>
  <c r="M602" i="24"/>
  <c r="M614" i="24"/>
  <c r="M626" i="24"/>
  <c r="M638" i="24"/>
  <c r="M650" i="24"/>
  <c r="M662" i="24"/>
  <c r="M674" i="24"/>
  <c r="M686" i="24"/>
  <c r="M698" i="24"/>
  <c r="M710" i="24"/>
  <c r="M722" i="24"/>
  <c r="M734" i="24"/>
  <c r="M746" i="24"/>
  <c r="M758" i="24"/>
  <c r="M770" i="24"/>
  <c r="M782" i="24"/>
  <c r="M794" i="24"/>
  <c r="M806" i="24"/>
  <c r="M818" i="24"/>
  <c r="M830" i="24"/>
  <c r="M842" i="24"/>
  <c r="M854" i="24"/>
  <c r="M866" i="24"/>
  <c r="M878" i="24"/>
  <c r="M890" i="24"/>
  <c r="M902" i="24"/>
  <c r="M914" i="24"/>
  <c r="M926" i="24"/>
  <c r="M938" i="24"/>
  <c r="M950" i="24"/>
  <c r="M962" i="24"/>
  <c r="M974" i="24"/>
  <c r="M986" i="24"/>
  <c r="M998" i="24"/>
  <c r="M1010" i="24"/>
  <c r="M15" i="24"/>
  <c r="M27" i="24"/>
  <c r="M39" i="24"/>
  <c r="M51" i="24"/>
  <c r="M63" i="24"/>
  <c r="M75" i="24"/>
  <c r="M87" i="24"/>
  <c r="M99" i="24"/>
  <c r="M111" i="24"/>
  <c r="M123" i="24"/>
  <c r="M135" i="24"/>
  <c r="M147" i="24"/>
  <c r="M159" i="24"/>
  <c r="M171" i="24"/>
  <c r="M183" i="24"/>
  <c r="M195" i="24"/>
  <c r="M207" i="24"/>
  <c r="M219" i="24"/>
  <c r="M231" i="24"/>
  <c r="M243" i="24"/>
  <c r="M255" i="24"/>
  <c r="M267" i="24"/>
  <c r="M291" i="24"/>
  <c r="M303" i="24"/>
  <c r="M315" i="24"/>
  <c r="M327" i="24"/>
  <c r="M339" i="24"/>
  <c r="M351" i="24"/>
  <c r="M363" i="24"/>
  <c r="M375" i="24"/>
  <c r="M387" i="24"/>
  <c r="M399" i="24"/>
  <c r="M411" i="24"/>
  <c r="M423" i="24"/>
  <c r="M435" i="24"/>
  <c r="M447" i="24"/>
  <c r="M459" i="24"/>
  <c r="M471" i="24"/>
  <c r="M483" i="24"/>
  <c r="M495" i="24"/>
  <c r="M507" i="24"/>
  <c r="M519" i="24"/>
  <c r="M531" i="24"/>
  <c r="M543" i="24"/>
  <c r="M555" i="24"/>
  <c r="M567" i="24"/>
  <c r="M579" i="24"/>
  <c r="M591" i="24"/>
  <c r="M603" i="24"/>
  <c r="M615" i="24"/>
  <c r="M627" i="24"/>
  <c r="M639" i="24"/>
  <c r="M651" i="24"/>
  <c r="M663" i="24"/>
  <c r="M675" i="24"/>
  <c r="M687" i="24"/>
  <c r="M699" i="24"/>
  <c r="M711" i="24"/>
  <c r="M723" i="24"/>
  <c r="M735" i="24"/>
  <c r="M747" i="24"/>
  <c r="M759" i="24"/>
  <c r="M771" i="24"/>
  <c r="M783" i="24"/>
  <c r="M795" i="24"/>
  <c r="M807" i="24"/>
  <c r="M819" i="24"/>
  <c r="M831" i="24"/>
  <c r="M843" i="24"/>
  <c r="M855" i="24"/>
  <c r="M867" i="24"/>
  <c r="M879" i="24"/>
  <c r="M891" i="24"/>
  <c r="M903" i="24"/>
  <c r="M915" i="24"/>
  <c r="M927" i="24"/>
  <c r="M939" i="24"/>
  <c r="M951" i="24"/>
  <c r="M963" i="24"/>
  <c r="M975" i="24"/>
  <c r="M987" i="24"/>
  <c r="M999" i="24"/>
  <c r="M1011" i="24"/>
  <c r="M16" i="24"/>
  <c r="M40" i="24"/>
  <c r="M52" i="24"/>
  <c r="M64" i="24"/>
  <c r="M76" i="24"/>
  <c r="M88" i="24"/>
  <c r="M100" i="24"/>
  <c r="M112" i="24"/>
  <c r="M124" i="24"/>
  <c r="M136" i="24"/>
  <c r="M148" i="24"/>
  <c r="M160" i="24"/>
  <c r="M172" i="24"/>
  <c r="M184" i="24"/>
  <c r="M196" i="24"/>
  <c r="M208" i="24"/>
  <c r="M220" i="24"/>
  <c r="M232" i="24"/>
  <c r="M244" i="24"/>
  <c r="M256" i="24"/>
  <c r="M268" i="24"/>
  <c r="M292" i="24"/>
  <c r="M304" i="24"/>
  <c r="M316" i="24"/>
  <c r="M328" i="24"/>
  <c r="M340" i="24"/>
  <c r="M352" i="24"/>
  <c r="M364" i="24"/>
  <c r="M376" i="24"/>
  <c r="M388" i="24"/>
  <c r="M400" i="24"/>
  <c r="M412" i="24"/>
  <c r="M424" i="24"/>
  <c r="M436" i="24"/>
  <c r="M448" i="24"/>
  <c r="M460" i="24"/>
  <c r="M472" i="24"/>
  <c r="M484" i="24"/>
  <c r="M496" i="24"/>
  <c r="M508" i="24"/>
  <c r="M520" i="24"/>
  <c r="M532" i="24"/>
  <c r="M544" i="24"/>
  <c r="M556" i="24"/>
  <c r="M568" i="24"/>
  <c r="M580" i="24"/>
  <c r="M592" i="24"/>
  <c r="M604" i="24"/>
  <c r="M616" i="24"/>
  <c r="M628" i="24"/>
  <c r="M640" i="24"/>
  <c r="M652" i="24"/>
  <c r="M664" i="24"/>
  <c r="M676" i="24"/>
  <c r="M688" i="24"/>
  <c r="M700" i="24"/>
  <c r="M712" i="24"/>
  <c r="M724" i="24"/>
  <c r="M736" i="24"/>
  <c r="M748" i="24"/>
  <c r="M760" i="24"/>
  <c r="M772" i="24"/>
  <c r="M784" i="24"/>
  <c r="M796" i="24"/>
  <c r="M808" i="24"/>
  <c r="M820" i="24"/>
  <c r="M832" i="24"/>
  <c r="M844" i="24"/>
  <c r="M856" i="24"/>
  <c r="M868" i="24"/>
  <c r="M880" i="24"/>
  <c r="M892" i="24"/>
  <c r="M904" i="24"/>
  <c r="M916" i="24"/>
  <c r="M928" i="24"/>
  <c r="M17" i="24"/>
  <c r="M41" i="24"/>
  <c r="M53" i="24"/>
  <c r="M65" i="24"/>
  <c r="M77" i="24"/>
  <c r="M89" i="24"/>
  <c r="M101" i="24"/>
  <c r="M113" i="24"/>
  <c r="M125" i="24"/>
  <c r="M137" i="24"/>
  <c r="M149" i="24"/>
  <c r="M161" i="24"/>
  <c r="M173" i="24"/>
  <c r="M185" i="24"/>
  <c r="M197" i="24"/>
  <c r="M209" i="24"/>
  <c r="M221" i="24"/>
  <c r="M233" i="24"/>
  <c r="M245" i="24"/>
  <c r="M257" i="24"/>
  <c r="M269" i="24"/>
  <c r="M293" i="24"/>
  <c r="M305" i="24"/>
  <c r="M317" i="24"/>
  <c r="M329" i="24"/>
  <c r="M341" i="24"/>
  <c r="M353" i="24"/>
  <c r="M365" i="24"/>
  <c r="M377" i="24"/>
  <c r="M389" i="24"/>
  <c r="M401" i="24"/>
  <c r="M413" i="24"/>
  <c r="M425" i="24"/>
  <c r="M437" i="24"/>
  <c r="M449" i="24"/>
  <c r="M461" i="24"/>
  <c r="M473" i="24"/>
  <c r="M485" i="24"/>
  <c r="M497" i="24"/>
  <c r="M509" i="24"/>
  <c r="M521" i="24"/>
  <c r="M533" i="24"/>
  <c r="M545" i="24"/>
  <c r="M557" i="24"/>
  <c r="M569" i="24"/>
  <c r="M581" i="24"/>
  <c r="M593" i="24"/>
  <c r="M605" i="24"/>
  <c r="M617" i="24"/>
  <c r="M629" i="24"/>
  <c r="M641" i="24"/>
  <c r="M653" i="24"/>
  <c r="M665" i="24"/>
  <c r="M677" i="24"/>
  <c r="M689" i="24"/>
  <c r="M701" i="24"/>
  <c r="M713" i="24"/>
  <c r="M725" i="24"/>
  <c r="M737" i="24"/>
  <c r="M749" i="24"/>
  <c r="M761" i="24"/>
  <c r="M773" i="24"/>
  <c r="M785" i="24"/>
  <c r="M797" i="24"/>
  <c r="M809" i="24"/>
  <c r="M821" i="24"/>
  <c r="M833" i="24"/>
  <c r="M845" i="24"/>
  <c r="M857" i="24"/>
  <c r="M869" i="24"/>
  <c r="M881" i="24"/>
  <c r="M893" i="24"/>
  <c r="M905" i="24"/>
  <c r="M917" i="24"/>
  <c r="M929" i="24"/>
  <c r="M941" i="24"/>
  <c r="M953" i="24"/>
  <c r="M965" i="24"/>
  <c r="M977" i="24"/>
  <c r="M989" i="24"/>
  <c r="M1001" i="24"/>
  <c r="M1013" i="24"/>
  <c r="M18" i="24"/>
  <c r="M90" i="24"/>
  <c r="M162" i="24"/>
  <c r="M234" i="24"/>
  <c r="M306" i="24"/>
  <c r="M378" i="24"/>
  <c r="M450" i="24"/>
  <c r="M522" i="24"/>
  <c r="M594" i="24"/>
  <c r="M666" i="24"/>
  <c r="M738" i="24"/>
  <c r="M810" i="24"/>
  <c r="M882" i="24"/>
  <c r="M936" i="24"/>
  <c r="M955" i="24"/>
  <c r="M972" i="24"/>
  <c r="M991" i="24"/>
  <c r="M1006" i="24"/>
  <c r="M427" i="24"/>
  <c r="M726" i="24"/>
  <c r="M19" i="24"/>
  <c r="M91" i="24"/>
  <c r="M163" i="24"/>
  <c r="M235" i="24"/>
  <c r="M307" i="24"/>
  <c r="M379" i="24"/>
  <c r="M451" i="24"/>
  <c r="M523" i="24"/>
  <c r="M595" i="24"/>
  <c r="M667" i="24"/>
  <c r="M739" i="24"/>
  <c r="M811" i="24"/>
  <c r="M883" i="24"/>
  <c r="M937" i="24"/>
  <c r="M957" i="24"/>
  <c r="M973" i="24"/>
  <c r="M992" i="24"/>
  <c r="M1007" i="24"/>
  <c r="M355" i="24"/>
  <c r="M654" i="24"/>
  <c r="M102" i="24"/>
  <c r="M174" i="24"/>
  <c r="M246" i="24"/>
  <c r="M318" i="24"/>
  <c r="M390" i="24"/>
  <c r="M462" i="24"/>
  <c r="M534" i="24"/>
  <c r="M606" i="24"/>
  <c r="M678" i="24"/>
  <c r="M750" i="24"/>
  <c r="M822" i="24"/>
  <c r="M894" i="24"/>
  <c r="M940" i="24"/>
  <c r="M958" i="24"/>
  <c r="M976" i="24"/>
  <c r="M993" i="24"/>
  <c r="M1008" i="24"/>
  <c r="M499" i="24"/>
  <c r="M366" i="24"/>
  <c r="M103" i="24"/>
  <c r="M175" i="24"/>
  <c r="M247" i="24"/>
  <c r="M319" i="24"/>
  <c r="M391" i="24"/>
  <c r="M463" i="24"/>
  <c r="M535" i="24"/>
  <c r="M607" i="24"/>
  <c r="M679" i="24"/>
  <c r="M751" i="24"/>
  <c r="M823" i="24"/>
  <c r="M895" i="24"/>
  <c r="M942" i="24"/>
  <c r="M959" i="24"/>
  <c r="M978" i="24"/>
  <c r="M994" i="24"/>
  <c r="M1009" i="24"/>
  <c r="M715" i="24"/>
  <c r="M859" i="24"/>
  <c r="M949" i="24"/>
  <c r="M1003" i="24"/>
  <c r="M78" i="24"/>
  <c r="M510" i="24"/>
  <c r="M870" i="24"/>
  <c r="M970" i="24"/>
  <c r="M1004" i="24"/>
  <c r="M151" i="24"/>
  <c r="M367" i="24"/>
  <c r="M511" i="24"/>
  <c r="M727" i="24"/>
  <c r="M935" i="24"/>
  <c r="M990" i="24"/>
  <c r="M42" i="24"/>
  <c r="M114" i="24"/>
  <c r="M186" i="24"/>
  <c r="M258" i="24"/>
  <c r="M330" i="24"/>
  <c r="M402" i="24"/>
  <c r="M474" i="24"/>
  <c r="M546" i="24"/>
  <c r="M618" i="24"/>
  <c r="M690" i="24"/>
  <c r="M762" i="24"/>
  <c r="M834" i="24"/>
  <c r="M906" i="24"/>
  <c r="M943" i="24"/>
  <c r="M960" i="24"/>
  <c r="M979" i="24"/>
  <c r="M995" i="24"/>
  <c r="M1012" i="24"/>
  <c r="M211" i="24"/>
  <c r="M985" i="24"/>
  <c r="M222" i="24"/>
  <c r="M933" i="24"/>
  <c r="M1019" i="24"/>
  <c r="M223" i="24"/>
  <c r="M655" i="24"/>
  <c r="M871" i="24"/>
  <c r="M1005" i="24"/>
  <c r="M43" i="24"/>
  <c r="M115" i="24"/>
  <c r="M187" i="24"/>
  <c r="M259" i="24"/>
  <c r="M331" i="24"/>
  <c r="M403" i="24"/>
  <c r="M475" i="24"/>
  <c r="M547" i="24"/>
  <c r="M619" i="24"/>
  <c r="M691" i="24"/>
  <c r="M763" i="24"/>
  <c r="M835" i="24"/>
  <c r="M907" i="24"/>
  <c r="M945" i="24"/>
  <c r="M961" i="24"/>
  <c r="M981" i="24"/>
  <c r="M996" i="24"/>
  <c r="M1014" i="24"/>
  <c r="M7" i="24"/>
  <c r="M643" i="24"/>
  <c r="M438" i="24"/>
  <c r="M54" i="24"/>
  <c r="M126" i="24"/>
  <c r="M198" i="24"/>
  <c r="M270" i="24"/>
  <c r="M342" i="24"/>
  <c r="M414" i="24"/>
  <c r="M486" i="24"/>
  <c r="M558" i="24"/>
  <c r="M630" i="24"/>
  <c r="M702" i="24"/>
  <c r="M774" i="24"/>
  <c r="M846" i="24"/>
  <c r="M918" i="24"/>
  <c r="M946" i="24"/>
  <c r="M964" i="24"/>
  <c r="M982" i="24"/>
  <c r="M997" i="24"/>
  <c r="M1015" i="24"/>
  <c r="M571" i="24"/>
  <c r="M55" i="24"/>
  <c r="M127" i="24"/>
  <c r="M199" i="24"/>
  <c r="M271" i="24"/>
  <c r="M343" i="24"/>
  <c r="M415" i="24"/>
  <c r="M487" i="24"/>
  <c r="M559" i="24"/>
  <c r="M631" i="24"/>
  <c r="M703" i="24"/>
  <c r="M775" i="24"/>
  <c r="M847" i="24"/>
  <c r="M919" i="24"/>
  <c r="M947" i="24"/>
  <c r="M966" i="24"/>
  <c r="M983" i="24"/>
  <c r="M1000" i="24"/>
  <c r="M1016" i="24"/>
  <c r="M67" i="24"/>
  <c r="M787" i="24"/>
  <c r="M931" i="24"/>
  <c r="M969" i="24"/>
  <c r="M1018" i="24"/>
  <c r="M150" i="24"/>
  <c r="M582" i="24"/>
  <c r="M798" i="24"/>
  <c r="M952" i="24"/>
  <c r="M988" i="24"/>
  <c r="M79" i="24"/>
  <c r="M295" i="24"/>
  <c r="M439" i="24"/>
  <c r="M583" i="24"/>
  <c r="M799" i="24"/>
  <c r="M954" i="24"/>
  <c r="M971" i="24"/>
  <c r="M66" i="24"/>
  <c r="M138" i="24"/>
  <c r="M210" i="24"/>
  <c r="M354" i="24"/>
  <c r="M426" i="24"/>
  <c r="M498" i="24"/>
  <c r="M570" i="24"/>
  <c r="M642" i="24"/>
  <c r="M714" i="24"/>
  <c r="M786" i="24"/>
  <c r="M858" i="24"/>
  <c r="M930" i="24"/>
  <c r="M948" i="24"/>
  <c r="M967" i="24"/>
  <c r="M984" i="24"/>
  <c r="M1002" i="24"/>
  <c r="M1017" i="24"/>
  <c r="M139" i="24"/>
  <c r="M294" i="24"/>
  <c r="I487" i="20"/>
  <c r="I486" i="20" s="1"/>
  <c r="I461" i="20" s="1"/>
  <c r="Q21" i="16"/>
  <c r="Q19" i="16"/>
  <c r="G14" i="16"/>
  <c r="F14" i="16"/>
  <c r="E17" i="16"/>
  <c r="M14" i="16"/>
  <c r="Q17" i="16"/>
  <c r="O14" i="16"/>
  <c r="N14" i="16"/>
  <c r="G8" i="7"/>
  <c r="G257" i="7"/>
  <c r="H257" i="7" s="1"/>
  <c r="I257" i="7"/>
  <c r="J257" i="7"/>
  <c r="L257" i="7"/>
  <c r="N257" i="7" s="1"/>
  <c r="F219" i="20"/>
  <c r="F220" i="20"/>
  <c r="S215" i="22" l="1"/>
  <c r="G220" i="20"/>
  <c r="Q218" i="22"/>
  <c r="P218" i="22"/>
  <c r="O218" i="22"/>
  <c r="N218" i="22"/>
  <c r="M218" i="22"/>
  <c r="L218" i="22"/>
  <c r="K218" i="22"/>
  <c r="J218" i="22"/>
  <c r="I218" i="22"/>
  <c r="H218" i="22"/>
  <c r="G218" i="22"/>
  <c r="F218" i="22"/>
  <c r="S214" i="22"/>
  <c r="G219" i="20"/>
  <c r="N217" i="22"/>
  <c r="M217" i="22"/>
  <c r="L217" i="22"/>
  <c r="K217" i="22"/>
  <c r="J217" i="22"/>
  <c r="I217" i="22"/>
  <c r="H217" i="22"/>
  <c r="G217" i="22"/>
  <c r="F217" i="22"/>
  <c r="Q217" i="22"/>
  <c r="P217" i="22"/>
  <c r="O217" i="22"/>
  <c r="K257" i="7"/>
  <c r="F157" i="20"/>
  <c r="R215" i="22"/>
  <c r="R214" i="22"/>
  <c r="S152" i="22" l="1"/>
  <c r="G157" i="20"/>
  <c r="F155" i="22"/>
  <c r="O155" i="22"/>
  <c r="N155" i="22"/>
  <c r="M155" i="22"/>
  <c r="L155" i="22"/>
  <c r="K155" i="22"/>
  <c r="J155" i="22"/>
  <c r="I155" i="22"/>
  <c r="H155" i="22"/>
  <c r="G155" i="22"/>
  <c r="Q155" i="22"/>
  <c r="P155" i="22"/>
  <c r="R326" i="22"/>
  <c r="R336" i="22"/>
  <c r="R335" i="22"/>
  <c r="R325" i="22"/>
  <c r="R216" i="22"/>
  <c r="F483" i="20"/>
  <c r="M483" i="7"/>
  <c r="M480" i="7" s="1"/>
  <c r="L483" i="7"/>
  <c r="J483" i="7"/>
  <c r="J480" i="7" s="1"/>
  <c r="I483" i="7"/>
  <c r="G483" i="7"/>
  <c r="F483" i="7"/>
  <c r="F480" i="7" s="1"/>
  <c r="F218" i="20"/>
  <c r="F206" i="20"/>
  <c r="F207" i="20"/>
  <c r="F208" i="20"/>
  <c r="F209" i="20"/>
  <c r="F210" i="20"/>
  <c r="F211" i="20"/>
  <c r="F212" i="20"/>
  <c r="F213" i="20"/>
  <c r="F214" i="20"/>
  <c r="F215" i="20"/>
  <c r="F216" i="20"/>
  <c r="F217" i="20"/>
  <c r="F113" i="20"/>
  <c r="F114" i="20"/>
  <c r="F116" i="20"/>
  <c r="H49" i="7"/>
  <c r="F45" i="7"/>
  <c r="F40" i="7"/>
  <c r="F37" i="7"/>
  <c r="F34" i="7"/>
  <c r="H33" i="10"/>
  <c r="G33" i="10"/>
  <c r="G101" i="8"/>
  <c r="G98" i="8"/>
  <c r="G90" i="8"/>
  <c r="G86" i="8"/>
  <c r="G83" i="8"/>
  <c r="G80" i="8"/>
  <c r="G59" i="8"/>
  <c r="G55" i="8"/>
  <c r="G35" i="8"/>
  <c r="G33" i="8"/>
  <c r="G29" i="8"/>
  <c r="S205" i="22" l="1"/>
  <c r="G210" i="20"/>
  <c r="J208" i="22"/>
  <c r="I208" i="22"/>
  <c r="H208" i="22"/>
  <c r="G208" i="22"/>
  <c r="F208" i="22"/>
  <c r="Q208" i="22"/>
  <c r="P208" i="22"/>
  <c r="O208" i="22"/>
  <c r="N208" i="22"/>
  <c r="M208" i="22"/>
  <c r="L208" i="22"/>
  <c r="K208" i="22"/>
  <c r="S202" i="22"/>
  <c r="G207" i="20"/>
  <c r="N205" i="22"/>
  <c r="M205" i="22"/>
  <c r="L205" i="22"/>
  <c r="K205" i="22"/>
  <c r="J205" i="22"/>
  <c r="I205" i="22"/>
  <c r="H205" i="22"/>
  <c r="G205" i="22"/>
  <c r="F205" i="22"/>
  <c r="Q205" i="22"/>
  <c r="P205" i="22"/>
  <c r="O205" i="22"/>
  <c r="S211" i="22"/>
  <c r="G216" i="20"/>
  <c r="Q214" i="22"/>
  <c r="P214" i="22"/>
  <c r="O214" i="22"/>
  <c r="N214" i="22"/>
  <c r="M214" i="22"/>
  <c r="L214" i="22"/>
  <c r="K214" i="22"/>
  <c r="J214" i="22"/>
  <c r="I214" i="22"/>
  <c r="H214" i="22"/>
  <c r="G214" i="22"/>
  <c r="F214" i="22"/>
  <c r="S204" i="22"/>
  <c r="G209" i="20"/>
  <c r="F207" i="22"/>
  <c r="Q207" i="22"/>
  <c r="P207" i="22"/>
  <c r="O207" i="22"/>
  <c r="N207" i="22"/>
  <c r="M207" i="22"/>
  <c r="L207" i="22"/>
  <c r="K207" i="22"/>
  <c r="J207" i="22"/>
  <c r="I207" i="22"/>
  <c r="H207" i="22"/>
  <c r="G207" i="22"/>
  <c r="G206" i="20"/>
  <c r="S201" i="22"/>
  <c r="J204" i="22"/>
  <c r="I204" i="22"/>
  <c r="H204" i="22"/>
  <c r="G204" i="22"/>
  <c r="F204" i="22"/>
  <c r="Q204" i="22"/>
  <c r="P204" i="22"/>
  <c r="O204" i="22"/>
  <c r="N204" i="22"/>
  <c r="M204" i="22"/>
  <c r="L204" i="22"/>
  <c r="K204" i="22"/>
  <c r="S208" i="22"/>
  <c r="G213" i="20"/>
  <c r="F211" i="22"/>
  <c r="Q211" i="22"/>
  <c r="P211" i="22"/>
  <c r="O211" i="22"/>
  <c r="N211" i="22"/>
  <c r="M211" i="22"/>
  <c r="L211" i="22"/>
  <c r="K211" i="22"/>
  <c r="J211" i="22"/>
  <c r="I211" i="22"/>
  <c r="H211" i="22"/>
  <c r="G211" i="22"/>
  <c r="S203" i="22"/>
  <c r="G208" i="20"/>
  <c r="Q206" i="22"/>
  <c r="P206" i="22"/>
  <c r="O206" i="22"/>
  <c r="N206" i="22"/>
  <c r="M206" i="22"/>
  <c r="L206" i="22"/>
  <c r="K206" i="22"/>
  <c r="J206" i="22"/>
  <c r="I206" i="22"/>
  <c r="H206" i="22"/>
  <c r="G206" i="22"/>
  <c r="F206" i="22"/>
  <c r="S213" i="22"/>
  <c r="G218" i="20"/>
  <c r="J216" i="22"/>
  <c r="I216" i="22"/>
  <c r="H216" i="22"/>
  <c r="G216" i="22"/>
  <c r="F216" i="22"/>
  <c r="Q216" i="22"/>
  <c r="P216" i="22"/>
  <c r="O216" i="22"/>
  <c r="N216" i="22"/>
  <c r="M216" i="22"/>
  <c r="L216" i="22"/>
  <c r="K216" i="22"/>
  <c r="G116" i="20"/>
  <c r="S113" i="22"/>
  <c r="P115" i="22"/>
  <c r="O115" i="22"/>
  <c r="N115" i="22"/>
  <c r="M115" i="22"/>
  <c r="L115" i="22"/>
  <c r="K115" i="22"/>
  <c r="J115" i="22"/>
  <c r="I115" i="22"/>
  <c r="H115" i="22"/>
  <c r="G115" i="22"/>
  <c r="F115" i="22"/>
  <c r="Q115" i="22"/>
  <c r="S112" i="22"/>
  <c r="G114" i="20"/>
  <c r="H113" i="22"/>
  <c r="G113" i="22"/>
  <c r="F113" i="22"/>
  <c r="Q113" i="22"/>
  <c r="P113" i="22"/>
  <c r="O113" i="22"/>
  <c r="N113" i="22"/>
  <c r="M113" i="22"/>
  <c r="I113" i="22"/>
  <c r="L113" i="22"/>
  <c r="K113" i="22"/>
  <c r="J113" i="22"/>
  <c r="G214" i="20"/>
  <c r="S209" i="22"/>
  <c r="J212" i="22"/>
  <c r="I212" i="22"/>
  <c r="H212" i="22"/>
  <c r="G212" i="22"/>
  <c r="F212" i="22"/>
  <c r="Q212" i="22"/>
  <c r="P212" i="22"/>
  <c r="O212" i="22"/>
  <c r="N212" i="22"/>
  <c r="M212" i="22"/>
  <c r="L212" i="22"/>
  <c r="K212" i="22"/>
  <c r="S111" i="22"/>
  <c r="G113" i="20"/>
  <c r="Q112" i="22"/>
  <c r="P112" i="22"/>
  <c r="O112" i="22"/>
  <c r="N112" i="22"/>
  <c r="M112" i="22"/>
  <c r="L112" i="22"/>
  <c r="K112" i="22"/>
  <c r="J112" i="22"/>
  <c r="I112" i="22"/>
  <c r="H112" i="22"/>
  <c r="G112" i="22"/>
  <c r="F112" i="22"/>
  <c r="S212" i="22"/>
  <c r="G217" i="20"/>
  <c r="F215" i="22"/>
  <c r="Q215" i="22"/>
  <c r="P215" i="22"/>
  <c r="O215" i="22"/>
  <c r="N215" i="22"/>
  <c r="M215" i="22"/>
  <c r="L215" i="22"/>
  <c r="K215" i="22"/>
  <c r="J215" i="22"/>
  <c r="I215" i="22"/>
  <c r="H215" i="22"/>
  <c r="G215" i="22"/>
  <c r="G215" i="20"/>
  <c r="S210" i="22"/>
  <c r="N213" i="22"/>
  <c r="M213" i="22"/>
  <c r="L213" i="22"/>
  <c r="K213" i="22"/>
  <c r="J213" i="22"/>
  <c r="I213" i="22"/>
  <c r="H213" i="22"/>
  <c r="G213" i="22"/>
  <c r="F213" i="22"/>
  <c r="Q213" i="22"/>
  <c r="P213" i="22"/>
  <c r="O213" i="22"/>
  <c r="G483" i="20"/>
  <c r="S470" i="22"/>
  <c r="Q476" i="22"/>
  <c r="P476" i="22"/>
  <c r="F476" i="22"/>
  <c r="O476" i="22"/>
  <c r="N476" i="22"/>
  <c r="M476" i="22"/>
  <c r="L476" i="22"/>
  <c r="K476" i="22"/>
  <c r="J476" i="22"/>
  <c r="I476" i="22"/>
  <c r="H476" i="22"/>
  <c r="G476" i="22"/>
  <c r="S207" i="22"/>
  <c r="G212" i="20"/>
  <c r="Q210" i="22"/>
  <c r="P210" i="22"/>
  <c r="O210" i="22"/>
  <c r="N210" i="22"/>
  <c r="M210" i="22"/>
  <c r="L210" i="22"/>
  <c r="K210" i="22"/>
  <c r="J210" i="22"/>
  <c r="I210" i="22"/>
  <c r="H210" i="22"/>
  <c r="G210" i="22"/>
  <c r="F210" i="22"/>
  <c r="S206" i="22"/>
  <c r="G211" i="20"/>
  <c r="N209" i="22"/>
  <c r="M209" i="22"/>
  <c r="L209" i="22"/>
  <c r="K209" i="22"/>
  <c r="J209" i="22"/>
  <c r="I209" i="22"/>
  <c r="H209" i="22"/>
  <c r="G209" i="22"/>
  <c r="F209" i="22"/>
  <c r="Q209" i="22"/>
  <c r="P209" i="22"/>
  <c r="O209" i="22"/>
  <c r="H483" i="7"/>
  <c r="I480" i="7"/>
  <c r="K480" i="7" s="1"/>
  <c r="K483" i="7"/>
  <c r="L480" i="7"/>
  <c r="N480" i="7" s="1"/>
  <c r="N483" i="7"/>
  <c r="R112" i="22"/>
  <c r="R209" i="22"/>
  <c r="R206" i="22"/>
  <c r="R207" i="22"/>
  <c r="R205" i="22"/>
  <c r="R210" i="22"/>
  <c r="R204" i="22"/>
  <c r="R208" i="22"/>
  <c r="R111" i="22"/>
  <c r="R202" i="22"/>
  <c r="R211" i="22"/>
  <c r="R113" i="22"/>
  <c r="R470" i="22"/>
  <c r="R203" i="22"/>
  <c r="R321" i="22"/>
  <c r="R201" i="22"/>
  <c r="R212" i="22"/>
  <c r="R213" i="22"/>
  <c r="G480" i="7"/>
  <c r="H480" i="7" l="1"/>
  <c r="R323" i="22"/>
  <c r="R334" i="22"/>
  <c r="R320" i="22"/>
  <c r="R332" i="22"/>
  <c r="R324" i="22"/>
  <c r="R322" i="22"/>
  <c r="R330" i="22"/>
  <c r="R331" i="22"/>
  <c r="R333" i="22"/>
  <c r="I447" i="20"/>
  <c r="F25" i="7"/>
  <c r="F16" i="7" s="1"/>
  <c r="G107" i="8"/>
  <c r="G79" i="8" s="1"/>
  <c r="H59" i="8"/>
  <c r="H55" i="8"/>
  <c r="H49" i="8"/>
  <c r="H48" i="8" s="1"/>
  <c r="G49" i="8"/>
  <c r="G48" i="8" s="1"/>
  <c r="G39" i="8"/>
  <c r="I439" i="20" l="1"/>
  <c r="I435" i="20" s="1"/>
  <c r="F33" i="7"/>
  <c r="F430" i="20" l="1"/>
  <c r="F429" i="20"/>
  <c r="L25" i="7"/>
  <c r="I25" i="7"/>
  <c r="J25" i="7"/>
  <c r="F512" i="20"/>
  <c r="G512" i="20" l="1"/>
  <c r="S499" i="22"/>
  <c r="I505" i="22"/>
  <c r="H505" i="22"/>
  <c r="G505" i="22"/>
  <c r="F505" i="22"/>
  <c r="Q505" i="22"/>
  <c r="P505" i="22"/>
  <c r="M505" i="22"/>
  <c r="L505" i="22"/>
  <c r="K505" i="22"/>
  <c r="J505" i="22"/>
  <c r="O505" i="22"/>
  <c r="N505" i="22"/>
  <c r="G429" i="20"/>
  <c r="S418" i="22"/>
  <c r="Q422" i="22"/>
  <c r="P422" i="22"/>
  <c r="O422" i="22"/>
  <c r="N422" i="22"/>
  <c r="M422" i="22"/>
  <c r="L422" i="22"/>
  <c r="K422" i="22"/>
  <c r="J422" i="22"/>
  <c r="I422" i="22"/>
  <c r="H422" i="22"/>
  <c r="G422" i="22"/>
  <c r="F422" i="22"/>
  <c r="G430" i="20"/>
  <c r="S419" i="22"/>
  <c r="Q423" i="22"/>
  <c r="P423" i="22"/>
  <c r="M423" i="22"/>
  <c r="O423" i="22"/>
  <c r="N423" i="22"/>
  <c r="L423" i="22"/>
  <c r="K423" i="22"/>
  <c r="J423" i="22"/>
  <c r="I423" i="22"/>
  <c r="H423" i="22"/>
  <c r="G423" i="22"/>
  <c r="F423" i="22"/>
  <c r="K25" i="7"/>
  <c r="R499" i="22"/>
  <c r="R418" i="22"/>
  <c r="R419" i="22"/>
  <c r="F29" i="20"/>
  <c r="F428" i="20"/>
  <c r="F437" i="20"/>
  <c r="F432" i="20"/>
  <c r="I8" i="15"/>
  <c r="G428" i="20" l="1"/>
  <c r="S417" i="22"/>
  <c r="M421" i="22"/>
  <c r="L421" i="22"/>
  <c r="K421" i="22"/>
  <c r="J421" i="22"/>
  <c r="I421" i="22"/>
  <c r="H421" i="22"/>
  <c r="P421" i="22"/>
  <c r="O421" i="22"/>
  <c r="N421" i="22"/>
  <c r="G421" i="22"/>
  <c r="F421" i="22"/>
  <c r="Q421" i="22"/>
  <c r="S27" i="22"/>
  <c r="G29" i="20"/>
  <c r="I28" i="22"/>
  <c r="H28" i="22"/>
  <c r="G28" i="22"/>
  <c r="O28" i="22"/>
  <c r="F28" i="22"/>
  <c r="L28" i="22"/>
  <c r="J28" i="22"/>
  <c r="Q28" i="22"/>
  <c r="P28" i="22"/>
  <c r="N28" i="22"/>
  <c r="M28" i="22"/>
  <c r="K28" i="22"/>
  <c r="G432" i="20"/>
  <c r="S421" i="22"/>
  <c r="I425" i="22"/>
  <c r="H425" i="22"/>
  <c r="Q425" i="22"/>
  <c r="P425" i="22"/>
  <c r="O425" i="22"/>
  <c r="N425" i="22"/>
  <c r="M425" i="22"/>
  <c r="L425" i="22"/>
  <c r="G425" i="22"/>
  <c r="K425" i="22"/>
  <c r="J425" i="22"/>
  <c r="F425" i="22"/>
  <c r="S426" i="22"/>
  <c r="G437" i="20"/>
  <c r="M430" i="22"/>
  <c r="L430" i="22"/>
  <c r="J430" i="22"/>
  <c r="O430" i="22"/>
  <c r="N430" i="22"/>
  <c r="K430" i="22"/>
  <c r="I430" i="22"/>
  <c r="H430" i="22"/>
  <c r="G430" i="22"/>
  <c r="Q430" i="22"/>
  <c r="P430" i="22"/>
  <c r="F430" i="22"/>
  <c r="R27" i="22"/>
  <c r="R426" i="22"/>
  <c r="R417" i="22"/>
  <c r="R421" i="22"/>
  <c r="M38" i="3"/>
  <c r="M37" i="3"/>
  <c r="M36" i="3"/>
  <c r="M35" i="3"/>
  <c r="M34" i="3"/>
  <c r="M33" i="3"/>
  <c r="K38" i="3"/>
  <c r="N38" i="3" s="1"/>
  <c r="K37" i="3"/>
  <c r="O37" i="3" s="1"/>
  <c r="K36" i="3"/>
  <c r="O36" i="3" s="1"/>
  <c r="K35" i="3"/>
  <c r="O35" i="3" s="1"/>
  <c r="K34" i="3"/>
  <c r="O34" i="3" s="1"/>
  <c r="K33" i="3"/>
  <c r="O33" i="3" s="1"/>
  <c r="I33" i="3"/>
  <c r="I34" i="3"/>
  <c r="I35" i="3"/>
  <c r="I36" i="3"/>
  <c r="I37" i="3"/>
  <c r="I38" i="3"/>
  <c r="F33" i="3"/>
  <c r="F34" i="3"/>
  <c r="F35" i="3"/>
  <c r="F36" i="3"/>
  <c r="F37" i="3"/>
  <c r="F38" i="3"/>
  <c r="G40" i="3"/>
  <c r="D40" i="3"/>
  <c r="O38" i="3" l="1"/>
  <c r="N33" i="3"/>
  <c r="N34" i="3"/>
  <c r="N36" i="3"/>
  <c r="N35" i="3"/>
  <c r="N37" i="3"/>
  <c r="D21" i="3" l="1"/>
  <c r="F26" i="3"/>
  <c r="I426" i="20" l="1"/>
  <c r="F449" i="20"/>
  <c r="F450" i="20"/>
  <c r="F253" i="20"/>
  <c r="F203" i="20"/>
  <c r="F204" i="20"/>
  <c r="F205" i="20"/>
  <c r="S199" i="22" l="1"/>
  <c r="G204" i="20"/>
  <c r="Q202" i="22"/>
  <c r="P202" i="22"/>
  <c r="O202" i="22"/>
  <c r="N202" i="22"/>
  <c r="M202" i="22"/>
  <c r="L202" i="22"/>
  <c r="K202" i="22"/>
  <c r="J202" i="22"/>
  <c r="I202" i="22"/>
  <c r="H202" i="22"/>
  <c r="G202" i="22"/>
  <c r="F202" i="22"/>
  <c r="S200" i="22"/>
  <c r="G205" i="20"/>
  <c r="F203" i="22"/>
  <c r="Q203" i="22"/>
  <c r="P203" i="22"/>
  <c r="O203" i="22"/>
  <c r="N203" i="22"/>
  <c r="M203" i="22"/>
  <c r="L203" i="22"/>
  <c r="K203" i="22"/>
  <c r="J203" i="22"/>
  <c r="I203" i="22"/>
  <c r="H203" i="22"/>
  <c r="G203" i="22"/>
  <c r="S198" i="22"/>
  <c r="G203" i="20"/>
  <c r="N201" i="22"/>
  <c r="M201" i="22"/>
  <c r="L201" i="22"/>
  <c r="K201" i="22"/>
  <c r="J201" i="22"/>
  <c r="I201" i="22"/>
  <c r="H201" i="22"/>
  <c r="G201" i="22"/>
  <c r="F201" i="22"/>
  <c r="O201" i="22"/>
  <c r="Q201" i="22"/>
  <c r="P201" i="22"/>
  <c r="G253" i="20"/>
  <c r="S245" i="22"/>
  <c r="M248" i="22"/>
  <c r="L248" i="22"/>
  <c r="K248" i="22"/>
  <c r="J248" i="22"/>
  <c r="Q248" i="22"/>
  <c r="P248" i="22"/>
  <c r="O248" i="22"/>
  <c r="N248" i="22"/>
  <c r="I248" i="22"/>
  <c r="H248" i="22"/>
  <c r="G248" i="22"/>
  <c r="F248" i="22"/>
  <c r="G450" i="20"/>
  <c r="S437" i="22"/>
  <c r="Q443" i="22"/>
  <c r="P443" i="22"/>
  <c r="O443" i="22"/>
  <c r="N443" i="22"/>
  <c r="M443" i="22"/>
  <c r="L443" i="22"/>
  <c r="K443" i="22"/>
  <c r="J443" i="22"/>
  <c r="I443" i="22"/>
  <c r="H443" i="22"/>
  <c r="G443" i="22"/>
  <c r="F443" i="22"/>
  <c r="G449" i="20"/>
  <c r="S436" i="22"/>
  <c r="M442" i="22"/>
  <c r="L442" i="22"/>
  <c r="K442" i="22"/>
  <c r="J442" i="22"/>
  <c r="O442" i="22"/>
  <c r="N442" i="22"/>
  <c r="I442" i="22"/>
  <c r="H442" i="22"/>
  <c r="G442" i="22"/>
  <c r="F442" i="22"/>
  <c r="Q442" i="22"/>
  <c r="P442" i="22"/>
  <c r="R245" i="22"/>
  <c r="R437" i="22"/>
  <c r="R200" i="22"/>
  <c r="R436" i="22"/>
  <c r="R199" i="22"/>
  <c r="R198" i="22"/>
  <c r="R329" i="22"/>
  <c r="R319" i="22"/>
  <c r="I388" i="20"/>
  <c r="F200" i="20"/>
  <c r="F201" i="20"/>
  <c r="F202" i="20"/>
  <c r="F111" i="20"/>
  <c r="F284" i="20"/>
  <c r="M37" i="7"/>
  <c r="L37" i="7"/>
  <c r="M448" i="7"/>
  <c r="L448" i="7"/>
  <c r="J448" i="7"/>
  <c r="I448" i="7"/>
  <c r="G448" i="7"/>
  <c r="F510" i="20"/>
  <c r="F511" i="20"/>
  <c r="F476" i="20"/>
  <c r="F477" i="20"/>
  <c r="F478" i="20"/>
  <c r="F249" i="20"/>
  <c r="F250" i="20"/>
  <c r="F251" i="20"/>
  <c r="F252" i="20"/>
  <c r="F107" i="20"/>
  <c r="F108" i="20"/>
  <c r="F109" i="20"/>
  <c r="F110" i="20"/>
  <c r="H105" i="10"/>
  <c r="G105" i="10"/>
  <c r="H103" i="10"/>
  <c r="G103" i="10"/>
  <c r="D58" i="10"/>
  <c r="D59" i="10"/>
  <c r="D60" i="10"/>
  <c r="D61" i="10"/>
  <c r="D57" i="10"/>
  <c r="E51" i="10"/>
  <c r="E52" i="10"/>
  <c r="E53" i="10"/>
  <c r="E54" i="10"/>
  <c r="E55" i="10"/>
  <c r="E50" i="10"/>
  <c r="M126" i="11"/>
  <c r="M127" i="11"/>
  <c r="M128" i="11"/>
  <c r="M129" i="11"/>
  <c r="M130" i="11"/>
  <c r="K126" i="11"/>
  <c r="O126" i="11" s="1"/>
  <c r="K127" i="11"/>
  <c r="O127" i="11" s="1"/>
  <c r="K128" i="11"/>
  <c r="K129" i="11"/>
  <c r="O129" i="11" s="1"/>
  <c r="K130" i="11"/>
  <c r="O130" i="11" s="1"/>
  <c r="I126" i="11"/>
  <c r="I127" i="11"/>
  <c r="I128" i="11"/>
  <c r="I129" i="11"/>
  <c r="I130" i="11"/>
  <c r="F126" i="11"/>
  <c r="F127" i="11"/>
  <c r="F128" i="11"/>
  <c r="F129" i="11"/>
  <c r="F130" i="11"/>
  <c r="F153" i="11"/>
  <c r="F154" i="11"/>
  <c r="F155" i="11"/>
  <c r="F156" i="11"/>
  <c r="F157" i="11"/>
  <c r="F158" i="11"/>
  <c r="F159" i="11"/>
  <c r="F160" i="11"/>
  <c r="D81" i="11"/>
  <c r="O19" i="11"/>
  <c r="O18" i="11" s="1"/>
  <c r="M19" i="11"/>
  <c r="N19" i="11" s="1"/>
  <c r="N18" i="11" s="1"/>
  <c r="I19" i="11"/>
  <c r="I18" i="11" s="1"/>
  <c r="F19" i="11"/>
  <c r="F18" i="11" s="1"/>
  <c r="D57" i="8"/>
  <c r="D58" i="8"/>
  <c r="D56" i="8"/>
  <c r="D40" i="8"/>
  <c r="D41" i="8"/>
  <c r="D42" i="8"/>
  <c r="D43" i="8"/>
  <c r="D44" i="8"/>
  <c r="D45" i="8"/>
  <c r="D46" i="8"/>
  <c r="D47" i="8"/>
  <c r="E37" i="8"/>
  <c r="E38" i="8"/>
  <c r="E36" i="8"/>
  <c r="H31" i="10"/>
  <c r="H30" i="10" s="1"/>
  <c r="G31" i="10"/>
  <c r="G30" i="10" s="1"/>
  <c r="D32" i="10"/>
  <c r="D36" i="10"/>
  <c r="D35" i="10"/>
  <c r="D37" i="10"/>
  <c r="D38" i="10"/>
  <c r="D34" i="10"/>
  <c r="H71" i="8"/>
  <c r="G71" i="8"/>
  <c r="K448" i="7" l="1"/>
  <c r="F447" i="20" s="1"/>
  <c r="H440" i="22" s="1"/>
  <c r="N448" i="7"/>
  <c r="N37" i="7"/>
  <c r="G250" i="20"/>
  <c r="S242" i="22"/>
  <c r="Q245" i="22"/>
  <c r="P245" i="22"/>
  <c r="O245" i="22"/>
  <c r="N245" i="22"/>
  <c r="M245" i="22"/>
  <c r="L245" i="22"/>
  <c r="K245" i="22"/>
  <c r="J245" i="22"/>
  <c r="I245" i="22"/>
  <c r="H245" i="22"/>
  <c r="G245" i="22"/>
  <c r="F245" i="22"/>
  <c r="G511" i="20"/>
  <c r="S498" i="22"/>
  <c r="Q504" i="22"/>
  <c r="P504" i="22"/>
  <c r="O504" i="22"/>
  <c r="N504" i="22"/>
  <c r="M504" i="22"/>
  <c r="L504" i="22"/>
  <c r="K504" i="22"/>
  <c r="J504" i="22"/>
  <c r="I504" i="22"/>
  <c r="H504" i="22"/>
  <c r="G504" i="22"/>
  <c r="F504" i="22"/>
  <c r="S497" i="22"/>
  <c r="G510" i="20"/>
  <c r="Q503" i="22"/>
  <c r="P503" i="22"/>
  <c r="O503" i="22"/>
  <c r="N503" i="22"/>
  <c r="M503" i="22"/>
  <c r="L503" i="22"/>
  <c r="K503" i="22"/>
  <c r="J503" i="22"/>
  <c r="I503" i="22"/>
  <c r="H503" i="22"/>
  <c r="G503" i="22"/>
  <c r="F503" i="22"/>
  <c r="G249" i="20"/>
  <c r="S241" i="22"/>
  <c r="M244" i="22"/>
  <c r="L244" i="22"/>
  <c r="K244" i="22"/>
  <c r="F244" i="22"/>
  <c r="Q244" i="22"/>
  <c r="P244" i="22"/>
  <c r="O244" i="22"/>
  <c r="N244" i="22"/>
  <c r="J244" i="22"/>
  <c r="I244" i="22"/>
  <c r="H244" i="22"/>
  <c r="G244" i="22"/>
  <c r="S195" i="22"/>
  <c r="G200" i="20"/>
  <c r="Q198" i="22"/>
  <c r="P198" i="22"/>
  <c r="O198" i="22"/>
  <c r="N198" i="22"/>
  <c r="M198" i="22"/>
  <c r="L198" i="22"/>
  <c r="K198" i="22"/>
  <c r="J198" i="22"/>
  <c r="I198" i="22"/>
  <c r="H198" i="22"/>
  <c r="G198" i="22"/>
  <c r="F198" i="22"/>
  <c r="S465" i="22"/>
  <c r="G478" i="20"/>
  <c r="Q471" i="22"/>
  <c r="P471" i="22"/>
  <c r="O471" i="22"/>
  <c r="N471" i="22"/>
  <c r="M471" i="22"/>
  <c r="L471" i="22"/>
  <c r="J471" i="22"/>
  <c r="I471" i="22"/>
  <c r="H471" i="22"/>
  <c r="G471" i="22"/>
  <c r="F471" i="22"/>
  <c r="K471" i="22"/>
  <c r="S107" i="22"/>
  <c r="G109" i="20"/>
  <c r="Q108" i="22"/>
  <c r="P108" i="22"/>
  <c r="O108" i="22"/>
  <c r="N108" i="22"/>
  <c r="M108" i="22"/>
  <c r="L108" i="22"/>
  <c r="K108" i="22"/>
  <c r="J108" i="22"/>
  <c r="I108" i="22"/>
  <c r="H108" i="22"/>
  <c r="G108" i="22"/>
  <c r="F108" i="22"/>
  <c r="S196" i="22"/>
  <c r="G201" i="20"/>
  <c r="F199" i="22"/>
  <c r="Q199" i="22"/>
  <c r="P199" i="22"/>
  <c r="O199" i="22"/>
  <c r="N199" i="22"/>
  <c r="M199" i="22"/>
  <c r="L199" i="22"/>
  <c r="K199" i="22"/>
  <c r="J199" i="22"/>
  <c r="I199" i="22"/>
  <c r="H199" i="22"/>
  <c r="G199" i="22"/>
  <c r="S106" i="22"/>
  <c r="G108" i="20"/>
  <c r="P107" i="22"/>
  <c r="O107" i="22"/>
  <c r="N107" i="22"/>
  <c r="M107" i="22"/>
  <c r="L107" i="22"/>
  <c r="K107" i="22"/>
  <c r="J107" i="22"/>
  <c r="I107" i="22"/>
  <c r="H107" i="22"/>
  <c r="G107" i="22"/>
  <c r="F107" i="22"/>
  <c r="Q107" i="22"/>
  <c r="S197" i="22"/>
  <c r="G202" i="20"/>
  <c r="J200" i="22"/>
  <c r="I200" i="22"/>
  <c r="H200" i="22"/>
  <c r="G200" i="22"/>
  <c r="F200" i="22"/>
  <c r="Q200" i="22"/>
  <c r="P200" i="22"/>
  <c r="O200" i="22"/>
  <c r="N200" i="22"/>
  <c r="M200" i="22"/>
  <c r="L200" i="22"/>
  <c r="K200" i="22"/>
  <c r="S108" i="22"/>
  <c r="G110" i="20"/>
  <c r="H109" i="22"/>
  <c r="G109" i="22"/>
  <c r="F109" i="22"/>
  <c r="Q109" i="22"/>
  <c r="P109" i="22"/>
  <c r="O109" i="22"/>
  <c r="N109" i="22"/>
  <c r="M109" i="22"/>
  <c r="L109" i="22"/>
  <c r="K109" i="22"/>
  <c r="J109" i="22"/>
  <c r="I109" i="22"/>
  <c r="G107" i="20"/>
  <c r="S105" i="22"/>
  <c r="L106" i="22"/>
  <c r="K106" i="22"/>
  <c r="J106" i="22"/>
  <c r="I106" i="22"/>
  <c r="H106" i="22"/>
  <c r="G106" i="22"/>
  <c r="F106" i="22"/>
  <c r="Q106" i="22"/>
  <c r="P106" i="22"/>
  <c r="O106" i="22"/>
  <c r="N106" i="22"/>
  <c r="M106" i="22"/>
  <c r="S464" i="22"/>
  <c r="G477" i="20"/>
  <c r="M470" i="22"/>
  <c r="L470" i="22"/>
  <c r="K470" i="22"/>
  <c r="J470" i="22"/>
  <c r="I470" i="22"/>
  <c r="H470" i="22"/>
  <c r="Q470" i="22"/>
  <c r="P470" i="22"/>
  <c r="O470" i="22"/>
  <c r="N470" i="22"/>
  <c r="G470" i="22"/>
  <c r="F470" i="22"/>
  <c r="G447" i="20"/>
  <c r="S434" i="22"/>
  <c r="N440" i="22"/>
  <c r="M440" i="22"/>
  <c r="L440" i="22"/>
  <c r="J440" i="22"/>
  <c r="I440" i="22"/>
  <c r="G440" i="22"/>
  <c r="F440" i="22"/>
  <c r="G252" i="20"/>
  <c r="S244" i="22"/>
  <c r="I247" i="22"/>
  <c r="H247" i="22"/>
  <c r="G247" i="22"/>
  <c r="F247" i="22"/>
  <c r="M247" i="22"/>
  <c r="L247" i="22"/>
  <c r="K247" i="22"/>
  <c r="J247" i="22"/>
  <c r="Q247" i="22"/>
  <c r="P247" i="22"/>
  <c r="O247" i="22"/>
  <c r="N247" i="22"/>
  <c r="G284" i="20"/>
  <c r="S275" i="22"/>
  <c r="Q278" i="22"/>
  <c r="O278" i="22"/>
  <c r="P278" i="22"/>
  <c r="N278" i="22"/>
  <c r="M278" i="22"/>
  <c r="L278" i="22"/>
  <c r="K278" i="22"/>
  <c r="J278" i="22"/>
  <c r="I278" i="22"/>
  <c r="H278" i="22"/>
  <c r="G278" i="22"/>
  <c r="F278" i="22"/>
  <c r="S463" i="22"/>
  <c r="G476" i="20"/>
  <c r="I469" i="22"/>
  <c r="H469" i="22"/>
  <c r="G469" i="22"/>
  <c r="F469" i="22"/>
  <c r="L469" i="22"/>
  <c r="K469" i="22"/>
  <c r="J469" i="22"/>
  <c r="Q469" i="22"/>
  <c r="P469" i="22"/>
  <c r="O469" i="22"/>
  <c r="N469" i="22"/>
  <c r="M469" i="22"/>
  <c r="G251" i="20"/>
  <c r="S243" i="22"/>
  <c r="Q246" i="22"/>
  <c r="P246" i="22"/>
  <c r="O246" i="22"/>
  <c r="N246" i="22"/>
  <c r="M246" i="22"/>
  <c r="L246" i="22"/>
  <c r="K246" i="22"/>
  <c r="J246" i="22"/>
  <c r="I246" i="22"/>
  <c r="H246" i="22"/>
  <c r="G246" i="22"/>
  <c r="F246" i="22"/>
  <c r="S109" i="22"/>
  <c r="G111" i="20"/>
  <c r="L110" i="22"/>
  <c r="K110" i="22"/>
  <c r="J110" i="22"/>
  <c r="I110" i="22"/>
  <c r="H110" i="22"/>
  <c r="G110" i="22"/>
  <c r="F110" i="22"/>
  <c r="Q110" i="22"/>
  <c r="P110" i="22"/>
  <c r="O110" i="22"/>
  <c r="N110" i="22"/>
  <c r="M110" i="22"/>
  <c r="H448" i="7"/>
  <c r="R107" i="22"/>
  <c r="R242" i="22"/>
  <c r="R465" i="22"/>
  <c r="R109" i="22"/>
  <c r="R243" i="22"/>
  <c r="R105" i="22"/>
  <c r="R196" i="22"/>
  <c r="R244" i="22"/>
  <c r="R195" i="22"/>
  <c r="R241" i="22"/>
  <c r="R197" i="22"/>
  <c r="R464" i="22"/>
  <c r="R498" i="22"/>
  <c r="R108" i="22"/>
  <c r="R275" i="22"/>
  <c r="R106" i="22"/>
  <c r="R463" i="22"/>
  <c r="R497" i="22"/>
  <c r="I30" i="20"/>
  <c r="N128" i="11"/>
  <c r="N126" i="11"/>
  <c r="N129" i="11"/>
  <c r="O128" i="11"/>
  <c r="N127" i="11"/>
  <c r="N130" i="11"/>
  <c r="M18" i="11"/>
  <c r="M17" i="11" s="1"/>
  <c r="M130" i="3"/>
  <c r="M131" i="3"/>
  <c r="M132" i="3"/>
  <c r="M133" i="3"/>
  <c r="M134" i="3"/>
  <c r="K130" i="3"/>
  <c r="O130" i="3" s="1"/>
  <c r="K131" i="3"/>
  <c r="O131" i="3" s="1"/>
  <c r="K132" i="3"/>
  <c r="K133" i="3"/>
  <c r="K134" i="3"/>
  <c r="O134" i="3" s="1"/>
  <c r="K135" i="3"/>
  <c r="O135" i="3" s="1"/>
  <c r="K136" i="3"/>
  <c r="I130" i="3"/>
  <c r="I131" i="3"/>
  <c r="I132" i="3"/>
  <c r="I133" i="3"/>
  <c r="I134" i="3"/>
  <c r="I135" i="3"/>
  <c r="F130" i="3"/>
  <c r="F131" i="3"/>
  <c r="F132" i="3"/>
  <c r="F133" i="3"/>
  <c r="F134" i="3"/>
  <c r="F135" i="3"/>
  <c r="M162" i="3"/>
  <c r="M163" i="3"/>
  <c r="M164" i="3"/>
  <c r="M165" i="3"/>
  <c r="M166" i="3"/>
  <c r="M167" i="3"/>
  <c r="M168" i="3"/>
  <c r="M169" i="3"/>
  <c r="K162" i="3"/>
  <c r="O162" i="3" s="1"/>
  <c r="K163" i="3"/>
  <c r="N163" i="3" s="1"/>
  <c r="K164" i="3"/>
  <c r="N164" i="3" s="1"/>
  <c r="K165" i="3"/>
  <c r="O165" i="3" s="1"/>
  <c r="K166" i="3"/>
  <c r="O166" i="3" s="1"/>
  <c r="K167" i="3"/>
  <c r="O167" i="3" s="1"/>
  <c r="K168" i="3"/>
  <c r="K169" i="3"/>
  <c r="K170" i="3"/>
  <c r="I162" i="3"/>
  <c r="I163" i="3"/>
  <c r="I164" i="3"/>
  <c r="I165" i="3"/>
  <c r="I166" i="3"/>
  <c r="I167" i="3"/>
  <c r="I168" i="3"/>
  <c r="I169" i="3"/>
  <c r="F162" i="3"/>
  <c r="F163" i="3"/>
  <c r="F164" i="3"/>
  <c r="F165" i="3"/>
  <c r="F166" i="3"/>
  <c r="F167" i="3"/>
  <c r="F168" i="3"/>
  <c r="F169" i="3"/>
  <c r="M145" i="3"/>
  <c r="M146" i="3"/>
  <c r="M147" i="3"/>
  <c r="M148" i="3"/>
  <c r="M149" i="3"/>
  <c r="M150" i="3"/>
  <c r="M151" i="3"/>
  <c r="M152" i="3"/>
  <c r="K145" i="3"/>
  <c r="O145" i="3" s="1"/>
  <c r="K146" i="3"/>
  <c r="O146" i="3" s="1"/>
  <c r="K147" i="3"/>
  <c r="O147" i="3" s="1"/>
  <c r="K148" i="3"/>
  <c r="O148" i="3" s="1"/>
  <c r="K149" i="3"/>
  <c r="K150" i="3"/>
  <c r="K151" i="3"/>
  <c r="K152" i="3"/>
  <c r="I145" i="3"/>
  <c r="I146" i="3"/>
  <c r="I147" i="3"/>
  <c r="I148" i="3"/>
  <c r="I149" i="3"/>
  <c r="I150" i="3"/>
  <c r="I151" i="3"/>
  <c r="I152" i="3"/>
  <c r="F145" i="3"/>
  <c r="F146" i="3"/>
  <c r="F147" i="3"/>
  <c r="F148" i="3"/>
  <c r="F149" i="3"/>
  <c r="F150" i="3"/>
  <c r="F151" i="3"/>
  <c r="F152" i="3"/>
  <c r="F153" i="3"/>
  <c r="D124" i="3"/>
  <c r="M104" i="3"/>
  <c r="M105" i="3"/>
  <c r="M106" i="3"/>
  <c r="M107" i="3"/>
  <c r="M108" i="3"/>
  <c r="M109" i="3"/>
  <c r="M110" i="3"/>
  <c r="M111" i="3"/>
  <c r="M112" i="3"/>
  <c r="M113" i="3"/>
  <c r="M114" i="3"/>
  <c r="M115" i="3"/>
  <c r="M116" i="3"/>
  <c r="M117" i="3"/>
  <c r="K104" i="3"/>
  <c r="O104" i="3" s="1"/>
  <c r="K105" i="3"/>
  <c r="K106" i="3"/>
  <c r="K107" i="3"/>
  <c r="K108" i="3"/>
  <c r="O108" i="3" s="1"/>
  <c r="K109" i="3"/>
  <c r="K110" i="3"/>
  <c r="K111" i="3"/>
  <c r="K112" i="3"/>
  <c r="O112" i="3" s="1"/>
  <c r="K113" i="3"/>
  <c r="K114" i="3"/>
  <c r="K115" i="3"/>
  <c r="N115" i="3" s="1"/>
  <c r="I104" i="3"/>
  <c r="I105" i="3"/>
  <c r="I106" i="3"/>
  <c r="I107" i="3"/>
  <c r="I108" i="3"/>
  <c r="I109" i="3"/>
  <c r="I110" i="3"/>
  <c r="I111" i="3"/>
  <c r="I112" i="3"/>
  <c r="I113" i="3"/>
  <c r="I114" i="3"/>
  <c r="F104" i="3"/>
  <c r="F105" i="3"/>
  <c r="F106" i="3"/>
  <c r="F107" i="3"/>
  <c r="F108" i="3"/>
  <c r="F109" i="3"/>
  <c r="F110" i="3"/>
  <c r="F111" i="3"/>
  <c r="F112" i="3"/>
  <c r="F113" i="3"/>
  <c r="F114" i="3"/>
  <c r="M81" i="3"/>
  <c r="M82" i="3"/>
  <c r="M83" i="3"/>
  <c r="M84" i="3"/>
  <c r="M85" i="3"/>
  <c r="M86" i="3"/>
  <c r="M87" i="3"/>
  <c r="M88" i="3"/>
  <c r="M89" i="3"/>
  <c r="M90" i="3"/>
  <c r="M91" i="3"/>
  <c r="M92" i="3"/>
  <c r="K81" i="3"/>
  <c r="O81" i="3" s="1"/>
  <c r="K82" i="3"/>
  <c r="O82" i="3" s="1"/>
  <c r="K83" i="3"/>
  <c r="O83" i="3" s="1"/>
  <c r="K84" i="3"/>
  <c r="O84" i="3" s="1"/>
  <c r="K85" i="3"/>
  <c r="O85" i="3" s="1"/>
  <c r="K86" i="3"/>
  <c r="O86" i="3" s="1"/>
  <c r="K87" i="3"/>
  <c r="O87" i="3" s="1"/>
  <c r="K88" i="3"/>
  <c r="O88" i="3" s="1"/>
  <c r="K89" i="3"/>
  <c r="O89" i="3" s="1"/>
  <c r="K90" i="3"/>
  <c r="O90" i="3" s="1"/>
  <c r="K91" i="3"/>
  <c r="O91" i="3" s="1"/>
  <c r="K92" i="3"/>
  <c r="O92" i="3" s="1"/>
  <c r="K93" i="3"/>
  <c r="I81" i="3"/>
  <c r="I82" i="3"/>
  <c r="I83" i="3"/>
  <c r="I84" i="3"/>
  <c r="I85" i="3"/>
  <c r="I86" i="3"/>
  <c r="I87" i="3"/>
  <c r="I88" i="3"/>
  <c r="I89" i="3"/>
  <c r="I90" i="3"/>
  <c r="I91" i="3"/>
  <c r="I92" i="3"/>
  <c r="F81" i="3"/>
  <c r="F82" i="3"/>
  <c r="F83" i="3"/>
  <c r="F84" i="3"/>
  <c r="F85" i="3"/>
  <c r="F86" i="3"/>
  <c r="F87" i="3"/>
  <c r="F88" i="3"/>
  <c r="F89" i="3"/>
  <c r="F90" i="3"/>
  <c r="F91" i="3"/>
  <c r="F92" i="3"/>
  <c r="F93" i="3"/>
  <c r="M57" i="3"/>
  <c r="M58" i="3"/>
  <c r="M59" i="3"/>
  <c r="M60" i="3"/>
  <c r="M61" i="3"/>
  <c r="M62" i="3"/>
  <c r="M63" i="3"/>
  <c r="M64" i="3"/>
  <c r="M65" i="3"/>
  <c r="M66" i="3"/>
  <c r="M67" i="3"/>
  <c r="M68" i="3"/>
  <c r="M69" i="3"/>
  <c r="M70" i="3"/>
  <c r="M71" i="3"/>
  <c r="K57" i="3"/>
  <c r="K58" i="3"/>
  <c r="K59" i="3"/>
  <c r="O59" i="3" s="1"/>
  <c r="K60" i="3"/>
  <c r="O60" i="3" s="1"/>
  <c r="K61" i="3"/>
  <c r="K62" i="3"/>
  <c r="N62" i="3" s="1"/>
  <c r="K63" i="3"/>
  <c r="O63" i="3" s="1"/>
  <c r="K64" i="3"/>
  <c r="O64" i="3" s="1"/>
  <c r="K65" i="3"/>
  <c r="K66" i="3"/>
  <c r="N66" i="3" s="1"/>
  <c r="K67" i="3"/>
  <c r="O67" i="3" s="1"/>
  <c r="K68" i="3"/>
  <c r="O68" i="3" s="1"/>
  <c r="K69" i="3"/>
  <c r="K70" i="3"/>
  <c r="K71" i="3"/>
  <c r="I57" i="3"/>
  <c r="I58" i="3"/>
  <c r="I59" i="3"/>
  <c r="I60" i="3"/>
  <c r="I61" i="3"/>
  <c r="I62" i="3"/>
  <c r="I63" i="3"/>
  <c r="I64" i="3"/>
  <c r="I65" i="3"/>
  <c r="I66" i="3"/>
  <c r="I67" i="3"/>
  <c r="I68" i="3"/>
  <c r="I69" i="3"/>
  <c r="I70" i="3"/>
  <c r="I71" i="3"/>
  <c r="F57" i="3"/>
  <c r="F58" i="3"/>
  <c r="F59" i="3"/>
  <c r="F60" i="3"/>
  <c r="F61" i="3"/>
  <c r="F62" i="3"/>
  <c r="F63" i="3"/>
  <c r="F64" i="3"/>
  <c r="F65" i="3"/>
  <c r="F66" i="3"/>
  <c r="F67" i="3"/>
  <c r="F68" i="3"/>
  <c r="F69" i="3"/>
  <c r="F70" i="3"/>
  <c r="M175" i="11"/>
  <c r="M176" i="11"/>
  <c r="M177" i="11"/>
  <c r="M178" i="11"/>
  <c r="M179" i="11"/>
  <c r="M180" i="11"/>
  <c r="M181" i="11"/>
  <c r="M182" i="11"/>
  <c r="M183" i="11"/>
  <c r="M184" i="11"/>
  <c r="M185" i="11"/>
  <c r="M186" i="11"/>
  <c r="M187" i="11"/>
  <c r="M188" i="11"/>
  <c r="M189" i="11"/>
  <c r="M190" i="11"/>
  <c r="M191" i="11"/>
  <c r="K175" i="11"/>
  <c r="K176" i="11"/>
  <c r="K177" i="11"/>
  <c r="K178" i="11"/>
  <c r="O178" i="11" s="1"/>
  <c r="K179" i="11"/>
  <c r="K180" i="11"/>
  <c r="K181" i="11"/>
  <c r="K182" i="11"/>
  <c r="O182" i="11" s="1"/>
  <c r="K183" i="11"/>
  <c r="K184" i="11"/>
  <c r="K185" i="11"/>
  <c r="K186" i="11"/>
  <c r="O186" i="11" s="1"/>
  <c r="K187" i="11"/>
  <c r="K188" i="11"/>
  <c r="K189" i="11"/>
  <c r="K190" i="11"/>
  <c r="K191" i="11"/>
  <c r="K192" i="11"/>
  <c r="I175" i="11"/>
  <c r="I176" i="11"/>
  <c r="I177" i="11"/>
  <c r="I178" i="11"/>
  <c r="I179" i="11"/>
  <c r="I180" i="11"/>
  <c r="I181" i="11"/>
  <c r="I182" i="11"/>
  <c r="I183" i="11"/>
  <c r="I184" i="11"/>
  <c r="I185" i="11"/>
  <c r="I186" i="11"/>
  <c r="I187" i="11"/>
  <c r="I188" i="11"/>
  <c r="I189" i="11"/>
  <c r="I190" i="11"/>
  <c r="I191" i="11"/>
  <c r="F175" i="11"/>
  <c r="F176" i="11"/>
  <c r="F177" i="11"/>
  <c r="F178" i="11"/>
  <c r="F179" i="11"/>
  <c r="F180" i="11"/>
  <c r="F181" i="11"/>
  <c r="F182" i="11"/>
  <c r="F183" i="11"/>
  <c r="F184" i="11"/>
  <c r="F185" i="11"/>
  <c r="F186" i="11"/>
  <c r="F187" i="11"/>
  <c r="F188" i="11"/>
  <c r="F189" i="11"/>
  <c r="F190" i="11"/>
  <c r="F191" i="11"/>
  <c r="M147" i="11"/>
  <c r="M148" i="11"/>
  <c r="M149" i="11"/>
  <c r="M150" i="11"/>
  <c r="M151" i="11"/>
  <c r="M152" i="11"/>
  <c r="M162" i="11"/>
  <c r="M163" i="11"/>
  <c r="M164" i="11"/>
  <c r="M165" i="11"/>
  <c r="M166" i="11"/>
  <c r="M167" i="11"/>
  <c r="K147" i="11"/>
  <c r="O147" i="11" s="1"/>
  <c r="K148" i="11"/>
  <c r="K149" i="11"/>
  <c r="O149" i="11" s="1"/>
  <c r="K150" i="11"/>
  <c r="O150" i="11" s="1"/>
  <c r="K151" i="11"/>
  <c r="O151" i="11" s="1"/>
  <c r="K152" i="11"/>
  <c r="K162" i="11"/>
  <c r="O162" i="11" s="1"/>
  <c r="K163" i="11"/>
  <c r="O163" i="11" s="1"/>
  <c r="K164" i="11"/>
  <c r="K165" i="11"/>
  <c r="O165" i="11" s="1"/>
  <c r="K166" i="11"/>
  <c r="O166" i="11" s="1"/>
  <c r="K167" i="11"/>
  <c r="O167" i="11" s="1"/>
  <c r="K168" i="11"/>
  <c r="I147" i="11"/>
  <c r="I148" i="11"/>
  <c r="I149" i="11"/>
  <c r="I150" i="11"/>
  <c r="I151" i="11"/>
  <c r="I152" i="11"/>
  <c r="I162" i="11"/>
  <c r="I163" i="11"/>
  <c r="I164" i="11"/>
  <c r="I165" i="11"/>
  <c r="I166" i="11"/>
  <c r="I167" i="11"/>
  <c r="F147" i="11"/>
  <c r="F148" i="11"/>
  <c r="F149" i="11"/>
  <c r="F150" i="11"/>
  <c r="F151" i="11"/>
  <c r="F152" i="11"/>
  <c r="F161" i="11"/>
  <c r="F162" i="11"/>
  <c r="F163" i="11"/>
  <c r="F164" i="11"/>
  <c r="F165" i="11"/>
  <c r="F166" i="11"/>
  <c r="F167" i="11"/>
  <c r="M122" i="11"/>
  <c r="M123" i="11"/>
  <c r="M124" i="11"/>
  <c r="M125" i="11"/>
  <c r="M131" i="11"/>
  <c r="M132" i="11"/>
  <c r="M133" i="11"/>
  <c r="M134" i="11"/>
  <c r="M135" i="11"/>
  <c r="M136" i="11"/>
  <c r="M137" i="11"/>
  <c r="M138" i="11"/>
  <c r="M139" i="11"/>
  <c r="K122" i="11"/>
  <c r="O122" i="11" s="1"/>
  <c r="K123" i="11"/>
  <c r="K124" i="11"/>
  <c r="K125" i="11"/>
  <c r="K131" i="11"/>
  <c r="O131" i="11" s="1"/>
  <c r="K132" i="11"/>
  <c r="O132" i="11" s="1"/>
  <c r="K133" i="11"/>
  <c r="O133" i="11" s="1"/>
  <c r="K134" i="11"/>
  <c r="O134" i="11" s="1"/>
  <c r="K135" i="11"/>
  <c r="O135" i="11" s="1"/>
  <c r="K136" i="11"/>
  <c r="O136" i="11" s="1"/>
  <c r="K137" i="11"/>
  <c r="O137" i="11" s="1"/>
  <c r="K138" i="11"/>
  <c r="O138" i="11" s="1"/>
  <c r="K139" i="11"/>
  <c r="O139" i="11" s="1"/>
  <c r="K140" i="11"/>
  <c r="I122" i="11"/>
  <c r="I123" i="11"/>
  <c r="I124" i="11"/>
  <c r="I125" i="11"/>
  <c r="I131" i="11"/>
  <c r="I132" i="11"/>
  <c r="I133" i="11"/>
  <c r="I134" i="11"/>
  <c r="I135" i="11"/>
  <c r="I136" i="11"/>
  <c r="I137" i="11"/>
  <c r="I138" i="11"/>
  <c r="I139" i="11"/>
  <c r="F122" i="11"/>
  <c r="F123" i="11"/>
  <c r="F124" i="11"/>
  <c r="F125" i="11"/>
  <c r="F131" i="11"/>
  <c r="F132" i="11"/>
  <c r="F133" i="11"/>
  <c r="F134" i="11"/>
  <c r="F135" i="11"/>
  <c r="F136" i="11"/>
  <c r="F137" i="11"/>
  <c r="F138" i="11"/>
  <c r="F139" i="11"/>
  <c r="F140" i="11"/>
  <c r="M101" i="11"/>
  <c r="M102" i="11"/>
  <c r="M103" i="11"/>
  <c r="M104" i="11"/>
  <c r="M105" i="11"/>
  <c r="M106" i="11"/>
  <c r="M107" i="11"/>
  <c r="M108" i="11"/>
  <c r="M109" i="11"/>
  <c r="M110" i="11"/>
  <c r="M111" i="11"/>
  <c r="M112" i="11"/>
  <c r="M113" i="11"/>
  <c r="K101" i="11"/>
  <c r="O101" i="11" s="1"/>
  <c r="K102" i="11"/>
  <c r="O102" i="11" s="1"/>
  <c r="K103" i="11"/>
  <c r="K104" i="11"/>
  <c r="K105" i="11"/>
  <c r="O105" i="11" s="1"/>
  <c r="K106" i="11"/>
  <c r="O106" i="11" s="1"/>
  <c r="K107" i="11"/>
  <c r="K108" i="11"/>
  <c r="K109" i="11"/>
  <c r="O109" i="11" s="1"/>
  <c r="K110" i="11"/>
  <c r="O110" i="11" s="1"/>
  <c r="K111" i="11"/>
  <c r="K112" i="11"/>
  <c r="K113" i="11"/>
  <c r="O113" i="11" s="1"/>
  <c r="K114" i="11"/>
  <c r="O114" i="11" s="1"/>
  <c r="I101" i="11"/>
  <c r="I102" i="11"/>
  <c r="I103" i="11"/>
  <c r="I104" i="11"/>
  <c r="I105" i="11"/>
  <c r="I106" i="11"/>
  <c r="I107" i="11"/>
  <c r="I108" i="11"/>
  <c r="I109" i="11"/>
  <c r="I110" i="11"/>
  <c r="I111" i="11"/>
  <c r="I112" i="11"/>
  <c r="I113" i="11"/>
  <c r="I114" i="11"/>
  <c r="F101" i="11"/>
  <c r="F102" i="11"/>
  <c r="F103" i="11"/>
  <c r="F104" i="11"/>
  <c r="F105" i="11"/>
  <c r="F106" i="11"/>
  <c r="F107" i="11"/>
  <c r="F108" i="11"/>
  <c r="F109" i="11"/>
  <c r="F110" i="11"/>
  <c r="F111" i="11"/>
  <c r="F112" i="11"/>
  <c r="F113" i="11"/>
  <c r="F114" i="11"/>
  <c r="M83" i="11"/>
  <c r="M84" i="11"/>
  <c r="M85" i="11"/>
  <c r="M86" i="11"/>
  <c r="M87" i="11"/>
  <c r="M88" i="11"/>
  <c r="M89" i="11"/>
  <c r="M90" i="11"/>
  <c r="M91" i="11"/>
  <c r="M92" i="11"/>
  <c r="M93" i="11"/>
  <c r="K83" i="11"/>
  <c r="K84" i="11"/>
  <c r="K85" i="11"/>
  <c r="O85" i="11" s="1"/>
  <c r="K86" i="11"/>
  <c r="K87" i="11"/>
  <c r="K88" i="11"/>
  <c r="K89" i="11"/>
  <c r="O89" i="11" s="1"/>
  <c r="K90" i="11"/>
  <c r="K91" i="11"/>
  <c r="K92" i="11"/>
  <c r="K93" i="11"/>
  <c r="O93" i="11" s="1"/>
  <c r="K94" i="11"/>
  <c r="I83" i="11"/>
  <c r="I84" i="11"/>
  <c r="I85" i="11"/>
  <c r="I86" i="11"/>
  <c r="I87" i="11"/>
  <c r="I88" i="11"/>
  <c r="I89" i="11"/>
  <c r="I90" i="11"/>
  <c r="I91" i="11"/>
  <c r="I92" i="11"/>
  <c r="I93" i="11"/>
  <c r="I94" i="11"/>
  <c r="I95" i="11"/>
  <c r="F83" i="11"/>
  <c r="F84" i="11"/>
  <c r="F85" i="11"/>
  <c r="F86" i="11"/>
  <c r="F87" i="11"/>
  <c r="F88" i="11"/>
  <c r="F89" i="11"/>
  <c r="F90" i="11"/>
  <c r="F91" i="11"/>
  <c r="F92" i="11"/>
  <c r="F93" i="11"/>
  <c r="M64" i="11"/>
  <c r="M65" i="11"/>
  <c r="M66" i="11"/>
  <c r="M67" i="11"/>
  <c r="M68" i="11"/>
  <c r="M69" i="11"/>
  <c r="M70" i="11"/>
  <c r="K64" i="11"/>
  <c r="O64" i="11" s="1"/>
  <c r="K65" i="11"/>
  <c r="O65" i="11" s="1"/>
  <c r="K66" i="11"/>
  <c r="O66" i="11" s="1"/>
  <c r="K67" i="11"/>
  <c r="O67" i="11" s="1"/>
  <c r="K68" i="11"/>
  <c r="O68" i="11" s="1"/>
  <c r="K69" i="11"/>
  <c r="O69" i="11" s="1"/>
  <c r="I64" i="11"/>
  <c r="I65" i="11"/>
  <c r="I66" i="11"/>
  <c r="I67" i="11"/>
  <c r="I68" i="11"/>
  <c r="I69" i="11"/>
  <c r="I70" i="11"/>
  <c r="I71" i="11"/>
  <c r="F64" i="11"/>
  <c r="F65" i="11"/>
  <c r="F66" i="11"/>
  <c r="F67" i="11"/>
  <c r="F68" i="11"/>
  <c r="F69" i="11"/>
  <c r="F70" i="11"/>
  <c r="M71" i="11"/>
  <c r="M72" i="11"/>
  <c r="M73" i="11"/>
  <c r="M74" i="11"/>
  <c r="M75" i="11"/>
  <c r="M76" i="11"/>
  <c r="K70" i="11"/>
  <c r="O70" i="11" s="1"/>
  <c r="K71" i="11"/>
  <c r="O71" i="11" s="1"/>
  <c r="K72" i="11"/>
  <c r="O72" i="11" s="1"/>
  <c r="K73" i="11"/>
  <c r="O73" i="11" s="1"/>
  <c r="K74" i="11"/>
  <c r="O74" i="11" s="1"/>
  <c r="K75" i="11"/>
  <c r="O75" i="11" s="1"/>
  <c r="K76" i="11"/>
  <c r="K77" i="11"/>
  <c r="K78" i="11"/>
  <c r="K79" i="11"/>
  <c r="K80" i="11"/>
  <c r="I72" i="11"/>
  <c r="I73" i="11"/>
  <c r="I74" i="11"/>
  <c r="I75" i="11"/>
  <c r="I76" i="11"/>
  <c r="I77" i="11"/>
  <c r="F71" i="11"/>
  <c r="F72" i="11"/>
  <c r="F73" i="11"/>
  <c r="F74" i="11"/>
  <c r="F75" i="11"/>
  <c r="F76" i="11"/>
  <c r="K440" i="22" l="1"/>
  <c r="O440" i="22"/>
  <c r="P440" i="22"/>
  <c r="Q440" i="22"/>
  <c r="R434" i="22"/>
  <c r="N150" i="3"/>
  <c r="N149" i="3"/>
  <c r="N169" i="3"/>
  <c r="N109" i="3"/>
  <c r="N168" i="3"/>
  <c r="N70" i="3"/>
  <c r="N58" i="3"/>
  <c r="N113" i="3"/>
  <c r="N105" i="3"/>
  <c r="N111" i="3"/>
  <c r="N69" i="3"/>
  <c r="N65" i="3"/>
  <c r="N61" i="3"/>
  <c r="N114" i="3"/>
  <c r="N57" i="3"/>
  <c r="N106" i="3"/>
  <c r="N110" i="3"/>
  <c r="N107" i="3"/>
  <c r="N132" i="3"/>
  <c r="N133" i="3"/>
  <c r="N152" i="11"/>
  <c r="N189" i="11"/>
  <c r="N185" i="11"/>
  <c r="N181" i="11"/>
  <c r="N177" i="11"/>
  <c r="N91" i="11"/>
  <c r="N87" i="11"/>
  <c r="N83" i="11"/>
  <c r="N112" i="11"/>
  <c r="N108" i="11"/>
  <c r="N104" i="11"/>
  <c r="N190" i="11"/>
  <c r="N148" i="11"/>
  <c r="N188" i="11"/>
  <c r="N184" i="11"/>
  <c r="N180" i="11"/>
  <c r="N176" i="11"/>
  <c r="N124" i="11"/>
  <c r="N191" i="11"/>
  <c r="N187" i="11"/>
  <c r="N183" i="11"/>
  <c r="N179" i="11"/>
  <c r="N90" i="11"/>
  <c r="N86" i="11"/>
  <c r="N92" i="11"/>
  <c r="N88" i="11"/>
  <c r="N84" i="11"/>
  <c r="N111" i="11"/>
  <c r="N107" i="11"/>
  <c r="N103" i="11"/>
  <c r="N164" i="11"/>
  <c r="N125" i="11"/>
  <c r="N175" i="11"/>
  <c r="N123" i="11"/>
  <c r="N74" i="11"/>
  <c r="N68" i="11"/>
  <c r="N64" i="11"/>
  <c r="N93" i="11"/>
  <c r="N89" i="11"/>
  <c r="N85" i="11"/>
  <c r="O92" i="11"/>
  <c r="O88" i="11"/>
  <c r="O84" i="11"/>
  <c r="N110" i="11"/>
  <c r="N106" i="11"/>
  <c r="N102" i="11"/>
  <c r="O112" i="11"/>
  <c r="O108" i="11"/>
  <c r="O104" i="11"/>
  <c r="N167" i="11"/>
  <c r="N163" i="11"/>
  <c r="N151" i="11"/>
  <c r="N147" i="11"/>
  <c r="O164" i="11"/>
  <c r="O152" i="11"/>
  <c r="O148" i="11"/>
  <c r="N186" i="11"/>
  <c r="N182" i="11"/>
  <c r="N178" i="11"/>
  <c r="O189" i="11"/>
  <c r="O185" i="11"/>
  <c r="O181" i="11"/>
  <c r="O177" i="11"/>
  <c r="N68" i="3"/>
  <c r="N64" i="3"/>
  <c r="N60" i="3"/>
  <c r="O70" i="3"/>
  <c r="O66" i="3"/>
  <c r="O62" i="3"/>
  <c r="O58" i="3"/>
  <c r="N89" i="3"/>
  <c r="N85" i="3"/>
  <c r="N81" i="3"/>
  <c r="N112" i="3"/>
  <c r="N108" i="3"/>
  <c r="N104" i="3"/>
  <c r="O111" i="3"/>
  <c r="O107" i="3"/>
  <c r="N146" i="3"/>
  <c r="N148" i="3"/>
  <c r="O168" i="3"/>
  <c r="N131" i="3"/>
  <c r="O133" i="3"/>
  <c r="N73" i="11"/>
  <c r="N67" i="11"/>
  <c r="O91" i="11"/>
  <c r="O87" i="11"/>
  <c r="O83" i="11"/>
  <c r="N113" i="11"/>
  <c r="N109" i="11"/>
  <c r="N105" i="11"/>
  <c r="N101" i="11"/>
  <c r="O111" i="11"/>
  <c r="O107" i="11"/>
  <c r="O103" i="11"/>
  <c r="N166" i="11"/>
  <c r="N162" i="11"/>
  <c r="N150" i="11"/>
  <c r="O188" i="11"/>
  <c r="O184" i="11"/>
  <c r="O180" i="11"/>
  <c r="O176" i="11"/>
  <c r="N67" i="3"/>
  <c r="N63" i="3"/>
  <c r="N59" i="3"/>
  <c r="O69" i="3"/>
  <c r="O65" i="3"/>
  <c r="O61" i="3"/>
  <c r="O57" i="3"/>
  <c r="N92" i="3"/>
  <c r="N88" i="3"/>
  <c r="N84" i="3"/>
  <c r="O114" i="3"/>
  <c r="O110" i="3"/>
  <c r="O106" i="3"/>
  <c r="N145" i="3"/>
  <c r="O150" i="3"/>
  <c r="O164" i="3"/>
  <c r="N134" i="3"/>
  <c r="N130" i="3"/>
  <c r="O132" i="3"/>
  <c r="N76" i="11"/>
  <c r="N72" i="11"/>
  <c r="N70" i="11"/>
  <c r="N66" i="11"/>
  <c r="O90" i="11"/>
  <c r="O86" i="11"/>
  <c r="N165" i="11"/>
  <c r="N149" i="11"/>
  <c r="O187" i="11"/>
  <c r="O183" i="11"/>
  <c r="O179" i="11"/>
  <c r="O175" i="11"/>
  <c r="N91" i="3"/>
  <c r="N87" i="3"/>
  <c r="N83" i="3"/>
  <c r="O113" i="3"/>
  <c r="O109" i="3"/>
  <c r="O105" i="3"/>
  <c r="N152" i="3"/>
  <c r="O149" i="3"/>
  <c r="N167" i="3"/>
  <c r="O163" i="3"/>
  <c r="N75" i="11"/>
  <c r="N71" i="11"/>
  <c r="N69" i="11"/>
  <c r="N65" i="11"/>
  <c r="N90" i="3"/>
  <c r="N86" i="3"/>
  <c r="N82" i="3"/>
  <c r="N151" i="3"/>
  <c r="N147" i="3"/>
  <c r="N166" i="3"/>
  <c r="N162" i="3"/>
  <c r="N165" i="3"/>
  <c r="N139" i="11"/>
  <c r="N122" i="11"/>
  <c r="O123" i="11"/>
  <c r="N133" i="11"/>
  <c r="O140" i="11"/>
  <c r="O124" i="11"/>
  <c r="N138" i="11"/>
  <c r="N132" i="11"/>
  <c r="O125" i="11"/>
  <c r="N137" i="11"/>
  <c r="N131" i="11"/>
  <c r="N136" i="11"/>
  <c r="N135" i="11"/>
  <c r="N134" i="11"/>
  <c r="F157" i="3"/>
  <c r="I157" i="3"/>
  <c r="K157" i="3"/>
  <c r="O157" i="3" s="1"/>
  <c r="M157" i="3"/>
  <c r="F158" i="3"/>
  <c r="I158" i="3"/>
  <c r="K158" i="3"/>
  <c r="M158" i="3"/>
  <c r="F159" i="3"/>
  <c r="I159" i="3"/>
  <c r="K159" i="3"/>
  <c r="O159" i="3" s="1"/>
  <c r="M159" i="3"/>
  <c r="N157" i="3" l="1"/>
  <c r="N158" i="3"/>
  <c r="O158" i="3"/>
  <c r="N159" i="3"/>
  <c r="M161" i="3"/>
  <c r="M170" i="3"/>
  <c r="M171" i="3"/>
  <c r="M172" i="3"/>
  <c r="M173" i="3"/>
  <c r="M174" i="3"/>
  <c r="K161" i="3"/>
  <c r="K171" i="3"/>
  <c r="K172" i="3"/>
  <c r="O172" i="3" s="1"/>
  <c r="K173" i="3"/>
  <c r="I161" i="3"/>
  <c r="I170" i="3"/>
  <c r="I171" i="3"/>
  <c r="I172" i="3"/>
  <c r="I173" i="3"/>
  <c r="I174" i="3"/>
  <c r="F161" i="3"/>
  <c r="F170" i="3"/>
  <c r="F171" i="3"/>
  <c r="F172" i="3"/>
  <c r="F173" i="3"/>
  <c r="M153" i="3"/>
  <c r="M154" i="3"/>
  <c r="M155" i="3"/>
  <c r="M156" i="3"/>
  <c r="O151" i="3"/>
  <c r="O152" i="3"/>
  <c r="K153" i="3"/>
  <c r="O153" i="3" s="1"/>
  <c r="K154" i="3"/>
  <c r="O154" i="3" s="1"/>
  <c r="K155" i="3"/>
  <c r="O155" i="3" s="1"/>
  <c r="K156" i="3"/>
  <c r="O156" i="3" s="1"/>
  <c r="I153" i="3"/>
  <c r="I154" i="3"/>
  <c r="I155" i="3"/>
  <c r="I156" i="3"/>
  <c r="F154" i="3"/>
  <c r="F155" i="3"/>
  <c r="F156" i="3"/>
  <c r="M127" i="3"/>
  <c r="M128" i="3"/>
  <c r="M129" i="3"/>
  <c r="M135" i="3"/>
  <c r="N135" i="3" s="1"/>
  <c r="M136" i="3"/>
  <c r="M137" i="3"/>
  <c r="M138" i="3"/>
  <c r="K127" i="3"/>
  <c r="O127" i="3" s="1"/>
  <c r="K128" i="3"/>
  <c r="O128" i="3" s="1"/>
  <c r="K129" i="3"/>
  <c r="O129" i="3" s="1"/>
  <c r="O136" i="3"/>
  <c r="K137" i="3"/>
  <c r="O137" i="3" s="1"/>
  <c r="I127" i="3"/>
  <c r="I128" i="3"/>
  <c r="I129" i="3"/>
  <c r="I136" i="3"/>
  <c r="I137" i="3"/>
  <c r="F127" i="3"/>
  <c r="F128" i="3"/>
  <c r="F129" i="3"/>
  <c r="F136" i="3"/>
  <c r="M118" i="3"/>
  <c r="M119" i="3"/>
  <c r="M120" i="3"/>
  <c r="M121" i="3"/>
  <c r="M122" i="3"/>
  <c r="M123" i="3"/>
  <c r="O115" i="3"/>
  <c r="K116" i="3"/>
  <c r="K117" i="3"/>
  <c r="K118" i="3"/>
  <c r="O118" i="3" s="1"/>
  <c r="K119" i="3"/>
  <c r="O119" i="3" s="1"/>
  <c r="K120" i="3"/>
  <c r="K121" i="3"/>
  <c r="O121" i="3" s="1"/>
  <c r="K122" i="3"/>
  <c r="K123" i="3"/>
  <c r="I115" i="3"/>
  <c r="I116" i="3"/>
  <c r="I117" i="3"/>
  <c r="I118" i="3"/>
  <c r="I119" i="3"/>
  <c r="I120" i="3"/>
  <c r="I121" i="3"/>
  <c r="I122" i="3"/>
  <c r="I123" i="3"/>
  <c r="F115" i="3"/>
  <c r="F116" i="3"/>
  <c r="F117" i="3"/>
  <c r="F118" i="3"/>
  <c r="F119" i="3"/>
  <c r="F120" i="3"/>
  <c r="F121" i="3"/>
  <c r="F122" i="3"/>
  <c r="F123" i="3"/>
  <c r="M94" i="3"/>
  <c r="M95" i="3"/>
  <c r="M96" i="3"/>
  <c r="M97" i="3"/>
  <c r="M98" i="3"/>
  <c r="M99" i="3"/>
  <c r="M100" i="3"/>
  <c r="K94" i="3"/>
  <c r="O94" i="3" s="1"/>
  <c r="K95" i="3"/>
  <c r="O95" i="3" s="1"/>
  <c r="K96" i="3"/>
  <c r="O96" i="3" s="1"/>
  <c r="K97" i="3"/>
  <c r="O97" i="3" s="1"/>
  <c r="K98" i="3"/>
  <c r="O98" i="3" s="1"/>
  <c r="K99" i="3"/>
  <c r="O99" i="3" s="1"/>
  <c r="K100" i="3"/>
  <c r="I94" i="3"/>
  <c r="I95" i="3"/>
  <c r="I96" i="3"/>
  <c r="I97" i="3"/>
  <c r="I98" i="3"/>
  <c r="I99" i="3"/>
  <c r="I100" i="3"/>
  <c r="F94" i="3"/>
  <c r="F95" i="3"/>
  <c r="F96" i="3"/>
  <c r="F97" i="3"/>
  <c r="F98" i="3"/>
  <c r="F99" i="3"/>
  <c r="F100" i="3"/>
  <c r="M74" i="3"/>
  <c r="M75" i="3"/>
  <c r="M76" i="3"/>
  <c r="M77" i="3"/>
  <c r="M78" i="3"/>
  <c r="K74" i="3"/>
  <c r="O74" i="3" s="1"/>
  <c r="K75" i="3"/>
  <c r="K76" i="3"/>
  <c r="K77" i="3"/>
  <c r="K78" i="3"/>
  <c r="I74" i="3"/>
  <c r="I75" i="3"/>
  <c r="I76" i="3"/>
  <c r="I77" i="3"/>
  <c r="I78" i="3"/>
  <c r="F74" i="3"/>
  <c r="F75" i="3"/>
  <c r="F76" i="3"/>
  <c r="F77" i="3"/>
  <c r="F78" i="3"/>
  <c r="M93" i="3"/>
  <c r="N93" i="3" s="1"/>
  <c r="O93" i="3"/>
  <c r="I93" i="3"/>
  <c r="M72" i="3"/>
  <c r="M73" i="3"/>
  <c r="O71" i="3"/>
  <c r="K72" i="3"/>
  <c r="O72" i="3" s="1"/>
  <c r="K73" i="3"/>
  <c r="I72" i="3"/>
  <c r="I73" i="3"/>
  <c r="F71" i="3"/>
  <c r="F72" i="3"/>
  <c r="F73" i="3"/>
  <c r="N117" i="3" l="1"/>
  <c r="N170" i="3"/>
  <c r="N116" i="3"/>
  <c r="N154" i="3"/>
  <c r="N171" i="3"/>
  <c r="O171" i="3"/>
  <c r="O170" i="3"/>
  <c r="O169" i="3"/>
  <c r="N161" i="3"/>
  <c r="N156" i="3"/>
  <c r="N155" i="3"/>
  <c r="O161" i="3"/>
  <c r="N153" i="3"/>
  <c r="N120" i="3"/>
  <c r="N73" i="3"/>
  <c r="N129" i="3"/>
  <c r="N136" i="3"/>
  <c r="N137" i="3"/>
  <c r="N78" i="3"/>
  <c r="N77" i="3"/>
  <c r="N76" i="3"/>
  <c r="N128" i="3"/>
  <c r="N75" i="3"/>
  <c r="N127" i="3"/>
  <c r="N100" i="3"/>
  <c r="N119" i="3"/>
  <c r="N122" i="3"/>
  <c r="N98" i="3"/>
  <c r="N123" i="3"/>
  <c r="N74" i="3"/>
  <c r="O78" i="3"/>
  <c r="O117" i="3"/>
  <c r="N121" i="3"/>
  <c r="N118" i="3"/>
  <c r="O123" i="3"/>
  <c r="N99" i="3"/>
  <c r="N96" i="3"/>
  <c r="O122" i="3"/>
  <c r="O73" i="3"/>
  <c r="N97" i="3"/>
  <c r="O120" i="3"/>
  <c r="N95" i="3"/>
  <c r="N94" i="3"/>
  <c r="O116" i="3"/>
  <c r="O77" i="3"/>
  <c r="O100" i="3"/>
  <c r="N71" i="3"/>
  <c r="N72" i="3"/>
  <c r="O76" i="3"/>
  <c r="O75" i="3"/>
  <c r="O551" i="7" l="1"/>
  <c r="I552" i="7"/>
  <c r="L552" i="7"/>
  <c r="J552" i="7"/>
  <c r="M541" i="7"/>
  <c r="L541" i="7"/>
  <c r="J541" i="7"/>
  <c r="I541" i="7"/>
  <c r="G541" i="7"/>
  <c r="H541" i="7" s="1"/>
  <c r="M537" i="7"/>
  <c r="L537" i="7"/>
  <c r="J537" i="7"/>
  <c r="I537" i="7"/>
  <c r="G537" i="7"/>
  <c r="H537" i="7" s="1"/>
  <c r="M533" i="7"/>
  <c r="L533" i="7"/>
  <c r="N533" i="7" s="1"/>
  <c r="J533" i="7"/>
  <c r="I533" i="7"/>
  <c r="G533" i="7"/>
  <c r="H533" i="7" s="1"/>
  <c r="M529" i="7"/>
  <c r="L529" i="7"/>
  <c r="N529" i="7" s="1"/>
  <c r="J529" i="7"/>
  <c r="I529" i="7"/>
  <c r="G529" i="7"/>
  <c r="H529" i="7" s="1"/>
  <c r="M524" i="7"/>
  <c r="L524" i="7"/>
  <c r="J524" i="7"/>
  <c r="I524" i="7"/>
  <c r="G524" i="7"/>
  <c r="H524" i="7" s="1"/>
  <c r="M520" i="7"/>
  <c r="L520" i="7"/>
  <c r="F520" i="20"/>
  <c r="J520" i="7"/>
  <c r="I520" i="7"/>
  <c r="G520" i="7"/>
  <c r="H520" i="7" s="1"/>
  <c r="M516" i="7"/>
  <c r="L516" i="7"/>
  <c r="J516" i="7"/>
  <c r="I516" i="7"/>
  <c r="G516" i="7"/>
  <c r="H516" i="7" s="1"/>
  <c r="M501" i="7"/>
  <c r="L501" i="7"/>
  <c r="J501" i="7"/>
  <c r="D29" i="16" s="1"/>
  <c r="I501" i="7"/>
  <c r="G501" i="7"/>
  <c r="H501" i="7" s="1"/>
  <c r="M496" i="7"/>
  <c r="L496" i="7"/>
  <c r="J496" i="7"/>
  <c r="D27" i="16" s="1"/>
  <c r="G496" i="7"/>
  <c r="H496" i="7" s="1"/>
  <c r="F489" i="20"/>
  <c r="F488" i="20"/>
  <c r="M488" i="7"/>
  <c r="L488" i="7"/>
  <c r="J488" i="7"/>
  <c r="I488" i="7"/>
  <c r="G488" i="7"/>
  <c r="M467" i="7"/>
  <c r="M463" i="7" s="1"/>
  <c r="L467" i="7"/>
  <c r="J467" i="7"/>
  <c r="J463" i="7" s="1"/>
  <c r="I467" i="7"/>
  <c r="G467" i="7"/>
  <c r="M457" i="7"/>
  <c r="L457" i="7"/>
  <c r="J457" i="7"/>
  <c r="J456" i="7" s="1"/>
  <c r="I457" i="7"/>
  <c r="G457" i="7"/>
  <c r="G456" i="7" s="1"/>
  <c r="F457" i="7"/>
  <c r="F454" i="20"/>
  <c r="F451" i="20"/>
  <c r="M427" i="7"/>
  <c r="L427" i="7"/>
  <c r="F427" i="20"/>
  <c r="I427" i="7"/>
  <c r="J427" i="7"/>
  <c r="G427" i="7"/>
  <c r="H427" i="7" s="1"/>
  <c r="L425" i="7"/>
  <c r="N425" i="7" s="1"/>
  <c r="J425" i="7"/>
  <c r="I425" i="7"/>
  <c r="G425" i="7"/>
  <c r="H425" i="7" s="1"/>
  <c r="L416" i="7"/>
  <c r="N416" i="7" s="1"/>
  <c r="J416" i="7"/>
  <c r="I416" i="7"/>
  <c r="G416" i="7"/>
  <c r="H416" i="7" s="1"/>
  <c r="L410" i="7"/>
  <c r="N410" i="7" s="1"/>
  <c r="J410" i="7"/>
  <c r="I410" i="7"/>
  <c r="K410" i="7" s="1"/>
  <c r="G410" i="7"/>
  <c r="H410" i="7" s="1"/>
  <c r="L408" i="7"/>
  <c r="N408" i="7" s="1"/>
  <c r="J408" i="7"/>
  <c r="I408" i="7"/>
  <c r="G408" i="7"/>
  <c r="H408" i="7" s="1"/>
  <c r="L404" i="7"/>
  <c r="N404" i="7" s="1"/>
  <c r="J404" i="7"/>
  <c r="I404" i="7"/>
  <c r="G404" i="7"/>
  <c r="H404" i="7" s="1"/>
  <c r="F406" i="20"/>
  <c r="L402" i="7"/>
  <c r="N402" i="7" s="1"/>
  <c r="J402" i="7"/>
  <c r="I402" i="7"/>
  <c r="G402" i="7"/>
  <c r="H402" i="7" s="1"/>
  <c r="F397" i="20"/>
  <c r="F396" i="20"/>
  <c r="F395" i="20"/>
  <c r="F394" i="20"/>
  <c r="F393" i="20"/>
  <c r="M386" i="7"/>
  <c r="L387" i="7"/>
  <c r="J387" i="7"/>
  <c r="J386" i="7" s="1"/>
  <c r="I387" i="7"/>
  <c r="G387" i="7"/>
  <c r="F386" i="7"/>
  <c r="F382" i="7"/>
  <c r="M382" i="7"/>
  <c r="L383" i="7"/>
  <c r="J383" i="7"/>
  <c r="J382" i="7" s="1"/>
  <c r="I383" i="7"/>
  <c r="G383" i="7"/>
  <c r="F379" i="20"/>
  <c r="M361" i="7"/>
  <c r="L362" i="7"/>
  <c r="J362" i="7"/>
  <c r="J361" i="7" s="1"/>
  <c r="I362" i="7"/>
  <c r="H362" i="7"/>
  <c r="L348" i="7"/>
  <c r="N348" i="7" s="1"/>
  <c r="J348" i="7"/>
  <c r="I348" i="7"/>
  <c r="G348" i="7"/>
  <c r="H348" i="7" s="1"/>
  <c r="F248" i="20"/>
  <c r="L239" i="7"/>
  <c r="N239" i="7" s="1"/>
  <c r="J239" i="7"/>
  <c r="I239" i="7"/>
  <c r="L228" i="7"/>
  <c r="N228" i="7" s="1"/>
  <c r="J228" i="7"/>
  <c r="I228" i="7"/>
  <c r="F199" i="20"/>
  <c r="F198" i="20"/>
  <c r="F152" i="20"/>
  <c r="F41" i="20"/>
  <c r="F106" i="20"/>
  <c r="F105" i="20"/>
  <c r="F104" i="20"/>
  <c r="L40" i="7"/>
  <c r="N40" i="7" s="1"/>
  <c r="J40" i="7"/>
  <c r="I40" i="7"/>
  <c r="G40" i="7"/>
  <c r="H40" i="7" s="1"/>
  <c r="J37" i="7"/>
  <c r="I37" i="7"/>
  <c r="G37" i="7"/>
  <c r="H37" i="7" s="1"/>
  <c r="L34" i="7"/>
  <c r="N34" i="7" s="1"/>
  <c r="J34" i="7"/>
  <c r="I34" i="7"/>
  <c r="G34" i="7"/>
  <c r="H34" i="7" s="1"/>
  <c r="F509" i="20"/>
  <c r="F508" i="20"/>
  <c r="M492" i="7"/>
  <c r="L492" i="7"/>
  <c r="J492" i="7"/>
  <c r="I492" i="7"/>
  <c r="K492" i="7" s="1"/>
  <c r="G492" i="7"/>
  <c r="F492" i="7"/>
  <c r="F488" i="7"/>
  <c r="F494" i="20"/>
  <c r="F493" i="20"/>
  <c r="F490" i="20"/>
  <c r="F492" i="20"/>
  <c r="F475" i="20"/>
  <c r="F425" i="20"/>
  <c r="G25" i="7"/>
  <c r="H25" i="7" s="1"/>
  <c r="M25" i="7"/>
  <c r="N25" i="7" s="1"/>
  <c r="O192" i="11"/>
  <c r="O191" i="11"/>
  <c r="O190" i="11"/>
  <c r="O168" i="11"/>
  <c r="O94" i="11"/>
  <c r="O80" i="11"/>
  <c r="O79" i="11"/>
  <c r="O78" i="11"/>
  <c r="O77" i="11"/>
  <c r="O76" i="11"/>
  <c r="I45" i="11"/>
  <c r="I42" i="11"/>
  <c r="I41" i="11"/>
  <c r="I40" i="11"/>
  <c r="I39" i="11"/>
  <c r="I38" i="11"/>
  <c r="K42" i="11"/>
  <c r="K41" i="11"/>
  <c r="K40" i="11"/>
  <c r="K39" i="11"/>
  <c r="K38" i="11"/>
  <c r="K35" i="11"/>
  <c r="K34" i="11"/>
  <c r="K27" i="3"/>
  <c r="K26" i="3"/>
  <c r="O26" i="3" s="1"/>
  <c r="K31" i="11"/>
  <c r="O31" i="11" s="1"/>
  <c r="O32" i="11" s="1"/>
  <c r="O30" i="11" s="1"/>
  <c r="K28" i="11"/>
  <c r="K27" i="11"/>
  <c r="M21" i="11"/>
  <c r="N21" i="11" s="1"/>
  <c r="K20" i="3"/>
  <c r="O20" i="3" s="1"/>
  <c r="K19" i="3"/>
  <c r="O19" i="3" s="1"/>
  <c r="K18" i="3"/>
  <c r="O18" i="3" s="1"/>
  <c r="K205" i="11"/>
  <c r="K204" i="11"/>
  <c r="K203" i="11"/>
  <c r="K202" i="11"/>
  <c r="O202" i="11" s="1"/>
  <c r="K201" i="11"/>
  <c r="K200" i="11"/>
  <c r="K199" i="11"/>
  <c r="K198" i="11"/>
  <c r="O198" i="11" s="1"/>
  <c r="K144" i="11"/>
  <c r="O144" i="11" s="1"/>
  <c r="K143" i="11"/>
  <c r="O143" i="11" s="1"/>
  <c r="K142" i="11"/>
  <c r="O142" i="11" s="1"/>
  <c r="K141" i="11"/>
  <c r="O141" i="11" s="1"/>
  <c r="K121" i="11"/>
  <c r="O121" i="11" s="1"/>
  <c r="G113" i="10"/>
  <c r="M80" i="11"/>
  <c r="N80" i="11" s="1"/>
  <c r="M79" i="11"/>
  <c r="N79" i="11" s="1"/>
  <c r="M78" i="11"/>
  <c r="N78" i="11" s="1"/>
  <c r="M77" i="11"/>
  <c r="N77" i="11" s="1"/>
  <c r="M63" i="11"/>
  <c r="M59" i="11"/>
  <c r="M56" i="11"/>
  <c r="M54" i="11"/>
  <c r="M53" i="11"/>
  <c r="M52" i="11"/>
  <c r="M48" i="11"/>
  <c r="M47" i="11"/>
  <c r="M46" i="11"/>
  <c r="M45" i="11"/>
  <c r="M42" i="11"/>
  <c r="M41" i="11"/>
  <c r="M39" i="11"/>
  <c r="M38" i="11"/>
  <c r="M35" i="11"/>
  <c r="M34" i="11"/>
  <c r="M31" i="11"/>
  <c r="M28" i="11"/>
  <c r="M27" i="11"/>
  <c r="M22" i="11"/>
  <c r="I205" i="11"/>
  <c r="I204" i="11"/>
  <c r="I203" i="11"/>
  <c r="I202" i="11"/>
  <c r="I201" i="11"/>
  <c r="I200" i="11"/>
  <c r="I199" i="11"/>
  <c r="I198" i="11"/>
  <c r="I195" i="11"/>
  <c r="I194" i="11"/>
  <c r="I193" i="11"/>
  <c r="I192" i="11"/>
  <c r="I174" i="11"/>
  <c r="I172" i="11"/>
  <c r="I171" i="11"/>
  <c r="I170" i="11"/>
  <c r="I169" i="11"/>
  <c r="I168" i="11"/>
  <c r="I146" i="11"/>
  <c r="I144" i="11"/>
  <c r="I143" i="11"/>
  <c r="I142" i="11"/>
  <c r="I141" i="11"/>
  <c r="I140" i="11"/>
  <c r="I121" i="11"/>
  <c r="I118" i="11"/>
  <c r="I117" i="11"/>
  <c r="I116" i="11"/>
  <c r="I115" i="11"/>
  <c r="I100" i="11"/>
  <c r="I98" i="11"/>
  <c r="I97" i="11"/>
  <c r="I96" i="11"/>
  <c r="I82" i="11"/>
  <c r="I80" i="11"/>
  <c r="I79" i="11"/>
  <c r="I78" i="11"/>
  <c r="I63" i="11"/>
  <c r="I59" i="11"/>
  <c r="I56" i="11"/>
  <c r="I57" i="11" s="1"/>
  <c r="I54" i="11"/>
  <c r="I53" i="11"/>
  <c r="I52" i="11"/>
  <c r="I48" i="11"/>
  <c r="I47" i="11"/>
  <c r="I46" i="11"/>
  <c r="I35" i="11"/>
  <c r="I34" i="11"/>
  <c r="I31" i="11"/>
  <c r="I32" i="11" s="1"/>
  <c r="I30" i="11" s="1"/>
  <c r="I28" i="11"/>
  <c r="I27" i="11"/>
  <c r="I22" i="11"/>
  <c r="I21" i="11"/>
  <c r="F199" i="11"/>
  <c r="F198" i="11"/>
  <c r="F195" i="11"/>
  <c r="F194" i="11"/>
  <c r="F193" i="11"/>
  <c r="F192" i="11"/>
  <c r="F174" i="11"/>
  <c r="F172" i="11"/>
  <c r="F171" i="11"/>
  <c r="F170" i="11"/>
  <c r="F169" i="11"/>
  <c r="F168" i="11"/>
  <c r="F146" i="11"/>
  <c r="F144" i="11"/>
  <c r="F143" i="11"/>
  <c r="F142" i="11"/>
  <c r="F141" i="11"/>
  <c r="F121" i="11"/>
  <c r="F118" i="11"/>
  <c r="F117" i="11"/>
  <c r="F116" i="11"/>
  <c r="F115" i="11"/>
  <c r="F100" i="11"/>
  <c r="F98" i="11"/>
  <c r="F97" i="11"/>
  <c r="F96" i="11"/>
  <c r="F95" i="11"/>
  <c r="F94" i="11"/>
  <c r="F82" i="11"/>
  <c r="F80" i="11"/>
  <c r="F79" i="11"/>
  <c r="F78" i="11"/>
  <c r="F77" i="11"/>
  <c r="F63" i="11"/>
  <c r="F59" i="11"/>
  <c r="F60" i="11" s="1"/>
  <c r="F58" i="11" s="1"/>
  <c r="F56" i="11"/>
  <c r="F57" i="11" s="1"/>
  <c r="F54" i="11"/>
  <c r="F53" i="11"/>
  <c r="F52" i="11"/>
  <c r="F48" i="11"/>
  <c r="F47" i="11"/>
  <c r="F46" i="11"/>
  <c r="F45" i="11"/>
  <c r="F42" i="11"/>
  <c r="F41" i="11"/>
  <c r="F40" i="11"/>
  <c r="F39" i="11"/>
  <c r="F38" i="11"/>
  <c r="F35" i="11"/>
  <c r="F34" i="11"/>
  <c r="F31" i="11"/>
  <c r="F32" i="11" s="1"/>
  <c r="F30" i="11" s="1"/>
  <c r="F28" i="11"/>
  <c r="F27" i="11"/>
  <c r="F22" i="11"/>
  <c r="F21" i="11"/>
  <c r="H113" i="10"/>
  <c r="H108" i="10"/>
  <c r="G108" i="10"/>
  <c r="G99" i="10"/>
  <c r="H99" i="10"/>
  <c r="H96" i="10"/>
  <c r="H84" i="10"/>
  <c r="G84" i="10"/>
  <c r="G79" i="10"/>
  <c r="H71" i="10"/>
  <c r="G71" i="10"/>
  <c r="H69" i="10"/>
  <c r="G69" i="10"/>
  <c r="H64" i="10"/>
  <c r="H63" i="10" s="1"/>
  <c r="G64" i="10"/>
  <c r="G63" i="10" s="1"/>
  <c r="K184" i="3"/>
  <c r="K183" i="3"/>
  <c r="K182" i="3"/>
  <c r="K181" i="3"/>
  <c r="K180" i="3"/>
  <c r="M184" i="3"/>
  <c r="M183" i="3"/>
  <c r="M182" i="3"/>
  <c r="M181" i="3"/>
  <c r="M180" i="3"/>
  <c r="M177" i="3"/>
  <c r="M176" i="3"/>
  <c r="M175" i="3"/>
  <c r="M144" i="3"/>
  <c r="M142" i="3"/>
  <c r="M141" i="3"/>
  <c r="M140" i="3"/>
  <c r="M139" i="3"/>
  <c r="M126" i="3"/>
  <c r="M52" i="3"/>
  <c r="M51" i="3"/>
  <c r="M18" i="3"/>
  <c r="M19" i="3"/>
  <c r="M45" i="3"/>
  <c r="M44" i="3"/>
  <c r="M43" i="3"/>
  <c r="M39" i="3"/>
  <c r="M32" i="3"/>
  <c r="K32" i="3"/>
  <c r="O32" i="3" s="1"/>
  <c r="K31" i="3"/>
  <c r="O31" i="3" s="1"/>
  <c r="M31" i="3"/>
  <c r="M30" i="3"/>
  <c r="I184" i="3"/>
  <c r="I183" i="3"/>
  <c r="I182" i="3"/>
  <c r="I181" i="3"/>
  <c r="I180" i="3"/>
  <c r="I144" i="3"/>
  <c r="I160" i="3" s="1"/>
  <c r="I142" i="3"/>
  <c r="I141" i="3"/>
  <c r="I140" i="3"/>
  <c r="I139" i="3"/>
  <c r="I138" i="3"/>
  <c r="I126" i="3"/>
  <c r="I103" i="3"/>
  <c r="I101" i="3"/>
  <c r="I80" i="3"/>
  <c r="I56" i="3"/>
  <c r="I52" i="3"/>
  <c r="I51" i="3"/>
  <c r="I50" i="3"/>
  <c r="I47" i="3"/>
  <c r="F47" i="3"/>
  <c r="F48" i="3" s="1"/>
  <c r="G48" i="3"/>
  <c r="I39" i="3"/>
  <c r="I32" i="3"/>
  <c r="I31" i="3"/>
  <c r="I30" i="3"/>
  <c r="I27" i="3"/>
  <c r="I26" i="3"/>
  <c r="I28" i="3" s="1"/>
  <c r="I23" i="3"/>
  <c r="I24" i="3" s="1"/>
  <c r="F18" i="3"/>
  <c r="F19" i="3"/>
  <c r="I20" i="3"/>
  <c r="I19" i="3"/>
  <c r="I18" i="3"/>
  <c r="G24" i="3"/>
  <c r="G21" i="3"/>
  <c r="H107" i="8"/>
  <c r="H86" i="8"/>
  <c r="G66" i="8"/>
  <c r="G62" i="8" s="1"/>
  <c r="H29" i="8"/>
  <c r="K529" i="7" l="1"/>
  <c r="K34" i="7"/>
  <c r="K541" i="7"/>
  <c r="N488" i="7"/>
  <c r="K37" i="7"/>
  <c r="K516" i="7"/>
  <c r="F515" i="20" s="1"/>
  <c r="K520" i="7"/>
  <c r="K533" i="7"/>
  <c r="K239" i="7"/>
  <c r="K416" i="7"/>
  <c r="K488" i="7"/>
  <c r="N516" i="7"/>
  <c r="S104" i="22"/>
  <c r="G106" i="20"/>
  <c r="H105" i="22"/>
  <c r="G105" i="22"/>
  <c r="F105" i="22"/>
  <c r="Q105" i="22"/>
  <c r="P105" i="22"/>
  <c r="O105" i="22"/>
  <c r="N105" i="22"/>
  <c r="M105" i="22"/>
  <c r="L105" i="22"/>
  <c r="K105" i="22"/>
  <c r="J105" i="22"/>
  <c r="I105" i="22"/>
  <c r="K501" i="7"/>
  <c r="C29" i="16"/>
  <c r="G520" i="20"/>
  <c r="S507" i="22"/>
  <c r="I513" i="22"/>
  <c r="H513" i="22"/>
  <c r="G513" i="22"/>
  <c r="F513" i="22"/>
  <c r="Q513" i="22"/>
  <c r="P513" i="22"/>
  <c r="O513" i="22"/>
  <c r="N513" i="22"/>
  <c r="M513" i="22"/>
  <c r="L513" i="22"/>
  <c r="K513" i="22"/>
  <c r="J513" i="22"/>
  <c r="G152" i="20"/>
  <c r="S149" i="22"/>
  <c r="Q151" i="22"/>
  <c r="P151" i="22"/>
  <c r="O151" i="22"/>
  <c r="N151" i="22"/>
  <c r="M151" i="22"/>
  <c r="L151" i="22"/>
  <c r="K151" i="22"/>
  <c r="J151" i="22"/>
  <c r="I151" i="22"/>
  <c r="H151" i="22"/>
  <c r="G151" i="22"/>
  <c r="F151" i="22"/>
  <c r="S103" i="22"/>
  <c r="G105" i="20"/>
  <c r="Q104" i="22"/>
  <c r="P104" i="22"/>
  <c r="O104" i="22"/>
  <c r="N104" i="22"/>
  <c r="M104" i="22"/>
  <c r="L104" i="22"/>
  <c r="K104" i="22"/>
  <c r="J104" i="22"/>
  <c r="I104" i="22"/>
  <c r="H104" i="22"/>
  <c r="G104" i="22"/>
  <c r="F104" i="22"/>
  <c r="G427" i="20"/>
  <c r="S416" i="22"/>
  <c r="I420" i="22"/>
  <c r="H420" i="22"/>
  <c r="G420" i="22"/>
  <c r="F420" i="22"/>
  <c r="Q420" i="22"/>
  <c r="P420" i="22"/>
  <c r="O420" i="22"/>
  <c r="N420" i="22"/>
  <c r="M420" i="22"/>
  <c r="L420" i="22"/>
  <c r="K420" i="22"/>
  <c r="J420" i="22"/>
  <c r="G198" i="20"/>
  <c r="S193" i="22"/>
  <c r="J196" i="22"/>
  <c r="I196" i="22"/>
  <c r="H196" i="22"/>
  <c r="G196" i="22"/>
  <c r="F196" i="22"/>
  <c r="Q196" i="22"/>
  <c r="P196" i="22"/>
  <c r="O196" i="22"/>
  <c r="N196" i="22"/>
  <c r="M196" i="22"/>
  <c r="L196" i="22"/>
  <c r="K196" i="22"/>
  <c r="G425" i="20"/>
  <c r="S414" i="22"/>
  <c r="Q418" i="22"/>
  <c r="P418" i="22"/>
  <c r="O418" i="22"/>
  <c r="N418" i="22"/>
  <c r="M418" i="22"/>
  <c r="L418" i="22"/>
  <c r="K418" i="22"/>
  <c r="J418" i="22"/>
  <c r="I418" i="22"/>
  <c r="H418" i="22"/>
  <c r="G418" i="22"/>
  <c r="F418" i="22"/>
  <c r="S370" i="22"/>
  <c r="G379" i="20"/>
  <c r="N373" i="22"/>
  <c r="M373" i="22"/>
  <c r="L373" i="22"/>
  <c r="K373" i="22"/>
  <c r="J373" i="22"/>
  <c r="I373" i="22"/>
  <c r="H373" i="22"/>
  <c r="G373" i="22"/>
  <c r="F373" i="22"/>
  <c r="Q373" i="22"/>
  <c r="P373" i="22"/>
  <c r="O373" i="22"/>
  <c r="S387" i="22"/>
  <c r="G396" i="20"/>
  <c r="Q390" i="22"/>
  <c r="P390" i="22"/>
  <c r="O390" i="22"/>
  <c r="N390" i="22"/>
  <c r="M390" i="22"/>
  <c r="K390" i="22"/>
  <c r="J390" i="22"/>
  <c r="I390" i="22"/>
  <c r="H390" i="22"/>
  <c r="G390" i="22"/>
  <c r="F390" i="22"/>
  <c r="L390" i="22"/>
  <c r="G394" i="20"/>
  <c r="S385" i="22"/>
  <c r="I388" i="22"/>
  <c r="H388" i="22"/>
  <c r="G388" i="22"/>
  <c r="F388" i="22"/>
  <c r="N388" i="22"/>
  <c r="M388" i="22"/>
  <c r="L388" i="22"/>
  <c r="K388" i="22"/>
  <c r="J388" i="22"/>
  <c r="Q388" i="22"/>
  <c r="P388" i="22"/>
  <c r="O388" i="22"/>
  <c r="G395" i="20"/>
  <c r="S386" i="22"/>
  <c r="M389" i="22"/>
  <c r="L389" i="22"/>
  <c r="K389" i="22"/>
  <c r="J389" i="22"/>
  <c r="I389" i="22"/>
  <c r="Q389" i="22"/>
  <c r="P389" i="22"/>
  <c r="O389" i="22"/>
  <c r="N389" i="22"/>
  <c r="H389" i="22"/>
  <c r="G389" i="22"/>
  <c r="F389" i="22"/>
  <c r="G397" i="20"/>
  <c r="S388" i="22"/>
  <c r="Q391" i="22"/>
  <c r="P391" i="22"/>
  <c r="O391" i="22"/>
  <c r="N391" i="22"/>
  <c r="M391" i="22"/>
  <c r="L391" i="22"/>
  <c r="K391" i="22"/>
  <c r="J391" i="22"/>
  <c r="I391" i="22"/>
  <c r="H391" i="22"/>
  <c r="G391" i="22"/>
  <c r="F391" i="22"/>
  <c r="G451" i="20"/>
  <c r="S438" i="22"/>
  <c r="K444" i="22"/>
  <c r="J444" i="22"/>
  <c r="I444" i="22"/>
  <c r="H444" i="22"/>
  <c r="G444" i="22"/>
  <c r="F444" i="22"/>
  <c r="Q444" i="22"/>
  <c r="P444" i="22"/>
  <c r="O444" i="22"/>
  <c r="N444" i="22"/>
  <c r="M444" i="22"/>
  <c r="L444" i="22"/>
  <c r="S102" i="22"/>
  <c r="G104" i="20"/>
  <c r="P103" i="22"/>
  <c r="O103" i="22"/>
  <c r="N103" i="22"/>
  <c r="M103" i="22"/>
  <c r="L103" i="22"/>
  <c r="K103" i="22"/>
  <c r="J103" i="22"/>
  <c r="I103" i="22"/>
  <c r="H103" i="22"/>
  <c r="G103" i="22"/>
  <c r="F103" i="22"/>
  <c r="Q103" i="22"/>
  <c r="G508" i="20"/>
  <c r="S495" i="22"/>
  <c r="I501" i="22"/>
  <c r="H501" i="22"/>
  <c r="G501" i="22"/>
  <c r="F501" i="22"/>
  <c r="Q501" i="22"/>
  <c r="P501" i="22"/>
  <c r="O501" i="22"/>
  <c r="N501" i="22"/>
  <c r="M501" i="22"/>
  <c r="L501" i="22"/>
  <c r="K501" i="22"/>
  <c r="J501" i="22"/>
  <c r="G509" i="20"/>
  <c r="S496" i="22"/>
  <c r="M502" i="22"/>
  <c r="L502" i="22"/>
  <c r="K502" i="22"/>
  <c r="J502" i="22"/>
  <c r="I502" i="22"/>
  <c r="H502" i="22"/>
  <c r="G502" i="22"/>
  <c r="F502" i="22"/>
  <c r="Q502" i="22"/>
  <c r="P502" i="22"/>
  <c r="O502" i="22"/>
  <c r="N502" i="22"/>
  <c r="G475" i="20"/>
  <c r="S462" i="22"/>
  <c r="Q468" i="22"/>
  <c r="P468" i="22"/>
  <c r="O468" i="22"/>
  <c r="N468" i="22"/>
  <c r="M468" i="22"/>
  <c r="L468" i="22"/>
  <c r="K468" i="22"/>
  <c r="J468" i="22"/>
  <c r="I468" i="22"/>
  <c r="H468" i="22"/>
  <c r="G468" i="22"/>
  <c r="F468" i="22"/>
  <c r="S441" i="22"/>
  <c r="G454" i="20"/>
  <c r="Q447" i="22"/>
  <c r="P447" i="22"/>
  <c r="O447" i="22"/>
  <c r="N447" i="22"/>
  <c r="M447" i="22"/>
  <c r="L447" i="22"/>
  <c r="K447" i="22"/>
  <c r="J447" i="22"/>
  <c r="I447" i="22"/>
  <c r="H447" i="22"/>
  <c r="G447" i="22"/>
  <c r="F447" i="22"/>
  <c r="G199" i="20"/>
  <c r="S194" i="22"/>
  <c r="N197" i="22"/>
  <c r="M197" i="22"/>
  <c r="L197" i="22"/>
  <c r="K197" i="22"/>
  <c r="J197" i="22"/>
  <c r="I197" i="22"/>
  <c r="H197" i="22"/>
  <c r="G197" i="22"/>
  <c r="F197" i="22"/>
  <c r="Q197" i="22"/>
  <c r="P197" i="22"/>
  <c r="O197" i="22"/>
  <c r="S479" i="22"/>
  <c r="G492" i="20"/>
  <c r="I485" i="22"/>
  <c r="H485" i="22"/>
  <c r="G485" i="22"/>
  <c r="F485" i="22"/>
  <c r="Q485" i="22"/>
  <c r="O485" i="22"/>
  <c r="N485" i="22"/>
  <c r="M485" i="22"/>
  <c r="L485" i="22"/>
  <c r="K485" i="22"/>
  <c r="J485" i="22"/>
  <c r="P485" i="22"/>
  <c r="G490" i="20"/>
  <c r="S477" i="22"/>
  <c r="Q483" i="22"/>
  <c r="P483" i="22"/>
  <c r="O483" i="22"/>
  <c r="N483" i="22"/>
  <c r="M483" i="22"/>
  <c r="L483" i="22"/>
  <c r="J483" i="22"/>
  <c r="I483" i="22"/>
  <c r="G483" i="22"/>
  <c r="F483" i="22"/>
  <c r="K483" i="22"/>
  <c r="H483" i="22"/>
  <c r="G494" i="20"/>
  <c r="S481" i="22"/>
  <c r="Q487" i="22"/>
  <c r="P487" i="22"/>
  <c r="O487" i="22"/>
  <c r="N487" i="22"/>
  <c r="M487" i="22"/>
  <c r="L487" i="22"/>
  <c r="K487" i="22"/>
  <c r="J487" i="22"/>
  <c r="I487" i="22"/>
  <c r="H487" i="22"/>
  <c r="G487" i="22"/>
  <c r="F487" i="22"/>
  <c r="G488" i="20"/>
  <c r="S475" i="22"/>
  <c r="I481" i="22"/>
  <c r="H481" i="22"/>
  <c r="G481" i="22"/>
  <c r="F481" i="22"/>
  <c r="Q481" i="22"/>
  <c r="P481" i="22"/>
  <c r="O481" i="22"/>
  <c r="N481" i="22"/>
  <c r="M481" i="22"/>
  <c r="L481" i="22"/>
  <c r="K481" i="22"/>
  <c r="J481" i="22"/>
  <c r="S39" i="22"/>
  <c r="G41" i="20"/>
  <c r="H40" i="22"/>
  <c r="G40" i="22"/>
  <c r="L40" i="22"/>
  <c r="K40" i="22"/>
  <c r="J40" i="22"/>
  <c r="I40" i="22"/>
  <c r="F40" i="22"/>
  <c r="Q40" i="22"/>
  <c r="M40" i="22"/>
  <c r="P40" i="22"/>
  <c r="O40" i="22"/>
  <c r="N40" i="22"/>
  <c r="G493" i="20"/>
  <c r="S480" i="22"/>
  <c r="M486" i="22"/>
  <c r="L486" i="22"/>
  <c r="K486" i="22"/>
  <c r="J486" i="22"/>
  <c r="I486" i="22"/>
  <c r="H486" i="22"/>
  <c r="G486" i="22"/>
  <c r="F486" i="22"/>
  <c r="Q486" i="22"/>
  <c r="P486" i="22"/>
  <c r="O486" i="22"/>
  <c r="N486" i="22"/>
  <c r="H488" i="7"/>
  <c r="F487" i="7"/>
  <c r="G489" i="20"/>
  <c r="S476" i="22"/>
  <c r="M482" i="22"/>
  <c r="L482" i="22"/>
  <c r="K482" i="22"/>
  <c r="J482" i="22"/>
  <c r="I482" i="22"/>
  <c r="H482" i="22"/>
  <c r="F482" i="22"/>
  <c r="Q482" i="22"/>
  <c r="P482" i="22"/>
  <c r="O482" i="22"/>
  <c r="N482" i="22"/>
  <c r="G482" i="22"/>
  <c r="S395" i="22"/>
  <c r="G406" i="20"/>
  <c r="Q399" i="22"/>
  <c r="P399" i="22"/>
  <c r="O399" i="22"/>
  <c r="N399" i="22"/>
  <c r="M399" i="22"/>
  <c r="L399" i="22"/>
  <c r="K399" i="22"/>
  <c r="J399" i="22"/>
  <c r="I399" i="22"/>
  <c r="H399" i="22"/>
  <c r="G399" i="22"/>
  <c r="F399" i="22"/>
  <c r="H492" i="7"/>
  <c r="K40" i="7"/>
  <c r="F38" i="20" s="1"/>
  <c r="G248" i="20"/>
  <c r="S240" i="22"/>
  <c r="H243" i="22"/>
  <c r="G243" i="22"/>
  <c r="Q243" i="22"/>
  <c r="P243" i="22"/>
  <c r="O243" i="22"/>
  <c r="N243" i="22"/>
  <c r="M243" i="22"/>
  <c r="L243" i="22"/>
  <c r="K243" i="22"/>
  <c r="J243" i="22"/>
  <c r="I243" i="22"/>
  <c r="F243" i="22"/>
  <c r="S384" i="22"/>
  <c r="G393" i="20"/>
  <c r="Q387" i="22"/>
  <c r="P387" i="22"/>
  <c r="O387" i="22"/>
  <c r="N387" i="22"/>
  <c r="M387" i="22"/>
  <c r="L387" i="22"/>
  <c r="K387" i="22"/>
  <c r="F387" i="22"/>
  <c r="J387" i="22"/>
  <c r="I387" i="22"/>
  <c r="H387" i="22"/>
  <c r="G387" i="22"/>
  <c r="N537" i="7"/>
  <c r="N541" i="7"/>
  <c r="N496" i="7"/>
  <c r="N520" i="7"/>
  <c r="N492" i="7"/>
  <c r="N501" i="7"/>
  <c r="N524" i="7"/>
  <c r="K348" i="7"/>
  <c r="K524" i="7"/>
  <c r="F523" i="20" s="1"/>
  <c r="K402" i="7"/>
  <c r="K427" i="7"/>
  <c r="F426" i="20" s="1"/>
  <c r="K228" i="7"/>
  <c r="K408" i="7"/>
  <c r="F407" i="20" s="1"/>
  <c r="G463" i="7"/>
  <c r="H463" i="7" s="1"/>
  <c r="H467" i="7"/>
  <c r="K537" i="7"/>
  <c r="F536" i="20" s="1"/>
  <c r="L463" i="7"/>
  <c r="N463" i="7" s="1"/>
  <c r="N467" i="7"/>
  <c r="L361" i="7"/>
  <c r="N361" i="7" s="1"/>
  <c r="N362" i="7"/>
  <c r="I463" i="7"/>
  <c r="K463" i="7" s="1"/>
  <c r="F462" i="20" s="1"/>
  <c r="K467" i="7"/>
  <c r="N427" i="7"/>
  <c r="L382" i="7"/>
  <c r="N382" i="7" s="1"/>
  <c r="N383" i="7"/>
  <c r="G386" i="7"/>
  <c r="H386" i="7" s="1"/>
  <c r="H387" i="7"/>
  <c r="I386" i="7"/>
  <c r="K386" i="7" s="1"/>
  <c r="K387" i="7"/>
  <c r="F385" i="20" s="1"/>
  <c r="F456" i="7"/>
  <c r="H457" i="7"/>
  <c r="G382" i="7"/>
  <c r="H382" i="7" s="1"/>
  <c r="H383" i="7"/>
  <c r="L386" i="7"/>
  <c r="N386" i="7" s="1"/>
  <c r="N387" i="7"/>
  <c r="I456" i="7"/>
  <c r="K456" i="7" s="1"/>
  <c r="F455" i="20" s="1"/>
  <c r="K457" i="7"/>
  <c r="F456" i="20" s="1"/>
  <c r="L456" i="7"/>
  <c r="N457" i="7"/>
  <c r="I382" i="7"/>
  <c r="K382" i="7" s="1"/>
  <c r="F380" i="20" s="1"/>
  <c r="K383" i="7"/>
  <c r="F381" i="20" s="1"/>
  <c r="I361" i="7"/>
  <c r="K361" i="7" s="1"/>
  <c r="F359" i="20" s="1"/>
  <c r="K362" i="7"/>
  <c r="F360" i="20" s="1"/>
  <c r="K404" i="7"/>
  <c r="F403" i="20" s="1"/>
  <c r="K425" i="7"/>
  <c r="F424" i="20" s="1"/>
  <c r="R441" i="22"/>
  <c r="R395" i="22"/>
  <c r="R416" i="22"/>
  <c r="R479" i="22"/>
  <c r="R102" i="22"/>
  <c r="R414" i="22"/>
  <c r="R103" i="22"/>
  <c r="R240" i="22"/>
  <c r="R104" i="22"/>
  <c r="R370" i="22"/>
  <c r="R384" i="22"/>
  <c r="R149" i="22"/>
  <c r="R385" i="22"/>
  <c r="R435" i="22"/>
  <c r="R477" i="22"/>
  <c r="R495" i="22"/>
  <c r="R386" i="22"/>
  <c r="R438" i="22"/>
  <c r="R480" i="22"/>
  <c r="R387" i="22"/>
  <c r="R475" i="22"/>
  <c r="R507" i="22"/>
  <c r="R481" i="22"/>
  <c r="R193" i="22"/>
  <c r="R388" i="22"/>
  <c r="R476" i="22"/>
  <c r="R462" i="22"/>
  <c r="R496" i="22"/>
  <c r="R39" i="22"/>
  <c r="R194" i="22"/>
  <c r="H95" i="10"/>
  <c r="I40" i="3"/>
  <c r="I29" i="3" s="1"/>
  <c r="L487" i="7"/>
  <c r="F496" i="20"/>
  <c r="F409" i="20"/>
  <c r="F389" i="20"/>
  <c r="F117" i="20"/>
  <c r="G74" i="10"/>
  <c r="K29" i="11"/>
  <c r="F29" i="11"/>
  <c r="F26" i="11" s="1"/>
  <c r="F36" i="11"/>
  <c r="F33" i="11" s="1"/>
  <c r="I49" i="11"/>
  <c r="I44" i="11" s="1"/>
  <c r="I196" i="11"/>
  <c r="I43" i="11"/>
  <c r="I37" i="11" s="1"/>
  <c r="K32" i="11"/>
  <c r="K43" i="11"/>
  <c r="I36" i="11"/>
  <c r="I33" i="11" s="1"/>
  <c r="F196" i="11"/>
  <c r="N35" i="11"/>
  <c r="F49" i="11"/>
  <c r="F55" i="11"/>
  <c r="F51" i="11" s="1"/>
  <c r="F50" i="11" s="1"/>
  <c r="K36" i="11"/>
  <c r="N34" i="11"/>
  <c r="O201" i="11"/>
  <c r="O205" i="11"/>
  <c r="G528" i="7"/>
  <c r="H528" i="7" s="1"/>
  <c r="F479" i="20"/>
  <c r="F532" i="20"/>
  <c r="F23" i="11"/>
  <c r="F20" i="11" s="1"/>
  <c r="F17" i="11" s="1"/>
  <c r="I206" i="11"/>
  <c r="I197" i="11" s="1"/>
  <c r="K206" i="11"/>
  <c r="N31" i="11"/>
  <c r="N32" i="11" s="1"/>
  <c r="N30" i="11" s="1"/>
  <c r="O199" i="11"/>
  <c r="O203" i="11"/>
  <c r="F43" i="11"/>
  <c r="F37" i="11" s="1"/>
  <c r="F99" i="11"/>
  <c r="I55" i="11"/>
  <c r="O200" i="11"/>
  <c r="O204" i="11"/>
  <c r="F415" i="20"/>
  <c r="F453" i="20"/>
  <c r="J487" i="7"/>
  <c r="F528" i="20"/>
  <c r="I173" i="11"/>
  <c r="F145" i="11"/>
  <c r="I145" i="11"/>
  <c r="O145" i="11"/>
  <c r="I99" i="11"/>
  <c r="F119" i="11"/>
  <c r="I119" i="11"/>
  <c r="F81" i="11"/>
  <c r="I81" i="11"/>
  <c r="F237" i="20"/>
  <c r="G487" i="7"/>
  <c r="I496" i="7"/>
  <c r="C27" i="16" s="1"/>
  <c r="F37" i="20"/>
  <c r="F45" i="20"/>
  <c r="I487" i="7"/>
  <c r="M238" i="7"/>
  <c r="F35" i="20"/>
  <c r="M487" i="7"/>
  <c r="F519" i="20"/>
  <c r="J528" i="7"/>
  <c r="G28" i="8"/>
  <c r="G27" i="8" s="1"/>
  <c r="G26" i="8" s="1"/>
  <c r="N182" i="3"/>
  <c r="N184" i="3"/>
  <c r="I21" i="3"/>
  <c r="I17" i="3" s="1"/>
  <c r="I16" i="3" s="1"/>
  <c r="O21" i="3"/>
  <c r="O17" i="3" s="1"/>
  <c r="N181" i="3"/>
  <c r="K21" i="3"/>
  <c r="K185" i="3"/>
  <c r="N183" i="3"/>
  <c r="N180" i="3"/>
  <c r="N32" i="3"/>
  <c r="O27" i="3"/>
  <c r="N31" i="3"/>
  <c r="I143" i="3"/>
  <c r="I102" i="3"/>
  <c r="I124" i="3"/>
  <c r="I528" i="7"/>
  <c r="M528" i="7"/>
  <c r="F540" i="20"/>
  <c r="L528" i="7"/>
  <c r="F504" i="20"/>
  <c r="F487" i="20"/>
  <c r="M456" i="7"/>
  <c r="L238" i="7"/>
  <c r="F47" i="20"/>
  <c r="F500" i="20"/>
  <c r="J33" i="7"/>
  <c r="J238" i="7"/>
  <c r="I238" i="7"/>
  <c r="G361" i="7"/>
  <c r="H361" i="7" s="1"/>
  <c r="G238" i="7"/>
  <c r="H238" i="7" s="1"/>
  <c r="F386" i="20"/>
  <c r="M33" i="7"/>
  <c r="I33" i="7"/>
  <c r="L33" i="7"/>
  <c r="F491" i="20"/>
  <c r="K145" i="11"/>
  <c r="I48" i="3"/>
  <c r="F401" i="20" l="1"/>
  <c r="H394" i="22" s="1"/>
  <c r="F400" i="20"/>
  <c r="G400" i="20" s="1"/>
  <c r="G38" i="20"/>
  <c r="S36" i="22"/>
  <c r="J37" i="22"/>
  <c r="I37" i="22"/>
  <c r="H37" i="22"/>
  <c r="G37" i="22"/>
  <c r="F37" i="22"/>
  <c r="M37" i="22"/>
  <c r="Q37" i="22"/>
  <c r="P37" i="22"/>
  <c r="O37" i="22"/>
  <c r="K37" i="22"/>
  <c r="N37" i="22"/>
  <c r="L37" i="22"/>
  <c r="G385" i="20"/>
  <c r="S376" i="22"/>
  <c r="M379" i="22"/>
  <c r="L379" i="22"/>
  <c r="K379" i="22"/>
  <c r="J379" i="22"/>
  <c r="Q379" i="22"/>
  <c r="F379" i="22"/>
  <c r="P379" i="22"/>
  <c r="O379" i="22"/>
  <c r="N379" i="22"/>
  <c r="I379" i="22"/>
  <c r="H379" i="22"/>
  <c r="G379" i="22"/>
  <c r="S351" i="22"/>
  <c r="G360" i="20"/>
  <c r="I354" i="22"/>
  <c r="Q354" i="22"/>
  <c r="P354" i="22"/>
  <c r="O354" i="22"/>
  <c r="N354" i="22"/>
  <c r="M354" i="22"/>
  <c r="L354" i="22"/>
  <c r="K354" i="22"/>
  <c r="J354" i="22"/>
  <c r="H354" i="22"/>
  <c r="G354" i="22"/>
  <c r="F354" i="22"/>
  <c r="G359" i="20"/>
  <c r="S350" i="22"/>
  <c r="M353" i="22"/>
  <c r="L353" i="22"/>
  <c r="K353" i="22"/>
  <c r="J353" i="22"/>
  <c r="I353" i="22"/>
  <c r="H353" i="22"/>
  <c r="F353" i="22"/>
  <c r="Q353" i="22"/>
  <c r="P353" i="22"/>
  <c r="O353" i="22"/>
  <c r="N353" i="22"/>
  <c r="G353" i="22"/>
  <c r="S114" i="22"/>
  <c r="G117" i="20"/>
  <c r="Q116" i="22"/>
  <c r="P116" i="22"/>
  <c r="O116" i="22"/>
  <c r="N116" i="22"/>
  <c r="M116" i="22"/>
  <c r="L116" i="22"/>
  <c r="K116" i="22"/>
  <c r="J116" i="22"/>
  <c r="I116" i="22"/>
  <c r="H116" i="22"/>
  <c r="G116" i="22"/>
  <c r="F116" i="22"/>
  <c r="G237" i="20"/>
  <c r="S229" i="22"/>
  <c r="J232" i="22"/>
  <c r="I232" i="22"/>
  <c r="H232" i="22"/>
  <c r="G232" i="22"/>
  <c r="F232" i="22"/>
  <c r="Q232" i="22"/>
  <c r="P232" i="22"/>
  <c r="O232" i="22"/>
  <c r="M232" i="22"/>
  <c r="L232" i="22"/>
  <c r="N232" i="22"/>
  <c r="K232" i="22"/>
  <c r="S487" i="22"/>
  <c r="I493" i="22"/>
  <c r="H493" i="22"/>
  <c r="F493" i="22"/>
  <c r="Q493" i="22"/>
  <c r="P493" i="22"/>
  <c r="O493" i="22"/>
  <c r="N493" i="22"/>
  <c r="M493" i="22"/>
  <c r="L493" i="22"/>
  <c r="K493" i="22"/>
  <c r="J493" i="22"/>
  <c r="S413" i="22"/>
  <c r="G424" i="20"/>
  <c r="M417" i="22"/>
  <c r="L417" i="22"/>
  <c r="K417" i="22"/>
  <c r="J417" i="22"/>
  <c r="I417" i="22"/>
  <c r="H417" i="22"/>
  <c r="N417" i="22"/>
  <c r="G417" i="22"/>
  <c r="F417" i="22"/>
  <c r="Q417" i="22"/>
  <c r="P417" i="22"/>
  <c r="O417" i="22"/>
  <c r="G496" i="20"/>
  <c r="S483" i="22"/>
  <c r="I489" i="22"/>
  <c r="H489" i="22"/>
  <c r="G489" i="22"/>
  <c r="F489" i="22"/>
  <c r="Q489" i="22"/>
  <c r="J489" i="22"/>
  <c r="P489" i="22"/>
  <c r="O489" i="22"/>
  <c r="N489" i="22"/>
  <c r="M489" i="22"/>
  <c r="L489" i="22"/>
  <c r="K489" i="22"/>
  <c r="S523" i="22"/>
  <c r="G536" i="20"/>
  <c r="I529" i="22"/>
  <c r="H529" i="22"/>
  <c r="G529" i="22"/>
  <c r="F529" i="22"/>
  <c r="Q529" i="22"/>
  <c r="P529" i="22"/>
  <c r="O529" i="22"/>
  <c r="N529" i="22"/>
  <c r="K529" i="22"/>
  <c r="J529" i="22"/>
  <c r="M529" i="22"/>
  <c r="L529" i="22"/>
  <c r="G407" i="20"/>
  <c r="S396" i="22"/>
  <c r="I400" i="22"/>
  <c r="H400" i="22"/>
  <c r="G400" i="22"/>
  <c r="F400" i="22"/>
  <c r="L400" i="22"/>
  <c r="K400" i="22"/>
  <c r="J400" i="22"/>
  <c r="Q400" i="22"/>
  <c r="P400" i="22"/>
  <c r="O400" i="22"/>
  <c r="N400" i="22"/>
  <c r="M400" i="22"/>
  <c r="G403" i="20"/>
  <c r="S392" i="22"/>
  <c r="I396" i="22"/>
  <c r="H396" i="22"/>
  <c r="G396" i="22"/>
  <c r="F396" i="22"/>
  <c r="L396" i="22"/>
  <c r="K396" i="22"/>
  <c r="J396" i="22"/>
  <c r="Q396" i="22"/>
  <c r="P396" i="22"/>
  <c r="O396" i="22"/>
  <c r="N396" i="22"/>
  <c r="M396" i="22"/>
  <c r="S449" i="22"/>
  <c r="G462" i="20"/>
  <c r="Q455" i="22"/>
  <c r="P455" i="22"/>
  <c r="O455" i="22"/>
  <c r="N455" i="22"/>
  <c r="M455" i="22"/>
  <c r="L455" i="22"/>
  <c r="K455" i="22"/>
  <c r="J455" i="22"/>
  <c r="I455" i="22"/>
  <c r="H455" i="22"/>
  <c r="G455" i="22"/>
  <c r="F455" i="22"/>
  <c r="G409" i="20"/>
  <c r="S398" i="22"/>
  <c r="Q402" i="22"/>
  <c r="P402" i="22"/>
  <c r="O402" i="22"/>
  <c r="N402" i="22"/>
  <c r="M402" i="22"/>
  <c r="L402" i="22"/>
  <c r="J402" i="22"/>
  <c r="I402" i="22"/>
  <c r="H402" i="22"/>
  <c r="G402" i="22"/>
  <c r="F402" i="22"/>
  <c r="K402" i="22"/>
  <c r="M394" i="22"/>
  <c r="J394" i="22"/>
  <c r="I394" i="22"/>
  <c r="G504" i="20"/>
  <c r="S491" i="22"/>
  <c r="I497" i="22"/>
  <c r="H497" i="22"/>
  <c r="G497" i="22"/>
  <c r="F497" i="22"/>
  <c r="Q497" i="22"/>
  <c r="P497" i="22"/>
  <c r="O497" i="22"/>
  <c r="N497" i="22"/>
  <c r="M497" i="22"/>
  <c r="L497" i="22"/>
  <c r="K497" i="22"/>
  <c r="J497" i="22"/>
  <c r="S502" i="22"/>
  <c r="Q508" i="22"/>
  <c r="P508" i="22"/>
  <c r="O508" i="22"/>
  <c r="N508" i="22"/>
  <c r="M508" i="22"/>
  <c r="L508" i="22"/>
  <c r="K508" i="22"/>
  <c r="J508" i="22"/>
  <c r="I508" i="22"/>
  <c r="H508" i="22"/>
  <c r="F508" i="22"/>
  <c r="G381" i="20"/>
  <c r="S372" i="22"/>
  <c r="M375" i="22"/>
  <c r="L375" i="22"/>
  <c r="K375" i="22"/>
  <c r="J375" i="22"/>
  <c r="I375" i="22"/>
  <c r="H375" i="22"/>
  <c r="G375" i="22"/>
  <c r="F375" i="22"/>
  <c r="Q375" i="22"/>
  <c r="P375" i="22"/>
  <c r="O375" i="22"/>
  <c r="N375" i="22"/>
  <c r="G519" i="20"/>
  <c r="S506" i="22"/>
  <c r="Q512" i="22"/>
  <c r="P512" i="22"/>
  <c r="O512" i="22"/>
  <c r="N512" i="22"/>
  <c r="M512" i="22"/>
  <c r="L512" i="22"/>
  <c r="K512" i="22"/>
  <c r="J512" i="22"/>
  <c r="I512" i="22"/>
  <c r="H512" i="22"/>
  <c r="G512" i="22"/>
  <c r="F512" i="22"/>
  <c r="G386" i="20"/>
  <c r="S377" i="22"/>
  <c r="Q380" i="22"/>
  <c r="P380" i="22"/>
  <c r="O380" i="22"/>
  <c r="N380" i="22"/>
  <c r="M380" i="22"/>
  <c r="L380" i="22"/>
  <c r="K380" i="22"/>
  <c r="J380" i="22"/>
  <c r="I380" i="22"/>
  <c r="H380" i="22"/>
  <c r="G380" i="22"/>
  <c r="F380" i="22"/>
  <c r="G479" i="20"/>
  <c r="S466" i="22"/>
  <c r="Q472" i="22"/>
  <c r="P472" i="22"/>
  <c r="O472" i="22"/>
  <c r="N472" i="22"/>
  <c r="M472" i="22"/>
  <c r="L472" i="22"/>
  <c r="K472" i="22"/>
  <c r="J472" i="22"/>
  <c r="I472" i="22"/>
  <c r="H472" i="22"/>
  <c r="G472" i="22"/>
  <c r="F472" i="22"/>
  <c r="G380" i="20"/>
  <c r="S371" i="22"/>
  <c r="I374" i="22"/>
  <c r="H374" i="22"/>
  <c r="F374" i="22"/>
  <c r="Q374" i="22"/>
  <c r="P374" i="22"/>
  <c r="O374" i="22"/>
  <c r="N374" i="22"/>
  <c r="M374" i="22"/>
  <c r="K374" i="22"/>
  <c r="J374" i="22"/>
  <c r="G374" i="22"/>
  <c r="L374" i="22"/>
  <c r="S45" i="22"/>
  <c r="G47" i="20"/>
  <c r="L46" i="22"/>
  <c r="K46" i="22"/>
  <c r="I46" i="22"/>
  <c r="J46" i="22"/>
  <c r="H46" i="22"/>
  <c r="G46" i="22"/>
  <c r="F46" i="22"/>
  <c r="P46" i="22"/>
  <c r="M46" i="22"/>
  <c r="Q46" i="22"/>
  <c r="O46" i="22"/>
  <c r="N46" i="22"/>
  <c r="G491" i="20"/>
  <c r="S478" i="22"/>
  <c r="Q484" i="22"/>
  <c r="P484" i="22"/>
  <c r="N484" i="22"/>
  <c r="M484" i="22"/>
  <c r="O484" i="22"/>
  <c r="L484" i="22"/>
  <c r="K484" i="22"/>
  <c r="J484" i="22"/>
  <c r="I484" i="22"/>
  <c r="H484" i="22"/>
  <c r="G484" i="22"/>
  <c r="F484" i="22"/>
  <c r="G523" i="20"/>
  <c r="S510" i="22"/>
  <c r="Q516" i="22"/>
  <c r="P516" i="22"/>
  <c r="O516" i="22"/>
  <c r="N516" i="22"/>
  <c r="M516" i="22"/>
  <c r="L516" i="22"/>
  <c r="I516" i="22"/>
  <c r="H516" i="22"/>
  <c r="G516" i="22"/>
  <c r="F516" i="22"/>
  <c r="K516" i="22"/>
  <c r="J516" i="22"/>
  <c r="S515" i="22"/>
  <c r="I521" i="22"/>
  <c r="H521" i="22"/>
  <c r="F521" i="22"/>
  <c r="Q521" i="22"/>
  <c r="P521" i="22"/>
  <c r="N521" i="22"/>
  <c r="O521" i="22"/>
  <c r="M521" i="22"/>
  <c r="L521" i="22"/>
  <c r="K521" i="22"/>
  <c r="J521" i="22"/>
  <c r="S519" i="22"/>
  <c r="G532" i="20"/>
  <c r="I525" i="22"/>
  <c r="H525" i="22"/>
  <c r="G525" i="22"/>
  <c r="F525" i="22"/>
  <c r="Q525" i="22"/>
  <c r="P525" i="22"/>
  <c r="O525" i="22"/>
  <c r="N525" i="22"/>
  <c r="M525" i="22"/>
  <c r="L525" i="22"/>
  <c r="K525" i="22"/>
  <c r="J525" i="22"/>
  <c r="G540" i="20"/>
  <c r="S527" i="22"/>
  <c r="I533" i="22"/>
  <c r="H533" i="22"/>
  <c r="G533" i="22"/>
  <c r="F533" i="22"/>
  <c r="Q533" i="22"/>
  <c r="P533" i="22"/>
  <c r="O533" i="22"/>
  <c r="N533" i="22"/>
  <c r="M533" i="22"/>
  <c r="L533" i="22"/>
  <c r="K533" i="22"/>
  <c r="J533" i="22"/>
  <c r="S43" i="22"/>
  <c r="G45" i="20"/>
  <c r="H44" i="22"/>
  <c r="G44" i="22"/>
  <c r="J44" i="22"/>
  <c r="Q44" i="22"/>
  <c r="P44" i="22"/>
  <c r="O44" i="22"/>
  <c r="N44" i="22"/>
  <c r="K44" i="22"/>
  <c r="F44" i="22"/>
  <c r="M44" i="22"/>
  <c r="L44" i="22"/>
  <c r="I44" i="22"/>
  <c r="S35" i="22"/>
  <c r="G37" i="20"/>
  <c r="F36" i="22"/>
  <c r="G36" i="22"/>
  <c r="Q36" i="22"/>
  <c r="J36" i="22"/>
  <c r="P36" i="22"/>
  <c r="O36" i="22"/>
  <c r="N36" i="22"/>
  <c r="L36" i="22"/>
  <c r="M36" i="22"/>
  <c r="K36" i="22"/>
  <c r="I36" i="22"/>
  <c r="H36" i="22"/>
  <c r="S440" i="22"/>
  <c r="G453" i="20"/>
  <c r="M446" i="22"/>
  <c r="L446" i="22"/>
  <c r="K446" i="22"/>
  <c r="J446" i="22"/>
  <c r="G446" i="22"/>
  <c r="F446" i="22"/>
  <c r="Q446" i="22"/>
  <c r="P446" i="22"/>
  <c r="O446" i="22"/>
  <c r="N446" i="22"/>
  <c r="I446" i="22"/>
  <c r="H446" i="22"/>
  <c r="G426" i="20"/>
  <c r="S415" i="22"/>
  <c r="Q419" i="22"/>
  <c r="P419" i="22"/>
  <c r="L419" i="22"/>
  <c r="K419" i="22"/>
  <c r="J419" i="22"/>
  <c r="I419" i="22"/>
  <c r="H419" i="22"/>
  <c r="G419" i="22"/>
  <c r="F419" i="22"/>
  <c r="M419" i="22"/>
  <c r="O419" i="22"/>
  <c r="N419" i="22"/>
  <c r="H456" i="7"/>
  <c r="F436" i="7"/>
  <c r="G487" i="20"/>
  <c r="S474" i="22"/>
  <c r="Q480" i="22"/>
  <c r="P480" i="22"/>
  <c r="N480" i="22"/>
  <c r="M480" i="22"/>
  <c r="K480" i="22"/>
  <c r="J480" i="22"/>
  <c r="I480" i="22"/>
  <c r="H480" i="22"/>
  <c r="G480" i="22"/>
  <c r="F480" i="22"/>
  <c r="O480" i="22"/>
  <c r="L480" i="22"/>
  <c r="G415" i="20"/>
  <c r="S404" i="22"/>
  <c r="I408" i="22"/>
  <c r="H408" i="22"/>
  <c r="G408" i="22"/>
  <c r="F408" i="22"/>
  <c r="P408" i="22"/>
  <c r="O408" i="22"/>
  <c r="N408" i="22"/>
  <c r="M408" i="22"/>
  <c r="L408" i="22"/>
  <c r="K408" i="22"/>
  <c r="J408" i="22"/>
  <c r="Q408" i="22"/>
  <c r="G455" i="20"/>
  <c r="S442" i="22"/>
  <c r="Q448" i="22"/>
  <c r="H448" i="22"/>
  <c r="G448" i="22"/>
  <c r="F448" i="22"/>
  <c r="P448" i="22"/>
  <c r="O448" i="22"/>
  <c r="N448" i="22"/>
  <c r="M448" i="22"/>
  <c r="L448" i="22"/>
  <c r="K448" i="22"/>
  <c r="J448" i="22"/>
  <c r="I448" i="22"/>
  <c r="G35" i="20"/>
  <c r="S33" i="22"/>
  <c r="N34" i="22"/>
  <c r="M34" i="22"/>
  <c r="H34" i="22"/>
  <c r="L34" i="22"/>
  <c r="O34" i="22"/>
  <c r="K34" i="22"/>
  <c r="J34" i="22"/>
  <c r="Q34" i="22"/>
  <c r="I34" i="22"/>
  <c r="G34" i="22"/>
  <c r="F34" i="22"/>
  <c r="P34" i="22"/>
  <c r="G456" i="20"/>
  <c r="S443" i="22"/>
  <c r="I449" i="22"/>
  <c r="H449" i="22"/>
  <c r="G449" i="22"/>
  <c r="F449" i="22"/>
  <c r="Q449" i="22"/>
  <c r="P449" i="22"/>
  <c r="O449" i="22"/>
  <c r="N449" i="22"/>
  <c r="M449" i="22"/>
  <c r="L449" i="22"/>
  <c r="K449" i="22"/>
  <c r="J449" i="22"/>
  <c r="S380" i="22"/>
  <c r="Q383" i="22"/>
  <c r="P383" i="22"/>
  <c r="O383" i="22"/>
  <c r="N383" i="22"/>
  <c r="M383" i="22"/>
  <c r="L383" i="22"/>
  <c r="K383" i="22"/>
  <c r="J383" i="22"/>
  <c r="I383" i="22"/>
  <c r="H383" i="22"/>
  <c r="G383" i="22"/>
  <c r="G389" i="20"/>
  <c r="F383" i="22"/>
  <c r="K487" i="7"/>
  <c r="F486" i="20" s="1"/>
  <c r="N33" i="7"/>
  <c r="N238" i="7"/>
  <c r="K528" i="7"/>
  <c r="F527" i="20" s="1"/>
  <c r="K496" i="7"/>
  <c r="F495" i="20" s="1"/>
  <c r="K33" i="7"/>
  <c r="H487" i="7"/>
  <c r="N487" i="7"/>
  <c r="K238" i="7"/>
  <c r="F236" i="20" s="1"/>
  <c r="N528" i="7"/>
  <c r="N456" i="7"/>
  <c r="R483" i="22"/>
  <c r="R440" i="22"/>
  <c r="R404" i="22"/>
  <c r="R474" i="22"/>
  <c r="R35" i="22"/>
  <c r="R449" i="22"/>
  <c r="R398" i="22"/>
  <c r="R487" i="22"/>
  <c r="R491" i="22"/>
  <c r="R371" i="22"/>
  <c r="R390" i="22"/>
  <c r="R350" i="22"/>
  <c r="R376" i="22"/>
  <c r="R506" i="22"/>
  <c r="R351" i="22"/>
  <c r="R523" i="22"/>
  <c r="R36" i="22"/>
  <c r="R33" i="22"/>
  <c r="R372" i="22"/>
  <c r="R515" i="22"/>
  <c r="R114" i="22"/>
  <c r="R478" i="22"/>
  <c r="R45" i="22"/>
  <c r="R519" i="22"/>
  <c r="R527" i="22"/>
  <c r="R396" i="22"/>
  <c r="R392" i="22"/>
  <c r="R502" i="22"/>
  <c r="R415" i="22"/>
  <c r="R413" i="22"/>
  <c r="R443" i="22"/>
  <c r="R229" i="22"/>
  <c r="R377" i="22"/>
  <c r="R442" i="22"/>
  <c r="R510" i="22"/>
  <c r="R466" i="22"/>
  <c r="R380" i="22"/>
  <c r="R43" i="22"/>
  <c r="F226" i="20"/>
  <c r="F346" i="20"/>
  <c r="F387" i="20"/>
  <c r="F25" i="11"/>
  <c r="N36" i="11"/>
  <c r="N33" i="11" s="1"/>
  <c r="O206" i="11"/>
  <c r="O197" i="11" s="1"/>
  <c r="G117" i="8"/>
  <c r="F62" i="11"/>
  <c r="I120" i="11"/>
  <c r="F462" i="7"/>
  <c r="N185" i="3"/>
  <c r="N179" i="3" s="1"/>
  <c r="H125" i="10"/>
  <c r="M17" i="7"/>
  <c r="M16" i="7" s="1"/>
  <c r="L17" i="7"/>
  <c r="F22" i="20"/>
  <c r="J17" i="7"/>
  <c r="I17" i="7"/>
  <c r="N394" i="22" l="1"/>
  <c r="O394" i="22"/>
  <c r="P394" i="22"/>
  <c r="Q394" i="22"/>
  <c r="S390" i="22"/>
  <c r="L394" i="22"/>
  <c r="G401" i="20"/>
  <c r="F394" i="22"/>
  <c r="G394" i="22"/>
  <c r="K394" i="22"/>
  <c r="N17" i="7"/>
  <c r="G236" i="20"/>
  <c r="S228" i="22"/>
  <c r="F231" i="22"/>
  <c r="Q231" i="22"/>
  <c r="P231" i="22"/>
  <c r="O231" i="22"/>
  <c r="N231" i="22"/>
  <c r="M231" i="22"/>
  <c r="L231" i="22"/>
  <c r="K231" i="22"/>
  <c r="I231" i="22"/>
  <c r="H231" i="22"/>
  <c r="J231" i="22"/>
  <c r="G231" i="22"/>
  <c r="G387" i="20"/>
  <c r="S378" i="22"/>
  <c r="Q381" i="22"/>
  <c r="P381" i="22"/>
  <c r="O381" i="22"/>
  <c r="N381" i="22"/>
  <c r="M381" i="22"/>
  <c r="L381" i="22"/>
  <c r="K381" i="22"/>
  <c r="J381" i="22"/>
  <c r="I381" i="22"/>
  <c r="H381" i="22"/>
  <c r="G381" i="22"/>
  <c r="F381" i="22"/>
  <c r="G486" i="20"/>
  <c r="S473" i="22"/>
  <c r="Q479" i="22"/>
  <c r="P479" i="22"/>
  <c r="O479" i="22"/>
  <c r="N479" i="22"/>
  <c r="M479" i="22"/>
  <c r="L479" i="22"/>
  <c r="J479" i="22"/>
  <c r="I479" i="22"/>
  <c r="K479" i="22"/>
  <c r="H479" i="22"/>
  <c r="G479" i="22"/>
  <c r="F479" i="22"/>
  <c r="S514" i="22"/>
  <c r="Q520" i="22"/>
  <c r="P520" i="22"/>
  <c r="O520" i="22"/>
  <c r="N520" i="22"/>
  <c r="M520" i="22"/>
  <c r="L520" i="22"/>
  <c r="J520" i="22"/>
  <c r="F520" i="22"/>
  <c r="K520" i="22"/>
  <c r="I520" i="22"/>
  <c r="H520" i="22"/>
  <c r="G495" i="20"/>
  <c r="S482" i="22"/>
  <c r="Q488" i="22"/>
  <c r="P488" i="22"/>
  <c r="O488" i="22"/>
  <c r="N488" i="22"/>
  <c r="M488" i="22"/>
  <c r="L488" i="22"/>
  <c r="K488" i="22"/>
  <c r="J488" i="22"/>
  <c r="I488" i="22"/>
  <c r="H488" i="22"/>
  <c r="G488" i="22"/>
  <c r="F488" i="22"/>
  <c r="S20" i="22"/>
  <c r="G22" i="20"/>
  <c r="M21" i="22"/>
  <c r="L21" i="22"/>
  <c r="G21" i="22"/>
  <c r="F21" i="22"/>
  <c r="Q21" i="22"/>
  <c r="K21" i="22"/>
  <c r="J21" i="22"/>
  <c r="I21" i="22"/>
  <c r="N21" i="22"/>
  <c r="H21" i="22"/>
  <c r="P21" i="22"/>
  <c r="O21" i="22"/>
  <c r="S337" i="22"/>
  <c r="G346" i="20"/>
  <c r="H340" i="22"/>
  <c r="G340" i="22"/>
  <c r="F340" i="22"/>
  <c r="K340" i="22"/>
  <c r="J340" i="22"/>
  <c r="I340" i="22"/>
  <c r="Q340" i="22"/>
  <c r="P340" i="22"/>
  <c r="O340" i="22"/>
  <c r="N340" i="22"/>
  <c r="M340" i="22"/>
  <c r="L340" i="22"/>
  <c r="S218" i="22"/>
  <c r="G226" i="20"/>
  <c r="N221" i="22"/>
  <c r="M221" i="22"/>
  <c r="L221" i="22"/>
  <c r="K221" i="22"/>
  <c r="J221" i="22"/>
  <c r="I221" i="22"/>
  <c r="H221" i="22"/>
  <c r="G221" i="22"/>
  <c r="F221" i="22"/>
  <c r="Q221" i="22"/>
  <c r="P221" i="22"/>
  <c r="O221" i="22"/>
  <c r="K17" i="7"/>
  <c r="R482" i="22"/>
  <c r="G16" i="7"/>
  <c r="H16" i="7" s="1"/>
  <c r="H17" i="7"/>
  <c r="R228" i="22"/>
  <c r="R218" i="22"/>
  <c r="R20" i="22"/>
  <c r="R514" i="22"/>
  <c r="R378" i="22"/>
  <c r="R337" i="22"/>
  <c r="R327" i="22"/>
  <c r="R473" i="22"/>
  <c r="R217" i="22"/>
  <c r="F31" i="20"/>
  <c r="F50" i="20"/>
  <c r="S48" i="22" l="1"/>
  <c r="G50" i="20"/>
  <c r="H49" i="22"/>
  <c r="G49" i="22"/>
  <c r="F49" i="22"/>
  <c r="P49" i="22"/>
  <c r="O49" i="22"/>
  <c r="N49" i="22"/>
  <c r="M49" i="22"/>
  <c r="L49" i="22"/>
  <c r="K49" i="22"/>
  <c r="J49" i="22"/>
  <c r="I49" i="22"/>
  <c r="Q49" i="22"/>
  <c r="G31" i="20"/>
  <c r="S29" i="22"/>
  <c r="M30" i="22"/>
  <c r="L30" i="22"/>
  <c r="F30" i="22"/>
  <c r="K30" i="22"/>
  <c r="J30" i="22"/>
  <c r="N30" i="22"/>
  <c r="I30" i="22"/>
  <c r="H30" i="22"/>
  <c r="G30" i="22"/>
  <c r="Q30" i="22"/>
  <c r="P30" i="22"/>
  <c r="O30" i="22"/>
  <c r="R48" i="22"/>
  <c r="R29" i="22"/>
  <c r="H39" i="8"/>
  <c r="F404" i="20" l="1"/>
  <c r="S393" i="22" l="1"/>
  <c r="G404" i="20"/>
  <c r="M397" i="22"/>
  <c r="L397" i="22"/>
  <c r="K397" i="22"/>
  <c r="J397" i="22"/>
  <c r="I397" i="22"/>
  <c r="Q397" i="22"/>
  <c r="P397" i="22"/>
  <c r="O397" i="22"/>
  <c r="N397" i="22"/>
  <c r="H397" i="22"/>
  <c r="G397" i="22"/>
  <c r="F397" i="22"/>
  <c r="R391" i="22"/>
  <c r="R393" i="22"/>
  <c r="K47" i="11" l="1"/>
  <c r="N47" i="11" s="1"/>
  <c r="K46" i="11"/>
  <c r="N46" i="11" s="1"/>
  <c r="K48" i="11"/>
  <c r="N48" i="11" s="1"/>
  <c r="K52" i="3" l="1"/>
  <c r="N22" i="11"/>
  <c r="N23" i="11" s="1"/>
  <c r="D23" i="11"/>
  <c r="D29" i="11"/>
  <c r="G23" i="11"/>
  <c r="H56" i="10"/>
  <c r="G56" i="10"/>
  <c r="G49" i="10"/>
  <c r="H46" i="10"/>
  <c r="G46" i="10"/>
  <c r="O28" i="3"/>
  <c r="O25" i="3" s="1"/>
  <c r="M50" i="3"/>
  <c r="K51" i="3"/>
  <c r="K50" i="3"/>
  <c r="D53" i="3"/>
  <c r="G53" i="3"/>
  <c r="O52" i="3" l="1"/>
  <c r="N52" i="3"/>
  <c r="N50" i="3"/>
  <c r="O50" i="3"/>
  <c r="O51" i="3"/>
  <c r="N51" i="3"/>
  <c r="O53" i="3" l="1"/>
  <c r="O49" i="3" s="1"/>
  <c r="N53" i="3"/>
  <c r="N49" i="3" s="1"/>
  <c r="F473" i="20"/>
  <c r="S460" i="22" l="1"/>
  <c r="G473" i="20"/>
  <c r="M466" i="22"/>
  <c r="L466" i="22"/>
  <c r="K466" i="22"/>
  <c r="J466" i="22"/>
  <c r="I466" i="22"/>
  <c r="Q466" i="22"/>
  <c r="P466" i="22"/>
  <c r="O466" i="22"/>
  <c r="N466" i="22"/>
  <c r="H466" i="22"/>
  <c r="G466" i="22"/>
  <c r="F466" i="22"/>
  <c r="R460" i="22"/>
  <c r="O22" i="11"/>
  <c r="H35" i="8"/>
  <c r="H33" i="8"/>
  <c r="H28" i="8" l="1"/>
  <c r="H8" i="10"/>
  <c r="D6" i="15" l="1"/>
  <c r="D6" i="16"/>
  <c r="B6" i="3"/>
  <c r="F51" i="3" l="1"/>
  <c r="F52" i="3"/>
  <c r="E51" i="8"/>
  <c r="E52" i="8"/>
  <c r="E53" i="8"/>
  <c r="E50" i="8"/>
  <c r="E34" i="8"/>
  <c r="M199" i="11" l="1"/>
  <c r="N199" i="11" s="1"/>
  <c r="M200" i="11"/>
  <c r="N200" i="11" s="1"/>
  <c r="M201" i="11"/>
  <c r="N201" i="11" s="1"/>
  <c r="M202" i="11"/>
  <c r="N202" i="11" s="1"/>
  <c r="F200" i="11"/>
  <c r="F201" i="11"/>
  <c r="F202" i="11"/>
  <c r="F203" i="11"/>
  <c r="E66" i="10"/>
  <c r="E67" i="10"/>
  <c r="E65" i="10"/>
  <c r="O46" i="11" l="1"/>
  <c r="O47" i="11"/>
  <c r="O48" i="11"/>
  <c r="H79" i="10"/>
  <c r="H74" i="10" s="1"/>
  <c r="E70" i="10"/>
  <c r="H49" i="10" l="1"/>
  <c r="H66" i="8" l="1"/>
  <c r="H62" i="8" s="1"/>
  <c r="F40" i="20"/>
  <c r="F434" i="20"/>
  <c r="F433" i="20"/>
  <c r="F390" i="7"/>
  <c r="F32" i="7" s="1"/>
  <c r="F36" i="20"/>
  <c r="J16" i="7"/>
  <c r="D15" i="16" s="1"/>
  <c r="I16" i="7"/>
  <c r="C15" i="16" s="1"/>
  <c r="F541" i="20"/>
  <c r="F485" i="20"/>
  <c r="F484" i="20"/>
  <c r="F482" i="20"/>
  <c r="F470" i="20"/>
  <c r="F471" i="20"/>
  <c r="F472" i="20"/>
  <c r="F474" i="20"/>
  <c r="F469" i="20"/>
  <c r="F468" i="20"/>
  <c r="F417" i="20"/>
  <c r="E15" i="16" l="1"/>
  <c r="G482" i="20"/>
  <c r="S469" i="22"/>
  <c r="Q475" i="22"/>
  <c r="P475" i="22"/>
  <c r="O475" i="22"/>
  <c r="N475" i="22"/>
  <c r="M475" i="22"/>
  <c r="L475" i="22"/>
  <c r="K475" i="22"/>
  <c r="J475" i="22"/>
  <c r="I475" i="22"/>
  <c r="H475" i="22"/>
  <c r="G475" i="22"/>
  <c r="F475" i="22"/>
  <c r="S459" i="22"/>
  <c r="G472" i="20"/>
  <c r="I465" i="22"/>
  <c r="H465" i="22"/>
  <c r="G465" i="22"/>
  <c r="F465" i="22"/>
  <c r="M465" i="22"/>
  <c r="L465" i="22"/>
  <c r="K465" i="22"/>
  <c r="J465" i="22"/>
  <c r="Q465" i="22"/>
  <c r="P465" i="22"/>
  <c r="O465" i="22"/>
  <c r="N465" i="22"/>
  <c r="S471" i="22"/>
  <c r="G484" i="20"/>
  <c r="I477" i="22"/>
  <c r="H477" i="22"/>
  <c r="G477" i="22"/>
  <c r="F477" i="22"/>
  <c r="Q477" i="22"/>
  <c r="P477" i="22"/>
  <c r="O477" i="22"/>
  <c r="N477" i="22"/>
  <c r="M477" i="22"/>
  <c r="L477" i="22"/>
  <c r="K477" i="22"/>
  <c r="J477" i="22"/>
  <c r="G541" i="20"/>
  <c r="S528" i="22"/>
  <c r="M534" i="22"/>
  <c r="L534" i="22"/>
  <c r="K534" i="22"/>
  <c r="J534" i="22"/>
  <c r="I534" i="22"/>
  <c r="H534" i="22"/>
  <c r="G534" i="22"/>
  <c r="F534" i="22"/>
  <c r="Q534" i="22"/>
  <c r="O534" i="22"/>
  <c r="P534" i="22"/>
  <c r="N534" i="22"/>
  <c r="S34" i="22"/>
  <c r="G36" i="20"/>
  <c r="Q35" i="22"/>
  <c r="G35" i="22"/>
  <c r="F35" i="22"/>
  <c r="P35" i="22"/>
  <c r="L35" i="22"/>
  <c r="K35" i="22"/>
  <c r="O35" i="22"/>
  <c r="N35" i="22"/>
  <c r="M35" i="22"/>
  <c r="J35" i="22"/>
  <c r="I35" i="22"/>
  <c r="H35" i="22"/>
  <c r="G468" i="20"/>
  <c r="S455" i="22"/>
  <c r="I461" i="22"/>
  <c r="H461" i="22"/>
  <c r="G461" i="22"/>
  <c r="F461" i="22"/>
  <c r="N461" i="22"/>
  <c r="M461" i="22"/>
  <c r="L461" i="22"/>
  <c r="K461" i="22"/>
  <c r="J461" i="22"/>
  <c r="Q461" i="22"/>
  <c r="P461" i="22"/>
  <c r="O461" i="22"/>
  <c r="S461" i="22"/>
  <c r="G474" i="20"/>
  <c r="Q467" i="22"/>
  <c r="P467" i="22"/>
  <c r="O467" i="22"/>
  <c r="N467" i="22"/>
  <c r="M467" i="22"/>
  <c r="J467" i="22"/>
  <c r="I467" i="22"/>
  <c r="H467" i="22"/>
  <c r="G467" i="22"/>
  <c r="F467" i="22"/>
  <c r="L467" i="22"/>
  <c r="K467" i="22"/>
  <c r="S458" i="22"/>
  <c r="G471" i="20"/>
  <c r="Q464" i="22"/>
  <c r="P464" i="22"/>
  <c r="O464" i="22"/>
  <c r="N464" i="22"/>
  <c r="M464" i="22"/>
  <c r="L464" i="22"/>
  <c r="K464" i="22"/>
  <c r="J464" i="22"/>
  <c r="I464" i="22"/>
  <c r="H464" i="22"/>
  <c r="G464" i="22"/>
  <c r="F464" i="22"/>
  <c r="S457" i="22"/>
  <c r="G470" i="20"/>
  <c r="Q463" i="22"/>
  <c r="P463" i="22"/>
  <c r="O463" i="22"/>
  <c r="N463" i="22"/>
  <c r="M463" i="22"/>
  <c r="K463" i="22"/>
  <c r="J463" i="22"/>
  <c r="I463" i="22"/>
  <c r="H463" i="22"/>
  <c r="G463" i="22"/>
  <c r="F463" i="22"/>
  <c r="L463" i="22"/>
  <c r="G485" i="20"/>
  <c r="S472" i="22"/>
  <c r="M478" i="22"/>
  <c r="L478" i="22"/>
  <c r="K478" i="22"/>
  <c r="J478" i="22"/>
  <c r="I478" i="22"/>
  <c r="H478" i="22"/>
  <c r="Q478" i="22"/>
  <c r="P478" i="22"/>
  <c r="O478" i="22"/>
  <c r="N478" i="22"/>
  <c r="G478" i="22"/>
  <c r="F478" i="22"/>
  <c r="G433" i="20"/>
  <c r="S422" i="22"/>
  <c r="M426" i="22"/>
  <c r="L426" i="22"/>
  <c r="O426" i="22"/>
  <c r="N426" i="22"/>
  <c r="K426" i="22"/>
  <c r="J426" i="22"/>
  <c r="I426" i="22"/>
  <c r="H426" i="22"/>
  <c r="G426" i="22"/>
  <c r="F426" i="22"/>
  <c r="Q426" i="22"/>
  <c r="P426" i="22"/>
  <c r="G417" i="20"/>
  <c r="S406" i="22"/>
  <c r="Q410" i="22"/>
  <c r="P410" i="22"/>
  <c r="O410" i="22"/>
  <c r="N410" i="22"/>
  <c r="M410" i="22"/>
  <c r="L410" i="22"/>
  <c r="K410" i="22"/>
  <c r="J410" i="22"/>
  <c r="I410" i="22"/>
  <c r="H410" i="22"/>
  <c r="G410" i="22"/>
  <c r="F410" i="22"/>
  <c r="G434" i="20"/>
  <c r="S423" i="22"/>
  <c r="Q427" i="22"/>
  <c r="P427" i="22"/>
  <c r="K427" i="22"/>
  <c r="J427" i="22"/>
  <c r="I427" i="22"/>
  <c r="H427" i="22"/>
  <c r="G427" i="22"/>
  <c r="F427" i="22"/>
  <c r="O427" i="22"/>
  <c r="N427" i="22"/>
  <c r="M427" i="22"/>
  <c r="L427" i="22"/>
  <c r="S38" i="22"/>
  <c r="G40" i="20"/>
  <c r="Q39" i="22"/>
  <c r="N39" i="22"/>
  <c r="K39" i="22"/>
  <c r="F39" i="22"/>
  <c r="J39" i="22"/>
  <c r="I39" i="22"/>
  <c r="H39" i="22"/>
  <c r="P39" i="22"/>
  <c r="O39" i="22"/>
  <c r="M39" i="22"/>
  <c r="L39" i="22"/>
  <c r="G39" i="22"/>
  <c r="S456" i="22"/>
  <c r="G469" i="20"/>
  <c r="M462" i="22"/>
  <c r="L462" i="22"/>
  <c r="K462" i="22"/>
  <c r="J462" i="22"/>
  <c r="I462" i="22"/>
  <c r="Q462" i="22"/>
  <c r="P462" i="22"/>
  <c r="O462" i="22"/>
  <c r="N462" i="22"/>
  <c r="H462" i="22"/>
  <c r="G462" i="22"/>
  <c r="F462" i="22"/>
  <c r="K16" i="7"/>
  <c r="R423" i="22"/>
  <c r="R459" i="22"/>
  <c r="R458" i="22"/>
  <c r="R456" i="22"/>
  <c r="R34" i="22"/>
  <c r="R406" i="22"/>
  <c r="R469" i="22"/>
  <c r="R471" i="22"/>
  <c r="R38" i="22"/>
  <c r="R472" i="22"/>
  <c r="R455" i="22"/>
  <c r="R461" i="22"/>
  <c r="R457" i="22"/>
  <c r="R528" i="22"/>
  <c r="R422" i="22"/>
  <c r="H27" i="8"/>
  <c r="H26" i="8" s="1"/>
  <c r="H117" i="8" s="1"/>
  <c r="L16" i="7"/>
  <c r="F480" i="20"/>
  <c r="F481" i="20"/>
  <c r="F370" i="20"/>
  <c r="F371" i="20"/>
  <c r="F375" i="20"/>
  <c r="F376" i="20"/>
  <c r="F377" i="20"/>
  <c r="F378"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197" i="20"/>
  <c r="F137" i="20"/>
  <c r="F138" i="20"/>
  <c r="F139" i="20"/>
  <c r="F140" i="20"/>
  <c r="F141" i="20"/>
  <c r="F142" i="20"/>
  <c r="F143" i="20"/>
  <c r="F144" i="20"/>
  <c r="F145" i="20"/>
  <c r="F146" i="20"/>
  <c r="F147" i="20"/>
  <c r="F148" i="20"/>
  <c r="F149" i="20"/>
  <c r="F150" i="20"/>
  <c r="F151" i="20"/>
  <c r="G321" i="20" l="1"/>
  <c r="S312" i="22"/>
  <c r="Q315" i="22"/>
  <c r="K315" i="22"/>
  <c r="J315" i="22"/>
  <c r="I315" i="22"/>
  <c r="H315" i="22"/>
  <c r="G315" i="22"/>
  <c r="F315" i="22"/>
  <c r="P315" i="22"/>
  <c r="O315" i="22"/>
  <c r="N315" i="22"/>
  <c r="M315" i="22"/>
  <c r="L315" i="22"/>
  <c r="G301" i="20"/>
  <c r="S292" i="22"/>
  <c r="I295" i="22"/>
  <c r="H295" i="22"/>
  <c r="G295" i="22"/>
  <c r="F295" i="22"/>
  <c r="Q295" i="22"/>
  <c r="P295" i="22"/>
  <c r="O295" i="22"/>
  <c r="N295" i="22"/>
  <c r="M295" i="22"/>
  <c r="L295" i="22"/>
  <c r="K295" i="22"/>
  <c r="J295" i="22"/>
  <c r="G303" i="20"/>
  <c r="S294" i="22"/>
  <c r="Q297" i="22"/>
  <c r="P297" i="22"/>
  <c r="O297" i="22"/>
  <c r="N297" i="22"/>
  <c r="M297" i="22"/>
  <c r="L297" i="22"/>
  <c r="K297" i="22"/>
  <c r="J297" i="22"/>
  <c r="I297" i="22"/>
  <c r="H297" i="22"/>
  <c r="G297" i="22"/>
  <c r="F297" i="22"/>
  <c r="G305" i="20"/>
  <c r="S296" i="22"/>
  <c r="I299" i="22"/>
  <c r="H299" i="22"/>
  <c r="G299" i="22"/>
  <c r="F299" i="22"/>
  <c r="Q299" i="22"/>
  <c r="P299" i="22"/>
  <c r="O299" i="22"/>
  <c r="N299" i="22"/>
  <c r="M299" i="22"/>
  <c r="L299" i="22"/>
  <c r="K299" i="22"/>
  <c r="J299" i="22"/>
  <c r="G302" i="20"/>
  <c r="S293" i="22"/>
  <c r="M296" i="22"/>
  <c r="L296" i="22"/>
  <c r="K296" i="22"/>
  <c r="J296" i="22"/>
  <c r="I296" i="22"/>
  <c r="H296" i="22"/>
  <c r="G296" i="22"/>
  <c r="F296" i="22"/>
  <c r="Q296" i="22"/>
  <c r="P296" i="22"/>
  <c r="O296" i="22"/>
  <c r="N296" i="22"/>
  <c r="S306" i="22"/>
  <c r="G315" i="20"/>
  <c r="L309" i="22"/>
  <c r="K309" i="22"/>
  <c r="J309" i="22"/>
  <c r="I309" i="22"/>
  <c r="Q309" i="22"/>
  <c r="P309" i="22"/>
  <c r="O309" i="22"/>
  <c r="N309" i="22"/>
  <c r="M309" i="22"/>
  <c r="H309" i="22"/>
  <c r="G309" i="22"/>
  <c r="F309" i="22"/>
  <c r="G320" i="20"/>
  <c r="S311" i="22"/>
  <c r="P314" i="22"/>
  <c r="O314" i="22"/>
  <c r="N314" i="22"/>
  <c r="M314" i="22"/>
  <c r="Q314" i="22"/>
  <c r="L314" i="22"/>
  <c r="K314" i="22"/>
  <c r="J314" i="22"/>
  <c r="I314" i="22"/>
  <c r="H314" i="22"/>
  <c r="G314" i="22"/>
  <c r="F314" i="22"/>
  <c r="S369" i="22"/>
  <c r="G378" i="20"/>
  <c r="Q372" i="22"/>
  <c r="P372" i="22"/>
  <c r="N372" i="22"/>
  <c r="G372" i="22"/>
  <c r="F372" i="22"/>
  <c r="O372" i="22"/>
  <c r="M372" i="22"/>
  <c r="L372" i="22"/>
  <c r="K372" i="22"/>
  <c r="J372" i="22"/>
  <c r="I372" i="22"/>
  <c r="H372" i="22"/>
  <c r="S290" i="22"/>
  <c r="G299" i="20"/>
  <c r="Q293" i="22"/>
  <c r="P293" i="22"/>
  <c r="O293" i="22"/>
  <c r="N293" i="22"/>
  <c r="M293" i="22"/>
  <c r="L293" i="22"/>
  <c r="K293" i="22"/>
  <c r="J293" i="22"/>
  <c r="I293" i="22"/>
  <c r="H293" i="22"/>
  <c r="G293" i="22"/>
  <c r="F293" i="22"/>
  <c r="G144" i="20"/>
  <c r="S141" i="22"/>
  <c r="P143" i="22"/>
  <c r="O143" i="22"/>
  <c r="N143" i="22"/>
  <c r="M143" i="22"/>
  <c r="L143" i="22"/>
  <c r="K143" i="22"/>
  <c r="J143" i="22"/>
  <c r="I143" i="22"/>
  <c r="H143" i="22"/>
  <c r="G143" i="22"/>
  <c r="F143" i="22"/>
  <c r="Q143" i="22"/>
  <c r="G142" i="20"/>
  <c r="S139" i="22"/>
  <c r="H141" i="22"/>
  <c r="G141" i="22"/>
  <c r="F141" i="22"/>
  <c r="Q141" i="22"/>
  <c r="P141" i="22"/>
  <c r="O141" i="22"/>
  <c r="N141" i="22"/>
  <c r="M141" i="22"/>
  <c r="L141" i="22"/>
  <c r="K141" i="22"/>
  <c r="J141" i="22"/>
  <c r="I141" i="22"/>
  <c r="G140" i="20"/>
  <c r="S137" i="22"/>
  <c r="P139" i="22"/>
  <c r="O139" i="22"/>
  <c r="N139" i="22"/>
  <c r="M139" i="22"/>
  <c r="L139" i="22"/>
  <c r="K139" i="22"/>
  <c r="J139" i="22"/>
  <c r="I139" i="22"/>
  <c r="H139" i="22"/>
  <c r="G139" i="22"/>
  <c r="F139" i="22"/>
  <c r="Q139" i="22"/>
  <c r="S367" i="22"/>
  <c r="G376" i="20"/>
  <c r="I370" i="22"/>
  <c r="H370" i="22"/>
  <c r="F370" i="22"/>
  <c r="L370" i="22"/>
  <c r="K370" i="22"/>
  <c r="J370" i="22"/>
  <c r="G370" i="22"/>
  <c r="P370" i="22"/>
  <c r="O370" i="22"/>
  <c r="N370" i="22"/>
  <c r="M370" i="22"/>
  <c r="Q370" i="22"/>
  <c r="G298" i="20"/>
  <c r="S289" i="22"/>
  <c r="M292" i="22"/>
  <c r="L292" i="22"/>
  <c r="K292" i="22"/>
  <c r="J292" i="22"/>
  <c r="I292" i="22"/>
  <c r="H292" i="22"/>
  <c r="G292" i="22"/>
  <c r="F292" i="22"/>
  <c r="Q292" i="22"/>
  <c r="P292" i="22"/>
  <c r="O292" i="22"/>
  <c r="N292" i="22"/>
  <c r="G297" i="20"/>
  <c r="S288" i="22"/>
  <c r="I291" i="22"/>
  <c r="H291" i="22"/>
  <c r="G291" i="22"/>
  <c r="F291" i="22"/>
  <c r="Q291" i="22"/>
  <c r="P291" i="22"/>
  <c r="O291" i="22"/>
  <c r="N291" i="22"/>
  <c r="M291" i="22"/>
  <c r="L291" i="22"/>
  <c r="K291" i="22"/>
  <c r="J291" i="22"/>
  <c r="S361" i="22"/>
  <c r="G370" i="20"/>
  <c r="Q364" i="22"/>
  <c r="P364" i="22"/>
  <c r="F364" i="22"/>
  <c r="O364" i="22"/>
  <c r="H364" i="22"/>
  <c r="G364" i="22"/>
  <c r="N364" i="22"/>
  <c r="M364" i="22"/>
  <c r="L364" i="22"/>
  <c r="K364" i="22"/>
  <c r="J364" i="22"/>
  <c r="I364" i="22"/>
  <c r="G287" i="20"/>
  <c r="S278" i="22"/>
  <c r="Q281" i="22"/>
  <c r="P281" i="22"/>
  <c r="O281" i="22"/>
  <c r="N281" i="22"/>
  <c r="M281" i="22"/>
  <c r="K281" i="22"/>
  <c r="L281" i="22"/>
  <c r="J281" i="22"/>
  <c r="I281" i="22"/>
  <c r="H281" i="22"/>
  <c r="G281" i="22"/>
  <c r="F281" i="22"/>
  <c r="G317" i="20"/>
  <c r="S308" i="22"/>
  <c r="Q311" i="22"/>
  <c r="O311" i="22"/>
  <c r="N311" i="22"/>
  <c r="M311" i="22"/>
  <c r="L311" i="22"/>
  <c r="K311" i="22"/>
  <c r="J311" i="22"/>
  <c r="I311" i="22"/>
  <c r="H311" i="22"/>
  <c r="G311" i="22"/>
  <c r="F311" i="22"/>
  <c r="P311" i="22"/>
  <c r="S136" i="22"/>
  <c r="G139" i="20"/>
  <c r="L138" i="22"/>
  <c r="K138" i="22"/>
  <c r="J138" i="22"/>
  <c r="I138" i="22"/>
  <c r="H138" i="22"/>
  <c r="G138" i="22"/>
  <c r="F138" i="22"/>
  <c r="Q138" i="22"/>
  <c r="P138" i="22"/>
  <c r="O138" i="22"/>
  <c r="N138" i="22"/>
  <c r="M138" i="22"/>
  <c r="G314" i="20"/>
  <c r="S305" i="22"/>
  <c r="H308" i="22"/>
  <c r="G308" i="22"/>
  <c r="F308" i="22"/>
  <c r="K308" i="22"/>
  <c r="J308" i="22"/>
  <c r="I308" i="22"/>
  <c r="Q308" i="22"/>
  <c r="P308" i="22"/>
  <c r="O308" i="22"/>
  <c r="N308" i="22"/>
  <c r="M308" i="22"/>
  <c r="L308" i="22"/>
  <c r="G312" i="20"/>
  <c r="S303" i="22"/>
  <c r="P306" i="22"/>
  <c r="O306" i="22"/>
  <c r="N306" i="22"/>
  <c r="M306" i="22"/>
  <c r="K306" i="22"/>
  <c r="J306" i="22"/>
  <c r="I306" i="22"/>
  <c r="H306" i="22"/>
  <c r="G306" i="22"/>
  <c r="F306" i="22"/>
  <c r="Q306" i="22"/>
  <c r="L306" i="22"/>
  <c r="G295" i="20"/>
  <c r="S286" i="22"/>
  <c r="Q289" i="22"/>
  <c r="P289" i="22"/>
  <c r="O289" i="22"/>
  <c r="N289" i="22"/>
  <c r="M289" i="22"/>
  <c r="L289" i="22"/>
  <c r="K289" i="22"/>
  <c r="J289" i="22"/>
  <c r="I289" i="22"/>
  <c r="H289" i="22"/>
  <c r="G289" i="22"/>
  <c r="F289" i="22"/>
  <c r="G300" i="20"/>
  <c r="S291" i="22"/>
  <c r="Q294" i="22"/>
  <c r="P294" i="22"/>
  <c r="O294" i="22"/>
  <c r="N294" i="22"/>
  <c r="M294" i="22"/>
  <c r="L294" i="22"/>
  <c r="K294" i="22"/>
  <c r="I294" i="22"/>
  <c r="H294" i="22"/>
  <c r="G294" i="22"/>
  <c r="F294" i="22"/>
  <c r="J294" i="22"/>
  <c r="S134" i="22"/>
  <c r="G137" i="20"/>
  <c r="Q136" i="22"/>
  <c r="P136" i="22"/>
  <c r="O136" i="22"/>
  <c r="N136" i="22"/>
  <c r="M136" i="22"/>
  <c r="L136" i="22"/>
  <c r="K136" i="22"/>
  <c r="J136" i="22"/>
  <c r="I136" i="22"/>
  <c r="H136" i="22"/>
  <c r="G136" i="22"/>
  <c r="F136" i="22"/>
  <c r="S192" i="22"/>
  <c r="G197" i="20"/>
  <c r="F195" i="22"/>
  <c r="Q195" i="22"/>
  <c r="P195" i="22"/>
  <c r="O195" i="22"/>
  <c r="N195" i="22"/>
  <c r="M195" i="22"/>
  <c r="L195" i="22"/>
  <c r="K195" i="22"/>
  <c r="J195" i="22"/>
  <c r="I195" i="22"/>
  <c r="H195" i="22"/>
  <c r="G195" i="22"/>
  <c r="G296" i="20"/>
  <c r="S287" i="22"/>
  <c r="Q290" i="22"/>
  <c r="P290" i="22"/>
  <c r="O290" i="22"/>
  <c r="N290" i="22"/>
  <c r="M290" i="22"/>
  <c r="L290" i="22"/>
  <c r="J290" i="22"/>
  <c r="I290" i="22"/>
  <c r="H290" i="22"/>
  <c r="G290" i="22"/>
  <c r="F290" i="22"/>
  <c r="K290" i="22"/>
  <c r="G151" i="20"/>
  <c r="S148" i="22"/>
  <c r="Q150" i="22"/>
  <c r="P150" i="22"/>
  <c r="N150" i="22"/>
  <c r="M150" i="22"/>
  <c r="L150" i="22"/>
  <c r="K150" i="22"/>
  <c r="J150" i="22"/>
  <c r="I150" i="22"/>
  <c r="H150" i="22"/>
  <c r="G150" i="22"/>
  <c r="F150" i="22"/>
  <c r="O150" i="22"/>
  <c r="G311" i="20"/>
  <c r="S302" i="22"/>
  <c r="L305" i="22"/>
  <c r="K305" i="22"/>
  <c r="I305" i="22"/>
  <c r="Q305" i="22"/>
  <c r="P305" i="22"/>
  <c r="O305" i="22"/>
  <c r="N305" i="22"/>
  <c r="M305" i="22"/>
  <c r="J305" i="22"/>
  <c r="H305" i="22"/>
  <c r="G305" i="22"/>
  <c r="F305" i="22"/>
  <c r="G480" i="20"/>
  <c r="S467" i="22"/>
  <c r="I473" i="22"/>
  <c r="H473" i="22"/>
  <c r="G473" i="22"/>
  <c r="F473" i="22"/>
  <c r="N473" i="22"/>
  <c r="M473" i="22"/>
  <c r="L473" i="22"/>
  <c r="K473" i="22"/>
  <c r="J473" i="22"/>
  <c r="P473" i="22"/>
  <c r="O473" i="22"/>
  <c r="Q473" i="22"/>
  <c r="G289" i="20"/>
  <c r="S280" i="22"/>
  <c r="I283" i="22"/>
  <c r="H283" i="22"/>
  <c r="G283" i="22"/>
  <c r="F283" i="22"/>
  <c r="Q283" i="22"/>
  <c r="P283" i="22"/>
  <c r="O283" i="22"/>
  <c r="N283" i="22"/>
  <c r="M283" i="22"/>
  <c r="L283" i="22"/>
  <c r="K283" i="22"/>
  <c r="J283" i="22"/>
  <c r="G143" i="20"/>
  <c r="S140" i="22"/>
  <c r="L142" i="22"/>
  <c r="K142" i="22"/>
  <c r="J142" i="22"/>
  <c r="I142" i="22"/>
  <c r="H142" i="22"/>
  <c r="G142" i="22"/>
  <c r="F142" i="22"/>
  <c r="Q142" i="22"/>
  <c r="P142" i="22"/>
  <c r="O142" i="22"/>
  <c r="N142" i="22"/>
  <c r="M142" i="22"/>
  <c r="S368" i="22"/>
  <c r="G377" i="20"/>
  <c r="M371" i="22"/>
  <c r="L371" i="22"/>
  <c r="J371" i="22"/>
  <c r="Q371" i="22"/>
  <c r="P371" i="22"/>
  <c r="O371" i="22"/>
  <c r="N371" i="22"/>
  <c r="K371" i="22"/>
  <c r="I371" i="22"/>
  <c r="H371" i="22"/>
  <c r="G371" i="22"/>
  <c r="F371" i="22"/>
  <c r="G138" i="20"/>
  <c r="S135" i="22"/>
  <c r="H137" i="22"/>
  <c r="G137" i="22"/>
  <c r="F137" i="22"/>
  <c r="Q137" i="22"/>
  <c r="P137" i="22"/>
  <c r="O137" i="22"/>
  <c r="N137" i="22"/>
  <c r="M137" i="22"/>
  <c r="L137" i="22"/>
  <c r="K137" i="22"/>
  <c r="J137" i="22"/>
  <c r="I137" i="22"/>
  <c r="G313" i="20"/>
  <c r="S304" i="22"/>
  <c r="Q307" i="22"/>
  <c r="P307" i="22"/>
  <c r="O307" i="22"/>
  <c r="N307" i="22"/>
  <c r="M307" i="22"/>
  <c r="L307" i="22"/>
  <c r="K307" i="22"/>
  <c r="J307" i="22"/>
  <c r="I307" i="22"/>
  <c r="H307" i="22"/>
  <c r="G307" i="22"/>
  <c r="F307" i="22"/>
  <c r="G326" i="20"/>
  <c r="S317" i="22"/>
  <c r="H320" i="22"/>
  <c r="G320" i="22"/>
  <c r="F320" i="22"/>
  <c r="O320" i="22"/>
  <c r="N320" i="22"/>
  <c r="M320" i="22"/>
  <c r="L320" i="22"/>
  <c r="K320" i="22"/>
  <c r="J320" i="22"/>
  <c r="I320" i="22"/>
  <c r="Q320" i="22"/>
  <c r="P320" i="22"/>
  <c r="G310" i="20"/>
  <c r="S301" i="22"/>
  <c r="H304" i="22"/>
  <c r="G304" i="22"/>
  <c r="P304" i="22"/>
  <c r="O304" i="22"/>
  <c r="N304" i="22"/>
  <c r="M304" i="22"/>
  <c r="L304" i="22"/>
  <c r="K304" i="22"/>
  <c r="J304" i="22"/>
  <c r="I304" i="22"/>
  <c r="F304" i="22"/>
  <c r="Q304" i="22"/>
  <c r="S146" i="22"/>
  <c r="G149" i="20"/>
  <c r="Q148" i="22"/>
  <c r="P148" i="22"/>
  <c r="O148" i="22"/>
  <c r="N148" i="22"/>
  <c r="M148" i="22"/>
  <c r="L148" i="22"/>
  <c r="K148" i="22"/>
  <c r="J148" i="22"/>
  <c r="I148" i="22"/>
  <c r="H148" i="22"/>
  <c r="G148" i="22"/>
  <c r="F148" i="22"/>
  <c r="G293" i="20"/>
  <c r="S284" i="22"/>
  <c r="I287" i="22"/>
  <c r="H287" i="22"/>
  <c r="G287" i="22"/>
  <c r="F287" i="22"/>
  <c r="Q287" i="22"/>
  <c r="P287" i="22"/>
  <c r="J287" i="22"/>
  <c r="O287" i="22"/>
  <c r="N287" i="22"/>
  <c r="M287" i="22"/>
  <c r="L287" i="22"/>
  <c r="K287" i="22"/>
  <c r="G319" i="20"/>
  <c r="S310" i="22"/>
  <c r="L313" i="22"/>
  <c r="K313" i="22"/>
  <c r="J313" i="22"/>
  <c r="I313" i="22"/>
  <c r="O313" i="22"/>
  <c r="N313" i="22"/>
  <c r="M313" i="22"/>
  <c r="H313" i="22"/>
  <c r="G313" i="22"/>
  <c r="F313" i="22"/>
  <c r="Q313" i="22"/>
  <c r="P313" i="22"/>
  <c r="G318" i="20"/>
  <c r="S309" i="22"/>
  <c r="H312" i="22"/>
  <c r="G312" i="22"/>
  <c r="F312" i="22"/>
  <c r="Q312" i="22"/>
  <c r="P312" i="22"/>
  <c r="O312" i="22"/>
  <c r="N312" i="22"/>
  <c r="M312" i="22"/>
  <c r="L312" i="22"/>
  <c r="K312" i="22"/>
  <c r="J312" i="22"/>
  <c r="I312" i="22"/>
  <c r="G316" i="20"/>
  <c r="S307" i="22"/>
  <c r="P310" i="22"/>
  <c r="O310" i="22"/>
  <c r="N310" i="22"/>
  <c r="M310" i="22"/>
  <c r="G310" i="22"/>
  <c r="F310" i="22"/>
  <c r="Q310" i="22"/>
  <c r="L310" i="22"/>
  <c r="I310" i="22"/>
  <c r="H310" i="22"/>
  <c r="K310" i="22"/>
  <c r="J310" i="22"/>
  <c r="S366" i="22"/>
  <c r="G375" i="20"/>
  <c r="Q369" i="22"/>
  <c r="P369" i="22"/>
  <c r="O369" i="22"/>
  <c r="N369" i="22"/>
  <c r="M369" i="22"/>
  <c r="L369" i="22"/>
  <c r="K369" i="22"/>
  <c r="J369" i="22"/>
  <c r="I369" i="22"/>
  <c r="H369" i="22"/>
  <c r="G369" i="22"/>
  <c r="F369" i="22"/>
  <c r="G327" i="20"/>
  <c r="S318" i="22"/>
  <c r="L321" i="22"/>
  <c r="K321" i="22"/>
  <c r="J321" i="22"/>
  <c r="I321" i="22"/>
  <c r="Q321" i="22"/>
  <c r="P321" i="22"/>
  <c r="O321" i="22"/>
  <c r="N321" i="22"/>
  <c r="M321" i="22"/>
  <c r="H321" i="22"/>
  <c r="G321" i="22"/>
  <c r="F321" i="22"/>
  <c r="G481" i="20"/>
  <c r="S468" i="22"/>
  <c r="M474" i="22"/>
  <c r="L474" i="22"/>
  <c r="K474" i="22"/>
  <c r="J474" i="22"/>
  <c r="I474" i="22"/>
  <c r="H474" i="22"/>
  <c r="Q474" i="22"/>
  <c r="P474" i="22"/>
  <c r="O474" i="22"/>
  <c r="N474" i="22"/>
  <c r="G474" i="22"/>
  <c r="F474" i="22"/>
  <c r="S147" i="22"/>
  <c r="G150" i="20"/>
  <c r="J149" i="22"/>
  <c r="H149" i="22"/>
  <c r="G149" i="22"/>
  <c r="F149" i="22"/>
  <c r="Q149" i="22"/>
  <c r="P149" i="22"/>
  <c r="O149" i="22"/>
  <c r="N149" i="22"/>
  <c r="M149" i="22"/>
  <c r="L149" i="22"/>
  <c r="K149" i="22"/>
  <c r="I149" i="22"/>
  <c r="G294" i="20"/>
  <c r="S285" i="22"/>
  <c r="M288" i="22"/>
  <c r="L288" i="22"/>
  <c r="K288" i="22"/>
  <c r="J288" i="22"/>
  <c r="I288" i="22"/>
  <c r="H288" i="22"/>
  <c r="G288" i="22"/>
  <c r="F288" i="22"/>
  <c r="Q288" i="22"/>
  <c r="P288" i="22"/>
  <c r="O288" i="22"/>
  <c r="N288" i="22"/>
  <c r="G325" i="20"/>
  <c r="S316" i="22"/>
  <c r="Q319" i="22"/>
  <c r="G319" i="22"/>
  <c r="F319" i="22"/>
  <c r="P319" i="22"/>
  <c r="O319" i="22"/>
  <c r="N319" i="22"/>
  <c r="M319" i="22"/>
  <c r="L319" i="22"/>
  <c r="K319" i="22"/>
  <c r="J319" i="22"/>
  <c r="I319" i="22"/>
  <c r="H319" i="22"/>
  <c r="G324" i="20"/>
  <c r="S315" i="22"/>
  <c r="P318" i="22"/>
  <c r="O318" i="22"/>
  <c r="N318" i="22"/>
  <c r="M318" i="22"/>
  <c r="Q318" i="22"/>
  <c r="L318" i="22"/>
  <c r="K318" i="22"/>
  <c r="J318" i="22"/>
  <c r="I318" i="22"/>
  <c r="H318" i="22"/>
  <c r="G318" i="22"/>
  <c r="F318" i="22"/>
  <c r="S295" i="22"/>
  <c r="G304" i="20"/>
  <c r="Q298" i="22"/>
  <c r="P298" i="22"/>
  <c r="O298" i="22"/>
  <c r="N298" i="22"/>
  <c r="M298" i="22"/>
  <c r="L298" i="22"/>
  <c r="K298" i="22"/>
  <c r="J298" i="22"/>
  <c r="I298" i="22"/>
  <c r="H298" i="22"/>
  <c r="G298" i="22"/>
  <c r="F298" i="22"/>
  <c r="G141" i="20"/>
  <c r="S138" i="22"/>
  <c r="Q140" i="22"/>
  <c r="P140" i="22"/>
  <c r="O140" i="22"/>
  <c r="N140" i="22"/>
  <c r="M140" i="22"/>
  <c r="L140" i="22"/>
  <c r="K140" i="22"/>
  <c r="J140" i="22"/>
  <c r="I140" i="22"/>
  <c r="H140" i="22"/>
  <c r="G140" i="22"/>
  <c r="F140" i="22"/>
  <c r="S362" i="22"/>
  <c r="G371" i="20"/>
  <c r="L365" i="22"/>
  <c r="K365" i="22"/>
  <c r="J365" i="22"/>
  <c r="I365" i="22"/>
  <c r="H365" i="22"/>
  <c r="G365" i="22"/>
  <c r="F365" i="22"/>
  <c r="Q365" i="22"/>
  <c r="P365" i="22"/>
  <c r="O365" i="22"/>
  <c r="N365" i="22"/>
  <c r="M365" i="22"/>
  <c r="G309" i="20"/>
  <c r="S300" i="22"/>
  <c r="Q303" i="22"/>
  <c r="I303" i="22"/>
  <c r="H303" i="22"/>
  <c r="G303" i="22"/>
  <c r="F303" i="22"/>
  <c r="P303" i="22"/>
  <c r="O303" i="22"/>
  <c r="N303" i="22"/>
  <c r="K303" i="22"/>
  <c r="J303" i="22"/>
  <c r="M303" i="22"/>
  <c r="L303" i="22"/>
  <c r="G148" i="20"/>
  <c r="S145" i="22"/>
  <c r="P147" i="22"/>
  <c r="O147" i="22"/>
  <c r="N147" i="22"/>
  <c r="M147" i="22"/>
  <c r="L147" i="22"/>
  <c r="K147" i="22"/>
  <c r="J147" i="22"/>
  <c r="I147" i="22"/>
  <c r="H147" i="22"/>
  <c r="G147" i="22"/>
  <c r="F147" i="22"/>
  <c r="Q147" i="22"/>
  <c r="G308" i="20"/>
  <c r="S299" i="22"/>
  <c r="Q302" i="22"/>
  <c r="P302" i="22"/>
  <c r="O302" i="22"/>
  <c r="N302" i="22"/>
  <c r="M302" i="22"/>
  <c r="L302" i="22"/>
  <c r="K302" i="22"/>
  <c r="J302" i="22"/>
  <c r="I302" i="22"/>
  <c r="H302" i="22"/>
  <c r="G302" i="22"/>
  <c r="F302" i="22"/>
  <c r="G147" i="20"/>
  <c r="S144" i="22"/>
  <c r="L146" i="22"/>
  <c r="K146" i="22"/>
  <c r="J146" i="22"/>
  <c r="I146" i="22"/>
  <c r="H146" i="22"/>
  <c r="G146" i="22"/>
  <c r="F146" i="22"/>
  <c r="Q146" i="22"/>
  <c r="P146" i="22"/>
  <c r="O146" i="22"/>
  <c r="N146" i="22"/>
  <c r="M146" i="22"/>
  <c r="G323" i="20"/>
  <c r="S314" i="22"/>
  <c r="L317" i="22"/>
  <c r="K317" i="22"/>
  <c r="J317" i="22"/>
  <c r="I317" i="22"/>
  <c r="G317" i="22"/>
  <c r="F317" i="22"/>
  <c r="Q317" i="22"/>
  <c r="P317" i="22"/>
  <c r="M317" i="22"/>
  <c r="H317" i="22"/>
  <c r="O317" i="22"/>
  <c r="N317" i="22"/>
  <c r="G291" i="20"/>
  <c r="S282" i="22"/>
  <c r="Q285" i="22"/>
  <c r="P285" i="22"/>
  <c r="O285" i="22"/>
  <c r="N285" i="22"/>
  <c r="M285" i="22"/>
  <c r="K285" i="22"/>
  <c r="I285" i="22"/>
  <c r="L285" i="22"/>
  <c r="J285" i="22"/>
  <c r="H285" i="22"/>
  <c r="G285" i="22"/>
  <c r="F285" i="22"/>
  <c r="G145" i="20"/>
  <c r="S142" i="22"/>
  <c r="Q144" i="22"/>
  <c r="P144" i="22"/>
  <c r="O144" i="22"/>
  <c r="N144" i="22"/>
  <c r="M144" i="22"/>
  <c r="L144" i="22"/>
  <c r="K144" i="22"/>
  <c r="J144" i="22"/>
  <c r="I144" i="22"/>
  <c r="H144" i="22"/>
  <c r="G144" i="22"/>
  <c r="F144" i="22"/>
  <c r="S279" i="22"/>
  <c r="G288" i="20"/>
  <c r="Q282" i="22"/>
  <c r="O282" i="22"/>
  <c r="M282" i="22"/>
  <c r="G282" i="22"/>
  <c r="F282" i="22"/>
  <c r="P282" i="22"/>
  <c r="N282" i="22"/>
  <c r="L282" i="22"/>
  <c r="K282" i="22"/>
  <c r="J282" i="22"/>
  <c r="I282" i="22"/>
  <c r="H282" i="22"/>
  <c r="G286" i="20"/>
  <c r="S277" i="22"/>
  <c r="M280" i="22"/>
  <c r="L280" i="22"/>
  <c r="K280" i="22"/>
  <c r="J280" i="22"/>
  <c r="I280" i="22"/>
  <c r="G280" i="22"/>
  <c r="Q280" i="22"/>
  <c r="P280" i="22"/>
  <c r="O280" i="22"/>
  <c r="N280" i="22"/>
  <c r="H280" i="22"/>
  <c r="F280" i="22"/>
  <c r="G292" i="20"/>
  <c r="S283" i="22"/>
  <c r="Q286" i="22"/>
  <c r="P286" i="22"/>
  <c r="O286" i="22"/>
  <c r="N286" i="22"/>
  <c r="M286" i="22"/>
  <c r="L286" i="22"/>
  <c r="K286" i="22"/>
  <c r="J286" i="22"/>
  <c r="I286" i="22"/>
  <c r="H286" i="22"/>
  <c r="G286" i="22"/>
  <c r="F286" i="22"/>
  <c r="G307" i="20"/>
  <c r="S298" i="22"/>
  <c r="Q301" i="22"/>
  <c r="P301" i="22"/>
  <c r="O301" i="22"/>
  <c r="N301" i="22"/>
  <c r="M301" i="22"/>
  <c r="L301" i="22"/>
  <c r="K301" i="22"/>
  <c r="J301" i="22"/>
  <c r="I301" i="22"/>
  <c r="H301" i="22"/>
  <c r="G301" i="22"/>
  <c r="F301" i="22"/>
  <c r="G146" i="20"/>
  <c r="S143" i="22"/>
  <c r="H145" i="22"/>
  <c r="G145" i="22"/>
  <c r="F145" i="22"/>
  <c r="Q145" i="22"/>
  <c r="P145" i="22"/>
  <c r="O145" i="22"/>
  <c r="N145" i="22"/>
  <c r="M145" i="22"/>
  <c r="L145" i="22"/>
  <c r="K145" i="22"/>
  <c r="J145" i="22"/>
  <c r="I145" i="22"/>
  <c r="S313" i="22"/>
  <c r="G322" i="20"/>
  <c r="H316" i="22"/>
  <c r="G316" i="22"/>
  <c r="F316" i="22"/>
  <c r="Q316" i="22"/>
  <c r="P316" i="22"/>
  <c r="O316" i="22"/>
  <c r="N316" i="22"/>
  <c r="M316" i="22"/>
  <c r="L316" i="22"/>
  <c r="K316" i="22"/>
  <c r="J316" i="22"/>
  <c r="I316" i="22"/>
  <c r="G306" i="20"/>
  <c r="S297" i="22"/>
  <c r="M300" i="22"/>
  <c r="L300" i="22"/>
  <c r="K300" i="22"/>
  <c r="J300" i="22"/>
  <c r="I300" i="22"/>
  <c r="H300" i="22"/>
  <c r="G300" i="22"/>
  <c r="F300" i="22"/>
  <c r="Q300" i="22"/>
  <c r="P300" i="22"/>
  <c r="O300" i="22"/>
  <c r="N300" i="22"/>
  <c r="S281" i="22"/>
  <c r="G290" i="20"/>
  <c r="M284" i="22"/>
  <c r="L284" i="22"/>
  <c r="K284" i="22"/>
  <c r="J284" i="22"/>
  <c r="I284" i="22"/>
  <c r="G284" i="22"/>
  <c r="H284" i="22"/>
  <c r="F284" i="22"/>
  <c r="Q284" i="22"/>
  <c r="P284" i="22"/>
  <c r="O284" i="22"/>
  <c r="N284" i="22"/>
  <c r="R302" i="22"/>
  <c r="R142" i="22"/>
  <c r="R277" i="22"/>
  <c r="R141" i="22"/>
  <c r="R312" i="22"/>
  <c r="R300" i="22"/>
  <c r="R288" i="22"/>
  <c r="R301" i="22"/>
  <c r="R140" i="22"/>
  <c r="R192" i="22"/>
  <c r="R311" i="22"/>
  <c r="R287" i="22"/>
  <c r="R313" i="22"/>
  <c r="R139" i="22"/>
  <c r="R310" i="22"/>
  <c r="R298" i="22"/>
  <c r="R286" i="22"/>
  <c r="R285" i="22"/>
  <c r="R143" i="22"/>
  <c r="R314" i="22"/>
  <c r="R296" i="22"/>
  <c r="R289" i="22"/>
  <c r="R299" i="22"/>
  <c r="R148" i="22"/>
  <c r="R136" i="22"/>
  <c r="R307" i="22"/>
  <c r="R295" i="22"/>
  <c r="R283" i="22"/>
  <c r="R368" i="22"/>
  <c r="R468" i="22"/>
  <c r="R290" i="22"/>
  <c r="R138" i="22"/>
  <c r="R309" i="22"/>
  <c r="R297" i="22"/>
  <c r="R150" i="22"/>
  <c r="R137" i="22"/>
  <c r="R308" i="22"/>
  <c r="R284" i="22"/>
  <c r="R369" i="22"/>
  <c r="R147" i="22"/>
  <c r="R135" i="22"/>
  <c r="R318" i="22"/>
  <c r="R306" i="22"/>
  <c r="R294" i="22"/>
  <c r="R282" i="22"/>
  <c r="R367" i="22"/>
  <c r="R146" i="22"/>
  <c r="R293" i="22"/>
  <c r="R467" i="22"/>
  <c r="R145" i="22"/>
  <c r="R316" i="22"/>
  <c r="R304" i="22"/>
  <c r="R292" i="22"/>
  <c r="R280" i="22"/>
  <c r="R362" i="22"/>
  <c r="R278" i="22"/>
  <c r="R134" i="22"/>
  <c r="R317" i="22"/>
  <c r="R305" i="22"/>
  <c r="R281" i="22"/>
  <c r="R366" i="22"/>
  <c r="R144" i="22"/>
  <c r="R315" i="22"/>
  <c r="R303" i="22"/>
  <c r="R291" i="22"/>
  <c r="R279" i="22"/>
  <c r="R361" i="22"/>
  <c r="F14" i="20"/>
  <c r="F15" i="20"/>
  <c r="N16" i="7"/>
  <c r="F431" i="20"/>
  <c r="F101" i="20"/>
  <c r="F102" i="20"/>
  <c r="F103" i="20"/>
  <c r="F112" i="20"/>
  <c r="S101" i="22" l="1"/>
  <c r="G103" i="20"/>
  <c r="L102" i="22"/>
  <c r="K102" i="22"/>
  <c r="J102" i="22"/>
  <c r="I102" i="22"/>
  <c r="H102" i="22"/>
  <c r="G102" i="22"/>
  <c r="F102" i="22"/>
  <c r="Q102" i="22"/>
  <c r="M102" i="22"/>
  <c r="P102" i="22"/>
  <c r="O102" i="22"/>
  <c r="N102" i="22"/>
  <c r="G431" i="20"/>
  <c r="S420" i="22"/>
  <c r="K424" i="22"/>
  <c r="J424" i="22"/>
  <c r="I424" i="22"/>
  <c r="H424" i="22"/>
  <c r="G424" i="22"/>
  <c r="F424" i="22"/>
  <c r="Q424" i="22"/>
  <c r="P424" i="22"/>
  <c r="O424" i="22"/>
  <c r="N424" i="22"/>
  <c r="M424" i="22"/>
  <c r="L424" i="22"/>
  <c r="S99" i="22"/>
  <c r="G101" i="20"/>
  <c r="Q100" i="22"/>
  <c r="P100" i="22"/>
  <c r="O100" i="22"/>
  <c r="N100" i="22"/>
  <c r="M100" i="22"/>
  <c r="L100" i="22"/>
  <c r="K100" i="22"/>
  <c r="I100" i="22"/>
  <c r="J100" i="22"/>
  <c r="H100" i="22"/>
  <c r="G100" i="22"/>
  <c r="F100" i="22"/>
  <c r="S110" i="22"/>
  <c r="G112" i="20"/>
  <c r="P111" i="22"/>
  <c r="O111" i="22"/>
  <c r="N111" i="22"/>
  <c r="M111" i="22"/>
  <c r="L111" i="22"/>
  <c r="K111" i="22"/>
  <c r="J111" i="22"/>
  <c r="I111" i="22"/>
  <c r="H111" i="22"/>
  <c r="G111" i="22"/>
  <c r="F111" i="22"/>
  <c r="Q111" i="22"/>
  <c r="S100" i="22"/>
  <c r="G102" i="20"/>
  <c r="H101" i="22"/>
  <c r="G101" i="22"/>
  <c r="F101" i="22"/>
  <c r="Q101" i="22"/>
  <c r="P101" i="22"/>
  <c r="O101" i="22"/>
  <c r="N101" i="22"/>
  <c r="M101" i="22"/>
  <c r="L101" i="22"/>
  <c r="K101" i="22"/>
  <c r="J101" i="22"/>
  <c r="I101" i="22"/>
  <c r="G15" i="20"/>
  <c r="S15" i="22"/>
  <c r="Q15" i="22"/>
  <c r="P15" i="22"/>
  <c r="H15" i="22"/>
  <c r="O15" i="22"/>
  <c r="N15" i="22"/>
  <c r="M15" i="22"/>
  <c r="K15" i="22"/>
  <c r="L15" i="22"/>
  <c r="J15" i="22"/>
  <c r="I15" i="22"/>
  <c r="G15" i="22"/>
  <c r="F15" i="22"/>
  <c r="G14" i="20"/>
  <c r="F14" i="22"/>
  <c r="S14" i="22"/>
  <c r="Q14" i="22"/>
  <c r="P14" i="22"/>
  <c r="O14" i="22"/>
  <c r="N14" i="22"/>
  <c r="M14" i="22"/>
  <c r="H14" i="22"/>
  <c r="L14" i="22"/>
  <c r="K14" i="22"/>
  <c r="J14" i="22"/>
  <c r="I14" i="22"/>
  <c r="G14" i="22"/>
  <c r="R100" i="22"/>
  <c r="R99" i="22"/>
  <c r="R420" i="22"/>
  <c r="R15" i="22"/>
  <c r="R110" i="22"/>
  <c r="R101" i="22"/>
  <c r="R14" i="22"/>
  <c r="F28" i="20"/>
  <c r="F26" i="20"/>
  <c r="F25" i="20"/>
  <c r="F24" i="20"/>
  <c r="F21" i="20"/>
  <c r="F17" i="20"/>
  <c r="S17" i="22" l="1"/>
  <c r="G17" i="20"/>
  <c r="M17" i="22"/>
  <c r="G17" i="22"/>
  <c r="L17" i="22"/>
  <c r="K17" i="22"/>
  <c r="J17" i="22"/>
  <c r="I17" i="22"/>
  <c r="H17" i="22"/>
  <c r="P17" i="22"/>
  <c r="Q17" i="22"/>
  <c r="N17" i="22"/>
  <c r="F17" i="22"/>
  <c r="O17" i="22"/>
  <c r="S24" i="22"/>
  <c r="G26" i="20"/>
  <c r="M25" i="22"/>
  <c r="L25" i="22"/>
  <c r="K25" i="22"/>
  <c r="J25" i="22"/>
  <c r="I25" i="22"/>
  <c r="Q25" i="22"/>
  <c r="H25" i="22"/>
  <c r="G25" i="22"/>
  <c r="P25" i="22"/>
  <c r="F25" i="22"/>
  <c r="N25" i="22"/>
  <c r="O25" i="22"/>
  <c r="S22" i="22"/>
  <c r="G24" i="20"/>
  <c r="P23" i="22"/>
  <c r="K23" i="22"/>
  <c r="H23" i="22"/>
  <c r="N23" i="22"/>
  <c r="M23" i="22"/>
  <c r="Q23" i="22"/>
  <c r="L23" i="22"/>
  <c r="J23" i="22"/>
  <c r="O23" i="22"/>
  <c r="I23" i="22"/>
  <c r="F23" i="22"/>
  <c r="G23" i="22"/>
  <c r="S26" i="22"/>
  <c r="G28" i="20"/>
  <c r="O27" i="22"/>
  <c r="H27" i="22"/>
  <c r="J27" i="22"/>
  <c r="Q27" i="22"/>
  <c r="N27" i="22"/>
  <c r="P27" i="22"/>
  <c r="F27" i="22"/>
  <c r="I27" i="22"/>
  <c r="M27" i="22"/>
  <c r="K27" i="22"/>
  <c r="L27" i="22"/>
  <c r="G27" i="22"/>
  <c r="S19" i="22"/>
  <c r="G21" i="20"/>
  <c r="I20" i="22"/>
  <c r="H20" i="22"/>
  <c r="G20" i="22"/>
  <c r="P20" i="22"/>
  <c r="F20" i="22"/>
  <c r="M20" i="22"/>
  <c r="Q20" i="22"/>
  <c r="O20" i="22"/>
  <c r="N20" i="22"/>
  <c r="J20" i="22"/>
  <c r="L20" i="22"/>
  <c r="K20" i="22"/>
  <c r="S23" i="22"/>
  <c r="G25" i="20"/>
  <c r="I24" i="22"/>
  <c r="H24" i="22"/>
  <c r="Q24" i="22"/>
  <c r="G24" i="22"/>
  <c r="F24" i="22"/>
  <c r="N24" i="22"/>
  <c r="J24" i="22"/>
  <c r="P24" i="22"/>
  <c r="O24" i="22"/>
  <c r="M24" i="22"/>
  <c r="L24" i="22"/>
  <c r="K24" i="22"/>
  <c r="R23" i="22"/>
  <c r="R18" i="22"/>
  <c r="R19" i="22"/>
  <c r="R26" i="22"/>
  <c r="R22" i="22"/>
  <c r="R24" i="22"/>
  <c r="R17" i="22"/>
  <c r="G16" i="20" l="1"/>
  <c r="S16" i="22"/>
  <c r="Q16" i="22"/>
  <c r="P16" i="22"/>
  <c r="O16" i="22"/>
  <c r="N16" i="22"/>
  <c r="H16" i="22"/>
  <c r="M16" i="22"/>
  <c r="L16" i="22"/>
  <c r="K16" i="22"/>
  <c r="J16" i="22"/>
  <c r="I16" i="22"/>
  <c r="G16" i="22"/>
  <c r="F16" i="22"/>
  <c r="R16" i="22"/>
  <c r="F196" i="20"/>
  <c r="S191" i="22" l="1"/>
  <c r="G196" i="20"/>
  <c r="Q194" i="22"/>
  <c r="P194" i="22"/>
  <c r="O194" i="22"/>
  <c r="N194" i="22"/>
  <c r="M194" i="22"/>
  <c r="L194" i="22"/>
  <c r="K194" i="22"/>
  <c r="J194" i="22"/>
  <c r="I194" i="22"/>
  <c r="G194" i="22"/>
  <c r="F194" i="22"/>
  <c r="H194" i="22"/>
  <c r="R191" i="22"/>
  <c r="F507" i="20"/>
  <c r="G507" i="20" l="1"/>
  <c r="S494" i="22"/>
  <c r="Q500" i="22"/>
  <c r="P500" i="22"/>
  <c r="O500" i="22"/>
  <c r="N500" i="22"/>
  <c r="M500" i="22"/>
  <c r="L500" i="22"/>
  <c r="K500" i="22"/>
  <c r="J500" i="22"/>
  <c r="I500" i="22"/>
  <c r="H500" i="22"/>
  <c r="G500" i="22"/>
  <c r="F500" i="22"/>
  <c r="R494" i="22"/>
  <c r="F467" i="20"/>
  <c r="F498" i="20"/>
  <c r="F100" i="20"/>
  <c r="G467" i="20" l="1"/>
  <c r="S454" i="22"/>
  <c r="Q460" i="22"/>
  <c r="P460" i="22"/>
  <c r="O460" i="22"/>
  <c r="N460" i="22"/>
  <c r="M460" i="22"/>
  <c r="L460" i="22"/>
  <c r="K460" i="22"/>
  <c r="J460" i="22"/>
  <c r="I460" i="22"/>
  <c r="H460" i="22"/>
  <c r="G460" i="22"/>
  <c r="F460" i="22"/>
  <c r="G100" i="20"/>
  <c r="S98" i="22"/>
  <c r="P99" i="22"/>
  <c r="O99" i="22"/>
  <c r="N99" i="22"/>
  <c r="M99" i="22"/>
  <c r="L99" i="22"/>
  <c r="K99" i="22"/>
  <c r="J99" i="22"/>
  <c r="I99" i="22"/>
  <c r="H99" i="22"/>
  <c r="G99" i="22"/>
  <c r="Q99" i="22"/>
  <c r="F99" i="22"/>
  <c r="G498" i="20"/>
  <c r="S485" i="22"/>
  <c r="Q491" i="22"/>
  <c r="P491" i="22"/>
  <c r="O491" i="22"/>
  <c r="N491" i="22"/>
  <c r="M491" i="22"/>
  <c r="L491" i="22"/>
  <c r="K491" i="22"/>
  <c r="J491" i="22"/>
  <c r="I491" i="22"/>
  <c r="H491" i="22"/>
  <c r="G491" i="22"/>
  <c r="F491" i="22"/>
  <c r="R98" i="22"/>
  <c r="R485" i="22"/>
  <c r="R454" i="22"/>
  <c r="F529" i="20"/>
  <c r="F458" i="20"/>
  <c r="F438" i="20"/>
  <c r="M390" i="7"/>
  <c r="L421" i="7"/>
  <c r="J421" i="7"/>
  <c r="J390" i="7" s="1"/>
  <c r="I421" i="7"/>
  <c r="G421" i="7"/>
  <c r="F421" i="20"/>
  <c r="F416" i="20"/>
  <c r="F414" i="20"/>
  <c r="F408" i="20"/>
  <c r="F405" i="20"/>
  <c r="F383" i="20"/>
  <c r="F368" i="20"/>
  <c r="F367" i="20"/>
  <c r="F357" i="20"/>
  <c r="F356" i="20"/>
  <c r="F247" i="20"/>
  <c r="F246" i="20"/>
  <c r="M48" i="7"/>
  <c r="J48" i="7"/>
  <c r="I48" i="7"/>
  <c r="G48" i="7"/>
  <c r="H48" i="7" s="1"/>
  <c r="F136" i="20"/>
  <c r="F132" i="20"/>
  <c r="F131" i="20"/>
  <c r="F130" i="20"/>
  <c r="M45" i="7"/>
  <c r="L45" i="7"/>
  <c r="J45" i="7"/>
  <c r="I45" i="7"/>
  <c r="G45" i="7"/>
  <c r="H45" i="7" s="1"/>
  <c r="F39" i="20"/>
  <c r="F34" i="20"/>
  <c r="N45" i="7" l="1"/>
  <c r="G356" i="20"/>
  <c r="S347" i="22"/>
  <c r="P350" i="22"/>
  <c r="O350" i="22"/>
  <c r="N350" i="22"/>
  <c r="M350" i="22"/>
  <c r="K350" i="22"/>
  <c r="I350" i="22"/>
  <c r="G350" i="22"/>
  <c r="F350" i="22"/>
  <c r="Q350" i="22"/>
  <c r="L350" i="22"/>
  <c r="J350" i="22"/>
  <c r="H350" i="22"/>
  <c r="G131" i="20"/>
  <c r="S128" i="22"/>
  <c r="L130" i="22"/>
  <c r="K130" i="22"/>
  <c r="J130" i="22"/>
  <c r="I130" i="22"/>
  <c r="H130" i="22"/>
  <c r="G130" i="22"/>
  <c r="F130" i="22"/>
  <c r="Q130" i="22"/>
  <c r="P130" i="22"/>
  <c r="O130" i="22"/>
  <c r="N130" i="22"/>
  <c r="M130" i="22"/>
  <c r="S410" i="22"/>
  <c r="G421" i="20"/>
  <c r="Q414" i="22"/>
  <c r="P414" i="22"/>
  <c r="O414" i="22"/>
  <c r="N414" i="22"/>
  <c r="M414" i="22"/>
  <c r="L414" i="22"/>
  <c r="K414" i="22"/>
  <c r="J414" i="22"/>
  <c r="I414" i="22"/>
  <c r="H414" i="22"/>
  <c r="G414" i="22"/>
  <c r="F414" i="22"/>
  <c r="G383" i="20"/>
  <c r="S374" i="22"/>
  <c r="I377" i="22"/>
  <c r="H377" i="22"/>
  <c r="G377" i="22"/>
  <c r="F377" i="22"/>
  <c r="Q377" i="22"/>
  <c r="P377" i="22"/>
  <c r="O377" i="22"/>
  <c r="N377" i="22"/>
  <c r="M377" i="22"/>
  <c r="L377" i="22"/>
  <c r="K377" i="22"/>
  <c r="J377" i="22"/>
  <c r="G247" i="20"/>
  <c r="S239" i="22"/>
  <c r="L242" i="22"/>
  <c r="K242" i="22"/>
  <c r="J242" i="22"/>
  <c r="I242" i="22"/>
  <c r="H242" i="22"/>
  <c r="G242" i="22"/>
  <c r="F242" i="22"/>
  <c r="Q242" i="22"/>
  <c r="P242" i="22"/>
  <c r="O242" i="22"/>
  <c r="N242" i="22"/>
  <c r="M242" i="22"/>
  <c r="S445" i="22"/>
  <c r="G458" i="20"/>
  <c r="Q451" i="22"/>
  <c r="P451" i="22"/>
  <c r="O451" i="22"/>
  <c r="N451" i="22"/>
  <c r="M451" i="22"/>
  <c r="L451" i="22"/>
  <c r="K451" i="22"/>
  <c r="J451" i="22"/>
  <c r="I451" i="22"/>
  <c r="H451" i="22"/>
  <c r="G451" i="22"/>
  <c r="F451" i="22"/>
  <c r="S348" i="22"/>
  <c r="G357" i="20"/>
  <c r="Q351" i="22"/>
  <c r="O351" i="22"/>
  <c r="M351" i="22"/>
  <c r="P351" i="22"/>
  <c r="N351" i="22"/>
  <c r="L351" i="22"/>
  <c r="K351" i="22"/>
  <c r="J351" i="22"/>
  <c r="I351" i="22"/>
  <c r="H351" i="22"/>
  <c r="G351" i="22"/>
  <c r="F351" i="22"/>
  <c r="G408" i="20"/>
  <c r="S397" i="22"/>
  <c r="M401" i="22"/>
  <c r="L401" i="22"/>
  <c r="K401" i="22"/>
  <c r="J401" i="22"/>
  <c r="I401" i="22"/>
  <c r="H401" i="22"/>
  <c r="Q401" i="22"/>
  <c r="P401" i="22"/>
  <c r="O401" i="22"/>
  <c r="N401" i="22"/>
  <c r="G401" i="22"/>
  <c r="F401" i="22"/>
  <c r="S427" i="22"/>
  <c r="G438" i="20"/>
  <c r="Q431" i="22"/>
  <c r="P431" i="22"/>
  <c r="N431" i="22"/>
  <c r="O431" i="22"/>
  <c r="M431" i="22"/>
  <c r="L431" i="22"/>
  <c r="K431" i="22"/>
  <c r="J431" i="22"/>
  <c r="I431" i="22"/>
  <c r="H431" i="22"/>
  <c r="G431" i="22"/>
  <c r="F431" i="22"/>
  <c r="S359" i="22"/>
  <c r="G368" i="20"/>
  <c r="I362" i="22"/>
  <c r="H362" i="22"/>
  <c r="L362" i="22"/>
  <c r="K362" i="22"/>
  <c r="J362" i="22"/>
  <c r="G362" i="22"/>
  <c r="F362" i="22"/>
  <c r="Q362" i="22"/>
  <c r="P362" i="22"/>
  <c r="O362" i="22"/>
  <c r="N362" i="22"/>
  <c r="M362" i="22"/>
  <c r="S394" i="22"/>
  <c r="G405" i="20"/>
  <c r="Q398" i="22"/>
  <c r="P398" i="22"/>
  <c r="O398" i="22"/>
  <c r="N398" i="22"/>
  <c r="M398" i="22"/>
  <c r="I398" i="22"/>
  <c r="H398" i="22"/>
  <c r="G398" i="22"/>
  <c r="F398" i="22"/>
  <c r="K398" i="22"/>
  <c r="J398" i="22"/>
  <c r="L398" i="22"/>
  <c r="G132" i="20"/>
  <c r="S129" i="22"/>
  <c r="P131" i="22"/>
  <c r="O131" i="22"/>
  <c r="N131" i="22"/>
  <c r="M131" i="22"/>
  <c r="L131" i="22"/>
  <c r="K131" i="22"/>
  <c r="J131" i="22"/>
  <c r="I131" i="22"/>
  <c r="H131" i="22"/>
  <c r="G131" i="22"/>
  <c r="F131" i="22"/>
  <c r="Q131" i="22"/>
  <c r="F33" i="22"/>
  <c r="G34" i="20"/>
  <c r="S32" i="22"/>
  <c r="J33" i="22"/>
  <c r="N33" i="22"/>
  <c r="I33" i="22"/>
  <c r="M33" i="22"/>
  <c r="H33" i="22"/>
  <c r="G33" i="22"/>
  <c r="O33" i="22"/>
  <c r="K33" i="22"/>
  <c r="Q33" i="22"/>
  <c r="P33" i="22"/>
  <c r="L33" i="22"/>
  <c r="S37" i="22"/>
  <c r="G39" i="20"/>
  <c r="P38" i="22"/>
  <c r="O38" i="22"/>
  <c r="M38" i="22"/>
  <c r="Q38" i="22"/>
  <c r="N38" i="22"/>
  <c r="L38" i="22"/>
  <c r="K38" i="22"/>
  <c r="H38" i="22"/>
  <c r="J38" i="22"/>
  <c r="I38" i="22"/>
  <c r="G38" i="22"/>
  <c r="F38" i="22"/>
  <c r="G529" i="20"/>
  <c r="S516" i="22"/>
  <c r="M522" i="22"/>
  <c r="L522" i="22"/>
  <c r="K522" i="22"/>
  <c r="J522" i="22"/>
  <c r="I522" i="22"/>
  <c r="H522" i="22"/>
  <c r="G522" i="22"/>
  <c r="F522" i="22"/>
  <c r="Q522" i="22"/>
  <c r="P522" i="22"/>
  <c r="O522" i="22"/>
  <c r="N522" i="22"/>
  <c r="S358" i="22"/>
  <c r="G367" i="20"/>
  <c r="F361" i="22"/>
  <c r="Q361" i="22"/>
  <c r="P361" i="22"/>
  <c r="O361" i="22"/>
  <c r="H361" i="22"/>
  <c r="G361" i="22"/>
  <c r="N361" i="22"/>
  <c r="M361" i="22"/>
  <c r="L361" i="22"/>
  <c r="K361" i="22"/>
  <c r="J361" i="22"/>
  <c r="I361" i="22"/>
  <c r="G130" i="20"/>
  <c r="S127" i="22"/>
  <c r="H129" i="22"/>
  <c r="G129" i="22"/>
  <c r="F129" i="22"/>
  <c r="Q129" i="22"/>
  <c r="P129" i="22"/>
  <c r="O129" i="22"/>
  <c r="N129" i="22"/>
  <c r="M129" i="22"/>
  <c r="L129" i="22"/>
  <c r="K129" i="22"/>
  <c r="J129" i="22"/>
  <c r="I129" i="22"/>
  <c r="G416" i="20"/>
  <c r="S405" i="22"/>
  <c r="M409" i="22"/>
  <c r="L409" i="22"/>
  <c r="K409" i="22"/>
  <c r="J409" i="22"/>
  <c r="I409" i="22"/>
  <c r="H409" i="22"/>
  <c r="Q409" i="22"/>
  <c r="P409" i="22"/>
  <c r="O409" i="22"/>
  <c r="N409" i="22"/>
  <c r="G409" i="22"/>
  <c r="F409" i="22"/>
  <c r="G414" i="20"/>
  <c r="S403" i="22"/>
  <c r="Q407" i="22"/>
  <c r="P407" i="22"/>
  <c r="F407" i="22"/>
  <c r="O407" i="22"/>
  <c r="N407" i="22"/>
  <c r="M407" i="22"/>
  <c r="L407" i="22"/>
  <c r="K407" i="22"/>
  <c r="J407" i="22"/>
  <c r="I407" i="22"/>
  <c r="H407" i="22"/>
  <c r="G407" i="22"/>
  <c r="G136" i="20"/>
  <c r="S133" i="22"/>
  <c r="P135" i="22"/>
  <c r="O135" i="22"/>
  <c r="N135" i="22"/>
  <c r="M135" i="22"/>
  <c r="L135" i="22"/>
  <c r="K135" i="22"/>
  <c r="J135" i="22"/>
  <c r="I135" i="22"/>
  <c r="H135" i="22"/>
  <c r="G135" i="22"/>
  <c r="F135" i="22"/>
  <c r="Q135" i="22"/>
  <c r="G246" i="20"/>
  <c r="S238" i="22"/>
  <c r="P241" i="22"/>
  <c r="O241" i="22"/>
  <c r="F241" i="22"/>
  <c r="Q241" i="22"/>
  <c r="N241" i="22"/>
  <c r="M241" i="22"/>
  <c r="L241" i="22"/>
  <c r="K241" i="22"/>
  <c r="J241" i="22"/>
  <c r="I241" i="22"/>
  <c r="H241" i="22"/>
  <c r="G241" i="22"/>
  <c r="K48" i="7"/>
  <c r="F46" i="20" s="1"/>
  <c r="K45" i="7"/>
  <c r="F43" i="20" s="1"/>
  <c r="G390" i="7"/>
  <c r="H390" i="7" s="1"/>
  <c r="H421" i="7"/>
  <c r="I390" i="7"/>
  <c r="K390" i="7" s="1"/>
  <c r="K421" i="7"/>
  <c r="L390" i="7"/>
  <c r="N390" i="7" s="1"/>
  <c r="N421" i="7"/>
  <c r="R129" i="22"/>
  <c r="R445" i="22"/>
  <c r="R403" i="22"/>
  <c r="R359" i="22"/>
  <c r="R127" i="22"/>
  <c r="R405" i="22"/>
  <c r="R397" i="22"/>
  <c r="R239" i="22"/>
  <c r="R347" i="22"/>
  <c r="R348" i="22"/>
  <c r="R133" i="22"/>
  <c r="R374" i="22"/>
  <c r="R32" i="22"/>
  <c r="R427" i="22"/>
  <c r="R128" i="22"/>
  <c r="R394" i="22"/>
  <c r="R410" i="22"/>
  <c r="R516" i="22"/>
  <c r="R37" i="22"/>
  <c r="R238" i="22"/>
  <c r="R358" i="22"/>
  <c r="J32" i="7"/>
  <c r="D19" i="16" s="1"/>
  <c r="M32" i="7"/>
  <c r="J440" i="7"/>
  <c r="G440" i="7"/>
  <c r="H440" i="7" s="1"/>
  <c r="M440" i="7"/>
  <c r="L440" i="7"/>
  <c r="I440" i="7"/>
  <c r="I437" i="7"/>
  <c r="L437" i="7"/>
  <c r="M437" i="7"/>
  <c r="F543" i="7"/>
  <c r="S44" i="22" l="1"/>
  <c r="F45" i="22"/>
  <c r="Q45" i="22"/>
  <c r="L45" i="22"/>
  <c r="H45" i="22"/>
  <c r="M45" i="22"/>
  <c r="J45" i="22"/>
  <c r="K45" i="22"/>
  <c r="P45" i="22"/>
  <c r="N45" i="22"/>
  <c r="O45" i="22"/>
  <c r="I45" i="22"/>
  <c r="G45" i="22"/>
  <c r="G46" i="20"/>
  <c r="S41" i="22"/>
  <c r="G43" i="20"/>
  <c r="P42" i="22"/>
  <c r="O42" i="22"/>
  <c r="M42" i="22"/>
  <c r="G42" i="22"/>
  <c r="J42" i="22"/>
  <c r="F42" i="22"/>
  <c r="L42" i="22"/>
  <c r="K42" i="22"/>
  <c r="Q42" i="22"/>
  <c r="N42" i="22"/>
  <c r="H42" i="22"/>
  <c r="I42" i="22"/>
  <c r="I32" i="7"/>
  <c r="C19" i="16" s="1"/>
  <c r="K440" i="7"/>
  <c r="F439" i="20" s="1"/>
  <c r="N440" i="7"/>
  <c r="N437" i="7"/>
  <c r="R44" i="22"/>
  <c r="R41" i="22"/>
  <c r="M203" i="11"/>
  <c r="N203" i="11" s="1"/>
  <c r="G49" i="11"/>
  <c r="D49" i="11"/>
  <c r="K45" i="11"/>
  <c r="N45" i="11" s="1"/>
  <c r="N49" i="11" s="1"/>
  <c r="N44" i="11" s="1"/>
  <c r="E32" i="8"/>
  <c r="E31" i="8"/>
  <c r="E30" i="8"/>
  <c r="O42" i="11"/>
  <c r="E48" i="10"/>
  <c r="G439" i="20" l="1"/>
  <c r="S428" i="22"/>
  <c r="J432" i="22"/>
  <c r="I432" i="22"/>
  <c r="H432" i="22"/>
  <c r="G432" i="22"/>
  <c r="F432" i="22"/>
  <c r="P432" i="22"/>
  <c r="O432" i="22"/>
  <c r="N432" i="22"/>
  <c r="M432" i="22"/>
  <c r="L432" i="22"/>
  <c r="K432" i="22"/>
  <c r="Q432" i="22"/>
  <c r="K32" i="7"/>
  <c r="F30" i="20" s="1"/>
  <c r="R428" i="22"/>
  <c r="O45" i="11"/>
  <c r="O49" i="11" s="1"/>
  <c r="O44" i="11" s="1"/>
  <c r="N42" i="11"/>
  <c r="E42" i="10"/>
  <c r="E47" i="10"/>
  <c r="E43" i="10"/>
  <c r="O182" i="3"/>
  <c r="F182" i="3"/>
  <c r="S28" i="22" l="1"/>
  <c r="F29" i="22"/>
  <c r="Q29" i="22"/>
  <c r="O29" i="22"/>
  <c r="P29" i="22"/>
  <c r="J29" i="22"/>
  <c r="N29" i="22"/>
  <c r="M29" i="22"/>
  <c r="K29" i="22"/>
  <c r="I29" i="22"/>
  <c r="H29" i="22"/>
  <c r="L29" i="22"/>
  <c r="G29" i="22"/>
  <c r="G30" i="20"/>
  <c r="R28" i="22"/>
  <c r="F413" i="20"/>
  <c r="F369" i="20"/>
  <c r="F366" i="20"/>
  <c r="F365" i="20"/>
  <c r="F358" i="20"/>
  <c r="F234" i="20"/>
  <c r="F233" i="20"/>
  <c r="F232" i="20"/>
  <c r="F195" i="20"/>
  <c r="F194" i="20"/>
  <c r="F193" i="20"/>
  <c r="F192" i="20"/>
  <c r="F191" i="20"/>
  <c r="F190" i="20"/>
  <c r="F189" i="20"/>
  <c r="F188" i="20"/>
  <c r="F187" i="20"/>
  <c r="F186" i="20"/>
  <c r="F185" i="20"/>
  <c r="F184" i="20"/>
  <c r="F183" i="20"/>
  <c r="F182" i="20"/>
  <c r="F135" i="20"/>
  <c r="S183" i="22" l="1"/>
  <c r="G188" i="20"/>
  <c r="Q186" i="22"/>
  <c r="P186" i="22"/>
  <c r="O186" i="22"/>
  <c r="N186" i="22"/>
  <c r="M186" i="22"/>
  <c r="K186" i="22"/>
  <c r="J186" i="22"/>
  <c r="I186" i="22"/>
  <c r="L186" i="22"/>
  <c r="H186" i="22"/>
  <c r="G186" i="22"/>
  <c r="F186" i="22"/>
  <c r="S186" i="22"/>
  <c r="G191" i="20"/>
  <c r="N189" i="22"/>
  <c r="M189" i="22"/>
  <c r="L189" i="22"/>
  <c r="K189" i="22"/>
  <c r="J189" i="22"/>
  <c r="I189" i="22"/>
  <c r="G189" i="22"/>
  <c r="F189" i="22"/>
  <c r="Q189" i="22"/>
  <c r="P189" i="22"/>
  <c r="O189" i="22"/>
  <c r="H189" i="22"/>
  <c r="S182" i="22"/>
  <c r="G187" i="20"/>
  <c r="N185" i="22"/>
  <c r="M185" i="22"/>
  <c r="L185" i="22"/>
  <c r="K185" i="22"/>
  <c r="J185" i="22"/>
  <c r="I185" i="22"/>
  <c r="G185" i="22"/>
  <c r="F185" i="22"/>
  <c r="Q185" i="22"/>
  <c r="P185" i="22"/>
  <c r="O185" i="22"/>
  <c r="H185" i="22"/>
  <c r="S189" i="22"/>
  <c r="G194" i="20"/>
  <c r="J192" i="22"/>
  <c r="I192" i="22"/>
  <c r="H192" i="22"/>
  <c r="G192" i="22"/>
  <c r="F192" i="22"/>
  <c r="Q192" i="22"/>
  <c r="P192" i="22"/>
  <c r="O192" i="22"/>
  <c r="N192" i="22"/>
  <c r="M192" i="22"/>
  <c r="L192" i="22"/>
  <c r="K192" i="22"/>
  <c r="S190" i="22"/>
  <c r="G195" i="20"/>
  <c r="N193" i="22"/>
  <c r="M193" i="22"/>
  <c r="L193" i="22"/>
  <c r="K193" i="22"/>
  <c r="J193" i="22"/>
  <c r="I193" i="22"/>
  <c r="H193" i="22"/>
  <c r="G193" i="22"/>
  <c r="F193" i="22"/>
  <c r="Q193" i="22"/>
  <c r="P193" i="22"/>
  <c r="O193" i="22"/>
  <c r="S224" i="22"/>
  <c r="G232" i="20"/>
  <c r="F227" i="22"/>
  <c r="Q227" i="22"/>
  <c r="P227" i="22"/>
  <c r="O227" i="22"/>
  <c r="N227" i="22"/>
  <c r="M227" i="22"/>
  <c r="L227" i="22"/>
  <c r="K227" i="22"/>
  <c r="H227" i="22"/>
  <c r="J227" i="22"/>
  <c r="I227" i="22"/>
  <c r="G227" i="22"/>
  <c r="G233" i="20"/>
  <c r="S225" i="22"/>
  <c r="J228" i="22"/>
  <c r="I228" i="22"/>
  <c r="H228" i="22"/>
  <c r="G228" i="22"/>
  <c r="F228" i="22"/>
  <c r="Q228" i="22"/>
  <c r="P228" i="22"/>
  <c r="O228" i="22"/>
  <c r="L228" i="22"/>
  <c r="N228" i="22"/>
  <c r="M228" i="22"/>
  <c r="K228" i="22"/>
  <c r="G182" i="20"/>
  <c r="S177" i="22"/>
  <c r="J180" i="22"/>
  <c r="I180" i="22"/>
  <c r="H180" i="22"/>
  <c r="G180" i="22"/>
  <c r="F180" i="22"/>
  <c r="Q180" i="22"/>
  <c r="P180" i="22"/>
  <c r="O180" i="22"/>
  <c r="N180" i="22"/>
  <c r="M180" i="22"/>
  <c r="L180" i="22"/>
  <c r="K180" i="22"/>
  <c r="S349" i="22"/>
  <c r="G358" i="20"/>
  <c r="Q352" i="22"/>
  <c r="H352" i="22"/>
  <c r="G352" i="22"/>
  <c r="F352" i="22"/>
  <c r="K352" i="22"/>
  <c r="J352" i="22"/>
  <c r="I352" i="22"/>
  <c r="P352" i="22"/>
  <c r="O352" i="22"/>
  <c r="N352" i="22"/>
  <c r="M352" i="22"/>
  <c r="L352" i="22"/>
  <c r="G413" i="20"/>
  <c r="S402" i="22"/>
  <c r="Q406" i="22"/>
  <c r="P406" i="22"/>
  <c r="O406" i="22"/>
  <c r="N406" i="22"/>
  <c r="M406" i="22"/>
  <c r="L406" i="22"/>
  <c r="K406" i="22"/>
  <c r="J406" i="22"/>
  <c r="I406" i="22"/>
  <c r="H406" i="22"/>
  <c r="G406" i="22"/>
  <c r="F406" i="22"/>
  <c r="S184" i="22"/>
  <c r="G189" i="20"/>
  <c r="F187" i="22"/>
  <c r="Q187" i="22"/>
  <c r="O187" i="22"/>
  <c r="N187" i="22"/>
  <c r="M187" i="22"/>
  <c r="P187" i="22"/>
  <c r="L187" i="22"/>
  <c r="K187" i="22"/>
  <c r="J187" i="22"/>
  <c r="I187" i="22"/>
  <c r="H187" i="22"/>
  <c r="G187" i="22"/>
  <c r="G190" i="20"/>
  <c r="S185" i="22"/>
  <c r="J188" i="22"/>
  <c r="I188" i="22"/>
  <c r="H188" i="22"/>
  <c r="G188" i="22"/>
  <c r="F188" i="22"/>
  <c r="Q188" i="22"/>
  <c r="P188" i="22"/>
  <c r="O188" i="22"/>
  <c r="N188" i="22"/>
  <c r="M188" i="22"/>
  <c r="L188" i="22"/>
  <c r="K188" i="22"/>
  <c r="S187" i="22"/>
  <c r="G192" i="20"/>
  <c r="Q190" i="22"/>
  <c r="P190" i="22"/>
  <c r="O190" i="22"/>
  <c r="N190" i="22"/>
  <c r="M190" i="22"/>
  <c r="K190" i="22"/>
  <c r="J190" i="22"/>
  <c r="I190" i="22"/>
  <c r="L190" i="22"/>
  <c r="H190" i="22"/>
  <c r="G190" i="22"/>
  <c r="F190" i="22"/>
  <c r="S132" i="22"/>
  <c r="G135" i="20"/>
  <c r="L134" i="22"/>
  <c r="K134" i="22"/>
  <c r="J134" i="22"/>
  <c r="I134" i="22"/>
  <c r="H134" i="22"/>
  <c r="G134" i="22"/>
  <c r="F134" i="22"/>
  <c r="Q134" i="22"/>
  <c r="P134" i="22"/>
  <c r="O134" i="22"/>
  <c r="N134" i="22"/>
  <c r="M134" i="22"/>
  <c r="G183" i="20"/>
  <c r="S178" i="22"/>
  <c r="N181" i="22"/>
  <c r="M181" i="22"/>
  <c r="L181" i="22"/>
  <c r="K181" i="22"/>
  <c r="J181" i="22"/>
  <c r="I181" i="22"/>
  <c r="G181" i="22"/>
  <c r="F181" i="22"/>
  <c r="Q181" i="22"/>
  <c r="P181" i="22"/>
  <c r="O181" i="22"/>
  <c r="H181" i="22"/>
  <c r="S179" i="22"/>
  <c r="G184" i="20"/>
  <c r="Q182" i="22"/>
  <c r="P182" i="22"/>
  <c r="O182" i="22"/>
  <c r="N182" i="22"/>
  <c r="M182" i="22"/>
  <c r="K182" i="22"/>
  <c r="J182" i="22"/>
  <c r="H182" i="22"/>
  <c r="G182" i="22"/>
  <c r="F182" i="22"/>
  <c r="L182" i="22"/>
  <c r="I182" i="22"/>
  <c r="S188" i="22"/>
  <c r="G193" i="20"/>
  <c r="F191" i="22"/>
  <c r="Q191" i="22"/>
  <c r="O191" i="22"/>
  <c r="N191" i="22"/>
  <c r="M191" i="22"/>
  <c r="H191" i="22"/>
  <c r="G191" i="22"/>
  <c r="P191" i="22"/>
  <c r="L191" i="22"/>
  <c r="K191" i="22"/>
  <c r="J191" i="22"/>
  <c r="I191" i="22"/>
  <c r="G234" i="20"/>
  <c r="S226" i="22"/>
  <c r="N229" i="22"/>
  <c r="M229" i="22"/>
  <c r="L229" i="22"/>
  <c r="K229" i="22"/>
  <c r="J229" i="22"/>
  <c r="I229" i="22"/>
  <c r="H229" i="22"/>
  <c r="G229" i="22"/>
  <c r="F229" i="22"/>
  <c r="Q229" i="22"/>
  <c r="P229" i="22"/>
  <c r="O229" i="22"/>
  <c r="G365" i="20"/>
  <c r="S356" i="22"/>
  <c r="M359" i="22"/>
  <c r="L359" i="22"/>
  <c r="J359" i="22"/>
  <c r="I359" i="22"/>
  <c r="H359" i="22"/>
  <c r="G359" i="22"/>
  <c r="F359" i="22"/>
  <c r="Q359" i="22"/>
  <c r="P359" i="22"/>
  <c r="O359" i="22"/>
  <c r="N359" i="22"/>
  <c r="K359" i="22"/>
  <c r="S180" i="22"/>
  <c r="G185" i="20"/>
  <c r="F183" i="22"/>
  <c r="Q183" i="22"/>
  <c r="O183" i="22"/>
  <c r="N183" i="22"/>
  <c r="P183" i="22"/>
  <c r="M183" i="22"/>
  <c r="L183" i="22"/>
  <c r="K183" i="22"/>
  <c r="J183" i="22"/>
  <c r="I183" i="22"/>
  <c r="H183" i="22"/>
  <c r="G183" i="22"/>
  <c r="S357" i="22"/>
  <c r="G366" i="20"/>
  <c r="Q360" i="22"/>
  <c r="P360" i="22"/>
  <c r="O360" i="22"/>
  <c r="N360" i="22"/>
  <c r="M360" i="22"/>
  <c r="L360" i="22"/>
  <c r="K360" i="22"/>
  <c r="J360" i="22"/>
  <c r="I360" i="22"/>
  <c r="H360" i="22"/>
  <c r="G360" i="22"/>
  <c r="F360" i="22"/>
  <c r="S181" i="22"/>
  <c r="G186" i="20"/>
  <c r="J184" i="22"/>
  <c r="I184" i="22"/>
  <c r="H184" i="22"/>
  <c r="G184" i="22"/>
  <c r="F184" i="22"/>
  <c r="P184" i="22"/>
  <c r="O184" i="22"/>
  <c r="N184" i="22"/>
  <c r="M184" i="22"/>
  <c r="L184" i="22"/>
  <c r="K184" i="22"/>
  <c r="Q184" i="22"/>
  <c r="S360" i="22"/>
  <c r="G369" i="20"/>
  <c r="M363" i="22"/>
  <c r="L363" i="22"/>
  <c r="Q363" i="22"/>
  <c r="P363" i="22"/>
  <c r="O363" i="22"/>
  <c r="N363" i="22"/>
  <c r="K363" i="22"/>
  <c r="J363" i="22"/>
  <c r="I363" i="22"/>
  <c r="H363" i="22"/>
  <c r="G363" i="22"/>
  <c r="F363" i="22"/>
  <c r="R360" i="22"/>
  <c r="R189" i="22"/>
  <c r="R226" i="22"/>
  <c r="R182" i="22"/>
  <c r="R402" i="22"/>
  <c r="R180" i="22"/>
  <c r="R188" i="22"/>
  <c r="R185" i="22"/>
  <c r="R184" i="22"/>
  <c r="R225" i="22"/>
  <c r="R190" i="22"/>
  <c r="R132" i="22"/>
  <c r="R177" i="22"/>
  <c r="R178" i="22"/>
  <c r="R349" i="22"/>
  <c r="R179" i="22"/>
  <c r="R433" i="22"/>
  <c r="R357" i="22"/>
  <c r="R224" i="22"/>
  <c r="R181" i="22"/>
  <c r="R186" i="22"/>
  <c r="R183" i="22"/>
  <c r="R187" i="22"/>
  <c r="R356" i="22"/>
  <c r="F133" i="20"/>
  <c r="F134" i="20"/>
  <c r="Q29" i="16"/>
  <c r="Q27" i="16"/>
  <c r="Q25" i="16"/>
  <c r="Q23" i="16"/>
  <c r="Q15" i="16"/>
  <c r="P14" i="16"/>
  <c r="L14" i="16"/>
  <c r="K14" i="16"/>
  <c r="J14" i="16"/>
  <c r="I14" i="16"/>
  <c r="H14" i="16"/>
  <c r="E29" i="16"/>
  <c r="E27" i="16"/>
  <c r="E23" i="16"/>
  <c r="E19" i="16"/>
  <c r="G133" i="20" l="1"/>
  <c r="S130" i="22"/>
  <c r="Q132" i="22"/>
  <c r="P132" i="22"/>
  <c r="O132" i="22"/>
  <c r="N132" i="22"/>
  <c r="M132" i="22"/>
  <c r="L132" i="22"/>
  <c r="K132" i="22"/>
  <c r="J132" i="22"/>
  <c r="I132" i="22"/>
  <c r="H132" i="22"/>
  <c r="G132" i="22"/>
  <c r="F132" i="22"/>
  <c r="S131" i="22"/>
  <c r="G134" i="20"/>
  <c r="H133" i="22"/>
  <c r="G133" i="22"/>
  <c r="F133" i="22"/>
  <c r="Q133" i="22"/>
  <c r="P133" i="22"/>
  <c r="O133" i="22"/>
  <c r="N133" i="22"/>
  <c r="M133" i="22"/>
  <c r="L133" i="22"/>
  <c r="K133" i="22"/>
  <c r="J133" i="22"/>
  <c r="I133" i="22"/>
  <c r="R131" i="22"/>
  <c r="R130" i="22"/>
  <c r="Q14" i="16"/>
  <c r="G29" i="11"/>
  <c r="O28" i="11"/>
  <c r="H41" i="10"/>
  <c r="G41" i="10"/>
  <c r="N28" i="11" l="1"/>
  <c r="E45" i="10"/>
  <c r="F129" i="20" l="1"/>
  <c r="G129" i="20" l="1"/>
  <c r="S126" i="22"/>
  <c r="Q128" i="22"/>
  <c r="P128" i="22"/>
  <c r="O128" i="22"/>
  <c r="N128" i="22"/>
  <c r="M128" i="22"/>
  <c r="L128" i="22"/>
  <c r="K128" i="22"/>
  <c r="J128" i="22"/>
  <c r="I128" i="22"/>
  <c r="H128" i="22"/>
  <c r="G128" i="22"/>
  <c r="F128" i="22"/>
  <c r="R126" i="22"/>
  <c r="M40" i="11"/>
  <c r="O40" i="11"/>
  <c r="O39" i="11"/>
  <c r="O41" i="11"/>
  <c r="G36" i="11"/>
  <c r="D36" i="11"/>
  <c r="O34" i="11"/>
  <c r="O21" i="11"/>
  <c r="O23" i="11" s="1"/>
  <c r="O20" i="11" s="1"/>
  <c r="O17" i="11" s="1"/>
  <c r="G206" i="11"/>
  <c r="D206" i="11"/>
  <c r="M205" i="11"/>
  <c r="N205" i="11" s="1"/>
  <c r="F205" i="11"/>
  <c r="M204" i="11"/>
  <c r="N204" i="11" s="1"/>
  <c r="F204" i="11"/>
  <c r="M198" i="11"/>
  <c r="N198" i="11" s="1"/>
  <c r="G196" i="11"/>
  <c r="D196" i="11"/>
  <c r="M195" i="11"/>
  <c r="K195" i="11"/>
  <c r="O195" i="11" s="1"/>
  <c r="M194" i="11"/>
  <c r="K194" i="11"/>
  <c r="O194" i="11" s="1"/>
  <c r="M193" i="11"/>
  <c r="K193" i="11"/>
  <c r="O193" i="11" s="1"/>
  <c r="M192" i="11"/>
  <c r="M174" i="11"/>
  <c r="K174" i="11"/>
  <c r="O174" i="11" s="1"/>
  <c r="G173" i="11"/>
  <c r="D173" i="11"/>
  <c r="M172" i="11"/>
  <c r="K172" i="11"/>
  <c r="O172" i="11" s="1"/>
  <c r="M171" i="11"/>
  <c r="K171" i="11"/>
  <c r="O171" i="11" s="1"/>
  <c r="M170" i="11"/>
  <c r="K170" i="11"/>
  <c r="O170" i="11" s="1"/>
  <c r="M169" i="11"/>
  <c r="K169" i="11"/>
  <c r="O169" i="11" s="1"/>
  <c r="M168" i="11"/>
  <c r="N168" i="11" s="1"/>
  <c r="F173" i="11"/>
  <c r="F120" i="11" s="1"/>
  <c r="F61" i="11" s="1"/>
  <c r="M146" i="11"/>
  <c r="K146" i="11"/>
  <c r="G145" i="11"/>
  <c r="D145" i="11"/>
  <c r="M144" i="11"/>
  <c r="M143" i="11"/>
  <c r="M142" i="11"/>
  <c r="M141" i="11"/>
  <c r="M140" i="11"/>
  <c r="N140" i="11" s="1"/>
  <c r="M121" i="11"/>
  <c r="G119" i="11"/>
  <c r="D119" i="11"/>
  <c r="M118" i="11"/>
  <c r="K118" i="11"/>
  <c r="M117" i="11"/>
  <c r="K117" i="11"/>
  <c r="M116" i="11"/>
  <c r="K116" i="11"/>
  <c r="M115" i="11"/>
  <c r="K115" i="11"/>
  <c r="M114" i="11"/>
  <c r="N114" i="11" s="1"/>
  <c r="M100" i="11"/>
  <c r="K100" i="11"/>
  <c r="G99" i="11"/>
  <c r="D99" i="11"/>
  <c r="M98" i="11"/>
  <c r="K98" i="11"/>
  <c r="M97" i="11"/>
  <c r="K97" i="11"/>
  <c r="M96" i="11"/>
  <c r="K96" i="11"/>
  <c r="M95" i="11"/>
  <c r="K95" i="11"/>
  <c r="M94" i="11"/>
  <c r="N94" i="11" s="1"/>
  <c r="M82" i="11"/>
  <c r="K82" i="11"/>
  <c r="G81" i="11"/>
  <c r="K63" i="11"/>
  <c r="G60" i="11"/>
  <c r="D60" i="11"/>
  <c r="K59" i="11"/>
  <c r="I60" i="11"/>
  <c r="I58" i="11" s="1"/>
  <c r="G57" i="11"/>
  <c r="D57" i="11"/>
  <c r="K56" i="11"/>
  <c r="G55" i="11"/>
  <c r="D55" i="11"/>
  <c r="K54" i="11"/>
  <c r="K53" i="11"/>
  <c r="K52" i="11"/>
  <c r="G43" i="11"/>
  <c r="D43" i="11"/>
  <c r="G32" i="11"/>
  <c r="D32" i="11"/>
  <c r="M103" i="3"/>
  <c r="M101" i="3"/>
  <c r="M80" i="3"/>
  <c r="M27" i="3"/>
  <c r="M26" i="3"/>
  <c r="M23" i="3"/>
  <c r="M20" i="3"/>
  <c r="N21" i="3" s="1"/>
  <c r="N17" i="3" s="1"/>
  <c r="G185" i="3"/>
  <c r="G178" i="3"/>
  <c r="G160" i="3"/>
  <c r="G143" i="3"/>
  <c r="G124" i="3"/>
  <c r="G102" i="3"/>
  <c r="G79" i="3"/>
  <c r="G28" i="3"/>
  <c r="D185" i="3"/>
  <c r="D178" i="3"/>
  <c r="D160" i="3"/>
  <c r="D143" i="3"/>
  <c r="D102" i="3"/>
  <c r="D79" i="3"/>
  <c r="D28" i="3"/>
  <c r="D24" i="3"/>
  <c r="O183" i="3"/>
  <c r="O181" i="3"/>
  <c r="O180" i="3"/>
  <c r="K177" i="3"/>
  <c r="K174" i="3"/>
  <c r="K175" i="3"/>
  <c r="K176" i="3"/>
  <c r="K144" i="3"/>
  <c r="K142" i="3"/>
  <c r="K138" i="3"/>
  <c r="K139" i="3"/>
  <c r="K140" i="3"/>
  <c r="K141" i="3"/>
  <c r="K126" i="3"/>
  <c r="K103" i="3"/>
  <c r="K101" i="3"/>
  <c r="K80" i="3"/>
  <c r="K56" i="3"/>
  <c r="K45" i="3"/>
  <c r="K44" i="3"/>
  <c r="K43" i="3"/>
  <c r="O43" i="3" s="1"/>
  <c r="K39" i="3"/>
  <c r="K30" i="3"/>
  <c r="K23" i="3"/>
  <c r="F184" i="3"/>
  <c r="F183" i="3"/>
  <c r="F181" i="3"/>
  <c r="F180" i="3"/>
  <c r="I177" i="3"/>
  <c r="I175" i="3"/>
  <c r="I176" i="3"/>
  <c r="I79" i="3"/>
  <c r="I45" i="3"/>
  <c r="I44" i="3"/>
  <c r="I43" i="3"/>
  <c r="F177" i="3"/>
  <c r="F176" i="3"/>
  <c r="F175" i="3"/>
  <c r="F174" i="3"/>
  <c r="F43" i="3"/>
  <c r="F144" i="3"/>
  <c r="F160" i="3" s="1"/>
  <c r="F142" i="3"/>
  <c r="F138" i="3"/>
  <c r="F139" i="3"/>
  <c r="F140" i="3"/>
  <c r="F141" i="3"/>
  <c r="F137" i="3"/>
  <c r="F126" i="3"/>
  <c r="F103" i="3"/>
  <c r="F124" i="3" s="1"/>
  <c r="F101" i="3"/>
  <c r="F80" i="3"/>
  <c r="F56" i="3"/>
  <c r="F50" i="3"/>
  <c r="F53" i="3" s="1"/>
  <c r="F49" i="3" s="1"/>
  <c r="F45" i="3"/>
  <c r="F44" i="3"/>
  <c r="F39" i="3"/>
  <c r="F32" i="3"/>
  <c r="F31" i="3"/>
  <c r="F30" i="3"/>
  <c r="F27" i="3"/>
  <c r="F23" i="3"/>
  <c r="F24" i="3" s="1"/>
  <c r="F22" i="3" s="1"/>
  <c r="F20" i="3"/>
  <c r="F21" i="3" s="1"/>
  <c r="F17" i="3" s="1"/>
  <c r="F40" i="3" l="1"/>
  <c r="F29" i="3" s="1"/>
  <c r="N206" i="11"/>
  <c r="O53" i="11"/>
  <c r="N53" i="11"/>
  <c r="O56" i="11"/>
  <c r="O57" i="11" s="1"/>
  <c r="N56" i="11"/>
  <c r="N57" i="11" s="1"/>
  <c r="O59" i="11"/>
  <c r="O60" i="11" s="1"/>
  <c r="O58" i="11" s="1"/>
  <c r="N59" i="11"/>
  <c r="N60" i="11" s="1"/>
  <c r="N58" i="11" s="1"/>
  <c r="N118" i="11"/>
  <c r="O118" i="11"/>
  <c r="O146" i="11"/>
  <c r="O173" i="11" s="1"/>
  <c r="O54" i="11"/>
  <c r="N54" i="11"/>
  <c r="K99" i="11"/>
  <c r="N82" i="11"/>
  <c r="O82" i="11"/>
  <c r="O196" i="11"/>
  <c r="O52" i="11"/>
  <c r="O63" i="11"/>
  <c r="O81" i="11" s="1"/>
  <c r="N81" i="11"/>
  <c r="O98" i="11"/>
  <c r="N98" i="11"/>
  <c r="O100" i="11"/>
  <c r="N100" i="11"/>
  <c r="O115" i="11"/>
  <c r="N115" i="11"/>
  <c r="O117" i="11"/>
  <c r="N117" i="11"/>
  <c r="O116" i="11"/>
  <c r="N116" i="11"/>
  <c r="O97" i="11"/>
  <c r="N97" i="11"/>
  <c r="O96" i="11"/>
  <c r="N96" i="11"/>
  <c r="O95" i="11"/>
  <c r="N95" i="11"/>
  <c r="F28" i="3"/>
  <c r="F25" i="3" s="1"/>
  <c r="I178" i="3"/>
  <c r="N47" i="3"/>
  <c r="N48" i="3" s="1"/>
  <c r="F185" i="3"/>
  <c r="F179" i="3" s="1"/>
  <c r="N28" i="3"/>
  <c r="N25" i="3" s="1"/>
  <c r="O126" i="3"/>
  <c r="N126" i="3"/>
  <c r="O39" i="3"/>
  <c r="N39" i="3"/>
  <c r="O45" i="3"/>
  <c r="O141" i="3"/>
  <c r="N141" i="3"/>
  <c r="O47" i="3"/>
  <c r="O48" i="3" s="1"/>
  <c r="O140" i="3"/>
  <c r="N140" i="3"/>
  <c r="N172" i="3"/>
  <c r="O176" i="3"/>
  <c r="N176" i="3"/>
  <c r="F143" i="3"/>
  <c r="N101" i="3"/>
  <c r="O101" i="3"/>
  <c r="N138" i="3"/>
  <c r="O138" i="3"/>
  <c r="N175" i="3"/>
  <c r="O175" i="3"/>
  <c r="O30" i="3"/>
  <c r="N30" i="3"/>
  <c r="F102" i="3"/>
  <c r="N103" i="3"/>
  <c r="O142" i="3"/>
  <c r="N142" i="3"/>
  <c r="N174" i="3"/>
  <c r="O174" i="3"/>
  <c r="F46" i="3"/>
  <c r="F42" i="3" s="1"/>
  <c r="F41" i="3" s="1"/>
  <c r="O144" i="3"/>
  <c r="N144" i="3"/>
  <c r="N173" i="3"/>
  <c r="O173" i="3"/>
  <c r="O139" i="3"/>
  <c r="N139" i="3"/>
  <c r="F178" i="3"/>
  <c r="O177" i="3"/>
  <c r="N177" i="3"/>
  <c r="N80" i="3"/>
  <c r="O80" i="3"/>
  <c r="O44" i="3"/>
  <c r="K79" i="3"/>
  <c r="N56" i="3"/>
  <c r="O56" i="3"/>
  <c r="F79" i="3"/>
  <c r="N22" i="3"/>
  <c r="K24" i="3"/>
  <c r="O23" i="3"/>
  <c r="O24" i="3" s="1"/>
  <c r="O22" i="3" s="1"/>
  <c r="O16" i="3" s="1"/>
  <c r="F206" i="11"/>
  <c r="F197" i="11" s="1"/>
  <c r="K57" i="11"/>
  <c r="I29" i="11"/>
  <c r="I26" i="11" s="1"/>
  <c r="I25" i="11" s="1"/>
  <c r="K49" i="11"/>
  <c r="N141" i="11"/>
  <c r="I185" i="3"/>
  <c r="I179" i="3" s="1"/>
  <c r="K160" i="3"/>
  <c r="I46" i="3"/>
  <c r="I42" i="3" s="1"/>
  <c r="I41" i="3" s="1"/>
  <c r="K102" i="3"/>
  <c r="N146" i="11"/>
  <c r="N174" i="11"/>
  <c r="N193" i="11"/>
  <c r="N27" i="11"/>
  <c r="N29" i="11" s="1"/>
  <c r="N26" i="11" s="1"/>
  <c r="I51" i="11"/>
  <c r="I50" i="11" s="1"/>
  <c r="O27" i="11"/>
  <c r="O29" i="11" s="1"/>
  <c r="O26" i="11" s="1"/>
  <c r="N40" i="11"/>
  <c r="N39" i="11"/>
  <c r="N41" i="11"/>
  <c r="O35" i="11"/>
  <c r="O36" i="11" s="1"/>
  <c r="O33" i="11" s="1"/>
  <c r="N169" i="11"/>
  <c r="N171" i="11"/>
  <c r="K60" i="11"/>
  <c r="K119" i="11"/>
  <c r="N170" i="11"/>
  <c r="F44" i="11"/>
  <c r="K173" i="11"/>
  <c r="K120" i="11" s="1"/>
  <c r="K81" i="11"/>
  <c r="K55" i="11"/>
  <c r="N144" i="11"/>
  <c r="N192" i="11"/>
  <c r="K196" i="11"/>
  <c r="O38" i="11"/>
  <c r="O43" i="11" s="1"/>
  <c r="O37" i="11" s="1"/>
  <c r="N172" i="11"/>
  <c r="N38" i="11"/>
  <c r="N143" i="11"/>
  <c r="N195" i="11"/>
  <c r="N121" i="11"/>
  <c r="N142" i="11"/>
  <c r="N194" i="11"/>
  <c r="O184" i="3"/>
  <c r="O185" i="3" s="1"/>
  <c r="O179" i="3" s="1"/>
  <c r="O103" i="3"/>
  <c r="K178" i="3"/>
  <c r="K143" i="3"/>
  <c r="K124" i="3"/>
  <c r="I125" i="3" l="1"/>
  <c r="N55" i="11"/>
  <c r="O120" i="11"/>
  <c r="N43" i="11"/>
  <c r="N37" i="11" s="1"/>
  <c r="O55" i="11"/>
  <c r="O51" i="11" s="1"/>
  <c r="O50" i="11" s="1"/>
  <c r="N99" i="11"/>
  <c r="O99" i="11"/>
  <c r="F125" i="3"/>
  <c r="N119" i="11"/>
  <c r="O119" i="11"/>
  <c r="O124" i="3"/>
  <c r="F55" i="3"/>
  <c r="O40" i="3"/>
  <c r="O29" i="3" s="1"/>
  <c r="N40" i="3"/>
  <c r="N29" i="3" s="1"/>
  <c r="N102" i="3"/>
  <c r="O46" i="3"/>
  <c r="O42" i="3" s="1"/>
  <c r="O41" i="3" s="1"/>
  <c r="N143" i="3"/>
  <c r="O143" i="3"/>
  <c r="N124" i="3"/>
  <c r="N178" i="3"/>
  <c r="N16" i="3"/>
  <c r="N79" i="3"/>
  <c r="O160" i="3"/>
  <c r="O79" i="3"/>
  <c r="N160" i="3"/>
  <c r="N46" i="3"/>
  <c r="N42" i="3" s="1"/>
  <c r="N41" i="3" s="1"/>
  <c r="O102" i="3"/>
  <c r="O178" i="3"/>
  <c r="N20" i="11"/>
  <c r="N17" i="11" s="1"/>
  <c r="N51" i="11"/>
  <c r="N50" i="11" s="1"/>
  <c r="F16" i="3"/>
  <c r="I55" i="3"/>
  <c r="I15" i="3" s="1"/>
  <c r="O25" i="11"/>
  <c r="F24" i="11"/>
  <c r="N197" i="11"/>
  <c r="N196" i="11"/>
  <c r="I62" i="11"/>
  <c r="N173" i="11"/>
  <c r="N145" i="11"/>
  <c r="F54" i="3" l="1"/>
  <c r="F15" i="3" s="1"/>
  <c r="O62" i="11"/>
  <c r="O61" i="11" s="1"/>
  <c r="O24" i="11" s="1"/>
  <c r="N62" i="11"/>
  <c r="O55" i="3"/>
  <c r="O125" i="3"/>
  <c r="N125" i="3"/>
  <c r="I61" i="11"/>
  <c r="I24" i="11" s="1"/>
  <c r="N25" i="11"/>
  <c r="N55" i="3"/>
  <c r="N120" i="11"/>
  <c r="F457" i="20"/>
  <c r="S444" i="22" l="1"/>
  <c r="G457" i="20"/>
  <c r="M450" i="22"/>
  <c r="L450" i="22"/>
  <c r="K450" i="22"/>
  <c r="J450" i="22"/>
  <c r="I450" i="22"/>
  <c r="Q450" i="22"/>
  <c r="N450" i="22"/>
  <c r="H450" i="22"/>
  <c r="G450" i="22"/>
  <c r="F450" i="22"/>
  <c r="P450" i="22"/>
  <c r="O450" i="22"/>
  <c r="R444" i="22"/>
  <c r="N24" i="11"/>
  <c r="O54" i="3"/>
  <c r="O15" i="3" s="1"/>
  <c r="N54" i="3"/>
  <c r="N15" i="3" s="1"/>
  <c r="F420" i="20"/>
  <c r="L48" i="7"/>
  <c r="N48" i="7" s="1"/>
  <c r="F177" i="20"/>
  <c r="F176" i="20"/>
  <c r="F99" i="20"/>
  <c r="S172" i="22" l="1"/>
  <c r="G177" i="20"/>
  <c r="F175" i="22"/>
  <c r="Q175" i="22"/>
  <c r="O175" i="22"/>
  <c r="N175" i="22"/>
  <c r="P175" i="22"/>
  <c r="M175" i="22"/>
  <c r="L175" i="22"/>
  <c r="K175" i="22"/>
  <c r="J175" i="22"/>
  <c r="I175" i="22"/>
  <c r="H175" i="22"/>
  <c r="G175" i="22"/>
  <c r="G99" i="20"/>
  <c r="S97" i="22"/>
  <c r="L98" i="22"/>
  <c r="K98" i="22"/>
  <c r="J98" i="22"/>
  <c r="I98" i="22"/>
  <c r="H98" i="22"/>
  <c r="G98" i="22"/>
  <c r="F98" i="22"/>
  <c r="Q98" i="22"/>
  <c r="P98" i="22"/>
  <c r="O98" i="22"/>
  <c r="N98" i="22"/>
  <c r="M98" i="22"/>
  <c r="S171" i="22"/>
  <c r="G176" i="20"/>
  <c r="Q174" i="22"/>
  <c r="P174" i="22"/>
  <c r="O174" i="22"/>
  <c r="N174" i="22"/>
  <c r="M174" i="22"/>
  <c r="K174" i="22"/>
  <c r="J174" i="22"/>
  <c r="H174" i="22"/>
  <c r="G174" i="22"/>
  <c r="F174" i="22"/>
  <c r="L174" i="22"/>
  <c r="I174" i="22"/>
  <c r="G420" i="20"/>
  <c r="S409" i="22"/>
  <c r="M413" i="22"/>
  <c r="L413" i="22"/>
  <c r="K413" i="22"/>
  <c r="J413" i="22"/>
  <c r="I413" i="22"/>
  <c r="H413" i="22"/>
  <c r="F413" i="22"/>
  <c r="Q413" i="22"/>
  <c r="P413" i="22"/>
  <c r="O413" i="22"/>
  <c r="N413" i="22"/>
  <c r="G413" i="22"/>
  <c r="R409" i="22"/>
  <c r="R171" i="22"/>
  <c r="R172" i="22"/>
  <c r="R97" i="22"/>
  <c r="L32" i="7"/>
  <c r="N32" i="7" s="1"/>
  <c r="F460" i="20"/>
  <c r="S447" i="22" l="1"/>
  <c r="G460" i="20"/>
  <c r="I453" i="22"/>
  <c r="H453" i="22"/>
  <c r="G453" i="22"/>
  <c r="F453" i="22"/>
  <c r="P453" i="22"/>
  <c r="O453" i="22"/>
  <c r="N453" i="22"/>
  <c r="M453" i="22"/>
  <c r="L453" i="22"/>
  <c r="K453" i="22"/>
  <c r="J453" i="22"/>
  <c r="Q453" i="22"/>
  <c r="R447" i="22"/>
  <c r="O552" i="7"/>
  <c r="M552" i="7"/>
  <c r="G552" i="7"/>
  <c r="F552" i="7"/>
  <c r="O550" i="7"/>
  <c r="N552" i="7"/>
  <c r="F543" i="20"/>
  <c r="H552" i="7"/>
  <c r="F539" i="20"/>
  <c r="F535" i="20"/>
  <c r="F526" i="20"/>
  <c r="F522" i="20"/>
  <c r="F513" i="20"/>
  <c r="F506" i="20"/>
  <c r="F505" i="20"/>
  <c r="F503" i="20"/>
  <c r="F502" i="20"/>
  <c r="F499" i="20"/>
  <c r="F497" i="20"/>
  <c r="F465" i="20"/>
  <c r="F464" i="20"/>
  <c r="F463" i="20"/>
  <c r="M462" i="7"/>
  <c r="L462" i="7"/>
  <c r="J462" i="7"/>
  <c r="D25" i="16" s="1"/>
  <c r="G462" i="7"/>
  <c r="H462" i="7" s="1"/>
  <c r="F459" i="20"/>
  <c r="J453" i="7"/>
  <c r="M453" i="7"/>
  <c r="M436" i="7" s="1"/>
  <c r="I453" i="7"/>
  <c r="G453" i="7"/>
  <c r="H453" i="7" s="1"/>
  <c r="J437" i="7"/>
  <c r="K437" i="7" s="1"/>
  <c r="G437" i="7"/>
  <c r="H437" i="7" s="1"/>
  <c r="F423" i="20"/>
  <c r="F412" i="20"/>
  <c r="F411" i="20"/>
  <c r="F410" i="20"/>
  <c r="F392" i="20"/>
  <c r="F391" i="20"/>
  <c r="F384" i="20"/>
  <c r="F382" i="20"/>
  <c r="F364" i="20"/>
  <c r="F363" i="20"/>
  <c r="F362" i="20"/>
  <c r="F361" i="20"/>
  <c r="F355" i="20"/>
  <c r="F354" i="20"/>
  <c r="F353" i="20"/>
  <c r="F352" i="20"/>
  <c r="F351" i="20"/>
  <c r="F350" i="20"/>
  <c r="F349" i="20"/>
  <c r="F348" i="20"/>
  <c r="F285" i="20"/>
  <c r="F283" i="20"/>
  <c r="F282" i="20"/>
  <c r="F281" i="20"/>
  <c r="F280" i="20"/>
  <c r="F279" i="20"/>
  <c r="F278" i="20"/>
  <c r="F277" i="20"/>
  <c r="F276" i="20"/>
  <c r="F275" i="20"/>
  <c r="F274" i="20"/>
  <c r="F273" i="20"/>
  <c r="F272" i="20"/>
  <c r="F271" i="20"/>
  <c r="F270" i="20"/>
  <c r="F269" i="20"/>
  <c r="F268" i="20"/>
  <c r="F267" i="20"/>
  <c r="F266" i="20"/>
  <c r="F265" i="20"/>
  <c r="F264" i="20"/>
  <c r="F263" i="20"/>
  <c r="F262" i="20"/>
  <c r="F261" i="20"/>
  <c r="F260" i="20"/>
  <c r="F259" i="20"/>
  <c r="F258" i="20"/>
  <c r="F257" i="20"/>
  <c r="F256" i="20"/>
  <c r="F245" i="20"/>
  <c r="F244" i="20"/>
  <c r="F243" i="20"/>
  <c r="F242" i="20"/>
  <c r="F241" i="20"/>
  <c r="F238" i="20"/>
  <c r="F235" i="20"/>
  <c r="F231" i="20"/>
  <c r="F230" i="20"/>
  <c r="F229" i="20"/>
  <c r="F228" i="20"/>
  <c r="F227" i="20"/>
  <c r="F181" i="20"/>
  <c r="F180" i="20"/>
  <c r="F179" i="20"/>
  <c r="F178" i="20"/>
  <c r="F175" i="20"/>
  <c r="F174" i="20"/>
  <c r="F173" i="20"/>
  <c r="F172" i="20"/>
  <c r="F171" i="20"/>
  <c r="F170" i="20"/>
  <c r="F169" i="20"/>
  <c r="F168" i="20"/>
  <c r="F167" i="20"/>
  <c r="F166" i="20"/>
  <c r="F165" i="20"/>
  <c r="F164" i="20"/>
  <c r="F163" i="20"/>
  <c r="F162" i="20"/>
  <c r="F158" i="20"/>
  <c r="F128" i="20"/>
  <c r="F127" i="20"/>
  <c r="F126" i="20"/>
  <c r="F125" i="20"/>
  <c r="F124" i="20"/>
  <c r="F123" i="20"/>
  <c r="F122" i="20"/>
  <c r="F121" i="20"/>
  <c r="F120" i="20"/>
  <c r="F119" i="20"/>
  <c r="F98" i="20"/>
  <c r="F97" i="20"/>
  <c r="F96" i="20"/>
  <c r="F94" i="20"/>
  <c r="F92" i="20"/>
  <c r="F91" i="20"/>
  <c r="F90" i="20"/>
  <c r="F89" i="20"/>
  <c r="F88" i="20"/>
  <c r="F87" i="20"/>
  <c r="F86" i="20"/>
  <c r="F85" i="20"/>
  <c r="F84" i="20"/>
  <c r="F82" i="20"/>
  <c r="F81" i="20"/>
  <c r="F77" i="20"/>
  <c r="F76" i="20"/>
  <c r="F75" i="20"/>
  <c r="F74" i="20"/>
  <c r="F73" i="20"/>
  <c r="F72" i="20"/>
  <c r="F71" i="20"/>
  <c r="F70" i="20"/>
  <c r="F69" i="20"/>
  <c r="F68" i="20"/>
  <c r="F67" i="20"/>
  <c r="F66" i="20"/>
  <c r="F65" i="20"/>
  <c r="F64" i="20"/>
  <c r="F63" i="20"/>
  <c r="F62" i="20"/>
  <c r="F61" i="20"/>
  <c r="F60" i="20"/>
  <c r="F58" i="20"/>
  <c r="F57" i="20"/>
  <c r="F56" i="20"/>
  <c r="F55" i="20"/>
  <c r="F54" i="20"/>
  <c r="F53" i="20"/>
  <c r="F52" i="20"/>
  <c r="F51" i="20"/>
  <c r="F49" i="20"/>
  <c r="F48" i="20"/>
  <c r="F44" i="20"/>
  <c r="F42" i="20"/>
  <c r="G96" i="10"/>
  <c r="G95" i="10" s="1"/>
  <c r="G125" i="10" s="1"/>
  <c r="H44" i="10"/>
  <c r="G44" i="10"/>
  <c r="H101" i="8"/>
  <c r="H98" i="8"/>
  <c r="H90" i="8"/>
  <c r="H83" i="8"/>
  <c r="H80" i="8"/>
  <c r="N462" i="7" l="1"/>
  <c r="S58" i="22"/>
  <c r="G60" i="20"/>
  <c r="P59" i="22"/>
  <c r="O59" i="22"/>
  <c r="N59" i="22"/>
  <c r="M59" i="22"/>
  <c r="L59" i="22"/>
  <c r="K59" i="22"/>
  <c r="J59" i="22"/>
  <c r="I59" i="22"/>
  <c r="H59" i="22"/>
  <c r="G59" i="22"/>
  <c r="F59" i="22"/>
  <c r="Q59" i="22"/>
  <c r="S52" i="22"/>
  <c r="G54" i="20"/>
  <c r="H53" i="22"/>
  <c r="G53" i="22"/>
  <c r="F53" i="22"/>
  <c r="O53" i="22"/>
  <c r="N53" i="22"/>
  <c r="M53" i="22"/>
  <c r="L53" i="22"/>
  <c r="K53" i="22"/>
  <c r="J53" i="22"/>
  <c r="I53" i="22"/>
  <c r="P53" i="22"/>
  <c r="Q53" i="22"/>
  <c r="S343" i="22"/>
  <c r="G352" i="20"/>
  <c r="P346" i="22"/>
  <c r="O346" i="22"/>
  <c r="N346" i="22"/>
  <c r="M346" i="22"/>
  <c r="K346" i="22"/>
  <c r="I346" i="22"/>
  <c r="Q346" i="22"/>
  <c r="L346" i="22"/>
  <c r="J346" i="22"/>
  <c r="H346" i="22"/>
  <c r="G346" i="22"/>
  <c r="F346" i="22"/>
  <c r="G503" i="20"/>
  <c r="S490" i="22"/>
  <c r="Q496" i="22"/>
  <c r="P496" i="22"/>
  <c r="O496" i="22"/>
  <c r="N496" i="22"/>
  <c r="M496" i="22"/>
  <c r="L496" i="22"/>
  <c r="K496" i="22"/>
  <c r="J496" i="22"/>
  <c r="I496" i="22"/>
  <c r="H496" i="22"/>
  <c r="G496" i="22"/>
  <c r="F496" i="22"/>
  <c r="S176" i="22"/>
  <c r="G181" i="20"/>
  <c r="F179" i="22"/>
  <c r="Q179" i="22"/>
  <c r="O179" i="22"/>
  <c r="N179" i="22"/>
  <c r="L179" i="22"/>
  <c r="K179" i="22"/>
  <c r="J179" i="22"/>
  <c r="I179" i="22"/>
  <c r="H179" i="22"/>
  <c r="G179" i="22"/>
  <c r="P179" i="22"/>
  <c r="M179" i="22"/>
  <c r="S219" i="22"/>
  <c r="G227" i="20"/>
  <c r="Q222" i="22"/>
  <c r="P222" i="22"/>
  <c r="O222" i="22"/>
  <c r="N222" i="22"/>
  <c r="M222" i="22"/>
  <c r="L222" i="22"/>
  <c r="K222" i="22"/>
  <c r="J222" i="22"/>
  <c r="I222" i="22"/>
  <c r="H222" i="22"/>
  <c r="G222" i="22"/>
  <c r="F222" i="22"/>
  <c r="G506" i="20"/>
  <c r="S493" i="22"/>
  <c r="Q499" i="22"/>
  <c r="P499" i="22"/>
  <c r="O499" i="22"/>
  <c r="N499" i="22"/>
  <c r="M499" i="22"/>
  <c r="L499" i="22"/>
  <c r="K499" i="22"/>
  <c r="J499" i="22"/>
  <c r="I499" i="22"/>
  <c r="H499" i="22"/>
  <c r="G499" i="22"/>
  <c r="F499" i="22"/>
  <c r="G75" i="20"/>
  <c r="S73" i="22"/>
  <c r="L74" i="22"/>
  <c r="K74" i="22"/>
  <c r="J74" i="22"/>
  <c r="I74" i="22"/>
  <c r="H74" i="22"/>
  <c r="G74" i="22"/>
  <c r="N74" i="22"/>
  <c r="M74" i="22"/>
  <c r="F74" i="22"/>
  <c r="O74" i="22"/>
  <c r="Q74" i="22"/>
  <c r="P74" i="22"/>
  <c r="S352" i="22"/>
  <c r="G361" i="20"/>
  <c r="M355" i="22"/>
  <c r="F355" i="22"/>
  <c r="Q355" i="22"/>
  <c r="P355" i="22"/>
  <c r="H355" i="22"/>
  <c r="G355" i="22"/>
  <c r="O355" i="22"/>
  <c r="N355" i="22"/>
  <c r="L355" i="22"/>
  <c r="K355" i="22"/>
  <c r="J355" i="22"/>
  <c r="I355" i="22"/>
  <c r="G265" i="20"/>
  <c r="S256" i="22"/>
  <c r="I259" i="22"/>
  <c r="H259" i="22"/>
  <c r="G259" i="22"/>
  <c r="F259" i="22"/>
  <c r="Q259" i="22"/>
  <c r="P259" i="22"/>
  <c r="O259" i="22"/>
  <c r="N259" i="22"/>
  <c r="M259" i="22"/>
  <c r="L259" i="22"/>
  <c r="K259" i="22"/>
  <c r="J259" i="22"/>
  <c r="G158" i="20"/>
  <c r="S153" i="22"/>
  <c r="J156" i="22"/>
  <c r="I156" i="22"/>
  <c r="H156" i="22"/>
  <c r="G156" i="22"/>
  <c r="Q156" i="22"/>
  <c r="P156" i="22"/>
  <c r="O156" i="22"/>
  <c r="N156" i="22"/>
  <c r="M156" i="22"/>
  <c r="L156" i="22"/>
  <c r="K156" i="22"/>
  <c r="F156" i="22"/>
  <c r="S71" i="22"/>
  <c r="G73" i="20"/>
  <c r="Q72" i="22"/>
  <c r="P72" i="22"/>
  <c r="O72" i="22"/>
  <c r="J72" i="22"/>
  <c r="I72" i="22"/>
  <c r="H72" i="22"/>
  <c r="G72" i="22"/>
  <c r="F72" i="22"/>
  <c r="K72" i="22"/>
  <c r="N72" i="22"/>
  <c r="M72" i="22"/>
  <c r="L72" i="22"/>
  <c r="S158" i="22"/>
  <c r="G163" i="20"/>
  <c r="N161" i="22"/>
  <c r="M161" i="22"/>
  <c r="L161" i="22"/>
  <c r="K161" i="22"/>
  <c r="G161" i="22"/>
  <c r="F161" i="22"/>
  <c r="Q161" i="22"/>
  <c r="P161" i="22"/>
  <c r="O161" i="22"/>
  <c r="J161" i="22"/>
  <c r="I161" i="22"/>
  <c r="H161" i="22"/>
  <c r="S72" i="22"/>
  <c r="G74" i="20"/>
  <c r="H73" i="22"/>
  <c r="G73" i="22"/>
  <c r="F73" i="22"/>
  <c r="Q73" i="22"/>
  <c r="P73" i="22"/>
  <c r="O73" i="22"/>
  <c r="N73" i="22"/>
  <c r="M73" i="22"/>
  <c r="L73" i="22"/>
  <c r="K73" i="22"/>
  <c r="J73" i="22"/>
  <c r="I73" i="22"/>
  <c r="S220" i="22"/>
  <c r="G228" i="20"/>
  <c r="F223" i="22"/>
  <c r="Q223" i="22"/>
  <c r="P223" i="22"/>
  <c r="O223" i="22"/>
  <c r="N223" i="22"/>
  <c r="M223" i="22"/>
  <c r="L223" i="22"/>
  <c r="K223" i="22"/>
  <c r="H223" i="22"/>
  <c r="J223" i="22"/>
  <c r="I223" i="22"/>
  <c r="G223" i="22"/>
  <c r="G167" i="20"/>
  <c r="S162" i="22"/>
  <c r="N165" i="22"/>
  <c r="M165" i="22"/>
  <c r="L165" i="22"/>
  <c r="K165" i="22"/>
  <c r="Q165" i="22"/>
  <c r="P165" i="22"/>
  <c r="O165" i="22"/>
  <c r="J165" i="22"/>
  <c r="I165" i="22"/>
  <c r="H165" i="22"/>
  <c r="G165" i="22"/>
  <c r="F165" i="22"/>
  <c r="G279" i="20"/>
  <c r="S270" i="22"/>
  <c r="Q273" i="22"/>
  <c r="P273" i="22"/>
  <c r="O273" i="22"/>
  <c r="N273" i="22"/>
  <c r="M273" i="22"/>
  <c r="K273" i="22"/>
  <c r="I273" i="22"/>
  <c r="H273" i="22"/>
  <c r="G273" i="22"/>
  <c r="F273" i="22"/>
  <c r="L273" i="22"/>
  <c r="J273" i="22"/>
  <c r="S60" i="22"/>
  <c r="G62" i="20"/>
  <c r="H61" i="22"/>
  <c r="G61" i="22"/>
  <c r="F61" i="22"/>
  <c r="N61" i="22"/>
  <c r="M61" i="22"/>
  <c r="L61" i="22"/>
  <c r="K61" i="22"/>
  <c r="J61" i="22"/>
  <c r="O61" i="22"/>
  <c r="I61" i="22"/>
  <c r="Q61" i="22"/>
  <c r="P61" i="22"/>
  <c r="S70" i="22"/>
  <c r="G72" i="20"/>
  <c r="P71" i="22"/>
  <c r="O71" i="22"/>
  <c r="N71" i="22"/>
  <c r="M71" i="22"/>
  <c r="L71" i="22"/>
  <c r="K71" i="22"/>
  <c r="Q71" i="22"/>
  <c r="J71" i="22"/>
  <c r="I71" i="22"/>
  <c r="H71" i="22"/>
  <c r="G71" i="22"/>
  <c r="F71" i="22"/>
  <c r="G274" i="20"/>
  <c r="S265" i="22"/>
  <c r="M268" i="22"/>
  <c r="L268" i="22"/>
  <c r="K268" i="22"/>
  <c r="J268" i="22"/>
  <c r="I268" i="22"/>
  <c r="G268" i="22"/>
  <c r="Q268" i="22"/>
  <c r="P268" i="22"/>
  <c r="O268" i="22"/>
  <c r="N268" i="22"/>
  <c r="H268" i="22"/>
  <c r="F268" i="22"/>
  <c r="G505" i="20"/>
  <c r="S492" i="22"/>
  <c r="M498" i="22"/>
  <c r="L498" i="22"/>
  <c r="K498" i="22"/>
  <c r="J498" i="22"/>
  <c r="I498" i="22"/>
  <c r="H498" i="22"/>
  <c r="G498" i="22"/>
  <c r="F498" i="22"/>
  <c r="O498" i="22"/>
  <c r="N498" i="22"/>
  <c r="Q498" i="22"/>
  <c r="P498" i="22"/>
  <c r="S74" i="22"/>
  <c r="G76" i="20"/>
  <c r="P75" i="22"/>
  <c r="O75" i="22"/>
  <c r="N75" i="22"/>
  <c r="M75" i="22"/>
  <c r="L75" i="22"/>
  <c r="K75" i="22"/>
  <c r="Q75" i="22"/>
  <c r="J75" i="22"/>
  <c r="I75" i="22"/>
  <c r="H75" i="22"/>
  <c r="G75" i="22"/>
  <c r="F75" i="22"/>
  <c r="S221" i="22"/>
  <c r="G229" i="20"/>
  <c r="J224" i="22"/>
  <c r="I224" i="22"/>
  <c r="H224" i="22"/>
  <c r="G224" i="22"/>
  <c r="F224" i="22"/>
  <c r="Q224" i="22"/>
  <c r="P224" i="22"/>
  <c r="O224" i="22"/>
  <c r="L224" i="22"/>
  <c r="N224" i="22"/>
  <c r="M224" i="22"/>
  <c r="K224" i="22"/>
  <c r="S75" i="22"/>
  <c r="G77" i="20"/>
  <c r="Q76" i="22"/>
  <c r="P76" i="22"/>
  <c r="O76" i="22"/>
  <c r="L76" i="22"/>
  <c r="K76" i="22"/>
  <c r="J76" i="22"/>
  <c r="I76" i="22"/>
  <c r="H76" i="22"/>
  <c r="G76" i="22"/>
  <c r="M76" i="22"/>
  <c r="F76" i="22"/>
  <c r="N76" i="22"/>
  <c r="G120" i="20"/>
  <c r="S117" i="22"/>
  <c r="P119" i="22"/>
  <c r="O119" i="22"/>
  <c r="N119" i="22"/>
  <c r="M119" i="22"/>
  <c r="L119" i="22"/>
  <c r="K119" i="22"/>
  <c r="J119" i="22"/>
  <c r="I119" i="22"/>
  <c r="H119" i="22"/>
  <c r="G119" i="22"/>
  <c r="F119" i="22"/>
  <c r="Q119" i="22"/>
  <c r="G280" i="20"/>
  <c r="S271" i="22"/>
  <c r="Q274" i="22"/>
  <c r="O274" i="22"/>
  <c r="P274" i="22"/>
  <c r="N274" i="22"/>
  <c r="M274" i="22"/>
  <c r="L274" i="22"/>
  <c r="K274" i="22"/>
  <c r="J274" i="22"/>
  <c r="I274" i="22"/>
  <c r="H274" i="22"/>
  <c r="G274" i="22"/>
  <c r="F274" i="22"/>
  <c r="S61" i="22"/>
  <c r="G63" i="20"/>
  <c r="L62" i="22"/>
  <c r="K62" i="22"/>
  <c r="J62" i="22"/>
  <c r="I62" i="22"/>
  <c r="H62" i="22"/>
  <c r="G62" i="22"/>
  <c r="F62" i="22"/>
  <c r="Q62" i="22"/>
  <c r="P62" i="22"/>
  <c r="O62" i="22"/>
  <c r="N62" i="22"/>
  <c r="M62" i="22"/>
  <c r="S233" i="22"/>
  <c r="G241" i="20"/>
  <c r="L236" i="22"/>
  <c r="K236" i="22"/>
  <c r="J236" i="22"/>
  <c r="I236" i="22"/>
  <c r="H236" i="22"/>
  <c r="G236" i="22"/>
  <c r="F236" i="22"/>
  <c r="Q236" i="22"/>
  <c r="P236" i="22"/>
  <c r="O236" i="22"/>
  <c r="N236" i="22"/>
  <c r="M236" i="22"/>
  <c r="G543" i="20"/>
  <c r="S530" i="22"/>
  <c r="Q536" i="22"/>
  <c r="P536" i="22"/>
  <c r="O536" i="22"/>
  <c r="N536" i="22"/>
  <c r="M536" i="22"/>
  <c r="L536" i="22"/>
  <c r="K536" i="22"/>
  <c r="J536" i="22"/>
  <c r="I536" i="22"/>
  <c r="H536" i="22"/>
  <c r="G536" i="22"/>
  <c r="F536" i="22"/>
  <c r="S157" i="22"/>
  <c r="G162" i="20"/>
  <c r="J160" i="22"/>
  <c r="I160" i="22"/>
  <c r="H160" i="22"/>
  <c r="G160" i="22"/>
  <c r="Q160" i="22"/>
  <c r="P160" i="22"/>
  <c r="O160" i="22"/>
  <c r="N160" i="22"/>
  <c r="M160" i="22"/>
  <c r="L160" i="22"/>
  <c r="K160" i="22"/>
  <c r="F160" i="22"/>
  <c r="G275" i="20"/>
  <c r="S266" i="22"/>
  <c r="Q269" i="22"/>
  <c r="P269" i="22"/>
  <c r="O269" i="22"/>
  <c r="N269" i="22"/>
  <c r="M269" i="22"/>
  <c r="K269" i="22"/>
  <c r="G269" i="22"/>
  <c r="F269" i="22"/>
  <c r="L269" i="22"/>
  <c r="J269" i="22"/>
  <c r="I269" i="22"/>
  <c r="H269" i="22"/>
  <c r="G166" i="20"/>
  <c r="S161" i="22"/>
  <c r="J164" i="22"/>
  <c r="I164" i="22"/>
  <c r="H164" i="22"/>
  <c r="G164" i="22"/>
  <c r="O164" i="22"/>
  <c r="N164" i="22"/>
  <c r="M164" i="22"/>
  <c r="L164" i="22"/>
  <c r="K164" i="22"/>
  <c r="F164" i="22"/>
  <c r="Q164" i="22"/>
  <c r="P164" i="22"/>
  <c r="G522" i="20"/>
  <c r="S509" i="22"/>
  <c r="Q515" i="22"/>
  <c r="P515" i="22"/>
  <c r="O515" i="22"/>
  <c r="N515" i="22"/>
  <c r="M515" i="22"/>
  <c r="L515" i="22"/>
  <c r="K515" i="22"/>
  <c r="J515" i="22"/>
  <c r="I515" i="22"/>
  <c r="H515" i="22"/>
  <c r="G515" i="22"/>
  <c r="F515" i="22"/>
  <c r="G119" i="20"/>
  <c r="S116" i="22"/>
  <c r="L118" i="22"/>
  <c r="K118" i="22"/>
  <c r="J118" i="22"/>
  <c r="I118" i="22"/>
  <c r="H118" i="22"/>
  <c r="G118" i="22"/>
  <c r="F118" i="22"/>
  <c r="Q118" i="22"/>
  <c r="M118" i="22"/>
  <c r="P118" i="22"/>
  <c r="O118" i="22"/>
  <c r="N118" i="22"/>
  <c r="G263" i="20"/>
  <c r="S254" i="22"/>
  <c r="Q257" i="22"/>
  <c r="P257" i="22"/>
  <c r="O257" i="22"/>
  <c r="N257" i="22"/>
  <c r="M257" i="22"/>
  <c r="G257" i="22"/>
  <c r="F257" i="22"/>
  <c r="L257" i="22"/>
  <c r="K257" i="22"/>
  <c r="J257" i="22"/>
  <c r="I257" i="22"/>
  <c r="H257" i="22"/>
  <c r="S354" i="22"/>
  <c r="G363" i="20"/>
  <c r="P357" i="22"/>
  <c r="O357" i="22"/>
  <c r="N357" i="22"/>
  <c r="M357" i="22"/>
  <c r="L357" i="22"/>
  <c r="K357" i="22"/>
  <c r="J357" i="22"/>
  <c r="I357" i="22"/>
  <c r="Q357" i="22"/>
  <c r="H357" i="22"/>
  <c r="G357" i="22"/>
  <c r="F357" i="22"/>
  <c r="S223" i="22"/>
  <c r="G231" i="20"/>
  <c r="Q226" i="22"/>
  <c r="P226" i="22"/>
  <c r="O226" i="22"/>
  <c r="N226" i="22"/>
  <c r="M226" i="22"/>
  <c r="L226" i="22"/>
  <c r="K226" i="22"/>
  <c r="J226" i="22"/>
  <c r="I226" i="22"/>
  <c r="H226" i="22"/>
  <c r="G226" i="22"/>
  <c r="F226" i="22"/>
  <c r="G122" i="20"/>
  <c r="S119" i="22"/>
  <c r="H121" i="22"/>
  <c r="G121" i="22"/>
  <c r="F121" i="22"/>
  <c r="Q121" i="22"/>
  <c r="P121" i="22"/>
  <c r="O121" i="22"/>
  <c r="N121" i="22"/>
  <c r="M121" i="22"/>
  <c r="L121" i="22"/>
  <c r="K121" i="22"/>
  <c r="J121" i="22"/>
  <c r="I121" i="22"/>
  <c r="G282" i="20"/>
  <c r="S273" i="22"/>
  <c r="M276" i="22"/>
  <c r="L276" i="22"/>
  <c r="K276" i="22"/>
  <c r="J276" i="22"/>
  <c r="I276" i="22"/>
  <c r="G276" i="22"/>
  <c r="Q276" i="22"/>
  <c r="P276" i="22"/>
  <c r="O276" i="22"/>
  <c r="N276" i="22"/>
  <c r="H276" i="22"/>
  <c r="F276" i="22"/>
  <c r="S42" i="22"/>
  <c r="G44" i="20"/>
  <c r="Q43" i="22"/>
  <c r="N43" i="22"/>
  <c r="M43" i="22"/>
  <c r="L43" i="22"/>
  <c r="K43" i="22"/>
  <c r="J43" i="22"/>
  <c r="I43" i="22"/>
  <c r="H43" i="22"/>
  <c r="G43" i="22"/>
  <c r="F43" i="22"/>
  <c r="O43" i="22"/>
  <c r="P43" i="22"/>
  <c r="G91" i="20"/>
  <c r="S89" i="22"/>
  <c r="L90" i="22"/>
  <c r="K90" i="22"/>
  <c r="J90" i="22"/>
  <c r="I90" i="22"/>
  <c r="H90" i="22"/>
  <c r="G90" i="22"/>
  <c r="F90" i="22"/>
  <c r="Q90" i="22"/>
  <c r="P90" i="22"/>
  <c r="O90" i="22"/>
  <c r="N90" i="22"/>
  <c r="M90" i="22"/>
  <c r="G273" i="20"/>
  <c r="S264" i="22"/>
  <c r="I267" i="22"/>
  <c r="H267" i="22"/>
  <c r="G267" i="22"/>
  <c r="F267" i="22"/>
  <c r="Q267" i="22"/>
  <c r="P267" i="22"/>
  <c r="O267" i="22"/>
  <c r="N267" i="22"/>
  <c r="M267" i="22"/>
  <c r="L267" i="22"/>
  <c r="K267" i="22"/>
  <c r="J267" i="22"/>
  <c r="G258" i="20"/>
  <c r="S249" i="22"/>
  <c r="M252" i="22"/>
  <c r="L252" i="22"/>
  <c r="K252" i="22"/>
  <c r="J252" i="22"/>
  <c r="I252" i="22"/>
  <c r="Q252" i="22"/>
  <c r="P252" i="22"/>
  <c r="O252" i="22"/>
  <c r="N252" i="22"/>
  <c r="H252" i="22"/>
  <c r="G252" i="22"/>
  <c r="F252" i="22"/>
  <c r="S345" i="22"/>
  <c r="G354" i="20"/>
  <c r="H348" i="22"/>
  <c r="G348" i="22"/>
  <c r="F348" i="22"/>
  <c r="Q348" i="22"/>
  <c r="I348" i="22"/>
  <c r="P348" i="22"/>
  <c r="O348" i="22"/>
  <c r="N348" i="22"/>
  <c r="M348" i="22"/>
  <c r="L348" i="22"/>
  <c r="K348" i="22"/>
  <c r="J348" i="22"/>
  <c r="S159" i="22"/>
  <c r="G164" i="20"/>
  <c r="Q162" i="22"/>
  <c r="P162" i="22"/>
  <c r="O162" i="22"/>
  <c r="N162" i="22"/>
  <c r="M162" i="22"/>
  <c r="L162" i="22"/>
  <c r="K162" i="22"/>
  <c r="J162" i="22"/>
  <c r="I162" i="22"/>
  <c r="H162" i="22"/>
  <c r="G162" i="22"/>
  <c r="F162" i="22"/>
  <c r="S346" i="22"/>
  <c r="G355" i="20"/>
  <c r="L349" i="22"/>
  <c r="K349" i="22"/>
  <c r="J349" i="22"/>
  <c r="I349" i="22"/>
  <c r="G349" i="22"/>
  <c r="Q349" i="22"/>
  <c r="P349" i="22"/>
  <c r="O349" i="22"/>
  <c r="N349" i="22"/>
  <c r="M349" i="22"/>
  <c r="H349" i="22"/>
  <c r="F349" i="22"/>
  <c r="S95" i="22"/>
  <c r="G97" i="20"/>
  <c r="Q96" i="22"/>
  <c r="P96" i="22"/>
  <c r="O96" i="22"/>
  <c r="N96" i="22"/>
  <c r="M96" i="22"/>
  <c r="L96" i="22"/>
  <c r="K96" i="22"/>
  <c r="I96" i="22"/>
  <c r="J96" i="22"/>
  <c r="H96" i="22"/>
  <c r="G96" i="22"/>
  <c r="F96" i="22"/>
  <c r="G261" i="20"/>
  <c r="S252" i="22"/>
  <c r="I255" i="22"/>
  <c r="H255" i="22"/>
  <c r="G255" i="22"/>
  <c r="F255" i="22"/>
  <c r="J255" i="22"/>
  <c r="Q255" i="22"/>
  <c r="P255" i="22"/>
  <c r="O255" i="22"/>
  <c r="N255" i="22"/>
  <c r="M255" i="22"/>
  <c r="L255" i="22"/>
  <c r="K255" i="22"/>
  <c r="S96" i="22"/>
  <c r="G98" i="20"/>
  <c r="H97" i="22"/>
  <c r="G97" i="22"/>
  <c r="F97" i="22"/>
  <c r="Q97" i="22"/>
  <c r="P97" i="22"/>
  <c r="O97" i="22"/>
  <c r="M97" i="22"/>
  <c r="K97" i="22"/>
  <c r="J97" i="22"/>
  <c r="I97" i="22"/>
  <c r="L97" i="22"/>
  <c r="N97" i="22"/>
  <c r="S59" i="22"/>
  <c r="G61" i="20"/>
  <c r="Q60" i="22"/>
  <c r="P60" i="22"/>
  <c r="O60" i="22"/>
  <c r="N60" i="22"/>
  <c r="M60" i="22"/>
  <c r="L60" i="22"/>
  <c r="K60" i="22"/>
  <c r="J60" i="22"/>
  <c r="I60" i="22"/>
  <c r="H60" i="22"/>
  <c r="G60" i="22"/>
  <c r="F60" i="22"/>
  <c r="S222" i="22"/>
  <c r="G230" i="20"/>
  <c r="N225" i="22"/>
  <c r="M225" i="22"/>
  <c r="L225" i="22"/>
  <c r="K225" i="22"/>
  <c r="J225" i="22"/>
  <c r="I225" i="22"/>
  <c r="H225" i="22"/>
  <c r="G225" i="22"/>
  <c r="F225" i="22"/>
  <c r="P225" i="22"/>
  <c r="Q225" i="22"/>
  <c r="O225" i="22"/>
  <c r="G459" i="20"/>
  <c r="S446" i="22"/>
  <c r="Q452" i="22"/>
  <c r="G452" i="22"/>
  <c r="F452" i="22"/>
  <c r="P452" i="22"/>
  <c r="O452" i="22"/>
  <c r="N452" i="22"/>
  <c r="M452" i="22"/>
  <c r="L452" i="22"/>
  <c r="K452" i="22"/>
  <c r="J452" i="22"/>
  <c r="I452" i="22"/>
  <c r="H452" i="22"/>
  <c r="S79" i="22"/>
  <c r="G81" i="20"/>
  <c r="Q80" i="22"/>
  <c r="P80" i="22"/>
  <c r="O80" i="22"/>
  <c r="N80" i="22"/>
  <c r="M80" i="22"/>
  <c r="L80" i="22"/>
  <c r="K80" i="22"/>
  <c r="J80" i="22"/>
  <c r="I80" i="22"/>
  <c r="H80" i="22"/>
  <c r="G80" i="22"/>
  <c r="F80" i="22"/>
  <c r="G264" i="20"/>
  <c r="S255" i="22"/>
  <c r="Q258" i="22"/>
  <c r="P258" i="22"/>
  <c r="O258" i="22"/>
  <c r="N258" i="22"/>
  <c r="M258" i="22"/>
  <c r="L258" i="22"/>
  <c r="K258" i="22"/>
  <c r="J258" i="22"/>
  <c r="I258" i="22"/>
  <c r="H258" i="22"/>
  <c r="G258" i="22"/>
  <c r="F258" i="22"/>
  <c r="S522" i="22"/>
  <c r="G535" i="20"/>
  <c r="Q528" i="22"/>
  <c r="P528" i="22"/>
  <c r="O528" i="22"/>
  <c r="N528" i="22"/>
  <c r="M528" i="22"/>
  <c r="L528" i="22"/>
  <c r="K528" i="22"/>
  <c r="J528" i="22"/>
  <c r="I528" i="22"/>
  <c r="H528" i="22"/>
  <c r="G528" i="22"/>
  <c r="F528" i="22"/>
  <c r="S164" i="22"/>
  <c r="G169" i="20"/>
  <c r="F167" i="22"/>
  <c r="Q167" i="22"/>
  <c r="P167" i="22"/>
  <c r="O167" i="22"/>
  <c r="N167" i="22"/>
  <c r="M167" i="22"/>
  <c r="L167" i="22"/>
  <c r="K167" i="22"/>
  <c r="J167" i="22"/>
  <c r="I167" i="22"/>
  <c r="H167" i="22"/>
  <c r="G167" i="22"/>
  <c r="G281" i="20"/>
  <c r="S272" i="22"/>
  <c r="I275" i="22"/>
  <c r="H275" i="22"/>
  <c r="G275" i="22"/>
  <c r="F275" i="22"/>
  <c r="M275" i="22"/>
  <c r="L275" i="22"/>
  <c r="K275" i="22"/>
  <c r="J275" i="22"/>
  <c r="Q275" i="22"/>
  <c r="P275" i="22"/>
  <c r="O275" i="22"/>
  <c r="N275" i="22"/>
  <c r="S62" i="22"/>
  <c r="G64" i="20"/>
  <c r="P63" i="22"/>
  <c r="O63" i="22"/>
  <c r="N63" i="22"/>
  <c r="M63" i="22"/>
  <c r="L63" i="22"/>
  <c r="K63" i="22"/>
  <c r="Q63" i="22"/>
  <c r="J63" i="22"/>
  <c r="I63" i="22"/>
  <c r="H63" i="22"/>
  <c r="G63" i="22"/>
  <c r="F63" i="22"/>
  <c r="G238" i="20"/>
  <c r="S230" i="22"/>
  <c r="N233" i="22"/>
  <c r="M233" i="22"/>
  <c r="L233" i="22"/>
  <c r="K233" i="22"/>
  <c r="J233" i="22"/>
  <c r="I233" i="22"/>
  <c r="H233" i="22"/>
  <c r="G233" i="22"/>
  <c r="F233" i="22"/>
  <c r="Q233" i="22"/>
  <c r="P233" i="22"/>
  <c r="O233" i="22"/>
  <c r="S46" i="22"/>
  <c r="G48" i="20"/>
  <c r="P47" i="22"/>
  <c r="O47" i="22"/>
  <c r="N47" i="22"/>
  <c r="M47" i="22"/>
  <c r="Q47" i="22"/>
  <c r="L47" i="22"/>
  <c r="K47" i="22"/>
  <c r="J47" i="22"/>
  <c r="I47" i="22"/>
  <c r="H47" i="22"/>
  <c r="G47" i="22"/>
  <c r="F47" i="22"/>
  <c r="G410" i="20"/>
  <c r="S399" i="22"/>
  <c r="Q403" i="22"/>
  <c r="P403" i="22"/>
  <c r="O403" i="22"/>
  <c r="N403" i="22"/>
  <c r="M403" i="22"/>
  <c r="L403" i="22"/>
  <c r="K403" i="22"/>
  <c r="J403" i="22"/>
  <c r="I403" i="22"/>
  <c r="H403" i="22"/>
  <c r="G403" i="22"/>
  <c r="F403" i="22"/>
  <c r="G502" i="20"/>
  <c r="S489" i="22"/>
  <c r="Q495" i="22"/>
  <c r="P495" i="22"/>
  <c r="O495" i="22"/>
  <c r="N495" i="22"/>
  <c r="M495" i="22"/>
  <c r="L495" i="22"/>
  <c r="K495" i="22"/>
  <c r="J495" i="22"/>
  <c r="I495" i="22"/>
  <c r="F495" i="22"/>
  <c r="H495" i="22"/>
  <c r="G495" i="22"/>
  <c r="S53" i="22"/>
  <c r="G55" i="20"/>
  <c r="L54" i="22"/>
  <c r="K54" i="22"/>
  <c r="J54" i="22"/>
  <c r="I54" i="22"/>
  <c r="H54" i="22"/>
  <c r="F54" i="22"/>
  <c r="G54" i="22"/>
  <c r="Q54" i="22"/>
  <c r="P54" i="22"/>
  <c r="O54" i="22"/>
  <c r="N54" i="22"/>
  <c r="M54" i="22"/>
  <c r="S175" i="22"/>
  <c r="G180" i="20"/>
  <c r="Q178" i="22"/>
  <c r="P178" i="22"/>
  <c r="O178" i="22"/>
  <c r="N178" i="22"/>
  <c r="M178" i="22"/>
  <c r="K178" i="22"/>
  <c r="J178" i="22"/>
  <c r="L178" i="22"/>
  <c r="I178" i="22"/>
  <c r="H178" i="22"/>
  <c r="G178" i="22"/>
  <c r="F178" i="22"/>
  <c r="S54" i="22"/>
  <c r="G56" i="20"/>
  <c r="P55" i="22"/>
  <c r="O55" i="22"/>
  <c r="N55" i="22"/>
  <c r="M55" i="22"/>
  <c r="L55" i="22"/>
  <c r="Q55" i="22"/>
  <c r="K55" i="22"/>
  <c r="J55" i="22"/>
  <c r="I55" i="22"/>
  <c r="H55" i="22"/>
  <c r="G55" i="22"/>
  <c r="F55" i="22"/>
  <c r="G259" i="20"/>
  <c r="S250" i="22"/>
  <c r="Q253" i="22"/>
  <c r="P253" i="22"/>
  <c r="O253" i="22"/>
  <c r="N253" i="22"/>
  <c r="M253" i="22"/>
  <c r="H253" i="22"/>
  <c r="G253" i="22"/>
  <c r="F253" i="22"/>
  <c r="L253" i="22"/>
  <c r="K253" i="22"/>
  <c r="J253" i="22"/>
  <c r="I253" i="22"/>
  <c r="S94" i="22"/>
  <c r="G96" i="20"/>
  <c r="P95" i="22"/>
  <c r="O95" i="22"/>
  <c r="N95" i="22"/>
  <c r="M95" i="22"/>
  <c r="L95" i="22"/>
  <c r="K95" i="22"/>
  <c r="J95" i="22"/>
  <c r="I95" i="22"/>
  <c r="H95" i="22"/>
  <c r="G95" i="22"/>
  <c r="Q95" i="22"/>
  <c r="F95" i="22"/>
  <c r="S353" i="22"/>
  <c r="G362" i="20"/>
  <c r="Q356" i="22"/>
  <c r="K356" i="22"/>
  <c r="J356" i="22"/>
  <c r="I356" i="22"/>
  <c r="H356" i="22"/>
  <c r="G356" i="22"/>
  <c r="F356" i="22"/>
  <c r="P356" i="22"/>
  <c r="O356" i="22"/>
  <c r="N356" i="22"/>
  <c r="M356" i="22"/>
  <c r="L356" i="22"/>
  <c r="S227" i="22"/>
  <c r="G235" i="20"/>
  <c r="Q230" i="22"/>
  <c r="P230" i="22"/>
  <c r="O230" i="22"/>
  <c r="N230" i="22"/>
  <c r="M230" i="22"/>
  <c r="L230" i="22"/>
  <c r="K230" i="22"/>
  <c r="J230" i="22"/>
  <c r="I230" i="22"/>
  <c r="H230" i="22"/>
  <c r="G230" i="22"/>
  <c r="F230" i="22"/>
  <c r="G42" i="20"/>
  <c r="S40" i="22"/>
  <c r="L41" i="22"/>
  <c r="K41" i="22"/>
  <c r="I41" i="22"/>
  <c r="J41" i="22"/>
  <c r="Q41" i="22"/>
  <c r="P41" i="22"/>
  <c r="O41" i="22"/>
  <c r="N41" i="22"/>
  <c r="F41" i="22"/>
  <c r="M41" i="22"/>
  <c r="H41" i="22"/>
  <c r="G41" i="22"/>
  <c r="S83" i="22"/>
  <c r="G85" i="20"/>
  <c r="Q84" i="22"/>
  <c r="P84" i="22"/>
  <c r="O84" i="22"/>
  <c r="N84" i="22"/>
  <c r="M84" i="22"/>
  <c r="L84" i="22"/>
  <c r="K84" i="22"/>
  <c r="J84" i="22"/>
  <c r="I84" i="22"/>
  <c r="H84" i="22"/>
  <c r="G84" i="22"/>
  <c r="F84" i="22"/>
  <c r="S166" i="22"/>
  <c r="G171" i="20"/>
  <c r="N169" i="22"/>
  <c r="M169" i="22"/>
  <c r="L169" i="22"/>
  <c r="K169" i="22"/>
  <c r="Q169" i="22"/>
  <c r="P169" i="22"/>
  <c r="O169" i="22"/>
  <c r="J169" i="22"/>
  <c r="I169" i="22"/>
  <c r="H169" i="22"/>
  <c r="G169" i="22"/>
  <c r="F169" i="22"/>
  <c r="S258" i="22"/>
  <c r="G267" i="20"/>
  <c r="Q261" i="22"/>
  <c r="P261" i="22"/>
  <c r="O261" i="22"/>
  <c r="N261" i="22"/>
  <c r="M261" i="22"/>
  <c r="F261" i="22"/>
  <c r="L261" i="22"/>
  <c r="K261" i="22"/>
  <c r="J261" i="22"/>
  <c r="I261" i="22"/>
  <c r="H261" i="22"/>
  <c r="G261" i="22"/>
  <c r="S64" i="22"/>
  <c r="G66" i="20"/>
  <c r="H65" i="22"/>
  <c r="G65" i="22"/>
  <c r="F65" i="22"/>
  <c r="P65" i="22"/>
  <c r="O65" i="22"/>
  <c r="N65" i="22"/>
  <c r="M65" i="22"/>
  <c r="L65" i="22"/>
  <c r="K65" i="22"/>
  <c r="Q65" i="22"/>
  <c r="J65" i="22"/>
  <c r="I65" i="22"/>
  <c r="G242" i="20"/>
  <c r="S234" i="22"/>
  <c r="P237" i="22"/>
  <c r="O237" i="22"/>
  <c r="Q237" i="22"/>
  <c r="N237" i="22"/>
  <c r="M237" i="22"/>
  <c r="L237" i="22"/>
  <c r="K237" i="22"/>
  <c r="J237" i="22"/>
  <c r="I237" i="22"/>
  <c r="H237" i="22"/>
  <c r="G237" i="22"/>
  <c r="F237" i="22"/>
  <c r="S450" i="22"/>
  <c r="G463" i="20"/>
  <c r="Q456" i="22"/>
  <c r="F456" i="22"/>
  <c r="P456" i="22"/>
  <c r="O456" i="22"/>
  <c r="N456" i="22"/>
  <c r="M456" i="22"/>
  <c r="H456" i="22"/>
  <c r="G456" i="22"/>
  <c r="L456" i="22"/>
  <c r="I456" i="22"/>
  <c r="K456" i="22"/>
  <c r="J456" i="22"/>
  <c r="S85" i="22"/>
  <c r="G87" i="20"/>
  <c r="L86" i="22"/>
  <c r="K86" i="22"/>
  <c r="J86" i="22"/>
  <c r="I86" i="22"/>
  <c r="H86" i="22"/>
  <c r="G86" i="22"/>
  <c r="F86" i="22"/>
  <c r="Q86" i="22"/>
  <c r="P86" i="22"/>
  <c r="O86" i="22"/>
  <c r="N86" i="22"/>
  <c r="M86" i="22"/>
  <c r="G243" i="20"/>
  <c r="S235" i="22"/>
  <c r="F238" i="22"/>
  <c r="Q238" i="22"/>
  <c r="P238" i="22"/>
  <c r="O238" i="22"/>
  <c r="N238" i="22"/>
  <c r="M238" i="22"/>
  <c r="L238" i="22"/>
  <c r="K238" i="22"/>
  <c r="J238" i="22"/>
  <c r="I238" i="22"/>
  <c r="H238" i="22"/>
  <c r="G238" i="22"/>
  <c r="G244" i="20"/>
  <c r="S236" i="22"/>
  <c r="H239" i="22"/>
  <c r="G239" i="22"/>
  <c r="L239" i="22"/>
  <c r="K239" i="22"/>
  <c r="J239" i="22"/>
  <c r="I239" i="22"/>
  <c r="F239" i="22"/>
  <c r="Q239" i="22"/>
  <c r="P239" i="22"/>
  <c r="O239" i="22"/>
  <c r="N239" i="22"/>
  <c r="M239" i="22"/>
  <c r="G411" i="20"/>
  <c r="S400" i="22"/>
  <c r="I404" i="22"/>
  <c r="H404" i="22"/>
  <c r="G404" i="22"/>
  <c r="F404" i="22"/>
  <c r="N404" i="22"/>
  <c r="M404" i="22"/>
  <c r="L404" i="22"/>
  <c r="K404" i="22"/>
  <c r="J404" i="22"/>
  <c r="Q404" i="22"/>
  <c r="P404" i="22"/>
  <c r="O404" i="22"/>
  <c r="S452" i="22"/>
  <c r="G465" i="20"/>
  <c r="M458" i="22"/>
  <c r="L458" i="22"/>
  <c r="K458" i="22"/>
  <c r="J458" i="22"/>
  <c r="I458" i="22"/>
  <c r="Q458" i="22"/>
  <c r="P458" i="22"/>
  <c r="O458" i="22"/>
  <c r="N458" i="22"/>
  <c r="H458" i="22"/>
  <c r="G458" i="22"/>
  <c r="F458" i="22"/>
  <c r="G257" i="20"/>
  <c r="S248" i="22"/>
  <c r="I251" i="22"/>
  <c r="H251" i="22"/>
  <c r="G251" i="22"/>
  <c r="F251" i="22"/>
  <c r="K251" i="22"/>
  <c r="J251" i="22"/>
  <c r="Q251" i="22"/>
  <c r="P251" i="22"/>
  <c r="O251" i="22"/>
  <c r="N251" i="22"/>
  <c r="M251" i="22"/>
  <c r="L251" i="22"/>
  <c r="S55" i="22"/>
  <c r="G57" i="20"/>
  <c r="Q56" i="22"/>
  <c r="P56" i="22"/>
  <c r="O56" i="22"/>
  <c r="F56" i="22"/>
  <c r="N56" i="22"/>
  <c r="M56" i="22"/>
  <c r="L56" i="22"/>
  <c r="K56" i="22"/>
  <c r="I56" i="22"/>
  <c r="J56" i="22"/>
  <c r="H56" i="22"/>
  <c r="G56" i="22"/>
  <c r="G260" i="20"/>
  <c r="S251" i="22"/>
  <c r="Q254" i="22"/>
  <c r="P254" i="22"/>
  <c r="O254" i="22"/>
  <c r="N254" i="22"/>
  <c r="M254" i="22"/>
  <c r="L254" i="22"/>
  <c r="K254" i="22"/>
  <c r="J254" i="22"/>
  <c r="I254" i="22"/>
  <c r="H254" i="22"/>
  <c r="G254" i="22"/>
  <c r="F254" i="22"/>
  <c r="G276" i="20"/>
  <c r="S267" i="22"/>
  <c r="Q270" i="22"/>
  <c r="O270" i="22"/>
  <c r="P270" i="22"/>
  <c r="N270" i="22"/>
  <c r="M270" i="22"/>
  <c r="L270" i="22"/>
  <c r="K270" i="22"/>
  <c r="J270" i="22"/>
  <c r="I270" i="22"/>
  <c r="H270" i="22"/>
  <c r="G270" i="22"/>
  <c r="F270" i="22"/>
  <c r="S56" i="22"/>
  <c r="G58" i="20"/>
  <c r="H57" i="22"/>
  <c r="G57" i="22"/>
  <c r="F57" i="22"/>
  <c r="N57" i="22"/>
  <c r="M57" i="22"/>
  <c r="L57" i="22"/>
  <c r="K57" i="22"/>
  <c r="O57" i="22"/>
  <c r="J57" i="22"/>
  <c r="I57" i="22"/>
  <c r="Q57" i="22"/>
  <c r="P57" i="22"/>
  <c r="G513" i="20"/>
  <c r="S500" i="22"/>
  <c r="M506" i="22"/>
  <c r="L506" i="22"/>
  <c r="K506" i="22"/>
  <c r="J506" i="22"/>
  <c r="I506" i="22"/>
  <c r="H506" i="22"/>
  <c r="G506" i="22"/>
  <c r="F506" i="22"/>
  <c r="Q506" i="22"/>
  <c r="P506" i="22"/>
  <c r="O506" i="22"/>
  <c r="N506" i="22"/>
  <c r="G262" i="20"/>
  <c r="S253" i="22"/>
  <c r="M256" i="22"/>
  <c r="L256" i="22"/>
  <c r="K256" i="22"/>
  <c r="J256" i="22"/>
  <c r="I256" i="22"/>
  <c r="Q256" i="22"/>
  <c r="P256" i="22"/>
  <c r="O256" i="22"/>
  <c r="N256" i="22"/>
  <c r="H256" i="22"/>
  <c r="G256" i="22"/>
  <c r="F256" i="22"/>
  <c r="G526" i="20"/>
  <c r="S513" i="22"/>
  <c r="Q519" i="22"/>
  <c r="P519" i="22"/>
  <c r="O519" i="22"/>
  <c r="N519" i="22"/>
  <c r="M519" i="22"/>
  <c r="L519" i="22"/>
  <c r="K519" i="22"/>
  <c r="J519" i="22"/>
  <c r="I519" i="22"/>
  <c r="H519" i="22"/>
  <c r="G519" i="22"/>
  <c r="F519" i="22"/>
  <c r="S163" i="22"/>
  <c r="G168" i="20"/>
  <c r="Q166" i="22"/>
  <c r="P166" i="22"/>
  <c r="O166" i="22"/>
  <c r="K166" i="22"/>
  <c r="J166" i="22"/>
  <c r="I166" i="22"/>
  <c r="H166" i="22"/>
  <c r="G166" i="22"/>
  <c r="F166" i="22"/>
  <c r="N166" i="22"/>
  <c r="M166" i="22"/>
  <c r="L166" i="22"/>
  <c r="G364" i="20"/>
  <c r="S355" i="22"/>
  <c r="I358" i="22"/>
  <c r="H358" i="22"/>
  <c r="Q358" i="22"/>
  <c r="P358" i="22"/>
  <c r="O358" i="22"/>
  <c r="F358" i="22"/>
  <c r="N358" i="22"/>
  <c r="M358" i="22"/>
  <c r="L358" i="22"/>
  <c r="K358" i="22"/>
  <c r="J358" i="22"/>
  <c r="G358" i="22"/>
  <c r="S118" i="22"/>
  <c r="G121" i="20"/>
  <c r="Q120" i="22"/>
  <c r="P120" i="22"/>
  <c r="O120" i="22"/>
  <c r="N120" i="22"/>
  <c r="M120" i="22"/>
  <c r="L120" i="22"/>
  <c r="K120" i="22"/>
  <c r="J120" i="22"/>
  <c r="I120" i="22"/>
  <c r="H120" i="22"/>
  <c r="G120" i="22"/>
  <c r="F120" i="22"/>
  <c r="G539" i="20"/>
  <c r="S526" i="22"/>
  <c r="Q532" i="22"/>
  <c r="P532" i="22"/>
  <c r="O532" i="22"/>
  <c r="N532" i="22"/>
  <c r="M532" i="22"/>
  <c r="L532" i="22"/>
  <c r="K532" i="22"/>
  <c r="J532" i="22"/>
  <c r="I532" i="22"/>
  <c r="H532" i="22"/>
  <c r="G532" i="22"/>
  <c r="F532" i="22"/>
  <c r="S165" i="22"/>
  <c r="G170" i="20"/>
  <c r="J168" i="22"/>
  <c r="I168" i="22"/>
  <c r="H168" i="22"/>
  <c r="G168" i="22"/>
  <c r="K168" i="22"/>
  <c r="F168" i="22"/>
  <c r="Q168" i="22"/>
  <c r="P168" i="22"/>
  <c r="O168" i="22"/>
  <c r="N168" i="22"/>
  <c r="M168" i="22"/>
  <c r="L168" i="22"/>
  <c r="G384" i="20"/>
  <c r="S375" i="22"/>
  <c r="I378" i="22"/>
  <c r="H378" i="22"/>
  <c r="G378" i="22"/>
  <c r="F378" i="22"/>
  <c r="Q378" i="22"/>
  <c r="P378" i="22"/>
  <c r="O378" i="22"/>
  <c r="N378" i="22"/>
  <c r="M378" i="22"/>
  <c r="L378" i="22"/>
  <c r="K378" i="22"/>
  <c r="J378" i="22"/>
  <c r="S63" i="22"/>
  <c r="G65" i="20"/>
  <c r="Q64" i="22"/>
  <c r="P64" i="22"/>
  <c r="O64" i="22"/>
  <c r="F64" i="22"/>
  <c r="J64" i="22"/>
  <c r="N64" i="22"/>
  <c r="M64" i="22"/>
  <c r="L64" i="22"/>
  <c r="K64" i="22"/>
  <c r="I64" i="22"/>
  <c r="G64" i="22"/>
  <c r="H64" i="22"/>
  <c r="G123" i="20"/>
  <c r="S120" i="22"/>
  <c r="L122" i="22"/>
  <c r="K122" i="22"/>
  <c r="J122" i="22"/>
  <c r="I122" i="22"/>
  <c r="H122" i="22"/>
  <c r="G122" i="22"/>
  <c r="F122" i="22"/>
  <c r="Q122" i="22"/>
  <c r="O122" i="22"/>
  <c r="N122" i="22"/>
  <c r="P122" i="22"/>
  <c r="M122" i="22"/>
  <c r="G283" i="20"/>
  <c r="S274" i="22"/>
  <c r="Q277" i="22"/>
  <c r="P277" i="22"/>
  <c r="O277" i="22"/>
  <c r="N277" i="22"/>
  <c r="M277" i="22"/>
  <c r="K277" i="22"/>
  <c r="L277" i="22"/>
  <c r="J277" i="22"/>
  <c r="I277" i="22"/>
  <c r="H277" i="22"/>
  <c r="G277" i="22"/>
  <c r="F277" i="22"/>
  <c r="S84" i="22"/>
  <c r="G86" i="20"/>
  <c r="H85" i="22"/>
  <c r="G85" i="22"/>
  <c r="F85" i="22"/>
  <c r="Q85" i="22"/>
  <c r="P85" i="22"/>
  <c r="O85" i="22"/>
  <c r="L85" i="22"/>
  <c r="K85" i="22"/>
  <c r="J85" i="22"/>
  <c r="I85" i="22"/>
  <c r="M85" i="22"/>
  <c r="N85" i="22"/>
  <c r="G124" i="20"/>
  <c r="S121" i="22"/>
  <c r="P123" i="22"/>
  <c r="O123" i="22"/>
  <c r="N123" i="22"/>
  <c r="M123" i="22"/>
  <c r="L123" i="22"/>
  <c r="K123" i="22"/>
  <c r="J123" i="22"/>
  <c r="I123" i="22"/>
  <c r="H123" i="22"/>
  <c r="G123" i="22"/>
  <c r="F123" i="22"/>
  <c r="Q123" i="22"/>
  <c r="G268" i="20"/>
  <c r="S259" i="22"/>
  <c r="Q262" i="22"/>
  <c r="O262" i="22"/>
  <c r="N262" i="22"/>
  <c r="M262" i="22"/>
  <c r="L262" i="22"/>
  <c r="K262" i="22"/>
  <c r="J262" i="22"/>
  <c r="I262" i="22"/>
  <c r="H262" i="22"/>
  <c r="G262" i="22"/>
  <c r="F262" i="22"/>
  <c r="P262" i="22"/>
  <c r="G285" i="20"/>
  <c r="S276" i="22"/>
  <c r="I279" i="22"/>
  <c r="H279" i="22"/>
  <c r="G279" i="22"/>
  <c r="F279" i="22"/>
  <c r="O279" i="22"/>
  <c r="N279" i="22"/>
  <c r="M279" i="22"/>
  <c r="L279" i="22"/>
  <c r="K279" i="22"/>
  <c r="J279" i="22"/>
  <c r="Q279" i="22"/>
  <c r="P279" i="22"/>
  <c r="G67" i="20"/>
  <c r="S65" i="22"/>
  <c r="L66" i="22"/>
  <c r="K66" i="22"/>
  <c r="J66" i="22"/>
  <c r="I66" i="22"/>
  <c r="H66" i="22"/>
  <c r="G66" i="22"/>
  <c r="N66" i="22"/>
  <c r="Q66" i="22"/>
  <c r="P66" i="22"/>
  <c r="O66" i="22"/>
  <c r="M66" i="22"/>
  <c r="F66" i="22"/>
  <c r="S168" i="22"/>
  <c r="G173" i="20"/>
  <c r="F171" i="22"/>
  <c r="Q171" i="22"/>
  <c r="P171" i="22"/>
  <c r="O171" i="22"/>
  <c r="N171" i="22"/>
  <c r="M171" i="22"/>
  <c r="L171" i="22"/>
  <c r="K171" i="22"/>
  <c r="J171" i="22"/>
  <c r="I171" i="22"/>
  <c r="H171" i="22"/>
  <c r="G171" i="22"/>
  <c r="S451" i="22"/>
  <c r="G464" i="20"/>
  <c r="I457" i="22"/>
  <c r="H457" i="22"/>
  <c r="G457" i="22"/>
  <c r="F457" i="22"/>
  <c r="O457" i="22"/>
  <c r="N457" i="22"/>
  <c r="M457" i="22"/>
  <c r="L457" i="22"/>
  <c r="K457" i="22"/>
  <c r="J457" i="22"/>
  <c r="Q457" i="22"/>
  <c r="P457" i="22"/>
  <c r="G68" i="20"/>
  <c r="S66" i="22"/>
  <c r="P67" i="22"/>
  <c r="O67" i="22"/>
  <c r="N67" i="22"/>
  <c r="M67" i="22"/>
  <c r="L67" i="22"/>
  <c r="K67" i="22"/>
  <c r="Q67" i="22"/>
  <c r="J67" i="22"/>
  <c r="I67" i="22"/>
  <c r="H67" i="22"/>
  <c r="G67" i="22"/>
  <c r="F67" i="22"/>
  <c r="G126" i="20"/>
  <c r="S123" i="22"/>
  <c r="H125" i="22"/>
  <c r="G125" i="22"/>
  <c r="F125" i="22"/>
  <c r="Q125" i="22"/>
  <c r="P125" i="22"/>
  <c r="O125" i="22"/>
  <c r="N125" i="22"/>
  <c r="M125" i="22"/>
  <c r="L125" i="22"/>
  <c r="K125" i="22"/>
  <c r="J125" i="22"/>
  <c r="I125" i="22"/>
  <c r="G270" i="20"/>
  <c r="S261" i="22"/>
  <c r="M264" i="22"/>
  <c r="L264" i="22"/>
  <c r="K264" i="22"/>
  <c r="J264" i="22"/>
  <c r="I264" i="22"/>
  <c r="Q264" i="22"/>
  <c r="P264" i="22"/>
  <c r="O264" i="22"/>
  <c r="N264" i="22"/>
  <c r="H264" i="22"/>
  <c r="G264" i="22"/>
  <c r="F264" i="22"/>
  <c r="S67" i="22"/>
  <c r="G69" i="20"/>
  <c r="Q68" i="22"/>
  <c r="P68" i="22"/>
  <c r="O68" i="22"/>
  <c r="H68" i="22"/>
  <c r="G68" i="22"/>
  <c r="F68" i="22"/>
  <c r="N68" i="22"/>
  <c r="M68" i="22"/>
  <c r="I68" i="22"/>
  <c r="L68" i="22"/>
  <c r="K68" i="22"/>
  <c r="J68" i="22"/>
  <c r="S170" i="22"/>
  <c r="G175" i="20"/>
  <c r="N173" i="22"/>
  <c r="M173" i="22"/>
  <c r="L173" i="22"/>
  <c r="K173" i="22"/>
  <c r="I173" i="22"/>
  <c r="G173" i="22"/>
  <c r="F173" i="22"/>
  <c r="Q173" i="22"/>
  <c r="P173" i="22"/>
  <c r="O173" i="22"/>
  <c r="J173" i="22"/>
  <c r="H173" i="22"/>
  <c r="G245" i="20"/>
  <c r="S237" i="22"/>
  <c r="L240" i="22"/>
  <c r="K240" i="22"/>
  <c r="Q240" i="22"/>
  <c r="P240" i="22"/>
  <c r="O240" i="22"/>
  <c r="N240" i="22"/>
  <c r="M240" i="22"/>
  <c r="J240" i="22"/>
  <c r="I240" i="22"/>
  <c r="H240" i="22"/>
  <c r="G240" i="22"/>
  <c r="F240" i="22"/>
  <c r="G271" i="20"/>
  <c r="S262" i="22"/>
  <c r="Q265" i="22"/>
  <c r="P265" i="22"/>
  <c r="O265" i="22"/>
  <c r="N265" i="22"/>
  <c r="M265" i="22"/>
  <c r="K265" i="22"/>
  <c r="L265" i="22"/>
  <c r="J265" i="22"/>
  <c r="I265" i="22"/>
  <c r="H265" i="22"/>
  <c r="G265" i="22"/>
  <c r="F265" i="22"/>
  <c r="S341" i="22"/>
  <c r="G350" i="20"/>
  <c r="H344" i="22"/>
  <c r="G344" i="22"/>
  <c r="F344" i="22"/>
  <c r="Q344" i="22"/>
  <c r="P344" i="22"/>
  <c r="O344" i="22"/>
  <c r="N344" i="22"/>
  <c r="M344" i="22"/>
  <c r="L344" i="22"/>
  <c r="K344" i="22"/>
  <c r="J344" i="22"/>
  <c r="I344" i="22"/>
  <c r="G412" i="20"/>
  <c r="S401" i="22"/>
  <c r="M405" i="22"/>
  <c r="L405" i="22"/>
  <c r="K405" i="22"/>
  <c r="J405" i="22"/>
  <c r="I405" i="22"/>
  <c r="H405" i="22"/>
  <c r="Q405" i="22"/>
  <c r="P405" i="22"/>
  <c r="O405" i="22"/>
  <c r="N405" i="22"/>
  <c r="G405" i="22"/>
  <c r="F405" i="22"/>
  <c r="G497" i="20"/>
  <c r="S484" i="22"/>
  <c r="M490" i="22"/>
  <c r="L490" i="22"/>
  <c r="K490" i="22"/>
  <c r="J490" i="22"/>
  <c r="I490" i="22"/>
  <c r="H490" i="22"/>
  <c r="G490" i="22"/>
  <c r="F490" i="22"/>
  <c r="Q490" i="22"/>
  <c r="P490" i="22"/>
  <c r="O490" i="22"/>
  <c r="N490" i="22"/>
  <c r="S69" i="22"/>
  <c r="G71" i="20"/>
  <c r="L70" i="22"/>
  <c r="K70" i="22"/>
  <c r="J70" i="22"/>
  <c r="I70" i="22"/>
  <c r="H70" i="22"/>
  <c r="G70" i="22"/>
  <c r="F70" i="22"/>
  <c r="P70" i="22"/>
  <c r="Q70" i="22"/>
  <c r="M70" i="22"/>
  <c r="O70" i="22"/>
  <c r="N70" i="22"/>
  <c r="S174" i="22"/>
  <c r="G179" i="20"/>
  <c r="N177" i="22"/>
  <c r="M177" i="22"/>
  <c r="L177" i="22"/>
  <c r="K177" i="22"/>
  <c r="J177" i="22"/>
  <c r="I177" i="22"/>
  <c r="G177" i="22"/>
  <c r="F177" i="22"/>
  <c r="Q177" i="22"/>
  <c r="P177" i="22"/>
  <c r="O177" i="22"/>
  <c r="H177" i="22"/>
  <c r="S90" i="22"/>
  <c r="G92" i="20"/>
  <c r="P91" i="22"/>
  <c r="O91" i="22"/>
  <c r="N91" i="22"/>
  <c r="M91" i="22"/>
  <c r="L91" i="22"/>
  <c r="K91" i="22"/>
  <c r="J91" i="22"/>
  <c r="I91" i="22"/>
  <c r="H91" i="22"/>
  <c r="G91" i="22"/>
  <c r="Q91" i="22"/>
  <c r="F91" i="22"/>
  <c r="S344" i="22"/>
  <c r="G353" i="20"/>
  <c r="Q347" i="22"/>
  <c r="O347" i="22"/>
  <c r="M347" i="22"/>
  <c r="P347" i="22"/>
  <c r="N347" i="22"/>
  <c r="L347" i="22"/>
  <c r="K347" i="22"/>
  <c r="J347" i="22"/>
  <c r="I347" i="22"/>
  <c r="H347" i="22"/>
  <c r="G347" i="22"/>
  <c r="F347" i="22"/>
  <c r="S92" i="22"/>
  <c r="G94" i="20"/>
  <c r="H93" i="22"/>
  <c r="G93" i="22"/>
  <c r="F93" i="22"/>
  <c r="Q93" i="22"/>
  <c r="P93" i="22"/>
  <c r="O93" i="22"/>
  <c r="M93" i="22"/>
  <c r="J93" i="22"/>
  <c r="I93" i="22"/>
  <c r="K93" i="22"/>
  <c r="N93" i="22"/>
  <c r="L93" i="22"/>
  <c r="S160" i="22"/>
  <c r="G165" i="20"/>
  <c r="F163" i="22"/>
  <c r="G163" i="22"/>
  <c r="Q163" i="22"/>
  <c r="P163" i="22"/>
  <c r="O163" i="22"/>
  <c r="N163" i="22"/>
  <c r="M163" i="22"/>
  <c r="L163" i="22"/>
  <c r="K163" i="22"/>
  <c r="J163" i="22"/>
  <c r="I163" i="22"/>
  <c r="H163" i="22"/>
  <c r="G277" i="20"/>
  <c r="S268" i="22"/>
  <c r="I271" i="22"/>
  <c r="H271" i="22"/>
  <c r="G271" i="22"/>
  <c r="F271" i="22"/>
  <c r="K271" i="22"/>
  <c r="J271" i="22"/>
  <c r="Q271" i="22"/>
  <c r="P271" i="22"/>
  <c r="O271" i="22"/>
  <c r="N271" i="22"/>
  <c r="M271" i="22"/>
  <c r="L271" i="22"/>
  <c r="G278" i="20"/>
  <c r="S269" i="22"/>
  <c r="M272" i="22"/>
  <c r="L272" i="22"/>
  <c r="K272" i="22"/>
  <c r="J272" i="22"/>
  <c r="I272" i="22"/>
  <c r="G272" i="22"/>
  <c r="Q272" i="22"/>
  <c r="P272" i="22"/>
  <c r="O272" i="22"/>
  <c r="N272" i="22"/>
  <c r="H272" i="22"/>
  <c r="F272" i="22"/>
  <c r="S80" i="22"/>
  <c r="G82" i="20"/>
  <c r="H81" i="22"/>
  <c r="G81" i="22"/>
  <c r="F81" i="22"/>
  <c r="Q81" i="22"/>
  <c r="P81" i="22"/>
  <c r="O81" i="22"/>
  <c r="N81" i="22"/>
  <c r="M81" i="22"/>
  <c r="L81" i="22"/>
  <c r="K81" i="22"/>
  <c r="J81" i="22"/>
  <c r="I81" i="22"/>
  <c r="S373" i="22"/>
  <c r="G382" i="20"/>
  <c r="Q376" i="22"/>
  <c r="P376" i="22"/>
  <c r="O376" i="22"/>
  <c r="N376" i="22"/>
  <c r="M376" i="22"/>
  <c r="L376" i="22"/>
  <c r="K376" i="22"/>
  <c r="J376" i="22"/>
  <c r="I376" i="22"/>
  <c r="H376" i="22"/>
  <c r="G376" i="22"/>
  <c r="F376" i="22"/>
  <c r="G84" i="20"/>
  <c r="S82" i="22"/>
  <c r="P83" i="22"/>
  <c r="O83" i="22"/>
  <c r="N83" i="22"/>
  <c r="M83" i="22"/>
  <c r="L83" i="22"/>
  <c r="K83" i="22"/>
  <c r="J83" i="22"/>
  <c r="I83" i="22"/>
  <c r="H83" i="22"/>
  <c r="G83" i="22"/>
  <c r="Q83" i="22"/>
  <c r="F83" i="22"/>
  <c r="G266" i="20"/>
  <c r="S257" i="22"/>
  <c r="M260" i="22"/>
  <c r="L260" i="22"/>
  <c r="K260" i="22"/>
  <c r="J260" i="22"/>
  <c r="I260" i="22"/>
  <c r="Q260" i="22"/>
  <c r="P260" i="22"/>
  <c r="O260" i="22"/>
  <c r="N260" i="22"/>
  <c r="H260" i="22"/>
  <c r="G260" i="22"/>
  <c r="F260" i="22"/>
  <c r="S167" i="22"/>
  <c r="G172" i="20"/>
  <c r="Q170" i="22"/>
  <c r="P170" i="22"/>
  <c r="O170" i="22"/>
  <c r="M170" i="22"/>
  <c r="G170" i="22"/>
  <c r="F170" i="22"/>
  <c r="N170" i="22"/>
  <c r="L170" i="22"/>
  <c r="K170" i="22"/>
  <c r="J170" i="22"/>
  <c r="I170" i="22"/>
  <c r="H170" i="22"/>
  <c r="S47" i="22"/>
  <c r="G49" i="20"/>
  <c r="Q48" i="22"/>
  <c r="H48" i="22"/>
  <c r="G48" i="22"/>
  <c r="L48" i="22"/>
  <c r="F48" i="22"/>
  <c r="N48" i="22"/>
  <c r="I48" i="22"/>
  <c r="K48" i="22"/>
  <c r="P48" i="22"/>
  <c r="O48" i="22"/>
  <c r="M48" i="22"/>
  <c r="J48" i="22"/>
  <c r="G125" i="20"/>
  <c r="S122" i="22"/>
  <c r="Q124" i="22"/>
  <c r="P124" i="22"/>
  <c r="O124" i="22"/>
  <c r="N124" i="22"/>
  <c r="M124" i="22"/>
  <c r="L124" i="22"/>
  <c r="K124" i="22"/>
  <c r="J124" i="22"/>
  <c r="I124" i="22"/>
  <c r="H124" i="22"/>
  <c r="G124" i="22"/>
  <c r="F124" i="22"/>
  <c r="G269" i="20"/>
  <c r="S260" i="22"/>
  <c r="I263" i="22"/>
  <c r="H263" i="22"/>
  <c r="G263" i="22"/>
  <c r="F263" i="22"/>
  <c r="Q263" i="22"/>
  <c r="P263" i="22"/>
  <c r="O263" i="22"/>
  <c r="N263" i="22"/>
  <c r="M263" i="22"/>
  <c r="L263" i="22"/>
  <c r="K263" i="22"/>
  <c r="J263" i="22"/>
  <c r="G348" i="20"/>
  <c r="S339" i="22"/>
  <c r="P342" i="22"/>
  <c r="O342" i="22"/>
  <c r="N342" i="22"/>
  <c r="M342" i="22"/>
  <c r="G342" i="22"/>
  <c r="F342" i="22"/>
  <c r="Q342" i="22"/>
  <c r="L342" i="22"/>
  <c r="K342" i="22"/>
  <c r="J342" i="22"/>
  <c r="I342" i="22"/>
  <c r="H342" i="22"/>
  <c r="G51" i="20"/>
  <c r="S49" i="22"/>
  <c r="L50" i="22"/>
  <c r="K50" i="22"/>
  <c r="J50" i="22"/>
  <c r="I50" i="22"/>
  <c r="H50" i="22"/>
  <c r="G50" i="22"/>
  <c r="Q50" i="22"/>
  <c r="O50" i="22"/>
  <c r="P50" i="22"/>
  <c r="N50" i="22"/>
  <c r="M50" i="22"/>
  <c r="F50" i="22"/>
  <c r="S86" i="22"/>
  <c r="G88" i="20"/>
  <c r="P87" i="22"/>
  <c r="O87" i="22"/>
  <c r="N87" i="22"/>
  <c r="M87" i="22"/>
  <c r="L87" i="22"/>
  <c r="K87" i="22"/>
  <c r="J87" i="22"/>
  <c r="I87" i="22"/>
  <c r="H87" i="22"/>
  <c r="G87" i="22"/>
  <c r="Q87" i="22"/>
  <c r="F87" i="22"/>
  <c r="G174" i="20"/>
  <c r="S169" i="22"/>
  <c r="J172" i="22"/>
  <c r="I172" i="22"/>
  <c r="H172" i="22"/>
  <c r="G172" i="22"/>
  <c r="Q172" i="22"/>
  <c r="P172" i="22"/>
  <c r="O172" i="22"/>
  <c r="N172" i="22"/>
  <c r="M172" i="22"/>
  <c r="L172" i="22"/>
  <c r="K172" i="22"/>
  <c r="F172" i="22"/>
  <c r="G349" i="20"/>
  <c r="S340" i="22"/>
  <c r="Q343" i="22"/>
  <c r="O343" i="22"/>
  <c r="N343" i="22"/>
  <c r="M343" i="22"/>
  <c r="L343" i="22"/>
  <c r="K343" i="22"/>
  <c r="J343" i="22"/>
  <c r="I343" i="22"/>
  <c r="H343" i="22"/>
  <c r="G343" i="22"/>
  <c r="F343" i="22"/>
  <c r="P343" i="22"/>
  <c r="S50" i="22"/>
  <c r="G52" i="20"/>
  <c r="P51" i="22"/>
  <c r="O51" i="22"/>
  <c r="N51" i="22"/>
  <c r="M51" i="22"/>
  <c r="L51" i="22"/>
  <c r="Q51" i="22"/>
  <c r="K51" i="22"/>
  <c r="J51" i="22"/>
  <c r="I51" i="22"/>
  <c r="H51" i="22"/>
  <c r="G51" i="22"/>
  <c r="F51" i="22"/>
  <c r="S87" i="22"/>
  <c r="G89" i="20"/>
  <c r="Q88" i="22"/>
  <c r="P88" i="22"/>
  <c r="O88" i="22"/>
  <c r="N88" i="22"/>
  <c r="M88" i="22"/>
  <c r="L88" i="22"/>
  <c r="K88" i="22"/>
  <c r="J88" i="22"/>
  <c r="I88" i="22"/>
  <c r="H88" i="22"/>
  <c r="G88" i="22"/>
  <c r="F88" i="22"/>
  <c r="G127" i="20"/>
  <c r="S124" i="22"/>
  <c r="L126" i="22"/>
  <c r="K126" i="22"/>
  <c r="J126" i="22"/>
  <c r="I126" i="22"/>
  <c r="H126" i="22"/>
  <c r="G126" i="22"/>
  <c r="F126" i="22"/>
  <c r="Q126" i="22"/>
  <c r="P126" i="22"/>
  <c r="O126" i="22"/>
  <c r="N126" i="22"/>
  <c r="M126" i="22"/>
  <c r="S51" i="22"/>
  <c r="G53" i="20"/>
  <c r="Q52" i="22"/>
  <c r="P52" i="22"/>
  <c r="F52" i="22"/>
  <c r="O52" i="22"/>
  <c r="N52" i="22"/>
  <c r="M52" i="22"/>
  <c r="J52" i="22"/>
  <c r="L52" i="22"/>
  <c r="K52" i="22"/>
  <c r="I52" i="22"/>
  <c r="G52" i="22"/>
  <c r="H52" i="22"/>
  <c r="S68" i="22"/>
  <c r="G70" i="20"/>
  <c r="H69" i="22"/>
  <c r="G69" i="22"/>
  <c r="F69" i="22"/>
  <c r="Q69" i="22"/>
  <c r="P69" i="22"/>
  <c r="O69" i="22"/>
  <c r="N69" i="22"/>
  <c r="M69" i="22"/>
  <c r="L69" i="22"/>
  <c r="K69" i="22"/>
  <c r="J69" i="22"/>
  <c r="I69" i="22"/>
  <c r="S88" i="22"/>
  <c r="G90" i="20"/>
  <c r="H89" i="22"/>
  <c r="G89" i="22"/>
  <c r="F89" i="22"/>
  <c r="Q89" i="22"/>
  <c r="P89" i="22"/>
  <c r="O89" i="22"/>
  <c r="J89" i="22"/>
  <c r="I89" i="22"/>
  <c r="K89" i="22"/>
  <c r="N89" i="22"/>
  <c r="M89" i="22"/>
  <c r="L89" i="22"/>
  <c r="G128" i="20"/>
  <c r="S125" i="22"/>
  <c r="P127" i="22"/>
  <c r="O127" i="22"/>
  <c r="N127" i="22"/>
  <c r="M127" i="22"/>
  <c r="L127" i="22"/>
  <c r="K127" i="22"/>
  <c r="J127" i="22"/>
  <c r="I127" i="22"/>
  <c r="H127" i="22"/>
  <c r="G127" i="22"/>
  <c r="F127" i="22"/>
  <c r="Q127" i="22"/>
  <c r="S173" i="22"/>
  <c r="G178" i="20"/>
  <c r="J176" i="22"/>
  <c r="I176" i="22"/>
  <c r="H176" i="22"/>
  <c r="G176" i="22"/>
  <c r="F176" i="22"/>
  <c r="P176" i="22"/>
  <c r="O176" i="22"/>
  <c r="N176" i="22"/>
  <c r="M176" i="22"/>
  <c r="L176" i="22"/>
  <c r="K176" i="22"/>
  <c r="Q176" i="22"/>
  <c r="S247" i="22"/>
  <c r="G256" i="20"/>
  <c r="Q250" i="22"/>
  <c r="P250" i="22"/>
  <c r="O250" i="22"/>
  <c r="N250" i="22"/>
  <c r="M250" i="22"/>
  <c r="L250" i="22"/>
  <c r="K250" i="22"/>
  <c r="J250" i="22"/>
  <c r="I250" i="22"/>
  <c r="H250" i="22"/>
  <c r="G250" i="22"/>
  <c r="F250" i="22"/>
  <c r="S263" i="22"/>
  <c r="G272" i="20"/>
  <c r="Q266" i="22"/>
  <c r="O266" i="22"/>
  <c r="P266" i="22"/>
  <c r="N266" i="22"/>
  <c r="M266" i="22"/>
  <c r="L266" i="22"/>
  <c r="K266" i="22"/>
  <c r="J266" i="22"/>
  <c r="I266" i="22"/>
  <c r="H266" i="22"/>
  <c r="G266" i="22"/>
  <c r="F266" i="22"/>
  <c r="S342" i="22"/>
  <c r="G351" i="20"/>
  <c r="L345" i="22"/>
  <c r="K345" i="22"/>
  <c r="J345" i="22"/>
  <c r="I345" i="22"/>
  <c r="G345" i="22"/>
  <c r="Q345" i="22"/>
  <c r="P345" i="22"/>
  <c r="O345" i="22"/>
  <c r="N345" i="22"/>
  <c r="M345" i="22"/>
  <c r="H345" i="22"/>
  <c r="F345" i="22"/>
  <c r="S412" i="22"/>
  <c r="G423" i="20"/>
  <c r="I416" i="22"/>
  <c r="H416" i="22"/>
  <c r="G416" i="22"/>
  <c r="F416" i="22"/>
  <c r="Q416" i="22"/>
  <c r="P416" i="22"/>
  <c r="O416" i="22"/>
  <c r="N416" i="22"/>
  <c r="M416" i="22"/>
  <c r="L416" i="22"/>
  <c r="K416" i="22"/>
  <c r="J416" i="22"/>
  <c r="G499" i="20"/>
  <c r="S486" i="22"/>
  <c r="Q492" i="22"/>
  <c r="P492" i="22"/>
  <c r="O492" i="22"/>
  <c r="N492" i="22"/>
  <c r="M492" i="22"/>
  <c r="H492" i="22"/>
  <c r="G492" i="22"/>
  <c r="F492" i="22"/>
  <c r="L492" i="22"/>
  <c r="K492" i="22"/>
  <c r="J492" i="22"/>
  <c r="I492" i="22"/>
  <c r="S383" i="22"/>
  <c r="G392" i="20"/>
  <c r="Q386" i="22"/>
  <c r="P386" i="22"/>
  <c r="O386" i="22"/>
  <c r="N386" i="22"/>
  <c r="M386" i="22"/>
  <c r="L386" i="22"/>
  <c r="K386" i="22"/>
  <c r="J386" i="22"/>
  <c r="I386" i="22"/>
  <c r="H386" i="22"/>
  <c r="G386" i="22"/>
  <c r="F386" i="22"/>
  <c r="S382" i="22"/>
  <c r="G391" i="20"/>
  <c r="Q385" i="22"/>
  <c r="P385" i="22"/>
  <c r="O385" i="22"/>
  <c r="N385" i="22"/>
  <c r="M385" i="22"/>
  <c r="L385" i="22"/>
  <c r="K385" i="22"/>
  <c r="J385" i="22"/>
  <c r="I385" i="22"/>
  <c r="H385" i="22"/>
  <c r="F385" i="22"/>
  <c r="G385" i="22"/>
  <c r="I436" i="7"/>
  <c r="C21" i="16" s="1"/>
  <c r="K453" i="7"/>
  <c r="F452" i="20" s="1"/>
  <c r="R120" i="22"/>
  <c r="R526" i="22"/>
  <c r="R169" i="22"/>
  <c r="R61" i="22"/>
  <c r="R252" i="22"/>
  <c r="R256" i="22"/>
  <c r="R260" i="22"/>
  <c r="R264" i="22"/>
  <c r="R268" i="22"/>
  <c r="R272" i="22"/>
  <c r="R342" i="22"/>
  <c r="R346" i="22"/>
  <c r="R355" i="22"/>
  <c r="R389" i="22"/>
  <c r="R486" i="22"/>
  <c r="R73" i="22"/>
  <c r="R248" i="22"/>
  <c r="R49" i="22"/>
  <c r="R55" i="22"/>
  <c r="R62" i="22"/>
  <c r="R68" i="22"/>
  <c r="R74" i="22"/>
  <c r="R84" i="22"/>
  <c r="R90" i="22"/>
  <c r="R117" i="22"/>
  <c r="R121" i="22"/>
  <c r="R125" i="22"/>
  <c r="R158" i="22"/>
  <c r="R162" i="22"/>
  <c r="R166" i="22"/>
  <c r="R170" i="22"/>
  <c r="R176" i="22"/>
  <c r="R451" i="22"/>
  <c r="R489" i="22"/>
  <c r="R530" i="22"/>
  <c r="R175" i="22"/>
  <c r="R83" i="22"/>
  <c r="R412" i="22"/>
  <c r="R509" i="22"/>
  <c r="R124" i="22"/>
  <c r="R89" i="22"/>
  <c r="R222" i="22"/>
  <c r="R50" i="22"/>
  <c r="R63" i="22"/>
  <c r="R75" i="22"/>
  <c r="R92" i="22"/>
  <c r="R223" i="22"/>
  <c r="R249" i="22"/>
  <c r="R253" i="22"/>
  <c r="R257" i="22"/>
  <c r="R261" i="22"/>
  <c r="R265" i="22"/>
  <c r="R269" i="22"/>
  <c r="R273" i="22"/>
  <c r="R339" i="22"/>
  <c r="R343" i="22"/>
  <c r="R352" i="22"/>
  <c r="R446" i="22"/>
  <c r="R67" i="22"/>
  <c r="R373" i="22"/>
  <c r="R56" i="22"/>
  <c r="R69" i="22"/>
  <c r="R85" i="22"/>
  <c r="R236" i="22"/>
  <c r="R118" i="22"/>
  <c r="R122" i="22"/>
  <c r="R151" i="22"/>
  <c r="R159" i="22"/>
  <c r="R163" i="22"/>
  <c r="R167" i="22"/>
  <c r="R173" i="22"/>
  <c r="R219" i="22"/>
  <c r="R375" i="22"/>
  <c r="R452" i="22"/>
  <c r="R490" i="22"/>
  <c r="R157" i="22"/>
  <c r="R500" i="22"/>
  <c r="R58" i="22"/>
  <c r="R94" i="22"/>
  <c r="R399" i="22"/>
  <c r="R513" i="22"/>
  <c r="R450" i="22"/>
  <c r="R47" i="22"/>
  <c r="R235" i="22"/>
  <c r="R40" i="22"/>
  <c r="R79" i="22"/>
  <c r="R227" i="22"/>
  <c r="R233" i="22"/>
  <c r="R237" i="22"/>
  <c r="R250" i="22"/>
  <c r="R254" i="22"/>
  <c r="R258" i="22"/>
  <c r="R262" i="22"/>
  <c r="R266" i="22"/>
  <c r="R270" i="22"/>
  <c r="R274" i="22"/>
  <c r="R340" i="22"/>
  <c r="R344" i="22"/>
  <c r="R353" i="22"/>
  <c r="R382" i="22"/>
  <c r="R492" i="22"/>
  <c r="R165" i="22"/>
  <c r="R54" i="22"/>
  <c r="R401" i="22"/>
  <c r="R64" i="22"/>
  <c r="R59" i="22"/>
  <c r="R71" i="22"/>
  <c r="R87" i="22"/>
  <c r="R119" i="22"/>
  <c r="R123" i="22"/>
  <c r="R153" i="22"/>
  <c r="R160" i="22"/>
  <c r="R164" i="22"/>
  <c r="R168" i="22"/>
  <c r="R174" i="22"/>
  <c r="R220" i="22"/>
  <c r="R484" i="22"/>
  <c r="R161" i="22"/>
  <c r="R116" i="22"/>
  <c r="R70" i="22"/>
  <c r="R86" i="22"/>
  <c r="R52" i="22"/>
  <c r="R65" i="22"/>
  <c r="R80" i="22"/>
  <c r="R95" i="22"/>
  <c r="R400" i="22"/>
  <c r="R493" i="22"/>
  <c r="R522" i="22"/>
  <c r="R221" i="22"/>
  <c r="R51" i="22"/>
  <c r="R46" i="22"/>
  <c r="R53" i="22"/>
  <c r="R60" i="22"/>
  <c r="R66" i="22"/>
  <c r="R72" i="22"/>
  <c r="R82" i="22"/>
  <c r="R88" i="22"/>
  <c r="R96" i="22"/>
  <c r="R230" i="22"/>
  <c r="R234" i="22"/>
  <c r="R247" i="22"/>
  <c r="R251" i="22"/>
  <c r="R255" i="22"/>
  <c r="R259" i="22"/>
  <c r="R263" i="22"/>
  <c r="R267" i="22"/>
  <c r="R271" i="22"/>
  <c r="R276" i="22"/>
  <c r="R341" i="22"/>
  <c r="R345" i="22"/>
  <c r="R354" i="22"/>
  <c r="R383" i="22"/>
  <c r="R42" i="22"/>
  <c r="F347" i="20"/>
  <c r="F32" i="20"/>
  <c r="F33" i="20"/>
  <c r="F239" i="20"/>
  <c r="F240" i="20"/>
  <c r="K552" i="7"/>
  <c r="F255" i="20"/>
  <c r="G118" i="8"/>
  <c r="G116" i="8" s="1"/>
  <c r="H79" i="8"/>
  <c r="H118" i="8" s="1"/>
  <c r="H116" i="8" s="1"/>
  <c r="G110" i="8"/>
  <c r="J436" i="7"/>
  <c r="G436" i="7"/>
  <c r="H436" i="7" s="1"/>
  <c r="G40" i="10"/>
  <c r="G39" i="10" s="1"/>
  <c r="G29" i="10" s="1"/>
  <c r="F23" i="20"/>
  <c r="F517" i="20"/>
  <c r="F530" i="20"/>
  <c r="F531" i="20"/>
  <c r="F533" i="20"/>
  <c r="F534" i="20"/>
  <c r="F538" i="20"/>
  <c r="G33" i="7"/>
  <c r="H33" i="7" s="1"/>
  <c r="F436" i="20"/>
  <c r="F441" i="20"/>
  <c r="F501" i="20"/>
  <c r="F518" i="20"/>
  <c r="F525" i="20"/>
  <c r="H40" i="10"/>
  <c r="H39" i="10" s="1"/>
  <c r="H29" i="10" s="1"/>
  <c r="L453" i="7"/>
  <c r="N453" i="7" s="1"/>
  <c r="F390" i="20"/>
  <c r="F516" i="20"/>
  <c r="F521" i="20"/>
  <c r="K525" i="7"/>
  <c r="F524" i="20" s="1"/>
  <c r="F537" i="20"/>
  <c r="S521" i="22" l="1"/>
  <c r="G534" i="20"/>
  <c r="Q527" i="22"/>
  <c r="P527" i="22"/>
  <c r="O527" i="22"/>
  <c r="N527" i="22"/>
  <c r="M527" i="22"/>
  <c r="L527" i="22"/>
  <c r="K527" i="22"/>
  <c r="J527" i="22"/>
  <c r="I527" i="22"/>
  <c r="H527" i="22"/>
  <c r="G527" i="22"/>
  <c r="F527" i="22"/>
  <c r="G33" i="20"/>
  <c r="S31" i="22"/>
  <c r="F32" i="22"/>
  <c r="I32" i="22"/>
  <c r="Q32" i="22"/>
  <c r="P32" i="22"/>
  <c r="J32" i="22"/>
  <c r="O32" i="22"/>
  <c r="N32" i="22"/>
  <c r="K32" i="22"/>
  <c r="M32" i="22"/>
  <c r="L32" i="22"/>
  <c r="H32" i="22"/>
  <c r="G32" i="22"/>
  <c r="S524" i="22"/>
  <c r="G537" i="20"/>
  <c r="M530" i="22"/>
  <c r="L530" i="22"/>
  <c r="K530" i="22"/>
  <c r="J530" i="22"/>
  <c r="I530" i="22"/>
  <c r="H530" i="22"/>
  <c r="G530" i="22"/>
  <c r="F530" i="22"/>
  <c r="Q530" i="22"/>
  <c r="P530" i="22"/>
  <c r="O530" i="22"/>
  <c r="N530" i="22"/>
  <c r="G32" i="20"/>
  <c r="S30" i="22"/>
  <c r="Q31" i="22"/>
  <c r="K31" i="22"/>
  <c r="P31" i="22"/>
  <c r="O31" i="22"/>
  <c r="N31" i="22"/>
  <c r="J31" i="22"/>
  <c r="M31" i="22"/>
  <c r="L31" i="22"/>
  <c r="F31" i="22"/>
  <c r="I31" i="22"/>
  <c r="G31" i="22"/>
  <c r="H31" i="22"/>
  <c r="S520" i="22"/>
  <c r="G533" i="20"/>
  <c r="M526" i="22"/>
  <c r="L526" i="22"/>
  <c r="K526" i="22"/>
  <c r="J526" i="22"/>
  <c r="I526" i="22"/>
  <c r="H526" i="22"/>
  <c r="G526" i="22"/>
  <c r="F526" i="22"/>
  <c r="Q526" i="22"/>
  <c r="P526" i="22"/>
  <c r="O526" i="22"/>
  <c r="N526" i="22"/>
  <c r="G524" i="20"/>
  <c r="S511" i="22"/>
  <c r="I517" i="22"/>
  <c r="H517" i="22"/>
  <c r="G517" i="22"/>
  <c r="F517" i="22"/>
  <c r="Q517" i="22"/>
  <c r="P517" i="22"/>
  <c r="O517" i="22"/>
  <c r="N517" i="22"/>
  <c r="M517" i="22"/>
  <c r="L517" i="22"/>
  <c r="K517" i="22"/>
  <c r="J517" i="22"/>
  <c r="G531" i="20"/>
  <c r="S518" i="22"/>
  <c r="Q524" i="22"/>
  <c r="P524" i="22"/>
  <c r="O524" i="22"/>
  <c r="N524" i="22"/>
  <c r="M524" i="22"/>
  <c r="L524" i="22"/>
  <c r="J524" i="22"/>
  <c r="H524" i="22"/>
  <c r="G524" i="22"/>
  <c r="F524" i="22"/>
  <c r="K524" i="22"/>
  <c r="I524" i="22"/>
  <c r="G347" i="20"/>
  <c r="S338" i="22"/>
  <c r="L341" i="22"/>
  <c r="K341" i="22"/>
  <c r="J341" i="22"/>
  <c r="I341" i="22"/>
  <c r="Q341" i="22"/>
  <c r="P341" i="22"/>
  <c r="O341" i="22"/>
  <c r="N341" i="22"/>
  <c r="M341" i="22"/>
  <c r="H341" i="22"/>
  <c r="G341" i="22"/>
  <c r="F341" i="22"/>
  <c r="G530" i="20"/>
  <c r="S517" i="22"/>
  <c r="Q523" i="22"/>
  <c r="P523" i="22"/>
  <c r="O523" i="22"/>
  <c r="N523" i="22"/>
  <c r="M523" i="22"/>
  <c r="L523" i="22"/>
  <c r="K523" i="22"/>
  <c r="J523" i="22"/>
  <c r="I523" i="22"/>
  <c r="H523" i="22"/>
  <c r="F523" i="22"/>
  <c r="G523" i="22"/>
  <c r="S503" i="22"/>
  <c r="G516" i="20"/>
  <c r="I509" i="22"/>
  <c r="H509" i="22"/>
  <c r="G509" i="22"/>
  <c r="F509" i="22"/>
  <c r="Q509" i="22"/>
  <c r="P509" i="22"/>
  <c r="K509" i="22"/>
  <c r="J509" i="22"/>
  <c r="O509" i="22"/>
  <c r="M509" i="22"/>
  <c r="N509" i="22"/>
  <c r="L509" i="22"/>
  <c r="S504" i="22"/>
  <c r="G517" i="20"/>
  <c r="M510" i="22"/>
  <c r="L510" i="22"/>
  <c r="K510" i="22"/>
  <c r="J510" i="22"/>
  <c r="I510" i="22"/>
  <c r="H510" i="22"/>
  <c r="G510" i="22"/>
  <c r="F510" i="22"/>
  <c r="Q510" i="22"/>
  <c r="P510" i="22"/>
  <c r="O510" i="22"/>
  <c r="N510" i="22"/>
  <c r="S21" i="22"/>
  <c r="G23" i="20"/>
  <c r="Q22" i="22"/>
  <c r="M22" i="22"/>
  <c r="K22" i="22"/>
  <c r="P22" i="22"/>
  <c r="O22" i="22"/>
  <c r="N22" i="22"/>
  <c r="F22" i="22"/>
  <c r="L22" i="22"/>
  <c r="J22" i="22"/>
  <c r="I22" i="22"/>
  <c r="H22" i="22"/>
  <c r="G22" i="22"/>
  <c r="G452" i="20"/>
  <c r="S439" i="22"/>
  <c r="I445" i="22"/>
  <c r="H445" i="22"/>
  <c r="G445" i="22"/>
  <c r="F445" i="22"/>
  <c r="Q445" i="22"/>
  <c r="P445" i="22"/>
  <c r="O445" i="22"/>
  <c r="N445" i="22"/>
  <c r="M445" i="22"/>
  <c r="L445" i="22"/>
  <c r="K445" i="22"/>
  <c r="J445" i="22"/>
  <c r="J550" i="7"/>
  <c r="D21" i="16"/>
  <c r="D14" i="16" s="1"/>
  <c r="G525" i="20"/>
  <c r="S512" i="22"/>
  <c r="M518" i="22"/>
  <c r="L518" i="22"/>
  <c r="K518" i="22"/>
  <c r="J518" i="22"/>
  <c r="I518" i="22"/>
  <c r="H518" i="22"/>
  <c r="G518" i="22"/>
  <c r="F518" i="22"/>
  <c r="Q518" i="22"/>
  <c r="P518" i="22"/>
  <c r="O518" i="22"/>
  <c r="N518" i="22"/>
  <c r="S505" i="22"/>
  <c r="G518" i="20"/>
  <c r="Q511" i="22"/>
  <c r="P511" i="22"/>
  <c r="O511" i="22"/>
  <c r="N511" i="22"/>
  <c r="M511" i="22"/>
  <c r="L511" i="22"/>
  <c r="K511" i="22"/>
  <c r="J511" i="22"/>
  <c r="I511" i="22"/>
  <c r="H511" i="22"/>
  <c r="G511" i="22"/>
  <c r="F511" i="22"/>
  <c r="S488" i="22"/>
  <c r="G501" i="20"/>
  <c r="M494" i="22"/>
  <c r="L494" i="22"/>
  <c r="K494" i="22"/>
  <c r="J494" i="22"/>
  <c r="I494" i="22"/>
  <c r="H494" i="22"/>
  <c r="G494" i="22"/>
  <c r="F494" i="22"/>
  <c r="Q494" i="22"/>
  <c r="P494" i="22"/>
  <c r="O494" i="22"/>
  <c r="N494" i="22"/>
  <c r="G255" i="20"/>
  <c r="S246" i="22"/>
  <c r="Q249" i="22"/>
  <c r="P249" i="22"/>
  <c r="O249" i="22"/>
  <c r="N249" i="22"/>
  <c r="M249" i="22"/>
  <c r="I249" i="22"/>
  <c r="H249" i="22"/>
  <c r="G249" i="22"/>
  <c r="F249" i="22"/>
  <c r="L249" i="22"/>
  <c r="K249" i="22"/>
  <c r="J249" i="22"/>
  <c r="G240" i="20"/>
  <c r="S232" i="22"/>
  <c r="F235" i="22"/>
  <c r="Q235" i="22"/>
  <c r="P235" i="22"/>
  <c r="O235" i="22"/>
  <c r="N235" i="22"/>
  <c r="M235" i="22"/>
  <c r="L235" i="22"/>
  <c r="K235" i="22"/>
  <c r="I235" i="22"/>
  <c r="H235" i="22"/>
  <c r="J235" i="22"/>
  <c r="G235" i="22"/>
  <c r="G521" i="20"/>
  <c r="S508" i="22"/>
  <c r="M514" i="22"/>
  <c r="L514" i="22"/>
  <c r="K514" i="22"/>
  <c r="J514" i="22"/>
  <c r="I514" i="22"/>
  <c r="H514" i="22"/>
  <c r="G514" i="22"/>
  <c r="F514" i="22"/>
  <c r="Q514" i="22"/>
  <c r="P514" i="22"/>
  <c r="O514" i="22"/>
  <c r="N514" i="22"/>
  <c r="S430" i="22"/>
  <c r="G441" i="20"/>
  <c r="M434" i="22"/>
  <c r="L434" i="22"/>
  <c r="J434" i="22"/>
  <c r="Q434" i="22"/>
  <c r="P434" i="22"/>
  <c r="O434" i="22"/>
  <c r="N434" i="22"/>
  <c r="K434" i="22"/>
  <c r="I434" i="22"/>
  <c r="H434" i="22"/>
  <c r="G434" i="22"/>
  <c r="F434" i="22"/>
  <c r="S425" i="22"/>
  <c r="G436" i="20"/>
  <c r="I429" i="22"/>
  <c r="H429" i="22"/>
  <c r="F429" i="22"/>
  <c r="Q429" i="22"/>
  <c r="P429" i="22"/>
  <c r="M429" i="22"/>
  <c r="L429" i="22"/>
  <c r="K429" i="22"/>
  <c r="J429" i="22"/>
  <c r="G429" i="22"/>
  <c r="O429" i="22"/>
  <c r="N429" i="22"/>
  <c r="S525" i="22"/>
  <c r="G538" i="20"/>
  <c r="Q531" i="22"/>
  <c r="P531" i="22"/>
  <c r="O531" i="22"/>
  <c r="N531" i="22"/>
  <c r="M531" i="22"/>
  <c r="L531" i="22"/>
  <c r="K531" i="22"/>
  <c r="J531" i="22"/>
  <c r="I531" i="22"/>
  <c r="H531" i="22"/>
  <c r="G531" i="22"/>
  <c r="F531" i="22"/>
  <c r="G239" i="20"/>
  <c r="S231" i="22"/>
  <c r="Q234" i="22"/>
  <c r="P234" i="22"/>
  <c r="O234" i="22"/>
  <c r="N234" i="22"/>
  <c r="M234" i="22"/>
  <c r="L234" i="22"/>
  <c r="K234" i="22"/>
  <c r="J234" i="22"/>
  <c r="I234" i="22"/>
  <c r="H234" i="22"/>
  <c r="G234" i="22"/>
  <c r="F234" i="22"/>
  <c r="S381" i="22"/>
  <c r="G390" i="20"/>
  <c r="Q384" i="22"/>
  <c r="P384" i="22"/>
  <c r="O384" i="22"/>
  <c r="N384" i="22"/>
  <c r="M384" i="22"/>
  <c r="L384" i="22"/>
  <c r="K384" i="22"/>
  <c r="J384" i="22"/>
  <c r="I384" i="22"/>
  <c r="H384" i="22"/>
  <c r="G384" i="22"/>
  <c r="F384" i="22"/>
  <c r="K436" i="7"/>
  <c r="R232" i="22"/>
  <c r="R503" i="22"/>
  <c r="R231" i="22"/>
  <c r="R31" i="22"/>
  <c r="R381" i="22"/>
  <c r="R30" i="22"/>
  <c r="R511" i="22"/>
  <c r="R488" i="22"/>
  <c r="R504" i="22"/>
  <c r="R246" i="22"/>
  <c r="R505" i="22"/>
  <c r="R525" i="22"/>
  <c r="R508" i="22"/>
  <c r="R521" i="22"/>
  <c r="R520" i="22"/>
  <c r="R439" i="22"/>
  <c r="R432" i="22"/>
  <c r="R429" i="22"/>
  <c r="R430" i="22"/>
  <c r="R21" i="22"/>
  <c r="R431" i="22"/>
  <c r="R518" i="22"/>
  <c r="R425" i="22"/>
  <c r="R524" i="22"/>
  <c r="R517" i="22"/>
  <c r="R338" i="22"/>
  <c r="R512" i="22"/>
  <c r="R328" i="22"/>
  <c r="G117" i="10"/>
  <c r="G124" i="10"/>
  <c r="G123" i="10" s="1"/>
  <c r="G32" i="7"/>
  <c r="H32" i="7" s="1"/>
  <c r="F435" i="20"/>
  <c r="L436" i="7"/>
  <c r="N436" i="7" s="1"/>
  <c r="H110" i="8"/>
  <c r="G515" i="7"/>
  <c r="H515" i="7" s="1"/>
  <c r="J515" i="7"/>
  <c r="J551" i="7" s="1"/>
  <c r="I515" i="7"/>
  <c r="F551" i="7"/>
  <c r="F388" i="20"/>
  <c r="M515" i="7"/>
  <c r="M543" i="7" s="1"/>
  <c r="L515" i="7"/>
  <c r="K515" i="7" l="1"/>
  <c r="E21" i="16"/>
  <c r="S424" i="22"/>
  <c r="Q428" i="22"/>
  <c r="P428" i="22"/>
  <c r="O428" i="22"/>
  <c r="N428" i="22"/>
  <c r="M428" i="22"/>
  <c r="L428" i="22"/>
  <c r="I428" i="22"/>
  <c r="K428" i="22"/>
  <c r="J428" i="22"/>
  <c r="H428" i="22"/>
  <c r="G428" i="22"/>
  <c r="S379" i="22"/>
  <c r="P382" i="22"/>
  <c r="O382" i="22"/>
  <c r="N382" i="22"/>
  <c r="M382" i="22"/>
  <c r="L382" i="22"/>
  <c r="K382" i="22"/>
  <c r="J382" i="22"/>
  <c r="I382" i="22"/>
  <c r="H382" i="22"/>
  <c r="G382" i="22"/>
  <c r="Q382" i="22"/>
  <c r="G388" i="20"/>
  <c r="F382" i="22"/>
  <c r="L551" i="7"/>
  <c r="N515" i="7"/>
  <c r="R379" i="22"/>
  <c r="R152" i="22"/>
  <c r="R424" i="22"/>
  <c r="H124" i="10"/>
  <c r="H123" i="10" s="1"/>
  <c r="H117" i="10"/>
  <c r="L550" i="7"/>
  <c r="H550" i="7"/>
  <c r="G550" i="7"/>
  <c r="G551" i="7"/>
  <c r="M551" i="7"/>
  <c r="G543" i="7"/>
  <c r="H543" i="7" s="1"/>
  <c r="M550" i="7"/>
  <c r="I551" i="7"/>
  <c r="F514" i="20"/>
  <c r="S501" i="22" l="1"/>
  <c r="Q507" i="22"/>
  <c r="P507" i="22"/>
  <c r="O507" i="22"/>
  <c r="N507" i="22"/>
  <c r="M507" i="22"/>
  <c r="L507" i="22"/>
  <c r="K507" i="22"/>
  <c r="J507" i="22"/>
  <c r="I507" i="22"/>
  <c r="H507" i="22"/>
  <c r="F507" i="22"/>
  <c r="R501" i="22"/>
  <c r="K551" i="7"/>
  <c r="F550" i="7"/>
  <c r="H551" i="7"/>
  <c r="N551" i="7"/>
  <c r="J543" i="7"/>
  <c r="N550" i="7"/>
  <c r="L543" i="7"/>
  <c r="N543" i="7" s="1"/>
  <c r="I20" i="11"/>
  <c r="I17" i="11" s="1"/>
  <c r="F466" i="20"/>
  <c r="S453" i="22" l="1"/>
  <c r="G466" i="20"/>
  <c r="Q459" i="22"/>
  <c r="P459" i="22"/>
  <c r="O459" i="22"/>
  <c r="N459" i="22"/>
  <c r="M459" i="22"/>
  <c r="L459" i="22"/>
  <c r="K459" i="22"/>
  <c r="J459" i="22"/>
  <c r="I459" i="22"/>
  <c r="H459" i="22"/>
  <c r="G459" i="22"/>
  <c r="F459" i="22"/>
  <c r="R453" i="22"/>
  <c r="I462" i="7"/>
  <c r="C25" i="16" s="1"/>
  <c r="E25" i="16" l="1"/>
  <c r="C14" i="16"/>
  <c r="E14" i="16" s="1"/>
  <c r="I550" i="7"/>
  <c r="K462" i="7"/>
  <c r="F461" i="20" s="1"/>
  <c r="I543" i="7"/>
  <c r="K543" i="7" s="1"/>
  <c r="G461" i="20" l="1"/>
  <c r="S448" i="22"/>
  <c r="M454" i="22"/>
  <c r="L454" i="22"/>
  <c r="K454" i="22"/>
  <c r="J454" i="22"/>
  <c r="I454" i="22"/>
  <c r="Q454" i="22"/>
  <c r="P454" i="22"/>
  <c r="O454" i="22"/>
  <c r="N454" i="22"/>
  <c r="H454" i="22"/>
  <c r="G454" i="22"/>
  <c r="F454" i="22"/>
  <c r="R448" i="22"/>
  <c r="F542" i="20"/>
  <c r="K550" i="7"/>
  <c r="G11" i="10"/>
  <c r="C10" i="11"/>
  <c r="L8" i="16"/>
  <c r="S529" i="22" l="1"/>
  <c r="Q535" i="22"/>
  <c r="P535" i="22"/>
  <c r="O535" i="22"/>
  <c r="N535" i="22"/>
  <c r="M535" i="22"/>
  <c r="L535" i="22"/>
  <c r="K535" i="22"/>
  <c r="J535" i="22"/>
  <c r="I535" i="22"/>
  <c r="H535" i="22"/>
  <c r="R529" i="22"/>
  <c r="I500" i="20"/>
  <c r="I515" i="20"/>
  <c r="I528" i="20"/>
  <c r="G528" i="20" l="1"/>
  <c r="G521" i="22"/>
  <c r="G515" i="20"/>
  <c r="G508" i="22"/>
  <c r="G500" i="20"/>
  <c r="G493" i="22"/>
  <c r="I527" i="20"/>
  <c r="I514" i="20"/>
  <c r="G514" i="20" l="1"/>
  <c r="G507" i="22"/>
  <c r="G520" i="22"/>
  <c r="G527" i="20"/>
  <c r="I542" i="20"/>
  <c r="G535" i="22" l="1"/>
  <c r="M31" i="24"/>
  <c r="M32" i="24"/>
  <c r="M30" i="24"/>
  <c r="M29" i="24"/>
  <c r="H435" i="20"/>
  <c r="G435" i="20" l="1"/>
  <c r="F428" i="22"/>
  <c r="H542" i="20"/>
  <c r="M28" i="24" s="1"/>
  <c r="M276" i="24" l="1"/>
  <c r="M280" i="24"/>
  <c r="M282" i="24"/>
  <c r="M283" i="24"/>
  <c r="M277" i="24"/>
  <c r="M281" i="24"/>
  <c r="M275" i="24"/>
  <c r="M278" i="24"/>
  <c r="M284" i="24"/>
  <c r="M279" i="24"/>
  <c r="G542" i="20"/>
  <c r="F535"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Daniel Fernando Romero Fandiño</author>
  </authors>
  <commentList>
    <comment ref="B6" authorId="0" shapeId="0" xr:uid="{00000000-0006-0000-00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7" authorId="1" shapeId="0" xr:uid="{00000000-0006-0000-0000-000002000000}">
      <text>
        <r>
          <rPr>
            <sz val="9"/>
            <color indexed="81"/>
            <rFont val="Tahoma"/>
            <family val="2"/>
          </rPr>
          <t>El nombre de la unidad ejecutora se desplegará automáticamente después de seleccionar la sección.</t>
        </r>
      </text>
    </comment>
    <comment ref="F26" authorId="0" shapeId="0" xr:uid="{00000000-0006-0000-0000-000003000000}">
      <text>
        <r>
          <rPr>
            <sz val="8"/>
            <color indexed="81"/>
            <rFont val="Tahoma"/>
            <family val="2"/>
          </rPr>
          <t xml:space="preserve">Son los ingresos </t>
        </r>
        <r>
          <rPr>
            <b/>
            <sz val="8"/>
            <color indexed="81"/>
            <rFont val="Tahoma"/>
            <family val="2"/>
          </rPr>
          <t>REGULARES</t>
        </r>
        <r>
          <rPr>
            <sz val="8"/>
            <color indexed="81"/>
            <rFont val="Tahoma"/>
            <family val="2"/>
          </rPr>
          <t xml:space="preserve"> que percibe el Establecimiento Público.</t>
        </r>
      </text>
    </comment>
    <comment ref="F27" authorId="0" shapeId="0" xr:uid="{00000000-0006-0000-0000-000004000000}">
      <text>
        <r>
          <rPr>
            <sz val="8"/>
            <color rgb="FF000000"/>
            <rFont val="Tahoma"/>
            <family val="2"/>
          </rPr>
          <t xml:space="preserve">Son los ingresos corrientes que por ley </t>
        </r>
        <r>
          <rPr>
            <b/>
            <sz val="8"/>
            <color rgb="FF000000"/>
            <rFont val="Tahoma"/>
            <family val="2"/>
          </rPr>
          <t>NO</t>
        </r>
        <r>
          <rPr>
            <sz val="8"/>
            <color rgb="FF000000"/>
            <rFont val="Tahoma"/>
            <family val="2"/>
          </rPr>
          <t xml:space="preserve"> están definidos como impuestos.</t>
        </r>
      </text>
    </comment>
    <comment ref="F28" authorId="0" shapeId="0" xr:uid="{00000000-0006-0000-0000-000005000000}">
      <text>
        <r>
          <rPr>
            <sz val="8"/>
            <color indexed="81"/>
            <rFont val="Tahoma"/>
            <family val="2"/>
          </rPr>
          <t xml:space="preserve">Son los ingresos por cargas fiscales al patrimonio particular, sustentadas en la potestad tributaria del Estado. Incluye el ingreso por </t>
        </r>
        <r>
          <rPr>
            <b/>
            <sz val="8"/>
            <color indexed="81"/>
            <rFont val="Tahoma"/>
            <family val="2"/>
          </rPr>
          <t>contribuciones parafiscales</t>
        </r>
        <r>
          <rPr>
            <sz val="8"/>
            <color indexed="81"/>
            <rFont val="Tahoma"/>
            <family val="2"/>
          </rPr>
          <t xml:space="preserve">, que son los pagos que deben realizar los usuarios de algunos organismos públicos, mixtos o privados, para asegurar el financiamiento de estas entidades de manera autónoma. 
Hacen parte de las contribuciones que perciben los Establecimientos Públicos: Las contribuciones sociales, las contribuciones asociadas a la nómina y las contribuciones diversas.
</t>
        </r>
        <r>
          <rPr>
            <u/>
            <sz val="8"/>
            <color indexed="81"/>
            <rFont val="Tahoma"/>
            <family val="2"/>
          </rPr>
          <t xml:space="preserve">POR FAVOR INDIQUE CON CLARIDAD LA BASE LEGAL DE CADA UNA DE LAS CONTRIBUCIONES REGISTRADAS.
</t>
        </r>
      </text>
    </comment>
    <comment ref="F29" authorId="0" shapeId="0" xr:uid="{00000000-0006-0000-0000-000006000000}">
      <text>
        <r>
          <rPr>
            <sz val="8"/>
            <color rgb="FF000000"/>
            <rFont val="Tahoma"/>
            <family val="2"/>
          </rPr>
          <t xml:space="preserve">Son los ingresos por aportes de los empleados y de los empleadores a los sistemas de seguros sociales, destinados a cubrir un riesgo social como la enfermedad y la vejez.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3" authorId="0" shapeId="0" xr:uid="{00000000-0006-0000-0000-000007000000}">
      <text>
        <r>
          <rPr>
            <sz val="8"/>
            <color rgb="FF000000"/>
            <rFont val="Tahoma"/>
            <family val="2"/>
          </rPr>
          <t xml:space="preserve">Son los recaudos de aportes de los empleados y de los empleadores asociados a la nómina y que se destinan a financiar actividades del Instituto Colombiano de Bienestar Familiar - ICBF, el Servicio Nacional de Aprendizaje - SENA y la Escuela Superior de Administración Pública - ESAP.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5" authorId="0" shapeId="0" xr:uid="{00000000-0006-0000-0000-000008000000}">
      <text>
        <r>
          <rPr>
            <sz val="8"/>
            <color rgb="FF000000"/>
            <rFont val="Tahoma"/>
            <family val="2"/>
          </rPr>
          <t xml:space="preserve">Comprende los ingresos por las demás contribuciones que no se clasifican en las cuentas anteriores.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9" authorId="0" shapeId="0" xr:uid="{00000000-0006-0000-0000-000009000000}">
      <text>
        <r>
          <rPr>
            <sz val="8"/>
            <color indexed="81"/>
            <rFont val="Tahoma"/>
            <family val="2"/>
          </rPr>
          <t xml:space="preserve">Son los ingresos derivados de la prestación directa y efectiva de un servicio público individualizado y específico o de las funciones regulatorias que realizan los establecimientos públicos (la expedición de visas, de cédulas de cidadanía, de tarjetas profesionales, de permisos de porte y tenencia de armas, entre otros).
LAS TASAS Y DERECHOS ADMINISTRATIVOS DEBEN ESTAR DEFINIDAS COMO TAL POR LEY, DE LO CONTRARIO SE REGISTRAN COMO VENTA DE BIENES Y SERVICIOS.
</t>
        </r>
        <r>
          <rPr>
            <u/>
            <sz val="8"/>
            <color indexed="81"/>
            <rFont val="Tahoma"/>
            <family val="2"/>
          </rPr>
          <t>SI SU ESTABLECIMIENTO RECIBE INGRESOS POR ESTE CONCEPTO, HAGA USO DE LA LISTA DESPLEGABLE PARA SEÑALAR LA TASA O EL DERECHO ADMINISTRATIVO CORRESPONDIENTE.</t>
        </r>
      </text>
    </comment>
    <comment ref="F47" authorId="0" shapeId="0" xr:uid="{00000000-0006-0000-0000-00000A000000}">
      <text>
        <r>
          <rPr>
            <sz val="8"/>
            <color rgb="FF000000"/>
            <rFont val="Tahoma"/>
            <family val="2"/>
          </rPr>
          <t xml:space="preserve">En caso de percibir ingresos por una tasa o derecho administrativo distinto a los señalados por favor haga uso de esta casilla para su registro. 
</t>
        </r>
        <r>
          <rPr>
            <sz val="8"/>
            <color rgb="FF000000"/>
            <rFont val="Tahoma"/>
            <family val="2"/>
          </rPr>
          <t xml:space="preserve">
</t>
        </r>
        <r>
          <rPr>
            <sz val="8"/>
            <color rgb="FF000000"/>
            <rFont val="Tahoma"/>
            <family val="2"/>
          </rPr>
          <t xml:space="preserve">ES OBLIGATORIO SEÑALAR LA BASE LEGAL DE LOS MISMOS PARA SU ANÁLISIS POSTERIOR.
</t>
        </r>
        <r>
          <rPr>
            <sz val="8"/>
            <color rgb="FF000000"/>
            <rFont val="Tahoma"/>
            <family val="2"/>
          </rPr>
          <t xml:space="preserve">
</t>
        </r>
        <r>
          <rPr>
            <sz val="8"/>
            <color rgb="FF000000"/>
            <rFont val="Tahoma"/>
            <family val="2"/>
          </rPr>
          <t xml:space="preserve">RECUERDE QUE ESTA CUENTA SOLO INCLUYE LOS CONCEPTOS QUE ESTÁN </t>
        </r>
        <r>
          <rPr>
            <b/>
            <sz val="8"/>
            <color rgb="FF000000"/>
            <rFont val="Tahoma"/>
            <family val="2"/>
          </rPr>
          <t>EXPRESAMENTE</t>
        </r>
        <r>
          <rPr>
            <sz val="8"/>
            <color rgb="FF000000"/>
            <rFont val="Tahoma"/>
            <family val="2"/>
          </rPr>
          <t xml:space="preserve"> DEFINIDOS COMO TASAS O DERECHOS ADMINISTRATIVOS EN UNA </t>
        </r>
        <r>
          <rPr>
            <b/>
            <sz val="8"/>
            <color rgb="FF000000"/>
            <rFont val="Tahoma"/>
            <family val="2"/>
          </rPr>
          <t>LEY.</t>
        </r>
      </text>
    </comment>
    <comment ref="F48" authorId="0" shapeId="0" xr:uid="{00000000-0006-0000-0000-00000B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 (Como infracciones, zonas francas, multas superintendencias, comparendos, otras multas, sanciones tributarias, aduaneras, cambiarias, disciplinarias, contractuales, comerciales, administrativas y fiscales); y los intereses de mora derivados del resarcimiento tarifado o indemnización de los perjuicios que padece un Estapúblico por no tener consigo el dinero en la oportunidad debida.</t>
        </r>
      </text>
    </comment>
    <comment ref="F49" authorId="0" shapeId="0" xr:uid="{00000000-0006-0000-0000-00000C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t>
        </r>
      </text>
    </comment>
    <comment ref="F54" authorId="0" shapeId="0" xr:uid="{00000000-0006-0000-0000-00000D000000}">
      <text>
        <r>
          <rPr>
            <sz val="8"/>
            <color rgb="FF000000"/>
            <rFont val="Tahoma"/>
            <family val="2"/>
          </rPr>
          <t>Comprende los ingresos derivados del resarcimiento tarifado o indemnización de los perjuicios que padece un Estapúblico por no tener consigo el dinero en la oportunidad debida.</t>
        </r>
      </text>
    </comment>
    <comment ref="F55" authorId="0" shapeId="0" xr:uid="{00000000-0006-0000-0000-00000E000000}">
      <text>
        <r>
          <rPr>
            <sz val="8"/>
            <color indexed="81"/>
            <rFont val="Tahoma"/>
            <family val="2"/>
          </rPr>
          <t xml:space="preserve">Son los ingresos que se reciben como contraprestación por poner activos no producidos a disposición de otros, para su uso en el proceso de producción. Entiendase como activos no producidos los activos de origen natural (tierras,terrenos, yacimientos de minerales del subsuelo, peces en mares abiertos y el espectro radial); y las creaciones de la sociedad (ciertos contratos o concesiones).
</t>
        </r>
        <r>
          <rPr>
            <u/>
            <sz val="8"/>
            <color indexed="81"/>
            <rFont val="Tahoma"/>
            <family val="2"/>
          </rPr>
          <t>SI SU ESTABLECIMIENTO RECIBE INGRESOS POR ESTE CONCEPTO, HAGA USO DE LA LISTA DESPLEGABLE PARA SEÑALAR EL DERECHO ECONÓMICO POR USO DE RECURSOS NATURALES CORRESPONDIENTE.</t>
        </r>
        <r>
          <rPr>
            <sz val="8"/>
            <color indexed="81"/>
            <rFont val="Tahoma"/>
            <family val="2"/>
          </rPr>
          <t xml:space="preserve">
</t>
        </r>
      </text>
    </comment>
    <comment ref="F59" authorId="0" shapeId="0" xr:uid="{00000000-0006-0000-0000-00000F000000}">
      <text>
        <r>
          <rPr>
            <sz val="8"/>
            <color theme="1"/>
            <rFont val="Tahoma"/>
            <family val="2"/>
          </rPr>
          <t>Comprende los ingresos por la venta de bienes y la prestación de servicios que realiza el Establecimiento Público en desarrollo de sus funciones, independientemente de que las mismas estén o no relacionadas con actividades de producción, o si se venden o no a precios económicamente significativos.</t>
        </r>
      </text>
    </comment>
    <comment ref="F60" authorId="0" shapeId="0" xr:uid="{00000000-0006-0000-0000-000010000000}">
      <text>
        <r>
          <rPr>
            <sz val="8"/>
            <color indexed="81"/>
            <rFont val="Tahoma"/>
            <family val="2"/>
          </rPr>
          <t xml:space="preserve">Comprende la venta de bienes producidos o comercializados y de los servicios prestados por el Establecimiento Público de forma regular, en desarrollo de las funciones definidas por la Constitución o la ley.  
</t>
        </r>
        <r>
          <rPr>
            <u/>
            <sz val="8"/>
            <color indexed="81"/>
            <rFont val="Tahoma"/>
            <family val="2"/>
          </rPr>
          <t>NO  INCLUYE TASAS Y DERECHOS ADMINISTRATIVOS.</t>
        </r>
        <r>
          <rPr>
            <sz val="8"/>
            <color indexed="81"/>
            <rFont val="Tahoma"/>
            <family val="2"/>
          </rPr>
          <t xml:space="preserve">
</t>
        </r>
      </text>
    </comment>
    <comment ref="F61" authorId="0" shapeId="0" xr:uid="{00000000-0006-0000-0000-000011000000}">
      <text>
        <r>
          <rPr>
            <sz val="8"/>
            <color indexed="81"/>
            <rFont val="Tahoma"/>
            <family val="2"/>
          </rPr>
          <t xml:space="preserve">Comprende la venta de bienes y servicios que no están relacionados directamente con las funciones principales del Establecimiento Público. Es decir, que la venta de dichos bienes y servicios no resulta del desarrollo de las actividades económicas o sociales que realiza regularmente. 
</t>
        </r>
        <r>
          <rPr>
            <u/>
            <sz val="8"/>
            <color indexed="81"/>
            <rFont val="Tahoma"/>
            <family val="2"/>
          </rPr>
          <t>GENERALMENTE, SON VENTAS DE CARÁCTER INCIDENTAL.</t>
        </r>
      </text>
    </comment>
    <comment ref="F62" authorId="0" shapeId="0" xr:uid="{00000000-0006-0000-0000-000012000000}">
      <text>
        <r>
          <rPr>
            <sz val="8"/>
            <color indexed="81"/>
            <rFont val="Tahoma"/>
            <family val="2"/>
          </rPr>
          <t xml:space="preserve">Son los recursos que percibe REGULARMENTE el Establecimiento Público SIN que exista la obligación de adquirir un bien, servicio o activo a cambio como contrapartida directa. </t>
        </r>
      </text>
    </comment>
    <comment ref="F63" authorId="0" shapeId="0" xr:uid="{00000000-0006-0000-0000-000013000000}">
      <text>
        <r>
          <rPr>
            <sz val="8"/>
            <color indexed="81"/>
            <rFont val="Tahoma"/>
            <family val="2"/>
          </rPr>
          <t xml:space="preserve">Comprende los ingresos por indemnizaciones otorgadas por un sistema de aseguramiento contra riesgos, así como ingresos por liquidaciones de seguros no de vida que no sean excepcionales.
</t>
        </r>
        <r>
          <rPr>
            <u/>
            <sz val="8"/>
            <color indexed="81"/>
            <rFont val="Tahoma"/>
            <family val="2"/>
          </rPr>
          <t>SI ES UNA INDEMNIZACIÓN EXCEPCIONALMENTE CUANTIOSA QUE SE RECIBE POR UN DESASTRE O UNA CATÁSTROFE NATURAL SE REGISTRA COMO TRANSFERENCIA DE CAPITAL.</t>
        </r>
      </text>
    </comment>
    <comment ref="F64" authorId="0" shapeId="0" xr:uid="{00000000-0006-0000-0000-000014000000}">
      <text>
        <r>
          <rPr>
            <sz val="8"/>
            <color indexed="81"/>
            <rFont val="Tahoma"/>
            <family val="2"/>
          </rPr>
          <t>Ingresos recibidos como producto de conciliaciones, o fallos en procesos judiciales a favor del Estado, en donde haya lugar a una indemnización económica.</t>
        </r>
      </text>
    </comment>
    <comment ref="F65" authorId="0" shapeId="0" xr:uid="{00000000-0006-0000-0000-000015000000}">
      <text>
        <r>
          <rPr>
            <sz val="8"/>
            <color indexed="81"/>
            <rFont val="Tahoma"/>
            <family val="2"/>
          </rPr>
          <t>Comprende los ingresos por la devolución del Impuesto al Valor Agregado - IVA que pagan los Establecimientos Públicos en calidad de instituciones estatales u oficiales de educación superior.</t>
        </r>
      </text>
    </comment>
    <comment ref="F66" authorId="0" shapeId="0" xr:uid="{00000000-0006-0000-0000-000016000000}">
      <text>
        <r>
          <rPr>
            <sz val="8"/>
            <color indexed="81"/>
            <rFont val="Tahoma"/>
            <family val="2"/>
          </rPr>
          <t>Corresponde a las transferencias recibidas regularmente de otras unidades de gobierno y que no están condicionadas a la adquisición de un activo o al pago de un pasivo.</t>
        </r>
      </text>
    </comment>
    <comment ref="F67" authorId="0" shapeId="0" xr:uid="{00000000-0006-0000-0000-000017000000}">
      <text>
        <r>
          <rPr>
            <sz val="8"/>
            <color indexed="81"/>
            <rFont val="Tahoma"/>
            <family val="2"/>
          </rPr>
          <t>Son los recursos del PGN que el gobierno transfiere al Establecimiento Público con el objeto de contribuir a la atención de sus compromisos y al cumplimiento de sus funciones.</t>
        </r>
      </text>
    </comment>
    <comment ref="F68" authorId="0" shapeId="0" xr:uid="{00000000-0006-0000-0000-000018000000}">
      <text>
        <r>
          <rPr>
            <sz val="8"/>
            <color indexed="81"/>
            <rFont val="Tahoma"/>
            <family val="2"/>
          </rPr>
          <t xml:space="preserve">Corresponde a los ingresos por concepto de transferencias recibidas por otras unidades de gobierno, distintas de los aportes de la Nación.
</t>
        </r>
        <r>
          <rPr>
            <u/>
            <sz val="8"/>
            <color indexed="81"/>
            <rFont val="Tahoma"/>
            <family val="2"/>
          </rPr>
          <t xml:space="preserve">
POR FAVOR INDIQUE CON CLARIDAD LA BASE LEGAL O JUSTIFICACIÓN PARA PERCIBIR ESTE INGRESO.</t>
        </r>
      </text>
    </comment>
    <comment ref="F69" authorId="2" shapeId="0" xr:uid="{00000000-0006-0000-0000-000019000000}">
      <text>
        <r>
          <rPr>
            <sz val="9"/>
            <color rgb="FF000000"/>
            <rFont val="Tahoma"/>
            <family val="2"/>
          </rPr>
          <t xml:space="preserve">Corresponde a recursos de carácter transitorio que por disposición legal deben ser recepcionados por algunos órganos del PGN para su posterior asignación a los beneficiarios o ejecutores de los mismos.
</t>
        </r>
      </text>
    </comment>
    <comment ref="F70" authorId="0" shapeId="0" xr:uid="{00000000-0006-0000-0000-00001A000000}">
      <text>
        <r>
          <rPr>
            <sz val="8"/>
            <color indexed="81"/>
            <rFont val="Tahoma"/>
            <family val="2"/>
          </rPr>
          <t>Ingresos por concepto de los derechos atribuidos al ICBF, sobre los bienes muebles que se encuentran dentro del territorio respectivo a cargo de la Nación, sin dueño aparente o conocido; y sobre los activos pertenecientes a un patrimonio particular que le son atribuidos por vocación hereditaria, al encontrarse en el quinto orden sucesoral.</t>
        </r>
      </text>
    </comment>
    <comment ref="F71" authorId="2" shapeId="0" xr:uid="{00000000-0006-0000-0000-00001B000000}">
      <text>
        <r>
          <rPr>
            <sz val="8"/>
            <color indexed="81"/>
            <rFont val="Tahoma"/>
            <family val="2"/>
          </rPr>
          <t>Recursos provenientes de la compensación por Unidad de Pago por Capitación que reciben algunos Establecimientos Públicos que prestan servicios de aseguramiento en salud.</t>
        </r>
      </text>
    </comment>
    <comment ref="F72" authorId="3" shapeId="0" xr:uid="{00000000-0006-0000-0000-00001C000000}">
      <text>
        <r>
          <rPr>
            <sz val="9"/>
            <color rgb="FF000000"/>
            <rFont val="Tahoma"/>
            <family val="2"/>
          </rPr>
          <t>Corresponde al ingreso que percibe la Unidad de Salud del Fondo Pasivo Social de Ferrocarriles Nacionales de Colombia, como Entidad Promotora de Salud (EPS) y entidad Obligada a Compensar (EOC) correspondiente al descuento de las cotizaciones recaudadas íntegramente e identificadas para cada periodo al que pertenece el pago de la cotización.</t>
        </r>
      </text>
    </comment>
    <comment ref="F73" authorId="2" shapeId="0" xr:uid="{00000000-0006-0000-0000-00001D000000}">
      <text>
        <r>
          <rPr>
            <sz val="8"/>
            <color rgb="FF000000"/>
            <rFont val="Tahoma"/>
            <family val="2"/>
          </rPr>
          <t>Corresponde al ingreso que percibe la Unidad de Salud del Fondo Pasivo Social de Ferrocarriles Nacionales de Colombia, como Entidad Promotora de Salud (EPS) y entidad Obligada a Compensar (EOC) correspondiente a los recursos derivados de los procesos de compensación donde se reconoce el valor por afiliado correspondiente a promoción y prevención</t>
        </r>
      </text>
    </comment>
    <comment ref="F74" authorId="2" shapeId="0" xr:uid="{00000000-0006-0000-0000-00001E000000}">
      <text>
        <r>
          <rPr>
            <sz val="8"/>
            <color rgb="FF000000"/>
            <rFont val="Tahoma"/>
            <family val="2"/>
          </rPr>
          <t>Corresponde al ingreso que percibe la Unidad de Salud del Fondo Pasivo Social de Ferrocarriles Nacionales de Colombia, como Entidad Promotora de Salud (EPS) y entidad Obligada a Compensar (EOC) correspondiente a los recursos que debe reconocer al afiliado de manera directa o transferencia electrónica en un plazo no mayor a cinco (5) días hábiles contados a partir de la autorización de la prestación económica</t>
        </r>
        <r>
          <rPr>
            <sz val="9"/>
            <color rgb="FF000000"/>
            <rFont val="Tahoma"/>
            <family val="2"/>
          </rPr>
          <t xml:space="preserve">.
</t>
        </r>
      </text>
    </comment>
    <comment ref="F75" authorId="2" shapeId="0" xr:uid="{00000000-0006-0000-0000-00001F000000}">
      <text>
        <r>
          <rPr>
            <sz val="8"/>
            <color rgb="FF000000"/>
            <rFont val="Tahoma"/>
            <family val="2"/>
          </rPr>
          <t xml:space="preserve">Corresponde al ingreso que percibe la Unidad de Salud del Fondo Pasivo Social de Ferrocarriles
</t>
        </r>
        <r>
          <rPr>
            <sz val="8"/>
            <color rgb="FF000000"/>
            <rFont val="Tahoma"/>
            <family val="2"/>
          </rPr>
          <t xml:space="preserve">Nacionales de Colombia, como Entidad Promotora de Salud (EPS) y entidad Obligada a Compensar
</t>
        </r>
        <r>
          <rPr>
            <sz val="8"/>
            <color rgb="FF000000"/>
            <rFont val="Tahoma"/>
            <family val="2"/>
          </rPr>
          <t>(EOC) correspondiente a la desviación del perfil poblacional que analiza la cuenta de alto costo.</t>
        </r>
      </text>
    </comment>
    <comment ref="F77" authorId="2" shapeId="0" xr:uid="{00000000-0006-0000-0000-000020000000}">
      <text>
        <r>
          <rPr>
            <sz val="8"/>
            <color rgb="FF000000"/>
            <rFont val="Tahoma"/>
            <family val="2"/>
          </rPr>
          <t xml:space="preserve">Comprende al ingreso que percibe la Unidad Administrativa Especial - Dirección de Impuestos y
</t>
        </r>
        <r>
          <rPr>
            <sz val="8"/>
            <color rgb="FF000000"/>
            <rFont val="Tahoma"/>
            <family val="2"/>
          </rPr>
          <t xml:space="preserve">Aduanas Nacionales (DIAN), por concepto de la disposición de las mercancías declaradas como
</t>
        </r>
        <r>
          <rPr>
            <sz val="8"/>
            <color rgb="FF000000"/>
            <rFont val="Tahoma"/>
            <family val="2"/>
          </rPr>
          <t xml:space="preserve">Aprehendidas, Decomisadas y Abandonadas; durante el desarrollo de las funciones misionales de la
</t>
        </r>
        <r>
          <rPr>
            <sz val="8"/>
            <color rgb="FF000000"/>
            <rFont val="Tahoma"/>
            <family val="2"/>
          </rPr>
          <t>entidad (Ley 1450 de 2011 y el Decreto 2685 de 1999).</t>
        </r>
      </text>
    </comment>
    <comment ref="F78" authorId="0" shapeId="0" xr:uid="{00000000-0006-0000-0000-000021000000}">
      <text>
        <r>
          <rPr>
            <sz val="8"/>
            <color rgb="FF000000"/>
            <rFont val="Tahoma"/>
            <family val="2"/>
          </rPr>
          <t xml:space="preserve">En caso de percibir ingresos por una transferencia corriente distinta a las señaladas por favor haga uso de esta casilla para su registro. 
</t>
        </r>
        <r>
          <rPr>
            <sz val="8"/>
            <color rgb="FF000000"/>
            <rFont val="Tahoma"/>
            <family val="2"/>
          </rPr>
          <t xml:space="preserve">
</t>
        </r>
        <r>
          <rPr>
            <sz val="8"/>
            <color rgb="FF000000"/>
            <rFont val="Tahoma"/>
            <family val="2"/>
          </rPr>
          <t>ES OBLIGATORIO SEÑALAR LA BASE LEGAL DE LA MISMA PARA SU ANÁLISIS POSTERIOR.</t>
        </r>
      </text>
    </comment>
    <comment ref="F79" authorId="0" shapeId="0" xr:uid="{00000000-0006-0000-0000-000022000000}">
      <text>
        <r>
          <rPr>
            <sz val="8"/>
            <color rgb="FF000000"/>
            <rFont val="Tahoma"/>
            <family val="2"/>
          </rPr>
          <t>Recursos que entran a las arcas públicas de manera esporádica. Su cuantía es indeterminada, lo cual difícilmente asegura su continuidad durante amplios periodos presupuestales.</t>
        </r>
      </text>
    </comment>
    <comment ref="F80" authorId="0" shapeId="0" xr:uid="{00000000-0006-0000-0000-000023000000}">
      <text>
        <r>
          <rPr>
            <sz val="8"/>
            <color rgb="FF000000"/>
            <rFont val="Tahoma"/>
            <family val="2"/>
          </rPr>
          <t>Comprende los recursos provenientes del traslado de derecho y dominio parcial o total de activos con destino a la financiación del Estableciemiento Público.</t>
        </r>
      </text>
    </comment>
    <comment ref="F81" authorId="0" shapeId="0" xr:uid="{00000000-0006-0000-0000-000024000000}">
      <text>
        <r>
          <rPr>
            <sz val="8"/>
            <color rgb="FF000000"/>
            <rFont val="Tahoma"/>
            <family val="2"/>
          </rPr>
          <t xml:space="preserve">Son los ingresos recibidos a cambio de poner activos financieros a disposición de otra unidad. Entiéndase por activos financieros, aquellos activos que tienen un pasivo de contrapartida, es decir, que generan a su propietario un derecho sobre otra unidad institucional.
</t>
        </r>
        <r>
          <rPr>
            <sz val="8"/>
            <color rgb="FF000000"/>
            <rFont val="Tahoma"/>
            <family val="2"/>
          </rPr>
          <t xml:space="preserve">Incluye: Acciones, reducciones de capital y reembolso de participaciones en fondos de inversión.
</t>
        </r>
        <r>
          <rPr>
            <sz val="8"/>
            <color rgb="FF000000"/>
            <rFont val="Tahoma"/>
            <family val="2"/>
          </rPr>
          <t xml:space="preserve">
</t>
        </r>
        <r>
          <rPr>
            <u/>
            <sz val="8"/>
            <color rgb="FF000000"/>
            <rFont val="Tahoma"/>
            <family val="2"/>
          </rPr>
          <t>NO INCLUYE NI DISTRIBUCIÓN DE UTILIDADES NI EXCENDENTES FINANCIEROS.</t>
        </r>
      </text>
    </comment>
    <comment ref="F82" authorId="0" shapeId="0" xr:uid="{00000000-0006-0000-0000-000025000000}">
      <text>
        <r>
          <rPr>
            <sz val="8"/>
            <color indexed="81"/>
            <rFont val="Tahoma"/>
            <family val="2"/>
          </rPr>
          <t xml:space="preserve">Son los recursos recibidos esporádicamente, a cambio de poner activos no financieros (activos producidos y activos no producidos) a disposición de otra unidad. Estos ingresos no aumentan el patrimonio del Establecimiento Público.
</t>
        </r>
        <r>
          <rPr>
            <u/>
            <sz val="8"/>
            <color indexed="81"/>
            <rFont val="Tahoma"/>
            <family val="2"/>
          </rPr>
          <t>INCLUYE LA VENTA DE TERRENOS Y EDIFICACIONES.</t>
        </r>
        <r>
          <rPr>
            <sz val="8"/>
            <color indexed="81"/>
            <rFont val="Tahoma"/>
            <family val="2"/>
          </rPr>
          <t xml:space="preserve">
</t>
        </r>
      </text>
    </comment>
    <comment ref="F83" authorId="0" shapeId="0" xr:uid="{00000000-0006-0000-0000-000026000000}">
      <text>
        <r>
          <rPr>
            <sz val="8"/>
            <color indexed="81"/>
            <rFont val="Tahoma"/>
            <family val="2"/>
          </rPr>
          <t>Es el monto de recursos, proveniente de los Establecimientos Públicos del orden nacional, que anualmente el CONPES determina que entrarán a hacer parte del PGN por concepto de excedentes financieros.</t>
        </r>
      </text>
    </comment>
    <comment ref="F84" authorId="0" shapeId="0" xr:uid="{00000000-0006-0000-0000-000027000000}">
      <text>
        <r>
          <rPr>
            <sz val="8"/>
            <color indexed="81"/>
            <rFont val="Tahoma"/>
            <family val="2"/>
          </rPr>
          <t xml:space="preserve">Recursos provenientes del efecto patrimonial resultante de deducir al valor del patrimonio, el monto del capital social, la reserva legal y las donaciones. </t>
        </r>
      </text>
    </comment>
    <comment ref="F85" authorId="0" shapeId="0" xr:uid="{00000000-0006-0000-0000-000028000000}">
      <text>
        <r>
          <rPr>
            <sz val="8"/>
            <color rgb="FF000000"/>
            <rFont val="Tahoma"/>
            <family val="2"/>
          </rPr>
          <t>Comprende las ganancias que recibe el Establecimiento Público en calidad de propietario de inversiones de capital, a cambio de poner fondos a disposición de sociedades.</t>
        </r>
      </text>
    </comment>
    <comment ref="F86" authorId="0" shapeId="0" xr:uid="{00000000-0006-0000-0000-000029000000}">
      <text>
        <r>
          <rPr>
            <sz val="8"/>
            <color theme="1"/>
            <rFont val="Tahoma"/>
            <family val="2"/>
          </rPr>
          <t xml:space="preserve">Son los ingresos que se reciben en retorno por poner ciertos activos financieros a disposición de terceros, sin trasladar el derecho o dominio, total o parcial del activo. 
</t>
        </r>
        <r>
          <rPr>
            <u/>
            <sz val="8"/>
            <color theme="1"/>
            <rFont val="Tahoma"/>
            <family val="2"/>
          </rPr>
          <t>SI SE TRASLADA EL DERECHO O DOMINIO DEL ACTIVO SE REGISTRA COMO DISPOSICIÓN DE ACTIVOS FINANCIEROS.</t>
        </r>
      </text>
    </comment>
    <comment ref="F87" authorId="0" shapeId="0" xr:uid="{00000000-0006-0000-0000-00002A000000}">
      <text>
        <r>
          <rPr>
            <sz val="8"/>
            <color indexed="81"/>
            <rFont val="Tahoma"/>
            <family val="2"/>
          </rPr>
          <t>Son las rentas de inversión derivadas de las operaciones financieras que realiza el Establecimiento Público con sus excedentes de liquidez : Títulos participativos, depósitos, valores distintos de acciones, rendimientos de la Cuenta Única Nacional y anticipos a terceros.</t>
        </r>
      </text>
    </comment>
    <comment ref="F88" authorId="0" shapeId="0" xr:uid="{00000000-0006-0000-0000-00002B000000}">
      <text>
        <r>
          <rPr>
            <sz val="8"/>
            <color indexed="81"/>
            <rFont val="Tahoma"/>
            <family val="2"/>
          </rPr>
          <t>Son las rentas de inversión que generan los fondos en préstamo que tiene el Establecimiento Público.</t>
        </r>
      </text>
    </comment>
    <comment ref="F90" authorId="0" shapeId="0" xr:uid="{00000000-0006-0000-0000-00002C000000}">
      <text>
        <r>
          <rPr>
            <sz val="8"/>
            <color indexed="81"/>
            <rFont val="Tahoma"/>
            <family val="2"/>
          </rPr>
          <t xml:space="preserve">Corresponde a los recursos provenientes de operaciones de crédito público realizadas con agentes residentes fuera del país. Entiéndase por operaciones de crédito público todo acto o contrato que tienen por objeto dotar a la entidad estatal de recursos, bienes o servicios con plazo para su pago.
</t>
        </r>
      </text>
    </comment>
    <comment ref="F91" authorId="0" shapeId="0" xr:uid="{00000000-0006-0000-0000-00002D000000}">
      <text>
        <r>
          <rPr>
            <sz val="8"/>
            <color theme="1"/>
            <rFont val="Tahoma"/>
            <family val="2"/>
          </rPr>
          <t>Corresponde a los préstamos obtenidos por la banca comercial, en su función de intermediario entre quienes tienen recursos y quienes los necesitan.</t>
        </r>
        <r>
          <rPr>
            <sz val="11"/>
            <color theme="1"/>
            <rFont val="Calibri"/>
            <family val="2"/>
            <scheme val="minor"/>
          </rPr>
          <t xml:space="preserve">
</t>
        </r>
      </text>
    </comment>
    <comment ref="F92" authorId="0" shapeId="0" xr:uid="{00000000-0006-0000-0000-00002E000000}">
      <text>
        <r>
          <rPr>
            <sz val="8"/>
            <color indexed="81"/>
            <rFont val="Tahoma"/>
            <family val="2"/>
          </rPr>
          <t>Corresponde a los recursos obtenidos de una persona natural o jurídica, con residencia en el extranjero, que utiliza las disponibilidades económicas para adquirir una rentabilidad.</t>
        </r>
      </text>
    </comment>
    <comment ref="F93" authorId="0" shapeId="0" xr:uid="{00000000-0006-0000-0000-00002F000000}">
      <text>
        <r>
          <rPr>
            <sz val="8"/>
            <color theme="1"/>
            <rFont val="Tahoma"/>
            <family val="2"/>
          </rPr>
          <t>Corresponde a los recursos por concepto de préstamos que se obtienen de las entidades de fomento, las cuales apoyan a ciertos sectores económicos y funcionan por medio de operaciones de crédito público.</t>
        </r>
      </text>
    </comment>
    <comment ref="F94" authorId="0" shapeId="0" xr:uid="{00000000-0006-0000-0000-000030000000}">
      <text>
        <r>
          <rPr>
            <sz val="8"/>
            <color indexed="81"/>
            <rFont val="Tahoma"/>
            <family val="2"/>
          </rPr>
          <t xml:space="preserve">Son recursos a través de los cuales un gobierno extranjero adquiere el compromiso de poner a disposición de un Establecimiento Público los recursos para la financiación de determinados proyectos, bienes o servicios. 
</t>
        </r>
      </text>
    </comment>
    <comment ref="F95" authorId="0" shapeId="0" xr:uid="{00000000-0006-0000-0000-000031000000}">
      <text>
        <r>
          <rPr>
            <sz val="8"/>
            <color rgb="FF000000"/>
            <rFont val="Tahoma"/>
            <family val="2"/>
          </rPr>
          <t>Son recursos por conceptos de créditos de organismos internacionales creados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t>
        </r>
        <r>
          <rPr>
            <sz val="11"/>
            <color rgb="FF000000"/>
            <rFont val="Calibri"/>
            <family val="2"/>
          </rPr>
          <t xml:space="preserve">
</t>
        </r>
      </text>
    </comment>
    <comment ref="F96" authorId="0" shapeId="0" xr:uid="{00000000-0006-0000-0000-000032000000}">
      <text>
        <r>
          <rPr>
            <sz val="8"/>
            <color rgb="FF000000"/>
            <rFont val="Tahoma"/>
            <family val="2"/>
          </rPr>
          <t xml:space="preserve">Comprende los créditos obtenidos con agentes residentes fuera del país, mediante los cuales se contrata la adquisición de bienes o servicios con plazo para su pago. </t>
        </r>
      </text>
    </comment>
    <comment ref="F97" authorId="0" shapeId="0" xr:uid="{00000000-0006-0000-0000-000033000000}">
      <text>
        <r>
          <rPr>
            <sz val="8"/>
            <color theme="1"/>
            <rFont val="Calibri"/>
            <family val="2"/>
            <scheme val="minor"/>
          </rPr>
          <t>Corresponde a recursos de crédito externo provenientes de otras instituciones que por su naturaleza no son clasificables en los rubros anteriores.</t>
        </r>
      </text>
    </comment>
    <comment ref="F98" authorId="0" shapeId="0" xr:uid="{00000000-0006-0000-0000-000034000000}">
      <text>
        <r>
          <rPr>
            <sz val="8"/>
            <color indexed="81"/>
            <rFont val="Tahoma"/>
            <family val="2"/>
          </rPr>
          <t>Corresponde a los recursos provenientes de operaciones de crédito público realizadas con agentes residentes en el territorio colombiano, para ser pagaderas en moneda legal colombiana. Entiéndase por operaciones de crédito público todo acto o contrato que tienen por objeto dotar al Establecimiento Público de recursos, bienes o servicios con plazo para su pago.</t>
        </r>
      </text>
    </comment>
    <comment ref="F99" authorId="0" shapeId="0" xr:uid="{00000000-0006-0000-0000-000035000000}">
      <text>
        <r>
          <rPr>
            <sz val="8"/>
            <color indexed="81"/>
            <rFont val="Tahoma"/>
            <family val="2"/>
          </rPr>
          <t xml:space="preserve">Corresponde a los recursos provenientes de las operaciones financieras ordinarias, las cuales incluyen la colocación de títulos de deuda pública, los bonos y otros títulos emitidos.
</t>
        </r>
      </text>
    </comment>
    <comment ref="F100" authorId="0" shapeId="0" xr:uid="{00000000-0006-0000-0000-000036000000}">
      <text>
        <r>
          <rPr>
            <sz val="8"/>
            <color indexed="81"/>
            <rFont val="Tahoma"/>
            <family val="2"/>
          </rPr>
          <t xml:space="preserve">Corresponde a los recursos provenientes de las operaciones de crédito público representadas en empréstitos con entidades financieras públicas.
</t>
        </r>
      </text>
    </comment>
    <comment ref="F101" authorId="0" shapeId="0" xr:uid="{00000000-0006-0000-0000-000037000000}">
      <text>
        <r>
          <rPr>
            <sz val="8"/>
            <color indexed="81"/>
            <rFont val="Tahoma"/>
            <family val="2"/>
          </rPr>
          <t xml:space="preserve">Son los ingresos que se reciben de otra unidad sin contrapartida directa, pero que implican el traspaso de la propiedad de un activo (distinto del efectivo y de las existencias ) de una unidad a otra, la obligación de adquirir o de disponer de un activo por una o ambas partes, o la obligación de pagar un pasivo por parte del Establecimiento Público. </t>
        </r>
      </text>
    </comment>
    <comment ref="F102" authorId="0" shapeId="0" xr:uid="{00000000-0006-0000-0000-000038000000}">
      <text>
        <r>
          <rPr>
            <sz val="8"/>
            <color theme="1"/>
            <rFont val="Tahoma"/>
            <family val="2"/>
          </rPr>
          <t xml:space="preserve">Recursos que se reciben de otros gobiernos o instituciones públicas o privadas de carácter nacional o internacional, sin contraprestación directa, pero con la destinación que establezca el donante. </t>
        </r>
      </text>
    </comment>
    <comment ref="F103" authorId="0" shapeId="0" xr:uid="{00000000-0006-0000-0000-000039000000}">
      <text>
        <r>
          <rPr>
            <sz val="8"/>
            <color theme="1"/>
            <rFont val="Tahoma"/>
            <family val="2"/>
          </rPr>
          <t>Recursos que se reciben por liquidaciones de seguros no de vida, excepcionalmente cuantiosas, que se reciben luego de un desastre o una catástrofe natural.</t>
        </r>
      </text>
    </comment>
    <comment ref="F104" authorId="0" shapeId="0" xr:uid="{00000000-0006-0000-0000-00003A000000}">
      <text>
        <r>
          <rPr>
            <sz val="8"/>
            <color indexed="81"/>
            <rFont val="Tahoma"/>
            <family val="2"/>
          </rPr>
          <t>Corresponde al reembolso de los aportes hechos al fondo de contingencia de las entidades estatales cuando se verifica en forma definitiva la no realización de los riesgos previstos.
LOS INTERESES GENERADOS POR EL FONDO SE INCLUYEN EN RENDIMIENTOS FINANCIEROS.</t>
        </r>
      </text>
    </comment>
    <comment ref="F105" authorId="0" shapeId="0" xr:uid="{00000000-0006-0000-0000-00003B000000}">
      <text>
        <r>
          <rPr>
            <sz val="8"/>
            <color indexed="81"/>
            <rFont val="Tahoma"/>
            <family val="2"/>
          </rPr>
          <t xml:space="preserve">Corresponde a la amortización de los préstamos que hace el Establecimiento Público a otras unidades del gobierno o a personas naturales. </t>
        </r>
        <r>
          <rPr>
            <sz val="9"/>
            <color indexed="81"/>
            <rFont val="Tahoma"/>
            <family val="2"/>
          </rPr>
          <t xml:space="preserve">
</t>
        </r>
      </text>
    </comment>
    <comment ref="F106" authorId="0" shapeId="0" xr:uid="{00000000-0006-0000-0000-00003C000000}">
      <text>
        <r>
          <rPr>
            <sz val="8"/>
            <color theme="1"/>
            <rFont val="Tahoma"/>
            <family val="2"/>
          </rPr>
          <t>Son los recursos que ingresan a la tesorería del Establecimiento Público en una vigencia y quedan disponibles para la vigencia siguiente.</t>
        </r>
      </text>
    </comment>
    <comment ref="F107" authorId="1" shapeId="0" xr:uid="{00000000-0006-0000-0000-00003D000000}">
      <text>
        <r>
          <rPr>
            <sz val="8"/>
            <color indexed="81"/>
            <rFont val="Tahoma"/>
            <family val="2"/>
          </rPr>
          <t>Son los recursos que se consignan transitoriamente en un Establecimiento Público, porque la norma centraliza su recaudo en esa unidad, mientras se entregan a su beneficiario legal.</t>
        </r>
      </text>
    </comment>
    <comment ref="F108" authorId="0" shapeId="0" xr:uid="{00000000-0006-0000-0000-00003E000000}">
      <text>
        <r>
          <rPr>
            <sz val="8"/>
            <color indexed="81"/>
            <rFont val="Tahoma"/>
            <family val="2"/>
          </rPr>
          <t>Son los ingresos que reciben algunos Establecimientos Públicos por concepto de un depósito original en prenda en contratos de arrendamiento o disposición no remunerada de activos fijos del Estado.</t>
        </r>
      </text>
    </comment>
    <comment ref="F109" authorId="0" shapeId="0" xr:uid="{00000000-0006-0000-0000-00003F000000}">
      <text>
        <r>
          <rPr>
            <sz val="8"/>
            <color indexed="81"/>
            <rFont val="Tahoma"/>
            <family val="2"/>
          </rPr>
          <t>Son los montos que las entidades financiadas con aportes del presupuesto nacional reintegran a la DGCPTN, como saldos de recursos no ejecutados o valores superiores no previstos.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s>
  <commentList>
    <comment ref="A5" authorId="0" shapeId="0" xr:uid="{00000000-0006-0000-01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00000000-0006-0000-0100-000002000000}">
      <text>
        <r>
          <rPr>
            <sz val="9"/>
            <color indexed="81"/>
            <rFont val="Tahoma"/>
            <family val="2"/>
          </rPr>
          <t>El nombre de la unidad ejecutora se desplegará automáticamente después de seleccionar la sección.</t>
        </r>
      </text>
    </comment>
    <comment ref="A10" authorId="0" shapeId="0" xr:uid="{00000000-0006-0000-0100-000003000000}">
      <text>
        <r>
          <rPr>
            <sz val="9"/>
            <color indexed="81"/>
            <rFont val="Tahoma"/>
            <family val="2"/>
          </rPr>
          <t>Haga uso de las listas desplegables para escoger el producto respectivo cuando sea el caso.</t>
        </r>
      </text>
    </comment>
    <comment ref="B10" authorId="0" shapeId="0" xr:uid="{00000000-0006-0000-0100-000004000000}">
      <text>
        <r>
          <rPr>
            <sz val="9"/>
            <color indexed="81"/>
            <rFont val="Tahoma"/>
            <family val="2"/>
          </rPr>
          <t xml:space="preserve">Utilice esta columna para clasificar cada uno de los productos registrados en la cuenta 1.02.5. VENTA DE BIENES Y SERVICIOS dentro de la Clasificación Central de Productos (CPC) al primer nivel de desagregación.
</t>
        </r>
        <r>
          <rPr>
            <u/>
            <sz val="9"/>
            <color indexed="81"/>
            <rFont val="Tahoma"/>
            <family val="2"/>
          </rPr>
          <t xml:space="preserve">Haga uso de la lista desplegable generada para tal fin.
</t>
        </r>
        <r>
          <rPr>
            <sz val="9"/>
            <color indexed="81"/>
            <rFont val="Tahoma"/>
            <family val="2"/>
          </rPr>
          <t xml:space="preserve">
EL USO DE ESTA COLUMNA NO APLICA PARA LAS CUENTAS DE CONTRIBUCIONES, TASAS Y DERECHOS ADMINISTRATIVOS, MULTAS, SANCIONES E INTERESES DE MORA, DERECHOS ECONÓMICOS POR USO DE RECURSOS NATURALES NI TRANSFERENCIAS CORRIENTES.</t>
        </r>
      </text>
    </comment>
    <comment ref="J12" authorId="0" shapeId="0" xr:uid="{00000000-0006-0000-0100-000005000000}">
      <text>
        <r>
          <rPr>
            <sz val="9"/>
            <color indexed="81"/>
            <rFont val="Tahoma"/>
            <family val="2"/>
          </rPr>
          <t>Se expresa en forma de razón, sumada la unidad. Por ejemplo, si varía en 3%, se debe notar como 1,03 (1 que es el valor base + 0,03 que es la expresión como razón de 3%)</t>
        </r>
        <r>
          <rPr>
            <sz val="9"/>
            <color indexed="81"/>
            <rFont val="Tahoma"/>
            <family val="2"/>
          </rPr>
          <t xml:space="preserve">
</t>
        </r>
      </text>
    </comment>
    <comment ref="A39" authorId="0" shapeId="0" xr:uid="{00000000-0006-0000-0100-000006000000}">
      <text>
        <r>
          <rPr>
            <sz val="8"/>
            <color rgb="FF000000"/>
            <rFont val="Tahoma"/>
            <family val="2"/>
          </rPr>
          <t xml:space="preserve">En caso de percibir ingresos por una tasa o derecho administrativo distinto a los señalados por favor haga uso de esta casilla para su registro. 
</t>
        </r>
        <r>
          <rPr>
            <sz val="8"/>
            <color rgb="FF000000"/>
            <rFont val="Tahoma"/>
            <family val="2"/>
          </rPr>
          <t xml:space="preserve">
</t>
        </r>
        <r>
          <rPr>
            <sz val="8"/>
            <color rgb="FF000000"/>
            <rFont val="Tahoma"/>
            <family val="2"/>
          </rPr>
          <t xml:space="preserve">ES OBLIGATORIO SEÑALAR LA BASE LEGAL DE LOS MISMOS PARA SU ANÁLISIS POSTERIOR.
</t>
        </r>
        <r>
          <rPr>
            <sz val="8"/>
            <color rgb="FF000000"/>
            <rFont val="Tahoma"/>
            <family val="2"/>
          </rPr>
          <t xml:space="preserve">
</t>
        </r>
        <r>
          <rPr>
            <sz val="8"/>
            <color rgb="FF000000"/>
            <rFont val="Tahoma"/>
            <family val="2"/>
          </rPr>
          <t xml:space="preserve">RECUERDE QUE ESTA CUENTA SOLO INCLUYE LOS CONCEPTOS QUE ESTÁN </t>
        </r>
        <r>
          <rPr>
            <b/>
            <sz val="8"/>
            <color rgb="FF000000"/>
            <rFont val="Tahoma"/>
            <family val="2"/>
          </rPr>
          <t>EXPRESAMENTE</t>
        </r>
        <r>
          <rPr>
            <sz val="8"/>
            <color rgb="FF000000"/>
            <rFont val="Tahoma"/>
            <family val="2"/>
          </rPr>
          <t xml:space="preserve"> DEFINIDOS COMO TASAS O DERECHOS ADMINISTRATIVOS EN UNA </t>
        </r>
        <r>
          <rPr>
            <b/>
            <sz val="8"/>
            <color rgb="FF000000"/>
            <rFont val="Tahoma"/>
            <family val="2"/>
          </rPr>
          <t>LEY.</t>
        </r>
      </text>
    </comment>
    <comment ref="A184" authorId="0" shapeId="0" xr:uid="{00000000-0006-0000-0100-000007000000}">
      <text>
        <r>
          <rPr>
            <b/>
            <sz val="9"/>
            <color indexed="81"/>
            <rFont val="Tahoma"/>
            <family val="2"/>
          </rPr>
          <t>En caso de percibir ingresos por una transferencia corriente distinta a las señaladas en la lista desplegable por favor haga uso de esta casilla para su registro. 
ES OBLIGATORIO SEÑALAR LA BASE LEGAL DE LA MISMA PARA SU ANÁLISIS POSTERIOR.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Daniel Fernando Romero Fandiño</author>
    <author>alejandra castañeda rivera</author>
    <author>Alejandra Castañeda Rivera</author>
  </authors>
  <commentList>
    <comment ref="B6" authorId="0" shapeId="0" xr:uid="{00000000-0006-0000-02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7" authorId="1" shapeId="0" xr:uid="{00000000-0006-0000-0200-000002000000}">
      <text>
        <r>
          <rPr>
            <sz val="9"/>
            <color indexed="81"/>
            <rFont val="Tahoma"/>
            <family val="2"/>
          </rPr>
          <t>El nombre de la unidad ejecutora se desplegará automáticamente después de seleccionar la sección.</t>
        </r>
      </text>
    </comment>
    <comment ref="B8" authorId="0" shapeId="0" xr:uid="{00000000-0006-0000-0200-000003000000}">
      <text>
        <r>
          <rPr>
            <sz val="9"/>
            <color indexed="81"/>
            <rFont val="Tahoma"/>
            <family val="2"/>
          </rPr>
          <t>Haga uso de la lista desplegable para seleccionar el nombre del Fondo Especial  o de la Renta Parafiscal de la cuál se programan los ingresos. Recuerde que este formulario aplica para Fondos Especiales Nación, Fondos Especiales de los Establecimientos Públicos y Rentas Parafiscales Nación (Contribución Espectáculos Públicos y FOMAG).
LAS DEMÁS RENTAS PARAFISCALES, A MENOS QUE SE REGISTREN DENTRO DE UN FONDO ESPECIAL ESPECÍFICO, SE PROGRAMAN COMO RECURSOS PROPIOS DE LOS ESTABLECIMIENTOS PÚBLICOS. 
En caso de programar ingresos para más de un fondo especial, por favor cree una copia de este formulario en otra hoja excel y diligénciela.</t>
        </r>
      </text>
    </comment>
    <comment ref="G8" authorId="1" shapeId="0" xr:uid="{00000000-0006-0000-0200-000004000000}">
      <text>
        <r>
          <rPr>
            <sz val="8"/>
            <color indexed="81"/>
            <rFont val="Tahoma"/>
            <family val="2"/>
          </rPr>
          <t>El Código SIIF se desplegará automáticamente al seleccionar el nombre del Fondo Especial.</t>
        </r>
      </text>
    </comment>
    <comment ref="F29" authorId="0" shapeId="0" xr:uid="{00000000-0006-0000-0200-000005000000}">
      <text>
        <r>
          <rPr>
            <sz val="8"/>
            <color rgb="FF000000"/>
            <rFont val="Tahoma"/>
            <family val="2"/>
          </rPr>
          <t xml:space="preserve">Son los ingresos </t>
        </r>
        <r>
          <rPr>
            <b/>
            <sz val="8"/>
            <color rgb="FF000000"/>
            <rFont val="Tahoma"/>
            <family val="2"/>
          </rPr>
          <t>REGULARES</t>
        </r>
        <r>
          <rPr>
            <sz val="8"/>
            <color rgb="FF000000"/>
            <rFont val="Tahoma"/>
            <family val="2"/>
          </rPr>
          <t xml:space="preserve"> que percibe el Fondo Especial.</t>
        </r>
      </text>
    </comment>
    <comment ref="F30" authorId="0" shapeId="0" xr:uid="{00000000-0006-0000-0200-000006000000}">
      <text>
        <r>
          <rPr>
            <sz val="8"/>
            <color rgb="FF000000"/>
            <rFont val="Tahoma"/>
            <family val="2"/>
          </rPr>
          <t>Son los ingreso por todo tipo de</t>
        </r>
        <r>
          <rPr>
            <b/>
            <sz val="8"/>
            <color rgb="FF000000"/>
            <rFont val="Tahoma"/>
            <family val="2"/>
          </rPr>
          <t xml:space="preserve"> impuestos</t>
        </r>
        <r>
          <rPr>
            <sz val="8"/>
            <color rgb="FF000000"/>
            <rFont val="Tahoma"/>
            <family val="2"/>
          </rPr>
          <t>, entendidos como  la obligación de hacer un pago, sin que exista una retribución particular por parte del Estado.</t>
        </r>
      </text>
    </comment>
    <comment ref="F33" authorId="0" shapeId="0" xr:uid="{00000000-0006-0000-0200-000007000000}">
      <text>
        <r>
          <rPr>
            <sz val="8"/>
            <color rgb="FF000000"/>
            <rFont val="Tahoma"/>
            <family val="2"/>
          </rPr>
          <t xml:space="preserve">Son aquellos ingresos que la ley define como impuestos, pero que no gravan directamente los ingresos o el patrimonio de las personas naturales y jurídicas sino una manifestación o hecho específico. En los impuestos indirectos no existe una identificación concreta y previa del sujeto contribuyente y, por tanto, la capacidad de pago solamente se puede determinar por la propensión al consumo de los distintos sujetos pasivos del tributo.
</t>
        </r>
        <r>
          <rPr>
            <sz val="8"/>
            <color rgb="FF000000"/>
            <rFont val="Tahoma"/>
            <family val="2"/>
          </rPr>
          <t xml:space="preserve">
</t>
        </r>
        <r>
          <rPr>
            <u/>
            <sz val="8"/>
            <color rgb="FF000000"/>
            <rFont val="Tahoma"/>
            <family val="2"/>
          </rPr>
          <t>SI EL FONDO ESPECIAL RECIBE INGRESOS POR ESTE CONCEPTO, HAGA USO DE LA LISTA DESPLEGABLE PARA SEÑALAR EL IMPUESTO CORRESPONDIENTE</t>
        </r>
        <r>
          <rPr>
            <sz val="8"/>
            <color rgb="FF000000"/>
            <rFont val="Tahoma"/>
            <family val="2"/>
          </rPr>
          <t>.</t>
        </r>
      </text>
    </comment>
    <comment ref="F39" authorId="0" shapeId="0" xr:uid="{00000000-0006-0000-0200-000008000000}">
      <text>
        <r>
          <rPr>
            <sz val="8"/>
            <color rgb="FF000000"/>
            <rFont val="Tahoma"/>
            <family val="2"/>
          </rPr>
          <t xml:space="preserve">Son los ingresos corrientes que por ley </t>
        </r>
        <r>
          <rPr>
            <b/>
            <sz val="8"/>
            <color rgb="FF000000"/>
            <rFont val="Tahoma"/>
            <family val="2"/>
          </rPr>
          <t>NO</t>
        </r>
        <r>
          <rPr>
            <sz val="8"/>
            <color rgb="FF000000"/>
            <rFont val="Tahoma"/>
            <family val="2"/>
          </rPr>
          <t xml:space="preserve"> están definidos como impuestos.</t>
        </r>
      </text>
    </comment>
    <comment ref="F40" authorId="0" shapeId="0" xr:uid="{00000000-0006-0000-0200-000009000000}">
      <text>
        <r>
          <rPr>
            <sz val="8"/>
            <color rgb="FF000000"/>
            <rFont val="Tahoma"/>
            <family val="2"/>
          </rPr>
          <t xml:space="preserve">Son los ingresos por cargas fiscales al patrimonio particular, sustentadas en la potestad tributaria del Estado. Incluye el ingreso por </t>
        </r>
        <r>
          <rPr>
            <b/>
            <sz val="8"/>
            <color rgb="FF000000"/>
            <rFont val="Tahoma"/>
            <family val="2"/>
          </rPr>
          <t>contribuciones parafiscales</t>
        </r>
        <r>
          <rPr>
            <sz val="8"/>
            <color rgb="FF000000"/>
            <rFont val="Tahoma"/>
            <family val="2"/>
          </rPr>
          <t xml:space="preserve">, que son los pagos que deben realizar los usuarios de algunos organismos públicos, mixtos o privados, para asegurar el financiamiento de estas entidades de manera autónoma; y el ingreso por </t>
        </r>
        <r>
          <rPr>
            <b/>
            <sz val="8"/>
            <color rgb="FF000000"/>
            <rFont val="Tahoma"/>
            <family val="2"/>
          </rPr>
          <t>contribuciones especiales</t>
        </r>
        <r>
          <rPr>
            <sz val="8"/>
            <color rgb="FF000000"/>
            <rFont val="Tahoma"/>
            <family val="2"/>
          </rPr>
          <t xml:space="preserve">, las cuales corresponden al pago por una inversión que beneficia a un grupo de personas. 
</t>
        </r>
        <r>
          <rPr>
            <sz val="8"/>
            <color rgb="FF000000"/>
            <rFont val="Tahoma"/>
            <family val="2"/>
          </rPr>
          <t xml:space="preserve">
</t>
        </r>
        <r>
          <rPr>
            <u/>
            <sz val="8"/>
            <color rgb="FF000000"/>
            <rFont val="Tahoma"/>
            <family val="2"/>
          </rPr>
          <t>POR FAVOR INDIQUE CON CLARIDAD LA BASE LEGAL DE CADA UNA DE LAS CONTRIBUCIONES REGISTRADAS.</t>
        </r>
      </text>
    </comment>
    <comment ref="F41" authorId="0" shapeId="0" xr:uid="{00000000-0006-0000-0200-00000A000000}">
      <text>
        <r>
          <rPr>
            <sz val="8"/>
            <color rgb="FF000000"/>
            <rFont val="Tahoma"/>
            <family val="2"/>
          </rPr>
          <t>Son los ingresos por aportes de los empleados y de los empleadores a los sistemas de seguros sociales, destinados a cubrir un riesgo social como lo es en este caso la enfermedad o la vejez.</t>
        </r>
      </text>
    </comment>
    <comment ref="F44" authorId="0" shapeId="0" xr:uid="{00000000-0006-0000-0200-00000B000000}">
      <text>
        <r>
          <rPr>
            <sz val="8"/>
            <color rgb="FF000000"/>
            <rFont val="Tahoma"/>
            <family val="2"/>
          </rPr>
          <t>Son los recaudos de aportes de los empleados y de los empleadores asociados a la nómina y que se destinan a financiar en este caso actividades de las Escuelas Industriales e Institutos Técnicos. Incluye Aportes de Cesantías.</t>
        </r>
      </text>
    </comment>
    <comment ref="F46" authorId="0" shapeId="0" xr:uid="{00000000-0006-0000-0200-00000C000000}">
      <text>
        <r>
          <rPr>
            <sz val="8"/>
            <color indexed="81"/>
            <rFont val="Tahoma"/>
            <family val="2"/>
          </rPr>
          <t>Las contribuciones especiales derivan su recaudo de la facultad impositiva del Estado y se fijan individualmente a cada una de las entidades de la administración y de los particulares o entidades que manejen fondos o bienes de la Nación.
A diferencia de las contribuciones diversas, las contribuciones especiales son señaladas expresamente por la ley o jurisprudencia como</t>
        </r>
        <r>
          <rPr>
            <b/>
            <sz val="8"/>
            <color indexed="81"/>
            <rFont val="Tahoma"/>
            <family val="2"/>
          </rPr>
          <t xml:space="preserve"> tributos especiales</t>
        </r>
        <r>
          <rPr>
            <sz val="8"/>
            <color indexed="81"/>
            <rFont val="Tahoma"/>
            <family val="2"/>
          </rPr>
          <t xml:space="preserve">, en la medida en que no están enmarcadas dentro de los conceptos de tasas y contribuciones que se cobren a los contribuyentes, como recuperación de los costos de los servicios que les presten o participación en los beneficios que les proporcionen, sino que se derivan de la facultad impositiva del Estado.
</t>
        </r>
        <r>
          <rPr>
            <u/>
            <sz val="8"/>
            <color indexed="81"/>
            <rFont val="Tahoma"/>
            <family val="2"/>
          </rPr>
          <t>SI EL FONDO ESPECIAL RECIBE INGRESOS POR ESTE CONCEPTO, HAGA USO DE LA LISTA DESPLEGABLE PARA SEÑALAR LA CONTRIBUCIÓN CORRESPONDIENTE.</t>
        </r>
      </text>
    </comment>
    <comment ref="F49" authorId="0" shapeId="0" xr:uid="{00000000-0006-0000-0200-00000D000000}">
      <text>
        <r>
          <rPr>
            <sz val="8"/>
            <color indexed="81"/>
            <rFont val="Tahoma"/>
            <family val="2"/>
          </rPr>
          <t xml:space="preserve">Comprende los ingresos por las demás contribuciones que no se clasifican en las cuentas anteriores.
 </t>
        </r>
        <r>
          <rPr>
            <u/>
            <sz val="8"/>
            <color indexed="81"/>
            <rFont val="Tahoma"/>
            <family val="2"/>
          </rPr>
          <t xml:space="preserve">
SI SU FONDO ESPECIAL RECIBE INGRESOS POR ESTE CONCEPTO, HAGA USO DE LA LISTA DESPLEGABLE PARA SEÑALAR LA CONTRIBUCIÓN CORRESPONDIENTE.</t>
        </r>
      </text>
    </comment>
    <comment ref="F55" authorId="0" shapeId="0" xr:uid="{00000000-0006-0000-0200-00000E000000}">
      <text>
        <r>
          <rPr>
            <sz val="8"/>
            <color indexed="81"/>
            <rFont val="Tahoma"/>
            <family val="2"/>
          </rPr>
          <t xml:space="preserve">En caso de percibir ingresos por una tasa o derecho administrativo distinto a los señalados por favor haga uso de esta casilla para su registro. 
ES OBLIGATORIO SEÑALAR LA BASE LEGAL DE LOS MISMOS PARA SU ANÁLISIS POSTERIOR.
RECUERDE QUE ESTA CUENTA SOLO INCLUYE LOS CONCEPTOS QUE ESTÁN </t>
        </r>
        <r>
          <rPr>
            <b/>
            <sz val="8"/>
            <color indexed="81"/>
            <rFont val="Tahoma"/>
            <family val="2"/>
          </rPr>
          <t>EXPRESAMENTE</t>
        </r>
        <r>
          <rPr>
            <sz val="8"/>
            <color indexed="81"/>
            <rFont val="Tahoma"/>
            <family val="2"/>
          </rPr>
          <t xml:space="preserve"> DEFINIDOS COMO TASAS O DERECHOS ADMINISTRATIVOS EN UNA </t>
        </r>
        <r>
          <rPr>
            <b/>
            <sz val="8"/>
            <color indexed="81"/>
            <rFont val="Tahoma"/>
            <family val="2"/>
          </rPr>
          <t>LEY.</t>
        </r>
      </text>
    </comment>
    <comment ref="F56" authorId="0" shapeId="0" xr:uid="{00000000-0006-0000-0200-00000F000000}">
      <text>
        <r>
          <rPr>
            <sz val="8"/>
            <color indexed="81"/>
            <rFont val="Tahoma"/>
            <family val="2"/>
          </rPr>
          <t xml:space="preserve">Son los ingresos derivados de la prestación directa y efectiva de un servicio público individualizado y específico o de las funciones regulatorias que realizan los establecimientos públicos (la expedición de visas, de cédulas de cidadanía, de tarjetas profesionales, de permisos de porte y tenencia de armas, entre otros).
LAS TASAS Y DERECHOS ADMINISTRATIVOS DEBEN ESTAR DEFINIDAS COMO TAL POR LEY, DE LO CONTRARIO SE REGISTRAN COMO VENTA DE BIENES Y SERVICIOS.
</t>
        </r>
        <r>
          <rPr>
            <u/>
            <sz val="8"/>
            <color indexed="81"/>
            <rFont val="Tahoma"/>
            <family val="2"/>
          </rPr>
          <t>SI EL FONDO ESPECIAL RECIBE INGRESOS POR ESTE CONCEPTO, HAGA USO DE LA LISTA DESPLEGABLE PARA SEÑALAR LA TASA O EL DERECHO ADMINISTRATIVO CORRESPONDIENTE.</t>
        </r>
      </text>
    </comment>
    <comment ref="F62" authorId="0" shapeId="0" xr:uid="{00000000-0006-0000-0200-000010000000}">
      <text>
        <r>
          <rPr>
            <sz val="8"/>
            <color indexed="81"/>
            <rFont val="Tahoma"/>
            <family val="2"/>
          </rPr>
          <t xml:space="preserve">En caso de percibir ingresos por una tasa o derecho administrativo distinto a los señalados por favor haga uso de esta casilla para su registro. 
ES OBLIGATORIO SEÑALAR LA BASE LEGAL DE LOS MISMOS PARA SU ANÁLISIS POSTERIOR.
RECUERDE QUE ESTA CUENTA SOLO INCLUYE LOS CONCEPTOS QUE ESTÁN </t>
        </r>
        <r>
          <rPr>
            <b/>
            <sz val="8"/>
            <color indexed="81"/>
            <rFont val="Tahoma"/>
            <family val="2"/>
          </rPr>
          <t>EXPRESAMENTE</t>
        </r>
        <r>
          <rPr>
            <sz val="8"/>
            <color indexed="81"/>
            <rFont val="Tahoma"/>
            <family val="2"/>
          </rPr>
          <t xml:space="preserve"> DEFINIDOS COMO TASAS O DERECHOS ADMINISTRATIVOS EN UNA </t>
        </r>
        <r>
          <rPr>
            <b/>
            <sz val="8"/>
            <color indexed="81"/>
            <rFont val="Tahoma"/>
            <family val="2"/>
          </rPr>
          <t>LEY.</t>
        </r>
      </text>
    </comment>
    <comment ref="F63" authorId="0" shapeId="0" xr:uid="{00000000-0006-0000-0200-000011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 y los intereses de mora derivados del resarcimiento tarifado o indemnización de los perjuicios que padece un Estapúblico por no tener consigo el dinero en la oportunidad debida.</t>
        </r>
      </text>
    </comment>
    <comment ref="F64" authorId="0" shapeId="0" xr:uid="{00000000-0006-0000-0200-000012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t>
        </r>
      </text>
    </comment>
    <comment ref="F68" authorId="0" shapeId="0" xr:uid="{00000000-0006-0000-0200-000013000000}">
      <text>
        <r>
          <rPr>
            <sz val="8"/>
            <color indexed="81"/>
            <rFont val="Tahoma"/>
            <family val="2"/>
          </rPr>
          <t>Comprende los ingresos derivados del resarcimiento tarifado o indemnización de los perjuicios que padece un Estapúblico por no tener consigo el dinero en la oportunidad debida.</t>
        </r>
      </text>
    </comment>
    <comment ref="F69" authorId="0" shapeId="0" xr:uid="{00000000-0006-0000-0200-000014000000}">
      <text>
        <r>
          <rPr>
            <sz val="8"/>
            <color indexed="81"/>
            <rFont val="Tahoma"/>
            <family val="2"/>
          </rPr>
          <t>Son los ingresos que se reciben como contraprestación por poner activos no producidos a disposición de otros, para su uso en el proceso de producción. Entiendase como activos no producidos los activos de origen natural (tierras,terrenos, yacimientos de minerales del subsuelo, peces en mares abiertos y el espectro radial); y las creaciones de la sociedad (ciertos contratos o concesiones).</t>
        </r>
        <r>
          <rPr>
            <sz val="8"/>
            <color indexed="81"/>
            <rFont val="Tahoma"/>
            <family val="2"/>
          </rPr>
          <t xml:space="preserve">
</t>
        </r>
      </text>
    </comment>
    <comment ref="F70" authorId="1" shapeId="0" xr:uid="{00000000-0006-0000-0200-000015000000}">
      <text>
        <r>
          <rPr>
            <sz val="8"/>
            <color indexed="81"/>
            <rFont val="Tahoma"/>
            <family val="2"/>
          </rPr>
          <t xml:space="preserve">Recursos por concepto de la explotación de recursos naturales no renovables de propiedad del Estado. </t>
        </r>
      </text>
    </comment>
    <comment ref="F71" authorId="0" shapeId="0" xr:uid="{00000000-0006-0000-0200-000016000000}">
      <text>
        <r>
          <rPr>
            <sz val="8"/>
            <color theme="1"/>
            <rFont val="Tahoma"/>
            <family val="2"/>
          </rPr>
          <t>Comprende los ingresos por la venta de bienes y la prestación de servicios que realiza el Fondo Especial en desarrollo de sus funciones, independientemente de que las mismas estén o no relacionadas con actividades de producción, o si se venden o no a precios económicamente significativos.</t>
        </r>
      </text>
    </comment>
    <comment ref="F72" authorId="0" shapeId="0" xr:uid="{00000000-0006-0000-0200-000017000000}">
      <text>
        <r>
          <rPr>
            <sz val="8"/>
            <color rgb="FF000000"/>
            <rFont val="Tahoma"/>
            <family val="2"/>
          </rPr>
          <t xml:space="preserve">Comprende la venta de bienes producidos o comercializados y de los servicios prestados por el Fondo Especial de forma regular, en desarrollo de las funciones definidas por la Constitución o la ley.  
</t>
        </r>
        <r>
          <rPr>
            <sz val="8"/>
            <color rgb="FF000000"/>
            <rFont val="Tahoma"/>
            <family val="2"/>
          </rPr>
          <t xml:space="preserve">
</t>
        </r>
        <r>
          <rPr>
            <u/>
            <sz val="8"/>
            <color rgb="FF000000"/>
            <rFont val="Tahoma"/>
            <family val="2"/>
          </rPr>
          <t>NO  INCLUYE TASAS Y DERECHOS ADMINISTRATIVOS.</t>
        </r>
      </text>
    </comment>
    <comment ref="F73" authorId="0" shapeId="0" xr:uid="{00000000-0006-0000-0200-000018000000}">
      <text>
        <r>
          <rPr>
            <sz val="8"/>
            <color rgb="FF000000"/>
            <rFont val="Tahoma"/>
            <family val="2"/>
          </rPr>
          <t xml:space="preserve">Comprende la venta de bienes y servicios que no están relacionados directamente con las funciones principales del Fondo Especial. Es decir, que la venta de dichos bienes y servicios no resulta del desarrollo de las actividades económicas o sociales que realiza regularmente. 
</t>
        </r>
        <r>
          <rPr>
            <sz val="8"/>
            <color rgb="FF000000"/>
            <rFont val="Tahoma"/>
            <family val="2"/>
          </rPr>
          <t xml:space="preserve">
</t>
        </r>
        <r>
          <rPr>
            <u/>
            <sz val="8"/>
            <color rgb="FF000000"/>
            <rFont val="Tahoma"/>
            <family val="2"/>
          </rPr>
          <t>GENERALMENTE, SON VENTAS DE CARÁCTER INCIDENTAL.</t>
        </r>
      </text>
    </comment>
    <comment ref="F74" authorId="0" shapeId="0" xr:uid="{00000000-0006-0000-0200-000019000000}">
      <text>
        <r>
          <rPr>
            <sz val="8"/>
            <color rgb="FF000000"/>
            <rFont val="Tahoma"/>
            <family val="2"/>
          </rPr>
          <t xml:space="preserve">Son los recursos que percibe REGULARMENTE el Fondo Especial SIN que exista la obligación de adquirir un bien, servicio o activo a cambio como contrapartida directa. </t>
        </r>
      </text>
    </comment>
    <comment ref="F75" authorId="0" shapeId="0" xr:uid="{00000000-0006-0000-0200-00001A000000}">
      <text>
        <r>
          <rPr>
            <sz val="8"/>
            <color indexed="81"/>
            <rFont val="Tahoma"/>
            <family val="2"/>
          </rPr>
          <t xml:space="preserve">Comprende los ingresos por indemnizaciones otorgadas por un sistema de aseguramiento contra riesgos, así como ingresos por liquidaciones de seguros no de vida que no sean excepcionales.
</t>
        </r>
        <r>
          <rPr>
            <u/>
            <sz val="8"/>
            <color indexed="81"/>
            <rFont val="Tahoma"/>
            <family val="2"/>
          </rPr>
          <t>SI ES UNA INDEMNIZACIÓN EXCEPCIONALMENTE CUANTIOSA QUE SE RECIBE POR UN DESASTRE O UNA CATÁSTROFE NATURAL SE REGISTRA COMO TRANSFERENCIA DE CAPITAL.</t>
        </r>
      </text>
    </comment>
    <comment ref="F77" authorId="0" shapeId="0" xr:uid="{00000000-0006-0000-0200-00001B000000}">
      <text>
        <r>
          <rPr>
            <sz val="8"/>
            <color rgb="FF000000"/>
            <rFont val="Tahoma"/>
            <family val="2"/>
          </rPr>
          <t>Corresponde a los recursos que, al no ser reclamados por sus beneficiarios, son asignados a órdenes de los despachos judiciales que se convierten a favor del Tesoro Nacional – Rama Judicial.</t>
        </r>
      </text>
    </comment>
    <comment ref="F78" authorId="0" shapeId="0" xr:uid="{00000000-0006-0000-0200-00001C000000}">
      <text>
        <r>
          <rPr>
            <sz val="8"/>
            <color rgb="FF000000"/>
            <rFont val="Tahoma"/>
            <family val="2"/>
          </rPr>
          <t>Comprende los ingresos por la devolución del Impuesto al Valor Agregado - IVA que pagan algunos Fondos Especiales en calidad de instituciones estatales u oficiales de educación superior.</t>
        </r>
      </text>
    </comment>
    <comment ref="F79" authorId="0" shapeId="0" xr:uid="{00000000-0006-0000-0200-00001D000000}">
      <text>
        <r>
          <rPr>
            <sz val="8"/>
            <color rgb="FF000000"/>
            <rFont val="Tahoma"/>
            <family val="2"/>
          </rPr>
          <t>Corresponde a las transferencias recibidas regularmente de otras unidades de gobierno y que no están condicionadas a la adquisición de un activo o al pago de un pasivo.</t>
        </r>
      </text>
    </comment>
    <comment ref="F80" authorId="0" shapeId="0" xr:uid="{00000000-0006-0000-0200-00001E000000}">
      <text>
        <r>
          <rPr>
            <sz val="8"/>
            <color indexed="81"/>
            <rFont val="Tahoma"/>
            <family val="2"/>
          </rPr>
          <t xml:space="preserve">Corresponde a los ingresos por concepto de transferencias recibidas por otras unidades de gobierno, distintas de los aportes de la Nación a los Establecimientos Públicos.
</t>
        </r>
        <r>
          <rPr>
            <u/>
            <sz val="8"/>
            <color indexed="81"/>
            <rFont val="Tahoma"/>
            <family val="2"/>
          </rPr>
          <t xml:space="preserve">
POR FAVOR INDIQUE CON CLARIDAD LA BASE LEGAL O JUSTIFICACIÓN PARA PERCIBIR ESTE INGRESO.</t>
        </r>
      </text>
    </comment>
    <comment ref="F81" authorId="0" shapeId="0" xr:uid="{00000000-0006-0000-0200-00001F000000}">
      <text>
        <r>
          <rPr>
            <sz val="8"/>
            <color indexed="81"/>
            <rFont val="Tahoma"/>
            <family val="2"/>
          </rPr>
          <t>Corresponde a recursos de carácter transitorio que por disposición deben ser recepcionados para su posterior asignación a los beneficiarios o ejecutores de los mismos.
Incluye: Ingresos por concepto de acciones populares y de grupo que se consignan en el Fondo Especial Fondo para defensa de derechos e intereses colectivos, pagaderos a los beneficiarios de las mismas y los ingresos del fondo especial Fondo FONPET Magisterio.</t>
        </r>
      </text>
    </comment>
    <comment ref="F82" authorId="0" shapeId="0" xr:uid="{00000000-0006-0000-0200-000020000000}">
      <text>
        <r>
          <rPr>
            <sz val="8"/>
            <color indexed="81"/>
            <rFont val="Tahoma"/>
            <family val="2"/>
          </rPr>
          <t>Recursos provenientes de la pérdida del derecho real, principal o accesorio que se tiene sobre un bien o recurso, a favor del Estado, y sin contraprestación o compensación alguna para su titular.</t>
        </r>
      </text>
    </comment>
    <comment ref="F83" authorId="0" shapeId="0" xr:uid="{00000000-0006-0000-0200-000021000000}">
      <text>
        <r>
          <rPr>
            <sz val="8"/>
            <color indexed="81"/>
            <rFont val="Tahoma"/>
            <family val="2"/>
          </rPr>
          <t>Recursos provenientes de la pérdida del derecho real, principal o accesorio que se tiene sobre un bien o recurso, a favor del Estado, y sin contraprestación o compensación alguna para su titular.</t>
        </r>
      </text>
    </comment>
    <comment ref="F84" authorId="2" shapeId="0" xr:uid="{00000000-0006-0000-0200-000022000000}">
      <text>
        <r>
          <rPr>
            <sz val="9"/>
            <color indexed="81"/>
            <rFont val="Tahoma"/>
            <family val="2"/>
          </rPr>
          <t xml:space="preserve">Recursos provenientes de la compensación por la Unidad de Pago por Capitación (UPC) que reciben los órganos del PGN que prestan servicios de aseguramiento en salud.
</t>
        </r>
      </text>
    </comment>
    <comment ref="F89" authorId="2" shapeId="0" xr:uid="{00000000-0006-0000-0200-000023000000}">
      <text>
        <r>
          <rPr>
            <sz val="9"/>
            <color rgb="FF000000"/>
            <rFont val="Tahoma"/>
            <family val="2"/>
          </rPr>
          <t>Ingreso que perciben las entidades definidas por ley como beneficiarias del porcentaje de recursos que se destinan de FRISCO</t>
        </r>
      </text>
    </comment>
    <comment ref="F90" authorId="2" shapeId="0" xr:uid="{00000000-0006-0000-0200-000024000000}">
      <text>
        <r>
          <rPr>
            <sz val="9"/>
            <color indexed="81"/>
            <rFont val="Tahoma"/>
            <family val="2"/>
          </rPr>
          <t>Recursos  que son declarados a favor del Fondo para la Administración de Bienes de la Fiscalía (FEAB)</t>
        </r>
      </text>
    </comment>
    <comment ref="F91" authorId="2" shapeId="0" xr:uid="{00000000-0006-0000-0200-000025000000}">
      <text>
        <r>
          <rPr>
            <sz val="9"/>
            <color indexed="81"/>
            <rFont val="Tahoma"/>
            <family val="2"/>
          </rPr>
          <t>Comprende el ingreso que percibe el Gobierno Nacional en virtud de los acuerdos suscritos con otros Estados a partir de los cuales el Estado colombiano puede compartir con los Estados parte de dichos convenios, los bienes y recursos producto de actividades ilícitas que sean objeto de comiso, decomiso o extinción de dominio</t>
        </r>
      </text>
    </comment>
    <comment ref="F92" authorId="2" shapeId="0" xr:uid="{00000000-0006-0000-0200-000026000000}">
      <text>
        <r>
          <rPr>
            <sz val="9"/>
            <color indexed="81"/>
            <rFont val="Tahoma"/>
            <family val="2"/>
          </rPr>
          <t>Corresponde al 2% de los recursos recaudados en cumplimiento de lo establecido en la ley 1743 de 2014</t>
        </r>
      </text>
    </comment>
    <comment ref="F93" authorId="2" shapeId="0" xr:uid="{00000000-0006-0000-0200-000027000000}">
      <text>
        <r>
          <rPr>
            <sz val="9"/>
            <color rgb="FF000000"/>
            <rFont val="Tahoma"/>
            <family val="2"/>
          </rPr>
          <t>Ingreso correspondiente a la distribucción del 72% de los ingresos por  los derechos por registro de instrumentos públicos y otorgamiento de escrituras recaudados por la SNR</t>
        </r>
      </text>
    </comment>
    <comment ref="F94" authorId="0" shapeId="0" xr:uid="{00000000-0006-0000-0200-000028000000}">
      <text>
        <r>
          <rPr>
            <sz val="8"/>
            <color indexed="81"/>
            <rFont val="Tahoma"/>
            <family val="2"/>
          </rPr>
          <t>En caso de percibir ingresos por una transferencia corriente distinta a las señaladas por favor haga uso de esta casilla para su registro. 
ES OBLIGATORIO SEÑALAR LA BASE LEGAL DE LA MISMA PARA SU ANÁLISIS POSTERIOR.</t>
        </r>
      </text>
    </comment>
    <comment ref="F95" authorId="0" shapeId="0" xr:uid="{00000000-0006-0000-0200-000029000000}">
      <text>
        <r>
          <rPr>
            <sz val="8"/>
            <color indexed="81"/>
            <rFont val="Tahoma"/>
            <family val="2"/>
          </rPr>
          <t>Recursos que entran a las arcas públicas de manera esporádica. Su cuantía es indeterminada, lo cual difícilmente asegura su continuidad durante amplios periodos presupuestales.</t>
        </r>
      </text>
    </comment>
    <comment ref="F96" authorId="0" shapeId="0" xr:uid="{00000000-0006-0000-0200-00002A000000}">
      <text>
        <r>
          <rPr>
            <sz val="8"/>
            <color indexed="81"/>
            <rFont val="Tahoma"/>
            <family val="2"/>
          </rPr>
          <t>Comprende los recursos provenientes del traslado de derecho y dominio parcial o total de activos con destino a la financiación del Fondo Especial.</t>
        </r>
      </text>
    </comment>
    <comment ref="F97" authorId="0" shapeId="0" xr:uid="{00000000-0006-0000-0200-00002B000000}">
      <text>
        <r>
          <rPr>
            <sz val="8"/>
            <color rgb="FF000000"/>
            <rFont val="Tahoma"/>
            <family val="2"/>
          </rPr>
          <t xml:space="preserve">Son los ingresos recibidos a cambio de poner activos financieros a disposición de otra unidad. Entiéndase por activos financieros, aquellos activos que tienen un pasivo de contrapartida, es decir, que generan a su propietario un derecho sobre otra unidad institucional.
</t>
        </r>
        <r>
          <rPr>
            <sz val="8"/>
            <color rgb="FF000000"/>
            <rFont val="Tahoma"/>
            <family val="2"/>
          </rPr>
          <t xml:space="preserve">Incluye: Acciones, reducciones de capital y reembolso de participaciones en fondos de inversión.
</t>
        </r>
        <r>
          <rPr>
            <sz val="8"/>
            <color rgb="FF000000"/>
            <rFont val="Tahoma"/>
            <family val="2"/>
          </rPr>
          <t xml:space="preserve">
</t>
        </r>
        <r>
          <rPr>
            <u/>
            <sz val="8"/>
            <color rgb="FF000000"/>
            <rFont val="Tahoma"/>
            <family val="2"/>
          </rPr>
          <t>NO INCLUYE NI DISTRIBUCIÓN DE UTILIDADES NI EXCENDENTES FINANCIEROS.</t>
        </r>
      </text>
    </comment>
    <comment ref="F98" authorId="0" shapeId="0" xr:uid="{00000000-0006-0000-0200-00002C000000}">
      <text>
        <r>
          <rPr>
            <sz val="8"/>
            <color rgb="FF000000"/>
            <rFont val="Tahoma"/>
            <family val="2"/>
          </rPr>
          <t xml:space="preserve">Son los recursos recibidos esporádicamente, a cambio de poner activos no financieros (activos producidos y activos no producidos) a disposición de otra unidad. Estos ingresos no aumentan el patrimonio del Fondo Especial.
</t>
        </r>
        <r>
          <rPr>
            <sz val="8"/>
            <color rgb="FF000000"/>
            <rFont val="Tahoma"/>
            <family val="2"/>
          </rPr>
          <t xml:space="preserve">
</t>
        </r>
        <r>
          <rPr>
            <u/>
            <sz val="8"/>
            <color rgb="FF000000"/>
            <rFont val="Tahoma"/>
            <family val="2"/>
          </rPr>
          <t>INCLUYE LA VENTA DE TERRENOS Y EDIFICACIONES.</t>
        </r>
      </text>
    </comment>
    <comment ref="F99" authorId="0" shapeId="0" xr:uid="{00000000-0006-0000-0200-00002D000000}">
      <text>
        <r>
          <rPr>
            <sz val="8"/>
            <color rgb="FF000000"/>
            <rFont val="Tahoma"/>
            <family val="2"/>
          </rPr>
          <t xml:space="preserve">Son los ingresos que se reciben en retorno por poner ciertos activos financieros del Fondo Especial a disposición de terceros, sin trasladar el derecho o dominio, total o parcial del activo. 
</t>
        </r>
        <r>
          <rPr>
            <sz val="8"/>
            <color rgb="FF000000"/>
            <rFont val="Tahoma"/>
            <family val="2"/>
          </rPr>
          <t xml:space="preserve">
</t>
        </r>
        <r>
          <rPr>
            <u/>
            <sz val="8"/>
            <color rgb="FF000000"/>
            <rFont val="Tahoma"/>
            <family val="2"/>
          </rPr>
          <t>SI SE TRASLADA EL DERECHO O DOMINIO DEL ACTIVO SE REGISTRA COMO DISPOSICIÓN DE ACTIVOS FINANCIEROS.</t>
        </r>
      </text>
    </comment>
    <comment ref="F100" authorId="0" shapeId="0" xr:uid="{00000000-0006-0000-0200-00002E000000}">
      <text>
        <r>
          <rPr>
            <sz val="8"/>
            <color indexed="81"/>
            <rFont val="Tahoma"/>
            <family val="2"/>
          </rPr>
          <t>Son las rentas de inversión derivadas de las operaciones financieras que realiza el Fondo Especial con sus excedentes de liquidez : Títulos participativos, depósitos, valores distintos de acciones, rendimientos de la Cuenta Única Nacional y anticipos a terceros.</t>
        </r>
      </text>
    </comment>
    <comment ref="F101" authorId="0" shapeId="0" xr:uid="{00000000-0006-0000-0200-00002F000000}">
      <text>
        <r>
          <rPr>
            <sz val="8"/>
            <color rgb="FF000000"/>
            <rFont val="Tahoma"/>
            <family val="2"/>
          </rPr>
          <t>Son las rentas de inversión que generan los fondos en préstamo que tiene el Fondo Especial.</t>
        </r>
      </text>
    </comment>
    <comment ref="F103" authorId="3" shapeId="0" xr:uid="{00000000-0006-0000-0200-000030000000}">
      <text>
        <r>
          <rPr>
            <sz val="10"/>
            <color rgb="FF000000"/>
            <rFont val="Calibri"/>
            <family val="2"/>
            <scheme val="minor"/>
          </rPr>
          <t xml:space="preserve">Comprende los recursos provenientes de operaciones de crédito público realizadas con agentes residentes fuera del país. Entiéndase por operaciones de crédito público todo acto o contrato que tienen por objeto dotar a la entidad estatal de recursos, bienes o servicios con plazo para su pago. </t>
        </r>
        <r>
          <rPr>
            <sz val="10"/>
            <color rgb="FF000000"/>
            <rFont val="Calibri"/>
            <family val="2"/>
            <scheme val="minor"/>
          </rPr>
          <t xml:space="preserve">
</t>
        </r>
      </text>
    </comment>
    <comment ref="F108" authorId="0" shapeId="0" xr:uid="{00000000-0006-0000-0200-000031000000}">
      <text>
        <r>
          <rPr>
            <sz val="8"/>
            <color rgb="FF000000"/>
            <rFont val="Tahoma"/>
            <family val="2"/>
          </rPr>
          <t>Son los ingresos que se reciben de otra unidad sin contrapartida directa, pero que implican el traspaso de la propiedad de un activo (distinto del efectivo y de las existencias ) de una unidad a otra, la obligación de adquirir o de disponer de un activo por una o ambas partes, o la obligación de pagar un pasivo por parte del Fondo Especial.</t>
        </r>
      </text>
    </comment>
    <comment ref="F109" authorId="0" shapeId="0" xr:uid="{00000000-0006-0000-0200-000032000000}">
      <text>
        <r>
          <rPr>
            <sz val="8"/>
            <color rgb="FF000000"/>
            <rFont val="Tahoma"/>
            <family val="2"/>
          </rPr>
          <t xml:space="preserve">Recursos que recibe el Fondo Especial, de otros gobiernos o instituciones públicas o privadas de carácter nacional o internacional, sin contraprestación directa, pero con la destinación que establezca el donante. </t>
        </r>
      </text>
    </comment>
    <comment ref="F110" authorId="0" shapeId="0" xr:uid="{00000000-0006-0000-0200-000033000000}">
      <text>
        <r>
          <rPr>
            <sz val="8"/>
            <color rgb="FF000000"/>
            <rFont val="Tahoma"/>
            <family val="2"/>
          </rPr>
          <t>Recursos que recibe el Fondo Especial por liquidaciones de seguros no de vida, excepcionalmente cuantiosas, que se reciben luego de un desastre o una catástrofe natural.</t>
        </r>
      </text>
    </comment>
    <comment ref="F111" authorId="0" shapeId="0" xr:uid="{00000000-0006-0000-0200-000034000000}">
      <text>
        <r>
          <rPr>
            <sz val="8"/>
            <color rgb="FF000000"/>
            <rFont val="Tahoma"/>
            <family val="2"/>
          </rPr>
          <t xml:space="preserve">Corresponde a la amortización de los préstamos que hace el Fondo Especial a otras unidades del gobierno o a personas naturales. </t>
        </r>
      </text>
    </comment>
    <comment ref="F112" authorId="4" shapeId="0" xr:uid="{00000000-0006-0000-0200-000035000000}">
      <text>
        <r>
          <rPr>
            <sz val="9"/>
            <color rgb="FF000000"/>
            <rFont val="Tahoma"/>
            <family val="2"/>
          </rPr>
          <t xml:space="preserve">Es un concepto de Tesorería (art. 21, Ley 38 de 1989) que resulta en un ingreso para los Fondos Especiales, contribuciones parafiscales y el Tesoro Nacional, por la diferencia en la estimación de la ejecución anual entre los recaudos y los egresos, (y la anulación /cancelación de reservas cuando se han provisionado, caso entidades territoriales), 
</t>
        </r>
      </text>
    </comment>
    <comment ref="F113" authorId="1" shapeId="0" xr:uid="{00000000-0006-0000-0200-000036000000}">
      <text>
        <r>
          <rPr>
            <sz val="8"/>
            <color rgb="FF000000"/>
            <rFont val="Tahoma"/>
            <family val="2"/>
          </rPr>
          <t>Son los recursos que se consignan transitoriamente en un Fondo Especial porque la norma centraliza su recaudo en esa unidad, mientras se entregan a su beneficiario legal.</t>
        </r>
      </text>
    </comment>
    <comment ref="F114" authorId="0" shapeId="0" xr:uid="{00000000-0006-0000-0200-000037000000}">
      <text>
        <r>
          <rPr>
            <sz val="8"/>
            <color rgb="FF000000"/>
            <rFont val="Tahoma"/>
            <family val="2"/>
          </rPr>
          <t>Son los ingresos que reciben algunos órganos del PGN por concepto de los ahorros que voluntariamente hacen sus trabajadores a un Fondo Especial.</t>
        </r>
      </text>
    </comment>
    <comment ref="F116" authorId="0" shapeId="0" xr:uid="{00000000-0006-0000-0200-000038000000}">
      <text>
        <r>
          <rPr>
            <sz val="8"/>
            <color rgb="FF000000"/>
            <rFont val="Tahoma"/>
            <family val="2"/>
          </rPr>
          <t>Son los montos que las entidades financiadas con aportes del presupuesto nacional reintegran a la DGCPTN, como saldos de recursos no ejecutados o valores superiores no previstos correspondientes a un Fondo Especial.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s>
  <commentList>
    <comment ref="A5" authorId="0" shapeId="0" xr:uid="{00000000-0006-0000-03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00000000-0006-0000-0300-000002000000}">
      <text>
        <r>
          <rPr>
            <sz val="9"/>
            <color indexed="81"/>
            <rFont val="Tahoma"/>
            <family val="2"/>
          </rPr>
          <t>El nombre de la unidad ejecutora se desplegará automáticamente después de seleccionar la sección.</t>
        </r>
      </text>
    </comment>
    <comment ref="A7" authorId="0" shapeId="0" xr:uid="{00000000-0006-0000-0300-000003000000}">
      <text>
        <r>
          <rPr>
            <sz val="9"/>
            <color indexed="81"/>
            <rFont val="Tahoma"/>
            <family val="2"/>
          </rPr>
          <t>Haga uso de la lista desplegable para seleccionar el nombre del Fondo Especial  o de la Contribución Parafiscal Nación de la cuál se calculan los ingresos corrientes. Recuerde que este formulario aplica para Fondos Especiales Nación, Fondos Especiales de los Establecimientos Públicos y Contribuciones Parafiscales Nación (Contribución Espectáculos Públicos y FOMAG).
En caso de programar ingresos para más de un fondo especial, por favor cree una copia de este formulario en otra hoja excel y diligénciela.</t>
        </r>
      </text>
    </comment>
    <comment ref="A12" authorId="0" shapeId="0" xr:uid="{00000000-0006-0000-0300-000004000000}">
      <text>
        <r>
          <rPr>
            <sz val="9"/>
            <color indexed="81"/>
            <rFont val="Tahoma"/>
            <family val="2"/>
          </rPr>
          <t>Haga uso de las listas desplegables para escoger el producto respectivo cuando sea el caso.</t>
        </r>
      </text>
    </comment>
    <comment ref="B12" authorId="0" shapeId="0" xr:uid="{00000000-0006-0000-0300-000005000000}">
      <text>
        <r>
          <rPr>
            <sz val="9"/>
            <color indexed="81"/>
            <rFont val="Tahoma"/>
            <family val="2"/>
          </rPr>
          <t xml:space="preserve">Utilice esta columna para clasificar cada uno de los productos registrados en la cuenta 1.02.5. VENTA DE BIENES Y SERVICIOS dentro de la Clasificación Central de Productos (CPC) al primer nivel de desagregación.
</t>
        </r>
        <r>
          <rPr>
            <u/>
            <sz val="9"/>
            <color indexed="81"/>
            <rFont val="Tahoma"/>
            <family val="2"/>
          </rPr>
          <t>Haga uso de la lista desplegable generada para tal fin.</t>
        </r>
        <r>
          <rPr>
            <sz val="9"/>
            <color indexed="81"/>
            <rFont val="Tahoma"/>
            <family val="2"/>
          </rPr>
          <t xml:space="preserve">
</t>
        </r>
      </text>
    </comment>
    <comment ref="J14" authorId="0" shapeId="0" xr:uid="{00000000-0006-0000-0300-000006000000}">
      <text>
        <r>
          <rPr>
            <sz val="9"/>
            <color indexed="81"/>
            <rFont val="Tahoma"/>
            <family val="2"/>
          </rPr>
          <t>Se expresa en forma de razón, sumada la unidad. Por ejemplo, si varía en 3%, se debe notar como 1,03 (1 que es el valor base + 0,03 que es la expresión como razón de 3%)</t>
        </r>
        <r>
          <rPr>
            <sz val="9"/>
            <color indexed="81"/>
            <rFont val="Tahoma"/>
            <family val="2"/>
          </rPr>
          <t xml:space="preserve">
</t>
        </r>
      </text>
    </comment>
    <comment ref="A43" authorId="2" shapeId="0" xr:uid="{00000000-0006-0000-0300-000007000000}">
      <text>
        <r>
          <rPr>
            <sz val="9"/>
            <color indexed="81"/>
            <rFont val="Tahoma"/>
            <family val="2"/>
          </rPr>
          <t>En caso de percibir ingresos por una tasa o derecho administrativo distinto a los señalados por favor haga uso de esta casilla para su registro. 
ES OBLIGATORIO SEÑALAR LA BASE LEGAL DE LOS MISMOS PARA SU ANÁLISIS POSTERIOR.
RECUERDE QUE ESTA CUENTA SOLO INCLUYE LOS CONCEPTOS QUE ESTÁN EXPRESAMENTE DEFINIDOS COMO TASAS O DERECHOS ADMINISTRATIVOS EN UNA LEY.</t>
        </r>
      </text>
    </comment>
    <comment ref="A48" authorId="0" shapeId="0" xr:uid="{00000000-0006-0000-0300-000008000000}">
      <text>
        <r>
          <rPr>
            <sz val="9"/>
            <color indexed="81"/>
            <rFont val="Tahoma"/>
            <family val="2"/>
          </rPr>
          <t xml:space="preserve">En caso de percibir ingresos por una tasa o derecho administrativo distinto a los señalados en la lista desplegable por favor haga uso de esta casilla para su registro. </t>
        </r>
        <r>
          <rPr>
            <b/>
            <sz val="9"/>
            <color indexed="81"/>
            <rFont val="Tahoma"/>
            <family val="2"/>
          </rPr>
          <t xml:space="preserve">
ES OBLIGATORIO SEÑALAR LA BASE LEGAL DE LOS MISMOS PARA SU ANÁLISIS POSTERIOR.
RECUERDE QUE ESTA CUENTA SOLO INCLUYE LOS CONCEPTOS QUE ESTÁN EXPRESAMENTE DEFINIDOS COMO TASAS O DERECHOS ADMINISTRATIVOS EN UNA </t>
        </r>
        <r>
          <rPr>
            <b/>
            <u/>
            <sz val="8"/>
            <color indexed="81"/>
            <rFont val="Tahoma"/>
            <family val="2"/>
          </rPr>
          <t>LEY</t>
        </r>
        <r>
          <rPr>
            <b/>
            <sz val="9"/>
            <color indexed="81"/>
            <rFont val="Tahoma"/>
            <family val="2"/>
          </rPr>
          <t>.</t>
        </r>
      </text>
    </comment>
    <comment ref="A205" authorId="0" shapeId="0" xr:uid="{00000000-0006-0000-0300-000009000000}">
      <text>
        <r>
          <rPr>
            <sz val="9"/>
            <color indexed="81"/>
            <rFont val="Tahoma"/>
            <family val="2"/>
          </rPr>
          <t>En caso de percibir ingresos por una transferencia corriente distinta a las señaladas en la lista desplegable por favor haga uso de esta casilla para su registro</t>
        </r>
        <r>
          <rPr>
            <b/>
            <sz val="9"/>
            <color indexed="81"/>
            <rFont val="Tahoma"/>
            <family val="2"/>
          </rPr>
          <t>. 
ES OBLIGATORIO SEÑALAR LA BASE LEGAL DE LA MISMA PARA SU ANÁLISIS POSTERIOR.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Daniel Fernando Romero Fandiño</author>
    <author>Alejandra Castañeda Rivera</author>
    <author>alejandra castañeda rivera</author>
  </authors>
  <commentList>
    <comment ref="A5" authorId="0" shapeId="0" xr:uid="{00000000-0006-0000-05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00000000-0006-0000-0500-000002000000}">
      <text>
        <r>
          <rPr>
            <sz val="9"/>
            <color indexed="81"/>
            <rFont val="Tahoma"/>
            <family val="2"/>
          </rPr>
          <t>El nombre de la unidad ejecutora se desplegará automáticamente después de seleccionar la sección.</t>
        </r>
      </text>
    </comment>
    <comment ref="O13" authorId="2" shapeId="0" xr:uid="{00000000-0006-0000-0500-000003000000}">
      <text>
        <r>
          <rPr>
            <sz val="9"/>
            <color indexed="81"/>
            <rFont val="Tahoma"/>
            <family val="2"/>
          </rPr>
          <t xml:space="preserve">Utilice esta columna para registrar el fundamento legal / justificación que sustenta el gasto respectivo, que constituye el soporte para el análisis de programación por parte de la DGPPN. </t>
        </r>
      </text>
    </comment>
    <comment ref="E16" authorId="0" shapeId="0" xr:uid="{00000000-0006-0000-0500-000004000000}">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7" authorId="0" shapeId="0" xr:uid="{00000000-0006-0000-0500-000005000000}">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8" authorId="0" shapeId="0" xr:uid="{00000000-0006-0000-0500-000006000000}">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9" authorId="0" shapeId="0" xr:uid="{00000000-0006-0000-0500-000007000000}">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0" authorId="0" shapeId="0" xr:uid="{00000000-0006-0000-0500-000008000000}">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3" authorId="0" shapeId="0" xr:uid="{00000000-0006-0000-0500-000009000000}">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5" authorId="0" shapeId="0" xr:uid="{00000000-0006-0000-0500-00000A000000}">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6" authorId="0" shapeId="0" xr:uid="{00000000-0006-0000-0500-00000B000000}">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7" authorId="0" shapeId="0" xr:uid="{00000000-0006-0000-0500-00000C000000}">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8" authorId="0" shapeId="0" xr:uid="{00000000-0006-0000-0500-00000D000000}">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9" authorId="0" shapeId="0" xr:uid="{DFC8EE36-B660-4340-AE08-A3F36CF220A9}">
      <text>
        <r>
          <rPr>
            <sz val="8"/>
            <color indexed="81"/>
            <rFont val="Tahoma"/>
            <family val="2"/>
          </rPr>
          <t>Se consideran aquí los otros gastos de personal previo concepto DGPPN para la programación de incremento salarial.</t>
        </r>
      </text>
    </comment>
    <comment ref="E31" authorId="0" shapeId="0" xr:uid="{00000000-0006-0000-0500-00000F000000}">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32" authorId="0" shapeId="0" xr:uid="{00000000-0006-0000-0500-000010000000}">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33" authorId="0" shapeId="0" xr:uid="{00000000-0006-0000-0500-000011000000}">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4" authorId="0" shapeId="0" xr:uid="{00000000-0006-0000-0500-000012000000}">
      <text>
        <r>
          <rPr>
            <sz val="8"/>
            <color indexed="81"/>
            <rFont val="Tahoma"/>
            <family val="2"/>
          </rPr>
          <t>Son empresas públicas financieras, aquellas residentes en Colombia que están controladas directa o indirectamente por el gobierno y prestan servicios financieros.</t>
        </r>
      </text>
    </comment>
    <comment ref="E37" authorId="0" shapeId="0" xr:uid="{00000000-0006-0000-0500-000013000000}">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9" authorId="0" shapeId="0" xr:uid="{00000000-0006-0000-0500-000014000000}">
      <text>
        <r>
          <rPr>
            <sz val="8"/>
            <color rgb="FF000000"/>
            <rFont val="Tahoma"/>
            <family val="2"/>
          </rPr>
          <t>Son empresas privadas financieras, aquellas residentes en Colombia que no están controladas por el gobierno y prestan servicios financieros.</t>
        </r>
      </text>
    </comment>
    <comment ref="E40" authorId="0" shapeId="0" xr:uid="{00000000-0006-0000-0500-000015000000}">
      <text>
        <r>
          <rPr>
            <sz val="8"/>
            <color rgb="FF000000"/>
            <rFont val="Tahoma"/>
            <family val="2"/>
          </rPr>
          <t>Son empresas privadas no financieras, aquellas residentes en Colombia que no están controladas por el gobierno, no prestan servicios financieros y son productores de mercado.</t>
        </r>
      </text>
    </comment>
    <comment ref="E44" authorId="0" shapeId="0" xr:uid="{00000000-0006-0000-0500-000016000000}">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5" authorId="0" shapeId="0" xr:uid="{00000000-0006-0000-0500-000017000000}">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6" authorId="0" shapeId="0" xr:uid="{00000000-0006-0000-0500-000018000000}">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7" authorId="0" shapeId="0" xr:uid="{00000000-0006-0000-0500-000019000000}">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8" authorId="0" shapeId="0" xr:uid="{00000000-0006-0000-0500-00001A000000}">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9" authorId="0" shapeId="0" xr:uid="{00000000-0006-0000-0500-00001B000000}">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9" authorId="0" shapeId="0" xr:uid="{00000000-0006-0000-0500-00001C000000}">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5" authorId="0" shapeId="0" xr:uid="{00000000-0006-0000-0500-00001D000000}">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7" authorId="0" shapeId="0" xr:uid="{00000000-0006-0000-0500-00001E000000}">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9" authorId="0" shapeId="0" xr:uid="{00000000-0006-0000-0500-00001F000000}">
      <text>
        <r>
          <rPr>
            <sz val="8"/>
            <color indexed="81"/>
            <rFont val="Tahoma"/>
            <family val="2"/>
          </rPr>
          <t>Comprende las transferencias a entidades del gobierno distintas a establecimientos públicos, entidades territoriales y esquemas asociativos.</t>
        </r>
      </text>
    </comment>
    <comment ref="E228" authorId="0" shapeId="0" xr:uid="{00000000-0006-0000-0500-000020000000}">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38" authorId="0" shapeId="0" xr:uid="{00000000-0006-0000-0500-000021000000}">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39" authorId="0" shapeId="0" xr:uid="{00000000-0006-0000-0500-000022000000}">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57" authorId="0" shapeId="0" xr:uid="{00000000-0006-0000-0500-000023000000}">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48" authorId="0" shapeId="0" xr:uid="{00000000-0006-0000-0500-000024000000}">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61" authorId="0" shapeId="0" xr:uid="{00000000-0006-0000-0500-000025000000}">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81" authorId="0" shapeId="0" xr:uid="{00000000-0006-0000-0500-000026000000}">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82" authorId="0" shapeId="0" xr:uid="{00000000-0006-0000-0500-000027000000}">
      <text>
        <r>
          <rPr>
            <sz val="8"/>
            <color indexed="81"/>
            <rFont val="Tahoma"/>
            <family val="2"/>
          </rPr>
          <t>Consiste en los pagos directamente a los hogares por concepto de becas y otros beneficios de educación que no están relacionados con riesgos sociales.</t>
        </r>
      </text>
    </comment>
    <comment ref="E386" authorId="0" shapeId="0" xr:uid="{00000000-0006-0000-0500-000028000000}">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89" authorId="0" shapeId="0" xr:uid="{00000000-0006-0000-0500-000029000000}">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90" authorId="0" shapeId="0" xr:uid="{00000000-0006-0000-0500-00002A000000}">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91" authorId="0" shapeId="0" xr:uid="{00000000-0006-0000-0500-00002B000000}">
      <text>
        <r>
          <rPr>
            <sz val="8"/>
            <color rgb="FF000000"/>
            <rFont val="Tahoma"/>
            <family val="2"/>
          </rPr>
          <t>Comprende las transferencias  a empresas que prestan servicios de atención de la salud humana y de asistencia social</t>
        </r>
      </text>
    </comment>
    <comment ref="E402" authorId="0" shapeId="0" xr:uid="{00000000-0006-0000-0500-00002C000000}">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404" authorId="0" shapeId="0" xr:uid="{00000000-0006-0000-0500-00002D000000}">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408" authorId="0" shapeId="0" xr:uid="{00000000-0006-0000-0500-00002E000000}">
      <text>
        <r>
          <rPr>
            <sz val="8"/>
            <color indexed="81"/>
            <rFont val="Tahoma"/>
            <family val="2"/>
          </rPr>
          <t>Comprende las transferencias a empresas que prestan servicios relacionados con la educación pública o privada en todos sus niveles.</t>
        </r>
      </text>
    </comment>
    <comment ref="E410" authorId="0" shapeId="0" xr:uid="{00000000-0006-0000-0500-00002F000000}">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16" authorId="0" shapeId="0" xr:uid="{00000000-0006-0000-0500-000030000000}">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32" authorId="0" shapeId="0" xr:uid="{00000000-0006-0000-0500-000031000000}">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36" authorId="0" shapeId="0" xr:uid="{00000000-0006-0000-0500-000032000000}">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37" authorId="0" shapeId="0" xr:uid="{00000000-0006-0000-0500-000033000000}">
      <text>
        <r>
          <rPr>
            <sz val="8"/>
            <color indexed="81"/>
            <rFont val="Tahoma"/>
            <family val="2"/>
          </rPr>
          <t>Incluye los gastos que estén relacionados con la capitalización de organismos o asociaciones internacionales.</t>
        </r>
      </text>
    </comment>
    <comment ref="E438" authorId="0" shapeId="0" xr:uid="{00000000-0006-0000-0500-000034000000}">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39" authorId="0" shapeId="0" xr:uid="{00000000-0006-0000-0500-000035000000}">
      <text>
        <r>
          <rPr>
            <sz val="8"/>
            <color indexed="81"/>
            <rFont val="Tahoma"/>
            <family val="2"/>
          </rPr>
          <t>Son las transferencias condicionadas que se entregan a las  organizaciones internacionales.</t>
        </r>
        <r>
          <rPr>
            <sz val="9"/>
            <color indexed="81"/>
            <rFont val="Tahoma"/>
            <family val="2"/>
          </rPr>
          <t xml:space="preserve">
</t>
        </r>
      </text>
    </comment>
    <comment ref="E440" authorId="0" shapeId="0" xr:uid="{00000000-0006-0000-0500-000036000000}">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41" authorId="0" shapeId="0" xr:uid="{00000000-0006-0000-0500-000037000000}">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42" authorId="0" shapeId="0" xr:uid="{00000000-0006-0000-0500-000038000000}">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45" authorId="0" shapeId="0" xr:uid="{00000000-0006-0000-0500-000039000000}">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46" authorId="0" shapeId="0" xr:uid="{00000000-0006-0000-0500-00003A000000}">
      <text>
        <r>
          <rPr>
            <sz val="8"/>
            <color indexed="81"/>
            <rFont val="Tahoma"/>
            <family val="2"/>
          </rPr>
          <t>Comprende las transferencias de capital que un órgano del PGN realiza a una entidad del gobierno general.</t>
        </r>
      </text>
    </comment>
    <comment ref="E448" authorId="0" shapeId="0" xr:uid="{00000000-0006-0000-0500-00003B000000}">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52" authorId="0" shapeId="0" xr:uid="{00000000-0006-0000-0500-00003C000000}">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53" authorId="0" shapeId="0" xr:uid="{00000000-0006-0000-0500-00003D000000}">
      <text>
        <r>
          <rPr>
            <sz val="8"/>
            <color indexed="81"/>
            <rFont val="Tahoma"/>
            <family val="2"/>
          </rPr>
          <t>Comprende las transferencias de capital que los órganos del PGN hacen a los hogares para financiar la adquisición de activos no financieros.</t>
        </r>
      </text>
    </comment>
    <comment ref="E455" authorId="0" shapeId="0" xr:uid="{00000000-0006-0000-0500-00003E000000}">
      <text>
        <r>
          <rPr>
            <sz val="8"/>
            <color indexed="81"/>
            <rFont val="Tahoma"/>
            <family val="2"/>
          </rPr>
          <t>Son los recursos que los órganos del PGN hacen a una unidad para cubrir su déficit de los últimos dos años o más. .</t>
        </r>
      </text>
    </comment>
    <comment ref="E456" authorId="0" shapeId="0" xr:uid="{00000000-0006-0000-0500-00003F000000}">
      <text>
        <r>
          <rPr>
            <sz val="8"/>
            <color rgb="FF000000"/>
            <rFont val="Tahoma"/>
            <family val="2"/>
          </rPr>
          <t>Son los recursos que una entidad ejecutora del PGN gira a una entidad para que esta pague el monto que adeuda o los intereses de la misma.</t>
        </r>
      </text>
    </comment>
    <comment ref="E460" authorId="0" shapeId="0" xr:uid="{00000000-0006-0000-0500-000040000000}">
      <text>
        <r>
          <rPr>
            <sz val="8"/>
            <color indexed="81"/>
            <rFont val="Tahoma"/>
            <family val="2"/>
          </rPr>
          <t xml:space="preserve">Montos pagaderos en exceso del valor de las obligaciones para provisiones de derechos de pensiones asumidos por otras entidades. </t>
        </r>
      </text>
    </comment>
    <comment ref="E461" authorId="0" shapeId="0" xr:uid="{00000000-0006-0000-0500-000041000000}">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62" authorId="0" shapeId="0" xr:uid="{00000000-0006-0000-0500-000042000000}">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63" authorId="0" shapeId="0" xr:uid="{00000000-0006-0000-0500-000043000000}">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80" authorId="0" shapeId="0" xr:uid="{00000000-0006-0000-0500-000044000000}">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81" authorId="0" shapeId="0" xr:uid="{00000000-0006-0000-0500-000045000000}">
      <text>
        <r>
          <rPr>
            <sz val="8"/>
            <color indexed="81"/>
            <rFont val="Tahoma"/>
            <family val="2"/>
          </rPr>
          <t xml:space="preserve"> Aportes realizados a organismos internacionales para la adquisición de acciones u otros valores representativos de capital.</t>
        </r>
      </text>
    </comment>
    <comment ref="E482" authorId="0" shapeId="0" xr:uid="{00000000-0006-0000-0500-000046000000}">
      <text>
        <r>
          <rPr>
            <sz val="8"/>
            <color indexed="81"/>
            <rFont val="Tahoma"/>
            <family val="2"/>
          </rPr>
          <t>Comprende la adquisición de acciones de empresas públicas financieras.</t>
        </r>
      </text>
    </comment>
    <comment ref="E483" authorId="0" shapeId="0" xr:uid="{00000000-0006-0000-0500-000047000000}">
      <text>
        <r>
          <rPr>
            <sz val="8"/>
            <color indexed="81"/>
            <rFont val="Tahoma"/>
            <family val="2"/>
          </rPr>
          <t xml:space="preserve">Comprende la adquisición de acciones de empresas públicas no financieras. </t>
        </r>
      </text>
    </comment>
    <comment ref="E485" authorId="0" shapeId="0" xr:uid="{00000000-0006-0000-0500-000048000000}">
      <text>
        <r>
          <rPr>
            <sz val="8"/>
            <color rgb="FF000000"/>
            <rFont val="Tahoma"/>
            <family val="2"/>
          </rPr>
          <t>Comprende la adquisición de acciones de empresas privadas financiera</t>
        </r>
      </text>
    </comment>
    <comment ref="E486" authorId="0" shapeId="0" xr:uid="{00000000-0006-0000-0500-000049000000}">
      <text>
        <r>
          <rPr>
            <sz val="8"/>
            <color indexed="81"/>
            <rFont val="Tahoma"/>
            <family val="2"/>
          </rPr>
          <t>Comprende la adquisición de acciones de empresas privadas no financieras.</t>
        </r>
      </text>
    </comment>
    <comment ref="E487" authorId="0" shapeId="0" xr:uid="{00000000-0006-0000-0500-00004A000000}">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96" authorId="0" shapeId="0" xr:uid="{00000000-0006-0000-0500-00004B000000}">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97" authorId="0" shapeId="0" xr:uid="{00000000-0006-0000-0500-00004C000000}">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98" authorId="0" shapeId="0" xr:uid="{00000000-0006-0000-0500-00004D000000}">
      <text>
        <r>
          <rPr>
            <sz val="8"/>
            <color indexed="81"/>
            <rFont val="Tahoma"/>
            <family val="2"/>
          </rPr>
          <t>Son los gastos asociados a la devolución de los recursos que reciben algunos Establecimientos Públicos por concepto de ahorros hacen sus trabajadores de manera voluntaria.</t>
        </r>
      </text>
    </comment>
    <comment ref="E499" authorId="0" shapeId="0" xr:uid="{00000000-0006-0000-0500-00004E000000}">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500" authorId="0" shapeId="0" xr:uid="{00000000-0006-0000-0500-00004F000000}">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501" authorId="0" shapeId="0" xr:uid="{00000000-0006-0000-0500-000050000000}">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502" authorId="0" shapeId="0" xr:uid="{00000000-0006-0000-0500-000051000000}">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503" authorId="0" shapeId="0" xr:uid="{00000000-0006-0000-0500-000052000000}">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504" authorId="0" shapeId="0" xr:uid="{00000000-0006-0000-0500-000053000000}">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505" authorId="0" shapeId="0" xr:uid="{00000000-0006-0000-0500-000054000000}">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506" authorId="0" shapeId="0" xr:uid="{00000000-0006-0000-0500-000055000000}">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507" authorId="0" shapeId="0" xr:uid="{00000000-0006-0000-0500-000056000000}">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508" authorId="0" shapeId="0" xr:uid="{00000000-0006-0000-0500-000057000000}">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509" authorId="0" shapeId="0" xr:uid="{00000000-0006-0000-0500-000058000000}">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510" authorId="3" shapeId="0" xr:uid="{00000000-0006-0000-0500-000059000000}">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511" authorId="4" shapeId="0" xr:uid="{00000000-0006-0000-0500-00005A000000}">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512" authorId="4" shapeId="0" xr:uid="{00000000-0006-0000-0500-00005B000000}">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14" authorId="0" shapeId="0" xr:uid="{00000000-0006-0000-0500-00005C000000}">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15" authorId="0" shapeId="0" xr:uid="{00000000-0006-0000-0500-00005D000000}">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16" authorId="0" shapeId="0" xr:uid="{00000000-0006-0000-0500-00005E000000}">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17" authorId="0" shapeId="0" xr:uid="{00000000-0006-0000-0500-00005F000000}">
      <text>
        <r>
          <rPr>
            <sz val="8"/>
            <color indexed="81"/>
            <rFont val="Tahoma"/>
            <family val="2"/>
          </rPr>
          <t xml:space="preserve">Incluye el pago de las amortizaciones de la deuda pública externa contraída por medio de un título de deuda. </t>
        </r>
      </text>
    </comment>
    <comment ref="E518" authorId="0" shapeId="0" xr:uid="{00000000-0006-0000-0500-000060000000}">
      <text>
        <r>
          <rPr>
            <sz val="8"/>
            <color rgb="FF000000"/>
            <rFont val="Tahoma"/>
            <family val="2"/>
          </rPr>
          <t>Incluye el pago del principal de la deuda pública externa adquirida por medio de préstamos.</t>
        </r>
      </text>
    </comment>
    <comment ref="E519" authorId="0" shapeId="0" xr:uid="{00000000-0006-0000-0500-000061000000}">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20" authorId="0" shapeId="0" xr:uid="{00000000-0006-0000-0500-000062000000}">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21" authorId="0" shapeId="0" xr:uid="{00000000-0006-0000-0500-000063000000}">
      <text>
        <r>
          <rPr>
            <sz val="8"/>
            <color indexed="81"/>
            <rFont val="Tahoma"/>
            <family val="2"/>
          </rPr>
          <t xml:space="preserve">Incluye el pago de lntereses de la deuda pública externa contraída por medio de un título de deuda. </t>
        </r>
      </text>
    </comment>
    <comment ref="E522" authorId="0" shapeId="0" xr:uid="{00000000-0006-0000-0500-000064000000}">
      <text>
        <r>
          <rPr>
            <sz val="8"/>
            <color indexed="81"/>
            <rFont val="Tahoma"/>
            <family val="2"/>
          </rPr>
          <t>Incluye el pago de intereses de la deuda pública externa adquirida a través de préstamos.</t>
        </r>
      </text>
    </comment>
    <comment ref="E523" authorId="0" shapeId="0" xr:uid="{00000000-0006-0000-0500-000065000000}">
      <text>
        <r>
          <rPr>
            <sz val="8"/>
            <color indexed="81"/>
            <rFont val="Tahoma"/>
            <family val="2"/>
          </rPr>
          <t>Incluye el pago de los intereses correspondientes a otras cuentas por pagar con unidades extranjeras.</t>
        </r>
      </text>
    </comment>
    <comment ref="E524" authorId="0" shapeId="0" xr:uid="{00000000-0006-0000-0500-000066000000}">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25" authorId="0" shapeId="0" xr:uid="{00000000-0006-0000-0500-000067000000}">
      <text>
        <r>
          <rPr>
            <sz val="8"/>
            <color indexed="81"/>
            <rFont val="Tahoma"/>
            <family val="2"/>
          </rPr>
          <t>Corresponde al pago de comisiones y otros cargos de la deuda pública externa adquirida por medio de títulos de deuda.</t>
        </r>
      </text>
    </comment>
    <comment ref="E526" authorId="0" shapeId="0" xr:uid="{00000000-0006-0000-0500-000068000000}">
      <text>
        <r>
          <rPr>
            <sz val="8"/>
            <color indexed="81"/>
            <rFont val="Tahoma"/>
            <family val="2"/>
          </rPr>
          <t>Incluye el pago de comisiones y otros cargos de la deuda pública externa adquirida a través de préstamos.</t>
        </r>
      </text>
    </comment>
    <comment ref="E527" authorId="0" shapeId="0" xr:uid="{00000000-0006-0000-0500-000069000000}">
      <text>
        <r>
          <rPr>
            <sz val="8"/>
            <color indexed="81"/>
            <rFont val="Tahoma"/>
            <family val="2"/>
          </rPr>
          <t xml:space="preserve">Incluye el pago de comisiones y otros cargos de la deuda pública externa correspondiente a otras cuentas por pagar. </t>
        </r>
      </text>
    </comment>
    <comment ref="E528" authorId="0" shapeId="0" xr:uid="{00000000-0006-0000-0500-00006A000000}">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29" authorId="0" shapeId="0" xr:uid="{00000000-0006-0000-0500-00006B000000}">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30" authorId="0" shapeId="0" xr:uid="{00000000-0006-0000-0500-00006C000000}">
      <text>
        <r>
          <rPr>
            <sz val="8"/>
            <color indexed="81"/>
            <rFont val="Tahoma"/>
            <family val="2"/>
          </rPr>
          <t xml:space="preserve">Incluye el pago de las amortizaciones de la deuda pública interna contraída por medio de un título de deuda. </t>
        </r>
      </text>
    </comment>
    <comment ref="E531" authorId="0" shapeId="0" xr:uid="{00000000-0006-0000-0500-00006D000000}">
      <text>
        <r>
          <rPr>
            <sz val="8"/>
            <color indexed="81"/>
            <rFont val="Tahoma"/>
            <family val="2"/>
          </rPr>
          <t>Es el pago del principal de la deuda pública interna adquirida por medio de préstamos.</t>
        </r>
      </text>
    </comment>
    <comment ref="E532" authorId="0" shapeId="0" xr:uid="{00000000-0006-0000-0500-00006E000000}">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33" authorId="0" shapeId="0" xr:uid="{00000000-0006-0000-0500-00006F000000}">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34" authorId="0" shapeId="0" xr:uid="{00000000-0006-0000-0500-000070000000}">
      <text>
        <r>
          <rPr>
            <sz val="8"/>
            <color indexed="81"/>
            <rFont val="Tahoma"/>
            <family val="2"/>
          </rPr>
          <t>Incluye el pago de lntereses de la deuda pública interna contraída por medio de un título de deuda.</t>
        </r>
      </text>
    </comment>
    <comment ref="E535" authorId="0" shapeId="0" xr:uid="{00000000-0006-0000-0500-000071000000}">
      <text>
        <r>
          <rPr>
            <sz val="8"/>
            <color indexed="81"/>
            <rFont val="Tahoma"/>
            <family val="2"/>
          </rPr>
          <t>Es el pago de los intereses de la deuda pública interna adquirida por medio de préstamos.</t>
        </r>
      </text>
    </comment>
    <comment ref="E536" authorId="0" shapeId="0" xr:uid="{00000000-0006-0000-0500-000072000000}">
      <text>
        <r>
          <rPr>
            <sz val="8"/>
            <color indexed="81"/>
            <rFont val="Tahoma"/>
            <family val="2"/>
          </rPr>
          <t>Incluye el pago de los intereses correspondientes a otras cuentas por pagar con unidades connacionales.</t>
        </r>
      </text>
    </comment>
    <comment ref="E537" authorId="0" shapeId="0" xr:uid="{00000000-0006-0000-0500-000073000000}">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38" authorId="0" shapeId="0" xr:uid="{00000000-0006-0000-0500-000074000000}">
      <text>
        <r>
          <rPr>
            <sz val="8"/>
            <color indexed="81"/>
            <rFont val="Tahoma"/>
            <family val="2"/>
          </rPr>
          <t>Corresponde al pago de comisiones y otros cargos de la deuda pública interna adquirida por medio de títulos de deuda.</t>
        </r>
      </text>
    </comment>
    <comment ref="E539" authorId="0" shapeId="0" xr:uid="{00000000-0006-0000-0500-000075000000}">
      <text>
        <r>
          <rPr>
            <sz val="8"/>
            <color indexed="81"/>
            <rFont val="Tahoma"/>
            <family val="2"/>
          </rPr>
          <t>Incluye el pago de comisiones y otros cargos de la deuda pública interna adquirida a través de préstamos.</t>
        </r>
      </text>
    </comment>
    <comment ref="E540" authorId="0" shapeId="0" xr:uid="{00000000-0006-0000-0500-000076000000}">
      <text>
        <r>
          <rPr>
            <sz val="8"/>
            <color indexed="81"/>
            <rFont val="Tahoma"/>
            <family val="2"/>
          </rPr>
          <t>Incluye el pago de las comisiones y otros gastos correspondientes a otras cuentas por pagar con unidades connacionales.</t>
        </r>
      </text>
    </comment>
    <comment ref="E541" authorId="0" shapeId="0" xr:uid="{00000000-0006-0000-0500-000077000000}">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42" authorId="0" shapeId="0" xr:uid="{00000000-0006-0000-0500-000078000000}">
      <text>
        <r>
          <rPr>
            <sz val="8"/>
            <color indexed="81"/>
            <rFont val="Tahoma"/>
            <family val="2"/>
          </rPr>
          <t>Incluye el pago de las comisiones y otros gastos correspondientes a otras cuentas por pagar con unidades connacionales.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alejandra castañeda rivera</author>
  </authors>
  <commentList>
    <comment ref="A5" authorId="0" shapeId="0" xr:uid="{5D748289-CC7B-4ED2-BCB7-83D1F68F1D8D}">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1568561A-030E-4588-A95E-9FF831AA2142}">
      <text>
        <r>
          <rPr>
            <sz val="9"/>
            <color indexed="81"/>
            <rFont val="Tahoma"/>
            <family val="2"/>
          </rPr>
          <t>El nombre de la unidad ejecutora se desplegará automáticamente después de seleccionar la sección.</t>
        </r>
      </text>
    </comment>
    <comment ref="E14" authorId="0" shapeId="0" xr:uid="{3B445784-B1CD-4C40-9114-AADDC49C441D}">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5" authorId="0" shapeId="0" xr:uid="{CBAB4B5F-D9EE-4D43-B4E7-F89938DE8B96}">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6" authorId="0" shapeId="0" xr:uid="{D826500F-7460-4CEC-AAA2-E32174676DBA}">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7" authorId="0" shapeId="0" xr:uid="{AE27DA8B-3836-48C8-80E6-1BA1984295D9}">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18" authorId="0" shapeId="0" xr:uid="{5BE55D91-5FC3-49B8-8681-51B83098837E}">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1" authorId="0" shapeId="0" xr:uid="{447810A0-13C9-46A1-B3EB-C2CEC744C07B}">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3" authorId="0" shapeId="0" xr:uid="{3D7B3843-8B10-490E-85AD-CDEAE762A2DA}">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4" authorId="0" shapeId="0" xr:uid="{5786DB83-5916-47F0-B273-5584ABF7772B}">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5" authorId="0" shapeId="0" xr:uid="{95B3AF49-A511-4870-821B-B234970AD26E}">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6" authorId="0" shapeId="0" xr:uid="{7C20953D-378F-4A60-AAFA-DFCD21A821E8}">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7" authorId="0" shapeId="0" xr:uid="{FC55327A-DB6C-49BA-8C91-052D76F30485}">
      <text>
        <r>
          <rPr>
            <sz val="8"/>
            <color indexed="81"/>
            <rFont val="Tahoma"/>
            <family val="2"/>
          </rPr>
          <t>Se consideran aquí los otros gastos de personal previo concepto DGPPN para la programación de incremento salarial.</t>
        </r>
      </text>
    </comment>
    <comment ref="E29" authorId="0" shapeId="0" xr:uid="{69808777-500B-4184-9D69-A57F8F0ED2F2}">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30" authorId="0" shapeId="0" xr:uid="{665CC34B-2F02-43D3-9CB8-649783EED4D3}">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31" authorId="0" shapeId="0" xr:uid="{CA3E8357-203E-4E17-9E86-503BDFEF536C}">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2" authorId="0" shapeId="0" xr:uid="{39FB4C1F-F873-4C60-9075-7F9DAB0B68B0}">
      <text>
        <r>
          <rPr>
            <sz val="8"/>
            <color indexed="81"/>
            <rFont val="Tahoma"/>
            <family val="2"/>
          </rPr>
          <t>Son empresas públicas financieras, aquellas residentes en Colombia que están controladas directa o indirectamente por el gobierno y prestan servicios financieros.</t>
        </r>
      </text>
    </comment>
    <comment ref="E35" authorId="0" shapeId="0" xr:uid="{05F12E9D-37DF-494C-8F8C-5CDEEECA732E}">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7" authorId="0" shapeId="0" xr:uid="{6D019AA1-E6EB-41B6-93C0-1C566938F9E7}">
      <text>
        <r>
          <rPr>
            <sz val="8"/>
            <color rgb="FF000000"/>
            <rFont val="Tahoma"/>
            <family val="2"/>
          </rPr>
          <t>Son empresas privadas financieras, aquellas residentes en Colombia que no están controladas por el gobierno y prestan servicios financieros.</t>
        </r>
      </text>
    </comment>
    <comment ref="E38" authorId="0" shapeId="0" xr:uid="{76C6CC2B-69C8-4C8F-A9EF-F1D987DCAA3A}">
      <text>
        <r>
          <rPr>
            <sz val="8"/>
            <color rgb="FF000000"/>
            <rFont val="Tahoma"/>
            <family val="2"/>
          </rPr>
          <t>Son empresas privadas no financieras, aquellas residentes en Colombia que no están controladas por el gobierno, no prestan servicios financieros y son productores de mercado.</t>
        </r>
      </text>
    </comment>
    <comment ref="E42" authorId="0" shapeId="0" xr:uid="{D63719A7-09AA-47AD-9AAA-17020E72F24F}">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3" authorId="0" shapeId="0" xr:uid="{A586408F-3664-40C4-84E3-3D4E00DDC6E1}">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4" authorId="0" shapeId="0" xr:uid="{23EBC68E-508A-4805-A28A-403B8E58997A}">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5" authorId="0" shapeId="0" xr:uid="{C45474AA-D080-4A96-B29D-C235EBF71D5A}">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6" authorId="0" shapeId="0" xr:uid="{EAD86756-E702-478A-A12F-420E8E51AF33}">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7" authorId="0" shapeId="0" xr:uid="{79C86CC8-5CC8-4D2D-ABBB-1165E04DAC8A}">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7" authorId="0" shapeId="0" xr:uid="{31F4D56E-158E-4048-9A2C-22CC7AEA5319}">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3" authorId="0" shapeId="0" xr:uid="{8419BA04-F5B9-4A1F-98D1-2D9990550F57}">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5" authorId="0" shapeId="0" xr:uid="{741A7D50-3C83-4321-8367-8BAEF381A7B9}">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6" authorId="0" shapeId="0" xr:uid="{170E3CC9-47A7-4568-99BB-84D5C51CB975}">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7" authorId="0" shapeId="0" xr:uid="{65062339-DF78-4F07-B4A8-C47308E5098C}">
      <text>
        <r>
          <rPr>
            <sz val="8"/>
            <color indexed="81"/>
            <rFont val="Tahoma"/>
            <family val="2"/>
          </rPr>
          <t>Comprende las transferencias a entidades del gobierno distintas a establecimientos públicos, entidades territoriales y esquemas asociativos.</t>
        </r>
      </text>
    </comment>
    <comment ref="E226" authorId="0" shapeId="0" xr:uid="{1F8A4461-A144-4C78-BCB9-DA0DEDF2D4C2}">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36" authorId="0" shapeId="0" xr:uid="{D96BB66E-5CC1-4D21-949B-128C8AA5CCF8}">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37" authorId="0" shapeId="0" xr:uid="{AD9F0E05-4C71-4FED-836A-7FE72E0E3E23}">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55" authorId="0" shapeId="0" xr:uid="{4D670447-5A9D-4FD3-BB23-F4A29F2359C8}">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46" authorId="0" shapeId="0" xr:uid="{1C7358E0-D83C-4907-A483-A1080BB23435}">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59" authorId="0" shapeId="0" xr:uid="{0D72A239-8865-43BF-A73B-A1DA306F3C1E}">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79" authorId="0" shapeId="0" xr:uid="{0C0A891E-F23A-4883-9340-6F88FEF8A09E}">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80" authorId="0" shapeId="0" xr:uid="{B669D674-41D0-43F5-9750-5F0C6E408A0B}">
      <text>
        <r>
          <rPr>
            <sz val="8"/>
            <color indexed="81"/>
            <rFont val="Tahoma"/>
            <family val="2"/>
          </rPr>
          <t>Consiste en los pagos directamente a los hogares por concepto de becas y otros beneficios de educación que no están relacionados con riesgos sociales.</t>
        </r>
      </text>
    </comment>
    <comment ref="E384" authorId="0" shapeId="0" xr:uid="{F69EC417-9350-4772-8CEB-E2D51A4B3459}">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87" authorId="0" shapeId="0" xr:uid="{028D4C74-D21A-40A8-86ED-71D45CCCA913}">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88" authorId="0" shapeId="0" xr:uid="{25F69EFA-7410-48CA-A548-B99082DA942A}">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89" authorId="0" shapeId="0" xr:uid="{39198B71-88FA-4831-9B38-FEA3660F9469}">
      <text>
        <r>
          <rPr>
            <sz val="8"/>
            <color rgb="FF000000"/>
            <rFont val="Tahoma"/>
            <family val="2"/>
          </rPr>
          <t>Comprende las transferencias  a empresas que prestan servicios de atención de la salud humana y de asistencia social</t>
        </r>
      </text>
    </comment>
    <comment ref="E401" authorId="0" shapeId="0" xr:uid="{CC6607F5-71FE-40C0-B070-917FE5448233}">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403" authorId="0" shapeId="0" xr:uid="{5B6010DF-A444-4CDF-B267-98B3FB674051}">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407" authorId="0" shapeId="0" xr:uid="{CFD206A9-9A5F-4B68-8A47-FA8551BC2141}">
      <text>
        <r>
          <rPr>
            <sz val="8"/>
            <color indexed="81"/>
            <rFont val="Tahoma"/>
            <family val="2"/>
          </rPr>
          <t>Comprende las transferencias a empresas que prestan servicios relacionados con la educación pública o privada en todos sus niveles.</t>
        </r>
      </text>
    </comment>
    <comment ref="E409" authorId="0" shapeId="0" xr:uid="{0CF6FF65-4F7E-48C0-B108-C87D55B4AF39}">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15" authorId="0" shapeId="0" xr:uid="{7816B1A7-3350-4BE4-A00A-A444BEE76173}">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31" authorId="0" shapeId="0" xr:uid="{72538BEC-B61E-4E7F-BE67-6E9F7DDF50DA}">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35" authorId="0" shapeId="0" xr:uid="{A72B07F1-9724-4EBB-88C4-BE751D52F6F3}">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36" authorId="0" shapeId="0" xr:uid="{7B6CCBA4-7AD3-41D6-BDCC-FB2EF6774E45}">
      <text>
        <r>
          <rPr>
            <sz val="8"/>
            <color indexed="81"/>
            <rFont val="Tahoma"/>
            <family val="2"/>
          </rPr>
          <t>Incluye los gastos que estén relacionados con la capitalización de organismos o asociaciones internacionales.</t>
        </r>
      </text>
    </comment>
    <comment ref="E437" authorId="0" shapeId="0" xr:uid="{EB103283-2623-4849-98FE-034660DA9B26}">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38" authorId="0" shapeId="0" xr:uid="{7260F51B-7B02-4509-8208-C23364DEB016}">
      <text>
        <r>
          <rPr>
            <sz val="8"/>
            <color indexed="81"/>
            <rFont val="Tahoma"/>
            <family val="2"/>
          </rPr>
          <t>Son las transferencias condicionadas que se entregan a las  organizaciones internacionales.</t>
        </r>
        <r>
          <rPr>
            <sz val="9"/>
            <color indexed="81"/>
            <rFont val="Tahoma"/>
            <family val="2"/>
          </rPr>
          <t xml:space="preserve">
</t>
        </r>
      </text>
    </comment>
    <comment ref="E439" authorId="0" shapeId="0" xr:uid="{1050121B-BCCA-492A-8F38-6A5CB27A169E}">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40" authorId="0" shapeId="0" xr:uid="{A90DA1E9-5DF1-4167-88ED-D03DB3BB57FC}">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41" authorId="0" shapeId="0" xr:uid="{2146D33C-C492-4F26-84AF-A361611FDD0E}">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44" authorId="0" shapeId="0" xr:uid="{AD2B0EC1-8D96-4BB1-BAE9-2B4A8C418003}">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45" authorId="0" shapeId="0" xr:uid="{2C5C7FBF-B979-4AE6-96CF-69CD965B644A}">
      <text>
        <r>
          <rPr>
            <sz val="8"/>
            <color indexed="81"/>
            <rFont val="Tahoma"/>
            <family val="2"/>
          </rPr>
          <t>Comprende las transferencias de capital que un órgano del PGN realiza a una entidad del gobierno general.</t>
        </r>
      </text>
    </comment>
    <comment ref="E447" authorId="0" shapeId="0" xr:uid="{4AD5FB06-F88D-4BBF-9871-0013BA2DC514}">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51" authorId="0" shapeId="0" xr:uid="{7991B739-228F-4798-A7F0-3E6CA56D6F45}">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52" authorId="0" shapeId="0" xr:uid="{2FEE040D-664A-40D7-B881-462AA0ADCE40}">
      <text>
        <r>
          <rPr>
            <sz val="8"/>
            <color indexed="81"/>
            <rFont val="Tahoma"/>
            <family val="2"/>
          </rPr>
          <t>Comprende las transferencias de capital que los órganos del PGN hacen a los hogares para financiar la adquisición de activos no financieros.</t>
        </r>
      </text>
    </comment>
    <comment ref="E454" authorId="0" shapeId="0" xr:uid="{526A603D-E483-4D96-A3AE-50DC3856F706}">
      <text>
        <r>
          <rPr>
            <sz val="8"/>
            <color indexed="81"/>
            <rFont val="Tahoma"/>
            <family val="2"/>
          </rPr>
          <t>Son los recursos que los órganos del PGN hacen a una unidad para cubrir su déficit de los últimos dos años o más. .</t>
        </r>
      </text>
    </comment>
    <comment ref="E455" authorId="0" shapeId="0" xr:uid="{94F0A2A1-8FA2-4CD6-98E6-85B17269BA47}">
      <text>
        <r>
          <rPr>
            <sz val="8"/>
            <color rgb="FF000000"/>
            <rFont val="Tahoma"/>
            <family val="2"/>
          </rPr>
          <t>Son los recursos que una entidad ejecutora del PGN gira a una entidad para que esta pague el monto que adeuda o los intereses de la misma.</t>
        </r>
      </text>
    </comment>
    <comment ref="E459" authorId="0" shapeId="0" xr:uid="{4E508186-CC15-4051-8D47-9D060D14476A}">
      <text>
        <r>
          <rPr>
            <sz val="8"/>
            <color indexed="81"/>
            <rFont val="Tahoma"/>
            <family val="2"/>
          </rPr>
          <t xml:space="preserve">Montos pagaderos en exceso del valor de las obligaciones para provisiones de derechos de pensiones asumidos por otras entidades. </t>
        </r>
      </text>
    </comment>
    <comment ref="E460" authorId="0" shapeId="0" xr:uid="{218610C6-7499-4EFE-977A-AA3895881A66}">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61" authorId="0" shapeId="0" xr:uid="{8F617A7A-A021-4CAF-B4A7-E518EE77EB4F}">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62" authorId="0" shapeId="0" xr:uid="{817BA18D-0884-4381-98EF-AD7546ACA78A}">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79" authorId="0" shapeId="0" xr:uid="{FBC98F93-EB20-422F-BF39-B263049D34DD}">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80" authorId="0" shapeId="0" xr:uid="{B8EC0BC2-E73A-4A12-8DCF-179FEB9E0B2B}">
      <text>
        <r>
          <rPr>
            <sz val="8"/>
            <color indexed="81"/>
            <rFont val="Tahoma"/>
            <family val="2"/>
          </rPr>
          <t xml:space="preserve"> Aportes realizados a organismos internacionales para la adquisición de acciones u otros valores representativos de capital.</t>
        </r>
      </text>
    </comment>
    <comment ref="E481" authorId="0" shapeId="0" xr:uid="{7E6E8AFA-EDE8-43EA-A236-07510821CCBB}">
      <text>
        <r>
          <rPr>
            <sz val="8"/>
            <color indexed="81"/>
            <rFont val="Tahoma"/>
            <family val="2"/>
          </rPr>
          <t>Comprende la adquisición de acciones de empresas públicas financieras.</t>
        </r>
      </text>
    </comment>
    <comment ref="E482" authorId="0" shapeId="0" xr:uid="{3A36F8D2-FE28-4E0A-ADD5-05ACA5C174F8}">
      <text>
        <r>
          <rPr>
            <sz val="8"/>
            <color indexed="81"/>
            <rFont val="Tahoma"/>
            <family val="2"/>
          </rPr>
          <t xml:space="preserve">Comprende la adquisición de acciones de empresas públicas no financieras. </t>
        </r>
      </text>
    </comment>
    <comment ref="E484" authorId="0" shapeId="0" xr:uid="{621435FB-3DC2-452C-B093-1A9597254C58}">
      <text>
        <r>
          <rPr>
            <sz val="8"/>
            <color rgb="FF000000"/>
            <rFont val="Tahoma"/>
            <family val="2"/>
          </rPr>
          <t>Comprende la adquisición de acciones de empresas privadas financiera</t>
        </r>
      </text>
    </comment>
    <comment ref="E485" authorId="0" shapeId="0" xr:uid="{72CC4034-4707-4F52-8711-F0380142380E}">
      <text>
        <r>
          <rPr>
            <sz val="8"/>
            <color indexed="81"/>
            <rFont val="Tahoma"/>
            <family val="2"/>
          </rPr>
          <t>Comprende la adquisición de acciones de empresas privadas no financieras.</t>
        </r>
      </text>
    </comment>
    <comment ref="E486" authorId="0" shapeId="0" xr:uid="{F0FD216F-BAFE-4B56-B101-50CD71745A48}">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95" authorId="0" shapeId="0" xr:uid="{64E7DCC3-1AA4-4475-A818-ADEBDC99AA92}">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96" authorId="0" shapeId="0" xr:uid="{98A07A34-2F72-44E6-8B1E-09C180D1CCF3}">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97" authorId="0" shapeId="0" xr:uid="{BA4A45B2-D4EA-4088-A3A4-657C1473FA52}">
      <text>
        <r>
          <rPr>
            <sz val="8"/>
            <color indexed="81"/>
            <rFont val="Tahoma"/>
            <family val="2"/>
          </rPr>
          <t>Son los gastos asociados a la devolución de los recursos que reciben algunos Establecimientos Públicos por concepto de ahorros hacen sus trabajadores de manera voluntaria.</t>
        </r>
      </text>
    </comment>
    <comment ref="E498" authorId="0" shapeId="0" xr:uid="{EA0A446F-A47B-4877-8E2A-A0254098A7DB}">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499" authorId="0" shapeId="0" xr:uid="{2F888FC8-4732-4EEC-96CB-EFAA6C895DAC}">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500" authorId="0" shapeId="0" xr:uid="{9D806DF2-1B94-41BB-A93E-7C4B699B9D77}">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501" authorId="0" shapeId="0" xr:uid="{54AF36B5-F7AC-418B-AB44-1EB253381DA6}">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502" authorId="0" shapeId="0" xr:uid="{22836DA7-D64E-4118-A28E-CC9E79597D51}">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503" authorId="0" shapeId="0" xr:uid="{947C5A9F-0A0A-429F-9458-6CB1F5DBDAC9}">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504" authorId="0" shapeId="0" xr:uid="{EB40133F-245B-4B42-AB75-934305A73091}">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505" authorId="0" shapeId="0" xr:uid="{7719BF13-A1F3-46D1-8025-9DA3B951B8FD}">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506" authorId="0" shapeId="0" xr:uid="{587C0E71-5906-4672-8328-6B3806238BFF}">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507" authorId="0" shapeId="0" xr:uid="{66A2B6D3-5DFC-49AA-A86B-3982F4DF3CDA}">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508" authorId="0" shapeId="0" xr:uid="{937E9650-50F2-4591-9614-91053B5E94EF}">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509" authorId="2" shapeId="0" xr:uid="{42651A46-031E-48E5-9BDC-6AA36D565A39}">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510" authorId="3" shapeId="0" xr:uid="{42D495F1-147E-45DD-93F2-3C7F98D80F28}">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511" authorId="3" shapeId="0" xr:uid="{7736F925-9591-4DCD-B818-9AF7AAAAA90B}">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13" authorId="0" shapeId="0" xr:uid="{2E278532-C44C-454E-8663-1AB3B9DEA359}">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14" authorId="0" shapeId="0" xr:uid="{7458D927-6358-4ACF-AE6F-9A2BB107F5EA}">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15" authorId="0" shapeId="0" xr:uid="{B8445095-A67D-40A5-9110-40F06866B75A}">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16" authorId="0" shapeId="0" xr:uid="{0149CC68-33F1-489A-924A-617BE8468137}">
      <text>
        <r>
          <rPr>
            <sz val="8"/>
            <color indexed="81"/>
            <rFont val="Tahoma"/>
            <family val="2"/>
          </rPr>
          <t xml:space="preserve">Incluye el pago de las amortizaciones de la deuda pública externa contraída por medio de un título de deuda. </t>
        </r>
      </text>
    </comment>
    <comment ref="E517" authorId="0" shapeId="0" xr:uid="{3B113B21-47D3-420E-9398-987978967A0A}">
      <text>
        <r>
          <rPr>
            <sz val="8"/>
            <color rgb="FF000000"/>
            <rFont val="Tahoma"/>
            <family val="2"/>
          </rPr>
          <t>Incluye el pago del principal de la deuda pública externa adquirida por medio de préstamos.</t>
        </r>
      </text>
    </comment>
    <comment ref="E518" authorId="0" shapeId="0" xr:uid="{1B4BC47C-417B-4F40-B463-EBD298071665}">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19" authorId="0" shapeId="0" xr:uid="{43DF0763-1381-45D9-83E8-540EC0DCCDF8}">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20" authorId="0" shapeId="0" xr:uid="{FA40000C-76C5-485D-A530-755DC9B718AB}">
      <text>
        <r>
          <rPr>
            <sz val="8"/>
            <color indexed="81"/>
            <rFont val="Tahoma"/>
            <family val="2"/>
          </rPr>
          <t xml:space="preserve">Incluye el pago de lntereses de la deuda pública externa contraída por medio de un título de deuda. </t>
        </r>
      </text>
    </comment>
    <comment ref="E521" authorId="0" shapeId="0" xr:uid="{CC9EFDC6-7EA6-4407-ADFE-B921817C42D2}">
      <text>
        <r>
          <rPr>
            <sz val="8"/>
            <color indexed="81"/>
            <rFont val="Tahoma"/>
            <family val="2"/>
          </rPr>
          <t>Incluye el pago de intereses de la deuda pública externa adquirida a través de préstamos.</t>
        </r>
      </text>
    </comment>
    <comment ref="E522" authorId="0" shapeId="0" xr:uid="{4EDDF4CE-10DC-4448-B2E0-C7DB39DE4686}">
      <text>
        <r>
          <rPr>
            <sz val="8"/>
            <color indexed="81"/>
            <rFont val="Tahoma"/>
            <family val="2"/>
          </rPr>
          <t>Incluye el pago de los intereses correspondientes a otras cuentas por pagar con unidades extranjeras.</t>
        </r>
      </text>
    </comment>
    <comment ref="E523" authorId="0" shapeId="0" xr:uid="{F239B45E-0393-43A1-A949-93A9C1C50062}">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24" authorId="0" shapeId="0" xr:uid="{F88A1013-EC75-45C8-BE40-E2F14E72E0D3}">
      <text>
        <r>
          <rPr>
            <sz val="8"/>
            <color indexed="81"/>
            <rFont val="Tahoma"/>
            <family val="2"/>
          </rPr>
          <t>Corresponde al pago de comisiones y otros cargos de la deuda pública externa adquirida por medio de títulos de deuda.</t>
        </r>
      </text>
    </comment>
    <comment ref="E525" authorId="0" shapeId="0" xr:uid="{7C9F9ECE-6E58-44FD-B33A-462BAE54705D}">
      <text>
        <r>
          <rPr>
            <sz val="8"/>
            <color indexed="81"/>
            <rFont val="Tahoma"/>
            <family val="2"/>
          </rPr>
          <t>Incluye el pago de comisiones y otros cargos de la deuda pública externa adquirida a través de préstamos.</t>
        </r>
      </text>
    </comment>
    <comment ref="E526" authorId="0" shapeId="0" xr:uid="{90530627-1390-42B6-B6E9-0123A752D228}">
      <text>
        <r>
          <rPr>
            <sz val="8"/>
            <color indexed="81"/>
            <rFont val="Tahoma"/>
            <family val="2"/>
          </rPr>
          <t xml:space="preserve">Incluye el pago de comisiones y otros cargos de la deuda pública externa correspondiente a otras cuentas por pagar. </t>
        </r>
      </text>
    </comment>
    <comment ref="E527" authorId="0" shapeId="0" xr:uid="{A3DCA638-E9EE-4F79-A84A-BCA6105191CE}">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28" authorId="0" shapeId="0" xr:uid="{29ED6303-F7B3-4190-A50C-9F09C04F6FCB}">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29" authorId="0" shapeId="0" xr:uid="{DC26C9F5-8580-4918-B6E8-CD3CF7E8A336}">
      <text>
        <r>
          <rPr>
            <sz val="8"/>
            <color indexed="81"/>
            <rFont val="Tahoma"/>
            <family val="2"/>
          </rPr>
          <t xml:space="preserve">Incluye el pago de las amortizaciones de la deuda pública interna contraída por medio de un título de deuda. </t>
        </r>
      </text>
    </comment>
    <comment ref="E530" authorId="0" shapeId="0" xr:uid="{2AC3772D-51C2-4438-B07D-16C8FBFB8B71}">
      <text>
        <r>
          <rPr>
            <sz val="8"/>
            <color indexed="81"/>
            <rFont val="Tahoma"/>
            <family val="2"/>
          </rPr>
          <t>Es el pago del principal de la deuda pública interna adquirida por medio de préstamos.</t>
        </r>
      </text>
    </comment>
    <comment ref="E531" authorId="0" shapeId="0" xr:uid="{9950204E-ACCB-4424-A7F1-4ABB482B1CA1}">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32" authorId="0" shapeId="0" xr:uid="{E19FBB49-EDC3-4C66-B21C-AD19E52018D6}">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33" authorId="0" shapeId="0" xr:uid="{A0830186-0E81-4E32-A437-A87A85D59738}">
      <text>
        <r>
          <rPr>
            <sz val="8"/>
            <color indexed="81"/>
            <rFont val="Tahoma"/>
            <family val="2"/>
          </rPr>
          <t>Incluye el pago de lntereses de la deuda pública interna contraída por medio de un título de deuda.</t>
        </r>
      </text>
    </comment>
    <comment ref="E534" authorId="0" shapeId="0" xr:uid="{0AC6DFE8-1726-4476-AD9B-E8CFB6A95A54}">
      <text>
        <r>
          <rPr>
            <sz val="8"/>
            <color indexed="81"/>
            <rFont val="Tahoma"/>
            <family val="2"/>
          </rPr>
          <t>Es el pago de los intereses de la deuda pública interna adquirida por medio de préstamos.</t>
        </r>
      </text>
    </comment>
    <comment ref="E535" authorId="0" shapeId="0" xr:uid="{377C440E-341E-4A38-811A-B7360EFC6B1E}">
      <text>
        <r>
          <rPr>
            <sz val="8"/>
            <color indexed="81"/>
            <rFont val="Tahoma"/>
            <family val="2"/>
          </rPr>
          <t>Incluye el pago de los intereses correspondientes a otras cuentas por pagar con unidades connacionales.</t>
        </r>
      </text>
    </comment>
    <comment ref="E536" authorId="0" shapeId="0" xr:uid="{DC8AF93B-D04B-4C3C-933A-07ECBABC8722}">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37" authorId="0" shapeId="0" xr:uid="{3CB35575-4509-41DA-BDCC-29EC8461AC47}">
      <text>
        <r>
          <rPr>
            <sz val="8"/>
            <color indexed="81"/>
            <rFont val="Tahoma"/>
            <family val="2"/>
          </rPr>
          <t>Corresponde al pago de comisiones y otros cargos de la deuda pública interna adquirida por medio de títulos de deuda.</t>
        </r>
      </text>
    </comment>
    <comment ref="E538" authorId="0" shapeId="0" xr:uid="{E10F60F0-0298-4BBB-9F86-69472D37B1CC}">
      <text>
        <r>
          <rPr>
            <sz val="8"/>
            <color indexed="81"/>
            <rFont val="Tahoma"/>
            <family val="2"/>
          </rPr>
          <t>Incluye el pago de comisiones y otros cargos de la deuda pública interna adquirida a través de préstamos.</t>
        </r>
      </text>
    </comment>
    <comment ref="E539" authorId="0" shapeId="0" xr:uid="{74C95EB5-A20B-428C-A734-A5C5391DD001}">
      <text>
        <r>
          <rPr>
            <sz val="8"/>
            <color indexed="81"/>
            <rFont val="Tahoma"/>
            <family val="2"/>
          </rPr>
          <t>Incluye el pago de las comisiones y otros gastos correspondientes a otras cuentas por pagar con unidades connacionales.</t>
        </r>
      </text>
    </comment>
    <comment ref="E540" authorId="0" shapeId="0" xr:uid="{8792DDB6-E8F5-4359-8502-B5B22BA9F494}">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41" authorId="0" shapeId="0" xr:uid="{F280B54C-E0F1-4F52-A178-DEBA23D18F60}">
      <text>
        <r>
          <rPr>
            <sz val="8"/>
            <color indexed="81"/>
            <rFont val="Tahoma"/>
            <family val="2"/>
          </rPr>
          <t>Incluye el pago de las comisiones y otros gastos correspondientes a otras cuentas por pagar con unidades connacionales.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alejandra castañeda rivera</author>
  </authors>
  <commentList>
    <comment ref="A5" authorId="0" shapeId="0" xr:uid="{AAF8DF35-3C92-4525-8011-093FE2ECF795}">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5D7ACDF6-C89C-4BFB-B222-8EC198B9E295}">
      <text>
        <r>
          <rPr>
            <sz val="9"/>
            <color indexed="81"/>
            <rFont val="Tahoma"/>
            <family val="2"/>
          </rPr>
          <t>El nombre de la unidad ejecutora se desplegará automáticamente después de seleccionar la sección.</t>
        </r>
      </text>
    </comment>
    <comment ref="E14" authorId="0" shapeId="0" xr:uid="{1C5D27E1-F60C-4432-AC30-8553249E53AF}">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5" authorId="0" shapeId="0" xr:uid="{299B4962-8F4C-4121-887B-6B5026E6045D}">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6" authorId="0" shapeId="0" xr:uid="{D287ACDD-8BB7-4A35-A093-DAE9BBE6B234}">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7" authorId="0" shapeId="0" xr:uid="{28508B67-F9E5-4605-9963-29EF8FE4D8B5}">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18" authorId="0" shapeId="0" xr:uid="{78F7B399-432E-4B97-BF11-E099613114C3}">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0" authorId="0" shapeId="0" xr:uid="{27F856A1-C404-4FFC-A21E-A7BB5F29D36A}">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2" authorId="0" shapeId="0" xr:uid="{F435E072-34BE-48F4-A454-620BB0E0FC94}">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3" authorId="0" shapeId="0" xr:uid="{60C6061B-81F6-4419-A393-CA17537970F0}">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4" authorId="0" shapeId="0" xr:uid="{8A4CF55E-4D74-4FE6-AEF4-F1271C6E1F19}">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5" authorId="0" shapeId="0" xr:uid="{328840BC-0B75-48A1-902E-B3F4028AB872}">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6" authorId="0" shapeId="0" xr:uid="{59E59062-98C7-46B3-BD16-04BDF504CA4F}">
      <text>
        <r>
          <rPr>
            <sz val="8"/>
            <color indexed="81"/>
            <rFont val="Tahoma"/>
            <family val="2"/>
          </rPr>
          <t>Se consideran aquí los otros gastos de personal previo concepto DGPPN para la programación de incremento salarial.</t>
        </r>
      </text>
    </comment>
    <comment ref="E28" authorId="0" shapeId="0" xr:uid="{1C2E1085-84E0-42D5-B470-E5E8DF6C5FDC}">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29" authorId="0" shapeId="0" xr:uid="{F7640D62-9D2A-4193-B3D1-B59CD3A97E0E}">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30" authorId="0" shapeId="0" xr:uid="{F4880EC4-C8DA-414E-A0E4-7EA4E16BD305}">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1" authorId="0" shapeId="0" xr:uid="{C18240E5-70EF-48F9-8A00-58AC5FD230AD}">
      <text>
        <r>
          <rPr>
            <sz val="8"/>
            <color indexed="81"/>
            <rFont val="Tahoma"/>
            <family val="2"/>
          </rPr>
          <t>Son empresas públicas financieras, aquellas residentes en Colombia que están controladas directa o indirectamente por el gobierno y prestan servicios financieros.</t>
        </r>
      </text>
    </comment>
    <comment ref="E34" authorId="0" shapeId="0" xr:uid="{3F81EF6B-8255-4DF7-B255-5B029946BED8}">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6" authorId="0" shapeId="0" xr:uid="{8B54D3BC-5EA1-4B19-9E4C-3BA16D364448}">
      <text>
        <r>
          <rPr>
            <sz val="8"/>
            <color rgb="FF000000"/>
            <rFont val="Tahoma"/>
            <family val="2"/>
          </rPr>
          <t>Son empresas privadas financieras, aquellas residentes en Colombia que no están controladas por el gobierno y prestan servicios financieros.</t>
        </r>
      </text>
    </comment>
    <comment ref="E37" authorId="0" shapeId="0" xr:uid="{C71808DB-E2AF-4558-B133-CE65DA642732}">
      <text>
        <r>
          <rPr>
            <sz val="8"/>
            <color rgb="FF000000"/>
            <rFont val="Tahoma"/>
            <family val="2"/>
          </rPr>
          <t>Son empresas privadas no financieras, aquellas residentes en Colombia que no están controladas por el gobierno, no prestan servicios financieros y son productores de mercado.</t>
        </r>
      </text>
    </comment>
    <comment ref="E41" authorId="0" shapeId="0" xr:uid="{BDD40DE4-A5E4-4B4A-9345-E196FE1D3907}">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2" authorId="0" shapeId="0" xr:uid="{79231627-7F7A-40A6-B4A2-5EE4F41DB9B7}">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3" authorId="0" shapeId="0" xr:uid="{1F519EE7-789E-4481-86F9-282DC698F94E}">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4" authorId="0" shapeId="0" xr:uid="{7445BD77-4F71-4778-937A-095F61C47B29}">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5" authorId="0" shapeId="0" xr:uid="{671110FB-F6FF-4191-A450-101BDE15CCD2}">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6" authorId="0" shapeId="0" xr:uid="{B64CB681-3499-414B-B2EB-7CF36FF08CD0}">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6" authorId="0" shapeId="0" xr:uid="{FA6836FC-90CC-448E-9750-59721F44A1D8}">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2" authorId="0" shapeId="0" xr:uid="{10854D53-5C5C-4FC3-A03B-35C382E28435}">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3" authorId="0" shapeId="0" xr:uid="{2681890A-BCD3-4917-BC40-4A0FF2D48995}">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4" authorId="0" shapeId="0" xr:uid="{0FD7736E-EBF2-410F-A070-C3769AA8D515}">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5" authorId="0" shapeId="0" xr:uid="{29ACE79F-E086-44BC-83B2-5D445B796A5A}">
      <text>
        <r>
          <rPr>
            <sz val="8"/>
            <color indexed="81"/>
            <rFont val="Tahoma"/>
            <family val="2"/>
          </rPr>
          <t>Comprende las transferencias a entidades del gobierno distintas a establecimientos públicos, entidades territoriales y esquemas asociativos.</t>
        </r>
      </text>
    </comment>
    <comment ref="E221" authorId="0" shapeId="0" xr:uid="{01F158C5-ADA6-42EC-9543-843742BE0D7B}">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31" authorId="0" shapeId="0" xr:uid="{3CF83511-B0D7-443E-A40A-1B8AB5D9F0FB}">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32" authorId="0" shapeId="0" xr:uid="{61AF8178-7D81-4740-9305-A4AE2DDFCF04}">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49" authorId="0" shapeId="0" xr:uid="{7AEB2AFC-6ADD-4034-AA5A-BBED7597E9BF}">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40" authorId="0" shapeId="0" xr:uid="{361C332E-465C-466C-A9F6-2D9ED86C7C2A}">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53" authorId="0" shapeId="0" xr:uid="{E6FB4DE8-91CE-4055-AD14-46248EF8AAA7}">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73" authorId="0" shapeId="0" xr:uid="{69403099-A3E8-4AE1-9851-B4A481CC6C29}">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74" authorId="0" shapeId="0" xr:uid="{15481B05-2701-432B-B275-A8AD014173AD}">
      <text>
        <r>
          <rPr>
            <sz val="8"/>
            <color indexed="81"/>
            <rFont val="Tahoma"/>
            <family val="2"/>
          </rPr>
          <t>Consiste en los pagos directamente a los hogares por concepto de becas y otros beneficios de educación que no están relacionados con riesgos sociales.</t>
        </r>
      </text>
    </comment>
    <comment ref="E378" authorId="0" shapeId="0" xr:uid="{D2DCA373-F7B1-42FA-B944-BC787DC8B351}">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81" authorId="0" shapeId="0" xr:uid="{4FF5654A-AC7D-44BB-95AD-264405AA0436}">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82" authorId="0" shapeId="0" xr:uid="{D2263894-D71B-4D3D-A650-FAE7F6422B58}">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83" authorId="0" shapeId="0" xr:uid="{67BB2270-9543-4FEE-A5A6-AFFBF461E002}">
      <text>
        <r>
          <rPr>
            <sz val="8"/>
            <color rgb="FF000000"/>
            <rFont val="Tahoma"/>
            <family val="2"/>
          </rPr>
          <t>Comprende las transferencias  a empresas que prestan servicios de atención de la salud humana y de asistencia social</t>
        </r>
      </text>
    </comment>
    <comment ref="E394" authorId="0" shapeId="0" xr:uid="{29552114-A871-4A2C-8AED-AE4681DB4C87}">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396" authorId="0" shapeId="0" xr:uid="{5F5B4F51-9099-48E6-BB96-FC50A6A48820}">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400" authorId="0" shapeId="0" xr:uid="{334727BC-FC11-4D5C-B8A6-CC90E75D8692}">
      <text>
        <r>
          <rPr>
            <sz val="8"/>
            <color indexed="81"/>
            <rFont val="Tahoma"/>
            <family val="2"/>
          </rPr>
          <t>Comprende las transferencias a empresas que prestan servicios relacionados con la educación pública o privada en todos sus niveles.</t>
        </r>
      </text>
    </comment>
    <comment ref="E402" authorId="0" shapeId="0" xr:uid="{74A72A3A-9ACB-4D41-B861-83741471E753}">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08" authorId="0" shapeId="0" xr:uid="{E6923574-CBE1-44AE-BEE9-8CF3C055D7BB}">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24" authorId="0" shapeId="0" xr:uid="{890154AC-61EF-407E-8022-76AD6623659E}">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28" authorId="0" shapeId="0" xr:uid="{EAC6DCF3-1986-4DB7-9ED4-876BD9106D07}">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29" authorId="0" shapeId="0" xr:uid="{0E4DB078-F10F-45F6-9EEC-141FCAD34372}">
      <text>
        <r>
          <rPr>
            <sz val="8"/>
            <color indexed="81"/>
            <rFont val="Tahoma"/>
            <family val="2"/>
          </rPr>
          <t>Incluye los gastos que estén relacionados con la capitalización de organismos o asociaciones internacionales.</t>
        </r>
      </text>
    </comment>
    <comment ref="E430" authorId="0" shapeId="0" xr:uid="{2D0F02F8-BE18-48DB-BF52-7FDCC468DADC}">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31" authorId="0" shapeId="0" xr:uid="{803FCAC8-74AB-4358-B566-8C22576CA131}">
      <text>
        <r>
          <rPr>
            <sz val="8"/>
            <color indexed="81"/>
            <rFont val="Tahoma"/>
            <family val="2"/>
          </rPr>
          <t>Son las transferencias condicionadas que se entregan a las  organizaciones internacionales.</t>
        </r>
        <r>
          <rPr>
            <sz val="9"/>
            <color indexed="81"/>
            <rFont val="Tahoma"/>
            <family val="2"/>
          </rPr>
          <t xml:space="preserve">
</t>
        </r>
      </text>
    </comment>
    <comment ref="E432" authorId="0" shapeId="0" xr:uid="{BFC710A6-168A-4DA2-BF57-533BB9544DEB}">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33" authorId="0" shapeId="0" xr:uid="{6FD23D5D-4454-45F6-8E80-8DE9FFF75203}">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34" authorId="0" shapeId="0" xr:uid="{36858DE2-A0F6-487F-8D28-1D2395BEB00E}">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37" authorId="0" shapeId="0" xr:uid="{03B1C36A-F4F3-4078-A844-989F6AD79C52}">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38" authorId="0" shapeId="0" xr:uid="{3D543E2A-8752-42F9-B44D-B4C427CB8329}">
      <text>
        <r>
          <rPr>
            <sz val="8"/>
            <color indexed="81"/>
            <rFont val="Tahoma"/>
            <family val="2"/>
          </rPr>
          <t>Comprende las transferencias de capital que un órgano del PGN realiza a una entidad del gobierno general.</t>
        </r>
      </text>
    </comment>
    <comment ref="E440" authorId="0" shapeId="0" xr:uid="{3FD501D0-2076-4556-A973-44E12C29F0C9}">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44" authorId="0" shapeId="0" xr:uid="{134441FB-1372-4F47-9A88-2D349961D169}">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45" authorId="0" shapeId="0" xr:uid="{78B99C33-0345-4B90-B932-BFA9E2133938}">
      <text>
        <r>
          <rPr>
            <sz val="8"/>
            <color indexed="81"/>
            <rFont val="Tahoma"/>
            <family val="2"/>
          </rPr>
          <t>Comprende las transferencias de capital que los órganos del PGN hacen a los hogares para financiar la adquisición de activos no financieros.</t>
        </r>
      </text>
    </comment>
    <comment ref="E447" authorId="0" shapeId="0" xr:uid="{EA96233A-5321-48E5-A14D-54E8277D5A5B}">
      <text>
        <r>
          <rPr>
            <sz val="8"/>
            <color indexed="81"/>
            <rFont val="Tahoma"/>
            <family val="2"/>
          </rPr>
          <t>Son los recursos que los órganos del PGN hacen a una unidad para cubrir su déficit de los últimos dos años o más. .</t>
        </r>
      </text>
    </comment>
    <comment ref="E448" authorId="0" shapeId="0" xr:uid="{66E46E76-FE8D-428A-AE47-BC1E995941E4}">
      <text>
        <r>
          <rPr>
            <sz val="8"/>
            <color rgb="FF000000"/>
            <rFont val="Tahoma"/>
            <family val="2"/>
          </rPr>
          <t>Son los recursos que una entidad ejecutora del PGN gira a una entidad para que esta pague el monto que adeuda o los intereses de la misma.</t>
        </r>
      </text>
    </comment>
    <comment ref="E452" authorId="0" shapeId="0" xr:uid="{752AA575-FC18-4253-B186-675115327FF9}">
      <text>
        <r>
          <rPr>
            <sz val="8"/>
            <color indexed="81"/>
            <rFont val="Tahoma"/>
            <family val="2"/>
          </rPr>
          <t xml:space="preserve">Montos pagaderos en exceso del valor de las obligaciones para provisiones de derechos de pensiones asumidos por otras entidades. </t>
        </r>
      </text>
    </comment>
    <comment ref="E453" authorId="0" shapeId="0" xr:uid="{1D0DAB90-2657-4C2F-ABAB-5F712AF6C9B1}">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54" authorId="0" shapeId="0" xr:uid="{D385F8A6-51AE-4F80-87BC-5DB25D816A8D}">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55" authorId="0" shapeId="0" xr:uid="{18143DD9-6C6A-4338-B38D-A7269E6A419F}">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72" authorId="0" shapeId="0" xr:uid="{C6F36AB0-FE52-4572-A2FA-1BE751675249}">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73" authorId="0" shapeId="0" xr:uid="{86A66776-C504-4852-A597-1BF642250B76}">
      <text>
        <r>
          <rPr>
            <sz val="8"/>
            <color indexed="81"/>
            <rFont val="Tahoma"/>
            <family val="2"/>
          </rPr>
          <t xml:space="preserve"> Aportes realizados a organismos internacionales para la adquisición de acciones u otros valores representativos de capital.</t>
        </r>
      </text>
    </comment>
    <comment ref="E474" authorId="0" shapeId="0" xr:uid="{32A12FB7-D7AB-4861-82C9-28D0EA0ED26D}">
      <text>
        <r>
          <rPr>
            <sz val="8"/>
            <color indexed="81"/>
            <rFont val="Tahoma"/>
            <family val="2"/>
          </rPr>
          <t>Comprende la adquisición de acciones de empresas públicas financieras.</t>
        </r>
      </text>
    </comment>
    <comment ref="E475" authorId="0" shapeId="0" xr:uid="{3ABB6E38-95DD-42CD-9285-C199C21BBBD5}">
      <text>
        <r>
          <rPr>
            <sz val="8"/>
            <color indexed="81"/>
            <rFont val="Tahoma"/>
            <family val="2"/>
          </rPr>
          <t xml:space="preserve">Comprende la adquisición de acciones de empresas públicas no financieras. </t>
        </r>
      </text>
    </comment>
    <comment ref="E477" authorId="0" shapeId="0" xr:uid="{5E2C6BB0-3611-47B2-9F61-A604E66C9F40}">
      <text>
        <r>
          <rPr>
            <sz val="8"/>
            <color rgb="FF000000"/>
            <rFont val="Tahoma"/>
            <family val="2"/>
          </rPr>
          <t>Comprende la adquisición de acciones de empresas privadas financiera</t>
        </r>
      </text>
    </comment>
    <comment ref="E478" authorId="0" shapeId="0" xr:uid="{2C8A7C65-63CC-421C-BCF1-2982620EEC2F}">
      <text>
        <r>
          <rPr>
            <sz val="8"/>
            <color indexed="81"/>
            <rFont val="Tahoma"/>
            <family val="2"/>
          </rPr>
          <t>Comprende la adquisición de acciones de empresas privadas no financieras.</t>
        </r>
      </text>
    </comment>
    <comment ref="E479" authorId="0" shapeId="0" xr:uid="{2C9B8F6C-14E4-418B-A497-0F1E8E9C1B1D}">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88" authorId="0" shapeId="0" xr:uid="{4C83B23B-DCA1-4B20-AFC7-8206D92F1053}">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89" authorId="0" shapeId="0" xr:uid="{8AADECF7-315B-4645-A5DD-3002A99FA027}">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90" authorId="0" shapeId="0" xr:uid="{FFDAE794-2909-4B97-B17D-750471FD080C}">
      <text>
        <r>
          <rPr>
            <sz val="8"/>
            <color indexed="81"/>
            <rFont val="Tahoma"/>
            <family val="2"/>
          </rPr>
          <t>Son los gastos asociados a la devolución de los recursos que reciben algunos Establecimientos Públicos por concepto de ahorros hacen sus trabajadores de manera voluntaria.</t>
        </r>
      </text>
    </comment>
    <comment ref="E491" authorId="0" shapeId="0" xr:uid="{DC5D46D8-1A94-4C66-B6E4-353504ED4375}">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492" authorId="0" shapeId="0" xr:uid="{85F5CFD3-CA42-417A-8E17-1CFE16CCE2FF}">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493" authorId="0" shapeId="0" xr:uid="{916A4041-DFF3-4332-90BD-BCB0BF2E1956}">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494" authorId="0" shapeId="0" xr:uid="{3EF1D1CC-681C-4F84-8069-825BF95B527B}">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495" authorId="0" shapeId="0" xr:uid="{7E342AC6-7E24-416F-8D69-F10E60E7D8D0}">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496" authorId="0" shapeId="0" xr:uid="{ADD4F1B7-70E2-4128-A428-149C94C31CB5}">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497" authorId="0" shapeId="0" xr:uid="{EED46931-9800-4F29-97F8-51E8F6600040}">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498" authorId="0" shapeId="0" xr:uid="{1C2C0945-1463-424D-A844-C55A039533E3}">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499" authorId="0" shapeId="0" xr:uid="{FD48176B-34FC-44B8-BFB6-D432EC5CEF7D}">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500" authorId="0" shapeId="0" xr:uid="{60B7BA57-9FE0-4F89-92F7-845A33CF04BC}">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501" authorId="0" shapeId="0" xr:uid="{4746198F-BC4D-45F8-9660-D78296E9E3DD}">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502" authorId="2" shapeId="0" xr:uid="{CB3B2E09-908C-40DA-9725-63FC1A83BF87}">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503" authorId="3" shapeId="0" xr:uid="{4A1D00B1-33E7-4460-A317-41B014DDE416}">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504" authorId="3" shapeId="0" xr:uid="{E7E7579D-B719-4BEE-8285-E7F860D07D92}">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06" authorId="0" shapeId="0" xr:uid="{E19C81F5-ACB8-4E8F-8523-5F87FD2A9989}">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07" authorId="0" shapeId="0" xr:uid="{7820120D-BA55-4F8B-94B9-701C8221A5AD}">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08" authorId="0" shapeId="0" xr:uid="{F46F980A-AF60-4570-9DDE-9824444CEE1A}">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09" authorId="0" shapeId="0" xr:uid="{CE2340C0-0DA6-406D-8E31-2433DEA57CDF}">
      <text>
        <r>
          <rPr>
            <sz val="8"/>
            <color indexed="81"/>
            <rFont val="Tahoma"/>
            <family val="2"/>
          </rPr>
          <t xml:space="preserve">Incluye el pago de las amortizaciones de la deuda pública externa contraída por medio de un título de deuda. </t>
        </r>
      </text>
    </comment>
    <comment ref="E510" authorId="0" shapeId="0" xr:uid="{0C63BE4D-1FFF-420A-9E7A-E09C238976C6}">
      <text>
        <r>
          <rPr>
            <sz val="8"/>
            <color rgb="FF000000"/>
            <rFont val="Tahoma"/>
            <family val="2"/>
          </rPr>
          <t>Incluye el pago del principal de la deuda pública externa adquirida por medio de préstamos.</t>
        </r>
      </text>
    </comment>
    <comment ref="E511" authorId="0" shapeId="0" xr:uid="{40118CD3-ABB5-41D2-8DB4-AEDC282E95DB}">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12" authorId="0" shapeId="0" xr:uid="{0914DE93-16F7-48EC-A395-D3DFAA7329B8}">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13" authorId="0" shapeId="0" xr:uid="{B9F8BE8F-BC0E-4C4C-96EE-4648C231EAD8}">
      <text>
        <r>
          <rPr>
            <sz val="8"/>
            <color indexed="81"/>
            <rFont val="Tahoma"/>
            <family val="2"/>
          </rPr>
          <t xml:space="preserve">Incluye el pago de lntereses de la deuda pública externa contraída por medio de un título de deuda. </t>
        </r>
      </text>
    </comment>
    <comment ref="E514" authorId="0" shapeId="0" xr:uid="{99E10628-3EEF-429C-A010-B90DFAC09F18}">
      <text>
        <r>
          <rPr>
            <sz val="8"/>
            <color indexed="81"/>
            <rFont val="Tahoma"/>
            <family val="2"/>
          </rPr>
          <t>Incluye el pago de intereses de la deuda pública externa adquirida a través de préstamos.</t>
        </r>
      </text>
    </comment>
    <comment ref="E515" authorId="0" shapeId="0" xr:uid="{22183792-0B58-4BE1-AB5E-AF4277DC00C9}">
      <text>
        <r>
          <rPr>
            <sz val="8"/>
            <color indexed="81"/>
            <rFont val="Tahoma"/>
            <family val="2"/>
          </rPr>
          <t>Incluye el pago de los intereses correspondientes a otras cuentas por pagar con unidades extranjeras.</t>
        </r>
      </text>
    </comment>
    <comment ref="E516" authorId="0" shapeId="0" xr:uid="{A025FE3A-0AE6-4171-BD9B-2B325DD4B7B4}">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17" authorId="0" shapeId="0" xr:uid="{02E1C1A9-F419-44E1-B740-716F9D0A96F4}">
      <text>
        <r>
          <rPr>
            <sz val="8"/>
            <color indexed="81"/>
            <rFont val="Tahoma"/>
            <family val="2"/>
          </rPr>
          <t>Corresponde al pago de comisiones y otros cargos de la deuda pública externa adquirida por medio de títulos de deuda.</t>
        </r>
      </text>
    </comment>
    <comment ref="E518" authorId="0" shapeId="0" xr:uid="{334F1206-206A-48F9-942C-26F163928F23}">
      <text>
        <r>
          <rPr>
            <sz val="8"/>
            <color indexed="81"/>
            <rFont val="Tahoma"/>
            <family val="2"/>
          </rPr>
          <t>Incluye el pago de comisiones y otros cargos de la deuda pública externa adquirida a través de préstamos.</t>
        </r>
      </text>
    </comment>
    <comment ref="E519" authorId="0" shapeId="0" xr:uid="{1D957497-F824-463F-8A0A-0FAF4AB6B882}">
      <text>
        <r>
          <rPr>
            <sz val="8"/>
            <color indexed="81"/>
            <rFont val="Tahoma"/>
            <family val="2"/>
          </rPr>
          <t xml:space="preserve">Incluye el pago de comisiones y otros cargos de la deuda pública externa correspondiente a otras cuentas por pagar. </t>
        </r>
      </text>
    </comment>
    <comment ref="E520" authorId="0" shapeId="0" xr:uid="{E5957974-15E0-410F-9730-E0DD7829E94F}">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21" authorId="0" shapeId="0" xr:uid="{4D663B4D-C1C4-4B84-8D95-475535448F4D}">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22" authorId="0" shapeId="0" xr:uid="{2DF109C0-1709-45D5-B957-30CBD80ECACB}">
      <text>
        <r>
          <rPr>
            <sz val="8"/>
            <color indexed="81"/>
            <rFont val="Tahoma"/>
            <family val="2"/>
          </rPr>
          <t xml:space="preserve">Incluye el pago de las amortizaciones de la deuda pública interna contraída por medio de un título de deuda. </t>
        </r>
      </text>
    </comment>
    <comment ref="E523" authorId="0" shapeId="0" xr:uid="{FF3E26C4-AB11-4FCD-9A87-5A94115BAF68}">
      <text>
        <r>
          <rPr>
            <sz val="8"/>
            <color indexed="81"/>
            <rFont val="Tahoma"/>
            <family val="2"/>
          </rPr>
          <t>Es el pago del principal de la deuda pública interna adquirida por medio de préstamos.</t>
        </r>
      </text>
    </comment>
    <comment ref="E524" authorId="0" shapeId="0" xr:uid="{52A9D2FB-B4B7-4F65-8C37-E60616359003}">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25" authorId="0" shapeId="0" xr:uid="{47566F43-5773-485D-BFA8-F58A2647BD69}">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26" authorId="0" shapeId="0" xr:uid="{4441DE6E-D655-4C14-BFF1-DBF6C9C7682C}">
      <text>
        <r>
          <rPr>
            <sz val="8"/>
            <color indexed="81"/>
            <rFont val="Tahoma"/>
            <family val="2"/>
          </rPr>
          <t>Incluye el pago de lntereses de la deuda pública interna contraída por medio de un título de deuda.</t>
        </r>
      </text>
    </comment>
    <comment ref="E527" authorId="0" shapeId="0" xr:uid="{866C8B45-8ED8-4935-A4E9-F0F567151FC1}">
      <text>
        <r>
          <rPr>
            <sz val="8"/>
            <color indexed="81"/>
            <rFont val="Tahoma"/>
            <family val="2"/>
          </rPr>
          <t>Es el pago de los intereses de la deuda pública interna adquirida por medio de préstamos.</t>
        </r>
      </text>
    </comment>
    <comment ref="E528" authorId="0" shapeId="0" xr:uid="{EBC24267-10CE-433C-A9C4-9C42E359CD10}">
      <text>
        <r>
          <rPr>
            <sz val="8"/>
            <color indexed="81"/>
            <rFont val="Tahoma"/>
            <family val="2"/>
          </rPr>
          <t>Incluye el pago de los intereses correspondientes a otras cuentas por pagar con unidades connacionales.</t>
        </r>
      </text>
    </comment>
    <comment ref="E529" authorId="0" shapeId="0" xr:uid="{7419DF02-0DD9-40C4-BBD8-53CDEF867324}">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30" authorId="0" shapeId="0" xr:uid="{9376C8E5-039E-4AEF-98CA-DA388A1DB449}">
      <text>
        <r>
          <rPr>
            <sz val="8"/>
            <color indexed="81"/>
            <rFont val="Tahoma"/>
            <family val="2"/>
          </rPr>
          <t>Corresponde al pago de comisiones y otros cargos de la deuda pública interna adquirida por medio de títulos de deuda.</t>
        </r>
      </text>
    </comment>
    <comment ref="E531" authorId="0" shapeId="0" xr:uid="{6D5F3302-948E-4623-9A6C-C77CE4C0B30C}">
      <text>
        <r>
          <rPr>
            <sz val="8"/>
            <color indexed="81"/>
            <rFont val="Tahoma"/>
            <family val="2"/>
          </rPr>
          <t>Incluye el pago de comisiones y otros cargos de la deuda pública interna adquirida a través de préstamos.</t>
        </r>
      </text>
    </comment>
    <comment ref="E532" authorId="0" shapeId="0" xr:uid="{3859BA34-AD4E-403F-BD88-CB90615EB9A2}">
      <text>
        <r>
          <rPr>
            <sz val="8"/>
            <color indexed="81"/>
            <rFont val="Tahoma"/>
            <family val="2"/>
          </rPr>
          <t>Incluye el pago de las comisiones y otros gastos correspondientes a otras cuentas por pagar con unidades connacionales.</t>
        </r>
      </text>
    </comment>
    <comment ref="E533" authorId="0" shapeId="0" xr:uid="{2158BE9D-B80B-4B2A-87D7-37940BD907DF}">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34" authorId="0" shapeId="0" xr:uid="{25E2F16D-70D9-4132-A967-D72F89904B4F}">
      <text>
        <r>
          <rPr>
            <sz val="8"/>
            <color indexed="81"/>
            <rFont val="Tahoma"/>
            <family val="2"/>
          </rPr>
          <t>Incluye el pago de las comisiones y otros gastos correspondientes a otras cuentas por pagar con unidades connacionales.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Lelio Rodriguez Pabon</author>
  </authors>
  <commentList>
    <comment ref="B5" authorId="0" shapeId="0" xr:uid="{00000000-0006-0000-06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6" authorId="1" shapeId="0" xr:uid="{00000000-0006-0000-0600-000002000000}">
      <text>
        <r>
          <rPr>
            <sz val="9"/>
            <color indexed="81"/>
            <rFont val="Tahoma"/>
            <family val="2"/>
          </rPr>
          <t>El nombre de la unidad ejecutora se desplegará automáticamente después de seleccionar la sección.</t>
        </r>
      </text>
    </comment>
    <comment ref="L13" authorId="0" shapeId="0" xr:uid="{00000000-0006-0000-0600-000003000000}">
      <text>
        <r>
          <rPr>
            <sz val="10"/>
            <color rgb="FF000000"/>
            <rFont val="Tahoma"/>
            <family val="2"/>
          </rPr>
          <t>Las celdas habilitadas en este concepto (y en otros específicos) contienen comentarios para guiar la clasificación.</t>
        </r>
      </text>
    </comment>
    <comment ref="L15" authorId="2" shapeId="0" xr:uid="{00000000-0006-0000-0600-000004000000}">
      <text>
        <r>
          <rPr>
            <sz val="9"/>
            <color indexed="81"/>
            <rFont val="Tahoma"/>
            <family val="2"/>
          </rPr>
          <t>Aportes al SENA, ICBF, ESAP</t>
        </r>
      </text>
    </comment>
    <comment ref="K19" authorId="2" shapeId="0" xr:uid="{00000000-0006-0000-0600-000005000000}">
      <text>
        <r>
          <rPr>
            <sz val="9"/>
            <color indexed="81"/>
            <rFont val="Tahoma"/>
            <family val="2"/>
          </rPr>
          <t>Pensiones y programas de asistencia social.</t>
        </r>
      </text>
    </comment>
    <comment ref="L19" authorId="2" shapeId="0" xr:uid="{00000000-0006-0000-0600-000006000000}">
      <text>
        <r>
          <rPr>
            <sz val="9"/>
            <color indexed="81"/>
            <rFont val="Tahoma"/>
            <family val="2"/>
          </rPr>
          <t>A instituciones sin ánimo de lucro, becas, sentencias, entre otros.</t>
        </r>
      </text>
    </comment>
    <comment ref="N19" authorId="2" shapeId="0" xr:uid="{00000000-0006-0000-0600-000007000000}">
      <text>
        <r>
          <rPr>
            <sz val="9"/>
            <color indexed="81"/>
            <rFont val="Tahoma"/>
            <family val="2"/>
          </rPr>
          <t>A productores de mercado que se distribuyen directamente a los hogares</t>
        </r>
      </text>
    </comment>
    <comment ref="L21" authorId="2" shapeId="0" xr:uid="{00000000-0006-0000-0600-000008000000}">
      <text>
        <r>
          <rPr>
            <sz val="9"/>
            <color indexed="81"/>
            <rFont val="Tahoma"/>
            <family val="2"/>
          </rPr>
          <t>Para pago de deuda o intereses.</t>
        </r>
      </text>
    </comment>
    <comment ref="L29" authorId="0" shapeId="0" xr:uid="{00000000-0006-0000-0600-000009000000}">
      <text>
        <r>
          <rPr>
            <sz val="9"/>
            <color indexed="81"/>
            <rFont val="Tahoma"/>
            <family val="2"/>
          </rPr>
          <t>Impuestos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s>
  <commentList>
    <comment ref="B5" authorId="0" shapeId="0" xr:uid="{00000000-0006-0000-07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6" authorId="1" shapeId="0" xr:uid="{00000000-0006-0000-0700-000002000000}">
      <text>
        <r>
          <rPr>
            <sz val="9"/>
            <color indexed="81"/>
            <rFont val="Tahoma"/>
            <family val="2"/>
          </rPr>
          <t>El nombre de la unidad ejecutora se desplegará automáticamente después de seleccionar la sección.</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<sst xmlns="http://schemas.openxmlformats.org/spreadsheetml/2006/main" count="17726" uniqueCount="3318">
  <si>
    <t xml:space="preserve">MINISTERIO DE HACIENDA Y CRÉDITO PÚBLICO </t>
  </si>
  <si>
    <t xml:space="preserve">Ingresos corrientes </t>
  </si>
  <si>
    <t>Ingresos no tributarios</t>
  </si>
  <si>
    <t>Contribuciones</t>
  </si>
  <si>
    <t>Venta de bienes y servicios</t>
  </si>
  <si>
    <t>Ventas incidentales de establecimiento no de mercado</t>
  </si>
  <si>
    <t>Transferencias corrientes</t>
  </si>
  <si>
    <t xml:space="preserve">Recursos de capital </t>
  </si>
  <si>
    <t xml:space="preserve">Disposición de activos financieros </t>
  </si>
  <si>
    <t>Excedentes financieros</t>
  </si>
  <si>
    <t>Rendimientos financieros</t>
  </si>
  <si>
    <t>Recursos de crédito externo</t>
  </si>
  <si>
    <t>Bancos comerciales</t>
  </si>
  <si>
    <t>Inversionistas</t>
  </si>
  <si>
    <t>Entidades de fomento</t>
  </si>
  <si>
    <t>Gobiernos</t>
  </si>
  <si>
    <t>Organismos multilaterales</t>
  </si>
  <si>
    <t>Proveedores</t>
  </si>
  <si>
    <t>Otras instituciones financieras</t>
  </si>
  <si>
    <t>Recursos de crédito interno</t>
  </si>
  <si>
    <t xml:space="preserve">Operaciones  financieras ordinarias </t>
  </si>
  <si>
    <t>Transferencias de capital</t>
  </si>
  <si>
    <t>Donaciones</t>
  </si>
  <si>
    <t>Indemnizaciones relacionadas con seguros no de vida</t>
  </si>
  <si>
    <t>Reembolso fondo de contingencias</t>
  </si>
  <si>
    <t>Dividendos y utilidades por otras inversiones de capital</t>
  </si>
  <si>
    <t>Recursos del balance</t>
  </si>
  <si>
    <t>Ahorro voluntario de los trabajadores</t>
  </si>
  <si>
    <t>Reintegros y otros recursos no apropiados</t>
  </si>
  <si>
    <t>2</t>
  </si>
  <si>
    <t>Nivel</t>
  </si>
  <si>
    <t>Concepto</t>
  </si>
  <si>
    <t>Ingresos estimados (t)
1</t>
  </si>
  <si>
    <t>Ingresos estimados (t+1)
2</t>
  </si>
  <si>
    <t>ANTEPROYECTO DE PRESUPUESTO DE INGRESOS  - VIGENCIA</t>
  </si>
  <si>
    <t>TIPO DE INGRESO REGISTRADO</t>
  </si>
  <si>
    <t>Aportes de la Nación</t>
  </si>
  <si>
    <t>Inversión</t>
  </si>
  <si>
    <t>RESUMEN PRESUPUESTO DE INGRESOS</t>
  </si>
  <si>
    <t>Ingresos Corrientes</t>
  </si>
  <si>
    <t>Recursos de Capital</t>
  </si>
  <si>
    <t>MINISTERIO DE HACIENDA Y CRÉDITO PÚBLICO</t>
  </si>
  <si>
    <t xml:space="preserve">CÁLCULO DE LOS INGRESOS CORRIENTES POR PRODUCTO - VIGENCIA </t>
  </si>
  <si>
    <t>Producto</t>
  </si>
  <si>
    <t>Vigencia anterior (t-1)</t>
  </si>
  <si>
    <t>Vigencia en curso (t)</t>
  </si>
  <si>
    <t>Próxima Vigencia (t+1)</t>
  </si>
  <si>
    <t>Unidad de</t>
  </si>
  <si>
    <t>Cantidades</t>
  </si>
  <si>
    <t>Precio</t>
  </si>
  <si>
    <t>Ingreso Año</t>
  </si>
  <si>
    <t>Precio Promedio Unidad</t>
  </si>
  <si>
    <t>Ingreso</t>
  </si>
  <si>
    <t>medida</t>
  </si>
  <si>
    <t>Año</t>
  </si>
  <si>
    <t>Promedio</t>
  </si>
  <si>
    <t>Factor de</t>
  </si>
  <si>
    <t>Cantidad</t>
  </si>
  <si>
    <t>(t+1)</t>
  </si>
  <si>
    <t>Unidad</t>
  </si>
  <si>
    <t>Incremento</t>
  </si>
  <si>
    <t>Base Cero</t>
  </si>
  <si>
    <t>Subtotal producto 1</t>
  </si>
  <si>
    <t>Subtotal producto 2</t>
  </si>
  <si>
    <t>Subtotal producto 3</t>
  </si>
  <si>
    <t>Agricultura, silvicultura y productos de la pesca</t>
  </si>
  <si>
    <t>Minerales; electricidad, gas y agua</t>
  </si>
  <si>
    <t>Productos alimenticios, bebidas y tabaco; textiles, prendas de vestir y productos de cuero</t>
  </si>
  <si>
    <t>Otros bienes transportables, (excepto productos metálicos, maquinaria y equipo)</t>
  </si>
  <si>
    <t>Productos metálicos, maquinaria y equipo</t>
  </si>
  <si>
    <t>Construcción y servicios de la construcción</t>
  </si>
  <si>
    <t>Servicios de venta y de distribución; alojamiento; servicios de suministro de comidas y bebidas; servicios de transporte; y servicios de distribución de electricidad, gas y agua</t>
  </si>
  <si>
    <t>Servicios financieros y servicios conexos, servicios inmobiliarios y servicios de leasing</t>
  </si>
  <si>
    <t>Servicios prestados a las empresas y servicios de producción</t>
  </si>
  <si>
    <t>Servicios para la comunidad, sociales y personales</t>
  </si>
  <si>
    <t>Subtotal producto 4</t>
  </si>
  <si>
    <t>Dirección General del Presupuesto Público Nacional</t>
  </si>
  <si>
    <t>Proyectado vigencia en curso (t)</t>
  </si>
  <si>
    <t>Gastos programados (t+1)</t>
  </si>
  <si>
    <t>Vigencias Futuras aprobadas</t>
  </si>
  <si>
    <t>Total</t>
  </si>
  <si>
    <t>3= 1+2</t>
  </si>
  <si>
    <t>6= 4+5</t>
  </si>
  <si>
    <t>9= 7+8</t>
  </si>
  <si>
    <t>Recursos Propios</t>
  </si>
  <si>
    <t>Aportes de la nación</t>
  </si>
  <si>
    <t>Sentencias y conciliaciones</t>
  </si>
  <si>
    <t>Cuota de fiscalización y auditaje</t>
  </si>
  <si>
    <t xml:space="preserve">Entidades financieras </t>
  </si>
  <si>
    <t>Total Presupuesto de Gastos</t>
  </si>
  <si>
    <t>Recursos Disponibles Para Inversión</t>
  </si>
  <si>
    <t>Resumen Presupuesto de Gastos</t>
  </si>
  <si>
    <t>Gastos de Funcionamiento</t>
  </si>
  <si>
    <t>servicio a la Deuda</t>
  </si>
  <si>
    <t>ANTEPROYECTO DE PRESUPUESTO DE GASTOS  - VIGENCIA</t>
  </si>
  <si>
    <t>6=5X4</t>
  </si>
  <si>
    <t>9=7X8</t>
  </si>
  <si>
    <t>11=7X10</t>
  </si>
  <si>
    <t>13=8X12</t>
  </si>
  <si>
    <t>14=11X13</t>
  </si>
  <si>
    <t>15=8X11</t>
  </si>
  <si>
    <t>Derechos económicos por uso de recursos naturales</t>
  </si>
  <si>
    <t xml:space="preserve">Disposición de activos </t>
  </si>
  <si>
    <t xml:space="preserve">Disposición de activos no financieros </t>
  </si>
  <si>
    <t>Recuperación de cartera - Préstamos</t>
  </si>
  <si>
    <t xml:space="preserve">UNIDAD EJECUTORA </t>
  </si>
  <si>
    <t>CAJA DE RETIRO DE LAS FUERZAS MILITARES</t>
  </si>
  <si>
    <t>CLUB MILITAR DE OFICIALES</t>
  </si>
  <si>
    <t>SUPERINTENDENCIA DE VIGILANCIA Y SEGURIDAD PRIVADA</t>
  </si>
  <si>
    <t>HOSPITAL MILITAR</t>
  </si>
  <si>
    <t>AUTORIDAD NACIONAL DE ACUICULTURA Y PESCA - AUNAP</t>
  </si>
  <si>
    <t>AGENCIA NACIONAL DE TIERRAS - ANT</t>
  </si>
  <si>
    <t>AGENCIA DE DESARROLLO RURAL - ADR</t>
  </si>
  <si>
    <t>INSTITUTO NACIONAL DE VIGILANCIA DE MEDICAMENTOS Y ALIMENTOS - INVIMA</t>
  </si>
  <si>
    <t>AGENCIA NACIONAL DE INFRAESTRUCTURA</t>
  </si>
  <si>
    <t>INSTITUTO CARO Y CUERVO</t>
  </si>
  <si>
    <t>SUPERINTENDENCIA DE SOCIEDADES</t>
  </si>
  <si>
    <t>SUPERINTENDENCIA DE INDUSTRIA Y COMERCIO</t>
  </si>
  <si>
    <t>UNIDAD ADMINISTRATIVA ESPECIAL JUNTA CENTRAL CONTADORES</t>
  </si>
  <si>
    <t>Clasificación</t>
  </si>
  <si>
    <t>Ord</t>
  </si>
  <si>
    <t>UNIDAD EJECUTORA</t>
  </si>
  <si>
    <t>Observaciones</t>
  </si>
  <si>
    <t>Cta</t>
  </si>
  <si>
    <t>Subcta</t>
  </si>
  <si>
    <t>Obj gasto</t>
  </si>
  <si>
    <t>ANTEPROYECTO DE PRESUPUESTO DE INGRESO - VIGENCIA</t>
  </si>
  <si>
    <t>ESTABLECIMIENTOS PÚBLICOS</t>
  </si>
  <si>
    <t xml:space="preserve">RECURSOS DEL FONDO ESPECIAL </t>
  </si>
  <si>
    <t>ESAP</t>
  </si>
  <si>
    <t>SENA</t>
  </si>
  <si>
    <t>ICBF</t>
  </si>
  <si>
    <t>SUPERINTENDENCIA FINANCIERA DE COLOMBIA</t>
  </si>
  <si>
    <t>010101</t>
  </si>
  <si>
    <t>010102</t>
  </si>
  <si>
    <t>020101</t>
  </si>
  <si>
    <t>020900</t>
  </si>
  <si>
    <t>021100</t>
  </si>
  <si>
    <t>021200</t>
  </si>
  <si>
    <t>030101</t>
  </si>
  <si>
    <t>030300</t>
  </si>
  <si>
    <t>032400</t>
  </si>
  <si>
    <t>040101</t>
  </si>
  <si>
    <t>040200</t>
  </si>
  <si>
    <t>040300</t>
  </si>
  <si>
    <t>050101</t>
  </si>
  <si>
    <t>050300</t>
  </si>
  <si>
    <t>110101</t>
  </si>
  <si>
    <t>110200</t>
  </si>
  <si>
    <t>110400</t>
  </si>
  <si>
    <t>120101</t>
  </si>
  <si>
    <t>120400</t>
  </si>
  <si>
    <t>120800</t>
  </si>
  <si>
    <t>121000</t>
  </si>
  <si>
    <t>121100</t>
  </si>
  <si>
    <t>130101</t>
  </si>
  <si>
    <t>130117</t>
  </si>
  <si>
    <t>130118</t>
  </si>
  <si>
    <t>130800</t>
  </si>
  <si>
    <t>130900</t>
  </si>
  <si>
    <t>131000</t>
  </si>
  <si>
    <t>131200</t>
  </si>
  <si>
    <t>131300</t>
  </si>
  <si>
    <t>131401</t>
  </si>
  <si>
    <t>131500</t>
  </si>
  <si>
    <t>150101</t>
  </si>
  <si>
    <t>150102</t>
  </si>
  <si>
    <t>150103</t>
  </si>
  <si>
    <t>150104</t>
  </si>
  <si>
    <t>150105</t>
  </si>
  <si>
    <t>150111</t>
  </si>
  <si>
    <t>150112</t>
  </si>
  <si>
    <t>150300</t>
  </si>
  <si>
    <t>150700</t>
  </si>
  <si>
    <t>150800</t>
  </si>
  <si>
    <t>151000</t>
  </si>
  <si>
    <t>151100</t>
  </si>
  <si>
    <t>151201</t>
  </si>
  <si>
    <t>151600</t>
  </si>
  <si>
    <t>151900</t>
  </si>
  <si>
    <t>152000</t>
  </si>
  <si>
    <t>160101</t>
  </si>
  <si>
    <t>160102</t>
  </si>
  <si>
    <t>170101</t>
  </si>
  <si>
    <t>170106</t>
  </si>
  <si>
    <t>170200</t>
  </si>
  <si>
    <t>171500</t>
  </si>
  <si>
    <t>171600</t>
  </si>
  <si>
    <t>171700</t>
  </si>
  <si>
    <t>171800</t>
  </si>
  <si>
    <t>190101</t>
  </si>
  <si>
    <t>190106</t>
  </si>
  <si>
    <t>190300</t>
  </si>
  <si>
    <t>191000</t>
  </si>
  <si>
    <t>191200</t>
  </si>
  <si>
    <t>191301</t>
  </si>
  <si>
    <t>191302</t>
  </si>
  <si>
    <t>191401</t>
  </si>
  <si>
    <t>191402</t>
  </si>
  <si>
    <t>210101</t>
  </si>
  <si>
    <t>210113</t>
  </si>
  <si>
    <t>210300</t>
  </si>
  <si>
    <t>210900</t>
  </si>
  <si>
    <t>211000</t>
  </si>
  <si>
    <t>211100</t>
  </si>
  <si>
    <t>211200</t>
  </si>
  <si>
    <t>220101</t>
  </si>
  <si>
    <t>223400</t>
  </si>
  <si>
    <t>223800</t>
  </si>
  <si>
    <t>223900</t>
  </si>
  <si>
    <t>224100</t>
  </si>
  <si>
    <t>224200</t>
  </si>
  <si>
    <t>230101</t>
  </si>
  <si>
    <t>230600</t>
  </si>
  <si>
    <t>230900</t>
  </si>
  <si>
    <t>240101</t>
  </si>
  <si>
    <t>240200</t>
  </si>
  <si>
    <t>241200</t>
  </si>
  <si>
    <t>241300</t>
  </si>
  <si>
    <t>250101</t>
  </si>
  <si>
    <t>250105</t>
  </si>
  <si>
    <t>250200</t>
  </si>
  <si>
    <t>260101</t>
  </si>
  <si>
    <t>260200</t>
  </si>
  <si>
    <t>280101</t>
  </si>
  <si>
    <t>280200</t>
  </si>
  <si>
    <t>280300</t>
  </si>
  <si>
    <t>290101</t>
  </si>
  <si>
    <t>290200</t>
  </si>
  <si>
    <t>320101</t>
  </si>
  <si>
    <t>320102</t>
  </si>
  <si>
    <t>320104</t>
  </si>
  <si>
    <t>320200</t>
  </si>
  <si>
    <t>320401</t>
  </si>
  <si>
    <t>320800</t>
  </si>
  <si>
    <t>320900</t>
  </si>
  <si>
    <t>321000</t>
  </si>
  <si>
    <t>321100</t>
  </si>
  <si>
    <t>321200</t>
  </si>
  <si>
    <t>321400</t>
  </si>
  <si>
    <t>321500</t>
  </si>
  <si>
    <t>321600</t>
  </si>
  <si>
    <t>321700</t>
  </si>
  <si>
    <t>321800</t>
  </si>
  <si>
    <t>321900</t>
  </si>
  <si>
    <t>322100</t>
  </si>
  <si>
    <t>322200</t>
  </si>
  <si>
    <t>322300</t>
  </si>
  <si>
    <t>322400</t>
  </si>
  <si>
    <t>322600</t>
  </si>
  <si>
    <t>322700</t>
  </si>
  <si>
    <t>322800</t>
  </si>
  <si>
    <t>322900</t>
  </si>
  <si>
    <t>323000</t>
  </si>
  <si>
    <t>323100</t>
  </si>
  <si>
    <t>323200</t>
  </si>
  <si>
    <t>323300</t>
  </si>
  <si>
    <t>323400</t>
  </si>
  <si>
    <t>323500</t>
  </si>
  <si>
    <t>323600</t>
  </si>
  <si>
    <t>323700</t>
  </si>
  <si>
    <t>323800</t>
  </si>
  <si>
    <t>323900</t>
  </si>
  <si>
    <t>330101</t>
  </si>
  <si>
    <t>330400</t>
  </si>
  <si>
    <t>330500</t>
  </si>
  <si>
    <t>330700</t>
  </si>
  <si>
    <t>340101</t>
  </si>
  <si>
    <t>350101</t>
  </si>
  <si>
    <t>350102</t>
  </si>
  <si>
    <t>350200</t>
  </si>
  <si>
    <t>350300</t>
  </si>
  <si>
    <t>350400</t>
  </si>
  <si>
    <t>350500</t>
  </si>
  <si>
    <t>360101</t>
  </si>
  <si>
    <t>360107</t>
  </si>
  <si>
    <t>360200</t>
  </si>
  <si>
    <t>361200</t>
  </si>
  <si>
    <t>361300</t>
  </si>
  <si>
    <t>370101</t>
  </si>
  <si>
    <t>370300</t>
  </si>
  <si>
    <t>370400</t>
  </si>
  <si>
    <t>370800</t>
  </si>
  <si>
    <t>370900</t>
  </si>
  <si>
    <t>380100</t>
  </si>
  <si>
    <t>400101</t>
  </si>
  <si>
    <t>400102</t>
  </si>
  <si>
    <t>400200</t>
  </si>
  <si>
    <t>410101</t>
  </si>
  <si>
    <t>410400</t>
  </si>
  <si>
    <t>410500</t>
  </si>
  <si>
    <t>420101</t>
  </si>
  <si>
    <t>430101</t>
  </si>
  <si>
    <t>321300</t>
  </si>
  <si>
    <t>241400</t>
  </si>
  <si>
    <t>241500</t>
  </si>
  <si>
    <t>241600</t>
  </si>
  <si>
    <t>021300</t>
  </si>
  <si>
    <t>150113</t>
  </si>
  <si>
    <t>241700</t>
  </si>
  <si>
    <t>Contribución - Superintendencia de Sociedades</t>
  </si>
  <si>
    <t>CÓD</t>
  </si>
  <si>
    <t>FONDO EMPRENDER</t>
  </si>
  <si>
    <t>FONDO NOTARIAS DECRETO 1672 DE 1997</t>
  </si>
  <si>
    <t>FONDOS INPEC</t>
  </si>
  <si>
    <t>CONTRIBUCIÓN ENTIDADES VIGILADAS SUPERINTENDENCIA SUBSIDIO FAMILIAR</t>
  </si>
  <si>
    <t>FONDO DE DEFENSA NACIONAL</t>
  </si>
  <si>
    <t>FONDO ESTUPEFACIENTES - MINSALUD</t>
  </si>
  <si>
    <t>FONDOS INTERNOS MINISTERIO DEFENSA</t>
  </si>
  <si>
    <t>FONDO ROTATORIO DE MINAS Y ENERGÍA</t>
  </si>
  <si>
    <t>FONDO DE SOLIDARIDAD PENSIONAL</t>
  </si>
  <si>
    <t>INSTITUTO DE ESTUDIOS DEL MINISTERIO PUBLICO</t>
  </si>
  <si>
    <t>FONDO SALUD FUERZAS MILITARES</t>
  </si>
  <si>
    <t>PENSIONES EPSA-CVC</t>
  </si>
  <si>
    <t>FONDO SEGURIDAD Y CONVIVENCIA CIUDADANA</t>
  </si>
  <si>
    <t>UNIDAD ADMINISTRATIVA ESPECIAL DE COMERCIO EXTERIOR</t>
  </si>
  <si>
    <t>FONDO PARA DEFENSA DE DERECHOS E INTERESES COLECTIVOS</t>
  </si>
  <si>
    <t>FONDO CONSERVACIÓN DE MUSEOS Y TEATROS</t>
  </si>
  <si>
    <t>FONDO FONPET - MAGISTERIO</t>
  </si>
  <si>
    <t>FONDO ESPECIAL CUOTA DE FOMENTO DE GAS NATURAL</t>
  </si>
  <si>
    <t>FONDO ESPECIAL IMPUESTO SOBRE LA RENTA PARA LA EQUIDAD - CREE</t>
  </si>
  <si>
    <t>FONDO NACIONAL DE BOMBEROS DE COLOMBIA</t>
  </si>
  <si>
    <t>FONDO ESPECIAL DE PENSIONES TELECOM, INRAVISIÓN Y TELEASOCIADAS</t>
  </si>
  <si>
    <t>FONDO NACIONAL DE LAS UNIVERSIDADES ESTATALES DE COLOMBIA</t>
  </si>
  <si>
    <t>FONDO DE ENERGÍAS NO CONVENCIONALES Y GESTIÓN EFICIENTE DE LA ENERGÍA</t>
  </si>
  <si>
    <t>Base legal/Justificación</t>
  </si>
  <si>
    <t>AGENCIA NACIONAL INMOBILIARIA VIRGILIO BARCO VARGAS</t>
  </si>
  <si>
    <t>FONDO ROTATORIO DEL DANE</t>
  </si>
  <si>
    <t>FONDO ROTATORIO DEL MINISTERIO DE RELACIONES EXTERIORES</t>
  </si>
  <si>
    <t>SUPERINTENDENCIA DE NOTARIADO Y REGISTRO</t>
  </si>
  <si>
    <t>INSTITUTO NACIONAL PENITENCIARIO Y CARCELARIO - INPEC</t>
  </si>
  <si>
    <t>UNIDAD DE SERVICIOS PENITENCIARIOS Y CARCELARIOS - USPEC</t>
  </si>
  <si>
    <t>MINISTERIO DE DEFENSA NACIONAL - SALUD</t>
  </si>
  <si>
    <t>DEFENSA CIVIL COLOMBIANA, GUILLERMO LEÓN VALENCIA</t>
  </si>
  <si>
    <t>INSTITUTO COLOMBIANO AGROPECUARIO (ICA)</t>
  </si>
  <si>
    <t>INSTITUTO NACIONAL DE SALUD (INS)</t>
  </si>
  <si>
    <t>SUPERINTENDENCIA NACIONAL DE SALUD</t>
  </si>
  <si>
    <t xml:space="preserve">FONDO PASIVO SOCIAL DE FERROCARRILES NACIONALES DE COLOMBIA - SALUD </t>
  </si>
  <si>
    <t>AGENCIA NACIONAL DE HIDROCARBUROS - ANH</t>
  </si>
  <si>
    <t>INSTITUTO NACIONAL PARA SORDOS (INSOR)</t>
  </si>
  <si>
    <t>AGENCIA NACIONAL DEL ESPECTRO - ANE</t>
  </si>
  <si>
    <t>AGENCIA NACIONAL DE SEGURIDAD VIAL</t>
  </si>
  <si>
    <t>SUPERINTENDENCIA DE PUERTOS Y TRANSPORTE</t>
  </si>
  <si>
    <t>INSTITUTO NACIONAL DE MEDICINA LEGAL Y CIENCIAS FORENSES</t>
  </si>
  <si>
    <t>PARQUES NACIONALES NATURALES DE COLOMBIA</t>
  </si>
  <si>
    <t>AUTORIDAD NACIONAL DE LICENCIAS AMBIENTALES ANLA</t>
  </si>
  <si>
    <t>UNIDAD ADMINISTRATIVA ESPECIAL DE ORGANIZACIONES SOLIDARIAS</t>
  </si>
  <si>
    <t>FONDO NACIONAL DE VIVIENDA - FONVIVIENDA</t>
  </si>
  <si>
    <t>Ingresos tributarios</t>
  </si>
  <si>
    <t xml:space="preserve">Impuestos indirectos </t>
  </si>
  <si>
    <t xml:space="preserve">CÓD </t>
  </si>
  <si>
    <t>Impuesto social a las armas y municiones</t>
  </si>
  <si>
    <t>Sobretasa al ACPM</t>
  </si>
  <si>
    <t xml:space="preserve">Contribuciones sociales </t>
  </si>
  <si>
    <t>Contribuciones asignaciones de retiro militares y policía</t>
  </si>
  <si>
    <t>Multas, sanciones e intereses de mora</t>
  </si>
  <si>
    <t>CONTRIBUCIONES DIVERSAS - FE</t>
  </si>
  <si>
    <t>CONTRIBUCIONES DIVERSAS - ESTAPÚBLICO</t>
  </si>
  <si>
    <t>Contribución - Comisión de Regulación de Comunicaciones (CRC)</t>
  </si>
  <si>
    <t>Contribución - Comisión de Regulación de Energía y Gas (CREG)</t>
  </si>
  <si>
    <t>Contribución - Comisión de Regulación de Agua Potable y Saneamiento Básico (CRA)</t>
  </si>
  <si>
    <t>01</t>
  </si>
  <si>
    <t>02</t>
  </si>
  <si>
    <t>03</t>
  </si>
  <si>
    <t>Contribución - Superintendencia de Vigilancia y Seguridad Privada</t>
  </si>
  <si>
    <t>04</t>
  </si>
  <si>
    <t>05</t>
  </si>
  <si>
    <t>06</t>
  </si>
  <si>
    <t>Contribución - Superintendencia del Subsidio Familiar</t>
  </si>
  <si>
    <t>07</t>
  </si>
  <si>
    <t>Contribución de vigilancia - Superintendencia de Industria y Comercio</t>
  </si>
  <si>
    <t>Contribución de seguimiento - Superintendencia de Industria y Comercio</t>
  </si>
  <si>
    <t>Contribución - Superintendencia Financiera de Colombia</t>
  </si>
  <si>
    <t>08</t>
  </si>
  <si>
    <t>09</t>
  </si>
  <si>
    <t>10</t>
  </si>
  <si>
    <t>Contribución - Superintendencia de Servicios Públicos Domiciliarios</t>
  </si>
  <si>
    <t>11</t>
  </si>
  <si>
    <t>Contribución - Fondo de Compensación Ambiental</t>
  </si>
  <si>
    <t xml:space="preserve">Contribución - Fondo Apoyo Financiero Zonas No Interconectadas (FAZNI) </t>
  </si>
  <si>
    <t>Contribución - Fondo Apoyo Financiero para la Energización de las Zonas Rurales Interconectadas (FAER)</t>
  </si>
  <si>
    <t>Contribución - Fondo de Energías No Convencionales y Gestión Eficiente de la Energía (FENOGE)</t>
  </si>
  <si>
    <t>Contribución - Fondo Especial de Energía Social (FOES)</t>
  </si>
  <si>
    <t>Contribución - Fondo Especial Cuota de Fomento de Gas Natural</t>
  </si>
  <si>
    <t>Contribución - Fondo Especial para el programa de Normalización de Redes Eléctricas (Prone)</t>
  </si>
  <si>
    <t>Contribución - Fondo Emprender</t>
  </si>
  <si>
    <t>Contribución - Fondo Nacional de las Universidades Estatales de Colombia</t>
  </si>
  <si>
    <t>Cuota de compensación militar - Fondo de Defensa Nacional</t>
  </si>
  <si>
    <t>Aporte sobre pólizas de seguros - Fondo Nacional de Bomberos de Colombia</t>
  </si>
  <si>
    <t>Arancel judicial - Ley 1394 de 2010</t>
  </si>
  <si>
    <t>Arancel judicial CSJ - Ley 1653 de 2013</t>
  </si>
  <si>
    <t>Arancel judicial - Ley 1743 de 2014</t>
  </si>
  <si>
    <t>Contribución especial arbitral</t>
  </si>
  <si>
    <t>Contribución especial para laudos arbitrales de contenido económico</t>
  </si>
  <si>
    <t>Derecho económico por precios altos</t>
  </si>
  <si>
    <t>Derecho económico por participación en la producción</t>
  </si>
  <si>
    <t>Aporte afiliados al Sistema General de Pensiones - Subcuenta de Solidaridad</t>
  </si>
  <si>
    <t>Aporte afiliados al Sistema General de Pensiones - Subcuenta de Subsistencia</t>
  </si>
  <si>
    <t>Aportes diferenciales - Fondo de Solidaridad Pensional</t>
  </si>
  <si>
    <t>Aporte pensionados - Fondo de Solidaridad Pensional</t>
  </si>
  <si>
    <t>Contribución Nacional de Valorización</t>
  </si>
  <si>
    <t>Contribución cultural a la boletería de los espectáculos públicos</t>
  </si>
  <si>
    <t>Recursos por la explotación de juegos de suerte y azar – Fondo de Investigación en Salud</t>
  </si>
  <si>
    <t>Contribución - Fondo Industria de la Construcción (FIC)</t>
  </si>
  <si>
    <t>Contribución SOAT - Fondo Nacional de Seguridad Vial</t>
  </si>
  <si>
    <t>Contribución - Fondo de Seguridad y Convivencia</t>
  </si>
  <si>
    <t>Contribución Industria Militar – ICFE</t>
  </si>
  <si>
    <t>CONTRIBUCIONES ASOCIADAS A NÓMINA - EP</t>
  </si>
  <si>
    <t>CONTRIBUCIONES ASOCIADAS A NÓMINA -FE</t>
  </si>
  <si>
    <t>Escuelas industriales e institutos técnicos</t>
  </si>
  <si>
    <t>Aportes de cesantías</t>
  </si>
  <si>
    <t>CONTRIBUCIONES ESPECIALES -FE</t>
  </si>
  <si>
    <t>Aporte a la administración de justicia</t>
  </si>
  <si>
    <t>CONTRIBUCIONES SOCIALES- EP</t>
  </si>
  <si>
    <t>CONTRIBUCIONES SOCIALES -FE</t>
  </si>
  <si>
    <t>Salud</t>
  </si>
  <si>
    <t>Expedición de visas</t>
  </si>
  <si>
    <t>Expedición de pasaportes</t>
  </si>
  <si>
    <t>Apostilla o legalización</t>
  </si>
  <si>
    <t>Protocolización de escrituras públicas</t>
  </si>
  <si>
    <t>Expedición de certificaciones en el exterior</t>
  </si>
  <si>
    <t>Certificación sobre la existencia legal de sociedades</t>
  </si>
  <si>
    <t>Reconocimiento y autenticación de firmas ante cónsules colombianos</t>
  </si>
  <si>
    <t>Expedición de tarjetas de registro consular</t>
  </si>
  <si>
    <t>Trámite de nacionalidad colombiana por adopción</t>
  </si>
  <si>
    <t>Trámite de renuncia a la nacionalidad colombiana</t>
  </si>
  <si>
    <t>Expedición de certificados de antepasados de extranjeros nacionalizados como colombianos por adopción</t>
  </si>
  <si>
    <t>Expedición de certificados de no objeción a la permanencia en el exterior de estudiantes colombianos</t>
  </si>
  <si>
    <t>Tasa de inspección y vigilancia - Superintendencia Nacional de Salud</t>
  </si>
  <si>
    <t>Permiso para el uso del espectro radioeléctrico</t>
  </si>
  <si>
    <t>Derecho de ingreso áreas protegidas</t>
  </si>
  <si>
    <t>Expedición de tarjetas de identidad</t>
  </si>
  <si>
    <t>Expedición de certificaciones no sujetas a reserva legal</t>
  </si>
  <si>
    <t>Expedición de bases de datos sujeta a reserva legal</t>
  </si>
  <si>
    <t>Expedición de certificaciones excepcionales de nacionalidad</t>
  </si>
  <si>
    <t>Expedición de certificados de Registro Civil</t>
  </si>
  <si>
    <t>Impresión de publicaciones de la Organización Electoral</t>
  </si>
  <si>
    <t>Venta de licencias de software</t>
  </si>
  <si>
    <t>Expedición de cédula de extranjería</t>
  </si>
  <si>
    <t>Certificación de movimientos migratorios</t>
  </si>
  <si>
    <t>Permisos de ingreso y permanencia en el país</t>
  </si>
  <si>
    <t>Expedición de salvoconductos de permanencia y salida del país</t>
  </si>
  <si>
    <t>Expedición de registros sanitarios</t>
  </si>
  <si>
    <t>Renovación de la capacidad de laboratorios</t>
  </si>
  <si>
    <t>Realización de exámenes de laboratorio</t>
  </si>
  <si>
    <t>Expedición de certificados de registro sanitario</t>
  </si>
  <si>
    <t>12</t>
  </si>
  <si>
    <t>13</t>
  </si>
  <si>
    <t>14</t>
  </si>
  <si>
    <t>15</t>
  </si>
  <si>
    <t>16</t>
  </si>
  <si>
    <t>17</t>
  </si>
  <si>
    <t>18</t>
  </si>
  <si>
    <t>19</t>
  </si>
  <si>
    <t>20</t>
  </si>
  <si>
    <t>21</t>
  </si>
  <si>
    <t>22</t>
  </si>
  <si>
    <t>23</t>
  </si>
  <si>
    <t>24</t>
  </si>
  <si>
    <t>25</t>
  </si>
  <si>
    <t>26</t>
  </si>
  <si>
    <t>27</t>
  </si>
  <si>
    <t>28</t>
  </si>
  <si>
    <t>29</t>
  </si>
  <si>
    <t>30</t>
  </si>
  <si>
    <t>31</t>
  </si>
  <si>
    <t>IMPUESTOS INDIRECTOS -FE</t>
  </si>
  <si>
    <t>Impuesto de remate y adjudicaciones</t>
  </si>
  <si>
    <t>Sobretasa nacional a la gasolina</t>
  </si>
  <si>
    <t>DERECHOS ECONÓMICOS POR USO DE RECURSOS NATURALES- EP</t>
  </si>
  <si>
    <t>DERECHOS ECONÓMICOS POR USO DE RECURSOS NATURALES- FE</t>
  </si>
  <si>
    <t>Derecho económico por uso del subsuelo</t>
  </si>
  <si>
    <t>Concesiones mineras</t>
  </si>
  <si>
    <t>Contraprestaciones portuarias</t>
  </si>
  <si>
    <t>Concesiones parques naturales</t>
  </si>
  <si>
    <t>TRANSFERENCIAS CORRIENTES- EP</t>
  </si>
  <si>
    <t>TRANSFERENCIAS CORRIENTES- FE</t>
  </si>
  <si>
    <t>Prescripción de depósitos judiciales</t>
  </si>
  <si>
    <t>Transferencias de otras unidades de gobierno</t>
  </si>
  <si>
    <t>Recursos por bienes mostrencos y vocaciones hereditarias</t>
  </si>
  <si>
    <t>Recursos por procesos de extinción de dominio</t>
  </si>
  <si>
    <t>Compensación UPC – SSS</t>
  </si>
  <si>
    <t>Pensión</t>
  </si>
  <si>
    <t>Tasas y derechos administrativos</t>
  </si>
  <si>
    <t>Contribuciones especiales</t>
  </si>
  <si>
    <t>Recursos de terceros en consignación</t>
  </si>
  <si>
    <t>FONDO CONTRA LA EXPLOTACIÓN SEXUAL DE MENORES</t>
  </si>
  <si>
    <t>Devolución IVA - Instituciones de Educación Superior</t>
  </si>
  <si>
    <t>Aportes Nación</t>
  </si>
  <si>
    <t>Otras unidades de gobierno</t>
  </si>
  <si>
    <t>Compensación UPC- SSS</t>
  </si>
  <si>
    <t>Establecimientos Públicos</t>
  </si>
  <si>
    <t>Depósito en prenda</t>
  </si>
  <si>
    <t>CPC</t>
  </si>
  <si>
    <t>FONDO DE PRESTACIONES SOCIALES DEL MAGISTERIO</t>
  </si>
  <si>
    <t>CONTRIBUCIÓN ESPECTÁCULOS PÚBLICOS (ART. 7 LEY 1493 DE 2011)</t>
  </si>
  <si>
    <t>COD</t>
  </si>
  <si>
    <t>Expedición de cédulas de ciudadanía</t>
  </si>
  <si>
    <t>Expedición de información no sujeta a reserva legal</t>
  </si>
  <si>
    <t>Expedición de la tarjeta de movilidad fronteriza</t>
  </si>
  <si>
    <t>Inscripción al sistema de migración automática</t>
  </si>
  <si>
    <t>Verificación migratoria en el sistema PLATINUM</t>
  </si>
  <si>
    <t>32</t>
  </si>
  <si>
    <t>33</t>
  </si>
  <si>
    <t>34</t>
  </si>
  <si>
    <t>35</t>
  </si>
  <si>
    <t>36</t>
  </si>
  <si>
    <t>37</t>
  </si>
  <si>
    <t>38</t>
  </si>
  <si>
    <t>39</t>
  </si>
  <si>
    <t>40</t>
  </si>
  <si>
    <t>41</t>
  </si>
  <si>
    <t>42</t>
  </si>
  <si>
    <t>Peajes</t>
  </si>
  <si>
    <t>Permiso para transporte de carga</t>
  </si>
  <si>
    <t xml:space="preserve">Autorización para el uso de materiales radiactivos y nucleares </t>
  </si>
  <si>
    <t>Evaluación de licencias y trámites ambientales</t>
  </si>
  <si>
    <t>Seguimiento a licencias y trámites ambientales</t>
  </si>
  <si>
    <t xml:space="preserve">Expedición de tarjetas profesionales </t>
  </si>
  <si>
    <t xml:space="preserve">Derechos de registro </t>
  </si>
  <si>
    <t>Autorización para el manejo de sustancias químicas controladas</t>
  </si>
  <si>
    <t>43</t>
  </si>
  <si>
    <t>44</t>
  </si>
  <si>
    <t>45</t>
  </si>
  <si>
    <t>46</t>
  </si>
  <si>
    <t>47</t>
  </si>
  <si>
    <t>48</t>
  </si>
  <si>
    <t>49</t>
  </si>
  <si>
    <t>50</t>
  </si>
  <si>
    <t>51</t>
  </si>
  <si>
    <t>52</t>
  </si>
  <si>
    <t>53</t>
  </si>
  <si>
    <t>54</t>
  </si>
  <si>
    <t>Permiso por tenencia y porte de armas</t>
  </si>
  <si>
    <t>Capacitación en metrología</t>
  </si>
  <si>
    <t>Servicios de asistencia técnica en materia metrológica</t>
  </si>
  <si>
    <t>Calibración y medición metrológica</t>
  </si>
  <si>
    <t>Comercialización de materiales de referencia</t>
  </si>
  <si>
    <t>Comparación interlaboratorios</t>
  </si>
  <si>
    <t>Tasa para la sostenibilidad del RUNT</t>
  </si>
  <si>
    <t>Explotación de las concesiones de televisión</t>
  </si>
  <si>
    <t>Fiscalización y seguimiento a títulos mineros</t>
  </si>
  <si>
    <t>Derechos de aeródromo</t>
  </si>
  <si>
    <t>Tasas aeroportuarias</t>
  </si>
  <si>
    <t>TASAS Y DERECHOS ADMINISTRATIVOS - FE</t>
  </si>
  <si>
    <t>TASAS Y DERECHOS ADMINISTRATIVOS - EP</t>
  </si>
  <si>
    <t>Recursos de la entidad</t>
  </si>
  <si>
    <t>Intereses por préstamos</t>
  </si>
  <si>
    <t>Contribuciones asociadas a la nómina</t>
  </si>
  <si>
    <t xml:space="preserve">Contribuciones diversas </t>
  </si>
  <si>
    <t>TOTAL INGRESOS VIGENCIA</t>
  </si>
  <si>
    <t>Contribución - Fondo de Solidaridad para Subsidios y Redistribución de Ingresos</t>
  </si>
  <si>
    <t xml:space="preserve"> NOMBRE DEL FONDO ESPECIAL</t>
  </si>
  <si>
    <t>FONDO DE PENSIONES FONDO ROTATORIO DE NOTARIADO Y REGISTRO</t>
  </si>
  <si>
    <t>CÓDIGO SIIF</t>
  </si>
  <si>
    <t>Clasificación Central de Producto</t>
  </si>
  <si>
    <t>RECURSOS PROPIOS DEL ESTABLECIMIENTO PÚBLICO</t>
  </si>
  <si>
    <t>Ventas de establecimiento de mercado</t>
  </si>
  <si>
    <t>1.02. INGRESOS NO TRIBUTARIOS</t>
  </si>
  <si>
    <t>1.02.1. CONTRIBUCIONES</t>
  </si>
  <si>
    <t>1.02.1.01. Contribuciones sociales</t>
  </si>
  <si>
    <t>1.02.1.02. Contribuciones asociadas a la nómina</t>
  </si>
  <si>
    <t>1.02.1.04. Contribuciones diversas</t>
  </si>
  <si>
    <t>1.02.1.01.01. Salud</t>
  </si>
  <si>
    <t>1.02.1.01.02. Pensión</t>
  </si>
  <si>
    <t>1.02.1.01.03. Contribuciones asignaciones de retiro militares y policía</t>
  </si>
  <si>
    <t>1.02.1.02.01. ICBF</t>
  </si>
  <si>
    <t>1.02.1.02.02. SENA</t>
  </si>
  <si>
    <t>1.02.1.02.03. ESAP</t>
  </si>
  <si>
    <t>CÁLCULO POR INGRESOS CORRIENTES</t>
  </si>
  <si>
    <t>1.02.1.04.04. Contribución - Superintendencia de Sociedades</t>
  </si>
  <si>
    <t>1.02.1.04.05. Contribución - Superintendencia de Vigilancia y Seguridad Privada</t>
  </si>
  <si>
    <t>1.02.1.04.08. Contribución de vigilancia - Superintendencia de Industria y Comercio</t>
  </si>
  <si>
    <t>1.02.1.04.09. Contribución de seguimiento - Superintendencia de Industria y Comercio</t>
  </si>
  <si>
    <t>1.02.1.04.10. Contribución - Superintendencia Financiera de Colombia</t>
  </si>
  <si>
    <t>1.02.1.04.11. Contribución - Superintendencia de Servicios Públicos Domiciliarios</t>
  </si>
  <si>
    <t>1.02.1.04.23. Contribución pensionados militares y policía</t>
  </si>
  <si>
    <t>1.02.1.04.33. Derecho económico por precios altos</t>
  </si>
  <si>
    <t>1.02.1.04.34. Derecho económico por participación en la producción</t>
  </si>
  <si>
    <t>1.02.1.04.40. Contribución Nacional de Valorización</t>
  </si>
  <si>
    <t>1.02.1.04.45. Contribución Industria Militar - ICFE</t>
  </si>
  <si>
    <t>1.02.2. TASAS Y DERECHOS ADMINISTRATIVOS</t>
  </si>
  <si>
    <t>1.02.2.01. Expedición de visas</t>
  </si>
  <si>
    <t>1.02.2.02. Expedición de pasaportes</t>
  </si>
  <si>
    <t>1.02.2.03. Apostilla o legalización</t>
  </si>
  <si>
    <t>1.02.2.04. Protocolización de escrituras públicas</t>
  </si>
  <si>
    <t xml:space="preserve">1.02.2.05. Expedición de certificaciones en el exterior </t>
  </si>
  <si>
    <t>1.02.2.06. Certificación sobre la existencia legal de sociedades</t>
  </si>
  <si>
    <t>1.02.2.07. Reconocimiento y autenticación de firmas ante cónsules colombianos</t>
  </si>
  <si>
    <t>1.02.2.08. Expedición de tarjetas de registro consular</t>
  </si>
  <si>
    <t>1.02.2.09. Trámite de nacionalidad colombiana por adopción</t>
  </si>
  <si>
    <t>1.02.2.10. Trámite de renuncia a la nacionalidad colombiana</t>
  </si>
  <si>
    <t>1.02.2.11. Expedición de certificados de antepasados de extranjeros nacionalizados como colombianos por adopción</t>
  </si>
  <si>
    <t>1.02.2.12. Expedición de  certificados de no objeción a la permanencia en el exterior de estudiantes colombianos</t>
  </si>
  <si>
    <t>1.02.2.13. Expedición de cédulas de ciudadanía</t>
  </si>
  <si>
    <t>1.02.2.14. Expedición de tarjetas de identidad</t>
  </si>
  <si>
    <t>1.02.2.15. Expedición de certificaciones no sujetas a reserva legal</t>
  </si>
  <si>
    <t>1.02.2.16. Expedición de bases de datos sujeta a reserva legal</t>
  </si>
  <si>
    <t>1.02.2.17. Expedición de certificaciones excepcionales de nacionalidad</t>
  </si>
  <si>
    <t>1.02.2.18. Expedición de certificados de Registro Civil</t>
  </si>
  <si>
    <t>1.02.2.19. Impresión de publicaciones de la Organización Electoral</t>
  </si>
  <si>
    <t>1.02.2.20. Venta de licencias de software</t>
  </si>
  <si>
    <t>1.02.2.21. Expedición de cédulas de extranjería</t>
  </si>
  <si>
    <t>1.02.2.22. Certificación de movimientos migratorios</t>
  </si>
  <si>
    <t>1.02.2.23. Permisos de ingreso y permanencia en el país</t>
  </si>
  <si>
    <t>1.02.2.24. Expedición de salvoconductos de permanencia y salida del país</t>
  </si>
  <si>
    <t>1.02.2.25. Expedición de información no sujeta a reserva legal</t>
  </si>
  <si>
    <t>1.02.2.26. Expedición de la tarjeta de movilidad fronteriza</t>
  </si>
  <si>
    <t>1.02.2.27. Inscripción al sistema de migración automática</t>
  </si>
  <si>
    <t>1.02.2.28. Verificación migratoria en el sistema PLATINUM</t>
  </si>
  <si>
    <t>1.02.2.29. Expedición de registros sanitarios</t>
  </si>
  <si>
    <t>1.02.2.30. Renovación de la capacidad de laboratorios</t>
  </si>
  <si>
    <t>1.02.2.31. Realización de exámenes de laboratorio</t>
  </si>
  <si>
    <t>1.02.2.32. Expedición de certificados de registro sanitario</t>
  </si>
  <si>
    <t>1.02.2.33. Peajes</t>
  </si>
  <si>
    <t>1.02.2.34. Permiso para transporte de carga</t>
  </si>
  <si>
    <t>1.02.2.35. Autorización para el uso de materiales radiactivos y nucleares</t>
  </si>
  <si>
    <t>1.02.2.36. Evaluación de licencias y trámites ambientales</t>
  </si>
  <si>
    <t>1.02.2.37. Seguimiento a licencias y trámites ambientales</t>
  </si>
  <si>
    <t>1.02.2.38. Tasa de inspección y vigilancia – Superintendencia Nacional de Salud</t>
  </si>
  <si>
    <t>1.02.2.39. Expedición de tarjetas profesionales</t>
  </si>
  <si>
    <t>1.02.2.40. Derechos de registro</t>
  </si>
  <si>
    <t>1.02.2.42. Permiso para el uso del espectro radioeléctrico</t>
  </si>
  <si>
    <t>1.02.2.43. Permiso por tenencia y porte de armas</t>
  </si>
  <si>
    <t>1.02.2.44. Derecho de ingreso áreas protegidas</t>
  </si>
  <si>
    <t>1.02.2.45. Servicios de asistencia técnica en materia metrológica</t>
  </si>
  <si>
    <t>1.02.2.46. Capacitación en metrología</t>
  </si>
  <si>
    <t>1.02.2.47. Calibración y medición metrológica</t>
  </si>
  <si>
    <t>1.02.2.48. Comparación interlaboratorios</t>
  </si>
  <si>
    <t>1.02.2.49. Comercialización de materiales de referencia</t>
  </si>
  <si>
    <t>1.02.2.51. Explotación de las concesiones de televisión</t>
  </si>
  <si>
    <t>1.02.2.53. Derechos de aeródromo</t>
  </si>
  <si>
    <t xml:space="preserve">1.02.2.54. Tasas aeroportuarias </t>
  </si>
  <si>
    <t xml:space="preserve">1.02.3. MULTAS, SANCIONES E INTERESES DE MORA </t>
  </si>
  <si>
    <t>1.02.3.01. Multas y sanciones</t>
  </si>
  <si>
    <t>1.02.3.02. Intereses de mora</t>
  </si>
  <si>
    <t>MULTAS Y SANCIONES - ESTAPÚBLICO</t>
  </si>
  <si>
    <t>1.02.4. DERECHOS ECONÓMICOS POR USO DE RECURSOS NATURALES</t>
  </si>
  <si>
    <t>1.02.4.01. Derecho económico por uso del subsuelo</t>
  </si>
  <si>
    <t>1.02.4.02. Concesiones mineras</t>
  </si>
  <si>
    <t>1.02.4.03. Contraprestaciones portuarias</t>
  </si>
  <si>
    <t>1.02.4.05. Concesiones parques naturales</t>
  </si>
  <si>
    <t>1.02.5. VENTA DE BIENES Y SERVICIOS</t>
  </si>
  <si>
    <t>1.02.5.01. Ventas de establecimiento de mercado</t>
  </si>
  <si>
    <t>1.02.5.02. Ventas incidentales de establecimiento no de mercado</t>
  </si>
  <si>
    <t>1.02.6. TRANSFERENCIAS CORRIENTES</t>
  </si>
  <si>
    <t>1.02.6.01. Indemnizaciones relacionadas con seguros no de vida</t>
  </si>
  <si>
    <t>1.02.6.02. Sentencias y conciliaciones</t>
  </si>
  <si>
    <t>1.02.6.03. Prescripción de depósitos judiciales</t>
  </si>
  <si>
    <t>1.02.6.05. Transferencias de otras unidades de gobierno</t>
  </si>
  <si>
    <t>1.02.6.06. Recursos de terceros en consignación</t>
  </si>
  <si>
    <t>1.02.6.07. Recursos por bienes mostrencos y vocaciones hereditarias</t>
  </si>
  <si>
    <t>1.02.6.08. Recursos por procesos de extinción de dominio</t>
  </si>
  <si>
    <t>1.02.6.09. Compensación UPC – SSS</t>
  </si>
  <si>
    <t>1.02.6.04. Devolución IVA - Instituciones de educación superior</t>
  </si>
  <si>
    <t>Formulario 1.1 Anteproyecto Ingresos - Establecimientos Públicos</t>
  </si>
  <si>
    <t>Formulario 1.1A Cálculo de ingresos corrientes por productos - Establecimientos Públicos</t>
  </si>
  <si>
    <t>1.01. INGRESOS TRIBUTARIOS</t>
  </si>
  <si>
    <t>1.01.2. IMPUESTOS INDIRECTOS</t>
  </si>
  <si>
    <t>1.01.2.10. Impuesto social a las armas y municiones</t>
  </si>
  <si>
    <t>1.01.2.11. Impuesto de remate y adjudicaciones</t>
  </si>
  <si>
    <t>1.01.2.12. Sobretasa nacional a la gasolina</t>
  </si>
  <si>
    <t>1.01.2.13. Sobretasa al ACPM</t>
  </si>
  <si>
    <t>1.02.1.02.04. Escuelas industriales e institutos técnicos</t>
  </si>
  <si>
    <t>1.02.1.03.01. Cuota de fiscalización y auditaje</t>
  </si>
  <si>
    <t>1.02.1.03.02. Aporte a la administración de justicia</t>
  </si>
  <si>
    <t>1.02.1.03. Contribuciones especiales</t>
  </si>
  <si>
    <t xml:space="preserve">1.02.1.04.01. Contribución - Comisión de Regulación de Comunicaciones (CRC) </t>
  </si>
  <si>
    <t>1.02.1.04.02. Contribución - Comisión de Regulación de Energía y Gas (CREG)</t>
  </si>
  <si>
    <t>1.02.1.04.03. Contribución - Comisión de Regulación de Agua Potable y Saneamiento Básico (CRA)</t>
  </si>
  <si>
    <t>1.02.1.04.07. Contribución - Superintendencia del Subsidio Familiar</t>
  </si>
  <si>
    <t>1.02.1.04.12. Contribución - Superintendencia de Puertos y Transporte</t>
  </si>
  <si>
    <t>1.02.1.04.13. Contribución - Fondo de Compensación Ambiental</t>
  </si>
  <si>
    <t xml:space="preserve">1.02.1.04.14. Contribución - Fondo Apoyo Financiero Zonas No Interconectadas (FAZNI) </t>
  </si>
  <si>
    <t>1.02.1.04.15. Contribución - Fondo Apoyo Financiero para la Energización de las Zonas Rurales Interconectadas (FAER)</t>
  </si>
  <si>
    <t>1.02.1.04.16. Contribución - Fondo de Energías No Convencionales y Gestión Eficiente de la Energía (FENOGE)</t>
  </si>
  <si>
    <t>1.02.1.04.17. Contribución - Fondo Especial de Energía Social (FOES)</t>
  </si>
  <si>
    <t>1.02.1.04.18. Contribución - Fondo Especial Cuota de Fomento de Gas Natural</t>
  </si>
  <si>
    <t>1.02.1.04.19. Contribución - Fondo Especial para el programa de Normalización de Redes Eléctricas (Prone)</t>
  </si>
  <si>
    <t>1.02.1.04.20. Contribución – Fondo de Solidaridad para Subsidios y Redistribución de Ingresos</t>
  </si>
  <si>
    <t>1.02.1.04.21. Contribución - Fondo Emprender</t>
  </si>
  <si>
    <t>1.02.1.04.22. Contribución – Fondo Nacional de las Universidades Estatales de Colombia</t>
  </si>
  <si>
    <t>1.02.1.04.24. Cuota de compensación militar - Fondo de Defensa Nacional</t>
  </si>
  <si>
    <t>1.02.1.04.25. Aporte sobre pólizas de seguros - Fondo Nacional de Bomberos de Colombia</t>
  </si>
  <si>
    <t>1.02.1.04.27. Arancel judicial - Ley 1394 de 2010</t>
  </si>
  <si>
    <t>1.02.1.04.29. Arancel judicial - Ley 1743 de 2014</t>
  </si>
  <si>
    <t>1.02.1.04.30. Contribución especial arbitral</t>
  </si>
  <si>
    <t>1.02.1.04.28. Arancel judicial CSJ - Ley 1653 de 2013</t>
  </si>
  <si>
    <t>1.02.1.04.31. Contribución especial para laudos arbitrales de contenido económico</t>
  </si>
  <si>
    <t>1.02.1.04.36. Aporte afiliados al Sistema General de Pensiones - Subcuenta de Solidaridad</t>
  </si>
  <si>
    <t>1.02.1.04.37. Aporte afiliados al Sistema General de Pensiones - Subcuenta de Subsistencia</t>
  </si>
  <si>
    <t>1.02.1.04.38. Aportes diferenciales - Fondo de Solidaridad Pensional</t>
  </si>
  <si>
    <t>1.02.1.04.39. Aporte pensionados - Fondo de Solidaridad Pensional</t>
  </si>
  <si>
    <t>1.02.1.04.41. Contribución cultural a la boletería de los espectáculos públicos</t>
  </si>
  <si>
    <t>1.02.1.04.42. Recursos por la explotación de juegos de suerte y azar – Fondo de Investigación en Salud</t>
  </si>
  <si>
    <t>1.02.1.04.43. Contribución - Fondo Industria de la Construcción (FIC)</t>
  </si>
  <si>
    <t>1.02.1.04.44. Contribución SOAT - Fondo Nacional de Seguridad Vial</t>
  </si>
  <si>
    <t>1.02.1.04.46. Contribución - Fondo de Seguridad y Convivencia</t>
  </si>
  <si>
    <t xml:space="preserve"> </t>
  </si>
  <si>
    <t>1.02.2.50. Tasa para la sostenibilidad del RUNT</t>
  </si>
  <si>
    <t>1.02.2.52. Fiscalización y seguimiento a títulos mineros</t>
  </si>
  <si>
    <t>1.02.2.41. Autorización para el manejo de sustancias químicas controladas</t>
  </si>
  <si>
    <t>Pagos Próxima Vigencia, (t+1), (Moneda Original)</t>
  </si>
  <si>
    <t>Pagos Próxima Vigencia, (t+1), (Pesos Colombianos)</t>
  </si>
  <si>
    <t>Amortizaciones</t>
  </si>
  <si>
    <t>Intereses</t>
  </si>
  <si>
    <t>Comisiones</t>
  </si>
  <si>
    <t>Total Pagos</t>
  </si>
  <si>
    <t>Moneda</t>
  </si>
  <si>
    <t>Valor</t>
  </si>
  <si>
    <t>ANTEPROYECTO DEUDA PÚBLICA - VIGENCIA</t>
  </si>
  <si>
    <t>Clase de Prestamista</t>
  </si>
  <si>
    <t>Identificación Código del Empréstito</t>
  </si>
  <si>
    <t>Saldo Emprestito Moneda Original</t>
  </si>
  <si>
    <t>CLASIFICADOR PRESUPUESTAL</t>
  </si>
  <si>
    <t>CLASIFICADOR ECONÓMICO</t>
  </si>
  <si>
    <t>A</t>
  </si>
  <si>
    <t>FUENTE FINANCIACIÓN</t>
  </si>
  <si>
    <t>GASTOS</t>
  </si>
  <si>
    <t>ACTIVOS NO FINANCIEROS</t>
  </si>
  <si>
    <t>ACTIVOS FINANCIEROS</t>
  </si>
  <si>
    <t>CONCEPTO</t>
  </si>
  <si>
    <r>
      <t xml:space="preserve">VALOR CLASIFICADOR        </t>
    </r>
    <r>
      <rPr>
        <b/>
        <sz val="8"/>
        <color indexed="8"/>
        <rFont val="Arial"/>
        <family val="2"/>
      </rPr>
      <t>APORTES NACIÓN</t>
    </r>
  </si>
  <si>
    <r>
      <t xml:space="preserve">VALOR CLASIFICADOR  </t>
    </r>
    <r>
      <rPr>
        <b/>
        <sz val="8"/>
        <color indexed="8"/>
        <rFont val="Arial"/>
        <family val="2"/>
      </rPr>
      <t>RECURSOS PROPIOS</t>
    </r>
  </si>
  <si>
    <t>REMUNERACIÓN A LOS EMPLEADOS</t>
  </si>
  <si>
    <t>COMPRA DE BIENES Y SERVICIOS</t>
  </si>
  <si>
    <t>INTERESES</t>
  </si>
  <si>
    <t>SUBSIDIOS</t>
  </si>
  <si>
    <t>DONACIONES</t>
  </si>
  <si>
    <t>PRESTACIONES SOCIALES</t>
  </si>
  <si>
    <t>OTROS GASTOS</t>
  </si>
  <si>
    <t>ACTIVOS FIJOS</t>
  </si>
  <si>
    <t>EXISTENCIAS</t>
  </si>
  <si>
    <t>OBJETOS DE VALOR
Y
ACTIVOS NO PRODUCIDOS</t>
  </si>
  <si>
    <t>ADQUISICIÓN ACTIVOS FINANCIEROS</t>
  </si>
  <si>
    <t>GASTOS DE FUNCIONAMIENTO</t>
  </si>
  <si>
    <t xml:space="preserve">          GASTOS DE PERSONAL</t>
  </si>
  <si>
    <t xml:space="preserve">          ADQUISICIÓN DE BIENES  Y SERVICIOS</t>
  </si>
  <si>
    <t xml:space="preserve">          TRANSFERENCIAS CORRIENTES</t>
  </si>
  <si>
    <t xml:space="preserve">            TRANSFERENCIA DE CAPITAL</t>
  </si>
  <si>
    <t xml:space="preserve">          GASTOS DE COMERCIALIZACIÓN Y PRODUCCIÓN</t>
  </si>
  <si>
    <t xml:space="preserve">          ADQUISICIÓN DE ACTIVOS FINANCIEROS</t>
  </si>
  <si>
    <t xml:space="preserve">          DISMINUCIÓN DE PASIVOS</t>
  </si>
  <si>
    <t>ANTEPROYECTO CLASIFICACIÓN ECONÓMICA DE LOS GASTOS DE FUNCIONAMIENTO - VIGENCIA</t>
  </si>
  <si>
    <r>
      <t xml:space="preserve">VALOR CLASIFICADOR POR OBJETO
</t>
    </r>
    <r>
      <rPr>
        <b/>
        <sz val="8"/>
        <color indexed="8"/>
        <rFont val="Arial"/>
        <family val="2"/>
      </rPr>
      <t>TOTAL</t>
    </r>
  </si>
  <si>
    <r>
      <rPr>
        <sz val="8"/>
        <color indexed="8"/>
        <rFont val="Arial"/>
        <family val="2"/>
      </rPr>
      <t xml:space="preserve">VALOR CLASIFICADOR ECONÓMICO
</t>
    </r>
    <r>
      <rPr>
        <b/>
        <sz val="8"/>
        <color indexed="8"/>
        <rFont val="Arial"/>
        <family val="2"/>
      </rPr>
      <t xml:space="preserve">TOTAL </t>
    </r>
  </si>
  <si>
    <t xml:space="preserve">          TRIBUTOS, MULTAS, SANCIONES E INTERESES DE  MORA</t>
  </si>
  <si>
    <t>B</t>
  </si>
  <si>
    <t>C</t>
  </si>
  <si>
    <t>D</t>
  </si>
  <si>
    <t>E</t>
  </si>
  <si>
    <t>F</t>
  </si>
  <si>
    <t>G</t>
  </si>
  <si>
    <t>H</t>
  </si>
  <si>
    <t>I</t>
  </si>
  <si>
    <t>J</t>
  </si>
  <si>
    <t>K</t>
  </si>
  <si>
    <t>L</t>
  </si>
  <si>
    <t>M</t>
  </si>
  <si>
    <t>N</t>
  </si>
  <si>
    <t>P</t>
  </si>
  <si>
    <t>Q</t>
  </si>
  <si>
    <t>O</t>
  </si>
  <si>
    <t>INSTRUCCIONES</t>
  </si>
  <si>
    <t>La tarea consiste en desagregar el monto presupuestal, en todos y cada uno de los conceptos del clasificador económico.</t>
  </si>
  <si>
    <t>El monto presupuestal se debe incluir en las columnas C o D.</t>
  </si>
  <si>
    <t>Al final del ejercicio, los valores de las columnas E y Q, deben ser iguales.</t>
  </si>
  <si>
    <r>
      <t xml:space="preserve">El concepto económico </t>
    </r>
    <r>
      <rPr>
        <b/>
        <sz val="8"/>
        <color indexed="8"/>
        <rFont val="Arial"/>
        <family val="2"/>
      </rPr>
      <t xml:space="preserve">Donaciones </t>
    </r>
    <r>
      <rPr>
        <sz val="8"/>
        <color indexed="8"/>
        <rFont val="Arial"/>
        <family val="2"/>
      </rPr>
      <t xml:space="preserve">son transferencias sin contrapartida, total o parcial, </t>
    </r>
    <r>
      <rPr>
        <b/>
        <sz val="8"/>
        <color indexed="8"/>
        <rFont val="Arial"/>
        <family val="2"/>
      </rPr>
      <t>a otras unidades</t>
    </r>
    <r>
      <rPr>
        <sz val="8"/>
        <color indexed="8"/>
        <rFont val="Arial"/>
        <family val="2"/>
      </rPr>
      <t xml:space="preserve"> de gobierno o a organismos internacionales y que no cumplen ocn la definición de impuesto, subsidio o contribución social.</t>
    </r>
  </si>
  <si>
    <t>El formulario presenta los conceptos de los gastos de funcionamiento desde el punto de vista presupuestal, columna B - Filas 15-34, y económico, columnas F-P, Filas 11 y 13.</t>
  </si>
  <si>
    <t>El monto económico se debe incluir en las columnas F, G, H, I, J, k ó L si corresponden a gastos propiamente dichos, en las columnas M, N u O si corresponde su uso a la adquisición de activos no financieros, o finalmente en la columna P si se trata de la adquisición de un activo financiero.</t>
  </si>
  <si>
    <r>
      <t xml:space="preserve">Los </t>
    </r>
    <r>
      <rPr>
        <b/>
        <sz val="8"/>
        <color indexed="8"/>
        <rFont val="Arial"/>
        <family val="2"/>
      </rPr>
      <t>Gastos de personal</t>
    </r>
    <r>
      <rPr>
        <sz val="8"/>
        <color indexed="8"/>
        <rFont val="Arial"/>
        <family val="2"/>
      </rPr>
      <t xml:space="preserve"> se refieren a los pagos realizados a un servidor público y que surgen de la relación empleador- empleado.</t>
    </r>
  </si>
  <si>
    <r>
      <t xml:space="preserve">Las </t>
    </r>
    <r>
      <rPr>
        <b/>
        <sz val="8"/>
        <color indexed="8"/>
        <rFont val="Arial"/>
        <family val="2"/>
      </rPr>
      <t>Transferencias corrientes</t>
    </r>
    <r>
      <rPr>
        <sz val="8"/>
        <color indexed="8"/>
        <rFont val="Arial"/>
        <family val="2"/>
      </rPr>
      <t xml:space="preserve"> son efectuadas con base legal por las entidades, sin recibir a cambio ningún bien, servicio o activo como contrapartida directa. Incluye las subvenciones, prestaciones sociales, las sentencias y conciliaciones, entre otros conceptos.</t>
    </r>
  </si>
  <si>
    <r>
      <t xml:space="preserve">Las </t>
    </r>
    <r>
      <rPr>
        <b/>
        <sz val="8"/>
        <color indexed="8"/>
        <rFont val="Arial"/>
        <family val="2"/>
      </rPr>
      <t>Transferencias de capital</t>
    </r>
    <r>
      <rPr>
        <sz val="8"/>
        <color indexed="8"/>
        <rFont val="Arial"/>
        <family val="2"/>
      </rPr>
      <t>, a diferencia de las corrientes, condicionan al receptor a la adquisición de un activo o al pago de un pasivo.</t>
    </r>
  </si>
  <si>
    <r>
      <t xml:space="preserve">Los </t>
    </r>
    <r>
      <rPr>
        <b/>
        <sz val="8"/>
        <color indexed="8"/>
        <rFont val="Arial"/>
        <family val="2"/>
      </rPr>
      <t>Gastos de comercialización y producción</t>
    </r>
    <r>
      <rPr>
        <sz val="8"/>
        <color indexed="8"/>
        <rFont val="Arial"/>
        <family val="2"/>
      </rPr>
      <t xml:space="preserve"> contienen los insumos necesario para realización de estas actividades por la entidad</t>
    </r>
  </si>
  <si>
    <r>
      <t xml:space="preserve">La </t>
    </r>
    <r>
      <rPr>
        <b/>
        <sz val="8"/>
        <color indexed="8"/>
        <rFont val="Arial"/>
        <family val="2"/>
      </rPr>
      <t>Disminución de pasivos</t>
    </r>
    <r>
      <rPr>
        <sz val="8"/>
        <color indexed="8"/>
        <rFont val="Arial"/>
        <family val="2"/>
      </rPr>
      <t xml:space="preserve"> corresponde a obligaciones de gasto sustentadas en el recaudo previo de los recursos. Incluye cesantías, devolución del ahorro voluntario de los trabajadores y de depósitos en prenda.</t>
    </r>
  </si>
  <si>
    <r>
      <t xml:space="preserve">Los </t>
    </r>
    <r>
      <rPr>
        <b/>
        <sz val="8"/>
        <color indexed="8"/>
        <rFont val="Arial"/>
        <family val="2"/>
      </rPr>
      <t>Tributos, multas, sanciones e intereses de mora</t>
    </r>
    <r>
      <rPr>
        <sz val="8"/>
        <color indexed="8"/>
        <rFont val="Arial"/>
        <family val="2"/>
      </rPr>
      <t xml:space="preserve"> incluyen los pagos por impuestos, contribuciones, estampillas y tasas y derechos administrativos.</t>
    </r>
  </si>
  <si>
    <t>Gastos</t>
  </si>
  <si>
    <r>
      <t xml:space="preserve">El concepto económico </t>
    </r>
    <r>
      <rPr>
        <b/>
        <sz val="8"/>
        <color indexed="8"/>
        <rFont val="Arial"/>
        <family val="2"/>
      </rPr>
      <t>Remuneraciones</t>
    </r>
    <r>
      <rPr>
        <sz val="8"/>
        <color indexed="8"/>
        <rFont val="Arial"/>
        <family val="2"/>
      </rPr>
      <t xml:space="preserve"> se refiere a los pagos realizados a una persona y que surgen de la relación empleador- empleado. Incluye los sueldos y salarios, y las contribuciones sociales.</t>
    </r>
  </si>
  <si>
    <r>
      <t xml:space="preserve">El concepto económico </t>
    </r>
    <r>
      <rPr>
        <b/>
        <sz val="8"/>
        <color indexed="8"/>
        <rFont val="Arial"/>
        <family val="2"/>
      </rPr>
      <t>Intereses</t>
    </r>
    <r>
      <rPr>
        <sz val="8"/>
        <color indexed="8"/>
        <rFont val="Arial"/>
        <family val="2"/>
      </rPr>
      <t xml:space="preserve"> hace referencia a los gastos en que incurre la entidad por utilizar recursos obtenidos en préstamo.</t>
    </r>
  </si>
  <si>
    <r>
      <t xml:space="preserve">El concepto económico </t>
    </r>
    <r>
      <rPr>
        <b/>
        <sz val="8"/>
        <color indexed="8"/>
        <rFont val="Arial"/>
        <family val="2"/>
      </rPr>
      <t xml:space="preserve">Subsidios </t>
    </r>
    <r>
      <rPr>
        <sz val="8"/>
        <color indexed="8"/>
        <rFont val="Arial"/>
        <family val="2"/>
      </rPr>
      <t xml:space="preserve">hace referencia a transferencias sin contrapartida, total o parcial, que se hacen a las </t>
    </r>
    <r>
      <rPr>
        <b/>
        <sz val="8"/>
        <color indexed="8"/>
        <rFont val="Arial"/>
        <family val="2"/>
      </rPr>
      <t>empresas</t>
    </r>
    <r>
      <rPr>
        <sz val="8"/>
        <color indexed="8"/>
        <rFont val="Arial"/>
        <family val="2"/>
      </rPr>
      <t xml:space="preserve"> en función de los niveles de actividad productiva o de los precios de los bienes y servicios que producen, venden, exportan o importan.</t>
    </r>
  </si>
  <si>
    <r>
      <t xml:space="preserve">El concepto económico </t>
    </r>
    <r>
      <rPr>
        <b/>
        <sz val="8"/>
        <color indexed="8"/>
        <rFont val="Arial"/>
        <family val="2"/>
      </rPr>
      <t>Compra de bienes y servicios</t>
    </r>
    <r>
      <rPr>
        <sz val="8"/>
        <color indexed="8"/>
        <rFont val="Arial"/>
        <family val="2"/>
      </rPr>
      <t xml:space="preserve"> comprende los utilizados por la entidad para desarrollar su objeto misional. No incluye los activos fijos, los que adquiera y distribuya sin transformación, los que adquiere para formación de capital por cuenta propia ni los objetos de valor.</t>
    </r>
  </si>
  <si>
    <r>
      <t xml:space="preserve">El concepto económico </t>
    </r>
    <r>
      <rPr>
        <b/>
        <sz val="8"/>
        <color indexed="8"/>
        <rFont val="Arial"/>
        <family val="2"/>
      </rPr>
      <t>Prestaciones sociales</t>
    </r>
    <r>
      <rPr>
        <sz val="8"/>
        <color indexed="8"/>
        <rFont val="Arial"/>
        <family val="2"/>
      </rPr>
      <t xml:space="preserve"> son transferencias a los hogares para atender necesidades que surgen de riesgos sociales en salud, empleo, vivienda, educación, edad y pensión. Corresponden a prestaciones de seguridad social, asistencia social y las relacionadas con el empleo.</t>
    </r>
  </si>
  <si>
    <r>
      <t xml:space="preserve">El concepto económico </t>
    </r>
    <r>
      <rPr>
        <b/>
        <sz val="8"/>
        <color indexed="8"/>
        <rFont val="Arial"/>
        <family val="2"/>
      </rPr>
      <t>Otros gastos</t>
    </r>
    <r>
      <rPr>
        <sz val="8"/>
        <color indexed="8"/>
        <rFont val="Arial"/>
        <family val="2"/>
      </rPr>
      <t xml:space="preserve">  comprenden los de la propiedad (como dividendos, excedentes a Nación), transferencias no clasificadas en otra parte, pago de primas, tasas e indemnizaciones. </t>
    </r>
  </si>
  <si>
    <t>Activos financieros</t>
  </si>
  <si>
    <r>
      <t xml:space="preserve">El concepto económico </t>
    </r>
    <r>
      <rPr>
        <b/>
        <sz val="8"/>
        <color indexed="8"/>
        <rFont val="Arial"/>
        <family val="2"/>
      </rPr>
      <t>Adquisición de activos financieros</t>
    </r>
    <r>
      <rPr>
        <sz val="8"/>
        <color indexed="8"/>
        <rFont val="Arial"/>
        <family val="2"/>
      </rPr>
      <t xml:space="preserve"> se refiere a la compra de derechos financieros, por ejemplo: acciones, bonos y TES. Incluye la concesión de préstamos.</t>
    </r>
  </si>
  <si>
    <r>
      <t xml:space="preserve">La </t>
    </r>
    <r>
      <rPr>
        <b/>
        <sz val="8"/>
        <color indexed="8"/>
        <rFont val="Arial"/>
        <family val="2"/>
      </rPr>
      <t>Adquisición de activos financieros</t>
    </r>
    <r>
      <rPr>
        <sz val="8"/>
        <color indexed="8"/>
        <rFont val="Arial"/>
        <family val="2"/>
      </rPr>
      <t xml:space="preserve"> se refiere a la compra de derechos financieros, por ejemplo: acciones, bonos,  y TES. Incluye la concesión de préstamos.</t>
    </r>
  </si>
  <si>
    <t>Activos no financieros</t>
  </si>
  <si>
    <r>
      <t xml:space="preserve">El concepto económico </t>
    </r>
    <r>
      <rPr>
        <b/>
        <sz val="8"/>
        <color indexed="8"/>
        <rFont val="Arial"/>
        <family val="2"/>
      </rPr>
      <t xml:space="preserve">Activos fijos </t>
    </r>
    <r>
      <rPr>
        <sz val="8"/>
        <color indexed="8"/>
        <rFont val="Arial"/>
        <family val="2"/>
      </rPr>
      <t>hace referencia a activos producidos que se utilizan repetida o continuamente en procesos de producción durante más de un año.</t>
    </r>
  </si>
  <si>
    <r>
      <t xml:space="preserve">El concepto económico </t>
    </r>
    <r>
      <rPr>
        <b/>
        <sz val="8"/>
        <color indexed="8"/>
        <rFont val="Arial"/>
        <family val="2"/>
      </rPr>
      <t>Existencias</t>
    </r>
    <r>
      <rPr>
        <sz val="8"/>
        <color indexed="8"/>
        <rFont val="Arial"/>
        <family val="2"/>
      </rPr>
      <t xml:space="preserve"> hace referencia a los activos producidos que han entrado en existencia en el período actual o en un período anterior, y que se mantienen para ser vendidos, utilizados en la producción o destinados a otro uso en una fecha posterior.</t>
    </r>
  </si>
  <si>
    <r>
      <t xml:space="preserve">El concepto económico </t>
    </r>
    <r>
      <rPr>
        <b/>
        <sz val="8"/>
        <color indexed="8"/>
        <rFont val="Arial"/>
        <family val="2"/>
      </rPr>
      <t xml:space="preserve">Objetos de Valor </t>
    </r>
    <r>
      <rPr>
        <sz val="8"/>
        <color indexed="8"/>
        <rFont val="Arial"/>
        <family val="2"/>
      </rPr>
      <t xml:space="preserve">hace referencia a bienes de considerable valor que no se usan para fines de producción o consumo, sino que se mantienen a lo largo del tiempo principalmente como depósitos de valor;  por su parte, los </t>
    </r>
    <r>
      <rPr>
        <b/>
        <sz val="8"/>
        <color indexed="8"/>
        <rFont val="Arial"/>
        <family val="2"/>
      </rPr>
      <t>Activos no producidos</t>
    </r>
    <r>
      <rPr>
        <sz val="8"/>
        <color indexed="8"/>
        <rFont val="Arial"/>
        <family val="2"/>
      </rPr>
      <t xml:space="preserve"> incluyen las tierras y terrenos, los yacimientos de minerales del subsuelo, los peces en los mares abiertos pero territoriales y el espectro radial y las creaciones de la sociedad.</t>
    </r>
  </si>
  <si>
    <t>(SI EL NOMBRE DEL FONDO ESPECIAL NO APARECE EN LA LISTA DESPLEGABLE POR FAVOR  REGÍSTRELO AQUÍ)</t>
  </si>
  <si>
    <t>Multas y sanciones</t>
  </si>
  <si>
    <t>Intereses de mora</t>
  </si>
  <si>
    <t>MULTAS Y SANCIONES</t>
  </si>
  <si>
    <t>002</t>
  </si>
  <si>
    <t>001</t>
  </si>
  <si>
    <t>003</t>
  </si>
  <si>
    <t>004</t>
  </si>
  <si>
    <t>006</t>
  </si>
  <si>
    <t>010</t>
  </si>
  <si>
    <t>005</t>
  </si>
  <si>
    <t>007</t>
  </si>
  <si>
    <t>008</t>
  </si>
  <si>
    <t>009</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</si>
  <si>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</si>
  <si>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</si>
  <si>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</si>
  <si>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</si>
  <si>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</si>
  <si>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</si>
  <si>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</si>
  <si>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</si>
  <si>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</si>
  <si>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</si>
  <si>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</si>
  <si>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</si>
  <si>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</si>
  <si>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</si>
  <si>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</si>
  <si>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</si>
  <si>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</si>
  <si>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</si>
  <si>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</si>
  <si>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</si>
  <si>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</si>
  <si>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</si>
  <si>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</si>
  <si>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</si>
  <si>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</si>
  <si>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</si>
  <si>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</si>
  <si>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</si>
  <si>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</si>
  <si>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</si>
  <si>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</si>
  <si>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</si>
  <si>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</si>
  <si>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</si>
  <si>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</si>
  <si>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</si>
  <si>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</si>
  <si>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</si>
  <si>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</si>
  <si>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</si>
  <si>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</si>
  <si>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</si>
  <si>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</si>
  <si>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</si>
  <si>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</si>
  <si>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</si>
  <si>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</si>
  <si>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</si>
  <si>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</si>
  <si>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</si>
  <si>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</si>
  <si>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</si>
  <si>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</si>
  <si>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</si>
  <si>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</si>
  <si>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</si>
  <si>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</si>
  <si>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</si>
  <si>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</si>
  <si>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</si>
  <si>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</si>
  <si>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</si>
  <si>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</si>
  <si>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</si>
  <si>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</si>
  <si>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</si>
  <si>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</si>
  <si>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</si>
  <si>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</si>
  <si>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</si>
  <si>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</si>
  <si>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</si>
  <si>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</si>
  <si>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</si>
  <si>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</si>
  <si>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</si>
  <si>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</si>
  <si>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</si>
  <si>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</si>
  <si>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(diligenciar en pesos)</t>
  </si>
  <si>
    <t>999</t>
  </si>
  <si>
    <t xml:space="preserve">FONDOS ESPECIALES </t>
  </si>
  <si>
    <t>Permiso para la toma de fotografías y videos en parque naturales</t>
  </si>
  <si>
    <t>Tasa por el uso de agua</t>
  </si>
  <si>
    <t xml:space="preserve">Evaluación de calidad de las estadísticas </t>
  </si>
  <si>
    <t>Acreditación de laboratorios ambientales</t>
  </si>
  <si>
    <t xml:space="preserve">Derecho por el registro de marcas </t>
  </si>
  <si>
    <t xml:space="preserve">Sanciones disciplinarias </t>
  </si>
  <si>
    <t xml:space="preserve">Sanciones contractuales </t>
  </si>
  <si>
    <t>Sanciones administrativas</t>
  </si>
  <si>
    <t>1.02.2.55. Permiso para la toma de fotografías y videos en parque naturales</t>
  </si>
  <si>
    <t>1.02.2.56. Tasa por el uso de agua</t>
  </si>
  <si>
    <t xml:space="preserve">1.02.2.57. Evaluación de calidad de las estadísticas </t>
  </si>
  <si>
    <t>1.02.2.61. Acreditación de laboratorios ambientales</t>
  </si>
  <si>
    <t xml:space="preserve">1.02.2.62. Derecho por el registro de marcas </t>
  </si>
  <si>
    <t>1.02.3.01.03. Sanciones disciplinarias</t>
  </si>
  <si>
    <t>1.02.3.01.04. Sanciones contractuales</t>
  </si>
  <si>
    <t>1.02.3.01.05. Sanciones administrativas</t>
  </si>
  <si>
    <t>Contribución - Fondo Notarias Decreto 1672 de 1997</t>
  </si>
  <si>
    <t xml:space="preserve">Contribución - Servicios notariales </t>
  </si>
  <si>
    <t xml:space="preserve">De Indumil </t>
  </si>
  <si>
    <t xml:space="preserve">Autorización de uso de zonas de fondeo - DIMAR </t>
  </si>
  <si>
    <t>1.02.1.04.49 Contribución Fondo de Curadores Urbanos</t>
  </si>
  <si>
    <t>1.02.1.04.50 Contribución Fondo Notarias Decreto 1672 de 1997</t>
  </si>
  <si>
    <t xml:space="preserve">1.02.1.04.51 Contribución Servicios Notariales </t>
  </si>
  <si>
    <t>1.02.1.04.52 De Indumil</t>
  </si>
  <si>
    <t>Recursos FRISCO</t>
  </si>
  <si>
    <t>Prescripción especial adquisitivo de dominio</t>
  </si>
  <si>
    <t>Recursos por acuerdos de compartición Ley 1743 de 2014</t>
  </si>
  <si>
    <t xml:space="preserve">Del Fondo para la Modernización, Descongestión y Bienestar de la Administración de la Justicia </t>
  </si>
  <si>
    <t>Devolución IVA - Instituciones de educación superior</t>
  </si>
  <si>
    <t xml:space="preserve">Recursos de terceros en consignación </t>
  </si>
  <si>
    <t>1.02.6.10.Recursos FRISCO</t>
  </si>
  <si>
    <t>1.02.6.12.Prescripción especial adquisitivo de dominio</t>
  </si>
  <si>
    <t>1.02.6.13.Recursos por acuerdos de compartición Ley 1743 de 2014</t>
  </si>
  <si>
    <t xml:space="preserve">1.02.6.14.Del Fondo para la Modernización, Descongestión y Bienestar de la Administración de la Justicia </t>
  </si>
  <si>
    <t xml:space="preserve">1.02.6.15.Distribucción Ley 55 de 1985 Superintendencia de Notariado y Registro </t>
  </si>
  <si>
    <t xml:space="preserve">Certificaciones y constancias </t>
  </si>
  <si>
    <t xml:space="preserve">Permiso por tenencia y porte de armas </t>
  </si>
  <si>
    <t xml:space="preserve">Expedición de licencias de fabricación de derivados de cannabis </t>
  </si>
  <si>
    <t xml:space="preserve">Seguimiento a las licencias de fabricación de derivados de cannabis </t>
  </si>
  <si>
    <t xml:space="preserve">Derechos marítimos </t>
  </si>
  <si>
    <t xml:space="preserve">Tasas Servicio de seguridad marítima </t>
  </si>
  <si>
    <t xml:space="preserve">Expedición de cédulas militares y policiales </t>
  </si>
  <si>
    <t>Expedición de tarjetas de reservista y provisional</t>
  </si>
  <si>
    <t>59</t>
  </si>
  <si>
    <t>60</t>
  </si>
  <si>
    <t>68</t>
  </si>
  <si>
    <t>69</t>
  </si>
  <si>
    <t>70</t>
  </si>
  <si>
    <t>71</t>
  </si>
  <si>
    <t xml:space="preserve">1.02.2.59. Expedición de licencias de fabricación de derivados de cannabis </t>
  </si>
  <si>
    <t xml:space="preserve">1.02.2.15. Certificaciones y constancias </t>
  </si>
  <si>
    <t xml:space="preserve">1.02.2.39. Expedición de tarjetas profesionales </t>
  </si>
  <si>
    <t xml:space="preserve">1.02.2.40. Derechos de registro </t>
  </si>
  <si>
    <t xml:space="preserve">1.02.2.43. Permiso por tenencia y porte de armas </t>
  </si>
  <si>
    <t xml:space="preserve">1.02.2.60. Seguimiento a las licencias de fabricación de derivados de cannabis </t>
  </si>
  <si>
    <t xml:space="preserve">1.02.2.68. Derechos marítimos </t>
  </si>
  <si>
    <t xml:space="preserve">1.02.2.69. Tasas Servicio de seguridad marítima </t>
  </si>
  <si>
    <t>1.02.2.70. Expedición de tarjetas de reservista y provisional</t>
  </si>
  <si>
    <t xml:space="preserve">1.02.2.71. Expedición de cédulas militares y policiales </t>
  </si>
  <si>
    <t>Multas Superintendencias</t>
  </si>
  <si>
    <t>Sanciones aduaneras</t>
  </si>
  <si>
    <t xml:space="preserve">Recursos FRISCO </t>
  </si>
  <si>
    <t xml:space="preserve">Prescripción especial adquisitivo de dominio </t>
  </si>
  <si>
    <t>Recursos por Acuerdos de Compartición  Ley 1743 de 2014</t>
  </si>
  <si>
    <t>Del Fondo para la Modernización, Descongestión y Bienestar de la Administración de la Justicia</t>
  </si>
  <si>
    <t xml:space="preserve">Dsitribucción Ley 55 de 1985 Superintendencia de Notariado y Registro </t>
  </si>
  <si>
    <t>Sanciones fiscales</t>
  </si>
  <si>
    <t xml:space="preserve">Multas judiciales </t>
  </si>
  <si>
    <t xml:space="preserve">1.02.3.01.01. Multas Superintendencias </t>
  </si>
  <si>
    <t xml:space="preserve">1.02.3.01.02. Sanciones Aduaneras </t>
  </si>
  <si>
    <t xml:space="preserve">1.02.3.01.06. Sanciones fiscales </t>
  </si>
  <si>
    <t xml:space="preserve">1.02.3.01.07. Multas judiciales </t>
  </si>
  <si>
    <t xml:space="preserve">1.02.4.06. Autorización zonas de fondeo - DIMAR </t>
  </si>
  <si>
    <t>Monetización cuota de aprendizaje</t>
  </si>
  <si>
    <t xml:space="preserve">Expedición de antecedentes disciplinarios profesionales </t>
  </si>
  <si>
    <t>63</t>
  </si>
  <si>
    <t xml:space="preserve">Certificados catastrales </t>
  </si>
  <si>
    <t>65</t>
  </si>
  <si>
    <t>66</t>
  </si>
  <si>
    <t>67</t>
  </si>
  <si>
    <t>Expedición de permisos para ejercer actividades pesqueras</t>
  </si>
  <si>
    <t>Expedición de patentes de pesca</t>
  </si>
  <si>
    <t xml:space="preserve">Contraprestación para la provisión de redes y servicios </t>
  </si>
  <si>
    <t>72</t>
  </si>
  <si>
    <t>73</t>
  </si>
  <si>
    <t>74</t>
  </si>
  <si>
    <t xml:space="preserve">1.02.2.63. Expedición de antecedentes disciplinarios profesionales </t>
  </si>
  <si>
    <t xml:space="preserve">1.02.2.65. Certificados catastrales </t>
  </si>
  <si>
    <t>1.02.2.72. Expedición de permisos para ejercer actividades pesqueras</t>
  </si>
  <si>
    <t>1.02.2.73. Expedición de patentes de pesca</t>
  </si>
  <si>
    <t xml:space="preserve">1.02.2.74. Contraprestación para la provisión de redes y servicios </t>
  </si>
  <si>
    <t xml:space="preserve">Devolución IVA - Instituciones de educación superior </t>
  </si>
  <si>
    <t xml:space="preserve">1.02.1.04.48. Monetización cuota de aprendizaje </t>
  </si>
  <si>
    <t>1.02.6.04 Devolución IVA - Instituciones de educación superior</t>
  </si>
  <si>
    <t>Mercancías Aprehendidas, Decomisadas o Abandonadas</t>
  </si>
  <si>
    <t>6010</t>
  </si>
  <si>
    <t>6013</t>
  </si>
  <si>
    <t>6014</t>
  </si>
  <si>
    <t>6015</t>
  </si>
  <si>
    <t>6017</t>
  </si>
  <si>
    <t>6019</t>
  </si>
  <si>
    <t>FONDO DE RECURSOS SOAT Y FONSAT (ANTES FOSYGA)</t>
  </si>
  <si>
    <t>6021</t>
  </si>
  <si>
    <t>6022</t>
  </si>
  <si>
    <t>6024</t>
  </si>
  <si>
    <t>6025</t>
  </si>
  <si>
    <t>6031</t>
  </si>
  <si>
    <t>6033</t>
  </si>
  <si>
    <t>6034</t>
  </si>
  <si>
    <t>6035</t>
  </si>
  <si>
    <t>6036</t>
  </si>
  <si>
    <t>6039</t>
  </si>
  <si>
    <t>6040</t>
  </si>
  <si>
    <t>FONDO SUBSIDIO SOBRETASA GASOLINA LEY 488/98</t>
  </si>
  <si>
    <t>6041</t>
  </si>
  <si>
    <t>FONDO PENSIONES SUPERINTENDENCIAS, CARBOCOL Y CAMINOS VECINALES</t>
  </si>
  <si>
    <t>6042</t>
  </si>
  <si>
    <t>6043</t>
  </si>
  <si>
    <t>FONDO SOBRETASA AL ACPM (LEY 488/98)</t>
  </si>
  <si>
    <t>6046</t>
  </si>
  <si>
    <t>6049</t>
  </si>
  <si>
    <t>6050</t>
  </si>
  <si>
    <t>6051</t>
  </si>
  <si>
    <t>FONDO APOYO FINANCIERO ZONAS  NO INTERCONECTADAS (FAZNI)</t>
  </si>
  <si>
    <t>6052</t>
  </si>
  <si>
    <t>FONDO APOYO FINANCIERO PARA LA ENERGIZACIÓN DE LAS ZONAS RURALES INTERCONECTADAS (FAER)</t>
  </si>
  <si>
    <t>6053</t>
  </si>
  <si>
    <t>6055</t>
  </si>
  <si>
    <t>6056</t>
  </si>
  <si>
    <t>FONDO ESPECIAL DE ENERGÍA SOCIAL (FOES ART.118 DE LA LEY 812 DE 2003).</t>
  </si>
  <si>
    <t>6057</t>
  </si>
  <si>
    <t>6059</t>
  </si>
  <si>
    <t>6060</t>
  </si>
  <si>
    <t>6061</t>
  </si>
  <si>
    <t>6062</t>
  </si>
  <si>
    <t>6063</t>
  </si>
  <si>
    <t>6066</t>
  </si>
  <si>
    <t>FONDO DE MODERNIZACIÓN, DESCONGESTIÓN Y BIENESTAR DE LA ADMINISTRACIÓN DE   JUSTICIA</t>
  </si>
  <si>
    <t>6067</t>
  </si>
  <si>
    <t>FONDO RENTAS MONOPOLIO PARA EL SECTOR SALUD - LEY 643 DE 2001</t>
  </si>
  <si>
    <t>6068</t>
  </si>
  <si>
    <t>6069</t>
  </si>
  <si>
    <t>6070</t>
  </si>
  <si>
    <t>FONDOS MINISTERIO JUSTICIA</t>
  </si>
  <si>
    <t>6071</t>
  </si>
  <si>
    <t>6074</t>
  </si>
  <si>
    <t>6075</t>
  </si>
  <si>
    <t>6077</t>
  </si>
  <si>
    <t>6078</t>
  </si>
  <si>
    <t>FONDO DE REPARACIÓN DE VICTIMAS</t>
  </si>
  <si>
    <t>FONDO NACIONAL DE SEGURIDAD VIAL</t>
  </si>
  <si>
    <t>FONDO FISCALIZACIÓN MINERA</t>
  </si>
  <si>
    <t>FONDO VIVIENDA - SENA</t>
  </si>
  <si>
    <t>FONDO VIVIENDA - SUPERINTENDENCIA NOTARIADO Y REGISTRO</t>
  </si>
  <si>
    <t>3210</t>
  </si>
  <si>
    <t>FONDO DE CURADORES URBANOS</t>
  </si>
  <si>
    <t>3211</t>
  </si>
  <si>
    <t>3212</t>
  </si>
  <si>
    <t>CONTRIBUCIONES ESPECIALES  - EP</t>
  </si>
  <si>
    <t xml:space="preserve">Cesantías definitivas </t>
  </si>
  <si>
    <t xml:space="preserve">Cesantías parciales </t>
  </si>
  <si>
    <t>Deuda Cesantías soldados profesionales afiliados Caja Promotora de Vivienda Militar y de Policía - CPVMP</t>
  </si>
  <si>
    <t>Deuda Cesantías Policía Nacional afiliados Caja Promotora de Vivienda Militar y de Policía - CPVMP</t>
  </si>
  <si>
    <t>Principal</t>
  </si>
  <si>
    <t>Tasa de cambio</t>
  </si>
  <si>
    <t>021401</t>
  </si>
  <si>
    <t>021402</t>
  </si>
  <si>
    <t>231100</t>
  </si>
  <si>
    <t>CORPORACIÓN AGENCIA NACIONAL DE GOBIERNO DIGITAL - AND</t>
  </si>
  <si>
    <t>DIRECCIÓN DE LA AUTORIDAD NACIONAL DE CONSULTA PREVIA</t>
  </si>
  <si>
    <t>FONDO DE LA DIRECCIÓN DE CONSULTA PREVIA</t>
  </si>
  <si>
    <t>FONDO PARA EL FORTALECIMIENTO DE LA INSPECCIÓN, VIGILANCIA Y CONTROL DEL TRABAJO Y LA SEGURIDAD SOCIAL - FIVICOT</t>
  </si>
  <si>
    <t>Contribución SOAT</t>
  </si>
  <si>
    <t>55</t>
  </si>
  <si>
    <t>Aporte de contratistas por el uso económico del subsuelo</t>
  </si>
  <si>
    <t>Contribución de recuperación de la inversión</t>
  </si>
  <si>
    <t>56</t>
  </si>
  <si>
    <t>Contribución - Comisión de regulación de comunicaciones</t>
  </si>
  <si>
    <t>1.02.1.04.01. Contribución - Comisión de regulación de comunicaciones</t>
  </si>
  <si>
    <t>Contribución - Superintendencia de sociedades</t>
  </si>
  <si>
    <t>1.02.1.04.06. Contribución – Superintendencia de sociedades</t>
  </si>
  <si>
    <t>1.02.1.04.44. Contribución SOAT</t>
  </si>
  <si>
    <t>1.02.1.04.55. Aporte de contratistas por el uso económico del subsuelo</t>
  </si>
  <si>
    <t>1.02.1.04.56. Contribución de recuperación de la inversión</t>
  </si>
  <si>
    <t>FONSAT</t>
  </si>
  <si>
    <t>Permisos de importación y exportación de fauna y flora -CITES</t>
  </si>
  <si>
    <t>Acreditación para procesos de selección</t>
  </si>
  <si>
    <t>78</t>
  </si>
  <si>
    <t>79</t>
  </si>
  <si>
    <t>Servicios de inspección</t>
  </si>
  <si>
    <t>80</t>
  </si>
  <si>
    <t>Tasa por la prestación del servicio público de adecuación de tierras</t>
  </si>
  <si>
    <t>1.02.2.77. Permisos de importación y exportación de fauna y flora -CITES</t>
  </si>
  <si>
    <t>1.02.2.78. Acreditación para procesos de selección</t>
  </si>
  <si>
    <t>1.02.2.80. Servicios de inspección</t>
  </si>
  <si>
    <t>1.02.2.81. Tasa por la prestación del servicio público de adecuación de tierras</t>
  </si>
  <si>
    <t>Tasa sobre tarifas por servicios de los organismos de apoyo</t>
  </si>
  <si>
    <t>Tasa por la realización de la consulta previa</t>
  </si>
  <si>
    <t>1.02.2.76. Tasa sobre tarifas por servicios de organismos de apoyo</t>
  </si>
  <si>
    <t>1.02.2.82. Tasa por la realización de consulta previa</t>
  </si>
  <si>
    <t>Permiso por acceso a recursos genéticos</t>
  </si>
  <si>
    <t>1.02.4.07 Permiso por acceso a recurso genéticos</t>
  </si>
  <si>
    <t>Recursos de terceros</t>
  </si>
  <si>
    <t>Compensación UPC - SSS</t>
  </si>
  <si>
    <t>Compensación UPC</t>
  </si>
  <si>
    <t>Compensación promoción y prevención</t>
  </si>
  <si>
    <t>Compensación prestaciones económicas (licencias e incapacidades)</t>
  </si>
  <si>
    <t>Cuenta de alto costo</t>
  </si>
  <si>
    <t>Mercancias aprehendidas, decomisadas o abandonadas</t>
  </si>
  <si>
    <t>Rendimientos recursos de terceros</t>
  </si>
  <si>
    <t>Auxilio mutuo</t>
  </si>
  <si>
    <t>Contribución de vigilancia - superintendencia nacional de salud</t>
  </si>
  <si>
    <t>1.02.1.04.57. Contribución de vigilancia - superintendencia nacional de salud</t>
  </si>
  <si>
    <t>Derechos de inscripción</t>
  </si>
  <si>
    <t>Tasa de recuperación de costos de servicios del ICA</t>
  </si>
  <si>
    <t>85</t>
  </si>
  <si>
    <t>Tasa por el trámite de control previo de integraciones empresariales</t>
  </si>
  <si>
    <t>86</t>
  </si>
  <si>
    <t>Tasa por servicios de información</t>
  </si>
  <si>
    <t xml:space="preserve">1.02.2.82. Tasa por la realización de la consulta previa </t>
  </si>
  <si>
    <t xml:space="preserve">1.02.2.83.  Derechos de inscripción </t>
  </si>
  <si>
    <t xml:space="preserve">1.02.2.85. Tasa de recuperación de costos de servicios del ICA </t>
  </si>
  <si>
    <t xml:space="preserve">1.02.2.86. Tasa por el trámite de control previo de integraciones empresariales </t>
  </si>
  <si>
    <t>Servicios de tecnologías de salud no financiados con  UPC y no excluidos del SGSSS</t>
  </si>
  <si>
    <t>Contribución adicional con destino al Fondo Empresarial</t>
  </si>
  <si>
    <t>1.02.1.04.58. Contribuciones del sector eléctrico</t>
  </si>
  <si>
    <t>Contribución del sector eléctrico</t>
  </si>
  <si>
    <t>1.02.1.04.60. Contribución adicional con destino al Fondo Empresarial</t>
  </si>
  <si>
    <t>Impuestos directos</t>
  </si>
  <si>
    <t>Impuesto solidario por el COVID-19</t>
  </si>
  <si>
    <t>1.01.1 IMPUESTOS DIRECTOS</t>
  </si>
  <si>
    <t>IMPUESTOS DIRECTOS -FE</t>
  </si>
  <si>
    <t>1.01.1.13 Impuesto solidario por el COVID-19</t>
  </si>
  <si>
    <t>Aporte solidario por el COVID-19</t>
  </si>
  <si>
    <t>1.02.1.04.54 FONSAT</t>
  </si>
  <si>
    <t xml:space="preserve">1.02.1.04.59 Aporte solidario por el COVID-19 </t>
  </si>
  <si>
    <t xml:space="preserve">       Otras entidades e instutuciones</t>
  </si>
  <si>
    <t>Títulos de solidaridad (TDS)</t>
  </si>
  <si>
    <t>Fondo de riesgos laborales (FDL)</t>
  </si>
  <si>
    <t>FONDO DE MITIGACIÓN DE EMERGENCIAS - FOME</t>
  </si>
  <si>
    <t>152100</t>
  </si>
  <si>
    <t>UNIDAD ADMINISTRATIVA ESPECIAL DE LA JUSTICIA PENAL MILITAR Y POLICIAL</t>
  </si>
  <si>
    <t>224600</t>
  </si>
  <si>
    <t>230800</t>
  </si>
  <si>
    <t>231200</t>
  </si>
  <si>
    <t>290400</t>
  </si>
  <si>
    <t>SERVICIO NACIONAL DE APRENDIZAJE (SENA)</t>
  </si>
  <si>
    <t>370102</t>
  </si>
  <si>
    <t>390101</t>
  </si>
  <si>
    <t>INSTITUTO COLOMBIANO DE BIENESTAR FAMILIAR (ICBF)</t>
  </si>
  <si>
    <t>440101</t>
  </si>
  <si>
    <t>440300</t>
  </si>
  <si>
    <t>090</t>
  </si>
  <si>
    <t>SALARIO</t>
  </si>
  <si>
    <t>CONTRIBUCIONES INHERENTES A LA NÓMINA</t>
  </si>
  <si>
    <t>GASTOS DE PERSONAL</t>
  </si>
  <si>
    <t>PLANTA DE PERSONAL PERMANENTE</t>
  </si>
  <si>
    <t>REMUNERACIONES NO CONSTITUTIVAS DE FACTOR SALARIAL</t>
  </si>
  <si>
    <t>OTROS GASTOS DE PERSONAL - DISTRIBUCIÓN PREVIO CONCEPTO DGPPN</t>
  </si>
  <si>
    <t>PERSONAL SUPERNUMERARIO Y PLANTA TEMPORAL</t>
  </si>
  <si>
    <t>PERSONAL EXTRANJERO EN CONSULADOS Y EMBAJADAS (LOCAL)</t>
  </si>
  <si>
    <t>ADQUISICIÓN DE BIENES  Y SERVICIOS</t>
  </si>
  <si>
    <t>TRANSFERENCIAS CORRIENTES</t>
  </si>
  <si>
    <t>SUBVENCIONES</t>
  </si>
  <si>
    <t xml:space="preserve">A EMPRESAS  PÚBLICAS FINANCIERAS </t>
  </si>
  <si>
    <t>TRANSFERENCIA DE RECURSOS AL PATRIMONIO AUTÓNOMO FIDEICOMISO DE PROMOCIÓN DE EXPORTACIONES - PROEXPORT. ARTÍCULO 33 LEY 1328 DE 2009</t>
  </si>
  <si>
    <t>TRANSFERENCIA FONTUR ARTÍCULO 21 LEY 1558 DE 2012</t>
  </si>
  <si>
    <t xml:space="preserve">A EMPRESAS  PÚBLICAS NO FINANCIERAS </t>
  </si>
  <si>
    <t>SUBVENCIONES A SATENA S.A. COMO ÚNICO OPERADOR DE RUTAS SOCIALES. (ART. 240 LEY 1753 DE 2015)</t>
  </si>
  <si>
    <t>A EMPRESAS PRIVADAS FINANCIERAS</t>
  </si>
  <si>
    <t>A EMPRESAS PRIVADAS NO FINANCIERAS</t>
  </si>
  <si>
    <t>TRANSFERENCIA A LOS PROVEEDORES DE REDES Y SERVICIOS DE TELECOMUNICACIONES ART 58 DE LEY 1450 DE 2011</t>
  </si>
  <si>
    <t>PROGRAMA DE SEGUROS PARA EL SECTOR EXPORTADOR</t>
  </si>
  <si>
    <t>INCENTIVO A LAS INVERSIONES EN HIDROCARBUROS Y MINERÍA - CERTIFICADO DE REEMBOLSO TRIBUTARIO - CERT. ARTÍCULO 365 DE LA LEY 1819 DE 2016.</t>
  </si>
  <si>
    <t>CUBRIMIENTO DE COSTOS NO RECUPERABLES VIA TARIFA O SUBSIDIO DE LA OPERACIÓN INTEGRAL DEL SERVICIO DE ASEO – DEPARTAMENTO ARCHIPIÉLAGO DE SAN ANDRÉS, PROVIDENCIA Y SANTA CATALINA</t>
  </si>
  <si>
    <t>A GOBIERNOS Y ORGANIZACIONES INTERNACIONALES</t>
  </si>
  <si>
    <t>A GOBIERNOS EXTRANJEROS</t>
  </si>
  <si>
    <t>091</t>
  </si>
  <si>
    <t>092</t>
  </si>
  <si>
    <t>093</t>
  </si>
  <si>
    <t>FONDO DE COOPERACIÓN Y ASISTENCIA INTERNACIONAL  (LEY 318 DE 1996)</t>
  </si>
  <si>
    <t>A ENTIDADES DEL GOBIERNO</t>
  </si>
  <si>
    <t>A ÓRGANOS DEL PGN</t>
  </si>
  <si>
    <t>FONDO DE PROGRAMAS ESPECIALES PARA LA PAZ: PROGRAMA DE REINTEGRACIÓN SOCIAL Y ECONÓMICA</t>
  </si>
  <si>
    <t>TRANSFERIR A LA UPME LEY 143 DE 1994</t>
  </si>
  <si>
    <t>FONDO DE CAPACITACIÓN Y PUBLICACIONES CONTRALORÍA GENERAL DE LA REPÚBLICA - DECRETO 267 DE 2000 Y LEY 1807 DE 2016</t>
  </si>
  <si>
    <t>DEFENSORÍA PÚBLICA (LEY 24 DE 1992)</t>
  </si>
  <si>
    <t>FONDO PARA LA DEFENSA DE LOS DERECHOS E INTERESES COLECTIVOS -LEY 472 DE 1998.</t>
  </si>
  <si>
    <t>PROGRAMA DE PROTECCIÓN A PERSONAS QUE SE ENCUENTRAN EN SITUACIÓN DE RIESGO CONTRA SU VIDA, INTEGRIDAD, SEGURIDAD O LIBERTAD, POR CAUSAS RELACIONADAS CON LA VIOLENCIA EN COLOMBIA</t>
  </si>
  <si>
    <t>TRANSFERIR A LA AUTORIDAD NACIONAL DE LICENCIAS AMBIENTALES ANLA. ARTÍCULO 96 LEY 633 DE 2000</t>
  </si>
  <si>
    <t>TRANSFERIR A LA AGENCIA NACIONAL DEL ESPECTRO ARTICULO 31 LEY 1341 DE 2009 Y ARTICULO 6O. DEL DECRETO 4169 DE 2011</t>
  </si>
  <si>
    <t>TRANSFERIR A LA SUPERINTENDENCIA DE INDUSTRIA Y COMERCIO DECRETOS 1130 Y 1620 DE 1999 Y 2003.  LEYES 1341 Y 1369 DE 2009</t>
  </si>
  <si>
    <t>PROGRAMAS PARA LA PARTICIPACIÓN CIUDADANA</t>
  </si>
  <si>
    <t>ADJUDICACIÓN Y LIBERACIÓN JUDICIAL</t>
  </si>
  <si>
    <t>ATENCIÓN REHABILITACIÓN AL RECLUSO</t>
  </si>
  <si>
    <t>IMPLEMENTACIÓN Y DESARROLLO DEL SISTEMA INTEGRAL DE TRATAMIENTO PROGRESIVO PENITENCIARIO</t>
  </si>
  <si>
    <t>FONDO DE FOMENTO AGROPECUARIO DECRETO LEY  1279 DE 1994</t>
  </si>
  <si>
    <t>PROGRAMA DE DESMOVILIZACIÓN Y SOMETIMIENTO (DECRETO 128 DE 2003 Y 965 DE 2020)</t>
  </si>
  <si>
    <t>TRANSFERENCIA AL HOSPITAL MILITAR CENTRAL</t>
  </si>
  <si>
    <t>FONDO DE COMPENSACIÓN INTERMINISTERIAL</t>
  </si>
  <si>
    <t>GASTOS INHERENTES A LA INTERVENCIÓN ADMINISTRATIVA PARÁGRAFO  3,  ART. 10, DECRETO 4334 DE 2008, ART. 1   DECRETO 1761 DE 2009</t>
  </si>
  <si>
    <t>FONDO PARA LA LUCHA CONTRA LAS DROGAS</t>
  </si>
  <si>
    <t>DECISIONES JUDICIALES EN CONTRA DE LA NACIÓN EN LA LIQUIDACIÓN DE ENTIDADES PÚBLICAS DEL ORDEN NACIONAL</t>
  </si>
  <si>
    <t>CONVENIO POLICÍA NACIONAL - DIVISIÓN CARRETERAS</t>
  </si>
  <si>
    <t>APOYO COMITÉ INTERINSTITUCIONAL DE ALERTAS TEMPRANAS CIAT SENTENCIA T-025 DE 2004.</t>
  </si>
  <si>
    <t>FONDO NACIONAL DE SEGURIDAD Y CONVIVENCIA CIUDADANA -FONSECON</t>
  </si>
  <si>
    <t>FONDO NACIONAL PARA LA LUCHA CONTRA LA TRATA DE PERSONAS. LEY 985 DE 2005 Y DECRETO 4319 DE 2006</t>
  </si>
  <si>
    <t>FORTALECIMIENTO A LA CONSULTA PREVIA. CONVENIO 169 OIT, LEY 21 DE 1991, LEY 70 DE 1993</t>
  </si>
  <si>
    <t>FORTALECIMIENTO A LA GESTIÓN TERRITORIAL Y BUEN GOBIERNO LOCAL</t>
  </si>
  <si>
    <t>IMPLEMENTACIÓN LEY 985 DE 2005 SOBRE TRATA DE PERSONAS</t>
  </si>
  <si>
    <t>MEJORAMIENTO DE LA ENSEÑANZA DE LAS LENGUAS EXTRANJERAS EN EDUCACIÓN BÁSICA</t>
  </si>
  <si>
    <t>FONDO DE PROGRAMAS ESPECIALES PARA LA PAZ</t>
  </si>
  <si>
    <t>PLAN DE PROMOCIÓN DE COLOMBIA EN EL EXTERIOR</t>
  </si>
  <si>
    <t>FONDO DE PROTECCIÓN DE JUSTICIA. DECRETO 1890 DE 1999 Y DECRETO 200 DE 2003</t>
  </si>
  <si>
    <t>FONDO PARA LOS NOTARIOS DE INSUFICIENTES INGRESOS. DECRETO 1672 DE 1997</t>
  </si>
  <si>
    <t>FONDO EMPRESARIAL - LEY 812 DE 2003</t>
  </si>
  <si>
    <t>DEPORTACIÓN A EXTRANJEROS</t>
  </si>
  <si>
    <t>FONDO ESPECIAL COMISIÓN NACIONAL DE BÚSQUEDA (ART. 18 LEY 971 DE 2005)</t>
  </si>
  <si>
    <t>FONDO DE CONTINGENCIAS DE LAS ENTIDADES ESTATALES</t>
  </si>
  <si>
    <t>FONDO PARA LA REHABILITACIÓN, INVERSIÓN SOCIAL Y LUCHA CONTRA EL CRIMEN ORGANIZADO</t>
  </si>
  <si>
    <t>APOYO A LAS DISPOSICIONES PARA GARANTIZAR EL PLENO EJERCICIO DE LOS DERECHOS DE LAS PERSONAS CON DISCAPACIDAD. LEY 1618 DE 2013</t>
  </si>
  <si>
    <t>CONGRESO DE MEDICINA LEGAL Y CIENCIAS FORENSES</t>
  </si>
  <si>
    <t>DESARROLLO DE FUNCIONES DE APOYO AL SECTOR AGROPECUARIO EN CIENCIA, TECNOLOGÍA E INNOVACIÓN A CARGO DE CORPOICA A NIVEL NACIONAL. LEY 1731 DE 2014</t>
  </si>
  <si>
    <t>COMISIÓN DE BÚSQUEDA DE PERSONAS DESAPARECIDAS LEY 589 DE 2000</t>
  </si>
  <si>
    <t>GASTOS DE ADMINISTRACIÓN DE PENSIONES, NÓMINA, ARCHIVO Y OTRAS ACTIVIDADES INHERENTES DECRETO 4986 DE 2007, DECRETO 2721 DE 2008 Y DECRETO 2601 DE 2009</t>
  </si>
  <si>
    <t>ATENCIÓN DE PROCESOS JUDICIALES Y RECLAMACIONES ADMINISTRATIVAS DEL EXTINTO DAS O SU FONDO ROTATORIO. ART. 238 LEY 1753 DE 2015 - PND</t>
  </si>
  <si>
    <t>PAGOS BENEFICIARIOS FUNDACIÓN SAN JUAN DE DIOS DERIVADOS DEL FALLO SU-484 2008 CORTE CONSTITUCIONAL</t>
  </si>
  <si>
    <t>TRANSFERENCIAS PARA LA ESTRATEGIA DE INTERACCIÓN Y DIÁLOGO PERMANENTE ENTRE LAS AUTORIDADES DE ORDEN TERRITORIAL, GOBIERNO NACIONAL Y LOS CIUDADANOS</t>
  </si>
  <si>
    <t>DEFENSA DE LOS INTERESES DEL ESTADO EN CONTROVERSIAS INTERNACIONALES</t>
  </si>
  <si>
    <t>FONDO PARA LA MODERNIZACIÓN, DESCONGESTIÓN Y BIENESTAR DE LA ADMINISTRACIÓN DE JUSTICIA</t>
  </si>
  <si>
    <t>TRANSFERENCIA PARA ENTIDADES EN PROCESO DE LIQUIDACIÓN</t>
  </si>
  <si>
    <t>FONDO DE LA DIRECCIÓN DE CONSULTA PREVIA. ART. 161 LEY 1955 DE 2019</t>
  </si>
  <si>
    <t>APOYO A ACTIVIDADES DEL MINTIC. ART 22 LEY 1978 DE 2019</t>
  </si>
  <si>
    <t>DISTRIBUCIÓN RECURSOS CONCESIONES FÉRREAS Y AÉREAS. ART. 308 LEY 1955 DE 2019</t>
  </si>
  <si>
    <t>FONDO DE DEFENSA TÉCNICA Y ESPECIALIZADA DE LOS MIEMBROS DE LA FUERZA PÚBLICA</t>
  </si>
  <si>
    <t>OTRAS TRANSFERENCIAS - DISTRIBUCIÓN PREVIO CONCEPTO DGPPN</t>
  </si>
  <si>
    <t>A ENTIDADES TERRITORIALES DISTINTAS AL SISTEMA GENERAL DE PARTICIPACIONES</t>
  </si>
  <si>
    <t>APOYO A PROGRAMAS DE DESARROLLO DE LA SALUD LEY 100 DE 1993</t>
  </si>
  <si>
    <t>ASISTENCIA ANCIANOS, NIÑOS ADOPTIVOS Y POBLACIÓN DESPROTEGIDA LEY 1251 DE 2002</t>
  </si>
  <si>
    <t>RECURSOS A MUNICIPIOS, ESPECTÁCULOS PÚBLICOS ART. 7 DE LA LEY 1493 DEL 26 DE DICIEMBRE DE 2011</t>
  </si>
  <si>
    <t>PREVENCIÓN DE LA FARMACODEPENDENCIA Y DE MEDICAMENTOS DE CONTROL ESPECIAL</t>
  </si>
  <si>
    <t>DEPARTAMENTO ARCHIPIÉLAGO DE SAN ANDRÉS, PROVIDENCIA Y SANTA CATALINA (LEY 1A. DE 1972)</t>
  </si>
  <si>
    <t>FONDO DE DESARROLLO PARA LA GUAJIRA - FONDEG, ARTÍCULO 19 LEY 677 DE 2001</t>
  </si>
  <si>
    <t>RECURSOS DE ORO Y PLATINO PARA LOS MUNICIPIOS PRODUCTORES DECRETO 2173 DE 1992</t>
  </si>
  <si>
    <t>RECURSOS A LOS MUNICIPIOS CON RESGUARDOS INDÍGENAS ART. 24 LEY 44 DE 1990, ART. 184 LEY 223 DE 1995</t>
  </si>
  <si>
    <t>APORTES A PROGRAMAS DE PREVENCIÓN Y CONTROL DE ENFERMEDADES TRANSMITIDAS POR VECTORES</t>
  </si>
  <si>
    <t>PUEBLO NUKAK MAKU (ARTÍCULO 35 DECRETO 1953 DE 2014)</t>
  </si>
  <si>
    <t>RECURSOS A LOS MUNICIPIOS CON TERRITORIOS COLECTIVOS DE COMUNIDADES NEGRAS. ARTÍCULO 255 LEY 1753 DE 2015</t>
  </si>
  <si>
    <t>PAGO ACREENCIAS LEY 226 DE 1995</t>
  </si>
  <si>
    <t>CUMPLIMIENTO PARÁGRAFO ÚNICO ARTÍCULO 4° LEY 1393 DE 2010. COMPENSACIÓN DEPARTAMENTOS</t>
  </si>
  <si>
    <t>COMPENSACIÓN DE LAS DISMINUCIONES DEL RECAUDO POR CONCEPTO DE DERECHOS DE EXPLOTACIÓN DEL JUEGO DE APUESTAS PERMANENTES.  DECRETO 2550 DE 2012</t>
  </si>
  <si>
    <t>CUMPLIMIENTO PARÁGRAFO ÚNICO ARTÍCULO 4° LEY 1393 DE 2010. COMPENSACIÓN DISTRITO CAPITAL</t>
  </si>
  <si>
    <t>TRANSFERENCIA A DEPARTAMENTOS, MUNICIPIOS Y FONPET, RECURSOS DE JUEGOS DE SUERTE Y AZAR - LEY 643 DE 2001</t>
  </si>
  <si>
    <t>DISTRIBUCIÓN DE RECURSOS IMPUESTO NACIONAL AL CONSUMO SOBRE LOS SERVICIOS DE TELEFONÍA MÓVIL - SECTOR CULTURA, ART 201 LEY 1819 DE 2016</t>
  </si>
  <si>
    <t>ORGANIZACIÓN Y FUNCIONAMIENTO DEPARTAMENTO DEL AMAZONAS</t>
  </si>
  <si>
    <t>ORGANIZACIÓN Y FUNCIONAMIENTO DEPARTAMENTO DEL GUAINÍA</t>
  </si>
  <si>
    <t>ORGANIZACIÓN Y FUNCIONAMIENTO DEPARTAMENTO DEL GUAVIARE</t>
  </si>
  <si>
    <t>ORGANIZACIÓN Y FUNCIONAMIENTO DEPARTAMENTO DEL VICHADA</t>
  </si>
  <si>
    <t>PARTICIPACIÓN IVA - DEPARTAMENTO ARCHIPIÉLAGO DE SAN ANDRÉS PROVIDENCIA Y SANTA CATALINA</t>
  </si>
  <si>
    <t>PARTICIPACIÓN IVA - DEPARTAMENTO DEL AMAZONAS</t>
  </si>
  <si>
    <t>PARTICIPACIÓN IVA - DEPARTAMENTO DEL ARAUCA</t>
  </si>
  <si>
    <t>PARTICIPACIÓN IVA - DEPARTAMENTO DEL CASANARE</t>
  </si>
  <si>
    <t>PARTICIPACIÓN IVA - DEPARTAMENTO DEL GUAINÍA</t>
  </si>
  <si>
    <t>PARTICIPACIÓN IVA - DEPARTAMENTO DEL GUAVIARE</t>
  </si>
  <si>
    <t>PARTICIPACIÓN IVA - DEPARTAMENTO DEL PUTUMAYO</t>
  </si>
  <si>
    <t>PARTICIPACIÓN IVA - DEPARTAMENTO DEL VICHADA</t>
  </si>
  <si>
    <t>A ESQUEMAS ASOCIATIVOS</t>
  </si>
  <si>
    <t>A OTRAS ENTIDADES DEL GOBIERNO GENERAL</t>
  </si>
  <si>
    <t>TRANSFERENCIAS BIENESTAR UNIVERSITARIO (LEY 30 DE 1992)</t>
  </si>
  <si>
    <t>TRANSFERENCIAS DE EXCEDENTES FINANCIEROS A LA NACIÓN (ART. 16 EOP)</t>
  </si>
  <si>
    <t>PROVISIÓN PARA GASTOS INSTITUCIONALES Y/O SECTORIALES CONTINGENTES- PREVIO CONCEPTO DGPPN</t>
  </si>
  <si>
    <t>LEY 30 DE 1992, ARTICULO 87 - DISTRIBUCIÓN CESU</t>
  </si>
  <si>
    <t>LEY 37 DE 1987 - APORTES CONSERVATORIO DEL TOLIMA.</t>
  </si>
  <si>
    <t>MONITOREO Y VIGILANCIA EDUCACIÓN SUPERIOR PARA DISTRIBUIR</t>
  </si>
  <si>
    <t>TRANSFERENCIA FONDO DE DESARROLLO DE LA EDUCACIÓN SUPERIOR FODESEP - ARTÍCULO 91 LEY 30 DE 1992</t>
  </si>
  <si>
    <t>FONDO NACIONAL DE EMERGENCIAS</t>
  </si>
  <si>
    <t>A INSTITUTOS DE INVESTIGACIÓN LEY 99 DE 1993</t>
  </si>
  <si>
    <t>A UNIVERSIDADES PARA FUNCIONAMIENTO LEY 30 DE 1992 ARTÍCULO 86</t>
  </si>
  <si>
    <t>TRIBUNALES DE ÉTICA MÉDICA, ODONTOLOGÍA Y ENFERMERÍA</t>
  </si>
  <si>
    <t>CONSEJO NACIONAL DEL TRABAJO SOCIAL</t>
  </si>
  <si>
    <t>COMISIÓN NACIONAL INTERSECTORIAL DE ASEGURAMIENTO DE LA CALIDAD DE LA EDUCACIÓN SUPERIOR - CONACES</t>
  </si>
  <si>
    <t>CONSEJO NACIONAL DE ACREDITACIÓN - CNA</t>
  </si>
  <si>
    <t>CONSEJO NACIONAL DE EDUCACIÓN SUPERIOR - CESU (LEY 30 DE 1992)</t>
  </si>
  <si>
    <t>APOYO PARA EL FUNCIONAMIENTO DEL COLEGIO MIGUEL ANTONIO CARO - TRANSFERENCIA AL ICETEX</t>
  </si>
  <si>
    <t>RECURSOS A BANCOLDEX</t>
  </si>
  <si>
    <t>RECURSOS AL FONDO FÍLMICO COLOMBIA (FFC) - LEY 1556 DE 2012</t>
  </si>
  <si>
    <t>CUERPOS CONSULTIVOS</t>
  </si>
  <si>
    <t>APORTES PARA LA CORPORACIÓN DE ALTA TECNOLOGÍA PARA LA DEFENSA</t>
  </si>
  <si>
    <t>AJUSTE IPC VIGENCIAS ANTERIORES - UNIVERSIDADES</t>
  </si>
  <si>
    <t>FONDO PARA LA PARTICIPACIÓN CIUDADANA Y EL FORTALECIMIENTO DE LA DEMOCRACIA. ARTICULO 96 LEY 1757 DE 2015</t>
  </si>
  <si>
    <t>FONDO COLOMBIA EN PAZ (FCP) - DECRETO 691 DE 2017</t>
  </si>
  <si>
    <t>COLEGIO BOYACÁ (DECRETO 3176 DE 2005 ARTÍCULO 2)</t>
  </si>
  <si>
    <t>INSTITUTO TECNOLÓGICO METROPOLITANO</t>
  </si>
  <si>
    <t>INSTITUTO UNIVERSITARIO DE LA PAZ</t>
  </si>
  <si>
    <t>UNIDADES TECNOLÓGICAS DE SANTANDER</t>
  </si>
  <si>
    <t>INSTITUCIÓN UNIVERSITARIA ANTONIO JOSE CAMACHO-UNIAJC</t>
  </si>
  <si>
    <t>INSTITUCIÓN UNIVERSITARIA DE ENVIGADO</t>
  </si>
  <si>
    <t>INSTITUCIÓN UNIVERSITARIA BELLAS ARTES Y CIENCIAS DE BOLÍVAR</t>
  </si>
  <si>
    <t>ESCUELA SUPERIOR TECNOLÓGICA DE ARTES "DEBORA ARANGO"</t>
  </si>
  <si>
    <t>INSTITUTO DEPARTAMENTAL DE BELLAS ARTES</t>
  </si>
  <si>
    <t>POLITÉCNICO COLOMBIANO "JAIME ISAZA CADAVID"</t>
  </si>
  <si>
    <t>TECNOLÓGICO DE ANTIOQUIA</t>
  </si>
  <si>
    <t>ESCUELA NACIONAL DEL DEPORTE - ART. 51 DECRETO 2845 DE 1984</t>
  </si>
  <si>
    <t>TRANSFERENCIA A LA SOCIEDAD FIDUCIARIA DE DESARROLLO AGROPECUARIO S.A. FIDUAGRARIA - PATRIMONIO AUTÓNOMO DE REMANENTES - INCODER EN LIQUIDACIÓN</t>
  </si>
  <si>
    <t>PREVENCIÓN Y PROMOCIÓN DE LA SALUD</t>
  </si>
  <si>
    <t>ASEGURAMIENTO EN SALUD - ENTIDADES TERRITORIALES - IMPUESTO AL CONSUMO DE LICORES</t>
  </si>
  <si>
    <t>PROGRAMAS PARA EL APOYO A LAS MYPIMES LEY 590 DE 2000</t>
  </si>
  <si>
    <t>PAGO DE APORTES SOBRE LOS VOLUNTARIOS ACREDITADOS Y ACTIVOS DEL SUBSISTEMA NACIONAL DE PRIMERA RESPUESTA AFILIADOS AL SGRL - DECRETO 1809 DE 2020</t>
  </si>
  <si>
    <t>A  INSTITUCIONES  DE EDUCACIÓN SUPERIOR PÚBLICAS – DESCUENTO DE MATRÍCULAS POR VOTACIONES (LEY 2019 DE 2020)</t>
  </si>
  <si>
    <t>ÓRGANOS ASESORES Y CONSULTORES DE LA CALIDAD EN EDUCACIÓN SUPERIOR</t>
  </si>
  <si>
    <t>FONDO DE ESTABILIZACIÓN DE PRECIOS DE LOS COMBUSTIBLES - FEPC</t>
  </si>
  <si>
    <t>SISTEMA GENERAL DE PARTICIPACIONES</t>
  </si>
  <si>
    <t>PARTICIPACIÓN PARA PROPÓSITO GENERAL</t>
  </si>
  <si>
    <t>AGUA POTABLE Y SANEAMIENTO BÁSICO</t>
  </si>
  <si>
    <t>TRANSFERENCIA ATENCIÓN INTEGRAL A LA PRIMERA INFANCIA</t>
  </si>
  <si>
    <t>PRESTACIONES PARA CUBRIR RIESGOS SOCIALES</t>
  </si>
  <si>
    <t>PRESTACIONES DE ASISTENCIA SOCIAL</t>
  </si>
  <si>
    <t>MESADAS PENSIONALES ENFERMOS DE LEPRA (LEY 148 DE 1961) (DE PENSIONES)</t>
  </si>
  <si>
    <t>SOSTENIMIENTO EDUCATIVO HIJOS ENFERMOS DE LEPRA (LEY 148 DE 1961) (NO DE PENSIONES)</t>
  </si>
  <si>
    <t>SUBSIDIO ENFERMOS DE LEPRA (DECRETOS 0475 DE 1954/ DECRETO 1975 DE 1957/ LEY 148 DE 1961/ LEY 380 DE 1997) (NO DE PENSIONES)</t>
  </si>
  <si>
    <t>DERECHOS DE LOS SOLDADOS CUANDO RECIBEN LESIONES PERMANENTES, LITERAL F, ART. 40, LEY 48 DE 1993 (NO DE PENSIONES)</t>
  </si>
  <si>
    <t>SUBSIDIO VETERANOS GUERRA DE KOREA Y CONFLICTO CON EL PERÚ. LEY 683 DE 2001 (NO DE PENSIONES)</t>
  </si>
  <si>
    <t>PROGRAMA ATENCIÓN ÁREAS MARGINADAS Y POBLACIÓN DISPERSA (LEY 100 DE 1993) (NO DE PENSIONES)</t>
  </si>
  <si>
    <t>IMPLEMENTACIÓN DEL SISTEMA INTEGRAL DE SALUD EN EL SISTEMA PENITENCIARIO (NO DE PENSIONES)</t>
  </si>
  <si>
    <t>ATENCIÓN INTEGRAL A LA POBLACIÓN DESPLAZADA EN CUMPLIMIENTO DE LA SENTENCIA T-025 DE 2004 (NO DE PENSIONES)</t>
  </si>
  <si>
    <t>ALIMENTACIÓN PARA INTERNOS</t>
  </si>
  <si>
    <t>PROGRAMA INGRESO SOLIDARIO</t>
  </si>
  <si>
    <t>ATENCION EN SALUD A POBLACION INIMPUTABLE POR TRASTORNO MENTAL (LEY 65 DE 1993) (NO DE PENSIONES)</t>
  </si>
  <si>
    <t>PRESTACIONES SOCIALES RELACIONADAS CON EL EMPLEO</t>
  </si>
  <si>
    <t>MESADAS PENSIONALES (DE PENSIONES)</t>
  </si>
  <si>
    <t>CUOTAS PARTES PENSIONALES (DE PENSIONES)</t>
  </si>
  <si>
    <t>BONOS PENSIONALES (DE PENSIONES)</t>
  </si>
  <si>
    <t>FONDO PRESTACIONES DE LOS PENSIONADOS DE LAS EMPRESAS PRODUCTORAS DE METALES DEL CHOCÓ LEY 50 DE 1990 (DE PENSIONES)</t>
  </si>
  <si>
    <t>FONDO NACIONAL DE PRESTACIONES SOCIALES DEL MAGISTERIO (DE PENSIONES)</t>
  </si>
  <si>
    <t>APORTES PREVISIÓN PENSIONES VEJEZ JUBILADOS (DE PENSIONES)</t>
  </si>
  <si>
    <t>MESADAS PENSIONALES HOSPITAL SAN JUAN DE DIOS E INSTITUTO MATERNO INFANTIL</t>
  </si>
  <si>
    <t>INCAPACIDADES Y LICENCIAS DE MATERNIDAD Y PATERNIDAD (NO DE PENSIONES)</t>
  </si>
  <si>
    <t>SERVICIOS MÉDICOS, EDUCATIVOS, RECREATIVOS, Y CULTURALES PARA FUNCIONARIOS DE LA CONTRALORÍA GENERAL DE LA REPÚBLICA (ART. 90 Y 91 LEY 106 DE 1993) (NO DE PENSIONES)</t>
  </si>
  <si>
    <t>INDEMNIZACIONES ENFERMEDAD GENERAL (NO DE PENSIONES)</t>
  </si>
  <si>
    <t>PROMOCIÓN Y PREVENCIÓN EN SALUD (NO DE PENSIONES)</t>
  </si>
  <si>
    <t>SERVICIOS MÉDICOS ASISTENCIALES (NO DE PENSIONES)</t>
  </si>
  <si>
    <t>SERVICIOS MÉDICOS CONVENCIONALES (NO DE PENSIONES)</t>
  </si>
  <si>
    <t>PROGRAMAS DE VIVIENDA Y OTROS (NO DE PENSIONES)</t>
  </si>
  <si>
    <t>INDEMNIZACIÓN POR DISMINUCIÓN DE LA CAPACIDAD PSICOFÍSICA (NO DE PENSIONES)</t>
  </si>
  <si>
    <t>INDEMNIZACIONES (NO DE PENSIONES)</t>
  </si>
  <si>
    <t>INDEMNIZACIONES Y RECONOCIMIENTO ECONÓMICO,  ART 8 LEY 790 DE 2002 (NO DE PENSIONES)</t>
  </si>
  <si>
    <t>ATENCIÓN EN SALUD A POBLACIÓN INIMPUTABLE POR TRASTORNO MENTAL (LEY 65 DE 1993) (NO DE PENSIONES)</t>
  </si>
  <si>
    <t>APORTE PATRONAL FAVI (DECRETO 294 DE 1981) (NO DE PENSIONES)</t>
  </si>
  <si>
    <t>FONDO NACIONAL DE PRESTACIONES SOCIALES DEL MAGISTERIO (NO DE PENSIONES)</t>
  </si>
  <si>
    <t>AUXILIO SINDICAL (NO DE PENSIONES)</t>
  </si>
  <si>
    <t>PROGRAMA DE SALUD OCUPACIONAL (NO DE PENSIONES)</t>
  </si>
  <si>
    <t>BIENESTAR SOCIAL AFILIADOS DE LA CAJA DE RETIRO DE LAS FUERZAS MILITARES Y LA CAJA DE SUELDOS DE RETIRO DE LA POLICÍA NACIONAL, DECRETOS 2002 Y 2003 DE 1984 (NO DE PENSIONES)</t>
  </si>
  <si>
    <t>FONDO DE PENSIONES PÚBLICAS DE NIVEL NACIONAL - PENSIONES SUPERINTENDENCIA DE VALORES (DE PENSIONES)</t>
  </si>
  <si>
    <t>FONDO DE PENSIONES PÚBLICAS DEL NIVEL NACIONAL - CAJANAL PENSIONES (DE PENSIONES)</t>
  </si>
  <si>
    <t>FONDO DE PENSIONES PÚBLICAS DEL NIVEL NACIONAL - CARBOCOL (DE PENSIONES)</t>
  </si>
  <si>
    <t>FONDO DE PENSIONES PÚBLICAS DEL NIVEL NACIONAL - PENSIONES CAJA DE CRÉDITO AGRARIO INDUSTRIAL Y MINERO (DE PENSIONES)</t>
  </si>
  <si>
    <t>FONDO DE PENSIONES PÚBLICAS DEL NIVEL NACIONAL - PENSIONES FONPRENOR (DE PENSIONES)</t>
  </si>
  <si>
    <t>FONDO DE PENSIONES PÚBLICAS DEL NIVEL NACIONAL - PENSIONES SUPERINDUSTRIA Y COMERCIO (DE PENSIONES)</t>
  </si>
  <si>
    <t>FONDO DE PENSIONES PÚBLICAS DEL NIVEL NACIONAL - PENSIONES SUPERSOCIEDADES (DE PENSIONES)</t>
  </si>
  <si>
    <t>FONDO DE PENSIONES PÚBLICAS DEL NIVEL NACIONAL -PENSIONES CVC - EPSA (DE PENSIONES)</t>
  </si>
  <si>
    <t>FONDO DE PENSIONES PÚBLICAS DEL NIVEL NACIONAL-PENSIONES FONDO PASIVO SOCIAL EMPRESA PUERTOS DE COLOMBIA (DE PENSIONES)</t>
  </si>
  <si>
    <t>FONDO DE PENSIONES PÚBLICAS DEL NIVEL NACIONAL - PENSIONES FONDO NACIONAL DE CAMINOS VECINALES (DE PENSIONES)</t>
  </si>
  <si>
    <t>FONDO DE PENSIONES PÚBLICAS DEL NIVEL NACIONAL - PENSIONES MINERCOL LTDA. EN LIQUIDACIÓN (DE PENSIONES)</t>
  </si>
  <si>
    <t>FONDO DE PENSIONES PÚBLICAS DEL NIVEL NACIONAL - PENSIONES INCORA (DE PENSIONES)</t>
  </si>
  <si>
    <t>FONDO DE PENSIONES PÚBLICAS DEL NIVEL NACIONAL - PENSIONES INURBE (DE PENSIONES)</t>
  </si>
  <si>
    <t>FONDO DE PENSIONES PÚBLICAS DEL NIVEL NACIONAL - PENSIONES EXFUNCIONARIOS ISS (DE PENSIONES)</t>
  </si>
  <si>
    <t>FONDO DE PENSIONES PÚBLICAS DEL NIVEL NACIONAL - PENSIONES COMPAÑÍA DE FOMENTO CINEMATOGRÁFICO - FOCINE (DE PENSIONES)</t>
  </si>
  <si>
    <t>FONDO DE PENSIONES PÚBLICAS DEL NIVEL NACIONAL - COMPAÑÍA DE INFORMACIONES AUDIOVISUALES (DE PENSIONES)</t>
  </si>
  <si>
    <t>FONDO DE PENSIONES PÚBLICAS DEL NIVEL NACIONAL - CAJA DE PREVISIÓN SOCIAL DE COMUNICACIONES - CAPRECOM (DE PENSIONES)</t>
  </si>
  <si>
    <t>FONDO DE PENSIONES PÚBLICAS DEL NIVEL NACIONAL - ADMINISTRACIÓN POSTAL NACIONAL - ADPOSTAL (DE PENSIONES)</t>
  </si>
  <si>
    <t>FONDO DE PENSIONES PÚBLICAS DEL NIVEL NACIONAL - MINISTERIO DE TECNOLOGÍAS DE LA INFORMACIÓN Y COMUNICACIONES (DE PENSIONES)</t>
  </si>
  <si>
    <t>FONDO DE PENSIONES PÚBLICAS DEL NIVEL NACIONAL - EMPRESA DE TELECOMUNICACIONES DEL HUILA - TELEHUILA (DE PENSIONES)</t>
  </si>
  <si>
    <t>FONDO DE PENSIONES PÚBLICAS DEL NIVEL NACIONAL - EMPRESA DE TELECOMUNICACIONES DE NARIÑO - TELENARIÑO (DE PENSIONES)</t>
  </si>
  <si>
    <t>FONDO DE PENSIONES PÚBLICAS DEL NIVEL NACIONAL - EMPRESA DE TELECOMUNICACIONES DE CARTAGENA - TELECARTAGENA (DE PENSIONES)</t>
  </si>
  <si>
    <t>FONDO DE PENSIONES PÚBLICAS DEL NIVEL NACIONAL - EMPRESA DE TELECOMUNICACIONES DE SANTA MARTA - TELESANTAMARTA (DE PENSIONES)</t>
  </si>
  <si>
    <t>FONDO DE PENSIONES PÚBLICAS DEL NIVEL NACIONAL - EMPRESA DE TELECOMUNICACIONES DE ARMENIA - TELEARMENIA (DE PENSIONES)</t>
  </si>
  <si>
    <t>FONDO DE PENSIONES PÚBLICAS DEL NIVEL NACIONAL - EMPRESA DE TELECOMUNICACIONES DE CALARCA - TELECALARCA (DE PENSIONES)</t>
  </si>
  <si>
    <t>FONDO DE PENSIONES PÚBLICAS DEL NIVEL NACIONAL - MESADAS PENSIONALES INAT (DE PENSIONES)</t>
  </si>
  <si>
    <t>FONDO DE PENSIONES PÚBLICAS DEL NIVEL NACIONAL - MESADAS PENSIONALES - ZONAS FRANCAS (DE PENSIONES)</t>
  </si>
  <si>
    <t>FONDO DE PENSIONES PÚBLICAS DEL NIVEL NACIONAL - MESADAS PENSIONALES - CORPORACIÓN FINANCIERA DEL TRANSPORTE (LEY 51/90) (DE PENSIONES)</t>
  </si>
  <si>
    <t>FONDO DE PENSIONES PÚBLICAS DEL NIVEL NACIONAL - MESADAS PENSIONALES - CORPORACIÓN NACIONAL DEL TURISMO (DE PENSIONES)</t>
  </si>
  <si>
    <t>FONDO DE PENSIONES PÚBLICAS DEL NIVEL NACIONAL - MESADAS PENSIONALES - CAPRESUB (DE PENSIONES)</t>
  </si>
  <si>
    <t>FONDO DE PENSIONES PÚBLICAS DEL NIVEL NACIONAL - MESADAS PENSIONALES - INEA (DE PENSIONES)</t>
  </si>
  <si>
    <t>FONDO DE PENSIONES PÚBLICAS DEL NIVEL NACIONAL - MESADAS PENSIONALES - INTRA (DE PENSIONES)</t>
  </si>
  <si>
    <t>FONDO DE PENSIONES PÚBLICAS DEL NIVEL NACIONAL - MESADAS PENSIONALES - INVIAS (DE PENSIONES)</t>
  </si>
  <si>
    <t>FONDO DE PENSIONES PÚBLICAS DEL NIVEL NACIONAL - PENSIONES POSITIVA S.A. (ARTICULO 80 LEY 1753 DE 2015 PLAN NACIONAL DE DESARROLLO Y DECRETO 1437 DE 2015) (DE PENSIONES)</t>
  </si>
  <si>
    <t>FONDO DE PENSIONES PÚBLICAS DEL NIVEL NACIONAL - MESADAS PENSIONALES - CORPORACIÓN ELÉCTRICA DE LA COSTA ATLÁNTICA S.A E.S.P CORELCA S.A E.S.P (DE PENSIONES)</t>
  </si>
  <si>
    <t>FONDO DE PENSIONES PÚBLICAS DEL NIVEL NACIONAL - MESADAS PENSIONALES - PROMOTORA DE VACACIONES Y RECREACIÓN SOCIAL - PROSOCIAL - LIQUIDADA (DE PENSIONES)</t>
  </si>
  <si>
    <t>MESADAS PENSIONALES - ZONAS FRANCAS (DE PENSIONES)</t>
  </si>
  <si>
    <t>MESADAS PENSIONALES DE LAS EMPRESAS DE OBRAS SANITARIAS EMPOS (DE PENSIONES)</t>
  </si>
  <si>
    <t>MESADAS PENSIONALES DEL IDEMA (DE PENSIONES)</t>
  </si>
  <si>
    <t>RECURSOS PARA TRANSFERIR AL FONDO NACIONAL DE PRESTACIONES SOCIALES DEL MAGISTERIO, PREVIA REVISIÓN FALTANTE DE CESANTÍAS</t>
  </si>
  <si>
    <t>AUXILIO MUTUO (NO DE PRÉSTAMOS) (NO DE PENSIONES)</t>
  </si>
  <si>
    <t>FONDO DE PENSIONES PÚBLICAS DEL NIVEL NACIONAL - ÁLCALIS DE COLOMBIA LIMITADA (DE PENSIONES)</t>
  </si>
  <si>
    <t>PRESTACIONES SOCIALES ASUMIDAS POR EL GOBIERNO</t>
  </si>
  <si>
    <t>FONDO NACIONAL DE PENSIONES DE LAS ENTIDADES TERRITORIALES LEY 549 DE 1999 (DE PENSIONES)</t>
  </si>
  <si>
    <t>FINANCIACIÓN PENSIONES RÉGIMEN DE PRIMA MEDIA CON PRESTACIÓN DEFINIDA COLPENSIONES LEY 1151 DE 2007 (DE PENSIONES)</t>
  </si>
  <si>
    <t>OTROS RECURSOS PARA SEGURIDAD SOCIAL</t>
  </si>
  <si>
    <t>CONCURRENCIA NACIÓN PASIVO PENSIONAL LEYES 1151 DE 2007 Y 1371 DE 2009 (DE PENSIONES)</t>
  </si>
  <si>
    <t>PAGOS EXCEPCIONALES DE EXTRABAJADORES DE LA FUNDACIÓN SAN JUAN DE DIOS (DE PENSIONES)</t>
  </si>
  <si>
    <t>PASIVO PENSIONAL MUNICIPIO ARMERO GUAYABAL (LEY 1478 DE 2011 DECRETO 2622 DE 2014) (DE PENSIONES)</t>
  </si>
  <si>
    <t>PRESTACIONES DEL SECTOR SALUD (LEY 715 DE 2001) (DE PENSIONES)</t>
  </si>
  <si>
    <t>PLANES COMPLEMENTARIOS DE SALUD LEY 314 DE 1996 (NO DE PENSIONES)</t>
  </si>
  <si>
    <t>OBLIGACIONES LABORALES DEL INSTITUTO DE SEGUROS SOCIALES -ISS Y EMPRESAS SOCIALES DEL ESTADO- DECRETO 1750 DE 2003, EN LIQUIDACIÓN (DE PENSIONES)</t>
  </si>
  <si>
    <t>A INSTITUCIONES SIN ÁNIMO DE LUCRO QUE SIRVEN A LOS HOGARES</t>
  </si>
  <si>
    <t>PROGRAMAS DE REHABILITACIÓN PARA ADULTOS CIEGOS - CONVENIO CON EL CENTRO DE REHABILITACIÓN PARA ADULTOS CIEGOS -CRAC-</t>
  </si>
  <si>
    <t>ASOCIACIÓN COLOMBIANA DE UNIVERSIDADES -ASCUN-</t>
  </si>
  <si>
    <t>CENTRO INTERNACIONAL DE FÍSICA (DECRETO 267 DE 1984)</t>
  </si>
  <si>
    <t>CENTRO INTERNACIONAL DE INVESTIGACIONES MÉDICAS - CIDEIM (DECRETO 578 DE 1990)</t>
  </si>
  <si>
    <t>CENTRO DE EDUCACIÓN EN ADMINISTRACIÓN DE SALUD - CEADS - CONVENIO</t>
  </si>
  <si>
    <t>FORTALECIMIENTO A LOS PROCESOS ORGANIZATIVOS Y DE CONCERTACIÓN DE LAS MINORÍAS ÉTNICAS CON EL FIN DE GARANTIZAR SU INTEGRIDAD. CONVENIO 169 OIT, LEY 21 DE 1991, LEY 70 DE 1993.</t>
  </si>
  <si>
    <t>FORTALECIMIENTO A LOS PROCESOS ORGANIZATIVOS Y DE CONCERTACIÓN DE LAS COMUNIDADES NEGRAS, AFROCOLOMBIANAS, RAIZALES Y PALENQUERAS</t>
  </si>
  <si>
    <t>FORTALECIMIENTO A LOS PROCESOS ORGANIZATIVOS Y DE CONCERTACIÓN DE LAS COMUNIDADES INDÍGENAS, MINORÍAS Y ROM</t>
  </si>
  <si>
    <t>FORTALECIMIENTO INSTITUCIONAL DE LA MESA PERMANENTE DE CONCERTACIÓN CON LOS PUEBLOS Y ORGANIZACIONES INDÍGENAS - DECRETO 1397 DE 1996</t>
  </si>
  <si>
    <t>COMPENSACIONES CORRIENTES</t>
  </si>
  <si>
    <t xml:space="preserve">BECAS Y OTROS BENEFICIOS DE EDUCACIÓN </t>
  </si>
  <si>
    <t>CRÉDITOS EDUCATIVOS DE EXCELENCIA</t>
  </si>
  <si>
    <t>TRANSFERENCIA CONVENIOS ICETEX</t>
  </si>
  <si>
    <t>A PRODUCTORES DE MERCADO QUE DISTRIBUYEN DIRECTAMENTE A LOS HOGARES</t>
  </si>
  <si>
    <t>A PRODUCTORES DE MERCADO QUE DISTRIBUYEN DIRECTAMENTE A LOS HOGARES.</t>
  </si>
  <si>
    <t>SENTENCIAS Y CONCILIACIONES</t>
  </si>
  <si>
    <t>ACTIVIDADES DE ATENCIÓN A LA SALUD HUMANA Y DE ASISTENCIA SOCIAL</t>
  </si>
  <si>
    <t>A EMPRESAS DIFERENTE DE SUBVENCIONES</t>
  </si>
  <si>
    <t>PLAN NACIONAL DE SALUD RURAL</t>
  </si>
  <si>
    <t>PROGRAMA EMERGENCIA SANITARIA</t>
  </si>
  <si>
    <t xml:space="preserve">TRANSFERENCIA AL INSTITUTO NACIONAL DE CANCEROLOGÍA </t>
  </si>
  <si>
    <t>TRANSFERENCIA AL SANATORIO DE CONTRATACIÓN</t>
  </si>
  <si>
    <t>TRANSFERENCIA AL SANATORIO DE AGUA DE DIOS</t>
  </si>
  <si>
    <t>TRANSFERENCIA AL CENTRO DERMATOLÓGICO FEDERICO LLERAS ACOSTA</t>
  </si>
  <si>
    <t>AGRICULTURA, GANADERÍA, CAZA, SILVICULTURA Y PESCA</t>
  </si>
  <si>
    <t>ADMINISTRACIÓN PÚBLICA Y DEFENSA; PLANES DE SEGURIDAD SOCIAL DE AFILIACIÓN OBLIGATORIA</t>
  </si>
  <si>
    <t>SUBSIDIO LIQUIDACIONES LEYES 550 DE 1999 Y 1116 DE 2006.</t>
  </si>
  <si>
    <t>TRANSFERIR A COLPENSIONES - COSTAS JUDICIALES ANTIGUA ISS DECRETO 0553 DE 2015</t>
  </si>
  <si>
    <t>TRANSFERENCIA A COLJUEGOS</t>
  </si>
  <si>
    <t>EDUCACIÓN</t>
  </si>
  <si>
    <t>FUNDACIÓN COLEGIO MAYOR DE SAN BARTOLOMÉ (LEY 72/83)</t>
  </si>
  <si>
    <t>ACTIVIDADES DE SERVICIOS FINANCIEROS Y DE SEGUROS</t>
  </si>
  <si>
    <t>TRANSFERENCIA A FOGAFIN AVAL GUARDADORES LEY 1306 DE 2009</t>
  </si>
  <si>
    <t>TRANSFERENCIA A FOGAFIN PARA ADMINISTRACIÓN DE NEGOCIOS FIDUCIARIOS. DECRETO 2555 DE 2010</t>
  </si>
  <si>
    <t>TRANSFERENCIAS  A FOGAFIN, PASIVOS CONTINGENTES DERIVADOS DE LA VENTA DE ACCIONES BANCO POPULAR Y BANCO DE COLOMBIA . ART 31. LEY 35 DE 1993, DECRETO 2049 DE 1993 Y 1118  DE 1995</t>
  </si>
  <si>
    <t>APERTURA Y/U OPERACIÓN OFICINAS DE LA RED SOCIAL DEL BANCO AGRARIO A NIVEL NACIONAL. LEY 795 DE 2003</t>
  </si>
  <si>
    <t>CUBRIMIENTO DEL RIESGO DEL DESLIZAMIENTO DEL SALARIO MÍNIMO - DECRETO 036 DE 2015</t>
  </si>
  <si>
    <t>INFORMACIÓN Y COMUNICACIONES</t>
  </si>
  <si>
    <t>TRANSFERIR AL OPERADOR OFICIAL DE LOS SERVICIOS DE FRANQUICIA POSTAL Y TELEGRÁFICA</t>
  </si>
  <si>
    <t xml:space="preserve">TRANSFERENCIA  PARA FINANCIAMIENTO DEL SERVICIO POSTAL UNIVERSAL </t>
  </si>
  <si>
    <t>OTRAS ACTIVIDADES DE SERVICIOS</t>
  </si>
  <si>
    <t>APOYO PARA EL FOMENTO AL EMPLEO</t>
  </si>
  <si>
    <t>COMERCIO AL POR MAYOR Y AL POR MENOR; REPARACIÓN DE VEHÍCULOS AUTOMOTORES Y MOTOCICLETAS</t>
  </si>
  <si>
    <t>TRANSFERENCIA A ARTESANÍAS DE COLOMBIA S.A.</t>
  </si>
  <si>
    <t>DISTRIBUCIÓN DE AGUA; EVACUACIÓN Y TRATAMIENTO DE AGUAS RESIDUALES, GESTIÓN DE DESECHOS Y ACTIVIDADES DE SANEAMIENTO AMBIENTAL</t>
  </si>
  <si>
    <t>TRANSFERENCIA A LA CORPORACIÓN AUTÓNOMA REGIONAL DEL RÍO GRANDE DE LA MAGDALENA - CORMAGDALENA</t>
  </si>
  <si>
    <t>ACTIVIDADES DE PROMOCIÓN Y DESARROLLO DE LA CULTURA</t>
  </si>
  <si>
    <t>A HOGARES DIFERENTES DE PRESTACIONES SOCIALES</t>
  </si>
  <si>
    <t xml:space="preserve">A LOS HOGARES DIFERENTES DE PRESTACIONES SOCIALES </t>
  </si>
  <si>
    <t>TRANSFERENCIAS DE CAPITAL</t>
  </si>
  <si>
    <t>A ENTIDADES PÚBLICAS</t>
  </si>
  <si>
    <t>A OTROS ÓRGANOS DEL PGN</t>
  </si>
  <si>
    <t>FONDO DE SOSTENIBILIDAD FINANCIERA DEL SECTOR ELÉCTRICO (FONSE). ART. 146 LEY 2010 DE 2019</t>
  </si>
  <si>
    <t>A OTRAS ENTIDADES PÚBLICAS</t>
  </si>
  <si>
    <t>COMPENSACIONES DE CAPITAL</t>
  </si>
  <si>
    <t>PARA LA ADQUISICIÓN DE ACTIVOS NO FINANCIEROS</t>
  </si>
  <si>
    <t>PARA FINANCIAR GRANDES DÉFICIT DE LOS ÚLTIMOS AÑOS</t>
  </si>
  <si>
    <t>PARA EL PAGO DE DEUDA O INTERESES</t>
  </si>
  <si>
    <t>PAGO SERVICIO DE LA DEUDA EXTERNA INSTITUTO COLOMBIANO PARA EL FOMENTO DE LA EDUCACIÓN SUPERIOR - ICFES</t>
  </si>
  <si>
    <t>PARA LA PROVISIÓN DE DERECHOS DE PENSIONES</t>
  </si>
  <si>
    <t>GASTOS DE COMERCIALIZACIÓN Y PRODUCCIÓN</t>
  </si>
  <si>
    <t>ADQUISICIÓN DE ACTIVOS FINANCIEROS</t>
  </si>
  <si>
    <t>CONCESIÓN DE PRÉSTAMOS</t>
  </si>
  <si>
    <t>A ESTABLECIMIENTOS PÚBLICOS</t>
  </si>
  <si>
    <t>A PERSONAS NATURALES</t>
  </si>
  <si>
    <t>PRÉSTAMOS DIRECTOS (DECRETO LEY 1010/2000)</t>
  </si>
  <si>
    <t>CRÉDITO HIPOTECARIO PARA SUS EMPLEADOS</t>
  </si>
  <si>
    <t>FONDO DE PRÉSTAMOS</t>
  </si>
  <si>
    <t>FONDO ROTATORIO DEL TRANSPORTE</t>
  </si>
  <si>
    <t>PROGRAMA DE CRÉDITO DE VIVIENDA PARA LOS EMPLEADOS DE LA SUPERINTENDENCIA DE SOCIEDADES (DECRETO 1695 DE 1997)</t>
  </si>
  <si>
    <t>PRÉSTAMOS FONDO ROTATORIO DE LA POLICÍA</t>
  </si>
  <si>
    <t>PRÉSTAMOS EDUCATIVOS</t>
  </si>
  <si>
    <t>PRÉSTAMOS DE VIVIENDA</t>
  </si>
  <si>
    <t>PRÉSTAMOS DE SALUD</t>
  </si>
  <si>
    <t xml:space="preserve">ADQUISICIÓN DE ACCIONES </t>
  </si>
  <si>
    <t xml:space="preserve">DE EMPRESAS  PÚBLICAS FINANCIERAS </t>
  </si>
  <si>
    <t xml:space="preserve">DE EMPRESAS  PÚBLICAS NO FINANCIERAS </t>
  </si>
  <si>
    <t>NUEVA EPS - ART. 84 LEY 2063 DE 2020</t>
  </si>
  <si>
    <t>DE EMPRESAS PRIVADAS FINANCIERAS</t>
  </si>
  <si>
    <t>DE EMPRESAS PRIVADAS NO FINANCIERAS</t>
  </si>
  <si>
    <t>ADQUISICIÓN DE OTRAS PARTICIPACIONES DE CAPITAL</t>
  </si>
  <si>
    <t xml:space="preserve">EN ORGANIZACIONES INTERNACIONALES </t>
  </si>
  <si>
    <t>FONDO DE ORGANISMOS FINANCIEROS INTERNACIONALES - FOFI, LEY 318 DE 1996</t>
  </si>
  <si>
    <t>CAPITALIZACIÓN PARA EL FORTALECIMIENTO DE LOS CANALES PÚBLICOS DE TELEVISIÓN</t>
  </si>
  <si>
    <t>EN EMPRESAS PRIVADAS FINANCIERAS</t>
  </si>
  <si>
    <t>EN EMPRESAS PRIVADAS NO FINANCIERAS</t>
  </si>
  <si>
    <t>DISMINUCIÓN DE PASIVOS</t>
  </si>
  <si>
    <t>CESANTÍAS</t>
  </si>
  <si>
    <t>DEVOLUCIÓN DEL AHORRO VOLUNTARIO DE LOS TRABAJADORES</t>
  </si>
  <si>
    <t>DEPÓSITO EN PRENDA</t>
  </si>
  <si>
    <t>DEVOLUCIONES TRIBUTARIAS</t>
  </si>
  <si>
    <t>GASTOS POR TRIBUTOS, MULTAS, SANCIONES E INTERESES DE MORA</t>
  </si>
  <si>
    <t>ESTAMPILLAS</t>
  </si>
  <si>
    <t>TASAS Y DERECHOS ADMINISTRATIVOS</t>
  </si>
  <si>
    <t>CONTRIBUCIONES</t>
  </si>
  <si>
    <t>CUOTA DE FISCALIZACIÓN Y AUDITAJE</t>
  </si>
  <si>
    <t>CONTRIBUCIÓN - SUPERINTENDENCIA FINANCIERA DE COLOMBIA</t>
  </si>
  <si>
    <t>CONTRIBUCIÓN NACIONAL DE VALORIZACIÓN</t>
  </si>
  <si>
    <t>CONTRIBUCIÓN DE VALORIZACIÓN MUNICIPAL</t>
  </si>
  <si>
    <t>CONTRIBUCIÓN – SUPERINTENDENCIA DE VIGILANCIA Y SEGURIDAD PRIVADA</t>
  </si>
  <si>
    <t>CONTRIBUCIÓN DE VIGILANCIA – SUPERINTENDENCIA NACIONAL DE SALUD</t>
  </si>
  <si>
    <t>MULTAS, SANCIONES E INTERESES DE MORA</t>
  </si>
  <si>
    <t>SERVICIO DE LA DEUDA PÚBLICA EXTERNA</t>
  </si>
  <si>
    <t>PRINCIPAL</t>
  </si>
  <si>
    <t>TÍTULOS DE DEUDA</t>
  </si>
  <si>
    <t>PRÉSTAMOS</t>
  </si>
  <si>
    <t xml:space="preserve">OTRAS CUENTAS POR PAGAR </t>
  </si>
  <si>
    <t>COMISIONES Y OTROS GASTOS</t>
  </si>
  <si>
    <t>SERVICIO DE LA DEUDA PÚBLICA INTERNA</t>
  </si>
  <si>
    <t>FONDO DE CONTINGENCIAS</t>
  </si>
  <si>
    <t>APORTES AL FONDO DE CONTINGENCIAS</t>
  </si>
  <si>
    <t>ACTIVIDADES NO CLASIFICADAS PREVIAMENTE</t>
  </si>
  <si>
    <t>APOYO A LAS EMPRESAS AFECTADAS POR EL PARO NACIONAL - AEAP. ART. 26 LEY 2155 DE 2021</t>
  </si>
  <si>
    <t>DEPARTAMENTO ADMINISTRATIVO NACIONAL DE ESTADÍSTICA (DANE) - GESTIÓN GENERAL</t>
  </si>
  <si>
    <t>FONDO DE SALUD POLICÍA NACIONAL</t>
  </si>
  <si>
    <t xml:space="preserve">Contribución servicios notariales </t>
  </si>
  <si>
    <t>FONDO COMPENSACIÓN AMBIENTAL</t>
  </si>
  <si>
    <t>UNIDAD ADMINISTRATIVA ESPECIAL MIGRACIÓN COLOMBIA</t>
  </si>
  <si>
    <t>FONDO SOLIDARIDAD PARA SUBSIDIOS Y REDISTRIBUCIÓN INGRESOS</t>
  </si>
  <si>
    <t xml:space="preserve">Sanciones por desistimiento </t>
  </si>
  <si>
    <t>UNIDAD ADMINISTRATIVA ESPECIAL AGENCIA NACIONAL DE DEFENSA JURÍDICA DEL ESTADO</t>
  </si>
  <si>
    <t>FONDO DE INVESTIGACIÓN EN SALUD (Ley643/01)</t>
  </si>
  <si>
    <t>UNIDAD ADMINISTRATIVA ESPECIAL CONTADURÍA GENERAL DE LA NACIÓN</t>
  </si>
  <si>
    <t>SUPERINTENDENCIA DE LA ECONOMÍA SOLIDARIA</t>
  </si>
  <si>
    <t>FONDO RECURSOS MONITOREO Y VIGILANCIA EDUCACIÓN SUPERIOR</t>
  </si>
  <si>
    <t xml:space="preserve">Contribución - Fondo de Curadores Urbanos </t>
  </si>
  <si>
    <t>UNIDAD ADMINISTRATIVA ESPECIAL DIRECCIÓN DE IMPUESTOS Y ADUANAS NACIONALES</t>
  </si>
  <si>
    <t>UNIDAD DE INFORMACIÓN Y ANÁLISIS FINANCIERO</t>
  </si>
  <si>
    <t>FONDO CUENTA DE CAPACITACIÓN Y PUBLICACIONES DE LA CONTRALORÍA GENERAL REPUBLICA</t>
  </si>
  <si>
    <t>FONDO ADAPTACIÓN</t>
  </si>
  <si>
    <t>FONDO ESPECIAL COMISIÓN NACIONAL DE BÚSQUEDA (ART 18 LEY 971/05)</t>
  </si>
  <si>
    <t>MINISTERIO DE DEFENSA NACIONAL - GESTIÓN GENERAL</t>
  </si>
  <si>
    <t>FONDO ESPECIAL PARA PROGRAMA DE NORMALIZACIÓN DE REDES ELÉCTRICAS</t>
  </si>
  <si>
    <t>1.02.1.04.51. Contribución servicios notariales</t>
  </si>
  <si>
    <t>FONDO ESPECIAL REGISTRO ÚNICO NACIONAL DE TRANSITO - RUNT</t>
  </si>
  <si>
    <t>FONDO DE RESTITUCIÓN DE TIERRAS DESPOJADAS</t>
  </si>
  <si>
    <t>CAJA DE SUELDOS DE RETIRO DE LA POLICÍA NACIONAL</t>
  </si>
  <si>
    <t>AGENCIA LOGÍSTICA DE LAS FUERZAS MILITARES</t>
  </si>
  <si>
    <t>POLICÍA NACIONAL - GESTIÓN GENERAL</t>
  </si>
  <si>
    <t>1.02.3.01.08. Sanciones por desistimiento</t>
  </si>
  <si>
    <t>POLICÍA NACIONAL - SALUD</t>
  </si>
  <si>
    <t>Tasa por el uso de la infraestructura de transporte</t>
  </si>
  <si>
    <t xml:space="preserve">Por uso de laboratorios y espacios físicos </t>
  </si>
  <si>
    <t>Autorización para el ejercicio de las actividades</t>
  </si>
  <si>
    <t>1.02.2.66. Tasa por el uso de la infraestructura de transporte</t>
  </si>
  <si>
    <t xml:space="preserve">1.02.2.67. Por uso de laboratorios y espacios físicos </t>
  </si>
  <si>
    <t>FONDO DE PREVISIÓN SOCIAL DEL CONGRESO - PENSIONES</t>
  </si>
  <si>
    <t>1.02.6.11. Mercancías aprehendidas, decomisadas o abandonadas</t>
  </si>
  <si>
    <t>FONDO DE PREVISIÓN SOCIAL DEL CONGRESO - CESANTÍAS Y VIVIENDA</t>
  </si>
  <si>
    <t>1.02.2.79. Autorización para el ejercicio de las actividades</t>
  </si>
  <si>
    <t>MINISTERIO DE TECNOLOGÍAS DE LA INFORMACIÓN Y LAS COMUNICACIONES - GESTIÓN GENERAL</t>
  </si>
  <si>
    <t>COMISIÓN DE REGULACIÓN DE INFRAESTRUCTURA Y TRANSPORTE</t>
  </si>
  <si>
    <t>FONDO SOCIAL DE VIVIENDA DE LA REGISTRADURÍA NACIONAL DEL ESTADO CIVIL</t>
  </si>
  <si>
    <t>CORPORACIÓN AUTÓNOMA REGIONAL DE LOS VALLES DEL SINÚ Y SAN JORGE (CVS)</t>
  </si>
  <si>
    <t>CORPORACIÓN AUTÓNOMA REGIONAL DEL QUINDÍO (CRQ)</t>
  </si>
  <si>
    <t>CORPORACIÓN AUTÓNOMA REGIONAL DE CALDAS (CORPOCALDAS)</t>
  </si>
  <si>
    <t>CORPORACIÓN AUTÓNOMA REGIONAL DEL TOLIMA (CORTOLIMA)</t>
  </si>
  <si>
    <t>CORPORACIÓN AUTÓNOMA REGIONAL DE RISARALDA (CARDER)</t>
  </si>
  <si>
    <t>CORPORACIÓN AUTÓNOMA REGIONAL DE LA FRONTERA NORORIENTAL (CORPONOR)</t>
  </si>
  <si>
    <t>CORPORACIÓN AUTÓNOMA REGIONAL DE LA GUAJIRA (CORPOGUAJIRA)</t>
  </si>
  <si>
    <t>CORPORACIÓN AUTÓNOMA REGIONAL DEL CESAR (CORPOCESAR)</t>
  </si>
  <si>
    <t>CORPORACIÓN AUTÓNOMA REGIONAL DEL CAUCA (CRC)</t>
  </si>
  <si>
    <t>CORPORACIÓN AUTÓNOMA REGIONAL DEL MAGDALENA (CORPAMAG)</t>
  </si>
  <si>
    <t>CORPORACIÓN AUTÓNOMA REGIONAL DE LA ORINOQUIA (CORPORINOQUIA)</t>
  </si>
  <si>
    <t>CORPORACIÓN AUTÓNOMA REGIONAL DE SUCRE (CARSUCRE)</t>
  </si>
  <si>
    <t>CORPORACIÓN AUTÓNOMA REGIONAL DEL ALTO MAGDALENA (CAM)</t>
  </si>
  <si>
    <t>CORPORACIÓN AUTÓNOMA REGIONAL DEL CENTRO DE ANTIOQUIA (CORANTIOQUIA)</t>
  </si>
  <si>
    <t>CORPORACIÓN AUTÓNOMA REGIONAL DE SANTANDER (CAS)</t>
  </si>
  <si>
    <t>CORPORACIÓN AUTÓNOMA REGIONAL DE CHIVOR (CORPOCHIVOR)</t>
  </si>
  <si>
    <t>CORPORACIÓN AUTÓNOMA REGIONAL DEL GUAVIO (CORPOGUAVIO)</t>
  </si>
  <si>
    <t>CORPORACIÓN AUTÓNOMA REGIONAL DEL CANAL DEL DIQUE (CARDIQUE)</t>
  </si>
  <si>
    <t>UNIDAD NACIONAL DE PROTECCIÓN - UNP</t>
  </si>
  <si>
    <t>COMISIÓN NACIONAL DEL SERVICIO CIVIL</t>
  </si>
  <si>
    <t>CONTRIBUCIÓN ENTIDADES VIGILADAS CONTRALORÍA GENERAL NACIÓN</t>
  </si>
  <si>
    <t>FINANCIACIÓN SECTOR JUSTICIA</t>
  </si>
  <si>
    <t>FONDOS INTERNOS POLICÍA NACIONAL</t>
  </si>
  <si>
    <t>ESCUELAS INDUSTRIALES E INSTITUTOS TÉCNICOS</t>
  </si>
  <si>
    <t>Contribución - Superintendencia de Puertos y Transporte</t>
  </si>
  <si>
    <t>Contribución pensionados militares y policía</t>
  </si>
  <si>
    <t>SUPERINTENDENCIA DE SERVICIOS PÚBLICOS DOMICILIARIOS</t>
  </si>
  <si>
    <t>COMISIÓN DE REGULACIÓN DE ENERGÍA Y GAS</t>
  </si>
  <si>
    <t xml:space="preserve">Distribución Ley 55 de 1985 Superintendencia de Notariado y Registro </t>
  </si>
  <si>
    <t>COMISIÓN DE REGULACIÓN DE AGUA POTABLE</t>
  </si>
  <si>
    <t>INSTITUTO GEOGRÁFICO AGUSTÍN CODAZZI - IGAC</t>
  </si>
  <si>
    <t>DIRECCIÓN DE SUSTITUCIÓN DE CULTIVOS DE USO ILÍCITO</t>
  </si>
  <si>
    <t>DEPARTAMENTO DE LA FUNCIÓN PÚBLICA - GESTIÓN GENERAL</t>
  </si>
  <si>
    <t>ESCUELA SUPERIOR DE ADMINISTRACIÓN PÚBLICA (ESAP)</t>
  </si>
  <si>
    <t>MINIRELACIONES EXTERIORES - GESTIÓN GENERAL</t>
  </si>
  <si>
    <t>MINISTERIO DE HACIENDA Y CRÉDITO PÚBLICO - GESTIÓN GENERAL</t>
  </si>
  <si>
    <t>UNIDAD ADMINISTRATIVA ESPECIAL AGENCIA DEL INSPECTOR GENERAL DE TRIBUTOS, RENTAS Y CONTRIBUCIONES PARAFISCALES (ITRC)</t>
  </si>
  <si>
    <t>UNIDAD ADMINISTRATIVA ESPECIAL UNIDAD DE PROYECCIÓN NORMATIVA Y ESTUDIOS DE REGULACIÓN FINANCIERA (URF)</t>
  </si>
  <si>
    <t>UNIDAD ADMINISTRATIVA ESPECIAL DE GESTIÓN  PENSIONAL Y CONTRIBUCIONES PARAFISCALES DE LA PROTECCIÓN SOCIAL (UGPPP) - GESTIÓN GENERAL</t>
  </si>
  <si>
    <t>MINISTERIO DE DEFENSA NACIONAL - COMANDO GENERAL</t>
  </si>
  <si>
    <t>MINISTERIO DE DEFENSA NACIONAL - EJÉRCITO</t>
  </si>
  <si>
    <t>MINISTERIO DE DEFENSA NACIONAL - ARMADA</t>
  </si>
  <si>
    <t>MINISTERIO DE DEFENSA NACIONAL - FUERZA AÉREA</t>
  </si>
  <si>
    <t>MINISTERIO DE DEFENSA NACIONAL - DIRECCIÓN GENERAL MARITIMA (DIMAR)</t>
  </si>
  <si>
    <t>MINISTERIO DE DEFENSA NACIONAL - DIRECCIÓN DE VETERANOS Y REHABILITACIÓN INCLUSIVA</t>
  </si>
  <si>
    <t>INSTITUTO CASAS FISCALES DEL EJÉRCITO</t>
  </si>
  <si>
    <t>FONPOLICÍA - GESTIÓN GENERAL</t>
  </si>
  <si>
    <t>MINAGRICULTURA - GESTIÓN GENERAL</t>
  </si>
  <si>
    <t>MINISTERIO  DE SALUD Y PROTECCIÓN SOCIAL - UNIDAD ADMINISTRATIVA ESPECIAL FONDO NACIONAL DE ESTUPEFACIENTES</t>
  </si>
  <si>
    <t>FONDO PASIVO SOCIAL DE FERROCARRILES NACIONALES DE COLOMBIA - PENSIONES</t>
  </si>
  <si>
    <t>COMPUTADORES PARA EDUCAR (CPE)</t>
  </si>
  <si>
    <t>FONDO DE BIENESTAR SOCIAL DE LA CONTRALORÍA GENERAL DE LA REPÚBLICA</t>
  </si>
  <si>
    <t>CORPORACIÓN PARA EL DESARROLLO SOSTENIBLE DEL URABÁ (CORPOURABÁ)</t>
  </si>
  <si>
    <t>CORPORACIÓN AUTÓNOMA REGIONAL PARA EL DESARROLLO SOSTENIBLE DEL CHOCO (CODECHOCO)</t>
  </si>
  <si>
    <t>CORPORACIÓN AUTÓNOMA REGIONAL PARA LA DEFENSA DE LA MESETA DE BUCARAMANGA (CDMB)</t>
  </si>
  <si>
    <t>CORPORACIÓN AUTÓNOMA REGIONAL DE NARIÑO (CORPONARIÑO)</t>
  </si>
  <si>
    <t>CORPORACIÓN PARA EL DESARROLLO SOSTENIBLE DEL SUR DE LA AMAZONIA (CORPOAMAZONIA)</t>
  </si>
  <si>
    <t>CORPORACIÓN PARA EL DESARROLLO SOSTENIBLE DEL NORTE Y ORIENTE DE LA AMAZONIA (CDA)</t>
  </si>
  <si>
    <t>CORPORACIÓN PARA EL DESARROLLO SOSTENIBLE DEL ARCHIPIÉLAGO DE SAN ANDRÉS, PROVIDENCIA Y SANTA CATALINA (CORALINA)</t>
  </si>
  <si>
    <t>CORPORACIÓN PARA EL DESARROLLO SOSTENIBLE DEL ÁREA DE MANEJO ESPECIAL LA MACARENA (CORMACARENA)</t>
  </si>
  <si>
    <t>CORPORACIÓN PARA EL DESARROLLO SOSTENIBLE DE LA MOJANA Y EL SAN JORGE (CORPOMOJANA)</t>
  </si>
  <si>
    <t>CORPORACIÓN AUTÓNOMA REGIONAL DEL ATLÁNTICO (CRA)</t>
  </si>
  <si>
    <t>CORPORACIÓN AUTÓNOMA REGIONAL DE BOYACÁ (CORPOBOYACÁ)</t>
  </si>
  <si>
    <t>CORPORACIÓN AUTÓNOMA REGIONAL DEL SUR DE BOLIVAR (CSB)</t>
  </si>
  <si>
    <t>MINISTERIO DEL TRABAJO - SUPERINTENDENCIA DE SUBSIDIO FAMILIAR</t>
  </si>
  <si>
    <t>UNIDAD ADMINISTRATIVA ESPECIAL DEL SERVICIO PÚBLICO DE EMPLEO</t>
  </si>
  <si>
    <t>FONDO DE ESTABILIZACIÓN DEL INGRESO FISCAL – FEIF</t>
  </si>
  <si>
    <t>FONDO DE ESTABILIZACIÓN DE LOS PRECIOS DE LOS COMBUSTIBLES – FEPC</t>
  </si>
  <si>
    <t>FONDO PARA LA PROMOCIÓN DEL PATRIMONIO, LA CULTURA, LAS ARTES Y LA CREATIVIDAD -FONCULTURA- LEY 2070 DE 2020</t>
  </si>
  <si>
    <t>FONDO INDUSTRIA DE LA CONSTRUCCION FIC</t>
  </si>
  <si>
    <t>FONDO PARA LA ADMINISTRACIÓN DE BIENES DE LA FISCALIA</t>
  </si>
  <si>
    <t>160103</t>
  </si>
  <si>
    <t>UNIVERSIDADES PÚBLICAS - UNIVERSIDAD DE CARTAGENA</t>
  </si>
  <si>
    <t>UNIVERSIDADES PÚBLICAS - UNIVERSIDAD DE NARIÑO</t>
  </si>
  <si>
    <t>UNIVERSIDADES PÚBLICAS - UNIVERSIDAD DEL MAGDALENA</t>
  </si>
  <si>
    <t>UNIVERSIDADES PÚBLICAS - UNIVERSIDAD DE PAMPLONA</t>
  </si>
  <si>
    <t>UNIVERSIDADES PÚBLICAS - UNIVERSIDAD MILITAR NUEVA GRANADA</t>
  </si>
  <si>
    <t>UNIVERSIDADES PÚBLICAS - UNIVERSIDAD DEL ATLÁNTICO</t>
  </si>
  <si>
    <t>UNIVERSIDADES PÚBLICAS - UNIVERSIDAD DE SUCRE</t>
  </si>
  <si>
    <t>UNIVERSIDADES PÚBLICAS - UNIVERSIDAD DE LA GUAJIRA</t>
  </si>
  <si>
    <t>UNIVERSIDADES PÚBLICAS - UNIVERSIDAD AUTÓNOMA INDÍGENA INTERCULTURAL UAIIN CRIC</t>
  </si>
  <si>
    <t>FONDO ESPECIAL PARA EL RECAUDO POR MULTAS Y COBRO COACTIVO (ARTICULO 6 LEY 2197 DEL 2022)</t>
  </si>
  <si>
    <t>FONDO DE LA JUSTICIA PENAL MILITAR Y POLICIAL</t>
  </si>
  <si>
    <t>FONDO DE FOMENTO PARA LAS MUJERES RURALES -FOMMUR, LEY 731 DE 2002</t>
  </si>
  <si>
    <t>FONDO PARA EL ACCESO A LOS INSUMOS AGROPECUARIOS -FAIA, LEY 2183 DE 2022</t>
  </si>
  <si>
    <t>094</t>
  </si>
  <si>
    <t>095</t>
  </si>
  <si>
    <t>AUXILIO FUNERARIO (OTRAS PRESTACIONES DE JUBILACIÓN)</t>
  </si>
  <si>
    <t>INDEMNIZACIÓN SUSTITUTIVA (OTRAS PRESTACIONES DE JUBILACIÓN)</t>
  </si>
  <si>
    <r>
      <t xml:space="preserve">La </t>
    </r>
    <r>
      <rPr>
        <b/>
        <sz val="8"/>
        <color indexed="8"/>
        <rFont val="Arial"/>
        <family val="2"/>
      </rPr>
      <t>Adquisición de bienes y servicios</t>
    </r>
    <r>
      <rPr>
        <sz val="8"/>
        <color indexed="8"/>
        <rFont val="Arial"/>
        <family val="2"/>
      </rPr>
      <t xml:space="preserve"> corresponde a los necesarios para el cumplimiento de las funciones de la entidad.Se incluye activos fijos, objetos de valor y activos no producidos (activos no financieros) y tambien  incluyen la compra de materiales y suministros y la adquisición de servicios (Adquisiciones diferentes de activos).</t>
    </r>
  </si>
  <si>
    <t>SECTOR</t>
  </si>
  <si>
    <t>CÓDIGO UNIDAD EJECUTORA</t>
  </si>
  <si>
    <t>140100</t>
  </si>
  <si>
    <t>225701</t>
  </si>
  <si>
    <t>225702</t>
  </si>
  <si>
    <t>225703</t>
  </si>
  <si>
    <t>225704</t>
  </si>
  <si>
    <t>225705</t>
  </si>
  <si>
    <t>225706</t>
  </si>
  <si>
    <t>225707</t>
  </si>
  <si>
    <t>225708</t>
  </si>
  <si>
    <t>225709</t>
  </si>
  <si>
    <t>225710</t>
  </si>
  <si>
    <t>225711</t>
  </si>
  <si>
    <t>225712</t>
  </si>
  <si>
    <t>225713</t>
  </si>
  <si>
    <t>225714</t>
  </si>
  <si>
    <t>225715</t>
  </si>
  <si>
    <t>225716</t>
  </si>
  <si>
    <t>225717</t>
  </si>
  <si>
    <t>225718</t>
  </si>
  <si>
    <t>225719</t>
  </si>
  <si>
    <t>225720</t>
  </si>
  <si>
    <t>225721</t>
  </si>
  <si>
    <t>225722</t>
  </si>
  <si>
    <t>225723</t>
  </si>
  <si>
    <t>225724</t>
  </si>
  <si>
    <t>225725</t>
  </si>
  <si>
    <t>225726</t>
  </si>
  <si>
    <t>225727</t>
  </si>
  <si>
    <t>225728</t>
  </si>
  <si>
    <t>225729</t>
  </si>
  <si>
    <t>225730</t>
  </si>
  <si>
    <t>225731</t>
  </si>
  <si>
    <t>225732</t>
  </si>
  <si>
    <t>225733</t>
  </si>
  <si>
    <t>225734</t>
  </si>
  <si>
    <t>SENADO DE LA REPUBLICA</t>
  </si>
  <si>
    <t>CONGRESO DE LA REPÚBLICA</t>
  </si>
  <si>
    <t>CAMARA DE REPRESENTANTES</t>
  </si>
  <si>
    <t>PRESIDENCIA DE LA REPUBLICA - GESTION GENERAL</t>
  </si>
  <si>
    <t>PRESIDENCIA DE LA REPÚBLICA</t>
  </si>
  <si>
    <t xml:space="preserve">AGENCIA PRESIDENCIAL DE COOPERACION INTERNACIONAL DE COLOMBIA, APC - COLOMBIA </t>
  </si>
  <si>
    <t xml:space="preserve">UNIDAD NACIONAL PARA LA GESTION DEL RIESGO DE DESASTRES </t>
  </si>
  <si>
    <t>AGENCIA PARA LA REINCORPORACION Y LA NORMALIZACION - ARN</t>
  </si>
  <si>
    <t>AGENCIA DE RENOVACION DEL TERRITORIO ART - GESTION GENERAL</t>
  </si>
  <si>
    <t>DEPARTAMENTO NACIONAL DE PLANEACION - GESTION GENERAL</t>
  </si>
  <si>
    <t>PLANEACIÓN</t>
  </si>
  <si>
    <t>UNIDAD ADMINISTRATIVA ESPECIAL - AGENCIA NACIONAL DE CONTRATACION PUBLICA - COLOMBIA COMPRA EFICIENTE</t>
  </si>
  <si>
    <t>INFORMACIÓN ESTADÍSTICA</t>
  </si>
  <si>
    <t>EMPLEO PÚBLICO</t>
  </si>
  <si>
    <t>RELACIONES EXTERIORES</t>
  </si>
  <si>
    <t>MINISTERIO DE JUSTICIA Y DEL DERECHO - GESTION GENERAL</t>
  </si>
  <si>
    <t>JUSTICIA Y DEL DERECHO</t>
  </si>
  <si>
    <t>HACIENDA</t>
  </si>
  <si>
    <t>SERVICIO DE LA DEUDA PÚBLICA NACIONAL</t>
  </si>
  <si>
    <t>DEFENSA Y POLICÍA</t>
  </si>
  <si>
    <t>POLICIA NACIONAL - EDUCACION</t>
  </si>
  <si>
    <t>AGRICULTURA Y DESARROLLO RURAL</t>
  </si>
  <si>
    <t>UNIDAD DE PLANIFICACION DE TIERRAS RURALES, ADECUACION DE TIERRAS Y USOS AGROPECUARIOS (UPRA)</t>
  </si>
  <si>
    <t>UNIDAD ADMINISTRATIVA ESPECIAL DE GESTION DE RESTITUCION DE TIERRAS DESPOJADAS</t>
  </si>
  <si>
    <t>MINISTERIO DE SALUD Y PROTECCION SOCIAL - GESTION GENERAL</t>
  </si>
  <si>
    <t>SALUD Y PROTECCIÓN SOCIAL</t>
  </si>
  <si>
    <t xml:space="preserve">MINISTERIO DE MINAS Y ENERGIA - GESTION GENERAL </t>
  </si>
  <si>
    <t>MINAS Y ENERGÍA</t>
  </si>
  <si>
    <t>MINISTERIO DE MINAS Y ENERGIA - COMISION DE REGULACION DE ENERGIA Y GAS - CREG -</t>
  </si>
  <si>
    <t>SERVICIO GEOLOGICO COLOMBIANO</t>
  </si>
  <si>
    <t>UNIDAD DE PLANEACION MINERO ENERGETICA - UPME</t>
  </si>
  <si>
    <t>INSTITUTO DE PLANIFICACION Y PROMOCION DE SOLUCIONES  ENERGETICAS PARA LAS ZONAS NO INTERCONECTADAS - IPSE</t>
  </si>
  <si>
    <t>AGENCIA NACIONAL DE MINERIA - ANM</t>
  </si>
  <si>
    <t>MINISTERIO EDUCACION NACIONAL - GESTION GENERAL</t>
  </si>
  <si>
    <t>IGUALDAD Y EQUIDAD</t>
  </si>
  <si>
    <t>ESCUELA TECNOLOGICA INSTITUTO TECNICO CENTRAL</t>
  </si>
  <si>
    <t>INSTITUTO NACIONAL DE FORMACION TECNICA PROFESIONAL DE SAN ANDRES Y PROVIDENCIA</t>
  </si>
  <si>
    <t>INSTITUTO NACIONAL DE FORMACION TECNICA PROFESIONAL DE SAN JUAN DEL CESAR</t>
  </si>
  <si>
    <t>INSTITUTO TOLIMENSE DE FORMACION TECNICA PROFESIONAL</t>
  </si>
  <si>
    <t>INSTITUTO TECNICO NACIONAL DE COMERCIO SIMON RODRIGUEZ DE CALI</t>
  </si>
  <si>
    <t>UNIDAD ADMINISTRATIVA ESPECIAL DE ALIMENTACION ESCOLAR</t>
  </si>
  <si>
    <t>UNIVERSIDADES PUBLICAS - UNIVERSIDAD NACIONAL DE COLOMBIA</t>
  </si>
  <si>
    <t>UNIVERSIDADES PÚBLICAS - UNIVERSIDAD DE ANTIOQUIA</t>
  </si>
  <si>
    <t>UNIVERSIDADES PÚBLICAS - UNIVERSIDAD DEL VALLE</t>
  </si>
  <si>
    <t>UNIVERSIDADES PÚBLICAS - UNIVERSIDAD INDUSTRIAL DE SANTANDER</t>
  </si>
  <si>
    <t>UNIVERSIDADES PUBLICAS - UNIVERSIDAD PEDAGOGICA Y TECNOLOGICA DE COLOMBIA</t>
  </si>
  <si>
    <t>UNIVERSIDADES PÚBLICAS - UNIVERSIDAD DISTRITAL FRANCISCO JOSE DE CALDAS</t>
  </si>
  <si>
    <t>UNIVERSIDADES PUBLICAS - UNIVERSIDAD NACIONAL ABIERTA Y A DISTANCIA UNAD</t>
  </si>
  <si>
    <t>UNIVERSIDADES PUBLICAS - UNIVERSIDAD DEL CAUCA</t>
  </si>
  <si>
    <t>UNIVERSIDADES PUBLICAS - UNIVERSIDAD TECNOLOGICA DE PEREIRA</t>
  </si>
  <si>
    <t>UNIVERSIDADES PUBLICAS - UNIVERSIDAD SURCOLOMBIANA</t>
  </si>
  <si>
    <t>UNIVERSIDADES PUBLICAS - UNIVERSIDAD PEDAGOGICA NACIONAL</t>
  </si>
  <si>
    <t>UNIVERSIDADES PUBLICAS - UNIVERSIDAD DE CALDAS</t>
  </si>
  <si>
    <t>UNIVERSIDADES PÚBLICAS - UNIVERSIDAD DEL TOLIMA</t>
  </si>
  <si>
    <t>UNIVERSIDADES PUBLICAS - UNIVERSIDAD DE CORDOBA</t>
  </si>
  <si>
    <t>UNIVERSIDADES PÚBLICAS - UNIVERSIDAD DEL QUINDÍO</t>
  </si>
  <si>
    <t>UNIVERSIDADES PUBLICAS - UNIVERSIDAD POPULAR DEL CESAR</t>
  </si>
  <si>
    <t>UNIVERSIDADES PUBLICAS - UNIVERSIDAD DE LOS LLANOS</t>
  </si>
  <si>
    <t>UNIVERSIDADES PÚBLICAS - UNIVERSIDAD FRANCISCO DE PAULA SANTANDER</t>
  </si>
  <si>
    <t>UNIVERSIDADES PÚBLICAS - UNIVERSIDAD FRANCISCO DE PAULA SANTANDER SECCIONAL OCAÑA</t>
  </si>
  <si>
    <t>UNIVERSIDADES PUBLICAS - UNIVERSIDAD DE LA AMAZONIA</t>
  </si>
  <si>
    <t>UNIVERSIDADES PUBLICAS - UNIVERSIDAD COLEGIO MAYOR DE CUNDINAMARCA</t>
  </si>
  <si>
    <t>UNIVERSIDADES PÚBLICAS - UNIVERSIDAD DE CUNDINAMARCA</t>
  </si>
  <si>
    <t>UNIVERSIDADES PUBLICAS - UNIVERSIDAD TECNOLOGICA DEL CHOCO DIEGO LUIS CORDOBA</t>
  </si>
  <si>
    <t>UNIVERSIDADES PUBLICAS - UNIVERSIDAD DEL PACIFICO</t>
  </si>
  <si>
    <t>UNIVERSIDADES PÚBLICAS - UNIVERSIDAD INTERNACIONAL DEL TRÓPICO AMERICANO</t>
  </si>
  <si>
    <t>TECNOLOGÍAS DE LA INFORMACIÓN Y LAS COMUNICACIONES</t>
  </si>
  <si>
    <t>FONDO UNICO DE TECNOLOGIAS DE LA INFORMACION Y LAS COMUNICACIONES</t>
  </si>
  <si>
    <t>UNIDAD ADMINISTRATIVA ESPECIAL COMISION DE REGULACION DE COMUNICACIONES</t>
  </si>
  <si>
    <t>MINISTERIO DE TRANSPORTE - GESTION GENERAL</t>
  </si>
  <si>
    <t>TRANSPORTE</t>
  </si>
  <si>
    <t>INSTITUTO NACIONAL DE VIAS</t>
  </si>
  <si>
    <t>UNIDAD ADMINISTRATIVA ESPECIAL DE LA AERONAUTICA CIVIL</t>
  </si>
  <si>
    <t>UNIDAD DE PLANEACION DEL SECTOR DE INFRAESTRUCTURA DE TRANSPORTE</t>
  </si>
  <si>
    <t>PROCURADURIA GENERAL DE LA NACION - GESTION GENERAL</t>
  </si>
  <si>
    <t>ORGANISMOS DE CONTROL</t>
  </si>
  <si>
    <t>MINISTERIO PUBLICO - INSTITUTO DE ESTUDIOS DEL MINISTERIO PUBLICO</t>
  </si>
  <si>
    <t>DEFENSORIA DEL PUEBLO</t>
  </si>
  <si>
    <t>CONTRALORIA GENERAL DE LA REPUBLICA - GESTION GENERAL</t>
  </si>
  <si>
    <t>RAMA JUDICIAL</t>
  </si>
  <si>
    <t>REGISTRADURIA NACIONAL DEL ESTADO CIVIL - GESTION GENERAL</t>
  </si>
  <si>
    <t>REGISTRADURÍA</t>
  </si>
  <si>
    <t>FONDO ROTATORIO DE LA REGISTRADURIA</t>
  </si>
  <si>
    <t>280400</t>
  </si>
  <si>
    <t>CONSEJO NACIONAL ELECTORAL- CNE</t>
  </si>
  <si>
    <t>FISCALIA GENERAL DE LA NACION - GESTION GENERAL</t>
  </si>
  <si>
    <t>FISCALÍA</t>
  </si>
  <si>
    <t>FONDO ESPECIAL PARA LA ADMINISTRACION DE BIENES DE LA FISCALIA GENERAL DE LA NACION</t>
  </si>
  <si>
    <t>MINISTERIO DE AMBIENTE Y DESARROLLO SOSTENIBLE - GESTION GENERAL</t>
  </si>
  <si>
    <t>AMBIENTE Y DESARROLLO SOSTENIBLE</t>
  </si>
  <si>
    <t>INSTITUTO DE HIDROLOGIA, METEOROLOGIA Y ESTUDIOS AMBIENTALES - IDEAM</t>
  </si>
  <si>
    <t>FONDO NACIONAL AMBIENTAL - GESTION GENERAL</t>
  </si>
  <si>
    <t>CULTURA</t>
  </si>
  <si>
    <t>ARCHIVO GENERAL DE LA NACION</t>
  </si>
  <si>
    <t>INSTITUTO COLOMBIANO DE ANTROPOLOGIA E HISTORIA</t>
  </si>
  <si>
    <t>AUDITORIA GENERAL DE LA REPUBLICA - GESTION GENERAL</t>
  </si>
  <si>
    <t>MINCOMERCIO INDUSTRIA TURISMO - GESTION GENERAL</t>
  </si>
  <si>
    <t>COMERCIO, INDUSTRIA Y TURISMO</t>
  </si>
  <si>
    <t>MINCOMERCIO INDUSTRIA TURISMO - DIRECCION GENERAL DE COMERCIO EXTERIOR</t>
  </si>
  <si>
    <t>INSTITUTO NACIONAL DE METROLOGIA - INM</t>
  </si>
  <si>
    <t>MINISTERIO DEL TRABAJO - GESTION GENERAL</t>
  </si>
  <si>
    <t>TRABAJO</t>
  </si>
  <si>
    <t>MINISTERIO DEL INTERIOR - GESTION GENERAL</t>
  </si>
  <si>
    <t>INTERIOR</t>
  </si>
  <si>
    <t>DIRECCION NACIONAL DEL DERECHO DE AUTOR</t>
  </si>
  <si>
    <t>CORPORACION NACIONAL PARA LA RECONSTRUCCION DE LA CUENCA DEL RIO PAEZ Y ZONAS ALEDAÑAS NASA KI WE</t>
  </si>
  <si>
    <t>DIRECCION NACIONAL DE BOMBEROS</t>
  </si>
  <si>
    <t>MINISTERIO DE CIENCIA, TECNOLOGIA E INNOVACION - GESTION GENERAL</t>
  </si>
  <si>
    <t>CIENCIA, TECNOLOGÍA E INNOVACIÓN</t>
  </si>
  <si>
    <t>MINISTERIO DE VIVIENDA, CIUDAD Y TERRITORIO - GESTION GENERAL</t>
  </si>
  <si>
    <t>VIVIENDA, CIUDAD Y TERRITORIO</t>
  </si>
  <si>
    <t>COMISION DE REGULACION DE AGUA POTABLE Y SANEAMIENTO BASICO (CRA)</t>
  </si>
  <si>
    <t>DEPARTAMENTO ADMINISTRATIVO PARA LA PROSPERIDAD SOCIAL - GESTION GENERAL</t>
  </si>
  <si>
    <t>INCLUSIÓN SOCIAL Y RECONCILIACIÓN</t>
  </si>
  <si>
    <t>UNIDAD DE ATENCION Y REPARACION INTEGRAL A LAS VICTIMAS</t>
  </si>
  <si>
    <t>CENTRO DE MEMORIA HISTORICA</t>
  </si>
  <si>
    <t>DEPARTAMENTO ADMINISTRATIVO DIRECCION NACIONAL DE INTELIGENCIA - GESTION GENERAL</t>
  </si>
  <si>
    <t>INTELIGENCIA</t>
  </si>
  <si>
    <t>MINISTERIO DEL DEPORTE - GESTION GENERAL</t>
  </si>
  <si>
    <t>DEPORTE Y RECREACIÓN</t>
  </si>
  <si>
    <t>JURISDICCION ESPECIAL PARA LA PAZ - GESTION GENERAL</t>
  </si>
  <si>
    <t>SISTEMA INTEGRAL DE VERDAD, JUSTICIA, REPARACIÓN Y NO REPETICIÓN</t>
  </si>
  <si>
    <t>UNIDAD DE BUSQUEDA DE PERSONAS DADAS POR DESAPARECIDAS EN EL CONTEXTO Y EN RAZON DEL CONFLICTO ARMADO (UBPD)</t>
  </si>
  <si>
    <t>460101</t>
  </si>
  <si>
    <t>MINISTERIO DE IGUALDAD Y EQUIDAD - GESTIÓN GENERAL</t>
  </si>
  <si>
    <t>Sector</t>
  </si>
  <si>
    <t>JEP</t>
  </si>
  <si>
    <t>IGUALDAD</t>
  </si>
  <si>
    <t>MINISTERIO DE LAS CULTURAS, LAS ARTES Y LOS SABERES - GESTION GENERAL</t>
  </si>
  <si>
    <t>460200</t>
  </si>
  <si>
    <t>460300</t>
  </si>
  <si>
    <t>460400</t>
  </si>
  <si>
    <t xml:space="preserve">INSTITUTO NACIONAL PARA CIEGOS (INCI) </t>
  </si>
  <si>
    <t>CÓDIGO</t>
  </si>
  <si>
    <t>1703 Servicios financieros y gestión del riesgo para las actividades agropecuarias y rurales</t>
  </si>
  <si>
    <t>1705 Restitución de tierras a víctimas del conflicto armado</t>
  </si>
  <si>
    <t>1708 Ciencia, tecnología e innovación agropecuaria</t>
  </si>
  <si>
    <t>3201 Fortalecimiento del desempeño ambiental de los sectores productivos</t>
  </si>
  <si>
    <t>3202 Conservación de la biodiversidad y sus servicios ecosistémicos</t>
  </si>
  <si>
    <t>3204 Gestión de la información y el conocimiento ambiental</t>
  </si>
  <si>
    <t>3205 Ordenamiento ambiental territorial</t>
  </si>
  <si>
    <t>3206 Gestión del cambio climático para un desarrollo bajo en carbono y resiliente al clima</t>
  </si>
  <si>
    <t>3207 Gestión integral de mares, costas y recursos acuáticos</t>
  </si>
  <si>
    <t>3200 No asignable a programas</t>
  </si>
  <si>
    <t>3900 No asignable a programas</t>
  </si>
  <si>
    <t>3503 Ambiente regulatorio y económico para la competencia y la actividad empresarial</t>
  </si>
  <si>
    <t>3500 No asignable a programas</t>
  </si>
  <si>
    <t>0101 Mejoramiento de la eficiencia y la transparencia legislativa</t>
  </si>
  <si>
    <t>0100 No asignable a programas</t>
  </si>
  <si>
    <t>3301 Promoción y acceso efectivo a procesos culturales y artísticos</t>
  </si>
  <si>
    <t>3302 Gestión, protección y salvaguardia del patrimonio cultural colombiano</t>
  </si>
  <si>
    <t>3300 No asignable a programas</t>
  </si>
  <si>
    <t>1501 Capacidades de la Policía Nacional en seguridad pública, prevención, convivencia y seguridad ciudadana</t>
  </si>
  <si>
    <t>1504 Desarrollo marítimo, fluvial y costero desde el sector defensa</t>
  </si>
  <si>
    <t>1505 Generación de bienestar para la Fuerza Pública y sus familias</t>
  </si>
  <si>
    <t>1500 No asignable a programas</t>
  </si>
  <si>
    <t>4301 Fomento a la recreación, la actividad física y el deporte</t>
  </si>
  <si>
    <t>4302 Formación y preparación de deportistas</t>
  </si>
  <si>
    <t>2202 Calidad y fomento de la educación superior</t>
  </si>
  <si>
    <t>2200 No asignable a programas</t>
  </si>
  <si>
    <t>0504 Administración y vigilancia de las carreras administrativas de los servidores públicos</t>
  </si>
  <si>
    <t>0505 Fortalecimiento de la gestión pública en las entidades nacionales y territoriales</t>
  </si>
  <si>
    <t>2901 Efectividad de la investigación penal y técnico científica</t>
  </si>
  <si>
    <t>2900 No asignable a programas</t>
  </si>
  <si>
    <t>1302 Gestión de recursos públicos</t>
  </si>
  <si>
    <t>1303 Reducción de la vulnerabilidad fiscal ante desastres y riesgos climáticos</t>
  </si>
  <si>
    <t>1304 Inspección, control y vigilancia financiera, solidaria y de recursos públicos</t>
  </si>
  <si>
    <t>1305 Fortalecimiento de recaudo y tributación</t>
  </si>
  <si>
    <t>1300 No asignable a programas</t>
  </si>
  <si>
    <t>4103 Inclusión social y productiva para la población en situación de vulnerabilidad</t>
  </si>
  <si>
    <t>0401 Levantamiento y actualización de información estadística de calidad</t>
  </si>
  <si>
    <t>0406 Generación de la información geográfica del territorio nacional</t>
  </si>
  <si>
    <t>0400 No asignable a programas</t>
  </si>
  <si>
    <t>4200 No asignable a programas</t>
  </si>
  <si>
    <t>3701 Fortalecimiento institucional a los procesos organizativos de concertación; garantía, prevención y respeto de los derechos humanos como fundamentos para la paz</t>
  </si>
  <si>
    <t>3705 Protección de personas, grupos y comunidades en riesgo extraordinario y extremo Unidad Nacional de Protección (UNP)</t>
  </si>
  <si>
    <t>3706 Protección, promoción y difusión del derecho de autor y los derechos conexos</t>
  </si>
  <si>
    <t>3700 No asignable a programas</t>
  </si>
  <si>
    <t>4400 No asignable a programas</t>
  </si>
  <si>
    <t>1204 Justicia transicional</t>
  </si>
  <si>
    <t>1205 Defensa jurídica del Estado</t>
  </si>
  <si>
    <t>1206 Sistema penitenciario y carcelario en el marco de los derechos humanos</t>
  </si>
  <si>
    <t>1207 Fortalecimiento de la política criminal del Estado colombiano</t>
  </si>
  <si>
    <t>1208 Formulación y coordinación de la política integral frente a las drogas y actividades relacionadas</t>
  </si>
  <si>
    <t>1209 Modernización de la información inmobiliaria</t>
  </si>
  <si>
    <t>1200 No asignable a programas</t>
  </si>
  <si>
    <t>2101 Acceso al servicio público domiciliario de gas combustible</t>
  </si>
  <si>
    <t>2102 Consolidación productiva del sector de energía eléctrica</t>
  </si>
  <si>
    <t>2104 Consolidación productiva del sector minero</t>
  </si>
  <si>
    <t>2106 Gestión de la información en el sector minero energético</t>
  </si>
  <si>
    <t>2100 No asignable a programas</t>
  </si>
  <si>
    <t>2502 Promoción, protección y defensa de los Derechos Humanos y el Derecho Internacional Humanitario</t>
  </si>
  <si>
    <t>2501 Fortalecimiento del control y la vigilancia de la gestión fiscal y resarcimiento al daño del patrimonio público</t>
  </si>
  <si>
    <t>0301 Mejoramiento de la planeación territorial, sectorial y de inversión pública</t>
  </si>
  <si>
    <t>0303 Promoción de la prestación eficiente de los servicios públicos domiciliarios</t>
  </si>
  <si>
    <t>0304 Fortalecimiento del Sistema de Compra Pública</t>
  </si>
  <si>
    <t>0300 No asignable a programas</t>
  </si>
  <si>
    <t>0207 Prevención y mitigación del riesgo de desastres desde el sector Presidencia</t>
  </si>
  <si>
    <t>0208 Gestión de la cooperación internacional del sector Presidencia</t>
  </si>
  <si>
    <t>0209 Fortalecimiento de la infraestructura física de las entidades del Estado del nivel nacional desde el Sector Presidencia</t>
  </si>
  <si>
    <t>0210 Mecanismos de transición hacia la paz a nivel nacional y territorial desde el sector Presidencia</t>
  </si>
  <si>
    <t>0211 Reintegración de personas y grupos alzados en armas desde el Sector Presidencia</t>
  </si>
  <si>
    <t>0214 Fortalecimiento de las capacidades de articulación estratégica, modernización, eficiencia administrativa, transparencia y acceso a la información desde el sector Presidencia</t>
  </si>
  <si>
    <t>0200 No asignable a programas</t>
  </si>
  <si>
    <t>2700 No asignable a programas</t>
  </si>
  <si>
    <t>2801 Procesos democráticos y asuntos electorales</t>
  </si>
  <si>
    <t>2802 Identificación y registro del estado civil de la población</t>
  </si>
  <si>
    <t>1100 No asignable a programas</t>
  </si>
  <si>
    <t>2301 Facilitar el acceso y uso de las Tecnologías de la Información y las Comunicaciones en todo el territorio nacional</t>
  </si>
  <si>
    <t>2302 Fomento del desarrollo de aplicaciones, software y contenidos para impulsar la apropiación de las Tecnologías de la Información y las Comunicaciones (TIC)</t>
  </si>
  <si>
    <t>2300 No asignable a programas</t>
  </si>
  <si>
    <t>3601 Protección Social</t>
  </si>
  <si>
    <t>3602 Generación y formalización del empleo</t>
  </si>
  <si>
    <t>3604 Derechos fundamentales del trabajo y fortalecimiento del diálogo social</t>
  </si>
  <si>
    <t>3605 Fomento de la investigación, desarrollo tecnológico e innovación del sector trabajo</t>
  </si>
  <si>
    <t>3600 No asignable a programas</t>
  </si>
  <si>
    <t>2401 Infraestructura red vial primaria</t>
  </si>
  <si>
    <t>2402 Infraestructura red vial regional</t>
  </si>
  <si>
    <t>2403 Infraestructura y servicios de transporte aéreo</t>
  </si>
  <si>
    <t>2404 Infraestructura de transporte férreo</t>
  </si>
  <si>
    <t>2405 Infraestructura de transporte marítimo</t>
  </si>
  <si>
    <t>2406 Infraestructura de transporte fluvial</t>
  </si>
  <si>
    <t>2407 Infraestructura y servicios de logística de transporte</t>
  </si>
  <si>
    <t>2408 Prestación de servicios de transporte público de pasajeros</t>
  </si>
  <si>
    <t>2409 Seguridad de transporte</t>
  </si>
  <si>
    <t>2410 Política, regulación y supervisión de la infraestructura y servicios de transporte</t>
  </si>
  <si>
    <t>2400 No asignable a programas</t>
  </si>
  <si>
    <t>4001 Acceso a soluciones de vivienda</t>
  </si>
  <si>
    <t>4002 Ordenamiento territorial y desarrollo urbano</t>
  </si>
  <si>
    <t>4003 Acceso de la población a los servicios de agua potable y saneamiento básico</t>
  </si>
  <si>
    <t>4000 No asignable a programas</t>
  </si>
  <si>
    <t>Programa 01</t>
  </si>
  <si>
    <t>Programa 02</t>
  </si>
  <si>
    <t>Programa 03</t>
  </si>
  <si>
    <t>Programa 04</t>
  </si>
  <si>
    <t>Programa 05</t>
  </si>
  <si>
    <t>Programa 06</t>
  </si>
  <si>
    <t>Programa 07</t>
  </si>
  <si>
    <t>Programa 08</t>
  </si>
  <si>
    <t>Programa 09</t>
  </si>
  <si>
    <t>Programa 10</t>
  </si>
  <si>
    <t>Programa 11</t>
  </si>
  <si>
    <t>Programa 12</t>
  </si>
  <si>
    <t>Conteo</t>
  </si>
  <si>
    <t>Validación 
(El valor debe ser cero)</t>
  </si>
  <si>
    <t>A LA COMISIÓN DE REGULACIÓN DE COMUNICACIONES (CRC). ARTÍCULO 20 LEY 1978 DE 2019</t>
  </si>
  <si>
    <t>SERVICIO POSTPENITENCIARIO LEY 65 DE 1993</t>
  </si>
  <si>
    <t>FONDO DE COMPENSACIÓN AMBIENTAL DISTRIBUCIÓN COMITÉ FONDO-MINISTERIO DEL MEDIO AMBIENTE ARTÍCULO 24 LEY 344 DE 1996.</t>
  </si>
  <si>
    <t>FORTALECIMIENTO A LOS PROCESOS ORGANIZATIVOS Y DE CONCERTACIÓN DE LAS COMUNIDADES NEGRAS, AFROCOLOMBIANAS, RAIZALES Y PALANQUERAS</t>
  </si>
  <si>
    <t>FORTALECIMIENTO INSTITUCIONAL DE LA MESA PERMANENTE DE CONCERTACION CON LOS PUEBLOS Y ORGANIZACIONES INDIGENAS - DECRETO 1397 DE 1996</t>
  </si>
  <si>
    <t>PROGRAMA ACTUALIZACIÓN DE LIDERES SINDICALES</t>
  </si>
  <si>
    <t>EDUCACIÓN DE NIÑAS Y NIÑOS EN SITUACIONES ESPECIALES</t>
  </si>
  <si>
    <t>FONDO PARA LA REPARACIÓN DE LAS VÍCTIMAS (ART.54 LEY 975 DE 2005)</t>
  </si>
  <si>
    <t>RECURSOS PARA LA CORPORACIÓN AUTÓNOMA REGIONAL DEL RÍO GRANDE DE LA MAGDALENA. ARTÍCULO 17 LEY 161 DE 1994</t>
  </si>
  <si>
    <t>AL FOPEP PARA PAGO DE MESADAS PENSIONALES</t>
  </si>
  <si>
    <t xml:space="preserve">FONDO DE MITIGACIÓN DE EMERGENCIAS - FOME </t>
  </si>
  <si>
    <t>FONDO NACIONAL DE EMERGENCIAS SANITARIAS Y FITOSANITARIAS DEL INSTITUTO COLOMBIANO AGROPECUARIO - ICA</t>
  </si>
  <si>
    <t>COMITÉ AUTÓNOMO DE LA REGLA FISCAL - CARF ART. 61. LEY 2155 de 2021</t>
  </si>
  <si>
    <t>COMPUTADORES PARA EDUCAR - CPE (ART. 39 LEY  1341 DE 2009)</t>
  </si>
  <si>
    <t>PARTICIPACIÓN IVA</t>
  </si>
  <si>
    <t>SUMINISTRO DE MEDICAMENTOS DE LEISHMANIASIS</t>
  </si>
  <si>
    <t>SEGUIMIENTO, ACTUALIZACIÓN DE CALCULOS ACTUARIALES, DISEÑO DE ADMINISTRACIÓN FINANCIERA DEL PASIVO PENSIONAL DE LAS ENTIDADES TERRITORIALES (ARTÍCULO 48 DE LA LEY 863 DE 2003)</t>
  </si>
  <si>
    <t>ORGANIZACIÓN Y FUNCIONAMIENTO DEPARTAMENTO DEL VAUPÉS</t>
  </si>
  <si>
    <t>PARTICIPACIÓN IVA - DEPARTAMENTO DEL VAUPÉS</t>
  </si>
  <si>
    <t>TRANSFERIR POR REGALÍAS DERIVADAS EXPLOTACIÓN DE SAL EN MANAURE - GUAJIRA. LEYES 141 DE 1994, 549 DE 1993 Y 863 DE 2003</t>
  </si>
  <si>
    <t>A INSTITUCIONES DE EDUCACIÓN SUPERIOR -ESTABLECIMIENTOS PÚBLICOS DEL ORDEN TERRITORIAL, ARTÍCULO 183 DE LA LEY 1955 DE 2019</t>
  </si>
  <si>
    <t>ACTIVIDADES DE PROMOCIÓN Y DESARROLLO DE LA CULTURA. LEY  397 DE 1997</t>
  </si>
  <si>
    <t>APOYO A LAS UNIVERSIDADES PÚBLICAS - DESCUENTO VOTACIONES (LEY 403 DE 1997 Y LEY 815 DE 2003)</t>
  </si>
  <si>
    <t>ATENCIÓN DE DESASTRES Y EMERGENCIAS EN EL TERRITORIO NACIONAL -FONDO NACIONAL DE GESTIÓN DEL RIESGO DE DESASTRES</t>
  </si>
  <si>
    <t>FONDO DE RESERVA PARA LA ESTABILIZACIÓN DE LA CARTERA HIPOTECARIA BANCO DE LA REPÚBLICA</t>
  </si>
  <si>
    <t>COLEGIO MAYOR DE BOLÍVAR (DECRETO 1052 DE 2006)</t>
  </si>
  <si>
    <t>ASEGURAMIENTO, RECLAMACIONES Y SERVICIOS INTEGRALES EN SALUD, (LEY 100 DE 1993 y DECRETO 780 DE 2016)</t>
  </si>
  <si>
    <t>MEJORAMIENTO DE LA RED DE URGENCIAS Y ATENCIÓN DE ENFERMEDADES CATASTRÓFICAS Y ACCIDENTES DE TRÁFICO (SERVICIOS INTEGRANTES DE SALUD)</t>
  </si>
  <si>
    <t>A INSTITUTOS TÉCNICOS, TECNOLÓGICOS Y COLEGIOS MAYORES - DECRETO 1052 DE 2006</t>
  </si>
  <si>
    <t>RECURSOS PARA TRANSFERIR A INSTITUCIONES DE EDUCACIÓN SUPERIOR PÚBLICAS, ARTÍCULO 142 DE LA LEY 1819 DE 2016.</t>
  </si>
  <si>
    <t>A INSTITUCIONES DE EDUCACIÓN SUPERIOR PÚBLICAS</t>
  </si>
  <si>
    <t>FONDO SOLIDARIO PARA LA EDUCACIÓN - MATRÍCULA CERO IES PÚBLICAS. ART. 27 LEY 2155/2021</t>
  </si>
  <si>
    <t>COMITÉ DE SEGUIMIENTO Y MONITOREO A LA IMPLEMENTACIÓN DE LAS RECOMENDACIONES DE LA CEV – ARTÍCULO 32 DEL DECRETO LEY 588 DE 2017</t>
  </si>
  <si>
    <t>OPERACIÓN Y FUNCIONAMIENTO DEL CENTRO DE ALTOS ESTUDIOS LEGISLATIVOS JORGE AURELIO IRAGORRI HORMAZA (CAEL), CREADO POR EL ARTÍCULO 6° DE LA LEY 2165 DE 2021</t>
  </si>
  <si>
    <t>FONDO PARA LA SUPERACIÓN DE BRECHAS DE DESIGUALDAD POBLACIONAL E INEQUIDAD TERRITORIAL (ART. 72- LEY 2294/2023</t>
  </si>
  <si>
    <t>PARTICIPACIÓN PARA EDUCACIÓN - DISTRIBUCIÓN PREVIO CONCEPTO DNP</t>
  </si>
  <si>
    <t>PARTICIPACIÓN PARA SALUD - DISTRIBUCIÓN PREVIO CONCEPTO DNP</t>
  </si>
  <si>
    <t>MUNICIPIOS DE LA RIBERA DEL RÍO MAGDALENA - ASIGNACIONES ESPECIALES</t>
  </si>
  <si>
    <t>PROGRAMAS DE ALIMENTACIÓN ESCOLAR - ASIGNACIONES ESPECIALES</t>
  </si>
  <si>
    <t>FONPET - ASIGNACIONES ESPECIALES</t>
  </si>
  <si>
    <t>RESGUARDOS INDÍGENAS - ASIGNACIONES ESPECIALES</t>
  </si>
  <si>
    <t>TRANSFERIR A COLPENSIONES – ADMINISTRADORA DE BENEFICIOS ECONÓMICOS PERIÓDICOS (LEY 1328 DE 2009 Y DECRETO 604 DE 2013 (OTRAS PRESTACIONES DE JUBILACIÓN)</t>
  </si>
  <si>
    <t>CAMPAÑAS CONTROL LEPRA (LEY 148 DE 1961 Y LEY 380 DE 1997) (NO DE PENSIONES)</t>
  </si>
  <si>
    <t>TRANSFERENCIAS MONETARIAS NO CONDICIONADAS Y EXTRAORDINARIAS - PROGRAMA FAMILIAS EN ACCIÓN</t>
  </si>
  <si>
    <t>TRANSFERENCIAS MONETARIAS NO CONDICIONADAS Y EXTRAORDINARIAS - PROGRAMA JÓVENES EN ACCIÓN.</t>
  </si>
  <si>
    <t>TRANSFERENCIAS MONETARIAS NO CONDICIONADAS Y EXTRAORDINARIAS - PROGRAMA ADULTO MAYOR.</t>
  </si>
  <si>
    <t>PRESTACIONES CONVENCIONALES (OTRAS PRESTACIONES DE JUBILACIÓN)</t>
  </si>
  <si>
    <t>OBLIGACIONES CONVENCIONALES PENSIONADOS DEL IDEMA (OTRAS PRESTACIONES DE JUBILACIÓN)</t>
  </si>
  <si>
    <t>ASIGNACIONES DE RETIRO (NO DE PENSIONES)</t>
  </si>
  <si>
    <t>AUXILIO FUNERARIO (NO DE PENSIONES)</t>
  </si>
  <si>
    <t>APORTE PREVISIÓN SOCIAL SERVICIOS MÉDICOS (OTRAS PRESTACIONES DE JUBILACIÓN)</t>
  </si>
  <si>
    <t>BIENESTAR SOCIAL DEL PENSIONADO (OTRAS PRESTACIONES DE JUBILACIÓN)</t>
  </si>
  <si>
    <t>TRANSFERIR AL FONDO DE SOLIDARIDAD DE LA CAJA DE VIVIENDA MILITAR Y DE POLICÍA. NUMERAL 5 PARÁGRAFO 2 ARTICULO 1 LEY 1305 DE 2009 (NO DE PENSIONES)</t>
  </si>
  <si>
    <t>APORTES CONVENCIONALES A SALUD Y AUXILIO FUNERARIOS FONDO PASIVO SOCIAL EMPRESA PUERTOS DE COLOMBIA (OTRAS PRESTACIONES DE JUBILACIÓN)</t>
  </si>
  <si>
    <t>PLANES COMPLEMENTARIOS DE SALUD (NO DE PENSIONES).</t>
  </si>
  <si>
    <t>FONDO DE PENSIONES PÚBLICAS DEL NIVEL NACIONAL - INSTITUTO NACIONAL DE RADIO Y TELEVISIÓN - INRAVISIÓN (DE PENSIONES)</t>
  </si>
  <si>
    <t>FONDO DE PENSIONES PÚBLICAS DEL NIVEL NACIONAL -  EMPRESA NACIONAL DE COMUNICACIONES - TELECOM (DE PENSIONES)</t>
  </si>
  <si>
    <t>FONDO DE PENSIONES PÚBLICAS DEL NIVEL NACIONAL - EMPRESA DE TELECOMUNICACIONES DEL TOLIMA - TELETOLIMA (DE PENSIONES)</t>
  </si>
  <si>
    <t>MESADAS PENSIONALES CONCESIÓN DE SALINAS (DE PENSIONES)</t>
  </si>
  <si>
    <t>MESADAS PENSIONALES ÁLCALIS DE COLOMBIA LTDA. EN LIQUIDACIÓN (DE PENSIONES)</t>
  </si>
  <si>
    <t>MESADAS PENSIONALES DE LA SUPERINTENDENCIA DE SOCIEDADES A TRAVÉS DEL FOPEP (DE PENSIONES)</t>
  </si>
  <si>
    <t>COMPENSACIÓN POR MUERTE</t>
  </si>
  <si>
    <t>SUBSIDIO POR INVALIDEZ (OTRAS PRESTACIONES DE JUBILACIÓN)</t>
  </si>
  <si>
    <t>BONIFICACIÓN PARA PENSIONADOS (OTRAS PRESTACIONES DE JUBILACIÓN)</t>
  </si>
  <si>
    <t>FONDO DE PENSIONES PÚBLICAS DEL NIVEL NACIONAL – MINISTERIO DE OBRAS PÚBLICAS Y TRANSPORTE (DE PENSIONES)</t>
  </si>
  <si>
    <t>PRESTACIONES ECONÓMICAS FONPRENOR - LEY 1668 DE 1997 (OTRAS PRESTACIONES DE JUBILACIÓN)</t>
  </si>
  <si>
    <t>FONDO NACIONAL PASIVO PENSIONAL Y PRESTACIONAL DE LA ELECTRIFICADORA DEL CARIBE S.A E.S.P - FONECA (DE PENSIONES)</t>
  </si>
  <si>
    <t>FONDO DE PENSIONES PÚBLICAS DEL NIVEL NACIONAL -  INSTITUTO NACIONAL DE LOS RECURSOS NATURALES RENOVABLES Y DEL AMBIENTE - INDERENA (DE PENSIONES)</t>
  </si>
  <si>
    <t>FONDO DE PENSIONES PÚBLICAS DEL NIVEL NACIONAL -  INSTITUTO DE MERCADEO AGROPECUARIO – IDEMA (DE PENSIONES</t>
  </si>
  <si>
    <t>PRESTACIONES CONVENCIONALES PENSIONADOS PUERTOS DE COLOMBIA (OTRAS PRESTACIONES DE JUBILACIÓN)</t>
  </si>
  <si>
    <t>TRANSFERIR OBLIGACIONES LABORALES RECONOCIDAS INSOLUTAS  EMPRESAS SOCIALES DEL ESTADO CREADAS POR EL DECRETO 1750 DE 2003 (NO DE PENSIONES)</t>
  </si>
  <si>
    <t>PRESTACIÓN HUMANITARIA PERIÓDICA ARTÍCULO 2.2.9.5.7 DECRETO 600 DE 2017 (NO DE PENSIONES)</t>
  </si>
  <si>
    <t>FORTALECIMIENTO DE LAS ASOCIACIONES Y LIGAS DE CONSUMIDORES (LEY 73 DE 1981 Y DECRETO 1320 DE 1982)</t>
  </si>
  <si>
    <t>ANTICIPOS FINANCIACIÓN ESTATAL CAMPAÑAS ELECTORALES (ART. 22 LEY 1475/2011 Y ART. TRANSITORIO 8 ACTO LEGISLATIVO 02 /2021)</t>
  </si>
  <si>
    <t>FINANCIACIÓN DE PARTIDOS Y CAMPAÑAS ELECTORALES (LEY 130 DE 94, ART. 3 ACTO LEGISLATIVO 001 DE 03)</t>
  </si>
  <si>
    <t>ANTICIPOS FINANCIACIÓN ESTATAL PARA LAS CAMPAÑAS ELECTORALES (ART. 22 LEY 1475/2011)</t>
  </si>
  <si>
    <t>SUBSIDIO A LA TARIFA DE LOS USUARIOS DE PEQUEÑOS PRESTADORES DEL AGUA Y SANEAMIENTO BÁSICO (NUM. 3, ART. 274 - LEY 2294 DE 2023)</t>
  </si>
  <si>
    <t>AL INSTITUTO DE EVALUACIÓN TECNOLÓGICA EN SALUD-IETS – ARTÍCULO 160 LEY 2294 DE 2023</t>
  </si>
  <si>
    <t>MEDIDAS DE PROTECCIÓN UNP - BLINDAJE ARQUITECTÓNICO - ENFOQUE DIFERENCIAL</t>
  </si>
  <si>
    <t>CAMPAÑA Y CONTROL ANTITUBERCULOSIS</t>
  </si>
  <si>
    <t>FINANCIACIÓN DE BENEFICIARIOS DEL RÉGIMEN SUBSIDIADO EN SALUD. ART.10 DE LA LEY 1122 DE 2017</t>
  </si>
  <si>
    <t xml:space="preserve"> APOYO A SOSTENIMIENTO A RESIDENTES QUE CURSEN PROGRAMAS DE ESPECIALIZACIÓN MÉDICO QUIRÚRGICA LEY 1917 DE 2018</t>
  </si>
  <si>
    <t>TRANSFERENCIAS AL SECTOR AGRÍCOLA Y SECTOR INDUSTRIAL PARA APOYO A LA PRODUCCIÓN - ARTÍCULO 1 LEY 16 DE 1990 Y ARTÍCULO 1 LEY 101 DE 1993; LEY 795 DE 2003</t>
  </si>
  <si>
    <t>A RADIO TELEVISIÓN NACIONAL DE COLOMBIA (RTVC). ARTICULO 45 LEY 1978 DE 2019</t>
  </si>
  <si>
    <t>A RTVC Y ORGANIZACIONES REGIONALES DE TELEVISIÓN - LEY 14 DE 1991 (ART 21)</t>
  </si>
  <si>
    <t>FORTALECIMIENTO ORGANIZACIONAL DE LAS ENTIDADES RELIGIOSAS Y LAS ORGANIZACIONES BASADAS EN LA FE COMO ACTORES SOCIALES TRASCENDENTES EN EL MARCO DE LA LEY 133 DE 1994</t>
  </si>
  <si>
    <t xml:space="preserve">SISTEMA ÚNICO DE INFORMACIÓN DE RECAUDO A NIVEL NACIONAL DE PAGOS POR COMPARENDOS Y MEDIDAS CORRECTIVAS. LEY 2197 DE 2022, ARTS. 44 Y 45. </t>
  </si>
  <si>
    <t>MEDIDAS DE PROTECCIÓN UNP- APOYO DE TRANSPORTE, TRASTEO Y DE REUBICACIÓN TEMPORAL</t>
  </si>
  <si>
    <t>APOYO A LOS SISTEMAS INTEGRADOS DE TRANSPORTE MASIVO (SITM) Y SISTEMAS ESTRATÉGICOS DE TRANSPORTE PÚBLICO (SETP)</t>
  </si>
  <si>
    <t>CAPITALIZACIÓN DE ENTIDADES PÚBLICAS</t>
  </si>
  <si>
    <t>CAPITALIZACIÓN DEL FONDO NACIONAL DE GARANTÍAS (FNG)</t>
  </si>
  <si>
    <t>APORTES A FINDETER - SUBSIDIOS PARA OPERACIONES DE CREDITO EN LOS USOS AUTORIZADOS PARÁGRAFO ÚNICO, NUMERAL 3 ART. 270 DEL ESTATUTO ORGÁNICO DEL SISTEMA FINANCIERO.</t>
  </si>
  <si>
    <t>PRÉSTAMOS POR CALAMIDAD DOMÉSTICA</t>
  </si>
  <si>
    <t>PRÉSTAMOS DIRECTOS LEY 106 DE 1933</t>
  </si>
  <si>
    <t>PRÉSTAMOS DE CONSUMO</t>
  </si>
  <si>
    <t>0204 Impulsar el desarrollo integral de las poblaciones con enfoque diferencial desde el sector Presidencia</t>
  </si>
  <si>
    <t>1301 Política macroeconómica y fiscal</t>
  </si>
  <si>
    <t>1903 Inspección, vigilancia y control</t>
  </si>
  <si>
    <t>1906 Aseguramiento y prestación integral de servicios de salud</t>
  </si>
  <si>
    <t>2103 Consolidación productiva del sector hidrocarburos</t>
  </si>
  <si>
    <t>3703 Política pública de víctimas del conflicto armado y postconflicto</t>
  </si>
  <si>
    <t>3704 Participación ciudadana, política y diversidad de creencias</t>
  </si>
  <si>
    <t>3708 Fortalecimiento institucional y operativo de los Bomberos de Colombia</t>
  </si>
  <si>
    <t>3905 Fortalecimiento de la gobernanza e institucionalidad multinivel del sector de CTeI</t>
  </si>
  <si>
    <t>4101 Atención, asistencia  y reparación integral a las víctimas</t>
  </si>
  <si>
    <t>4603 Cierre de brechas de desigualdad e inequidad para el goce efectivo de derechos fundamentales de los sujetos de especial protección constitucional</t>
  </si>
  <si>
    <t>1700 No asignable a programas</t>
  </si>
  <si>
    <t>4300 No asignable a programas</t>
  </si>
  <si>
    <t>4100 No asignable a programas</t>
  </si>
  <si>
    <t>2500 No asignable a programas</t>
  </si>
  <si>
    <t>1900 No asignable a programas</t>
  </si>
  <si>
    <t>4600 No asignable a programas</t>
  </si>
  <si>
    <t>TRANSFERENCIA DE RECURSOS AL PATRIMONIO AUTÓNOMO FIDEICOMISO DE PROMOCIÓN DE EXPORTACIONES - PROEXPORT. ARTÍCULO 33 LEY 1338 DE 2009</t>
  </si>
  <si>
    <t>COMITÉ DE SEGUIMIENTO Y MONITOREO A LA IMPLEMENTACIÓN DE LAS RECOMENDACIONES DE LA CEV – ARTÍCULO 33 DEL DECRETO LEY 588 DE 2017</t>
  </si>
  <si>
    <t>TRANSFERIR A COLPENSIONES – ADMINISTRADORA DE BENEFICIOS ECONÓMICOS PERIÓDICOS (LEY 1338 DE 2009 Y DECRETO 604 DE 2013 (OTRAS PRESTACIONES DE JUBILACIÓN)</t>
  </si>
  <si>
    <t>FORTALECIMIENTO DE LAS ASOCIACIONES Y LIGAS DE CONSUMIDORES (LEY 73 DE 1981 Y DECRETO 1330 DE 1982)</t>
  </si>
  <si>
    <t>FONDO PARA LA VIDA Y LA BIODIVERSIDAD. ART.196 LEY 2294 DE 2023.</t>
  </si>
  <si>
    <t>Formulario 3. Anteproyecto Presupuesto de Gastos - C. Programático</t>
  </si>
  <si>
    <t>Formulario 6. Pagos Programados de Deuda Pública</t>
  </si>
  <si>
    <t>Formulario 3. Anteproyecto Presupuesto de Gastos</t>
  </si>
  <si>
    <t>Formulario 4. Anteproyecto Presupuesto de Gastos - C. Programático</t>
  </si>
  <si>
    <t>Formulario 5. Clasificación económica de los gastos de funcionamiento</t>
  </si>
  <si>
    <t>Programa 13</t>
  </si>
  <si>
    <t>Programa 14</t>
  </si>
  <si>
    <t>BONIFICACIÓN ESPECIAL POR TRASLADO</t>
  </si>
  <si>
    <t>CENTRO INVESTIGATIVO NO ES HORA DE CALLAR</t>
  </si>
  <si>
    <t>TRANSFERENCIA A LA REGIÓN METROPOLITANA BOGOTÁ - CUNDINAMARCA. ART. 42, LEY 2199 DE 2022</t>
  </si>
  <si>
    <t>TRANSFERENCIA AL HOSPITAL UNIVERSITARIO SAN JUAN DE DIOS Y MATERNO INFANTIL</t>
  </si>
  <si>
    <t>APOYO A LA INFRAESTRUCTURA DEPORTIVA, RECREATIVA Y DE ALTA COMPETENCIA</t>
  </si>
  <si>
    <t>A LA CENTRAL DE INVERSIONES CISA S.A. DEVOLUCIONES POR RELIQUIDACIÓN DE LA CARTERA SISMICA DE POPAYÁN</t>
  </si>
  <si>
    <t>PROGRAMA DE APOYO AL EMPLEO FORMAL - PAEF . ART. 21, LEY 2155 DE 2021</t>
  </si>
  <si>
    <t>FONDO MUJER LIBRE Y PRODUCTIVA. ART. 73 LEY 2294 DE 2023</t>
  </si>
  <si>
    <t>A ORGANIZACIONES INTERNACIONALES</t>
  </si>
  <si>
    <t>DE ORGANIZACIONES INTERNACIONALES</t>
  </si>
  <si>
    <t>EN EMPRESAS  PÚBLICAS NO FINANCIERAS</t>
  </si>
  <si>
    <t>IMPUESTOS</t>
  </si>
  <si>
    <t>CONTRIBUCIÓN DE VALORIZACIÓN DEPARTAMENTAL</t>
  </si>
  <si>
    <t>CONTRIBUCIÓN PARAFISCAL PARA LA PROMOCIÓN DEL TURISMO</t>
  </si>
  <si>
    <t>DE EMPRESAS  PÚBLICAS FINANCIERAS</t>
  </si>
  <si>
    <t>DE EMPRESAS  PÚBLICAS NO FINANCIERAS</t>
  </si>
  <si>
    <t>EN EMPRESAS  PÚBLICAS FINANCIERAS</t>
  </si>
  <si>
    <t>RAMA JUDICIAL - GESTIÓN GENERAL</t>
  </si>
  <si>
    <t>1706 Aprovechamiento de mercados externos</t>
  </si>
  <si>
    <t>3606 Protección Económica para la Vejez</t>
  </si>
  <si>
    <t>3299 Fortalecimiento y apoyo a la gestión institucional del sector Ambiente y Desarrollo Sostenible</t>
  </si>
  <si>
    <t>3999 Fortalecimiento y apoyo a la gestión institucional del sector Ciencia, Tecnología e Innovación</t>
  </si>
  <si>
    <t>3599 Fortalecimiento y apoyo a la gestión institucional del sector Comercio, Industria y Turismo</t>
  </si>
  <si>
    <t>3399 Fortalecimiento y apoyo a la gestión institucional del sector Cultura</t>
  </si>
  <si>
    <t>1599 Fortalecimiento y apoyo a la gestión institucional del sector Defensa y Policía</t>
  </si>
  <si>
    <t>2299 Fortalecimiento y apoyo a la gestión institucional del sector Educación</t>
  </si>
  <si>
    <t>4601 Cierre de brechas para el goce efectivo de derechos fundamentales de la población en condición de discapacidad</t>
  </si>
  <si>
    <t>0503 Mejoramiento de la calidad educativa en la gestión pública</t>
  </si>
  <si>
    <t>2999 Fortalecimiento y apoyo a la gestión institucional del sector Fiscalía</t>
  </si>
  <si>
    <t>1399 Fortalecimiento y apoyo a la gestión institucional del sector Hacienda</t>
  </si>
  <si>
    <t>4602 Desarrollo integral de la primera infancia a la juventud, y fortalecimiento de las capacidades de las familias de niñas, niños y adolescentes - Sector igualdad y equidad</t>
  </si>
  <si>
    <t>4699 Fortalecimiento y apoyo a la gestión institucional del sector Igualdad y Equidad</t>
  </si>
  <si>
    <t>4199 Fortalecimiento y apoyo a la gestión institucional del sector Inclusión Social y Reconciliación</t>
  </si>
  <si>
    <t>0499 Fortalecimiento y apoyo a la gestión institucional del sector Información Estadística</t>
  </si>
  <si>
    <t>1201 Fortalecimiento del principio de seguridad jurídica, divulgación y depuración del ordenamiento jurídico</t>
  </si>
  <si>
    <t>1202 Promoción al acceso a la justicia</t>
  </si>
  <si>
    <t>1203 Promoción de los métodos de resolución de conflictos</t>
  </si>
  <si>
    <t>1299 Fortalecimiento y apoyo a la gestión institucional del sector Justicia y del Derecho</t>
  </si>
  <si>
    <t>2199 Fortalecimiento y apoyo a la gestión institucional del sector Minas y Energía</t>
  </si>
  <si>
    <t>0399 Fortalecimiento y apoyo a la gestión institucional del sector Planeación</t>
  </si>
  <si>
    <t>0299 Fortalecimiento y apoyo a la gestión institucional del sector Presidencia</t>
  </si>
  <si>
    <t>2899 Fortalecimiento y apoyo a la gestión institucional del sector Registraduría</t>
  </si>
  <si>
    <t>1199 Fortalecimiento y apoyo a la gestión institucional del sector Relaciones Exteriores</t>
  </si>
  <si>
    <t>4403 Búsqueda humanitaria de personas dadas por desaparecidas en el contexto y en razón del conflicto armado en Colombia</t>
  </si>
  <si>
    <t>4499 Fortalecimiento y apoyo a la gestión institucional del sector Justicia Especial para la Paz</t>
  </si>
  <si>
    <t>2399 Fortalecimiento y apoyo a la gestión institucional del sector Tecnologías de la Información y las Comunicaciones</t>
  </si>
  <si>
    <t>3699 Fortalecimiento y apoyo a la gestión institucional del sector Trabajo</t>
  </si>
  <si>
    <t>2499 Fortalecimiento y apoyo a la gestión institucional del sector Transporte</t>
  </si>
  <si>
    <t>4099 Fortalecimiento y apoyo a la gestión institucional del sector Vivienda, Ciudad y Territorio</t>
  </si>
  <si>
    <t>Programa para el Fortalecimiento de la Gestión  de las Finanzas Públicas en Colombia
Herramienta para la administración e indicadores de seguimiento de la clasificación programática del gasto orientada a resultados para PGN.</t>
  </si>
  <si>
    <t>Código sector</t>
  </si>
  <si>
    <t>Código programa</t>
  </si>
  <si>
    <t>Programa</t>
  </si>
  <si>
    <t>Código Subprograma</t>
  </si>
  <si>
    <t>Subprograma</t>
  </si>
  <si>
    <t xml:space="preserve">Código producto final </t>
  </si>
  <si>
    <t xml:space="preserve">Producto Final </t>
  </si>
  <si>
    <t>Código operación de funcionamiento</t>
  </si>
  <si>
    <t>Operación de funcionamiento</t>
  </si>
  <si>
    <t xml:space="preserve">Congreso </t>
  </si>
  <si>
    <t>0100</t>
  </si>
  <si>
    <t>No asignable a programas</t>
  </si>
  <si>
    <t xml:space="preserve">Intersubsectorial gobierno </t>
  </si>
  <si>
    <t>Sin producto</t>
  </si>
  <si>
    <t>Transferencias Corrientes</t>
  </si>
  <si>
    <t>0101</t>
  </si>
  <si>
    <t>Mejoramiento de la eficiencia y la transparencia legislativa</t>
  </si>
  <si>
    <t>Direccionamiento estratégico Legislativo</t>
  </si>
  <si>
    <t xml:space="preserve">Gestión documental </t>
  </si>
  <si>
    <t>Gestión de comunicaciones</t>
  </si>
  <si>
    <t>Gestión de protocolo</t>
  </si>
  <si>
    <t>0199</t>
  </si>
  <si>
    <t xml:space="preserve">Fortalecimiento y apoyo a la gestión institucional del sector Congreso de la República </t>
  </si>
  <si>
    <t>Servicio de fortalecimiento y apoyo a la gestión institucional del sector Congreso de la República</t>
  </si>
  <si>
    <t xml:space="preserve">Direccionamiento estratégico </t>
  </si>
  <si>
    <t xml:space="preserve">Gestión y desarrollo del talento humano </t>
  </si>
  <si>
    <t>Gestión administrativa</t>
  </si>
  <si>
    <t>Gestión contractual</t>
  </si>
  <si>
    <t>Gestión de relacionamiento con la ciudadanía</t>
  </si>
  <si>
    <t>Gestión de control interno</t>
  </si>
  <si>
    <t>Gestión de control interno disciplinario</t>
  </si>
  <si>
    <t>Gestión de cooperación y asuntos internacionales</t>
  </si>
  <si>
    <t>Gestión de las TIC</t>
  </si>
  <si>
    <t>Gestión financiera</t>
  </si>
  <si>
    <t>Gestión jurídica</t>
  </si>
  <si>
    <t>Presidencia</t>
  </si>
  <si>
    <t>0200</t>
  </si>
  <si>
    <t>Intersubsectorial gobierno</t>
  </si>
  <si>
    <t>0204</t>
  </si>
  <si>
    <t>Impulsar el desarrollo integral de las poblaciones con enfoque diferencial desde el sector Presidencia</t>
  </si>
  <si>
    <t>Servicio de promoción del desarrollo de poblaciones con enfoque diferencial</t>
  </si>
  <si>
    <t>Promoción de los derechos de los sujetos de especial protección</t>
  </si>
  <si>
    <t>0207</t>
  </si>
  <si>
    <t>Prevención y mitigación del riesgo de desastres desde el sector Presidencia</t>
  </si>
  <si>
    <t>Servicio de gestión del riesgo de desastres</t>
  </si>
  <si>
    <t>Direccionamiento estratégico de la gestión del riesgo</t>
  </si>
  <si>
    <t>Gestión de conocimiento del riesgo</t>
  </si>
  <si>
    <t>Gestión de reducción del riesgo</t>
  </si>
  <si>
    <t>Gestión de manejo de desastres</t>
  </si>
  <si>
    <t>0208</t>
  </si>
  <si>
    <t>Gestión de la cooperación internacional del sector Presidencia</t>
  </si>
  <si>
    <t>Servicio de coordinación y promoción de cooperación internacional</t>
  </si>
  <si>
    <t xml:space="preserve">Gestión de coordinación interinstitucional de cooperación </t>
  </si>
  <si>
    <t>Promoción de la Demanda de Cooperación Internacional</t>
  </si>
  <si>
    <t>Promoción de la Oferta de Cooperación Internacional</t>
  </si>
  <si>
    <t>0209</t>
  </si>
  <si>
    <t>Fortalecimiento de la infraestructura física de las entidades del Estado del nivel nacional desde el Sector Presidencia</t>
  </si>
  <si>
    <t>Servicio de estructuración y ejecución de proyectos inmobiliarios</t>
  </si>
  <si>
    <t>Gestión inmobiliaria y predial</t>
  </si>
  <si>
    <t>Ejecución de proyectos inmobiliarios</t>
  </si>
  <si>
    <t>Formulación y estructuración de proyectos inmobiliarios</t>
  </si>
  <si>
    <t>0210</t>
  </si>
  <si>
    <t>Mecanismos de transición hacia la paz a nivel nacional y territorial desde el sector Presidencia</t>
  </si>
  <si>
    <t>Servicio de promoción de la paz a nivel nacional y territorial</t>
  </si>
  <si>
    <t>Implementación del Acuerdo Final</t>
  </si>
  <si>
    <t>Promoción de la paz a nivel nacional y territorial</t>
  </si>
  <si>
    <t>0211</t>
  </si>
  <si>
    <t>Reintegración de personas y grupos alzados en armas desde el Sector Presidencia</t>
  </si>
  <si>
    <t>Servicio de asesoría para el tránsito a la legalidad de excombatientes de grupos armados organizados</t>
  </si>
  <si>
    <t>Gestión del proceso de reintegración</t>
  </si>
  <si>
    <t>Gestión del proceso reincorporación</t>
  </si>
  <si>
    <t>Gestión para comparecientes de la Jurisdicción Especial para la Paz</t>
  </si>
  <si>
    <t>0212</t>
  </si>
  <si>
    <t xml:space="preserve">Renovación territorial para el desarrollo integral de las zonas rurales afectadas por el conflicto armado. </t>
  </si>
  <si>
    <t>Servicio de renovación territorial para zonas afectadas por el conflicto armado y la presencia de cultivos ilícitos</t>
  </si>
  <si>
    <t>Gestión de renovación territorial para zonas afectadas por el conflicto armado</t>
  </si>
  <si>
    <t>Gestión de sustitución de cultivos de uso ilícito</t>
  </si>
  <si>
    <t>0214</t>
  </si>
  <si>
    <t>Fortalecimiento de las capacidades de articulación estratégica, modernización, eficiencia administrativa, transparencia y acceso a la información desde el sector Presidencia</t>
  </si>
  <si>
    <t>Servicio de promoción de la eficiencia, modernización y la transparencia institucional</t>
  </si>
  <si>
    <t>Fomento de la política de Transparencia, Acceso a la Información y Lucha contra la corrupción</t>
  </si>
  <si>
    <t>Servicio de promoción y desarrollo de las regiones</t>
  </si>
  <si>
    <t>Promoción del desarrollo regional</t>
  </si>
  <si>
    <t>Servicio de promoción de los Derechos Humanos y el Derecho Internacional Humanitario</t>
  </si>
  <si>
    <t>Promoción de los Derechos Humanos y aplicabilidad del Derecho Internacional Humanitario</t>
  </si>
  <si>
    <t>0299</t>
  </si>
  <si>
    <t>Fortalecimiento y apoyo a la gestión institucional del sector Presidencia</t>
  </si>
  <si>
    <t>Servicio de fortalecimiento y apoyo a la gestión institucional del sector Presidencia</t>
  </si>
  <si>
    <t>Promoción de la reconciliación y convivencia</t>
  </si>
  <si>
    <t>Planeación</t>
  </si>
  <si>
    <t>0300</t>
  </si>
  <si>
    <t>0301</t>
  </si>
  <si>
    <t>Mejoramiento de la planeación territorial, sectorial y de inversión pública</t>
  </si>
  <si>
    <t>Servicio de coordinación y articulación en los instrumentos de planeación, la inversión pública y la gestión de información, conocimiento e innovación.</t>
  </si>
  <si>
    <t xml:space="preserve">Coordinación y articulación del ciclo de la planeación, las políticas públicas y ejercicios de prospectiva </t>
  </si>
  <si>
    <t>Fortalecimiento de capacidades de entidades territoriales en el ciclo de planeación y la inversión pública</t>
  </si>
  <si>
    <t>Gestión del Sistema General de Regalías</t>
  </si>
  <si>
    <t>0303</t>
  </si>
  <si>
    <t>Promoción de la prestación eficiente de los servicios públicos domiciliarios</t>
  </si>
  <si>
    <t>Inspección y vigilancia para acueducto, alcantarillado y aseo</t>
  </si>
  <si>
    <t>Inspección y vigilancia para energía y gas combustible</t>
  </si>
  <si>
    <t>Gestión del control para acueducto, alcantarillado y aseo</t>
  </si>
  <si>
    <t>Gestión del control para energía y gas combustible</t>
  </si>
  <si>
    <t>Gestión de intervención y liquidación de entidades prestadoras de servicios públicos</t>
  </si>
  <si>
    <t>Gestión de trámites en segunda instancia en protección y atención al ciudadano</t>
  </si>
  <si>
    <t>Promoción de la participación ciudadana en control</t>
  </si>
  <si>
    <t>0304</t>
  </si>
  <si>
    <t>Fortalecimiento del Sistema de Compra Pública</t>
  </si>
  <si>
    <t>Servicio de apoyo al desarrollo del Sistema de Compra Pública</t>
  </si>
  <si>
    <t>Gestión de Acuerdos Marco de Precios y demás instrumentos de agregación de demanda</t>
  </si>
  <si>
    <t>Gestión de información en Compra Pública</t>
  </si>
  <si>
    <t>Gestión normativa de compra pública</t>
  </si>
  <si>
    <t>0399</t>
  </si>
  <si>
    <t>Fortalecimiento y apoyo a la gestión institucional del sector Planeación</t>
  </si>
  <si>
    <t>Servicio de Fortalecimiento y apoyo a la gestión institucional del sector Planeación</t>
  </si>
  <si>
    <t>Información Estadística</t>
  </si>
  <si>
    <t>0400</t>
  </si>
  <si>
    <t>Planificación Estadística</t>
  </si>
  <si>
    <t>0401</t>
  </si>
  <si>
    <t>Levantamiento y actualización de información estadística de calidad</t>
  </si>
  <si>
    <t>Servicio de producción y difusión de información estadística oficial</t>
  </si>
  <si>
    <t>Planeación, regulación, normalización y estandarización de la producción estadística</t>
  </si>
  <si>
    <t>Gestión de la difusión de la información estadistica</t>
  </si>
  <si>
    <t>Gestión de información estadística social y económica</t>
  </si>
  <si>
    <t>Gestión de información estadística de censos y demografía</t>
  </si>
  <si>
    <t>Gestión de información estadística de cuentas nacionales</t>
  </si>
  <si>
    <t>Gestión de información geoestadística</t>
  </si>
  <si>
    <t>Recolección y acopio de la información estadística</t>
  </si>
  <si>
    <t>0406</t>
  </si>
  <si>
    <t>Generación de la información geográfica del territorio nacional</t>
  </si>
  <si>
    <t>Servicio de producción, actualización, validación, custodia y disposición de información geográfica, agrológica y catastral</t>
  </si>
  <si>
    <t>Formación de socios estratégicos</t>
  </si>
  <si>
    <t>Gestión de habilitación catastral</t>
  </si>
  <si>
    <t>Gestión geodésica</t>
  </si>
  <si>
    <t>Gestión cartográfica</t>
  </si>
  <si>
    <t>Estudios, investigaciones y análisis de suelos</t>
  </si>
  <si>
    <t>Promoción y asesoría en el uso de información geográfica, agrológica y catastral en el territorio</t>
  </si>
  <si>
    <t>0499</t>
  </si>
  <si>
    <t>Fortalecimiento y apoyo a la gestión institucional del sector Información Estadística</t>
  </si>
  <si>
    <t>Servicio de fortalecimiento y apoyo a la gestión institucional del sector Información Estadística</t>
  </si>
  <si>
    <t>Gestión comercial</t>
  </si>
  <si>
    <t>Empleo</t>
  </si>
  <si>
    <t>0500</t>
  </si>
  <si>
    <t>No Asignable a programas</t>
  </si>
  <si>
    <t>Intersubsectorial Gobierno</t>
  </si>
  <si>
    <t>0503</t>
  </si>
  <si>
    <t>Mejoramiento de la calidad educativa en la gestión pública</t>
  </si>
  <si>
    <t>Servicio de educación formal en el saber administrativo público</t>
  </si>
  <si>
    <t>Fortalecimiento y apoyo a la gestión Estatal</t>
  </si>
  <si>
    <t>Gestión académica en gestión pública</t>
  </si>
  <si>
    <t>Gestión investigativa en gestión pública</t>
  </si>
  <si>
    <t>Internacionalización de la gestión académica</t>
  </si>
  <si>
    <t>0504</t>
  </si>
  <si>
    <t>Administración y vigilancia de las carreras administrativas de los servidores públicos</t>
  </si>
  <si>
    <t>Servicio de administración y vigilancia de la carrera administrativa</t>
  </si>
  <si>
    <t>Administración de la carrera administrativa</t>
  </si>
  <si>
    <t>Vigilancia de la carrera administrativa</t>
  </si>
  <si>
    <t>0505</t>
  </si>
  <si>
    <t>Fortalecimiento de la gestión pública en las entidades nacionales y territoriales</t>
  </si>
  <si>
    <t>Servicio para la mejora de la gestión pública</t>
  </si>
  <si>
    <t>Desarrollo organizacional</t>
  </si>
  <si>
    <t>Gestión de empleo público</t>
  </si>
  <si>
    <t>Gestión del conocimiento en función pública</t>
  </si>
  <si>
    <t>Gestión del desempeño institucional</t>
  </si>
  <si>
    <t>0599</t>
  </si>
  <si>
    <t>Fortalecimiento y apoyo a la gestión institucional del sector Empleo</t>
  </si>
  <si>
    <t>Servicio de fortalecimiento y apoyo a la gestión institucional del sector Empleo</t>
  </si>
  <si>
    <t>Relaciones exteriores</t>
  </si>
  <si>
    <t xml:space="preserve">Fortalecimiento y diversificación de relaciones bilaterales </t>
  </si>
  <si>
    <t xml:space="preserve">Servicio de fortalecimiento de las relaciones bilaterales y promoción del país en el exterior </t>
  </si>
  <si>
    <t xml:space="preserve">Posicionamiento en instancias globales, multilaterales, regionales y subregionales </t>
  </si>
  <si>
    <t xml:space="preserve">Servicio de representación del país en instancias internacionales </t>
  </si>
  <si>
    <t>Desarrollo de la política de representación en instancias internacionales</t>
  </si>
  <si>
    <t xml:space="preserve">Política migratoria y servicio al ciudadano </t>
  </si>
  <si>
    <t xml:space="preserve"> Servicios migratorios </t>
  </si>
  <si>
    <t xml:space="preserve">Gestión de la política migratoria </t>
  </si>
  <si>
    <t xml:space="preserve">Soberanía territorial y desarrollo fronterizo </t>
  </si>
  <si>
    <t>Desarrollo e Integración fronteriza</t>
  </si>
  <si>
    <t xml:space="preserve">Cooperación internacional del sector relaciones exteriores </t>
  </si>
  <si>
    <t>Servicio de cooperación internacional en política exterior</t>
  </si>
  <si>
    <t>Gestión de Ia cooperación internacional</t>
  </si>
  <si>
    <t>Fortalecimiento y apoyo a la gestión institucional del sector Relaciones Exteriores</t>
  </si>
  <si>
    <t>Servicio de fortalecimiento y apoyo a la gestión institucional del sector Relaciones Exteriores</t>
  </si>
  <si>
    <t>Justicia y del Derecho</t>
  </si>
  <si>
    <t>0800</t>
  </si>
  <si>
    <t>Intersubsectorial Justicia</t>
  </si>
  <si>
    <t>Fortalecimiento del principio de seguridad jurídica, divulgación y depuración del ordenamiento jurídico</t>
  </si>
  <si>
    <t>Servicio de seguridad y ordenamiento jurídico</t>
  </si>
  <si>
    <t>Gestión de la calidad normativa</t>
  </si>
  <si>
    <t>Administración SUIN - Juriscol</t>
  </si>
  <si>
    <t>Defensa del ordenamiento jurídico</t>
  </si>
  <si>
    <t>Promoción al acceso a la justicia</t>
  </si>
  <si>
    <t>Servicio de fomento de la justicia</t>
  </si>
  <si>
    <t>Gestión de la justicia étnica</t>
  </si>
  <si>
    <t>Gestión de la justicia con enfoque de género y enfoque diferencial</t>
  </si>
  <si>
    <t>Gestión para el funcionamiento de las comisarías de familia</t>
  </si>
  <si>
    <t>Gestión para el funcionamiento de los consultorio juridicos</t>
  </si>
  <si>
    <t>Gestión de la justicia formal</t>
  </si>
  <si>
    <t>Promoción de los métodos de resolución de conflictos</t>
  </si>
  <si>
    <t>Servicio de promoción en la resolución de conflictos</t>
  </si>
  <si>
    <t>Gestión de casas de justicia y centros de convivencia ciudadana</t>
  </si>
  <si>
    <t xml:space="preserve">Gestión de sistemas locales de justicia </t>
  </si>
  <si>
    <t>Fomento y regulación de la Justicia en Equidad</t>
  </si>
  <si>
    <t>Justicia transicional</t>
  </si>
  <si>
    <t>Servicio de justicia transicional</t>
  </si>
  <si>
    <t>Acciones Legales y Constitucionales​</t>
  </si>
  <si>
    <t>Gestión de acceso a la justicia transicional</t>
  </si>
  <si>
    <t>Defensa jurídica del Estado</t>
  </si>
  <si>
    <t>Servicio de defensa jurídica del Estado</t>
  </si>
  <si>
    <t>Gestión del ciclo de Defensa Juridica</t>
  </si>
  <si>
    <t>Sistema penitenciario y carcelario en el marco de los derechos humanos</t>
  </si>
  <si>
    <t>Servicio penitenciario y carcelario</t>
  </si>
  <si>
    <t>Gestión de política criminal y prevención del delito</t>
  </si>
  <si>
    <t>Seguridad y administración carcelaria y penitenciaria</t>
  </si>
  <si>
    <t>Atención en salud a la población privada de la libertad</t>
  </si>
  <si>
    <t>Atención Psicosocial a la población privada de la libertad</t>
  </si>
  <si>
    <t>Educación de la población privada de la libertad para la Rehabilitación Social</t>
  </si>
  <si>
    <t xml:space="preserve">Gestiones para la productividad y generación de ingresos de la población privada de la libertad </t>
  </si>
  <si>
    <t>Gestión del plan maestro de reposición, rehabilitación, mantenimiento de Infraestructura y generación de cupos</t>
  </si>
  <si>
    <t>Entrega y suministro de los bienes y servicios requeridos para la gestión penitenciaria y carcelaria</t>
  </si>
  <si>
    <t>Fortalecimiento de la política criminal del Estado colombiano</t>
  </si>
  <si>
    <t>Servicio de fortalecimiento de la política criminal del Estado</t>
  </si>
  <si>
    <t>Gestión de política penitenciaria y carcelaria</t>
  </si>
  <si>
    <t>Gestión de mecanismos de justicia restaurativa y de alternatividad penal</t>
  </si>
  <si>
    <t>Formulación y coordinación de la política integral frente a las drogas y actividades relacionadas</t>
  </si>
  <si>
    <t>Servicio de fortalecimiento de la política de drogas y actividades relacionadas</t>
  </si>
  <si>
    <t>Gestión de la política integral de drogas y actividades relacionadas</t>
  </si>
  <si>
    <t>Expedición y control de certificados de carencia</t>
  </si>
  <si>
    <t>Expedición y control de licencias de cannabis</t>
  </si>
  <si>
    <t>Modernización de la información inmobiliaria</t>
  </si>
  <si>
    <t>Gestión del servicio público notarial</t>
  </si>
  <si>
    <t xml:space="preserve">Gestión del servicio público registral </t>
  </si>
  <si>
    <t>Gestión del servicio público registral sobre los predios rurales</t>
  </si>
  <si>
    <t>Fortalecimiento y apoyo a la gestión institucional del sector Justicia y del Derecho</t>
  </si>
  <si>
    <t>Servicio de fortalecimiento y apoyo a la gestión institucional del sector Justicia y del Derecho</t>
  </si>
  <si>
    <t>Asistencia judicial internacional en materia penal</t>
  </si>
  <si>
    <t>Atención de establecimientos de reclusión</t>
  </si>
  <si>
    <t>Hacienda y crédito público</t>
  </si>
  <si>
    <t>Política macroeconómica y fiscal</t>
  </si>
  <si>
    <t>Servicio de definición, coordinación y regulación de la política macroeconómica y fiscal</t>
  </si>
  <si>
    <t>Sostenibilidad fiscal territorial</t>
  </si>
  <si>
    <t>Contabilidad Pública Nacional</t>
  </si>
  <si>
    <t>Gestión de la política macroeconómica y fiscal</t>
  </si>
  <si>
    <t>Regulación económica de la seguridad social</t>
  </si>
  <si>
    <t>Regulación financiera</t>
  </si>
  <si>
    <t>Gestión de recursos públicos</t>
  </si>
  <si>
    <t>Servicio de gestión de recursos públicos</t>
  </si>
  <si>
    <t>Direccionamiento estratégico para la gestión de recursos públicos</t>
  </si>
  <si>
    <t>Administración del Sistema Integrado de Información Financiera y Presupuestal</t>
  </si>
  <si>
    <t>Gestión y administración de Bonos pensionales a cargo de la Nación</t>
  </si>
  <si>
    <t>Gestión de pensiones</t>
  </si>
  <si>
    <t>Gestión de recursos del Sistema General de Regalías</t>
  </si>
  <si>
    <t>Gestión de tesorería y liquidez</t>
  </si>
  <si>
    <t>Gestión presupuestal de los recursos de la Nación</t>
  </si>
  <si>
    <t>Gestión de riesgo de deuda pública</t>
  </si>
  <si>
    <t>Gestión de ingresos, pagos y estados financieros</t>
  </si>
  <si>
    <t xml:space="preserve">Administración del FONPET </t>
  </si>
  <si>
    <t>Gestión y control de la participación estatal</t>
  </si>
  <si>
    <t>Servicio de financiamiento</t>
  </si>
  <si>
    <t>Gestión de financiamiento de la Nación</t>
  </si>
  <si>
    <t>Gestión de recursos de participación privada</t>
  </si>
  <si>
    <t>Reducción de la vulnerabilidad fiscal ante desastres y riesgos climáticos</t>
  </si>
  <si>
    <t>Servicio de estructuración y ejecución de proyectos de reducción del riesgo y adaptación al cambio climático</t>
  </si>
  <si>
    <t>Gestión integral de programas y proyectos ante desastres y riesgos climáticos</t>
  </si>
  <si>
    <t>Inspección, control y vigilancia financiera, solidaria y de recursos públicos</t>
  </si>
  <si>
    <t>Servicio de inspección y vigilancia a la Hacienda Pública Nacional</t>
  </si>
  <si>
    <t>Gestión disciplinaria en la etapa de instrucción en el sector tributos, rentas y contribuciones parafiscales</t>
  </si>
  <si>
    <t>Inspección y vigilancia al sector financiero y asegurador</t>
  </si>
  <si>
    <t>Anticipación a las amenazas de LA/FT/FP</t>
  </si>
  <si>
    <t>Protección al consumidor financiero</t>
  </si>
  <si>
    <t>Supervisión financiera del ahorro y la forma asociativa solidaria</t>
  </si>
  <si>
    <t>Supervisión financiera en el cooperativismo</t>
  </si>
  <si>
    <t>Gestión de parafiscales</t>
  </si>
  <si>
    <t>Fortalecimiento de recaudo y tributación</t>
  </si>
  <si>
    <t>Servicio de recaudo y tributación</t>
  </si>
  <si>
    <t>Gestión de aduanas</t>
  </si>
  <si>
    <t>Gestión de la fiscalización</t>
  </si>
  <si>
    <t>Gestión de policía judicial y aduanera</t>
  </si>
  <si>
    <t>Gestión del recaudo tributario</t>
  </si>
  <si>
    <t>Gestión tributaria de grandes contribuyentes</t>
  </si>
  <si>
    <t>Gestión de mercancías</t>
  </si>
  <si>
    <t>Fortalecimiento y apoyo a la gestión institucional del sector Hacienda</t>
  </si>
  <si>
    <t>Servicio de fortalecimiento y apoyo a la gestión institucional del sector Hacienda</t>
  </si>
  <si>
    <t>Prestación de servicios de transporte público de pasajeros</t>
  </si>
  <si>
    <t>0600</t>
  </si>
  <si>
    <t>Intersubsectorial Transporte</t>
  </si>
  <si>
    <t>Servicio de transporte público de pasajeros</t>
  </si>
  <si>
    <t>Gestión de movilidad urbana</t>
  </si>
  <si>
    <t>Defensa y Policía</t>
  </si>
  <si>
    <t>Intersubsectorial Defensa y Seguridad</t>
  </si>
  <si>
    <t>Capacidades de la Policía Nacional en seguridad pública, prevención, convivencia y seguridad ciudadana</t>
  </si>
  <si>
    <t>Servicio de policía y seguridad ciudadana</t>
  </si>
  <si>
    <t>Gestión de Operaciones Policiales</t>
  </si>
  <si>
    <t>Investigación criminal</t>
  </si>
  <si>
    <t>Investigación, innovación y tecnología en la Policía Nacional</t>
  </si>
  <si>
    <t>Promoción de derechos humanos</t>
  </si>
  <si>
    <t>Seguridad vial y movilidad</t>
  </si>
  <si>
    <t>Vigilancia y protección del medio ambiente y los recursos naturales</t>
  </si>
  <si>
    <t>Servicio de Defensa y Seguridad Nacional</t>
  </si>
  <si>
    <t>Formación, capacitación, doctrina y entrenamiento</t>
  </si>
  <si>
    <t>Gestión de actividades aeronáuticas de aviación de Estado</t>
  </si>
  <si>
    <t>Gestión de operaciones aéreas</t>
  </si>
  <si>
    <t>Gestión de operaciones navales</t>
  </si>
  <si>
    <t>Desarrollo marítimo, fluvial y costero desde el sector defensa</t>
  </si>
  <si>
    <t>Servicio de Seguridad de las actividades Marítimas</t>
  </si>
  <si>
    <t>Direccionamiento y control de la marina mercante</t>
  </si>
  <si>
    <t>Direccionamiento y promoción de los intereses marítimos del país</t>
  </si>
  <si>
    <t>Seguridad y protección marítima, fluvial y portuaria</t>
  </si>
  <si>
    <t>Generación de bienestar para la Fuerza Pública y sus familias</t>
  </si>
  <si>
    <t>Atención en salud para los miembros de la Fuerza Pública y sus familias</t>
  </si>
  <si>
    <t>Formación e Investigación en Salud</t>
  </si>
  <si>
    <t>Gestión de control y seguimiento de cuentas médicas y concurrencia</t>
  </si>
  <si>
    <t>Gestión de mantenimiento y control equipo biomédico</t>
  </si>
  <si>
    <t>Gestión de soporte y seguimiento al servicio de alto impacto</t>
  </si>
  <si>
    <t>Gestión e identificación del riesgo en salud</t>
  </si>
  <si>
    <t>Gestión de mercadeo para la prestación del servicio</t>
  </si>
  <si>
    <t>Administración de viviendas fiscales</t>
  </si>
  <si>
    <t>Gestión del riesgo de desastres desde el sector Defensa y Seguridad</t>
  </si>
  <si>
    <t>Grupo Social y Empresarial de la Defensa (GSED) competitivo</t>
  </si>
  <si>
    <t>Servicio de soporte empresarial para el sector defensa</t>
  </si>
  <si>
    <t>Fortalecimiento y apoyo a la gestión institucional del sector Defensa y Policía</t>
  </si>
  <si>
    <t>Servicio de fortalecimiento y apoyo a la gestión institucional del sector Defensa y Policía</t>
  </si>
  <si>
    <t xml:space="preserve">Agricultura y Desarrollo Rural </t>
  </si>
  <si>
    <t xml:space="preserve">No asignable a programas </t>
  </si>
  <si>
    <t>1100</t>
  </si>
  <si>
    <t>Intersubsectorial Agricultura</t>
  </si>
  <si>
    <t>Transferiencias corrientes</t>
  </si>
  <si>
    <t xml:space="preserve">Inclusión Productiva de pequeños productores rurales </t>
  </si>
  <si>
    <t>Servicio de fortalecimiento de las capacidades productivas de los pequeños agricultores</t>
  </si>
  <si>
    <t xml:space="preserve">Direccionamiento estratégico para la inclusión productiva de pequeños productores rurales </t>
  </si>
  <si>
    <t>Gestión de asistencia técnica</t>
  </si>
  <si>
    <t>Gestión de acceso a activos productivos</t>
  </si>
  <si>
    <t>Gestión de la participación y asociatividad agropecuaria y rural</t>
  </si>
  <si>
    <t xml:space="preserve">Gestión de políticas para atender a la población mujer rural </t>
  </si>
  <si>
    <t>Gestión territorial de proyectos integrales de desarrollo agropecuario</t>
  </si>
  <si>
    <t>Servicios financieros y gestión del riesgo para las actividades agropecuarias y rurales</t>
  </si>
  <si>
    <t xml:space="preserve">servicio de inclusión financiera para los productores rurales </t>
  </si>
  <si>
    <t>Direccionamiento estratégico en servicios financieros y gestión del riesgo para las actividades agropecuarias y rurales</t>
  </si>
  <si>
    <t xml:space="preserve">Gestión de cofinanciación para proyectos productivos </t>
  </si>
  <si>
    <t xml:space="preserve">Seguimiento y control </t>
  </si>
  <si>
    <t xml:space="preserve">Ordenamiento social y uso productivo del territorio rural </t>
  </si>
  <si>
    <t xml:space="preserve">Servicio de ordenamiento social y productivo territorial </t>
  </si>
  <si>
    <t xml:space="preserve">Direccionamiento estratégico para el ordenamiento social y uso productivo del territorio rural </t>
  </si>
  <si>
    <t>Gestión del ordenamiento social de la propiedad y del mercado de tierras</t>
  </si>
  <si>
    <t>Gestión del uso eficiente del suelo y adecuación de tierras</t>
  </si>
  <si>
    <t>Gestión de acceso y administración de tierras</t>
  </si>
  <si>
    <t>Gestión de acceso y administración de tierras con enfoque étnico</t>
  </si>
  <si>
    <t>Gestión de la información agropecuaria</t>
  </si>
  <si>
    <t>Gestión territorial del ordenamiento social y productivo de la tierra</t>
  </si>
  <si>
    <t>Restitución de tierras a víctimas del conflicto armado</t>
  </si>
  <si>
    <t xml:space="preserve">Servicio de restitución de tierras a víctimas del conflicto armado </t>
  </si>
  <si>
    <t>Direccionamiento estratégico para la restitución de tierras a víctimas del conflicto armado</t>
  </si>
  <si>
    <t>Acompañamiento a víctimas en el proceso de restitución de tierras y territorios</t>
  </si>
  <si>
    <t>Acompañamiento a víctimas en el proceso de restitución de tierras y territorios con enfoque étnico</t>
  </si>
  <si>
    <t>Identificación y caracterización de tierras y territorios</t>
  </si>
  <si>
    <t>Administración del fondo de restitución de tierras y territorios</t>
  </si>
  <si>
    <t>Gestión de prevención, protección y seguridad</t>
  </si>
  <si>
    <t>Gestión territorial del proceso de restitución de tierras y territorios</t>
  </si>
  <si>
    <t>Aprovechamiento de mercados externos</t>
  </si>
  <si>
    <t xml:space="preserve">servicio de Inclusión del sector agricola en el mercado internacional </t>
  </si>
  <si>
    <t>Gestión del comercio exterior en el sector agropecuario</t>
  </si>
  <si>
    <t xml:space="preserve">Sanidad agropecuaria e inocuidad agroalimentaria </t>
  </si>
  <si>
    <t xml:space="preserve">Control zoosanitario y fitosanitario para el comercio internacional </t>
  </si>
  <si>
    <t>Gestión de la protección animal e  inocuidad agroalimentaria</t>
  </si>
  <si>
    <t>Gestión de la protección vegetal e  inocuidad agroalimentaria</t>
  </si>
  <si>
    <t xml:space="preserve">Gestión de servicios de análisis e investigación sanitaria y fitosanitaria </t>
  </si>
  <si>
    <t>Divulgación del riesgo sanitario y fitosanitario</t>
  </si>
  <si>
    <t>Gestión territorial de la sanidad agropecuaria</t>
  </si>
  <si>
    <t>Fomento a la producción acuicola y pesquera</t>
  </si>
  <si>
    <t xml:space="preserve">Inspección y vigilancia </t>
  </si>
  <si>
    <t>Gestión territorial de la actividad acuicola y pesquera</t>
  </si>
  <si>
    <t xml:space="preserve">Diseño y desarrollo de medidas sanitarias y fitosanitarias </t>
  </si>
  <si>
    <t>Ciencia, tecnología e innovación agropecuaria</t>
  </si>
  <si>
    <t xml:space="preserve">Servicio de gestión y promoción del fotalecimiento en tecnología e innovación </t>
  </si>
  <si>
    <t xml:space="preserve">Gestión de la política para el desarrollo tecnólogico e innovación productiva rural </t>
  </si>
  <si>
    <t xml:space="preserve">Infraestructura productiva y comercialización </t>
  </si>
  <si>
    <t xml:space="preserve">Direccionamiento estratégico para la infraestructura productiva y la comercialización </t>
  </si>
  <si>
    <t>Gestión de los esquemas de adecuación de tierras</t>
  </si>
  <si>
    <t>Gestión de la comercialización en el sector agropecuario</t>
  </si>
  <si>
    <t>Gestión para la provisión de bienes públicos rurales</t>
  </si>
  <si>
    <t>fortalecimiento y apoyo a la gestión institucional del sector Agricultura y Desarrollo Rural</t>
  </si>
  <si>
    <t>Servicio de fortalecimiento y apoyo a la gestión institucional del sector Agricultura y Desarrollo Rural</t>
  </si>
  <si>
    <t>Salud y Protección Social</t>
  </si>
  <si>
    <t>Intersubsectorial Salud</t>
  </si>
  <si>
    <t>Inspección, vigilancia y control</t>
  </si>
  <si>
    <t>Servicio de inspección, vigilancia y control en salud</t>
  </si>
  <si>
    <t>Gestión de protección de derechos de los usuarios del SGSSS</t>
  </si>
  <si>
    <t>Inspección, vigilancia y control para prestadores de servicios de salud, operadores logísticos y gestores farmacéuticos</t>
  </si>
  <si>
    <t>Investigaciones administrativas</t>
  </si>
  <si>
    <t>Servicio de Inspección, vigilancia y control de productos de consumo y uso humano</t>
  </si>
  <si>
    <t>Inspección, vigilancia y control de productos de consumo y uso humano</t>
  </si>
  <si>
    <t>Servicio de vigilancia y control de drogas, medicamentos, materias primas o precursores de control especial</t>
  </si>
  <si>
    <t>Gestión de Control y Fiscalización de estupefacientes, psicotrópicos, precursores de drogas y productos que los contengan</t>
  </si>
  <si>
    <t>Salud pública</t>
  </si>
  <si>
    <t>Servicio de promoción de la salud y prevención de la enfermedad</t>
  </si>
  <si>
    <t>Gestión de información y análisis en la toma de decisiones en salud pública</t>
  </si>
  <si>
    <t>Gestión de promoción de la salud y prevención de la enfermedad</t>
  </si>
  <si>
    <t>Gestión de redes de salud pública</t>
  </si>
  <si>
    <t>Investigación en salud pública</t>
  </si>
  <si>
    <t>Prevención, mitigación y atención de emergencias y desastres desde el sector salud</t>
  </si>
  <si>
    <t>Promoción Social</t>
  </si>
  <si>
    <t>Vigilancia epidemiológica y Análisis del Riesgo en Salud Pública</t>
  </si>
  <si>
    <t>Aseguramiento y prestación integral de servicios de salud</t>
  </si>
  <si>
    <t>Servicio de aseguramiento al SGSSS</t>
  </si>
  <si>
    <t>Administración de Fondos de Protección Social</t>
  </si>
  <si>
    <t>Gestión del financiamiento del SGSSS</t>
  </si>
  <si>
    <t>Regulación de beneficios, Costos y Tarifas del Aseguramiento al SGSSS</t>
  </si>
  <si>
    <t>Regulación de la operación del aseguramiento al SGSSS</t>
  </si>
  <si>
    <t>Servicio de atención en salud</t>
  </si>
  <si>
    <t>Gestión de la infraestructura para la prestación de los servicios de salud</t>
  </si>
  <si>
    <t>Gestión de la prestación de servicios y atención primaria</t>
  </si>
  <si>
    <t>Gestión de talento humano en salud</t>
  </si>
  <si>
    <t>Servicio de administración de justicia y resolución de conflictos en el SGSSS</t>
  </si>
  <si>
    <t>Administración de justicia y conciliación en el SGSSS</t>
  </si>
  <si>
    <t>Fortalecimiento y apoyo a la gestión institucional del sector Salud y Protección Social</t>
  </si>
  <si>
    <t>Servicio de fortalecimiento y apoyo a la gestión institucional del sector Salud y Protección Social</t>
  </si>
  <si>
    <t>Gestión Contractual</t>
  </si>
  <si>
    <t>Administración de prestaciones económicas</t>
  </si>
  <si>
    <t>Administración de prestaciones económicas - Cesantías y Vivienda</t>
  </si>
  <si>
    <t>Administración de prestaciones económicas - Pensiones</t>
  </si>
  <si>
    <t>Administración de salud para pensionados</t>
  </si>
  <si>
    <t>Minas y Energía</t>
  </si>
  <si>
    <t>Intersubsectorial Minas y Energía</t>
  </si>
  <si>
    <t>Acceso al servicio público domiciliario de gas combustible</t>
  </si>
  <si>
    <t>Servicio de suministro domiciliario de gas combustible</t>
  </si>
  <si>
    <t>Direccionamiento estratégico en el acceso al servicio público domiciliario de gas combustible</t>
  </si>
  <si>
    <t>Regulación del servicio</t>
  </si>
  <si>
    <t>Consolidación productiva del sector de energía eléctrica</t>
  </si>
  <si>
    <t>Servicio de suministro de energía eléctrica</t>
  </si>
  <si>
    <t>Direccionamiento estratégico del subsector de Energía Eléctrica</t>
  </si>
  <si>
    <t>Gestión de recursos de subsidios a la tarifa del servicio púbico domiciliario de energía eléctrica</t>
  </si>
  <si>
    <t>Gestión de telemetría y monitoreo</t>
  </si>
  <si>
    <t>Gestión para la generación y suministro de energía eléctrica en zonas interconectadas</t>
  </si>
  <si>
    <t>Gestión para la generación y suministro de energía eléctrica en zonas No interconectadas</t>
  </si>
  <si>
    <t>Planeación e investigación en energía eléctrica</t>
  </si>
  <si>
    <t>Promoción de la eficiencia energética</t>
  </si>
  <si>
    <t>Consolidación productiva del sector hidrocarburos</t>
  </si>
  <si>
    <t>Servicio de exploración, explotación, transporte, distribución y comercialización de hidrocarburos</t>
  </si>
  <si>
    <t>Direccionamiento estratégico subsector de hidrocarburos</t>
  </si>
  <si>
    <t>Planeación e investigación en hidrocarburos</t>
  </si>
  <si>
    <t>Consolidación productiva del sector minero</t>
  </si>
  <si>
    <t>Servicio de modernización y formalización de la actividad minera</t>
  </si>
  <si>
    <t>Direccionamiento estratégico del subsector minero</t>
  </si>
  <si>
    <t>Gestión de fomento para el desarrollo de una pequeña y mediana minería sostenible</t>
  </si>
  <si>
    <t>Gestión de promoción de la inversión en el sector minero a nivel nacional e internacional</t>
  </si>
  <si>
    <t>Planeación e investigación en minería</t>
  </si>
  <si>
    <t xml:space="preserve"> Desarrollo ambiental sostenible del sector minero energético</t>
  </si>
  <si>
    <t>Servicio de prevención y mitigación de los impactos ambientales y sociales de la actividad minero energética</t>
  </si>
  <si>
    <t>Regulación de política energética y análisis, vigilancia y control de asuntos nucleares</t>
  </si>
  <si>
    <t>Gestión ambiental</t>
  </si>
  <si>
    <t>Gestión social</t>
  </si>
  <si>
    <t>Gestión de la información en el sector minero energético</t>
  </si>
  <si>
    <t>Servicio de generación de información del sector minero energético</t>
  </si>
  <si>
    <t>Generación de información, conocimiento, estimación y análisis del potencial de hidrocarburos</t>
  </si>
  <si>
    <t>Generación de información, conocimiento, estimación y análisis del potencial de los recursos minerales</t>
  </si>
  <si>
    <t>Gestión de la información geocientífica</t>
  </si>
  <si>
    <t>Gestión, investigación y caracterización de materiales de origen geológico</t>
  </si>
  <si>
    <t>Gestión de la investigación, monitoreo y evaluación de amenazas de origen geológico</t>
  </si>
  <si>
    <t>Gestión del desarrollo y de la seguridad radiológica y nuclear del país</t>
  </si>
  <si>
    <t>Fortalecimiento y apoyo a la gestión institucional del sector Minas y Energía</t>
  </si>
  <si>
    <t>Servicio de fortalecimiento y apoyo a la gestión institucional del Sector Minas y Energía</t>
  </si>
  <si>
    <t>Gestión de la información del sector minero energético</t>
  </si>
  <si>
    <t>Educación</t>
  </si>
  <si>
    <t>0700</t>
  </si>
  <si>
    <t>Intersubsectorial Educación</t>
  </si>
  <si>
    <t>Calidad, cobertura y fortalecimiento de la educación inicial, preescolar, básica y media</t>
  </si>
  <si>
    <t>Servicio de educación inicial, preescolar, básica y media</t>
  </si>
  <si>
    <t>Direccionamiento estratégico en la educación inicial, preescolar, básica y media</t>
  </si>
  <si>
    <t>Gestión de la calidad en la educación inicial, preescolar, básica y media</t>
  </si>
  <si>
    <t>Gestión de referentes de calidad y evaluación educativa en la educación inicial, preescolar, básica y media</t>
  </si>
  <si>
    <t>Gestión del uso de estrategias de innovación educativa en la educación inicial, preescolar, básica y media</t>
  </si>
  <si>
    <t>Gestión de la articulación institucional y del fortalecimiento a la labor territorial en la educación inicial, preescolar, básica y media</t>
  </si>
  <si>
    <t>Seguimiento y verificación del uso de los recursos destinados a financiar la educación preescolar, básica y media</t>
  </si>
  <si>
    <t>Gestión del recurso humano para la educación inicial, preescolar, básica y media</t>
  </si>
  <si>
    <t>Fortalecimiento institucional a la educación inicial, preescolar, básica y media</t>
  </si>
  <si>
    <t>Gestión para el acceso a la educación inicial, preescolar, básica y media</t>
  </si>
  <si>
    <t>Gestión para la permanencia  en la educación inicial, preescolar, básica y media</t>
  </si>
  <si>
    <t>Gestión de calidad y cobertura en primera infancia</t>
  </si>
  <si>
    <t>Gestión de estrategias y herramientas para el fomento de competencias educativas en la educación inicial, preescolar, básica y media</t>
  </si>
  <si>
    <t>Gestión de la infraestructura educativa para la educación inicial, preescolar, básica y media</t>
  </si>
  <si>
    <t>Gestión de cobertura y equidad para el acceso y permanencia en la educación inicial, preescolar, básica y media</t>
  </si>
  <si>
    <t>Calidad y fomento de la educación superior</t>
  </si>
  <si>
    <t>Servicio de educación superior</t>
  </si>
  <si>
    <t>Direccionamiento estratégico en la educación superior</t>
  </si>
  <si>
    <t>Gestión de la calidad en la educación superior</t>
  </si>
  <si>
    <t>Inspección y vigilancia en la educación superior</t>
  </si>
  <si>
    <t>Aseguramiento de la educación superior</t>
  </si>
  <si>
    <t>Fomento de la educación superior</t>
  </si>
  <si>
    <t>Gestión de apoyo a  las Instituciones de Educación Superior</t>
  </si>
  <si>
    <t>Gestión de información de la educación superior</t>
  </si>
  <si>
    <t>Gestión de la infraestructura educativa para la educación superior</t>
  </si>
  <si>
    <t>Gestión académica en la educación superior</t>
  </si>
  <si>
    <t xml:space="preserve"> Gestión de investigación en la educación superior</t>
  </si>
  <si>
    <t>Fortalecimiento y apoyo a la gestión institucional del sector Educación</t>
  </si>
  <si>
    <t>Servicio de fortalecimiento y apoyo a la gestión institucional del sector educación</t>
  </si>
  <si>
    <t>Tecnologías de la Información y la Comunicación</t>
  </si>
  <si>
    <t>Intersubsectorial Comunicaciones</t>
  </si>
  <si>
    <t>Facilitar el acceso y uso de las Tecnologías de la Información y las Comunicaciones en todo el territorio nacional</t>
  </si>
  <si>
    <t>Servicio de acceso a las tecnologías de la información y las telecomunicaciones</t>
  </si>
  <si>
    <t>Fomento para el acceso a la prestación de los servicios TIC</t>
  </si>
  <si>
    <t xml:space="preserve">Administración del espectro radioeléctrico </t>
  </si>
  <si>
    <t>Gestión educativa y formación en TICs</t>
  </si>
  <si>
    <t>Gestión de acceso al progama de Computadores para Educar</t>
  </si>
  <si>
    <t>Gestión para la prestación de servicios TIC</t>
  </si>
  <si>
    <t>Regulación del sector TIC</t>
  </si>
  <si>
    <t>Gestión de inspección, vigilancia y control de los servicios TIC</t>
  </si>
  <si>
    <t>Fomento del desarrollo de aplicaciones, software y contenidos para impulsar la apropiación de las Tecnologías de la Información y las Comunicaciones (TIC)</t>
  </si>
  <si>
    <t>Servicio de fomento a la innovación y uso de las TIC</t>
  </si>
  <si>
    <t>Gestión de fomento al uso de las TIC</t>
  </si>
  <si>
    <t>Direccionamiento estratégico para la implementación de la política de gobierno digital</t>
  </si>
  <si>
    <t>Gestión para el desarrollo de las TIC</t>
  </si>
  <si>
    <t>Fortalecimiento y apoyo a la gestión institucional del sector Tecnologías de la Información y las Comunicaciones</t>
  </si>
  <si>
    <t>Servicio de fortalecimiento y apoyo a la gestión institucional del sector Tecnologías de la Información y las Comunicaciones</t>
  </si>
  <si>
    <t>Transporte</t>
  </si>
  <si>
    <t>Infraestructura red vial primaria</t>
  </si>
  <si>
    <t>Servicio de provisión de Infraestructura y operación de la red vial primaria</t>
  </si>
  <si>
    <t>Gestión para proveer infraestructura de la red vial primaria</t>
  </si>
  <si>
    <t>Soporte para la operación de la infraestructura de la red vial primaria</t>
  </si>
  <si>
    <t>Infraestructura red vial regional</t>
  </si>
  <si>
    <t>Servicio de provisión de Infraestructura y operación de la red vial regional</t>
  </si>
  <si>
    <t>Gestión para proveer infraestructura red vial regional</t>
  </si>
  <si>
    <t>Soporte para la operación de la infraestructura de la red vial regional</t>
  </si>
  <si>
    <t>Infraestructura y servicios de transporte aéreo</t>
  </si>
  <si>
    <t>Servicio de provisión de infraestructura y operación de transporte aéreo</t>
  </si>
  <si>
    <t>Gestión para proveer infraestructura de transporte aéreo</t>
  </si>
  <si>
    <t>Soporte para la operación de la infraestructura de transporte aéreo</t>
  </si>
  <si>
    <t>Generación de conocimiento aeronáutico</t>
  </si>
  <si>
    <t>Infraestructura de transporte férreo</t>
  </si>
  <si>
    <t>Servicio de provisión de Infraestructura y operación de transporte férreo</t>
  </si>
  <si>
    <t>Gestión para proveer infraestructura de transporte férreo</t>
  </si>
  <si>
    <t>Soporte para la operación de la infraestructura de transporte férreo</t>
  </si>
  <si>
    <t>Infraestructura de transporte marítimo</t>
  </si>
  <si>
    <t>Servicio de provisión de Infraestructura y operación de transporte marítimo</t>
  </si>
  <si>
    <t>Gestión para proveer infraestructura de transporte marítimo</t>
  </si>
  <si>
    <t>Soporte para la operación de infraestructura de transporte marítimo</t>
  </si>
  <si>
    <t>Infraestructura de transporte fluvial</t>
  </si>
  <si>
    <t>Servicio de provisión de Infraestructura y operación de transporte fluvial</t>
  </si>
  <si>
    <t>Gestión para proveer infraestructura de transporte fluvial</t>
  </si>
  <si>
    <t>Soporte para la operación de infraestructura de transporte fluvial</t>
  </si>
  <si>
    <t>Infraestructura y servicios de logística de transporte</t>
  </si>
  <si>
    <t>Servicio de provisión de Infraestructura y servicios de logística de transporte</t>
  </si>
  <si>
    <t>Gestión para proveer infraestructura de transporte intermodal</t>
  </si>
  <si>
    <t>Soporte para la operación de infraestructura de transporte intermodal</t>
  </si>
  <si>
    <t>Seguridad de transporte</t>
  </si>
  <si>
    <t>Servicio de seguridad vial en los diferentes modos de transporte</t>
  </si>
  <si>
    <t>Coordinación interinstitucional en seguridad vial</t>
  </si>
  <si>
    <t xml:space="preserve">Gestión de la seguridad vial de la infraestructura y de vehículos </t>
  </si>
  <si>
    <t>Gestión del comportamiento de los actores en la vía</t>
  </si>
  <si>
    <t>Política, regulación y supervisión de la infraestructura y servicios de transporte</t>
  </si>
  <si>
    <t>Servicio de definición de Política, regulación y supervisión de la infraestructura y servicios de transporte</t>
  </si>
  <si>
    <t>Regulación de transporte y tránsito</t>
  </si>
  <si>
    <t>Fortalecimiento y apoyo a la gestión institucional del sector Transporte</t>
  </si>
  <si>
    <t>Servicio de fortalecimiento y apoyo a la gestión institucional del sector transporte</t>
  </si>
  <si>
    <t>Gestión del riesgo en proyectos de infraestructura de transporte</t>
  </si>
  <si>
    <t>Gestión Social</t>
  </si>
  <si>
    <t>Gestión de tránsito</t>
  </si>
  <si>
    <t>Gestión de transporte</t>
  </si>
  <si>
    <t>Gestión predial</t>
  </si>
  <si>
    <t>Gestión territorial en servicios e infraestructura de transporte</t>
  </si>
  <si>
    <t>Gestión y administración de proyectos</t>
  </si>
  <si>
    <t>Planificación de infraestructura de transporte</t>
  </si>
  <si>
    <t>Organismos de control</t>
  </si>
  <si>
    <t>Fortalecimiento del control y la vigilancia de la gestión fiscal y resarcimiento al daño del patrimonio público</t>
  </si>
  <si>
    <t xml:space="preserve">Servicio de vigilancia y control de la gestión fiscal del Estado. </t>
  </si>
  <si>
    <t>Gestión de la vigilancia y control fiscal de las entidades estatales</t>
  </si>
  <si>
    <t>Gestión de resarcimiento del daño al patrimonio público</t>
  </si>
  <si>
    <t>Gestión de la promoción del control fiscal participativo</t>
  </si>
  <si>
    <t>Capacitación en vigilancia y control fiscal</t>
  </si>
  <si>
    <t>Investigación en vigilancia y control fiscal</t>
  </si>
  <si>
    <t>Promoción, protección y defensa de los Derechos Humanos y el Derecho Internacional Humanitario</t>
  </si>
  <si>
    <t>Gestión de Promoción de los Derechos Humanos</t>
  </si>
  <si>
    <t>Gestión de defensoría Pública</t>
  </si>
  <si>
    <t>Gestión de prevención de riesgos y alertas tempranas</t>
  </si>
  <si>
    <t>Vigilancia de la gestión administrativa de los funcionarios del Estado</t>
  </si>
  <si>
    <t>Servicio de vigilancia de la gestión administrativa de los servidores públicos</t>
  </si>
  <si>
    <t>Gestión disciplinaria</t>
  </si>
  <si>
    <t>Gestión preventiva</t>
  </si>
  <si>
    <t>Gestión de capacitación en asuntos de competencia del Ministerio Público</t>
  </si>
  <si>
    <t>Gestión de investigación en asuntos de competencia del Ministerio Público</t>
  </si>
  <si>
    <t>Bienestar de los servidores de la Contraloría General de la República</t>
  </si>
  <si>
    <t>Gestión de apoyo financiero y cartera</t>
  </si>
  <si>
    <t>Gestión de cesantías</t>
  </si>
  <si>
    <t>Gestión educativa</t>
  </si>
  <si>
    <t>Gestión de salud</t>
  </si>
  <si>
    <t>Fortalecimiento y apoyo a la gestión institucional del sector Organismos de control</t>
  </si>
  <si>
    <t>Servicio de fortalecimiento y apoyo a la gestión institucional del sector Organismos de control</t>
  </si>
  <si>
    <t>Gestión documental</t>
  </si>
  <si>
    <t>Gestión de protección y seguridad</t>
  </si>
  <si>
    <t>Rama judicial</t>
  </si>
  <si>
    <t>Mejoramiento y ejecución de las competencias de la administración de la justicia</t>
  </si>
  <si>
    <t xml:space="preserve">Servicio de Administración de la Justicia </t>
  </si>
  <si>
    <t>Fortalecimiento de las capacidades para el mejoramiento de la administración de justicia.</t>
  </si>
  <si>
    <t>Registro, inscripción y emisión de las tarjetas profesionales de los abogados</t>
  </si>
  <si>
    <t xml:space="preserve">Fortalecimiento y apoyo a la gestión institucional del sector Rama Judicial </t>
  </si>
  <si>
    <t>Servicio de fortalecimiento y apoyo a la gestión institucional del sector Rama Judicial</t>
  </si>
  <si>
    <t>Registraduría</t>
  </si>
  <si>
    <t>Procesos democráticos y asuntos electorales</t>
  </si>
  <si>
    <t xml:space="preserve">Servicios Electorales y de Participación ciudadana </t>
  </si>
  <si>
    <t>Apoyo a los procesos electorales y de participación ciudadana</t>
  </si>
  <si>
    <t>Direccionamiento estratégico de los procesos electorales y de participación ciudadana</t>
  </si>
  <si>
    <t>Gestión del censo electoral</t>
  </si>
  <si>
    <t>Direccionamiento estratégico en los procesos de vigilancia e inspección electoral</t>
  </si>
  <si>
    <t>Gestión de vigilancia en los procesos electorales para el Fortalecimiento Democrático</t>
  </si>
  <si>
    <t xml:space="preserve">Gestión de inspección electoral </t>
  </si>
  <si>
    <t>Identificación y registro del estado civil de la población</t>
  </si>
  <si>
    <t xml:space="preserve">Servicio de identificación y Registro civil de los ciudadanos </t>
  </si>
  <si>
    <t>Direccionamiento estratégico del registro civil y la identificación</t>
  </si>
  <si>
    <t>Gestión del servicio de identificación</t>
  </si>
  <si>
    <t>Gestión del servicio de registro civil</t>
  </si>
  <si>
    <t>Fortalecimiento y apoyo a la gestión institucional del sector Registraduría</t>
  </si>
  <si>
    <t>Servicio de fortalecimiento y apoyo a la gestión institucional del sector Registraduría</t>
  </si>
  <si>
    <t>Direccionamiento estratégico</t>
  </si>
  <si>
    <t>Gestión y desarrollo del talento humano</t>
  </si>
  <si>
    <t>Apoyo de acceso a la vivienda a los funcionarios de la Registraduría</t>
  </si>
  <si>
    <t xml:space="preserve">Fiscalía </t>
  </si>
  <si>
    <t>Efectividad de la investigación penal y técnico científica</t>
  </si>
  <si>
    <t>Servicio de Administración de la Justicia</t>
  </si>
  <si>
    <t xml:space="preserve">Gestión de la acción y cooperación internacional para la detención del crimen </t>
  </si>
  <si>
    <t>Direccionamiento estratégico de la Policía Judicial</t>
  </si>
  <si>
    <t>Protección a testigos, víctimas, servidores e intervinientes en procesos judiciales</t>
  </si>
  <si>
    <t>Gestión del conocimiento científico forense</t>
  </si>
  <si>
    <t>Justicia Transicional</t>
  </si>
  <si>
    <t>Extinción del Derecho de Dominio</t>
  </si>
  <si>
    <t>Fortalecimiento y apoyo a la gestión institucional del sector Fiscalía</t>
  </si>
  <si>
    <t>Servicio de fortalecimiento y apoyo a la gestión institucional del sector Fiscalía</t>
  </si>
  <si>
    <t>Ambiente y Desarrollo Sostenible</t>
  </si>
  <si>
    <t>Intersubsectorial Ambiente</t>
  </si>
  <si>
    <t>Fortalecimiento del desempeño ambiental de los sectores productivos</t>
  </si>
  <si>
    <t>Servicio de promoción de la gestión sectorial sostenible</t>
  </si>
  <si>
    <t>Licenciamiento y permisos ambientales</t>
  </si>
  <si>
    <t>Conservación de la biodiversidad y sus servicios ecosistémicos</t>
  </si>
  <si>
    <t>Servicio de promoción del uso sostenible y conservación de la biodiversidad</t>
  </si>
  <si>
    <t>Gestión Integral del Recurso Hídrico</t>
  </si>
  <si>
    <t>Servicio de planificación y administración del recurso hídrico</t>
  </si>
  <si>
    <t>Gestión de la información y el conocimiento ambiental</t>
  </si>
  <si>
    <t xml:space="preserve">Servicio de sistematización de información y conocimiento ambiental para la toma de decisiones </t>
  </si>
  <si>
    <t>Estudios ambientales</t>
  </si>
  <si>
    <t>Ordenamiento ambiental territorial</t>
  </si>
  <si>
    <t>Servicio de ordenamiento ambiental en la planificación del territorio</t>
  </si>
  <si>
    <t>Gestión del cambio climático para un desarrollo bajo en carbono y resiliente al clima</t>
  </si>
  <si>
    <t>Servicio de diseño e implementación de instrumentos de gestión del cambio climático</t>
  </si>
  <si>
    <t>Gestión del riesgo para reducir la vulnerabilidad frente al cambio climático</t>
  </si>
  <si>
    <t>Gestión integral de mares, costas y recursos acuáticos</t>
  </si>
  <si>
    <t>Apoyo a la gestión del riesgo y mejoramiento de la calidad ambiental en las zonas marino-costeras</t>
  </si>
  <si>
    <t>Educación Ambiental</t>
  </si>
  <si>
    <t>Servicio de promoción de la educación ambiental</t>
  </si>
  <si>
    <t>Diseño y promoción de estrategias y mecanismos de sensibilización y cultura ambiental</t>
  </si>
  <si>
    <t>Desarrollo y promoción de mecanismos de participación, empoderamiento ambiental ciudadano y protección del conocimiento tradicional</t>
  </si>
  <si>
    <t>Fortalecimiento y apoyo a la gestión institucional del sector Ambiente y Desarrollo Sostenible</t>
  </si>
  <si>
    <t>Servicio de fortalecimiento y apoyo a la gestión institucional del sector Ambiente y Desarrollo Sostenible</t>
  </si>
  <si>
    <t>Gestión de Control Interno</t>
  </si>
  <si>
    <t>Gestión de Control Interno Disciplinario</t>
  </si>
  <si>
    <t>Cultura</t>
  </si>
  <si>
    <t>Arte y cultura</t>
  </si>
  <si>
    <t>Promoción y acceso efectivo a procesos culturales y artísticos</t>
  </si>
  <si>
    <t>Servicio de promoción y acceso a procesos culturales y artísticos</t>
  </si>
  <si>
    <t>Gestión  del desarrollo de la museología y la museografía</t>
  </si>
  <si>
    <t>Promoción y acceso a las artes</t>
  </si>
  <si>
    <t>Promoción y acceso a las audiovisuales, cine y medios interactivos</t>
  </si>
  <si>
    <t>Promoción y acceso al patrimonio bibliográfico y documental</t>
  </si>
  <si>
    <t>Gestión de infraestructura cultural</t>
  </si>
  <si>
    <t>Gestión, protección y salvaguardia del patrimonio cultural colombiano</t>
  </si>
  <si>
    <t>Servicio de protección y salvaguarda del patrimonio cultural</t>
  </si>
  <si>
    <t>Gestión académica para la salvaguarda del patrimonio lingüístico</t>
  </si>
  <si>
    <t>Gestión archivística</t>
  </si>
  <si>
    <t>Gestión de patrimonio y memoria</t>
  </si>
  <si>
    <t>Fomento del patrimonio cultural en las regiones</t>
  </si>
  <si>
    <t>Gestión del patrimonio documental</t>
  </si>
  <si>
    <t>Inspección, vigilancia y control archivístico</t>
  </si>
  <si>
    <t>Investigación y producción científica en antropología e historia</t>
  </si>
  <si>
    <t>Gestión de bienes muebles e inmuebles de interés cultural</t>
  </si>
  <si>
    <t>Gestión de especifidades culturales en las poblaciones</t>
  </si>
  <si>
    <t>Conservación de parques y zonas arqueológicas</t>
  </si>
  <si>
    <t>Fortalecimiento y apoyo a la gestión institucional del sector Cultura</t>
  </si>
  <si>
    <t>Servicio de fortalecimiento y apoyo a la gestión institucional del sector Cultura</t>
  </si>
  <si>
    <t>Comercio, Industria y Turismo</t>
  </si>
  <si>
    <t>Intersubsectorial Industria y Comercio</t>
  </si>
  <si>
    <t xml:space="preserve">Internacionalización de la economía </t>
  </si>
  <si>
    <t xml:space="preserve">Servicio de gestión de la política de comercio exterior </t>
  </si>
  <si>
    <t xml:space="preserve">Direccionamiento estratégico para la internacionalización de la economía </t>
  </si>
  <si>
    <t xml:space="preserve">Gestión de relaciones comerciales e inversión extranjera </t>
  </si>
  <si>
    <t>Gestión de asuntos legales internacionales</t>
  </si>
  <si>
    <t xml:space="preserve">Productividad y competitividad de las empresas colombianas </t>
  </si>
  <si>
    <t>Servicio de gestión de la política de productividad y competitividad empresarial</t>
  </si>
  <si>
    <t xml:space="preserve">Direccionamiento estratégico para la productividad y competitividad de las empresas colombianas </t>
  </si>
  <si>
    <t>Gestión del fortalecimiento de la competitividad empresarial</t>
  </si>
  <si>
    <t>Gestión de promoción de la formalización empresarial</t>
  </si>
  <si>
    <t>Ambiente regulatorio y económico para la competencia y la actividad empresarial</t>
  </si>
  <si>
    <t>Direccionamiento estratégico para la inspección, vigilancia y control de las sociedades</t>
  </si>
  <si>
    <t xml:space="preserve">Gestión de investigaciones y sanciones administrativas </t>
  </si>
  <si>
    <t>Gestión de asuntos jurisdiccionales en materia de protección de la competencia</t>
  </si>
  <si>
    <t xml:space="preserve">Gestión de inspección, vigilancia y control para la promoción y protección de la competencia </t>
  </si>
  <si>
    <t>Gestión regulatoria del sector comercio, industria y turismo</t>
  </si>
  <si>
    <t>Gestión de inspección, vigilancia y control para la protección de datos personales</t>
  </si>
  <si>
    <t>Gestión de inspección, vigilancia y control de los reglamentos técnicos y del sistema metrológico</t>
  </si>
  <si>
    <t>Servicio de vigilancia y control al ejercicio de la contaduría pública</t>
  </si>
  <si>
    <t>Direccionamiento estratégico para la vigilancia y control al ejercicio de la contaduría pública</t>
  </si>
  <si>
    <t xml:space="preserve">Competitividad, sostenibilidad y promoción del turismo colombiano </t>
  </si>
  <si>
    <t xml:space="preserve">Direccionamiento estratégico para la competitividad, sostenibilidad y promoción del turismo colombiano </t>
  </si>
  <si>
    <t>Gestión de la competitividad, infraestructura y  promoción del sector turismo</t>
  </si>
  <si>
    <t>Fortalecimiento y apoyo a la gestión institucional del sector Comercio, Industria y Turismo</t>
  </si>
  <si>
    <t>Servicio de fortalecimiento y apoyo a la gestión institucional del sector  Comercio, Industria y Turismo</t>
  </si>
  <si>
    <t>Estudios económicos</t>
  </si>
  <si>
    <t>Trabajo</t>
  </si>
  <si>
    <t>3601</t>
  </si>
  <si>
    <t>Protección social</t>
  </si>
  <si>
    <t>Intersubsectorial Trabajo y Bienestar Social</t>
  </si>
  <si>
    <t>Servicio de otorgamiento de subsidios al ahorro pensional y a la protección para la vejez</t>
  </si>
  <si>
    <t>3602</t>
  </si>
  <si>
    <t>Generación y formalización del empleo</t>
  </si>
  <si>
    <t>Servicio de generación de empleos formales</t>
  </si>
  <si>
    <t>Gestión de generación y protección del empleo y subsidio familiar</t>
  </si>
  <si>
    <t xml:space="preserve">Gestión del fomento de la asociatividad solidaria
</t>
  </si>
  <si>
    <t>Intermediación laboral integral y protección al cesante</t>
  </si>
  <si>
    <t>Inspección, vigilancia y control de las cajas de compensación y demás entidades encargadas del subsidio familiar</t>
  </si>
  <si>
    <t>3603</t>
  </si>
  <si>
    <t>Formación para el Trabajo</t>
  </si>
  <si>
    <t>Servicio de formación para el trabajo en sus diferentes modalidades</t>
  </si>
  <si>
    <t>3604</t>
  </si>
  <si>
    <t>Derechos fundamentales del trabajo y fortalecimiento del diálogo social</t>
  </si>
  <si>
    <t>Servicios de promoción y protección de los derechos fundamentales del trabajo y el diálogo social</t>
  </si>
  <si>
    <t>Gestión de la promoción de la organización social y el diálogo social</t>
  </si>
  <si>
    <t>3605</t>
  </si>
  <si>
    <t>Fomento de la investigación, desarrollo tecnológico e innovación del sector trabajo</t>
  </si>
  <si>
    <t>Servicio de promoción de la innovación</t>
  </si>
  <si>
    <t>Gestion de innovación y competitividad</t>
  </si>
  <si>
    <t>3699</t>
  </si>
  <si>
    <t>Fortalecimiento y apoyo a la gestión institucional del sector Trabajo</t>
  </si>
  <si>
    <t>Servicio de fortalecimiento y apoyo a la gestión institucional del sector Trabajo</t>
  </si>
  <si>
    <t>Interior</t>
  </si>
  <si>
    <t>Fortalecimiento institucional a los procesos organizativos de concertación; garantía, prevención y respeto de los derechos humanos como fundamentos para la paz</t>
  </si>
  <si>
    <t>Servicio de promoción y protección de derechos humanos</t>
  </si>
  <si>
    <t>Gestión de asuntos étnicos y de minorías</t>
  </si>
  <si>
    <t>Apoyo a la implementación de procesos de consulta previa</t>
  </si>
  <si>
    <t>Gestión de asuntos religiosos</t>
  </si>
  <si>
    <t>Garantía, prevención y respeto de los Derechos Humanos</t>
  </si>
  <si>
    <t>Fortalecimiento a la gobernabilidad territorial para la seguridad, convivencia ciudadana, paz y postconflicto.</t>
  </si>
  <si>
    <t>Servicio de fortalecimiento a la gobernabilidad territorial para la seguridad, convivencia ciudadana, paz y postconflicto</t>
  </si>
  <si>
    <t>Gestión de seguridad y convivencia ciudadana</t>
  </si>
  <si>
    <t>Política pública de víctimas del conflicto armado y postconflicto</t>
  </si>
  <si>
    <t>Servicio de articulación de los niveles nacional y territorial, para la implementación de la política de víctimas del conflicto armado en Colombia</t>
  </si>
  <si>
    <t>Articulación multinivel, para la atención, asistencia y reparación integral a las víctimas del conflicto armado</t>
  </si>
  <si>
    <t>Participación ciudadana, política y diversidad de creencias</t>
  </si>
  <si>
    <t>Servicio de promoción de la gobernabilidad y la participación ciudadana</t>
  </si>
  <si>
    <t>Gestión de asuntos legislativos</t>
  </si>
  <si>
    <t>Promoción de la democracia participativa y coordinación de asuntos electorales</t>
  </si>
  <si>
    <t>Protección de personas, grupos y comunidades en riesgo extraordinario y extremo Unidad Nacional de Protección (UNP)</t>
  </si>
  <si>
    <t>Servicio de protección para las personas, grupos o comunidades en riesgo extraordinario y extremo</t>
  </si>
  <si>
    <t>Evaluación del riesgo para las personas, grupos o comunidades objeto del programa</t>
  </si>
  <si>
    <t>Gestión de medidas especiales de seguridad y protección para las personas, grupos o comunidades objeto del programa</t>
  </si>
  <si>
    <t>Protección, promoción y difusión del derecho de autor y los derechos conexos</t>
  </si>
  <si>
    <t>Servicio de protección de los derechos de autor y derechos conexos</t>
  </si>
  <si>
    <t>Gestión de conciliación y arbitraje</t>
  </si>
  <si>
    <t>Administración del Registro Nacional de Derechos de autor</t>
  </si>
  <si>
    <t>Gestión de protección de los derechos de autor y servicios conexos</t>
  </si>
  <si>
    <t>Capacitación e investigación y desarrollo</t>
  </si>
  <si>
    <t>Gestión del riesgo de desastres naturales y antrópicos en la zona de influencia del volcán Nevado del Huila.</t>
  </si>
  <si>
    <t>Servicio de gestión del riesgo</t>
  </si>
  <si>
    <t>Prevención del riesgo natural y antrópico de las de las comunidades asentadas en área de jurisdicción de la Corporación Nasa Kiwe</t>
  </si>
  <si>
    <t>Reconstrucción y rehabilitación economica de zonas afectadas por desastres naturales</t>
  </si>
  <si>
    <t>Fortalecimiento institucional y operativo de los Bomberos de Colombia</t>
  </si>
  <si>
    <t>Servicio de prevención, mitigación y atención de las emergencias de tipo bomberil</t>
  </si>
  <si>
    <t>Fortalecimiento y apoyo a la gestión institucional del sector interior</t>
  </si>
  <si>
    <t>Servicio de fortalecimiento y apoyo a la gestión institucional del sector interior</t>
  </si>
  <si>
    <t>Ciencia, Tecnología e Innovación</t>
  </si>
  <si>
    <t>Fortalecimiento de la gobernanza e institucionalidad multinivel del sector de CTeI</t>
  </si>
  <si>
    <t>Servicio de articulación y consolidación de la gobernanza institucional multinivel del sector de CTeI</t>
  </si>
  <si>
    <t>Direccionamiento estratégico del sector de CTeI</t>
  </si>
  <si>
    <t>Gestión de recursos para la Ciencia, la Tecnología y la Innovación (CTel)</t>
  </si>
  <si>
    <t>Fomento a vocaciones y formación, generación, uso y apropiación social del conocimiento de la Ciencia, Tecnología e Innovación</t>
  </si>
  <si>
    <t>Servicio de fomento a la ciencia, la tecnología y la innovación</t>
  </si>
  <si>
    <t xml:space="preserve">Fomento de la investigación </t>
  </si>
  <si>
    <t>Desarrollo de vocación científica y formación de capital humano</t>
  </si>
  <si>
    <t>Servicio de apropiación de la ciencia, la tecnología y la innovación</t>
  </si>
  <si>
    <t>Generación de capacidades regionales</t>
  </si>
  <si>
    <t>Transferencia de conocimiento</t>
  </si>
  <si>
    <t>Desarrollo Tecnológico e Innovación</t>
  </si>
  <si>
    <t>Gestión de generación del conocimiento</t>
  </si>
  <si>
    <t>Fortalecimiento y apoyo a la gestión institucional del sector Ciencia, Tecnología e Innovación</t>
  </si>
  <si>
    <t>Servicio de Fortalecimiento y apoyo a la gestión institucional del sector Ciencia,  Tecnología e Innovación</t>
  </si>
  <si>
    <t>Vivienda, Ciudad y Territorio</t>
  </si>
  <si>
    <t>Intersubsectorial Vivienda y Desarrollo territorial</t>
  </si>
  <si>
    <t>Acceso a soluciones de vivienda</t>
  </si>
  <si>
    <t>Servicio de acceso a la vivienda</t>
  </si>
  <si>
    <t>Direccionamiento estratégico del sector vivienda</t>
  </si>
  <si>
    <t>Gestión del subsidio familiar, equipamiento y cobertura hipotecaria de vivienda</t>
  </si>
  <si>
    <t>Titulación y saneamiento predial</t>
  </si>
  <si>
    <t>Ordenamiento territorial y desarrollo urbano</t>
  </si>
  <si>
    <t>Gestión para el fortalecimiento de capacidades en ordenamiento territorial y desarrollo urbano</t>
  </si>
  <si>
    <t>Gestión de apoyo financiero y técnico a entidades territoriales en la ejecución de intervenciones de desarrollo urbano</t>
  </si>
  <si>
    <t>Acceso de la población a los servicios de agua potable y saneamiento básico</t>
  </si>
  <si>
    <t>Direccionamiento estratégico del sector de agua potable y saneamiento básico</t>
  </si>
  <si>
    <t>Fortalecimiento y apoyo a la gestión institucional del sector Vivienda, Ciudad y Territorio</t>
  </si>
  <si>
    <t>Servicio de fortalecimiento y apoyo a la gestión institucional del sector Vivienda, Ciudad y Territorio</t>
  </si>
  <si>
    <t>Inclusión Social y Reconciliación</t>
  </si>
  <si>
    <t>Intersubsectorial Desarrollo Social</t>
  </si>
  <si>
    <t>Atención, asistencia y reparación integral a las víctimas</t>
  </si>
  <si>
    <t xml:space="preserve">Servicio de atención y reparación integral a las víctimas </t>
  </si>
  <si>
    <t>Construcción y gestión de la memoria histórica del conflicto armado interno</t>
  </si>
  <si>
    <t>Gestión de archivos de Derechos Humanos</t>
  </si>
  <si>
    <t>Gestión de atención, asistencia y reparación integral a las víctimas</t>
  </si>
  <si>
    <t>Gestión de los sistemas de registro de víctimas</t>
  </si>
  <si>
    <t>Gestión del museo de memoria histórica</t>
  </si>
  <si>
    <t>Recolección y administración de la información provista por desmovilizados</t>
  </si>
  <si>
    <t>Inclusión social y productiva para la población en situación de vulnerabilidad</t>
  </si>
  <si>
    <t>Gestión de acompañamiento familiar y comunitario</t>
  </si>
  <si>
    <t>Gestión y articulación de la oferta social</t>
  </si>
  <si>
    <t>Fortalecimiento y apoyo a la gestión institucional del sector Inclusión Social y Reconciliación</t>
  </si>
  <si>
    <t>Servicio de fortalecimiento y apoyo a la gestión institucional del sector Inclusión social y Reconciliación</t>
  </si>
  <si>
    <t>Inteligencia</t>
  </si>
  <si>
    <t>Desarrollo de inteligencia estratégica y contrainteligencia de Estado</t>
  </si>
  <si>
    <t>Servicio de inteligencia estratégico y contrainteligencia</t>
  </si>
  <si>
    <t>Gestión seguridad operacional</t>
  </si>
  <si>
    <t>Fortalecimiento y apoyo a la gestión institucional del sector Inteligencia Estratégica y Contrainteligencia</t>
  </si>
  <si>
    <t>Servicio de fortalecimiento y apoyo a la gestión institucional del sector Inteligencia Estratégica y Contrainteligencia</t>
  </si>
  <si>
    <t>Deporte y Recreación</t>
  </si>
  <si>
    <t>Recreación y deporte</t>
  </si>
  <si>
    <t>Fomento a la recreación, la actividad física y el deporte</t>
  </si>
  <si>
    <t>Servicio de promoción y desarrollo de la actividad física, la recreación y el deporte</t>
  </si>
  <si>
    <t>Promoción y fomento del deporte social comunitario</t>
  </si>
  <si>
    <t>Servicio de promoción de la actividad física, la recreación y el deporte</t>
  </si>
  <si>
    <t>Promoción y fomento de la recreación</t>
  </si>
  <si>
    <t>Promoción y fomento de la actividad física</t>
  </si>
  <si>
    <t>Promoción y fomento del deporte escolar</t>
  </si>
  <si>
    <t>Gestión de incentivos financieros para deportistas escolares y comunitarios</t>
  </si>
  <si>
    <t>Gestión de apoyo a los entes territoriales a través de intervenciones en infraestructura de recreación y deporte</t>
  </si>
  <si>
    <t>Formación y preparación de deportistas</t>
  </si>
  <si>
    <t>Gestión de apoyo a los entes territoriales a través de intervenciones  en infraestructura del deporte de alta competencia</t>
  </si>
  <si>
    <t>Gestión  de preparación y acompañamiento en eventos deportivos competitivos y de alto rendimiento</t>
  </si>
  <si>
    <t>Gestión  de preparación y acompañamiento en eventos deportivos competitivos y de alto rendimiento del ciclo paralímpico</t>
  </si>
  <si>
    <t>Gestión de apoyo y fortalecimiento de  los eventos deportivos competitivos y de alto rendimiento</t>
  </si>
  <si>
    <t>Gestión operativa del Centro de Alto Rendimiento</t>
  </si>
  <si>
    <t>Gestión formativa de los deportistas en el país</t>
  </si>
  <si>
    <t>Gestión formativa del talento humano vinculado al deporte competitivo y de alto rendimiento</t>
  </si>
  <si>
    <t>Gestión de inspección, vigilancia y control</t>
  </si>
  <si>
    <t>Fortalecimiento y apoyo a la gestión institucional del sector Deporte y Recreación</t>
  </si>
  <si>
    <t xml:space="preserve">Servicio de fortalecimiento y apoyo a la gestión institucional del sector Deporte y Recreación </t>
  </si>
  <si>
    <t>Justicia Especial para la Paz</t>
  </si>
  <si>
    <t>Jurisdicción Especial para la Paz</t>
  </si>
  <si>
    <t>Servicio de administración de justicia transicional y restaurativa</t>
  </si>
  <si>
    <t>Actuaciones judiciales</t>
  </si>
  <si>
    <t>Investigación y Acusación</t>
  </si>
  <si>
    <t>Búsqueda humanitaria de personas dadas por desaparecidas en el contexto y en razón del conflicto armado en Colombia</t>
  </si>
  <si>
    <t>Gestión de información para la búsqueda</t>
  </si>
  <si>
    <t>Fortalecimiento y apoyo a la gestión institucional del sector Justicia Especial para la Paz</t>
  </si>
  <si>
    <t>Servicio de fortalecimiento y apoyo a la gestión institucional del sector Justicia Especial para la Paz</t>
  </si>
  <si>
    <t>Igualdad y Equidad</t>
  </si>
  <si>
    <t>Intersubsectorial Desarrollo social</t>
  </si>
  <si>
    <t>Cierre de brechas para el goce efectivo  de derechos fundamentales de la población  en condición de discapacidad - Sector  igualdad y equidad</t>
  </si>
  <si>
    <t>Servicio de rehabilitación, integración educativa, laboral y social a la población en condición de discapacidad</t>
  </si>
  <si>
    <t>Gestión para la garantía de los derechos de las personas con discapacidad</t>
  </si>
  <si>
    <t>Desarrollo integral de la primera infancia a la juventud, y fortalecimiento de las capacidades de las familias de niñas, niños y adolescentes - Sector igualdad y equidad</t>
  </si>
  <si>
    <t>Servicios de atención integral para niños y niñas en primera infancia, niñez y adolescencia</t>
  </si>
  <si>
    <t>Gestión de servicios de atención integral en primera infancia</t>
  </si>
  <si>
    <t>Gestión de servicios de atención integral en infancia</t>
  </si>
  <si>
    <t>Gestión de servicios de atención integral en adolescencia y juventud</t>
  </si>
  <si>
    <t>Apoyo en la construcción de proyectos de vida de adolescentes y jóvenes</t>
  </si>
  <si>
    <t>Asistencia técnica a entidades territoriales</t>
  </si>
  <si>
    <t>Asistencia técnica a regionales y centros zonales del ICBF</t>
  </si>
  <si>
    <t>Atención y apoyo a las familias y comunidades</t>
  </si>
  <si>
    <t xml:space="preserve">Gestión de recuperación y complementación alimentaria </t>
  </si>
  <si>
    <t>Gestión de acciones de protección para el restablecimiento de derechos de niños, niñas, adolescentes y jóvenes</t>
  </si>
  <si>
    <t xml:space="preserve">Gestión del proceso de adopción de niños, niñas y adolescentes </t>
  </si>
  <si>
    <t>Cierre de brechas de desigualdad e inequidad para el goce efectivo de derechos fundamentales de los sujetos de especial protección constitucional</t>
  </si>
  <si>
    <t>Servicio de promoción y garantía del derecho a la igualdad y la equidad de los sujetos de especial protección constitucional</t>
  </si>
  <si>
    <t>Gestión para la garantía de los derechos de las mujeres</t>
  </si>
  <si>
    <t>Gestión para la garantía de los derechos de las juventudes</t>
  </si>
  <si>
    <t>Gestión para la garantía de los derechos de los pueblos y comunidades étnicas y campesinas</t>
  </si>
  <si>
    <t>Gestión para la garantía de los derechos de poblaciones y territorios excluidos y marginados</t>
  </si>
  <si>
    <t>Gestión para la garantía de los derechos de las personas diversas y LGBTIQ+</t>
  </si>
  <si>
    <t>Fortalecimiento y apoyo a la gestión institucional del sector Igualdad y Equidad</t>
  </si>
  <si>
    <t>Servicio de fortalecimiento y apoyo a la gestión institucional del sector  sector Igualdad y Equidad</t>
  </si>
  <si>
    <t>cod_nombre_prog</t>
  </si>
  <si>
    <t>cod_nombre_prodfinal</t>
  </si>
  <si>
    <t>01 Sin producto</t>
  </si>
  <si>
    <t>Valor_Anteproyeco</t>
  </si>
  <si>
    <t>PRODUCTO FINAL</t>
  </si>
  <si>
    <t>NOMBRE PROGRAMA</t>
  </si>
  <si>
    <t>Procedimiento Formulario 3-Gasto</t>
  </si>
  <si>
    <r>
      <rPr>
        <b/>
        <sz val="10"/>
        <color theme="1"/>
        <rFont val="Calibri"/>
        <family val="2"/>
        <scheme val="minor"/>
      </rPr>
      <t xml:space="preserve">FILA A5 CÓDIGO UEJ: No diligencie esta casilla. </t>
    </r>
    <r>
      <rPr>
        <sz val="10"/>
        <color theme="1"/>
        <rFont val="Calibri"/>
        <family val="2"/>
        <scheme val="minor"/>
      </rPr>
      <t>Esta casilla indica de manera automatica el codigo de la unidad ejecutora. Esta información proviene del diligenciamiento del formulario 1.1- Ingresos E.P.</t>
    </r>
  </si>
  <si>
    <r>
      <t xml:space="preserve">FILA A6 UNIDAD EJECUTORA: No diligencie esta casilla. </t>
    </r>
    <r>
      <rPr>
        <sz val="10"/>
        <color theme="1"/>
        <rFont val="Calibri"/>
        <family val="2"/>
        <scheme val="minor"/>
      </rPr>
      <t>Esta casilla indica de manera automatica el nombre de la entidad asociada al código UEJ.</t>
    </r>
    <r>
      <rPr>
        <b/>
        <sz val="10"/>
        <color theme="1"/>
        <rFont val="Calibri"/>
        <family val="2"/>
        <scheme val="minor"/>
      </rPr>
      <t xml:space="preserve"> </t>
    </r>
    <r>
      <rPr>
        <sz val="10"/>
        <color theme="1"/>
        <rFont val="Calibri"/>
        <family val="2"/>
        <scheme val="minor"/>
      </rPr>
      <t>Esta información proviene del formulario 1.1- Ingresos E.P.</t>
    </r>
  </si>
  <si>
    <r>
      <t xml:space="preserve">FILA G8 VIGENCIA: No diligencie esta casilla. </t>
    </r>
    <r>
      <rPr>
        <sz val="10"/>
        <color theme="1"/>
        <rFont val="Calibri"/>
        <family val="2"/>
        <scheme val="minor"/>
      </rPr>
      <t>Esta casilla indica de manera automatica la vigencia correspondiente a la información presupuestal del anteproyecto (t+1).</t>
    </r>
  </si>
  <si>
    <r>
      <rPr>
        <b/>
        <sz val="10"/>
        <color theme="1"/>
        <rFont val="Calibri"/>
        <family val="2"/>
        <scheme val="minor"/>
      </rPr>
      <t xml:space="preserve">COLUMNA 3 TOTAL: No diligencie esta casilla. </t>
    </r>
    <r>
      <rPr>
        <sz val="10"/>
        <color theme="1"/>
        <rFont val="Calibri"/>
        <family val="2"/>
        <scheme val="minor"/>
      </rPr>
      <t>Esta casilla indica el presupuesto total del año en curso (t) de cada rubro presupuestal. Es la sumatoria de los recursos nación y propios (columna 1 y 2)</t>
    </r>
  </si>
  <si>
    <r>
      <rPr>
        <b/>
        <sz val="10"/>
        <color theme="1"/>
        <rFont val="Calibri"/>
        <family val="2"/>
        <scheme val="minor"/>
      </rPr>
      <t xml:space="preserve">COLUMNA 6 TOTAL: No diligencie esta casilla. </t>
    </r>
    <r>
      <rPr>
        <sz val="10"/>
        <color theme="1"/>
        <rFont val="Calibri"/>
        <family val="2"/>
        <scheme val="minor"/>
      </rPr>
      <t>Esta casilla indica el presupuesto total del año proyectado (t+1) de cada rubro presupuestal. Es la sumatoria de los recursos nación y propios (columna 4 y 5)</t>
    </r>
  </si>
  <si>
    <t xml:space="preserve">a)	En el caso de los gastos de personal y adquisición de bienes y servicios se debe identificar el correspondiente objeto del gasto para el cual se aprobó el cupo o en que fue homologado en el Catálogo de Clasificación Presupuestal en armonía con estándares internaciones.
b)	Es importante recordar que los gastos de personal no incluyen la contratación de los servicios profesionales y técnicos por prestación de servicios, estos se programan en el correspondiente rubro de adquisición de bienes y servicios. 
c)	En el caso de las transferencias corrientes y de capital, la programación del cupo de vigencias futuras debe contemplar el rubro individualizado de la transferencia. 
d)	De igual manera, aplican los literales a) y b) para los proyectos de inversión; es decir la identificación del cupo de vigencias futuras deberá estar desagregado a nivel de objeto de gasto o rubro presupuestal según corresponda. </t>
  </si>
  <si>
    <r>
      <rPr>
        <b/>
        <sz val="10"/>
        <color theme="1"/>
        <rFont val="Calibri"/>
        <family val="2"/>
        <scheme val="minor"/>
      </rPr>
      <t xml:space="preserve">COLUMNA OBSERVACIONES: </t>
    </r>
    <r>
      <rPr>
        <sz val="10"/>
        <color theme="1"/>
        <rFont val="Calibri"/>
        <family val="2"/>
        <scheme val="minor"/>
      </rPr>
      <t>Diligencie comentarios, aclaraciones, indicaciones de estimación, ampliación del concepto de gasto, propósito de uso del recurso, así como para soportes y justificaciones que el responsable del diligenciamiento del formulario considere pertinentes informa.</t>
    </r>
  </si>
  <si>
    <r>
      <t xml:space="preserve">FILA E540 RESUMEN PRESUPUESTO DE GASTOS: No diligencie el cuadro resumen. </t>
    </r>
    <r>
      <rPr>
        <sz val="10"/>
        <color theme="1"/>
        <rFont val="Calibri"/>
        <family val="2"/>
        <scheme val="minor"/>
      </rPr>
      <t xml:space="preserve">En este apartado muestra el total del presupuesto de la vigencia actual (t), de la vigencia del anteproyecto (t+1) y de las vigencias futuras por fuente (Nación y propios) y por tipo de gasto (Funcionamiento, deuda e inversión), con el fin de validar la informaicón digitada. </t>
    </r>
  </si>
  <si>
    <t>Procedimiento Formulario 4. Programático</t>
  </si>
  <si>
    <t xml:space="preserve">1702 Inclusión Productiva de pequeños productores rurales </t>
  </si>
  <si>
    <t xml:space="preserve">1704 Ordenamiento social y uso productivo del territorio rural </t>
  </si>
  <si>
    <t xml:space="preserve">1707 Sanidad agropecuaria e inocuidad agroalimentaria </t>
  </si>
  <si>
    <t xml:space="preserve">1709 Infraestructura productiva y comercialización </t>
  </si>
  <si>
    <t>1799 fortalecimiento y apoyo a la gestión institucional del sector Agricultura y Desarrollo Rural</t>
  </si>
  <si>
    <t>3203 Gestión Integral del Recurso Hídrico</t>
  </si>
  <si>
    <t>3208 Educación Ambiental</t>
  </si>
  <si>
    <t>3906 Fomento a vocaciones y formación, generación, uso y apropiación social del conocimiento de la Ciencia, Tecnología e Innovación</t>
  </si>
  <si>
    <t xml:space="preserve">3501 Internacionalización de la economía </t>
  </si>
  <si>
    <t xml:space="preserve">3502 Productividad y competitividad de las empresas colombianas </t>
  </si>
  <si>
    <t xml:space="preserve">3504 Competitividad, sostenibilidad y promoción del turismo colombiano </t>
  </si>
  <si>
    <t xml:space="preserve">0199 Fortalecimiento y apoyo a la gestión institucional del sector Congreso de la República </t>
  </si>
  <si>
    <t>1502 Capacidades de las Fuerzas Militares en 
seguridad pública y defensa en el territorio  nacional</t>
  </si>
  <si>
    <t>1506 Gestión del riesgo de desastres desde el sector Defensa y Seguridad</t>
  </si>
  <si>
    <t>1507 Grupo Social y Empresarial de la Defensa (GSED) competitivo</t>
  </si>
  <si>
    <t>4399 Fortalecimiento y apoyo a la gestión institucional del sector Deporte y Recreación</t>
  </si>
  <si>
    <t>2201 Calidad, cobertura y fortalecimiento de la educación inicial, preescolar, básica y media</t>
  </si>
  <si>
    <t>0599 Fortalecimiento y apoyo a la gestión institucional del sector Empleo</t>
  </si>
  <si>
    <t>4601 Cierre de brechas para el goce efectivo  de derechos fundamentales de la población  en condición de discapacidad - Sector  igualdad y equidad</t>
  </si>
  <si>
    <t>4101 Atención, asistencia y reparación integral a las víctimas</t>
  </si>
  <si>
    <t>4201 Desarrollo de inteligencia estratégica y contrainteligencia de Estado</t>
  </si>
  <si>
    <t>4299 Fortalecimiento y apoyo a la gestión institucional del sector Inteligencia Estratégica y Contrainteligencia</t>
  </si>
  <si>
    <t>3702 Fortalecimiento a la gobernabilidad territorial para la seguridad, convivencia ciudadana, paz y postconflicto.</t>
  </si>
  <si>
    <t>3707 Gestión del riesgo de desastres naturales y antrópicos en la zona de influencia del volcán Nevado del Huila.</t>
  </si>
  <si>
    <t>3799 Fortalecimiento y apoyo a la gestión institucional del sector interior</t>
  </si>
  <si>
    <t>4401 Jurisdicción Especial para la Paz</t>
  </si>
  <si>
    <t>2105  Desarrollo ambiental sostenible del sector minero energético</t>
  </si>
  <si>
    <t>2504 Vigilancia de la gestión administrativa de los funcionarios del Estado</t>
  </si>
  <si>
    <t>2505 Bienestar de los servidores de la Contraloría General de la República</t>
  </si>
  <si>
    <t>2599 Fortalecimiento y apoyo a la gestión institucional del sector Organismos de control</t>
  </si>
  <si>
    <t xml:space="preserve">0212 Renovación territorial para el desarrollo integral de las zonas rurales afectadas por el conflicto armado. </t>
  </si>
  <si>
    <t>2701 Mejoramiento y ejecución de las competencias de la administración de la justicia</t>
  </si>
  <si>
    <t xml:space="preserve">2799 Fortalecimiento y apoyo a la gestión institucional del sector Rama Judicial </t>
  </si>
  <si>
    <t xml:space="preserve">2800 No asignable a programas </t>
  </si>
  <si>
    <t xml:space="preserve">1101 Fortalecimiento y diversificación de relaciones bilaterales </t>
  </si>
  <si>
    <t xml:space="preserve">1102 Posicionamiento en instancias globales, multilaterales, regionales y subregionales </t>
  </si>
  <si>
    <t xml:space="preserve">1103 Política migratoria y servicio al ciudadano </t>
  </si>
  <si>
    <t xml:space="preserve">1104 Soberanía territorial y desarrollo fronterizo </t>
  </si>
  <si>
    <t xml:space="preserve">1105 Cooperación internacional del sector relaciones exteriores </t>
  </si>
  <si>
    <t>1905 Salud pública</t>
  </si>
  <si>
    <t>1999 Fortalecimiento y apoyo a la gestión institucional del sector Salud y Protección Social</t>
  </si>
  <si>
    <t>3601 Protección social</t>
  </si>
  <si>
    <t>3603 Formación para el Trabajo</t>
  </si>
  <si>
    <r>
      <rPr>
        <b/>
        <sz val="10"/>
        <color theme="1"/>
        <rFont val="Calibri"/>
        <family val="2"/>
        <scheme val="minor"/>
      </rPr>
      <t>B.	Adquisición de bienes y servicios:</t>
    </r>
    <r>
      <rPr>
        <sz val="10"/>
        <color theme="1"/>
        <rFont val="Calibri"/>
        <family val="2"/>
        <scheme val="minor"/>
      </rPr>
      <t xml:space="preserve"> la asignación de los gastos por adquisición de bienes y servicios entre los programas presupuestales se podrá hacer de manera directa o indirecta. Si la entidad ejecutora cuenta con información suficiente para asignar los gastos por adquisición de bienes y servicios entre sus dependencias, por ejemplo, para los contratos de prestación de servicios, estos gastos se asignarán de manera directa a un programa, a través de la dependencia que ejecuta estos gastos, por la relación dependencias – programas analizada con cada entidad durante el proceso de validación del clasificador programático como se presenta en la ilustración:</t>
    </r>
  </si>
  <si>
    <t>Fuente: Banco Mundial</t>
  </si>
  <si>
    <t>Para los gastos por adquisición de bienes y servicios de los que disfrutan o se benefician diferentes dependencias, o cuando la entidad no cuenta con la información suficiente para asociar estos gastos a una dependencia en específico, la asignación a los programas presupuestales se realizará de manera indirecta, tomando como ponderador el porcentaje de prorrateo que resulta en el Formulario “2B- Programático”, en función de los gastos de personal. A continuación, se presenta de manera ilustrativa esta asignación. El valor total por programas para este objeto de gasto es la suma de lo asociado de manera directa y lo asociado de manera indirecta.</t>
  </si>
  <si>
    <r>
      <rPr>
        <b/>
        <sz val="10"/>
        <color theme="1"/>
        <rFont val="Calibri"/>
        <family val="2"/>
        <scheme val="minor"/>
      </rPr>
      <t xml:space="preserve">C. 	Transferencias: </t>
    </r>
    <r>
      <rPr>
        <sz val="10"/>
        <color theme="1"/>
        <rFont val="Calibri"/>
        <family val="2"/>
        <scheme val="minor"/>
      </rPr>
      <t>se recomienda que las transferencias que realiza la entidad se asocien con los programas presupuestales, de acuerdo con el objeto de cada transferencia, teniendo en cuenta el destino de los recursos y la afinidad de su objeto con el sector y programa. En este sentido, se debe analizar de manera individual cada transferencia para definir conceptualmente a cuál resultado de programa está asociado el giro de recursos. Diseño Metodológico por subcuentas PGN, el cual contiene un diagrama de decisión para guiar al usuario en el proceso de asociación por cada categoría de transferencia del CCP.</t>
    </r>
  </si>
  <si>
    <t>Para las transferencias asociadas con mesadas pensionales, cuotas partes pensionales, bonos pensionales o aportes pensionales, se recomienda realizar la asociación de la siguiente forma, mientras se avanza en el análisis de este objeto de gasto en el marco de la nueva clasificación programática:</t>
  </si>
  <si>
    <t>•	Si es del sector Defensa al programa 1505 “Generación de bienestar para la Fuerza Pública y sus familias”.
•	Si es del sector Hacienda, al programa 1302 “Gestión de Recursos Públicos”.
•	Diferente a estos sectores anteriores, al programa 3601 “Protección Social”.</t>
  </si>
  <si>
    <t>En el caso de las transferencias por concepto de “Sentencias y Conciliaciones”, se ha identificado conceptualmente que el objeto de estas no contribuye con ningún programa misional o de fortalecimiento, por lo que el monto programado por este rubro se debe asignar al programa “No asignable a programas”.</t>
  </si>
  <si>
    <r>
      <rPr>
        <b/>
        <sz val="10"/>
        <color theme="1"/>
        <rFont val="Calibri"/>
        <family val="2"/>
        <scheme val="minor"/>
      </rPr>
      <t>D.	Gastos de comercialización y producción:</t>
    </r>
    <r>
      <rPr>
        <sz val="10"/>
        <color theme="1"/>
        <rFont val="Calibri"/>
        <family val="2"/>
        <scheme val="minor"/>
      </rPr>
      <t xml:space="preserve"> para asignar los gastos de comercialización y producción entre los programas presupuestales de la entidad, se recomienda seguir los mismos lineamientos que para los gastos por adquisición de bienes y servicios, precisando que esta asignación solo se podrá realizar a los programas misionales de la entidad. Esto es, identificar aquellos que se puedan asignar directamente a las dependencias y, en el caso de los gastos que se deban distribuir entre dependencias, utilizar como ponderador el resultado de la distribución de los gastos de personal por programa. Una vez identificados los gastos por dependencia, correspondientes a la sumatoria de los directos y los indirectos, se pueden asociar con el programa, de acuerdo con el insumo de relación dependencias – programas analizada con cada entidad durante el proceso de validación del clasificador programático.</t>
    </r>
  </si>
  <si>
    <r>
      <rPr>
        <b/>
        <sz val="10"/>
        <color theme="1"/>
        <rFont val="Calibri"/>
        <family val="2"/>
        <scheme val="minor"/>
      </rPr>
      <t>E.	Gastos por tributos, multas, sanciones e intereses de mora:</t>
    </r>
    <r>
      <rPr>
        <sz val="10"/>
        <color theme="1"/>
        <rFont val="Calibri"/>
        <family val="2"/>
        <scheme val="minor"/>
      </rPr>
      <t xml:space="preserve"> la asignación de estos gastos se debe realizar en su totalidad al programa de fortalecimiento y apoyo a la gestión, teniendo en cuenta que estos tienen una naturaleza transversal a toda la entidad y no guardan relación con la función programática.</t>
    </r>
  </si>
  <si>
    <t>Procedimiento Resumen 4. Programatico</t>
  </si>
  <si>
    <t>Este resumen tiene el proposito de establecer la relación entre el gasto y los bienes y servicios entregados a la ciudadanía, desde la singulardad de la información brindada por cada entidad que compone el PGN. Así el resultado obtenido, sera insumo para que cada entidad explique de que forma el gasto mencionado, se ve reflejado en el producto relacionado pro cada programa.</t>
  </si>
  <si>
    <t>La clasificación económica del presupuesto tiene como objetivo la determinación del impacto de los flujos de ingresos y gastos sobre los resultados económicos, financieros y fiscales del presupuesto mediante la identificación de la naturaleza de las rentas, el objeto de los gastos y los mecanismos empleados para el financiamiento del déficit presupuestal.</t>
  </si>
  <si>
    <t>El formulario No. 5 denominado “Clasificación económica de los gastos de funcionamiento”, registrará información de las ocho cuentas que componen el Clasificador por objeto de gasto: Gastos de personal, Adquisición de bienes y servicios (Adquisición de activos no financieros, Adquisiciones diferentes de activos), Transferencias corrientes, Transferencias de capital, Gastos de comercialización y producción, Adquisición de activos financieros, Disminución de pasivos, Tributos, multas, sanciones e intereses de mora. Los montos de estas cuentas CCP deben reflejarse en su equivalente económico o fraccionarse de acuerdo con lo que corresponda. Para limitar las posibilidades, el formulario presenta espacios sombreados que no permiten cargue de información, de manera que se facilite su diligenciamiento.</t>
  </si>
  <si>
    <t>El formulario presenta los conceptos de los gastos de funcionamiento desde el punto de vista presupuestal, columna B - Filas 15-30, y económico, columnas F-P, Filas 11 y 13. La tarea consiste en desagregar el monto presupuestal, en todos y cada uno de los conceptos del clasificador económico, así el monto presupuestal se reflejara en las columnas C o D y el monto económico se debe incluir en las columnas F, G, H, I, J, k ó L si corresponden a gastos propiamente dichos, en las columnas M, N u O si corresponde su uso a la adquisición de activos no financieros, o finalmente en la columna P si se trata de la adquisición de un activo financiero</t>
  </si>
  <si>
    <r>
      <t>COLUMNA A CODIGO: No diligencie ninguna de las casillas.</t>
    </r>
    <r>
      <rPr>
        <sz val="10"/>
        <color theme="1"/>
        <rFont val="Calibri"/>
        <family val="2"/>
        <scheme val="minor"/>
      </rPr>
      <t xml:space="preserve"> Estas casillas indican las cuentas del gasto de acuerdo al Catalogo de Clasificación Presupuetal - CCP</t>
    </r>
  </si>
  <si>
    <r>
      <t>COLUMNA B CONCEPTO: No diligencie ninguna de las casillas.</t>
    </r>
    <r>
      <rPr>
        <sz val="10"/>
        <color theme="1"/>
        <rFont val="Calibri"/>
        <family val="2"/>
        <scheme val="minor"/>
      </rPr>
      <t xml:space="preserve"> Estas casillas indican la descripcción de las cuentas del gasto de acuerdo al Catalogo de Clasificación Presupuetal - CCP.</t>
    </r>
  </si>
  <si>
    <r>
      <t>COLUMNA C VALOR CLASIFICADOR APORTES NACIÓN: No diligencie ninguna de las casillas.</t>
    </r>
    <r>
      <rPr>
        <sz val="10"/>
        <color theme="1"/>
        <rFont val="Calibri"/>
        <family val="2"/>
        <scheme val="minor"/>
      </rPr>
      <t xml:space="preserve"> Estas casillas indican de manera automatica el valor presupuestado para la vigencia (t+1) de cada cuenta del gasto de funcionamiento provenientes de recursos nación.</t>
    </r>
  </si>
  <si>
    <r>
      <t>COLUMNA D VALOR CLASIFICADOR APORTES RECURSOS PROPIOS: No diligencie ninguna de las casillas.</t>
    </r>
    <r>
      <rPr>
        <sz val="10"/>
        <color theme="1"/>
        <rFont val="Calibri"/>
        <family val="2"/>
        <scheme val="minor"/>
      </rPr>
      <t xml:space="preserve"> Estas casillas indican de manera automatica el valor presupuestado para la vigencia (t+1) de cada cuenta del gasto de funcionamiento provenientes de recursos propios.</t>
    </r>
  </si>
  <si>
    <r>
      <t>COLUMNA E VALOR CLASIFICADOR POR OBJETO TOTAL: No diligencie ninguna de las casillas.</t>
    </r>
    <r>
      <rPr>
        <sz val="10"/>
        <color theme="1"/>
        <rFont val="Calibri"/>
        <family val="2"/>
        <scheme val="minor"/>
      </rPr>
      <t xml:space="preserve"> Esta casilla indica la suma de los aportes nación y propios de cada cuenta del gasto de la vigencia proyectada (t+1).</t>
    </r>
  </si>
  <si>
    <r>
      <t xml:space="preserve">COLUMNA F REMUNERACIÓN A LOS EMPLEADOS: </t>
    </r>
    <r>
      <rPr>
        <sz val="10"/>
        <color theme="1"/>
        <rFont val="Calibri"/>
        <family val="2"/>
        <scheme val="minor"/>
      </rPr>
      <t>Diligencieel valor de los gastos de personal que esten destinados a las erogaciones destinadas las personas resultado de una relación empleador- empleado. Incluye los sueldos y salarios, y las contribuciones sociales.</t>
    </r>
  </si>
  <si>
    <r>
      <t xml:space="preserve">COLUMNA G COMPRA DE BIENES Y SERVICIOS: </t>
    </r>
    <r>
      <rPr>
        <sz val="10"/>
        <color theme="1"/>
        <rFont val="Calibri"/>
        <family val="2"/>
        <scheme val="minor"/>
      </rPr>
      <t>Diligencie el valor de la adquisición de bienes y servicios, las transferencias corrientes y/o gastos de comercialización y producción que esten destinados a utilizados por la entidad para desarrollar su objeto misional. No incluye los activos fijos, los que adquiera y distribuya sin transformación, los que adquiere para formación de capital por cuenta propia ni los objetos de valor.</t>
    </r>
  </si>
  <si>
    <r>
      <rPr>
        <b/>
        <sz val="10"/>
        <color theme="1"/>
        <rFont val="Calibri"/>
        <family val="2"/>
        <scheme val="minor"/>
      </rPr>
      <t>COLUMNA H INTERESES:</t>
    </r>
    <r>
      <rPr>
        <sz val="10"/>
        <color theme="1"/>
        <rFont val="Calibri"/>
        <family val="2"/>
        <scheme val="minor"/>
      </rPr>
      <t xml:space="preserve"> Diligencie el valor de los tributos, multas y sanciones e intereses de mora destiandos a gastos en que incurrira la entidad por utilizar recursos obtenidos en préstamo.</t>
    </r>
  </si>
  <si>
    <r>
      <rPr>
        <b/>
        <sz val="10"/>
        <color theme="1"/>
        <rFont val="Calibri"/>
        <family val="2"/>
        <scheme val="minor"/>
      </rPr>
      <t>COLUMNA I SUBSIDIOS:</t>
    </r>
    <r>
      <rPr>
        <sz val="10"/>
        <color theme="1"/>
        <rFont val="Calibri"/>
        <family val="2"/>
        <scheme val="minor"/>
      </rPr>
      <t xml:space="preserve"> Diligencie el valor de las transferencias corrientes, multas y sanciones e intereses de mora destiandos a gastos en que incurrira la entidad por utilizar recursos obtenidos en préstamo.</t>
    </r>
  </si>
  <si>
    <r>
      <rPr>
        <b/>
        <sz val="10"/>
        <color theme="1"/>
        <rFont val="Calibri"/>
        <family val="2"/>
        <scheme val="minor"/>
      </rPr>
      <t>COLUMNA J DONACIONES:</t>
    </r>
    <r>
      <rPr>
        <sz val="10"/>
        <color theme="1"/>
        <rFont val="Calibri"/>
        <family val="2"/>
        <scheme val="minor"/>
      </rPr>
      <t xml:space="preserve"> Diligencie el valor de las transferencias corrientes  son transferencias sin contrapartida, total o parcial, a otras unidades de gobierno o a organismos internacionales y que no cumplen con la definición de impuesto, subsidio o contribución social.</t>
    </r>
  </si>
  <si>
    <r>
      <rPr>
        <b/>
        <sz val="10"/>
        <color theme="1"/>
        <rFont val="Calibri"/>
        <family val="2"/>
        <scheme val="minor"/>
      </rPr>
      <t>COLUMNA K PRESTACIONES SOCIALES:</t>
    </r>
    <r>
      <rPr>
        <sz val="10"/>
        <color theme="1"/>
        <rFont val="Calibri"/>
        <family val="2"/>
        <scheme val="minor"/>
      </rPr>
      <t xml:space="preserve"> Diligencie el valor de las transferencias corrientes y/o disminución de pasivos destinanas a las transferencias a los hogares para atender necesidades que surgen de riesgos sociales en salud, empleo, vivienda, educación, edad y pensión. Corresponden a prestaciones de seguridad social, asistencia social y las relacionadas con el empleo.</t>
    </r>
  </si>
  <si>
    <r>
      <rPr>
        <b/>
        <sz val="10"/>
        <color theme="1"/>
        <rFont val="Calibri"/>
        <family val="2"/>
        <scheme val="minor"/>
      </rPr>
      <t>COLUMNA L OTROS GASTOS:</t>
    </r>
    <r>
      <rPr>
        <sz val="10"/>
        <color theme="1"/>
        <rFont val="Calibri"/>
        <family val="2"/>
        <scheme val="minor"/>
      </rPr>
      <t xml:space="preserve"> Diligencie el valor de Los gastos de personal, las transferencias corrientes y de capital y/o los tributos, multas y sanciones e intereses de mora que puedan ser destinanas a adquisión de derechos de propiedad (como dividendos, excedentes a Nación), transferencias no clasificadas en otra parte, pago de primas, tasas e indemnizaciones.</t>
    </r>
  </si>
  <si>
    <r>
      <rPr>
        <b/>
        <sz val="10"/>
        <color theme="1"/>
        <rFont val="Calibri"/>
        <family val="2"/>
        <scheme val="minor"/>
      </rPr>
      <t>COLUMNA M ACTIVOS FIJOS:</t>
    </r>
    <r>
      <rPr>
        <sz val="10"/>
        <color theme="1"/>
        <rFont val="Calibri"/>
        <family val="2"/>
        <scheme val="minor"/>
      </rPr>
      <t xml:space="preserve"> Diligencie valor de la adquisición de bienes y servicios y/o  las transferencias de capital destinado a la adquisición a activos producidos que se utilizan repetida o continuamente en procesos de producción durante más de un año.</t>
    </r>
  </si>
  <si>
    <r>
      <rPr>
        <b/>
        <sz val="10"/>
        <color theme="1"/>
        <rFont val="Calibri"/>
        <family val="2"/>
        <scheme val="minor"/>
      </rPr>
      <t>COLUMNA N EXISTENCIAS:</t>
    </r>
    <r>
      <rPr>
        <sz val="10"/>
        <color theme="1"/>
        <rFont val="Calibri"/>
        <family val="2"/>
        <scheme val="minor"/>
      </rPr>
      <t xml:space="preserve"> Diligencie valor de  las transferencias corrientes y/o los gastos de comercialización y producción destinado a  la producción de activos que han entrado en existencia en el período actual o en un período anterior, y que se mantienen para ser vendidos, utilizados en la producción o destinados a otro uso en una fecha posterior.</t>
    </r>
  </si>
  <si>
    <r>
      <rPr>
        <b/>
        <sz val="10"/>
        <color theme="1"/>
        <rFont val="Calibri"/>
        <family val="2"/>
        <scheme val="minor"/>
      </rPr>
      <t>COLUMNA O OBJETOS DE VALOR Y ACTIVOS NO PRODUCIDOS:</t>
    </r>
    <r>
      <rPr>
        <sz val="10"/>
        <color theme="1"/>
        <rFont val="Calibri"/>
        <family val="2"/>
        <scheme val="minor"/>
      </rPr>
      <t xml:space="preserve">  Diligencie valor de la adquisición de bienes y servicios y/o  las transferencias de capital destinado a la adquisición bienes de considerable valor que no se usan para fines de producción o consumo, sino que se mantienen a lo largo del tiempo principalmente como depósitos de valor;  por su parte, los Activos no producidos incluyen las tierras y terrenos, los yacimientos de minerales del subsuelo, los peces en los mares abiertos pero territoriales y el espectro radial y las creaciones de la sociedad.</t>
    </r>
  </si>
  <si>
    <r>
      <rPr>
        <b/>
        <sz val="10"/>
        <color theme="1"/>
        <rFont val="Calibri"/>
        <family val="2"/>
        <scheme val="minor"/>
      </rPr>
      <t>COLUMNA P ADQUISICIÓN ACTIVOS FINANCIEROS:</t>
    </r>
    <r>
      <rPr>
        <sz val="10"/>
        <color theme="1"/>
        <rFont val="Calibri"/>
        <family val="2"/>
        <scheme val="minor"/>
      </rPr>
      <t xml:space="preserve">  Diligencie valor de las transferencias de capital y adquisición de activos financieros destinados a  destinado a la a la compra de derechos financieros, por ejemplo: acciones, bonos y TES. Incluye la concesión de préstamos.</t>
    </r>
  </si>
  <si>
    <t>Sub
cta</t>
  </si>
  <si>
    <t>Instrucciones diligenciamiento formularios Anteproyecto Presupuesto de Gastos</t>
  </si>
  <si>
    <t>Instrucciones diligenciamiento formularios Anteproyecto Presupuesto de Ingresos</t>
  </si>
  <si>
    <t>Procedimiento Formulario 1.1 Anteproyecto Ingresos - Establecimientos Públicos</t>
  </si>
  <si>
    <t>Procedimiento Formulario 1.1A Cálculo de ingresos corrientes por productos - Establecimientos Públicos</t>
  </si>
  <si>
    <t>Procedimiento Formulario 6. Deuda Pública</t>
  </si>
  <si>
    <t>Este formulario recoge la información referente a las erogaciones que los órganos deben hacer durante la próxima vigencia, según lo contratado, por concepto del servicio de la deuda pública interna y externa, con el propósito de garantizar el cumplimiento en los pagos programados.</t>
  </si>
  <si>
    <r>
      <t xml:space="preserve">COLUMNA 1 CLASE DE PRESTAMISTA: </t>
    </r>
    <r>
      <rPr>
        <sz val="10"/>
        <color theme="1"/>
        <rFont val="Calibri"/>
        <family val="2"/>
        <scheme val="minor"/>
      </rPr>
      <t>Diligencie la clase de credito, si es interno o externo distiguiendo la residencia del prestamista. Para mayor precisión consulte el Decreto 1068 Capitulo 2. Operaciones de Credito Público.</t>
    </r>
  </si>
  <si>
    <r>
      <t xml:space="preserve">COLUMNA 2 IDENTIFICACIÓN CÓDIGO DEL EMPRÉSTITO: </t>
    </r>
    <r>
      <rPr>
        <sz val="10"/>
        <color theme="1"/>
        <rFont val="Calibri"/>
        <family val="2"/>
        <scheme val="minor"/>
      </rPr>
      <t>Diligencie el codigo o registro ASIGANDO EN la base unica de datos de deuna pública de la DirecciónGeneral de Credito pública y tesoro Nacional Ministerio de Hacienda y Credito Público. Para mayor precisión consulte la Ley 185 de 1995 Artículo  16.  Modificado por el art. 13, Ley 533 de 1999.</t>
    </r>
  </si>
  <si>
    <r>
      <t xml:space="preserve">COLUMNA 4.1 PRINCIPAL: </t>
    </r>
    <r>
      <rPr>
        <sz val="10"/>
        <color theme="1"/>
        <rFont val="Calibri"/>
        <family val="2"/>
        <scheme val="minor"/>
      </rPr>
      <t>Diligencie el valor del saldo del capital vigente en la moneda original de la operación de credito celebrada, a pagar en la vigencia proyectada (t+1 o 2026).</t>
    </r>
  </si>
  <si>
    <r>
      <t xml:space="preserve">COLUMNA 4.3 COMISIONES: </t>
    </r>
    <r>
      <rPr>
        <sz val="10"/>
        <color theme="1"/>
        <rFont val="Calibri"/>
        <family val="2"/>
        <scheme val="minor"/>
      </rPr>
      <t>Diligencie el valor de las comisiones pactadas en moneda original de las contribuciones que haya lugar de la operación de credito celebrada, a pagar en la vigencia proyectada (t+1 o 2026)</t>
    </r>
    <r>
      <rPr>
        <b/>
        <sz val="10"/>
        <color theme="1"/>
        <rFont val="Calibri"/>
        <family val="2"/>
        <scheme val="minor"/>
      </rPr>
      <t>.</t>
    </r>
  </si>
  <si>
    <r>
      <t xml:space="preserve">COLUMNA 4.4 TOTAL PAGOS:  No diligencie esta casilla. </t>
    </r>
    <r>
      <rPr>
        <sz val="10"/>
        <color theme="1"/>
        <rFont val="Calibri"/>
        <family val="2"/>
        <scheme val="minor"/>
      </rPr>
      <t>Esta casilla muestra el valor total de pago en moneda original a realizar por la operación de credito, incluyendo el valor principal de la deuda, sus intereses y comisiones para la vigencia t+1.</t>
    </r>
  </si>
  <si>
    <r>
      <t xml:space="preserve">COLUMNA 5 TASA DE CAMBIO: </t>
    </r>
    <r>
      <rPr>
        <sz val="10"/>
        <color theme="1"/>
        <rFont val="Calibri"/>
        <family val="2"/>
        <scheme val="minor"/>
      </rPr>
      <t>Diligencie</t>
    </r>
    <r>
      <rPr>
        <b/>
        <sz val="10"/>
        <color theme="1"/>
        <rFont val="Calibri"/>
        <family val="2"/>
        <scheme val="minor"/>
      </rPr>
      <t xml:space="preserve"> </t>
    </r>
    <r>
      <rPr>
        <sz val="10"/>
        <color theme="1"/>
        <rFont val="Calibri"/>
        <family val="2"/>
        <scheme val="minor"/>
      </rPr>
      <t>el valor de la tasa de cambio pactada o proyectada para el pago de la operación de credito para la vigencia t+1 en pesos colombianos.</t>
    </r>
  </si>
  <si>
    <r>
      <t xml:space="preserve">COLUMNA 6.1 AMORTIZACIONES: </t>
    </r>
    <r>
      <rPr>
        <sz val="10"/>
        <color theme="1"/>
        <rFont val="Calibri"/>
        <family val="2"/>
        <scheme val="minor"/>
      </rPr>
      <t>Diligencie</t>
    </r>
    <r>
      <rPr>
        <b/>
        <sz val="10"/>
        <color theme="1"/>
        <rFont val="Calibri"/>
        <family val="2"/>
        <scheme val="minor"/>
      </rPr>
      <t xml:space="preserve"> </t>
    </r>
    <r>
      <rPr>
        <sz val="10"/>
        <color theme="1"/>
        <rFont val="Calibri"/>
        <family val="2"/>
        <scheme val="minor"/>
      </rPr>
      <t xml:space="preserve">el valor del saldo del capital vigente en pesos colombianos de la operación de credito para la vigencia t+1. </t>
    </r>
  </si>
  <si>
    <r>
      <rPr>
        <b/>
        <sz val="10"/>
        <color theme="1"/>
        <rFont val="Calibri"/>
        <family val="2"/>
        <scheme val="minor"/>
      </rPr>
      <t>COLUMNA 6.3  COMISIONES:</t>
    </r>
    <r>
      <rPr>
        <sz val="10"/>
        <color theme="1"/>
        <rFont val="Calibri"/>
        <family val="2"/>
        <scheme val="minor"/>
      </rPr>
      <t xml:space="preserve"> Diligencie el valor de las comisiones adminsitrativas por el manejo de recursos que las entidades de credito descuenten de la operación de credito, a pagar en la vigencia proyectada (t+1 o 2026).</t>
    </r>
  </si>
  <si>
    <r>
      <t xml:space="preserve">COLUMNA 4.4 TOTAL PAGOS:  No diligencie esta casilla. </t>
    </r>
    <r>
      <rPr>
        <sz val="10"/>
        <color theme="1"/>
        <rFont val="Calibri"/>
        <family val="2"/>
        <scheme val="minor"/>
      </rPr>
      <t>Esta casilla muestra el valor total de pago en pesos colombiano a realizar por la operación de credito, incluyendo el valor principal de la deuda, sus intereses y comisiones para la vigencia t+1.</t>
    </r>
  </si>
  <si>
    <t>Procedimiento Formulario 5. Clas. Económica</t>
  </si>
  <si>
    <r>
      <rPr>
        <b/>
        <sz val="10"/>
        <color theme="1"/>
        <rFont val="Calibri"/>
        <family val="2"/>
        <scheme val="minor"/>
      </rPr>
      <t xml:space="preserve">COLUMNA Q VALOR CLASIFICADOR ECONÓMICO TOTAL:  No diligencie esta casilla. </t>
    </r>
    <r>
      <rPr>
        <sz val="10"/>
        <color theme="1"/>
        <rFont val="Calibri"/>
        <family val="2"/>
        <scheme val="minor"/>
      </rPr>
      <t>Esta casilla indica la suma de la distribución de los gastos de funcionamiento en los clasificadores economicos. Debe dar el mismo valor de la COLUMNA E VALOR CLASIFICADOR POR OBJETO TOTAL.</t>
    </r>
  </si>
  <si>
    <t>Las celdas que ya se encuentran formuladas no deben diligenciarse, pues se van actualizando al diligenciar las celdas habilitadas, que son las de maxima desagregación solicitada.</t>
  </si>
  <si>
    <r>
      <t xml:space="preserve">COLUMNA 14 Y 15:  No diligencie estas columnas. </t>
    </r>
    <r>
      <rPr>
        <sz val="10"/>
        <color theme="1"/>
        <rFont val="Calibri"/>
        <family val="2"/>
        <scheme val="minor"/>
      </rPr>
      <t>Estas casillas traen de manera automatica el ingeso estimado de la proxima vigencia considerando el cambio de precio y con base cero respectivamente.</t>
    </r>
  </si>
  <si>
    <r>
      <t xml:space="preserve">COLUMNA 13:  No diligencie esta columna. </t>
    </r>
    <r>
      <rPr>
        <sz val="10"/>
        <color theme="1"/>
        <rFont val="Calibri"/>
        <family val="2"/>
        <scheme val="minor"/>
      </rPr>
      <t>Esta casilla trae de manera automatica el precio por unidad estimado de cada producto, al multiplicar el precio del año actual y el factor de incremento.</t>
    </r>
  </si>
  <si>
    <r>
      <t xml:space="preserve">COLUMNA 12: </t>
    </r>
    <r>
      <rPr>
        <sz val="10"/>
        <color theme="1"/>
        <rFont val="Calibri"/>
        <family val="2"/>
        <scheme val="minor"/>
      </rPr>
      <t xml:space="preserve"> Se diligencia en forma de razon el aumento estimado en el precio por unidad del respectivo producto para la vigencia siguiente (t+1).</t>
    </r>
  </si>
  <si>
    <r>
      <t xml:space="preserve">COLUMNA 11:  No diligencie esta columna. </t>
    </r>
    <r>
      <rPr>
        <sz val="10"/>
        <color theme="1"/>
        <rFont val="Calibri"/>
        <family val="2"/>
        <scheme val="minor"/>
      </rPr>
      <t>Esta casilla trae de manera automatica</t>
    </r>
    <r>
      <rPr>
        <b/>
        <sz val="10"/>
        <color theme="1"/>
        <rFont val="Calibri"/>
        <family val="2"/>
        <scheme val="minor"/>
      </rPr>
      <t xml:space="preserve"> </t>
    </r>
    <r>
      <rPr>
        <sz val="10"/>
        <color theme="1"/>
        <rFont val="Calibri"/>
        <family val="2"/>
        <scheme val="minor"/>
      </rPr>
      <t>la cantidad estimada de cada producto, al multiplicar la cantidad del año actual y el factor de incremento.</t>
    </r>
  </si>
  <si>
    <r>
      <t xml:space="preserve">COLUMNA 10: </t>
    </r>
    <r>
      <rPr>
        <sz val="10"/>
        <color theme="1"/>
        <rFont val="Calibri"/>
        <family val="2"/>
        <scheme val="minor"/>
      </rPr>
      <t>Se diligencia en forma de razon el aumento estimado en las cantidades del respectivo producto para la vigencia siguiente (t+1).</t>
    </r>
  </si>
  <si>
    <r>
      <rPr>
        <b/>
        <sz val="10"/>
        <color theme="1"/>
        <rFont val="Calibri"/>
        <family val="2"/>
        <scheme val="minor"/>
      </rPr>
      <t>COLUMNA 2 CLASIFICACIÓN CENTRAL DE PRODUCTO:</t>
    </r>
    <r>
      <rPr>
        <sz val="10"/>
        <color theme="1"/>
        <rFont val="Calibri"/>
        <family val="2"/>
        <scheme val="minor"/>
      </rPr>
      <t xml:space="preserve"> Utilice esta columna para clasificar ÚNICAMENTE para el caso de la VENTA DE BIENES Y SERVICIOS dentro de la Clasificación Central de Productos (CPC) al primer nivel de desagregación. Haga uso de la lista desplegable generada para tal fin. En caso de requerir la inclusión de un rubro puede escribir a programatico@minhacienda.gov.co</t>
    </r>
  </si>
  <si>
    <r>
      <rPr>
        <b/>
        <sz val="10"/>
        <color theme="1"/>
        <rFont val="Calibri"/>
        <family val="2"/>
        <scheme val="minor"/>
      </rPr>
      <t xml:space="preserve">COLUMNA 1 PRODUCTO: </t>
    </r>
    <r>
      <rPr>
        <sz val="10"/>
        <color theme="1"/>
        <rFont val="Calibri"/>
        <family val="2"/>
        <scheme val="minor"/>
      </rPr>
      <t xml:space="preserve">Haga uso de la lista desplegable para seleccionar el nombre de cada uno de los ingresos corrientes percibidos por las unidades ejecutoras para los fondos especiales por concepto de ingresos tributarios y no tributarios. En caso de requerir la inclusión de un rubro puede escribir a programatico@minhacienda.gov.co </t>
    </r>
  </si>
  <si>
    <r>
      <t xml:space="preserve">CASILLA C10 VIGENCIA: No diligencie esta casilla. </t>
    </r>
    <r>
      <rPr>
        <sz val="10"/>
        <color theme="1"/>
        <rFont val="Calibri"/>
        <family val="2"/>
        <scheme val="minor"/>
      </rPr>
      <t>Esta casilla indica de manera automatica la vigencia correspondiente a la información presupuestal del anteproyecto (t+1).</t>
    </r>
  </si>
  <si>
    <r>
      <t>CASILLA B8: No diligencie esta casilla</t>
    </r>
    <r>
      <rPr>
        <sz val="10"/>
        <color theme="1"/>
        <rFont val="Calibri"/>
        <family val="2"/>
        <scheme val="minor"/>
      </rPr>
      <t>. Esta casilla indica de manera automatica el codigo SIIF del Fondo seleccionado en la celda B7.</t>
    </r>
  </si>
  <si>
    <r>
      <t xml:space="preserve">CASILLA B7: </t>
    </r>
    <r>
      <rPr>
        <sz val="10"/>
        <color theme="1"/>
        <rFont val="Calibri"/>
        <family val="2"/>
        <scheme val="minor"/>
      </rPr>
      <t>Haga uso de la lista desplegable para seleccionar el nombre del Fondo Especial  o de la Renta Parafiscal de la cuál se programan los ingresos. Recuerde que este formulario aplica para Fondos Especiales Nación, Fondos Especiales de los Establecimientos Públicos y Rentas Parafiscales Nación.</t>
    </r>
  </si>
  <si>
    <r>
      <t xml:space="preserve">CASILLA B6 UNIDAD EJECUTORA: No diligencie esta casilla. </t>
    </r>
    <r>
      <rPr>
        <sz val="10"/>
        <color theme="1"/>
        <rFont val="Calibri"/>
        <family val="2"/>
        <scheme val="minor"/>
      </rPr>
      <t>Esta casilla indica de manera automatica el nombre de la entidad asociada al código UEJ.</t>
    </r>
    <r>
      <rPr>
        <b/>
        <sz val="10"/>
        <color theme="1"/>
        <rFont val="Calibri"/>
        <family val="2"/>
        <scheme val="minor"/>
      </rPr>
      <t xml:space="preserve"> </t>
    </r>
    <r>
      <rPr>
        <sz val="10"/>
        <color theme="1"/>
        <rFont val="Calibri"/>
        <family val="2"/>
        <scheme val="minor"/>
      </rPr>
      <t>Esta información proviene del formulario 1.1- Ingresos E.P.</t>
    </r>
  </si>
  <si>
    <r>
      <rPr>
        <b/>
        <sz val="10"/>
        <color theme="1"/>
        <rFont val="Calibri"/>
        <family val="2"/>
        <scheme val="minor"/>
      </rPr>
      <t xml:space="preserve">CASILLA B5 CÓDIGO UEJ: No diligencie esta casilla. </t>
    </r>
    <r>
      <rPr>
        <sz val="10"/>
        <color theme="1"/>
        <rFont val="Calibri"/>
        <family val="2"/>
        <scheme val="minor"/>
      </rPr>
      <t>Esta casilla indica de manera automatica el codigo de la unidad ejecutora. Esta información proviene del diligenciamiento del formulario 1.1- Ingresos E.P.</t>
    </r>
  </si>
  <si>
    <r>
      <t xml:space="preserve">FILA 114 RESUMEN PRESUPUESTO DE INGRESOS: No diligencie el cuadro resumen. </t>
    </r>
    <r>
      <rPr>
        <sz val="10"/>
        <color theme="1"/>
        <rFont val="Calibri"/>
        <family val="2"/>
        <scheme val="minor"/>
      </rPr>
      <t xml:space="preserve">En este apartado muestra el total del presupuesto de la vigencia actual (t) y de la vigencia del anteproyecto (t+1),  por tipo de ingresos (Ingresos corrientes y recusos de capital), con el fin de validar la información digitada. </t>
    </r>
  </si>
  <si>
    <r>
      <rPr>
        <b/>
        <sz val="10"/>
        <color theme="1"/>
        <rFont val="Calibri"/>
        <family val="2"/>
        <scheme val="minor"/>
      </rPr>
      <t xml:space="preserve">FILA 110 TOTAL: No diligencie esta fila. </t>
    </r>
    <r>
      <rPr>
        <sz val="10"/>
        <color theme="1"/>
        <rFont val="Calibri"/>
        <family val="2"/>
        <scheme val="minor"/>
      </rPr>
      <t xml:space="preserve">Esta fila indica el valor total de los ingresos de la vigencia actual (t) y la vigencia siguiente (t+1). </t>
    </r>
  </si>
  <si>
    <r>
      <rPr>
        <b/>
        <sz val="10"/>
        <color theme="1"/>
        <rFont val="Calibri"/>
        <family val="2"/>
        <scheme val="minor"/>
      </rPr>
      <t xml:space="preserve">RECURSOS DE CAPITAL DE LOS FONDOS ESPECIALES: </t>
    </r>
    <r>
      <rPr>
        <sz val="10"/>
        <color theme="1"/>
        <rFont val="Calibri"/>
        <family val="2"/>
        <scheme val="minor"/>
      </rPr>
      <t xml:space="preserve"> Diligencie los valores estimados de cada uno de los recursos de acuerdo con su clasificación en pesos colombianos. Recuerde  validar el nivel de desagregación de cada concepto.  Las celdas que ya se encuentran formuladas no deben diligenciarse, pues se van actualizando al diligenciar las celdas habilitadas, que son las de maxima desagregación.</t>
    </r>
  </si>
  <si>
    <r>
      <rPr>
        <b/>
        <sz val="10"/>
        <color theme="1"/>
        <rFont val="Calibri"/>
        <family val="2"/>
        <scheme val="minor"/>
      </rPr>
      <t xml:space="preserve">INGRESOS CORRIENTES DE LOS FONDOS ESPECIALES: </t>
    </r>
    <r>
      <rPr>
        <sz val="10"/>
        <color theme="1"/>
        <rFont val="Calibri"/>
        <family val="2"/>
        <scheme val="minor"/>
      </rPr>
      <t xml:space="preserve">Diligencie los valores estimados de cada uno de los recursos de acuerdo con su clasificación en pesos colombianos. Recuerde  validar el nivel de desagregación de cada concepto. Las celdas que ya se encuentran formuladas no deben diligenciarse, pues se van actualizando al diligenciar las celdas habilitadas, que son las de maxima desagregación. </t>
    </r>
  </si>
  <si>
    <r>
      <rPr>
        <b/>
        <sz val="10"/>
        <color theme="1"/>
        <rFont val="Calibri"/>
        <family val="2"/>
        <scheme val="minor"/>
      </rPr>
      <t xml:space="preserve">COLUMNA 3 BASE LEGAL/JUSTIFICACIÓN: </t>
    </r>
    <r>
      <rPr>
        <sz val="10"/>
        <color theme="1"/>
        <rFont val="Calibri"/>
        <family val="2"/>
        <scheme val="minor"/>
      </rPr>
      <t>Diligencie a detalle la información que la entidad considere pertinente para conocer la razón del registro o el fundamento jurídico  que faculta al establecimiento público a percibir el ingreso registrado. El diligenciamiento de esta columna es obligatorio, pues no se pueden hacer registros sin su debida justificación.</t>
    </r>
  </si>
  <si>
    <r>
      <rPr>
        <b/>
        <sz val="10"/>
        <color theme="1"/>
        <rFont val="Calibri"/>
        <family val="2"/>
        <scheme val="minor"/>
      </rPr>
      <t xml:space="preserve">COLUMNA 2 INGRESOS ESTIMADOS (t+1): </t>
    </r>
    <r>
      <rPr>
        <sz val="10"/>
        <color theme="1"/>
        <rFont val="Calibri"/>
        <family val="2"/>
        <scheme val="minor"/>
      </rPr>
      <t xml:space="preserve"> Diligencie el valor presupuestado en pesos colombianos de los ingresos que estima recaudar el fondo durante la siguiente vigencia (t+1) (ejemplo: 2026).</t>
    </r>
  </si>
  <si>
    <r>
      <t xml:space="preserve">FILA G11 VIGENCIA: No diligencie esta casilla. </t>
    </r>
    <r>
      <rPr>
        <sz val="10"/>
        <color theme="1"/>
        <rFont val="Calibri"/>
        <family val="2"/>
        <scheme val="minor"/>
      </rPr>
      <t>Esta casilla indica de manera automatica la vigencia correspondiente a la información presupuestal del anteproyecto (t+1).</t>
    </r>
  </si>
  <si>
    <r>
      <t xml:space="preserve">CASILLA H8: No diligencie esta casilla. </t>
    </r>
    <r>
      <rPr>
        <sz val="10"/>
        <color theme="1"/>
        <rFont val="Calibri"/>
        <family val="2"/>
        <scheme val="minor"/>
      </rPr>
      <t>Esta casilla indica de manera automatica el codigo SIIF del Fondo seleccionado en la celda F8.</t>
    </r>
  </si>
  <si>
    <r>
      <t xml:space="preserve">CASILLA F8: </t>
    </r>
    <r>
      <rPr>
        <sz val="10"/>
        <color theme="1"/>
        <rFont val="Calibri"/>
        <family val="2"/>
        <scheme val="minor"/>
      </rPr>
      <t>Haga uso de la lista desplegable para seleccionar el nombre del Fondo Especial  o de la Renta Parafiscal de la cuál se programan los ingresos. Recuerde que este formulario aplica para Fondos Especiales Nación, Fondos Especiales de los Establecimientos Públicos y Rentas Parafiscales Nación.</t>
    </r>
  </si>
  <si>
    <r>
      <t xml:space="preserve">CASILLA F7 UNIDAD EJECUTORA: No diligencie esta casilla. </t>
    </r>
    <r>
      <rPr>
        <sz val="10"/>
        <color theme="1"/>
        <rFont val="Calibri"/>
        <family val="2"/>
        <scheme val="minor"/>
      </rPr>
      <t>Esta casilla indica de manera automatica el nombre de la entidad asociada al código UEJ.</t>
    </r>
    <r>
      <rPr>
        <b/>
        <sz val="10"/>
        <color theme="1"/>
        <rFont val="Calibri"/>
        <family val="2"/>
        <scheme val="minor"/>
      </rPr>
      <t xml:space="preserve"> </t>
    </r>
    <r>
      <rPr>
        <sz val="10"/>
        <color theme="1"/>
        <rFont val="Calibri"/>
        <family val="2"/>
        <scheme val="minor"/>
      </rPr>
      <t>Esta información proviene del formulario 1.1- Ingresos E.P.</t>
    </r>
  </si>
  <si>
    <r>
      <rPr>
        <b/>
        <sz val="10"/>
        <color theme="1"/>
        <rFont val="Calibri"/>
        <family val="2"/>
        <scheme val="minor"/>
      </rPr>
      <t xml:space="preserve">CASILLA F6 CÓDIGO UEJ: No diligencie esta casilla. </t>
    </r>
    <r>
      <rPr>
        <sz val="10"/>
        <color theme="1"/>
        <rFont val="Calibri"/>
        <family val="2"/>
        <scheme val="minor"/>
      </rPr>
      <t>Esta casilla indica de manera automatica el codigo de la unidad ejecutora. Esta información proviene del diligenciamiento del formulario 1.1- Ingresos E.P.</t>
    </r>
  </si>
  <si>
    <r>
      <rPr>
        <b/>
        <sz val="10"/>
        <color theme="1"/>
        <rFont val="Calibri"/>
        <family val="2"/>
        <scheme val="minor"/>
      </rPr>
      <t xml:space="preserve">CASILLA F5: </t>
    </r>
    <r>
      <rPr>
        <sz val="10"/>
        <color theme="1"/>
        <rFont val="Calibri"/>
        <family val="2"/>
        <scheme val="minor"/>
      </rPr>
      <t>Diligenciar el tipo de ingreso a registrar.</t>
    </r>
  </si>
  <si>
    <r>
      <rPr>
        <b/>
        <sz val="10"/>
        <color theme="1"/>
        <rFont val="Calibri"/>
        <family val="2"/>
        <scheme val="minor"/>
      </rPr>
      <t>COLUMNA 2 CLASIFICACIÓN CENTRAL DE PRODUCTO:</t>
    </r>
    <r>
      <rPr>
        <sz val="10"/>
        <color theme="1"/>
        <rFont val="Calibri"/>
        <family val="2"/>
        <scheme val="minor"/>
      </rPr>
      <t xml:space="preserve"> Utilice esta columna para clasificar ÚNICAMENTE cada uno de los productos registrados en la cuenta 1.02.5. VENTA DE BIENES Y SERVICIOS dentro de la Clasificación Central de Productos (CPC) al primer nivel de desagregación. Haga uso de la lista desplegable generada para tal fin. En caso de requerir la inclusión de un rubro puede escribir a programatico@minhacienda.gov.co</t>
    </r>
  </si>
  <si>
    <r>
      <rPr>
        <b/>
        <sz val="10"/>
        <color theme="1"/>
        <rFont val="Calibri"/>
        <family val="2"/>
        <scheme val="minor"/>
      </rPr>
      <t xml:space="preserve">COLUMNA 1 PRODUCTO: </t>
    </r>
    <r>
      <rPr>
        <sz val="10"/>
        <color theme="1"/>
        <rFont val="Calibri"/>
        <family val="2"/>
        <scheme val="minor"/>
      </rPr>
      <t xml:space="preserve">Haga uso de la lista desplegable para seleccionar el producto respectivo.Estos conceptos están directamente ligados con su objeto social. En caso de requerir la inclusión de un rubro puede escribir a programatico@minhacienda.gov.co </t>
    </r>
  </si>
  <si>
    <r>
      <t xml:space="preserve">CASILLA C8 VIGENCIA: No diligencie esta casilla. </t>
    </r>
    <r>
      <rPr>
        <sz val="10"/>
        <color theme="1"/>
        <rFont val="Calibri"/>
        <family val="2"/>
        <scheme val="minor"/>
      </rPr>
      <t>Esta casilla indica de manera automatica la vigencia correspondiente a la información presupuestal del anteproyecto (t+1).</t>
    </r>
  </si>
  <si>
    <r>
      <t xml:space="preserve">CASILLA G9 VIGENCIA: </t>
    </r>
    <r>
      <rPr>
        <sz val="10"/>
        <color theme="1"/>
        <rFont val="Calibri"/>
        <family val="2"/>
        <scheme val="minor"/>
      </rPr>
      <t>Diligenciar la vigencia correspondiente a la información presupuestal del anteproyecto (t+1).</t>
    </r>
  </si>
  <si>
    <r>
      <t xml:space="preserve">CASILLA F7 UNIDAD EJECUTORA: No diligencie esta casilla. </t>
    </r>
    <r>
      <rPr>
        <sz val="10"/>
        <color theme="1"/>
        <rFont val="Calibri"/>
        <family val="2"/>
        <scheme val="minor"/>
      </rPr>
      <t>Esta casilla indica de manera automatica el nombre de la entidad asociada al código UEJ.</t>
    </r>
  </si>
  <si>
    <r>
      <rPr>
        <b/>
        <sz val="10"/>
        <color theme="1"/>
        <rFont val="Calibri"/>
        <family val="2"/>
        <scheme val="minor"/>
      </rPr>
      <t xml:space="preserve">CASILLA F6 CÓDIGO UEJ: </t>
    </r>
    <r>
      <rPr>
        <sz val="10"/>
        <color theme="1"/>
        <rFont val="Calibri"/>
        <family val="2"/>
        <scheme val="minor"/>
      </rPr>
      <t xml:space="preserve">Haga uso de la lista desplegable para seleccionar la sección respectiva. En caso de que la unidad ejecutora sea nueva y no aparezca en la lista, por favor enviar un correo a proyecto_presupuesto@minhacienda.gov.co dando a conocer el caso específico para remitir un nuevo formulario. </t>
    </r>
  </si>
  <si>
    <t xml:space="preserve">El funcionario encargado de realizar el diligenciamiento debe tener presente los cambios en la estructura del CCP y ubicación de los conceptos de ingreso, pues existen modificaciones al mismo respecto de la vigencia anterior, las cuales ya se encuentran actualizadas. </t>
  </si>
  <si>
    <t>Verifique que la totalidad de los ingresos que percibe el establecimiento  público queden diligenciados en el formulario de programación, en caso de quedar  incluido al final de  la programación  verifique que tenga el concepto habilitado en el  sistema  integrado de información financiera - SIIF, en caso contrario comunique la novedad mediante el procedimiento previsto.</t>
  </si>
  <si>
    <t>Haga uso de los botones agrupar/ desagrupar (de la izquierda) para facilitar la identificación de cuentas y subcuentas. Utilice siempre la columna de base legal/justificación para registrar el fundamento jurídico que sustenta la facultad del establecimiento público para percibir dicho ingreso y la explicación de su origen o generación.</t>
  </si>
  <si>
    <t>El Formulario 1.1 Anteproyecto Ingresos - Establecimientos Públicos sólo lo llenan las entidades que manejan ingresos propios.  Aqui se detallan los ingresos propios percibidos en el presente año (t) y los esperados para la próxima vigencia (t+1. Estas rentas corresponden a los ingresos corrientes y los recursos de capital generados que la entidad.</t>
  </si>
  <si>
    <t>El formulario No. 1.1A. Cálculo de ingresos corrientes por productos - Establecimientos Públicos sólo lo llenan las entidades que manejan ingresos propios.  Aquí se detallan los ingresos corrientes que recibe la entidad por concepto de ingresos no tributarios.</t>
  </si>
  <si>
    <t>Formulario 1.2. Anteproyecto Ingresos - Fondos Especiales y Contribuciones Parafiscales</t>
  </si>
  <si>
    <t>Formulario 1.2A Cálculo de ingresos corrientes por productos - Fondos Especiales y Contribuciones Parafiscales</t>
  </si>
  <si>
    <t xml:space="preserve"> NOMBRE DEL FONDO ESPECIAL O CONTRIBUCIÓN PARAFISCAL</t>
  </si>
  <si>
    <t>Procedimiento 1.2. Anteproyecto Ingresos - Fondos Especiales y Contribuciones Parafiscales</t>
  </si>
  <si>
    <t>FONDOS ESPECIALES - CONTRIBUCCIONES PARAFISCALES</t>
  </si>
  <si>
    <t>A continuación se presentan las instrucciones para el diligenciamiento de los formularios de ingresos para el anteproyecto del presupuesto del próximo año.</t>
  </si>
  <si>
    <r>
      <rPr>
        <b/>
        <sz val="10"/>
        <color theme="1"/>
        <rFont val="Calibri"/>
        <family val="2"/>
        <scheme val="minor"/>
      </rPr>
      <t xml:space="preserve">INGRESOS CORRIENTES DE LOS ESTABLECIMIENTOS PÚBLICOS: </t>
    </r>
    <r>
      <rPr>
        <sz val="10"/>
        <color theme="1"/>
        <rFont val="Calibri"/>
        <family val="2"/>
        <scheme val="minor"/>
      </rPr>
      <t xml:space="preserve">Diligencie los valores estimados de cada uno de los recursos de acuerdo con su clasificación en pesos colombianos. Recuerde  validar el nivel de desagregación de cada concepto. En el caso de las Contribuciones, tasas y derechos administrativos, derechos económicos por uso de recursos naturales y las multas, sanciones e intereses de mora se presentarán a máximo nivel de desagregación.  El monto de transferencias corrientes se presenta agregado a cuarto nivel. Las celdas que ya se encuentran formuladas no deben diligenciarse, pues se van actualizando al diligenciar las celdas habilitadas, que son las de máxima desagregación. </t>
    </r>
  </si>
  <si>
    <r>
      <rPr>
        <b/>
        <sz val="10"/>
        <color theme="1"/>
        <rFont val="Calibri"/>
        <family val="2"/>
        <scheme val="minor"/>
      </rPr>
      <t xml:space="preserve">RECURSOS DE CAPITAL DE LOS ESTABLECIMIENTOS PÚBLICOS: </t>
    </r>
    <r>
      <rPr>
        <sz val="10"/>
        <color theme="1"/>
        <rFont val="Calibri"/>
        <family val="2"/>
        <scheme val="minor"/>
      </rPr>
      <t xml:space="preserve"> Diligencie los valores estimados de cada uno de los recursos de acuerdo con su clasificación en pesos colombianos. Recuerde  validar el nivel de desagregación de cada concepto.  Los recursos del crédito interno y externo deben contar con autorización legal y desagregarse  de acuerdo con la fuente de financiación en el segundo caso.  Las celdas que ya se encuentran formuladas no deben diligenciarse, pues se van actualizando al diligenciar las celdas habilitadas, que son las de máxima desagregación.</t>
    </r>
  </si>
  <si>
    <r>
      <rPr>
        <b/>
        <sz val="10"/>
        <color theme="1"/>
        <rFont val="Calibri"/>
        <family val="2"/>
        <scheme val="minor"/>
      </rPr>
      <t xml:space="preserve">COLUMNA 4 APORTES DE LA NACIÓN: </t>
    </r>
    <r>
      <rPr>
        <sz val="10"/>
        <color theme="1"/>
        <rFont val="Calibri"/>
        <family val="2"/>
        <scheme val="minor"/>
      </rPr>
      <t>Diligencie el valor presupuestado en pesos colombianos de cada rubro de fuente nación del año proyectado (t+1) (Del anteproyecto ejemplo: 2026). El valor de la planta de personal permanente puede ser tomado del Formulario 2- Planta, ya diligenciado previamente (FILA C138 RESUMEN - ANTEPROYECTO PLANTA DE PERSONAL). Es de especial cuidado el diligenciamiento de las cuentas de transferencias corrientes y de capital, donde los conceptos se registran agregados de acuerdo con el propósito de la asignación de recursos. Sin embargo, esto ha llevado a que algunos gastos se prefiera ubicarlos allí y no en su real objeto, de manera que esta práctica debe evitarla el programador, en pro de la calidad de la información y el aprovechamiento de las ventajas que brinda la aplicación del CCP.</t>
    </r>
  </si>
  <si>
    <r>
      <rPr>
        <b/>
        <sz val="10"/>
        <color theme="1"/>
        <rFont val="Calibri"/>
        <family val="2"/>
        <scheme val="minor"/>
      </rPr>
      <t>A.	Gastos de personal:</t>
    </r>
    <r>
      <rPr>
        <sz val="10"/>
        <color theme="1"/>
        <rFont val="Calibri"/>
        <family val="2"/>
        <scheme val="minor"/>
      </rPr>
      <t xml:space="preserve"> para la asignación de los gastos de personal de salarios, contribuciones inherentes a la nómina y remuneraciones no constitutivas de factor salarial, según el clasificador programático, la entidad debe diligenciar los valores resultantes del Formulario 2B- Programático FILA E117 CONCEPTOS RELACIÓN PROGRAMATICO, de acuerdo con el prorrateo resultante.</t>
    </r>
  </si>
  <si>
    <r>
      <rPr>
        <b/>
        <sz val="10"/>
        <color theme="1"/>
        <rFont val="Calibri"/>
        <family val="2"/>
        <scheme val="minor"/>
      </rPr>
      <t>F.	Demás gastos:</t>
    </r>
    <r>
      <rPr>
        <sz val="10"/>
        <color theme="1"/>
        <rFont val="Calibri"/>
        <family val="2"/>
        <scheme val="minor"/>
      </rPr>
      <t xml:space="preserve"> para la asociación de los demás rubros presupuestales con los programas, se recomienda a las entidades analizar cada cuenta para definir si cuenta con información suficiente para definir la contribución del gasto a la función programática, es decir, si existe contribución con la provisión de un bien o servicio ya sea de manera directa o indirecta, por lo cual, deberán asociarse a un programa misional o de fortalecimiento, según corresponda. Para los gastos en que la entidad no tenga información suficiente para asignarlos a un programa, su asignación se realizará de acuerdo con los porcentajes de prorrateo resultantes del Formulario “2B- Programático”, en función de los gastos de personal.</t>
    </r>
  </si>
  <si>
    <t xml:space="preserve">El formulario No. 4. Clasificador programático tiene como propósito programar los gastos de funcionamiento de cada órgano que genera en función de sus programas presupuestales, con el fin de avanzar hacia una Presupuestación orientada a Resultados (PoR) que permita asociar los gastos con la cadena de valor público. Este formulario debe ser diligenciado por todas las unidades ejecutoras a manera informativa para continuar con el proceso de implementación, sin que afecte el proceso de programación como se ha venido realizando. Para consultar el concepto de cada programa asignado al sector al que pertenece la entidad puede consultar el MANUAL DE CLASIFICACIÓN PROGRAMÁTICO DEL PRESUPUESTO PÚBLICO </t>
  </si>
  <si>
    <r>
      <rPr>
        <b/>
        <sz val="10"/>
        <color theme="1"/>
        <rFont val="Calibri"/>
        <family val="2"/>
        <scheme val="minor"/>
      </rPr>
      <t xml:space="preserve">COLUMNA 2 VALIDACIÓN (EL VALOR DEBE SER CERO): No diligencie esta casilla. </t>
    </r>
    <r>
      <rPr>
        <sz val="10"/>
        <color theme="1"/>
        <rFont val="Calibri"/>
        <family val="2"/>
        <scheme val="minor"/>
      </rPr>
      <t>Esta casilla mostrara las diferencias entre la información presupuestal del anteproyecto diligenciada en el formularios 3-Gasto (t+1) y la distribución del presupuesto por objeto de gasto (por cada rubro) en cada programa de la entidad.</t>
    </r>
  </si>
  <si>
    <r>
      <rPr>
        <b/>
        <sz val="10"/>
        <color theme="1"/>
        <rFont val="Calibri"/>
        <family val="2"/>
        <scheme val="minor"/>
      </rPr>
      <t xml:space="preserve">COLUMNA 3 HASTA LA COLUMNA 11 PROGRAMA 1 AL PROGRAMA N: </t>
    </r>
    <r>
      <rPr>
        <sz val="10"/>
        <color theme="1"/>
        <rFont val="Calibri"/>
        <family val="2"/>
        <scheme val="minor"/>
      </rPr>
      <t xml:space="preserve">Diligencie la fracción correspondiente al programa 1, del total programado por rubro u objeto de gasto. Es decir, la información dispuesta en la columna 1 total, sera distribuido en los diferentes programas dependiendo de cada cuenta de gasto (Para consultar el concepto de cada programa asignado al sector al que pertenece la entidad puede consultar el MANUAL DE CLASIFICACIÓN PROGRAMÁTICO DEL PRESUPUESTO PÚBLICO):  </t>
    </r>
  </si>
  <si>
    <r>
      <t xml:space="preserve">COLUMNA A - C FILTRO SECTOR: </t>
    </r>
    <r>
      <rPr>
        <sz val="10"/>
        <color theme="1"/>
        <rFont val="Calibri"/>
        <family val="2"/>
        <scheme val="minor"/>
      </rPr>
      <t>Proceda a borrar el filto y seleccionar el sector al cual pertenece la entidad, deslizando la barra lateral para seleccionar los sectores que no sean visibles.</t>
    </r>
    <r>
      <rPr>
        <b/>
        <sz val="10"/>
        <color theme="1"/>
        <rFont val="Calibri"/>
        <family val="2"/>
        <scheme val="minor"/>
      </rPr>
      <t xml:space="preserve"> Una vez seleccionado de click derecho y seleccione la opción "Actualizar" </t>
    </r>
    <r>
      <rPr>
        <sz val="10"/>
        <color theme="1"/>
        <rFont val="Calibri"/>
        <family val="2"/>
        <scheme val="minor"/>
      </rPr>
      <t>con el proposito de cargar todos los</t>
    </r>
    <r>
      <rPr>
        <b/>
        <sz val="10"/>
        <color theme="1"/>
        <rFont val="Calibri"/>
        <family val="2"/>
        <scheme val="minor"/>
      </rPr>
      <t xml:space="preserve"> </t>
    </r>
    <r>
      <rPr>
        <sz val="10"/>
        <color theme="1"/>
        <rFont val="Calibri"/>
        <family val="2"/>
        <scheme val="minor"/>
      </rPr>
      <t xml:space="preserve">productos del sector. </t>
    </r>
  </si>
  <si>
    <t>El formulario No. 1.2A. Cálculo de ingresos corrientes por productos - las entidades que manejan estos recursos en los FE y CP tiene como propósito detallar los ingresos corrientes que reciben y que hacen parte del PGN  por concepto de ingresos no tributarios.</t>
  </si>
  <si>
    <t>Procedimiento Formulario  1.2A Cálculo de ingresos corrientes por productos - Fondos Especiales y Contribuciones Parafiscales</t>
  </si>
  <si>
    <t>El Formulario 1.1 Anteproyecto Ingresos - Fondos Especiales(FE)  y Contribuciones Parafiscales (CP) contiene los ingresos corrientes que perciben las unidades ejecutoras que conforman el PGN para los FE y CP, sean estos de entidades del nivel central o establecimientos públicos.</t>
  </si>
  <si>
    <t>BONIFICACIÓN POR DOTACIÓN CIVIL</t>
  </si>
  <si>
    <t>FONDO NO ES HORA DE CALLAR (LEY 2358/2024)</t>
  </si>
  <si>
    <t>El diligenciamiento de los formularios relacionados a continuación, hacen parte de los documentos complementarios del anteproyecto, que deben enviar por correo electronico a la dirección email proyecto_presupuesto@minhacienda.gov.co el detalle de esta información podra encontrarla en el documento "Anexo 2. Información a remitir 2027". Por otra parte se dispone del documento "Instructivo de Programación Presupuestal 2027" donde podra consultar la estructura, el proposito y la conceptualización de cada formulario.</t>
  </si>
  <si>
    <t>APOYO AL PROGRAMA DE ESTERILIZACIÓN QUIRÚRGICA DE GATOS Y PERROS – FONDO SINAPYBA - ARTICULO 10 LEY 2374 DE 2024.</t>
  </si>
  <si>
    <t>RESUMEN ANTEPROYECTO 2027 POR PROGRAMAS Y PRODUCTOS FINALES</t>
  </si>
  <si>
    <t>El diligenciamiento de los formularios relacionados a continuación, hacen parte de los documentos complementarios del anteproyecto, que deben enviar por correo electronico a la dirección email proyecto_presupuesto@minhacienda.gov.co el detalle de esta información podra encontrarla en el documento "Anexo 2. Información a remitir 2027". Por otra parte se dispone del documento "Instructivo de Programación Presupuestal 2027" donde podrá consultar la estructura, el proposito y la conceptualización de cada formulario.</t>
  </si>
  <si>
    <t>SERVICIOS SOCIALES COMPLEMENTARIOS LEY 100 DE 1993-DECRETO LEGISLATIVO 4108 DE 2011</t>
  </si>
  <si>
    <t>FONDO PARA EL DESARROLLO INTEGRAL DEL DISTRITO ESPECIAL DE BUENAVENTURA (LEY 1872 DE 2017 Y DECRETO 958 DE 2018)</t>
  </si>
  <si>
    <t>TRANSFERENCIA A LA ADMINISTRADORA DE LOS RECURSOS DEL SISTEMA GENERAL DE SEGURIDAD SOCIAL EN SALUD - (ADRES)  LEY 2466 DE 2025 ARTÍCULO 22</t>
  </si>
  <si>
    <t>FONDO DE PREVISIÓN SOCIAL DE NOTARIADO Y REGISTRO (FONPRENOR)</t>
  </si>
  <si>
    <t>GRATUIDAD EN DERECHOS PECUNIARIOS</t>
  </si>
  <si>
    <t>Leyes nacionales expedidas</t>
  </si>
  <si>
    <t xml:space="preserve">Discusión legislativa </t>
  </si>
  <si>
    <t>Alistamiento de proyectos de ley discutidos para su publicación</t>
  </si>
  <si>
    <t>Publicación oficial</t>
  </si>
  <si>
    <t>Servicio de promoción para la prestación de los servicios públicos domiciliarios</t>
  </si>
  <si>
    <t xml:space="preserve"> 06</t>
  </si>
  <si>
    <t xml:space="preserve"> 07</t>
  </si>
  <si>
    <t>Gestión de mercados  en la compra pública</t>
  </si>
  <si>
    <t>Gestión de Investigación, innovación y prospectiva</t>
  </si>
  <si>
    <t>Gestión de la dinámica inmobiliaria</t>
  </si>
  <si>
    <t>Regulación geográfica, catastral, agrológica y geodésica</t>
  </si>
  <si>
    <t>Gestión geográfica</t>
  </si>
  <si>
    <t>Gestión agrológica</t>
  </si>
  <si>
    <t>Gestión catastral con enfoque multipropósito</t>
  </si>
  <si>
    <t>Empleo Público</t>
  </si>
  <si>
    <t xml:space="preserve"> Intersubsectorial Gobierno </t>
  </si>
  <si>
    <t>Gestión diplomática y consular</t>
  </si>
  <si>
    <t>Promoción de Colombia en el exterior</t>
  </si>
  <si>
    <t>Servicio de soberanía territorial</t>
  </si>
  <si>
    <t xml:space="preserve"> Ejercicio de defensa de la soberanía e integridad territorial</t>
  </si>
  <si>
    <t>Servicio de desarrollo e integración fronteriza</t>
  </si>
  <si>
    <t>Gestión para el funcionamiento de la Conciliación Extrajudicial en Derecho, Arbitraje y Amigable Composición</t>
  </si>
  <si>
    <t>Gestión de la política pública de la SRPA</t>
  </si>
  <si>
    <t>Servicio de seguridad jurídica de los bienes inmuebles en el país</t>
  </si>
  <si>
    <t>Hacienda y Crédito Público</t>
  </si>
  <si>
    <t>Gestión del riesgo en tributos, rentas y contribuciones parafiscales</t>
  </si>
  <si>
    <t>Gestión de la política antidrogas y lucha contra el narcotráfico</t>
  </si>
  <si>
    <t>Inteligencia Policial</t>
  </si>
  <si>
    <t>Prevención y protección para infancia y adolescencia</t>
  </si>
  <si>
    <t>Prevención e investigación de secuestros y extorsión</t>
  </si>
  <si>
    <t>Capacidades de las Fuerzas Militares en seguridad pública y defensa en el territorio nacional</t>
  </si>
  <si>
    <t>Acción integral y desarrollo desde el sector defensa.</t>
  </si>
  <si>
    <t>Gestión de ingenieros militares</t>
  </si>
  <si>
    <t>Gestión de operaciones de inteligencia y contrainteligencia</t>
  </si>
  <si>
    <t>Gestión de operaciones Ejército</t>
  </si>
  <si>
    <t>Gestión de operaciones de infantería de marina</t>
  </si>
  <si>
    <t>Investigación, desarrollo e innovación de las Fuerzas Militares</t>
  </si>
  <si>
    <t>Gestión de información e investigación en materia hidrográfica, oceanográfica y meteorológica.</t>
  </si>
  <si>
    <t>Gestión del tráfico marítimo y fluvial.</t>
  </si>
  <si>
    <t>Ordenamiento territorial de litorales y áreas marinas</t>
  </si>
  <si>
    <t>Señalización marítima</t>
  </si>
  <si>
    <t>Servicios de bienestar para la Fuerza Pública y sus familias</t>
  </si>
  <si>
    <t>Gestión del aseguramiento</t>
  </si>
  <si>
    <t>Gestión de servicios de recreación y cultura</t>
  </si>
  <si>
    <t>Gestión de rehabilitación inclusiva</t>
  </si>
  <si>
    <t>Gestión de bienestar para veteranos</t>
  </si>
  <si>
    <t>Gestión de créditos a miembros de las Fuerzas Militares y Policía Nacional con asignación de retiro y civiles de la entidad</t>
  </si>
  <si>
    <t>Conocimiento del riesgo</t>
  </si>
  <si>
    <t>Reducción del riesgo</t>
  </si>
  <si>
    <t>Manejo de desastres</t>
  </si>
  <si>
    <t>Direccionamiento estratégico para el soporte empresarial para el sector defensa</t>
  </si>
  <si>
    <t>Gestión de operación y, control</t>
  </si>
  <si>
    <t>Gestión de abastecimiento y comercialización</t>
  </si>
  <si>
    <t>Administración de Justicia Penal Militar y Policial</t>
  </si>
  <si>
    <t>Gestión jurídica para la formalización de tierras</t>
  </si>
  <si>
    <t>Servicio de sanidad agropecuaria e inocuidad agroalimentaria</t>
  </si>
  <si>
    <t xml:space="preserve">Servicio de provisión de infraestraestructa productiva y de comercialización del sector agropecuario </t>
  </si>
  <si>
    <t>Fortalecimiento productivo del sector agropecuario</t>
  </si>
  <si>
    <t>Inspección, vigilancia y control de las entidades promotoras de salud</t>
  </si>
  <si>
    <t>Inspección, vigilancia y control para entidades territoriales relacionadas con la gestión de recursos del SGSSS</t>
  </si>
  <si>
    <t>Gestión farmacéutica y tecnología biomédica</t>
  </si>
  <si>
    <t>Gestión de subsidios de gas combustible</t>
  </si>
  <si>
    <t>Administración de Fondos de Gas combustible</t>
  </si>
  <si>
    <t>Administración de Fondos de Energía Eléctrica</t>
  </si>
  <si>
    <t>Gestión para la liquidación de regalías, derechos económicos y participaciones</t>
  </si>
  <si>
    <t>Gestión de legalización minera</t>
  </si>
  <si>
    <t>Gestión de regalías y contraprestaciones</t>
  </si>
  <si>
    <t>Seguridad minera</t>
  </si>
  <si>
    <t>Gestión ambiental y social</t>
  </si>
  <si>
    <t>Gestión de información en seguridad vial</t>
  </si>
  <si>
    <t>Desarrollo del plan de infraestructura de transporte</t>
  </si>
  <si>
    <t>Inspección, control y vigilancia de las normas de tránsito, concesiones, infraestructura, servicios y usuarios del sector transporte</t>
  </si>
  <si>
    <t>Servicio de Promoción, Prevención y Defensa de Derechos Humanos y Derecho Internacional Humanitario</t>
  </si>
  <si>
    <t>Direccionamiento estratégico de la promoción, prevención y defensa de Derechos Humanos y DIH</t>
  </si>
  <si>
    <t>Gestión de intervención</t>
  </si>
  <si>
    <t>Servicio de bienestar para los empleados de la Contraloría General de la República y sus familias</t>
  </si>
  <si>
    <t>Gestión de cultura, recreación y deporte</t>
  </si>
  <si>
    <t>Gestión de análisis y toma de decisiones de Justicia</t>
  </si>
  <si>
    <t xml:space="preserve"> Intersubsectorial Gobierno</t>
  </si>
  <si>
    <t>Servicio de Inspección, Vigilancia y Control a los procesos electorales y de participación ciudadana</t>
  </si>
  <si>
    <t>Gestión de denuncias</t>
  </si>
  <si>
    <t>Investigación</t>
  </si>
  <si>
    <t>Judicialización</t>
  </si>
  <si>
    <t>Gestión de la operación forense</t>
  </si>
  <si>
    <t>Gestión de análisis de información forense</t>
  </si>
  <si>
    <t>Fomento de negocios verdes y producción limpia </t>
  </si>
  <si>
    <t>Gestión para el fortalecimiento del desempeño ambiental de sectores productivos y zonas urbanas. </t>
  </si>
  <si>
    <t>Financiación de inversión ambiental sectorial </t>
  </si>
  <si>
    <t>Gestión de bosques, biodiversidad y servicios ecosistémicos </t>
  </si>
  <si>
    <t>Gestión y manejo de áreas protegidas </t>
  </si>
  <si>
    <t>Planificación de cuencas hidrográficas y acuíferos </t>
  </si>
  <si>
    <t>Promoción de la gobernanza del agua </t>
  </si>
  <si>
    <t>Gestión de información y conocimiento meteorológico, hidrológico y de ecosistemas</t>
  </si>
  <si>
    <t>Coordinación del SINA en cumplimiento de la política ambiental en el territorio</t>
  </si>
  <si>
    <t>Gestión de la política de adaptación y mitigación al cambio climático</t>
  </si>
  <si>
    <t>Servicio de apoyo en la implementación de instrumentos de ordenamiento y manejo integrado de las unidades ambientales costeras</t>
  </si>
  <si>
    <t>Implementación de estrategias de fortalecimiento de las unidades de economía popular</t>
  </si>
  <si>
    <t xml:space="preserve"> Intersubsectorial Industria y Comercio</t>
  </si>
  <si>
    <t>Gestión de la prestación y calidad de servicios metrológicos</t>
  </si>
  <si>
    <t>Servicio de Inspección, vigilancia y control para la competencia y la actividad empresarial</t>
  </si>
  <si>
    <t>Gestión judicial y de investigaciones y sanciones administrativas</t>
  </si>
  <si>
    <t xml:space="preserve">Gestión de Intervención y Asuntos Financieros Especiales </t>
  </si>
  <si>
    <t>Gestión de Asuntos Económicos y Societarios</t>
  </si>
  <si>
    <t>Supervisión Societaria</t>
  </si>
  <si>
    <t>Gestión de Procedimientos de Insolvencia</t>
  </si>
  <si>
    <t>Gestión de Procedimientos Mercantiles</t>
  </si>
  <si>
    <t xml:space="preserve">Servicio de promoción y protección de la competencia, la propiedad industrial, el consumidor, los datos personales y la calidad </t>
  </si>
  <si>
    <t>Gestión de protección a la propiedad industrial</t>
  </si>
  <si>
    <t>Gestión de protección al consumidor</t>
  </si>
  <si>
    <t xml:space="preserve">Servicio de gestión de la promoción y competitividad del sector turismo </t>
  </si>
  <si>
    <t>Gestión para la formación profesional e inserción laboral</t>
  </si>
  <si>
    <t>Gestión para el fortalecimiento de las organizaciones solidarias</t>
  </si>
  <si>
    <t>Gestión de la formación y certificación para el trabajo y la movilidad laboral</t>
  </si>
  <si>
    <t>Coordinación de la formación para el trabajo</t>
  </si>
  <si>
    <t>Gestión del sistema nacional de formación para el trabajo</t>
  </si>
  <si>
    <t>Gestión de la promoción y protección de los derechos fundamentales del trabajo.</t>
  </si>
  <si>
    <t>Inspección vigilancia y control para la protección de los derechos fundamentales del trabajo y prevención de riesgos laborales</t>
  </si>
  <si>
    <t>3606</t>
  </si>
  <si>
    <t>Protección económica para la vejez</t>
  </si>
  <si>
    <t>Servicio de protección económica para la vejez</t>
  </si>
  <si>
    <t>Direccionamiento estratégico en materia pensional, subsidios pensionales y Beneficios económicos.</t>
  </si>
  <si>
    <t>Gestión de subsidios económicos</t>
  </si>
  <si>
    <t>Gestión para el pago de pensiones</t>
  </si>
  <si>
    <t>Gestión para el pago de asignaciones de retiro</t>
  </si>
  <si>
    <t>Gobernabilidad territorial</t>
  </si>
  <si>
    <t>Soporte a la atención bomberil</t>
  </si>
  <si>
    <t>Atención bomberil al riesgo contra incendio, rescates e incidentes con materiales peligrosos</t>
  </si>
  <si>
    <t>Servicio de fomento para el ordenamiento territorial y el desarrollo urbano</t>
  </si>
  <si>
    <t>Direccionamiento estratégico del sector ordenamiento territorial y desarrollo urbano</t>
  </si>
  <si>
    <t>Servicio de agua potable y saneamiento básico</t>
  </si>
  <si>
    <t>Asistencia técnica en la prestación del servicio de  agua potable y saneamiento básico</t>
  </si>
  <si>
    <t>Apoyo para el desarrollo empresarial para la prestación de los servicios públicos de acueducto, alcantarillado y aseo</t>
  </si>
  <si>
    <t>Regulación de los servicios públicos domiciliarios de acueducto, alcantarillado y aseo</t>
  </si>
  <si>
    <t>Direccionamiento estratégico de la memoria histórica y de la atención, asistencia y reparación integral a las víctimas</t>
  </si>
  <si>
    <t>Servicio de inclusión social y productiva para la población en situación de vulnerabilidad</t>
  </si>
  <si>
    <t>Gestión  de la focalización</t>
  </si>
  <si>
    <t>Gestión de transferencias monetarias</t>
  </si>
  <si>
    <t>Gestión de la política de infraestructura y hábitat</t>
  </si>
  <si>
    <t xml:space="preserve">Gestión para la inclusión productiva de la población vulnerable </t>
  </si>
  <si>
    <t>Gestión de información de inteligencia y contrainteligencia estratégico</t>
  </si>
  <si>
    <t>Vigilancia y Control</t>
  </si>
  <si>
    <t>Servicio de formación, preparación y competencia de los deportistas colombianos</t>
  </si>
  <si>
    <t>Control al dopaje</t>
  </si>
  <si>
    <t>Atención médica para los deportistas</t>
  </si>
  <si>
    <t>Monitoreo y Seguimiento a las recomendaciones del CEV</t>
  </si>
  <si>
    <t>Gestión de información para la administración de la Justicia transicional</t>
  </si>
  <si>
    <t>Gestión de mecanismos de justicia restaurativa</t>
  </si>
  <si>
    <t>Representación legal y participación efectiva a titulares de derechos</t>
  </si>
  <si>
    <t>Implementación del programa de protección de la JEP</t>
  </si>
  <si>
    <t>Servicio para la búsqueda de personas dadas por desaparecidas</t>
  </si>
  <si>
    <t>Planeación para la Búsqueda</t>
  </si>
  <si>
    <t>Búsqueda participativa y contacto efectivo de personas y organizaciones que buscan a personas dadas por desaparecidas</t>
  </si>
  <si>
    <t>Relacionamiento y articulación para la búsqueda de personas dadas por desaparecidas</t>
  </si>
  <si>
    <t>Prospección, recuperación e identificación de cuerpos en el proceso de búsqueda de personas dadas por desaparecidas</t>
  </si>
  <si>
    <t>´05</t>
  </si>
  <si>
    <r>
      <rPr>
        <b/>
        <sz val="10"/>
        <color theme="1"/>
        <rFont val="Calibri"/>
        <family val="2"/>
        <scheme val="minor"/>
      </rPr>
      <t xml:space="preserve">COLUMNA A HASTA D CLASIFICACIÓN: No diligencie ninguna de las casillas. </t>
    </r>
    <r>
      <rPr>
        <sz val="10"/>
        <color theme="1"/>
        <rFont val="Calibri"/>
        <family val="2"/>
        <scheme val="minor"/>
      </rPr>
      <t xml:space="preserve">Estas casillas indican los rubros de acuerdo al Catalogo de Clasificación Presupuetal - CCP 2026 a nivel de Decreto. En caso de requerir la inclusión de un rubro puede escribir a programatico@minhacienda.gov.co </t>
    </r>
  </si>
  <si>
    <r>
      <rPr>
        <b/>
        <sz val="10"/>
        <color theme="1"/>
        <rFont val="Calibri"/>
        <family val="2"/>
        <scheme val="minor"/>
      </rPr>
      <t xml:space="preserve">COLUMNA CONCEPTO: No diligencie esta casilla. </t>
    </r>
    <r>
      <rPr>
        <sz val="10"/>
        <color theme="1"/>
        <rFont val="Calibri"/>
        <family val="2"/>
        <scheme val="minor"/>
      </rPr>
      <t>Esta casilla nombre o descripcción de los rubros de acuerdo al Catalogo de Clasificación Presupuetal - CCP 2026 a nivel de Decreto. En caso de requerir la inclusión de un rubro puede escribir a programatico@minhacienda.gov.co</t>
    </r>
  </si>
  <si>
    <r>
      <rPr>
        <b/>
        <sz val="10"/>
        <color theme="1"/>
        <rFont val="Calibri"/>
        <family val="2"/>
        <scheme val="minor"/>
      </rPr>
      <t xml:space="preserve">COLUMNA 1 TOTAL: No diligencie esta casilla. </t>
    </r>
    <r>
      <rPr>
        <sz val="10"/>
        <color theme="1"/>
        <rFont val="Calibri"/>
        <family val="2"/>
        <scheme val="minor"/>
      </rPr>
      <t>Esta casilla trae de manera automatica los montos totales programados por objeto de gasto para la vigencia proyectada (t+1) (ejem: 2027) por la entidad ejecutora en el Formulario No. 3 Gasto.</t>
    </r>
  </si>
  <si>
    <r>
      <rPr>
        <b/>
        <sz val="10"/>
        <color theme="1"/>
        <rFont val="Calibri"/>
        <family val="2"/>
        <scheme val="minor"/>
      </rPr>
      <t xml:space="preserve">COLUMNAS 4 Y 5: </t>
    </r>
    <r>
      <rPr>
        <sz val="10"/>
        <color theme="1"/>
        <rFont val="Calibri"/>
        <family val="2"/>
        <scheme val="minor"/>
      </rPr>
      <t>Se diligenciara la información respectiva para cada uno de los productos durante la vigencia anterior (t-1) (Ejemplo: 2025).</t>
    </r>
  </si>
  <si>
    <r>
      <rPr>
        <b/>
        <sz val="10"/>
        <color theme="1"/>
        <rFont val="Calibri"/>
        <family val="2"/>
        <scheme val="minor"/>
      </rPr>
      <t>COLUMNA 6: No diligencie esta columna.</t>
    </r>
    <r>
      <rPr>
        <sz val="10"/>
        <color theme="1"/>
        <rFont val="Calibri"/>
        <family val="2"/>
        <scheme val="minor"/>
      </rPr>
      <t xml:space="preserve"> Esta casilla trae de manera automatica los ingresos totales por producto registrados dentro de la vigencia anterior (t-1) (Ejemplo: 2025).</t>
    </r>
  </si>
  <si>
    <r>
      <rPr>
        <b/>
        <sz val="10"/>
        <color theme="1"/>
        <rFont val="Calibri"/>
        <family val="2"/>
        <scheme val="minor"/>
      </rPr>
      <t xml:space="preserve">COLUMNA 1 APORTES DE LA NACIÓN: </t>
    </r>
    <r>
      <rPr>
        <sz val="10"/>
        <color theme="1"/>
        <rFont val="Calibri"/>
        <family val="2"/>
        <scheme val="minor"/>
      </rPr>
      <t>Diligencie el valor presupuestado en pesos colombianos de cada rubro de fuente nación del año en curso (t) (ejemplo: 2026). Es de especial cuidado el diligenciamiento de las cuentas de transferencias corrientes y de capital, donde los conceptos se registran agregados de acuerdo con el propósito de la asignación de recursos. Sin embargo, esto ha llevado a que algunos gastos se prefiera ubicarlos allí y no en su real objeto, de manera que esta práctica debe evitarla el programador, en pro de la calidad de la información y el aprovechamiento de las ventajas que brinda la aplicación del CCP.</t>
    </r>
  </si>
  <si>
    <r>
      <rPr>
        <b/>
        <sz val="10"/>
        <color theme="1"/>
        <rFont val="Calibri"/>
        <family val="2"/>
        <scheme val="minor"/>
      </rPr>
      <t xml:space="preserve">COLUMNA F CONCEPTO: No diligencie esta casilla. </t>
    </r>
    <r>
      <rPr>
        <sz val="10"/>
        <color theme="1"/>
        <rFont val="Calibri"/>
        <family val="2"/>
        <scheme val="minor"/>
      </rPr>
      <t>Esta casilla indica el nombre o descripción de los conceptos de ingreso de acuerdo al Catalogo de Clasificación Presupuetal - CCP 2026 a nivel de Decreto.</t>
    </r>
  </si>
  <si>
    <r>
      <rPr>
        <b/>
        <sz val="10"/>
        <color theme="1"/>
        <rFont val="Calibri"/>
        <family val="2"/>
        <scheme val="minor"/>
      </rPr>
      <t xml:space="preserve">COLUMNA A HASTA E CLASIFICACIÓN: No diligencie ninguna de las casillas. </t>
    </r>
    <r>
      <rPr>
        <sz val="10"/>
        <color theme="1"/>
        <rFont val="Calibri"/>
        <family val="2"/>
        <scheme val="minor"/>
      </rPr>
      <t>Estas casillas indican la clasificación de los conceptos de ingresos de acuerdo al Catálogo de Clasificación Presupuetal - CCP 2026 a nivel de Decreto.</t>
    </r>
  </si>
  <si>
    <r>
      <rPr>
        <b/>
        <sz val="10"/>
        <color theme="1"/>
        <rFont val="Calibri"/>
        <family val="2"/>
        <scheme val="minor"/>
      </rPr>
      <t xml:space="preserve">COLUMNA 1 INGRESOS ESTIMADOS (t): </t>
    </r>
    <r>
      <rPr>
        <sz val="10"/>
        <color theme="1"/>
        <rFont val="Calibri"/>
        <family val="2"/>
        <scheme val="minor"/>
      </rPr>
      <t xml:space="preserve">Diligencie el valor en pesos colombianos de los ingresos que espera obtener la entidad hasta el final del año en curso (t) (ejemplo: 2026), incluyendo la estimación de los ingresos no considerados inicialmente en el presupuesto pero que durante la ejecución presupuestal han sido incluidos. </t>
    </r>
  </si>
  <si>
    <r>
      <rPr>
        <b/>
        <sz val="10"/>
        <color theme="1"/>
        <rFont val="Calibri"/>
        <family val="2"/>
        <scheme val="minor"/>
      </rPr>
      <t xml:space="preserve">COLUMNA 2 INGRESOS ESTIMADOS (t+1): </t>
    </r>
    <r>
      <rPr>
        <sz val="10"/>
        <color theme="1"/>
        <rFont val="Calibri"/>
        <family val="2"/>
        <scheme val="minor"/>
      </rPr>
      <t xml:space="preserve"> Diligencie el valor presupuestado en pesos colombianos de los ingresos por recursos propios que se la entidad estima recaudar durante la siguiente vigencia (t+1) (ejemplo: 2027).</t>
    </r>
  </si>
  <si>
    <r>
      <rPr>
        <b/>
        <sz val="10"/>
        <color theme="1"/>
        <rFont val="Calibri"/>
        <family val="2"/>
        <scheme val="minor"/>
      </rPr>
      <t xml:space="preserve">COLUMNAS 7 Y 8: </t>
    </r>
    <r>
      <rPr>
        <sz val="10"/>
        <color theme="1"/>
        <rFont val="Calibri"/>
        <family val="2"/>
        <scheme val="minor"/>
      </rPr>
      <t>Se diligenciara la información respectiva para cada uno de los productos durante la vigencia actual (t) (Ejemplo: 2026).</t>
    </r>
  </si>
  <si>
    <r>
      <rPr>
        <b/>
        <sz val="10"/>
        <color theme="1"/>
        <rFont val="Calibri"/>
        <family val="2"/>
        <scheme val="minor"/>
      </rPr>
      <t>COLUMNA 9: No diligencie esta columna.</t>
    </r>
    <r>
      <rPr>
        <sz val="10"/>
        <color theme="1"/>
        <rFont val="Calibri"/>
        <family val="2"/>
        <scheme val="minor"/>
      </rPr>
      <t xml:space="preserve"> Esta casilla trae de manera automatica los ingresos totales por producto registrados dentro de la vigencia actual (t) (Ejemplo: 2026).</t>
    </r>
  </si>
  <si>
    <r>
      <rPr>
        <b/>
        <sz val="10"/>
        <color theme="1"/>
        <rFont val="Calibri"/>
        <family val="2"/>
        <scheme val="minor"/>
      </rPr>
      <t xml:space="preserve">COLUMNA A HASTA E CLASIFICACIÓN: No diligencie ninguna de las casillas. </t>
    </r>
    <r>
      <rPr>
        <sz val="10"/>
        <color theme="1"/>
        <rFont val="Calibri"/>
        <family val="2"/>
        <scheme val="minor"/>
      </rPr>
      <t xml:space="preserve">Estas casillas indican la clasificación de los conceptos de ingresos de acuerdo al Catalogo de Clasificación Presupuetal - CCP 2026 a nivel de Decreto. En caso de requerir la inclusión de un rubro puede escribir a programatico@minhacienda.gov.co </t>
    </r>
  </si>
  <si>
    <r>
      <rPr>
        <b/>
        <sz val="10"/>
        <color theme="1"/>
        <rFont val="Calibri"/>
        <family val="2"/>
        <scheme val="minor"/>
      </rPr>
      <t xml:space="preserve">COLUMNA F CONCEPTO: No diligencie esta casilla. </t>
    </r>
    <r>
      <rPr>
        <sz val="10"/>
        <color theme="1"/>
        <rFont val="Calibri"/>
        <family val="2"/>
        <scheme val="minor"/>
      </rPr>
      <t>Esta casilla indica el nombre o descripción de los conceptos de ingreso de acuerdo al Catalogo de Clasificación Presupuetal - CCP 2026 a nivel de Decreto. En caso de requerir la inclusión de un rubro puede escribir a programatico@minhacienda.gov.co</t>
    </r>
  </si>
  <si>
    <r>
      <rPr>
        <b/>
        <sz val="10"/>
        <color theme="1"/>
        <rFont val="Calibri"/>
        <family val="2"/>
        <scheme val="minor"/>
      </rPr>
      <t xml:space="preserve">COLUMNA 1 INGRESOS ESTIMADOS (t): </t>
    </r>
    <r>
      <rPr>
        <sz val="10"/>
        <color theme="1"/>
        <rFont val="Calibri"/>
        <family val="2"/>
        <scheme val="minor"/>
      </rPr>
      <t xml:space="preserve">Diligencie el valor en pesos colombianos de los ingresos que esperarecaudar el fondo hasta el final del año en curso (t) (ejemplo: 2026), incluyendo la estimación de los ingresos no considerados inicialmente en el presupuesto pero que durante la ejecución presupuestal han sido incluidos. </t>
    </r>
  </si>
  <si>
    <r>
      <rPr>
        <b/>
        <sz val="10"/>
        <color theme="1"/>
        <rFont val="Calibri"/>
        <family val="2"/>
        <scheme val="minor"/>
      </rPr>
      <t xml:space="preserve">COLUMNA CONCEPTO: No diligencie esta casilla. </t>
    </r>
    <r>
      <rPr>
        <sz val="10"/>
        <color theme="1"/>
        <rFont val="Calibri"/>
        <family val="2"/>
        <scheme val="minor"/>
      </rPr>
      <t>Esta casilel nombre o descripcción de los rubros de acuerdo al Catalogo de Clasificación Presupuetal - CCP 2026 a nivel de Decreto. En caso de requerir la inclusión de un rubro puede escribir a programatico@minhacienda.gov.co</t>
    </r>
  </si>
  <si>
    <r>
      <rPr>
        <b/>
        <sz val="10"/>
        <color theme="1"/>
        <rFont val="Calibri"/>
        <family val="2"/>
        <scheme val="minor"/>
      </rPr>
      <t xml:space="preserve">COLUMNA 2 RECURSOS PROPIOS: </t>
    </r>
    <r>
      <rPr>
        <sz val="10"/>
        <color theme="1"/>
        <rFont val="Calibri"/>
        <family val="2"/>
        <scheme val="minor"/>
      </rPr>
      <t xml:space="preserve"> Diligencie el valor presupuestado en pesos colombianos de cada rubrode fuente nación del año en curso (t) (ejemplo: 2026), tenga especial cuidado en diligenciar el valor presupuestado en su real objeto, en pro de la calidad de la información y el aprovechamiento de las ventajas que brinda la aplicación del CCP.</t>
    </r>
  </si>
  <si>
    <r>
      <rPr>
        <b/>
        <sz val="10"/>
        <color theme="1"/>
        <rFont val="Calibri"/>
        <family val="2"/>
        <scheme val="minor"/>
      </rPr>
      <t xml:space="preserve">COLUMNA 5 RECURSOS PROPIOS: </t>
    </r>
    <r>
      <rPr>
        <sz val="10"/>
        <color theme="1"/>
        <rFont val="Calibri"/>
        <family val="2"/>
        <scheme val="minor"/>
      </rPr>
      <t xml:space="preserve"> Diligencie el valor presupuestado en pesos colombianos de cada rubro de fuente nación del año proyectado (t+1) (Del anteproyecto ejemplo: 2027), El valor d la planta de personal permanente puede ser tomado del Formulario 2- Planta, ya diligenciado previamente (FILA C138 RESUMEN - ANTEPROYECTO PLANTA DE PERSONAL); tenga especial cuidado en diligenciar el valor presupuestado en su real objeto, en pro de la calidad de la información y el aprovechamiento de las ventajas que brinda la aplicación del CCP.</t>
    </r>
  </si>
  <si>
    <r>
      <rPr>
        <b/>
        <sz val="10"/>
        <color theme="1"/>
        <rFont val="Calibri"/>
        <family val="2"/>
        <scheme val="minor"/>
      </rPr>
      <t xml:space="preserve">COLUMNA 7 VIGENCIAS FUTURAS APROBADAS NACIÓN: </t>
    </r>
    <r>
      <rPr>
        <sz val="10"/>
        <color theme="1"/>
        <rFont val="Calibri"/>
        <family val="2"/>
        <scheme val="minor"/>
      </rPr>
      <t xml:space="preserve">Diligencie el valor de los compromisos asumidos para la vigencia t+1 (2027) con cargo a vigencias futuras, de fuente nación  autorizadas de conformidad con lo establecido en las normas vigentes, en pesos colombianos. Es decir el valor de lso compromismos asumidos para de cada rubro del cual se aprobó el cupo. Tenga en cuenta que la normativa establece: </t>
    </r>
  </si>
  <si>
    <r>
      <rPr>
        <b/>
        <sz val="10"/>
        <color theme="1"/>
        <rFont val="Calibri"/>
        <family val="2"/>
        <scheme val="minor"/>
      </rPr>
      <t xml:space="preserve">COLUMNA 8 VIGENCIAS FUTURAS APROBADAS PROPIOS: </t>
    </r>
    <r>
      <rPr>
        <sz val="10"/>
        <color theme="1"/>
        <rFont val="Calibri"/>
        <family val="2"/>
        <scheme val="minor"/>
      </rPr>
      <t xml:space="preserve">Diligencie el valor de los compromisos asumidos para la vigencia t+1 (2027) con cargo a vigencias futuras, de fuente propia autorizadas de conformidad con lo establecido en las normas vigentes, en pesos colombianos. Es decir el valor de lso compromismos asumidos para de cada rubro del cual se aprobó el cupo. Tenga en cuenta que la normativa establece: </t>
    </r>
  </si>
  <si>
    <r>
      <rPr>
        <b/>
        <sz val="10"/>
        <color theme="1"/>
        <rFont val="Calibri"/>
        <family val="2"/>
        <scheme val="minor"/>
      </rPr>
      <t xml:space="preserve">COLUMNA 9 TOTAL: No diligencie esta casilla. </t>
    </r>
    <r>
      <rPr>
        <sz val="10"/>
        <color theme="1"/>
        <rFont val="Calibri"/>
        <family val="2"/>
        <scheme val="minor"/>
      </rPr>
      <t>Esta casilla indica el el valor total de los compromisos asumidos para la vigencia t+1 (2027) con cargo a vigencias futuras de cada rubro presupuestal. Es la sumatoria de las vigencias futuras con recursos nación y propios (columna 7 y 8).</t>
    </r>
  </si>
  <si>
    <t xml:space="preserve">De acuerdo con el Resumen Prográmatico dirijase al Documento Justificativode Anteproyecto 2027, y diligencie las explicaciones pertinentes a cada producto, es decir señale cualitativamente cómo avanza la entidad en el cumplimiento del(los) producto(s) final(es) asociado(s) y su impacto en los bienes y servicios que recibe la ciudadanía dada la asignación realizada. Para consultar el concepto de cada programa asignado al sector al que pertenece la entidad puede consultar el MANUAL DE CLASIFICACIÓN PROGRAMÁTICO DEL PRESUPUESTO PÚBLICO </t>
  </si>
  <si>
    <r>
      <t xml:space="preserve">COLUMNA 3 SALDO EMPRESTITO MONEDA ORIGINAL: </t>
    </r>
    <r>
      <rPr>
        <sz val="10"/>
        <color theme="1"/>
        <rFont val="Calibri"/>
        <family val="2"/>
        <scheme val="minor"/>
      </rPr>
      <t>Diligencie el tipo de moneda con la que se celebró la operación de credito público (Columna 3.1), y respectivamente el valor del saldo del credito a pagar en la vigencia proyectada (t+1 o 2027) (Columna 3.2).</t>
    </r>
  </si>
  <si>
    <r>
      <t xml:space="preserve">COLUMNA 4.2 INTERESES: </t>
    </r>
    <r>
      <rPr>
        <sz val="10"/>
        <color theme="1"/>
        <rFont val="Calibri"/>
        <family val="2"/>
        <scheme val="minor"/>
      </rPr>
      <t>Diligencie el valor</t>
    </r>
    <r>
      <rPr>
        <b/>
        <sz val="10"/>
        <color theme="1"/>
        <rFont val="Calibri"/>
        <family val="2"/>
        <scheme val="minor"/>
      </rPr>
      <t xml:space="preserve"> </t>
    </r>
    <r>
      <rPr>
        <sz val="10"/>
        <color theme="1"/>
        <rFont val="Calibri"/>
        <family val="2"/>
        <scheme val="minor"/>
      </rPr>
      <t>de los intereses en la moneda original de la operación de credito celebrada, a pagar en la vigencia proyectada (t+1 o 2027).</t>
    </r>
  </si>
  <si>
    <r>
      <t xml:space="preserve">COLUMNA 6.2 INTERESES: </t>
    </r>
    <r>
      <rPr>
        <sz val="10"/>
        <color theme="1"/>
        <rFont val="Calibri"/>
        <family val="2"/>
        <scheme val="minor"/>
      </rPr>
      <t>Diligencie el valor de los intereses en pesos colombianos de la operación de credito celebrada, a pagar en la vigencia proyectada (t+1 o 2027).</t>
    </r>
  </si>
  <si>
    <t xml:space="preserve">01 Servicio de vigilancia y control de la gestión fiscal del Estado. </t>
  </si>
  <si>
    <t>01 Leyes nacionales expedidas</t>
  </si>
  <si>
    <t>01 Servicio de fortalecimiento y apoyo a la gestión institucional del sector Congreso de la República</t>
  </si>
  <si>
    <t>270101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</si>
</sst>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quot;$&quot;* #,##0_-;\-&quot;$&quot;* #,##0_-;_-&quot;$&quot;* &quot;-&quot;_-;_-@_-"/>
    <numFmt numFmtId="165" formatCode="_-&quot;$&quot;* #,##0.00_-;\-&quot;$&quot;* #,##0.00_-;_-&quot;$&quot;* &quot;-&quot;??_-;_-@_-"/>
    <numFmt numFmtId="166" formatCode="_(&quot;$&quot;\ * #,##0.00_);_(&quot;$&quot;\ * \(#,##0.00\);_(&quot;$&quot;\ * &quot;-&quot;??_);_(@_)"/>
    <numFmt numFmtId="167" formatCode="_-* #,##0_-;\-* #,##0_-;_-* &quot;-&quot;??_-;_-@_-"/>
    <numFmt numFmtId="168" formatCode="_(* #,##0_);_(* \(#,##0\);_(* &quot;-&quot;??_);_(@_)"/>
    <numFmt numFmtId="169" formatCode="#,##0_ ;[Red]\-#,##0\ "/>
    <numFmt numFmtId="170" formatCode="000"/>
    <numFmt numFmtId="171" formatCode="00"/>
    <numFmt numFmtId="172" formatCode="_(&quot;$&quot;\ * #,##0_);_(&quot;$&quot;\ * \(#,##0\);_(&quot;$&quot;\ * &quot;-&quot;??_);_(@_)"/>
    <numFmt numFmtId="173" formatCode="0.0%"/>
    <numFmt numFmtId="174" formatCode="\'00"/>
  </numFmts>
  <fonts count="66">
    <font>
      <sz val="11"/>
      <color theme="1"/>
      <name val="Calibri"/>
      <family val="2"/>
      <scheme val="minor"/>
    </font>
    <font>
      <sz val="11"/>
      <color theme="1"/>
      <name val="Calibri"/>
      <family val="2"/>
      <scheme val="minor"/>
    </font>
    <font>
      <sz val="12"/>
      <color theme="1"/>
      <name val="Calibri"/>
      <family val="2"/>
      <scheme val="minor"/>
    </font>
    <font>
      <b/>
      <sz val="11"/>
      <color theme="1"/>
      <name val="Calibri"/>
      <family val="2"/>
      <scheme val="minor"/>
    </font>
    <font>
      <sz val="10"/>
      <name val="Arial"/>
      <family val="2"/>
    </font>
    <font>
      <sz val="9"/>
      <color indexed="81"/>
      <name val="Tahoma"/>
      <family val="2"/>
    </font>
    <font>
      <u/>
      <sz val="9"/>
      <color indexed="81"/>
      <name val="Tahoma"/>
      <family val="2"/>
    </font>
    <font>
      <sz val="9"/>
      <color theme="1"/>
      <name val="Calibri"/>
      <family val="2"/>
      <scheme val="minor"/>
    </font>
    <font>
      <sz val="8"/>
      <color theme="1"/>
      <name val="Calibri"/>
      <family val="2"/>
      <scheme val="minor"/>
    </font>
    <font>
      <b/>
      <sz val="8"/>
      <name val="Calibri"/>
      <family val="2"/>
      <scheme val="minor"/>
    </font>
    <font>
      <b/>
      <sz val="8"/>
      <color theme="1"/>
      <name val="Calibri"/>
      <family val="2"/>
      <scheme val="minor"/>
    </font>
    <font>
      <b/>
      <sz val="8"/>
      <color theme="0"/>
      <name val="Calibri"/>
      <family val="2"/>
      <scheme val="minor"/>
    </font>
    <font>
      <sz val="8"/>
      <color theme="0"/>
      <name val="Calibri"/>
      <family val="2"/>
      <scheme val="minor"/>
    </font>
    <font>
      <sz val="8"/>
      <name val="Calibri"/>
      <family val="2"/>
      <scheme val="minor"/>
    </font>
    <font>
      <b/>
      <sz val="8"/>
      <color rgb="FFFFFFFF"/>
      <name val="Calibri"/>
      <family val="2"/>
      <scheme val="minor"/>
    </font>
    <font>
      <sz val="8"/>
      <color rgb="FF000000"/>
      <name val="Calibri"/>
      <family val="2"/>
      <scheme val="minor"/>
    </font>
    <font>
      <b/>
      <sz val="8"/>
      <color theme="0"/>
      <name val="Arial"/>
      <family val="2"/>
    </font>
    <font>
      <b/>
      <sz val="8"/>
      <name val="Arial"/>
      <family val="2"/>
    </font>
    <font>
      <sz val="8"/>
      <name val="Arial"/>
      <family val="2"/>
    </font>
    <font>
      <sz val="8"/>
      <color indexed="8"/>
      <name val="Arial"/>
      <family val="2"/>
    </font>
    <font>
      <u/>
      <sz val="11"/>
      <color theme="10"/>
      <name val="Calibri"/>
      <family val="2"/>
      <scheme val="minor"/>
    </font>
    <font>
      <u/>
      <sz val="11"/>
      <color theme="11"/>
      <name val="Calibri"/>
      <family val="2"/>
      <scheme val="minor"/>
    </font>
    <font>
      <b/>
      <sz val="9"/>
      <color theme="1"/>
      <name val="Calibri"/>
      <family val="2"/>
      <scheme val="minor"/>
    </font>
    <font>
      <sz val="8"/>
      <color indexed="81"/>
      <name val="Tahoma"/>
      <family val="2"/>
    </font>
    <font>
      <b/>
      <sz val="8"/>
      <color indexed="81"/>
      <name val="Tahoma"/>
      <family val="2"/>
    </font>
    <font>
      <u/>
      <sz val="8"/>
      <color indexed="81"/>
      <name val="Tahoma"/>
      <family val="2"/>
    </font>
    <font>
      <b/>
      <sz val="9"/>
      <color theme="1"/>
      <name val="Calibri"/>
      <family val="2"/>
      <scheme val="minor"/>
    </font>
    <font>
      <sz val="8"/>
      <color rgb="FFFF0000"/>
      <name val="Arial"/>
      <family val="2"/>
    </font>
    <font>
      <sz val="8"/>
      <color theme="1"/>
      <name val="Tahoma"/>
      <family val="2"/>
    </font>
    <font>
      <u/>
      <sz val="8"/>
      <color theme="1"/>
      <name val="Tahoma"/>
      <family val="2"/>
    </font>
    <font>
      <b/>
      <sz val="7"/>
      <color theme="1"/>
      <name val="Calibri"/>
      <family val="2"/>
      <scheme val="minor"/>
    </font>
    <font>
      <b/>
      <sz val="8"/>
      <color indexed="8"/>
      <name val="Arial"/>
      <family val="2"/>
    </font>
    <font>
      <b/>
      <sz val="10"/>
      <name val="Arial"/>
      <family val="2"/>
    </font>
    <font>
      <b/>
      <sz val="12"/>
      <name val="Arial"/>
      <family val="2"/>
    </font>
    <font>
      <b/>
      <sz val="10"/>
      <color theme="0"/>
      <name val="Arial"/>
      <family val="2"/>
    </font>
    <font>
      <sz val="10"/>
      <color theme="0"/>
      <name val="Arial"/>
      <family val="2"/>
    </font>
    <font>
      <sz val="8"/>
      <color theme="1"/>
      <name val="Arial"/>
      <family val="2"/>
    </font>
    <font>
      <b/>
      <sz val="9"/>
      <color indexed="81"/>
      <name val="Tahoma"/>
      <family val="2"/>
    </font>
    <font>
      <b/>
      <u/>
      <sz val="8"/>
      <color indexed="81"/>
      <name val="Tahoma"/>
      <family val="2"/>
    </font>
    <font>
      <sz val="10"/>
      <name val="Arial Narrow"/>
      <family val="2"/>
    </font>
    <font>
      <sz val="8"/>
      <color rgb="FF000000"/>
      <name val="Tahoma"/>
      <family val="2"/>
    </font>
    <font>
      <u/>
      <sz val="8"/>
      <color rgb="FF000000"/>
      <name val="Tahoma"/>
      <family val="2"/>
    </font>
    <font>
      <sz val="9"/>
      <color rgb="FF000000"/>
      <name val="Tahoma"/>
      <family val="2"/>
    </font>
    <font>
      <b/>
      <sz val="8"/>
      <color rgb="FF000000"/>
      <name val="Tahoma"/>
      <family val="2"/>
    </font>
    <font>
      <sz val="8"/>
      <color rgb="FF000000"/>
      <name val="Arial"/>
      <family val="2"/>
    </font>
    <font>
      <sz val="11"/>
      <color rgb="FF000000"/>
      <name val="Calibri"/>
      <family val="2"/>
    </font>
    <font>
      <sz val="10"/>
      <color rgb="FF000000"/>
      <name val="Calibri"/>
      <family val="2"/>
      <scheme val="minor"/>
    </font>
    <font>
      <u/>
      <sz val="9"/>
      <color rgb="FF000000"/>
      <name val="Tahoma"/>
      <family val="2"/>
    </font>
    <font>
      <sz val="9"/>
      <color rgb="FF000000"/>
      <name val="+mn-lt"/>
      <charset val="1"/>
    </font>
    <font>
      <sz val="10"/>
      <color rgb="FF000000"/>
      <name val="Tahoma"/>
      <family val="2"/>
    </font>
    <font>
      <b/>
      <u/>
      <sz val="9"/>
      <color rgb="FF000000"/>
      <name val="Tahoma"/>
      <family val="2"/>
    </font>
    <font>
      <b/>
      <sz val="9"/>
      <color theme="0"/>
      <name val="Calibri"/>
      <family val="2"/>
      <scheme val="minor"/>
    </font>
    <font>
      <sz val="9"/>
      <color rgb="FF000000"/>
      <name val="Calibri"/>
      <family val="2"/>
      <scheme val="minor"/>
    </font>
    <font>
      <sz val="9"/>
      <color indexed="8"/>
      <name val="Calibri"/>
      <family val="2"/>
      <scheme val="minor"/>
    </font>
    <font>
      <sz val="9"/>
      <name val="Calibri Light"/>
      <family val="2"/>
      <scheme val="major"/>
    </font>
    <font>
      <b/>
      <sz val="11"/>
      <color theme="0"/>
      <name val="Calibri"/>
      <family val="2"/>
      <scheme val="minor"/>
    </font>
    <font>
      <sz val="11"/>
      <color theme="0"/>
      <name val="Calibri"/>
      <family val="2"/>
      <scheme val="minor"/>
    </font>
    <font>
      <b/>
      <sz val="11"/>
      <color rgb="FF000000"/>
      <name val="Calibri"/>
      <family val="2"/>
    </font>
    <font>
      <b/>
      <sz val="8"/>
      <color rgb="FFFFFFFF"/>
      <name val="Calibri"/>
      <family val="2"/>
    </font>
    <font>
      <sz val="8"/>
      <color rgb="FF000000"/>
      <name val="Calibri"/>
      <family val="2"/>
    </font>
    <font>
      <sz val="10"/>
      <color theme="1"/>
      <name val="Calibri"/>
      <family val="2"/>
      <scheme val="minor"/>
    </font>
    <font>
      <b/>
      <sz val="10"/>
      <color theme="1"/>
      <name val="Calibri"/>
      <family val="2"/>
      <scheme val="minor"/>
    </font>
    <font>
      <sz val="10"/>
      <color theme="1"/>
      <name val="Arial Narrow"/>
      <family val="2"/>
    </font>
    <font>
      <b/>
      <sz val="11"/>
      <name val="Calibri"/>
      <family val="2"/>
      <scheme val="minor"/>
    </font>
    <font>
      <b/>
      <sz val="10"/>
      <color rgb="FF000000"/>
      <name val="Calibri"/>
      <family val="2"/>
    </font>
    <font>
      <sz val="10"/>
      <name val="Calibri"/>
      <family val="2"/>
    </font>
  </fonts>
  <fills count="35">
    <fill>
      <patternFill patternType="none"/>
    </fill>
    <fill>
      <patternFill patternType="gray125"/>
    </fill>
    <fill>
      <patternFill patternType="solid">
        <fgColor theme="4" tint="0.79998168889431442"/>
        <bgColor indexed="65"/>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5" tint="0.59999389629810485"/>
        <bgColor indexed="65"/>
      </patternFill>
    </fill>
    <fill>
      <patternFill patternType="solid">
        <fgColor rgb="FF790909"/>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rgb="FFFFFF00"/>
        <bgColor indexed="64"/>
      </patternFill>
    </fill>
    <fill>
      <patternFill patternType="solid">
        <fgColor theme="5" tint="-0.249977111117893"/>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rgb="FF002060"/>
        <bgColor indexed="64"/>
      </patternFill>
    </fill>
    <fill>
      <patternFill patternType="solid">
        <fgColor theme="2"/>
        <bgColor indexed="64"/>
      </patternFill>
    </fill>
    <fill>
      <patternFill patternType="solid">
        <fgColor rgb="FF002060"/>
        <bgColor rgb="FF002060"/>
      </patternFill>
    </fill>
    <fill>
      <patternFill patternType="solid">
        <fgColor rgb="FF0FDDD8"/>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1F4E78"/>
        <bgColor indexed="64"/>
      </patternFill>
    </fill>
    <fill>
      <patternFill patternType="solid">
        <fgColor rgb="FF16B9A5"/>
        <bgColor indexed="64"/>
      </patternFill>
    </fill>
    <fill>
      <patternFill patternType="solid">
        <fgColor rgb="FF0B78B5"/>
        <bgColor indexed="64"/>
      </patternFill>
    </fill>
    <fill>
      <patternFill patternType="solid">
        <fgColor rgb="FF9FB8DD"/>
        <bgColor indexed="64"/>
      </patternFill>
    </fill>
    <fill>
      <patternFill patternType="solid">
        <fgColor rgb="FF5854A0"/>
        <bgColor indexed="64"/>
      </patternFill>
    </fill>
    <fill>
      <patternFill patternType="solid">
        <fgColor rgb="FF38629F"/>
        <bgColor indexed="64"/>
      </patternFill>
    </fill>
    <fill>
      <patternFill patternType="solid">
        <fgColor rgb="FF00ACAA"/>
        <bgColor indexed="64"/>
      </patternFill>
    </fill>
    <fill>
      <patternFill patternType="solid">
        <fgColor rgb="FFBDD7EE"/>
        <bgColor indexed="64"/>
      </patternFill>
    </fill>
  </fills>
  <borders count="28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thin">
        <color auto="1"/>
      </left>
      <right style="thin">
        <color auto="1"/>
      </right>
      <top/>
      <bottom/>
      <diagonal/>
    </border>
    <border>
      <left style="thin">
        <color auto="1"/>
      </left>
      <right style="double">
        <color auto="1"/>
      </right>
      <top/>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dashed">
        <color auto="1"/>
      </left>
      <right style="dashed">
        <color auto="1"/>
      </right>
      <top/>
      <bottom/>
      <diagonal/>
    </border>
    <border>
      <left style="thick">
        <color auto="1"/>
      </left>
      <right style="thick">
        <color auto="1"/>
      </right>
      <top style="thick">
        <color auto="1"/>
      </top>
      <bottom style="medium">
        <color auto="1"/>
      </bottom>
      <diagonal/>
    </border>
    <border>
      <left style="thin">
        <color auto="1"/>
      </left>
      <right style="thick">
        <color auto="1"/>
      </right>
      <top style="thin">
        <color auto="1"/>
      </top>
      <bottom style="thin">
        <color auto="1"/>
      </bottom>
      <diagonal/>
    </border>
    <border>
      <left/>
      <right style="thick">
        <color auto="1"/>
      </right>
      <top style="thick">
        <color auto="1"/>
      </top>
      <bottom style="medium">
        <color auto="1"/>
      </bottom>
      <diagonal/>
    </border>
    <border>
      <left style="medium">
        <color auto="1"/>
      </left>
      <right style="thick">
        <color auto="1"/>
      </right>
      <top style="medium">
        <color auto="1"/>
      </top>
      <bottom style="medium">
        <color auto="1"/>
      </bottom>
      <diagonal/>
    </border>
    <border>
      <left style="thin">
        <color auto="1"/>
      </left>
      <right style="thick">
        <color auto="1"/>
      </right>
      <top/>
      <bottom style="thin">
        <color auto="1"/>
      </bottom>
      <diagonal/>
    </border>
    <border>
      <left style="dashed">
        <color auto="1"/>
      </left>
      <right style="thick">
        <color auto="1"/>
      </right>
      <top/>
      <bottom/>
      <diagonal/>
    </border>
    <border>
      <left style="thin">
        <color auto="1"/>
      </left>
      <right style="thick">
        <color auto="1"/>
      </right>
      <top/>
      <bottom/>
      <diagonal/>
    </border>
    <border>
      <left style="medium">
        <color auto="1"/>
      </left>
      <right style="thick">
        <color auto="1"/>
      </right>
      <top/>
      <bottom/>
      <diagonal/>
    </border>
    <border>
      <left style="medium">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style="dashed">
        <color auto="1"/>
      </left>
      <right/>
      <top/>
      <bottom/>
      <diagonal/>
    </border>
    <border>
      <left/>
      <right/>
      <top style="medium">
        <color auto="1"/>
      </top>
      <bottom style="medium">
        <color auto="1"/>
      </bottom>
      <diagonal/>
    </border>
    <border>
      <left/>
      <right/>
      <top style="thin">
        <color auto="1"/>
      </top>
      <bottom style="thin">
        <color auto="1"/>
      </bottom>
      <diagonal/>
    </border>
    <border>
      <left/>
      <right/>
      <top style="thick">
        <color auto="1"/>
      </top>
      <bottom style="medium">
        <color auto="1"/>
      </bottom>
      <diagonal/>
    </border>
    <border>
      <left style="thick">
        <color auto="1"/>
      </left>
      <right style="thick">
        <color auto="1"/>
      </right>
      <top/>
      <bottom style="medium">
        <color auto="1"/>
      </bottom>
      <diagonal/>
    </border>
    <border>
      <left style="medium">
        <color auto="1"/>
      </left>
      <right style="medium">
        <color auto="1"/>
      </right>
      <top/>
      <bottom style="thick">
        <color auto="1"/>
      </bottom>
      <diagonal/>
    </border>
    <border>
      <left style="medium">
        <color auto="1"/>
      </left>
      <right/>
      <top style="thick">
        <color auto="1"/>
      </top>
      <bottom style="medium">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dashed">
        <color auto="1"/>
      </left>
      <right style="dashed">
        <color auto="1"/>
      </right>
      <top style="dashed">
        <color auto="1"/>
      </top>
      <bottom style="dashed">
        <color auto="1"/>
      </bottom>
      <diagonal/>
    </border>
    <border>
      <left style="medium">
        <color auto="1"/>
      </left>
      <right style="medium">
        <color auto="1"/>
      </right>
      <top/>
      <bottom style="medium">
        <color auto="1"/>
      </bottom>
      <diagonal/>
    </border>
    <border>
      <left style="medium">
        <color auto="1"/>
      </left>
      <right style="thick">
        <color auto="1"/>
      </right>
      <top/>
      <bottom style="medium">
        <color auto="1"/>
      </bottom>
      <diagonal/>
    </border>
    <border>
      <left/>
      <right style="thick">
        <color auto="1"/>
      </right>
      <top style="dashed">
        <color auto="1"/>
      </top>
      <bottom style="dashed">
        <color auto="1"/>
      </bottom>
      <diagonal/>
    </border>
    <border>
      <left style="thick">
        <color auto="1"/>
      </left>
      <right style="thick">
        <color auto="1"/>
      </right>
      <top style="dashed">
        <color auto="1"/>
      </top>
      <bottom style="dashed">
        <color auto="1"/>
      </bottom>
      <diagonal/>
    </border>
    <border>
      <left/>
      <right style="thick">
        <color auto="1"/>
      </right>
      <top/>
      <bottom/>
      <diagonal/>
    </border>
    <border>
      <left/>
      <right style="thick">
        <color auto="1"/>
      </right>
      <top/>
      <bottom style="medium">
        <color auto="1"/>
      </bottom>
      <diagonal/>
    </border>
    <border>
      <left/>
      <right style="thick">
        <color auto="1"/>
      </right>
      <top/>
      <bottom style="thin">
        <color auto="1"/>
      </bottom>
      <diagonal/>
    </border>
    <border>
      <left/>
      <right style="thick">
        <color auto="1"/>
      </right>
      <top style="medium">
        <color auto="1"/>
      </top>
      <bottom style="medium">
        <color auto="1"/>
      </bottom>
      <diagonal/>
    </border>
    <border>
      <left/>
      <right style="thick">
        <color auto="1"/>
      </right>
      <top style="thin">
        <color auto="1"/>
      </top>
      <bottom style="thin">
        <color auto="1"/>
      </bottom>
      <diagonal/>
    </border>
    <border>
      <left style="thick">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dashed">
        <color auto="1"/>
      </top>
      <bottom/>
      <diagonal/>
    </border>
    <border>
      <left style="hair">
        <color auto="1"/>
      </left>
      <right style="hair">
        <color auto="1"/>
      </right>
      <top style="hair">
        <color auto="1"/>
      </top>
      <bottom style="hair">
        <color auto="1"/>
      </bottom>
      <diagonal/>
    </border>
    <border>
      <left style="dashed">
        <color auto="1"/>
      </left>
      <right style="dashed">
        <color auto="1"/>
      </right>
      <top style="dashed">
        <color auto="1"/>
      </top>
      <bottom/>
      <diagonal/>
    </border>
    <border>
      <left style="thick">
        <color auto="1"/>
      </left>
      <right style="thick">
        <color auto="1"/>
      </right>
      <top style="hair">
        <color auto="1"/>
      </top>
      <bottom style="hair">
        <color auto="1"/>
      </bottom>
      <diagonal/>
    </border>
    <border>
      <left/>
      <right style="thick">
        <color auto="1"/>
      </right>
      <top style="dashed">
        <color auto="1"/>
      </top>
      <bottom/>
      <diagonal/>
    </border>
    <border>
      <left style="dashed">
        <color auto="1"/>
      </left>
      <right style="dashed">
        <color auto="1"/>
      </right>
      <top/>
      <bottom style="dashed">
        <color auto="1"/>
      </bottom>
      <diagonal/>
    </border>
    <border>
      <left style="thick">
        <color auto="1"/>
      </left>
      <right style="thick">
        <color auto="1"/>
      </right>
      <top style="medium">
        <color auto="1"/>
      </top>
      <bottom style="thin">
        <color auto="1"/>
      </bottom>
      <diagonal/>
    </border>
    <border>
      <left/>
      <right style="thick">
        <color auto="1"/>
      </right>
      <top style="medium">
        <color auto="1"/>
      </top>
      <bottom/>
      <diagonal/>
    </border>
    <border>
      <left style="thick">
        <color auto="1"/>
      </left>
      <right style="thick">
        <color auto="1"/>
      </right>
      <top/>
      <bottom style="dashed">
        <color auto="1"/>
      </bottom>
      <diagonal/>
    </border>
    <border>
      <left style="hair">
        <color auto="1"/>
      </left>
      <right style="hair">
        <color auto="1"/>
      </right>
      <top style="hair">
        <color auto="1"/>
      </top>
      <bottom/>
      <diagonal/>
    </border>
    <border>
      <left/>
      <right/>
      <top style="medium">
        <color auto="1"/>
      </top>
      <bottom/>
      <diagonal/>
    </border>
    <border>
      <left style="thick">
        <color auto="1"/>
      </left>
      <right style="thick">
        <color auto="1"/>
      </right>
      <top style="thin">
        <color auto="1"/>
      </top>
      <bottom style="dashed">
        <color auto="1"/>
      </bottom>
      <diagonal/>
    </border>
    <border>
      <left style="dashed">
        <color auto="1"/>
      </left>
      <right style="thick">
        <color auto="1"/>
      </right>
      <top style="thin">
        <color auto="1"/>
      </top>
      <bottom style="dashed">
        <color auto="1"/>
      </bottom>
      <diagonal/>
    </border>
    <border>
      <left style="dashed">
        <color auto="1"/>
      </left>
      <right style="thick">
        <color auto="1"/>
      </right>
      <top style="dashed">
        <color auto="1"/>
      </top>
      <bottom style="dashed">
        <color auto="1"/>
      </bottom>
      <diagonal/>
    </border>
    <border>
      <left style="medium">
        <color auto="1"/>
      </left>
      <right style="thick">
        <color auto="1"/>
      </right>
      <top style="medium">
        <color auto="1"/>
      </top>
      <bottom/>
      <diagonal/>
    </border>
    <border>
      <left style="thick">
        <color auto="1"/>
      </left>
      <right style="thick">
        <color auto="1"/>
      </right>
      <top style="thick">
        <color auto="1"/>
      </top>
      <bottom style="thin">
        <color auto="1"/>
      </bottom>
      <diagonal/>
    </border>
    <border>
      <left/>
      <right style="thick">
        <color auto="1"/>
      </right>
      <top style="thin">
        <color auto="1"/>
      </top>
      <bottom/>
      <diagonal/>
    </border>
    <border>
      <left/>
      <right style="thick">
        <color auto="1"/>
      </right>
      <top style="medium">
        <color auto="1"/>
      </top>
      <bottom style="thin">
        <color auto="1"/>
      </bottom>
      <diagonal/>
    </border>
    <border>
      <left/>
      <right style="thick">
        <color auto="1"/>
      </right>
      <top style="thin">
        <color auto="1"/>
      </top>
      <bottom style="hair">
        <color auto="1"/>
      </bottom>
      <diagonal/>
    </border>
    <border>
      <left style="dashed">
        <color auto="1"/>
      </left>
      <right style="thick">
        <color auto="1"/>
      </right>
      <top style="dashed">
        <color auto="1"/>
      </top>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top style="thin">
        <color auto="1"/>
      </top>
      <bottom/>
      <diagonal/>
    </border>
    <border>
      <left style="thick">
        <color auto="1"/>
      </left>
      <right/>
      <top style="thick">
        <color auto="1"/>
      </top>
      <bottom style="medium">
        <color auto="1"/>
      </bottom>
      <diagonal/>
    </border>
    <border>
      <left style="medium">
        <color auto="1"/>
      </left>
      <right style="medium">
        <color auto="1"/>
      </right>
      <top style="thick">
        <color auto="1"/>
      </top>
      <bottom/>
      <diagonal/>
    </border>
    <border>
      <left style="medium">
        <color auto="1"/>
      </left>
      <right style="thin">
        <color auto="1"/>
      </right>
      <top/>
      <bottom/>
      <diagonal/>
    </border>
    <border>
      <left style="thick">
        <color auto="1"/>
      </left>
      <right style="thick">
        <color auto="1"/>
      </right>
      <top style="thin">
        <color auto="1"/>
      </top>
      <bottom/>
      <diagonal/>
    </border>
    <border>
      <left style="thick">
        <color auto="1"/>
      </left>
      <right style="thick">
        <color auto="1"/>
      </right>
      <top style="thick">
        <color auto="1"/>
      </top>
      <bottom style="thick">
        <color auto="1"/>
      </bottom>
      <diagonal/>
    </border>
    <border>
      <left style="thick">
        <color auto="1"/>
      </left>
      <right style="thick">
        <color auto="1"/>
      </right>
      <top style="thin">
        <color auto="1"/>
      </top>
      <bottom style="thick">
        <color auto="1"/>
      </bottom>
      <diagonal/>
    </border>
    <border>
      <left style="dashDotDot">
        <color auto="1"/>
      </left>
      <right style="dashDotDot">
        <color auto="1"/>
      </right>
      <top/>
      <bottom/>
      <diagonal/>
    </border>
    <border>
      <left/>
      <right style="thick">
        <color auto="1"/>
      </right>
      <top style="thick">
        <color auto="1"/>
      </top>
      <bottom/>
      <diagonal/>
    </border>
    <border>
      <left style="hair">
        <color auto="1"/>
      </left>
      <right style="thick">
        <color auto="1"/>
      </right>
      <top style="dashed">
        <color auto="1"/>
      </top>
      <bottom style="dashed">
        <color auto="1"/>
      </bottom>
      <diagonal/>
    </border>
    <border>
      <left style="hair">
        <color auto="1"/>
      </left>
      <right style="thick">
        <color auto="1"/>
      </right>
      <top style="dashed">
        <color auto="1"/>
      </top>
      <bottom style="hair">
        <color auto="1"/>
      </bottom>
      <diagonal/>
    </border>
    <border>
      <left style="hair">
        <color auto="1"/>
      </left>
      <right style="hair">
        <color auto="1"/>
      </right>
      <top style="dashed">
        <color auto="1"/>
      </top>
      <bottom style="hair">
        <color auto="1"/>
      </bottom>
      <diagonal/>
    </border>
    <border>
      <left/>
      <right/>
      <top style="dashed">
        <color auto="1"/>
      </top>
      <bottom style="hair">
        <color auto="1"/>
      </bottom>
      <diagonal/>
    </border>
    <border>
      <left style="thin">
        <color auto="1"/>
      </left>
      <right style="thick">
        <color auto="1"/>
      </right>
      <top style="thin">
        <color auto="1"/>
      </top>
      <bottom/>
      <diagonal/>
    </border>
    <border>
      <left style="thin">
        <color auto="1"/>
      </left>
      <right/>
      <top/>
      <bottom/>
      <diagonal/>
    </border>
    <border>
      <left/>
      <right/>
      <top/>
      <bottom style="thin">
        <color auto="1"/>
      </bottom>
      <diagonal/>
    </border>
    <border>
      <left style="thick">
        <color auto="1"/>
      </left>
      <right style="thick">
        <color auto="1"/>
      </right>
      <top style="medium">
        <color auto="1"/>
      </top>
      <bottom style="thick">
        <color auto="1"/>
      </bottom>
      <diagonal/>
    </border>
    <border>
      <left style="dashed">
        <color auto="1"/>
      </left>
      <right/>
      <top style="dashed">
        <color auto="1"/>
      </top>
      <bottom style="dashed">
        <color auto="1"/>
      </bottom>
      <diagonal/>
    </border>
    <border>
      <left style="hair">
        <color auto="1"/>
      </left>
      <right/>
      <top style="hair">
        <color auto="1"/>
      </top>
      <bottom/>
      <diagonal/>
    </border>
    <border>
      <left style="thick">
        <color auto="1"/>
      </left>
      <right style="thick">
        <color auto="1"/>
      </right>
      <top style="dashed">
        <color auto="1"/>
      </top>
      <bottom style="hair">
        <color auto="1"/>
      </bottom>
      <diagonal/>
    </border>
    <border>
      <left style="thick">
        <color auto="1"/>
      </left>
      <right style="thick">
        <color auto="1"/>
      </right>
      <top style="hair">
        <color auto="1"/>
      </top>
      <bottom style="dashed">
        <color auto="1"/>
      </bottom>
      <diagonal/>
    </border>
    <border>
      <left style="thick">
        <color auto="1"/>
      </left>
      <right style="thick">
        <color auto="1"/>
      </right>
      <top style="medium">
        <color auto="1"/>
      </top>
      <bottom style="medium">
        <color auto="1"/>
      </bottom>
      <diagonal/>
    </border>
    <border>
      <left style="medium">
        <color auto="1"/>
      </left>
      <right/>
      <top style="medium">
        <color auto="1"/>
      </top>
      <bottom style="medium">
        <color auto="1"/>
      </bottom>
      <diagonal/>
    </border>
    <border>
      <left style="hair">
        <color auto="1"/>
      </left>
      <right style="hair">
        <color auto="1"/>
      </right>
      <top style="hair">
        <color auto="1"/>
      </top>
      <bottom style="thin">
        <color auto="1"/>
      </bottom>
      <diagonal/>
    </border>
    <border>
      <left style="thick">
        <color auto="1"/>
      </left>
      <right style="thick">
        <color auto="1"/>
      </right>
      <top style="hair">
        <color auto="1"/>
      </top>
      <bottom/>
      <diagonal/>
    </border>
    <border>
      <left style="thick">
        <color auto="1"/>
      </left>
      <right style="thick">
        <color auto="1"/>
      </right>
      <top style="hair">
        <color auto="1"/>
      </top>
      <bottom style="thin">
        <color auto="1"/>
      </bottom>
      <diagonal/>
    </border>
    <border>
      <left style="slantDashDot">
        <color theme="1"/>
      </left>
      <right style="slantDashDot">
        <color theme="1"/>
      </right>
      <top style="medium">
        <color auto="1"/>
      </top>
      <bottom style="medium">
        <color auto="1"/>
      </bottom>
      <diagonal/>
    </border>
    <border>
      <left style="thick">
        <color theme="1"/>
      </left>
      <right style="thick">
        <color theme="1"/>
      </right>
      <top style="medium">
        <color auto="1"/>
      </top>
      <bottom style="medium">
        <color auto="1"/>
      </bottom>
      <diagonal/>
    </border>
    <border>
      <left style="slantDashDot">
        <color theme="1"/>
      </left>
      <right/>
      <top style="medium">
        <color auto="1"/>
      </top>
      <bottom style="medium">
        <color auto="1"/>
      </bottom>
      <diagonal/>
    </border>
    <border>
      <left style="hair">
        <color auto="1"/>
      </left>
      <right style="hair">
        <color auto="1"/>
      </right>
      <top style="hair">
        <color auto="1"/>
      </top>
      <bottom style="dashed">
        <color auto="1"/>
      </bottom>
      <diagonal/>
    </border>
    <border>
      <left style="hair">
        <color auto="1"/>
      </left>
      <right style="thick">
        <color auto="1"/>
      </right>
      <top style="dashed">
        <color auto="1"/>
      </top>
      <bottom/>
      <diagonal/>
    </border>
    <border>
      <left style="dashed">
        <color indexed="64"/>
      </left>
      <right style="dashed">
        <color indexed="64"/>
      </right>
      <top style="dashed">
        <color indexed="64"/>
      </top>
      <bottom style="thin">
        <color auto="1"/>
      </bottom>
      <diagonal/>
    </border>
    <border>
      <left style="dashed">
        <color indexed="64"/>
      </left>
      <right style="thick">
        <color auto="1"/>
      </right>
      <top style="dashed">
        <color indexed="64"/>
      </top>
      <bottom style="thin">
        <color auto="1"/>
      </bottom>
      <diagonal/>
    </border>
    <border>
      <left style="thick">
        <color auto="1"/>
      </left>
      <right style="thick">
        <color auto="1"/>
      </right>
      <top style="dashed">
        <color indexed="64"/>
      </top>
      <bottom style="thin">
        <color auto="1"/>
      </bottom>
      <diagonal/>
    </border>
    <border>
      <left/>
      <right style="dashed">
        <color indexed="64"/>
      </right>
      <top/>
      <bottom/>
      <diagonal/>
    </border>
    <border>
      <left/>
      <right style="slantDashDot">
        <color theme="1"/>
      </right>
      <top style="medium">
        <color indexed="64"/>
      </top>
      <bottom style="medium">
        <color indexed="64"/>
      </bottom>
      <diagonal/>
    </border>
    <border>
      <left style="hair">
        <color auto="1"/>
      </left>
      <right style="thick">
        <color auto="1"/>
      </right>
      <top style="hair">
        <color indexed="64"/>
      </top>
      <bottom style="thin">
        <color auto="1"/>
      </bottom>
      <diagonal/>
    </border>
    <border>
      <left style="medium">
        <color auto="1"/>
      </left>
      <right/>
      <top style="medium">
        <color auto="1"/>
      </top>
      <bottom style="thick">
        <color indexed="64"/>
      </bottom>
      <diagonal/>
    </border>
    <border>
      <left/>
      <right/>
      <top style="medium">
        <color auto="1"/>
      </top>
      <bottom style="thick">
        <color indexed="64"/>
      </bottom>
      <diagonal/>
    </border>
    <border>
      <left/>
      <right style="medium">
        <color auto="1"/>
      </right>
      <top style="medium">
        <color auto="1"/>
      </top>
      <bottom style="thick">
        <color indexed="64"/>
      </bottom>
      <diagonal/>
    </border>
    <border>
      <left style="thick">
        <color auto="1"/>
      </left>
      <right style="thick">
        <color auto="1"/>
      </right>
      <top style="medium">
        <color auto="1"/>
      </top>
      <bottom/>
      <diagonal/>
    </border>
    <border>
      <left style="thick">
        <color indexed="64"/>
      </left>
      <right/>
      <top/>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thick">
        <color auto="1"/>
      </left>
      <right style="thick">
        <color auto="1"/>
      </right>
      <top style="thin">
        <color auto="1"/>
      </top>
      <bottom style="medium">
        <color indexed="64"/>
      </bottom>
      <diagonal/>
    </border>
    <border>
      <left/>
      <right/>
      <top/>
      <bottom style="medium">
        <color indexed="64"/>
      </bottom>
      <diagonal/>
    </border>
    <border>
      <left style="thin">
        <color auto="1"/>
      </left>
      <right style="thin">
        <color auto="1"/>
      </right>
      <top/>
      <bottom style="double">
        <color auto="1"/>
      </bottom>
      <diagonal/>
    </border>
    <border>
      <left style="thin">
        <color auto="1"/>
      </left>
      <right style="double">
        <color auto="1"/>
      </right>
      <top/>
      <bottom style="double">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thin">
        <color auto="1"/>
      </left>
      <right style="double">
        <color auto="1"/>
      </right>
      <top/>
      <bottom style="thin">
        <color indexed="64"/>
      </bottom>
      <diagonal/>
    </border>
    <border>
      <left style="thin">
        <color auto="1"/>
      </left>
      <right style="thin">
        <color auto="1"/>
      </right>
      <top style="thin">
        <color indexed="64"/>
      </top>
      <bottom style="double">
        <color auto="1"/>
      </bottom>
      <diagonal/>
    </border>
    <border>
      <left style="thin">
        <color auto="1"/>
      </left>
      <right style="double">
        <color auto="1"/>
      </right>
      <top style="thin">
        <color indexed="64"/>
      </top>
      <bottom style="double">
        <color auto="1"/>
      </bottom>
      <diagonal/>
    </border>
    <border>
      <left style="medium">
        <color auto="1"/>
      </left>
      <right style="thin">
        <color auto="1"/>
      </right>
      <top/>
      <bottom style="double">
        <color indexed="64"/>
      </bottom>
      <diagonal/>
    </border>
    <border>
      <left/>
      <right style="double">
        <color auto="1"/>
      </right>
      <top/>
      <bottom/>
      <diagonal/>
    </border>
    <border>
      <left/>
      <right style="double">
        <color auto="1"/>
      </right>
      <top/>
      <bottom style="double">
        <color auto="1"/>
      </bottom>
      <diagonal/>
    </border>
    <border>
      <left style="double">
        <color auto="1"/>
      </left>
      <right/>
      <top style="double">
        <color auto="1"/>
      </top>
      <bottom/>
      <diagonal/>
    </border>
    <border>
      <left style="double">
        <color auto="1"/>
      </left>
      <right/>
      <top/>
      <bottom/>
      <diagonal/>
    </border>
    <border>
      <left style="double">
        <color auto="1"/>
      </left>
      <right/>
      <top/>
      <bottom style="double">
        <color indexed="64"/>
      </bottom>
      <diagonal/>
    </border>
    <border>
      <left/>
      <right style="thin">
        <color auto="1"/>
      </right>
      <top/>
      <bottom style="double">
        <color auto="1"/>
      </bottom>
      <diagonal/>
    </border>
    <border>
      <left/>
      <right style="thin">
        <color auto="1"/>
      </right>
      <top style="double">
        <color auto="1"/>
      </top>
      <bottom style="double">
        <color auto="1"/>
      </bottom>
      <diagonal/>
    </border>
    <border>
      <left/>
      <right style="thin">
        <color auto="1"/>
      </right>
      <top/>
      <bottom/>
      <diagonal/>
    </border>
    <border>
      <left style="double">
        <color auto="1"/>
      </left>
      <right style="thin">
        <color indexed="64"/>
      </right>
      <top style="double">
        <color auto="1"/>
      </top>
      <bottom style="double">
        <color auto="1"/>
      </bottom>
      <diagonal/>
    </border>
    <border>
      <left style="medium">
        <color auto="1"/>
      </left>
      <right style="thin">
        <color indexed="64"/>
      </right>
      <top style="double">
        <color indexed="64"/>
      </top>
      <bottom style="double">
        <color indexed="64"/>
      </bottom>
      <diagonal/>
    </border>
    <border>
      <left/>
      <right style="thin">
        <color auto="1"/>
      </right>
      <top style="double">
        <color auto="1"/>
      </top>
      <bottom/>
      <diagonal/>
    </border>
    <border>
      <left style="thin">
        <color auto="1"/>
      </left>
      <right/>
      <top/>
      <bottom style="double">
        <color indexed="64"/>
      </bottom>
      <diagonal/>
    </border>
    <border>
      <left style="thin">
        <color auto="1"/>
      </left>
      <right style="double">
        <color auto="1"/>
      </right>
      <top style="double">
        <color auto="1"/>
      </top>
      <bottom/>
      <diagonal/>
    </border>
    <border>
      <left/>
      <right style="thin">
        <color indexed="64"/>
      </right>
      <top style="thin">
        <color auto="1"/>
      </top>
      <bottom style="double">
        <color auto="1"/>
      </bottom>
      <diagonal/>
    </border>
    <border>
      <left/>
      <right style="thin">
        <color indexed="64"/>
      </right>
      <top/>
      <bottom style="thin">
        <color auto="1"/>
      </bottom>
      <diagonal/>
    </border>
    <border>
      <left/>
      <right style="thin">
        <color indexed="64"/>
      </right>
      <top style="thin">
        <color auto="1"/>
      </top>
      <bottom/>
      <diagonal/>
    </border>
    <border>
      <left/>
      <right/>
      <top style="double">
        <color indexed="64"/>
      </top>
      <bottom/>
      <diagonal/>
    </border>
    <border>
      <left/>
      <right style="double">
        <color auto="1"/>
      </right>
      <top/>
      <bottom style="thin">
        <color indexed="64"/>
      </bottom>
      <diagonal/>
    </border>
    <border>
      <left/>
      <right style="double">
        <color indexed="64"/>
      </right>
      <top style="double">
        <color auto="1"/>
      </top>
      <bottom/>
      <diagonal/>
    </border>
    <border>
      <left/>
      <right/>
      <top style="double">
        <color indexed="64"/>
      </top>
      <bottom style="double">
        <color indexed="64"/>
      </bottom>
      <diagonal/>
    </border>
    <border>
      <left style="thin">
        <color auto="1"/>
      </left>
      <right/>
      <top style="thin">
        <color auto="1"/>
      </top>
      <bottom style="double">
        <color indexed="64"/>
      </bottom>
      <diagonal/>
    </border>
    <border>
      <left style="double">
        <color auto="1"/>
      </left>
      <right style="thin">
        <color indexed="64"/>
      </right>
      <top style="double">
        <color auto="1"/>
      </top>
      <bottom/>
      <diagonal/>
    </border>
    <border>
      <left/>
      <right/>
      <top/>
      <bottom style="double">
        <color indexed="64"/>
      </bottom>
      <diagonal/>
    </border>
    <border>
      <left style="thin">
        <color auto="1"/>
      </left>
      <right/>
      <top style="double">
        <color auto="1"/>
      </top>
      <bottom/>
      <diagonal/>
    </border>
    <border>
      <left style="medium">
        <color indexed="64"/>
      </left>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auto="1"/>
      </left>
      <right style="medium">
        <color auto="1"/>
      </right>
      <top style="double">
        <color indexed="64"/>
      </top>
      <bottom style="medium">
        <color auto="1"/>
      </bottom>
      <diagonal/>
    </border>
    <border>
      <left/>
      <right style="medium">
        <color auto="1"/>
      </right>
      <top style="double">
        <color indexed="64"/>
      </top>
      <bottom style="medium">
        <color auto="1"/>
      </bottom>
      <diagonal/>
    </border>
    <border>
      <left style="double">
        <color indexed="64"/>
      </left>
      <right style="double">
        <color indexed="64"/>
      </right>
      <top style="double">
        <color indexed="64"/>
      </top>
      <bottom style="double">
        <color indexed="64"/>
      </bottom>
      <diagonal/>
    </border>
    <border>
      <left/>
      <right style="double">
        <color indexed="64"/>
      </right>
      <top style="thin">
        <color auto="1"/>
      </top>
      <bottom/>
      <diagonal/>
    </border>
    <border>
      <left style="medium">
        <color auto="1"/>
      </left>
      <right style="medium">
        <color auto="1"/>
      </right>
      <top style="double">
        <color indexed="64"/>
      </top>
      <bottom style="double">
        <color indexed="64"/>
      </bottom>
      <diagonal/>
    </border>
    <border>
      <left style="medium">
        <color auto="1"/>
      </left>
      <right/>
      <top style="double">
        <color indexed="64"/>
      </top>
      <bottom style="double">
        <color indexed="64"/>
      </bottom>
      <diagonal/>
    </border>
    <border>
      <left/>
      <right style="medium">
        <color auto="1"/>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thin">
        <color auto="1"/>
      </bottom>
      <diagonal/>
    </border>
    <border>
      <left style="double">
        <color indexed="64"/>
      </left>
      <right style="double">
        <color indexed="64"/>
      </right>
      <top style="thin">
        <color auto="1"/>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style="medium">
        <color indexed="64"/>
      </right>
      <top/>
      <bottom style="double">
        <color indexed="64"/>
      </bottom>
      <diagonal/>
    </border>
    <border>
      <left/>
      <right style="double">
        <color indexed="64"/>
      </right>
      <top style="double">
        <color indexed="64"/>
      </top>
      <bottom style="medium">
        <color indexed="64"/>
      </bottom>
      <diagonal/>
    </border>
    <border>
      <left style="double">
        <color indexed="64"/>
      </left>
      <right style="double">
        <color indexed="64"/>
      </right>
      <top style="double">
        <color indexed="64"/>
      </top>
      <bottom style="medium">
        <color indexed="64"/>
      </bottom>
      <diagonal/>
    </border>
    <border>
      <left/>
      <right style="medium">
        <color indexed="64"/>
      </right>
      <top style="medium">
        <color indexed="64"/>
      </top>
      <bottom style="medium">
        <color indexed="64"/>
      </bottom>
      <diagonal/>
    </border>
    <border>
      <left/>
      <right style="double">
        <color auto="1"/>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medium">
        <color auto="1"/>
      </left>
      <right style="medium">
        <color indexed="64"/>
      </right>
      <top/>
      <bottom style="thin">
        <color indexed="64"/>
      </bottom>
      <diagonal/>
    </border>
    <border>
      <left style="double">
        <color indexed="64"/>
      </left>
      <right style="dashDot">
        <color indexed="64"/>
      </right>
      <top/>
      <bottom/>
      <diagonal/>
    </border>
    <border>
      <left style="double">
        <color indexed="64"/>
      </left>
      <right style="dashDot">
        <color indexed="64"/>
      </right>
      <top style="thin">
        <color auto="1"/>
      </top>
      <bottom/>
      <diagonal/>
    </border>
    <border>
      <left style="double">
        <color indexed="64"/>
      </left>
      <right style="dashDot">
        <color indexed="64"/>
      </right>
      <top/>
      <bottom style="double">
        <color indexed="64"/>
      </bottom>
      <diagonal/>
    </border>
    <border>
      <left style="double">
        <color indexed="64"/>
      </left>
      <right style="dashDot">
        <color indexed="64"/>
      </right>
      <top/>
      <bottom style="thin">
        <color auto="1"/>
      </bottom>
      <diagonal/>
    </border>
    <border>
      <left style="double">
        <color indexed="64"/>
      </left>
      <right style="dashDot">
        <color indexed="64"/>
      </right>
      <top style="double">
        <color indexed="64"/>
      </top>
      <bottom style="medium">
        <color auto="1"/>
      </bottom>
      <diagonal/>
    </border>
    <border>
      <left style="double">
        <color indexed="64"/>
      </left>
      <right style="dashDot">
        <color indexed="64"/>
      </right>
      <top style="medium">
        <color auto="1"/>
      </top>
      <bottom style="medium">
        <color auto="1"/>
      </bottom>
      <diagonal/>
    </border>
    <border>
      <left style="dashDot">
        <color indexed="64"/>
      </left>
      <right style="dashDot">
        <color indexed="64"/>
      </right>
      <top/>
      <bottom/>
      <diagonal/>
    </border>
    <border>
      <left style="dashDot">
        <color indexed="64"/>
      </left>
      <right style="dashDot">
        <color indexed="64"/>
      </right>
      <top style="thin">
        <color auto="1"/>
      </top>
      <bottom/>
      <diagonal/>
    </border>
    <border>
      <left style="dashDot">
        <color indexed="64"/>
      </left>
      <right style="dashDot">
        <color indexed="64"/>
      </right>
      <top/>
      <bottom style="double">
        <color indexed="64"/>
      </bottom>
      <diagonal/>
    </border>
    <border>
      <left style="dashDot">
        <color indexed="64"/>
      </left>
      <right style="dashDot">
        <color indexed="64"/>
      </right>
      <top/>
      <bottom style="thin">
        <color indexed="64"/>
      </bottom>
      <diagonal/>
    </border>
    <border>
      <left style="dashDot">
        <color indexed="64"/>
      </left>
      <right style="dashDot">
        <color indexed="64"/>
      </right>
      <top style="double">
        <color indexed="64"/>
      </top>
      <bottom style="medium">
        <color indexed="64"/>
      </bottom>
      <diagonal/>
    </border>
    <border>
      <left style="dashDot">
        <color indexed="64"/>
      </left>
      <right style="dashDot">
        <color indexed="64"/>
      </right>
      <top style="medium">
        <color indexed="64"/>
      </top>
      <bottom style="medium">
        <color indexed="64"/>
      </bottom>
      <diagonal/>
    </border>
    <border>
      <left/>
      <right style="dashDot">
        <color indexed="64"/>
      </right>
      <top style="thin">
        <color auto="1"/>
      </top>
      <bottom/>
      <diagonal/>
    </border>
    <border>
      <left/>
      <right style="dashDot">
        <color indexed="64"/>
      </right>
      <top/>
      <bottom style="double">
        <color indexed="64"/>
      </bottom>
      <diagonal/>
    </border>
    <border>
      <left/>
      <right style="dashDot">
        <color indexed="64"/>
      </right>
      <top/>
      <bottom/>
      <diagonal/>
    </border>
    <border>
      <left/>
      <right style="dashDot">
        <color indexed="64"/>
      </right>
      <top/>
      <bottom style="thin">
        <color indexed="64"/>
      </bottom>
      <diagonal/>
    </border>
    <border>
      <left/>
      <right style="dashDot">
        <color indexed="64"/>
      </right>
      <top style="double">
        <color indexed="64"/>
      </top>
      <bottom style="medium">
        <color indexed="64"/>
      </bottom>
      <diagonal/>
    </border>
    <border>
      <left/>
      <right style="dashDot">
        <color indexed="64"/>
      </right>
      <top style="medium">
        <color indexed="64"/>
      </top>
      <bottom style="medium">
        <color indexed="64"/>
      </bottom>
      <diagonal/>
    </border>
    <border>
      <left style="medium">
        <color indexed="64"/>
      </left>
      <right style="dashDot">
        <color indexed="64"/>
      </right>
      <top/>
      <bottom/>
      <diagonal/>
    </border>
    <border>
      <left style="medium">
        <color indexed="64"/>
      </left>
      <right style="dashDot">
        <color indexed="64"/>
      </right>
      <top style="thin">
        <color auto="1"/>
      </top>
      <bottom/>
      <diagonal/>
    </border>
    <border>
      <left style="medium">
        <color indexed="64"/>
      </left>
      <right style="dashDot">
        <color indexed="64"/>
      </right>
      <top/>
      <bottom style="double">
        <color indexed="64"/>
      </bottom>
      <diagonal/>
    </border>
    <border>
      <left style="medium">
        <color indexed="64"/>
      </left>
      <right style="dashDot">
        <color indexed="64"/>
      </right>
      <top/>
      <bottom style="thin">
        <color auto="1"/>
      </bottom>
      <diagonal/>
    </border>
    <border>
      <left style="medium">
        <color indexed="64"/>
      </left>
      <right style="dashDot">
        <color indexed="64"/>
      </right>
      <top style="double">
        <color indexed="64"/>
      </top>
      <bottom style="medium">
        <color auto="1"/>
      </bottom>
      <diagonal/>
    </border>
    <border>
      <left style="medium">
        <color indexed="64"/>
      </left>
      <right style="dashDot">
        <color indexed="64"/>
      </right>
      <top style="medium">
        <color auto="1"/>
      </top>
      <bottom style="medium">
        <color auto="1"/>
      </bottom>
      <diagonal/>
    </border>
    <border>
      <left style="medium">
        <color indexed="64"/>
      </left>
      <right style="medium">
        <color indexed="64"/>
      </right>
      <top style="thin">
        <color auto="1"/>
      </top>
      <bottom/>
      <diagonal/>
    </border>
    <border>
      <left style="medium">
        <color auto="1"/>
      </left>
      <right/>
      <top/>
      <bottom style="double">
        <color indexed="64"/>
      </bottom>
      <diagonal/>
    </border>
    <border>
      <left style="medium">
        <color indexed="64"/>
      </left>
      <right style="medium">
        <color indexed="64"/>
      </right>
      <top/>
      <bottom style="double">
        <color indexed="64"/>
      </bottom>
      <diagonal/>
    </border>
    <border>
      <left style="medium">
        <color auto="1"/>
      </left>
      <right style="medium">
        <color auto="1"/>
      </right>
      <top style="double">
        <color indexed="64"/>
      </top>
      <bottom/>
      <diagonal/>
    </border>
    <border>
      <left/>
      <right style="medium">
        <color auto="1"/>
      </right>
      <top style="double">
        <color indexed="64"/>
      </top>
      <bottom/>
      <diagonal/>
    </border>
    <border>
      <left style="double">
        <color indexed="64"/>
      </left>
      <right style="double">
        <color indexed="64"/>
      </right>
      <top style="double">
        <color indexed="64"/>
      </top>
      <bottom/>
      <diagonal/>
    </border>
    <border>
      <left style="medium">
        <color auto="1"/>
      </left>
      <right style="dashDot">
        <color indexed="64"/>
      </right>
      <top style="double">
        <color indexed="64"/>
      </top>
      <bottom style="double">
        <color indexed="64"/>
      </bottom>
      <diagonal/>
    </border>
    <border>
      <left style="dashDot">
        <color indexed="64"/>
      </left>
      <right style="medium">
        <color auto="1"/>
      </right>
      <top style="double">
        <color indexed="64"/>
      </top>
      <bottom style="double">
        <color indexed="64"/>
      </bottom>
      <diagonal/>
    </border>
    <border>
      <left style="dashDot">
        <color indexed="64"/>
      </left>
      <right/>
      <top style="double">
        <color indexed="64"/>
      </top>
      <bottom style="double">
        <color indexed="64"/>
      </bottom>
      <diagonal/>
    </border>
    <border>
      <left style="dashDot">
        <color indexed="64"/>
      </left>
      <right style="double">
        <color indexed="64"/>
      </right>
      <top style="double">
        <color auto="1"/>
      </top>
      <bottom style="double">
        <color indexed="64"/>
      </bottom>
      <diagonal/>
    </border>
    <border>
      <left style="thick">
        <color indexed="64"/>
      </left>
      <right/>
      <top style="thin">
        <color auto="1"/>
      </top>
      <bottom/>
      <diagonal/>
    </border>
    <border>
      <left style="dashed">
        <color auto="1"/>
      </left>
      <right/>
      <top/>
      <bottom style="thin">
        <color indexed="64"/>
      </bottom>
      <diagonal/>
    </border>
    <border>
      <left style="hair">
        <color auto="1"/>
      </left>
      <right style="thick">
        <color auto="1"/>
      </right>
      <top style="hair">
        <color indexed="64"/>
      </top>
      <bottom style="dashed">
        <color auto="1"/>
      </bottom>
      <diagonal/>
    </border>
    <border>
      <left style="hair">
        <color auto="1"/>
      </left>
      <right style="thick">
        <color auto="1"/>
      </right>
      <top style="hair">
        <color indexed="64"/>
      </top>
      <bottom/>
      <diagonal/>
    </border>
    <border>
      <left style="thin">
        <color auto="1"/>
      </left>
      <right style="thick">
        <color auto="1"/>
      </right>
      <top style="medium">
        <color auto="1"/>
      </top>
      <bottom style="thin">
        <color indexed="64"/>
      </bottom>
      <diagonal/>
    </border>
    <border>
      <left/>
      <right/>
      <top/>
      <bottom style="thick">
        <color auto="1"/>
      </bottom>
      <diagonal/>
    </border>
    <border>
      <left/>
      <right style="thick">
        <color auto="1"/>
      </right>
      <top/>
      <bottom style="thick">
        <color auto="1"/>
      </bottom>
      <diagonal/>
    </border>
    <border>
      <left style="thin">
        <color auto="1"/>
      </left>
      <right style="thick">
        <color auto="1"/>
      </right>
      <top style="thin">
        <color auto="1"/>
      </top>
      <bottom style="medium">
        <color indexed="64"/>
      </bottom>
      <diagonal/>
    </border>
    <border>
      <left/>
      <right style="thick">
        <color auto="1"/>
      </right>
      <top style="thin">
        <color auto="1"/>
      </top>
      <bottom style="medium">
        <color indexed="64"/>
      </bottom>
      <diagonal/>
    </border>
    <border>
      <left style="dotted">
        <color indexed="64"/>
      </left>
      <right style="dotted">
        <color indexed="64"/>
      </right>
      <top style="dotted">
        <color indexed="64"/>
      </top>
      <bottom style="dotted">
        <color indexed="64"/>
      </bottom>
      <diagonal/>
    </border>
    <border>
      <left style="dashed">
        <color indexed="64"/>
      </left>
      <right style="thick">
        <color auto="1"/>
      </right>
      <top/>
      <bottom style="thin">
        <color auto="1"/>
      </bottom>
      <diagonal/>
    </border>
    <border>
      <left/>
      <right style="thick">
        <color auto="1"/>
      </right>
      <top/>
      <bottom style="dashed">
        <color auto="1"/>
      </bottom>
      <diagonal/>
    </border>
    <border>
      <left style="thick">
        <color indexed="64"/>
      </left>
      <right/>
      <top style="hair">
        <color auto="1"/>
      </top>
      <bottom style="hair">
        <color auto="1"/>
      </bottom>
      <diagonal/>
    </border>
    <border>
      <left style="hair">
        <color auto="1"/>
      </left>
      <right style="hair">
        <color auto="1"/>
      </right>
      <top/>
      <bottom style="hair">
        <color auto="1"/>
      </bottom>
      <diagonal/>
    </border>
    <border>
      <left style="hair">
        <color auto="1"/>
      </left>
      <right/>
      <top/>
      <bottom/>
      <diagonal/>
    </border>
    <border>
      <left style="thick">
        <color indexed="64"/>
      </left>
      <right/>
      <top/>
      <bottom style="hair">
        <color auto="1"/>
      </bottom>
      <diagonal/>
    </border>
    <border>
      <left style="dotted">
        <color indexed="64"/>
      </left>
      <right style="thick">
        <color auto="1"/>
      </right>
      <top style="dashed">
        <color auto="1"/>
      </top>
      <bottom style="dashed">
        <color auto="1"/>
      </bottom>
      <diagonal/>
    </border>
    <border>
      <left style="hair">
        <color auto="1"/>
      </left>
      <right/>
      <top style="dashed">
        <color auto="1"/>
      </top>
      <bottom/>
      <diagonal/>
    </border>
    <border>
      <left style="dashed">
        <color auto="1"/>
      </left>
      <right/>
      <top style="dashed">
        <color auto="1"/>
      </top>
      <bottom/>
      <diagonal/>
    </border>
    <border>
      <left style="hair">
        <color auto="1"/>
      </left>
      <right/>
      <top style="hair">
        <color auto="1"/>
      </top>
      <bottom style="hair">
        <color auto="1"/>
      </bottom>
      <diagonal/>
    </border>
    <border>
      <left style="double">
        <color auto="1"/>
      </left>
      <right style="thin">
        <color indexed="64"/>
      </right>
      <top/>
      <bottom style="double">
        <color auto="1"/>
      </bottom>
      <diagonal/>
    </border>
    <border>
      <left style="thick">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ashed">
        <color auto="1"/>
      </right>
      <top style="dashed">
        <color auto="1"/>
      </top>
      <bottom/>
      <diagonal/>
    </border>
    <border>
      <left style="thin">
        <color theme="1"/>
      </left>
      <right style="thin">
        <color theme="1"/>
      </right>
      <top style="thin">
        <color theme="1"/>
      </top>
      <bottom style="thin">
        <color theme="1"/>
      </bottom>
      <diagonal/>
    </border>
    <border>
      <left style="thin">
        <color auto="1"/>
      </left>
      <right style="thick">
        <color theme="1"/>
      </right>
      <top/>
      <bottom style="thin">
        <color auto="1"/>
      </bottom>
      <diagonal/>
    </border>
    <border>
      <left style="thick">
        <color theme="1"/>
      </left>
      <right style="thick">
        <color theme="1"/>
      </right>
      <top style="thin">
        <color theme="1"/>
      </top>
      <bottom style="thin">
        <color theme="1"/>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thick">
        <color theme="1"/>
      </right>
      <top style="thin">
        <color theme="1"/>
      </top>
      <bottom/>
      <diagonal/>
    </border>
    <border>
      <left style="dashed">
        <color auto="1"/>
      </left>
      <right style="hair">
        <color auto="1"/>
      </right>
      <top style="thin">
        <color auto="1"/>
      </top>
      <bottom style="hair">
        <color theme="1"/>
      </bottom>
      <diagonal/>
    </border>
    <border>
      <left style="dashed">
        <color auto="1"/>
      </left>
      <right style="dashed">
        <color auto="1"/>
      </right>
      <top style="thin">
        <color auto="1"/>
      </top>
      <bottom style="dashed">
        <color auto="1"/>
      </bottom>
      <diagonal/>
    </border>
    <border>
      <left style="dashed">
        <color auto="1"/>
      </left>
      <right style="dashed">
        <color auto="1"/>
      </right>
      <top style="dashed">
        <color auto="1"/>
      </top>
      <bottom style="medium">
        <color auto="1"/>
      </bottom>
      <diagonal/>
    </border>
    <border>
      <left/>
      <right style="thick">
        <color theme="1"/>
      </right>
      <top/>
      <bottom style="thin">
        <color auto="1"/>
      </bottom>
      <diagonal/>
    </border>
    <border>
      <left/>
      <right style="thick">
        <color auto="1"/>
      </right>
      <top style="thin">
        <color auto="1"/>
      </top>
      <bottom style="dashed">
        <color auto="1"/>
      </bottom>
      <diagonal/>
    </border>
    <border>
      <left/>
      <right style="thick">
        <color auto="1"/>
      </right>
      <top style="dashed">
        <color auto="1"/>
      </top>
      <bottom style="medium">
        <color auto="1"/>
      </bottom>
      <diagonal/>
    </border>
    <border>
      <left style="dashed">
        <color auto="1"/>
      </left>
      <right style="thick">
        <color theme="1"/>
      </right>
      <top style="thin">
        <color auto="1"/>
      </top>
      <bottom style="dashed">
        <color auto="1"/>
      </bottom>
      <diagonal/>
    </border>
    <border>
      <left style="dashed">
        <color auto="1"/>
      </left>
      <right style="thick">
        <color theme="1"/>
      </right>
      <top style="dashed">
        <color auto="1"/>
      </top>
      <bottom style="dashed">
        <color auto="1"/>
      </bottom>
      <diagonal/>
    </border>
    <border>
      <left style="dashed">
        <color auto="1"/>
      </left>
      <right style="thick">
        <color theme="1"/>
      </right>
      <top style="dashed">
        <color auto="1"/>
      </top>
      <bottom style="medium">
        <color auto="1"/>
      </bottom>
      <diagonal/>
    </border>
    <border>
      <left style="medium">
        <color theme="1"/>
      </left>
      <right style="medium">
        <color theme="1"/>
      </right>
      <top style="medium">
        <color theme="1"/>
      </top>
      <bottom style="medium">
        <color theme="1"/>
      </bottom>
      <diagonal/>
    </border>
    <border>
      <left/>
      <right style="medium">
        <color theme="1"/>
      </right>
      <top style="medium">
        <color theme="1"/>
      </top>
      <bottom/>
      <diagonal/>
    </border>
    <border>
      <left style="medium">
        <color theme="1"/>
      </left>
      <right style="medium">
        <color theme="1"/>
      </right>
      <top style="medium">
        <color theme="1"/>
      </top>
      <bottom/>
      <diagonal/>
    </border>
    <border>
      <left style="medium">
        <color theme="1"/>
      </left>
      <right style="thick">
        <color auto="1"/>
      </right>
      <top style="medium">
        <color theme="1"/>
      </top>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bottom style="thin">
        <color rgb="FFD8D8D8"/>
      </bottom>
      <diagonal/>
    </border>
    <border>
      <left style="thin">
        <color rgb="FFD8D8D8"/>
      </left>
      <right style="thin">
        <color rgb="FFD8D8D8"/>
      </right>
      <top style="thin">
        <color rgb="FFD8D8D8"/>
      </top>
      <bottom style="thin">
        <color rgb="FFD8D8D8"/>
      </bottom>
      <diagonal/>
    </border>
    <border>
      <left/>
      <right style="thin">
        <color rgb="FFD8D8D8"/>
      </right>
      <top style="thin">
        <color rgb="FFD8D8D8"/>
      </top>
      <bottom style="thin">
        <color rgb="FFD8D8D8"/>
      </bottom>
      <diagonal/>
    </border>
    <border>
      <left style="thin">
        <color rgb="FFD9E2F3"/>
      </left>
      <right style="thin">
        <color rgb="FFD9E2F3"/>
      </right>
      <top style="thin">
        <color rgb="FFD9E2F3"/>
      </top>
      <bottom style="thin">
        <color rgb="FFD9E2F3"/>
      </bottom>
      <diagonal/>
    </border>
    <border>
      <left/>
      <right/>
      <top/>
      <bottom style="medium">
        <color rgb="FFE7E6E6"/>
      </bottom>
      <diagonal/>
    </border>
    <border>
      <left style="thin">
        <color auto="1"/>
      </left>
      <right/>
      <top style="double">
        <color auto="1"/>
      </top>
      <bottom style="thin">
        <color theme="0" tint="-4.9989318521683403E-2"/>
      </bottom>
      <diagonal/>
    </border>
    <border>
      <left/>
      <right/>
      <top style="double">
        <color auto="1"/>
      </top>
      <bottom style="thin">
        <color theme="0" tint="-4.9989318521683403E-2"/>
      </bottom>
      <diagonal/>
    </border>
    <border>
      <left/>
      <right style="thin">
        <color auto="1"/>
      </right>
      <top style="double">
        <color auto="1"/>
      </top>
      <bottom style="thin">
        <color theme="0" tint="-4.9989318521683403E-2"/>
      </bottom>
      <diagonal/>
    </border>
    <border>
      <left style="medium">
        <color auto="1"/>
      </left>
      <right/>
      <top/>
      <bottom style="thick">
        <color auto="1"/>
      </bottom>
      <diagonal/>
    </border>
    <border>
      <left style="thick">
        <color auto="1"/>
      </left>
      <right/>
      <top/>
      <bottom style="thick">
        <color auto="1"/>
      </bottom>
      <diagonal/>
    </border>
    <border>
      <left style="thick">
        <color auto="1"/>
      </left>
      <right/>
      <top style="thick">
        <color auto="1"/>
      </top>
      <bottom style="thin">
        <color theme="0" tint="-4.9989318521683403E-2"/>
      </bottom>
      <diagonal/>
    </border>
    <border>
      <left/>
      <right/>
      <top style="thick">
        <color auto="1"/>
      </top>
      <bottom style="thin">
        <color theme="0" tint="-4.9989318521683403E-2"/>
      </bottom>
      <diagonal/>
    </border>
    <border>
      <left/>
      <right style="thick">
        <color auto="1"/>
      </right>
      <top style="thick">
        <color auto="1"/>
      </top>
      <bottom style="thin">
        <color theme="0" tint="-4.9989318521683403E-2"/>
      </bottom>
      <diagonal/>
    </border>
    <border>
      <left style="thin">
        <color auto="1"/>
      </left>
      <right/>
      <top/>
      <bottom style="thin">
        <color theme="0" tint="-4.9989318521683403E-2"/>
      </bottom>
      <diagonal/>
    </border>
    <border>
      <left/>
      <right style="thin">
        <color auto="1"/>
      </right>
      <top/>
      <bottom style="thin">
        <color theme="0" tint="-4.9989318521683403E-2"/>
      </bottom>
      <diagonal/>
    </border>
    <border>
      <left/>
      <right style="double">
        <color auto="1"/>
      </right>
      <top style="double">
        <color auto="1"/>
      </top>
      <bottom style="thin">
        <color theme="0" tint="-4.9989318521683403E-2"/>
      </bottom>
      <diagonal/>
    </border>
    <border>
      <left style="medium">
        <color auto="1"/>
      </left>
      <right/>
      <top style="thick">
        <color auto="1"/>
      </top>
      <bottom style="thin">
        <color theme="0" tint="-4.9989318521683403E-2"/>
      </bottom>
      <diagonal/>
    </border>
    <border>
      <left style="thin">
        <color auto="1"/>
      </left>
      <right/>
      <top style="thin">
        <color theme="0" tint="-4.9989318521683403E-2"/>
      </top>
      <bottom style="thin">
        <color theme="0" tint="-4.9989318521683403E-2"/>
      </bottom>
      <diagonal/>
    </border>
    <border>
      <left/>
      <right style="thin">
        <color indexed="64"/>
      </right>
      <top style="thin">
        <color theme="0" tint="-4.9989318521683403E-2"/>
      </top>
      <bottom style="thin">
        <color theme="0" tint="-4.9989318521683403E-2"/>
      </bottom>
      <diagonal/>
    </border>
    <border>
      <left style="medium">
        <color auto="1"/>
      </left>
      <right style="medium">
        <color auto="1"/>
      </right>
      <top style="thick">
        <color auto="1"/>
      </top>
      <bottom style="thin">
        <color theme="0" tint="-4.9989318521683403E-2"/>
      </bottom>
      <diagonal/>
    </border>
    <border>
      <left/>
      <right style="medium">
        <color auto="1"/>
      </right>
      <top style="thick">
        <color auto="1"/>
      </top>
      <bottom style="thin">
        <color theme="0" tint="-4.9989318521683403E-2"/>
      </bottom>
      <diagonal/>
    </border>
    <border>
      <left style="double">
        <color auto="1"/>
      </left>
      <right/>
      <top/>
      <bottom style="thin">
        <color theme="0" tint="-4.9989318521683403E-2"/>
      </bottom>
      <diagonal/>
    </border>
  </borders>
  <cellStyleXfs count="134">
    <xf numFmtId="0" fontId="0" fillId="0" borderId="0"/>
    <xf numFmtId="43" fontId="1" fillId="0" borderId="0" applyFont="0" applyFill="0" applyBorder="0" applyAlignment="0" applyProtection="0"/>
    <xf numFmtId="0" fontId="2" fillId="2" borderId="0" applyNumberFormat="0" applyBorder="0" applyAlignment="0" applyProtection="0"/>
    <xf numFmtId="0" fontId="2" fillId="0" borderId="0"/>
    <xf numFmtId="0" fontId="1" fillId="0" borderId="0"/>
    <xf numFmtId="0" fontId="1" fillId="0" borderId="0"/>
    <xf numFmtId="0" fontId="1" fillId="8" borderId="0" applyNumberFormat="0" applyBorder="0" applyAlignment="0" applyProtection="0"/>
    <xf numFmtId="0" fontId="1" fillId="0" borderId="0"/>
    <xf numFmtId="0" fontId="4"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37" fontId="4" fillId="0" borderId="0"/>
    <xf numFmtId="170" fontId="39" fillId="13" borderId="0" applyFill="0" applyProtection="0">
      <alignment horizontal="center" vertical="center"/>
    </xf>
    <xf numFmtId="171" fontId="39" fillId="0" borderId="0" applyFill="0">
      <alignment horizontal="center" vertical="center" wrapText="1"/>
    </xf>
    <xf numFmtId="1" fontId="39" fillId="7" borderId="0" applyFill="0">
      <alignment horizontal="center" vertical="center"/>
    </xf>
    <xf numFmtId="9" fontId="1" fillId="0" borderId="0" applyFont="0" applyFill="0" applyBorder="0" applyAlignment="0" applyProtection="0"/>
  </cellStyleXfs>
  <cellXfs count="1205">
    <xf numFmtId="0" fontId="0" fillId="0" borderId="0" xfId="0"/>
    <xf numFmtId="0" fontId="8" fillId="7" borderId="0" xfId="0" applyFont="1" applyFill="1" applyProtection="1">
      <protection locked="0"/>
    </xf>
    <xf numFmtId="0" fontId="8" fillId="0" borderId="0" xfId="0" applyFont="1" applyProtection="1">
      <protection locked="0"/>
    </xf>
    <xf numFmtId="0" fontId="15" fillId="5" borderId="39" xfId="8" applyFont="1" applyFill="1" applyBorder="1" applyAlignment="1" applyProtection="1">
      <alignment horizontal="left" wrapText="1" indent="6"/>
      <protection locked="0"/>
    </xf>
    <xf numFmtId="0" fontId="15" fillId="7" borderId="60" xfId="8" applyFont="1" applyFill="1" applyBorder="1" applyAlignment="1" applyProtection="1">
      <alignment horizontal="left" wrapText="1" indent="6"/>
      <protection locked="0"/>
    </xf>
    <xf numFmtId="0" fontId="11" fillId="6" borderId="2" xfId="0" applyFont="1" applyFill="1" applyBorder="1" applyAlignment="1" applyProtection="1">
      <alignment horizontal="center" vertical="center"/>
      <protection locked="0"/>
    </xf>
    <xf numFmtId="0" fontId="10" fillId="7" borderId="0" xfId="0" applyFont="1" applyFill="1" applyProtection="1">
      <protection locked="0"/>
    </xf>
    <xf numFmtId="1" fontId="10" fillId="7" borderId="0" xfId="0" applyNumberFormat="1" applyFont="1" applyFill="1" applyProtection="1">
      <protection locked="0"/>
    </xf>
    <xf numFmtId="0" fontId="15" fillId="7" borderId="84" xfId="8" applyFont="1" applyFill="1" applyBorder="1" applyAlignment="1" applyProtection="1">
      <alignment horizontal="left" wrapText="1" indent="6"/>
      <protection locked="0"/>
    </xf>
    <xf numFmtId="0" fontId="10" fillId="7" borderId="0" xfId="0" applyFont="1" applyFill="1" applyAlignment="1" applyProtection="1">
      <alignment horizontal="center" vertical="center" wrapText="1"/>
      <protection locked="0"/>
    </xf>
    <xf numFmtId="0" fontId="10" fillId="7" borderId="0" xfId="0" applyFont="1" applyFill="1" applyAlignment="1" applyProtection="1">
      <alignment horizontal="left" vertical="center"/>
      <protection locked="0"/>
    </xf>
    <xf numFmtId="49" fontId="11" fillId="6" borderId="19" xfId="1" applyNumberFormat="1" applyFont="1" applyFill="1" applyBorder="1" applyAlignment="1" applyProtection="1">
      <alignment vertical="center" wrapText="1"/>
      <protection locked="0"/>
    </xf>
    <xf numFmtId="49" fontId="9" fillId="4" borderId="57" xfId="4" applyNumberFormat="1" applyFont="1" applyFill="1" applyBorder="1" applyAlignment="1" applyProtection="1">
      <alignment horizontal="right" vertical="center" wrapText="1"/>
      <protection locked="0"/>
    </xf>
    <xf numFmtId="49" fontId="8" fillId="7" borderId="82" xfId="1" applyNumberFormat="1" applyFont="1" applyFill="1" applyBorder="1" applyAlignment="1" applyProtection="1">
      <alignment horizontal="right" vertical="center" wrapText="1"/>
      <protection locked="0"/>
    </xf>
    <xf numFmtId="49" fontId="8" fillId="7" borderId="83" xfId="1" applyNumberFormat="1" applyFont="1" applyFill="1" applyBorder="1" applyAlignment="1" applyProtection="1">
      <alignment horizontal="right" vertical="center" wrapText="1"/>
      <protection locked="0"/>
    </xf>
    <xf numFmtId="49" fontId="11" fillId="3" borderId="47" xfId="1" applyNumberFormat="1" applyFont="1" applyFill="1" applyBorder="1" applyAlignment="1" applyProtection="1">
      <alignment horizontal="left" vertical="center" wrapText="1"/>
      <protection locked="0"/>
    </xf>
    <xf numFmtId="49" fontId="8" fillId="5" borderId="55" xfId="1" applyNumberFormat="1" applyFont="1" applyFill="1" applyBorder="1" applyAlignment="1" applyProtection="1">
      <alignment vertical="center" wrapText="1"/>
      <protection locked="0"/>
    </xf>
    <xf numFmtId="49" fontId="8" fillId="5" borderId="43" xfId="1" applyNumberFormat="1" applyFont="1" applyFill="1" applyBorder="1" applyAlignment="1" applyProtection="1">
      <alignment vertical="center" wrapText="1"/>
      <protection locked="0"/>
    </xf>
    <xf numFmtId="0" fontId="8" fillId="7" borderId="88" xfId="0" applyFont="1" applyFill="1" applyBorder="1" applyProtection="1">
      <protection locked="0"/>
    </xf>
    <xf numFmtId="168" fontId="19" fillId="0" borderId="0" xfId="1" applyNumberFormat="1" applyFont="1" applyFill="1" applyBorder="1" applyAlignment="1" applyProtection="1"/>
    <xf numFmtId="49" fontId="9" fillId="4" borderId="48" xfId="4" applyNumberFormat="1" applyFont="1" applyFill="1" applyBorder="1" applyAlignment="1" applyProtection="1">
      <alignment horizontal="right" vertical="center" wrapText="1"/>
      <protection locked="0"/>
    </xf>
    <xf numFmtId="49" fontId="10" fillId="4" borderId="48" xfId="1" applyNumberFormat="1" applyFont="1" applyFill="1" applyBorder="1" applyAlignment="1" applyProtection="1">
      <alignment horizontal="left" vertical="center" wrapText="1"/>
      <protection locked="0"/>
    </xf>
    <xf numFmtId="49" fontId="8" fillId="5" borderId="42" xfId="1" applyNumberFormat="1" applyFont="1" applyFill="1" applyBorder="1" applyAlignment="1" applyProtection="1">
      <alignment vertical="center" wrapText="1"/>
      <protection locked="0"/>
    </xf>
    <xf numFmtId="49" fontId="11" fillId="6" borderId="21" xfId="1" applyNumberFormat="1" applyFont="1" applyFill="1" applyBorder="1" applyAlignment="1" applyProtection="1">
      <alignment vertical="center" wrapText="1"/>
      <protection locked="0"/>
    </xf>
    <xf numFmtId="1" fontId="8" fillId="0" borderId="0" xfId="0" applyNumberFormat="1" applyFont="1" applyProtection="1">
      <protection locked="0"/>
    </xf>
    <xf numFmtId="49" fontId="8" fillId="5" borderId="62" xfId="1" applyNumberFormat="1" applyFont="1" applyFill="1" applyBorder="1" applyAlignment="1" applyProtection="1">
      <alignment vertical="center" wrapText="1"/>
      <protection locked="0"/>
    </xf>
    <xf numFmtId="49" fontId="11" fillId="3" borderId="58" xfId="1" applyNumberFormat="1" applyFont="1" applyFill="1" applyBorder="1" applyAlignment="1" applyProtection="1">
      <alignment horizontal="left" vertical="center" wrapText="1"/>
      <protection locked="0"/>
    </xf>
    <xf numFmtId="49" fontId="19" fillId="0" borderId="0" xfId="1" applyNumberFormat="1" applyFont="1" applyFill="1" applyBorder="1" applyAlignment="1" applyProtection="1">
      <alignment horizontal="right"/>
    </xf>
    <xf numFmtId="167" fontId="8" fillId="7" borderId="92" xfId="1" applyNumberFormat="1" applyFont="1" applyFill="1" applyBorder="1" applyAlignment="1" applyProtection="1">
      <alignment vertical="center" wrapText="1"/>
      <protection locked="0"/>
    </xf>
    <xf numFmtId="1" fontId="8" fillId="7" borderId="97" xfId="1" applyNumberFormat="1" applyFont="1" applyFill="1" applyBorder="1" applyAlignment="1" applyProtection="1">
      <alignment horizontal="right" vertical="center" wrapText="1"/>
      <protection locked="0"/>
    </xf>
    <xf numFmtId="1" fontId="8" fillId="7" borderId="98" xfId="1" applyNumberFormat="1" applyFont="1" applyFill="1" applyBorder="1" applyAlignment="1" applyProtection="1">
      <alignment horizontal="right" vertical="center" wrapText="1"/>
      <protection locked="0"/>
    </xf>
    <xf numFmtId="49" fontId="11" fillId="6" borderId="100" xfId="1" applyNumberFormat="1" applyFont="1" applyFill="1" applyBorder="1" applyAlignment="1" applyProtection="1">
      <alignment horizontal="left" vertical="center" wrapText="1"/>
      <protection locked="0"/>
    </xf>
    <xf numFmtId="49" fontId="8" fillId="7" borderId="103" xfId="1" applyNumberFormat="1" applyFont="1" applyFill="1" applyBorder="1" applyAlignment="1" applyProtection="1">
      <alignment horizontal="right" vertical="center" wrapText="1"/>
      <protection locked="0"/>
    </xf>
    <xf numFmtId="49" fontId="8" fillId="7" borderId="93" xfId="1" applyNumberFormat="1" applyFont="1" applyFill="1" applyBorder="1" applyAlignment="1" applyProtection="1">
      <alignment horizontal="right" vertical="center" wrapText="1"/>
      <protection locked="0"/>
    </xf>
    <xf numFmtId="0" fontId="17" fillId="7" borderId="1" xfId="0" applyFont="1" applyFill="1" applyBorder="1"/>
    <xf numFmtId="168" fontId="27" fillId="0" borderId="0" xfId="1" applyNumberFormat="1" applyFont="1" applyFill="1" applyBorder="1" applyAlignment="1" applyProtection="1"/>
    <xf numFmtId="1" fontId="11" fillId="6" borderId="19" xfId="1" applyNumberFormat="1" applyFont="1" applyFill="1" applyBorder="1" applyAlignment="1" applyProtection="1">
      <alignment horizontal="center" vertical="center" wrapText="1"/>
    </xf>
    <xf numFmtId="1" fontId="11" fillId="3" borderId="15" xfId="1" applyNumberFormat="1" applyFont="1" applyFill="1" applyBorder="1" applyAlignment="1" applyProtection="1">
      <alignment horizontal="center" vertical="center" wrapText="1"/>
    </xf>
    <xf numFmtId="1" fontId="9" fillId="4" borderId="1" xfId="4" applyNumberFormat="1" applyFont="1" applyFill="1" applyBorder="1" applyAlignment="1">
      <alignment horizontal="center" vertical="center" wrapText="1"/>
    </xf>
    <xf numFmtId="1" fontId="8" fillId="5" borderId="39" xfId="1" applyNumberFormat="1" applyFont="1" applyFill="1" applyBorder="1" applyAlignment="1" applyProtection="1">
      <alignment horizontal="center" vertical="center" wrapText="1"/>
    </xf>
    <xf numFmtId="1" fontId="8" fillId="7" borderId="60" xfId="1" applyNumberFormat="1" applyFont="1" applyFill="1" applyBorder="1" applyAlignment="1" applyProtection="1">
      <alignment horizontal="center" vertical="center" wrapText="1"/>
    </xf>
    <xf numFmtId="1" fontId="8" fillId="7" borderId="0" xfId="1" applyNumberFormat="1" applyFont="1" applyFill="1" applyBorder="1" applyAlignment="1" applyProtection="1">
      <alignment horizontal="center" vertical="center" wrapText="1"/>
    </xf>
    <xf numFmtId="49" fontId="8" fillId="7" borderId="98" xfId="1" applyNumberFormat="1" applyFont="1" applyFill="1" applyBorder="1" applyAlignment="1" applyProtection="1">
      <alignment horizontal="right" vertical="center" wrapText="1"/>
      <protection locked="0"/>
    </xf>
    <xf numFmtId="0" fontId="11" fillId="6" borderId="21" xfId="6" applyFont="1" applyFill="1" applyBorder="1" applyAlignment="1" applyProtection="1">
      <alignment vertical="center" wrapText="1"/>
    </xf>
    <xf numFmtId="0" fontId="11" fillId="3" borderId="15" xfId="4" applyFont="1" applyFill="1" applyBorder="1" applyAlignment="1">
      <alignment horizontal="left" vertical="center" wrapText="1" indent="2"/>
    </xf>
    <xf numFmtId="0" fontId="9" fillId="4" borderId="1" xfId="4" applyFont="1" applyFill="1" applyBorder="1" applyAlignment="1">
      <alignment horizontal="left" vertical="center" wrapText="1" indent="4"/>
    </xf>
    <xf numFmtId="0" fontId="15" fillId="5" borderId="39" xfId="8" applyFont="1" applyFill="1" applyBorder="1" applyAlignment="1">
      <alignment horizontal="left" wrapText="1" indent="6"/>
    </xf>
    <xf numFmtId="0" fontId="15" fillId="7" borderId="60" xfId="8" applyFont="1" applyFill="1" applyBorder="1" applyAlignment="1">
      <alignment horizontal="left" wrapText="1" indent="6"/>
    </xf>
    <xf numFmtId="0" fontId="11" fillId="3" borderId="16" xfId="4" applyFont="1" applyFill="1" applyBorder="1" applyAlignment="1">
      <alignment horizontal="left" vertical="center" wrapText="1" indent="2"/>
    </xf>
    <xf numFmtId="49" fontId="19" fillId="0" borderId="0" xfId="1" applyNumberFormat="1" applyFont="1" applyFill="1" applyBorder="1" applyAlignment="1" applyProtection="1">
      <alignment horizontal="center"/>
    </xf>
    <xf numFmtId="0" fontId="19" fillId="0" borderId="0" xfId="1" applyNumberFormat="1" applyFont="1" applyFill="1" applyBorder="1" applyAlignment="1" applyProtection="1">
      <alignment horizontal="center"/>
    </xf>
    <xf numFmtId="2" fontId="19" fillId="0" borderId="0" xfId="1" applyNumberFormat="1" applyFont="1" applyFill="1" applyBorder="1" applyAlignment="1" applyProtection="1">
      <alignment horizontal="center" vertical="center"/>
    </xf>
    <xf numFmtId="1" fontId="19" fillId="0" borderId="0" xfId="1" applyNumberFormat="1" applyFont="1" applyFill="1" applyBorder="1" applyAlignment="1" applyProtection="1">
      <alignment horizontal="center" vertical="center"/>
    </xf>
    <xf numFmtId="49" fontId="19" fillId="0" borderId="0" xfId="1" applyNumberFormat="1" applyFont="1" applyFill="1" applyBorder="1" applyAlignment="1" applyProtection="1">
      <alignment horizontal="center" vertical="center"/>
    </xf>
    <xf numFmtId="0" fontId="19" fillId="0" borderId="0" xfId="1" applyNumberFormat="1" applyFont="1" applyFill="1" applyBorder="1" applyAlignment="1" applyProtection="1">
      <alignment horizontal="center" vertical="center"/>
    </xf>
    <xf numFmtId="0" fontId="7" fillId="7" borderId="1" xfId="0" applyFont="1" applyFill="1" applyBorder="1" applyAlignment="1">
      <alignment horizontal="center" vertical="center"/>
    </xf>
    <xf numFmtId="0" fontId="15" fillId="5" borderId="39" xfId="8" applyFont="1" applyFill="1" applyBorder="1" applyAlignment="1">
      <alignment horizontal="left" vertical="center" wrapText="1" indent="6"/>
    </xf>
    <xf numFmtId="2" fontId="8" fillId="7" borderId="0" xfId="1" applyNumberFormat="1" applyFont="1" applyFill="1" applyBorder="1" applyAlignment="1" applyProtection="1">
      <alignment horizontal="center" vertical="center" wrapText="1"/>
    </xf>
    <xf numFmtId="1" fontId="8" fillId="7" borderId="84" xfId="1" applyNumberFormat="1" applyFont="1" applyFill="1" applyBorder="1" applyAlignment="1" applyProtection="1">
      <alignment horizontal="center" vertical="center" wrapText="1"/>
    </xf>
    <xf numFmtId="1" fontId="8" fillId="7" borderId="85" xfId="1" applyNumberFormat="1" applyFont="1" applyFill="1" applyBorder="1" applyAlignment="1" applyProtection="1">
      <alignment horizontal="center" vertical="center" wrapText="1"/>
    </xf>
    <xf numFmtId="1" fontId="8" fillId="7" borderId="52" xfId="1" applyNumberFormat="1" applyFont="1" applyFill="1" applyBorder="1" applyAlignment="1" applyProtection="1">
      <alignment horizontal="center" vertical="center" wrapText="1"/>
    </xf>
    <xf numFmtId="49" fontId="11" fillId="3" borderId="113" xfId="1" applyNumberFormat="1" applyFont="1" applyFill="1" applyBorder="1" applyAlignment="1" applyProtection="1">
      <alignment horizontal="left" vertical="center" wrapText="1"/>
      <protection locked="0"/>
    </xf>
    <xf numFmtId="49" fontId="11" fillId="6" borderId="89" xfId="1" applyNumberFormat="1" applyFont="1" applyFill="1" applyBorder="1" applyAlignment="1" applyProtection="1">
      <alignment horizontal="left" vertical="center" wrapText="1"/>
      <protection locked="0"/>
    </xf>
    <xf numFmtId="166" fontId="10" fillId="7" borderId="1" xfId="127" applyFont="1" applyFill="1" applyBorder="1" applyProtection="1"/>
    <xf numFmtId="166" fontId="8" fillId="7" borderId="2" xfId="127" applyFont="1" applyFill="1" applyBorder="1" applyProtection="1"/>
    <xf numFmtId="166" fontId="8" fillId="7" borderId="3" xfId="127" applyFont="1" applyFill="1" applyBorder="1" applyProtection="1"/>
    <xf numFmtId="0" fontId="8" fillId="7" borderId="0" xfId="0" applyFont="1" applyFill="1" applyAlignment="1" applyProtection="1">
      <alignment vertical="center"/>
      <protection locked="0"/>
    </xf>
    <xf numFmtId="0" fontId="8" fillId="0" borderId="39" xfId="0" applyFont="1" applyBorder="1" applyAlignment="1" applyProtection="1">
      <alignment vertical="center"/>
      <protection locked="0"/>
    </xf>
    <xf numFmtId="0" fontId="10" fillId="7" borderId="1" xfId="0" applyFont="1" applyFill="1" applyBorder="1" applyAlignment="1" applyProtection="1">
      <alignment horizontal="center" vertical="center"/>
      <protection locked="0"/>
    </xf>
    <xf numFmtId="0" fontId="11" fillId="6" borderId="1"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protection locked="0"/>
    </xf>
    <xf numFmtId="0" fontId="8" fillId="7" borderId="114" xfId="0" applyFont="1" applyFill="1" applyBorder="1" applyProtection="1">
      <protection locked="0"/>
    </xf>
    <xf numFmtId="166" fontId="11" fillId="6" borderId="19" xfId="127" applyFont="1" applyFill="1" applyBorder="1" applyAlignment="1" applyProtection="1">
      <alignment horizontal="left" vertical="center" wrapText="1"/>
    </xf>
    <xf numFmtId="166" fontId="11" fillId="3" borderId="16" xfId="127" applyFont="1" applyFill="1" applyBorder="1" applyAlignment="1" applyProtection="1">
      <alignment horizontal="left" vertical="center" wrapText="1"/>
    </xf>
    <xf numFmtId="166" fontId="10" fillId="4" borderId="1" xfId="127" applyFont="1" applyFill="1" applyBorder="1" applyAlignment="1" applyProtection="1">
      <alignment horizontal="left" vertical="center" wrapText="1"/>
    </xf>
    <xf numFmtId="166" fontId="8" fillId="5" borderId="53" xfId="127" applyFont="1" applyFill="1" applyBorder="1" applyAlignment="1" applyProtection="1">
      <alignment horizontal="left" vertical="center" wrapText="1"/>
      <protection locked="0"/>
    </xf>
    <xf numFmtId="166" fontId="10" fillId="4" borderId="1" xfId="127" applyFont="1" applyFill="1" applyBorder="1" applyAlignment="1" applyProtection="1">
      <alignment horizontal="left" vertical="center" wrapText="1"/>
      <protection locked="0"/>
    </xf>
    <xf numFmtId="166" fontId="10" fillId="4" borderId="20" xfId="127" applyFont="1" applyFill="1" applyBorder="1" applyAlignment="1" applyProtection="1">
      <alignment horizontal="left" vertical="center" wrapText="1"/>
    </xf>
    <xf numFmtId="166" fontId="8" fillId="4" borderId="1" xfId="127" applyFont="1" applyFill="1" applyBorder="1" applyAlignment="1" applyProtection="1">
      <alignment horizontal="left" vertical="center" wrapText="1"/>
      <protection locked="0"/>
    </xf>
    <xf numFmtId="166" fontId="8" fillId="5" borderId="39" xfId="127" applyFont="1" applyFill="1" applyBorder="1" applyAlignment="1" applyProtection="1">
      <alignment horizontal="left" vertical="center" wrapText="1"/>
      <protection locked="0"/>
    </xf>
    <xf numFmtId="166" fontId="10" fillId="4" borderId="3" xfId="127" applyFont="1" applyFill="1" applyBorder="1" applyAlignment="1" applyProtection="1">
      <alignment horizontal="left" vertical="center" wrapText="1"/>
      <protection locked="0"/>
    </xf>
    <xf numFmtId="166" fontId="10" fillId="4" borderId="3" xfId="127" applyFont="1" applyFill="1" applyBorder="1" applyAlignment="1" applyProtection="1">
      <alignment horizontal="left" vertical="center" wrapText="1"/>
    </xf>
    <xf numFmtId="166" fontId="8" fillId="4" borderId="3" xfId="127" applyFont="1" applyFill="1" applyBorder="1" applyAlignment="1" applyProtection="1">
      <alignment horizontal="left" vertical="center" wrapText="1"/>
      <protection locked="0"/>
    </xf>
    <xf numFmtId="166" fontId="10" fillId="4" borderId="10" xfId="127" applyFont="1" applyFill="1" applyBorder="1" applyAlignment="1" applyProtection="1">
      <alignment horizontal="left" vertical="center" wrapText="1"/>
      <protection locked="0"/>
    </xf>
    <xf numFmtId="166" fontId="10" fillId="4" borderId="10" xfId="127" applyFont="1" applyFill="1" applyBorder="1" applyAlignment="1" applyProtection="1">
      <alignment horizontal="left" vertical="center" wrapText="1"/>
    </xf>
    <xf numFmtId="166" fontId="8" fillId="4" borderId="10" xfId="127" applyFont="1" applyFill="1" applyBorder="1" applyAlignment="1" applyProtection="1">
      <alignment horizontal="left" vertical="center" wrapText="1"/>
      <protection locked="0"/>
    </xf>
    <xf numFmtId="166" fontId="10" fillId="4" borderId="23" xfId="127" applyFont="1" applyFill="1" applyBorder="1" applyAlignment="1" applyProtection="1">
      <alignment horizontal="left" vertical="center" wrapText="1"/>
    </xf>
    <xf numFmtId="166" fontId="11" fillId="3" borderId="15" xfId="127" applyFont="1" applyFill="1" applyBorder="1" applyAlignment="1" applyProtection="1">
      <alignment horizontal="left" vertical="center" wrapText="1"/>
    </xf>
    <xf numFmtId="166" fontId="11" fillId="3" borderId="22" xfId="127" applyFont="1" applyFill="1" applyBorder="1" applyAlignment="1" applyProtection="1">
      <alignment horizontal="left" vertical="center" wrapText="1"/>
    </xf>
    <xf numFmtId="166" fontId="10" fillId="4" borderId="6" xfId="127" applyFont="1" applyFill="1" applyBorder="1" applyAlignment="1" applyProtection="1">
      <alignment horizontal="left" vertical="center" wrapText="1"/>
    </xf>
    <xf numFmtId="166" fontId="11" fillId="3" borderId="15" xfId="127" applyFont="1" applyFill="1" applyBorder="1" applyAlignment="1" applyProtection="1">
      <alignment horizontal="left" vertical="center" wrapText="1"/>
      <protection locked="0"/>
    </xf>
    <xf numFmtId="166" fontId="12" fillId="3" borderId="15" xfId="127" applyFont="1" applyFill="1" applyBorder="1" applyAlignment="1" applyProtection="1">
      <alignment horizontal="left" vertical="center" wrapText="1"/>
      <protection locked="0"/>
    </xf>
    <xf numFmtId="166" fontId="11" fillId="3" borderId="40" xfId="127" applyFont="1" applyFill="1" applyBorder="1" applyAlignment="1" applyProtection="1">
      <alignment horizontal="left" vertical="center" wrapText="1"/>
    </xf>
    <xf numFmtId="166" fontId="11" fillId="3" borderId="41" xfId="127" applyFont="1" applyFill="1" applyBorder="1" applyAlignment="1" applyProtection="1">
      <alignment horizontal="left" vertical="center" wrapText="1"/>
    </xf>
    <xf numFmtId="166" fontId="10" fillId="4" borderId="25" xfId="127" applyFont="1" applyFill="1" applyBorder="1" applyAlignment="1" applyProtection="1">
      <alignment horizontal="left" vertical="center" wrapText="1"/>
    </xf>
    <xf numFmtId="166" fontId="11" fillId="6" borderId="33" xfId="127" applyFont="1" applyFill="1" applyBorder="1" applyAlignment="1" applyProtection="1">
      <alignment horizontal="left" vertical="center" wrapText="1"/>
    </xf>
    <xf numFmtId="166" fontId="8" fillId="5" borderId="18" xfId="127" applyFont="1" applyFill="1" applyBorder="1" applyAlignment="1" applyProtection="1">
      <alignment horizontal="left" vertical="center" wrapText="1"/>
      <protection locked="0"/>
    </xf>
    <xf numFmtId="166" fontId="10" fillId="5" borderId="18" xfId="127" applyFont="1" applyFill="1" applyBorder="1" applyAlignment="1" applyProtection="1">
      <alignment horizontal="left" vertical="center" wrapText="1"/>
    </xf>
    <xf numFmtId="166" fontId="10" fillId="5" borderId="39" xfId="127" applyFont="1" applyFill="1" applyBorder="1" applyAlignment="1" applyProtection="1">
      <alignment horizontal="left" vertical="center" wrapText="1"/>
    </xf>
    <xf numFmtId="166" fontId="10" fillId="5" borderId="53" xfId="127" applyFont="1" applyFill="1" applyBorder="1" applyAlignment="1" applyProtection="1">
      <alignment horizontal="left" vertical="center" wrapText="1"/>
    </xf>
    <xf numFmtId="166" fontId="11" fillId="6" borderId="50" xfId="127" applyFont="1" applyFill="1" applyBorder="1" applyAlignment="1" applyProtection="1">
      <alignment horizontal="left" vertical="center" wrapText="1"/>
    </xf>
    <xf numFmtId="166" fontId="10" fillId="4" borderId="2" xfId="127" applyFont="1" applyFill="1" applyBorder="1" applyAlignment="1" applyProtection="1">
      <alignment horizontal="left" vertical="center" wrapText="1"/>
      <protection locked="0"/>
    </xf>
    <xf numFmtId="166" fontId="10" fillId="4" borderId="2" xfId="127" applyFont="1" applyFill="1" applyBorder="1" applyAlignment="1" applyProtection="1">
      <alignment horizontal="left" vertical="center" wrapText="1"/>
    </xf>
    <xf numFmtId="166" fontId="10" fillId="4" borderId="86" xfId="127" applyFont="1" applyFill="1" applyBorder="1" applyAlignment="1" applyProtection="1">
      <alignment horizontal="left" vertical="center" wrapText="1"/>
    </xf>
    <xf numFmtId="166" fontId="11" fillId="6" borderId="78" xfId="127" applyFont="1" applyFill="1" applyBorder="1" applyAlignment="1" applyProtection="1">
      <alignment horizontal="left" vertical="center" wrapText="1"/>
    </xf>
    <xf numFmtId="166" fontId="11" fillId="6" borderId="21" xfId="127" applyFont="1" applyFill="1" applyBorder="1" applyAlignment="1" applyProtection="1">
      <alignment horizontal="left" vertical="center" wrapText="1"/>
      <protection locked="0"/>
    </xf>
    <xf numFmtId="166" fontId="11" fillId="6" borderId="19" xfId="127" applyFont="1" applyFill="1" applyBorder="1" applyAlignment="1" applyProtection="1">
      <alignment horizontal="left" vertical="center" wrapText="1"/>
      <protection locked="0"/>
    </xf>
    <xf numFmtId="166" fontId="10" fillId="4" borderId="115" xfId="127" applyFont="1" applyFill="1" applyBorder="1" applyAlignment="1" applyProtection="1">
      <alignment horizontal="left" vertical="center" wrapText="1"/>
    </xf>
    <xf numFmtId="166" fontId="10" fillId="4" borderId="116" xfId="127" applyFont="1" applyFill="1" applyBorder="1" applyAlignment="1" applyProtection="1">
      <alignment horizontal="left" vertical="center" wrapText="1"/>
      <protection locked="0"/>
    </xf>
    <xf numFmtId="166" fontId="10" fillId="4" borderId="116" xfId="127" applyFont="1" applyFill="1" applyBorder="1" applyAlignment="1" applyProtection="1">
      <alignment horizontal="left" vertical="center" wrapText="1"/>
    </xf>
    <xf numFmtId="166" fontId="8" fillId="4" borderId="116" xfId="127" applyFont="1" applyFill="1" applyBorder="1" applyAlignment="1" applyProtection="1">
      <alignment horizontal="left" vertical="center" wrapText="1"/>
      <protection locked="0"/>
    </xf>
    <xf numFmtId="166" fontId="8" fillId="4" borderId="2" xfId="127" applyFont="1" applyFill="1" applyBorder="1" applyAlignment="1" applyProtection="1">
      <alignment horizontal="left" vertical="center" wrapText="1"/>
      <protection locked="0"/>
    </xf>
    <xf numFmtId="166" fontId="11" fillId="3" borderId="26" xfId="127" applyFont="1" applyFill="1" applyBorder="1" applyAlignment="1" applyProtection="1">
      <alignment horizontal="left" vertical="center" wrapText="1"/>
    </xf>
    <xf numFmtId="0" fontId="9" fillId="4" borderId="3" xfId="4" applyFont="1" applyFill="1" applyBorder="1" applyAlignment="1">
      <alignment horizontal="left" vertical="center" wrapText="1" indent="4"/>
    </xf>
    <xf numFmtId="0" fontId="14" fillId="6" borderId="19" xfId="6" applyFont="1" applyFill="1" applyBorder="1" applyAlignment="1" applyProtection="1">
      <alignment vertical="center" wrapText="1"/>
    </xf>
    <xf numFmtId="0" fontId="15" fillId="5" borderId="53" xfId="8" applyFont="1" applyFill="1" applyBorder="1" applyAlignment="1">
      <alignment horizontal="left" wrapText="1" indent="6"/>
    </xf>
    <xf numFmtId="0" fontId="11" fillId="6" borderId="19" xfId="6" applyFont="1" applyFill="1" applyBorder="1" applyAlignment="1" applyProtection="1">
      <alignment vertical="center" wrapText="1"/>
    </xf>
    <xf numFmtId="0" fontId="9" fillId="4" borderId="2" xfId="4" applyFont="1" applyFill="1" applyBorder="1" applyAlignment="1">
      <alignment horizontal="left" vertical="center" wrapText="1" indent="4"/>
    </xf>
    <xf numFmtId="0" fontId="11" fillId="6" borderId="33" xfId="6" applyFont="1" applyFill="1" applyBorder="1" applyAlignment="1" applyProtection="1">
      <alignment vertical="center" wrapText="1"/>
    </xf>
    <xf numFmtId="0" fontId="9" fillId="4" borderId="116" xfId="4" applyFont="1" applyFill="1" applyBorder="1" applyAlignment="1">
      <alignment horizontal="left" vertical="center" wrapText="1" indent="4"/>
    </xf>
    <xf numFmtId="0" fontId="11" fillId="6" borderId="78" xfId="6" applyFont="1" applyFill="1" applyBorder="1" applyAlignment="1" applyProtection="1">
      <alignment vertical="center" wrapText="1"/>
    </xf>
    <xf numFmtId="1" fontId="11" fillId="6" borderId="33" xfId="1" applyNumberFormat="1" applyFont="1" applyFill="1" applyBorder="1" applyAlignment="1" applyProtection="1">
      <alignment horizontal="center" vertical="center" wrapText="1"/>
    </xf>
    <xf numFmtId="0" fontId="11" fillId="6" borderId="21" xfId="6" applyFont="1" applyFill="1" applyBorder="1" applyAlignment="1" applyProtection="1">
      <alignment horizontal="center" vertical="center" wrapText="1"/>
      <protection locked="0"/>
    </xf>
    <xf numFmtId="0" fontId="11" fillId="3" borderId="136" xfId="4" applyFont="1" applyFill="1" applyBorder="1" applyAlignment="1">
      <alignment vertical="center" wrapText="1"/>
    </xf>
    <xf numFmtId="0" fontId="17" fillId="7" borderId="141" xfId="0" applyFont="1" applyFill="1" applyBorder="1"/>
    <xf numFmtId="0" fontId="17" fillId="7" borderId="3" xfId="0" applyFont="1" applyFill="1" applyBorder="1"/>
    <xf numFmtId="0" fontId="8" fillId="7" borderId="122" xfId="0" applyFont="1" applyFill="1" applyBorder="1" applyProtection="1">
      <protection locked="0"/>
    </xf>
    <xf numFmtId="0" fontId="8" fillId="7" borderId="8" xfId="0" applyFont="1" applyFill="1" applyBorder="1" applyProtection="1">
      <protection locked="0"/>
    </xf>
    <xf numFmtId="0" fontId="17" fillId="4" borderId="133" xfId="0" applyFont="1" applyFill="1" applyBorder="1"/>
    <xf numFmtId="0" fontId="17" fillId="7" borderId="119" xfId="0" applyFont="1" applyFill="1" applyBorder="1"/>
    <xf numFmtId="0" fontId="17" fillId="7" borderId="132" xfId="0" applyFont="1" applyFill="1" applyBorder="1"/>
    <xf numFmtId="0" fontId="18" fillId="5" borderId="122" xfId="0" applyFont="1" applyFill="1" applyBorder="1" applyProtection="1">
      <protection locked="0"/>
    </xf>
    <xf numFmtId="0" fontId="17" fillId="7" borderId="140" xfId="0" applyFont="1" applyFill="1" applyBorder="1"/>
    <xf numFmtId="0" fontId="17" fillId="7" borderId="124" xfId="0" applyFont="1" applyFill="1" applyBorder="1"/>
    <xf numFmtId="164" fontId="16" fillId="3" borderId="12" xfId="128" applyFont="1" applyFill="1" applyBorder="1" applyAlignment="1" applyProtection="1">
      <alignment horizontal="right"/>
    </xf>
    <xf numFmtId="164" fontId="13" fillId="4" borderId="119" xfId="128" applyFont="1" applyFill="1" applyBorder="1" applyProtection="1"/>
    <xf numFmtId="164" fontId="17" fillId="7" borderId="1" xfId="128" applyFont="1" applyFill="1" applyBorder="1" applyProtection="1"/>
    <xf numFmtId="164" fontId="13" fillId="5" borderId="12" xfId="128" applyFont="1" applyFill="1" applyBorder="1" applyProtection="1"/>
    <xf numFmtId="164" fontId="8" fillId="7" borderId="8" xfId="128" applyFont="1" applyFill="1" applyBorder="1" applyProtection="1">
      <protection locked="0"/>
    </xf>
    <xf numFmtId="164" fontId="8" fillId="7" borderId="8" xfId="128" applyFont="1" applyFill="1" applyBorder="1" applyProtection="1"/>
    <xf numFmtId="164" fontId="17" fillId="7" borderId="3" xfId="128" applyFont="1" applyFill="1" applyBorder="1" applyProtection="1"/>
    <xf numFmtId="164" fontId="13" fillId="4" borderId="12" xfId="128" applyFont="1" applyFill="1" applyBorder="1" applyProtection="1"/>
    <xf numFmtId="164" fontId="13" fillId="5" borderId="10" xfId="128" applyFont="1" applyFill="1" applyBorder="1" applyProtection="1"/>
    <xf numFmtId="164" fontId="17" fillId="7" borderId="132" xfId="128" applyFont="1" applyFill="1" applyBorder="1" applyProtection="1"/>
    <xf numFmtId="164" fontId="17" fillId="7" borderId="141" xfId="128" applyFont="1" applyFill="1" applyBorder="1" applyProtection="1"/>
    <xf numFmtId="164" fontId="13" fillId="5" borderId="8" xfId="128" applyFont="1" applyFill="1" applyBorder="1" applyProtection="1"/>
    <xf numFmtId="164" fontId="17" fillId="7" borderId="124" xfId="128" applyFont="1" applyFill="1" applyBorder="1" applyProtection="1"/>
    <xf numFmtId="164" fontId="17" fillId="5" borderId="8" xfId="128" applyFont="1" applyFill="1" applyBorder="1" applyAlignment="1" applyProtection="1">
      <alignment horizontal="center"/>
    </xf>
    <xf numFmtId="164" fontId="16" fillId="3" borderId="13" xfId="128" applyFont="1" applyFill="1" applyBorder="1" applyAlignment="1" applyProtection="1">
      <alignment horizontal="right"/>
    </xf>
    <xf numFmtId="164" fontId="13" fillId="4" borderId="120" xfId="128" applyFont="1" applyFill="1" applyBorder="1" applyProtection="1"/>
    <xf numFmtId="164" fontId="17" fillId="7" borderId="125" xfId="128" applyFont="1" applyFill="1" applyBorder="1" applyProtection="1"/>
    <xf numFmtId="164" fontId="13" fillId="5" borderId="13" xfId="128" applyFont="1" applyFill="1" applyBorder="1" applyProtection="1"/>
    <xf numFmtId="164" fontId="8" fillId="7" borderId="121" xfId="128" applyFont="1" applyFill="1" applyBorder="1" applyProtection="1"/>
    <xf numFmtId="164" fontId="8" fillId="7" borderId="9" xfId="128" applyFont="1" applyFill="1" applyBorder="1" applyProtection="1"/>
    <xf numFmtId="164" fontId="17" fillId="7" borderId="5" xfId="128" applyFont="1" applyFill="1" applyBorder="1" applyProtection="1"/>
    <xf numFmtId="164" fontId="17" fillId="7" borderId="123" xfId="128" applyFont="1" applyFill="1" applyBorder="1" applyProtection="1"/>
    <xf numFmtId="164" fontId="13" fillId="4" borderId="13" xfId="128" applyFont="1" applyFill="1" applyBorder="1" applyProtection="1"/>
    <xf numFmtId="164" fontId="13" fillId="5" borderId="11" xfId="128" applyFont="1" applyFill="1" applyBorder="1" applyProtection="1"/>
    <xf numFmtId="164" fontId="17" fillId="7" borderId="128" xfId="128" applyFont="1" applyFill="1" applyBorder="1" applyProtection="1"/>
    <xf numFmtId="164" fontId="13" fillId="5" borderId="9" xfId="128" applyFont="1" applyFill="1" applyBorder="1" applyProtection="1"/>
    <xf numFmtId="164" fontId="17" fillId="7" borderId="147" xfId="128" applyFont="1" applyFill="1" applyBorder="1" applyProtection="1"/>
    <xf numFmtId="164" fontId="17" fillId="7" borderId="119" xfId="128" applyFont="1" applyFill="1" applyBorder="1" applyProtection="1"/>
    <xf numFmtId="164" fontId="17" fillId="7" borderId="138" xfId="128" applyFont="1" applyFill="1" applyBorder="1" applyProtection="1"/>
    <xf numFmtId="164" fontId="17" fillId="7" borderId="120" xfId="128" applyFont="1" applyFill="1" applyBorder="1" applyProtection="1"/>
    <xf numFmtId="164" fontId="13" fillId="5" borderId="7" xfId="128" applyFont="1" applyFill="1" applyBorder="1" applyProtection="1"/>
    <xf numFmtId="1" fontId="17" fillId="7" borderId="1" xfId="0" applyNumberFormat="1" applyFont="1" applyFill="1" applyBorder="1" applyAlignment="1">
      <alignment horizontal="right"/>
    </xf>
    <xf numFmtId="1" fontId="8" fillId="7" borderId="8" xfId="0" applyNumberFormat="1" applyFont="1" applyFill="1" applyBorder="1" applyProtection="1">
      <protection locked="0"/>
    </xf>
    <xf numFmtId="1" fontId="17" fillId="7" borderId="124" xfId="0" applyNumberFormat="1" applyFont="1" applyFill="1" applyBorder="1" applyAlignment="1">
      <alignment horizontal="right"/>
    </xf>
    <xf numFmtId="1" fontId="17" fillId="7" borderId="3" xfId="0" applyNumberFormat="1" applyFont="1" applyFill="1" applyBorder="1" applyAlignment="1">
      <alignment horizontal="right"/>
    </xf>
    <xf numFmtId="1" fontId="17" fillId="7" borderId="119" xfId="0" applyNumberFormat="1" applyFont="1" applyFill="1" applyBorder="1" applyAlignment="1">
      <alignment horizontal="right"/>
    </xf>
    <xf numFmtId="1" fontId="13" fillId="5" borderId="8" xfId="0" applyNumberFormat="1" applyFont="1" applyFill="1" applyBorder="1"/>
    <xf numFmtId="1" fontId="17" fillId="7" borderId="1" xfId="0" applyNumberFormat="1" applyFont="1" applyFill="1" applyBorder="1"/>
    <xf numFmtId="1" fontId="17" fillId="7" borderId="124" xfId="0" applyNumberFormat="1" applyFont="1" applyFill="1" applyBorder="1"/>
    <xf numFmtId="1" fontId="17" fillId="7" borderId="3" xfId="0" applyNumberFormat="1" applyFont="1" applyFill="1" applyBorder="1"/>
    <xf numFmtId="1" fontId="17" fillId="7" borderId="132" xfId="0" applyNumberFormat="1" applyFont="1" applyFill="1" applyBorder="1"/>
    <xf numFmtId="1" fontId="17" fillId="7" borderId="119" xfId="0" applyNumberFormat="1" applyFont="1" applyFill="1" applyBorder="1"/>
    <xf numFmtId="0" fontId="8" fillId="0" borderId="0" xfId="0" applyFont="1"/>
    <xf numFmtId="0" fontId="8" fillId="7" borderId="0" xfId="0" applyFont="1" applyFill="1"/>
    <xf numFmtId="0" fontId="8" fillId="7" borderId="1" xfId="0" applyFont="1" applyFill="1" applyBorder="1" applyAlignment="1">
      <alignment horizontal="center"/>
    </xf>
    <xf numFmtId="0" fontId="18" fillId="5" borderId="133" xfId="0" applyFont="1" applyFill="1" applyBorder="1"/>
    <xf numFmtId="0" fontId="17" fillId="4" borderId="135" xfId="0" applyFont="1" applyFill="1" applyBorder="1"/>
    <xf numFmtId="0" fontId="18" fillId="5" borderId="137" xfId="0" applyFont="1" applyFill="1" applyBorder="1"/>
    <xf numFmtId="0" fontId="18" fillId="5" borderId="122" xfId="0" applyFont="1" applyFill="1" applyBorder="1"/>
    <xf numFmtId="0" fontId="17" fillId="4" borderId="148" xfId="0" applyFont="1" applyFill="1" applyBorder="1"/>
    <xf numFmtId="0" fontId="12" fillId="3" borderId="12" xfId="0" applyFont="1" applyFill="1" applyBorder="1" applyProtection="1">
      <protection locked="0"/>
    </xf>
    <xf numFmtId="1" fontId="12" fillId="3" borderId="12" xfId="0" applyNumberFormat="1" applyFont="1" applyFill="1" applyBorder="1" applyProtection="1">
      <protection locked="0"/>
    </xf>
    <xf numFmtId="164" fontId="12" fillId="3" borderId="12" xfId="128" applyFont="1" applyFill="1" applyBorder="1" applyProtection="1">
      <protection locked="0"/>
    </xf>
    <xf numFmtId="1" fontId="16" fillId="3" borderId="12" xfId="0" applyNumberFormat="1" applyFont="1" applyFill="1" applyBorder="1" applyAlignment="1" applyProtection="1">
      <alignment horizontal="center"/>
      <protection locked="0"/>
    </xf>
    <xf numFmtId="164" fontId="16" fillId="3" borderId="12" xfId="128" applyFont="1" applyFill="1" applyBorder="1" applyAlignment="1" applyProtection="1">
      <alignment horizontal="center"/>
      <protection locked="0"/>
    </xf>
    <xf numFmtId="0" fontId="16" fillId="3" borderId="12" xfId="0" applyFont="1" applyFill="1" applyBorder="1" applyAlignment="1" applyProtection="1">
      <alignment horizontal="center"/>
      <protection locked="0"/>
    </xf>
    <xf numFmtId="0" fontId="13" fillId="4" borderId="119" xfId="0" applyFont="1" applyFill="1" applyBorder="1" applyProtection="1">
      <protection locked="0"/>
    </xf>
    <xf numFmtId="1" fontId="13" fillId="4" borderId="119" xfId="0" applyNumberFormat="1" applyFont="1" applyFill="1" applyBorder="1" applyProtection="1">
      <protection locked="0"/>
    </xf>
    <xf numFmtId="164" fontId="13" fillId="4" borderId="119" xfId="128" applyFont="1" applyFill="1" applyBorder="1" applyProtection="1">
      <protection locked="0"/>
    </xf>
    <xf numFmtId="164" fontId="17" fillId="4" borderId="119" xfId="128" applyFont="1" applyFill="1" applyBorder="1" applyAlignment="1" applyProtection="1">
      <alignment horizontal="center"/>
      <protection locked="0"/>
    </xf>
    <xf numFmtId="0" fontId="17" fillId="4" borderId="119" xfId="0" applyFont="1" applyFill="1" applyBorder="1" applyAlignment="1" applyProtection="1">
      <alignment horizontal="center"/>
      <protection locked="0"/>
    </xf>
    <xf numFmtId="0" fontId="13" fillId="5" borderId="12" xfId="0" applyFont="1" applyFill="1" applyBorder="1" applyProtection="1">
      <protection locked="0"/>
    </xf>
    <xf numFmtId="1" fontId="13" fillId="5" borderId="12" xfId="0" applyNumberFormat="1" applyFont="1" applyFill="1" applyBorder="1" applyProtection="1">
      <protection locked="0"/>
    </xf>
    <xf numFmtId="164" fontId="13" fillId="5" borderId="12" xfId="128" applyFont="1" applyFill="1" applyBorder="1" applyProtection="1">
      <protection locked="0"/>
    </xf>
    <xf numFmtId="164" fontId="17" fillId="5" borderId="12" xfId="128" applyFont="1" applyFill="1" applyBorder="1" applyAlignment="1" applyProtection="1">
      <alignment horizontal="center"/>
      <protection locked="0"/>
    </xf>
    <xf numFmtId="0" fontId="17" fillId="5" borderId="12" xfId="0" applyFont="1" applyFill="1" applyBorder="1" applyAlignment="1" applyProtection="1">
      <alignment horizontal="center"/>
      <protection locked="0"/>
    </xf>
    <xf numFmtId="0" fontId="13" fillId="4" borderId="12" xfId="0" applyFont="1" applyFill="1" applyBorder="1" applyProtection="1">
      <protection locked="0"/>
    </xf>
    <xf numFmtId="1" fontId="13" fillId="4" borderId="12" xfId="0" applyNumberFormat="1" applyFont="1" applyFill="1" applyBorder="1" applyProtection="1">
      <protection locked="0"/>
    </xf>
    <xf numFmtId="164" fontId="13" fillId="4" borderId="12" xfId="128" applyFont="1" applyFill="1" applyBorder="1" applyProtection="1">
      <protection locked="0"/>
    </xf>
    <xf numFmtId="164" fontId="17" fillId="4" borderId="12" xfId="128" applyFont="1" applyFill="1" applyBorder="1" applyAlignment="1" applyProtection="1">
      <alignment horizontal="center"/>
      <protection locked="0"/>
    </xf>
    <xf numFmtId="0" fontId="17" fillId="4" borderId="12" xfId="0" applyFont="1" applyFill="1" applyBorder="1" applyAlignment="1" applyProtection="1">
      <alignment horizontal="center"/>
      <protection locked="0"/>
    </xf>
    <xf numFmtId="0" fontId="13" fillId="5" borderId="10" xfId="0" applyFont="1" applyFill="1" applyBorder="1" applyProtection="1">
      <protection locked="0"/>
    </xf>
    <xf numFmtId="1" fontId="13" fillId="5" borderId="10" xfId="0" applyNumberFormat="1" applyFont="1" applyFill="1" applyBorder="1" applyProtection="1">
      <protection locked="0"/>
    </xf>
    <xf numFmtId="164" fontId="13" fillId="5" borderId="10" xfId="128" applyFont="1" applyFill="1" applyBorder="1" applyProtection="1">
      <protection locked="0"/>
    </xf>
    <xf numFmtId="164" fontId="17" fillId="5" borderId="10" xfId="128" applyFont="1" applyFill="1" applyBorder="1" applyAlignment="1" applyProtection="1">
      <alignment horizontal="center"/>
      <protection locked="0"/>
    </xf>
    <xf numFmtId="0" fontId="17" fillId="5" borderId="10" xfId="0" applyFont="1" applyFill="1" applyBorder="1" applyAlignment="1" applyProtection="1">
      <alignment horizontal="center"/>
      <protection locked="0"/>
    </xf>
    <xf numFmtId="0" fontId="13" fillId="5" borderId="8" xfId="0" applyFont="1" applyFill="1" applyBorder="1" applyProtection="1">
      <protection locked="0"/>
    </xf>
    <xf numFmtId="1" fontId="13" fillId="5" borderId="8" xfId="0" applyNumberFormat="1" applyFont="1" applyFill="1" applyBorder="1" applyProtection="1">
      <protection locked="0"/>
    </xf>
    <xf numFmtId="164" fontId="13" fillId="5" borderId="8" xfId="128" applyFont="1" applyFill="1" applyBorder="1" applyProtection="1">
      <protection locked="0"/>
    </xf>
    <xf numFmtId="164" fontId="17" fillId="5" borderId="8" xfId="128" applyFont="1" applyFill="1" applyBorder="1" applyAlignment="1" applyProtection="1">
      <alignment horizontal="center"/>
      <protection locked="0"/>
    </xf>
    <xf numFmtId="0" fontId="17" fillId="5" borderId="8" xfId="0" applyFont="1" applyFill="1" applyBorder="1" applyAlignment="1" applyProtection="1">
      <alignment horizontal="center"/>
      <protection locked="0"/>
    </xf>
    <xf numFmtId="0" fontId="13" fillId="5" borderId="7" xfId="0" applyFont="1" applyFill="1" applyBorder="1" applyProtection="1">
      <protection locked="0"/>
    </xf>
    <xf numFmtId="1" fontId="13" fillId="5" borderId="7" xfId="0" applyNumberFormat="1" applyFont="1" applyFill="1" applyBorder="1" applyProtection="1">
      <protection locked="0"/>
    </xf>
    <xf numFmtId="164" fontId="13" fillId="5" borderId="7" xfId="128" applyFont="1" applyFill="1" applyBorder="1" applyProtection="1">
      <protection locked="0"/>
    </xf>
    <xf numFmtId="164" fontId="17" fillId="5" borderId="7" xfId="128" applyFont="1" applyFill="1" applyBorder="1" applyAlignment="1" applyProtection="1">
      <alignment horizontal="center"/>
      <protection locked="0"/>
    </xf>
    <xf numFmtId="0" fontId="17" fillId="5" borderId="7" xfId="0" applyFont="1" applyFill="1" applyBorder="1" applyAlignment="1" applyProtection="1">
      <alignment horizontal="center"/>
      <protection locked="0"/>
    </xf>
    <xf numFmtId="37" fontId="4" fillId="0" borderId="151" xfId="129" applyBorder="1" applyProtection="1">
      <protection locked="0"/>
    </xf>
    <xf numFmtId="37" fontId="32" fillId="0" borderId="0" xfId="129" applyFont="1" applyAlignment="1" applyProtection="1">
      <alignment horizontal="centerContinuous"/>
      <protection locked="0"/>
    </xf>
    <xf numFmtId="37" fontId="4" fillId="0" borderId="0" xfId="129" applyAlignment="1" applyProtection="1">
      <alignment horizontal="centerContinuous"/>
      <protection locked="0"/>
    </xf>
    <xf numFmtId="37" fontId="4" fillId="0" borderId="0" xfId="129" applyProtection="1">
      <protection locked="0"/>
    </xf>
    <xf numFmtId="37" fontId="32" fillId="0" borderId="0" xfId="129" applyFont="1" applyProtection="1">
      <protection locked="0"/>
    </xf>
    <xf numFmtId="37" fontId="4" fillId="0" borderId="134" xfId="129" applyBorder="1" applyProtection="1">
      <protection locked="0"/>
    </xf>
    <xf numFmtId="37" fontId="4" fillId="0" borderId="130" xfId="129" applyBorder="1" applyProtection="1">
      <protection locked="0"/>
    </xf>
    <xf numFmtId="37" fontId="33" fillId="0" borderId="0" xfId="129" applyFont="1" applyProtection="1">
      <protection locked="0"/>
    </xf>
    <xf numFmtId="37" fontId="4" fillId="0" borderId="0" xfId="129" applyAlignment="1" applyProtection="1">
      <alignment horizontal="right"/>
      <protection locked="0"/>
    </xf>
    <xf numFmtId="37" fontId="4" fillId="0" borderId="152" xfId="129" applyBorder="1" applyProtection="1">
      <protection locked="0"/>
    </xf>
    <xf numFmtId="37" fontId="4" fillId="0" borderId="153" xfId="129" applyBorder="1" applyProtection="1">
      <protection locked="0"/>
    </xf>
    <xf numFmtId="37" fontId="4" fillId="0" borderId="76" xfId="129" applyBorder="1" applyProtection="1">
      <protection locked="0"/>
    </xf>
    <xf numFmtId="37" fontId="4" fillId="0" borderId="126" xfId="129" applyBorder="1" applyProtection="1">
      <protection locked="0"/>
    </xf>
    <xf numFmtId="37" fontId="4" fillId="0" borderId="132" xfId="129" applyBorder="1" applyProtection="1">
      <protection locked="0"/>
    </xf>
    <xf numFmtId="164" fontId="4" fillId="0" borderId="0" xfId="128" applyFont="1" applyBorder="1" applyProtection="1">
      <protection locked="0"/>
    </xf>
    <xf numFmtId="164" fontId="4" fillId="0" borderId="120" xfId="128" applyFont="1" applyBorder="1" applyProtection="1">
      <protection locked="0"/>
    </xf>
    <xf numFmtId="164" fontId="4" fillId="0" borderId="134" xfId="128" applyFont="1" applyBorder="1" applyProtection="1">
      <protection locked="0"/>
    </xf>
    <xf numFmtId="164" fontId="4" fillId="0" borderId="132" xfId="128" applyFont="1" applyBorder="1" applyProtection="1">
      <protection locked="0"/>
    </xf>
    <xf numFmtId="168" fontId="18" fillId="0" borderId="0" xfId="1" applyNumberFormat="1" applyFont="1" applyFill="1" applyBorder="1" applyAlignment="1" applyProtection="1"/>
    <xf numFmtId="49" fontId="18" fillId="0" borderId="0" xfId="1" applyNumberFormat="1" applyFont="1" applyFill="1" applyBorder="1" applyAlignment="1" applyProtection="1">
      <alignment horizontal="center"/>
    </xf>
    <xf numFmtId="1" fontId="10" fillId="0" borderId="6" xfId="0" applyNumberFormat="1" applyFont="1" applyBorder="1" applyAlignment="1">
      <alignment horizontal="center" vertical="center"/>
    </xf>
    <xf numFmtId="0" fontId="10" fillId="7" borderId="6" xfId="0" applyFont="1" applyFill="1" applyBorder="1" applyAlignment="1">
      <alignment horizontal="center" vertical="center" wrapText="1"/>
    </xf>
    <xf numFmtId="0" fontId="10" fillId="0" borderId="6" xfId="0" applyFont="1" applyBorder="1" applyAlignment="1">
      <alignment horizontal="center"/>
    </xf>
    <xf numFmtId="0" fontId="8" fillId="7" borderId="1" xfId="0" applyFont="1" applyFill="1" applyBorder="1" applyAlignment="1">
      <alignment horizontal="center" vertical="center"/>
    </xf>
    <xf numFmtId="164" fontId="11" fillId="6" borderId="19" xfId="128" applyFont="1" applyFill="1" applyBorder="1" applyAlignment="1" applyProtection="1">
      <alignment vertical="center" wrapText="1"/>
    </xf>
    <xf numFmtId="164" fontId="11" fillId="3" borderId="15" xfId="128" applyFont="1" applyFill="1" applyBorder="1" applyAlignment="1" applyProtection="1">
      <alignment horizontal="left" vertical="center" wrapText="1"/>
    </xf>
    <xf numFmtId="164" fontId="10" fillId="4" borderId="1" xfId="128" applyFont="1" applyFill="1" applyBorder="1" applyAlignment="1" applyProtection="1">
      <alignment horizontal="left" vertical="center" wrapText="1"/>
    </xf>
    <xf numFmtId="164" fontId="10" fillId="4" borderId="20" xfId="128" applyFont="1" applyFill="1" applyBorder="1" applyAlignment="1" applyProtection="1">
      <alignment horizontal="left" vertical="center" wrapText="1"/>
    </xf>
    <xf numFmtId="164" fontId="15" fillId="5" borderId="39" xfId="128" applyFont="1" applyFill="1" applyBorder="1" applyAlignment="1" applyProtection="1">
      <alignment wrapText="1"/>
      <protection locked="0"/>
    </xf>
    <xf numFmtId="164" fontId="15" fillId="5" borderId="63" xfId="128" applyFont="1" applyFill="1" applyBorder="1" applyAlignment="1" applyProtection="1">
      <alignment wrapText="1"/>
      <protection locked="0"/>
    </xf>
    <xf numFmtId="164" fontId="11" fillId="3" borderId="22" xfId="128" applyFont="1" applyFill="1" applyBorder="1" applyAlignment="1" applyProtection="1">
      <alignment horizontal="left" vertical="center" wrapText="1"/>
    </xf>
    <xf numFmtId="164" fontId="15" fillId="5" borderId="39" xfId="128" applyFont="1" applyFill="1" applyBorder="1" applyAlignment="1" applyProtection="1">
      <alignment wrapText="1"/>
    </xf>
    <xf numFmtId="164" fontId="15" fillId="5" borderId="90" xfId="128" applyFont="1" applyFill="1" applyBorder="1" applyAlignment="1" applyProtection="1">
      <alignment wrapText="1"/>
    </xf>
    <xf numFmtId="164" fontId="8" fillId="7" borderId="0" xfId="128" applyFont="1" applyFill="1" applyBorder="1" applyAlignment="1" applyProtection="1">
      <alignment vertical="center" wrapText="1"/>
      <protection locked="0"/>
    </xf>
    <xf numFmtId="164" fontId="15" fillId="7" borderId="91" xfId="128" applyFont="1" applyFill="1" applyBorder="1" applyAlignment="1" applyProtection="1">
      <alignment horizontal="left" wrapText="1" indent="6"/>
      <protection locked="0"/>
    </xf>
    <xf numFmtId="164" fontId="8" fillId="7" borderId="102" xfId="128" applyFont="1" applyFill="1" applyBorder="1" applyAlignment="1" applyProtection="1">
      <alignment vertical="center" wrapText="1"/>
      <protection locked="0"/>
    </xf>
    <xf numFmtId="164" fontId="15" fillId="5" borderId="64" xfId="128" applyFont="1" applyFill="1" applyBorder="1" applyAlignment="1" applyProtection="1">
      <alignment wrapText="1"/>
    </xf>
    <xf numFmtId="164" fontId="8" fillId="7" borderId="82" xfId="128" applyFont="1" applyFill="1" applyBorder="1" applyAlignment="1" applyProtection="1">
      <alignment vertical="center" wrapText="1"/>
      <protection locked="0"/>
    </xf>
    <xf numFmtId="164" fontId="8" fillId="7" borderId="85" xfId="128" applyFont="1" applyFill="1" applyBorder="1" applyAlignment="1" applyProtection="1">
      <alignment vertical="center" wrapText="1"/>
      <protection locked="0"/>
    </xf>
    <xf numFmtId="164" fontId="8" fillId="7" borderId="83" xfId="128" applyFont="1" applyFill="1" applyBorder="1" applyAlignment="1" applyProtection="1">
      <alignment vertical="center" wrapText="1"/>
      <protection locked="0"/>
    </xf>
    <xf numFmtId="164" fontId="8" fillId="7" borderId="60" xfId="128" applyFont="1" applyFill="1" applyBorder="1" applyAlignment="1" applyProtection="1">
      <alignment horizontal="right" vertical="center" wrapText="1"/>
      <protection locked="0"/>
    </xf>
    <xf numFmtId="164" fontId="10" fillId="4" borderId="1" xfId="128" applyFont="1" applyFill="1" applyBorder="1" applyAlignment="1" applyProtection="1">
      <alignment horizontal="left" vertical="center" wrapText="1"/>
      <protection locked="0"/>
    </xf>
    <xf numFmtId="164" fontId="10" fillId="4" borderId="20" xfId="128" applyFont="1" applyFill="1" applyBorder="1" applyAlignment="1" applyProtection="1">
      <alignment horizontal="left" vertical="center" wrapText="1"/>
      <protection locked="0"/>
    </xf>
    <xf numFmtId="164" fontId="15" fillId="5" borderId="64" xfId="128" applyFont="1" applyFill="1" applyBorder="1" applyAlignment="1" applyProtection="1">
      <alignment wrapText="1"/>
      <protection locked="0"/>
    </xf>
    <xf numFmtId="164" fontId="11" fillId="3" borderId="15" xfId="128" applyFont="1" applyFill="1" applyBorder="1" applyAlignment="1" applyProtection="1">
      <alignment horizontal="left" vertical="center" wrapText="1"/>
      <protection locked="0"/>
    </xf>
    <xf numFmtId="164" fontId="11" fillId="3" borderId="22" xfId="128" applyFont="1" applyFill="1" applyBorder="1" applyAlignment="1" applyProtection="1">
      <alignment horizontal="left" vertical="center" wrapText="1"/>
      <protection locked="0"/>
    </xf>
    <xf numFmtId="164" fontId="9" fillId="4" borderId="1" xfId="128" applyFont="1" applyFill="1" applyBorder="1" applyAlignment="1" applyProtection="1">
      <alignment vertical="center" wrapText="1"/>
      <protection locked="0"/>
    </xf>
    <xf numFmtId="164" fontId="9" fillId="4" borderId="20" xfId="128" applyFont="1" applyFill="1" applyBorder="1" applyAlignment="1" applyProtection="1">
      <alignment vertical="center" wrapText="1"/>
      <protection locked="0"/>
    </xf>
    <xf numFmtId="164" fontId="11" fillId="3" borderId="15" xfId="128" applyFont="1" applyFill="1" applyBorder="1" applyAlignment="1" applyProtection="1">
      <alignment vertical="center" wrapText="1"/>
    </xf>
    <xf numFmtId="164" fontId="11" fillId="3" borderId="22" xfId="128" applyFont="1" applyFill="1" applyBorder="1" applyAlignment="1" applyProtection="1">
      <alignment vertical="center" wrapText="1"/>
    </xf>
    <xf numFmtId="164" fontId="11" fillId="3" borderId="65" xfId="128" applyFont="1" applyFill="1" applyBorder="1" applyAlignment="1" applyProtection="1">
      <alignment horizontal="left" vertical="center" wrapText="1"/>
      <protection locked="0"/>
    </xf>
    <xf numFmtId="164" fontId="11" fillId="6" borderId="27" xfId="128" applyFont="1" applyFill="1" applyBorder="1" applyAlignment="1" applyProtection="1">
      <alignment horizontal="left" vertical="center" wrapText="1"/>
    </xf>
    <xf numFmtId="164" fontId="13" fillId="4" borderId="1" xfId="128" applyFont="1" applyFill="1" applyBorder="1" applyAlignment="1" applyProtection="1">
      <alignment vertical="center" wrapText="1"/>
    </xf>
    <xf numFmtId="164" fontId="8" fillId="7" borderId="103" xfId="128" applyFont="1" applyFill="1" applyBorder="1" applyAlignment="1" applyProtection="1">
      <alignment vertical="center" wrapText="1"/>
      <protection locked="0"/>
    </xf>
    <xf numFmtId="164" fontId="8" fillId="7" borderId="96" xfId="128" applyFont="1" applyFill="1" applyBorder="1" applyAlignment="1" applyProtection="1">
      <alignment vertical="center" wrapText="1"/>
      <protection locked="0"/>
    </xf>
    <xf numFmtId="164" fontId="8" fillId="7" borderId="109" xfId="128" applyFont="1" applyFill="1" applyBorder="1" applyAlignment="1" applyProtection="1">
      <alignment vertical="center" wrapText="1"/>
      <protection locked="0"/>
    </xf>
    <xf numFmtId="164" fontId="9" fillId="4" borderId="1" xfId="128" applyFont="1" applyFill="1" applyBorder="1" applyAlignment="1" applyProtection="1">
      <alignment vertical="center" wrapText="1"/>
    </xf>
    <xf numFmtId="164" fontId="9" fillId="4" borderId="20" xfId="128" applyFont="1" applyFill="1" applyBorder="1" applyAlignment="1" applyProtection="1">
      <alignment vertical="center" wrapText="1"/>
    </xf>
    <xf numFmtId="164" fontId="10" fillId="4" borderId="1" xfId="128" applyFont="1" applyFill="1" applyBorder="1" applyAlignment="1" applyProtection="1">
      <alignment vertical="center" wrapText="1"/>
    </xf>
    <xf numFmtId="164" fontId="11" fillId="3" borderId="15" xfId="128" applyFont="1" applyFill="1" applyBorder="1" applyAlignment="1" applyProtection="1">
      <alignment vertical="center" wrapText="1"/>
      <protection locked="0"/>
    </xf>
    <xf numFmtId="164" fontId="11" fillId="3" borderId="22" xfId="128" applyFont="1" applyFill="1" applyBorder="1" applyAlignment="1" applyProtection="1">
      <alignment vertical="center" wrapText="1"/>
      <protection locked="0"/>
    </xf>
    <xf numFmtId="164" fontId="11" fillId="3" borderId="16" xfId="128" applyFont="1" applyFill="1" applyBorder="1" applyAlignment="1" applyProtection="1">
      <alignment vertical="center" wrapText="1"/>
      <protection locked="0"/>
    </xf>
    <xf numFmtId="164" fontId="11" fillId="3" borderId="65" xfId="128" applyFont="1" applyFill="1" applyBorder="1" applyAlignment="1" applyProtection="1">
      <alignment vertical="center" wrapText="1"/>
      <protection locked="0"/>
    </xf>
    <xf numFmtId="164" fontId="11" fillId="6" borderId="99" xfId="128" applyFont="1" applyFill="1" applyBorder="1" applyAlignment="1" applyProtection="1">
      <alignment vertical="center" wrapText="1"/>
    </xf>
    <xf numFmtId="164" fontId="11" fillId="6" borderId="101" xfId="128" applyFont="1" applyFill="1" applyBorder="1" applyAlignment="1" applyProtection="1">
      <alignment vertical="center" wrapText="1"/>
    </xf>
    <xf numFmtId="1" fontId="18" fillId="0" borderId="0" xfId="1" applyNumberFormat="1" applyFont="1" applyFill="1" applyBorder="1" applyAlignment="1" applyProtection="1">
      <alignment horizontal="center" vertical="center"/>
    </xf>
    <xf numFmtId="37" fontId="35" fillId="0" borderId="0" xfId="129" applyFont="1" applyProtection="1">
      <protection locked="0"/>
    </xf>
    <xf numFmtId="0" fontId="34" fillId="3" borderId="161" xfId="0" applyFont="1" applyFill="1" applyBorder="1" applyAlignment="1">
      <alignment horizontal="center" vertical="center" wrapText="1"/>
    </xf>
    <xf numFmtId="0" fontId="34" fillId="3" borderId="166" xfId="0" applyFont="1" applyFill="1" applyBorder="1" applyAlignment="1">
      <alignment horizontal="center" vertical="center" wrapText="1"/>
    </xf>
    <xf numFmtId="169" fontId="19" fillId="4" borderId="160" xfId="0" applyNumberFormat="1" applyFont="1" applyFill="1" applyBorder="1" applyAlignment="1">
      <alignment horizontal="center" vertical="center" wrapText="1"/>
    </xf>
    <xf numFmtId="169" fontId="19" fillId="4" borderId="172" xfId="0" applyNumberFormat="1" applyFont="1" applyFill="1" applyBorder="1" applyAlignment="1">
      <alignment horizontal="center" vertical="center" wrapText="1"/>
    </xf>
    <xf numFmtId="169" fontId="19" fillId="4" borderId="173" xfId="0" applyNumberFormat="1" applyFont="1" applyFill="1" applyBorder="1" applyAlignment="1">
      <alignment horizontal="center" vertical="center" wrapText="1"/>
    </xf>
    <xf numFmtId="169" fontId="31" fillId="4" borderId="172" xfId="0" applyNumberFormat="1" applyFont="1" applyFill="1" applyBorder="1" applyAlignment="1">
      <alignment horizontal="center" vertical="center" wrapText="1"/>
    </xf>
    <xf numFmtId="0" fontId="19" fillId="4" borderId="160" xfId="0" applyFont="1" applyFill="1" applyBorder="1" applyAlignment="1">
      <alignment horizontal="center" vertical="center" wrapText="1"/>
    </xf>
    <xf numFmtId="0" fontId="9" fillId="10" borderId="174" xfId="4" applyFont="1" applyFill="1" applyBorder="1" applyAlignment="1">
      <alignment vertical="center" wrapText="1"/>
    </xf>
    <xf numFmtId="0" fontId="19" fillId="4" borderId="159" xfId="0" applyFont="1" applyFill="1" applyBorder="1" applyAlignment="1">
      <alignment horizontal="center" vertical="center" wrapText="1"/>
    </xf>
    <xf numFmtId="0" fontId="19" fillId="10" borderId="15" xfId="0" applyFont="1" applyFill="1" applyBorder="1" applyAlignment="1">
      <alignment horizontal="center" vertical="center"/>
    </xf>
    <xf numFmtId="169" fontId="19" fillId="4" borderId="182" xfId="0" applyNumberFormat="1" applyFont="1" applyFill="1" applyBorder="1" applyAlignment="1">
      <alignment horizontal="center" vertical="center" wrapText="1"/>
    </xf>
    <xf numFmtId="169" fontId="19" fillId="4" borderId="188" xfId="0" applyNumberFormat="1" applyFont="1" applyFill="1" applyBorder="1" applyAlignment="1">
      <alignment horizontal="center" vertical="center" wrapText="1"/>
    </xf>
    <xf numFmtId="169" fontId="19" fillId="4" borderId="194" xfId="0" applyNumberFormat="1" applyFont="1" applyFill="1" applyBorder="1" applyAlignment="1">
      <alignment horizontal="center" vertical="center" wrapText="1"/>
    </xf>
    <xf numFmtId="0" fontId="19" fillId="4" borderId="194" xfId="0" applyFont="1" applyFill="1" applyBorder="1" applyAlignment="1">
      <alignment horizontal="center" vertical="center" wrapText="1"/>
    </xf>
    <xf numFmtId="0" fontId="19" fillId="4" borderId="200" xfId="0" applyFont="1" applyFill="1" applyBorder="1" applyAlignment="1">
      <alignment horizontal="center" vertical="center" wrapText="1"/>
    </xf>
    <xf numFmtId="169" fontId="19" fillId="4" borderId="200" xfId="0" applyNumberFormat="1" applyFont="1" applyFill="1" applyBorder="1" applyAlignment="1">
      <alignment horizontal="center" vertical="center" wrapText="1"/>
    </xf>
    <xf numFmtId="0" fontId="34" fillId="3" borderId="163" xfId="0" applyFont="1" applyFill="1" applyBorder="1" applyAlignment="1">
      <alignment horizontal="center" vertical="center" wrapText="1"/>
    </xf>
    <xf numFmtId="0" fontId="11" fillId="3" borderId="165" xfId="6" applyFont="1" applyFill="1" applyBorder="1" applyAlignment="1" applyProtection="1">
      <alignment vertical="center" wrapText="1"/>
    </xf>
    <xf numFmtId="164" fontId="19" fillId="10" borderId="201" xfId="128" applyFont="1" applyFill="1" applyBorder="1" applyAlignment="1" applyProtection="1">
      <alignment vertical="center"/>
    </xf>
    <xf numFmtId="164" fontId="19" fillId="10" borderId="195" xfId="128" applyFont="1" applyFill="1" applyBorder="1" applyAlignment="1" applyProtection="1">
      <alignment vertical="center"/>
    </xf>
    <xf numFmtId="164" fontId="19" fillId="10" borderId="174" xfId="128" applyFont="1" applyFill="1" applyBorder="1" applyAlignment="1" applyProtection="1">
      <alignment vertical="center"/>
    </xf>
    <xf numFmtId="164" fontId="19" fillId="10" borderId="201" xfId="128" applyFont="1" applyFill="1" applyBorder="1" applyAlignment="1" applyProtection="1">
      <alignment horizontal="left" vertical="center"/>
    </xf>
    <xf numFmtId="164" fontId="19" fillId="10" borderId="175" xfId="128" applyFont="1" applyFill="1" applyBorder="1" applyAlignment="1" applyProtection="1">
      <alignment vertical="center"/>
    </xf>
    <xf numFmtId="164" fontId="19" fillId="10" borderId="183" xfId="128" applyFont="1" applyFill="1" applyBorder="1" applyAlignment="1" applyProtection="1">
      <alignment vertical="center"/>
    </xf>
    <xf numFmtId="164" fontId="19" fillId="10" borderId="189" xfId="128" applyFont="1" applyFill="1" applyBorder="1" applyAlignment="1" applyProtection="1">
      <alignment vertical="center"/>
    </xf>
    <xf numFmtId="164" fontId="19" fillId="10" borderId="176" xfId="128" applyFont="1" applyFill="1" applyBorder="1" applyAlignment="1" applyProtection="1">
      <alignment vertical="center"/>
    </xf>
    <xf numFmtId="0" fontId="34" fillId="3" borderId="205" xfId="0" applyFont="1" applyFill="1" applyBorder="1" applyAlignment="1">
      <alignment horizontal="center" vertical="center" wrapText="1"/>
    </xf>
    <xf numFmtId="0" fontId="34" fillId="3" borderId="143" xfId="0" applyFont="1" applyFill="1" applyBorder="1" applyAlignment="1">
      <alignment horizontal="center" vertical="center" wrapText="1"/>
    </xf>
    <xf numFmtId="0" fontId="34" fillId="3" borderId="145" xfId="0" applyFont="1" applyFill="1" applyBorder="1" applyAlignment="1">
      <alignment horizontal="center" vertical="center" wrapText="1"/>
    </xf>
    <xf numFmtId="0" fontId="34" fillId="3" borderId="207" xfId="0" applyFont="1" applyFill="1" applyBorder="1" applyAlignment="1">
      <alignment horizontal="center" vertical="center" wrapText="1"/>
    </xf>
    <xf numFmtId="0" fontId="11" fillId="3" borderId="206" xfId="6" applyFont="1" applyFill="1" applyBorder="1" applyAlignment="1" applyProtection="1">
      <alignment horizontal="center" vertical="center" wrapText="1"/>
    </xf>
    <xf numFmtId="0" fontId="34" fillId="3" borderId="208" xfId="0" applyFont="1" applyFill="1" applyBorder="1" applyAlignment="1">
      <alignment horizontal="center" vertical="center" wrapText="1"/>
    </xf>
    <xf numFmtId="0" fontId="34" fillId="3" borderId="209" xfId="0" applyFont="1" applyFill="1" applyBorder="1" applyAlignment="1">
      <alignment horizontal="center" vertical="center" wrapText="1"/>
    </xf>
    <xf numFmtId="0" fontId="34" fillId="3" borderId="210" xfId="0" applyFont="1" applyFill="1" applyBorder="1" applyAlignment="1">
      <alignment horizontal="center" vertical="center" wrapText="1"/>
    </xf>
    <xf numFmtId="0" fontId="34" fillId="3" borderId="211" xfId="0" applyFont="1" applyFill="1" applyBorder="1" applyAlignment="1">
      <alignment horizontal="center" vertical="center" wrapText="1"/>
    </xf>
    <xf numFmtId="0" fontId="19" fillId="0" borderId="0" xfId="0" applyFont="1" applyAlignment="1">
      <alignment vertical="center"/>
    </xf>
    <xf numFmtId="0" fontId="19" fillId="0" borderId="0" xfId="0" applyFont="1" applyAlignment="1">
      <alignment horizontal="left" vertical="center"/>
    </xf>
    <xf numFmtId="0" fontId="16" fillId="3" borderId="0" xfId="0" applyFont="1" applyFill="1" applyAlignment="1">
      <alignment vertical="center"/>
    </xf>
    <xf numFmtId="0" fontId="16" fillId="3" borderId="0" xfId="0" applyFont="1" applyFill="1" applyAlignment="1">
      <alignment horizontal="left" vertical="center"/>
    </xf>
    <xf numFmtId="0" fontId="19" fillId="0" borderId="4" xfId="0" applyFont="1" applyBorder="1" applyAlignment="1">
      <alignment vertical="center"/>
    </xf>
    <xf numFmtId="0" fontId="0" fillId="0" borderId="73" xfId="0" applyBorder="1"/>
    <xf numFmtId="0" fontId="19" fillId="0" borderId="73" xfId="0" applyFont="1" applyBorder="1" applyAlignment="1">
      <alignment vertical="center"/>
    </xf>
    <xf numFmtId="0" fontId="19" fillId="0" borderId="73" xfId="0" applyFont="1" applyBorder="1" applyAlignment="1">
      <alignment horizontal="left" vertical="center"/>
    </xf>
    <xf numFmtId="0" fontId="19" fillId="0" borderId="142" xfId="0" applyFont="1" applyBorder="1" applyAlignment="1">
      <alignment vertical="center"/>
    </xf>
    <xf numFmtId="0" fontId="19" fillId="0" borderId="87" xfId="0" applyFont="1" applyBorder="1" applyAlignment="1">
      <alignment vertical="center"/>
    </xf>
    <xf numFmtId="0" fontId="19" fillId="0" borderId="134" xfId="0" applyFont="1" applyBorder="1" applyAlignment="1">
      <alignment vertical="center"/>
    </xf>
    <xf numFmtId="0" fontId="19" fillId="0" borderId="5" xfId="0" applyFont="1" applyBorder="1" applyAlignment="1">
      <alignment vertical="center"/>
    </xf>
    <xf numFmtId="0" fontId="19" fillId="0" borderId="88" xfId="0" applyFont="1" applyBorder="1" applyAlignment="1">
      <alignment vertical="center"/>
    </xf>
    <xf numFmtId="0" fontId="19" fillId="0" borderId="87" xfId="0" applyFont="1" applyBorder="1" applyAlignment="1">
      <alignment horizontal="left" vertical="center" wrapText="1"/>
    </xf>
    <xf numFmtId="0" fontId="19" fillId="0" borderId="0" xfId="0" applyFont="1" applyAlignment="1">
      <alignment horizontal="left" vertical="center" wrapText="1"/>
    </xf>
    <xf numFmtId="0" fontId="19" fillId="0" borderId="134" xfId="0" applyFont="1" applyBorder="1" applyAlignment="1">
      <alignment horizontal="left" vertical="center" wrapText="1"/>
    </xf>
    <xf numFmtId="49" fontId="8" fillId="5" borderId="77" xfId="1" applyNumberFormat="1" applyFont="1" applyFill="1" applyBorder="1" applyAlignment="1" applyProtection="1">
      <alignment vertical="center" wrapText="1"/>
      <protection locked="0"/>
    </xf>
    <xf numFmtId="0" fontId="31" fillId="0" borderId="0" xfId="0" applyFont="1" applyAlignment="1">
      <alignment horizontal="left" vertical="center"/>
    </xf>
    <xf numFmtId="0" fontId="16" fillId="11" borderId="133" xfId="0" applyFont="1" applyFill="1" applyBorder="1"/>
    <xf numFmtId="0" fontId="17" fillId="11" borderId="132" xfId="0" applyFont="1" applyFill="1" applyBorder="1"/>
    <xf numFmtId="0" fontId="17" fillId="11" borderId="133" xfId="0" applyFont="1" applyFill="1" applyBorder="1"/>
    <xf numFmtId="0" fontId="8" fillId="11" borderId="122" xfId="0" applyFont="1" applyFill="1" applyBorder="1" applyAlignment="1">
      <alignment wrapText="1"/>
    </xf>
    <xf numFmtId="0" fontId="17" fillId="11" borderId="140" xfId="0" applyFont="1" applyFill="1" applyBorder="1"/>
    <xf numFmtId="0" fontId="17" fillId="11" borderId="134" xfId="0" applyFont="1" applyFill="1" applyBorder="1"/>
    <xf numFmtId="0" fontId="17" fillId="11" borderId="141" xfId="0" applyFont="1" applyFill="1" applyBorder="1"/>
    <xf numFmtId="0" fontId="17" fillId="11" borderId="122" xfId="0" applyFont="1" applyFill="1" applyBorder="1"/>
    <xf numFmtId="0" fontId="17" fillId="11" borderId="137" xfId="0" applyFont="1" applyFill="1" applyBorder="1"/>
    <xf numFmtId="0" fontId="10" fillId="7" borderId="0" xfId="0" applyFont="1" applyFill="1" applyAlignment="1">
      <alignment vertical="center" wrapText="1"/>
    </xf>
    <xf numFmtId="49" fontId="11" fillId="3" borderId="15" xfId="1" applyNumberFormat="1" applyFont="1" applyFill="1" applyBorder="1" applyAlignment="1" applyProtection="1">
      <alignment horizontal="center" vertical="center" wrapText="1"/>
    </xf>
    <xf numFmtId="49" fontId="9" fillId="4" borderId="1" xfId="4" applyNumberFormat="1" applyFont="1" applyFill="1" applyBorder="1" applyAlignment="1">
      <alignment horizontal="center" vertical="center" wrapText="1"/>
    </xf>
    <xf numFmtId="49" fontId="8" fillId="5" borderId="39" xfId="1" applyNumberFormat="1" applyFont="1" applyFill="1" applyBorder="1" applyAlignment="1" applyProtection="1">
      <alignment horizontal="center" vertical="center" wrapText="1"/>
    </xf>
    <xf numFmtId="49" fontId="8" fillId="7" borderId="60" xfId="1" applyNumberFormat="1" applyFont="1" applyFill="1" applyBorder="1" applyAlignment="1" applyProtection="1">
      <alignment horizontal="center" vertical="center" wrapText="1"/>
    </xf>
    <xf numFmtId="49" fontId="11" fillId="6" borderId="19" xfId="1" applyNumberFormat="1" applyFont="1" applyFill="1" applyBorder="1" applyAlignment="1" applyProtection="1">
      <alignment horizontal="center" vertical="center" wrapText="1"/>
    </xf>
    <xf numFmtId="49" fontId="8" fillId="7" borderId="84" xfId="1" applyNumberFormat="1" applyFont="1" applyFill="1" applyBorder="1" applyAlignment="1" applyProtection="1">
      <alignment horizontal="center" vertical="center" wrapText="1"/>
    </xf>
    <xf numFmtId="164" fontId="8" fillId="7" borderId="60" xfId="128" applyFont="1" applyFill="1" applyBorder="1" applyAlignment="1" applyProtection="1">
      <alignment vertical="center" wrapText="1"/>
      <protection locked="0"/>
    </xf>
    <xf numFmtId="164" fontId="8" fillId="7" borderId="214" xfId="128" applyFont="1" applyFill="1" applyBorder="1" applyAlignment="1" applyProtection="1">
      <alignment vertical="center" wrapText="1"/>
      <protection locked="0"/>
    </xf>
    <xf numFmtId="164" fontId="8" fillId="7" borderId="215" xfId="128" applyFont="1" applyFill="1" applyBorder="1" applyAlignment="1" applyProtection="1">
      <alignment vertical="center" wrapText="1"/>
      <protection locked="0"/>
    </xf>
    <xf numFmtId="49" fontId="8" fillId="7" borderId="97" xfId="1" applyNumberFormat="1" applyFont="1" applyFill="1" applyBorder="1" applyAlignment="1" applyProtection="1">
      <alignment horizontal="right" vertical="center" wrapText="1"/>
      <protection locked="0"/>
    </xf>
    <xf numFmtId="164" fontId="13" fillId="5" borderId="139" xfId="128" applyFont="1" applyFill="1" applyBorder="1" applyProtection="1"/>
    <xf numFmtId="0" fontId="17" fillId="11" borderId="137" xfId="0" applyFont="1" applyFill="1" applyBorder="1" applyProtection="1">
      <protection locked="0"/>
    </xf>
    <xf numFmtId="49" fontId="8" fillId="7" borderId="0" xfId="0" applyNumberFormat="1" applyFont="1" applyFill="1" applyAlignment="1" applyProtection="1">
      <alignment horizontal="center" vertical="center"/>
      <protection locked="0"/>
    </xf>
    <xf numFmtId="49" fontId="10" fillId="7" borderId="0" xfId="0" applyNumberFormat="1" applyFont="1" applyFill="1" applyAlignment="1" applyProtection="1">
      <alignment horizontal="center" vertical="center" wrapText="1"/>
      <protection locked="0"/>
    </xf>
    <xf numFmtId="49" fontId="8" fillId="5" borderId="53" xfId="1" applyNumberFormat="1" applyFont="1" applyFill="1" applyBorder="1" applyAlignment="1" applyProtection="1">
      <alignment horizontal="center" vertical="center" wrapText="1"/>
    </xf>
    <xf numFmtId="49" fontId="8" fillId="0" borderId="0" xfId="0" applyNumberFormat="1" applyFont="1" applyAlignment="1" applyProtection="1">
      <alignment horizontal="center" vertical="center"/>
      <protection locked="0"/>
    </xf>
    <xf numFmtId="49" fontId="8" fillId="5" borderId="18" xfId="1" applyNumberFormat="1" applyFont="1" applyFill="1" applyBorder="1" applyAlignment="1" applyProtection="1">
      <alignment horizontal="center" vertical="center" wrapText="1"/>
    </xf>
    <xf numFmtId="166" fontId="10" fillId="4" borderId="216" xfId="127" applyFont="1" applyFill="1" applyBorder="1" applyAlignment="1" applyProtection="1">
      <alignment horizontal="left" vertical="center" wrapText="1"/>
    </xf>
    <xf numFmtId="49" fontId="8" fillId="5" borderId="56" xfId="1" applyNumberFormat="1" applyFont="1" applyFill="1" applyBorder="1" applyAlignment="1" applyProtection="1">
      <alignment horizontal="center" vertical="center" wrapText="1"/>
    </xf>
    <xf numFmtId="166" fontId="11" fillId="6" borderId="38" xfId="127" applyFont="1" applyFill="1" applyBorder="1" applyAlignment="1" applyProtection="1">
      <alignment horizontal="left" vertical="center" wrapText="1"/>
    </xf>
    <xf numFmtId="166" fontId="10" fillId="4" borderId="219" xfId="127" applyFont="1" applyFill="1" applyBorder="1" applyAlignment="1" applyProtection="1">
      <alignment horizontal="left" vertical="center" wrapText="1"/>
    </xf>
    <xf numFmtId="166" fontId="10" fillId="5" borderId="63" xfId="127" applyFont="1" applyFill="1" applyBorder="1" applyAlignment="1" applyProtection="1">
      <alignment horizontal="left" vertical="center" wrapText="1"/>
    </xf>
    <xf numFmtId="166" fontId="10" fillId="5" borderId="70" xfId="127" applyFont="1" applyFill="1" applyBorder="1" applyAlignment="1" applyProtection="1">
      <alignment horizontal="left" vertical="center" wrapText="1"/>
    </xf>
    <xf numFmtId="166" fontId="10" fillId="5" borderId="64" xfId="127" applyFont="1" applyFill="1" applyBorder="1" applyAlignment="1" applyProtection="1">
      <alignment horizontal="left" vertical="center" wrapText="1"/>
    </xf>
    <xf numFmtId="166" fontId="10" fillId="5" borderId="90" xfId="127" applyFont="1" applyFill="1" applyBorder="1" applyAlignment="1" applyProtection="1">
      <alignment horizontal="left" vertical="center" wrapText="1"/>
    </xf>
    <xf numFmtId="166" fontId="10" fillId="5" borderId="24" xfId="127" applyFont="1" applyFill="1" applyBorder="1" applyAlignment="1" applyProtection="1">
      <alignment horizontal="left" vertical="center" wrapText="1"/>
    </xf>
    <xf numFmtId="0" fontId="10" fillId="7" borderId="0" xfId="0" applyFont="1" applyFill="1" applyAlignment="1" applyProtection="1">
      <alignment horizontal="center" vertical="center"/>
      <protection locked="0"/>
    </xf>
    <xf numFmtId="164" fontId="8" fillId="5" borderId="39" xfId="128" applyFont="1" applyFill="1" applyBorder="1" applyAlignment="1" applyProtection="1">
      <alignment horizontal="left" vertical="center" wrapText="1"/>
      <protection locked="0"/>
    </xf>
    <xf numFmtId="164" fontId="10" fillId="5" borderId="39" xfId="128" applyFont="1" applyFill="1" applyBorder="1" applyAlignment="1" applyProtection="1">
      <alignment horizontal="left" vertical="center" wrapText="1"/>
    </xf>
    <xf numFmtId="166" fontId="8" fillId="4" borderId="1" xfId="127" applyFont="1" applyFill="1" applyBorder="1" applyAlignment="1" applyProtection="1">
      <alignment horizontal="left" vertical="center" wrapText="1"/>
    </xf>
    <xf numFmtId="166" fontId="9" fillId="4" borderId="0" xfId="127" applyFont="1" applyFill="1" applyBorder="1" applyAlignment="1" applyProtection="1">
      <alignment horizontal="left" vertical="center" wrapText="1"/>
    </xf>
    <xf numFmtId="166" fontId="11" fillId="6" borderId="15" xfId="127" applyFont="1" applyFill="1" applyBorder="1" applyAlignment="1" applyProtection="1">
      <alignment horizontal="left" vertical="center" wrapText="1"/>
    </xf>
    <xf numFmtId="166" fontId="11" fillId="6" borderId="22" xfId="127" applyFont="1" applyFill="1" applyBorder="1" applyAlignment="1" applyProtection="1">
      <alignment horizontal="left" vertical="center" wrapText="1"/>
    </xf>
    <xf numFmtId="0" fontId="15" fillId="7" borderId="221" xfId="8" applyFont="1" applyFill="1" applyBorder="1" applyAlignment="1" applyProtection="1">
      <alignment wrapText="1"/>
      <protection locked="0"/>
    </xf>
    <xf numFmtId="0" fontId="8" fillId="7" borderId="221" xfId="0" applyFont="1" applyFill="1" applyBorder="1" applyProtection="1">
      <protection locked="0"/>
    </xf>
    <xf numFmtId="1" fontId="8" fillId="7" borderId="221" xfId="0" applyNumberFormat="1" applyFont="1" applyFill="1" applyBorder="1" applyProtection="1">
      <protection locked="0"/>
    </xf>
    <xf numFmtId="164" fontId="8" fillId="7" borderId="221" xfId="128" applyFont="1" applyFill="1" applyBorder="1" applyProtection="1">
      <protection locked="0"/>
    </xf>
    <xf numFmtId="0" fontId="18" fillId="5" borderId="134" xfId="0" applyFont="1" applyFill="1" applyBorder="1"/>
    <xf numFmtId="0" fontId="17" fillId="7" borderId="134" xfId="0" applyFont="1" applyFill="1" applyBorder="1"/>
    <xf numFmtId="0" fontId="17" fillId="7" borderId="10" xfId="0" applyFont="1" applyFill="1" applyBorder="1"/>
    <xf numFmtId="1" fontId="17" fillId="7" borderId="10" xfId="0" applyNumberFormat="1" applyFont="1" applyFill="1" applyBorder="1" applyAlignment="1">
      <alignment horizontal="right"/>
    </xf>
    <xf numFmtId="164" fontId="17" fillId="7" borderId="10" xfId="128" applyFont="1" applyFill="1" applyBorder="1" applyProtection="1"/>
    <xf numFmtId="1" fontId="17" fillId="7" borderId="10" xfId="0" applyNumberFormat="1" applyFont="1" applyFill="1" applyBorder="1"/>
    <xf numFmtId="164" fontId="17" fillId="7" borderId="87" xfId="128" applyFont="1" applyFill="1" applyBorder="1" applyProtection="1"/>
    <xf numFmtId="164" fontId="17" fillId="7" borderId="11" xfId="128" applyFont="1" applyFill="1" applyBorder="1" applyProtection="1"/>
    <xf numFmtId="0" fontId="13" fillId="4" borderId="7" xfId="0" applyFont="1" applyFill="1" applyBorder="1" applyProtection="1">
      <protection locked="0"/>
    </xf>
    <xf numFmtId="1" fontId="13" fillId="4" borderId="7" xfId="0" applyNumberFormat="1" applyFont="1" applyFill="1" applyBorder="1" applyProtection="1">
      <protection locked="0"/>
    </xf>
    <xf numFmtId="164" fontId="13" fillId="4" borderId="7" xfId="128" applyFont="1" applyFill="1" applyBorder="1" applyProtection="1">
      <protection locked="0"/>
    </xf>
    <xf numFmtId="164" fontId="13" fillId="4" borderId="7" xfId="128" applyFont="1" applyFill="1" applyBorder="1" applyProtection="1"/>
    <xf numFmtId="164" fontId="17" fillId="4" borderId="7" xfId="128" applyFont="1" applyFill="1" applyBorder="1" applyAlignment="1" applyProtection="1">
      <alignment horizontal="center"/>
      <protection locked="0"/>
    </xf>
    <xf numFmtId="0" fontId="17" fillId="4" borderId="7" xfId="0" applyFont="1" applyFill="1" applyBorder="1" applyAlignment="1" applyProtection="1">
      <alignment horizontal="center"/>
      <protection locked="0"/>
    </xf>
    <xf numFmtId="164" fontId="13" fillId="4" borderId="139" xfId="128" applyFont="1" applyFill="1" applyBorder="1" applyProtection="1"/>
    <xf numFmtId="0" fontId="18" fillId="5" borderId="221" xfId="0" applyFont="1" applyFill="1" applyBorder="1" applyProtection="1">
      <protection locked="0"/>
    </xf>
    <xf numFmtId="0" fontId="13" fillId="5" borderId="221" xfId="0" applyFont="1" applyFill="1" applyBorder="1" applyProtection="1">
      <protection locked="0"/>
    </xf>
    <xf numFmtId="1" fontId="13" fillId="5" borderId="221" xfId="0" applyNumberFormat="1" applyFont="1" applyFill="1" applyBorder="1" applyProtection="1">
      <protection locked="0"/>
    </xf>
    <xf numFmtId="164" fontId="13" fillId="5" borderId="221" xfId="128" applyFont="1" applyFill="1" applyBorder="1" applyProtection="1">
      <protection locked="0"/>
    </xf>
    <xf numFmtId="164" fontId="17" fillId="5" borderId="221" xfId="128" applyFont="1" applyFill="1" applyBorder="1" applyAlignment="1" applyProtection="1">
      <alignment horizontal="center"/>
      <protection locked="0"/>
    </xf>
    <xf numFmtId="0" fontId="17" fillId="5" borderId="221" xfId="0" applyFont="1" applyFill="1" applyBorder="1" applyAlignment="1" applyProtection="1">
      <alignment horizontal="center"/>
      <protection locked="0"/>
    </xf>
    <xf numFmtId="0" fontId="17" fillId="5" borderId="7" xfId="0" applyFont="1" applyFill="1" applyBorder="1"/>
    <xf numFmtId="0" fontId="8" fillId="7" borderId="221" xfId="0" applyFont="1" applyFill="1" applyBorder="1" applyAlignment="1" applyProtection="1">
      <alignment wrapText="1"/>
      <protection locked="0"/>
    </xf>
    <xf numFmtId="0" fontId="17" fillId="5" borderId="7" xfId="0" applyFont="1" applyFill="1" applyBorder="1" applyProtection="1">
      <protection locked="0"/>
    </xf>
    <xf numFmtId="168" fontId="31" fillId="12" borderId="0" xfId="1" applyNumberFormat="1" applyFont="1" applyFill="1" applyBorder="1" applyAlignment="1" applyProtection="1">
      <alignment horizontal="center"/>
    </xf>
    <xf numFmtId="1" fontId="8" fillId="15" borderId="39" xfId="1" applyNumberFormat="1" applyFont="1" applyFill="1" applyBorder="1" applyAlignment="1" applyProtection="1">
      <alignment horizontal="center" vertical="center" wrapText="1"/>
    </xf>
    <xf numFmtId="49" fontId="8" fillId="15" borderId="39" xfId="1" applyNumberFormat="1" applyFont="1" applyFill="1" applyBorder="1" applyAlignment="1" applyProtection="1">
      <alignment horizontal="center" vertical="center" wrapText="1"/>
    </xf>
    <xf numFmtId="1" fontId="8" fillId="15" borderId="60" xfId="1" applyNumberFormat="1" applyFont="1" applyFill="1" applyBorder="1" applyAlignment="1" applyProtection="1">
      <alignment horizontal="center" vertical="center" wrapText="1"/>
    </xf>
    <xf numFmtId="0" fontId="15" fillId="15" borderId="39" xfId="8" applyFont="1" applyFill="1" applyBorder="1" applyAlignment="1" applyProtection="1">
      <alignment horizontal="left" vertical="center" wrapText="1" indent="6"/>
      <protection locked="0"/>
    </xf>
    <xf numFmtId="164" fontId="15" fillId="15" borderId="39" xfId="128" applyFont="1" applyFill="1" applyBorder="1" applyAlignment="1" applyProtection="1">
      <alignment wrapText="1"/>
      <protection locked="0"/>
    </xf>
    <xf numFmtId="49" fontId="8" fillId="15" borderId="42" xfId="1" applyNumberFormat="1" applyFont="1" applyFill="1" applyBorder="1" applyAlignment="1" applyProtection="1">
      <alignment vertical="center" wrapText="1"/>
      <protection locked="0"/>
    </xf>
    <xf numFmtId="49" fontId="8" fillId="15" borderId="60" xfId="1" applyNumberFormat="1" applyFont="1" applyFill="1" applyBorder="1" applyAlignment="1" applyProtection="1">
      <alignment horizontal="center" vertical="center" wrapText="1"/>
    </xf>
    <xf numFmtId="0" fontId="15" fillId="15" borderId="60" xfId="8" applyFont="1" applyFill="1" applyBorder="1" applyAlignment="1" applyProtection="1">
      <alignment horizontal="left" wrapText="1" indent="6"/>
      <protection locked="0"/>
    </xf>
    <xf numFmtId="164" fontId="8" fillId="15" borderId="0" xfId="128" applyFont="1" applyFill="1" applyBorder="1" applyAlignment="1" applyProtection="1">
      <alignment vertical="center" wrapText="1"/>
      <protection locked="0"/>
    </xf>
    <xf numFmtId="164" fontId="15" fillId="15" borderId="91" xfId="128" applyFont="1" applyFill="1" applyBorder="1" applyAlignment="1" applyProtection="1">
      <alignment horizontal="left" wrapText="1" indent="6"/>
      <protection locked="0"/>
    </xf>
    <xf numFmtId="167" fontId="8" fillId="15" borderId="92" xfId="1" applyNumberFormat="1" applyFont="1" applyFill="1" applyBorder="1" applyAlignment="1" applyProtection="1">
      <alignment vertical="center" wrapText="1"/>
      <protection locked="0"/>
    </xf>
    <xf numFmtId="164" fontId="8" fillId="15" borderId="102" xfId="128" applyFont="1" applyFill="1" applyBorder="1" applyAlignment="1" applyProtection="1">
      <alignment vertical="center" wrapText="1"/>
      <protection locked="0"/>
    </xf>
    <xf numFmtId="1" fontId="8" fillId="5" borderId="56" xfId="1" applyNumberFormat="1" applyFont="1" applyFill="1" applyBorder="1" applyAlignment="1" applyProtection="1">
      <alignment horizontal="center" vertical="center" wrapText="1"/>
    </xf>
    <xf numFmtId="0" fontId="15" fillId="5" borderId="56" xfId="8" applyFont="1" applyFill="1" applyBorder="1" applyAlignment="1" applyProtection="1">
      <alignment horizontal="left" wrapText="1" indent="6"/>
      <protection locked="0"/>
    </xf>
    <xf numFmtId="164" fontId="15" fillId="5" borderId="56" xfId="128" applyFont="1" applyFill="1" applyBorder="1" applyAlignment="1" applyProtection="1">
      <alignment wrapText="1"/>
      <protection locked="0"/>
    </xf>
    <xf numFmtId="164" fontId="15" fillId="5" borderId="222" xfId="128" applyFont="1" applyFill="1" applyBorder="1" applyAlignment="1" applyProtection="1">
      <alignment wrapText="1"/>
      <protection locked="0"/>
    </xf>
    <xf numFmtId="49" fontId="8" fillId="5" borderId="223" xfId="1" applyNumberFormat="1" applyFont="1" applyFill="1" applyBorder="1" applyAlignment="1" applyProtection="1">
      <alignment vertical="center" wrapText="1"/>
      <protection locked="0"/>
    </xf>
    <xf numFmtId="49" fontId="8" fillId="7" borderId="52" xfId="1" applyNumberFormat="1" applyFont="1" applyFill="1" applyBorder="1" applyAlignment="1" applyProtection="1">
      <alignment horizontal="center" vertical="center" wrapText="1"/>
    </xf>
    <xf numFmtId="164" fontId="15" fillId="7" borderId="52" xfId="128" applyFont="1" applyFill="1" applyBorder="1" applyAlignment="1" applyProtection="1">
      <alignment wrapText="1"/>
      <protection locked="0"/>
    </xf>
    <xf numFmtId="49" fontId="8" fillId="7" borderId="224" xfId="1" applyNumberFormat="1" applyFont="1" applyFill="1" applyBorder="1" applyAlignment="1" applyProtection="1">
      <alignment vertical="center" wrapText="1"/>
      <protection locked="0"/>
    </xf>
    <xf numFmtId="49" fontId="8" fillId="7" borderId="54" xfId="1" applyNumberFormat="1" applyFont="1" applyFill="1" applyBorder="1" applyAlignment="1" applyProtection="1">
      <alignment vertical="center" wrapText="1"/>
      <protection locked="0"/>
    </xf>
    <xf numFmtId="1" fontId="8" fillId="7" borderId="225" xfId="1" applyNumberFormat="1" applyFont="1" applyFill="1" applyBorder="1" applyAlignment="1" applyProtection="1">
      <alignment horizontal="center" vertical="center" wrapText="1"/>
    </xf>
    <xf numFmtId="49" fontId="8" fillId="7" borderId="225" xfId="1" applyNumberFormat="1" applyFont="1" applyFill="1" applyBorder="1" applyAlignment="1" applyProtection="1">
      <alignment horizontal="center" vertical="center" wrapText="1"/>
    </xf>
    <xf numFmtId="164" fontId="15" fillId="7" borderId="225" xfId="128" applyFont="1" applyFill="1" applyBorder="1" applyAlignment="1" applyProtection="1">
      <alignment wrapText="1"/>
      <protection locked="0"/>
    </xf>
    <xf numFmtId="164" fontId="15" fillId="7" borderId="226" xfId="128" applyFont="1" applyFill="1" applyBorder="1" applyAlignment="1" applyProtection="1">
      <alignment horizontal="left" wrapText="1" indent="6"/>
      <protection locked="0"/>
    </xf>
    <xf numFmtId="49" fontId="8" fillId="7" borderId="227" xfId="1" applyNumberFormat="1" applyFont="1" applyFill="1" applyBorder="1" applyAlignment="1" applyProtection="1">
      <alignment vertical="center" wrapText="1"/>
      <protection locked="0"/>
    </xf>
    <xf numFmtId="0" fontId="15" fillId="7" borderId="39" xfId="8" applyFont="1" applyFill="1" applyBorder="1" applyAlignment="1" applyProtection="1">
      <alignment wrapText="1"/>
      <protection locked="0"/>
    </xf>
    <xf numFmtId="0" fontId="8" fillId="11" borderId="39" xfId="0" applyFont="1" applyFill="1" applyBorder="1" applyAlignment="1">
      <alignment wrapText="1"/>
    </xf>
    <xf numFmtId="0" fontId="8" fillId="7" borderId="39" xfId="0" applyFont="1" applyFill="1" applyBorder="1" applyProtection="1">
      <protection locked="0"/>
    </xf>
    <xf numFmtId="1" fontId="8" fillId="7" borderId="39" xfId="0" applyNumberFormat="1" applyFont="1" applyFill="1" applyBorder="1" applyProtection="1">
      <protection locked="0"/>
    </xf>
    <xf numFmtId="164" fontId="8" fillId="7" borderId="39" xfId="128" applyFont="1" applyFill="1" applyBorder="1" applyProtection="1">
      <protection locked="0"/>
    </xf>
    <xf numFmtId="164" fontId="8" fillId="7" borderId="39" xfId="128" applyFont="1" applyFill="1" applyBorder="1" applyProtection="1"/>
    <xf numFmtId="1" fontId="8" fillId="7" borderId="39" xfId="0" applyNumberFormat="1" applyFont="1" applyFill="1" applyBorder="1"/>
    <xf numFmtId="0" fontId="18" fillId="15" borderId="39" xfId="0" applyFont="1" applyFill="1" applyBorder="1" applyProtection="1">
      <protection locked="0"/>
    </xf>
    <xf numFmtId="0" fontId="13" fillId="15" borderId="39" xfId="0" applyFont="1" applyFill="1" applyBorder="1" applyProtection="1">
      <protection locked="0"/>
    </xf>
    <xf numFmtId="1" fontId="13" fillId="15" borderId="39" xfId="0" applyNumberFormat="1" applyFont="1" applyFill="1" applyBorder="1" applyProtection="1">
      <protection locked="0"/>
    </xf>
    <xf numFmtId="164" fontId="13" fillId="15" borderId="39" xfId="128" applyFont="1" applyFill="1" applyBorder="1" applyProtection="1">
      <protection locked="0"/>
    </xf>
    <xf numFmtId="164" fontId="13" fillId="15" borderId="39" xfId="128" applyFont="1" applyFill="1" applyBorder="1" applyProtection="1"/>
    <xf numFmtId="164" fontId="17" fillId="15" borderId="39" xfId="128" applyFont="1" applyFill="1" applyBorder="1" applyAlignment="1" applyProtection="1">
      <alignment horizontal="center"/>
      <protection locked="0"/>
    </xf>
    <xf numFmtId="0" fontId="17" fillId="15" borderId="39" xfId="0" applyFont="1" applyFill="1" applyBorder="1" applyAlignment="1" applyProtection="1">
      <alignment horizontal="center"/>
      <protection locked="0"/>
    </xf>
    <xf numFmtId="1" fontId="13" fillId="15" borderId="39" xfId="0" applyNumberFormat="1" applyFont="1" applyFill="1" applyBorder="1"/>
    <xf numFmtId="164" fontId="18" fillId="15" borderId="39" xfId="128" applyFont="1" applyFill="1" applyBorder="1" applyAlignment="1" applyProtection="1">
      <alignment horizontal="center"/>
    </xf>
    <xf numFmtId="0" fontId="17" fillId="16" borderId="137" xfId="0" applyFont="1" applyFill="1" applyBorder="1"/>
    <xf numFmtId="0" fontId="17" fillId="16" borderId="39" xfId="0" applyFont="1" applyFill="1" applyBorder="1"/>
    <xf numFmtId="0" fontId="17" fillId="16" borderId="141" xfId="0" applyFont="1" applyFill="1" applyBorder="1"/>
    <xf numFmtId="0" fontId="8" fillId="7" borderId="39" xfId="0" applyFont="1" applyFill="1" applyBorder="1" applyAlignment="1" applyProtection="1">
      <alignment wrapText="1"/>
      <protection locked="0"/>
    </xf>
    <xf numFmtId="0" fontId="8" fillId="7" borderId="53" xfId="0" applyFont="1" applyFill="1" applyBorder="1" applyProtection="1">
      <protection locked="0"/>
    </xf>
    <xf numFmtId="0" fontId="8" fillId="7" borderId="53" xfId="0" applyFont="1" applyFill="1" applyBorder="1" applyAlignment="1" applyProtection="1">
      <alignment wrapText="1"/>
      <protection locked="0"/>
    </xf>
    <xf numFmtId="1" fontId="8" fillId="7" borderId="53" xfId="0" applyNumberFormat="1" applyFont="1" applyFill="1" applyBorder="1" applyProtection="1">
      <protection locked="0"/>
    </xf>
    <xf numFmtId="164" fontId="8" fillId="7" borderId="53" xfId="128" applyFont="1" applyFill="1" applyBorder="1" applyProtection="1">
      <protection locked="0"/>
    </xf>
    <xf numFmtId="164" fontId="8" fillId="7" borderId="53" xfId="128" applyFont="1" applyFill="1" applyBorder="1" applyProtection="1"/>
    <xf numFmtId="1" fontId="8" fillId="7" borderId="53" xfId="0" applyNumberFormat="1" applyFont="1" applyFill="1" applyBorder="1"/>
    <xf numFmtId="0" fontId="8" fillId="7" borderId="56" xfId="0" applyFont="1" applyFill="1" applyBorder="1" applyProtection="1">
      <protection locked="0"/>
    </xf>
    <xf numFmtId="0" fontId="8" fillId="7" borderId="56" xfId="0" applyFont="1" applyFill="1" applyBorder="1" applyAlignment="1" applyProtection="1">
      <alignment wrapText="1"/>
      <protection locked="0"/>
    </xf>
    <xf numFmtId="1" fontId="8" fillId="7" borderId="56" xfId="0" applyNumberFormat="1" applyFont="1" applyFill="1" applyBorder="1" applyProtection="1">
      <protection locked="0"/>
    </xf>
    <xf numFmtId="164" fontId="8" fillId="7" borderId="56" xfId="128" applyFont="1" applyFill="1" applyBorder="1" applyProtection="1">
      <protection locked="0"/>
    </xf>
    <xf numFmtId="164" fontId="8" fillId="7" borderId="56" xfId="128" applyFont="1" applyFill="1" applyBorder="1" applyProtection="1"/>
    <xf numFmtId="1" fontId="8" fillId="7" borderId="56" xfId="0" applyNumberFormat="1" applyFont="1" applyFill="1" applyBorder="1"/>
    <xf numFmtId="0" fontId="18" fillId="15" borderId="221" xfId="0" applyFont="1" applyFill="1" applyBorder="1" applyProtection="1">
      <protection locked="0"/>
    </xf>
    <xf numFmtId="0" fontId="17" fillId="15" borderId="221" xfId="0" applyFont="1" applyFill="1" applyBorder="1" applyProtection="1">
      <protection locked="0"/>
    </xf>
    <xf numFmtId="0" fontId="13" fillId="15" borderId="221" xfId="0" applyFont="1" applyFill="1" applyBorder="1" applyProtection="1">
      <protection locked="0"/>
    </xf>
    <xf numFmtId="1" fontId="13" fillId="15" borderId="221" xfId="0" applyNumberFormat="1" applyFont="1" applyFill="1" applyBorder="1" applyProtection="1">
      <protection locked="0"/>
    </xf>
    <xf numFmtId="164" fontId="13" fillId="15" borderId="221" xfId="128" applyFont="1" applyFill="1" applyBorder="1" applyProtection="1">
      <protection locked="0"/>
    </xf>
    <xf numFmtId="164" fontId="13" fillId="15" borderId="221" xfId="128" applyFont="1" applyFill="1" applyBorder="1" applyProtection="1"/>
    <xf numFmtId="164" fontId="17" fillId="15" borderId="221" xfId="128" applyFont="1" applyFill="1" applyBorder="1" applyAlignment="1" applyProtection="1">
      <alignment horizontal="center"/>
      <protection locked="0"/>
    </xf>
    <xf numFmtId="0" fontId="17" fillId="15" borderId="221" xfId="0" applyFont="1" applyFill="1" applyBorder="1" applyAlignment="1" applyProtection="1">
      <alignment horizontal="center"/>
      <protection locked="0"/>
    </xf>
    <xf numFmtId="1" fontId="13" fillId="15" borderId="221" xfId="0" applyNumberFormat="1" applyFont="1" applyFill="1" applyBorder="1"/>
    <xf numFmtId="164" fontId="18" fillId="15" borderId="221" xfId="128" applyFont="1" applyFill="1" applyBorder="1" applyAlignment="1" applyProtection="1">
      <alignment horizontal="center"/>
    </xf>
    <xf numFmtId="164" fontId="8" fillId="7" borderId="229" xfId="128" applyFont="1" applyFill="1" applyBorder="1" applyAlignment="1" applyProtection="1">
      <alignment vertical="center" wrapText="1"/>
      <protection locked="0"/>
    </xf>
    <xf numFmtId="164" fontId="8" fillId="7" borderId="228" xfId="128" applyFont="1" applyFill="1" applyBorder="1" applyAlignment="1" applyProtection="1">
      <alignment vertical="center" wrapText="1"/>
      <protection locked="0"/>
    </xf>
    <xf numFmtId="1" fontId="8" fillId="5" borderId="53" xfId="1" applyNumberFormat="1" applyFont="1" applyFill="1" applyBorder="1" applyAlignment="1" applyProtection="1">
      <alignment horizontal="center" vertical="center" wrapText="1"/>
    </xf>
    <xf numFmtId="164" fontId="15" fillId="5" borderId="53" xfId="128" applyFont="1" applyFill="1" applyBorder="1" applyAlignment="1" applyProtection="1">
      <alignment wrapText="1"/>
    </xf>
    <xf numFmtId="164" fontId="15" fillId="5" borderId="230" xfId="128" applyFont="1" applyFill="1" applyBorder="1" applyAlignment="1" applyProtection="1">
      <alignment wrapText="1"/>
    </xf>
    <xf numFmtId="164" fontId="8" fillId="7" borderId="52" xfId="128" applyFont="1" applyFill="1" applyBorder="1" applyAlignment="1" applyProtection="1">
      <alignment vertical="center" wrapText="1"/>
      <protection locked="0"/>
    </xf>
    <xf numFmtId="164" fontId="8" fillId="7" borderId="231" xfId="128" applyFont="1" applyFill="1" applyBorder="1" applyAlignment="1" applyProtection="1">
      <alignment vertical="center" wrapText="1"/>
      <protection locked="0"/>
    </xf>
    <xf numFmtId="0" fontId="15" fillId="7" borderId="52" xfId="8" applyFont="1" applyFill="1" applyBorder="1" applyAlignment="1" applyProtection="1">
      <alignment horizontal="left" wrapText="1" indent="6"/>
      <protection locked="0"/>
    </xf>
    <xf numFmtId="164" fontId="8" fillId="15" borderId="55" xfId="128" applyFont="1" applyFill="1" applyBorder="1" applyAlignment="1" applyProtection="1">
      <alignment vertical="center" wrapText="1"/>
      <protection locked="0"/>
    </xf>
    <xf numFmtId="49" fontId="8" fillId="15" borderId="62" xfId="1" applyNumberFormat="1" applyFont="1" applyFill="1" applyBorder="1" applyAlignment="1" applyProtection="1">
      <alignment horizontal="right" vertical="center" wrapText="1"/>
      <protection locked="0"/>
    </xf>
    <xf numFmtId="164" fontId="8" fillId="15" borderId="53" xfId="128" applyFont="1" applyFill="1" applyBorder="1" applyAlignment="1" applyProtection="1">
      <alignment vertical="center" wrapText="1"/>
      <protection locked="0"/>
    </xf>
    <xf numFmtId="164" fontId="8" fillId="15" borderId="70" xfId="128" applyFont="1" applyFill="1" applyBorder="1" applyAlignment="1" applyProtection="1">
      <alignment vertical="center" wrapText="1"/>
      <protection locked="0"/>
    </xf>
    <xf numFmtId="49" fontId="8" fillId="15" borderId="59" xfId="1" applyNumberFormat="1" applyFont="1" applyFill="1" applyBorder="1" applyAlignment="1" applyProtection="1">
      <alignment horizontal="right" vertical="center" wrapText="1"/>
      <protection locked="0"/>
    </xf>
    <xf numFmtId="49" fontId="8" fillId="15" borderId="43" xfId="1" applyNumberFormat="1" applyFont="1" applyFill="1" applyBorder="1" applyAlignment="1" applyProtection="1">
      <alignment horizontal="right" vertical="center" wrapText="1"/>
      <protection locked="0"/>
    </xf>
    <xf numFmtId="164" fontId="8" fillId="15" borderId="104" xfId="128" applyFont="1" applyFill="1" applyBorder="1" applyAlignment="1" applyProtection="1">
      <alignment vertical="center" wrapText="1"/>
      <protection locked="0"/>
    </xf>
    <xf numFmtId="164" fontId="8" fillId="15" borderId="105" xfId="128" applyFont="1" applyFill="1" applyBorder="1" applyAlignment="1" applyProtection="1">
      <alignment vertical="center" wrapText="1"/>
      <protection locked="0"/>
    </xf>
    <xf numFmtId="49" fontId="8" fillId="15" borderId="106" xfId="1" applyNumberFormat="1" applyFont="1" applyFill="1" applyBorder="1" applyAlignment="1" applyProtection="1">
      <alignment horizontal="right" vertical="center" wrapText="1"/>
      <protection locked="0"/>
    </xf>
    <xf numFmtId="49" fontId="8" fillId="7" borderId="224" xfId="1" applyNumberFormat="1" applyFont="1" applyFill="1" applyBorder="1" applyAlignment="1" applyProtection="1">
      <alignment horizontal="right" vertical="center" wrapText="1"/>
      <protection locked="0"/>
    </xf>
    <xf numFmtId="0" fontId="10" fillId="7" borderId="114" xfId="0" applyFont="1" applyFill="1" applyBorder="1" applyProtection="1">
      <protection locked="0"/>
    </xf>
    <xf numFmtId="0" fontId="10" fillId="7" borderId="1" xfId="0" applyFont="1" applyFill="1" applyBorder="1" applyAlignment="1">
      <alignment horizontal="center" vertical="center" wrapText="1"/>
    </xf>
    <xf numFmtId="0" fontId="15" fillId="7" borderId="225" xfId="8" applyFont="1" applyFill="1" applyBorder="1" applyAlignment="1" applyProtection="1">
      <alignment horizontal="left" vertical="center" wrapText="1" indent="6"/>
      <protection locked="0"/>
    </xf>
    <xf numFmtId="0" fontId="13" fillId="5" borderId="3" xfId="0" applyFont="1" applyFill="1" applyBorder="1" applyProtection="1">
      <protection locked="0"/>
    </xf>
    <xf numFmtId="1" fontId="13" fillId="5" borderId="3" xfId="0" applyNumberFormat="1" applyFont="1" applyFill="1" applyBorder="1" applyProtection="1">
      <protection locked="0"/>
    </xf>
    <xf numFmtId="164" fontId="13" fillId="5" borderId="3" xfId="128" applyFont="1" applyFill="1" applyBorder="1" applyProtection="1">
      <protection locked="0"/>
    </xf>
    <xf numFmtId="164" fontId="17" fillId="5" borderId="3" xfId="128" applyFont="1" applyFill="1" applyBorder="1" applyAlignment="1" applyProtection="1">
      <alignment horizontal="center"/>
      <protection locked="0"/>
    </xf>
    <xf numFmtId="0" fontId="17" fillId="5" borderId="3" xfId="0" applyFont="1" applyFill="1" applyBorder="1" applyAlignment="1" applyProtection="1">
      <alignment horizontal="center"/>
      <protection locked="0"/>
    </xf>
    <xf numFmtId="166" fontId="9" fillId="4" borderId="16" xfId="127" applyFont="1" applyFill="1" applyBorder="1" applyAlignment="1" applyProtection="1">
      <alignment horizontal="left" vertical="center" wrapText="1"/>
    </xf>
    <xf numFmtId="166" fontId="9" fillId="4" borderId="65" xfId="127" applyFont="1" applyFill="1" applyBorder="1" applyAlignment="1" applyProtection="1">
      <alignment horizontal="left" vertical="center" wrapText="1"/>
    </xf>
    <xf numFmtId="166" fontId="11" fillId="3" borderId="17" xfId="127" applyFont="1" applyFill="1" applyBorder="1" applyAlignment="1" applyProtection="1">
      <alignment horizontal="left" vertical="center" wrapText="1"/>
    </xf>
    <xf numFmtId="166" fontId="9" fillId="5" borderId="221" xfId="127" applyFont="1" applyFill="1" applyBorder="1" applyAlignment="1" applyProtection="1">
      <alignment horizontal="left" vertical="center" wrapText="1"/>
      <protection locked="0"/>
    </xf>
    <xf numFmtId="166" fontId="9" fillId="5" borderId="221" xfId="127" applyFont="1" applyFill="1" applyBorder="1" applyAlignment="1" applyProtection="1">
      <alignment horizontal="left" vertical="center" wrapText="1"/>
    </xf>
    <xf numFmtId="166" fontId="9" fillId="5" borderId="234" xfId="127" applyFont="1" applyFill="1" applyBorder="1" applyAlignment="1" applyProtection="1">
      <alignment horizontal="left" vertical="center" wrapText="1"/>
    </xf>
    <xf numFmtId="0" fontId="10" fillId="7" borderId="0" xfId="0" applyFont="1" applyFill="1"/>
    <xf numFmtId="1" fontId="10" fillId="7" borderId="0" xfId="0" applyNumberFormat="1" applyFont="1" applyFill="1"/>
    <xf numFmtId="1" fontId="8" fillId="0" borderId="0" xfId="0" applyNumberFormat="1" applyFont="1"/>
    <xf numFmtId="0" fontId="10" fillId="7" borderId="0" xfId="0" applyFont="1" applyFill="1" applyAlignment="1">
      <alignment horizontal="center" vertical="center"/>
    </xf>
    <xf numFmtId="0" fontId="11" fillId="6" borderId="21" xfId="6" applyFont="1" applyFill="1" applyBorder="1" applyAlignment="1" applyProtection="1">
      <alignment horizontal="center" vertical="center" wrapText="1"/>
    </xf>
    <xf numFmtId="0" fontId="10" fillId="7" borderId="1" xfId="0" applyFont="1" applyFill="1" applyBorder="1"/>
    <xf numFmtId="0" fontId="8" fillId="7" borderId="4" xfId="0" applyFont="1" applyFill="1" applyBorder="1"/>
    <xf numFmtId="0" fontId="8" fillId="7" borderId="5" xfId="0" applyFont="1" applyFill="1" applyBorder="1"/>
    <xf numFmtId="49" fontId="22" fillId="3" borderId="0" xfId="0" applyNumberFormat="1" applyFont="1" applyFill="1" applyAlignment="1">
      <alignment horizontal="center" wrapText="1"/>
    </xf>
    <xf numFmtId="0" fontId="22" fillId="3" borderId="0" xfId="0" applyFont="1" applyFill="1" applyAlignment="1">
      <alignment horizontal="center" wrapText="1"/>
    </xf>
    <xf numFmtId="0" fontId="22" fillId="14" borderId="0" xfId="0" applyFont="1" applyFill="1" applyAlignment="1">
      <alignment horizontal="center"/>
    </xf>
    <xf numFmtId="49" fontId="26" fillId="14" borderId="0" xfId="0" applyNumberFormat="1" applyFont="1" applyFill="1" applyAlignment="1">
      <alignment horizontal="center" wrapText="1"/>
    </xf>
    <xf numFmtId="0" fontId="3" fillId="0" borderId="0" xfId="0" applyFont="1" applyAlignment="1">
      <alignment horizontal="center"/>
    </xf>
    <xf numFmtId="0" fontId="22" fillId="14" borderId="0" xfId="0" applyFont="1" applyFill="1" applyAlignment="1">
      <alignment horizontal="center" vertical="center"/>
    </xf>
    <xf numFmtId="0" fontId="22" fillId="3" borderId="0" xfId="0" applyFont="1" applyFill="1" applyAlignment="1">
      <alignment horizontal="center"/>
    </xf>
    <xf numFmtId="0" fontId="22" fillId="0" borderId="0" xfId="0" applyFont="1" applyAlignment="1">
      <alignment horizontal="center"/>
    </xf>
    <xf numFmtId="0" fontId="22" fillId="0" borderId="0" xfId="0" applyFont="1" applyAlignment="1">
      <alignment horizontal="center" vertical="center"/>
    </xf>
    <xf numFmtId="0" fontId="26" fillId="3" borderId="0" xfId="0" applyFont="1" applyFill="1" applyAlignment="1">
      <alignment horizontal="center"/>
    </xf>
    <xf numFmtId="0" fontId="22" fillId="17" borderId="0" xfId="0" applyFont="1" applyFill="1" applyAlignment="1">
      <alignment horizontal="center"/>
    </xf>
    <xf numFmtId="0" fontId="0" fillId="0" borderId="0" xfId="0" applyAlignment="1">
      <alignment horizontal="center"/>
    </xf>
    <xf numFmtId="0" fontId="0" fillId="0" borderId="0" xfId="0" applyAlignment="1">
      <alignment horizontal="center" vertical="center"/>
    </xf>
    <xf numFmtId="0" fontId="26" fillId="14" borderId="0" xfId="0" applyFont="1" applyFill="1" applyAlignment="1">
      <alignment horizontal="center"/>
    </xf>
    <xf numFmtId="0" fontId="0" fillId="0" borderId="0" xfId="0" applyAlignment="1">
      <alignment vertical="center"/>
    </xf>
    <xf numFmtId="168" fontId="19" fillId="0" borderId="0" xfId="1" applyNumberFormat="1" applyFont="1" applyFill="1" applyBorder="1" applyAlignment="1" applyProtection="1">
      <alignment horizontal="left" vertical="center"/>
    </xf>
    <xf numFmtId="166" fontId="11" fillId="3" borderId="40" xfId="127" applyFont="1" applyFill="1" applyBorder="1" applyAlignment="1" applyProtection="1">
      <alignment horizontal="left" vertical="center" wrapText="1"/>
      <protection locked="0"/>
    </xf>
    <xf numFmtId="166" fontId="12" fillId="3" borderId="40" xfId="127" applyFont="1" applyFill="1" applyBorder="1" applyAlignment="1" applyProtection="1">
      <alignment horizontal="left" vertical="center" wrapText="1"/>
      <protection locked="0"/>
    </xf>
    <xf numFmtId="0" fontId="11" fillId="6" borderId="36" xfId="6" applyFont="1" applyFill="1" applyBorder="1" applyAlignment="1" applyProtection="1">
      <alignment vertical="center" wrapText="1"/>
    </xf>
    <xf numFmtId="166" fontId="11" fillId="6" borderId="36" xfId="127" applyFont="1" applyFill="1" applyBorder="1" applyAlignment="1" applyProtection="1">
      <alignment horizontal="left" vertical="center" wrapText="1"/>
    </xf>
    <xf numFmtId="0" fontId="17" fillId="7" borderId="132" xfId="0" applyFont="1" applyFill="1" applyBorder="1" applyProtection="1">
      <protection locked="0"/>
    </xf>
    <xf numFmtId="166" fontId="11" fillId="3" borderId="22" xfId="127" applyFont="1" applyFill="1" applyBorder="1" applyAlignment="1" applyProtection="1">
      <alignment horizontal="left" vertical="center" wrapText="1"/>
      <protection locked="0"/>
    </xf>
    <xf numFmtId="0" fontId="11" fillId="6" borderId="15" xfId="4" applyFont="1" applyFill="1" applyBorder="1" applyAlignment="1">
      <alignment vertical="center" wrapText="1"/>
    </xf>
    <xf numFmtId="1" fontId="8" fillId="15" borderId="90" xfId="1" applyNumberFormat="1" applyFont="1" applyFill="1" applyBorder="1" applyAlignment="1" applyProtection="1">
      <alignment horizontal="center" vertical="center" wrapText="1"/>
    </xf>
    <xf numFmtId="164" fontId="8" fillId="15" borderId="235" xfId="128" applyFont="1" applyFill="1" applyBorder="1" applyAlignment="1" applyProtection="1">
      <alignment vertical="center" wrapText="1"/>
      <protection locked="0"/>
    </xf>
    <xf numFmtId="0" fontId="15" fillId="15" borderId="221" xfId="8" applyFont="1" applyFill="1" applyBorder="1" applyAlignment="1" applyProtection="1">
      <alignment horizontal="left" wrapText="1" indent="6"/>
      <protection locked="0"/>
    </xf>
    <xf numFmtId="2" fontId="19" fillId="0" borderId="0" xfId="1" quotePrefix="1" applyNumberFormat="1" applyFont="1" applyFill="1" applyBorder="1" applyAlignment="1" applyProtection="1">
      <alignment horizontal="center" vertical="center"/>
    </xf>
    <xf numFmtId="168" fontId="19" fillId="0" borderId="0" xfId="1" quotePrefix="1" applyNumberFormat="1" applyFont="1" applyFill="1" applyBorder="1" applyAlignment="1" applyProtection="1"/>
    <xf numFmtId="0" fontId="7" fillId="0" borderId="0" xfId="0" quotePrefix="1" applyFont="1" applyAlignment="1">
      <alignment horizontal="center"/>
    </xf>
    <xf numFmtId="1" fontId="8" fillId="5" borderId="39" xfId="1" quotePrefix="1" applyNumberFormat="1" applyFont="1" applyFill="1" applyBorder="1" applyAlignment="1" applyProtection="1">
      <alignment horizontal="center" vertical="center" wrapText="1"/>
    </xf>
    <xf numFmtId="164" fontId="9" fillId="4" borderId="44" xfId="128" applyFont="1" applyFill="1" applyBorder="1" applyAlignment="1" applyProtection="1">
      <alignment vertical="center" wrapText="1"/>
      <protection locked="0"/>
    </xf>
    <xf numFmtId="49" fontId="9" fillId="4" borderId="44" xfId="4" applyNumberFormat="1" applyFont="1" applyFill="1" applyBorder="1" applyAlignment="1" applyProtection="1">
      <alignment horizontal="right" vertical="center" wrapText="1"/>
      <protection locked="0"/>
    </xf>
    <xf numFmtId="49" fontId="11" fillId="3" borderId="15" xfId="1" quotePrefix="1" applyNumberFormat="1" applyFont="1" applyFill="1" applyBorder="1" applyAlignment="1" applyProtection="1">
      <alignment horizontal="center" vertical="center" wrapText="1"/>
    </xf>
    <xf numFmtId="166" fontId="8" fillId="4" borderId="0" xfId="127" applyFont="1" applyFill="1" applyBorder="1" applyAlignment="1" applyProtection="1">
      <alignment horizontal="left" vertical="center" wrapText="1"/>
      <protection locked="0"/>
    </xf>
    <xf numFmtId="1" fontId="10" fillId="0" borderId="6" xfId="0" applyNumberFormat="1" applyFont="1" applyBorder="1" applyAlignment="1" applyProtection="1">
      <alignment horizontal="center" vertical="center"/>
      <protection locked="0"/>
    </xf>
    <xf numFmtId="0" fontId="8" fillId="7" borderId="1" xfId="0" applyFont="1" applyFill="1" applyBorder="1" applyAlignment="1" applyProtection="1">
      <alignment horizontal="center"/>
      <protection locked="0"/>
    </xf>
    <xf numFmtId="0" fontId="11" fillId="3" borderId="136" xfId="4" applyFont="1" applyFill="1" applyBorder="1" applyAlignment="1" applyProtection="1">
      <alignment vertical="center" wrapText="1"/>
      <protection locked="0"/>
    </xf>
    <xf numFmtId="0" fontId="16" fillId="11" borderId="133" xfId="0" applyFont="1" applyFill="1" applyBorder="1" applyProtection="1">
      <protection locked="0"/>
    </xf>
    <xf numFmtId="0" fontId="17" fillId="4" borderId="133" xfId="0" applyFont="1" applyFill="1" applyBorder="1" applyProtection="1">
      <protection locked="0"/>
    </xf>
    <xf numFmtId="0" fontId="17" fillId="11" borderId="132" xfId="0" applyFont="1" applyFill="1" applyBorder="1" applyProtection="1">
      <protection locked="0"/>
    </xf>
    <xf numFmtId="0" fontId="18" fillId="5" borderId="137" xfId="0" applyFont="1" applyFill="1" applyBorder="1" applyProtection="1">
      <protection locked="0"/>
    </xf>
    <xf numFmtId="0" fontId="17" fillId="11" borderId="134" xfId="0" applyFont="1" applyFill="1" applyBorder="1" applyProtection="1">
      <protection locked="0"/>
    </xf>
    <xf numFmtId="0" fontId="8" fillId="11" borderId="221" xfId="0" applyFont="1" applyFill="1" applyBorder="1" applyAlignment="1" applyProtection="1">
      <alignment wrapText="1"/>
      <protection locked="0"/>
    </xf>
    <xf numFmtId="0" fontId="17" fillId="11" borderId="141" xfId="0" applyFont="1" applyFill="1" applyBorder="1" applyProtection="1">
      <protection locked="0"/>
    </xf>
    <xf numFmtId="0" fontId="17" fillId="7" borderId="3" xfId="0" applyFont="1" applyFill="1" applyBorder="1" applyProtection="1">
      <protection locked="0"/>
    </xf>
    <xf numFmtId="1" fontId="17" fillId="7" borderId="3" xfId="0" applyNumberFormat="1" applyFont="1" applyFill="1" applyBorder="1" applyAlignment="1" applyProtection="1">
      <alignment horizontal="right"/>
      <protection locked="0"/>
    </xf>
    <xf numFmtId="164" fontId="17" fillId="7" borderId="3" xfId="128" applyFont="1" applyFill="1" applyBorder="1" applyProtection="1">
      <protection locked="0"/>
    </xf>
    <xf numFmtId="1" fontId="17" fillId="7" borderId="3" xfId="0" applyNumberFormat="1" applyFont="1" applyFill="1" applyBorder="1" applyProtection="1">
      <protection locked="0"/>
    </xf>
    <xf numFmtId="0" fontId="18" fillId="5" borderId="133" xfId="0" applyFont="1" applyFill="1" applyBorder="1" applyProtection="1">
      <protection locked="0"/>
    </xf>
    <xf numFmtId="0" fontId="17" fillId="11" borderId="133" xfId="0" applyFont="1" applyFill="1" applyBorder="1" applyProtection="1">
      <protection locked="0"/>
    </xf>
    <xf numFmtId="0" fontId="8" fillId="11" borderId="122" xfId="0" applyFont="1" applyFill="1" applyBorder="1" applyAlignment="1" applyProtection="1">
      <alignment wrapText="1"/>
      <protection locked="0"/>
    </xf>
    <xf numFmtId="0" fontId="17" fillId="7" borderId="140" xfId="0" applyFont="1" applyFill="1" applyBorder="1" applyProtection="1">
      <protection locked="0"/>
    </xf>
    <xf numFmtId="0" fontId="17" fillId="11" borderId="140" xfId="0" applyFont="1" applyFill="1" applyBorder="1" applyProtection="1">
      <protection locked="0"/>
    </xf>
    <xf numFmtId="0" fontId="17" fillId="7" borderId="124" xfId="0" applyFont="1" applyFill="1" applyBorder="1" applyProtection="1">
      <protection locked="0"/>
    </xf>
    <xf numFmtId="1" fontId="17" fillId="7" borderId="124" xfId="0" applyNumberFormat="1" applyFont="1" applyFill="1" applyBorder="1" applyAlignment="1" applyProtection="1">
      <alignment horizontal="right"/>
      <protection locked="0"/>
    </xf>
    <xf numFmtId="164" fontId="17" fillId="7" borderId="124" xfId="128" applyFont="1" applyFill="1" applyBorder="1" applyProtection="1">
      <protection locked="0"/>
    </xf>
    <xf numFmtId="1" fontId="17" fillId="7" borderId="124" xfId="0" applyNumberFormat="1" applyFont="1" applyFill="1" applyBorder="1" applyProtection="1">
      <protection locked="0"/>
    </xf>
    <xf numFmtId="0" fontId="18" fillId="5" borderId="134" xfId="0" applyFont="1" applyFill="1" applyBorder="1" applyProtection="1">
      <protection locked="0"/>
    </xf>
    <xf numFmtId="0" fontId="17" fillId="7" borderId="134" xfId="0" applyFont="1" applyFill="1" applyBorder="1" applyProtection="1">
      <protection locked="0"/>
    </xf>
    <xf numFmtId="0" fontId="17" fillId="7" borderId="10" xfId="0" applyFont="1" applyFill="1" applyBorder="1" applyProtection="1">
      <protection locked="0"/>
    </xf>
    <xf numFmtId="1" fontId="17" fillId="7" borderId="10" xfId="0" applyNumberFormat="1" applyFont="1" applyFill="1" applyBorder="1" applyAlignment="1" applyProtection="1">
      <alignment horizontal="right"/>
      <protection locked="0"/>
    </xf>
    <xf numFmtId="164" fontId="17" fillId="7" borderId="10" xfId="128" applyFont="1" applyFill="1" applyBorder="1" applyProtection="1">
      <protection locked="0"/>
    </xf>
    <xf numFmtId="1" fontId="17" fillId="7" borderId="10" xfId="0" applyNumberFormat="1" applyFont="1" applyFill="1" applyBorder="1" applyProtection="1">
      <protection locked="0"/>
    </xf>
    <xf numFmtId="0" fontId="17" fillId="4" borderId="148" xfId="0" applyFont="1" applyFill="1" applyBorder="1" applyProtection="1">
      <protection locked="0"/>
    </xf>
    <xf numFmtId="0" fontId="17" fillId="11" borderId="221" xfId="0" applyFont="1" applyFill="1" applyBorder="1" applyProtection="1">
      <protection locked="0"/>
    </xf>
    <xf numFmtId="164" fontId="18" fillId="5" borderId="221" xfId="128" applyFont="1" applyFill="1" applyBorder="1" applyAlignment="1" applyProtection="1">
      <alignment horizontal="center"/>
      <protection locked="0"/>
    </xf>
    <xf numFmtId="0" fontId="17" fillId="7" borderId="141" xfId="0" applyFont="1" applyFill="1" applyBorder="1" applyProtection="1">
      <protection locked="0"/>
    </xf>
    <xf numFmtId="0" fontId="17" fillId="4" borderId="135" xfId="0" applyFont="1" applyFill="1" applyBorder="1" applyProtection="1">
      <protection locked="0"/>
    </xf>
    <xf numFmtId="1" fontId="17" fillId="7" borderId="119" xfId="0" applyNumberFormat="1" applyFont="1" applyFill="1" applyBorder="1" applyAlignment="1" applyProtection="1">
      <alignment horizontal="right"/>
      <protection locked="0"/>
    </xf>
    <xf numFmtId="164" fontId="17" fillId="7" borderId="132" xfId="128" applyFont="1" applyFill="1" applyBorder="1" applyProtection="1">
      <protection locked="0"/>
    </xf>
    <xf numFmtId="0" fontId="17" fillId="7" borderId="119" xfId="0" applyFont="1" applyFill="1" applyBorder="1" applyProtection="1">
      <protection locked="0"/>
    </xf>
    <xf numFmtId="1" fontId="17" fillId="7" borderId="132" xfId="0" applyNumberFormat="1" applyFont="1" applyFill="1" applyBorder="1" applyProtection="1">
      <protection locked="0"/>
    </xf>
    <xf numFmtId="0" fontId="17" fillId="11" borderId="122" xfId="0" applyFont="1" applyFill="1" applyBorder="1" applyProtection="1">
      <protection locked="0"/>
    </xf>
    <xf numFmtId="0" fontId="17" fillId="7" borderId="221" xfId="0" applyFont="1" applyFill="1" applyBorder="1" applyProtection="1">
      <protection locked="0"/>
    </xf>
    <xf numFmtId="1" fontId="17" fillId="7" borderId="221" xfId="0" applyNumberFormat="1" applyFont="1" applyFill="1" applyBorder="1" applyAlignment="1" applyProtection="1">
      <alignment horizontal="right"/>
      <protection locked="0"/>
    </xf>
    <xf numFmtId="164" fontId="17" fillId="7" borderId="221" xfId="128" applyFont="1" applyFill="1" applyBorder="1" applyProtection="1">
      <protection locked="0"/>
    </xf>
    <xf numFmtId="1" fontId="17" fillId="7" borderId="221" xfId="0" applyNumberFormat="1" applyFont="1" applyFill="1" applyBorder="1" applyProtection="1">
      <protection locked="0"/>
    </xf>
    <xf numFmtId="0" fontId="17" fillId="4" borderId="232" xfId="0" applyFont="1" applyFill="1" applyBorder="1" applyProtection="1">
      <protection locked="0"/>
    </xf>
    <xf numFmtId="0" fontId="17" fillId="4" borderId="132" xfId="0" applyFont="1" applyFill="1" applyBorder="1" applyProtection="1">
      <protection locked="0"/>
    </xf>
    <xf numFmtId="164" fontId="17" fillId="7" borderId="119" xfId="128" applyFont="1" applyFill="1" applyBorder="1" applyProtection="1">
      <protection locked="0"/>
    </xf>
    <xf numFmtId="1" fontId="17" fillId="7" borderId="119" xfId="0" applyNumberFormat="1" applyFont="1" applyFill="1" applyBorder="1" applyProtection="1">
      <protection locked="0"/>
    </xf>
    <xf numFmtId="0" fontId="17" fillId="16" borderId="137" xfId="0" applyFont="1" applyFill="1" applyBorder="1" applyProtection="1">
      <protection locked="0"/>
    </xf>
    <xf numFmtId="0" fontId="17" fillId="16" borderId="221" xfId="0" applyFont="1" applyFill="1" applyBorder="1" applyProtection="1">
      <protection locked="0"/>
    </xf>
    <xf numFmtId="0" fontId="17" fillId="16" borderId="132" xfId="0" applyFont="1" applyFill="1" applyBorder="1" applyProtection="1">
      <protection locked="0"/>
    </xf>
    <xf numFmtId="168" fontId="36" fillId="0" borderId="0" xfId="1" quotePrefix="1" applyNumberFormat="1" applyFont="1" applyFill="1" applyBorder="1" applyAlignment="1" applyProtection="1"/>
    <xf numFmtId="168" fontId="44" fillId="0" borderId="0" xfId="0" applyNumberFormat="1" applyFont="1"/>
    <xf numFmtId="164" fontId="8" fillId="7" borderId="55" xfId="128" applyFont="1" applyFill="1" applyBorder="1" applyAlignment="1" applyProtection="1">
      <alignment vertical="center" wrapText="1"/>
      <protection locked="0"/>
    </xf>
    <xf numFmtId="49" fontId="8" fillId="7" borderId="55" xfId="1" applyNumberFormat="1" applyFont="1" applyFill="1" applyBorder="1" applyAlignment="1" applyProtection="1">
      <alignment horizontal="right" vertical="center" wrapText="1"/>
      <protection locked="0"/>
    </xf>
    <xf numFmtId="0" fontId="15" fillId="5" borderId="56" xfId="8" applyFont="1" applyFill="1" applyBorder="1" applyAlignment="1">
      <alignment horizontal="left" wrapText="1" indent="6"/>
    </xf>
    <xf numFmtId="0" fontId="15" fillId="7" borderId="52" xfId="8" applyFont="1" applyFill="1" applyBorder="1" applyAlignment="1">
      <alignment horizontal="left" wrapText="1" indent="6"/>
    </xf>
    <xf numFmtId="168" fontId="36" fillId="0" borderId="0" xfId="1" applyNumberFormat="1" applyFont="1" applyFill="1" applyBorder="1" applyAlignment="1" applyProtection="1"/>
    <xf numFmtId="1" fontId="36" fillId="0" borderId="0" xfId="1" applyNumberFormat="1" applyFont="1" applyFill="1" applyBorder="1" applyAlignment="1" applyProtection="1">
      <alignment horizontal="center" vertical="center"/>
    </xf>
    <xf numFmtId="1" fontId="11" fillId="3" borderId="16" xfId="1" applyNumberFormat="1" applyFont="1" applyFill="1" applyBorder="1" applyAlignment="1" applyProtection="1">
      <alignment horizontal="center" vertical="center" wrapText="1"/>
    </xf>
    <xf numFmtId="49" fontId="11" fillId="3" borderId="16" xfId="1" applyNumberFormat="1" applyFont="1" applyFill="1" applyBorder="1" applyAlignment="1" applyProtection="1">
      <alignment horizontal="center" vertical="center" wrapText="1"/>
    </xf>
    <xf numFmtId="164" fontId="11" fillId="3" borderId="16" xfId="128" applyFont="1" applyFill="1" applyBorder="1" applyAlignment="1" applyProtection="1">
      <alignment horizontal="left" vertical="center" wrapText="1"/>
    </xf>
    <xf numFmtId="1" fontId="9" fillId="4" borderId="3" xfId="4" applyNumberFormat="1" applyFont="1" applyFill="1" applyBorder="1" applyAlignment="1">
      <alignment horizontal="center" vertical="center" wrapText="1"/>
    </xf>
    <xf numFmtId="49" fontId="9" fillId="4" borderId="3" xfId="4" applyNumberFormat="1" applyFont="1" applyFill="1" applyBorder="1" applyAlignment="1">
      <alignment horizontal="center" vertical="center" wrapText="1"/>
    </xf>
    <xf numFmtId="164" fontId="10" fillId="4" borderId="3" xfId="128" applyFont="1" applyFill="1" applyBorder="1" applyAlignment="1" applyProtection="1">
      <alignment horizontal="left" vertical="center" wrapText="1"/>
    </xf>
    <xf numFmtId="1" fontId="9" fillId="4" borderId="236" xfId="4" applyNumberFormat="1" applyFont="1" applyFill="1" applyBorder="1" applyAlignment="1">
      <alignment horizontal="center" vertical="center" wrapText="1"/>
    </xf>
    <xf numFmtId="49" fontId="9" fillId="4" borderId="236" xfId="4" applyNumberFormat="1" applyFont="1" applyFill="1" applyBorder="1" applyAlignment="1">
      <alignment horizontal="center" vertical="center" wrapText="1"/>
    </xf>
    <xf numFmtId="0" fontId="9" fillId="4" borderId="236" xfId="4" applyFont="1" applyFill="1" applyBorder="1" applyAlignment="1">
      <alignment horizontal="left" vertical="center" wrapText="1" indent="4"/>
    </xf>
    <xf numFmtId="164" fontId="10" fillId="4" borderId="236" xfId="128" applyFont="1" applyFill="1" applyBorder="1" applyAlignment="1" applyProtection="1">
      <alignment horizontal="left" vertical="center" wrapText="1"/>
    </xf>
    <xf numFmtId="164" fontId="10" fillId="4" borderId="237" xfId="128" applyFont="1" applyFill="1" applyBorder="1" applyAlignment="1" applyProtection="1">
      <alignment horizontal="left" vertical="center" wrapText="1"/>
    </xf>
    <xf numFmtId="49" fontId="9" fillId="4" borderId="238" xfId="4" applyNumberFormat="1" applyFont="1" applyFill="1" applyBorder="1" applyAlignment="1" applyProtection="1">
      <alignment horizontal="right" vertical="center" wrapText="1"/>
      <protection locked="0"/>
    </xf>
    <xf numFmtId="1" fontId="9" fillId="15" borderId="239" xfId="4" applyNumberFormat="1" applyFont="1" applyFill="1" applyBorder="1" applyAlignment="1">
      <alignment horizontal="center" vertical="center" wrapText="1"/>
    </xf>
    <xf numFmtId="49" fontId="9" fillId="15" borderId="240" xfId="4" applyNumberFormat="1" applyFont="1" applyFill="1" applyBorder="1" applyAlignment="1">
      <alignment horizontal="center" vertical="center" wrapText="1"/>
    </xf>
    <xf numFmtId="1" fontId="9" fillId="15" borderId="240" xfId="4" applyNumberFormat="1" applyFont="1" applyFill="1" applyBorder="1" applyAlignment="1">
      <alignment horizontal="center" vertical="center" wrapText="1"/>
    </xf>
    <xf numFmtId="0" fontId="9" fillId="15" borderId="240" xfId="4" applyFont="1" applyFill="1" applyBorder="1" applyAlignment="1">
      <alignment horizontal="left" vertical="center" wrapText="1" indent="4"/>
    </xf>
    <xf numFmtId="164" fontId="10" fillId="15" borderId="240" xfId="128" applyFont="1" applyFill="1" applyBorder="1" applyAlignment="1" applyProtection="1">
      <alignment horizontal="left" vertical="center" wrapText="1"/>
    </xf>
    <xf numFmtId="164" fontId="10" fillId="15" borderId="241" xfId="128" applyFont="1" applyFill="1" applyBorder="1" applyAlignment="1" applyProtection="1">
      <alignment horizontal="left" vertical="center" wrapText="1"/>
    </xf>
    <xf numFmtId="49" fontId="9" fillId="15" borderId="242" xfId="4" applyNumberFormat="1" applyFont="1" applyFill="1" applyBorder="1" applyAlignment="1" applyProtection="1">
      <alignment horizontal="right" vertical="center" wrapText="1"/>
      <protection locked="0"/>
    </xf>
    <xf numFmtId="1" fontId="8" fillId="15" borderId="243" xfId="1" applyNumberFormat="1" applyFont="1" applyFill="1" applyBorder="1" applyAlignment="1" applyProtection="1">
      <alignment horizontal="center" vertical="center" wrapText="1"/>
    </xf>
    <xf numFmtId="1" fontId="8" fillId="15" borderId="244" xfId="1" applyNumberFormat="1" applyFont="1" applyFill="1" applyBorder="1" applyAlignment="1" applyProtection="1">
      <alignment horizontal="center" vertical="center" wrapText="1"/>
    </xf>
    <xf numFmtId="49" fontId="8" fillId="15" borderId="244" xfId="1" applyNumberFormat="1" applyFont="1" applyFill="1" applyBorder="1" applyAlignment="1" applyProtection="1">
      <alignment horizontal="center" vertical="center" wrapText="1"/>
    </xf>
    <xf numFmtId="0" fontId="15" fillId="15" borderId="244" xfId="8" applyFont="1" applyFill="1" applyBorder="1" applyAlignment="1" applyProtection="1">
      <alignment horizontal="left" vertical="center" wrapText="1" indent="6"/>
      <protection locked="0"/>
    </xf>
    <xf numFmtId="164" fontId="15" fillId="15" borderId="244" xfId="128" applyFont="1" applyFill="1" applyBorder="1" applyAlignment="1" applyProtection="1">
      <alignment wrapText="1"/>
      <protection locked="0"/>
    </xf>
    <xf numFmtId="0" fontId="8" fillId="15" borderId="39" xfId="0" applyFont="1" applyFill="1" applyBorder="1" applyProtection="1">
      <protection locked="0"/>
    </xf>
    <xf numFmtId="1" fontId="8" fillId="15" borderId="245" xfId="1" applyNumberFormat="1" applyFont="1" applyFill="1" applyBorder="1" applyAlignment="1" applyProtection="1">
      <alignment horizontal="center" vertical="center" wrapText="1"/>
    </xf>
    <xf numFmtId="49" fontId="8" fillId="15" borderId="245" xfId="1" applyNumberFormat="1" applyFont="1" applyFill="1" applyBorder="1" applyAlignment="1" applyProtection="1">
      <alignment horizontal="center" vertical="center" wrapText="1"/>
    </xf>
    <xf numFmtId="0" fontId="8" fillId="15" borderId="245" xfId="0" applyFont="1" applyFill="1" applyBorder="1" applyProtection="1">
      <protection locked="0"/>
    </xf>
    <xf numFmtId="0" fontId="15" fillId="15" borderId="245" xfId="8" applyFont="1" applyFill="1" applyBorder="1" applyAlignment="1" applyProtection="1">
      <alignment horizontal="left" vertical="center" wrapText="1" indent="6"/>
      <protection locked="0"/>
    </xf>
    <xf numFmtId="164" fontId="15" fillId="15" borderId="245" xfId="128" applyFont="1" applyFill="1" applyBorder="1" applyAlignment="1" applyProtection="1">
      <alignment wrapText="1"/>
      <protection locked="0"/>
    </xf>
    <xf numFmtId="49" fontId="9" fillId="4" borderId="246" xfId="4" applyNumberFormat="1" applyFont="1" applyFill="1" applyBorder="1" applyAlignment="1" applyProtection="1">
      <alignment horizontal="right" vertical="center" wrapText="1"/>
      <protection locked="0"/>
    </xf>
    <xf numFmtId="49" fontId="8" fillId="15" borderId="247" xfId="1" applyNumberFormat="1" applyFont="1" applyFill="1" applyBorder="1" applyAlignment="1" applyProtection="1">
      <alignment vertical="center" wrapText="1"/>
      <protection locked="0"/>
    </xf>
    <xf numFmtId="49" fontId="8" fillId="15" borderId="248" xfId="1" applyNumberFormat="1" applyFont="1" applyFill="1" applyBorder="1" applyAlignment="1" applyProtection="1">
      <alignment vertical="center" wrapText="1"/>
      <protection locked="0"/>
    </xf>
    <xf numFmtId="164" fontId="15" fillId="15" borderId="249" xfId="128" applyFont="1" applyFill="1" applyBorder="1" applyAlignment="1" applyProtection="1">
      <alignment wrapText="1"/>
      <protection locked="0"/>
    </xf>
    <xf numFmtId="164" fontId="15" fillId="15" borderId="250" xfId="128" applyFont="1" applyFill="1" applyBorder="1" applyAlignment="1" applyProtection="1">
      <alignment wrapText="1"/>
      <protection locked="0"/>
    </xf>
    <xf numFmtId="164" fontId="15" fillId="15" borderId="251" xfId="128" applyFont="1" applyFill="1" applyBorder="1" applyAlignment="1" applyProtection="1">
      <alignment wrapText="1"/>
      <protection locked="0"/>
    </xf>
    <xf numFmtId="49" fontId="44" fillId="0" borderId="0" xfId="0" applyNumberFormat="1" applyFont="1" applyAlignment="1">
      <alignment horizontal="center"/>
    </xf>
    <xf numFmtId="1" fontId="9" fillId="4" borderId="2" xfId="4" applyNumberFormat="1" applyFont="1" applyFill="1" applyBorder="1" applyAlignment="1">
      <alignment horizontal="center" vertical="center" wrapText="1"/>
    </xf>
    <xf numFmtId="1" fontId="9" fillId="4" borderId="2" xfId="4" quotePrefix="1" applyNumberFormat="1" applyFont="1" applyFill="1" applyBorder="1" applyAlignment="1">
      <alignment horizontal="center" vertical="center" wrapText="1"/>
    </xf>
    <xf numFmtId="164" fontId="9" fillId="4" borderId="2" xfId="128" applyFont="1" applyFill="1" applyBorder="1" applyAlignment="1" applyProtection="1">
      <alignment vertical="center" wrapText="1"/>
      <protection locked="0"/>
    </xf>
    <xf numFmtId="1" fontId="11" fillId="3" borderId="252" xfId="1" applyNumberFormat="1" applyFont="1" applyFill="1" applyBorder="1" applyAlignment="1" applyProtection="1">
      <alignment horizontal="center" vertical="center" wrapText="1"/>
    </xf>
    <xf numFmtId="49" fontId="11" fillId="3" borderId="252" xfId="1" applyNumberFormat="1" applyFont="1" applyFill="1" applyBorder="1" applyAlignment="1" applyProtection="1">
      <alignment horizontal="center" vertical="center" wrapText="1"/>
    </xf>
    <xf numFmtId="0" fontId="11" fillId="3" borderId="252" xfId="4" applyFont="1" applyFill="1" applyBorder="1" applyAlignment="1">
      <alignment horizontal="left" vertical="center" wrapText="1" indent="2"/>
    </xf>
    <xf numFmtId="164" fontId="11" fillId="3" borderId="252" xfId="128" applyFont="1" applyFill="1" applyBorder="1" applyAlignment="1" applyProtection="1">
      <alignment horizontal="left" vertical="center" wrapText="1"/>
    </xf>
    <xf numFmtId="49" fontId="11" fillId="3" borderId="252" xfId="1" applyNumberFormat="1" applyFont="1" applyFill="1" applyBorder="1" applyAlignment="1" applyProtection="1">
      <alignment horizontal="left" vertical="center" wrapText="1"/>
      <protection locked="0"/>
    </xf>
    <xf numFmtId="1" fontId="10" fillId="4" borderId="253" xfId="1" applyNumberFormat="1" applyFont="1" applyFill="1" applyBorder="1" applyAlignment="1" applyProtection="1">
      <alignment horizontal="center" vertical="center" wrapText="1"/>
    </xf>
    <xf numFmtId="49" fontId="10" fillId="4" borderId="254" xfId="1" applyNumberFormat="1" applyFont="1" applyFill="1" applyBorder="1" applyAlignment="1" applyProtection="1">
      <alignment horizontal="center" vertical="center" wrapText="1"/>
    </xf>
    <xf numFmtId="1" fontId="10" fillId="4" borderId="254" xfId="1" applyNumberFormat="1" applyFont="1" applyFill="1" applyBorder="1" applyAlignment="1" applyProtection="1">
      <alignment horizontal="center" vertical="center" wrapText="1"/>
    </xf>
    <xf numFmtId="0" fontId="10" fillId="4" borderId="254" xfId="4" applyFont="1" applyFill="1" applyBorder="1" applyAlignment="1">
      <alignment horizontal="left" vertical="center" wrapText="1" indent="2"/>
    </xf>
    <xf numFmtId="164" fontId="10" fillId="4" borderId="254" xfId="128" applyFont="1" applyFill="1" applyBorder="1" applyAlignment="1" applyProtection="1">
      <alignment horizontal="left" vertical="center" wrapText="1"/>
    </xf>
    <xf numFmtId="49" fontId="10" fillId="4" borderId="255" xfId="1" applyNumberFormat="1" applyFont="1" applyFill="1" applyBorder="1" applyAlignment="1" applyProtection="1">
      <alignment horizontal="left" vertical="center" wrapText="1"/>
      <protection locked="0"/>
    </xf>
    <xf numFmtId="1" fontId="9" fillId="4" borderId="256" xfId="4" applyNumberFormat="1" applyFont="1" applyFill="1" applyBorder="1" applyAlignment="1">
      <alignment horizontal="center" vertical="center" wrapText="1"/>
    </xf>
    <xf numFmtId="49" fontId="9" fillId="4" borderId="116" xfId="4" applyNumberFormat="1" applyFont="1" applyFill="1" applyBorder="1" applyAlignment="1">
      <alignment horizontal="center" vertical="center" wrapText="1"/>
    </xf>
    <xf numFmtId="1" fontId="9" fillId="4" borderId="116" xfId="4" applyNumberFormat="1" applyFont="1" applyFill="1" applyBorder="1" applyAlignment="1">
      <alignment horizontal="center" vertical="center" wrapText="1"/>
    </xf>
    <xf numFmtId="1" fontId="9" fillId="4" borderId="257" xfId="4" applyNumberFormat="1" applyFont="1" applyFill="1" applyBorder="1" applyAlignment="1">
      <alignment horizontal="center" vertical="center" wrapText="1"/>
    </xf>
    <xf numFmtId="165" fontId="11" fillId="6" borderId="19" xfId="127" applyNumberFormat="1" applyFont="1" applyFill="1" applyBorder="1" applyAlignment="1" applyProtection="1">
      <alignment horizontal="left" vertical="center" wrapText="1"/>
    </xf>
    <xf numFmtId="166" fontId="11" fillId="3" borderId="17" xfId="127" applyFont="1" applyFill="1" applyBorder="1" applyAlignment="1" applyProtection="1">
      <alignment horizontal="left" vertical="center" wrapText="1"/>
      <protection locked="0"/>
    </xf>
    <xf numFmtId="164" fontId="8" fillId="7" borderId="221" xfId="128" applyFont="1" applyFill="1" applyBorder="1" applyProtection="1"/>
    <xf numFmtId="164" fontId="13" fillId="5" borderId="221" xfId="128" applyFont="1" applyFill="1" applyBorder="1" applyProtection="1"/>
    <xf numFmtId="164" fontId="17" fillId="7" borderId="221" xfId="128" applyFont="1" applyFill="1" applyBorder="1" applyProtection="1"/>
    <xf numFmtId="1" fontId="13" fillId="5" borderId="12" xfId="0" applyNumberFormat="1" applyFont="1" applyFill="1" applyBorder="1"/>
    <xf numFmtId="164" fontId="17" fillId="5" borderId="12" xfId="128" applyFont="1" applyFill="1" applyBorder="1" applyAlignment="1" applyProtection="1">
      <alignment horizontal="center"/>
    </xf>
    <xf numFmtId="0" fontId="17" fillId="5" borderId="12" xfId="0" applyFont="1" applyFill="1" applyBorder="1" applyAlignment="1">
      <alignment horizontal="center"/>
    </xf>
    <xf numFmtId="49" fontId="8" fillId="0" borderId="0" xfId="0" applyNumberFormat="1" applyFont="1" applyAlignment="1">
      <alignment horizontal="center" vertical="center"/>
    </xf>
    <xf numFmtId="168" fontId="19" fillId="0" borderId="0" xfId="1" applyNumberFormat="1" applyFont="1" applyFill="1" applyBorder="1" applyAlignment="1" applyProtection="1">
      <alignment horizontal="left"/>
    </xf>
    <xf numFmtId="0" fontId="8" fillId="0" borderId="1" xfId="0" applyFont="1" applyBorder="1" applyAlignment="1">
      <alignment horizontal="center" vertical="center"/>
    </xf>
    <xf numFmtId="0" fontId="8" fillId="0" borderId="1" xfId="0" applyFont="1" applyBorder="1" applyAlignment="1" applyProtection="1">
      <alignment horizontal="center" vertical="center"/>
      <protection locked="0"/>
    </xf>
    <xf numFmtId="0" fontId="8" fillId="7" borderId="1" xfId="0" applyFont="1" applyFill="1" applyBorder="1" applyAlignment="1" applyProtection="1">
      <alignment vertical="center"/>
      <protection locked="0"/>
    </xf>
    <xf numFmtId="0" fontId="8" fillId="0" borderId="1" xfId="0" applyFont="1" applyBorder="1" applyAlignment="1">
      <alignment vertical="center"/>
    </xf>
    <xf numFmtId="0" fontId="8" fillId="0" borderId="0" xfId="0" applyFont="1" applyAlignment="1">
      <alignment vertical="center"/>
    </xf>
    <xf numFmtId="0" fontId="8" fillId="0" borderId="0" xfId="0" applyFont="1" applyAlignment="1" applyProtection="1">
      <alignment vertical="center"/>
      <protection locked="0"/>
    </xf>
    <xf numFmtId="0" fontId="8" fillId="7" borderId="0" xfId="0" applyFont="1" applyFill="1" applyAlignment="1" applyProtection="1">
      <alignment vertical="center" wrapText="1"/>
      <protection locked="0"/>
    </xf>
    <xf numFmtId="0" fontId="8" fillId="7" borderId="0" xfId="0" applyFont="1" applyFill="1" applyAlignment="1">
      <alignment vertical="center"/>
    </xf>
    <xf numFmtId="0" fontId="10" fillId="7" borderId="1" xfId="0" applyFont="1" applyFill="1" applyBorder="1" applyAlignment="1" applyProtection="1">
      <alignment vertical="center" wrapText="1"/>
      <protection locked="0"/>
    </xf>
    <xf numFmtId="0" fontId="8" fillId="7" borderId="1" xfId="0" applyFont="1" applyFill="1" applyBorder="1" applyAlignment="1">
      <alignment vertical="center" wrapText="1"/>
    </xf>
    <xf numFmtId="0" fontId="8" fillId="7" borderId="0" xfId="0" applyFont="1" applyFill="1" applyAlignment="1">
      <alignment vertical="center" wrapText="1"/>
    </xf>
    <xf numFmtId="0" fontId="10" fillId="7" borderId="0" xfId="0" applyFont="1" applyFill="1" applyAlignment="1" applyProtection="1">
      <alignment vertical="center" wrapText="1"/>
      <protection locked="0"/>
    </xf>
    <xf numFmtId="0" fontId="8" fillId="7" borderId="1" xfId="0" applyFont="1" applyFill="1" applyBorder="1" applyAlignment="1">
      <alignment vertical="center"/>
    </xf>
    <xf numFmtId="0" fontId="8" fillId="7" borderId="2" xfId="0" applyFont="1" applyFill="1" applyBorder="1" applyAlignment="1">
      <alignment vertical="center"/>
    </xf>
    <xf numFmtId="49" fontId="11" fillId="9" borderId="16" xfId="0" applyNumberFormat="1" applyFont="1" applyFill="1" applyBorder="1" applyAlignment="1" applyProtection="1">
      <alignment horizontal="center" vertical="center" wrapText="1"/>
      <protection locked="0"/>
    </xf>
    <xf numFmtId="49" fontId="11" fillId="9" borderId="16" xfId="0" applyNumberFormat="1" applyFont="1" applyFill="1" applyBorder="1" applyAlignment="1" applyProtection="1">
      <alignment horizontal="center" vertical="center"/>
      <protection locked="0"/>
    </xf>
    <xf numFmtId="0" fontId="11" fillId="9" borderId="75" xfId="0" applyFont="1" applyFill="1" applyBorder="1" applyAlignment="1" applyProtection="1">
      <alignment vertical="center" wrapText="1"/>
      <protection locked="0"/>
    </xf>
    <xf numFmtId="0" fontId="10" fillId="7" borderId="6" xfId="0" applyFont="1" applyFill="1" applyBorder="1" applyAlignment="1">
      <alignment vertical="center"/>
    </xf>
    <xf numFmtId="0" fontId="10" fillId="7" borderId="31" xfId="0" applyFont="1" applyFill="1" applyBorder="1" applyAlignment="1">
      <alignment vertical="center"/>
    </xf>
    <xf numFmtId="0" fontId="11" fillId="9" borderId="16" xfId="0" applyFont="1" applyFill="1" applyBorder="1" applyAlignment="1">
      <alignment horizontal="center" vertical="center" wrapText="1"/>
    </xf>
    <xf numFmtId="166" fontId="11" fillId="6" borderId="21" xfId="127" applyFont="1" applyFill="1" applyBorder="1" applyAlignment="1" applyProtection="1">
      <alignment horizontal="left" vertical="center" wrapText="1"/>
    </xf>
    <xf numFmtId="166" fontId="14" fillId="6" borderId="19" xfId="127" applyFont="1" applyFill="1" applyBorder="1" applyAlignment="1" applyProtection="1">
      <alignment horizontal="left" vertical="center" wrapText="1"/>
    </xf>
    <xf numFmtId="172" fontId="11" fillId="6" borderId="21" xfId="127" applyNumberFormat="1" applyFont="1" applyFill="1" applyBorder="1" applyAlignment="1" applyProtection="1">
      <alignment horizontal="left" vertical="center" wrapText="1"/>
    </xf>
    <xf numFmtId="172" fontId="11" fillId="6" borderId="19" xfId="127" applyNumberFormat="1" applyFont="1" applyFill="1" applyBorder="1" applyAlignment="1" applyProtection="1">
      <alignment horizontal="left" vertical="center" wrapText="1"/>
    </xf>
    <xf numFmtId="172" fontId="11" fillId="6" borderId="33" xfId="127" applyNumberFormat="1" applyFont="1" applyFill="1" applyBorder="1" applyAlignment="1" applyProtection="1">
      <alignment horizontal="left" vertical="center" wrapText="1"/>
    </xf>
    <xf numFmtId="172" fontId="11" fillId="6" borderId="36" xfId="127" applyNumberFormat="1" applyFont="1" applyFill="1" applyBorder="1" applyAlignment="1" applyProtection="1">
      <alignment horizontal="left" vertical="center" wrapText="1"/>
    </xf>
    <xf numFmtId="172" fontId="11" fillId="6" borderId="78" xfId="127" applyNumberFormat="1" applyFont="1" applyFill="1" applyBorder="1" applyAlignment="1" applyProtection="1">
      <alignment horizontal="left" vertical="center" wrapText="1"/>
    </xf>
    <xf numFmtId="0" fontId="9" fillId="7" borderId="0" xfId="0" applyFont="1" applyFill="1" applyAlignment="1" applyProtection="1">
      <alignment horizontal="center" vertical="center"/>
      <protection locked="0"/>
    </xf>
    <xf numFmtId="49" fontId="11" fillId="6" borderId="33" xfId="1" applyNumberFormat="1" applyFont="1" applyFill="1" applyBorder="1" applyAlignment="1" applyProtection="1">
      <alignment horizontal="center" vertical="center" wrapText="1"/>
    </xf>
    <xf numFmtId="0" fontId="11" fillId="3" borderId="15" xfId="4" applyFont="1" applyFill="1" applyBorder="1" applyAlignment="1">
      <alignment horizontal="left" vertical="center" wrapText="1"/>
    </xf>
    <xf numFmtId="166" fontId="11" fillId="3" borderId="15" xfId="127" applyFont="1" applyFill="1" applyBorder="1" applyAlignment="1">
      <alignment horizontal="left" vertical="center" wrapText="1"/>
    </xf>
    <xf numFmtId="49" fontId="9" fillId="4" borderId="5" xfId="4" applyNumberFormat="1" applyFont="1" applyFill="1" applyBorder="1" applyAlignment="1">
      <alignment horizontal="center" vertical="center" wrapText="1"/>
    </xf>
    <xf numFmtId="49" fontId="9" fillId="4" borderId="88" xfId="4" applyNumberFormat="1" applyFont="1" applyFill="1" applyBorder="1" applyAlignment="1">
      <alignment horizontal="center" vertical="center" wrapText="1"/>
    </xf>
    <xf numFmtId="0" fontId="9" fillId="4" borderId="3" xfId="4" applyFont="1" applyFill="1" applyBorder="1" applyAlignment="1">
      <alignment horizontal="left" vertical="center" wrapText="1"/>
    </xf>
    <xf numFmtId="166" fontId="9" fillId="4" borderId="3" xfId="127" applyFont="1" applyFill="1" applyBorder="1" applyAlignment="1">
      <alignment horizontal="left" vertical="center" wrapText="1"/>
    </xf>
    <xf numFmtId="49" fontId="9" fillId="4" borderId="6" xfId="4" applyNumberFormat="1" applyFont="1" applyFill="1" applyBorder="1" applyAlignment="1">
      <alignment horizontal="center" vertical="center" wrapText="1"/>
    </xf>
    <xf numFmtId="49" fontId="9" fillId="4" borderId="31" xfId="4" applyNumberFormat="1" applyFont="1" applyFill="1" applyBorder="1" applyAlignment="1">
      <alignment horizontal="center" vertical="center" wrapText="1"/>
    </xf>
    <xf numFmtId="0" fontId="9" fillId="4" borderId="1" xfId="4" applyFont="1" applyFill="1" applyBorder="1" applyAlignment="1">
      <alignment horizontal="left" vertical="center" wrapText="1"/>
    </xf>
    <xf numFmtId="0" fontId="15" fillId="5" borderId="39" xfId="8" applyFont="1" applyFill="1" applyBorder="1" applyAlignment="1">
      <alignment horizontal="left" vertical="center" wrapText="1"/>
    </xf>
    <xf numFmtId="0" fontId="15" fillId="5" borderId="39" xfId="8" applyFont="1" applyFill="1" applyBorder="1" applyAlignment="1" applyProtection="1">
      <alignment horizontal="left" vertical="center" wrapText="1"/>
      <protection locked="0"/>
    </xf>
    <xf numFmtId="166" fontId="15" fillId="5" borderId="39" xfId="127" applyFont="1" applyFill="1" applyBorder="1" applyAlignment="1" applyProtection="1">
      <alignment horizontal="left" vertical="center" wrapText="1"/>
      <protection locked="0"/>
    </xf>
    <xf numFmtId="172" fontId="15" fillId="5" borderId="39" xfId="127" applyNumberFormat="1" applyFont="1" applyFill="1" applyBorder="1" applyAlignment="1" applyProtection="1">
      <alignment horizontal="left" vertical="center" wrapText="1"/>
      <protection locked="0"/>
    </xf>
    <xf numFmtId="49" fontId="11" fillId="3" borderId="40" xfId="1" applyNumberFormat="1" applyFont="1" applyFill="1" applyBorder="1" applyAlignment="1" applyProtection="1">
      <alignment horizontal="center" vertical="center" wrapText="1"/>
    </xf>
    <xf numFmtId="0" fontId="11" fillId="3" borderId="40" xfId="4" applyFont="1" applyFill="1" applyBorder="1" applyAlignment="1">
      <alignment horizontal="left" vertical="center" wrapText="1"/>
    </xf>
    <xf numFmtId="49" fontId="10" fillId="4" borderId="1" xfId="1" applyNumberFormat="1" applyFont="1" applyFill="1" applyBorder="1" applyAlignment="1" applyProtection="1">
      <alignment horizontal="center" vertical="center" wrapText="1"/>
    </xf>
    <xf numFmtId="0" fontId="8" fillId="0" borderId="61" xfId="0" applyFont="1" applyBorder="1" applyAlignment="1" applyProtection="1">
      <alignment vertical="center"/>
      <protection locked="0"/>
    </xf>
    <xf numFmtId="49" fontId="9" fillId="4" borderId="10" xfId="4" applyNumberFormat="1" applyFont="1" applyFill="1" applyBorder="1" applyAlignment="1">
      <alignment horizontal="center" vertical="center" wrapText="1"/>
    </xf>
    <xf numFmtId="49" fontId="9" fillId="4" borderId="16" xfId="1" applyNumberFormat="1" applyFont="1" applyFill="1" applyBorder="1" applyAlignment="1" applyProtection="1">
      <alignment horizontal="center" vertical="center" wrapText="1"/>
    </xf>
    <xf numFmtId="49" fontId="13" fillId="5" borderId="221" xfId="1" applyNumberFormat="1" applyFont="1" applyFill="1" applyBorder="1" applyAlignment="1" applyProtection="1">
      <alignment horizontal="center" vertical="center" wrapText="1"/>
    </xf>
    <xf numFmtId="0" fontId="9" fillId="4" borderId="2" xfId="4" applyFont="1" applyFill="1" applyBorder="1" applyAlignment="1">
      <alignment horizontal="left" vertical="center" wrapText="1"/>
    </xf>
    <xf numFmtId="0" fontId="8" fillId="0" borderId="30" xfId="0" applyFont="1" applyBorder="1" applyAlignment="1" applyProtection="1">
      <alignment vertical="center"/>
      <protection locked="0"/>
    </xf>
    <xf numFmtId="49" fontId="9" fillId="4" borderId="0" xfId="1" applyNumberFormat="1" applyFont="1" applyFill="1" applyBorder="1" applyAlignment="1" applyProtection="1">
      <alignment horizontal="center" vertical="center" wrapText="1"/>
    </xf>
    <xf numFmtId="0" fontId="9" fillId="4" borderId="0" xfId="4" applyFont="1" applyFill="1" applyAlignment="1">
      <alignment horizontal="left" vertical="center" wrapText="1"/>
    </xf>
    <xf numFmtId="49" fontId="9" fillId="4" borderId="115" xfId="4" applyNumberFormat="1" applyFont="1" applyFill="1" applyBorder="1" applyAlignment="1">
      <alignment horizontal="center" vertical="center" wrapText="1"/>
    </xf>
    <xf numFmtId="49" fontId="11" fillId="6" borderId="15" xfId="1" applyNumberFormat="1" applyFont="1" applyFill="1" applyBorder="1" applyAlignment="1" applyProtection="1">
      <alignment horizontal="center" vertical="center" wrapText="1"/>
    </xf>
    <xf numFmtId="49" fontId="11" fillId="6" borderId="36" xfId="1" applyNumberFormat="1" applyFont="1" applyFill="1" applyBorder="1" applyAlignment="1" applyProtection="1">
      <alignment horizontal="center" vertical="center" wrapText="1"/>
    </xf>
    <xf numFmtId="49" fontId="9" fillId="4" borderId="2" xfId="4" applyNumberFormat="1" applyFont="1" applyFill="1" applyBorder="1" applyAlignment="1">
      <alignment horizontal="center" vertical="center" wrapText="1"/>
    </xf>
    <xf numFmtId="0" fontId="8" fillId="0" borderId="31" xfId="0" applyFont="1" applyBorder="1" applyAlignment="1" applyProtection="1">
      <alignment vertical="center"/>
      <protection locked="0"/>
    </xf>
    <xf numFmtId="0" fontId="9" fillId="4" borderId="116" xfId="4" applyFont="1" applyFill="1" applyBorder="1" applyAlignment="1">
      <alignment horizontal="left" vertical="center" wrapText="1"/>
    </xf>
    <xf numFmtId="49" fontId="11" fillId="6" borderId="78" xfId="1" applyNumberFormat="1" applyFont="1" applyFill="1" applyBorder="1" applyAlignment="1" applyProtection="1">
      <alignment horizontal="center" vertical="center" wrapText="1"/>
    </xf>
    <xf numFmtId="0" fontId="8" fillId="0" borderId="0" xfId="0" applyFont="1" applyAlignment="1" applyProtection="1">
      <alignment vertical="center" wrapText="1"/>
      <protection locked="0"/>
    </xf>
    <xf numFmtId="49" fontId="12" fillId="3" borderId="94" xfId="1" applyNumberFormat="1" applyFont="1" applyFill="1" applyBorder="1" applyAlignment="1" applyProtection="1">
      <alignment vertical="center" wrapText="1"/>
      <protection locked="0"/>
    </xf>
    <xf numFmtId="49" fontId="8" fillId="4" borderId="49" xfId="1" applyNumberFormat="1" applyFont="1" applyFill="1" applyBorder="1" applyAlignment="1" applyProtection="1">
      <alignment vertical="center" wrapText="1"/>
      <protection locked="0"/>
    </xf>
    <xf numFmtId="49" fontId="10" fillId="4" borderId="48" xfId="0" applyNumberFormat="1" applyFont="1" applyFill="1" applyBorder="1" applyAlignment="1" applyProtection="1">
      <alignment vertical="center" wrapText="1"/>
      <protection locked="0"/>
    </xf>
    <xf numFmtId="49" fontId="8" fillId="4" borderId="50" xfId="1" applyNumberFormat="1" applyFont="1" applyFill="1" applyBorder="1" applyAlignment="1" applyProtection="1">
      <alignment vertical="center" wrapText="1"/>
      <protection locked="0"/>
    </xf>
    <xf numFmtId="49" fontId="12" fillId="3" borderId="47" xfId="1" applyNumberFormat="1" applyFont="1" applyFill="1" applyBorder="1" applyAlignment="1" applyProtection="1">
      <alignment vertical="center" wrapText="1"/>
      <protection locked="0"/>
    </xf>
    <xf numFmtId="49" fontId="8" fillId="4" borderId="46" xfId="1" applyNumberFormat="1" applyFont="1" applyFill="1" applyBorder="1" applyAlignment="1" applyProtection="1">
      <alignment vertical="center" wrapText="1"/>
      <protection locked="0"/>
    </xf>
    <xf numFmtId="49" fontId="8" fillId="4" borderId="44" xfId="1" applyNumberFormat="1" applyFont="1" applyFill="1" applyBorder="1" applyAlignment="1" applyProtection="1">
      <alignment vertical="center" wrapText="1"/>
      <protection locked="0"/>
    </xf>
    <xf numFmtId="49" fontId="12" fillId="6" borderId="21" xfId="1" applyNumberFormat="1" applyFont="1" applyFill="1" applyBorder="1" applyAlignment="1" applyProtection="1">
      <alignment vertical="center" wrapText="1"/>
      <protection locked="0"/>
    </xf>
    <xf numFmtId="49" fontId="8" fillId="4" borderId="68" xfId="1" applyNumberFormat="1" applyFont="1" applyFill="1" applyBorder="1" applyAlignment="1" applyProtection="1">
      <alignment vertical="center" wrapText="1"/>
      <protection locked="0"/>
    </xf>
    <xf numFmtId="49" fontId="8" fillId="5" borderId="106" xfId="1" applyNumberFormat="1" applyFont="1" applyFill="1" applyBorder="1" applyAlignment="1" applyProtection="1">
      <alignment vertical="center" wrapText="1"/>
      <protection locked="0"/>
    </xf>
    <xf numFmtId="49" fontId="8" fillId="4" borderId="48" xfId="1" applyNumberFormat="1" applyFont="1" applyFill="1" applyBorder="1" applyAlignment="1" applyProtection="1">
      <alignment vertical="center" wrapText="1"/>
      <protection locked="0"/>
    </xf>
    <xf numFmtId="49" fontId="12" fillId="3" borderId="45" xfId="1" applyNumberFormat="1" applyFont="1" applyFill="1" applyBorder="1" applyAlignment="1" applyProtection="1">
      <alignment vertical="center" wrapText="1"/>
      <protection locked="0"/>
    </xf>
    <xf numFmtId="49" fontId="8" fillId="4" borderId="57" xfId="1" applyNumberFormat="1" applyFont="1" applyFill="1" applyBorder="1" applyAlignment="1" applyProtection="1">
      <alignment vertical="center" wrapText="1"/>
      <protection locked="0"/>
    </xf>
    <xf numFmtId="49" fontId="8" fillId="5" borderId="67" xfId="1" applyNumberFormat="1" applyFont="1" applyFill="1" applyBorder="1" applyAlignment="1" applyProtection="1">
      <alignment vertical="center" wrapText="1"/>
      <protection locked="0"/>
    </xf>
    <xf numFmtId="0" fontId="8" fillId="0" borderId="53" xfId="0" applyFont="1" applyBorder="1" applyAlignment="1" applyProtection="1">
      <alignment vertical="center"/>
      <protection locked="0"/>
    </xf>
    <xf numFmtId="49" fontId="8" fillId="5" borderId="51" xfId="1" applyNumberFormat="1" applyFont="1" applyFill="1" applyBorder="1" applyAlignment="1" applyProtection="1">
      <alignment vertical="center" wrapText="1"/>
      <protection locked="0"/>
    </xf>
    <xf numFmtId="49" fontId="8" fillId="5" borderId="44" xfId="1" applyNumberFormat="1" applyFont="1" applyFill="1" applyBorder="1" applyAlignment="1" applyProtection="1">
      <alignment vertical="center" wrapText="1"/>
      <protection locked="0"/>
    </xf>
    <xf numFmtId="49" fontId="8" fillId="5" borderId="59" xfId="1" applyNumberFormat="1" applyFont="1" applyFill="1" applyBorder="1" applyAlignment="1" applyProtection="1">
      <alignment vertical="center" wrapText="1"/>
      <protection locked="0"/>
    </xf>
    <xf numFmtId="49" fontId="8" fillId="5" borderId="69" xfId="1" applyNumberFormat="1" applyFont="1" applyFill="1" applyBorder="1" applyAlignment="1" applyProtection="1">
      <alignment vertical="center" wrapText="1"/>
      <protection locked="0"/>
    </xf>
    <xf numFmtId="49" fontId="13" fillId="4" borderId="58" xfId="1" applyNumberFormat="1" applyFont="1" applyFill="1" applyBorder="1" applyAlignment="1" applyProtection="1">
      <alignment vertical="center" wrapText="1"/>
      <protection locked="0"/>
    </xf>
    <xf numFmtId="49" fontId="13" fillId="5" borderId="233" xfId="1" applyNumberFormat="1" applyFont="1" applyFill="1" applyBorder="1" applyAlignment="1" applyProtection="1">
      <alignment vertical="center" wrapText="1"/>
      <protection locked="0"/>
    </xf>
    <xf numFmtId="0" fontId="8" fillId="7" borderId="114" xfId="0" applyFont="1" applyFill="1" applyBorder="1" applyAlignment="1" applyProtection="1">
      <alignment vertical="center"/>
      <protection locked="0"/>
    </xf>
    <xf numFmtId="49" fontId="8" fillId="4" borderId="212" xfId="1" applyNumberFormat="1" applyFont="1" applyFill="1" applyBorder="1" applyAlignment="1" applyProtection="1">
      <alignment vertical="center" wrapText="1"/>
      <protection locked="0"/>
    </xf>
    <xf numFmtId="49" fontId="8" fillId="4" borderId="77" xfId="1" applyNumberFormat="1" applyFont="1" applyFill="1" applyBorder="1" applyAlignment="1" applyProtection="1">
      <alignment vertical="center" wrapText="1"/>
      <protection locked="0"/>
    </xf>
    <xf numFmtId="49" fontId="8" fillId="5" borderId="37" xfId="1" applyNumberFormat="1" applyFont="1" applyFill="1" applyBorder="1" applyAlignment="1" applyProtection="1">
      <alignment vertical="center" wrapText="1"/>
      <protection locked="0"/>
    </xf>
    <xf numFmtId="49" fontId="13" fillId="4" borderId="37" xfId="1" applyNumberFormat="1" applyFont="1" applyFill="1" applyBorder="1" applyAlignment="1" applyProtection="1">
      <alignment vertical="center" wrapText="1"/>
      <protection locked="0"/>
    </xf>
    <xf numFmtId="49" fontId="12" fillId="6" borderId="45" xfId="1" applyNumberFormat="1" applyFont="1" applyFill="1" applyBorder="1" applyAlignment="1" applyProtection="1">
      <alignment vertical="center" wrapText="1"/>
      <protection locked="0"/>
    </xf>
    <xf numFmtId="49" fontId="12" fillId="3" borderId="89" xfId="1" applyNumberFormat="1" applyFont="1" applyFill="1" applyBorder="1" applyAlignment="1" applyProtection="1">
      <alignment vertical="center" wrapText="1"/>
      <protection locked="0"/>
    </xf>
    <xf numFmtId="49" fontId="12" fillId="6" borderId="47" xfId="1" applyNumberFormat="1" applyFont="1" applyFill="1" applyBorder="1" applyAlignment="1" applyProtection="1">
      <alignment vertical="center" wrapText="1"/>
      <protection locked="0"/>
    </xf>
    <xf numFmtId="49" fontId="12" fillId="6" borderId="81" xfId="1" applyNumberFormat="1" applyFont="1" applyFill="1" applyBorder="1" applyAlignment="1" applyProtection="1">
      <alignment vertical="center" wrapText="1"/>
      <protection locked="0"/>
    </xf>
    <xf numFmtId="49" fontId="12" fillId="3" borderId="95" xfId="1" applyNumberFormat="1" applyFont="1" applyFill="1" applyBorder="1" applyAlignment="1" applyProtection="1">
      <alignment vertical="center" wrapText="1"/>
      <protection locked="0"/>
    </xf>
    <xf numFmtId="49" fontId="8" fillId="4" borderId="117" xfId="1" applyNumberFormat="1" applyFont="1" applyFill="1" applyBorder="1" applyAlignment="1" applyProtection="1">
      <alignment vertical="center" wrapText="1"/>
      <protection locked="0"/>
    </xf>
    <xf numFmtId="49" fontId="12" fillId="3" borderId="33" xfId="1" applyNumberFormat="1" applyFont="1" applyFill="1" applyBorder="1" applyAlignment="1" applyProtection="1">
      <alignment vertical="center" wrapText="1"/>
      <protection locked="0"/>
    </xf>
    <xf numFmtId="49" fontId="12" fillId="6" borderId="72" xfId="1" applyNumberFormat="1" applyFont="1" applyFill="1" applyBorder="1" applyAlignment="1" applyProtection="1">
      <alignment vertical="center" wrapText="1"/>
      <protection locked="0"/>
    </xf>
    <xf numFmtId="49" fontId="12" fillId="3" borderId="118" xfId="1" applyNumberFormat="1" applyFont="1" applyFill="1" applyBorder="1" applyAlignment="1" applyProtection="1">
      <alignment vertical="center" wrapText="1"/>
      <protection locked="0"/>
    </xf>
    <xf numFmtId="0" fontId="8" fillId="0" borderId="73" xfId="0" applyFont="1" applyBorder="1" applyAlignment="1" applyProtection="1">
      <alignment vertical="center"/>
      <protection locked="0"/>
    </xf>
    <xf numFmtId="49" fontId="8" fillId="4" borderId="67" xfId="1" applyNumberFormat="1" applyFont="1" applyFill="1" applyBorder="1" applyAlignment="1" applyProtection="1">
      <alignment vertical="center" wrapText="1"/>
      <protection locked="0"/>
    </xf>
    <xf numFmtId="49" fontId="8" fillId="4" borderId="220" xfId="1" applyNumberFormat="1" applyFont="1" applyFill="1" applyBorder="1" applyAlignment="1" applyProtection="1">
      <alignment vertical="center" wrapText="1"/>
      <protection locked="0"/>
    </xf>
    <xf numFmtId="49" fontId="12" fillId="3" borderId="45" xfId="1" applyNumberFormat="1" applyFont="1" applyFill="1" applyBorder="1" applyAlignment="1" applyProtection="1">
      <alignment vertical="center" wrapText="1"/>
    </xf>
    <xf numFmtId="49" fontId="8" fillId="6" borderId="21" xfId="0" applyNumberFormat="1" applyFont="1" applyFill="1" applyBorder="1" applyAlignment="1" applyProtection="1">
      <alignment vertical="center" wrapText="1"/>
      <protection locked="0"/>
    </xf>
    <xf numFmtId="166" fontId="12" fillId="6" borderId="19" xfId="127" applyFont="1" applyFill="1" applyBorder="1" applyAlignment="1" applyProtection="1">
      <alignment horizontal="left" vertical="center" wrapText="1"/>
      <protection locked="0"/>
    </xf>
    <xf numFmtId="0" fontId="10" fillId="7" borderId="1" xfId="0" applyFont="1" applyFill="1" applyBorder="1" applyAlignment="1">
      <alignment vertical="center" wrapText="1"/>
    </xf>
    <xf numFmtId="167" fontId="10" fillId="7" borderId="1" xfId="1" applyNumberFormat="1" applyFont="1" applyFill="1" applyBorder="1" applyAlignment="1" applyProtection="1">
      <alignment vertical="center"/>
    </xf>
    <xf numFmtId="0" fontId="10" fillId="7" borderId="6" xfId="0" applyFont="1" applyFill="1" applyBorder="1" applyAlignment="1">
      <alignment horizontal="center" vertical="center"/>
    </xf>
    <xf numFmtId="166" fontId="10" fillId="4" borderId="115" xfId="127" applyFont="1" applyFill="1" applyBorder="1" applyAlignment="1" applyProtection="1">
      <alignment horizontal="left" vertical="center" wrapText="1"/>
      <protection locked="0"/>
    </xf>
    <xf numFmtId="166" fontId="9" fillId="4" borderId="3" xfId="127" applyFont="1" applyFill="1" applyBorder="1" applyAlignment="1" applyProtection="1">
      <alignment horizontal="left" vertical="center" wrapText="1"/>
    </xf>
    <xf numFmtId="166" fontId="9" fillId="4" borderId="1" xfId="127" applyFont="1" applyFill="1" applyBorder="1" applyAlignment="1" applyProtection="1">
      <alignment horizontal="left" vertical="center" wrapText="1"/>
    </xf>
    <xf numFmtId="166" fontId="15" fillId="5" borderId="39" xfId="127" applyFont="1" applyFill="1" applyBorder="1" applyAlignment="1" applyProtection="1">
      <alignment horizontal="left" vertical="center" wrapText="1"/>
    </xf>
    <xf numFmtId="166" fontId="9" fillId="4" borderId="2" xfId="127" applyFont="1" applyFill="1" applyBorder="1" applyAlignment="1" applyProtection="1">
      <alignment horizontal="left" vertical="center" wrapText="1"/>
    </xf>
    <xf numFmtId="166" fontId="9" fillId="4" borderId="0" xfId="127" applyFont="1" applyFill="1" applyAlignment="1" applyProtection="1">
      <alignment horizontal="left" vertical="center" wrapText="1"/>
    </xf>
    <xf numFmtId="166" fontId="9" fillId="4" borderId="116" xfId="127" applyFont="1" applyFill="1" applyBorder="1" applyAlignment="1" applyProtection="1">
      <alignment horizontal="left" vertical="center" wrapText="1"/>
    </xf>
    <xf numFmtId="172" fontId="11" fillId="3" borderId="15" xfId="127" applyNumberFormat="1" applyFont="1" applyFill="1" applyBorder="1" applyAlignment="1" applyProtection="1">
      <alignment horizontal="left" vertical="center" wrapText="1"/>
    </xf>
    <xf numFmtId="172" fontId="9" fillId="4" borderId="3" xfId="127" applyNumberFormat="1" applyFont="1" applyFill="1" applyBorder="1" applyAlignment="1" applyProtection="1">
      <alignment horizontal="left" vertical="center" wrapText="1"/>
    </xf>
    <xf numFmtId="172" fontId="9" fillId="4" borderId="1" xfId="127" applyNumberFormat="1" applyFont="1" applyFill="1" applyBorder="1" applyAlignment="1" applyProtection="1">
      <alignment horizontal="left" vertical="center" wrapText="1"/>
    </xf>
    <xf numFmtId="172" fontId="15" fillId="5" borderId="39" xfId="127" applyNumberFormat="1" applyFont="1" applyFill="1" applyBorder="1" applyAlignment="1" applyProtection="1">
      <alignment horizontal="left" vertical="center" wrapText="1"/>
    </xf>
    <xf numFmtId="172" fontId="11" fillId="3" borderId="40" xfId="127" applyNumberFormat="1" applyFont="1" applyFill="1" applyBorder="1" applyAlignment="1" applyProtection="1">
      <alignment horizontal="left" vertical="center" wrapText="1"/>
    </xf>
    <xf numFmtId="172" fontId="9" fillId="4" borderId="2" xfId="127" applyNumberFormat="1" applyFont="1" applyFill="1" applyBorder="1" applyAlignment="1" applyProtection="1">
      <alignment horizontal="left" vertical="center" wrapText="1"/>
    </xf>
    <xf numFmtId="172" fontId="9" fillId="4" borderId="0" xfId="127" applyNumberFormat="1" applyFont="1" applyFill="1" applyAlignment="1" applyProtection="1">
      <alignment horizontal="left" vertical="center" wrapText="1"/>
    </xf>
    <xf numFmtId="172" fontId="11" fillId="6" borderId="15" xfId="127" applyNumberFormat="1" applyFont="1" applyFill="1" applyBorder="1" applyAlignment="1" applyProtection="1">
      <alignment horizontal="left" vertical="center" wrapText="1"/>
    </xf>
    <xf numFmtId="172" fontId="9" fillId="4" borderId="3" xfId="127" applyNumberFormat="1" applyFont="1" applyFill="1" applyBorder="1" applyAlignment="1" applyProtection="1">
      <alignment horizontal="left" vertical="center" wrapText="1"/>
      <protection locked="0"/>
    </xf>
    <xf numFmtId="166" fontId="9" fillId="4" borderId="3" xfId="127" applyFont="1" applyFill="1" applyBorder="1" applyAlignment="1" applyProtection="1">
      <alignment horizontal="left" vertical="center" wrapText="1"/>
      <protection locked="0"/>
    </xf>
    <xf numFmtId="172" fontId="9" fillId="4" borderId="1" xfId="127" applyNumberFormat="1" applyFont="1" applyFill="1" applyBorder="1" applyAlignment="1" applyProtection="1">
      <alignment horizontal="left" vertical="center" wrapText="1"/>
      <protection locked="0"/>
    </xf>
    <xf numFmtId="166" fontId="9" fillId="4" borderId="1" xfId="127" applyFont="1" applyFill="1" applyBorder="1" applyAlignment="1" applyProtection="1">
      <alignment horizontal="left" vertical="center" wrapText="1"/>
      <protection locked="0"/>
    </xf>
    <xf numFmtId="172" fontId="14" fillId="6" borderId="19" xfId="127" applyNumberFormat="1" applyFont="1" applyFill="1" applyBorder="1" applyAlignment="1" applyProtection="1">
      <alignment horizontal="left" vertical="center" wrapText="1"/>
      <protection locked="0"/>
    </xf>
    <xf numFmtId="166" fontId="14" fillId="6" borderId="19" xfId="127" applyFont="1" applyFill="1" applyBorder="1" applyAlignment="1" applyProtection="1">
      <alignment horizontal="left" vertical="center" wrapText="1"/>
      <protection locked="0"/>
    </xf>
    <xf numFmtId="172" fontId="11" fillId="3" borderId="15" xfId="127" applyNumberFormat="1" applyFont="1" applyFill="1" applyBorder="1" applyAlignment="1" applyProtection="1">
      <alignment horizontal="left" vertical="center" wrapText="1"/>
      <protection locked="0"/>
    </xf>
    <xf numFmtId="172" fontId="11" fillId="6" borderId="19" xfId="127" applyNumberFormat="1" applyFont="1" applyFill="1" applyBorder="1" applyAlignment="1" applyProtection="1">
      <alignment horizontal="left" vertical="center" wrapText="1"/>
      <protection locked="0"/>
    </xf>
    <xf numFmtId="172" fontId="11" fillId="3" borderId="40" xfId="127" applyNumberFormat="1" applyFont="1" applyFill="1" applyBorder="1" applyAlignment="1" applyProtection="1">
      <alignment horizontal="left" vertical="center" wrapText="1"/>
      <protection locked="0"/>
    </xf>
    <xf numFmtId="172" fontId="9" fillId="4" borderId="2" xfId="127" applyNumberFormat="1" applyFont="1" applyFill="1" applyBorder="1" applyAlignment="1" applyProtection="1">
      <alignment horizontal="left" vertical="center" wrapText="1"/>
      <protection locked="0"/>
    </xf>
    <xf numFmtId="166" fontId="9" fillId="4" borderId="2" xfId="127" applyFont="1" applyFill="1" applyBorder="1" applyAlignment="1" applyProtection="1">
      <alignment horizontal="left" vertical="center" wrapText="1"/>
      <protection locked="0"/>
    </xf>
    <xf numFmtId="172" fontId="9" fillId="4" borderId="116" xfId="127" applyNumberFormat="1" applyFont="1" applyFill="1" applyBorder="1" applyAlignment="1" applyProtection="1">
      <alignment horizontal="left" vertical="center" wrapText="1"/>
      <protection locked="0"/>
    </xf>
    <xf numFmtId="166" fontId="9" fillId="4" borderId="116" xfId="127" applyFont="1" applyFill="1" applyBorder="1" applyAlignment="1" applyProtection="1">
      <alignment horizontal="left" vertical="center" wrapText="1"/>
      <protection locked="0"/>
    </xf>
    <xf numFmtId="172" fontId="11" fillId="6" borderId="78" xfId="127" applyNumberFormat="1" applyFont="1" applyFill="1" applyBorder="1" applyAlignment="1" applyProtection="1">
      <alignment horizontal="left" vertical="center" wrapText="1"/>
      <protection locked="0"/>
    </xf>
    <xf numFmtId="166" fontId="11" fillId="6" borderId="78" xfId="127" applyFont="1" applyFill="1" applyBorder="1" applyAlignment="1" applyProtection="1">
      <alignment horizontal="left" vertical="center" wrapText="1"/>
      <protection locked="0"/>
    </xf>
    <xf numFmtId="166" fontId="15" fillId="5" borderId="0" xfId="127" applyFont="1" applyFill="1" applyBorder="1" applyAlignment="1" applyProtection="1">
      <alignment horizontal="left" vertical="center" wrapText="1"/>
      <protection locked="0"/>
    </xf>
    <xf numFmtId="168" fontId="19" fillId="19" borderId="0" xfId="1" applyNumberFormat="1" applyFont="1" applyFill="1" applyBorder="1" applyAlignment="1" applyProtection="1"/>
    <xf numFmtId="49" fontId="19" fillId="19" borderId="0" xfId="1" applyNumberFormat="1" applyFont="1" applyFill="1" applyBorder="1" applyAlignment="1" applyProtection="1">
      <alignment horizontal="center" vertical="center"/>
    </xf>
    <xf numFmtId="173" fontId="11" fillId="6" borderId="21" xfId="133" applyNumberFormat="1" applyFont="1" applyFill="1" applyBorder="1" applyAlignment="1" applyProtection="1">
      <alignment vertical="center" wrapText="1"/>
    </xf>
    <xf numFmtId="173" fontId="11" fillId="3" borderId="15" xfId="133" applyNumberFormat="1" applyFont="1" applyFill="1" applyBorder="1" applyAlignment="1" applyProtection="1">
      <alignment vertical="center" wrapText="1"/>
    </xf>
    <xf numFmtId="173" fontId="9" fillId="4" borderId="3" xfId="133" applyNumberFormat="1" applyFont="1" applyFill="1" applyBorder="1" applyAlignment="1" applyProtection="1">
      <alignment vertical="center" wrapText="1"/>
    </xf>
    <xf numFmtId="173" fontId="9" fillId="4" borderId="1" xfId="133" applyNumberFormat="1" applyFont="1" applyFill="1" applyBorder="1" applyAlignment="1" applyProtection="1">
      <alignment vertical="center" wrapText="1"/>
    </xf>
    <xf numFmtId="173" fontId="14" fillId="6" borderId="19" xfId="133" applyNumberFormat="1" applyFont="1" applyFill="1" applyBorder="1" applyAlignment="1" applyProtection="1">
      <alignment vertical="center" wrapText="1"/>
    </xf>
    <xf numFmtId="173" fontId="11" fillId="6" borderId="19" xfId="133" applyNumberFormat="1" applyFont="1" applyFill="1" applyBorder="1" applyAlignment="1" applyProtection="1">
      <alignment vertical="center" wrapText="1"/>
    </xf>
    <xf numFmtId="173" fontId="15" fillId="5" borderId="39" xfId="133" applyNumberFormat="1" applyFont="1" applyFill="1" applyBorder="1" applyAlignment="1" applyProtection="1">
      <alignment vertical="center" wrapText="1"/>
    </xf>
    <xf numFmtId="173" fontId="11" fillId="3" borderId="40" xfId="133" applyNumberFormat="1" applyFont="1" applyFill="1" applyBorder="1" applyAlignment="1" applyProtection="1">
      <alignment vertical="center" wrapText="1"/>
    </xf>
    <xf numFmtId="173" fontId="9" fillId="4" borderId="2" xfId="133" applyNumberFormat="1" applyFont="1" applyFill="1" applyBorder="1" applyAlignment="1" applyProtection="1">
      <alignment vertical="center" wrapText="1"/>
    </xf>
    <xf numFmtId="173" fontId="9" fillId="4" borderId="0" xfId="133" applyNumberFormat="1" applyFont="1" applyFill="1" applyAlignment="1" applyProtection="1">
      <alignment vertical="center" wrapText="1"/>
    </xf>
    <xf numFmtId="173" fontId="11" fillId="6" borderId="33" xfId="133" applyNumberFormat="1" applyFont="1" applyFill="1" applyBorder="1" applyAlignment="1" applyProtection="1">
      <alignment vertical="center" wrapText="1"/>
    </xf>
    <xf numFmtId="173" fontId="11" fillId="6" borderId="15" xfId="133" applyNumberFormat="1" applyFont="1" applyFill="1" applyBorder="1" applyAlignment="1" applyProtection="1">
      <alignment vertical="center" wrapText="1"/>
    </xf>
    <xf numFmtId="173" fontId="11" fillId="6" borderId="36" xfId="133" applyNumberFormat="1" applyFont="1" applyFill="1" applyBorder="1" applyAlignment="1" applyProtection="1">
      <alignment vertical="center" wrapText="1"/>
    </xf>
    <xf numFmtId="173" fontId="9" fillId="4" borderId="116" xfId="133" applyNumberFormat="1" applyFont="1" applyFill="1" applyBorder="1" applyAlignment="1" applyProtection="1">
      <alignment vertical="center" wrapText="1"/>
    </xf>
    <xf numFmtId="173" fontId="11" fillId="6" borderId="78" xfId="133" applyNumberFormat="1" applyFont="1" applyFill="1" applyBorder="1" applyAlignment="1" applyProtection="1">
      <alignment vertical="center" wrapText="1"/>
    </xf>
    <xf numFmtId="173" fontId="9" fillId="4" borderId="1" xfId="133" applyNumberFormat="1" applyFont="1" applyFill="1" applyBorder="1" applyAlignment="1" applyProtection="1">
      <alignment horizontal="right" vertical="center" wrapText="1"/>
    </xf>
    <xf numFmtId="173" fontId="9" fillId="4" borderId="2" xfId="133" applyNumberFormat="1" applyFont="1" applyFill="1" applyBorder="1" applyAlignment="1" applyProtection="1">
      <alignment horizontal="right" vertical="center" wrapText="1"/>
    </xf>
    <xf numFmtId="173" fontId="11" fillId="3" borderId="15" xfId="133" applyNumberFormat="1" applyFont="1" applyFill="1" applyBorder="1" applyAlignment="1" applyProtection="1">
      <alignment horizontal="right" vertical="center" wrapText="1"/>
    </xf>
    <xf numFmtId="173" fontId="11" fillId="6" borderId="78" xfId="133" applyNumberFormat="1" applyFont="1" applyFill="1" applyBorder="1" applyAlignment="1" applyProtection="1">
      <alignment horizontal="right" vertical="center" wrapText="1"/>
    </xf>
    <xf numFmtId="0" fontId="7" fillId="7" borderId="0" xfId="0" applyFont="1" applyFill="1"/>
    <xf numFmtId="0" fontId="52" fillId="7" borderId="0" xfId="0" applyFont="1" applyFill="1" applyAlignment="1">
      <alignment horizontal="left" vertical="center" wrapText="1"/>
    </xf>
    <xf numFmtId="0" fontId="7" fillId="7" borderId="0" xfId="0" applyFont="1" applyFill="1" applyAlignment="1">
      <alignment horizontal="left" vertical="center" wrapText="1"/>
    </xf>
    <xf numFmtId="0" fontId="7" fillId="7" borderId="0" xfId="0" applyFont="1" applyFill="1" applyAlignment="1">
      <alignment horizontal="left" vertical="center"/>
    </xf>
    <xf numFmtId="168" fontId="53" fillId="0" borderId="0" xfId="1" applyNumberFormat="1" applyFont="1" applyFill="1" applyBorder="1" applyAlignment="1" applyProtection="1">
      <alignment horizontal="left" vertical="center"/>
    </xf>
    <xf numFmtId="0" fontId="54" fillId="7" borderId="0" xfId="3" applyFont="1" applyFill="1" applyAlignment="1">
      <alignment horizontal="center" vertical="center" wrapText="1"/>
    </xf>
    <xf numFmtId="0" fontId="58" fillId="20" borderId="259" xfId="0" applyFont="1" applyFill="1" applyBorder="1" applyAlignment="1">
      <alignment horizontal="center" vertical="center" wrapText="1"/>
    </xf>
    <xf numFmtId="0" fontId="59" fillId="0" borderId="0" xfId="0" applyFont="1" applyAlignment="1">
      <alignment horizontal="center" vertical="center"/>
    </xf>
    <xf numFmtId="0" fontId="59" fillId="0" borderId="259" xfId="0" applyFont="1" applyBorder="1" applyAlignment="1">
      <alignment horizontal="center" vertical="center"/>
    </xf>
    <xf numFmtId="0" fontId="59" fillId="0" borderId="0" xfId="0" applyFont="1" applyAlignment="1">
      <alignment vertical="center"/>
    </xf>
    <xf numFmtId="49" fontId="59" fillId="0" borderId="259" xfId="0" applyNumberFormat="1" applyFont="1" applyBorder="1" applyAlignment="1">
      <alignment horizontal="center" vertical="center"/>
    </xf>
    <xf numFmtId="0" fontId="59" fillId="0" borderId="0" xfId="0" applyFont="1" applyAlignment="1">
      <alignment horizontal="center"/>
    </xf>
    <xf numFmtId="0" fontId="59" fillId="0" borderId="0" xfId="0" applyFont="1" applyAlignment="1">
      <alignment horizontal="left" vertical="center"/>
    </xf>
    <xf numFmtId="0" fontId="59" fillId="0" borderId="259" xfId="0" applyFont="1" applyBorder="1" applyAlignment="1">
      <alignment horizontal="left"/>
    </xf>
    <xf numFmtId="0" fontId="59" fillId="0" borderId="260" xfId="0" applyFont="1" applyBorder="1" applyAlignment="1">
      <alignment horizontal="left"/>
    </xf>
    <xf numFmtId="0" fontId="59" fillId="0" borderId="0" xfId="0" applyFont="1" applyAlignment="1">
      <alignment horizontal="center" vertical="center" wrapText="1"/>
    </xf>
    <xf numFmtId="0" fontId="0" fillId="0" borderId="0" xfId="0" applyAlignment="1">
      <alignment horizontal="left" vertical="center" wrapText="1"/>
    </xf>
    <xf numFmtId="0" fontId="0" fillId="0" borderId="0" xfId="0" applyAlignment="1">
      <alignment wrapText="1"/>
    </xf>
    <xf numFmtId="0" fontId="60" fillId="0" borderId="0" xfId="0" applyFont="1" applyAlignment="1">
      <alignment horizontal="left" vertical="top" wrapText="1"/>
    </xf>
    <xf numFmtId="0" fontId="60" fillId="0" borderId="0" xfId="0" applyFont="1" applyAlignment="1">
      <alignment wrapText="1"/>
    </xf>
    <xf numFmtId="0" fontId="61" fillId="0" borderId="0" xfId="0" applyFont="1" applyAlignment="1">
      <alignment wrapText="1"/>
    </xf>
    <xf numFmtId="0" fontId="3" fillId="21" borderId="0" xfId="0" applyFont="1" applyFill="1" applyAlignment="1">
      <alignment horizontal="left"/>
    </xf>
    <xf numFmtId="166" fontId="10" fillId="5" borderId="53" xfId="127" applyFont="1" applyFill="1" applyBorder="1" applyAlignment="1" applyProtection="1">
      <alignment horizontal="left" vertical="center" wrapText="1"/>
      <protection locked="0"/>
    </xf>
    <xf numFmtId="0" fontId="57" fillId="0" borderId="0" xfId="0" applyFont="1" applyAlignment="1">
      <alignment horizontal="center" vertical="center"/>
    </xf>
    <xf numFmtId="0" fontId="45" fillId="0" borderId="0" xfId="0" applyFont="1"/>
    <xf numFmtId="0" fontId="57" fillId="0" borderId="258" xfId="0" applyFont="1" applyBorder="1" applyAlignment="1">
      <alignment horizontal="center" vertical="center"/>
    </xf>
    <xf numFmtId="0" fontId="59" fillId="0" borderId="259" xfId="0" applyFont="1" applyBorder="1" applyAlignment="1">
      <alignment horizontal="left" vertical="center"/>
    </xf>
    <xf numFmtId="0" fontId="59" fillId="0" borderId="0" xfId="0" applyFont="1"/>
    <xf numFmtId="0" fontId="59" fillId="0" borderId="259" xfId="0" applyFont="1" applyBorder="1" applyAlignment="1">
      <alignment vertical="center"/>
    </xf>
    <xf numFmtId="49" fontId="59" fillId="0" borderId="259" xfId="0" applyNumberFormat="1" applyFont="1" applyBorder="1" applyAlignment="1">
      <alignment horizontal="left" vertical="center"/>
    </xf>
    <xf numFmtId="0" fontId="59" fillId="0" borderId="261" xfId="0" applyFont="1" applyBorder="1" applyAlignment="1">
      <alignment horizontal="left" vertical="center"/>
    </xf>
    <xf numFmtId="174" fontId="59" fillId="0" borderId="259" xfId="0" applyNumberFormat="1" applyFont="1" applyBorder="1" applyAlignment="1">
      <alignment horizontal="center" vertical="center"/>
    </xf>
    <xf numFmtId="0" fontId="59" fillId="0" borderId="262" xfId="0" applyFont="1" applyBorder="1" applyAlignment="1">
      <alignment horizontal="center" vertical="center"/>
    </xf>
    <xf numFmtId="0" fontId="0" fillId="23" borderId="0" xfId="0" applyFill="1" applyAlignment="1">
      <alignment horizontal="left" vertical="center" wrapText="1"/>
    </xf>
    <xf numFmtId="0" fontId="0" fillId="23" borderId="0" xfId="0" applyFill="1"/>
    <xf numFmtId="0" fontId="51" fillId="18" borderId="4" xfId="0" applyFont="1" applyFill="1" applyBorder="1" applyAlignment="1">
      <alignment horizontal="left" vertical="center" wrapText="1"/>
    </xf>
    <xf numFmtId="0" fontId="51" fillId="18" borderId="73" xfId="0" applyFont="1" applyFill="1" applyBorder="1" applyAlignment="1">
      <alignment horizontal="left" vertical="center" wrapText="1"/>
    </xf>
    <xf numFmtId="0" fontId="51" fillId="18" borderId="142" xfId="0" applyFont="1" applyFill="1" applyBorder="1" applyAlignment="1">
      <alignment horizontal="left" vertical="center" wrapText="1"/>
    </xf>
    <xf numFmtId="0" fontId="52" fillId="7" borderId="87" xfId="0" applyFont="1" applyFill="1" applyBorder="1" applyAlignment="1">
      <alignment horizontal="left" vertical="center" wrapText="1"/>
    </xf>
    <xf numFmtId="0" fontId="7" fillId="23" borderId="0" xfId="0" applyFont="1" applyFill="1" applyAlignment="1">
      <alignment horizontal="left" vertical="center" wrapText="1"/>
    </xf>
    <xf numFmtId="0" fontId="7" fillId="7" borderId="134" xfId="0" applyFont="1" applyFill="1" applyBorder="1" applyAlignment="1">
      <alignment horizontal="left" vertical="center"/>
    </xf>
    <xf numFmtId="168" fontId="53" fillId="0" borderId="87" xfId="1" applyNumberFormat="1" applyFont="1" applyFill="1" applyBorder="1" applyAlignment="1" applyProtection="1">
      <alignment horizontal="left" vertical="center"/>
    </xf>
    <xf numFmtId="0" fontId="7" fillId="23" borderId="0" xfId="0" applyFont="1" applyFill="1" applyAlignment="1">
      <alignment vertical="center" wrapText="1"/>
    </xf>
    <xf numFmtId="0" fontId="7" fillId="7" borderId="0" xfId="0" applyFont="1" applyFill="1" applyAlignment="1">
      <alignment vertical="center" wrapText="1"/>
    </xf>
    <xf numFmtId="0" fontId="7" fillId="7" borderId="87" xfId="0" applyFont="1" applyFill="1" applyBorder="1" applyAlignment="1">
      <alignment horizontal="left" vertical="center" wrapText="1"/>
    </xf>
    <xf numFmtId="0" fontId="52" fillId="7" borderId="5" xfId="0" applyFont="1" applyFill="1" applyBorder="1" applyAlignment="1">
      <alignment horizontal="left" vertical="center" wrapText="1"/>
    </xf>
    <xf numFmtId="0" fontId="7" fillId="7" borderId="88" xfId="0" applyFont="1" applyFill="1" applyBorder="1" applyAlignment="1">
      <alignment horizontal="left" vertical="center" wrapText="1"/>
    </xf>
    <xf numFmtId="0" fontId="7" fillId="23" borderId="88" xfId="0" applyFont="1" applyFill="1" applyBorder="1" applyAlignment="1">
      <alignment horizontal="left" vertical="center" wrapText="1"/>
    </xf>
    <xf numFmtId="0" fontId="52" fillId="7" borderId="88" xfId="0" applyFont="1" applyFill="1" applyBorder="1" applyAlignment="1">
      <alignment horizontal="left" vertical="center" wrapText="1"/>
    </xf>
    <xf numFmtId="0" fontId="7" fillId="7" borderId="141" xfId="0" applyFont="1" applyFill="1" applyBorder="1" applyAlignment="1">
      <alignment horizontal="left" vertical="center"/>
    </xf>
    <xf numFmtId="167" fontId="0" fillId="0" borderId="0" xfId="1" applyNumberFormat="1" applyFont="1"/>
    <xf numFmtId="43" fontId="45" fillId="0" borderId="0" xfId="1" applyFont="1" applyAlignment="1"/>
    <xf numFmtId="43" fontId="59" fillId="0" borderId="0" xfId="1" applyFont="1" applyAlignment="1">
      <alignment horizontal="center" vertical="center" wrapText="1"/>
    </xf>
    <xf numFmtId="43" fontId="59" fillId="0" borderId="0" xfId="1" applyFont="1" applyAlignment="1">
      <alignment vertical="center"/>
    </xf>
    <xf numFmtId="43" fontId="59" fillId="0" borderId="0" xfId="1" applyFont="1" applyAlignment="1">
      <alignment horizontal="center" vertical="center"/>
    </xf>
    <xf numFmtId="43" fontId="0" fillId="0" borderId="0" xfId="1" applyFont="1" applyAlignment="1"/>
    <xf numFmtId="0" fontId="59" fillId="23" borderId="259" xfId="0" applyFont="1" applyFill="1" applyBorder="1" applyAlignment="1">
      <alignment horizontal="left" vertical="center"/>
    </xf>
    <xf numFmtId="0" fontId="59" fillId="23" borderId="259" xfId="0" applyFont="1" applyFill="1" applyBorder="1" applyAlignment="1">
      <alignment horizontal="center" vertical="center"/>
    </xf>
    <xf numFmtId="0" fontId="59" fillId="23" borderId="0" xfId="0" applyFont="1" applyFill="1" applyAlignment="1">
      <alignment horizontal="center" vertical="center"/>
    </xf>
    <xf numFmtId="0" fontId="59" fillId="23" borderId="0" xfId="0" applyFont="1" applyFill="1" applyAlignment="1">
      <alignment horizontal="left" vertical="center"/>
    </xf>
    <xf numFmtId="0" fontId="59" fillId="23" borderId="0" xfId="0" applyFont="1" applyFill="1" applyAlignment="1">
      <alignment vertical="center"/>
    </xf>
    <xf numFmtId="43" fontId="59" fillId="23" borderId="0" xfId="1" applyFont="1" applyFill="1" applyAlignment="1">
      <alignment vertical="center"/>
    </xf>
    <xf numFmtId="0" fontId="7" fillId="24" borderId="0" xfId="0" applyFont="1" applyFill="1" applyAlignment="1">
      <alignment horizontal="left" vertical="center" wrapText="1"/>
    </xf>
    <xf numFmtId="0" fontId="7" fillId="25" borderId="0" xfId="0" applyFont="1" applyFill="1" applyAlignment="1">
      <alignment horizontal="left" vertical="center" wrapText="1"/>
    </xf>
    <xf numFmtId="0" fontId="7" fillId="26" borderId="0" xfId="0" applyFont="1" applyFill="1" applyAlignment="1">
      <alignment horizontal="left" vertical="center" wrapText="1"/>
    </xf>
    <xf numFmtId="0" fontId="7" fillId="22" borderId="0" xfId="0" applyFont="1" applyFill="1" applyAlignment="1">
      <alignment horizontal="left" vertical="center" wrapText="1"/>
    </xf>
    <xf numFmtId="0" fontId="7" fillId="5" borderId="0" xfId="0" applyFont="1" applyFill="1" applyAlignment="1">
      <alignment horizontal="left" vertical="center" wrapText="1"/>
    </xf>
    <xf numFmtId="0" fontId="62" fillId="0" borderId="0" xfId="0" applyFont="1" applyAlignment="1">
      <alignment horizontal="center" vertical="center"/>
    </xf>
    <xf numFmtId="0" fontId="60" fillId="0" borderId="0" xfId="0" applyFont="1" applyAlignment="1">
      <alignment horizontal="left" wrapText="1" indent="1"/>
    </xf>
    <xf numFmtId="0" fontId="60" fillId="0" borderId="0" xfId="0" applyFont="1" applyAlignment="1">
      <alignment horizontal="left" wrapText="1"/>
    </xf>
    <xf numFmtId="0" fontId="61" fillId="0" borderId="0" xfId="0" applyFont="1" applyAlignment="1">
      <alignment horizontal="left" wrapText="1"/>
    </xf>
    <xf numFmtId="0" fontId="3" fillId="0" borderId="0" xfId="0" applyFont="1" applyAlignment="1">
      <alignment horizontal="left" wrapText="1"/>
    </xf>
    <xf numFmtId="0" fontId="60" fillId="0" borderId="0" xfId="0" applyFont="1"/>
    <xf numFmtId="0" fontId="11" fillId="27" borderId="21" xfId="6" applyFont="1" applyFill="1" applyBorder="1" applyAlignment="1" applyProtection="1">
      <alignment horizontal="center" vertical="center" wrapText="1"/>
    </xf>
    <xf numFmtId="0" fontId="16" fillId="27" borderId="7" xfId="0" applyFont="1" applyFill="1" applyBorder="1" applyAlignment="1" applyProtection="1">
      <alignment horizontal="centerContinuous"/>
      <protection locked="0"/>
    </xf>
    <xf numFmtId="0" fontId="16" fillId="27" borderId="10" xfId="0" applyFont="1" applyFill="1" applyBorder="1" applyAlignment="1" applyProtection="1">
      <alignment horizontal="center"/>
      <protection locked="0"/>
    </xf>
    <xf numFmtId="0" fontId="16" fillId="27" borderId="127" xfId="0" applyFont="1" applyFill="1" applyBorder="1" applyAlignment="1" applyProtection="1">
      <alignment horizontal="center"/>
      <protection locked="0"/>
    </xf>
    <xf numFmtId="0" fontId="16" fillId="27" borderId="131" xfId="0" applyFont="1" applyFill="1" applyBorder="1" applyAlignment="1" applyProtection="1">
      <alignment horizontal="center"/>
      <protection locked="0"/>
    </xf>
    <xf numFmtId="0" fontId="16" fillId="27" borderId="119" xfId="0" applyFont="1" applyFill="1" applyBorder="1" applyAlignment="1" applyProtection="1">
      <alignment horizontal="center"/>
      <protection locked="0"/>
    </xf>
    <xf numFmtId="0" fontId="16" fillId="27" borderId="128" xfId="0" applyFont="1" applyFill="1" applyBorder="1" applyAlignment="1" applyProtection="1">
      <alignment horizontal="center"/>
      <protection locked="0"/>
    </xf>
    <xf numFmtId="1" fontId="11" fillId="27" borderId="266" xfId="0" applyNumberFormat="1" applyFont="1" applyFill="1" applyBorder="1" applyAlignment="1" applyProtection="1">
      <alignment horizontal="center" vertical="center"/>
      <protection locked="0"/>
    </xf>
    <xf numFmtId="1" fontId="11" fillId="27" borderId="38" xfId="0" applyNumberFormat="1" applyFont="1" applyFill="1" applyBorder="1" applyAlignment="1" applyProtection="1">
      <alignment horizontal="center" vertical="center"/>
      <protection locked="0"/>
    </xf>
    <xf numFmtId="1" fontId="11" fillId="27" borderId="267" xfId="0" applyNumberFormat="1" applyFont="1" applyFill="1" applyBorder="1" applyAlignment="1" applyProtection="1">
      <alignment horizontal="center" vertical="center"/>
      <protection locked="0"/>
    </xf>
    <xf numFmtId="1" fontId="11" fillId="27" borderId="0" xfId="0" applyNumberFormat="1" applyFont="1" applyFill="1" applyAlignment="1" applyProtection="1">
      <alignment horizontal="center" vertical="center"/>
      <protection locked="0"/>
    </xf>
    <xf numFmtId="1" fontId="11" fillId="27" borderId="266" xfId="0" applyNumberFormat="1" applyFont="1" applyFill="1" applyBorder="1" applyAlignment="1">
      <alignment horizontal="center" vertical="center"/>
    </xf>
    <xf numFmtId="1" fontId="11" fillId="27" borderId="38" xfId="0" applyNumberFormat="1" applyFont="1" applyFill="1" applyBorder="1" applyAlignment="1">
      <alignment horizontal="center" vertical="center"/>
    </xf>
    <xf numFmtId="1" fontId="11" fillId="27" borderId="0" xfId="0" applyNumberFormat="1" applyFont="1" applyFill="1" applyAlignment="1">
      <alignment horizontal="center" vertical="center"/>
    </xf>
    <xf numFmtId="0" fontId="11" fillId="27" borderId="7" xfId="0" applyFont="1" applyFill="1" applyBorder="1" applyAlignment="1" applyProtection="1">
      <alignment horizontal="centerContinuous"/>
      <protection locked="0"/>
    </xf>
    <xf numFmtId="0" fontId="11" fillId="27" borderId="10" xfId="0" applyFont="1" applyFill="1" applyBorder="1" applyAlignment="1" applyProtection="1">
      <alignment horizontal="center"/>
      <protection locked="0"/>
    </xf>
    <xf numFmtId="0" fontId="11" fillId="27" borderId="127" xfId="0" applyFont="1" applyFill="1" applyBorder="1" applyAlignment="1" applyProtection="1">
      <alignment horizontal="center"/>
      <protection locked="0"/>
    </xf>
    <xf numFmtId="0" fontId="11" fillId="27" borderId="131" xfId="0" applyFont="1" applyFill="1" applyBorder="1" applyAlignment="1" applyProtection="1">
      <alignment horizontal="center"/>
      <protection locked="0"/>
    </xf>
    <xf numFmtId="0" fontId="11" fillId="27" borderId="119" xfId="0" applyFont="1" applyFill="1" applyBorder="1" applyAlignment="1" applyProtection="1">
      <alignment horizontal="center"/>
      <protection locked="0"/>
    </xf>
    <xf numFmtId="0" fontId="11" fillId="27" borderId="128" xfId="0" applyFont="1" applyFill="1" applyBorder="1" applyAlignment="1" applyProtection="1">
      <alignment horizontal="center"/>
      <protection locked="0"/>
    </xf>
    <xf numFmtId="49" fontId="11" fillId="27" borderId="16" xfId="0" applyNumberFormat="1" applyFont="1" applyFill="1" applyBorder="1" applyAlignment="1" applyProtection="1">
      <alignment horizontal="center" vertical="center"/>
      <protection locked="0"/>
    </xf>
    <xf numFmtId="49" fontId="11" fillId="27" borderId="16" xfId="0" applyNumberFormat="1" applyFont="1" applyFill="1" applyBorder="1" applyAlignment="1" applyProtection="1">
      <alignment horizontal="center" vertical="center" wrapText="1"/>
      <protection locked="0"/>
    </xf>
    <xf numFmtId="0" fontId="11" fillId="27" borderId="27" xfId="0" applyFont="1" applyFill="1" applyBorder="1" applyAlignment="1" applyProtection="1">
      <alignment horizontal="center" vertical="center"/>
      <protection locked="0"/>
    </xf>
    <xf numFmtId="0" fontId="11" fillId="27" borderId="28" xfId="0" applyFont="1" applyFill="1" applyBorder="1" applyAlignment="1" applyProtection="1">
      <alignment horizontal="center" vertical="center"/>
      <protection locked="0"/>
    </xf>
    <xf numFmtId="0" fontId="11" fillId="27" borderId="40" xfId="0" applyFont="1" applyFill="1" applyBorder="1" applyAlignment="1" applyProtection="1">
      <alignment horizontal="center" vertical="center" wrapText="1"/>
      <protection locked="0"/>
    </xf>
    <xf numFmtId="0" fontId="11" fillId="27" borderId="41" xfId="0" applyFont="1" applyFill="1" applyBorder="1" applyAlignment="1" applyProtection="1">
      <alignment horizontal="center" vertical="center" wrapText="1"/>
      <protection locked="0"/>
    </xf>
    <xf numFmtId="0" fontId="11" fillId="27" borderId="75" xfId="0" applyFont="1" applyFill="1" applyBorder="1" applyAlignment="1" applyProtection="1">
      <alignment vertical="center" wrapText="1"/>
      <protection locked="0"/>
    </xf>
    <xf numFmtId="0" fontId="11" fillId="27" borderId="16" xfId="0" applyFont="1" applyFill="1" applyBorder="1" applyAlignment="1">
      <alignment horizontal="center" vertical="center" wrapText="1"/>
    </xf>
    <xf numFmtId="0" fontId="9" fillId="27" borderId="16" xfId="0" applyFont="1" applyFill="1" applyBorder="1" applyAlignment="1">
      <alignment horizontal="center" vertical="center" wrapText="1"/>
    </xf>
    <xf numFmtId="0" fontId="0" fillId="27" borderId="0" xfId="0" applyFill="1"/>
    <xf numFmtId="0" fontId="56" fillId="27" borderId="0" xfId="0" applyFont="1" applyFill="1"/>
    <xf numFmtId="0" fontId="11" fillId="27" borderId="138" xfId="0" applyFont="1" applyFill="1" applyBorder="1" applyAlignment="1">
      <alignment horizontal="center" vertical="center" wrapText="1"/>
    </xf>
    <xf numFmtId="0" fontId="11" fillId="27" borderId="131" xfId="0" applyFont="1" applyFill="1" applyBorder="1" applyAlignment="1">
      <alignment horizontal="center" vertical="center" wrapText="1"/>
    </xf>
    <xf numFmtId="0" fontId="55" fillId="28" borderId="0" xfId="0" applyFont="1" applyFill="1" applyAlignment="1">
      <alignment horizontal="left"/>
    </xf>
    <xf numFmtId="0" fontId="55" fillId="0" borderId="0" xfId="0" applyFont="1" applyAlignment="1">
      <alignment horizontal="left"/>
    </xf>
    <xf numFmtId="0" fontId="55" fillId="29" borderId="0" xfId="0" applyFont="1" applyFill="1" applyAlignment="1">
      <alignment horizontal="left"/>
    </xf>
    <xf numFmtId="37" fontId="4" fillId="0" borderId="7" xfId="129" applyBorder="1" applyProtection="1">
      <protection locked="0"/>
    </xf>
    <xf numFmtId="37" fontId="4" fillId="0" borderId="10" xfId="129" applyBorder="1" applyProtection="1">
      <protection locked="0"/>
    </xf>
    <xf numFmtId="164" fontId="4" fillId="0" borderId="138" xfId="128" applyFont="1" applyBorder="1" applyProtection="1">
      <protection locked="0"/>
    </xf>
    <xf numFmtId="37" fontId="4" fillId="0" borderId="119" xfId="129" applyBorder="1" applyProtection="1">
      <protection locked="0"/>
    </xf>
    <xf numFmtId="0" fontId="63" fillId="0" borderId="0" xfId="0" applyFont="1" applyAlignment="1">
      <alignment horizontal="center"/>
    </xf>
    <xf numFmtId="0" fontId="3" fillId="0" borderId="0" xfId="0" applyFont="1" applyAlignment="1">
      <alignment horizontal="left"/>
    </xf>
    <xf numFmtId="0" fontId="55" fillId="0" borderId="88" xfId="0" applyFont="1" applyBorder="1"/>
    <xf numFmtId="0" fontId="3" fillId="30" borderId="0" xfId="0" applyFont="1" applyFill="1" applyAlignment="1">
      <alignment horizontal="left"/>
    </xf>
    <xf numFmtId="0" fontId="55" fillId="31" borderId="0" xfId="0" applyFont="1" applyFill="1" applyAlignment="1">
      <alignment horizontal="left"/>
    </xf>
    <xf numFmtId="0" fontId="3" fillId="33" borderId="0" xfId="0" applyFont="1" applyFill="1" applyAlignment="1">
      <alignment horizontal="left"/>
    </xf>
    <xf numFmtId="0" fontId="3" fillId="34" borderId="0" xfId="0" applyFont="1" applyFill="1" applyAlignment="1">
      <alignment horizontal="left"/>
    </xf>
    <xf numFmtId="0" fontId="55" fillId="32" borderId="0" xfId="0" applyFont="1" applyFill="1" applyAlignment="1">
      <alignment horizontal="left" wrapText="1"/>
    </xf>
    <xf numFmtId="49" fontId="8" fillId="7" borderId="60" xfId="1" applyNumberFormat="1" applyFont="1" applyFill="1" applyBorder="1" applyAlignment="1" applyProtection="1">
      <alignment horizontal="center" vertical="center" wrapText="1"/>
      <protection locked="0"/>
    </xf>
    <xf numFmtId="1" fontId="8" fillId="7" borderId="60" xfId="1" applyNumberFormat="1" applyFont="1" applyFill="1" applyBorder="1" applyAlignment="1" applyProtection="1">
      <alignment horizontal="center" vertical="center" wrapText="1"/>
      <protection locked="0"/>
    </xf>
    <xf numFmtId="1" fontId="8" fillId="7" borderId="52" xfId="1" applyNumberFormat="1" applyFont="1" applyFill="1" applyBorder="1" applyAlignment="1" applyProtection="1">
      <alignment horizontal="center" vertical="center" wrapText="1"/>
      <protection locked="0"/>
    </xf>
    <xf numFmtId="166" fontId="8" fillId="5" borderId="0" xfId="127" applyFont="1" applyFill="1" applyBorder="1" applyAlignment="1" applyProtection="1">
      <alignment horizontal="left" vertical="center" wrapText="1"/>
      <protection locked="0"/>
    </xf>
    <xf numFmtId="166" fontId="10" fillId="5" borderId="0" xfId="127" applyFont="1" applyFill="1" applyBorder="1" applyAlignment="1" applyProtection="1">
      <alignment horizontal="left" vertical="center" wrapText="1"/>
    </xf>
    <xf numFmtId="166" fontId="10" fillId="5" borderId="44" xfId="127" applyFont="1" applyFill="1" applyBorder="1" applyAlignment="1" applyProtection="1">
      <alignment horizontal="left" vertical="center" wrapText="1"/>
    </xf>
    <xf numFmtId="49" fontId="8" fillId="5" borderId="46" xfId="1" applyNumberFormat="1" applyFont="1" applyFill="1" applyBorder="1" applyAlignment="1" applyProtection="1">
      <alignment vertical="center" wrapText="1"/>
      <protection locked="0"/>
    </xf>
    <xf numFmtId="166" fontId="15" fillId="5" borderId="0" xfId="127" applyFont="1" applyFill="1" applyBorder="1" applyAlignment="1" applyProtection="1">
      <alignment horizontal="left" vertical="center" wrapText="1"/>
    </xf>
    <xf numFmtId="172" fontId="15" fillId="5" borderId="0" xfId="127" applyNumberFormat="1" applyFont="1" applyFill="1" applyBorder="1" applyAlignment="1" applyProtection="1">
      <alignment horizontal="left" vertical="center" wrapText="1"/>
      <protection locked="0"/>
    </xf>
    <xf numFmtId="168" fontId="19" fillId="0" borderId="0" xfId="1" applyNumberFormat="1" applyFont="1" applyFill="1" applyBorder="1" applyAlignment="1" applyProtection="1">
      <alignment horizontal="center"/>
    </xf>
    <xf numFmtId="0" fontId="0" fillId="0" borderId="80" xfId="0" applyBorder="1" applyAlignment="1">
      <alignment horizontal="center"/>
    </xf>
    <xf numFmtId="49" fontId="0" fillId="0" borderId="80" xfId="0" applyNumberFormat="1" applyBorder="1" applyAlignment="1">
      <alignment horizontal="center"/>
    </xf>
    <xf numFmtId="167" fontId="11" fillId="6" borderId="30" xfId="1" applyNumberFormat="1" applyFont="1" applyFill="1" applyBorder="1" applyAlignment="1" applyProtection="1">
      <alignment horizontal="center" vertical="center" wrapText="1"/>
    </xf>
    <xf numFmtId="167" fontId="11" fillId="6" borderId="108" xfId="1" applyNumberFormat="1" applyFont="1" applyFill="1" applyBorder="1" applyAlignment="1" applyProtection="1">
      <alignment horizontal="center" vertical="center" wrapText="1"/>
    </xf>
    <xf numFmtId="0" fontId="11" fillId="27" borderId="66" xfId="0" applyFont="1" applyFill="1" applyBorder="1" applyAlignment="1">
      <alignment horizontal="center" vertical="center"/>
    </xf>
    <xf numFmtId="0" fontId="11" fillId="27" borderId="79" xfId="0" applyFont="1" applyFill="1" applyBorder="1" applyAlignment="1">
      <alignment horizontal="center" vertical="center"/>
    </xf>
    <xf numFmtId="0" fontId="10" fillId="7" borderId="0" xfId="0" applyFont="1" applyFill="1" applyAlignment="1">
      <alignment horizontal="center"/>
    </xf>
    <xf numFmtId="0" fontId="11" fillId="27" borderId="66" xfId="0" applyFont="1" applyFill="1" applyBorder="1" applyAlignment="1">
      <alignment horizontal="center" vertical="center" wrapText="1"/>
    </xf>
    <xf numFmtId="0" fontId="11" fillId="27" borderId="79" xfId="0" applyFont="1" applyFill="1" applyBorder="1" applyAlignment="1">
      <alignment horizontal="center" vertical="center" wrapText="1"/>
    </xf>
    <xf numFmtId="0" fontId="11" fillId="27" borderId="77" xfId="0" applyFont="1" applyFill="1" applyBorder="1" applyAlignment="1">
      <alignment horizontal="center" vertical="center" wrapText="1"/>
    </xf>
    <xf numFmtId="1" fontId="10" fillId="0" borderId="6" xfId="0" applyNumberFormat="1" applyFont="1" applyBorder="1" applyAlignment="1">
      <alignment horizontal="center" vertical="center" wrapText="1"/>
    </xf>
    <xf numFmtId="1" fontId="10" fillId="0" borderId="31" xfId="0" applyNumberFormat="1" applyFont="1" applyBorder="1" applyAlignment="1">
      <alignment horizontal="center" vertical="center" wrapText="1"/>
    </xf>
    <xf numFmtId="1" fontId="10" fillId="0" borderId="14" xfId="0" applyNumberFormat="1" applyFont="1" applyBorder="1" applyAlignment="1">
      <alignment horizontal="center" vertical="center" wrapText="1"/>
    </xf>
    <xf numFmtId="1" fontId="10" fillId="0" borderId="6" xfId="0" applyNumberFormat="1" applyFont="1" applyBorder="1" applyAlignment="1">
      <alignment horizontal="center"/>
    </xf>
    <xf numFmtId="1" fontId="10" fillId="0" borderId="31" xfId="0" applyNumberFormat="1" applyFont="1" applyBorder="1" applyAlignment="1">
      <alignment horizontal="center"/>
    </xf>
    <xf numFmtId="1" fontId="10" fillId="0" borderId="14" xfId="0" applyNumberFormat="1" applyFont="1" applyBorder="1" applyAlignment="1">
      <alignment horizontal="center"/>
    </xf>
    <xf numFmtId="1" fontId="30" fillId="0" borderId="6" xfId="0" applyNumberFormat="1" applyFont="1" applyBorder="1" applyAlignment="1">
      <alignment horizontal="center" vertical="center"/>
    </xf>
    <xf numFmtId="1" fontId="30" fillId="0" borderId="31" xfId="0" applyNumberFormat="1" applyFont="1" applyBorder="1" applyAlignment="1">
      <alignment horizontal="center" vertical="center"/>
    </xf>
    <xf numFmtId="1" fontId="30" fillId="0" borderId="14" xfId="0" applyNumberFormat="1" applyFont="1" applyBorder="1" applyAlignment="1">
      <alignment horizontal="center" vertical="center"/>
    </xf>
    <xf numFmtId="1" fontId="11" fillId="27" borderId="274" xfId="0" applyNumberFormat="1" applyFont="1" applyFill="1" applyBorder="1" applyAlignment="1">
      <alignment horizontal="center" vertical="center"/>
    </xf>
    <xf numFmtId="1" fontId="11" fillId="27" borderId="269" xfId="0" applyNumberFormat="1" applyFont="1" applyFill="1" applyBorder="1" applyAlignment="1">
      <alignment horizontal="center" vertical="center"/>
    </xf>
    <xf numFmtId="1" fontId="11" fillId="27" borderId="270" xfId="0" applyNumberFormat="1" applyFont="1" applyFill="1" applyBorder="1" applyAlignment="1">
      <alignment horizontal="center" vertical="center"/>
    </xf>
    <xf numFmtId="0" fontId="16" fillId="27" borderId="7" xfId="0" applyFont="1" applyFill="1" applyBorder="1" applyAlignment="1" applyProtection="1">
      <alignment horizontal="center" vertical="center" wrapText="1"/>
      <protection locked="0"/>
    </xf>
    <xf numFmtId="0" fontId="16" fillId="27" borderId="10" xfId="0" applyFont="1" applyFill="1" applyBorder="1" applyAlignment="1" applyProtection="1">
      <alignment horizontal="center" vertical="center" wrapText="1"/>
      <protection locked="0"/>
    </xf>
    <xf numFmtId="0" fontId="10" fillId="7" borderId="1" xfId="0" applyFont="1" applyFill="1" applyBorder="1" applyAlignment="1" applyProtection="1">
      <alignment horizontal="center" vertical="center"/>
      <protection locked="0"/>
    </xf>
    <xf numFmtId="0" fontId="10" fillId="7" borderId="0" xfId="0" applyFont="1" applyFill="1" applyAlignment="1" applyProtection="1">
      <alignment horizontal="center"/>
      <protection locked="0"/>
    </xf>
    <xf numFmtId="0" fontId="16" fillId="27" borderId="263" xfId="0" applyFont="1" applyFill="1" applyBorder="1" applyAlignment="1" applyProtection="1">
      <alignment horizontal="center" vertical="center"/>
      <protection locked="0"/>
    </xf>
    <xf numFmtId="0" fontId="16" fillId="27" borderId="264" xfId="0" applyFont="1" applyFill="1" applyBorder="1" applyAlignment="1" applyProtection="1">
      <alignment horizontal="center" vertical="center"/>
      <protection locked="0"/>
    </xf>
    <xf numFmtId="0" fontId="16" fillId="27" borderId="265" xfId="0" applyFont="1" applyFill="1" applyBorder="1" applyAlignment="1" applyProtection="1">
      <alignment horizontal="center" vertical="center"/>
      <protection locked="0"/>
    </xf>
    <xf numFmtId="0" fontId="16" fillId="27" borderId="273" xfId="0" applyFont="1" applyFill="1" applyBorder="1" applyAlignment="1" applyProtection="1">
      <alignment horizontal="center" vertical="center"/>
      <protection locked="0"/>
    </xf>
    <xf numFmtId="0" fontId="16" fillId="27" borderId="129" xfId="0" applyFont="1" applyFill="1" applyBorder="1" applyAlignment="1" applyProtection="1">
      <alignment horizontal="center" vertical="center"/>
      <protection locked="0"/>
    </xf>
    <xf numFmtId="0" fontId="16" fillId="27" borderId="130" xfId="0" applyFont="1" applyFill="1" applyBorder="1" applyAlignment="1" applyProtection="1">
      <alignment horizontal="center" vertical="center"/>
      <protection locked="0"/>
    </xf>
    <xf numFmtId="0" fontId="16" fillId="27" borderId="271" xfId="0" applyFont="1" applyFill="1" applyBorder="1" applyAlignment="1" applyProtection="1">
      <alignment horizontal="center" vertical="center"/>
      <protection locked="0"/>
    </xf>
    <xf numFmtId="0" fontId="16" fillId="27" borderId="272" xfId="0" applyFont="1" applyFill="1" applyBorder="1" applyAlignment="1" applyProtection="1">
      <alignment horizontal="center" vertical="center"/>
      <protection locked="0"/>
    </xf>
    <xf numFmtId="0" fontId="11" fillId="6" borderId="110" xfId="4" applyFont="1" applyFill="1" applyBorder="1" applyAlignment="1">
      <alignment horizontal="center" vertical="center" wrapText="1"/>
    </xf>
    <xf numFmtId="0" fontId="11" fillId="6" borderId="111" xfId="4" applyFont="1" applyFill="1" applyBorder="1" applyAlignment="1">
      <alignment horizontal="center" vertical="center" wrapText="1"/>
    </xf>
    <xf numFmtId="0" fontId="11" fillId="6" borderId="112" xfId="4" applyFont="1" applyFill="1" applyBorder="1" applyAlignment="1">
      <alignment horizontal="center" vertical="center" wrapText="1"/>
    </xf>
    <xf numFmtId="0" fontId="10" fillId="7" borderId="1" xfId="0" applyFont="1" applyFill="1" applyBorder="1" applyAlignment="1">
      <alignment horizontal="center" vertical="center" wrapText="1"/>
    </xf>
    <xf numFmtId="1" fontId="10" fillId="0" borderId="6" xfId="0" applyNumberFormat="1" applyFont="1" applyBorder="1" applyAlignment="1">
      <alignment horizontal="center" wrapText="1"/>
    </xf>
    <xf numFmtId="1" fontId="10" fillId="0" borderId="31" xfId="0" applyNumberFormat="1" applyFont="1" applyBorder="1" applyAlignment="1">
      <alignment horizontal="center" wrapText="1"/>
    </xf>
    <xf numFmtId="1" fontId="10" fillId="0" borderId="14" xfId="0" applyNumberFormat="1" applyFont="1" applyBorder="1" applyAlignment="1">
      <alignment horizontal="center" wrapText="1"/>
    </xf>
    <xf numFmtId="0" fontId="10" fillId="7" borderId="6" xfId="0" applyFont="1" applyFill="1" applyBorder="1" applyAlignment="1">
      <alignment horizontal="center" vertical="center" wrapText="1"/>
    </xf>
    <xf numFmtId="0" fontId="10" fillId="7" borderId="31"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1" fillId="27" borderId="268" xfId="0" applyFont="1" applyFill="1" applyBorder="1" applyAlignment="1" applyProtection="1">
      <alignment horizontal="center" vertical="center"/>
      <protection locked="0"/>
    </xf>
    <xf numFmtId="0" fontId="11" fillId="27" borderId="269" xfId="0" applyFont="1" applyFill="1" applyBorder="1" applyAlignment="1" applyProtection="1">
      <alignment horizontal="center" vertical="center"/>
      <protection locked="0"/>
    </xf>
    <xf numFmtId="0" fontId="11" fillId="27" borderId="270" xfId="0" applyFont="1" applyFill="1" applyBorder="1" applyAlignment="1" applyProtection="1">
      <alignment horizontal="center" vertical="center"/>
      <protection locked="0"/>
    </xf>
    <xf numFmtId="0" fontId="8" fillId="7" borderId="1" xfId="0" applyFont="1" applyFill="1" applyBorder="1" applyAlignment="1" applyProtection="1">
      <alignment horizontal="center" vertical="center"/>
      <protection locked="0"/>
    </xf>
    <xf numFmtId="0" fontId="11" fillId="27" borderId="66" xfId="0" applyFont="1" applyFill="1" applyBorder="1" applyAlignment="1" applyProtection="1">
      <alignment horizontal="center" vertical="center"/>
      <protection locked="0"/>
    </xf>
    <xf numFmtId="0" fontId="11" fillId="27" borderId="79" xfId="0" applyFont="1" applyFill="1" applyBorder="1" applyAlignment="1" applyProtection="1">
      <alignment horizontal="center" vertical="center"/>
      <protection locked="0"/>
    </xf>
    <xf numFmtId="0" fontId="10" fillId="7" borderId="6" xfId="0" applyFont="1" applyFill="1" applyBorder="1" applyAlignment="1">
      <alignment horizontal="center" vertical="center"/>
    </xf>
    <xf numFmtId="0" fontId="10" fillId="7" borderId="31" xfId="0" applyFont="1" applyFill="1" applyBorder="1" applyAlignment="1">
      <alignment horizontal="center" vertical="center"/>
    </xf>
    <xf numFmtId="0" fontId="10" fillId="7" borderId="14" xfId="0" applyFont="1" applyFill="1" applyBorder="1" applyAlignment="1">
      <alignment horizontal="center" vertical="center"/>
    </xf>
    <xf numFmtId="0" fontId="11" fillId="27" borderId="66" xfId="0" applyFont="1" applyFill="1" applyBorder="1" applyAlignment="1" applyProtection="1">
      <alignment horizontal="center" vertical="center" wrapText="1"/>
      <protection locked="0"/>
    </xf>
    <xf numFmtId="0" fontId="11" fillId="27" borderId="79" xfId="0" applyFont="1" applyFill="1" applyBorder="1" applyAlignment="1" applyProtection="1">
      <alignment horizontal="center" vertical="center" wrapText="1"/>
      <protection locked="0"/>
    </xf>
    <xf numFmtId="0" fontId="11" fillId="27" borderId="77" xfId="0"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xf>
    <xf numFmtId="0" fontId="11" fillId="27" borderId="129" xfId="0" applyFont="1" applyFill="1" applyBorder="1" applyAlignment="1" applyProtection="1">
      <alignment horizontal="center" vertical="center"/>
      <protection locked="0"/>
    </xf>
    <xf numFmtId="0" fontId="11" fillId="27" borderId="130" xfId="0" applyFont="1" applyFill="1" applyBorder="1" applyAlignment="1" applyProtection="1">
      <alignment horizontal="center" vertical="center"/>
      <protection locked="0"/>
    </xf>
    <xf numFmtId="0" fontId="11" fillId="27" borderId="7" xfId="0" applyFont="1" applyFill="1" applyBorder="1" applyAlignment="1" applyProtection="1">
      <alignment horizontal="center" vertical="center" wrapText="1"/>
      <protection locked="0"/>
    </xf>
    <xf numFmtId="0" fontId="11" fillId="27" borderId="10" xfId="0" applyFont="1" applyFill="1" applyBorder="1" applyAlignment="1" applyProtection="1">
      <alignment horizontal="center" vertical="center" wrapText="1"/>
      <protection locked="0"/>
    </xf>
    <xf numFmtId="0" fontId="11" fillId="27" borderId="263" xfId="0" applyFont="1" applyFill="1" applyBorder="1" applyAlignment="1" applyProtection="1">
      <alignment horizontal="center" vertical="center"/>
      <protection locked="0"/>
    </xf>
    <xf numFmtId="0" fontId="11" fillId="27" borderId="264" xfId="0" applyFont="1" applyFill="1" applyBorder="1" applyAlignment="1" applyProtection="1">
      <alignment horizontal="center" vertical="center"/>
      <protection locked="0"/>
    </xf>
    <xf numFmtId="0" fontId="11" fillId="27" borderId="265" xfId="0" applyFont="1" applyFill="1" applyBorder="1" applyAlignment="1" applyProtection="1">
      <alignment horizontal="center" vertical="center"/>
      <protection locked="0"/>
    </xf>
    <xf numFmtId="0" fontId="11" fillId="27" borderId="273" xfId="0" applyFont="1" applyFill="1" applyBorder="1" applyAlignment="1" applyProtection="1">
      <alignment horizontal="center" vertical="center"/>
      <protection locked="0"/>
    </xf>
    <xf numFmtId="0" fontId="11" fillId="27" borderId="275" xfId="0" applyFont="1" applyFill="1" applyBorder="1" applyAlignment="1" applyProtection="1">
      <alignment horizontal="center" vertical="center"/>
      <protection locked="0"/>
    </xf>
    <xf numFmtId="0" fontId="11" fillId="27" borderId="276" xfId="0" applyFont="1" applyFill="1" applyBorder="1" applyAlignment="1" applyProtection="1">
      <alignment horizontal="center" vertical="center"/>
      <protection locked="0"/>
    </xf>
    <xf numFmtId="0" fontId="9" fillId="7" borderId="0" xfId="0" applyFont="1" applyFill="1" applyAlignment="1">
      <alignment horizontal="center" vertical="center"/>
    </xf>
    <xf numFmtId="0" fontId="11" fillId="27" borderId="274" xfId="0" applyFont="1" applyFill="1" applyBorder="1" applyAlignment="1" applyProtection="1">
      <alignment horizontal="center" vertical="center"/>
      <protection locked="0"/>
    </xf>
    <xf numFmtId="0" fontId="11" fillId="27" borderId="278" xfId="0" applyFont="1" applyFill="1" applyBorder="1" applyAlignment="1" applyProtection="1">
      <alignment horizontal="center" vertical="center"/>
      <protection locked="0"/>
    </xf>
    <xf numFmtId="0" fontId="11" fillId="27" borderId="277" xfId="0" applyFont="1" applyFill="1" applyBorder="1" applyAlignment="1" applyProtection="1">
      <alignment horizontal="center" vertical="center"/>
      <protection locked="0"/>
    </xf>
    <xf numFmtId="0" fontId="11" fillId="27" borderId="75" xfId="0" applyFont="1" applyFill="1" applyBorder="1" applyAlignment="1" applyProtection="1">
      <alignment horizontal="center" vertical="center" wrapText="1"/>
      <protection locked="0"/>
    </xf>
    <xf numFmtId="0" fontId="11" fillId="27" borderId="17" xfId="0" applyFont="1" applyFill="1" applyBorder="1" applyAlignment="1" applyProtection="1">
      <alignment horizontal="center" vertical="center" wrapText="1"/>
      <protection locked="0"/>
    </xf>
    <xf numFmtId="0" fontId="11" fillId="27" borderId="34" xfId="0" applyFont="1" applyFill="1" applyBorder="1" applyAlignment="1" applyProtection="1">
      <alignment horizontal="center" vertical="center" wrapText="1"/>
      <protection locked="0"/>
    </xf>
    <xf numFmtId="0" fontId="8" fillId="7" borderId="1" xfId="0" applyFont="1" applyFill="1" applyBorder="1" applyAlignment="1">
      <alignment horizontal="center" vertical="center"/>
    </xf>
    <xf numFmtId="0" fontId="11" fillId="27" borderId="274" xfId="0" applyFont="1" applyFill="1" applyBorder="1" applyAlignment="1" applyProtection="1">
      <alignment horizontal="center" vertical="center" wrapText="1"/>
      <protection locked="0"/>
    </xf>
    <xf numFmtId="0" fontId="11" fillId="27" borderId="269" xfId="0" applyFont="1" applyFill="1" applyBorder="1" applyAlignment="1" applyProtection="1">
      <alignment horizontal="center" vertical="center" wrapText="1"/>
      <protection locked="0"/>
    </xf>
    <xf numFmtId="0" fontId="11" fillId="27" borderId="270" xfId="0" applyFont="1" applyFill="1" applyBorder="1" applyAlignment="1" applyProtection="1">
      <alignment horizontal="center" vertical="center" wrapText="1"/>
      <protection locked="0"/>
    </xf>
    <xf numFmtId="49" fontId="10" fillId="0" borderId="6" xfId="0" applyNumberFormat="1" applyFont="1" applyBorder="1" applyAlignment="1">
      <alignment horizontal="center" vertical="center" wrapText="1"/>
    </xf>
    <xf numFmtId="49" fontId="10" fillId="0" borderId="31" xfId="0" applyNumberFormat="1" applyFont="1" applyBorder="1" applyAlignment="1">
      <alignment horizontal="center" vertical="center" wrapText="1"/>
    </xf>
    <xf numFmtId="49" fontId="10" fillId="0" borderId="14" xfId="0" applyNumberFormat="1" applyFont="1" applyBorder="1" applyAlignment="1">
      <alignment horizontal="center" vertical="center" wrapText="1"/>
    </xf>
    <xf numFmtId="49" fontId="10" fillId="0" borderId="6" xfId="0" applyNumberFormat="1" applyFont="1" applyBorder="1" applyAlignment="1">
      <alignment horizontal="center" vertical="center"/>
    </xf>
    <xf numFmtId="49" fontId="10" fillId="0" borderId="31" xfId="0" applyNumberFormat="1" applyFont="1" applyBorder="1" applyAlignment="1">
      <alignment horizontal="center" vertical="center"/>
    </xf>
    <xf numFmtId="49" fontId="10" fillId="0" borderId="14" xfId="0" applyNumberFormat="1" applyFont="1" applyBorder="1" applyAlignment="1">
      <alignment horizontal="center" vertical="center"/>
    </xf>
    <xf numFmtId="49" fontId="11" fillId="27" borderId="36" xfId="0" applyNumberFormat="1" applyFont="1" applyFill="1" applyBorder="1" applyAlignment="1" applyProtection="1">
      <alignment horizontal="center" vertical="center" wrapText="1"/>
      <protection locked="0"/>
    </xf>
    <xf numFmtId="49" fontId="11" fillId="27" borderId="37" xfId="0" applyNumberFormat="1" applyFont="1" applyFill="1" applyBorder="1" applyAlignment="1" applyProtection="1">
      <alignment horizontal="center" vertical="center" wrapText="1"/>
      <protection locked="0"/>
    </xf>
    <xf numFmtId="49" fontId="11" fillId="27" borderId="38" xfId="0" applyNumberFormat="1" applyFont="1" applyFill="1" applyBorder="1" applyAlignment="1" applyProtection="1">
      <alignment horizontal="center" vertical="center" wrapText="1"/>
      <protection locked="0"/>
    </xf>
    <xf numFmtId="49" fontId="11" fillId="27" borderId="16" xfId="0" applyNumberFormat="1" applyFont="1" applyFill="1" applyBorder="1" applyAlignment="1" applyProtection="1">
      <alignment horizontal="center" vertical="center" wrapText="1"/>
      <protection locked="0"/>
    </xf>
    <xf numFmtId="49" fontId="11" fillId="27" borderId="34" xfId="0" applyNumberFormat="1"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protection locked="0"/>
    </xf>
    <xf numFmtId="49" fontId="11" fillId="27" borderId="35" xfId="0" applyNumberFormat="1" applyFont="1" applyFill="1" applyBorder="1" applyAlignment="1" applyProtection="1">
      <alignment horizontal="center" vertical="center"/>
      <protection locked="0"/>
    </xf>
    <xf numFmtId="49" fontId="11" fillId="27" borderId="32" xfId="0" applyNumberFormat="1" applyFont="1" applyFill="1" applyBorder="1" applyAlignment="1" applyProtection="1">
      <alignment horizontal="center" vertical="center"/>
      <protection locked="0"/>
    </xf>
    <xf numFmtId="0" fontId="11" fillId="6" borderId="6" xfId="0" applyFont="1" applyFill="1" applyBorder="1" applyAlignment="1" applyProtection="1">
      <alignment horizontal="center" vertical="center"/>
      <protection locked="0"/>
    </xf>
    <xf numFmtId="0" fontId="11" fillId="6" borderId="31"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167" fontId="11" fillId="6" borderId="71" xfId="1" applyNumberFormat="1" applyFont="1" applyFill="1" applyBorder="1" applyAlignment="1" applyProtection="1">
      <alignment horizontal="center" vertical="center" wrapText="1"/>
      <protection locked="0"/>
    </xf>
    <xf numFmtId="167" fontId="11" fillId="6" borderId="217" xfId="1" applyNumberFormat="1" applyFont="1" applyFill="1" applyBorder="1" applyAlignment="1" applyProtection="1">
      <alignment horizontal="center" vertical="center" wrapText="1"/>
      <protection locked="0"/>
    </xf>
    <xf numFmtId="167" fontId="11" fillId="6" borderId="218" xfId="1" applyNumberFormat="1" applyFont="1" applyFill="1" applyBorder="1" applyAlignment="1" applyProtection="1">
      <alignment horizontal="center" vertical="center" wrapText="1"/>
      <protection locked="0"/>
    </xf>
    <xf numFmtId="167" fontId="11" fillId="6" borderId="74" xfId="1" applyNumberFormat="1" applyFont="1" applyFill="1" applyBorder="1" applyAlignment="1" applyProtection="1">
      <alignment horizontal="center" vertical="center" wrapText="1"/>
      <protection locked="0"/>
    </xf>
    <xf numFmtId="167" fontId="11" fillId="6" borderId="32" xfId="1" applyNumberFormat="1" applyFont="1" applyFill="1" applyBorder="1" applyAlignment="1" applyProtection="1">
      <alignment horizontal="center" vertical="center" wrapText="1"/>
      <protection locked="0"/>
    </xf>
    <xf numFmtId="167" fontId="11" fillId="6" borderId="21" xfId="1" applyNumberFormat="1" applyFont="1" applyFill="1" applyBorder="1" applyAlignment="1" applyProtection="1">
      <alignment horizontal="center" vertical="center" wrapText="1"/>
      <protection locked="0"/>
    </xf>
    <xf numFmtId="49" fontId="11" fillId="27" borderId="16" xfId="0" applyNumberFormat="1" applyFont="1" applyFill="1" applyBorder="1" applyAlignment="1" applyProtection="1">
      <alignment horizontal="center" vertical="center"/>
      <protection locked="0"/>
    </xf>
    <xf numFmtId="49" fontId="11" fillId="27" borderId="34" xfId="0" applyNumberFormat="1" applyFont="1" applyFill="1" applyBorder="1" applyAlignment="1" applyProtection="1">
      <alignment horizontal="center" vertical="center"/>
      <protection locked="0"/>
    </xf>
    <xf numFmtId="167" fontId="11" fillId="6" borderId="71" xfId="1" applyNumberFormat="1" applyFont="1" applyFill="1" applyBorder="1" applyAlignment="1" applyProtection="1">
      <alignment horizontal="center" vertical="center" wrapText="1"/>
    </xf>
    <xf numFmtId="167" fontId="11" fillId="6" borderId="217" xfId="1" applyNumberFormat="1" applyFont="1" applyFill="1" applyBorder="1" applyAlignment="1" applyProtection="1">
      <alignment horizontal="center" vertical="center" wrapText="1"/>
    </xf>
    <xf numFmtId="167" fontId="11" fillId="6" borderId="218" xfId="1" applyNumberFormat="1" applyFont="1" applyFill="1" applyBorder="1" applyAlignment="1" applyProtection="1">
      <alignment horizontal="center" vertical="center" wrapText="1"/>
    </xf>
    <xf numFmtId="167" fontId="11" fillId="6" borderId="74" xfId="1" applyNumberFormat="1" applyFont="1" applyFill="1" applyBorder="1" applyAlignment="1" applyProtection="1">
      <alignment horizontal="center" vertical="center" wrapText="1"/>
    </xf>
    <xf numFmtId="167" fontId="11" fillId="6" borderId="32" xfId="1" applyNumberFormat="1" applyFont="1" applyFill="1" applyBorder="1" applyAlignment="1" applyProtection="1">
      <alignment horizontal="center" vertical="center" wrapText="1"/>
    </xf>
    <xf numFmtId="167" fontId="11" fillId="6" borderId="21" xfId="1" applyNumberFormat="1" applyFont="1" applyFill="1" applyBorder="1" applyAlignment="1" applyProtection="1">
      <alignment horizontal="center" vertical="center" wrapText="1"/>
    </xf>
    <xf numFmtId="49" fontId="10" fillId="0" borderId="73" xfId="0" applyNumberFormat="1" applyFont="1" applyBorder="1" applyAlignment="1">
      <alignment horizontal="center" vertical="center" wrapText="1"/>
    </xf>
    <xf numFmtId="49" fontId="10" fillId="0" borderId="142" xfId="0" applyNumberFormat="1" applyFont="1" applyBorder="1" applyAlignment="1">
      <alignment horizontal="center" vertical="center" wrapText="1"/>
    </xf>
    <xf numFmtId="0" fontId="55" fillId="27" borderId="88" xfId="0" applyFont="1" applyFill="1" applyBorder="1" applyAlignment="1">
      <alignment horizontal="center"/>
    </xf>
    <xf numFmtId="0" fontId="19" fillId="0" borderId="29" xfId="0" applyFont="1" applyBorder="1" applyAlignment="1">
      <alignment horizontal="left" vertical="center" wrapText="1"/>
    </xf>
    <xf numFmtId="0" fontId="19" fillId="0" borderId="0" xfId="0" applyFont="1" applyAlignment="1">
      <alignment horizontal="left" vertical="center" wrapText="1"/>
    </xf>
    <xf numFmtId="0" fontId="19" fillId="0" borderId="134" xfId="0" applyFont="1" applyBorder="1" applyAlignment="1">
      <alignment horizontal="left" vertical="center" wrapText="1"/>
    </xf>
    <xf numFmtId="0" fontId="31" fillId="0" borderId="29" xfId="0" applyFont="1" applyBorder="1" applyAlignment="1">
      <alignment horizontal="left" vertical="center" wrapText="1"/>
    </xf>
    <xf numFmtId="0" fontId="31" fillId="0" borderId="0" xfId="0" applyFont="1" applyAlignment="1">
      <alignment horizontal="left" vertical="center" wrapText="1"/>
    </xf>
    <xf numFmtId="0" fontId="19" fillId="0" borderId="87" xfId="0" applyFont="1" applyBorder="1" applyAlignment="1">
      <alignment horizontal="left" vertical="center" wrapText="1"/>
    </xf>
    <xf numFmtId="0" fontId="19" fillId="0" borderId="107" xfId="0" applyFont="1" applyBorder="1" applyAlignment="1">
      <alignment horizontal="left" vertical="center" wrapText="1"/>
    </xf>
    <xf numFmtId="0" fontId="19" fillId="0" borderId="213" xfId="0" applyFont="1" applyBorder="1" applyAlignment="1">
      <alignment horizontal="left" vertical="center" wrapText="1"/>
    </xf>
    <xf numFmtId="0" fontId="19" fillId="0" borderId="88" xfId="0" applyFont="1" applyBorder="1" applyAlignment="1">
      <alignment horizontal="left" vertical="center" wrapText="1"/>
    </xf>
    <xf numFmtId="0" fontId="19" fillId="0" borderId="141" xfId="0" applyFont="1" applyBorder="1" applyAlignment="1">
      <alignment horizontal="left" vertical="center" wrapText="1"/>
    </xf>
    <xf numFmtId="0" fontId="19" fillId="7" borderId="29" xfId="0" applyFont="1" applyFill="1" applyBorder="1" applyAlignment="1">
      <alignment horizontal="left" vertical="center" wrapText="1"/>
    </xf>
    <xf numFmtId="0" fontId="19" fillId="7" borderId="0" xfId="0" applyFont="1" applyFill="1" applyAlignment="1">
      <alignment horizontal="left" vertical="center" wrapText="1"/>
    </xf>
    <xf numFmtId="0" fontId="19" fillId="7" borderId="134" xfId="0" applyFont="1" applyFill="1" applyBorder="1" applyAlignment="1">
      <alignment horizontal="left" vertical="center" wrapText="1"/>
    </xf>
    <xf numFmtId="164" fontId="19" fillId="6" borderId="162" xfId="128" applyFont="1" applyFill="1" applyBorder="1" applyAlignment="1" applyProtection="1">
      <alignment horizontal="center" vertical="center"/>
    </xf>
    <xf numFmtId="164" fontId="19" fillId="6" borderId="128" xfId="128" applyFont="1" applyFill="1" applyBorder="1" applyAlignment="1" applyProtection="1">
      <alignment horizontal="center" vertical="center"/>
    </xf>
    <xf numFmtId="164" fontId="36" fillId="6" borderId="168" xfId="128" applyFont="1" applyFill="1" applyBorder="1" applyAlignment="1" applyProtection="1">
      <alignment horizontal="center" vertical="center"/>
    </xf>
    <xf numFmtId="164" fontId="36" fillId="6" borderId="170" xfId="128" applyFont="1" applyFill="1" applyBorder="1" applyAlignment="1" applyProtection="1">
      <alignment horizontal="center" vertical="center"/>
    </xf>
    <xf numFmtId="164" fontId="36" fillId="6" borderId="167" xfId="128" applyFont="1" applyFill="1" applyBorder="1" applyAlignment="1" applyProtection="1">
      <alignment horizontal="center" vertical="center"/>
    </xf>
    <xf numFmtId="164" fontId="19" fillId="6" borderId="168" xfId="128" applyFont="1" applyFill="1" applyBorder="1" applyAlignment="1" applyProtection="1">
      <alignment horizontal="center" vertical="center"/>
    </xf>
    <xf numFmtId="164" fontId="19" fillId="6" borderId="167" xfId="128" applyFont="1" applyFill="1" applyBorder="1" applyAlignment="1" applyProtection="1">
      <alignment horizontal="center" vertical="center"/>
    </xf>
    <xf numFmtId="164" fontId="18" fillId="6" borderId="185" xfId="128" applyFont="1" applyFill="1" applyBorder="1" applyAlignment="1" applyProtection="1">
      <alignment horizontal="center" vertical="center" wrapText="1"/>
    </xf>
    <xf numFmtId="164" fontId="18" fillId="6" borderId="187" xfId="128" applyFont="1" applyFill="1" applyBorder="1" applyAlignment="1" applyProtection="1">
      <alignment horizontal="center" vertical="center" wrapText="1"/>
    </xf>
    <xf numFmtId="164" fontId="19" fillId="6" borderId="184" xfId="128" applyFont="1" applyFill="1" applyBorder="1" applyAlignment="1" applyProtection="1">
      <alignment horizontal="center" vertical="center"/>
    </xf>
    <xf numFmtId="164" fontId="19" fillId="6" borderId="187" xfId="128" applyFont="1" applyFill="1" applyBorder="1" applyAlignment="1" applyProtection="1">
      <alignment horizontal="center" vertical="center"/>
    </xf>
    <xf numFmtId="164" fontId="19" fillId="6" borderId="127" xfId="128" applyFont="1" applyFill="1" applyBorder="1" applyAlignment="1" applyProtection="1">
      <alignment horizontal="center" vertical="center"/>
    </xf>
    <xf numFmtId="164" fontId="19" fillId="6" borderId="144" xfId="128" applyFont="1" applyFill="1" applyBorder="1" applyAlignment="1" applyProtection="1">
      <alignment horizontal="center" vertical="center"/>
    </xf>
    <xf numFmtId="164" fontId="18" fillId="7" borderId="162" xfId="128" applyFont="1" applyFill="1" applyBorder="1" applyAlignment="1" applyProtection="1">
      <alignment horizontal="center" vertical="center" wrapText="1"/>
      <protection locked="0"/>
    </xf>
    <xf numFmtId="164" fontId="18" fillId="7" borderId="144" xfId="128" applyFont="1" applyFill="1" applyBorder="1" applyAlignment="1" applyProtection="1">
      <alignment horizontal="center" vertical="center" wrapText="1"/>
      <protection locked="0"/>
    </xf>
    <xf numFmtId="164" fontId="19" fillId="6" borderId="169" xfId="128" applyFont="1" applyFill="1" applyBorder="1" applyAlignment="1" applyProtection="1">
      <alignment horizontal="center" vertical="center"/>
    </xf>
    <xf numFmtId="164" fontId="19" fillId="6" borderId="192" xfId="128" applyFont="1" applyFill="1" applyBorder="1" applyAlignment="1" applyProtection="1">
      <alignment horizontal="center" vertical="center"/>
    </xf>
    <xf numFmtId="164" fontId="19" fillId="6" borderId="193" xfId="128" applyFont="1" applyFill="1" applyBorder="1" applyAlignment="1" applyProtection="1">
      <alignment horizontal="center" vertical="center"/>
    </xf>
    <xf numFmtId="164" fontId="18" fillId="6" borderId="192" xfId="128" applyFont="1" applyFill="1" applyBorder="1" applyAlignment="1" applyProtection="1">
      <alignment horizontal="center" vertical="center"/>
    </xf>
    <xf numFmtId="164" fontId="18" fillId="6" borderId="193" xfId="128" applyFont="1" applyFill="1" applyBorder="1" applyAlignment="1" applyProtection="1">
      <alignment horizontal="center" vertical="center"/>
    </xf>
    <xf numFmtId="164" fontId="19" fillId="7" borderId="127" xfId="128" applyFont="1" applyFill="1" applyBorder="1" applyAlignment="1" applyProtection="1">
      <alignment horizontal="center" vertical="center"/>
      <protection locked="0"/>
    </xf>
    <xf numFmtId="164" fontId="19" fillId="7" borderId="144" xfId="128" applyFont="1" applyFill="1" applyBorder="1" applyAlignment="1" applyProtection="1">
      <alignment horizontal="center" vertical="center"/>
      <protection locked="0"/>
    </xf>
    <xf numFmtId="164" fontId="19" fillId="6" borderId="190" xfId="128" applyFont="1" applyFill="1" applyBorder="1" applyAlignment="1" applyProtection="1">
      <alignment horizontal="center" vertical="center"/>
    </xf>
    <xf numFmtId="164" fontId="19" fillId="6" borderId="191" xfId="128" applyFont="1" applyFill="1" applyBorder="1" applyAlignment="1" applyProtection="1">
      <alignment horizontal="center" vertical="center"/>
    </xf>
    <xf numFmtId="164" fontId="19" fillId="6" borderId="179" xfId="128" applyFont="1" applyFill="1" applyBorder="1" applyAlignment="1" applyProtection="1">
      <alignment horizontal="center" vertical="center"/>
    </xf>
    <xf numFmtId="164" fontId="19" fillId="6" borderId="181" xfId="128" applyFont="1" applyFill="1" applyBorder="1" applyAlignment="1" applyProtection="1">
      <alignment horizontal="center" vertical="center"/>
    </xf>
    <xf numFmtId="164" fontId="19" fillId="6" borderId="180" xfId="128" applyFont="1" applyFill="1" applyBorder="1" applyAlignment="1" applyProtection="1">
      <alignment horizontal="center" vertical="center"/>
    </xf>
    <xf numFmtId="164" fontId="19" fillId="6" borderId="185" xfId="128" applyFont="1" applyFill="1" applyBorder="1" applyAlignment="1" applyProtection="1">
      <alignment horizontal="center" vertical="center"/>
    </xf>
    <xf numFmtId="164" fontId="19" fillId="6" borderId="186" xfId="128" applyFont="1" applyFill="1" applyBorder="1" applyAlignment="1" applyProtection="1">
      <alignment horizontal="center" vertical="center"/>
    </xf>
    <xf numFmtId="164" fontId="19" fillId="7" borderId="162" xfId="128" applyFont="1" applyFill="1" applyBorder="1" applyAlignment="1" applyProtection="1">
      <alignment horizontal="center" vertical="center"/>
      <protection locked="0"/>
    </xf>
    <xf numFmtId="164" fontId="19" fillId="7" borderId="128" xfId="128" applyFont="1" applyFill="1" applyBorder="1" applyAlignment="1" applyProtection="1">
      <alignment horizontal="center" vertical="center"/>
      <protection locked="0"/>
    </xf>
    <xf numFmtId="164" fontId="19" fillId="5" borderId="162" xfId="128" applyFont="1" applyFill="1" applyBorder="1" applyAlignment="1" applyProtection="1">
      <alignment horizontal="center" vertical="center"/>
    </xf>
    <xf numFmtId="164" fontId="19" fillId="5" borderId="128" xfId="128" applyFont="1" applyFill="1" applyBorder="1" applyAlignment="1" applyProtection="1">
      <alignment horizontal="center" vertical="center"/>
    </xf>
    <xf numFmtId="164" fontId="19" fillId="5" borderId="144" xfId="128" applyFont="1" applyFill="1" applyBorder="1" applyAlignment="1" applyProtection="1">
      <alignment horizontal="center" vertical="center"/>
    </xf>
    <xf numFmtId="1" fontId="19" fillId="0" borderId="156" xfId="0" applyNumberFormat="1" applyFont="1" applyBorder="1" applyAlignment="1">
      <alignment horizontal="center" vertical="center"/>
    </xf>
    <xf numFmtId="1" fontId="19" fillId="0" borderId="203" xfId="0" applyNumberFormat="1" applyFont="1" applyBorder="1" applyAlignment="1">
      <alignment horizontal="center" vertical="center"/>
    </xf>
    <xf numFmtId="0" fontId="19" fillId="0" borderId="202" xfId="0" applyFont="1" applyBorder="1" applyAlignment="1">
      <alignment horizontal="left" vertical="center"/>
    </xf>
    <xf numFmtId="0" fontId="19" fillId="0" borderId="204" xfId="0" applyFont="1" applyBorder="1" applyAlignment="1">
      <alignment horizontal="left" vertical="center"/>
    </xf>
    <xf numFmtId="164" fontId="19" fillId="7" borderId="197" xfId="128" applyFont="1" applyFill="1" applyBorder="1" applyAlignment="1" applyProtection="1">
      <alignment horizontal="center" vertical="center"/>
      <protection locked="0"/>
    </xf>
    <xf numFmtId="164" fontId="19" fillId="7" borderId="198" xfId="128" applyFont="1" applyFill="1" applyBorder="1" applyAlignment="1" applyProtection="1">
      <alignment horizontal="center" vertical="center"/>
      <protection locked="0"/>
    </xf>
    <xf numFmtId="164" fontId="19" fillId="7" borderId="190" xfId="128" applyFont="1" applyFill="1" applyBorder="1" applyAlignment="1" applyProtection="1">
      <alignment horizontal="center" vertical="center"/>
      <protection locked="0"/>
    </xf>
    <xf numFmtId="164" fontId="19" fillId="7" borderId="191" xfId="128" applyFont="1" applyFill="1" applyBorder="1" applyAlignment="1" applyProtection="1">
      <alignment horizontal="center" vertical="center"/>
      <protection locked="0"/>
    </xf>
    <xf numFmtId="164" fontId="19" fillId="5" borderId="155" xfId="128" applyFont="1" applyFill="1" applyBorder="1" applyAlignment="1" applyProtection="1">
      <alignment horizontal="center" vertical="center"/>
    </xf>
    <xf numFmtId="164" fontId="19" fillId="5" borderId="171" xfId="128" applyFont="1" applyFill="1" applyBorder="1" applyAlignment="1" applyProtection="1">
      <alignment horizontal="center" vertical="center"/>
    </xf>
    <xf numFmtId="164" fontId="19" fillId="6" borderId="197" xfId="128" applyFont="1" applyFill="1" applyBorder="1" applyAlignment="1" applyProtection="1">
      <alignment horizontal="center" vertical="center"/>
    </xf>
    <xf numFmtId="164" fontId="19" fillId="6" borderId="198" xfId="128" applyFont="1" applyFill="1" applyBorder="1" applyAlignment="1" applyProtection="1">
      <alignment horizontal="center" vertical="center"/>
    </xf>
    <xf numFmtId="164" fontId="19" fillId="7" borderId="193" xfId="128" applyFont="1" applyFill="1" applyBorder="1" applyAlignment="1" applyProtection="1">
      <alignment horizontal="center" vertical="center"/>
      <protection locked="0"/>
    </xf>
    <xf numFmtId="1" fontId="19" fillId="0" borderId="158" xfId="0" applyNumberFormat="1" applyFont="1" applyBorder="1" applyAlignment="1">
      <alignment horizontal="center" vertical="center"/>
    </xf>
    <xf numFmtId="0" fontId="19" fillId="0" borderId="177" xfId="0" applyFont="1" applyBorder="1" applyAlignment="1">
      <alignment horizontal="left" vertical="center"/>
    </xf>
    <xf numFmtId="164" fontId="19" fillId="7" borderId="199" xfId="128" applyFont="1" applyFill="1" applyBorder="1" applyAlignment="1" applyProtection="1">
      <alignment horizontal="center" vertical="center"/>
      <protection locked="0"/>
    </xf>
    <xf numFmtId="164" fontId="19" fillId="5" borderId="157" xfId="128" applyFont="1" applyFill="1" applyBorder="1" applyAlignment="1" applyProtection="1">
      <alignment horizontal="center" vertical="center"/>
    </xf>
    <xf numFmtId="164" fontId="19" fillId="6" borderId="199" xfId="128" applyFont="1" applyFill="1" applyBorder="1" applyAlignment="1" applyProtection="1">
      <alignment horizontal="center" vertical="center"/>
    </xf>
    <xf numFmtId="164" fontId="19" fillId="7" borderId="168" xfId="128" applyFont="1" applyFill="1" applyBorder="1" applyAlignment="1" applyProtection="1">
      <alignment horizontal="center" vertical="center"/>
      <protection locked="0"/>
    </xf>
    <xf numFmtId="164" fontId="19" fillId="7" borderId="167" xfId="128" applyFont="1" applyFill="1" applyBorder="1" applyAlignment="1" applyProtection="1">
      <alignment horizontal="center" vertical="center"/>
      <protection locked="0"/>
    </xf>
    <xf numFmtId="164" fontId="19" fillId="7" borderId="185" xfId="128" applyFont="1" applyFill="1" applyBorder="1" applyAlignment="1" applyProtection="1">
      <alignment horizontal="center" vertical="center"/>
      <protection locked="0"/>
    </xf>
    <xf numFmtId="164" fontId="19" fillId="7" borderId="187" xfId="128" applyFont="1" applyFill="1" applyBorder="1" applyAlignment="1" applyProtection="1">
      <alignment horizontal="center" vertical="center"/>
      <protection locked="0"/>
    </xf>
    <xf numFmtId="164" fontId="18" fillId="7" borderId="179" xfId="128" applyFont="1" applyFill="1" applyBorder="1" applyAlignment="1" applyProtection="1">
      <alignment horizontal="center" vertical="center" wrapText="1"/>
      <protection locked="0"/>
    </xf>
    <xf numFmtId="164" fontId="18" fillId="7" borderId="181" xfId="128" applyFont="1" applyFill="1" applyBorder="1" applyAlignment="1" applyProtection="1">
      <alignment horizontal="center" vertical="center" wrapText="1"/>
      <protection locked="0"/>
    </xf>
    <xf numFmtId="164" fontId="18" fillId="7" borderId="184" xfId="128" applyFont="1" applyFill="1" applyBorder="1" applyAlignment="1" applyProtection="1">
      <alignment horizontal="center" vertical="center" wrapText="1"/>
      <protection locked="0"/>
    </xf>
    <xf numFmtId="164" fontId="18" fillId="7" borderId="187" xfId="128" applyFont="1" applyFill="1" applyBorder="1" applyAlignment="1" applyProtection="1">
      <alignment horizontal="center" vertical="center" wrapText="1"/>
      <protection locked="0"/>
    </xf>
    <xf numFmtId="164" fontId="18" fillId="7" borderId="190" xfId="128" applyFont="1" applyFill="1" applyBorder="1" applyAlignment="1" applyProtection="1">
      <alignment horizontal="center" vertical="center" wrapText="1"/>
      <protection locked="0"/>
    </xf>
    <xf numFmtId="164" fontId="18" fillId="7" borderId="193" xfId="128" applyFont="1" applyFill="1" applyBorder="1" applyAlignment="1" applyProtection="1">
      <alignment horizontal="center" vertical="center" wrapText="1"/>
      <protection locked="0"/>
    </xf>
    <xf numFmtId="164" fontId="19" fillId="5" borderId="127" xfId="128" applyFont="1" applyFill="1" applyBorder="1" applyAlignment="1" applyProtection="1">
      <alignment horizontal="center" vertical="center"/>
    </xf>
    <xf numFmtId="0" fontId="11" fillId="27" borderId="146" xfId="0" applyFont="1" applyFill="1" applyBorder="1" applyAlignment="1">
      <alignment horizontal="center" vertical="center"/>
    </xf>
    <xf numFmtId="0" fontId="11" fillId="27" borderId="166" xfId="0" applyFont="1" applyFill="1" applyBorder="1" applyAlignment="1">
      <alignment horizontal="center" vertical="center"/>
    </xf>
    <xf numFmtId="0" fontId="34" fillId="3" borderId="146" xfId="0" applyFont="1" applyFill="1" applyBorder="1" applyAlignment="1">
      <alignment horizontal="center" vertical="center" wrapText="1"/>
    </xf>
    <xf numFmtId="0" fontId="34" fillId="3" borderId="165" xfId="0" applyFont="1" applyFill="1" applyBorder="1" applyAlignment="1">
      <alignment horizontal="center" vertical="center" wrapText="1"/>
    </xf>
    <xf numFmtId="0" fontId="34" fillId="3" borderId="166" xfId="0" applyFont="1" applyFill="1" applyBorder="1" applyAlignment="1">
      <alignment horizontal="center" vertical="center" wrapText="1"/>
    </xf>
    <xf numFmtId="1" fontId="19" fillId="0" borderId="16" xfId="0" applyNumberFormat="1" applyFont="1" applyBorder="1" applyAlignment="1">
      <alignment horizontal="center" vertical="center"/>
    </xf>
    <xf numFmtId="1" fontId="19" fillId="0" borderId="177" xfId="0" applyNumberFormat="1" applyFont="1" applyBorder="1" applyAlignment="1">
      <alignment horizontal="center" vertical="center"/>
    </xf>
    <xf numFmtId="0" fontId="19" fillId="0" borderId="154" xfId="0" applyFont="1" applyBorder="1" applyAlignment="1">
      <alignment horizontal="left" vertical="center"/>
    </xf>
    <xf numFmtId="0" fontId="19" fillId="0" borderId="157" xfId="0" applyFont="1" applyBorder="1" applyAlignment="1">
      <alignment horizontal="left" vertical="center"/>
    </xf>
    <xf numFmtId="164" fontId="19" fillId="7" borderId="196" xfId="128" applyFont="1" applyFill="1" applyBorder="1" applyAlignment="1" applyProtection="1">
      <alignment horizontal="center" vertical="center"/>
      <protection locked="0"/>
    </xf>
    <xf numFmtId="164" fontId="19" fillId="7" borderId="192" xfId="128" applyFont="1" applyFill="1" applyBorder="1" applyAlignment="1" applyProtection="1">
      <alignment horizontal="center" vertical="center"/>
      <protection locked="0"/>
    </xf>
    <xf numFmtId="164" fontId="19" fillId="5" borderId="154" xfId="128" applyFont="1" applyFill="1" applyBorder="1" applyAlignment="1" applyProtection="1">
      <alignment horizontal="center" vertical="center"/>
    </xf>
    <xf numFmtId="0" fontId="11" fillId="27" borderId="164" xfId="0" applyFont="1" applyFill="1" applyBorder="1" applyAlignment="1">
      <alignment horizontal="center" vertical="center"/>
    </xf>
    <xf numFmtId="0" fontId="11" fillId="27" borderId="165" xfId="0" applyFont="1" applyFill="1" applyBorder="1" applyAlignment="1">
      <alignment horizontal="center" vertical="center"/>
    </xf>
    <xf numFmtId="0" fontId="8" fillId="0" borderId="6" xfId="0" applyFont="1" applyBorder="1" applyAlignment="1">
      <alignment horizontal="center" vertical="center"/>
    </xf>
    <xf numFmtId="0" fontId="8" fillId="0" borderId="31" xfId="0" applyFont="1" applyBorder="1" applyAlignment="1">
      <alignment horizontal="center" vertical="center"/>
    </xf>
    <xf numFmtId="0" fontId="8" fillId="0" borderId="14" xfId="0" applyFont="1" applyBorder="1" applyAlignment="1">
      <alignment horizontal="center" vertical="center"/>
    </xf>
    <xf numFmtId="37" fontId="13" fillId="0" borderId="6" xfId="129" applyFont="1" applyBorder="1" applyAlignment="1">
      <alignment horizontal="center" vertical="center"/>
    </xf>
    <xf numFmtId="37" fontId="13" fillId="0" borderId="31" xfId="129" applyFont="1" applyBorder="1" applyAlignment="1">
      <alignment horizontal="center" vertical="center"/>
    </xf>
    <xf numFmtId="37" fontId="13" fillId="0" borderId="14" xfId="129" applyFont="1" applyBorder="1" applyAlignment="1">
      <alignment horizontal="center" vertical="center"/>
    </xf>
    <xf numFmtId="0" fontId="10" fillId="0" borderId="6" xfId="0" applyFont="1" applyBorder="1" applyAlignment="1">
      <alignment horizontal="center" vertical="center"/>
    </xf>
    <xf numFmtId="0" fontId="10" fillId="0" borderId="31" xfId="0" applyFont="1" applyBorder="1" applyAlignment="1">
      <alignment horizontal="center" vertical="center"/>
    </xf>
    <xf numFmtId="0" fontId="10" fillId="0" borderId="14" xfId="0" applyFont="1" applyBorder="1" applyAlignment="1">
      <alignment horizontal="center" vertical="center"/>
    </xf>
    <xf numFmtId="1" fontId="10" fillId="0" borderId="1" xfId="0" applyNumberFormat="1" applyFont="1" applyBorder="1" applyAlignment="1">
      <alignment horizontal="center"/>
    </xf>
    <xf numFmtId="1" fontId="10" fillId="0" borderId="1" xfId="0" applyNumberFormat="1" applyFont="1" applyBorder="1" applyAlignment="1">
      <alignment horizontal="center" vertical="center"/>
    </xf>
    <xf numFmtId="164" fontId="19" fillId="6" borderId="178" xfId="128" applyFont="1" applyFill="1" applyBorder="1" applyAlignment="1" applyProtection="1">
      <alignment horizontal="center" vertical="center"/>
    </xf>
    <xf numFmtId="0" fontId="11" fillId="27" borderId="7" xfId="0" applyFont="1" applyFill="1" applyBorder="1" applyAlignment="1">
      <alignment horizontal="center" vertical="center" wrapText="1"/>
    </xf>
    <xf numFmtId="0" fontId="11" fillId="27" borderId="10" xfId="0" applyFont="1" applyFill="1" applyBorder="1" applyAlignment="1">
      <alignment horizontal="center" vertical="center" wrapText="1"/>
    </xf>
    <xf numFmtId="0" fontId="11" fillId="27" borderId="119" xfId="0" applyFont="1" applyFill="1" applyBorder="1" applyAlignment="1">
      <alignment horizontal="center" vertical="center" wrapText="1"/>
    </xf>
    <xf numFmtId="0" fontId="11" fillId="27" borderId="150" xfId="0" applyFont="1" applyFill="1" applyBorder="1" applyAlignment="1">
      <alignment horizontal="center" vertical="center" wrapText="1"/>
    </xf>
    <xf numFmtId="0" fontId="11" fillId="27" borderId="87" xfId="0" applyFont="1" applyFill="1" applyBorder="1" applyAlignment="1">
      <alignment horizontal="center" vertical="center" wrapText="1"/>
    </xf>
    <xf numFmtId="0" fontId="11" fillId="27" borderId="138" xfId="0" applyFont="1" applyFill="1" applyBorder="1" applyAlignment="1">
      <alignment horizontal="center" vertical="center" wrapText="1"/>
    </xf>
    <xf numFmtId="0" fontId="8" fillId="0" borderId="1" xfId="0" applyFont="1" applyBorder="1" applyAlignment="1">
      <alignment horizontal="center" vertical="center"/>
    </xf>
    <xf numFmtId="37" fontId="13" fillId="0" borderId="1" xfId="129" applyFont="1" applyBorder="1" applyAlignment="1">
      <alignment horizontal="center" vertical="center"/>
    </xf>
    <xf numFmtId="0" fontId="11" fillId="27" borderId="129" xfId="0" applyFont="1" applyFill="1" applyBorder="1" applyAlignment="1">
      <alignment horizontal="center" vertical="center" wrapText="1"/>
    </xf>
    <xf numFmtId="0" fontId="11" fillId="27" borderId="137" xfId="0" applyFont="1" applyFill="1" applyBorder="1" applyAlignment="1">
      <alignment horizontal="center" vertical="center" wrapText="1"/>
    </xf>
    <xf numFmtId="0" fontId="11" fillId="27" borderId="279" xfId="0" applyFont="1" applyFill="1" applyBorder="1" applyAlignment="1">
      <alignment horizontal="center" vertical="center" wrapText="1"/>
    </xf>
    <xf numFmtId="0" fontId="11" fillId="27" borderId="272" xfId="0" applyFont="1" applyFill="1" applyBorder="1" applyAlignment="1">
      <alignment horizontal="center" vertical="center" wrapText="1"/>
    </xf>
    <xf numFmtId="0" fontId="11" fillId="27" borderId="263" xfId="0" applyFont="1" applyFill="1" applyBorder="1" applyAlignment="1">
      <alignment horizontal="center" vertical="center" wrapText="1"/>
    </xf>
    <xf numFmtId="0" fontId="11" fillId="27" borderId="264" xfId="0" applyFont="1" applyFill="1" applyBorder="1" applyAlignment="1">
      <alignment horizontal="center" vertical="center" wrapText="1"/>
    </xf>
    <xf numFmtId="0" fontId="11" fillId="27" borderId="265" xfId="0" applyFont="1" applyFill="1" applyBorder="1" applyAlignment="1">
      <alignment horizontal="center" vertical="center" wrapText="1"/>
    </xf>
    <xf numFmtId="0" fontId="10" fillId="0" borderId="1" xfId="0" applyFont="1" applyBorder="1" applyAlignment="1">
      <alignment horizontal="center" vertical="center"/>
    </xf>
    <xf numFmtId="0" fontId="11" fillId="27" borderId="143" xfId="0" applyFont="1" applyFill="1" applyBorder="1" applyAlignment="1">
      <alignment horizontal="center" vertical="center" wrapText="1"/>
    </xf>
    <xf numFmtId="0" fontId="11" fillId="27" borderId="0" xfId="0" applyFont="1" applyFill="1" applyAlignment="1">
      <alignment horizontal="center" vertical="center" wrapText="1"/>
    </xf>
    <xf numFmtId="0" fontId="11" fillId="27" borderId="149" xfId="0" applyFont="1" applyFill="1" applyBorder="1" applyAlignment="1">
      <alignment horizontal="center" vertical="center" wrapText="1"/>
    </xf>
    <xf numFmtId="0" fontId="11" fillId="27" borderId="273" xfId="0" applyFont="1" applyFill="1" applyBorder="1" applyAlignment="1">
      <alignment horizontal="center" vertical="center" wrapText="1"/>
    </xf>
    <xf numFmtId="0" fontId="11" fillId="27" borderId="11" xfId="0" applyFont="1" applyFill="1" applyBorder="1" applyAlignment="1">
      <alignment horizontal="center" vertical="center" wrapText="1"/>
    </xf>
    <xf numFmtId="0" fontId="11" fillId="27" borderId="120" xfId="0" applyFont="1" applyFill="1" applyBorder="1" applyAlignment="1">
      <alignment horizontal="center" vertical="center" wrapText="1"/>
    </xf>
    <xf numFmtId="0" fontId="64" fillId="0" borderId="0" xfId="0" applyFont="1" applyAlignment="1">
      <alignment horizontal="center" vertical="center"/>
    </xf>
    <xf numFmtId="0" fontId="60" fillId="0" borderId="0" xfId="0" applyFont="1"/>
    <xf numFmtId="0" fontId="65" fillId="0" borderId="258" xfId="0" applyFont="1" applyBorder="1"/>
  </cellXfs>
  <cellStyles count="134">
    <cellStyle name="20% - Énfasis1 2" xfId="2" xr:uid="{00000000-0005-0000-0000-000000000000}"/>
    <cellStyle name="40% - Énfasis2 2" xfId="6" xr:uid="{00000000-0005-0000-0000-000001000000}"/>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Hipervínculo visitado" xfId="123" builtinId="9" hidden="1"/>
    <cellStyle name="Hipervínculo visitado" xfId="124" builtinId="9" hidden="1"/>
    <cellStyle name="Hipervínculo visitado" xfId="125" builtinId="9" hidden="1"/>
    <cellStyle name="Hipervínculo visitado" xfId="126" builtinId="9" hidden="1"/>
    <cellStyle name="Millares" xfId="1" builtinId="3"/>
    <cellStyle name="Moneda" xfId="127" builtinId="4"/>
    <cellStyle name="Moneda [0]" xfId="128" builtinId="7"/>
    <cellStyle name="Nivel 1,2.3,5,6,9" xfId="131" xr:uid="{00000000-0005-0000-0000-00007B000000}"/>
    <cellStyle name="Nivel 4" xfId="130" xr:uid="{00000000-0005-0000-0000-00007C000000}"/>
    <cellStyle name="Nivel 7" xfId="132" xr:uid="{00000000-0005-0000-0000-00007D000000}"/>
    <cellStyle name="Normal" xfId="0" builtinId="0"/>
    <cellStyle name="Normal 2" xfId="3" xr:uid="{00000000-0005-0000-0000-00007F000000}"/>
    <cellStyle name="Normal 2 2" xfId="4" xr:uid="{00000000-0005-0000-0000-000080000000}"/>
    <cellStyle name="Normal 2 2 2" xfId="7" xr:uid="{00000000-0005-0000-0000-000081000000}"/>
    <cellStyle name="Normal 3" xfId="129" xr:uid="{00000000-0005-0000-0000-000082000000}"/>
    <cellStyle name="Normal 4" xfId="8" xr:uid="{00000000-0005-0000-0000-000083000000}"/>
    <cellStyle name="Normal 6" xfId="5" xr:uid="{00000000-0005-0000-0000-000084000000}"/>
    <cellStyle name="Porcentaje" xfId="133" builtinId="5"/>
  </cellStyles>
  <dxfs count="634">
    <dxf>
      <numFmt numFmtId="175" formatCode="&quot;0&quot;0"/>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theme="0"/>
      </font>
      <fill>
        <patternFill patternType="solid">
          <bgColor theme="0"/>
        </patternFill>
      </fill>
      <border>
        <left/>
        <right/>
        <top/>
        <bottom/>
      </border>
    </dxf>
    <dxf>
      <numFmt numFmtId="176" formatCode="&quot;00&quot;0"/>
    </dxf>
    <dxf>
      <numFmt numFmtId="175" formatCode="&quot;0&quot;0"/>
    </dxf>
    <dxf>
      <numFmt numFmtId="176" formatCode="&quot;00&quot;0"/>
    </dxf>
    <dxf>
      <numFmt numFmtId="175" formatCode="&quot;0&quot;0"/>
    </dxf>
    <dxf>
      <numFmt numFmtId="175" formatCode="&quot;0&quot;0"/>
    </dxf>
    <dxf>
      <numFmt numFmtId="176" formatCode="&quot;00&quot;0"/>
    </dxf>
    <dxf>
      <numFmt numFmtId="175" formatCode="&quot;0&quot;0"/>
    </dxf>
    <dxf>
      <numFmt numFmtId="175" formatCode="&quot;0&quot;0"/>
    </dxf>
    <dxf>
      <numFmt numFmtId="175" formatCode="&quot;0&quot;0"/>
    </dxf>
    <dxf>
      <numFmt numFmtId="175" formatCode="&quot;0&quot;0"/>
    </dxf>
    <dxf>
      <numFmt numFmtId="175" formatCode="&quot;0&quot;0"/>
    </dxf>
    <dxf>
      <numFmt numFmtId="175" formatCode="&quot;0&quot;0"/>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theme="0"/>
      </font>
      <fill>
        <patternFill patternType="solid">
          <bgColor theme="0"/>
        </patternFill>
      </fill>
      <border>
        <left/>
        <right/>
        <top/>
        <bottom/>
      </border>
    </dxf>
    <dxf>
      <font>
        <color theme="0"/>
      </font>
      <fill>
        <patternFill>
          <bgColor theme="0"/>
        </patternFill>
      </fill>
      <border>
        <left/>
        <right/>
        <top/>
        <bottom/>
      </border>
    </dxf>
    <dxf>
      <font>
        <color rgb="FF006100"/>
      </font>
      <fill>
        <patternFill>
          <bgColor rgb="FFC6EFCE"/>
        </patternFill>
      </fill>
    </dxf>
    <dxf>
      <font>
        <color auto="1"/>
      </font>
      <fill>
        <patternFill>
          <bgColor rgb="FFFF3B3B"/>
        </patternFill>
      </fill>
    </dxf>
    <dxf>
      <numFmt numFmtId="176" formatCode="&quot;00&quot;0"/>
    </dxf>
    <dxf>
      <numFmt numFmtId="175" formatCode="&quot;0&quot;0"/>
    </dxf>
    <dxf>
      <numFmt numFmtId="176" formatCode="&quot;00&quot;0"/>
    </dxf>
    <dxf>
      <numFmt numFmtId="175" formatCode="&quot;0&quot;0"/>
    </dxf>
    <dxf>
      <numFmt numFmtId="175" formatCode="&quot;0&quot;0"/>
    </dxf>
    <dxf>
      <numFmt numFmtId="176" formatCode="&quot;00&quot;0"/>
    </dxf>
    <dxf>
      <numFmt numFmtId="175" formatCode="&quot;0&quot;0"/>
    </dxf>
    <dxf>
      <numFmt numFmtId="175" formatCode="&quot;0&quot;0"/>
    </dxf>
    <dxf>
      <numFmt numFmtId="175" formatCode="&quot;0&quot;0"/>
    </dxf>
    <dxf>
      <numFmt numFmtId="175" formatCode="&quot;0&quot;0"/>
    </dxf>
    <dxf>
      <numFmt numFmtId="175" formatCode="&quot;0&quot;0"/>
    </dxf>
    <dxf>
      <numFmt numFmtId="175" formatCode="&quot;0&quot;0"/>
    </dxf>
    <dxf>
      <numFmt numFmtId="176" formatCode="&quot;00&quot;0"/>
    </dxf>
    <dxf>
      <numFmt numFmtId="175" formatCode="&quot;0&quot;0"/>
    </dxf>
    <dxf>
      <numFmt numFmtId="176" formatCode="&quot;00&quot;0"/>
    </dxf>
    <dxf>
      <numFmt numFmtId="175" formatCode="&quot;0&quot;0"/>
    </dxf>
    <dxf>
      <numFmt numFmtId="175" formatCode="&quot;0&quot;0"/>
    </dxf>
    <dxf>
      <numFmt numFmtId="175" formatCode="&quot;0&quot;0"/>
    </dxf>
    <dxf>
      <numFmt numFmtId="176" formatCode="&quot;00&quot;0"/>
    </dxf>
    <dxf>
      <numFmt numFmtId="175" formatCode="&quot;0&quot;0"/>
    </dxf>
    <dxf>
      <numFmt numFmtId="175" formatCode="&quot;0&quot;0"/>
    </dxf>
    <dxf>
      <numFmt numFmtId="175" formatCode="&quot;0&quot;0"/>
    </dxf>
    <dxf>
      <numFmt numFmtId="175" formatCode="&quot;0&quot;0"/>
    </dxf>
    <dxf>
      <numFmt numFmtId="175" formatCode="&quot;0&quot;0"/>
    </dxf>
    <dxf>
      <numFmt numFmtId="175" formatCode="&quot;0&quot;0"/>
    </dxf>
    <dxf>
      <alignment wrapText="1"/>
    </dxf>
    <dxf>
      <fill>
        <patternFill>
          <bgColor rgb="FF1F4E78"/>
        </patternFill>
      </fill>
    </dxf>
    <dxf>
      <fill>
        <patternFill>
          <bgColor rgb="FF1F4E78"/>
        </patternFill>
      </fill>
    </dxf>
    <dxf>
      <fill>
        <patternFill>
          <bgColor rgb="FF1F4E78"/>
        </patternFill>
      </fill>
    </dxf>
    <dxf>
      <fill>
        <patternFill patternType="solid">
          <bgColor theme="6" tint="0.79998168889431442"/>
        </patternFill>
      </fil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color theme="0"/>
      </font>
    </dxf>
    <dxf>
      <font>
        <color theme="0"/>
      </font>
    </dxf>
    <dxf>
      <fill>
        <patternFill patternType="solid">
          <bgColor rgb="FF002060"/>
        </patternFill>
      </fill>
    </dxf>
    <dxf>
      <fill>
        <patternFill patternType="solid">
          <bgColor rgb="FF002060"/>
        </patternFill>
      </fill>
    </dxf>
    <dxf>
      <font>
        <color theme="0"/>
      </font>
    </dxf>
    <dxf>
      <font>
        <color theme="0"/>
      </font>
    </dxf>
    <dxf>
      <font>
        <color theme="0"/>
      </font>
    </dxf>
    <dxf>
      <fill>
        <patternFill patternType="solid">
          <bgColor rgb="FF002060"/>
        </patternFill>
      </fill>
    </dxf>
    <dxf>
      <fill>
        <patternFill patternType="solid">
          <bgColor rgb="FF002060"/>
        </patternFill>
      </fill>
    </dxf>
    <dxf>
      <fill>
        <patternFill patternType="solid">
          <bgColor rgb="FF002060"/>
        </patternFill>
      </fill>
    </dxf>
  </dxfs>
  <tableStyles count="0" defaultTableStyle="TableStyleMedium2" defaultPivotStyle="PivotStyleLight16"/>
  <colors>
    <mruColors>
      <color rgb="FFBDD7EE"/>
      <color rgb="FF9FB8DD"/>
      <color rgb="FF00ACAA"/>
      <color rgb="FF38629F"/>
      <color rgb="FF07618F"/>
      <color rgb="FF5854A0"/>
      <color rgb="FFF6BE98"/>
      <color rgb="FFEE7D31"/>
      <color rgb="FF16B9A5"/>
      <color rgb="FF0B78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476251</xdr:colOff>
      <xdr:row>10</xdr:row>
      <xdr:rowOff>47626</xdr:rowOff>
    </xdr:from>
    <xdr:to>
      <xdr:col>0</xdr:col>
      <xdr:colOff>4495800</xdr:colOff>
      <xdr:row>23</xdr:row>
      <xdr:rowOff>58993</xdr:rowOff>
    </xdr:to>
    <xdr:pic>
      <xdr:nvPicPr>
        <xdr:cNvPr id="11" name="Imagen 10">
          <a:extLst>
            <a:ext uri="{FF2B5EF4-FFF2-40B4-BE49-F238E27FC236}">
              <a16:creationId xmlns:a16="http://schemas.microsoft.com/office/drawing/2014/main" id="{51FE0181-949D-7923-7F9F-C2F89156827D}"/>
            </a:ext>
          </a:extLst>
        </xdr:cNvPr>
        <xdr:cNvPicPr>
          <a:picLocks noChangeAspect="1"/>
        </xdr:cNvPicPr>
      </xdr:nvPicPr>
      <xdr:blipFill>
        <a:blip xmlns:r="http://schemas.openxmlformats.org/officeDocument/2006/relationships" r:embed="rId1"/>
        <a:stretch>
          <a:fillRect/>
        </a:stretch>
      </xdr:blipFill>
      <xdr:spPr>
        <a:xfrm>
          <a:off x="476251" y="3790951"/>
          <a:ext cx="4019549" cy="2497392"/>
        </a:xfrm>
        <a:prstGeom prst="rect">
          <a:avLst/>
        </a:prstGeom>
      </xdr:spPr>
    </xdr:pic>
    <xdr:clientData/>
  </xdr:twoCellAnchor>
  <xdr:oneCellAnchor>
    <xdr:from>
      <xdr:col>0</xdr:col>
      <xdr:colOff>13894</xdr:colOff>
      <xdr:row>0</xdr:row>
      <xdr:rowOff>0</xdr:rowOff>
    </xdr:from>
    <xdr:ext cx="724687" cy="533400"/>
    <xdr:pic>
      <xdr:nvPicPr>
        <xdr:cNvPr id="3" name="Imagen 2">
          <a:extLst>
            <a:ext uri="{FF2B5EF4-FFF2-40B4-BE49-F238E27FC236}">
              <a16:creationId xmlns:a16="http://schemas.microsoft.com/office/drawing/2014/main" id="{3B4D8137-1617-4DEB-B567-270B5725D408}"/>
            </a:ext>
          </a:extLst>
        </xdr:cNvPr>
        <xdr:cNvPicPr>
          <a:picLocks noChangeAspect="1" noChangeArrowheads="1"/>
        </xdr:cNvPicPr>
      </xdr:nvPicPr>
      <xdr:blipFill>
        <a:blip xmlns:r="http://schemas.openxmlformats.org/officeDocument/2006/relationships" r:embed="rId2"/>
        <a:srcRect/>
        <a:stretch/>
      </xdr:blipFill>
      <xdr:spPr bwMode="auto">
        <a:xfrm>
          <a:off x="13894" y="0"/>
          <a:ext cx="72468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5618075</xdr:colOff>
      <xdr:row>0</xdr:row>
      <xdr:rowOff>71144</xdr:rowOff>
    </xdr:from>
    <xdr:ext cx="1150086" cy="452492"/>
    <xdr:pic>
      <xdr:nvPicPr>
        <xdr:cNvPr id="4" name="Imagen 3">
          <a:extLst>
            <a:ext uri="{FF2B5EF4-FFF2-40B4-BE49-F238E27FC236}">
              <a16:creationId xmlns:a16="http://schemas.microsoft.com/office/drawing/2014/main" id="{EACD7DE2-1D49-4C96-BBC5-A4611DFEBE6B}"/>
            </a:ext>
          </a:extLst>
        </xdr:cNvPr>
        <xdr:cNvPicPr>
          <a:picLocks noChangeAspect="1"/>
        </xdr:cNvPicPr>
      </xdr:nvPicPr>
      <xdr:blipFill>
        <a:blip xmlns:r="http://schemas.openxmlformats.org/officeDocument/2006/relationships" r:embed="rId3"/>
        <a:stretch>
          <a:fillRect/>
        </a:stretch>
      </xdr:blipFill>
      <xdr:spPr>
        <a:xfrm>
          <a:off x="760325" y="71144"/>
          <a:ext cx="1150086" cy="452492"/>
        </a:xfrm>
        <a:prstGeom prst="rect">
          <a:avLst/>
        </a:prstGeom>
      </xdr:spPr>
    </xdr:pic>
    <xdr:clientData/>
  </xdr:oneCellAnchor>
  <xdr:twoCellAnchor>
    <xdr:from>
      <xdr:col>0</xdr:col>
      <xdr:colOff>504752</xdr:colOff>
      <xdr:row>11</xdr:row>
      <xdr:rowOff>21945</xdr:rowOff>
    </xdr:from>
    <xdr:to>
      <xdr:col>0</xdr:col>
      <xdr:colOff>4467226</xdr:colOff>
      <xdr:row>15</xdr:row>
      <xdr:rowOff>114301</xdr:rowOff>
    </xdr:to>
    <xdr:sp macro="" textlink="">
      <xdr:nvSpPr>
        <xdr:cNvPr id="5" name="Rectángulo 4">
          <a:extLst>
            <a:ext uri="{FF2B5EF4-FFF2-40B4-BE49-F238E27FC236}">
              <a16:creationId xmlns:a16="http://schemas.microsoft.com/office/drawing/2014/main" id="{CE7B9B7B-5063-4BE3-B6C7-FA76A8E70811}"/>
            </a:ext>
          </a:extLst>
        </xdr:cNvPr>
        <xdr:cNvSpPr/>
      </xdr:nvSpPr>
      <xdr:spPr>
        <a:xfrm>
          <a:off x="504752" y="3955770"/>
          <a:ext cx="3962474" cy="854356"/>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4719975</xdr:colOff>
      <xdr:row>11</xdr:row>
      <xdr:rowOff>162461</xdr:rowOff>
    </xdr:from>
    <xdr:to>
      <xdr:col>0</xdr:col>
      <xdr:colOff>5930945</xdr:colOff>
      <xdr:row>14</xdr:row>
      <xdr:rowOff>106597</xdr:rowOff>
    </xdr:to>
    <xdr:sp macro="" textlink="">
      <xdr:nvSpPr>
        <xdr:cNvPr id="7" name="Rectángulo 6">
          <a:extLst>
            <a:ext uri="{FF2B5EF4-FFF2-40B4-BE49-F238E27FC236}">
              <a16:creationId xmlns:a16="http://schemas.microsoft.com/office/drawing/2014/main" id="{4E9EE8EA-3577-4FFE-85EF-9BF2A272FB72}"/>
            </a:ext>
          </a:extLst>
        </xdr:cNvPr>
        <xdr:cNvSpPr/>
      </xdr:nvSpPr>
      <xdr:spPr>
        <a:xfrm>
          <a:off x="4719975" y="4096286"/>
          <a:ext cx="1210970" cy="515636"/>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solidFill>
                <a:sysClr val="windowText" lastClr="000000"/>
              </a:solidFill>
            </a:rPr>
            <a:t>En este</a:t>
          </a:r>
          <a:r>
            <a:rPr lang="es-CO" sz="800" b="1" baseline="0">
              <a:solidFill>
                <a:sysClr val="windowText" lastClr="000000"/>
              </a:solidFill>
            </a:rPr>
            <a:t> archivo u</a:t>
          </a:r>
          <a:r>
            <a:rPr lang="es-CO" sz="800" b="1">
              <a:solidFill>
                <a:sysClr val="windowText" lastClr="000000"/>
              </a:solidFill>
            </a:rPr>
            <a:t>sted</a:t>
          </a:r>
          <a:r>
            <a:rPr lang="es-CO" sz="800" b="1" baseline="0">
              <a:solidFill>
                <a:sysClr val="windowText" lastClr="000000"/>
              </a:solidFill>
            </a:rPr>
            <a:t> encontrará estos formularios</a:t>
          </a:r>
          <a:endParaRPr lang="es-CO" sz="800" b="1">
            <a:solidFill>
              <a:sysClr val="windowText" lastClr="000000"/>
            </a:solidFill>
          </a:endParaRPr>
        </a:p>
      </xdr:txBody>
    </xdr:sp>
    <xdr:clientData/>
  </xdr:twoCellAnchor>
  <xdr:twoCellAnchor>
    <xdr:from>
      <xdr:col>0</xdr:col>
      <xdr:colOff>4530702</xdr:colOff>
      <xdr:row>18</xdr:row>
      <xdr:rowOff>98297</xdr:rowOff>
    </xdr:from>
    <xdr:to>
      <xdr:col>0</xdr:col>
      <xdr:colOff>4576421</xdr:colOff>
      <xdr:row>22</xdr:row>
      <xdr:rowOff>40996</xdr:rowOff>
    </xdr:to>
    <xdr:sp macro="" textlink="">
      <xdr:nvSpPr>
        <xdr:cNvPr id="8" name="Cerrar llave 7">
          <a:extLst>
            <a:ext uri="{FF2B5EF4-FFF2-40B4-BE49-F238E27FC236}">
              <a16:creationId xmlns:a16="http://schemas.microsoft.com/office/drawing/2014/main" id="{E085512F-6B79-43BE-83B8-0C4913CF5C62}"/>
            </a:ext>
          </a:extLst>
        </xdr:cNvPr>
        <xdr:cNvSpPr/>
      </xdr:nvSpPr>
      <xdr:spPr>
        <a:xfrm>
          <a:off x="4530702" y="5375147"/>
          <a:ext cx="45719" cy="704699"/>
        </a:xfrm>
        <a:prstGeom prst="rightBrace">
          <a:avLst/>
        </a:prstGeom>
        <a:ln>
          <a:solidFill>
            <a:srgbClr val="790909"/>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0</xdr:col>
      <xdr:colOff>4695288</xdr:colOff>
      <xdr:row>18</xdr:row>
      <xdr:rowOff>170232</xdr:rowOff>
    </xdr:from>
    <xdr:to>
      <xdr:col>0</xdr:col>
      <xdr:colOff>5896733</xdr:colOff>
      <xdr:row>21</xdr:row>
      <xdr:rowOff>106748</xdr:rowOff>
    </xdr:to>
    <xdr:sp macro="" textlink="">
      <xdr:nvSpPr>
        <xdr:cNvPr id="9" name="Rectángulo 8">
          <a:extLst>
            <a:ext uri="{FF2B5EF4-FFF2-40B4-BE49-F238E27FC236}">
              <a16:creationId xmlns:a16="http://schemas.microsoft.com/office/drawing/2014/main" id="{18B4F3DF-A594-40B7-8D4E-E92E3154C2A1}"/>
            </a:ext>
          </a:extLst>
        </xdr:cNvPr>
        <xdr:cNvSpPr/>
      </xdr:nvSpPr>
      <xdr:spPr>
        <a:xfrm>
          <a:off x="4695288" y="5447082"/>
          <a:ext cx="1201445" cy="508016"/>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solidFill>
                <a:sysClr val="windowText" lastClr="000000"/>
              </a:solidFill>
            </a:rPr>
            <a:t>En este</a:t>
          </a:r>
          <a:r>
            <a:rPr lang="es-CO" sz="800" b="1" baseline="0">
              <a:solidFill>
                <a:sysClr val="windowText" lastClr="000000"/>
              </a:solidFill>
            </a:rPr>
            <a:t> archivo u</a:t>
          </a:r>
          <a:r>
            <a:rPr lang="es-CO" sz="800" b="1">
              <a:solidFill>
                <a:sysClr val="windowText" lastClr="000000"/>
              </a:solidFill>
            </a:rPr>
            <a:t>sted</a:t>
          </a:r>
          <a:r>
            <a:rPr lang="es-CO" sz="800" b="1" baseline="0">
              <a:solidFill>
                <a:sysClr val="windowText" lastClr="000000"/>
              </a:solidFill>
            </a:rPr>
            <a:t> encontrará estos formularios</a:t>
          </a:r>
          <a:endParaRPr lang="es-CO" sz="800" b="1">
            <a:solidFill>
              <a:sysClr val="windowText" lastClr="000000"/>
            </a:solidFill>
          </a:endParaRPr>
        </a:p>
      </xdr:txBody>
    </xdr:sp>
    <xdr:clientData/>
  </xdr:twoCellAnchor>
  <xdr:twoCellAnchor>
    <xdr:from>
      <xdr:col>0</xdr:col>
      <xdr:colOff>488901</xdr:colOff>
      <xdr:row>18</xdr:row>
      <xdr:rowOff>85725</xdr:rowOff>
    </xdr:from>
    <xdr:to>
      <xdr:col>0</xdr:col>
      <xdr:colOff>4467225</xdr:colOff>
      <xdr:row>22</xdr:row>
      <xdr:rowOff>28575</xdr:rowOff>
    </xdr:to>
    <xdr:sp macro="" textlink="">
      <xdr:nvSpPr>
        <xdr:cNvPr id="10" name="Rectángulo 9">
          <a:extLst>
            <a:ext uri="{FF2B5EF4-FFF2-40B4-BE49-F238E27FC236}">
              <a16:creationId xmlns:a16="http://schemas.microsoft.com/office/drawing/2014/main" id="{A82AFE0E-927E-4A3D-8018-D59941FB1E2F}"/>
            </a:ext>
          </a:extLst>
        </xdr:cNvPr>
        <xdr:cNvSpPr/>
      </xdr:nvSpPr>
      <xdr:spPr>
        <a:xfrm>
          <a:off x="488901" y="5362575"/>
          <a:ext cx="3978324" cy="704850"/>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4549752</xdr:colOff>
      <xdr:row>11</xdr:row>
      <xdr:rowOff>69722</xdr:rowOff>
    </xdr:from>
    <xdr:to>
      <xdr:col>0</xdr:col>
      <xdr:colOff>4595471</xdr:colOff>
      <xdr:row>15</xdr:row>
      <xdr:rowOff>12421</xdr:rowOff>
    </xdr:to>
    <xdr:sp macro="" textlink="">
      <xdr:nvSpPr>
        <xdr:cNvPr id="2" name="Cerrar llave 1">
          <a:extLst>
            <a:ext uri="{FF2B5EF4-FFF2-40B4-BE49-F238E27FC236}">
              <a16:creationId xmlns:a16="http://schemas.microsoft.com/office/drawing/2014/main" id="{68318A76-C246-44F8-ADEB-0EFA59E97D6B}"/>
            </a:ext>
          </a:extLst>
        </xdr:cNvPr>
        <xdr:cNvSpPr/>
      </xdr:nvSpPr>
      <xdr:spPr>
        <a:xfrm>
          <a:off x="4549752" y="4003547"/>
          <a:ext cx="45719" cy="704699"/>
        </a:xfrm>
        <a:prstGeom prst="rightBrace">
          <a:avLst/>
        </a:prstGeom>
        <a:ln>
          <a:solidFill>
            <a:srgbClr val="790909"/>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154522</xdr:colOff>
      <xdr:row>0</xdr:row>
      <xdr:rowOff>111125</xdr:rowOff>
    </xdr:from>
    <xdr:to>
      <xdr:col>11</xdr:col>
      <xdr:colOff>1118811</xdr:colOff>
      <xdr:row>5</xdr:row>
      <xdr:rowOff>23812</xdr:rowOff>
    </xdr:to>
    <xdr:grpSp>
      <xdr:nvGrpSpPr>
        <xdr:cNvPr id="2" name="Grupo 1">
          <a:extLst>
            <a:ext uri="{FF2B5EF4-FFF2-40B4-BE49-F238E27FC236}">
              <a16:creationId xmlns:a16="http://schemas.microsoft.com/office/drawing/2014/main" id="{6D97DF61-3BE2-4575-9A73-51F34C6AD86C}"/>
            </a:ext>
          </a:extLst>
        </xdr:cNvPr>
        <xdr:cNvGrpSpPr/>
      </xdr:nvGrpSpPr>
      <xdr:grpSpPr>
        <a:xfrm>
          <a:off x="10355797" y="111125"/>
          <a:ext cx="9031964" cy="627062"/>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799DC9D4-A840-3787-4259-C37B7CE709AA}"/>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01DCAED4-268D-820C-1F18-50FE8841B13D}"/>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CD67004A-9F81-CA20-BF04-9C9C20511E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5</xdr:col>
      <xdr:colOff>973667</xdr:colOff>
      <xdr:row>5</xdr:row>
      <xdr:rowOff>423334</xdr:rowOff>
    </xdr:from>
    <xdr:to>
      <xdr:col>12</xdr:col>
      <xdr:colOff>1014488</xdr:colOff>
      <xdr:row>6</xdr:row>
      <xdr:rowOff>95251</xdr:rowOff>
    </xdr:to>
    <xdr:sp macro="" textlink="">
      <xdr:nvSpPr>
        <xdr:cNvPr id="6" name="CuadroTexto 5">
          <a:extLst>
            <a:ext uri="{FF2B5EF4-FFF2-40B4-BE49-F238E27FC236}">
              <a16:creationId xmlns:a16="http://schemas.microsoft.com/office/drawing/2014/main" id="{D2261330-9711-4031-98EA-4E062FF7AFDB}"/>
            </a:ext>
          </a:extLst>
        </xdr:cNvPr>
        <xdr:cNvSpPr txBox="1"/>
      </xdr:nvSpPr>
      <xdr:spPr>
        <a:xfrm>
          <a:off x="10184342" y="861484"/>
          <a:ext cx="14328321" cy="910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5</xdr:col>
      <xdr:colOff>1559151</xdr:colOff>
      <xdr:row>7</xdr:row>
      <xdr:rowOff>62100</xdr:rowOff>
    </xdr:from>
    <xdr:to>
      <xdr:col>12</xdr:col>
      <xdr:colOff>89578</xdr:colOff>
      <xdr:row>11</xdr:row>
      <xdr:rowOff>112447</xdr:rowOff>
    </xdr:to>
    <xdr:sp macro="" textlink="">
      <xdr:nvSpPr>
        <xdr:cNvPr id="7" name="CuadroTexto 6">
          <a:extLst>
            <a:ext uri="{FF2B5EF4-FFF2-40B4-BE49-F238E27FC236}">
              <a16:creationId xmlns:a16="http://schemas.microsoft.com/office/drawing/2014/main" id="{91B8E6AC-F52D-43AB-95FE-9320A347907B}"/>
            </a:ext>
          </a:extLst>
        </xdr:cNvPr>
        <xdr:cNvSpPr txBox="1"/>
      </xdr:nvSpPr>
      <xdr:spPr>
        <a:xfrm>
          <a:off x="10769826" y="1109850"/>
          <a:ext cx="12817927"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VERIFIQUE QUE EN LA COLUMNA DE VALIDACIÓN TODOS LOS VALORES ESTÁN EN CERO Y LAS CELDAS ESTÁN DE COLOR VERDE.</a:t>
          </a:r>
          <a:endParaRPr lang="es-CO">
            <a:effectLst/>
          </a:endParaRPr>
        </a:p>
        <a:p>
          <a:endParaRPr lang="es-CO" sz="1100"/>
        </a:p>
      </xdr:txBody>
    </xdr:sp>
    <xdr:clientData/>
  </xdr:twoCellAnchor>
  <xdr:twoCellAnchor editAs="oneCell">
    <xdr:from>
      <xdr:col>0</xdr:col>
      <xdr:colOff>0</xdr:colOff>
      <xdr:row>0</xdr:row>
      <xdr:rowOff>0</xdr:rowOff>
    </xdr:from>
    <xdr:to>
      <xdr:col>2</xdr:col>
      <xdr:colOff>161925</xdr:colOff>
      <xdr:row>3</xdr:row>
      <xdr:rowOff>104775</xdr:rowOff>
    </xdr:to>
    <xdr:pic>
      <xdr:nvPicPr>
        <xdr:cNvPr id="8" name="Imagen 1" descr="Logotipo&#10;&#10;Descripción generada automáticamente">
          <a:extLst>
            <a:ext uri="{FF2B5EF4-FFF2-40B4-BE49-F238E27FC236}">
              <a16:creationId xmlns:a16="http://schemas.microsoft.com/office/drawing/2014/main" id="{B5B0B59C-6024-490D-8C72-B24348FCE9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524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923925</xdr:colOff>
      <xdr:row>0</xdr:row>
      <xdr:rowOff>9525</xdr:rowOff>
    </xdr:from>
    <xdr:to>
      <xdr:col>19</xdr:col>
      <xdr:colOff>0</xdr:colOff>
      <xdr:row>3</xdr:row>
      <xdr:rowOff>131789</xdr:rowOff>
    </xdr:to>
    <xdr:pic>
      <xdr:nvPicPr>
        <xdr:cNvPr id="9" name="Imagen 8">
          <a:extLst>
            <a:ext uri="{FF2B5EF4-FFF2-40B4-BE49-F238E27FC236}">
              <a16:creationId xmlns:a16="http://schemas.microsoft.com/office/drawing/2014/main" id="{C74FBE74-C72E-4CD0-A59C-D96DED06D019}"/>
            </a:ext>
          </a:extLst>
        </xdr:cNvPr>
        <xdr:cNvPicPr>
          <a:picLocks noChangeAspect="1"/>
        </xdr:cNvPicPr>
      </xdr:nvPicPr>
      <xdr:blipFill>
        <a:blip xmlns:r="http://schemas.openxmlformats.org/officeDocument/2006/relationships" r:embed="rId3"/>
        <a:stretch>
          <a:fillRect/>
        </a:stretch>
      </xdr:blipFill>
      <xdr:spPr>
        <a:xfrm>
          <a:off x="28165425" y="9525"/>
          <a:ext cx="1400175" cy="55088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581025</xdr:colOff>
      <xdr:row>0</xdr:row>
      <xdr:rowOff>0</xdr:rowOff>
    </xdr:from>
    <xdr:to>
      <xdr:col>17</xdr:col>
      <xdr:colOff>1</xdr:colOff>
      <xdr:row>3</xdr:row>
      <xdr:rowOff>122264</xdr:rowOff>
    </xdr:to>
    <xdr:pic>
      <xdr:nvPicPr>
        <xdr:cNvPr id="3" name="Imagen 2">
          <a:extLst>
            <a:ext uri="{FF2B5EF4-FFF2-40B4-BE49-F238E27FC236}">
              <a16:creationId xmlns:a16="http://schemas.microsoft.com/office/drawing/2014/main" id="{ACFA9D32-3064-4737-8876-CB17E1BC50ED}"/>
            </a:ext>
          </a:extLst>
        </xdr:cNvPr>
        <xdr:cNvPicPr>
          <a:picLocks noChangeAspect="1"/>
        </xdr:cNvPicPr>
      </xdr:nvPicPr>
      <xdr:blipFill>
        <a:blip xmlns:r="http://schemas.openxmlformats.org/officeDocument/2006/relationships" r:embed="rId1"/>
        <a:stretch>
          <a:fillRect/>
        </a:stretch>
      </xdr:blipFill>
      <xdr:spPr>
        <a:xfrm>
          <a:off x="17487900" y="0"/>
          <a:ext cx="1400175" cy="550889"/>
        </a:xfrm>
        <a:prstGeom prst="rect">
          <a:avLst/>
        </a:prstGeom>
      </xdr:spPr>
    </xdr:pic>
    <xdr:clientData/>
  </xdr:twoCellAnchor>
  <xdr:oneCellAnchor>
    <xdr:from>
      <xdr:col>0</xdr:col>
      <xdr:colOff>0</xdr:colOff>
      <xdr:row>0</xdr:row>
      <xdr:rowOff>28575</xdr:rowOff>
    </xdr:from>
    <xdr:ext cx="724687" cy="533400"/>
    <xdr:pic>
      <xdr:nvPicPr>
        <xdr:cNvPr id="4" name="Imagen 3">
          <a:extLst>
            <a:ext uri="{FF2B5EF4-FFF2-40B4-BE49-F238E27FC236}">
              <a16:creationId xmlns:a16="http://schemas.microsoft.com/office/drawing/2014/main" id="{BF287229-5E73-4847-9787-D92577827ABA}"/>
            </a:ext>
          </a:extLst>
        </xdr:cNvPr>
        <xdr:cNvPicPr>
          <a:picLocks noChangeAspect="1" noChangeArrowheads="1"/>
        </xdr:cNvPicPr>
      </xdr:nvPicPr>
      <xdr:blipFill>
        <a:blip xmlns:r="http://schemas.openxmlformats.org/officeDocument/2006/relationships" r:embed="rId2"/>
        <a:srcRect/>
        <a:stretch/>
      </xdr:blipFill>
      <xdr:spPr bwMode="auto">
        <a:xfrm>
          <a:off x="0" y="28575"/>
          <a:ext cx="72468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11</xdr:col>
      <xdr:colOff>195262</xdr:colOff>
      <xdr:row>0</xdr:row>
      <xdr:rowOff>0</xdr:rowOff>
    </xdr:from>
    <xdr:to>
      <xdr:col>13</xdr:col>
      <xdr:colOff>0</xdr:colOff>
      <xdr:row>3</xdr:row>
      <xdr:rowOff>122264</xdr:rowOff>
    </xdr:to>
    <xdr:pic>
      <xdr:nvPicPr>
        <xdr:cNvPr id="3" name="Imagen 2">
          <a:extLst>
            <a:ext uri="{FF2B5EF4-FFF2-40B4-BE49-F238E27FC236}">
              <a16:creationId xmlns:a16="http://schemas.microsoft.com/office/drawing/2014/main" id="{DEEFCEC2-B7B9-44A3-AA31-432F6675D172}"/>
            </a:ext>
          </a:extLst>
        </xdr:cNvPr>
        <xdr:cNvPicPr>
          <a:picLocks noChangeAspect="1"/>
        </xdr:cNvPicPr>
      </xdr:nvPicPr>
      <xdr:blipFill>
        <a:blip xmlns:r="http://schemas.openxmlformats.org/officeDocument/2006/relationships" r:embed="rId1"/>
        <a:stretch>
          <a:fillRect/>
        </a:stretch>
      </xdr:blipFill>
      <xdr:spPr>
        <a:xfrm>
          <a:off x="9505950" y="0"/>
          <a:ext cx="1400175" cy="550889"/>
        </a:xfrm>
        <a:prstGeom prst="rect">
          <a:avLst/>
        </a:prstGeom>
      </xdr:spPr>
    </xdr:pic>
    <xdr:clientData/>
  </xdr:twoCellAnchor>
  <xdr:oneCellAnchor>
    <xdr:from>
      <xdr:col>0</xdr:col>
      <xdr:colOff>71437</xdr:colOff>
      <xdr:row>0</xdr:row>
      <xdr:rowOff>59531</xdr:rowOff>
    </xdr:from>
    <xdr:ext cx="724687" cy="533400"/>
    <xdr:pic>
      <xdr:nvPicPr>
        <xdr:cNvPr id="4" name="Imagen 3">
          <a:extLst>
            <a:ext uri="{FF2B5EF4-FFF2-40B4-BE49-F238E27FC236}">
              <a16:creationId xmlns:a16="http://schemas.microsoft.com/office/drawing/2014/main" id="{3579E8C7-175E-4A17-8812-D1237B4AE0AC}"/>
            </a:ext>
          </a:extLst>
        </xdr:cNvPr>
        <xdr:cNvPicPr>
          <a:picLocks noChangeAspect="1" noChangeArrowheads="1"/>
        </xdr:cNvPicPr>
      </xdr:nvPicPr>
      <xdr:blipFill>
        <a:blip xmlns:r="http://schemas.openxmlformats.org/officeDocument/2006/relationships" r:embed="rId2"/>
        <a:srcRect/>
        <a:stretch/>
      </xdr:blipFill>
      <xdr:spPr bwMode="auto">
        <a:xfrm>
          <a:off x="71437" y="59531"/>
          <a:ext cx="72468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9</xdr:col>
      <xdr:colOff>1752600</xdr:colOff>
      <xdr:row>0</xdr:row>
      <xdr:rowOff>95250</xdr:rowOff>
    </xdr:from>
    <xdr:ext cx="1771650" cy="714375"/>
    <xdr:pic>
      <xdr:nvPicPr>
        <xdr:cNvPr id="2" name="image1.png" title="Imagen">
          <a:extLst>
            <a:ext uri="{FF2B5EF4-FFF2-40B4-BE49-F238E27FC236}">
              <a16:creationId xmlns:a16="http://schemas.microsoft.com/office/drawing/2014/main" id="{5DF8892C-71E2-4E15-86DF-ABB577334D92}"/>
            </a:ext>
          </a:extLst>
        </xdr:cNvPr>
        <xdr:cNvPicPr preferRelativeResize="0"/>
      </xdr:nvPicPr>
      <xdr:blipFill>
        <a:blip xmlns:r="http://schemas.openxmlformats.org/officeDocument/2006/relationships" r:embed="rId1" cstate="print"/>
        <a:stretch>
          <a:fillRect/>
        </a:stretch>
      </xdr:blipFill>
      <xdr:spPr>
        <a:xfrm>
          <a:off x="13687425" y="95250"/>
          <a:ext cx="1771650" cy="714375"/>
        </a:xfrm>
        <a:prstGeom prst="rect">
          <a:avLst/>
        </a:prstGeom>
        <a:noFill/>
      </xdr:spPr>
    </xdr:pic>
    <xdr:clientData fLocksWithSheet="0"/>
  </xdr:oneCellAnchor>
  <xdr:oneCellAnchor>
    <xdr:from>
      <xdr:col>1</xdr:col>
      <xdr:colOff>47625</xdr:colOff>
      <xdr:row>1</xdr:row>
      <xdr:rowOff>0</xdr:rowOff>
    </xdr:from>
    <xdr:ext cx="1362075" cy="523875"/>
    <xdr:pic>
      <xdr:nvPicPr>
        <xdr:cNvPr id="3" name="image2.png">
          <a:extLst>
            <a:ext uri="{FF2B5EF4-FFF2-40B4-BE49-F238E27FC236}">
              <a16:creationId xmlns:a16="http://schemas.microsoft.com/office/drawing/2014/main" id="{5B086F74-3ACA-480D-8280-14782006FFFD}"/>
            </a:ext>
          </a:extLst>
        </xdr:cNvPr>
        <xdr:cNvPicPr preferRelativeResize="0"/>
      </xdr:nvPicPr>
      <xdr:blipFill>
        <a:blip xmlns:r="http://schemas.openxmlformats.org/officeDocument/2006/relationships" r:embed="rId2" cstate="print"/>
        <a:stretch>
          <a:fillRect/>
        </a:stretch>
      </xdr:blipFill>
      <xdr:spPr>
        <a:xfrm>
          <a:off x="809625" y="190500"/>
          <a:ext cx="1362075" cy="5238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1</xdr:col>
      <xdr:colOff>304800</xdr:colOff>
      <xdr:row>9</xdr:row>
      <xdr:rowOff>127001</xdr:rowOff>
    </xdr:from>
    <xdr:to>
      <xdr:col>8</xdr:col>
      <xdr:colOff>952499</xdr:colOff>
      <xdr:row>13</xdr:row>
      <xdr:rowOff>119062</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614363" y="1829595"/>
          <a:ext cx="9982199" cy="5635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UTILICE </a:t>
          </a:r>
          <a:r>
            <a:rPr lang="es-CO" sz="1000" b="1" baseline="0">
              <a:solidFill>
                <a:schemeClr val="dk1"/>
              </a:solidFill>
              <a:effectLst/>
              <a:latin typeface="+mn-lt"/>
              <a:ea typeface="+mn-ea"/>
              <a:cs typeface="+mn-cs"/>
            </a:rPr>
            <a:t>SIEMPRE </a:t>
          </a:r>
          <a:r>
            <a:rPr lang="es-CO" sz="1000" baseline="0">
              <a:solidFill>
                <a:schemeClr val="dk1"/>
              </a:solidFill>
              <a:effectLst/>
              <a:latin typeface="+mn-lt"/>
              <a:ea typeface="+mn-ea"/>
              <a:cs typeface="+mn-cs"/>
            </a:rPr>
            <a:t>LA COLUMNA </a:t>
          </a:r>
          <a:r>
            <a:rPr lang="es-CO" sz="1000" i="0" baseline="0">
              <a:solidFill>
                <a:schemeClr val="dk1"/>
              </a:solidFill>
              <a:effectLst/>
              <a:latin typeface="+mn-lt"/>
              <a:ea typeface="+mn-ea"/>
              <a:cs typeface="+mn-cs"/>
            </a:rPr>
            <a:t>DE</a:t>
          </a:r>
          <a:r>
            <a:rPr lang="es-CO" sz="1000" i="1" u="sng" baseline="0">
              <a:solidFill>
                <a:schemeClr val="dk1"/>
              </a:solidFill>
              <a:effectLst/>
              <a:latin typeface="+mn-lt"/>
              <a:ea typeface="+mn-ea"/>
              <a:cs typeface="+mn-cs"/>
            </a:rPr>
            <a:t> BASE LEGAL/JUSTIFICACIÓN </a:t>
          </a:r>
          <a:r>
            <a:rPr lang="es-CO" sz="1000" baseline="0">
              <a:solidFill>
                <a:schemeClr val="dk1"/>
              </a:solidFill>
              <a:effectLst/>
              <a:latin typeface="+mn-lt"/>
              <a:ea typeface="+mn-ea"/>
              <a:cs typeface="+mn-cs"/>
            </a:rPr>
            <a:t>PARA REGISTRAR EL FUNDAMENTO JURÍDICO QUE SUSTENTA LA FACULTAD DEL ESTABLECIMIENTO PÚBLICO PARA PERCIBIR DICHO INGRESO Y LA EXPLICACIÓN DE SU ORIGEN O GENERACIÓN.</a:t>
          </a:r>
          <a:endParaRPr lang="es-CO" sz="1000">
            <a:effectLst/>
          </a:endParaRPr>
        </a:p>
      </xdr:txBody>
    </xdr:sp>
    <xdr:clientData/>
  </xdr:twoCellAnchor>
  <xdr:twoCellAnchor>
    <xdr:from>
      <xdr:col>2</xdr:col>
      <xdr:colOff>1</xdr:colOff>
      <xdr:row>20</xdr:row>
      <xdr:rowOff>0</xdr:rowOff>
    </xdr:from>
    <xdr:to>
      <xdr:col>8</xdr:col>
      <xdr:colOff>830036</xdr:colOff>
      <xdr:row>22</xdr:row>
      <xdr:rowOff>11906</xdr:rowOff>
    </xdr:to>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619126" y="2425473"/>
          <a:ext cx="9854973" cy="372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2</xdr:col>
      <xdr:colOff>11907</xdr:colOff>
      <xdr:row>15</xdr:row>
      <xdr:rowOff>11905</xdr:rowOff>
    </xdr:from>
    <xdr:to>
      <xdr:col>8</xdr:col>
      <xdr:colOff>964406</xdr:colOff>
      <xdr:row>19</xdr:row>
      <xdr:rowOff>83342</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31032" y="2571749"/>
          <a:ext cx="9977437" cy="642937"/>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0" baseline="0">
              <a:solidFill>
                <a:schemeClr val="dk1"/>
              </a:solidFill>
              <a:effectLst/>
              <a:latin typeface="+mn-lt"/>
              <a:ea typeface="+mn-ea"/>
              <a:cs typeface="+mn-cs"/>
            </a:rPr>
            <a:t>VERIFIQUE QUE LA TOTALIDAD DE LOS INGRESOS QUE PERCIBE EL ESTABLECIMIENTO  PÚBLICO QUEDEN DILIGENCIADOS EN EL FORMULARIO DE PROGRAMACIÓN, EN CASO DE QUEDAR  INCLUIDO AL FINAL DE  LA PROGRAMACIÓN  VERIFIQUE QUE TENGA EL CONCEPTO HABILITADO EN EL  SISTEMA  INTEGRADODE INFORMACIÓN FINANCIERA - SIIF, EN CASO CONTRARIO COMUNIQUE LA NOIVEDAD MEDIANTE EL PROCEDIMIENTO PREVISTO.</a:t>
          </a:r>
        </a:p>
        <a:p>
          <a:pPr algn="ctr" eaLnBrk="1" fontAlgn="auto" latinLnBrk="0" hangingPunct="1"/>
          <a:endParaRPr lang="es-CO" sz="1000">
            <a:effectLst/>
          </a:endParaRPr>
        </a:p>
      </xdr:txBody>
    </xdr:sp>
    <xdr:clientData/>
  </xdr:twoCellAnchor>
  <xdr:twoCellAnchor editAs="oneCell">
    <xdr:from>
      <xdr:col>8</xdr:col>
      <xdr:colOff>1333500</xdr:colOff>
      <xdr:row>0</xdr:row>
      <xdr:rowOff>0</xdr:rowOff>
    </xdr:from>
    <xdr:to>
      <xdr:col>8</xdr:col>
      <xdr:colOff>2733675</xdr:colOff>
      <xdr:row>3</xdr:row>
      <xdr:rowOff>122264</xdr:rowOff>
    </xdr:to>
    <xdr:pic>
      <xdr:nvPicPr>
        <xdr:cNvPr id="6" name="Imagen 5">
          <a:extLst>
            <a:ext uri="{FF2B5EF4-FFF2-40B4-BE49-F238E27FC236}">
              <a16:creationId xmlns:a16="http://schemas.microsoft.com/office/drawing/2014/main" id="{EF3201E9-E5D7-C2E3-40DC-592935058189}"/>
            </a:ext>
          </a:extLst>
        </xdr:cNvPr>
        <xdr:cNvPicPr>
          <a:picLocks noChangeAspect="1"/>
        </xdr:cNvPicPr>
      </xdr:nvPicPr>
      <xdr:blipFill>
        <a:blip xmlns:r="http://schemas.openxmlformats.org/officeDocument/2006/relationships" r:embed="rId1"/>
        <a:stretch>
          <a:fillRect/>
        </a:stretch>
      </xdr:blipFill>
      <xdr:spPr>
        <a:xfrm>
          <a:off x="10906125" y="0"/>
          <a:ext cx="1400175" cy="550889"/>
        </a:xfrm>
        <a:prstGeom prst="rect">
          <a:avLst/>
        </a:prstGeom>
      </xdr:spPr>
    </xdr:pic>
    <xdr:clientData/>
  </xdr:twoCellAnchor>
  <xdr:oneCellAnchor>
    <xdr:from>
      <xdr:col>0</xdr:col>
      <xdr:colOff>0</xdr:colOff>
      <xdr:row>0</xdr:row>
      <xdr:rowOff>9525</xdr:rowOff>
    </xdr:from>
    <xdr:ext cx="724687" cy="533400"/>
    <xdr:pic>
      <xdr:nvPicPr>
        <xdr:cNvPr id="7" name="Imagen 6">
          <a:extLst>
            <a:ext uri="{FF2B5EF4-FFF2-40B4-BE49-F238E27FC236}">
              <a16:creationId xmlns:a16="http://schemas.microsoft.com/office/drawing/2014/main" id="{30D8F962-B3A4-4BB2-8214-887D4D3AB682}"/>
            </a:ext>
          </a:extLst>
        </xdr:cNvPr>
        <xdr:cNvPicPr>
          <a:picLocks noChangeAspect="1" noChangeArrowheads="1"/>
        </xdr:cNvPicPr>
      </xdr:nvPicPr>
      <xdr:blipFill>
        <a:blip xmlns:r="http://schemas.openxmlformats.org/officeDocument/2006/relationships" r:embed="rId2"/>
        <a:srcRect/>
        <a:stretch/>
      </xdr:blipFill>
      <xdr:spPr bwMode="auto">
        <a:xfrm>
          <a:off x="0" y="9525"/>
          <a:ext cx="72468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13</xdr:col>
      <xdr:colOff>383598</xdr:colOff>
      <xdr:row>0</xdr:row>
      <xdr:rowOff>0</xdr:rowOff>
    </xdr:from>
    <xdr:to>
      <xdr:col>15</xdr:col>
      <xdr:colOff>0</xdr:colOff>
      <xdr:row>3</xdr:row>
      <xdr:rowOff>109275</xdr:rowOff>
    </xdr:to>
    <xdr:pic>
      <xdr:nvPicPr>
        <xdr:cNvPr id="3" name="Imagen 2">
          <a:extLst>
            <a:ext uri="{FF2B5EF4-FFF2-40B4-BE49-F238E27FC236}">
              <a16:creationId xmlns:a16="http://schemas.microsoft.com/office/drawing/2014/main" id="{EA6F1BA3-0136-4609-AC5C-429A05B388C1}"/>
            </a:ext>
          </a:extLst>
        </xdr:cNvPr>
        <xdr:cNvPicPr>
          <a:picLocks noChangeAspect="1"/>
        </xdr:cNvPicPr>
      </xdr:nvPicPr>
      <xdr:blipFill>
        <a:blip xmlns:r="http://schemas.openxmlformats.org/officeDocument/2006/relationships" r:embed="rId1"/>
        <a:stretch>
          <a:fillRect/>
        </a:stretch>
      </xdr:blipFill>
      <xdr:spPr>
        <a:xfrm>
          <a:off x="17234189" y="0"/>
          <a:ext cx="1400175" cy="550889"/>
        </a:xfrm>
        <a:prstGeom prst="rect">
          <a:avLst/>
        </a:prstGeom>
      </xdr:spPr>
    </xdr:pic>
    <xdr:clientData/>
  </xdr:twoCellAnchor>
  <xdr:oneCellAnchor>
    <xdr:from>
      <xdr:col>0</xdr:col>
      <xdr:colOff>0</xdr:colOff>
      <xdr:row>0</xdr:row>
      <xdr:rowOff>0</xdr:rowOff>
    </xdr:from>
    <xdr:ext cx="724687" cy="533400"/>
    <xdr:pic>
      <xdr:nvPicPr>
        <xdr:cNvPr id="4" name="Imagen 3">
          <a:extLst>
            <a:ext uri="{FF2B5EF4-FFF2-40B4-BE49-F238E27FC236}">
              <a16:creationId xmlns:a16="http://schemas.microsoft.com/office/drawing/2014/main" id="{9A72CAEF-D603-4739-9A18-683E1E00A315}"/>
            </a:ext>
          </a:extLst>
        </xdr:cNvPr>
        <xdr:cNvPicPr>
          <a:picLocks noChangeAspect="1" noChangeArrowheads="1"/>
        </xdr:cNvPicPr>
      </xdr:nvPicPr>
      <xdr:blipFill>
        <a:blip xmlns:r="http://schemas.openxmlformats.org/officeDocument/2006/relationships" r:embed="rId2"/>
        <a:srcRect/>
        <a:stretch/>
      </xdr:blipFill>
      <xdr:spPr bwMode="auto">
        <a:xfrm>
          <a:off x="0" y="0"/>
          <a:ext cx="72468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3</xdr:col>
      <xdr:colOff>122465</xdr:colOff>
      <xdr:row>23</xdr:row>
      <xdr:rowOff>89959</xdr:rowOff>
    </xdr:from>
    <xdr:to>
      <xdr:col>8</xdr:col>
      <xdr:colOff>1250156</xdr:colOff>
      <xdr:row>24</xdr:row>
      <xdr:rowOff>130969</xdr:rowOff>
    </xdr:to>
    <xdr:sp macro="" textlink="">
      <xdr:nvSpPr>
        <xdr:cNvPr id="2" name="CuadroTexto 1">
          <a:extLst>
            <a:ext uri="{FF2B5EF4-FFF2-40B4-BE49-F238E27FC236}">
              <a16:creationId xmlns:a16="http://schemas.microsoft.com/office/drawing/2014/main" id="{00000000-0008-0000-0200-000002000000}"/>
            </a:ext>
          </a:extLst>
        </xdr:cNvPr>
        <xdr:cNvSpPr txBox="1"/>
      </xdr:nvSpPr>
      <xdr:spPr>
        <a:xfrm>
          <a:off x="1051153" y="3090334"/>
          <a:ext cx="9640659" cy="1838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p>
      </xdr:txBody>
    </xdr:sp>
    <xdr:clientData/>
  </xdr:twoCellAnchor>
  <xdr:twoCellAnchor>
    <xdr:from>
      <xdr:col>3</xdr:col>
      <xdr:colOff>120954</xdr:colOff>
      <xdr:row>13</xdr:row>
      <xdr:rowOff>1</xdr:rowOff>
    </xdr:from>
    <xdr:to>
      <xdr:col>8</xdr:col>
      <xdr:colOff>1236738</xdr:colOff>
      <xdr:row>16</xdr:row>
      <xdr:rowOff>107156</xdr:rowOff>
    </xdr:to>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1049642" y="2476501"/>
          <a:ext cx="10116909" cy="535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UTILICE  </a:t>
          </a:r>
          <a:r>
            <a:rPr lang="es-CO" sz="1000" b="1" baseline="0">
              <a:solidFill>
                <a:schemeClr val="dk1"/>
              </a:solidFill>
              <a:effectLst/>
              <a:latin typeface="+mn-lt"/>
              <a:ea typeface="+mn-ea"/>
              <a:cs typeface="+mn-cs"/>
            </a:rPr>
            <a:t>SIEMPRE</a:t>
          </a:r>
          <a:r>
            <a:rPr lang="es-CO" sz="1000" baseline="0">
              <a:solidFill>
                <a:schemeClr val="dk1"/>
              </a:solidFill>
              <a:effectLst/>
              <a:latin typeface="+mn-lt"/>
              <a:ea typeface="+mn-ea"/>
              <a:cs typeface="+mn-cs"/>
            </a:rPr>
            <a:t> LA COLUMNA </a:t>
          </a:r>
          <a:r>
            <a:rPr lang="es-CO" sz="1000" i="0" baseline="0">
              <a:solidFill>
                <a:schemeClr val="dk1"/>
              </a:solidFill>
              <a:effectLst/>
              <a:latin typeface="+mn-lt"/>
              <a:ea typeface="+mn-ea"/>
              <a:cs typeface="+mn-cs"/>
            </a:rPr>
            <a:t>DE</a:t>
          </a:r>
          <a:r>
            <a:rPr lang="es-CO" sz="1000" i="1" u="sng" baseline="0">
              <a:solidFill>
                <a:schemeClr val="dk1"/>
              </a:solidFill>
              <a:effectLst/>
              <a:latin typeface="+mn-lt"/>
              <a:ea typeface="+mn-ea"/>
              <a:cs typeface="+mn-cs"/>
            </a:rPr>
            <a:t> BASE LEGAL/JUSTIFICACIÓN </a:t>
          </a:r>
          <a:r>
            <a:rPr lang="es-CO" sz="1000" baseline="0">
              <a:solidFill>
                <a:schemeClr val="dk1"/>
              </a:solidFill>
              <a:effectLst/>
              <a:latin typeface="+mn-lt"/>
              <a:ea typeface="+mn-ea"/>
              <a:cs typeface="+mn-cs"/>
            </a:rPr>
            <a:t>PARA REGISTRAR EL FUNDAMENTO JURÍDICO QUE SUSTENTA LA FACULTAD DEL ESTABLECIMIENTO PÚBLICO PARA PERCIBIR DICHO INGRESO, Y/ O LA EXPLICACIÓN DE SU ORIGEN O GENERACIÓN.</a:t>
          </a:r>
          <a:endParaRPr lang="es-CO" sz="1000">
            <a:effectLst/>
          </a:endParaRPr>
        </a:p>
      </xdr:txBody>
    </xdr:sp>
    <xdr:clientData/>
  </xdr:twoCellAnchor>
  <xdr:twoCellAnchor>
    <xdr:from>
      <xdr:col>3</xdr:col>
      <xdr:colOff>106667</xdr:colOff>
      <xdr:row>17</xdr:row>
      <xdr:rowOff>104775</xdr:rowOff>
    </xdr:from>
    <xdr:to>
      <xdr:col>8</xdr:col>
      <xdr:colOff>1222451</xdr:colOff>
      <xdr:row>21</xdr:row>
      <xdr:rowOff>142874</xdr:rowOff>
    </xdr:to>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1035355" y="3152775"/>
          <a:ext cx="10116909" cy="621505"/>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0" baseline="0">
              <a:solidFill>
                <a:schemeClr val="dk1"/>
              </a:solidFill>
              <a:effectLst/>
              <a:latin typeface="+mn-lt"/>
              <a:ea typeface="+mn-ea"/>
              <a:cs typeface="+mn-cs"/>
            </a:rPr>
            <a:t>VERIFIQUE QUE LA TOTALIDAD DE LOS INGRESOS QUE PERCIBE EL FONDO ESPECIAL QUEDEN DILIGENCIADOS EN EL FORMULARIO DE PROGRAMACIÓN, EN CASO DE QUEDAR  INCLUIDO AL FINAL DE  LA PROGRAMACIÓN  VERIFIQUE QUE TENGA EL CONCEPTO HABILITADO EN EL  SISTEMA INTEGRADODE INFORMACIÓN FINANCIERA - SIIF, EN CASO CONTRARIO COMUNIQUE LA NOIVEDAD MEDIANTE EL PROCEDIMIENTO PREVISTO.</a:t>
          </a:r>
        </a:p>
      </xdr:txBody>
    </xdr:sp>
    <xdr:clientData/>
  </xdr:twoCellAnchor>
  <xdr:twoCellAnchor editAs="oneCell">
    <xdr:from>
      <xdr:col>8</xdr:col>
      <xdr:colOff>1362075</xdr:colOff>
      <xdr:row>0</xdr:row>
      <xdr:rowOff>0</xdr:rowOff>
    </xdr:from>
    <xdr:to>
      <xdr:col>9</xdr:col>
      <xdr:colOff>0</xdr:colOff>
      <xdr:row>3</xdr:row>
      <xdr:rowOff>106389</xdr:rowOff>
    </xdr:to>
    <xdr:pic>
      <xdr:nvPicPr>
        <xdr:cNvPr id="6" name="Imagen 5">
          <a:extLst>
            <a:ext uri="{FF2B5EF4-FFF2-40B4-BE49-F238E27FC236}">
              <a16:creationId xmlns:a16="http://schemas.microsoft.com/office/drawing/2014/main" id="{55D422A4-D061-4EE2-954C-5282CDA54887}"/>
            </a:ext>
          </a:extLst>
        </xdr:cNvPr>
        <xdr:cNvPicPr>
          <a:picLocks noChangeAspect="1"/>
        </xdr:cNvPicPr>
      </xdr:nvPicPr>
      <xdr:blipFill>
        <a:blip xmlns:r="http://schemas.openxmlformats.org/officeDocument/2006/relationships" r:embed="rId1"/>
        <a:stretch>
          <a:fillRect/>
        </a:stretch>
      </xdr:blipFill>
      <xdr:spPr>
        <a:xfrm>
          <a:off x="11257492" y="0"/>
          <a:ext cx="1400175" cy="550889"/>
        </a:xfrm>
        <a:prstGeom prst="rect">
          <a:avLst/>
        </a:prstGeom>
      </xdr:spPr>
    </xdr:pic>
    <xdr:clientData/>
  </xdr:twoCellAnchor>
  <xdr:oneCellAnchor>
    <xdr:from>
      <xdr:col>0</xdr:col>
      <xdr:colOff>52917</xdr:colOff>
      <xdr:row>0</xdr:row>
      <xdr:rowOff>42333</xdr:rowOff>
    </xdr:from>
    <xdr:ext cx="724687" cy="533400"/>
    <xdr:pic>
      <xdr:nvPicPr>
        <xdr:cNvPr id="7" name="Imagen 6">
          <a:extLst>
            <a:ext uri="{FF2B5EF4-FFF2-40B4-BE49-F238E27FC236}">
              <a16:creationId xmlns:a16="http://schemas.microsoft.com/office/drawing/2014/main" id="{90A4D0D9-BE9E-4711-8151-D58641387EE7}"/>
            </a:ext>
          </a:extLst>
        </xdr:cNvPr>
        <xdr:cNvPicPr>
          <a:picLocks noChangeAspect="1" noChangeArrowheads="1"/>
        </xdr:cNvPicPr>
      </xdr:nvPicPr>
      <xdr:blipFill>
        <a:blip xmlns:r="http://schemas.openxmlformats.org/officeDocument/2006/relationships" r:embed="rId2"/>
        <a:srcRect/>
        <a:stretch/>
      </xdr:blipFill>
      <xdr:spPr bwMode="auto">
        <a:xfrm>
          <a:off x="52917" y="42333"/>
          <a:ext cx="72468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13</xdr:col>
      <xdr:colOff>393700</xdr:colOff>
      <xdr:row>0</xdr:row>
      <xdr:rowOff>0</xdr:rowOff>
    </xdr:from>
    <xdr:to>
      <xdr:col>15</xdr:col>
      <xdr:colOff>0</xdr:colOff>
      <xdr:row>3</xdr:row>
      <xdr:rowOff>122264</xdr:rowOff>
    </xdr:to>
    <xdr:pic>
      <xdr:nvPicPr>
        <xdr:cNvPr id="3" name="Imagen 2">
          <a:extLst>
            <a:ext uri="{FF2B5EF4-FFF2-40B4-BE49-F238E27FC236}">
              <a16:creationId xmlns:a16="http://schemas.microsoft.com/office/drawing/2014/main" id="{82EC7A54-60D3-4754-B24A-5BF09849E8E1}"/>
            </a:ext>
          </a:extLst>
        </xdr:cNvPr>
        <xdr:cNvPicPr>
          <a:picLocks noChangeAspect="1"/>
        </xdr:cNvPicPr>
      </xdr:nvPicPr>
      <xdr:blipFill>
        <a:blip xmlns:r="http://schemas.openxmlformats.org/officeDocument/2006/relationships" r:embed="rId1"/>
        <a:stretch>
          <a:fillRect/>
        </a:stretch>
      </xdr:blipFill>
      <xdr:spPr>
        <a:xfrm>
          <a:off x="17562513" y="0"/>
          <a:ext cx="1400175" cy="550889"/>
        </a:xfrm>
        <a:prstGeom prst="rect">
          <a:avLst/>
        </a:prstGeom>
      </xdr:spPr>
    </xdr:pic>
    <xdr:clientData/>
  </xdr:twoCellAnchor>
  <xdr:oneCellAnchor>
    <xdr:from>
      <xdr:col>0</xdr:col>
      <xdr:colOff>39688</xdr:colOff>
      <xdr:row>0</xdr:row>
      <xdr:rowOff>23813</xdr:rowOff>
    </xdr:from>
    <xdr:ext cx="724687" cy="533400"/>
    <xdr:pic>
      <xdr:nvPicPr>
        <xdr:cNvPr id="4" name="Imagen 3">
          <a:extLst>
            <a:ext uri="{FF2B5EF4-FFF2-40B4-BE49-F238E27FC236}">
              <a16:creationId xmlns:a16="http://schemas.microsoft.com/office/drawing/2014/main" id="{59420593-21D9-48BD-B435-2877B8F1F498}"/>
            </a:ext>
          </a:extLst>
        </xdr:cNvPr>
        <xdr:cNvPicPr>
          <a:picLocks noChangeAspect="1" noChangeArrowheads="1"/>
        </xdr:cNvPicPr>
      </xdr:nvPicPr>
      <xdr:blipFill>
        <a:blip xmlns:r="http://schemas.openxmlformats.org/officeDocument/2006/relationships" r:embed="rId2"/>
        <a:srcRect/>
        <a:stretch/>
      </xdr:blipFill>
      <xdr:spPr bwMode="auto">
        <a:xfrm>
          <a:off x="39688" y="23813"/>
          <a:ext cx="72468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876300</xdr:colOff>
      <xdr:row>5</xdr:row>
      <xdr:rowOff>971550</xdr:rowOff>
    </xdr:from>
    <xdr:to>
      <xdr:col>0</xdr:col>
      <xdr:colOff>4895849</xdr:colOff>
      <xdr:row>18</xdr:row>
      <xdr:rowOff>201867</xdr:rowOff>
    </xdr:to>
    <xdr:pic>
      <xdr:nvPicPr>
        <xdr:cNvPr id="4" name="Imagen 3">
          <a:extLst>
            <a:ext uri="{FF2B5EF4-FFF2-40B4-BE49-F238E27FC236}">
              <a16:creationId xmlns:a16="http://schemas.microsoft.com/office/drawing/2014/main" id="{A3F5B661-9FE2-4D62-A3BE-3EFC941F7EBF}"/>
            </a:ext>
          </a:extLst>
        </xdr:cNvPr>
        <xdr:cNvPicPr>
          <a:picLocks noChangeAspect="1"/>
        </xdr:cNvPicPr>
      </xdr:nvPicPr>
      <xdr:blipFill>
        <a:blip xmlns:r="http://schemas.openxmlformats.org/officeDocument/2006/relationships" r:embed="rId1"/>
        <a:stretch>
          <a:fillRect/>
        </a:stretch>
      </xdr:blipFill>
      <xdr:spPr>
        <a:xfrm>
          <a:off x="876300" y="1924050"/>
          <a:ext cx="4019549" cy="2497392"/>
        </a:xfrm>
        <a:prstGeom prst="rect">
          <a:avLst/>
        </a:prstGeom>
      </xdr:spPr>
    </xdr:pic>
    <xdr:clientData/>
  </xdr:twoCellAnchor>
  <xdr:twoCellAnchor editAs="oneCell">
    <xdr:from>
      <xdr:col>0</xdr:col>
      <xdr:colOff>24246</xdr:colOff>
      <xdr:row>0</xdr:row>
      <xdr:rowOff>0</xdr:rowOff>
    </xdr:from>
    <xdr:to>
      <xdr:col>0</xdr:col>
      <xdr:colOff>728228</xdr:colOff>
      <xdr:row>2</xdr:row>
      <xdr:rowOff>152400</xdr:rowOff>
    </xdr:to>
    <xdr:pic>
      <xdr:nvPicPr>
        <xdr:cNvPr id="2" name="Imagen 1">
          <a:extLst>
            <a:ext uri="{FF2B5EF4-FFF2-40B4-BE49-F238E27FC236}">
              <a16:creationId xmlns:a16="http://schemas.microsoft.com/office/drawing/2014/main" id="{12E774C8-65CE-4055-9957-27DB00E02DA6}"/>
            </a:ext>
          </a:extLst>
        </xdr:cNvPr>
        <xdr:cNvPicPr>
          <a:picLocks noChangeAspect="1" noChangeArrowheads="1"/>
        </xdr:cNvPicPr>
      </xdr:nvPicPr>
      <xdr:blipFill>
        <a:blip xmlns:r="http://schemas.openxmlformats.org/officeDocument/2006/relationships" r:embed="rId2"/>
        <a:srcRect/>
        <a:stretch/>
      </xdr:blipFill>
      <xdr:spPr bwMode="auto">
        <a:xfrm>
          <a:off x="24246" y="0"/>
          <a:ext cx="703982"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657225</xdr:colOff>
      <xdr:row>67</xdr:row>
      <xdr:rowOff>28575</xdr:rowOff>
    </xdr:from>
    <xdr:to>
      <xdr:col>0</xdr:col>
      <xdr:colOff>5210810</xdr:colOff>
      <xdr:row>76</xdr:row>
      <xdr:rowOff>147320</xdr:rowOff>
    </xdr:to>
    <xdr:pic>
      <xdr:nvPicPr>
        <xdr:cNvPr id="6" name="Imagen 5">
          <a:extLst>
            <a:ext uri="{FF2B5EF4-FFF2-40B4-BE49-F238E27FC236}">
              <a16:creationId xmlns:a16="http://schemas.microsoft.com/office/drawing/2014/main" id="{9CDD9BAB-C886-4026-AE40-16D6EC77B9DE}"/>
            </a:ext>
          </a:extLst>
        </xdr:cNvPr>
        <xdr:cNvPicPr>
          <a:picLocks noChangeAspect="1"/>
        </xdr:cNvPicPr>
      </xdr:nvPicPr>
      <xdr:blipFill>
        <a:blip xmlns:r="http://schemas.openxmlformats.org/officeDocument/2006/relationships" r:embed="rId3"/>
        <a:stretch>
          <a:fillRect/>
        </a:stretch>
      </xdr:blipFill>
      <xdr:spPr>
        <a:xfrm>
          <a:off x="657225" y="24555450"/>
          <a:ext cx="4553585" cy="1833245"/>
        </a:xfrm>
        <a:prstGeom prst="rect">
          <a:avLst/>
        </a:prstGeom>
      </xdr:spPr>
    </xdr:pic>
    <xdr:clientData/>
  </xdr:twoCellAnchor>
  <xdr:twoCellAnchor editAs="oneCell">
    <xdr:from>
      <xdr:col>0</xdr:col>
      <xdr:colOff>504825</xdr:colOff>
      <xdr:row>81</xdr:row>
      <xdr:rowOff>85725</xdr:rowOff>
    </xdr:from>
    <xdr:to>
      <xdr:col>0</xdr:col>
      <xdr:colOff>5427345</xdr:colOff>
      <xdr:row>90</xdr:row>
      <xdr:rowOff>635</xdr:rowOff>
    </xdr:to>
    <xdr:pic>
      <xdr:nvPicPr>
        <xdr:cNvPr id="7" name="Imagen 6" descr="Tabla&#10;&#10;Descripción generada automáticamente con confianza baja">
          <a:extLst>
            <a:ext uri="{FF2B5EF4-FFF2-40B4-BE49-F238E27FC236}">
              <a16:creationId xmlns:a16="http://schemas.microsoft.com/office/drawing/2014/main" id="{EA16B60A-4E75-43D3-ACEC-1A8CBDA20547}"/>
            </a:ext>
          </a:extLst>
        </xdr:cNvPr>
        <xdr:cNvPicPr>
          <a:picLocks noChangeAspect="1"/>
        </xdr:cNvPicPr>
      </xdr:nvPicPr>
      <xdr:blipFill>
        <a:blip xmlns:r="http://schemas.openxmlformats.org/officeDocument/2006/relationships" r:embed="rId4"/>
        <a:stretch>
          <a:fillRect/>
        </a:stretch>
      </xdr:blipFill>
      <xdr:spPr>
        <a:xfrm>
          <a:off x="504825" y="28232100"/>
          <a:ext cx="4922520" cy="1629410"/>
        </a:xfrm>
        <a:prstGeom prst="rect">
          <a:avLst/>
        </a:prstGeom>
      </xdr:spPr>
    </xdr:pic>
    <xdr:clientData/>
  </xdr:twoCellAnchor>
  <xdr:oneCellAnchor>
    <xdr:from>
      <xdr:col>0</xdr:col>
      <xdr:colOff>5325465</xdr:colOff>
      <xdr:row>0</xdr:row>
      <xdr:rowOff>21945</xdr:rowOff>
    </xdr:from>
    <xdr:ext cx="1150086" cy="452492"/>
    <xdr:pic>
      <xdr:nvPicPr>
        <xdr:cNvPr id="14" name="Imagen 13">
          <a:extLst>
            <a:ext uri="{FF2B5EF4-FFF2-40B4-BE49-F238E27FC236}">
              <a16:creationId xmlns:a16="http://schemas.microsoft.com/office/drawing/2014/main" id="{DD33516A-4215-4416-8DE1-C597018A4DDD}"/>
            </a:ext>
          </a:extLst>
        </xdr:cNvPr>
        <xdr:cNvPicPr>
          <a:picLocks noChangeAspect="1"/>
        </xdr:cNvPicPr>
      </xdr:nvPicPr>
      <xdr:blipFill>
        <a:blip xmlns:r="http://schemas.openxmlformats.org/officeDocument/2006/relationships" r:embed="rId5"/>
        <a:stretch>
          <a:fillRect/>
        </a:stretch>
      </xdr:blipFill>
      <xdr:spPr>
        <a:xfrm>
          <a:off x="5325465" y="21945"/>
          <a:ext cx="1150086" cy="452492"/>
        </a:xfrm>
        <a:prstGeom prst="rect">
          <a:avLst/>
        </a:prstGeom>
      </xdr:spPr>
    </xdr:pic>
    <xdr:clientData/>
  </xdr:oneCellAnchor>
  <xdr:twoCellAnchor>
    <xdr:from>
      <xdr:col>0</xdr:col>
      <xdr:colOff>885826</xdr:colOff>
      <xdr:row>6</xdr:row>
      <xdr:rowOff>152401</xdr:rowOff>
    </xdr:from>
    <xdr:to>
      <xdr:col>0</xdr:col>
      <xdr:colOff>4857750</xdr:colOff>
      <xdr:row>11</xdr:row>
      <xdr:rowOff>47625</xdr:rowOff>
    </xdr:to>
    <xdr:sp macro="" textlink="">
      <xdr:nvSpPr>
        <xdr:cNvPr id="5" name="Rectángulo 4">
          <a:extLst>
            <a:ext uri="{FF2B5EF4-FFF2-40B4-BE49-F238E27FC236}">
              <a16:creationId xmlns:a16="http://schemas.microsoft.com/office/drawing/2014/main" id="{B076E105-9412-4129-BF5F-EC79A932CE48}"/>
            </a:ext>
          </a:extLst>
        </xdr:cNvPr>
        <xdr:cNvSpPr/>
      </xdr:nvSpPr>
      <xdr:spPr>
        <a:xfrm>
          <a:off x="885826" y="2085976"/>
          <a:ext cx="3971924" cy="847724"/>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4934562</xdr:colOff>
      <xdr:row>6</xdr:row>
      <xdr:rowOff>167715</xdr:rowOff>
    </xdr:from>
    <xdr:to>
      <xdr:col>0</xdr:col>
      <xdr:colOff>4980281</xdr:colOff>
      <xdr:row>10</xdr:row>
      <xdr:rowOff>123840</xdr:rowOff>
    </xdr:to>
    <xdr:sp macro="" textlink="">
      <xdr:nvSpPr>
        <xdr:cNvPr id="15" name="Cerrar llave 14">
          <a:extLst>
            <a:ext uri="{FF2B5EF4-FFF2-40B4-BE49-F238E27FC236}">
              <a16:creationId xmlns:a16="http://schemas.microsoft.com/office/drawing/2014/main" id="{2B8BA9CD-9466-412E-9BB0-882CA22CF3B2}"/>
            </a:ext>
          </a:extLst>
        </xdr:cNvPr>
        <xdr:cNvSpPr/>
      </xdr:nvSpPr>
      <xdr:spPr>
        <a:xfrm>
          <a:off x="4934562" y="2101290"/>
          <a:ext cx="45719" cy="718125"/>
        </a:xfrm>
        <a:prstGeom prst="rightBrace">
          <a:avLst/>
        </a:prstGeom>
        <a:ln>
          <a:solidFill>
            <a:srgbClr val="790909"/>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0</xdr:col>
      <xdr:colOff>5042344</xdr:colOff>
      <xdr:row>7</xdr:row>
      <xdr:rowOff>76400</xdr:rowOff>
    </xdr:from>
    <xdr:to>
      <xdr:col>1</xdr:col>
      <xdr:colOff>209550</xdr:colOff>
      <xdr:row>9</xdr:row>
      <xdr:rowOff>180975</xdr:rowOff>
    </xdr:to>
    <xdr:sp macro="" textlink="">
      <xdr:nvSpPr>
        <xdr:cNvPr id="16" name="Rectángulo 15">
          <a:extLst>
            <a:ext uri="{FF2B5EF4-FFF2-40B4-BE49-F238E27FC236}">
              <a16:creationId xmlns:a16="http://schemas.microsoft.com/office/drawing/2014/main" id="{5D69A8CB-C18D-47B0-B5DD-380258578536}"/>
            </a:ext>
          </a:extLst>
        </xdr:cNvPr>
        <xdr:cNvSpPr/>
      </xdr:nvSpPr>
      <xdr:spPr>
        <a:xfrm>
          <a:off x="5042344" y="2200475"/>
          <a:ext cx="1158431" cy="485575"/>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solidFill>
                <a:sysClr val="windowText" lastClr="000000"/>
              </a:solidFill>
            </a:rPr>
            <a:t>En este</a:t>
          </a:r>
          <a:r>
            <a:rPr lang="es-CO" sz="800" b="1" baseline="0">
              <a:solidFill>
                <a:sysClr val="windowText" lastClr="000000"/>
              </a:solidFill>
            </a:rPr>
            <a:t> archivo u</a:t>
          </a:r>
          <a:r>
            <a:rPr lang="es-CO" sz="800" b="1">
              <a:solidFill>
                <a:sysClr val="windowText" lastClr="000000"/>
              </a:solidFill>
            </a:rPr>
            <a:t>sted</a:t>
          </a:r>
          <a:r>
            <a:rPr lang="es-CO" sz="800" b="1" baseline="0">
              <a:solidFill>
                <a:sysClr val="windowText" lastClr="000000"/>
              </a:solidFill>
            </a:rPr>
            <a:t> encontrará estos formularios</a:t>
          </a:r>
          <a:endParaRPr lang="es-CO" sz="800" b="1">
            <a:solidFill>
              <a:sysClr val="windowText" lastClr="000000"/>
            </a:solidFill>
          </a:endParaRPr>
        </a:p>
      </xdr:txBody>
    </xdr:sp>
    <xdr:clientData/>
  </xdr:twoCellAnchor>
  <xdr:twoCellAnchor>
    <xdr:from>
      <xdr:col>0</xdr:col>
      <xdr:colOff>4938450</xdr:colOff>
      <xdr:row>14</xdr:row>
      <xdr:rowOff>42656</xdr:rowOff>
    </xdr:from>
    <xdr:to>
      <xdr:col>0</xdr:col>
      <xdr:colOff>4984169</xdr:colOff>
      <xdr:row>16</xdr:row>
      <xdr:rowOff>160934</xdr:rowOff>
    </xdr:to>
    <xdr:sp macro="" textlink="">
      <xdr:nvSpPr>
        <xdr:cNvPr id="17" name="Cerrar llave 16">
          <a:extLst>
            <a:ext uri="{FF2B5EF4-FFF2-40B4-BE49-F238E27FC236}">
              <a16:creationId xmlns:a16="http://schemas.microsoft.com/office/drawing/2014/main" id="{CFA2C27D-A167-42A7-B082-613A80C195E9}"/>
            </a:ext>
          </a:extLst>
        </xdr:cNvPr>
        <xdr:cNvSpPr/>
      </xdr:nvSpPr>
      <xdr:spPr>
        <a:xfrm>
          <a:off x="4938450" y="3500231"/>
          <a:ext cx="45719" cy="499278"/>
        </a:xfrm>
        <a:prstGeom prst="rightBrace">
          <a:avLst/>
        </a:prstGeom>
        <a:ln>
          <a:solidFill>
            <a:srgbClr val="790909"/>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0</xdr:col>
      <xdr:colOff>5035185</xdr:colOff>
      <xdr:row>14</xdr:row>
      <xdr:rowOff>17191</xdr:rowOff>
    </xdr:from>
    <xdr:to>
      <xdr:col>1</xdr:col>
      <xdr:colOff>180975</xdr:colOff>
      <xdr:row>16</xdr:row>
      <xdr:rowOff>142874</xdr:rowOff>
    </xdr:to>
    <xdr:sp macro="" textlink="">
      <xdr:nvSpPr>
        <xdr:cNvPr id="18" name="Rectángulo 17">
          <a:extLst>
            <a:ext uri="{FF2B5EF4-FFF2-40B4-BE49-F238E27FC236}">
              <a16:creationId xmlns:a16="http://schemas.microsoft.com/office/drawing/2014/main" id="{803DAB50-B100-4856-8722-622EEEA3B414}"/>
            </a:ext>
          </a:extLst>
        </xdr:cNvPr>
        <xdr:cNvSpPr/>
      </xdr:nvSpPr>
      <xdr:spPr>
        <a:xfrm>
          <a:off x="5035185" y="3474766"/>
          <a:ext cx="1137015" cy="506683"/>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solidFill>
                <a:sysClr val="windowText" lastClr="000000"/>
              </a:solidFill>
            </a:rPr>
            <a:t>En este</a:t>
          </a:r>
          <a:r>
            <a:rPr lang="es-CO" sz="800" b="1" baseline="0">
              <a:solidFill>
                <a:sysClr val="windowText" lastClr="000000"/>
              </a:solidFill>
            </a:rPr>
            <a:t> archivo u</a:t>
          </a:r>
          <a:r>
            <a:rPr lang="es-CO" sz="800" b="1">
              <a:solidFill>
                <a:sysClr val="windowText" lastClr="000000"/>
              </a:solidFill>
            </a:rPr>
            <a:t>sted</a:t>
          </a:r>
          <a:r>
            <a:rPr lang="es-CO" sz="800" b="1" baseline="0">
              <a:solidFill>
                <a:sysClr val="windowText" lastClr="000000"/>
              </a:solidFill>
            </a:rPr>
            <a:t> encontrará estos formularios</a:t>
          </a:r>
          <a:endParaRPr lang="es-CO" sz="800" b="1">
            <a:solidFill>
              <a:sysClr val="windowText" lastClr="000000"/>
            </a:solidFill>
          </a:endParaRPr>
        </a:p>
      </xdr:txBody>
    </xdr:sp>
    <xdr:clientData/>
  </xdr:twoCellAnchor>
  <xdr:twoCellAnchor>
    <xdr:from>
      <xdr:col>0</xdr:col>
      <xdr:colOff>904874</xdr:colOff>
      <xdr:row>14</xdr:row>
      <xdr:rowOff>25508</xdr:rowOff>
    </xdr:from>
    <xdr:to>
      <xdr:col>0</xdr:col>
      <xdr:colOff>4876799</xdr:colOff>
      <xdr:row>16</xdr:row>
      <xdr:rowOff>168250</xdr:rowOff>
    </xdr:to>
    <xdr:sp macro="" textlink="">
      <xdr:nvSpPr>
        <xdr:cNvPr id="19" name="Rectángulo 18">
          <a:extLst>
            <a:ext uri="{FF2B5EF4-FFF2-40B4-BE49-F238E27FC236}">
              <a16:creationId xmlns:a16="http://schemas.microsoft.com/office/drawing/2014/main" id="{3E723B55-629C-465C-92F8-04135630F7CD}"/>
            </a:ext>
          </a:extLst>
        </xdr:cNvPr>
        <xdr:cNvSpPr/>
      </xdr:nvSpPr>
      <xdr:spPr>
        <a:xfrm>
          <a:off x="904874" y="3483083"/>
          <a:ext cx="3971925" cy="523742"/>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154522</xdr:colOff>
      <xdr:row>0</xdr:row>
      <xdr:rowOff>111125</xdr:rowOff>
    </xdr:from>
    <xdr:to>
      <xdr:col>13</xdr:col>
      <xdr:colOff>1118811</xdr:colOff>
      <xdr:row>5</xdr:row>
      <xdr:rowOff>23812</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14442022" y="111125"/>
          <a:ext cx="9070064" cy="627062"/>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00000000-0008-0000-0500-000003000000}"/>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00000000-0008-0000-0500-000004000000}"/>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7</xdr:col>
      <xdr:colOff>973667</xdr:colOff>
      <xdr:row>5</xdr:row>
      <xdr:rowOff>423334</xdr:rowOff>
    </xdr:from>
    <xdr:to>
      <xdr:col>14</xdr:col>
      <xdr:colOff>1014488</xdr:colOff>
      <xdr:row>6</xdr:row>
      <xdr:rowOff>95251</xdr:rowOff>
    </xdr:to>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541000" y="1164167"/>
          <a:ext cx="13153571" cy="1481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7</xdr:col>
      <xdr:colOff>1559151</xdr:colOff>
      <xdr:row>7</xdr:row>
      <xdr:rowOff>62100</xdr:rowOff>
    </xdr:from>
    <xdr:to>
      <xdr:col>14</xdr:col>
      <xdr:colOff>89578</xdr:colOff>
      <xdr:row>11</xdr:row>
      <xdr:rowOff>112447</xdr:rowOff>
    </xdr:to>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11727089" y="1062225"/>
          <a:ext cx="12806020"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UTILICE LA COLUMNA </a:t>
          </a:r>
          <a:r>
            <a:rPr lang="es-CO" sz="1000" i="0" u="none" baseline="0">
              <a:solidFill>
                <a:schemeClr val="dk1"/>
              </a:solidFill>
              <a:effectLst/>
              <a:latin typeface="+mn-lt"/>
              <a:ea typeface="+mn-ea"/>
              <a:cs typeface="+mn-cs"/>
            </a:rPr>
            <a:t>DE</a:t>
          </a:r>
          <a:r>
            <a:rPr lang="es-CO" sz="1000" i="1" u="sng" baseline="0">
              <a:solidFill>
                <a:schemeClr val="dk1"/>
              </a:solidFill>
              <a:effectLst/>
              <a:latin typeface="+mn-lt"/>
              <a:ea typeface="+mn-ea"/>
              <a:cs typeface="+mn-cs"/>
            </a:rPr>
            <a:t> OBSERVACIONES </a:t>
          </a:r>
          <a:r>
            <a:rPr lang="es-CO" sz="1000" baseline="0">
              <a:solidFill>
                <a:schemeClr val="dk1"/>
              </a:solidFill>
              <a:effectLst/>
              <a:latin typeface="+mn-lt"/>
              <a:ea typeface="+mn-ea"/>
              <a:cs typeface="+mn-cs"/>
            </a:rPr>
            <a:t>PARA REGISTRAR COMENTARIOS, ACLARACIONES, INDICACIONES DE ESTIMACIÓN, AMPLIACIÓN DEL CONCEPTO DE GASTO, PROPÓSITO DE USO DEL RECURSO, ASÍ COMO PARA SOPORTES Y JUSTIFICACIONES QUE CONSIDERE PERTINENTE</a:t>
          </a:r>
          <a:r>
            <a:rPr lang="es-CO" sz="1100" baseline="0">
              <a:solidFill>
                <a:schemeClr val="dk1"/>
              </a:solidFill>
              <a:effectLst/>
              <a:latin typeface="+mn-lt"/>
              <a:ea typeface="+mn-ea"/>
              <a:cs typeface="+mn-cs"/>
            </a:rPr>
            <a:t>.</a:t>
          </a:r>
          <a:endParaRPr lang="es-CO">
            <a:effectLst/>
          </a:endParaRPr>
        </a:p>
        <a:p>
          <a:endParaRPr lang="es-CO" sz="1100"/>
        </a:p>
      </xdr:txBody>
    </xdr:sp>
    <xdr:clientData/>
  </xdr:twoCellAnchor>
  <xdr:twoCellAnchor editAs="oneCell">
    <xdr:from>
      <xdr:col>14</xdr:col>
      <xdr:colOff>495300</xdr:colOff>
      <xdr:row>0</xdr:row>
      <xdr:rowOff>0</xdr:rowOff>
    </xdr:from>
    <xdr:to>
      <xdr:col>15</xdr:col>
      <xdr:colOff>19050</xdr:colOff>
      <xdr:row>3</xdr:row>
      <xdr:rowOff>122264</xdr:rowOff>
    </xdr:to>
    <xdr:pic>
      <xdr:nvPicPr>
        <xdr:cNvPr id="8" name="Imagen 7">
          <a:extLst>
            <a:ext uri="{FF2B5EF4-FFF2-40B4-BE49-F238E27FC236}">
              <a16:creationId xmlns:a16="http://schemas.microsoft.com/office/drawing/2014/main" id="{CB100CC2-CCC3-4043-8B0C-7BF9EEF84B83}"/>
            </a:ext>
          </a:extLst>
        </xdr:cNvPr>
        <xdr:cNvPicPr>
          <a:picLocks noChangeAspect="1"/>
        </xdr:cNvPicPr>
      </xdr:nvPicPr>
      <xdr:blipFill>
        <a:blip xmlns:r="http://schemas.openxmlformats.org/officeDocument/2006/relationships" r:embed="rId2"/>
        <a:stretch>
          <a:fillRect/>
        </a:stretch>
      </xdr:blipFill>
      <xdr:spPr>
        <a:xfrm>
          <a:off x="24936450" y="0"/>
          <a:ext cx="1400175" cy="550889"/>
        </a:xfrm>
        <a:prstGeom prst="rect">
          <a:avLst/>
        </a:prstGeom>
      </xdr:spPr>
    </xdr:pic>
    <xdr:clientData/>
  </xdr:twoCellAnchor>
  <xdr:oneCellAnchor>
    <xdr:from>
      <xdr:col>0</xdr:col>
      <xdr:colOff>0</xdr:colOff>
      <xdr:row>0</xdr:row>
      <xdr:rowOff>0</xdr:rowOff>
    </xdr:from>
    <xdr:ext cx="724687" cy="533400"/>
    <xdr:pic>
      <xdr:nvPicPr>
        <xdr:cNvPr id="10" name="Imagen 9">
          <a:extLst>
            <a:ext uri="{FF2B5EF4-FFF2-40B4-BE49-F238E27FC236}">
              <a16:creationId xmlns:a16="http://schemas.microsoft.com/office/drawing/2014/main" id="{6BF35780-2E93-44C2-9560-1ED58E360FFC}"/>
            </a:ext>
          </a:extLst>
        </xdr:cNvPr>
        <xdr:cNvPicPr>
          <a:picLocks noChangeAspect="1" noChangeArrowheads="1"/>
        </xdr:cNvPicPr>
      </xdr:nvPicPr>
      <xdr:blipFill>
        <a:blip xmlns:r="http://schemas.openxmlformats.org/officeDocument/2006/relationships" r:embed="rId3"/>
        <a:srcRect/>
        <a:stretch/>
      </xdr:blipFill>
      <xdr:spPr bwMode="auto">
        <a:xfrm>
          <a:off x="0" y="0"/>
          <a:ext cx="72468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xdr:from>
      <xdr:col>9</xdr:col>
      <xdr:colOff>154522</xdr:colOff>
      <xdr:row>0</xdr:row>
      <xdr:rowOff>111125</xdr:rowOff>
    </xdr:from>
    <xdr:to>
      <xdr:col>13</xdr:col>
      <xdr:colOff>1118811</xdr:colOff>
      <xdr:row>5</xdr:row>
      <xdr:rowOff>23812</xdr:rowOff>
    </xdr:to>
    <xdr:grpSp>
      <xdr:nvGrpSpPr>
        <xdr:cNvPr id="2" name="Grupo 1">
          <a:extLst>
            <a:ext uri="{FF2B5EF4-FFF2-40B4-BE49-F238E27FC236}">
              <a16:creationId xmlns:a16="http://schemas.microsoft.com/office/drawing/2014/main" id="{513B7E69-7C85-4AF5-B8B2-D63F098B14C0}"/>
            </a:ext>
          </a:extLst>
        </xdr:cNvPr>
        <xdr:cNvGrpSpPr/>
      </xdr:nvGrpSpPr>
      <xdr:grpSpPr>
        <a:xfrm>
          <a:off x="13756222" y="111125"/>
          <a:ext cx="9031964" cy="627062"/>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DF2C16A4-864A-7CCE-6C42-DEC8E6B747D2}"/>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7A8AAA91-9D19-939B-97BA-15F97432EE77}"/>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11901408-5BBF-38F7-FB54-B15AB3466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7</xdr:col>
      <xdr:colOff>973667</xdr:colOff>
      <xdr:row>5</xdr:row>
      <xdr:rowOff>423334</xdr:rowOff>
    </xdr:from>
    <xdr:to>
      <xdr:col>14</xdr:col>
      <xdr:colOff>1014488</xdr:colOff>
      <xdr:row>6</xdr:row>
      <xdr:rowOff>95251</xdr:rowOff>
    </xdr:to>
    <xdr:sp macro="" textlink="">
      <xdr:nvSpPr>
        <xdr:cNvPr id="6" name="CuadroTexto 5">
          <a:extLst>
            <a:ext uri="{FF2B5EF4-FFF2-40B4-BE49-F238E27FC236}">
              <a16:creationId xmlns:a16="http://schemas.microsoft.com/office/drawing/2014/main" id="{AB800CAE-27E6-468A-9ABE-8890800A6E01}"/>
            </a:ext>
          </a:extLst>
        </xdr:cNvPr>
        <xdr:cNvSpPr txBox="1"/>
      </xdr:nvSpPr>
      <xdr:spPr>
        <a:xfrm>
          <a:off x="11089217" y="861484"/>
          <a:ext cx="14328321" cy="910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7</xdr:col>
      <xdr:colOff>1559151</xdr:colOff>
      <xdr:row>7</xdr:row>
      <xdr:rowOff>62100</xdr:rowOff>
    </xdr:from>
    <xdr:to>
      <xdr:col>14</xdr:col>
      <xdr:colOff>89578</xdr:colOff>
      <xdr:row>11</xdr:row>
      <xdr:rowOff>112447</xdr:rowOff>
    </xdr:to>
    <xdr:sp macro="" textlink="">
      <xdr:nvSpPr>
        <xdr:cNvPr id="7" name="CuadroTexto 6">
          <a:extLst>
            <a:ext uri="{FF2B5EF4-FFF2-40B4-BE49-F238E27FC236}">
              <a16:creationId xmlns:a16="http://schemas.microsoft.com/office/drawing/2014/main" id="{DF187B13-B643-468D-913C-161F61FB1D79}"/>
            </a:ext>
          </a:extLst>
        </xdr:cNvPr>
        <xdr:cNvSpPr txBox="1"/>
      </xdr:nvSpPr>
      <xdr:spPr>
        <a:xfrm>
          <a:off x="11674701" y="1062225"/>
          <a:ext cx="12817927"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VERIFIQUE QUE EN LA COLUMNA DE VALIDACIÓN TODOS LOS VALORES ESTÁN EN CERO Y LAS CELDAS ESTÁN DE COLOR VERDE.</a:t>
          </a:r>
          <a:endParaRPr lang="es-CO">
            <a:effectLst/>
          </a:endParaRPr>
        </a:p>
        <a:p>
          <a:endParaRPr lang="es-CO" sz="1100"/>
        </a:p>
      </xdr:txBody>
    </xdr:sp>
    <xdr:clientData/>
  </xdr:twoCellAnchor>
  <xdr:twoCellAnchor editAs="oneCell">
    <xdr:from>
      <xdr:col>0</xdr:col>
      <xdr:colOff>0</xdr:colOff>
      <xdr:row>0</xdr:row>
      <xdr:rowOff>0</xdr:rowOff>
    </xdr:from>
    <xdr:to>
      <xdr:col>2</xdr:col>
      <xdr:colOff>219075</xdr:colOff>
      <xdr:row>3</xdr:row>
      <xdr:rowOff>104775</xdr:rowOff>
    </xdr:to>
    <xdr:pic>
      <xdr:nvPicPr>
        <xdr:cNvPr id="8" name="Imagen 1" descr="Logotipo&#10;&#10;Descripción generada automáticamente">
          <a:extLst>
            <a:ext uri="{FF2B5EF4-FFF2-40B4-BE49-F238E27FC236}">
              <a16:creationId xmlns:a16="http://schemas.microsoft.com/office/drawing/2014/main" id="{CF3684C9-3C97-412C-876C-0F76609DF9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524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857250</xdr:colOff>
      <xdr:row>0</xdr:row>
      <xdr:rowOff>9525</xdr:rowOff>
    </xdr:from>
    <xdr:to>
      <xdr:col>20</xdr:col>
      <xdr:colOff>1095375</xdr:colOff>
      <xdr:row>4</xdr:row>
      <xdr:rowOff>2249</xdr:rowOff>
    </xdr:to>
    <xdr:pic>
      <xdr:nvPicPr>
        <xdr:cNvPr id="9" name="Imagen 8">
          <a:extLst>
            <a:ext uri="{FF2B5EF4-FFF2-40B4-BE49-F238E27FC236}">
              <a16:creationId xmlns:a16="http://schemas.microsoft.com/office/drawing/2014/main" id="{0AD0F017-B872-43D3-A7E0-281581A6391F}"/>
            </a:ext>
          </a:extLst>
        </xdr:cNvPr>
        <xdr:cNvPicPr>
          <a:picLocks noChangeAspect="1"/>
        </xdr:cNvPicPr>
      </xdr:nvPicPr>
      <xdr:blipFill>
        <a:blip xmlns:r="http://schemas.openxmlformats.org/officeDocument/2006/relationships" r:embed="rId3"/>
        <a:stretch>
          <a:fillRect/>
        </a:stretch>
      </xdr:blipFill>
      <xdr:spPr>
        <a:xfrm>
          <a:off x="31280100" y="9525"/>
          <a:ext cx="1400175" cy="5508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6519</xdr:colOff>
      <xdr:row>8</xdr:row>
      <xdr:rowOff>180010</xdr:rowOff>
    </xdr:to>
    <mc:AlternateContent xmlns:mc="http://schemas.openxmlformats.org/markup-compatibility/2006" xmlns:a14="http://schemas.microsoft.com/office/drawing/2010/main">
      <mc:Choice Requires="a14">
        <xdr:graphicFrame macro="">
          <xdr:nvGraphicFramePr>
            <xdr:cNvPr id="2" name="Sector">
              <a:extLst>
                <a:ext uri="{FF2B5EF4-FFF2-40B4-BE49-F238E27FC236}">
                  <a16:creationId xmlns:a16="http://schemas.microsoft.com/office/drawing/2014/main" id="{1BDF5E3E-4E15-1A88-B3C0-89039B1CF056}"/>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0" y="0"/>
              <a:ext cx="12430125" cy="17049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nunez\Downloads\2.10.%20Formularios%20de%20programaci&#243;n%20-%20Anteproyecto%202025%20DILIGENCIADO.xlsx" TargetMode="External"/><Relationship Id="rId1" Type="http://schemas.openxmlformats.org/officeDocument/2006/relationships/externalLinkPath" Target="file:///C:\Users\anunez\Downloads\2.10.%20Formularios%20de%20programaci&#243;n%20-%20Anteproyecto%202025%20DILIGENCIADO.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dvenegas\Desktop\TAREAS\ACTUALIZACION%20FORMULARIOS\Copia%20de%202.10.%20Formularios%20de%20programaci&#243;n%20-%20Anteproyecto%202025.xlsx" TargetMode="External"/><Relationship Id="rId1" Type="http://schemas.openxmlformats.org/officeDocument/2006/relationships/externalLinkPath" Target="file:///C:\Users\dvenegas\Desktop\TAREAS\ACTUALIZACION%20FORMULARIOS\Copia%20de%202.10.%20Formularios%20de%20programaci&#243;n%20-%20Anteproyecto%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ulario 1.1- Ingresos E.P"/>
      <sheetName val="Formulario 1.1A - Cálculo I-E.P"/>
      <sheetName val="Formulario 1.2 - Ingresos F.E "/>
      <sheetName val="Formulario 1.2A-Cálculo I-F.E"/>
      <sheetName val="Instrucciones Gastos"/>
      <sheetName val="Formulario 3- Gasto"/>
      <sheetName val="Formulario 4. Programático"/>
      <sheetName val="Formulario 3.-C. Programáti (%)"/>
      <sheetName val="Formulario 5. Clas. Económica"/>
      <sheetName val="Formulario 6. Deuda Pública"/>
      <sheetName val="DESPLEGABLES"/>
      <sheetName val="Programát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ciones Ingresos"/>
      <sheetName val="Formulario 1.1- Ingresos E.P"/>
      <sheetName val="Formulario 1.1A - Cálculo I-E.P"/>
      <sheetName val="Formulario 1.2 - Ingresos F.E "/>
      <sheetName val="Formulario 1.2A-Cálculo I-F.E"/>
      <sheetName val="Instrucciones Gastos"/>
      <sheetName val="Formulario 3- Gasto"/>
      <sheetName val="Formulario 4. Programático"/>
      <sheetName val="Resumen 4. Programático"/>
      <sheetName val="Formulario 3.-C. Programáti (%)"/>
      <sheetName val="Formulario 5. Clas. Económica"/>
      <sheetName val="Formulario 6. Deuda Pública"/>
      <sheetName val="DESPLEGABLES"/>
      <sheetName val="Programático"/>
      <sheetName val="Clasificador C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Ricardo Luis Villegas Martinez" refreshedDate="46093.448375231485" createdVersion="8" refreshedVersion="8" minRefreshableVersion="3" recordCount="1989" xr:uid="{E146F8D5-8AEF-430C-9C4C-F3ADF15DF5C7}">
  <cacheSource type="worksheet">
    <worksheetSource ref="A6:M1048576" sheet="Clasificador Carga"/>
  </cacheSource>
  <cacheFields count="13">
    <cacheField name="Código sector" numFmtId="0">
      <sharedItems containsBlank="1" containsMixedTypes="1" containsNumber="1" containsInteger="1" minValue="11" maxValue="46"/>
    </cacheField>
    <cacheField name="Sector" numFmtId="0">
      <sharedItems containsBlank="1" count="33">
        <s v="Congreso "/>
        <s v="Presidencia"/>
        <s v="Planeación"/>
        <s v="Información Estadística"/>
        <s v="Empleo Público"/>
        <s v="Relaciones exteriores"/>
        <s v="Justicia y del Derecho"/>
        <s v="Hacienda y Crédito Público"/>
        <s v="Defensa y Policía"/>
        <s v="Agricultura y Desarrollo Rural "/>
        <s v="Salud y Protección Social"/>
        <s v="Minas y Energía"/>
        <s v="Educación"/>
        <s v="Tecnologías de la Información y la Comunicación"/>
        <s v="Transporte"/>
        <s v="Organismos de control"/>
        <s v="Rama judicial"/>
        <s v="Registraduría"/>
        <s v="Fiscalía "/>
        <s v="Ambiente y Desarrollo Sostenible"/>
        <s v="Cultura"/>
        <s v="Comercio, Industria y Turismo"/>
        <s v="Trabajo"/>
        <s v="Interior"/>
        <s v="Ciencia, Tecnología e Innovación"/>
        <s v="Vivienda, Ciudad y Territorio"/>
        <s v="Inclusión Social y Reconciliación"/>
        <s v="Inteligencia"/>
        <s v="Deporte y Recreación"/>
        <s v="Justicia Especial para la Paz"/>
        <s v="Igualdad y Equidad"/>
        <s v="Empleo"/>
        <m/>
      </sharedItems>
    </cacheField>
    <cacheField name="Código programa" numFmtId="0">
      <sharedItems containsBlank="1" containsMixedTypes="1" containsNumber="1" containsInteger="1" minValue="1100" maxValue="4699"/>
    </cacheField>
    <cacheField name="Programa" numFmtId="0">
      <sharedItems containsBlank="1"/>
    </cacheField>
    <cacheField name="Código Subprograma" numFmtId="0">
      <sharedItems containsBlank="1" containsMixedTypes="1" containsNumber="1" containsInteger="1" minValue="100" maxValue="1900"/>
    </cacheField>
    <cacheField name="Subprograma" numFmtId="0">
      <sharedItems containsBlank="1"/>
    </cacheField>
    <cacheField name="Código producto final " numFmtId="0">
      <sharedItems containsBlank="1" containsMixedTypes="1" containsNumber="1" containsInteger="1" minValue="1" maxValue="1"/>
    </cacheField>
    <cacheField name="Producto Final " numFmtId="0">
      <sharedItems containsBlank="1"/>
    </cacheField>
    <cacheField name="Código operación de funcionamiento" numFmtId="0">
      <sharedItems containsBlank="1" containsMixedTypes="1" containsNumber="1" containsInteger="1" minValue="1" maxValue="38"/>
    </cacheField>
    <cacheField name="Operación de funcionamiento" numFmtId="0">
      <sharedItems containsBlank="1"/>
    </cacheField>
    <cacheField name="cod_nombre_prog" numFmtId="0">
      <sharedItems containsBlank="1" count="186">
        <s v="0100 No asignable a programas"/>
        <s v="0101 Mejoramiento de la eficiencia y la transparencia legislativa"/>
        <s v="0199 Fortalecimiento y apoyo a la gestión institucional del sector Congreso de la República "/>
        <s v="0200 No asignable a programas"/>
        <s v="0204 Impulsar el desarrollo integral de las poblaciones con enfoque diferencial desde el sector Presidencia"/>
        <s v="0207 Prevención y mitigación del riesgo de desastres desde el sector Presidencia"/>
        <s v="0208 Gestión de la cooperación internacional del sector Presidencia"/>
        <s v="0209 Fortalecimiento de la infraestructura física de las entidades del Estado del nivel nacional desde el Sector Presidencia"/>
        <s v="0210 Mecanismos de transición hacia la paz a nivel nacional y territorial desde el sector Presidencia"/>
        <s v="0211 Reintegración de personas y grupos alzados en armas desde el Sector Presidencia"/>
        <s v="0212 Renovación territorial para el desarrollo integral de las zonas rurales afectadas por el conflicto armado. "/>
        <s v="0214 Fortalecimiento de las capacidades de articulación estratégica, modernización, eficiencia administrativa, transparencia y acceso a la información desde el sector Presidencia"/>
        <s v="0299 Fortalecimiento y apoyo a la gestión institucional del sector Presidencia"/>
        <s v="0300 No asignable a programas"/>
        <s v="0301 Mejoramiento de la planeación territorial, sectorial y de inversión pública"/>
        <s v="0303 Promoción de la prestación eficiente de los servicios públicos domiciliarios"/>
        <s v="0304 Fortalecimiento del Sistema de Compra Pública"/>
        <s v="0399 Fortalecimiento y apoyo a la gestión institucional del sector Planeación"/>
        <s v="0400 No asignable a programas"/>
        <s v="0401 Levantamiento y actualización de información estadística de calidad"/>
        <s v="0406 Generación de la información geográfica del territorio nacional"/>
        <s v="0499 Fortalecimiento y apoyo a la gestión institucional del sector Información Estadística"/>
        <s v="0500 No Asignable a programas"/>
        <s v="0503 Mejoramiento de la calidad educativa en la gestión pública"/>
        <s v="0504 Administración y vigilancia de las carreras administrativas de los servidores públicos"/>
        <s v="0505 Fortalecimiento de la gestión pública en las entidades nacionales y territoriales"/>
        <s v="0599 Fortalecimiento y apoyo a la gestión institucional del sector Empleo"/>
        <s v="1100 No asignable a programas"/>
        <s v="1101 Fortalecimiento y diversificación de relaciones bilaterales "/>
        <s v="1102 Posicionamiento en instancias globales, multilaterales, regionales y subregionales "/>
        <s v="1103 Política migratoria y servicio al ciudadano "/>
        <s v="1104 Soberanía territorial y desarrollo fronterizo "/>
        <s v="1105 Cooperación internacional del sector relaciones exteriores "/>
        <s v="1199 Fortalecimiento y apoyo a la gestión institucional del sector Relaciones Exteriores"/>
        <s v="1200 No Asignable a programas"/>
        <s v="1201 Fortalecimiento del principio de seguridad jurídica, divulgación y depuración del ordenamiento jurídico"/>
        <s v="1202 Promoción al acceso a la justicia"/>
        <s v="1203 Promoción de los métodos de resolución de conflictos"/>
        <s v="1204 Justicia transicional"/>
        <s v="1205 Defensa jurídica del Estado"/>
        <s v="1206 Sistema penitenciario y carcelario en el marco de los derechos humanos"/>
        <s v="1207 Fortalecimiento de la política criminal del Estado colombiano"/>
        <s v="1208 Formulación y coordinación de la política integral frente a las drogas y actividades relacionadas"/>
        <s v="1209 Modernización de la información inmobiliaria"/>
        <s v="1299 Fortalecimiento y apoyo a la gestión institucional del sector Justicia y del Derecho"/>
        <s v="1300 No Asignable a programas"/>
        <s v="1301 Política macroeconómica y fiscal"/>
        <s v="1302 Gestión de recursos públicos"/>
        <s v="1303 Reducción de la vulnerabilidad fiscal ante desastres y riesgos climáticos"/>
        <s v="1304 Inspección, control y vigilancia financiera, solidaria y de recursos públicos"/>
        <s v="1305 Fortalecimiento de recaudo y tributación"/>
        <s v="1399 Fortalecimiento y apoyo a la gestión institucional del sector Hacienda"/>
        <s v="1500 No asignable a programas"/>
        <s v="1501 Capacidades de la Policía Nacional en seguridad pública, prevención, convivencia y seguridad ciudadana"/>
        <s v="1502 Capacidades de las Fuerzas Militares en seguridad pública y defensa en el territorio nacional"/>
        <s v="1504 Desarrollo marítimo, fluvial y costero desde el sector defensa"/>
        <s v="1505 Generación de bienestar para la Fuerza Pública y sus familias"/>
        <s v="1506 Gestión del riesgo de desastres desde el sector Defensa y Seguridad"/>
        <s v="1507 Grupo Social y Empresarial de la Defensa (GSED) competitivo"/>
        <s v="1599 Fortalecimiento y apoyo a la gestión institucional del sector Defensa y Policía"/>
        <s v="1700 No asignable a programas "/>
        <s v="1702 Inclusión Productiva de pequeños productores rurales "/>
        <s v="1703 Servicios financieros y gestión del riesgo para las actividades agropecuarias y rurales"/>
        <s v="1704 Ordenamiento social y uso productivo del territorio rural "/>
        <s v="1705 Restitución de tierras a víctimas del conflicto armado"/>
        <s v="1706 Aprovechamiento de mercados externos"/>
        <s v="1707 Sanidad agropecuaria e inocuidad agroalimentaria "/>
        <s v="1708 Ciencia, tecnología e innovación agropecuaria"/>
        <s v="1709 Infraestructura productiva y comercialización "/>
        <s v="1799 fortalecimiento y apoyo a la gestión institucional del sector Agricultura y Desarrollo Rural"/>
        <s v="1900 No asignable a programas"/>
        <s v="1903 Inspección, vigilancia y control"/>
        <s v="1905 Salud pública"/>
        <s v="1906 Aseguramiento y prestación integral de servicios de salud"/>
        <s v="1999 Fortalecimiento y apoyo a la gestión institucional del sector Salud y Protección Social"/>
        <s v="2100 No asignable a programas"/>
        <s v="2101 Acceso al servicio público domiciliario de gas combustible"/>
        <s v="2102 Consolidación productiva del sector de energía eléctrica"/>
        <s v="2103 Consolidación productiva del sector hidrocarburos"/>
        <s v="2104 Consolidación productiva del sector minero"/>
        <s v="2105  Desarrollo ambiental sostenible del sector minero energético"/>
        <s v="2106 Gestión de la información en el sector minero energético"/>
        <s v="2199 Fortalecimiento y apoyo a la gestión institucional del sector Minas y Energía"/>
        <s v="2200 No asignable a programas"/>
        <s v="2201 Calidad, cobertura y fortalecimiento de la educación inicial, preescolar, básica y media"/>
        <s v="2202 Calidad y fomento de la educación superior"/>
        <s v="2299 Fortalecimiento y apoyo a la gestión institucional del sector Educación"/>
        <s v="2300 No asignable a programas"/>
        <s v="2301 Facilitar el acceso y uso de las Tecnologías de la Información y las Comunicaciones en todo el territorio nacional"/>
        <s v="2302 Fomento del desarrollo de aplicaciones, software y contenidos para impulsar la apropiación de las Tecnologías de la Información y las Comunicaciones (TIC)"/>
        <s v="2399 Fortalecimiento y apoyo a la gestión institucional del sector Tecnologías de la Información y las Comunicaciones"/>
        <s v="2400 No asignable a programas"/>
        <s v="2401 Infraestructura red vial primaria"/>
        <s v="2402 Infraestructura red vial regional"/>
        <s v="2403 Infraestructura y servicios de transporte aéreo"/>
        <s v="2404 Infraestructura de transporte férreo"/>
        <s v="2405 Infraestructura de transporte marítimo"/>
        <s v="2406 Infraestructura de transporte fluvial"/>
        <s v="2407 Infraestructura y servicios de logística de transporte"/>
        <s v="2408 Prestación de servicios de transporte público de pasajeros"/>
        <s v="2409 Seguridad de transporte"/>
        <s v="2410 Política, regulación y supervisión de la infraestructura y servicios de transporte"/>
        <s v="2499 Fortalecimiento y apoyo a la gestión institucional del sector Transporte"/>
        <s v="2500 No asignable a programas"/>
        <s v="2501 Fortalecimiento del control y la vigilancia de la gestión fiscal y resarcimiento al daño del patrimonio público"/>
        <s v="2502 Promoción, protección y defensa de los Derechos Humanos y el Derecho Internacional Humanitario"/>
        <s v="2504 Vigilancia de la gestión administrativa de los funcionarios del Estado"/>
        <s v="2505 Bienestar de los servidores de la Contraloría General de la República"/>
        <s v="2599 Fortalecimiento y apoyo a la gestión institucional del sector Organismos de control"/>
        <s v="2700 No asignable a programas"/>
        <s v="2701 Mejoramiento y ejecución de las competencias de la administración de la justicia"/>
        <s v="2799 Fortalecimiento y apoyo a la gestión institucional del sector Rama Judicial "/>
        <s v="2800 No asignable a programas "/>
        <s v="2801 Procesos democráticos y asuntos electorales"/>
        <s v="2802 Identificación y registro del estado civil de la población"/>
        <s v="2899 Fortalecimiento y apoyo a la gestión institucional del sector Registraduría"/>
        <s v="2900 No asignable a programas"/>
        <s v="2901 Efectividad de la investigación penal y técnico científica"/>
        <s v="2999 Fortalecimiento y apoyo a la gestión institucional del sector Fiscalía"/>
        <s v="3200 No asignable a programas"/>
        <s v="3201 Fortalecimiento del desempeño ambiental de los sectores productivos"/>
        <s v="3202 Conservación de la biodiversidad y sus servicios ecosistémicos"/>
        <s v="3203 Gestión Integral del Recurso Hídrico"/>
        <s v="3204 Gestión de la información y el conocimiento ambiental"/>
        <s v="3205 Ordenamiento ambiental territorial"/>
        <s v="3206 Gestión del cambio climático para un desarrollo bajo en carbono y resiliente al clima"/>
        <s v="3207 Gestión integral de mares, costas y recursos acuáticos"/>
        <s v="3208 Educación Ambiental"/>
        <s v="3299 Fortalecimiento y apoyo a la gestión institucional del sector Ambiente y Desarrollo Sostenible"/>
        <s v="3300 No asignable a programas"/>
        <s v="3301 Promoción y acceso efectivo a procesos culturales y artísticos"/>
        <s v="3302 Gestión, protección y salvaguardia del patrimonio cultural colombiano"/>
        <s v="3399 Fortalecimiento y apoyo a la gestión institucional del sector Cultura"/>
        <s v="3500 No asignable a programas"/>
        <s v="3501 Internacionalización de la economía "/>
        <s v="3502 Productividad y competitividad de las empresas colombianas "/>
        <s v="3503 Ambiente regulatorio y económico para la competencia y la actividad empresarial"/>
        <s v="3504 Competitividad, sostenibilidad y promoción del turismo colombiano "/>
        <s v="3599 Fortalecimiento y apoyo a la gestión institucional del sector Comercio, Industria y Turismo"/>
        <s v="3602 Generación y formalización del empleo"/>
        <s v="3603 Formación para el Trabajo"/>
        <s v="3604 Derechos fundamentales del trabajo y fortalecimiento del diálogo social"/>
        <s v="3605 Fomento de la investigación, desarrollo tecnológico e innovación del sector trabajo"/>
        <s v="3606 Protección económica para la vejez"/>
        <s v="3699 Fortalecimiento y apoyo a la gestión institucional del sector Trabajo"/>
        <s v="3700 No asignable a programas"/>
        <s v="3701 Fortalecimiento institucional a los procesos organizativos de concertación; garantía, prevención y respeto de los derechos humanos como fundamentos para la paz"/>
        <s v="3702 Fortalecimiento a la gobernabilidad territorial para la seguridad, convivencia ciudadana, paz y postconflicto."/>
        <s v="3703 Política pública de víctimas del conflicto armado y postconflicto"/>
        <s v="3704 Participación ciudadana, política y diversidad de creencias"/>
        <s v="3705 Protección de personas, grupos y comunidades en riesgo extraordinario y extremo Unidad Nacional de Protección (UNP)"/>
        <s v="3706 Protección, promoción y difusión del derecho de autor y los derechos conexos"/>
        <s v="3707 Gestión del riesgo de desastres naturales y antrópicos en la zona de influencia del volcán Nevado del Huila."/>
        <s v="3708 Fortalecimiento institucional y operativo de los Bomberos de Colombia"/>
        <s v="3799 Fortalecimiento y apoyo a la gestión institucional del sector interior"/>
        <s v="3900 No asignable a programas"/>
        <s v="3905 Fortalecimiento de la gobernanza e institucionalidad multinivel del sector de CTeI"/>
        <s v="3906 Fomento a vocaciones y formación, generación, uso y apropiación social del conocimiento de la Ciencia, Tecnología e Innovación"/>
        <s v="3999 Fortalecimiento y apoyo a la gestión institucional del sector Ciencia, Tecnología e Innovación"/>
        <s v="4000 No asignable a programas"/>
        <s v="4001 Acceso a soluciones de vivienda"/>
        <s v="4002 Ordenamiento territorial y desarrollo urbano"/>
        <s v="4003 Acceso de la población a los servicios de agua potable y saneamiento básico"/>
        <s v="4099 Fortalecimiento y apoyo a la gestión institucional del sector Vivienda, Ciudad y Territorio"/>
        <s v="4100 No asignable a programas"/>
        <s v="4101 Atención, asistencia y reparación integral a las víctimas"/>
        <s v="4103 Inclusión social y productiva para la población en situación de vulnerabilidad"/>
        <s v="4199 Fortalecimiento y apoyo a la gestión institucional del sector Inclusión Social y Reconciliación"/>
        <s v="4200 No asignable a programas"/>
        <s v="4201 Desarrollo de inteligencia estratégica y contrainteligencia de Estado"/>
        <s v="4299 Fortalecimiento y apoyo a la gestión institucional del sector Inteligencia Estratégica y Contrainteligencia"/>
        <s v="4300 No asignable a programas"/>
        <s v="4301 Fomento a la recreación, la actividad física y el deporte"/>
        <s v="4302 Formación y preparación de deportistas"/>
        <s v="4399 Fortalecimiento y apoyo a la gestión institucional del sector Deporte y Recreación"/>
        <s v="4400 No asignable a programas"/>
        <s v="4401 Jurisdicción Especial para la Paz"/>
        <s v="4403 Búsqueda humanitaria de personas dadas por desaparecidas en el contexto y en razón del conflicto armado en Colombia"/>
        <s v="4499 Fortalecimiento y apoyo a la gestión institucional del sector Justicia Especial para la Paz"/>
        <s v="4600 No asignable a programas"/>
        <s v="4601 Cierre de brechas para el goce efectivo  de derechos fundamentales de la población  en condición de discapacidad - Sector  igualdad y equidad"/>
        <s v="4602 Desarrollo integral de la primera infancia a la juventud, y fortalecimiento de las capacidades de las familias de niñas, niños y adolescentes - Sector igualdad y equidad"/>
        <s v="4603 Cierre de brechas de desigualdad e inequidad para el goce efectivo de derechos fundamentales de los sujetos de especial protección constitucional"/>
        <s v="4699 Fortalecimiento y apoyo a la gestión institucional del sector Igualdad y Equidad"/>
        <s v="3601 Protección social"/>
        <m/>
      </sharedItems>
    </cacheField>
    <cacheField name="cod_nombre_prodfinal" numFmtId="0">
      <sharedItems containsBlank="1" count="172">
        <s v="01 Sin producto"/>
        <s v="01 Leyes nacionales expedidas"/>
        <s v="01 Servicio de fortalecimiento y apoyo a la gestión institucional del sector Congreso de la República"/>
        <s v="01 Servicio de promoción del desarrollo de poblaciones con enfoque diferencial"/>
        <s v="01 Servicio de gestión del riesgo de desastres"/>
        <s v="01 Servicio de coordinación y promoción de cooperación internacional"/>
        <s v="01 Servicio de estructuración y ejecución de proyectos inmobiliarios"/>
        <s v="01 Servicio de promoción de la paz a nivel nacional y territorial"/>
        <s v="01 Servicio de asesoría para el tránsito a la legalidad de excombatientes de grupos armados organizados"/>
        <s v="01 Servicio de renovación territorial para zonas afectadas por el conflicto armado y la presencia de cultivos ilícitos"/>
        <s v="01 Servicio de promoción de la eficiencia, modernización y la transparencia institucional"/>
        <s v="02 Servicio de promoción y desarrollo de las regiones"/>
        <s v="03 Servicio de promoción de los Derechos Humanos y el Derecho Internacional Humanitario"/>
        <s v="01 Servicio de fortalecimiento y apoyo a la gestión institucional del sector Presidencia"/>
        <s v="01 Servicio de coordinación y articulación en los instrumentos de planeación, la inversión pública y la gestión de información, conocimiento e innovación."/>
        <s v="01 Servicio de promoción para la prestación de los servicios públicos domiciliarios"/>
        <s v="01 Servicio de apoyo al desarrollo del Sistema de Compra Pública"/>
        <s v="01 Servicio de Fortalecimiento y apoyo a la gestión institucional del sector Planeación"/>
        <s v="01 Servicio de producción y difusión de información estadística oficial"/>
        <s v="01 Servicio de producción, actualización, validación, custodia y disposición de información geográfica, agrológica y catastral"/>
        <s v="01 Servicio de fortalecimiento y apoyo a la gestión institucional del sector Información Estadística"/>
        <s v="01 Servicio de educación formal en el saber administrativo público"/>
        <s v="01 Servicio de administración y vigilancia de la carrera administrativa"/>
        <s v="01 Servicio para la mejora de la gestión pública"/>
        <s v="01 Servicio de fortalecimiento y apoyo a la gestión institucional del sector Empleo"/>
        <s v="01 Servicio de fortalecimiento de las relaciones bilaterales y promoción del país en el exterior "/>
        <s v="01 Servicio de representación del país en instancias internacionales "/>
        <s v="01  Servicios migratorios "/>
        <s v="01 Servicio de soberanía territorial"/>
        <s v="02 Servicio de desarrollo e integración fronteriza"/>
        <s v="01 Servicio de cooperación internacional en política exterior"/>
        <s v="01 Servicio de fortalecimiento y apoyo a la gestión institucional del sector Relaciones Exteriores"/>
        <s v="01 Servicio de seguridad y ordenamiento jurídico"/>
        <s v="01 Servicio de fomento de la justicia"/>
        <s v="01 Servicio de promoción en la resolución de conflictos"/>
        <s v="01 Servicio de justicia transicional"/>
        <s v="01 Servicio de defensa jurídica del Estado"/>
        <s v="01 Servicio penitenciario y carcelario"/>
        <s v="01 Servicio de fortalecimiento de la política criminal del Estado"/>
        <s v="01 Servicio de fortalecimiento de la política de drogas y actividades relacionadas"/>
        <s v="01 Servicio de seguridad jurídica de los bienes inmuebles en el país"/>
        <s v="02 Servicio de seguridad jurídica de los bienes inmuebles en el país"/>
        <s v="01 Servicio de fortalecimiento y apoyo a la gestión institucional del sector Justicia y del Derecho"/>
        <s v="01 Servicio de definición, coordinación y regulación de la política macroeconómica y fiscal"/>
        <s v="01 Servicio de gestión de recursos públicos"/>
        <s v="02 Servicio de financiamiento"/>
        <s v="01 Servicio de estructuración y ejecución de proyectos de reducción del riesgo y adaptación al cambio climático"/>
        <s v="01 Servicio de inspección y vigilancia a la Hacienda Pública Nacional"/>
        <s v="01 Servicio de recaudo y tributación"/>
        <s v="01 Servicio de fortalecimiento y apoyo a la gestión institucional del sector Hacienda"/>
        <s v="1 Sin producto"/>
        <s v="1 Servicio de policía y seguridad ciudadana"/>
        <s v="1 Servicio de Defensa y Seguridad Nacional"/>
        <s v="1 Servicio de Seguridad de las actividades Marítimas"/>
        <s v="1 Servicios de bienestar para la Fuerza Pública y sus familias"/>
        <s v="1 Servicio de gestión del riesgo de desastres"/>
        <s v="1 Servicio de soporte empresarial para el sector defensa"/>
        <s v="1 Servicio de fortalecimiento y apoyo a la gestión institucional del sector Defensa y Policía"/>
        <s v="01 Servicio de fortalecimiento de las capacidades productivas de los pequeños agricultores"/>
        <s v="01 servicio de inclusión financiera para los productores rurales "/>
        <s v="01 Servicio de ordenamiento social y productivo territorial "/>
        <s v="01 Servicio de restitución de tierras a víctimas del conflicto armado "/>
        <s v="01 servicio de Inclusión del sector agricola en el mercado internacional "/>
        <s v="01 Servicio de sanidad agropecuaria e inocuidad agroalimentaria"/>
        <s v="01 Servicio de gestión y promoción del fotalecimiento en tecnología e innovación "/>
        <s v="01 Servicio de provisión de infraestraestructa productiva y de comercialización del sector agropecuario "/>
        <s v="01 Servicio de fortalecimiento y apoyo a la gestión institucional del sector Agricultura y Desarrollo Rural"/>
        <s v="01 Servicio de inspección, vigilancia y control en salud"/>
        <s v="02 Servicio de Inspección, vigilancia y control de productos de consumo y uso humano"/>
        <s v="03 Servicio de vigilancia y control de drogas, medicamentos, materias primas o precursores de control especial"/>
        <s v="01 Servicio de promoción de la salud y prevención de la enfermedad"/>
        <s v="01 Servicio de aseguramiento al SGSSS"/>
        <s v="02 Servicio de atención en salud"/>
        <s v="03 Servicio de administración de justicia y resolución de conflictos en el SGSSS"/>
        <s v="01 Servicio de fortalecimiento y apoyo a la gestión institucional del sector Salud y Protección Social"/>
        <s v="01 Servicio de suministro domiciliario de gas combustible"/>
        <s v="01 Servicio de suministro de energía eléctrica"/>
        <s v="01 Servicio de exploración, explotación, transporte, distribución y comercialización de hidrocarburos"/>
        <s v="01 Servicio de modernización y formalización de la actividad minera"/>
        <s v="01 Servicio de prevención y mitigación de los impactos ambientales y sociales de la actividad minero energética"/>
        <s v="01 Servicio de generación de información del sector minero energético"/>
        <s v="01 Servicio de fortalecimiento y apoyo a la gestión institucional del Sector Minas y Energía"/>
        <s v="01 Servicio de educación inicial, preescolar, básica y media"/>
        <s v="01 Servicio de educación superior"/>
        <s v="01 Servicio de fortalecimiento y apoyo a la gestión institucional del sector educación"/>
        <s v="01 Servicio de acceso a las tecnologías de la información y las telecomunicaciones"/>
        <s v="01 Servicio de fomento a la innovación y uso de las TIC"/>
        <s v="01 Servicio de fortalecimiento y apoyo a la gestión institucional del sector Tecnologías de la Información y las Comunicaciones"/>
        <s v="01 Servicio de provisión de Infraestructura y operación de la red vial primaria"/>
        <s v="01 Servicio de provisión de Infraestructura y operación de la red vial regional"/>
        <s v="01 Servicio de provisión de infraestructura y operación de transporte aéreo"/>
        <s v="01 Servicio de provisión de Infraestructura y operación de transporte férreo"/>
        <s v="01 Servicio de provisión de Infraestructura y operación de transporte marítimo"/>
        <s v="01 Servicio de provisión de Infraestructura y operación de transporte fluvial"/>
        <s v="01 Servicio de provisión de Infraestructura y servicios de logística de transporte"/>
        <s v="01 Servicio de transporte público de pasajeros"/>
        <s v="01 Servicio de seguridad vial en los diferentes modos de transporte"/>
        <s v="01 Servicio de definición de Política, regulación y supervisión de la infraestructura y servicios de transporte"/>
        <s v="01 Servicio de fortalecimiento y apoyo a la gestión institucional del sector transporte"/>
        <s v="01 Servicio de vigilancia y control de la gestión fiscal del Estado. "/>
        <s v="01 Servicio de Promoción, Prevención y Defensa de Derechos Humanos y Derecho Internacional Humanitario"/>
        <s v="01 Servicio de vigilancia de la gestión administrativa de los servidores públicos"/>
        <s v="01 Servicio de bienestar para los empleados de la Contraloría General de la República y sus familias"/>
        <s v="01 Servicio de fortalecimiento y apoyo a la gestión institucional del sector Organismos de control"/>
        <s v="01 Servicio de Administración de la Justicia "/>
        <s v="01 Servicio de fortalecimiento y apoyo a la gestión institucional del sector Rama Judicial"/>
        <s v="01 Servicios Electorales y de Participación ciudadana "/>
        <s v="02 Servicio de Inspección, Vigilancia y Control a los procesos electorales y de participación ciudadana"/>
        <s v="01 Servicio de identificación y Registro civil de los ciudadanos "/>
        <s v="01 Servicio de fortalecimiento y apoyo a la gestión institucional del sector Registraduría"/>
        <s v="01 Servicio de Administración de la Justicia"/>
        <s v="01 Servicio de fortalecimiento y apoyo a la gestión institucional del sector Fiscalía"/>
        <s v="01 Servicio de promoción de la gestión sectorial sostenible"/>
        <s v="01 Servicio de promoción del uso sostenible y conservación de la biodiversidad"/>
        <s v="01 Servicio de planificación y administración del recurso hídrico"/>
        <s v="01 Servicio de sistematización de información y conocimiento ambiental para la toma de decisiones "/>
        <s v="01 Servicio de ordenamiento ambiental en la planificación del territorio"/>
        <s v="01 Servicio de diseño e implementación de instrumentos de gestión del cambio climático"/>
        <s v="01 Servicio de apoyo en la implementación de instrumentos de ordenamiento y manejo integrado de las unidades ambientales costeras"/>
        <s v="01 Servicio de promoción de la educación ambiental"/>
        <s v="01 Servicio de fortalecimiento y apoyo a la gestión institucional del sector Ambiente y Desarrollo Sostenible"/>
        <s v="01 Servicio de promoción y acceso a procesos culturales y artísticos"/>
        <s v="01 Servicio de protección y salvaguarda del patrimonio cultural"/>
        <s v="01 Servicio de fortalecimiento y apoyo a la gestión institucional del sector Cultura"/>
        <s v="01 Servicio de gestión de la política de comercio exterior "/>
        <s v="01 Servicio de gestión de la política de productividad y competitividad empresarial"/>
        <s v="01 Servicio de Inspección, vigilancia y control para la competencia y la actividad empresarial"/>
        <s v="02 Servicio de promoción y protección de la competencia, la propiedad industrial, el consumidor, los datos personales y la calidad "/>
        <s v="03 Servicio de vigilancia y control al ejercicio de la contaduría pública"/>
        <s v="01 Servicio de gestión de la promoción y competitividad del sector turismo "/>
        <s v="01 Servicio de fortalecimiento y apoyo a la gestión institucional del sector  Comercio, Industria y Turismo"/>
        <s v="01 Servicio de generación de empleos formales"/>
        <s v="01 Servicio de formación para el trabajo en sus diferentes modalidades"/>
        <s v="01 Servicios de promoción y protección de los derechos fundamentales del trabajo y el diálogo social"/>
        <s v="01 Servicio de promoción de la innovación"/>
        <s v="01 Servicio de protección económica para la vejez"/>
        <s v="01 Servicio de fortalecimiento y apoyo a la gestión institucional del sector Trabajo"/>
        <s v="01 Servicio de promoción y protección de derechos humanos"/>
        <s v="01 Servicio de fortalecimiento a la gobernabilidad territorial para la seguridad, convivencia ciudadana, paz y postconflicto"/>
        <s v="01 Servicio de articulación de los niveles nacional y territorial, para la implementación de la política de víctimas del conflicto armado en Colombia"/>
        <s v="01 Servicio de promoción de la gobernabilidad y la participación ciudadana"/>
        <s v="01 Servicio de protección para las personas, grupos o comunidades en riesgo extraordinario y extremo"/>
        <s v="01 Servicio de protección de los derechos de autor y derechos conexos"/>
        <s v="01 Servicio de gestión del riesgo"/>
        <s v="01 Servicio de prevención, mitigación y atención de las emergencias de tipo bomberil"/>
        <s v="01 Servicio de fortalecimiento y apoyo a la gestión institucional del sector interior"/>
        <s v="01 Servicio de articulación y consolidación de la gobernanza institucional multinivel del sector de CTeI"/>
        <s v="01 Servicio de fomento a la ciencia, la tecnología y la innovación"/>
        <s v="02 Servicio de apropiación de la ciencia, la tecnología y la innovación"/>
        <s v="01 Servicio de Fortalecimiento y apoyo a la gestión institucional del sector Ciencia,  Tecnología e Innovación"/>
        <s v="01 Servicio de acceso a la vivienda"/>
        <s v="01 Servicio de fomento para el ordenamiento territorial y el desarrollo urbano"/>
        <s v="01 Servicio de agua potable y saneamiento básico"/>
        <s v="01 Servicio de fortalecimiento y apoyo a la gestión institucional del sector Vivienda, Ciudad y Territorio"/>
        <s v="01 Servicio de atención y reparación integral a las víctimas "/>
        <s v="01 Servicio de inclusión social y productiva para la población en situación de vulnerabilidad"/>
        <s v="01 Servicio de fortalecimiento y apoyo a la gestión institucional del sector Inclusión social y Reconciliación"/>
        <s v="01 Servicio de inteligencia estratégico y contrainteligencia"/>
        <s v="01 Servicio de fortalecimiento y apoyo a la gestión institucional del sector Inteligencia Estratégica y Contrainteligencia"/>
        <s v="01 Servicio de promoción y desarrollo de la actividad física, la recreación y el deporte"/>
        <s v="01 Servicio de promoción de la actividad física, la recreación y el deporte"/>
        <s v="01 Servicio de formación, preparación y competencia de los deportistas colombianos"/>
        <s v="01 Servicio de fortalecimiento y apoyo a la gestión institucional del sector Deporte y Recreación "/>
        <s v="01 Servicio de administración de justicia transicional y restaurativa"/>
        <s v="01 Servicio para la búsqueda de personas dadas por desaparecidas"/>
        <s v="01 Servicio de fortalecimiento y apoyo a la gestión institucional del sector Justicia Especial para la Paz"/>
        <s v="01 Servicio de rehabilitación, integración educativa, laboral y social a la población en condición de discapacidad"/>
        <s v="01 Servicios de atención integral para niños y niñas en primera infancia, niñez y adolescencia"/>
        <s v="01 Servicio de promoción y garantía del derecho a la igualdad y la equidad de los sujetos de especial protección constitucional"/>
        <s v="01 Servicio de fortalecimiento y apoyo a la gestión institucional del sector  sector Igualdad y Equidad"/>
        <s v="01 Servicio de otorgamiento de subsidios al ahorro pensional y a la protección para la vejez"/>
        <m/>
      </sharedItems>
    </cacheField>
    <cacheField name="Valor_Anteproyeco" numFmtId="43">
      <sharedItems containsString="0" containsBlank="1" containsNumber="1" containsInteger="1" minValue="0" maxValue="0"/>
    </cacheField>
  </cacheFields>
  <extLst>
    <ext xmlns:x14="http://schemas.microsoft.com/office/spreadsheetml/2009/9/main" uri="{725AE2AE-9491-48be-B2B4-4EB974FC3084}">
      <x14:pivotCacheDefinition pivotCacheId="113025197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89">
  <r>
    <s v="01"/>
    <x v="0"/>
    <s v="0100"/>
    <s v="No asignable a programas"/>
    <n v="1000"/>
    <s v="Intersubsectorial gobierno "/>
    <s v="01"/>
    <s v="Sin producto"/>
    <s v="01"/>
    <s v="Transferencias Corrientes"/>
    <x v="0"/>
    <x v="0"/>
    <n v="0"/>
  </r>
  <r>
    <s v="01"/>
    <x v="0"/>
    <s v="0101"/>
    <s v="Mejoramiento de la eficiencia y la transparencia legislativa"/>
    <n v="1000"/>
    <s v="Intersubsectorial gobierno "/>
    <s v="01"/>
    <s v="Leyes nacionales expedidas"/>
    <s v="01"/>
    <s v="Direccionamiento estratégico Legislativo"/>
    <x v="1"/>
    <x v="1"/>
    <n v="0"/>
  </r>
  <r>
    <s v="01"/>
    <x v="0"/>
    <s v="0101"/>
    <s v="Mejoramiento de la eficiencia y la transparencia legislativa"/>
    <n v="1000"/>
    <s v="Intersubsectorial gobierno "/>
    <s v="01"/>
    <s v="Leyes nacionales expedidas"/>
    <s v="02"/>
    <s v="Discusión legislativa "/>
    <x v="1"/>
    <x v="1"/>
    <n v="0"/>
  </r>
  <r>
    <s v="01"/>
    <x v="0"/>
    <s v="0101"/>
    <s v="Mejoramiento de la eficiencia y la transparencia legislativa"/>
    <n v="1000"/>
    <s v="Intersubsectorial gobierno "/>
    <s v="01"/>
    <s v="Leyes nacionales expedidas"/>
    <s v="03"/>
    <s v="Alistamiento de proyectos de ley discutidos para su publicación"/>
    <x v="1"/>
    <x v="1"/>
    <n v="0"/>
  </r>
  <r>
    <s v="01"/>
    <x v="0"/>
    <s v="0101"/>
    <s v="Mejoramiento de la eficiencia y la transparencia legislativa"/>
    <n v="1000"/>
    <s v="Intersubsectorial gobierno "/>
    <s v="01"/>
    <s v="Leyes nacionales expedidas"/>
    <s v="04"/>
    <s v="Publicación oficial"/>
    <x v="1"/>
    <x v="1"/>
    <n v="0"/>
  </r>
  <r>
    <s v="01"/>
    <x v="0"/>
    <s v="0101"/>
    <s v="Mejoramiento de la eficiencia y la transparencia legislativa"/>
    <n v="1000"/>
    <s v="Intersubsectorial gobierno "/>
    <s v="01"/>
    <s v="Leyes nacionales expedidas"/>
    <s v="05"/>
    <s v="Gestión de comunicaciones"/>
    <x v="1"/>
    <x v="1"/>
    <n v="0"/>
  </r>
  <r>
    <s v="01"/>
    <x v="0"/>
    <s v="0101"/>
    <s v="Mejoramiento de la eficiencia y la transparencia legislativa"/>
    <n v="1000"/>
    <s v="Intersubsectorial gobierno "/>
    <s v="01"/>
    <s v="Leyes nacionales expedidas"/>
    <s v="06"/>
    <s v="Gestión de protocolo"/>
    <x v="1"/>
    <x v="1"/>
    <n v="0"/>
  </r>
  <r>
    <s v="01"/>
    <x v="0"/>
    <s v="0199"/>
    <s v="Fortalecimiento y apoyo a la gestión institucional del sector Congreso de la República "/>
    <n v="1000"/>
    <s v="Intersubsectorial gobierno "/>
    <s v="01"/>
    <s v="Servicio de fortalecimiento y apoyo a la gestión institucional del sector Congreso de la República"/>
    <s v="01"/>
    <s v="Direccionamiento estratégico "/>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2"/>
    <s v="Gestión y desarrollo del talento humano "/>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3"/>
    <s v="Gestión administrativa"/>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4"/>
    <s v="Gestión contractual"/>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5"/>
    <s v="Gestión de relacionamiento con la ciudadanía"/>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6"/>
    <s v="Gestión de comunicaciones"/>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7"/>
    <s v="Gestión de control interno"/>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8"/>
    <s v="Gestión de control interno disciplinario"/>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9"/>
    <s v="Gestión de cooperación y asuntos internacionales"/>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10"/>
    <s v="Gestión de las TIC"/>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11"/>
    <s v="Gestión documental "/>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12"/>
    <s v="Gestión financiera"/>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13"/>
    <s v="Gestión jurídica"/>
    <x v="2"/>
    <x v="2"/>
    <n v="0"/>
  </r>
  <r>
    <s v="02"/>
    <x v="1"/>
    <s v="0200"/>
    <s v="No asignable a programas"/>
    <n v="1000"/>
    <s v="Intersubsectorial gobierno"/>
    <s v="01"/>
    <s v="Sin producto"/>
    <s v="01"/>
    <s v="Transferencias Corrientes"/>
    <x v="3"/>
    <x v="0"/>
    <n v="0"/>
  </r>
  <r>
    <s v="02"/>
    <x v="1"/>
    <s v="0204"/>
    <s v="Impulsar el desarrollo integral de las poblaciones con enfoque diferencial desde el sector Presidencia"/>
    <n v="1000"/>
    <s v="Intersubsectorial gobierno"/>
    <s v="01"/>
    <s v="Servicio de promoción del desarrollo de poblaciones con enfoque diferencial"/>
    <s v="01"/>
    <s v="Promoción de los derechos de los sujetos de especial protección"/>
    <x v="4"/>
    <x v="3"/>
    <n v="0"/>
  </r>
  <r>
    <s v="02"/>
    <x v="1"/>
    <s v="0207"/>
    <s v="Prevención y mitigación del riesgo de desastres desde el sector Presidencia"/>
    <n v="1000"/>
    <s v="Intersubsectorial gobierno"/>
    <s v="01"/>
    <s v="Servicio de gestión del riesgo de desastres"/>
    <s v="01"/>
    <s v="Direccionamiento estratégico de la gestión del riesgo"/>
    <x v="5"/>
    <x v="4"/>
    <n v="0"/>
  </r>
  <r>
    <s v="02"/>
    <x v="1"/>
    <s v="0207"/>
    <s v="Prevención y mitigación del riesgo de desastres desde el sector Presidencia"/>
    <n v="1000"/>
    <s v="Intersubsectorial gobierno"/>
    <s v="01"/>
    <s v="Servicio de gestión del riesgo de desastres"/>
    <s v="02"/>
    <s v="Gestión de conocimiento del riesgo"/>
    <x v="5"/>
    <x v="4"/>
    <n v="0"/>
  </r>
  <r>
    <s v="02"/>
    <x v="1"/>
    <s v="0207"/>
    <s v="Prevención y mitigación del riesgo de desastres desde el sector Presidencia"/>
    <n v="1000"/>
    <s v="Intersubsectorial gobierno"/>
    <s v="01"/>
    <s v="Servicio de gestión del riesgo de desastres"/>
    <s v="03"/>
    <s v="Gestión de reducción del riesgo"/>
    <x v="5"/>
    <x v="4"/>
    <n v="0"/>
  </r>
  <r>
    <s v="02"/>
    <x v="1"/>
    <s v="0207"/>
    <s v="Prevención y mitigación del riesgo de desastres desde el sector Presidencia"/>
    <n v="1000"/>
    <s v="Intersubsectorial gobierno"/>
    <s v="01"/>
    <s v="Servicio de gestión del riesgo de desastres"/>
    <s v="04"/>
    <s v="Gestión de manejo de desastres"/>
    <x v="5"/>
    <x v="4"/>
    <n v="0"/>
  </r>
  <r>
    <s v="02"/>
    <x v="1"/>
    <s v="0208"/>
    <s v="Gestión de la cooperación internacional del sector Presidencia"/>
    <n v="1000"/>
    <s v="Intersubsectorial gobierno"/>
    <s v="01"/>
    <s v="Servicio de coordinación y promoción de cooperación internacional"/>
    <s v="01"/>
    <s v="Gestión de coordinación interinstitucional de cooperación "/>
    <x v="6"/>
    <x v="5"/>
    <n v="0"/>
  </r>
  <r>
    <s v="02"/>
    <x v="1"/>
    <s v="0208"/>
    <s v="Gestión de la cooperación internacional del sector Presidencia"/>
    <n v="1000"/>
    <s v="Intersubsectorial gobierno"/>
    <s v="01"/>
    <s v="Servicio de coordinación y promoción de cooperación internacional"/>
    <s v="02"/>
    <s v="Promoción de la Demanda de Cooperación Internacional"/>
    <x v="6"/>
    <x v="5"/>
    <n v="0"/>
  </r>
  <r>
    <s v="02"/>
    <x v="1"/>
    <s v="0208"/>
    <s v="Gestión de la cooperación internacional del sector Presidencia"/>
    <n v="1000"/>
    <s v="Intersubsectorial gobierno"/>
    <s v="01"/>
    <s v="Servicio de coordinación y promoción de cooperación internacional"/>
    <s v="03"/>
    <s v="Promoción de la Oferta de Cooperación Internacional"/>
    <x v="6"/>
    <x v="5"/>
    <n v="0"/>
  </r>
  <r>
    <s v="02"/>
    <x v="1"/>
    <s v="0209"/>
    <s v="Fortalecimiento de la infraestructura física de las entidades del Estado del nivel nacional desde el Sector Presidencia"/>
    <n v="1000"/>
    <s v="Intersubsectorial gobierno"/>
    <s v="01"/>
    <s v="Servicio de estructuración y ejecución de proyectos inmobiliarios"/>
    <s v="01"/>
    <s v="Gestión inmobiliaria y predial"/>
    <x v="7"/>
    <x v="6"/>
    <n v="0"/>
  </r>
  <r>
    <s v="02"/>
    <x v="1"/>
    <s v="0209"/>
    <s v="Fortalecimiento de la infraestructura física de las entidades del Estado del nivel nacional desde el Sector Presidencia"/>
    <n v="1000"/>
    <s v="Intersubsectorial gobierno"/>
    <s v="01"/>
    <s v="Servicio de estructuración y ejecución de proyectos inmobiliarios"/>
    <s v="02"/>
    <s v="Ejecución de proyectos inmobiliarios"/>
    <x v="7"/>
    <x v="6"/>
    <n v="0"/>
  </r>
  <r>
    <s v="02"/>
    <x v="1"/>
    <s v="0209"/>
    <s v="Fortalecimiento de la infraestructura física de las entidades del Estado del nivel nacional desde el Sector Presidencia"/>
    <n v="1000"/>
    <s v="Intersubsectorial gobierno"/>
    <s v="01"/>
    <s v="Servicio de estructuración y ejecución de proyectos inmobiliarios"/>
    <s v="03"/>
    <s v="Formulación y estructuración de proyectos inmobiliarios"/>
    <x v="7"/>
    <x v="6"/>
    <n v="0"/>
  </r>
  <r>
    <s v="02"/>
    <x v="1"/>
    <s v="0210"/>
    <s v="Mecanismos de transición hacia la paz a nivel nacional y territorial desde el sector Presidencia"/>
    <n v="1000"/>
    <s v="Intersubsectorial gobierno"/>
    <s v="01"/>
    <s v="Servicio de promoción de la paz a nivel nacional y territorial"/>
    <s v="01"/>
    <s v="Implementación del Acuerdo Final"/>
    <x v="8"/>
    <x v="7"/>
    <n v="0"/>
  </r>
  <r>
    <s v="02"/>
    <x v="1"/>
    <s v="0210"/>
    <s v="Mecanismos de transición hacia la paz a nivel nacional y territorial desde el sector Presidencia"/>
    <n v="1000"/>
    <s v="Intersubsectorial gobierno"/>
    <s v="01"/>
    <s v="Servicio de promoción de la paz a nivel nacional y territorial"/>
    <s v="02"/>
    <s v="Promoción de la paz a nivel nacional y territorial"/>
    <x v="8"/>
    <x v="7"/>
    <n v="0"/>
  </r>
  <r>
    <s v="02"/>
    <x v="1"/>
    <s v="0211"/>
    <s v="Reintegración de personas y grupos alzados en armas desde el Sector Presidencia"/>
    <n v="1000"/>
    <s v="Intersubsectorial gobierno"/>
    <s v="01"/>
    <s v="Servicio de asesoría para el tránsito a la legalidad de excombatientes de grupos armados organizados"/>
    <s v="01"/>
    <s v="Gestión del proceso de reintegración"/>
    <x v="9"/>
    <x v="8"/>
    <n v="0"/>
  </r>
  <r>
    <s v="02"/>
    <x v="1"/>
    <s v="0211"/>
    <s v="Reintegración de personas y grupos alzados en armas desde el Sector Presidencia"/>
    <n v="1000"/>
    <s v="Intersubsectorial gobierno"/>
    <s v="01"/>
    <s v="Servicio de asesoría para el tránsito a la legalidad de excombatientes de grupos armados organizados"/>
    <s v="02"/>
    <s v="Gestión del proceso reincorporación"/>
    <x v="9"/>
    <x v="8"/>
    <n v="0"/>
  </r>
  <r>
    <s v="02"/>
    <x v="1"/>
    <s v="0211"/>
    <s v="Reintegración de personas y grupos alzados en armas desde el Sector Presidencia"/>
    <n v="1000"/>
    <s v="Intersubsectorial gobierno"/>
    <s v="01"/>
    <s v="Servicio de asesoría para el tránsito a la legalidad de excombatientes de grupos armados organizados"/>
    <s v="03"/>
    <s v="Gestión para comparecientes de la Jurisdicción Especial para la Paz"/>
    <x v="9"/>
    <x v="8"/>
    <n v="0"/>
  </r>
  <r>
    <s v="02"/>
    <x v="1"/>
    <s v="0212"/>
    <s v="Renovación territorial para el desarrollo integral de las zonas rurales afectadas por el conflicto armado. "/>
    <n v="1000"/>
    <s v="Intersubsectorial gobierno"/>
    <s v="01"/>
    <s v="Servicio de renovación territorial para zonas afectadas por el conflicto armado y la presencia de cultivos ilícitos"/>
    <s v="01"/>
    <s v="Gestión de renovación territorial para zonas afectadas por el conflicto armado"/>
    <x v="10"/>
    <x v="9"/>
    <n v="0"/>
  </r>
  <r>
    <s v="02"/>
    <x v="1"/>
    <s v="0212"/>
    <s v="Renovación territorial para el desarrollo integral de las zonas rurales afectadas por el conflicto armado. "/>
    <n v="1000"/>
    <s v="Intersubsectorial gobierno"/>
    <s v="01"/>
    <s v="Servicio de renovación territorial para zonas afectadas por el conflicto armado y la presencia de cultivos ilícitos"/>
    <s v="02"/>
    <s v="Gestión de sustitución de cultivos de uso ilícito"/>
    <x v="10"/>
    <x v="9"/>
    <n v="0"/>
  </r>
  <r>
    <s v="02"/>
    <x v="1"/>
    <s v="0214"/>
    <s v="Fortalecimiento de las capacidades de articulación estratégica, modernización, eficiencia administrativa, transparencia y acceso a la información desde el sector Presidencia"/>
    <n v="1000"/>
    <s v="Intersubsectorial gobierno"/>
    <s v="01"/>
    <s v="Servicio de promoción de la eficiencia, modernización y la transparencia institucional"/>
    <s v="01"/>
    <s v="Fomento de la política de Transparencia, Acceso a la Información y Lucha contra la corrupción"/>
    <x v="11"/>
    <x v="10"/>
    <n v="0"/>
  </r>
  <r>
    <s v="02"/>
    <x v="1"/>
    <s v="0214"/>
    <s v="Fortalecimiento de las capacidades de articulación estratégica, modernización, eficiencia administrativa, transparencia y acceso a la información desde el sector Presidencia"/>
    <n v="1000"/>
    <s v="Intersubsectorial gobierno"/>
    <s v="02"/>
    <s v="Servicio de promoción y desarrollo de las regiones"/>
    <s v="01"/>
    <s v="Promoción del desarrollo regional"/>
    <x v="11"/>
    <x v="11"/>
    <n v="0"/>
  </r>
  <r>
    <s v="02"/>
    <x v="1"/>
    <s v="0214"/>
    <s v="Fortalecimiento de las capacidades de articulación estratégica, modernización, eficiencia administrativa, transparencia y acceso a la información desde el sector Presidencia"/>
    <n v="1000"/>
    <s v="Intersubsectorial gobierno"/>
    <s v="03"/>
    <s v="Servicio de promoción de los Derechos Humanos y el Derecho Internacional Humanitario"/>
    <s v="01"/>
    <s v="Promoción de los Derechos Humanos y aplicabilidad del Derecho Internacional Humanitario"/>
    <x v="11"/>
    <x v="12"/>
    <n v="0"/>
  </r>
  <r>
    <s v="02"/>
    <x v="1"/>
    <s v="0299"/>
    <s v="Fortalecimiento y apoyo a la gestión institucional del sector Presidencia"/>
    <n v="1000"/>
    <s v="Intersubsectorial gobierno"/>
    <s v="01"/>
    <s v="Servicio de fortalecimiento y apoyo a la gestión institucional del sector Presidencia"/>
    <s v="01"/>
    <s v="Direccionamiento estratégico "/>
    <x v="12"/>
    <x v="13"/>
    <n v="0"/>
  </r>
  <r>
    <s v="02"/>
    <x v="1"/>
    <s v="0299"/>
    <s v="Fortalecimiento y apoyo a la gestión institucional del sector Presidencia"/>
    <n v="1000"/>
    <s v="Intersubsectorial gobierno"/>
    <s v="01"/>
    <s v="Servicio de fortalecimiento y apoyo a la gestión institucional del sector Presidencia"/>
    <s v="02"/>
    <s v="Gestión y desarrollo del talento humano "/>
    <x v="12"/>
    <x v="13"/>
    <n v="0"/>
  </r>
  <r>
    <s v="02"/>
    <x v="1"/>
    <s v="0299"/>
    <s v="Fortalecimiento y apoyo a la gestión institucional del sector Presidencia"/>
    <n v="1000"/>
    <s v="Intersubsectorial gobierno"/>
    <s v="01"/>
    <s v="Servicio de fortalecimiento y apoyo a la gestión institucional del sector Presidencia"/>
    <s v="03"/>
    <s v="Gestión administrativa"/>
    <x v="12"/>
    <x v="13"/>
    <n v="0"/>
  </r>
  <r>
    <s v="02"/>
    <x v="1"/>
    <s v="0299"/>
    <s v="Fortalecimiento y apoyo a la gestión institucional del sector Presidencia"/>
    <n v="1000"/>
    <s v="Intersubsectorial gobierno"/>
    <s v="01"/>
    <s v="Servicio de fortalecimiento y apoyo a la gestión institucional del sector Presidencia"/>
    <s v="04"/>
    <s v="Gestión contractual"/>
    <x v="12"/>
    <x v="13"/>
    <n v="0"/>
  </r>
  <r>
    <s v="02"/>
    <x v="1"/>
    <s v="0299"/>
    <s v="Fortalecimiento y apoyo a la gestión institucional del sector Presidencia"/>
    <n v="1000"/>
    <s v="Intersubsectorial gobierno"/>
    <s v="01"/>
    <s v="Servicio de fortalecimiento y apoyo a la gestión institucional del sector Presidencia"/>
    <s v="05"/>
    <s v="Gestión de relacionamiento con la ciudadanía"/>
    <x v="12"/>
    <x v="13"/>
    <n v="0"/>
  </r>
  <r>
    <s v="02"/>
    <x v="1"/>
    <s v="0299"/>
    <s v="Fortalecimiento y apoyo a la gestión institucional del sector Presidencia"/>
    <n v="1000"/>
    <s v="Intersubsectorial gobierno"/>
    <s v="01"/>
    <s v="Servicio de fortalecimiento y apoyo a la gestión institucional del sector Presidencia"/>
    <s v="06"/>
    <s v="Gestión de comunicaciones"/>
    <x v="12"/>
    <x v="13"/>
    <n v="0"/>
  </r>
  <r>
    <s v="02"/>
    <x v="1"/>
    <s v="0299"/>
    <s v="Fortalecimiento y apoyo a la gestión institucional del sector Presidencia"/>
    <n v="1000"/>
    <s v="Intersubsectorial gobierno"/>
    <s v="01"/>
    <s v="Servicio de fortalecimiento y apoyo a la gestión institucional del sector Presidencia"/>
    <s v="07"/>
    <s v="Gestión de control interno"/>
    <x v="12"/>
    <x v="13"/>
    <n v="0"/>
  </r>
  <r>
    <s v="02"/>
    <x v="1"/>
    <s v="0299"/>
    <s v="Fortalecimiento y apoyo a la gestión institucional del sector Presidencia"/>
    <n v="1000"/>
    <s v="Intersubsectorial gobierno"/>
    <s v="01"/>
    <s v="Servicio de fortalecimiento y apoyo a la gestión institucional del sector Presidencia"/>
    <s v="08"/>
    <s v="Gestión de control interno disciplinario"/>
    <x v="12"/>
    <x v="13"/>
    <n v="0"/>
  </r>
  <r>
    <s v="02"/>
    <x v="1"/>
    <s v="0299"/>
    <s v="Fortalecimiento y apoyo a la gestión institucional del sector Presidencia"/>
    <n v="1000"/>
    <s v="Intersubsectorial gobierno"/>
    <s v="01"/>
    <s v="Servicio de fortalecimiento y apoyo a la gestión institucional del sector Presidencia"/>
    <s v="09"/>
    <s v="Gestión de cooperación y asuntos internacionales"/>
    <x v="12"/>
    <x v="13"/>
    <n v="0"/>
  </r>
  <r>
    <s v="02"/>
    <x v="1"/>
    <s v="0299"/>
    <s v="Fortalecimiento y apoyo a la gestión institucional del sector Presidencia"/>
    <n v="1000"/>
    <s v="Intersubsectorial gobierno"/>
    <s v="01"/>
    <s v="Servicio de fortalecimiento y apoyo a la gestión institucional del sector Presidencia"/>
    <s v="10"/>
    <s v="Gestión de las TIC"/>
    <x v="12"/>
    <x v="13"/>
    <n v="0"/>
  </r>
  <r>
    <s v="02"/>
    <x v="1"/>
    <s v="0299"/>
    <s v="Fortalecimiento y apoyo a la gestión institucional del sector Presidencia"/>
    <n v="1000"/>
    <s v="Intersubsectorial gobierno"/>
    <s v="01"/>
    <s v="Servicio de fortalecimiento y apoyo a la gestión institucional del sector Presidencia"/>
    <s v="11"/>
    <s v="Gestión documental "/>
    <x v="12"/>
    <x v="13"/>
    <n v="0"/>
  </r>
  <r>
    <s v="02"/>
    <x v="1"/>
    <s v="0299"/>
    <s v="Fortalecimiento y apoyo a la gestión institucional del sector Presidencia"/>
    <n v="1000"/>
    <s v="Intersubsectorial gobierno"/>
    <s v="01"/>
    <s v="Servicio de fortalecimiento y apoyo a la gestión institucional del sector Presidencia"/>
    <s v="12"/>
    <s v="Gestión financiera"/>
    <x v="12"/>
    <x v="13"/>
    <n v="0"/>
  </r>
  <r>
    <s v="02"/>
    <x v="1"/>
    <s v="0299"/>
    <s v="Fortalecimiento y apoyo a la gestión institucional del sector Presidencia"/>
    <n v="1000"/>
    <s v="Intersubsectorial gobierno"/>
    <s v="01"/>
    <s v="Servicio de fortalecimiento y apoyo a la gestión institucional del sector Presidencia"/>
    <s v="13"/>
    <s v="Gestión jurídica"/>
    <x v="12"/>
    <x v="13"/>
    <n v="0"/>
  </r>
  <r>
    <s v="02"/>
    <x v="1"/>
    <s v="0299"/>
    <s v="Fortalecimiento y apoyo a la gestión institucional del sector Presidencia"/>
    <n v="1000"/>
    <s v="Intersubsectorial gobierno"/>
    <s v="01"/>
    <s v="Servicio de fortalecimiento y apoyo a la gestión institucional del sector Presidencia"/>
    <n v="28"/>
    <s v="Promoción de la reconciliación y convivencia"/>
    <x v="12"/>
    <x v="13"/>
    <n v="0"/>
  </r>
  <r>
    <s v="03"/>
    <x v="2"/>
    <s v="0300"/>
    <s v="No asignable a programas"/>
    <n v="1000"/>
    <s v="Intersubsectorial gobierno"/>
    <s v="01"/>
    <s v="Sin producto"/>
    <s v="01"/>
    <s v="Transferencias corrientes"/>
    <x v="13"/>
    <x v="0"/>
    <n v="0"/>
  </r>
  <r>
    <s v="03"/>
    <x v="2"/>
    <s v="0301"/>
    <s v="Mejoramiento de la planeación territorial, sectorial y de inversión pública"/>
    <n v="1000"/>
    <s v="Intersubsectorial gobierno"/>
    <s v="01"/>
    <s v="Servicio de coordinación y articulación en los instrumentos de planeación, la inversión pública y la gestión de información, conocimiento e innovación."/>
    <s v="01"/>
    <s v="Coordinación y articulación del ciclo de la planeación, las políticas públicas y ejercicios de prospectiva "/>
    <x v="14"/>
    <x v="14"/>
    <n v="0"/>
  </r>
  <r>
    <s v="03"/>
    <x v="2"/>
    <s v="0301"/>
    <s v="Mejoramiento de la planeación territorial, sectorial y de inversión pública"/>
    <n v="1000"/>
    <s v="Intersubsectorial gobierno"/>
    <s v="01"/>
    <s v="Servicio de coordinación y articulación en los instrumentos de planeación, la inversión pública y la gestión de información, conocimiento e innovación."/>
    <s v="02"/>
    <s v="Fortalecimiento de capacidades de entidades territoriales en el ciclo de planeación y la inversión pública"/>
    <x v="14"/>
    <x v="14"/>
    <n v="0"/>
  </r>
  <r>
    <s v="03"/>
    <x v="2"/>
    <s v="0301"/>
    <s v="Mejoramiento de la planeación territorial, sectorial y de inversión pública"/>
    <n v="1000"/>
    <s v="Intersubsectorial gobierno"/>
    <s v="01"/>
    <s v="Servicio de coordinación y articulación en los instrumentos de planeación, la inversión pública y la gestión de información, conocimiento e innovación."/>
    <s v="03"/>
    <s v="Gestión del Sistema General de Regalías"/>
    <x v="14"/>
    <x v="14"/>
    <n v="0"/>
  </r>
  <r>
    <s v="03"/>
    <x v="2"/>
    <s v="0303"/>
    <s v="Promoción de la prestación eficiente de los servicios públicos domiciliarios"/>
    <n v="1000"/>
    <s v="Intersubsectorial gobierno"/>
    <s v="01"/>
    <s v="Servicio de promoción para la prestación de los servicios públicos domiciliarios"/>
    <s v="01"/>
    <s v="Inspección y vigilancia para acueducto, alcantarillado y aseo"/>
    <x v="15"/>
    <x v="15"/>
    <n v="0"/>
  </r>
  <r>
    <s v="03"/>
    <x v="2"/>
    <s v="0303"/>
    <s v="Promoción de la prestación eficiente de los servicios públicos domiciliarios"/>
    <n v="1000"/>
    <s v="Intersubsectorial gobierno"/>
    <s v="01"/>
    <s v="Servicio de promoción para la prestación de los servicios públicos domiciliarios"/>
    <s v="02"/>
    <s v="Inspección y vigilancia para energía y gas combustible"/>
    <x v="15"/>
    <x v="15"/>
    <n v="0"/>
  </r>
  <r>
    <s v="03"/>
    <x v="2"/>
    <s v="0303"/>
    <s v="Promoción de la prestación eficiente de los servicios públicos domiciliarios"/>
    <n v="1000"/>
    <s v="Intersubsectorial gobierno"/>
    <s v="01"/>
    <s v="Servicio de promoción para la prestación de los servicios públicos domiciliarios"/>
    <s v="03"/>
    <s v="Gestión del control para acueducto, alcantarillado y aseo"/>
    <x v="15"/>
    <x v="15"/>
    <n v="0"/>
  </r>
  <r>
    <s v="03"/>
    <x v="2"/>
    <s v="0303"/>
    <s v="Promoción de la prestación eficiente de los servicios públicos domiciliarios"/>
    <n v="1000"/>
    <s v="Intersubsectorial gobierno"/>
    <s v="01"/>
    <s v="Servicio de promoción para la prestación de los servicios públicos domiciliarios"/>
    <s v="04"/>
    <s v="Gestión del control para energía y gas combustible"/>
    <x v="15"/>
    <x v="15"/>
    <n v="0"/>
  </r>
  <r>
    <s v="03"/>
    <x v="2"/>
    <s v="0303"/>
    <s v="Promoción de la prestación eficiente de los servicios públicos domiciliarios"/>
    <n v="1000"/>
    <s v="Intersubsectorial gobierno"/>
    <s v="01"/>
    <s v="Servicio de promoción para la prestación de los servicios públicos domiciliarios"/>
    <s v="05"/>
    <s v="Gestión de intervención y liquidación de entidades prestadoras de servicios públicos"/>
    <x v="15"/>
    <x v="15"/>
    <n v="0"/>
  </r>
  <r>
    <s v="03"/>
    <x v="2"/>
    <s v="0303"/>
    <s v="Promoción de la prestación eficiente de los servicios públicos domiciliarios"/>
    <n v="1000"/>
    <s v="Intersubsectorial gobierno"/>
    <s v="01"/>
    <s v="Servicio de promoción para la prestación de los servicios públicos domiciliarios"/>
    <s v=" 06"/>
    <s v="Gestión de trámites en segunda instancia en protección y atención al ciudadano"/>
    <x v="15"/>
    <x v="15"/>
    <n v="0"/>
  </r>
  <r>
    <s v="03"/>
    <x v="2"/>
    <s v="0303"/>
    <s v="Promoción de la prestación eficiente de los servicios públicos domiciliarios"/>
    <n v="1000"/>
    <s v="Intersubsectorial gobierno"/>
    <s v="01"/>
    <s v="Servicio de promoción para la prestación de los servicios públicos domiciliarios"/>
    <s v=" 07"/>
    <s v="Promoción de la participación ciudadana en control"/>
    <x v="15"/>
    <x v="15"/>
    <n v="0"/>
  </r>
  <r>
    <s v="03"/>
    <x v="2"/>
    <s v="0304"/>
    <s v="Fortalecimiento del Sistema de Compra Pública"/>
    <n v="1000"/>
    <s v="Intersubsectorial gobierno"/>
    <s v="01"/>
    <s v="Servicio de apoyo al desarrollo del Sistema de Compra Pública"/>
    <s v="01"/>
    <s v="Gestión de Acuerdos Marco de Precios y demás instrumentos de agregación de demanda"/>
    <x v="16"/>
    <x v="16"/>
    <n v="0"/>
  </r>
  <r>
    <s v="03"/>
    <x v="2"/>
    <s v="0304"/>
    <s v="Fortalecimiento del Sistema de Compra Pública"/>
    <n v="1000"/>
    <s v="Intersubsectorial gobierno"/>
    <s v="01"/>
    <s v="Servicio de apoyo al desarrollo del Sistema de Compra Pública"/>
    <s v="02"/>
    <s v="Gestión de información en Compra Pública"/>
    <x v="16"/>
    <x v="16"/>
    <n v="0"/>
  </r>
  <r>
    <s v="03"/>
    <x v="2"/>
    <s v="0304"/>
    <s v="Fortalecimiento del Sistema de Compra Pública"/>
    <n v="1000"/>
    <s v="Intersubsectorial gobierno"/>
    <s v="01"/>
    <s v="Servicio de apoyo al desarrollo del Sistema de Compra Pública"/>
    <s v="03"/>
    <s v="Gestión de mercados  en la compra pública"/>
    <x v="16"/>
    <x v="16"/>
    <n v="0"/>
  </r>
  <r>
    <s v="03"/>
    <x v="2"/>
    <s v="0304"/>
    <s v="Fortalecimiento del Sistema de Compra Pública"/>
    <n v="1000"/>
    <s v="Intersubsectorial gobierno"/>
    <s v="01"/>
    <s v="Servicio de apoyo al desarrollo del Sistema de Compra Pública"/>
    <s v="04"/>
    <s v="Gestión normativa de compra pública"/>
    <x v="16"/>
    <x v="16"/>
    <n v="0"/>
  </r>
  <r>
    <s v="03"/>
    <x v="2"/>
    <s v="0399"/>
    <s v="Fortalecimiento y apoyo a la gestión institucional del sector Planeación"/>
    <n v="1000"/>
    <s v="Intersubsectorial gobierno"/>
    <s v="01"/>
    <s v="Servicio de Fortalecimiento y apoyo a la gestión institucional del sector Planeación"/>
    <s v="01"/>
    <s v="Direccionamiento estratégico "/>
    <x v="17"/>
    <x v="17"/>
    <n v="0"/>
  </r>
  <r>
    <s v="03"/>
    <x v="2"/>
    <s v="0399"/>
    <s v="Fortalecimiento y apoyo a la gestión institucional del sector Planeación"/>
    <n v="1000"/>
    <s v="Intersubsectorial gobierno"/>
    <s v="01"/>
    <s v="Servicio de Fortalecimiento y apoyo a la gestión institucional del sector Planeación"/>
    <s v="02"/>
    <s v="Gestión y desarrollo del talento humano "/>
    <x v="17"/>
    <x v="17"/>
    <n v="0"/>
  </r>
  <r>
    <s v="03"/>
    <x v="2"/>
    <s v="0399"/>
    <s v="Fortalecimiento y apoyo a la gestión institucional del sector Planeación"/>
    <n v="1000"/>
    <s v="Intersubsectorial gobierno"/>
    <s v="01"/>
    <s v="Servicio de Fortalecimiento y apoyo a la gestión institucional del sector Planeación"/>
    <s v="03"/>
    <s v="Gestión administrativa"/>
    <x v="17"/>
    <x v="17"/>
    <n v="0"/>
  </r>
  <r>
    <s v="03"/>
    <x v="2"/>
    <s v="0399"/>
    <s v="Fortalecimiento y apoyo a la gestión institucional del sector Planeación"/>
    <n v="1000"/>
    <s v="Intersubsectorial gobierno"/>
    <s v="01"/>
    <s v="Servicio de Fortalecimiento y apoyo a la gestión institucional del sector Planeación"/>
    <s v="04"/>
    <s v="Gestión contractual"/>
    <x v="17"/>
    <x v="17"/>
    <n v="0"/>
  </r>
  <r>
    <s v="03"/>
    <x v="2"/>
    <s v="0399"/>
    <s v="Fortalecimiento y apoyo a la gestión institucional del sector Planeación"/>
    <n v="1000"/>
    <s v="Intersubsectorial gobierno"/>
    <s v="01"/>
    <s v="Servicio de Fortalecimiento y apoyo a la gestión institucional del sector Planeación"/>
    <s v="05"/>
    <s v="Gestión de relacionamiento con la ciudadanía"/>
    <x v="17"/>
    <x v="17"/>
    <n v="0"/>
  </r>
  <r>
    <s v="03"/>
    <x v="2"/>
    <s v="0399"/>
    <s v="Fortalecimiento y apoyo a la gestión institucional del sector Planeación"/>
    <n v="1000"/>
    <s v="Intersubsectorial gobierno"/>
    <s v="01"/>
    <s v="Servicio de Fortalecimiento y apoyo a la gestión institucional del sector Planeación"/>
    <s v="06"/>
    <s v="Gestión de comunicaciones"/>
    <x v="17"/>
    <x v="17"/>
    <n v="0"/>
  </r>
  <r>
    <s v="03"/>
    <x v="2"/>
    <s v="0399"/>
    <s v="Fortalecimiento y apoyo a la gestión institucional del sector Planeación"/>
    <n v="1000"/>
    <s v="Intersubsectorial gobierno"/>
    <s v="01"/>
    <s v="Servicio de Fortalecimiento y apoyo a la gestión institucional del sector Planeación"/>
    <s v="07"/>
    <s v="Gestión de control interno"/>
    <x v="17"/>
    <x v="17"/>
    <n v="0"/>
  </r>
  <r>
    <s v="03"/>
    <x v="2"/>
    <s v="0399"/>
    <s v="Fortalecimiento y apoyo a la gestión institucional del sector Planeación"/>
    <n v="1000"/>
    <s v="Intersubsectorial gobierno"/>
    <s v="01"/>
    <s v="Servicio de Fortalecimiento y apoyo a la gestión institucional del sector Planeación"/>
    <s v="08"/>
    <s v="Gestión de control interno disciplinario"/>
    <x v="17"/>
    <x v="17"/>
    <n v="0"/>
  </r>
  <r>
    <s v="03"/>
    <x v="2"/>
    <s v="0399"/>
    <s v="Fortalecimiento y apoyo a la gestión institucional del sector Planeación"/>
    <n v="1000"/>
    <s v="Intersubsectorial gobierno"/>
    <s v="01"/>
    <s v="Servicio de Fortalecimiento y apoyo a la gestión institucional del sector Planeación"/>
    <s v="09"/>
    <s v="Gestión de cooperación y asuntos internacionales"/>
    <x v="17"/>
    <x v="17"/>
    <n v="0"/>
  </r>
  <r>
    <s v="03"/>
    <x v="2"/>
    <s v="0399"/>
    <s v="Fortalecimiento y apoyo a la gestión institucional del sector Planeación"/>
    <n v="1000"/>
    <s v="Intersubsectorial gobierno"/>
    <s v="01"/>
    <s v="Servicio de Fortalecimiento y apoyo a la gestión institucional del sector Planeación"/>
    <s v="10"/>
    <s v="Gestión de las TIC"/>
    <x v="17"/>
    <x v="17"/>
    <n v="0"/>
  </r>
  <r>
    <s v="03"/>
    <x v="2"/>
    <s v="0399"/>
    <s v="Fortalecimiento y apoyo a la gestión institucional del sector Planeación"/>
    <n v="1000"/>
    <s v="Intersubsectorial gobierno"/>
    <s v="01"/>
    <s v="Servicio de Fortalecimiento y apoyo a la gestión institucional del sector Planeación"/>
    <s v="11"/>
    <s v="Gestión documental "/>
    <x v="17"/>
    <x v="17"/>
    <n v="0"/>
  </r>
  <r>
    <s v="03"/>
    <x v="2"/>
    <s v="0399"/>
    <s v="Fortalecimiento y apoyo a la gestión institucional del sector Planeación"/>
    <n v="1000"/>
    <s v="Intersubsectorial gobierno"/>
    <s v="01"/>
    <s v="Servicio de Fortalecimiento y apoyo a la gestión institucional del sector Planeación"/>
    <s v="12"/>
    <s v="Gestión financiera"/>
    <x v="17"/>
    <x v="17"/>
    <n v="0"/>
  </r>
  <r>
    <s v="03"/>
    <x v="2"/>
    <s v="0399"/>
    <s v="Fortalecimiento y apoyo a la gestión institucional del sector Planeación"/>
    <n v="1000"/>
    <s v="Intersubsectorial gobierno"/>
    <s v="01"/>
    <s v="Servicio de Fortalecimiento y apoyo a la gestión institucional del sector Planeación"/>
    <s v="13"/>
    <s v="Gestión jurídica"/>
    <x v="17"/>
    <x v="17"/>
    <n v="0"/>
  </r>
  <r>
    <s v="04"/>
    <x v="3"/>
    <s v="0400"/>
    <s v="No asignable a programas"/>
    <n v="1003"/>
    <s v="Planificación Estadística"/>
    <s v="01"/>
    <s v="Sin producto"/>
    <s v="01"/>
    <s v="Transferencias Corrientes"/>
    <x v="18"/>
    <x v="0"/>
    <n v="0"/>
  </r>
  <r>
    <s v="04"/>
    <x v="3"/>
    <s v="0401"/>
    <s v="Levantamiento y actualización de información estadística de calidad"/>
    <n v="1003"/>
    <s v="Planificación Estadística"/>
    <s v="01"/>
    <s v="Servicio de producción y difusión de información estadística oficial"/>
    <s v="01"/>
    <s v="Planeación, regulación, normalización y estandarización de la producción estadística"/>
    <x v="19"/>
    <x v="18"/>
    <n v="0"/>
  </r>
  <r>
    <s v="04"/>
    <x v="3"/>
    <s v="0401"/>
    <s v="Levantamiento y actualización de información estadística de calidad"/>
    <n v="1003"/>
    <s v="Planificación Estadística"/>
    <s v="01"/>
    <s v="Servicio de producción y difusión de información estadística oficial"/>
    <s v="02"/>
    <s v="Gestión de la difusión de la información estadistica"/>
    <x v="19"/>
    <x v="18"/>
    <n v="0"/>
  </r>
  <r>
    <s v="04"/>
    <x v="3"/>
    <s v="0401"/>
    <s v="Levantamiento y actualización de información estadística de calidad"/>
    <n v="1003"/>
    <s v="Planificación Estadística"/>
    <s v="01"/>
    <s v="Servicio de producción y difusión de información estadística oficial"/>
    <s v="03"/>
    <s v="Gestión de información estadística social y económica"/>
    <x v="19"/>
    <x v="18"/>
    <n v="0"/>
  </r>
  <r>
    <s v="04"/>
    <x v="3"/>
    <s v="0401"/>
    <s v="Levantamiento y actualización de información estadística de calidad"/>
    <n v="1003"/>
    <s v="Planificación Estadística"/>
    <s v="01"/>
    <s v="Servicio de producción y difusión de información estadística oficial"/>
    <s v="04"/>
    <s v="Gestión de información estadística de censos y demografía"/>
    <x v="19"/>
    <x v="18"/>
    <n v="0"/>
  </r>
  <r>
    <s v="04"/>
    <x v="3"/>
    <s v="0401"/>
    <s v="Levantamiento y actualización de información estadística de calidad"/>
    <n v="1003"/>
    <s v="Planificación Estadística"/>
    <s v="01"/>
    <s v="Servicio de producción y difusión de información estadística oficial"/>
    <s v="05"/>
    <s v="Gestión de información estadística de cuentas nacionales"/>
    <x v="19"/>
    <x v="18"/>
    <n v="0"/>
  </r>
  <r>
    <s v="04"/>
    <x v="3"/>
    <s v="0401"/>
    <s v="Levantamiento y actualización de información estadística de calidad"/>
    <n v="1003"/>
    <s v="Planificación Estadística"/>
    <s v="01"/>
    <s v="Servicio de producción y difusión de información estadística oficial"/>
    <s v="06"/>
    <s v="Gestión de información geoestadística"/>
    <x v="19"/>
    <x v="18"/>
    <n v="0"/>
  </r>
  <r>
    <s v="04"/>
    <x v="3"/>
    <s v="0401"/>
    <s v="Levantamiento y actualización de información estadística de calidad"/>
    <n v="1003"/>
    <s v="Planificación Estadística"/>
    <s v="01"/>
    <s v="Servicio de producción y difusión de información estadística oficial"/>
    <s v="07"/>
    <s v="Recolección y acopio de la información estadística"/>
    <x v="19"/>
    <x v="18"/>
    <n v="0"/>
  </r>
  <r>
    <s v="04"/>
    <x v="3"/>
    <s v="0406"/>
    <s v="Generación de la información geográfica del territorio nacional"/>
    <n v="1003"/>
    <s v="Planificación Estadística"/>
    <s v="01"/>
    <s v="Servicio de producción, actualización, validación, custodia y disposición de información geográfica, agrológica y catastral"/>
    <s v="01"/>
    <s v="Gestión de Investigación, innovación y prospectiva"/>
    <x v="20"/>
    <x v="19"/>
    <n v="0"/>
  </r>
  <r>
    <s v="04"/>
    <x v="3"/>
    <s v="0406"/>
    <s v="Generación de la información geográfica del territorio nacional"/>
    <n v="1003"/>
    <s v="Planificación Estadística"/>
    <s v="01"/>
    <s v="Servicio de producción, actualización, validación, custodia y disposición de información geográfica, agrológica y catastral"/>
    <s v="02"/>
    <s v="Formación de socios estratégicos"/>
    <x v="20"/>
    <x v="19"/>
    <n v="0"/>
  </r>
  <r>
    <s v="04"/>
    <x v="3"/>
    <s v="0406"/>
    <s v="Generación de la información geográfica del territorio nacional"/>
    <n v="1003"/>
    <s v="Planificación Estadística"/>
    <s v="01"/>
    <s v="Servicio de producción, actualización, validación, custodia y disposición de información geográfica, agrológica y catastral"/>
    <s v="03"/>
    <s v="Gestión de la dinámica inmobiliaria"/>
    <x v="20"/>
    <x v="19"/>
    <n v="0"/>
  </r>
  <r>
    <s v="04"/>
    <x v="3"/>
    <s v="0406"/>
    <s v="Generación de la información geográfica del territorio nacional"/>
    <n v="1003"/>
    <s v="Planificación Estadística"/>
    <s v="01"/>
    <s v="Servicio de producción, actualización, validación, custodia y disposición de información geográfica, agrológica y catastral"/>
    <s v="04"/>
    <s v="Regulación geográfica, catastral, agrológica y geodésica"/>
    <x v="20"/>
    <x v="19"/>
    <n v="0"/>
  </r>
  <r>
    <s v="04"/>
    <x v="3"/>
    <s v="0406"/>
    <s v="Generación de la información geográfica del territorio nacional"/>
    <n v="1003"/>
    <s v="Planificación Estadística"/>
    <s v="01"/>
    <s v="Servicio de producción, actualización, validación, custodia y disposición de información geográfica, agrológica y catastral"/>
    <s v="05"/>
    <s v="Gestión de habilitación catastral"/>
    <x v="20"/>
    <x v="19"/>
    <n v="0"/>
  </r>
  <r>
    <s v="04"/>
    <x v="3"/>
    <s v="0406"/>
    <s v="Generación de la información geográfica del territorio nacional"/>
    <n v="1003"/>
    <s v="Planificación Estadística"/>
    <s v="01"/>
    <s v="Servicio de producción, actualización, validación, custodia y disposición de información geográfica, agrológica y catastral"/>
    <s v="06"/>
    <s v="Gestión geodésica"/>
    <x v="20"/>
    <x v="19"/>
    <n v="0"/>
  </r>
  <r>
    <s v="04"/>
    <x v="3"/>
    <s v="0406"/>
    <s v="Generación de la información geográfica del territorio nacional"/>
    <n v="1003"/>
    <s v="Planificación Estadística"/>
    <s v="01"/>
    <s v="Servicio de producción, actualización, validación, custodia y disposición de información geográfica, agrológica y catastral"/>
    <s v="07"/>
    <s v="Gestión geográfica"/>
    <x v="20"/>
    <x v="19"/>
    <n v="0"/>
  </r>
  <r>
    <s v="04"/>
    <x v="3"/>
    <s v="0406"/>
    <s v="Generación de la información geográfica del territorio nacional"/>
    <n v="1003"/>
    <s v="Planificación Estadística"/>
    <s v="01"/>
    <s v="Servicio de producción, actualización, validación, custodia y disposición de información geográfica, agrológica y catastral"/>
    <s v="08"/>
    <s v="Gestión cartográfica"/>
    <x v="20"/>
    <x v="19"/>
    <n v="0"/>
  </r>
  <r>
    <s v="04"/>
    <x v="3"/>
    <s v="0406"/>
    <s v="Generación de la información geográfica del territorio nacional"/>
    <n v="1003"/>
    <s v="Planificación Estadística"/>
    <s v="01"/>
    <s v="Servicio de producción, actualización, validación, custodia y disposición de información geográfica, agrológica y catastral"/>
    <s v="09"/>
    <s v="Gestión agrológica"/>
    <x v="20"/>
    <x v="19"/>
    <n v="0"/>
  </r>
  <r>
    <s v="04"/>
    <x v="3"/>
    <s v="0406"/>
    <s v="Generación de la información geográfica del territorio nacional"/>
    <n v="1003"/>
    <s v="Planificación Estadística"/>
    <s v="01"/>
    <s v="Servicio de producción, actualización, validación, custodia y disposición de información geográfica, agrológica y catastral"/>
    <s v="10"/>
    <s v="Estudios, investigaciones y análisis de suelos"/>
    <x v="20"/>
    <x v="19"/>
    <n v="0"/>
  </r>
  <r>
    <s v="04"/>
    <x v="3"/>
    <s v="0406"/>
    <s v="Generación de la información geográfica del territorio nacional"/>
    <n v="1003"/>
    <s v="Planificación Estadística"/>
    <s v="01"/>
    <s v="Servicio de producción, actualización, validación, custodia y disposición de información geográfica, agrológica y catastral"/>
    <s v="11"/>
    <s v="Gestión catastral con enfoque multipropósito"/>
    <x v="20"/>
    <x v="19"/>
    <n v="0"/>
  </r>
  <r>
    <s v="04"/>
    <x v="3"/>
    <s v="0406"/>
    <s v="Generación de la información geográfica del territorio nacional"/>
    <n v="1003"/>
    <s v="Planificación Estadística"/>
    <s v="01"/>
    <s v="Servicio de producción, actualización, validación, custodia y disposición de información geográfica, agrológica y catastral"/>
    <s v="12"/>
    <s v="Promoción y asesoría en el uso de información geográfica, agrológica y catastral en el territorio"/>
    <x v="20"/>
    <x v="19"/>
    <n v="0"/>
  </r>
  <r>
    <s v="04"/>
    <x v="3"/>
    <s v="0499"/>
    <s v="Fortalecimiento y apoyo a la gestión institucional del sector Información Estadística"/>
    <n v="1003"/>
    <s v="Planificación Estadística"/>
    <s v="01"/>
    <s v="Servicio de fortalecimiento y apoyo a la gestión institucional del sector Información Estadística"/>
    <s v="01"/>
    <s v="Direccionamiento estratégico "/>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02"/>
    <s v="Gestión y desarrollo del talento humano "/>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03"/>
    <s v="Gestión administrativa"/>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04"/>
    <s v="Gestión contractual"/>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05"/>
    <s v="Gestión de relacionamiento con la ciudadanía"/>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06"/>
    <s v="Gestión de comunicaciones"/>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07"/>
    <s v="Gestión de control interno"/>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08"/>
    <s v="Gestión de control interno disciplinario"/>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09"/>
    <s v="Gestión de cooperación y asuntos internacionales"/>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10"/>
    <s v="Gestión de las TIC"/>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11"/>
    <s v="Gestión documental "/>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12"/>
    <s v="Gestión financiera"/>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13"/>
    <s v="Gestión jurídica"/>
    <x v="21"/>
    <x v="20"/>
    <n v="0"/>
  </r>
  <r>
    <s v="04"/>
    <x v="3"/>
    <s v="0499"/>
    <s v="Fortalecimiento y apoyo a la gestión institucional del sector Información Estadística"/>
    <n v="1003"/>
    <s v="Planificación Estadística"/>
    <s v="01"/>
    <s v="Servicio de fortalecimiento y apoyo a la gestión institucional del sector Información Estadística"/>
    <s v="14"/>
    <s v="Gestión comercial"/>
    <x v="21"/>
    <x v="20"/>
    <n v="0"/>
  </r>
  <r>
    <s v="05"/>
    <x v="4"/>
    <s v="0500"/>
    <s v="No asignable a programas"/>
    <n v="1000"/>
    <s v="Intersubsectorial gobierno"/>
    <s v="01"/>
    <s v="Sin producto"/>
    <s v="01"/>
    <s v="Transferencias corrientes"/>
    <x v="22"/>
    <x v="0"/>
    <n v="0"/>
  </r>
  <r>
    <s v="05"/>
    <x v="4"/>
    <s v="0503"/>
    <s v="Mejoramiento de la calidad educativa en la gestión pública"/>
    <n v="1000"/>
    <s v=" Intersubsectorial Gobierno "/>
    <s v="01"/>
    <s v="Servicio de educación formal en el saber administrativo público"/>
    <s v="01"/>
    <s v="Fortalecimiento y apoyo a la gestión Estatal"/>
    <x v="23"/>
    <x v="21"/>
    <n v="0"/>
  </r>
  <r>
    <s v="05"/>
    <x v="4"/>
    <s v="0503"/>
    <s v="Mejoramiento de la calidad educativa en la gestión pública"/>
    <n v="1000"/>
    <s v=" Intersubsectorial Gobierno "/>
    <s v="01"/>
    <s v="Servicio de educación formal en el saber administrativo público"/>
    <s v="02"/>
    <s v="Gestión académica en gestión pública"/>
    <x v="23"/>
    <x v="21"/>
    <n v="0"/>
  </r>
  <r>
    <s v="05"/>
    <x v="4"/>
    <s v="0503"/>
    <s v="Mejoramiento de la calidad educativa en la gestión pública"/>
    <n v="1000"/>
    <s v=" Intersubsectorial Gobierno "/>
    <s v="01"/>
    <s v="Servicio de educación formal en el saber administrativo público"/>
    <s v="03"/>
    <s v="Gestión investigativa en gestión pública"/>
    <x v="23"/>
    <x v="21"/>
    <n v="0"/>
  </r>
  <r>
    <s v="05"/>
    <x v="4"/>
    <s v="0503"/>
    <s v="Mejoramiento de la calidad educativa en la gestión pública"/>
    <n v="1000"/>
    <s v=" Intersubsectorial Gobierno "/>
    <s v="01"/>
    <s v="Servicio de educación formal en el saber administrativo público"/>
    <s v="04"/>
    <s v="Internacionalización de la gestión académica"/>
    <x v="23"/>
    <x v="21"/>
    <n v="0"/>
  </r>
  <r>
    <s v="05"/>
    <x v="4"/>
    <s v="0504"/>
    <s v="Administración y vigilancia de las carreras administrativas de los servidores públicos"/>
    <n v="1000"/>
    <s v=" Intersubsectorial Gobierno "/>
    <s v="01"/>
    <s v="Servicio de administración y vigilancia de la carrera administrativa"/>
    <s v="01"/>
    <s v="Administración de la carrera administrativa"/>
    <x v="24"/>
    <x v="22"/>
    <n v="0"/>
  </r>
  <r>
    <s v="05"/>
    <x v="4"/>
    <s v="0504"/>
    <s v="Administración y vigilancia de las carreras administrativas de los servidores públicos"/>
    <n v="1000"/>
    <s v=" Intersubsectorial Gobierno "/>
    <s v="01"/>
    <s v="Servicio de administración y vigilancia de la carrera administrativa"/>
    <s v="02"/>
    <s v="Vigilancia de la carrera administrativa"/>
    <x v="24"/>
    <x v="22"/>
    <n v="0"/>
  </r>
  <r>
    <s v="05"/>
    <x v="4"/>
    <s v="0505"/>
    <s v="Fortalecimiento de la gestión pública en las entidades nacionales y territoriales"/>
    <n v="1000"/>
    <s v=" Intersubsectorial Gobierno "/>
    <s v="01"/>
    <s v="Servicio para la mejora de la gestión pública"/>
    <s v="01"/>
    <s v="Desarrollo organizacional"/>
    <x v="25"/>
    <x v="23"/>
    <n v="0"/>
  </r>
  <r>
    <s v="05"/>
    <x v="4"/>
    <s v="0505"/>
    <s v="Fortalecimiento de la gestión pública en las entidades nacionales y territoriales"/>
    <n v="1000"/>
    <s v=" Intersubsectorial Gobierno "/>
    <s v="01"/>
    <s v="Servicio para la mejora de la gestión pública"/>
    <s v="02"/>
    <s v="Gestión de empleo público"/>
    <x v="25"/>
    <x v="23"/>
    <n v="0"/>
  </r>
  <r>
    <s v="05"/>
    <x v="4"/>
    <s v="0505"/>
    <s v="Fortalecimiento de la gestión pública en las entidades nacionales y territoriales"/>
    <n v="1000"/>
    <s v=" Intersubsectorial Gobierno "/>
    <s v="01"/>
    <s v="Servicio para la mejora de la gestión pública"/>
    <s v="03"/>
    <s v="Gestión del conocimiento en función pública"/>
    <x v="25"/>
    <x v="23"/>
    <n v="0"/>
  </r>
  <r>
    <s v="05"/>
    <x v="4"/>
    <s v="0505"/>
    <s v="Fortalecimiento de la gestión pública en las entidades nacionales y territoriales"/>
    <n v="1000"/>
    <s v=" Intersubsectorial Gobierno "/>
    <s v="01"/>
    <s v="Servicio para la mejora de la gestión pública"/>
    <s v="04"/>
    <s v="Gestión del desempeño institucional"/>
    <x v="25"/>
    <x v="23"/>
    <n v="0"/>
  </r>
  <r>
    <s v="05"/>
    <x v="4"/>
    <s v="0599"/>
    <s v="Fortalecimiento y apoyo a la gestión institucional del sector Empleo"/>
    <n v="1000"/>
    <s v="Intersubsectorial gobierno"/>
    <s v="01"/>
    <s v="Servicio de fortalecimiento y apoyo a la gestión institucional del sector Empleo"/>
    <s v="01"/>
    <s v="Direccionamiento estratégico "/>
    <x v="26"/>
    <x v="24"/>
    <n v="0"/>
  </r>
  <r>
    <s v="05"/>
    <x v="4"/>
    <s v="0599"/>
    <s v="Fortalecimiento y apoyo a la gestión institucional del sector Empleo"/>
    <n v="1000"/>
    <s v="Intersubsectorial gobierno"/>
    <s v="01"/>
    <s v="Servicio de fortalecimiento y apoyo a la gestión institucional del sector Empleo"/>
    <s v="02"/>
    <s v="Gestión y desarrollo del talento humano "/>
    <x v="26"/>
    <x v="24"/>
    <n v="0"/>
  </r>
  <r>
    <s v="05"/>
    <x v="4"/>
    <s v="0599"/>
    <s v="Fortalecimiento y apoyo a la gestión institucional del sector Empleo"/>
    <n v="1000"/>
    <s v="Intersubsectorial gobierno"/>
    <s v="01"/>
    <s v="Servicio de fortalecimiento y apoyo a la gestión institucional del sector Empleo"/>
    <s v="03"/>
    <s v="Gestión administrativa"/>
    <x v="26"/>
    <x v="24"/>
    <n v="0"/>
  </r>
  <r>
    <s v="05"/>
    <x v="4"/>
    <s v="0599"/>
    <s v="Fortalecimiento y apoyo a la gestión institucional del sector Empleo"/>
    <n v="1000"/>
    <s v="Intersubsectorial gobierno"/>
    <s v="01"/>
    <s v="Servicio de fortalecimiento y apoyo a la gestión institucional del sector Empleo"/>
    <s v="04"/>
    <s v="Gestión contractual"/>
    <x v="26"/>
    <x v="24"/>
    <n v="0"/>
  </r>
  <r>
    <s v="05"/>
    <x v="4"/>
    <s v="0599"/>
    <s v="Fortalecimiento y apoyo a la gestión institucional del sector Empleo"/>
    <n v="1000"/>
    <s v="Intersubsectorial gobierno"/>
    <s v="01"/>
    <s v="Servicio de fortalecimiento y apoyo a la gestión institucional del sector Empleo"/>
    <s v="05"/>
    <s v="Gestión de relacionamiento con la ciudadanía"/>
    <x v="26"/>
    <x v="24"/>
    <n v="0"/>
  </r>
  <r>
    <s v="05"/>
    <x v="4"/>
    <s v="0599"/>
    <s v="Fortalecimiento y apoyo a la gestión institucional del sector Empleo"/>
    <n v="1000"/>
    <s v="Intersubsectorial gobierno"/>
    <s v="01"/>
    <s v="Servicio de fortalecimiento y apoyo a la gestión institucional del sector Empleo"/>
    <s v="06"/>
    <s v="Gestión de comunicaciones"/>
    <x v="26"/>
    <x v="24"/>
    <n v="0"/>
  </r>
  <r>
    <s v="05"/>
    <x v="4"/>
    <s v="0599"/>
    <s v="Fortalecimiento y apoyo a la gestión institucional del sector Empleo"/>
    <n v="1000"/>
    <s v="Intersubsectorial gobierno"/>
    <s v="01"/>
    <s v="Servicio de fortalecimiento y apoyo a la gestión institucional del sector Empleo"/>
    <s v="07"/>
    <s v="Gestión de control interno"/>
    <x v="26"/>
    <x v="24"/>
    <n v="0"/>
  </r>
  <r>
    <s v="05"/>
    <x v="4"/>
    <s v="0599"/>
    <s v="Fortalecimiento y apoyo a la gestión institucional del sector Empleo"/>
    <n v="1000"/>
    <s v="Intersubsectorial gobierno"/>
    <s v="01"/>
    <s v="Servicio de fortalecimiento y apoyo a la gestión institucional del sector Empleo"/>
    <s v="08"/>
    <s v="Gestión de control interno disciplinario"/>
    <x v="26"/>
    <x v="24"/>
    <n v="0"/>
  </r>
  <r>
    <s v="05"/>
    <x v="4"/>
    <s v="0599"/>
    <s v="Fortalecimiento y apoyo a la gestión institucional del sector Empleo"/>
    <n v="1000"/>
    <s v="Intersubsectorial gobierno"/>
    <s v="01"/>
    <s v="Servicio de fortalecimiento y apoyo a la gestión institucional del sector Empleo"/>
    <s v="10"/>
    <s v="Gestión de las TIC"/>
    <x v="26"/>
    <x v="24"/>
    <n v="0"/>
  </r>
  <r>
    <s v="05"/>
    <x v="4"/>
    <s v="0599"/>
    <s v="Fortalecimiento y apoyo a la gestión institucional del sector Empleo"/>
    <n v="1000"/>
    <s v="Intersubsectorial gobierno"/>
    <s v="01"/>
    <s v="Servicio de fortalecimiento y apoyo a la gestión institucional del sector Empleo"/>
    <s v="11"/>
    <s v="Gestión documental "/>
    <x v="26"/>
    <x v="24"/>
    <n v="0"/>
  </r>
  <r>
    <s v="05"/>
    <x v="4"/>
    <s v="0599"/>
    <s v="Fortalecimiento y apoyo a la gestión institucional del sector Empleo"/>
    <n v="1000"/>
    <s v="Intersubsectorial gobierno"/>
    <s v="01"/>
    <s v="Servicio de fortalecimiento y apoyo a la gestión institucional del sector Empleo"/>
    <s v="12"/>
    <s v="Gestión financiera"/>
    <x v="26"/>
    <x v="24"/>
    <n v="0"/>
  </r>
  <r>
    <s v="05"/>
    <x v="4"/>
    <s v="0599"/>
    <s v="Fortalecimiento y apoyo a la gestión institucional del sector Empleo"/>
    <n v="1000"/>
    <s v="Intersubsectorial gobierno"/>
    <s v="01"/>
    <s v="Servicio de fortalecimiento y apoyo a la gestión institucional del sector Empleo"/>
    <s v="13"/>
    <s v="Gestión jurídica"/>
    <x v="26"/>
    <x v="24"/>
    <n v="0"/>
  </r>
  <r>
    <n v="11"/>
    <x v="5"/>
    <n v="1100"/>
    <s v="No asignable a programas"/>
    <n v="1002"/>
    <s v="Relaciones exteriores"/>
    <s v="01"/>
    <s v="Sin producto"/>
    <s v="01"/>
    <s v="Transferencias Corrientes"/>
    <x v="27"/>
    <x v="0"/>
    <n v="0"/>
  </r>
  <r>
    <n v="11"/>
    <x v="5"/>
    <n v="1101"/>
    <s v="Fortalecimiento y diversificación de relaciones bilaterales "/>
    <n v="1002"/>
    <s v="Relaciones exteriores"/>
    <s v="01"/>
    <s v="Servicio de fortalecimiento de las relaciones bilaterales y promoción del país en el exterior "/>
    <s v="01"/>
    <s v="Gestión diplomática y consular"/>
    <x v="28"/>
    <x v="25"/>
    <n v="0"/>
  </r>
  <r>
    <n v="11"/>
    <x v="5"/>
    <n v="1101"/>
    <s v="Fortalecimiento y diversificación de relaciones bilaterales "/>
    <n v="1002"/>
    <s v="Relaciones exteriores"/>
    <s v="01"/>
    <s v="Servicio de fortalecimiento de las relaciones bilaterales y promoción del país en el exterior "/>
    <s v="02"/>
    <s v="Promoción de Colombia en el exterior"/>
    <x v="28"/>
    <x v="25"/>
    <n v="0"/>
  </r>
  <r>
    <n v="11"/>
    <x v="5"/>
    <n v="1102"/>
    <s v="Posicionamiento en instancias globales, multilaterales, regionales y subregionales "/>
    <n v="1002"/>
    <s v="Relaciones exteriores"/>
    <s v="01"/>
    <s v="Servicio de representación del país en instancias internacionales "/>
    <s v="01"/>
    <s v="Desarrollo de la política de representación en instancias internacionales"/>
    <x v="29"/>
    <x v="26"/>
    <n v="0"/>
  </r>
  <r>
    <n v="11"/>
    <x v="5"/>
    <n v="1103"/>
    <s v="Política migratoria y servicio al ciudadano "/>
    <n v="1002"/>
    <s v="Relaciones exteriores"/>
    <s v="01"/>
    <s v=" Servicios migratorios "/>
    <s v="01"/>
    <s v="Gestión de la política migratoria "/>
    <x v="30"/>
    <x v="27"/>
    <n v="0"/>
  </r>
  <r>
    <n v="11"/>
    <x v="5"/>
    <n v="1104"/>
    <s v="Soberanía territorial y desarrollo fronterizo "/>
    <n v="1002"/>
    <s v="Relaciones exteriores"/>
    <s v="01"/>
    <s v="Servicio de soberanía territorial"/>
    <s v="01"/>
    <s v=" Ejercicio de defensa de la soberanía e integridad territorial"/>
    <x v="31"/>
    <x v="28"/>
    <n v="0"/>
  </r>
  <r>
    <n v="11"/>
    <x v="5"/>
    <n v="1104"/>
    <s v="Soberanía territorial y desarrollo fronterizo "/>
    <n v="1002"/>
    <s v="Relaciones exteriores"/>
    <s v="02"/>
    <s v="Servicio de desarrollo e integración fronteriza"/>
    <s v="01"/>
    <s v="Desarrollo e Integración fronteriza"/>
    <x v="31"/>
    <x v="29"/>
    <n v="0"/>
  </r>
  <r>
    <n v="11"/>
    <x v="5"/>
    <n v="1105"/>
    <s v="Cooperación internacional del sector relaciones exteriores "/>
    <n v="1002"/>
    <s v="Relaciones exteriores"/>
    <s v="01"/>
    <s v="Servicio de cooperación internacional en política exterior"/>
    <s v="01"/>
    <s v="Gestión de Ia cooperación internacional"/>
    <x v="32"/>
    <x v="30"/>
    <n v="0"/>
  </r>
  <r>
    <n v="11"/>
    <x v="5"/>
    <n v="1199"/>
    <s v="Fortalecimiento y apoyo a la gestión institucional del sector Relaciones Exteriores"/>
    <n v="1002"/>
    <s v="Relaciones exteriores"/>
    <s v="01"/>
    <s v="Servicio de fortalecimiento y apoyo a la gestión institucional del sector Relaciones Exteriores"/>
    <s v="01"/>
    <s v="Direccionamiento estratégico "/>
    <x v="33"/>
    <x v="31"/>
    <n v="0"/>
  </r>
  <r>
    <n v="11"/>
    <x v="5"/>
    <n v="1199"/>
    <s v="Fortalecimiento y apoyo a la gestión institucional del sector Relaciones Exteriores"/>
    <n v="1002"/>
    <s v="Relaciones exteriores"/>
    <s v="01"/>
    <s v="Servicio de fortalecimiento y apoyo a la gestión institucional del sector Relaciones Exteriores"/>
    <s v="02"/>
    <s v="Gestión y desarrollo del talento humano "/>
    <x v="33"/>
    <x v="31"/>
    <n v="0"/>
  </r>
  <r>
    <n v="11"/>
    <x v="5"/>
    <n v="1199"/>
    <s v="Fortalecimiento y apoyo a la gestión institucional del sector Relaciones Exteriores"/>
    <n v="1002"/>
    <s v="Relaciones exteriores"/>
    <s v="01"/>
    <s v="Servicio de fortalecimiento y apoyo a la gestión institucional del sector Relaciones Exteriores"/>
    <s v="03"/>
    <s v="Gestión administrativa"/>
    <x v="33"/>
    <x v="31"/>
    <n v="0"/>
  </r>
  <r>
    <n v="11"/>
    <x v="5"/>
    <n v="1199"/>
    <s v="Fortalecimiento y apoyo a la gestión institucional del sector Relaciones Exteriores"/>
    <n v="1002"/>
    <s v="Relaciones exteriores"/>
    <s v="01"/>
    <s v="Servicio de fortalecimiento y apoyo a la gestión institucional del sector Relaciones Exteriores"/>
    <s v="04"/>
    <s v="Gestión contractual"/>
    <x v="33"/>
    <x v="31"/>
    <n v="0"/>
  </r>
  <r>
    <n v="11"/>
    <x v="5"/>
    <n v="1199"/>
    <s v="Fortalecimiento y apoyo a la gestión institucional del sector Relaciones Exteriores"/>
    <n v="1002"/>
    <s v="Relaciones exteriores"/>
    <s v="01"/>
    <s v="Servicio de fortalecimiento y apoyo a la gestión institucional del sector Relaciones Exteriores"/>
    <s v="05"/>
    <s v="Gestión de relacionamiento con la ciudadanía"/>
    <x v="33"/>
    <x v="31"/>
    <n v="0"/>
  </r>
  <r>
    <n v="11"/>
    <x v="5"/>
    <n v="1199"/>
    <s v="Fortalecimiento y apoyo a la gestión institucional del sector Relaciones Exteriores"/>
    <n v="1002"/>
    <s v="Relaciones exteriores"/>
    <s v="01"/>
    <s v="Servicio de fortalecimiento y apoyo a la gestión institucional del sector Relaciones Exteriores"/>
    <s v="06"/>
    <s v="Gestión de comunicaciones"/>
    <x v="33"/>
    <x v="31"/>
    <n v="0"/>
  </r>
  <r>
    <n v="11"/>
    <x v="5"/>
    <n v="1199"/>
    <s v="Fortalecimiento y apoyo a la gestión institucional del sector Relaciones Exteriores"/>
    <n v="1002"/>
    <s v="Relaciones exteriores"/>
    <s v="01"/>
    <s v="Servicio de fortalecimiento y apoyo a la gestión institucional del sector Relaciones Exteriores"/>
    <s v="07"/>
    <s v="Gestión de control interno"/>
    <x v="33"/>
    <x v="31"/>
    <n v="0"/>
  </r>
  <r>
    <n v="11"/>
    <x v="5"/>
    <n v="1199"/>
    <s v="Fortalecimiento y apoyo a la gestión institucional del sector Relaciones Exteriores"/>
    <n v="1002"/>
    <s v="Relaciones exteriores"/>
    <s v="01"/>
    <s v="Servicio de fortalecimiento y apoyo a la gestión institucional del sector Relaciones Exteriores"/>
    <s v="08"/>
    <s v="Gestión de control interno disciplinario"/>
    <x v="33"/>
    <x v="31"/>
    <n v="0"/>
  </r>
  <r>
    <n v="11"/>
    <x v="5"/>
    <n v="1199"/>
    <s v="Fortalecimiento y apoyo a la gestión institucional del sector Relaciones Exteriores"/>
    <n v="1002"/>
    <s v="Relaciones exteriores"/>
    <s v="01"/>
    <s v="Servicio de fortalecimiento y apoyo a la gestión institucional del sector Relaciones Exteriores"/>
    <s v="09"/>
    <s v="Gestión de cooperación y asuntos internacionales"/>
    <x v="33"/>
    <x v="31"/>
    <n v="0"/>
  </r>
  <r>
    <n v="11"/>
    <x v="5"/>
    <n v="1199"/>
    <s v="Fortalecimiento y apoyo a la gestión institucional del sector Relaciones Exteriores"/>
    <n v="1002"/>
    <s v="Relaciones exteriores"/>
    <s v="01"/>
    <s v="Servicio de fortalecimiento y apoyo a la gestión institucional del sector Relaciones Exteriores"/>
    <s v="10"/>
    <s v="Gestión de las TIC"/>
    <x v="33"/>
    <x v="31"/>
    <n v="0"/>
  </r>
  <r>
    <n v="11"/>
    <x v="5"/>
    <n v="1199"/>
    <s v="Fortalecimiento y apoyo a la gestión institucional del sector Relaciones Exteriores"/>
    <n v="1002"/>
    <s v="Relaciones exteriores"/>
    <s v="01"/>
    <s v="Servicio de fortalecimiento y apoyo a la gestión institucional del sector Relaciones Exteriores"/>
    <s v="11"/>
    <s v="Gestión documental "/>
    <x v="33"/>
    <x v="31"/>
    <n v="0"/>
  </r>
  <r>
    <n v="11"/>
    <x v="5"/>
    <n v="1199"/>
    <s v="Fortalecimiento y apoyo a la gestión institucional del sector Relaciones Exteriores"/>
    <n v="1002"/>
    <s v="Relaciones exteriores"/>
    <s v="01"/>
    <s v="Servicio de fortalecimiento y apoyo a la gestión institucional del sector Relaciones Exteriores"/>
    <s v="12"/>
    <s v="Gestión financiera"/>
    <x v="33"/>
    <x v="31"/>
    <n v="0"/>
  </r>
  <r>
    <n v="11"/>
    <x v="5"/>
    <n v="1199"/>
    <s v="Fortalecimiento y apoyo a la gestión institucional del sector Relaciones Exteriores"/>
    <n v="1002"/>
    <s v="Relaciones exteriores"/>
    <s v="01"/>
    <s v="Servicio de fortalecimiento y apoyo a la gestión institucional del sector Relaciones Exteriores"/>
    <s v="13"/>
    <s v="Gestión jurídica"/>
    <x v="33"/>
    <x v="31"/>
    <n v="0"/>
  </r>
  <r>
    <n v="12"/>
    <x v="6"/>
    <n v="1200"/>
    <s v="No asignable a programas"/>
    <s v="0800"/>
    <s v="Intersubsectorial Justicia"/>
    <s v="01"/>
    <s v="Sin producto"/>
    <s v="01"/>
    <s v="Transferencias Corrientes"/>
    <x v="34"/>
    <x v="0"/>
    <n v="0"/>
  </r>
  <r>
    <n v="12"/>
    <x v="6"/>
    <n v="1201"/>
    <s v="Fortalecimiento del principio de seguridad jurídica, divulgación y depuración del ordenamiento jurídico"/>
    <s v="0800"/>
    <s v="Intersubsectorial Justicia"/>
    <s v="01"/>
    <s v="Servicio de seguridad y ordenamiento jurídico"/>
    <s v="01"/>
    <s v="Gestión de la calidad normativa"/>
    <x v="35"/>
    <x v="32"/>
    <n v="0"/>
  </r>
  <r>
    <n v="12"/>
    <x v="6"/>
    <n v="1201"/>
    <s v="Fortalecimiento del principio de seguridad jurídica, divulgación y depuración del ordenamiento jurídico"/>
    <s v="0800"/>
    <s v="Intersubsectorial Justicia"/>
    <s v="01"/>
    <s v="Servicio de seguridad y ordenamiento jurídico"/>
    <s v="02"/>
    <s v="Administración SUIN - Juriscol"/>
    <x v="35"/>
    <x v="32"/>
    <n v="0"/>
  </r>
  <r>
    <n v="12"/>
    <x v="6"/>
    <n v="1201"/>
    <s v="Fortalecimiento del principio de seguridad jurídica, divulgación y depuración del ordenamiento jurídico"/>
    <s v="0800"/>
    <s v="Intersubsectorial Justicia"/>
    <s v="01"/>
    <s v="Servicio de seguridad y ordenamiento jurídico"/>
    <s v="03"/>
    <s v="Defensa del ordenamiento jurídico"/>
    <x v="35"/>
    <x v="32"/>
    <n v="0"/>
  </r>
  <r>
    <n v="12"/>
    <x v="6"/>
    <n v="1202"/>
    <s v="Promoción al acceso a la justicia"/>
    <s v="0800"/>
    <s v="Intersubsectorial Justicia"/>
    <s v="01"/>
    <s v="Servicio de fomento de la justicia"/>
    <s v="01"/>
    <s v="Gestión de la justicia étnica"/>
    <x v="36"/>
    <x v="33"/>
    <n v="0"/>
  </r>
  <r>
    <n v="12"/>
    <x v="6"/>
    <n v="1202"/>
    <s v="Promoción al acceso a la justicia"/>
    <s v="0800"/>
    <s v="Intersubsectorial Justicia"/>
    <s v="01"/>
    <s v="Servicio de fomento de la justicia"/>
    <s v="02"/>
    <s v="Gestión de la justicia con enfoque de género y enfoque diferencial"/>
    <x v="36"/>
    <x v="33"/>
    <n v="0"/>
  </r>
  <r>
    <n v="12"/>
    <x v="6"/>
    <n v="1202"/>
    <s v="Promoción al acceso a la justicia"/>
    <s v="0800"/>
    <s v="Intersubsectorial Justicia"/>
    <s v="01"/>
    <s v="Servicio de fomento de la justicia"/>
    <s v="03"/>
    <s v="Gestión para el funcionamiento de las comisarías de familia"/>
    <x v="36"/>
    <x v="33"/>
    <n v="0"/>
  </r>
  <r>
    <n v="12"/>
    <x v="6"/>
    <n v="1202"/>
    <s v="Promoción al acceso a la justicia"/>
    <s v="0800"/>
    <s v="Intersubsectorial Justicia"/>
    <s v="01"/>
    <s v="Servicio de fomento de la justicia"/>
    <s v="04"/>
    <s v="Gestión para el funcionamiento de los consultorio juridicos"/>
    <x v="36"/>
    <x v="33"/>
    <n v="0"/>
  </r>
  <r>
    <n v="12"/>
    <x v="6"/>
    <n v="1202"/>
    <s v="Promoción al acceso a la justicia"/>
    <s v="0800"/>
    <s v="Intersubsectorial Justicia"/>
    <s v="01"/>
    <s v="Servicio de fomento de la justicia"/>
    <s v="05"/>
    <s v="Gestión de la justicia formal"/>
    <x v="36"/>
    <x v="33"/>
    <n v="0"/>
  </r>
  <r>
    <n v="12"/>
    <x v="6"/>
    <n v="1203"/>
    <s v="Promoción de los métodos de resolución de conflictos"/>
    <s v="0800"/>
    <s v="Intersubsectorial Justicia"/>
    <s v="01"/>
    <s v="Servicio de promoción en la resolución de conflictos"/>
    <s v="01"/>
    <s v="Gestión de casas de justicia y centros de convivencia ciudadana"/>
    <x v="37"/>
    <x v="34"/>
    <n v="0"/>
  </r>
  <r>
    <n v="12"/>
    <x v="6"/>
    <n v="1203"/>
    <s v="Promoción de los métodos de resolución de conflictos"/>
    <s v="0800"/>
    <s v="Intersubsectorial Justicia"/>
    <s v="01"/>
    <s v="Servicio de promoción en la resolución de conflictos"/>
    <s v="02"/>
    <s v="Gestión de sistemas locales de justicia "/>
    <x v="37"/>
    <x v="34"/>
    <n v="0"/>
  </r>
  <r>
    <n v="12"/>
    <x v="6"/>
    <n v="1203"/>
    <s v="Promoción de los métodos de resolución de conflictos"/>
    <s v="0800"/>
    <s v="Intersubsectorial Justicia"/>
    <s v="01"/>
    <s v="Servicio de promoción en la resolución de conflictos"/>
    <s v="03"/>
    <s v="Fomento y regulación de la Justicia en Equidad"/>
    <x v="37"/>
    <x v="34"/>
    <n v="0"/>
  </r>
  <r>
    <n v="12"/>
    <x v="6"/>
    <n v="1203"/>
    <s v="Promoción de los métodos de resolución de conflictos"/>
    <s v="0800"/>
    <s v="Intersubsectorial Justicia"/>
    <s v="01"/>
    <s v="Servicio de promoción en la resolución de conflictos"/>
    <s v="04"/>
    <s v="Gestión para el funcionamiento de la Conciliación Extrajudicial en Derecho, Arbitraje y Amigable Composición"/>
    <x v="37"/>
    <x v="34"/>
    <n v="0"/>
  </r>
  <r>
    <n v="12"/>
    <x v="6"/>
    <n v="1204"/>
    <s v="Justicia transicional"/>
    <s v="0800"/>
    <s v="Intersubsectorial Justicia"/>
    <s v="01"/>
    <s v="Servicio de justicia transicional"/>
    <s v="01"/>
    <s v="Acciones Legales y Constitucionales​"/>
    <x v="38"/>
    <x v="35"/>
    <n v="0"/>
  </r>
  <r>
    <n v="12"/>
    <x v="6"/>
    <n v="1204"/>
    <s v="Justicia transicional"/>
    <s v="0800"/>
    <s v="Intersubsectorial Justicia"/>
    <s v="01"/>
    <s v="Servicio de justicia transicional"/>
    <s v="02"/>
    <s v="Gestión de acceso a la justicia transicional"/>
    <x v="38"/>
    <x v="35"/>
    <n v="0"/>
  </r>
  <r>
    <n v="12"/>
    <x v="6"/>
    <n v="1205"/>
    <s v="Defensa jurídica del Estado"/>
    <s v="0800"/>
    <s v="Intersubsectorial Justicia"/>
    <s v="01"/>
    <s v="Servicio de defensa jurídica del Estado"/>
    <s v="01"/>
    <s v="Gestión del ciclo de Defensa Juridica"/>
    <x v="39"/>
    <x v="36"/>
    <n v="0"/>
  </r>
  <r>
    <n v="12"/>
    <x v="6"/>
    <n v="1206"/>
    <s v="Sistema penitenciario y carcelario en el marco de los derechos humanos"/>
    <s v="0800"/>
    <s v="Intersubsectorial Justicia"/>
    <s v="01"/>
    <s v="Servicio penitenciario y carcelario"/>
    <s v="01"/>
    <s v="Gestión de política criminal y prevención del delito"/>
    <x v="40"/>
    <x v="37"/>
    <n v="0"/>
  </r>
  <r>
    <n v="12"/>
    <x v="6"/>
    <n v="1206"/>
    <s v="Sistema penitenciario y carcelario en el marco de los derechos humanos"/>
    <s v="0800"/>
    <s v="Intersubsectorial Justicia"/>
    <s v="01"/>
    <s v="Servicio penitenciario y carcelario"/>
    <s v="02"/>
    <s v="Seguridad y administración carcelaria y penitenciaria"/>
    <x v="40"/>
    <x v="37"/>
    <n v="0"/>
  </r>
  <r>
    <n v="12"/>
    <x v="6"/>
    <n v="1206"/>
    <s v="Sistema penitenciario y carcelario en el marco de los derechos humanos"/>
    <s v="0800"/>
    <s v="Intersubsectorial Justicia"/>
    <s v="01"/>
    <s v="Servicio penitenciario y carcelario"/>
    <s v="03"/>
    <s v="Atención en salud a la población privada de la libertad"/>
    <x v="40"/>
    <x v="37"/>
    <n v="0"/>
  </r>
  <r>
    <n v="12"/>
    <x v="6"/>
    <n v="1206"/>
    <s v="Sistema penitenciario y carcelario en el marco de los derechos humanos"/>
    <s v="0800"/>
    <s v="Intersubsectorial Justicia"/>
    <s v="01"/>
    <s v="Servicio penitenciario y carcelario"/>
    <s v="04"/>
    <s v="Atención Psicosocial a la población privada de la libertad"/>
    <x v="40"/>
    <x v="37"/>
    <n v="0"/>
  </r>
  <r>
    <n v="12"/>
    <x v="6"/>
    <n v="1206"/>
    <s v="Sistema penitenciario y carcelario en el marco de los derechos humanos"/>
    <s v="0800"/>
    <s v="Intersubsectorial Justicia"/>
    <s v="01"/>
    <s v="Servicio penitenciario y carcelario"/>
    <s v="05"/>
    <s v="Educación de la población privada de la libertad para la Rehabilitación Social"/>
    <x v="40"/>
    <x v="37"/>
    <n v="0"/>
  </r>
  <r>
    <n v="12"/>
    <x v="6"/>
    <n v="1206"/>
    <s v="Sistema penitenciario y carcelario en el marco de los derechos humanos"/>
    <s v="0800"/>
    <s v="Intersubsectorial Justicia"/>
    <s v="01"/>
    <s v="Servicio penitenciario y carcelario"/>
    <s v="06"/>
    <s v="Gestiones para la productividad y generación de ingresos de la población privada de la libertad "/>
    <x v="40"/>
    <x v="37"/>
    <n v="0"/>
  </r>
  <r>
    <n v="12"/>
    <x v="6"/>
    <n v="1206"/>
    <s v="Sistema penitenciario y carcelario en el marco de los derechos humanos"/>
    <s v="0800"/>
    <s v="Intersubsectorial Justicia"/>
    <s v="01"/>
    <s v="Servicio penitenciario y carcelario"/>
    <s v="07"/>
    <s v="Gestión del plan maestro de reposición, rehabilitación, mantenimiento de Infraestructura y generación de cupos"/>
    <x v="40"/>
    <x v="37"/>
    <n v="0"/>
  </r>
  <r>
    <n v="12"/>
    <x v="6"/>
    <n v="1206"/>
    <s v="Sistema penitenciario y carcelario en el marco de los derechos humanos"/>
    <s v="0800"/>
    <s v="Intersubsectorial Justicia"/>
    <s v="01"/>
    <s v="Servicio penitenciario y carcelario"/>
    <s v="08"/>
    <s v="Entrega y suministro de los bienes y servicios requeridos para la gestión penitenciaria y carcelaria"/>
    <x v="40"/>
    <x v="37"/>
    <n v="0"/>
  </r>
  <r>
    <n v="12"/>
    <x v="6"/>
    <n v="1207"/>
    <s v="Fortalecimiento de la política criminal del Estado colombiano"/>
    <s v="0800"/>
    <s v="Intersubsectorial Justicia"/>
    <s v="01"/>
    <s v="Servicio de fortalecimiento de la política criminal del Estado"/>
    <s v="01"/>
    <s v="Gestión de la política pública de la SRPA"/>
    <x v="41"/>
    <x v="38"/>
    <n v="0"/>
  </r>
  <r>
    <n v="12"/>
    <x v="6"/>
    <n v="1207"/>
    <s v="Fortalecimiento de la política criminal del Estado colombiano"/>
    <s v="0800"/>
    <s v="Intersubsectorial Justicia"/>
    <s v="01"/>
    <s v="Servicio de fortalecimiento de la política criminal del Estado"/>
    <s v="02"/>
    <s v="Gestión de política penitenciaria y carcelaria"/>
    <x v="41"/>
    <x v="38"/>
    <n v="0"/>
  </r>
  <r>
    <n v="12"/>
    <x v="6"/>
    <n v="1207"/>
    <s v="Fortalecimiento de la política criminal del Estado colombiano"/>
    <s v="0800"/>
    <s v="Intersubsectorial Justicia"/>
    <s v="01"/>
    <s v="Servicio de fortalecimiento de la política criminal del Estado"/>
    <s v="03"/>
    <s v="Gestión de mecanismos de justicia restaurativa y de alternatividad penal"/>
    <x v="41"/>
    <x v="38"/>
    <n v="0"/>
  </r>
  <r>
    <n v="12"/>
    <x v="6"/>
    <n v="1208"/>
    <s v="Formulación y coordinación de la política integral frente a las drogas y actividades relacionadas"/>
    <s v="0800"/>
    <s v="Intersubsectorial Justicia"/>
    <s v="01"/>
    <s v="Servicio de fortalecimiento de la política de drogas y actividades relacionadas"/>
    <s v="01"/>
    <s v="Gestión de la política integral de drogas y actividades relacionadas"/>
    <x v="42"/>
    <x v="39"/>
    <n v="0"/>
  </r>
  <r>
    <n v="12"/>
    <x v="6"/>
    <n v="1208"/>
    <s v="Formulación y coordinación de la política integral frente a las drogas y actividades relacionadas"/>
    <s v="0800"/>
    <s v="Intersubsectorial Justicia"/>
    <s v="01"/>
    <s v="Servicio de fortalecimiento de la política de drogas y actividades relacionadas"/>
    <s v="02"/>
    <s v="Expedición y control de certificados de carencia"/>
    <x v="42"/>
    <x v="39"/>
    <n v="0"/>
  </r>
  <r>
    <n v="12"/>
    <x v="6"/>
    <n v="1208"/>
    <s v="Formulación y coordinación de la política integral frente a las drogas y actividades relacionadas"/>
    <s v="0800"/>
    <s v="Intersubsectorial Justicia"/>
    <s v="01"/>
    <s v="Servicio de fortalecimiento de la política de drogas y actividades relacionadas"/>
    <s v="03"/>
    <s v="Expedición y control de licencias de cannabis"/>
    <x v="42"/>
    <x v="39"/>
    <n v="0"/>
  </r>
  <r>
    <n v="12"/>
    <x v="6"/>
    <n v="1209"/>
    <s v="Modernización de la información inmobiliaria"/>
    <s v="0800"/>
    <s v="Intersubsectorial Justicia"/>
    <s v="01"/>
    <s v="Servicio de seguridad jurídica de los bienes inmuebles en el país"/>
    <s v="01"/>
    <s v="Gestión del servicio público notarial"/>
    <x v="43"/>
    <x v="40"/>
    <n v="0"/>
  </r>
  <r>
    <n v="12"/>
    <x v="6"/>
    <n v="1209"/>
    <s v="Modernización de la información inmobiliaria"/>
    <s v="0800"/>
    <s v="Intersubsectorial Justicia"/>
    <s v="02"/>
    <s v="Servicio de seguridad jurídica de los bienes inmuebles en el país"/>
    <s v="01"/>
    <s v="Gestión del servicio público registral "/>
    <x v="43"/>
    <x v="41"/>
    <n v="0"/>
  </r>
  <r>
    <n v="12"/>
    <x v="6"/>
    <n v="1209"/>
    <s v="Modernización de la información inmobiliaria"/>
    <s v="0800"/>
    <s v="Intersubsectorial Justicia"/>
    <s v="02"/>
    <s v="Servicio de seguridad jurídica de los bienes inmuebles en el país"/>
    <s v="02"/>
    <s v="Gestión del servicio público registral sobre los predios rurales"/>
    <x v="43"/>
    <x v="41"/>
    <n v="0"/>
  </r>
  <r>
    <n v="12"/>
    <x v="6"/>
    <n v="1299"/>
    <s v="Fortalecimiento y apoyo a la gestión institucional del sector Justicia y del Derecho"/>
    <s v="0800"/>
    <s v="Intersubsectorial Justicia"/>
    <s v="01"/>
    <s v="Servicio de fortalecimiento y apoyo a la gestión institucional del sector Justicia y del Derecho"/>
    <s v="01"/>
    <s v="Direccionamiento estratégico "/>
    <x v="44"/>
    <x v="42"/>
    <n v="0"/>
  </r>
  <r>
    <n v="12"/>
    <x v="6"/>
    <n v="1299"/>
    <s v="Fortalecimiento y apoyo a la gestión institucional del sector Justicia y del Derecho"/>
    <s v="0800"/>
    <s v="Intersubsectorial Justicia"/>
    <s v="01"/>
    <s v="Servicio de fortalecimiento y apoyo a la gestión institucional del sector Justicia y del Derecho"/>
    <s v="02"/>
    <s v="Gestión y desarrollo del talento humano "/>
    <x v="44"/>
    <x v="42"/>
    <n v="0"/>
  </r>
  <r>
    <n v="12"/>
    <x v="6"/>
    <n v="1299"/>
    <s v="Fortalecimiento y apoyo a la gestión institucional del sector Justicia y del Derecho"/>
    <s v="0800"/>
    <s v="Intersubsectorial Justicia"/>
    <s v="01"/>
    <s v="Servicio de fortalecimiento y apoyo a la gestión institucional del sector Justicia y del Derecho"/>
    <s v="03"/>
    <s v="Gestión administrativa"/>
    <x v="44"/>
    <x v="42"/>
    <n v="0"/>
  </r>
  <r>
    <n v="12"/>
    <x v="6"/>
    <n v="1299"/>
    <s v="Fortalecimiento y apoyo a la gestión institucional del sector Justicia y del Derecho"/>
    <s v="0800"/>
    <s v="Intersubsectorial Justicia"/>
    <s v="01"/>
    <s v="Servicio de fortalecimiento y apoyo a la gestión institucional del sector Justicia y del Derecho"/>
    <s v="04"/>
    <s v="Gestión contractual"/>
    <x v="44"/>
    <x v="42"/>
    <n v="0"/>
  </r>
  <r>
    <n v="12"/>
    <x v="6"/>
    <n v="1299"/>
    <s v="Fortalecimiento y apoyo a la gestión institucional del sector Justicia y del Derecho"/>
    <s v="0800"/>
    <s v="Intersubsectorial Justicia"/>
    <s v="01"/>
    <s v="Servicio de fortalecimiento y apoyo a la gestión institucional del sector Justicia y del Derecho"/>
    <s v="05"/>
    <s v="Gestión de relacionamiento con la ciudadanía"/>
    <x v="44"/>
    <x v="42"/>
    <n v="0"/>
  </r>
  <r>
    <n v="12"/>
    <x v="6"/>
    <n v="1299"/>
    <s v="Fortalecimiento y apoyo a la gestión institucional del sector Justicia y del Derecho"/>
    <s v="0800"/>
    <s v="Intersubsectorial Justicia"/>
    <s v="01"/>
    <s v="Servicio de fortalecimiento y apoyo a la gestión institucional del sector Justicia y del Derecho"/>
    <s v="06"/>
    <s v="Gestión de comunicaciones"/>
    <x v="44"/>
    <x v="42"/>
    <n v="0"/>
  </r>
  <r>
    <n v="12"/>
    <x v="6"/>
    <n v="1299"/>
    <s v="Fortalecimiento y apoyo a la gestión institucional del sector Justicia y del Derecho"/>
    <s v="0800"/>
    <s v="Intersubsectorial Justicia"/>
    <s v="01"/>
    <s v="Servicio de fortalecimiento y apoyo a la gestión institucional del sector Justicia y del Derecho"/>
    <s v="07"/>
    <s v="Gestión de control interno"/>
    <x v="44"/>
    <x v="42"/>
    <n v="0"/>
  </r>
  <r>
    <n v="12"/>
    <x v="6"/>
    <n v="1299"/>
    <s v="Fortalecimiento y apoyo a la gestión institucional del sector Justicia y del Derecho"/>
    <s v="0800"/>
    <s v="Intersubsectorial Justicia"/>
    <s v="01"/>
    <s v="Servicio de fortalecimiento y apoyo a la gestión institucional del sector Justicia y del Derecho"/>
    <s v="08"/>
    <s v="Gestión de control interno disciplinario"/>
    <x v="44"/>
    <x v="42"/>
    <n v="0"/>
  </r>
  <r>
    <n v="12"/>
    <x v="6"/>
    <n v="1299"/>
    <s v="Fortalecimiento y apoyo a la gestión institucional del sector Justicia y del Derecho"/>
    <s v="0800"/>
    <s v="Intersubsectorial Justicia"/>
    <s v="01"/>
    <s v="Servicio de fortalecimiento y apoyo a la gestión institucional del sector Justicia y del Derecho"/>
    <s v="09"/>
    <s v="Gestión de cooperación y asuntos internacionales"/>
    <x v="44"/>
    <x v="42"/>
    <n v="0"/>
  </r>
  <r>
    <n v="12"/>
    <x v="6"/>
    <n v="1299"/>
    <s v="Fortalecimiento y apoyo a la gestión institucional del sector Justicia y del Derecho"/>
    <s v="0800"/>
    <s v="Intersubsectorial Justicia"/>
    <s v="01"/>
    <s v="Servicio de fortalecimiento y apoyo a la gestión institucional del sector Justicia y del Derecho"/>
    <s v="10"/>
    <s v="Gestión de las TIC"/>
    <x v="44"/>
    <x v="42"/>
    <n v="0"/>
  </r>
  <r>
    <n v="12"/>
    <x v="6"/>
    <n v="1299"/>
    <s v="Fortalecimiento y apoyo a la gestión institucional del sector Justicia y del Derecho"/>
    <s v="0800"/>
    <s v="Intersubsectorial Justicia"/>
    <s v="01"/>
    <s v="Servicio de fortalecimiento y apoyo a la gestión institucional del sector Justicia y del Derecho"/>
    <s v="11"/>
    <s v="Gestión documental "/>
    <x v="44"/>
    <x v="42"/>
    <n v="0"/>
  </r>
  <r>
    <n v="12"/>
    <x v="6"/>
    <n v="1299"/>
    <s v="Fortalecimiento y apoyo a la gestión institucional del sector Justicia y del Derecho"/>
    <s v="0800"/>
    <s v="Intersubsectorial Justicia"/>
    <s v="01"/>
    <s v="Servicio de fortalecimiento y apoyo a la gestión institucional del sector Justicia y del Derecho"/>
    <s v="12"/>
    <s v="Gestión financiera"/>
    <x v="44"/>
    <x v="42"/>
    <n v="0"/>
  </r>
  <r>
    <n v="12"/>
    <x v="6"/>
    <n v="1299"/>
    <s v="Fortalecimiento y apoyo a la gestión institucional del sector Justicia y del Derecho"/>
    <s v="0800"/>
    <s v="Intersubsectorial Justicia"/>
    <s v="01"/>
    <s v="Servicio de fortalecimiento y apoyo a la gestión institucional del sector Justicia y del Derecho"/>
    <s v="13"/>
    <s v="Gestión jurídica"/>
    <x v="44"/>
    <x v="42"/>
    <n v="0"/>
  </r>
  <r>
    <n v="12"/>
    <x v="6"/>
    <n v="1299"/>
    <s v="Fortalecimiento y apoyo a la gestión institucional del sector Justicia y del Derecho"/>
    <s v="0800"/>
    <s v="Intersubsectorial Justicia"/>
    <s v="01"/>
    <s v="Servicio de fortalecimiento y apoyo a la gestión institucional del sector Justicia y del Derecho"/>
    <s v="16"/>
    <s v="Asistencia judicial internacional en materia penal"/>
    <x v="44"/>
    <x v="42"/>
    <n v="0"/>
  </r>
  <r>
    <n v="12"/>
    <x v="6"/>
    <n v="1299"/>
    <s v="Fortalecimiento y apoyo a la gestión institucional del sector Justicia y del Derecho"/>
    <s v="0800"/>
    <s v="Intersubsectorial Justicia"/>
    <s v="01"/>
    <s v="Servicio de fortalecimiento y apoyo a la gestión institucional del sector Justicia y del Derecho"/>
    <s v="17"/>
    <s v="Atención de establecimientos de reclusión"/>
    <x v="44"/>
    <x v="42"/>
    <n v="0"/>
  </r>
  <r>
    <n v="13"/>
    <x v="7"/>
    <n v="1300"/>
    <s v="No Asignable a programas"/>
    <n v="1000"/>
    <s v="Intersubsectorial gobierno"/>
    <s v="01"/>
    <s v="Sin producto"/>
    <s v="01"/>
    <s v="Transferencias Corrientes"/>
    <x v="45"/>
    <x v="0"/>
    <n v="0"/>
  </r>
  <r>
    <n v="13"/>
    <x v="7"/>
    <n v="1301"/>
    <s v="Política macroeconómica y fiscal"/>
    <n v="1000"/>
    <s v="Intersubsectorial gobierno"/>
    <s v="01"/>
    <s v="Servicio de definición, coordinación y regulación de la política macroeconómica y fiscal"/>
    <s v="01"/>
    <s v="Sostenibilidad fiscal territorial"/>
    <x v="46"/>
    <x v="43"/>
    <n v="0"/>
  </r>
  <r>
    <n v="13"/>
    <x v="7"/>
    <n v="1301"/>
    <s v="Política macroeconómica y fiscal"/>
    <n v="1000"/>
    <s v="Intersubsectorial gobierno"/>
    <s v="01"/>
    <s v="Servicio de definición, coordinación y regulación de la política macroeconómica y fiscal"/>
    <s v="02"/>
    <s v="Contabilidad Pública Nacional"/>
    <x v="46"/>
    <x v="43"/>
    <n v="0"/>
  </r>
  <r>
    <n v="13"/>
    <x v="7"/>
    <n v="1301"/>
    <s v="Política macroeconómica y fiscal"/>
    <n v="1000"/>
    <s v="Intersubsectorial gobierno"/>
    <s v="01"/>
    <s v="Servicio de definición, coordinación y regulación de la política macroeconómica y fiscal"/>
    <s v="03"/>
    <s v="Gestión de la política macroeconómica y fiscal"/>
    <x v="46"/>
    <x v="43"/>
    <n v="0"/>
  </r>
  <r>
    <n v="13"/>
    <x v="7"/>
    <n v="1301"/>
    <s v="Política macroeconómica y fiscal"/>
    <n v="1000"/>
    <s v="Intersubsectorial gobierno"/>
    <s v="01"/>
    <s v="Servicio de definición, coordinación y regulación de la política macroeconómica y fiscal"/>
    <s v="04"/>
    <s v="Regulación económica de la seguridad social"/>
    <x v="46"/>
    <x v="43"/>
    <n v="0"/>
  </r>
  <r>
    <n v="13"/>
    <x v="7"/>
    <n v="1301"/>
    <s v="Política macroeconómica y fiscal"/>
    <n v="1000"/>
    <s v="Intersubsectorial gobierno"/>
    <s v="01"/>
    <s v="Servicio de definición, coordinación y regulación de la política macroeconómica y fiscal"/>
    <s v="05"/>
    <s v="Regulación financiera"/>
    <x v="46"/>
    <x v="43"/>
    <n v="0"/>
  </r>
  <r>
    <n v="13"/>
    <x v="7"/>
    <n v="1302"/>
    <s v="Gestión de recursos públicos"/>
    <n v="1000"/>
    <s v="Intersubsectorial gobierno"/>
    <s v="01"/>
    <s v="Servicio de gestión de recursos públicos"/>
    <s v="01"/>
    <s v="Direccionamiento estratégico para la gestión de recursos públicos"/>
    <x v="47"/>
    <x v="44"/>
    <n v="0"/>
  </r>
  <r>
    <n v="13"/>
    <x v="7"/>
    <n v="1302"/>
    <s v="Gestión de recursos públicos"/>
    <n v="1000"/>
    <s v="Intersubsectorial gobierno"/>
    <s v="01"/>
    <s v="Servicio de gestión de recursos públicos"/>
    <s v="02"/>
    <s v="Administración del Sistema Integrado de Información Financiera y Presupuestal"/>
    <x v="47"/>
    <x v="44"/>
    <n v="0"/>
  </r>
  <r>
    <n v="13"/>
    <x v="7"/>
    <n v="1302"/>
    <s v="Gestión de recursos públicos"/>
    <n v="1000"/>
    <s v="Intersubsectorial gobierno"/>
    <s v="01"/>
    <s v="Servicio de gestión de recursos públicos"/>
    <s v="03"/>
    <s v="Gestión y administración de Bonos pensionales a cargo de la Nación"/>
    <x v="47"/>
    <x v="44"/>
    <n v="0"/>
  </r>
  <r>
    <n v="13"/>
    <x v="7"/>
    <n v="1302"/>
    <s v="Gestión de recursos públicos"/>
    <n v="1000"/>
    <s v="Intersubsectorial gobierno"/>
    <s v="01"/>
    <s v="Servicio de gestión de recursos públicos"/>
    <s v="04"/>
    <s v="Gestión de pensiones"/>
    <x v="47"/>
    <x v="44"/>
    <n v="0"/>
  </r>
  <r>
    <n v="13"/>
    <x v="7"/>
    <n v="1302"/>
    <s v="Gestión de recursos públicos"/>
    <n v="1000"/>
    <s v="Intersubsectorial gobierno"/>
    <s v="01"/>
    <s v="Servicio de gestión de recursos públicos"/>
    <s v="05"/>
    <s v="Gestión de recursos del Sistema General de Regalías"/>
    <x v="47"/>
    <x v="44"/>
    <n v="0"/>
  </r>
  <r>
    <n v="13"/>
    <x v="7"/>
    <n v="1302"/>
    <s v="Gestión de recursos públicos"/>
    <n v="1000"/>
    <s v="Intersubsectorial gobierno"/>
    <s v="01"/>
    <s v="Servicio de gestión de recursos públicos"/>
    <s v="06"/>
    <s v="Gestión de tesorería y liquidez"/>
    <x v="47"/>
    <x v="44"/>
    <n v="0"/>
  </r>
  <r>
    <n v="13"/>
    <x v="7"/>
    <n v="1302"/>
    <s v="Gestión de recursos públicos"/>
    <n v="1000"/>
    <s v="Intersubsectorial gobierno"/>
    <s v="01"/>
    <s v="Servicio de gestión de recursos públicos"/>
    <s v="07"/>
    <s v="Gestión presupuestal de los recursos de la Nación"/>
    <x v="47"/>
    <x v="44"/>
    <n v="0"/>
  </r>
  <r>
    <n v="13"/>
    <x v="7"/>
    <n v="1302"/>
    <s v="Gestión de recursos públicos"/>
    <n v="1000"/>
    <s v="Intersubsectorial gobierno"/>
    <s v="01"/>
    <s v="Servicio de gestión de recursos públicos"/>
    <s v="08"/>
    <s v="Gestión de riesgo de deuda pública"/>
    <x v="47"/>
    <x v="44"/>
    <n v="0"/>
  </r>
  <r>
    <n v="13"/>
    <x v="7"/>
    <n v="1302"/>
    <s v="Gestión de recursos públicos"/>
    <n v="1000"/>
    <s v="Intersubsectorial gobierno"/>
    <s v="01"/>
    <s v="Servicio de gestión de recursos públicos"/>
    <s v="09"/>
    <s v="Gestión de ingresos, pagos y estados financieros"/>
    <x v="47"/>
    <x v="44"/>
    <n v="0"/>
  </r>
  <r>
    <n v="13"/>
    <x v="7"/>
    <n v="1302"/>
    <s v="Gestión de recursos públicos"/>
    <n v="1000"/>
    <s v="Intersubsectorial gobierno"/>
    <s v="01"/>
    <s v="Servicio de gestión de recursos públicos"/>
    <s v="10"/>
    <s v="Administración del FONPET "/>
    <x v="47"/>
    <x v="44"/>
    <n v="0"/>
  </r>
  <r>
    <n v="13"/>
    <x v="7"/>
    <n v="1302"/>
    <s v="Gestión de recursos públicos"/>
    <n v="1000"/>
    <s v="Intersubsectorial gobierno"/>
    <s v="01"/>
    <s v="Servicio de gestión de recursos públicos"/>
    <s v="11"/>
    <s v="Gestión y control de la participación estatal"/>
    <x v="47"/>
    <x v="44"/>
    <n v="0"/>
  </r>
  <r>
    <n v="13"/>
    <x v="7"/>
    <n v="1302"/>
    <s v="Gestión de recursos públicos"/>
    <n v="1000"/>
    <s v="Intersubsectorial gobierno"/>
    <s v="02"/>
    <s v="Servicio de financiamiento"/>
    <s v="01"/>
    <s v="Gestión de financiamiento de la Nación"/>
    <x v="47"/>
    <x v="45"/>
    <n v="0"/>
  </r>
  <r>
    <n v="13"/>
    <x v="7"/>
    <n v="1302"/>
    <s v="Gestión de recursos públicos"/>
    <n v="1000"/>
    <s v="Intersubsectorial gobierno"/>
    <s v="02"/>
    <s v="Servicio de financiamiento"/>
    <s v="02"/>
    <s v="Gestión de recursos de participación privada"/>
    <x v="47"/>
    <x v="45"/>
    <n v="0"/>
  </r>
  <r>
    <n v="13"/>
    <x v="7"/>
    <n v="1303"/>
    <s v="Reducción de la vulnerabilidad fiscal ante desastres y riesgos climáticos"/>
    <n v="1000"/>
    <s v="Intersubsectorial gobierno"/>
    <s v="01"/>
    <s v="Servicio de estructuración y ejecución de proyectos de reducción del riesgo y adaptación al cambio climático"/>
    <s v="01"/>
    <s v="Gestión integral de programas y proyectos ante desastres y riesgos climáticos"/>
    <x v="48"/>
    <x v="46"/>
    <n v="0"/>
  </r>
  <r>
    <n v="13"/>
    <x v="7"/>
    <n v="1304"/>
    <s v="Inspección, control y vigilancia financiera, solidaria y de recursos públicos"/>
    <n v="1000"/>
    <s v="Intersubsectorial gobierno"/>
    <s v="01"/>
    <s v="Servicio de inspección y vigilancia a la Hacienda Pública Nacional"/>
    <s v="01"/>
    <s v="Gestión del riesgo en tributos, rentas y contribuciones parafiscales"/>
    <x v="49"/>
    <x v="47"/>
    <n v="0"/>
  </r>
  <r>
    <n v="13"/>
    <x v="7"/>
    <n v="1304"/>
    <s v="Inspección, control y vigilancia financiera, solidaria y de recursos públicos"/>
    <n v="1000"/>
    <s v="Intersubsectorial gobierno"/>
    <s v="01"/>
    <s v="Servicio de inspección y vigilancia a la Hacienda Pública Nacional"/>
    <s v="02"/>
    <s v="Gestión disciplinaria en la etapa de instrucción en el sector tributos, rentas y contribuciones parafiscales"/>
    <x v="49"/>
    <x v="47"/>
    <n v="0"/>
  </r>
  <r>
    <n v="13"/>
    <x v="7"/>
    <n v="1304"/>
    <s v="Inspección, control y vigilancia financiera, solidaria y de recursos públicos"/>
    <n v="1000"/>
    <s v="Intersubsectorial gobierno"/>
    <s v="01"/>
    <s v="Servicio de inspección y vigilancia a la Hacienda Pública Nacional"/>
    <s v="03"/>
    <s v="Inspección y vigilancia al sector financiero y asegurador"/>
    <x v="49"/>
    <x v="47"/>
    <n v="0"/>
  </r>
  <r>
    <n v="13"/>
    <x v="7"/>
    <n v="1304"/>
    <s v="Inspección, control y vigilancia financiera, solidaria y de recursos públicos"/>
    <n v="1000"/>
    <s v="Intersubsectorial gobierno"/>
    <s v="01"/>
    <s v="Servicio de inspección y vigilancia a la Hacienda Pública Nacional"/>
    <s v="04"/>
    <s v="Anticipación a las amenazas de LA/FT/FP"/>
    <x v="49"/>
    <x v="47"/>
    <n v="0"/>
  </r>
  <r>
    <n v="13"/>
    <x v="7"/>
    <n v="1304"/>
    <s v="Inspección, control y vigilancia financiera, solidaria y de recursos públicos"/>
    <n v="1000"/>
    <s v="Intersubsectorial gobierno"/>
    <s v="01"/>
    <s v="Servicio de inspección y vigilancia a la Hacienda Pública Nacional"/>
    <s v="05"/>
    <s v="Protección al consumidor financiero"/>
    <x v="49"/>
    <x v="47"/>
    <n v="0"/>
  </r>
  <r>
    <n v="13"/>
    <x v="7"/>
    <n v="1304"/>
    <s v="Inspección, control y vigilancia financiera, solidaria y de recursos públicos"/>
    <n v="1000"/>
    <s v="Intersubsectorial gobierno"/>
    <s v="01"/>
    <s v="Servicio de inspección y vigilancia a la Hacienda Pública Nacional"/>
    <s v="06"/>
    <s v="Supervisión financiera del ahorro y la forma asociativa solidaria"/>
    <x v="49"/>
    <x v="47"/>
    <n v="0"/>
  </r>
  <r>
    <n v="13"/>
    <x v="7"/>
    <n v="1304"/>
    <s v="Inspección, control y vigilancia financiera, solidaria y de recursos públicos"/>
    <n v="1000"/>
    <s v="Intersubsectorial gobierno"/>
    <s v="01"/>
    <s v="Servicio de inspección y vigilancia a la Hacienda Pública Nacional"/>
    <s v="07"/>
    <s v="Supervisión financiera en el cooperativismo"/>
    <x v="49"/>
    <x v="47"/>
    <n v="0"/>
  </r>
  <r>
    <n v="13"/>
    <x v="7"/>
    <n v="1304"/>
    <s v="Inspección, control y vigilancia financiera, solidaria y de recursos públicos"/>
    <n v="1000"/>
    <s v="Intersubsectorial gobierno"/>
    <s v="01"/>
    <s v="Servicio de inspección y vigilancia a la Hacienda Pública Nacional"/>
    <s v="08"/>
    <s v="Gestión de parafiscales"/>
    <x v="49"/>
    <x v="47"/>
    <n v="0"/>
  </r>
  <r>
    <n v="13"/>
    <x v="7"/>
    <n v="1305"/>
    <s v="Fortalecimiento de recaudo y tributación"/>
    <n v="1000"/>
    <s v="Intersubsectorial gobierno"/>
    <s v="01"/>
    <s v="Servicio de recaudo y tributación"/>
    <s v="01"/>
    <s v="Gestión de aduanas"/>
    <x v="50"/>
    <x v="48"/>
    <n v="0"/>
  </r>
  <r>
    <n v="13"/>
    <x v="7"/>
    <n v="1305"/>
    <s v="Fortalecimiento de recaudo y tributación"/>
    <n v="1000"/>
    <s v="Intersubsectorial gobierno"/>
    <s v="01"/>
    <s v="Servicio de recaudo y tributación"/>
    <s v="02"/>
    <s v="Gestión de la fiscalización"/>
    <x v="50"/>
    <x v="48"/>
    <n v="0"/>
  </r>
  <r>
    <n v="13"/>
    <x v="7"/>
    <n v="1305"/>
    <s v="Fortalecimiento de recaudo y tributación"/>
    <n v="1000"/>
    <s v="Intersubsectorial gobierno"/>
    <s v="01"/>
    <s v="Servicio de recaudo y tributación"/>
    <s v="03"/>
    <s v="Gestión de policía judicial y aduanera"/>
    <x v="50"/>
    <x v="48"/>
    <n v="0"/>
  </r>
  <r>
    <n v="13"/>
    <x v="7"/>
    <n v="1305"/>
    <s v="Fortalecimiento de recaudo y tributación"/>
    <n v="1000"/>
    <s v="Intersubsectorial gobierno"/>
    <s v="01"/>
    <s v="Servicio de recaudo y tributación"/>
    <s v="04"/>
    <s v="Gestión del recaudo tributario"/>
    <x v="50"/>
    <x v="48"/>
    <n v="0"/>
  </r>
  <r>
    <n v="13"/>
    <x v="7"/>
    <n v="1305"/>
    <s v="Fortalecimiento de recaudo y tributación"/>
    <n v="1000"/>
    <s v="Intersubsectorial gobierno"/>
    <s v="01"/>
    <s v="Servicio de recaudo y tributación"/>
    <s v="05"/>
    <s v="Gestión tributaria de grandes contribuyentes"/>
    <x v="50"/>
    <x v="48"/>
    <n v="0"/>
  </r>
  <r>
    <n v="13"/>
    <x v="7"/>
    <n v="1305"/>
    <s v="Fortalecimiento de recaudo y tributación"/>
    <n v="1000"/>
    <s v="Intersubsectorial gobierno"/>
    <s v="01"/>
    <s v="Servicio de recaudo y tributación"/>
    <s v="06"/>
    <s v="Gestión de mercancías"/>
    <x v="50"/>
    <x v="48"/>
    <n v="0"/>
  </r>
  <r>
    <n v="13"/>
    <x v="7"/>
    <n v="1399"/>
    <s v="Fortalecimiento y apoyo a la gestión institucional del sector Hacienda"/>
    <n v="1000"/>
    <s v="Intersubsectorial gobierno"/>
    <s v="01"/>
    <s v="Servicio de fortalecimiento y apoyo a la gestión institucional del sector Hacienda"/>
    <s v="01"/>
    <s v="Direccionamiento estratégico "/>
    <x v="51"/>
    <x v="49"/>
    <n v="0"/>
  </r>
  <r>
    <n v="13"/>
    <x v="7"/>
    <n v="1399"/>
    <s v="Fortalecimiento y apoyo a la gestión institucional del sector Hacienda"/>
    <n v="1000"/>
    <s v="Intersubsectorial gobierno"/>
    <s v="01"/>
    <s v="Servicio de fortalecimiento y apoyo a la gestión institucional del sector Hacienda"/>
    <s v="02"/>
    <s v="Gestión y desarrollo del talento humano "/>
    <x v="51"/>
    <x v="49"/>
    <n v="0"/>
  </r>
  <r>
    <n v="13"/>
    <x v="7"/>
    <n v="1399"/>
    <s v="Fortalecimiento y apoyo a la gestión institucional del sector Hacienda"/>
    <n v="1000"/>
    <s v="Intersubsectorial gobierno"/>
    <s v="01"/>
    <s v="Servicio de fortalecimiento y apoyo a la gestión institucional del sector Hacienda"/>
    <s v="03"/>
    <s v="Gestión administrativa"/>
    <x v="51"/>
    <x v="49"/>
    <n v="0"/>
  </r>
  <r>
    <n v="13"/>
    <x v="7"/>
    <n v="1399"/>
    <s v="Fortalecimiento y apoyo a la gestión institucional del sector Hacienda"/>
    <n v="1000"/>
    <s v="Intersubsectorial gobierno"/>
    <s v="01"/>
    <s v="Servicio de fortalecimiento y apoyo a la gestión institucional del sector Hacienda"/>
    <s v="04"/>
    <s v="Gestión contractual"/>
    <x v="51"/>
    <x v="49"/>
    <n v="0"/>
  </r>
  <r>
    <n v="13"/>
    <x v="7"/>
    <n v="1399"/>
    <s v="Fortalecimiento y apoyo a la gestión institucional del sector Hacienda"/>
    <n v="1000"/>
    <s v="Intersubsectorial gobierno"/>
    <s v="01"/>
    <s v="Servicio de fortalecimiento y apoyo a la gestión institucional del sector Hacienda"/>
    <s v="05"/>
    <s v="Gestión de relacionamiento con la ciudadanía"/>
    <x v="51"/>
    <x v="49"/>
    <n v="0"/>
  </r>
  <r>
    <n v="13"/>
    <x v="7"/>
    <n v="1399"/>
    <s v="Fortalecimiento y apoyo a la gestión institucional del sector Hacienda"/>
    <n v="1000"/>
    <s v="Intersubsectorial gobierno"/>
    <s v="01"/>
    <s v="Servicio de fortalecimiento y apoyo a la gestión institucional del sector Hacienda"/>
    <s v="06"/>
    <s v="Gestión de comunicaciones"/>
    <x v="51"/>
    <x v="49"/>
    <n v="0"/>
  </r>
  <r>
    <n v="13"/>
    <x v="7"/>
    <n v="1399"/>
    <s v="Fortalecimiento y apoyo a la gestión institucional del sector Hacienda"/>
    <n v="1000"/>
    <s v="Intersubsectorial gobierno"/>
    <s v="01"/>
    <s v="Servicio de fortalecimiento y apoyo a la gestión institucional del sector Hacienda"/>
    <s v="07"/>
    <s v="Gestión de control interno"/>
    <x v="51"/>
    <x v="49"/>
    <n v="0"/>
  </r>
  <r>
    <n v="13"/>
    <x v="7"/>
    <n v="1399"/>
    <s v="Fortalecimiento y apoyo a la gestión institucional del sector Hacienda"/>
    <n v="1000"/>
    <s v="Intersubsectorial gobierno"/>
    <s v="01"/>
    <s v="Servicio de fortalecimiento y apoyo a la gestión institucional del sector Hacienda"/>
    <s v="08"/>
    <s v="Gestión de control interno disciplinario"/>
    <x v="51"/>
    <x v="49"/>
    <n v="0"/>
  </r>
  <r>
    <n v="13"/>
    <x v="7"/>
    <n v="1399"/>
    <s v="Fortalecimiento y apoyo a la gestión institucional del sector Hacienda"/>
    <n v="1000"/>
    <s v="Intersubsectorial gobierno"/>
    <s v="01"/>
    <s v="Servicio de fortalecimiento y apoyo a la gestión institucional del sector Hacienda"/>
    <s v="09"/>
    <s v="Gestión de cooperación y asuntos internacionales"/>
    <x v="51"/>
    <x v="49"/>
    <n v="0"/>
  </r>
  <r>
    <n v="13"/>
    <x v="7"/>
    <n v="1399"/>
    <s v="Fortalecimiento y apoyo a la gestión institucional del sector Hacienda"/>
    <n v="1000"/>
    <s v="Intersubsectorial gobierno"/>
    <s v="01"/>
    <s v="Servicio de fortalecimiento y apoyo a la gestión institucional del sector Hacienda"/>
    <s v="10"/>
    <s v="Gestión de las TIC"/>
    <x v="51"/>
    <x v="49"/>
    <n v="0"/>
  </r>
  <r>
    <n v="13"/>
    <x v="7"/>
    <n v="1399"/>
    <s v="Fortalecimiento y apoyo a la gestión institucional del sector Hacienda"/>
    <n v="1000"/>
    <s v="Intersubsectorial gobierno"/>
    <s v="01"/>
    <s v="Servicio de fortalecimiento y apoyo a la gestión institucional del sector Hacienda"/>
    <s v="11"/>
    <s v="Gestión documental "/>
    <x v="51"/>
    <x v="49"/>
    <n v="0"/>
  </r>
  <r>
    <n v="13"/>
    <x v="7"/>
    <n v="1399"/>
    <s v="Fortalecimiento y apoyo a la gestión institucional del sector Hacienda"/>
    <n v="1000"/>
    <s v="Intersubsectorial gobierno"/>
    <s v="01"/>
    <s v="Servicio de fortalecimiento y apoyo a la gestión institucional del sector Hacienda"/>
    <s v="12"/>
    <s v="Gestión financiera"/>
    <x v="51"/>
    <x v="49"/>
    <n v="0"/>
  </r>
  <r>
    <n v="13"/>
    <x v="7"/>
    <n v="1399"/>
    <s v="Fortalecimiento y apoyo a la gestión institucional del sector Hacienda"/>
    <n v="1000"/>
    <s v="Intersubsectorial gobierno"/>
    <s v="01"/>
    <s v="Servicio de fortalecimiento y apoyo a la gestión institucional del sector Hacienda"/>
    <s v="13"/>
    <s v="Gestión jurídica"/>
    <x v="51"/>
    <x v="49"/>
    <n v="0"/>
  </r>
  <r>
    <n v="15"/>
    <x v="8"/>
    <n v="1500"/>
    <s v="No asignable a programas"/>
    <n v="100"/>
    <s v="Intersubsectorial Defensa y Seguridad"/>
    <n v="1"/>
    <s v="Sin producto"/>
    <n v="1"/>
    <s v="Transferencias corrientes"/>
    <x v="52"/>
    <x v="50"/>
    <n v="0"/>
  </r>
  <r>
    <n v="15"/>
    <x v="8"/>
    <n v="1501"/>
    <s v="Capacidades de la Policía Nacional en seguridad pública, prevención, convivencia y seguridad ciudadana"/>
    <n v="100"/>
    <s v="Intersubsectorial Defensa y Seguridad"/>
    <n v="1"/>
    <s v="Servicio de policía y seguridad ciudadana"/>
    <n v="1"/>
    <s v="Gestión de la política antidrogas y lucha contra el narcotráfico"/>
    <x v="53"/>
    <x v="51"/>
    <n v="0"/>
  </r>
  <r>
    <n v="15"/>
    <x v="8"/>
    <n v="1501"/>
    <s v="Capacidades de la Policía Nacional en seguridad pública, prevención, convivencia y seguridad ciudadana"/>
    <n v="100"/>
    <s v="Intersubsectorial Defensa y Seguridad"/>
    <n v="1"/>
    <s v="Servicio de policía y seguridad ciudadana"/>
    <n v="2"/>
    <s v="Gestión de Operaciones Policiales"/>
    <x v="53"/>
    <x v="51"/>
    <n v="0"/>
  </r>
  <r>
    <n v="15"/>
    <x v="8"/>
    <n v="1501"/>
    <s v="Capacidades de la Policía Nacional en seguridad pública, prevención, convivencia y seguridad ciudadana"/>
    <n v="100"/>
    <s v="Intersubsectorial Defensa y Seguridad"/>
    <n v="1"/>
    <s v="Servicio de policía y seguridad ciudadana"/>
    <n v="3"/>
    <s v="Inteligencia Policial"/>
    <x v="53"/>
    <x v="51"/>
    <n v="0"/>
  </r>
  <r>
    <n v="15"/>
    <x v="8"/>
    <n v="1501"/>
    <s v="Capacidades de la Policía Nacional en seguridad pública, prevención, convivencia y seguridad ciudadana"/>
    <n v="100"/>
    <s v="Intersubsectorial Defensa y Seguridad"/>
    <n v="1"/>
    <s v="Servicio de policía y seguridad ciudadana"/>
    <n v="4"/>
    <s v="Investigación criminal"/>
    <x v="53"/>
    <x v="51"/>
    <n v="0"/>
  </r>
  <r>
    <n v="15"/>
    <x v="8"/>
    <n v="1501"/>
    <s v="Capacidades de la Policía Nacional en seguridad pública, prevención, convivencia y seguridad ciudadana"/>
    <n v="100"/>
    <s v="Intersubsectorial Defensa y Seguridad"/>
    <n v="1"/>
    <s v="Servicio de policía y seguridad ciudadana"/>
    <n v="5"/>
    <s v="Investigación, innovación y tecnología en la Policía Nacional"/>
    <x v="53"/>
    <x v="51"/>
    <n v="0"/>
  </r>
  <r>
    <n v="15"/>
    <x v="8"/>
    <n v="1501"/>
    <s v="Capacidades de la Policía Nacional en seguridad pública, prevención, convivencia y seguridad ciudadana"/>
    <n v="100"/>
    <s v="Intersubsectorial Defensa y Seguridad"/>
    <n v="1"/>
    <s v="Servicio de policía y seguridad ciudadana"/>
    <n v="6"/>
    <s v="Prevención y protección para infancia y adolescencia"/>
    <x v="53"/>
    <x v="51"/>
    <n v="0"/>
  </r>
  <r>
    <n v="15"/>
    <x v="8"/>
    <n v="1501"/>
    <s v="Capacidades de la Policía Nacional en seguridad pública, prevención, convivencia y seguridad ciudadana"/>
    <n v="100"/>
    <s v="Intersubsectorial Defensa y Seguridad"/>
    <n v="1"/>
    <s v="Servicio de policía y seguridad ciudadana"/>
    <n v="7"/>
    <s v="Prevención e investigación de secuestros y extorsión"/>
    <x v="53"/>
    <x v="51"/>
    <n v="0"/>
  </r>
  <r>
    <n v="15"/>
    <x v="8"/>
    <n v="1501"/>
    <s v="Capacidades de la Policía Nacional en seguridad pública, prevención, convivencia y seguridad ciudadana"/>
    <n v="100"/>
    <s v="Intersubsectorial Defensa y Seguridad"/>
    <n v="1"/>
    <s v="Servicio de policía y seguridad ciudadana"/>
    <n v="8"/>
    <s v="Promoción de derechos humanos"/>
    <x v="53"/>
    <x v="51"/>
    <n v="0"/>
  </r>
  <r>
    <n v="15"/>
    <x v="8"/>
    <n v="1501"/>
    <s v="Capacidades de la Policía Nacional en seguridad pública, prevención, convivencia y seguridad ciudadana"/>
    <n v="100"/>
    <s v="Intersubsectorial Defensa y Seguridad"/>
    <n v="1"/>
    <s v="Servicio de policía y seguridad ciudadana"/>
    <n v="9"/>
    <s v="Seguridad vial y movilidad"/>
    <x v="53"/>
    <x v="51"/>
    <n v="0"/>
  </r>
  <r>
    <n v="15"/>
    <x v="8"/>
    <n v="1501"/>
    <s v="Capacidades de la Policía Nacional en seguridad pública, prevención, convivencia y seguridad ciudadana"/>
    <n v="100"/>
    <s v="Intersubsectorial Defensa y Seguridad"/>
    <n v="1"/>
    <s v="Servicio de policía y seguridad ciudadana"/>
    <n v="10"/>
    <s v="Vigilancia y protección del medio ambiente y los recursos naturales"/>
    <x v="53"/>
    <x v="51"/>
    <n v="0"/>
  </r>
  <r>
    <n v="15"/>
    <x v="8"/>
    <n v="1501"/>
    <s v="Capacidades de la Policía Nacional en seguridad pública, prevención, convivencia y seguridad ciudadana"/>
    <n v="100"/>
    <s v="Intersubsectorial Defensa y Seguridad"/>
    <n v="1"/>
    <s v="Servicio de policía y seguridad ciudadana"/>
    <n v="11"/>
    <s v="Formación, capacitación, doctrina y entrenamiento"/>
    <x v="53"/>
    <x v="51"/>
    <n v="0"/>
  </r>
  <r>
    <n v="15"/>
    <x v="8"/>
    <n v="1502"/>
    <s v="Capacidades de las Fuerzas Militares en seguridad pública y defensa en el territorio nacional"/>
    <n v="100"/>
    <s v="Intersubsectorial Defensa y Seguridad"/>
    <n v="1"/>
    <s v="Servicio de Defensa y Seguridad Nacional"/>
    <n v="1"/>
    <s v="Acción integral y desarrollo desde el sector defensa."/>
    <x v="54"/>
    <x v="52"/>
    <n v="0"/>
  </r>
  <r>
    <n v="15"/>
    <x v="8"/>
    <n v="1502"/>
    <s v="Capacidades de las Fuerzas Militares en seguridad pública y defensa en el territorio nacional"/>
    <n v="100"/>
    <s v="Intersubsectorial Defensa y Seguridad"/>
    <n v="1"/>
    <s v="Servicio de Defensa y Seguridad Nacional"/>
    <n v="2"/>
    <s v="Formación, capacitación, doctrina y entrenamiento"/>
    <x v="54"/>
    <x v="52"/>
    <n v="0"/>
  </r>
  <r>
    <n v="15"/>
    <x v="8"/>
    <n v="1502"/>
    <s v="Capacidades de las Fuerzas Militares en seguridad pública y defensa en el territorio nacional"/>
    <n v="100"/>
    <s v="Intersubsectorial Defensa y Seguridad"/>
    <n v="1"/>
    <s v="Servicio de Defensa y Seguridad Nacional"/>
    <n v="3"/>
    <s v="Gestión de actividades aeronáuticas de aviación de Estado"/>
    <x v="54"/>
    <x v="52"/>
    <n v="0"/>
  </r>
  <r>
    <n v="15"/>
    <x v="8"/>
    <n v="1502"/>
    <s v="Capacidades de las Fuerzas Militares en seguridad pública y defensa en el territorio nacional"/>
    <n v="100"/>
    <s v="Intersubsectorial Defensa y Seguridad"/>
    <n v="1"/>
    <s v="Servicio de Defensa y Seguridad Nacional"/>
    <n v="4"/>
    <s v="Gestión de ingenieros militares"/>
    <x v="54"/>
    <x v="52"/>
    <n v="0"/>
  </r>
  <r>
    <n v="15"/>
    <x v="8"/>
    <n v="1502"/>
    <s v="Capacidades de las Fuerzas Militares en seguridad pública y defensa en el territorio nacional"/>
    <n v="100"/>
    <s v="Intersubsectorial Defensa y Seguridad"/>
    <n v="1"/>
    <s v="Servicio de Defensa y Seguridad Nacional"/>
    <n v="5"/>
    <s v="Gestión de operaciones aéreas"/>
    <x v="54"/>
    <x v="52"/>
    <n v="0"/>
  </r>
  <r>
    <n v="15"/>
    <x v="8"/>
    <n v="1502"/>
    <s v="Capacidades de las Fuerzas Militares en seguridad pública y defensa en el territorio nacional"/>
    <n v="100"/>
    <s v="Intersubsectorial Defensa y Seguridad"/>
    <n v="1"/>
    <s v="Servicio de Defensa y Seguridad Nacional"/>
    <n v="6"/>
    <s v="Gestión de operaciones de inteligencia y contrainteligencia"/>
    <x v="54"/>
    <x v="52"/>
    <n v="0"/>
  </r>
  <r>
    <n v="15"/>
    <x v="8"/>
    <n v="1502"/>
    <s v="Capacidades de las Fuerzas Militares en seguridad pública y defensa en el territorio nacional"/>
    <n v="100"/>
    <s v="Intersubsectorial Defensa y Seguridad"/>
    <n v="1"/>
    <s v="Servicio de Defensa y Seguridad Nacional"/>
    <n v="7"/>
    <s v="Gestión de operaciones Ejército"/>
    <x v="54"/>
    <x v="52"/>
    <n v="0"/>
  </r>
  <r>
    <n v="15"/>
    <x v="8"/>
    <n v="1502"/>
    <s v="Capacidades de las Fuerzas Militares en seguridad pública y defensa en el territorio nacional"/>
    <n v="100"/>
    <s v="Intersubsectorial Defensa y Seguridad"/>
    <n v="1"/>
    <s v="Servicio de Defensa y Seguridad Nacional"/>
    <n v="8"/>
    <s v="Gestión de operaciones de infantería de marina"/>
    <x v="54"/>
    <x v="52"/>
    <n v="0"/>
  </r>
  <r>
    <n v="15"/>
    <x v="8"/>
    <n v="1502"/>
    <s v="Capacidades de las Fuerzas Militares en seguridad pública y defensa en el territorio nacional"/>
    <n v="100"/>
    <s v="Intersubsectorial Defensa y Seguridad"/>
    <n v="1"/>
    <s v="Servicio de Defensa y Seguridad Nacional"/>
    <n v="9"/>
    <s v="Gestión de operaciones navales"/>
    <x v="54"/>
    <x v="52"/>
    <n v="0"/>
  </r>
  <r>
    <n v="15"/>
    <x v="8"/>
    <n v="1502"/>
    <s v="Capacidades de las Fuerzas Militares en seguridad pública y defensa en el territorio nacional"/>
    <n v="100"/>
    <s v="Intersubsectorial Defensa y Seguridad"/>
    <n v="1"/>
    <s v="Servicio de Defensa y Seguridad Nacional"/>
    <n v="10"/>
    <s v="Investigación, desarrollo e innovación de las Fuerzas Militares"/>
    <x v="54"/>
    <x v="52"/>
    <n v="0"/>
  </r>
  <r>
    <n v="15"/>
    <x v="8"/>
    <n v="1502"/>
    <s v="Capacidades de las Fuerzas Militares en seguridad pública y defensa en el territorio nacional"/>
    <n v="100"/>
    <s v="Intersubsectorial Defensa y Seguridad"/>
    <n v="1"/>
    <s v="Servicio de Defensa y Seguridad Nacional"/>
    <n v="11"/>
    <s v="Promoción de derechos humanos"/>
    <x v="54"/>
    <x v="52"/>
    <n v="0"/>
  </r>
  <r>
    <n v="15"/>
    <x v="8"/>
    <n v="1502"/>
    <s v="Capacidades de las Fuerzas Militares en seguridad pública y defensa en el territorio nacional"/>
    <n v="100"/>
    <s v="Intersubsectorial Defensa y Seguridad"/>
    <n v="1"/>
    <s v="Servicio de Defensa y Seguridad Nacional"/>
    <n v="12"/>
    <s v="Vigilancia y protección del medio ambiente y los recursos naturales"/>
    <x v="54"/>
    <x v="52"/>
    <n v="0"/>
  </r>
  <r>
    <n v="15"/>
    <x v="8"/>
    <n v="1504"/>
    <s v="Desarrollo marítimo, fluvial y costero desde el sector defensa"/>
    <n v="100"/>
    <s v="Intersubsectorial Defensa y Seguridad"/>
    <n v="1"/>
    <s v="Servicio de Seguridad de las actividades Marítimas"/>
    <n v="1"/>
    <s v="Direccionamiento y control de la marina mercante"/>
    <x v="55"/>
    <x v="53"/>
    <n v="0"/>
  </r>
  <r>
    <n v="15"/>
    <x v="8"/>
    <n v="1504"/>
    <s v="Desarrollo marítimo, fluvial y costero desde el sector defensa"/>
    <n v="100"/>
    <s v="Intersubsectorial Defensa y Seguridad"/>
    <n v="1"/>
    <s v="Servicio de Seguridad de las actividades Marítimas"/>
    <n v="2"/>
    <s v="Direccionamiento y promoción de los intereses marítimos del país"/>
    <x v="55"/>
    <x v="53"/>
    <n v="0"/>
  </r>
  <r>
    <n v="15"/>
    <x v="8"/>
    <n v="1504"/>
    <s v="Desarrollo marítimo, fluvial y costero desde el sector defensa"/>
    <n v="100"/>
    <s v="Intersubsectorial Defensa y Seguridad"/>
    <n v="1"/>
    <s v="Servicio de Seguridad de las actividades Marítimas"/>
    <n v="3"/>
    <s v="Gestión de información e investigación en materia hidrográfica, oceanográfica y meteorológica."/>
    <x v="55"/>
    <x v="53"/>
    <n v="0"/>
  </r>
  <r>
    <n v="15"/>
    <x v="8"/>
    <n v="1504"/>
    <s v="Desarrollo marítimo, fluvial y costero desde el sector defensa"/>
    <n v="100"/>
    <s v="Intersubsectorial Defensa y Seguridad"/>
    <n v="1"/>
    <s v="Servicio de Seguridad de las actividades Marítimas"/>
    <n v="4"/>
    <s v="Gestión del tráfico marítimo y fluvial."/>
    <x v="55"/>
    <x v="53"/>
    <n v="0"/>
  </r>
  <r>
    <n v="15"/>
    <x v="8"/>
    <n v="1504"/>
    <s v="Desarrollo marítimo, fluvial y costero desde el sector defensa"/>
    <n v="100"/>
    <s v="Intersubsectorial Defensa y Seguridad"/>
    <n v="1"/>
    <s v="Servicio de Seguridad de las actividades Marítimas"/>
    <n v="5"/>
    <s v="Ordenamiento territorial de litorales y áreas marinas"/>
    <x v="55"/>
    <x v="53"/>
    <n v="0"/>
  </r>
  <r>
    <n v="15"/>
    <x v="8"/>
    <n v="1504"/>
    <s v="Desarrollo marítimo, fluvial y costero desde el sector defensa"/>
    <n v="100"/>
    <s v="Intersubsectorial Defensa y Seguridad"/>
    <n v="1"/>
    <s v="Servicio de Seguridad de las actividades Marítimas"/>
    <n v="6"/>
    <s v="Seguridad y protección marítima, fluvial y portuaria"/>
    <x v="55"/>
    <x v="53"/>
    <n v="0"/>
  </r>
  <r>
    <n v="15"/>
    <x v="8"/>
    <n v="1504"/>
    <s v="Desarrollo marítimo, fluvial y costero desde el sector defensa"/>
    <n v="100"/>
    <s v="Intersubsectorial Defensa y Seguridad"/>
    <n v="1"/>
    <s v="Servicio de Seguridad de las actividades Marítimas"/>
    <n v="7"/>
    <s v="Señalización marítima"/>
    <x v="55"/>
    <x v="53"/>
    <n v="0"/>
  </r>
  <r>
    <n v="15"/>
    <x v="8"/>
    <n v="1505"/>
    <s v="Generación de bienestar para la Fuerza Pública y sus familias"/>
    <n v="100"/>
    <s v="Intersubsectorial Defensa y Seguridad"/>
    <n v="1"/>
    <s v="Servicios de bienestar para la Fuerza Pública y sus familias"/>
    <n v="1"/>
    <s v="Atención en salud para los miembros de la Fuerza Pública y sus familias"/>
    <x v="56"/>
    <x v="54"/>
    <n v="0"/>
  </r>
  <r>
    <n v="15"/>
    <x v="8"/>
    <n v="1505"/>
    <s v="Generación de bienestar para la Fuerza Pública y sus familias"/>
    <n v="100"/>
    <s v="Intersubsectorial Defensa y Seguridad"/>
    <n v="1"/>
    <s v="Servicios de bienestar para la Fuerza Pública y sus familias"/>
    <n v="2"/>
    <s v="Formación e Investigación en Salud"/>
    <x v="56"/>
    <x v="54"/>
    <n v="0"/>
  </r>
  <r>
    <n v="15"/>
    <x v="8"/>
    <n v="1505"/>
    <s v="Generación de bienestar para la Fuerza Pública y sus familias"/>
    <n v="100"/>
    <s v="Intersubsectorial Defensa y Seguridad"/>
    <n v="1"/>
    <s v="Servicios de bienestar para la Fuerza Pública y sus familias"/>
    <n v="3"/>
    <s v="Gestión del aseguramiento"/>
    <x v="56"/>
    <x v="54"/>
    <n v="0"/>
  </r>
  <r>
    <n v="15"/>
    <x v="8"/>
    <n v="1505"/>
    <s v="Generación de bienestar para la Fuerza Pública y sus familias"/>
    <n v="100"/>
    <s v="Intersubsectorial Defensa y Seguridad"/>
    <n v="1"/>
    <s v="Servicios de bienestar para la Fuerza Pública y sus familias"/>
    <n v="4"/>
    <s v="Gestión de control y seguimiento de cuentas médicas y concurrencia"/>
    <x v="56"/>
    <x v="54"/>
    <n v="0"/>
  </r>
  <r>
    <n v="15"/>
    <x v="8"/>
    <n v="1505"/>
    <s v="Generación de bienestar para la Fuerza Pública y sus familias"/>
    <n v="100"/>
    <s v="Intersubsectorial Defensa y Seguridad"/>
    <n v="1"/>
    <s v="Servicios de bienestar para la Fuerza Pública y sus familias"/>
    <n v="5"/>
    <s v="Gestión de mantenimiento y control equipo biomédico"/>
    <x v="56"/>
    <x v="54"/>
    <n v="0"/>
  </r>
  <r>
    <n v="15"/>
    <x v="8"/>
    <n v="1505"/>
    <s v="Generación de bienestar para la Fuerza Pública y sus familias"/>
    <n v="100"/>
    <s v="Intersubsectorial Defensa y Seguridad"/>
    <n v="1"/>
    <s v="Servicios de bienestar para la Fuerza Pública y sus familias"/>
    <n v="6"/>
    <s v="Gestión de soporte y seguimiento al servicio de alto impacto"/>
    <x v="56"/>
    <x v="54"/>
    <n v="0"/>
  </r>
  <r>
    <n v="15"/>
    <x v="8"/>
    <n v="1505"/>
    <s v="Generación de bienestar para la Fuerza Pública y sus familias"/>
    <n v="100"/>
    <s v="Intersubsectorial Defensa y Seguridad"/>
    <n v="1"/>
    <s v="Servicios de bienestar para la Fuerza Pública y sus familias"/>
    <n v="7"/>
    <s v="Gestión e identificación del riesgo en salud"/>
    <x v="56"/>
    <x v="54"/>
    <n v="0"/>
  </r>
  <r>
    <n v="15"/>
    <x v="8"/>
    <n v="1505"/>
    <s v="Generación de bienestar para la Fuerza Pública y sus familias"/>
    <n v="100"/>
    <s v="Intersubsectorial Defensa y Seguridad"/>
    <n v="1"/>
    <s v="Servicios de bienestar para la Fuerza Pública y sus familias"/>
    <n v="8"/>
    <s v="Gestión de servicios de recreación y cultura"/>
    <x v="56"/>
    <x v="54"/>
    <n v="0"/>
  </r>
  <r>
    <n v="15"/>
    <x v="8"/>
    <n v="1505"/>
    <s v="Generación de bienestar para la Fuerza Pública y sus familias"/>
    <n v="100"/>
    <s v="Intersubsectorial Defensa y Seguridad"/>
    <n v="1"/>
    <s v="Servicios de bienestar para la Fuerza Pública y sus familias"/>
    <n v="9"/>
    <s v="Gestión de mercadeo para la prestación del servicio"/>
    <x v="56"/>
    <x v="54"/>
    <n v="0"/>
  </r>
  <r>
    <n v="15"/>
    <x v="8"/>
    <n v="1505"/>
    <s v="Generación de bienestar para la Fuerza Pública y sus familias"/>
    <n v="100"/>
    <s v="Intersubsectorial Defensa y Seguridad"/>
    <n v="1"/>
    <s v="Servicios de bienestar para la Fuerza Pública y sus familias"/>
    <n v="10"/>
    <s v="Gestión de rehabilitación inclusiva"/>
    <x v="56"/>
    <x v="54"/>
    <n v="0"/>
  </r>
  <r>
    <n v="15"/>
    <x v="8"/>
    <n v="1505"/>
    <s v="Generación de bienestar para la Fuerza Pública y sus familias"/>
    <n v="100"/>
    <s v="Intersubsectorial Defensa y Seguridad"/>
    <n v="1"/>
    <s v="Servicios de bienestar para la Fuerza Pública y sus familias"/>
    <n v="11"/>
    <s v="Gestión de bienestar para veteranos"/>
    <x v="56"/>
    <x v="54"/>
    <n v="0"/>
  </r>
  <r>
    <n v="15"/>
    <x v="8"/>
    <n v="1505"/>
    <s v="Generación de bienestar para la Fuerza Pública y sus familias"/>
    <n v="100"/>
    <s v="Intersubsectorial Defensa y Seguridad"/>
    <n v="1"/>
    <s v="Servicios de bienestar para la Fuerza Pública y sus familias"/>
    <n v="12"/>
    <s v="Gestión de créditos a miembros de las Fuerzas Militares y Policía Nacional con asignación de retiro y civiles de la entidad"/>
    <x v="56"/>
    <x v="54"/>
    <n v="0"/>
  </r>
  <r>
    <n v="15"/>
    <x v="8"/>
    <n v="1505"/>
    <s v="Generación de bienestar para la Fuerza Pública y sus familias"/>
    <n v="100"/>
    <s v="Intersubsectorial Defensa y Seguridad"/>
    <n v="1"/>
    <s v="Servicios de bienestar para la Fuerza Pública y sus familias"/>
    <n v="13"/>
    <s v="Administración de viviendas fiscales"/>
    <x v="56"/>
    <x v="54"/>
    <n v="0"/>
  </r>
  <r>
    <n v="15"/>
    <x v="8"/>
    <n v="1506"/>
    <s v="Gestión del riesgo de desastres desde el sector Defensa y Seguridad"/>
    <n v="100"/>
    <s v="Intersubsectorial Defensa y Seguridad"/>
    <n v="1"/>
    <s v="Servicio de gestión del riesgo de desastres"/>
    <n v="1"/>
    <s v="Conocimiento del riesgo"/>
    <x v="57"/>
    <x v="55"/>
    <n v="0"/>
  </r>
  <r>
    <n v="15"/>
    <x v="8"/>
    <n v="1506"/>
    <s v="Gestión del riesgo de desastres desde el sector Defensa y Seguridad"/>
    <n v="100"/>
    <s v="Intersubsectorial Defensa y Seguridad"/>
    <n v="1"/>
    <s v="Servicio de gestión del riesgo de desastres"/>
    <n v="2"/>
    <s v="Reducción del riesgo"/>
    <x v="57"/>
    <x v="55"/>
    <n v="0"/>
  </r>
  <r>
    <n v="15"/>
    <x v="8"/>
    <n v="1506"/>
    <s v="Gestión del riesgo de desastres desde el sector Defensa y Seguridad"/>
    <n v="100"/>
    <s v="Intersubsectorial Defensa y Seguridad"/>
    <n v="1"/>
    <s v="Servicio de gestión del riesgo de desastres"/>
    <n v="3"/>
    <s v="Manejo de desastres"/>
    <x v="57"/>
    <x v="55"/>
    <n v="0"/>
  </r>
  <r>
    <n v="15"/>
    <x v="8"/>
    <n v="1507"/>
    <s v="Grupo Social y Empresarial de la Defensa (GSED) competitivo"/>
    <n v="100"/>
    <s v="Intersubsectorial Defensa y Seguridad"/>
    <n v="1"/>
    <s v="Servicio de soporte empresarial para el sector defensa"/>
    <n v="1"/>
    <s v="Direccionamiento estratégico para el soporte empresarial para el sector defensa"/>
    <x v="58"/>
    <x v="56"/>
    <n v="0"/>
  </r>
  <r>
    <n v="15"/>
    <x v="8"/>
    <n v="1507"/>
    <s v="Grupo Social y Empresarial de la Defensa (GSED) competitivo"/>
    <n v="100"/>
    <s v="Intersubsectorial Defensa y Seguridad"/>
    <n v="1"/>
    <s v="Servicio de soporte empresarial para el sector defensa"/>
    <n v="2"/>
    <s v="Gestión de operación y, control"/>
    <x v="58"/>
    <x v="56"/>
    <n v="0"/>
  </r>
  <r>
    <n v="15"/>
    <x v="8"/>
    <n v="1507"/>
    <s v="Grupo Social y Empresarial de la Defensa (GSED) competitivo"/>
    <n v="100"/>
    <s v="Intersubsectorial Defensa y Seguridad"/>
    <n v="1"/>
    <s v="Servicio de soporte empresarial para el sector defensa"/>
    <n v="3"/>
    <s v="Gestión de abastecimiento y comercialización"/>
    <x v="58"/>
    <x v="56"/>
    <n v="0"/>
  </r>
  <r>
    <n v="15"/>
    <x v="8"/>
    <n v="1599"/>
    <s v="Fortalecimiento y apoyo a la gestión institucional del sector Defensa y Policía"/>
    <n v="100"/>
    <s v="Intersubsectorial Defensa y Seguridad"/>
    <n v="1"/>
    <s v="Servicio de fortalecimiento y apoyo a la gestión institucional del sector Defensa y Policía"/>
    <n v="1"/>
    <s v="Direccionamiento estratégico"/>
    <x v="59"/>
    <x v="57"/>
    <n v="0"/>
  </r>
  <r>
    <n v="15"/>
    <x v="8"/>
    <n v="1599"/>
    <s v="Fortalecimiento y apoyo a la gestión institucional del sector Defensa y Policía"/>
    <n v="100"/>
    <s v="Intersubsectorial Defensa y Seguridad"/>
    <n v="1"/>
    <s v="Servicio de fortalecimiento y apoyo a la gestión institucional del sector Defensa y Policía"/>
    <n v="2"/>
    <s v="Gestión y desarrollo del talento humano"/>
    <x v="59"/>
    <x v="57"/>
    <n v="0"/>
  </r>
  <r>
    <n v="15"/>
    <x v="8"/>
    <n v="1599"/>
    <s v="Fortalecimiento y apoyo a la gestión institucional del sector Defensa y Policía"/>
    <n v="100"/>
    <s v="Intersubsectorial Defensa y Seguridad"/>
    <n v="1"/>
    <s v="Servicio de fortalecimiento y apoyo a la gestión institucional del sector Defensa y Policía"/>
    <n v="3"/>
    <s v="Gestión administrativa"/>
    <x v="59"/>
    <x v="57"/>
    <n v="0"/>
  </r>
  <r>
    <n v="15"/>
    <x v="8"/>
    <n v="1599"/>
    <s v="Fortalecimiento y apoyo a la gestión institucional del sector Defensa y Policía"/>
    <n v="100"/>
    <s v="Intersubsectorial Defensa y Seguridad"/>
    <n v="1"/>
    <s v="Servicio de fortalecimiento y apoyo a la gestión institucional del sector Defensa y Policía"/>
    <n v="4"/>
    <s v="Gestión contractual"/>
    <x v="59"/>
    <x v="57"/>
    <n v="0"/>
  </r>
  <r>
    <n v="15"/>
    <x v="8"/>
    <n v="1599"/>
    <s v="Fortalecimiento y apoyo a la gestión institucional del sector Defensa y Policía"/>
    <n v="100"/>
    <s v="Intersubsectorial Defensa y Seguridad"/>
    <n v="1"/>
    <s v="Servicio de fortalecimiento y apoyo a la gestión institucional del sector Defensa y Policía"/>
    <n v="5"/>
    <s v="Gestión de relacionamiento con la ciudadanía"/>
    <x v="59"/>
    <x v="57"/>
    <n v="0"/>
  </r>
  <r>
    <n v="15"/>
    <x v="8"/>
    <n v="1599"/>
    <s v="Fortalecimiento y apoyo a la gestión institucional del sector Defensa y Policía"/>
    <n v="100"/>
    <s v="Intersubsectorial Defensa y Seguridad"/>
    <n v="1"/>
    <s v="Servicio de fortalecimiento y apoyo a la gestión institucional del sector Defensa y Policía"/>
    <n v="6"/>
    <s v="Gestión de comunicaciones"/>
    <x v="59"/>
    <x v="57"/>
    <n v="0"/>
  </r>
  <r>
    <n v="15"/>
    <x v="8"/>
    <n v="1599"/>
    <s v="Fortalecimiento y apoyo a la gestión institucional del sector Defensa y Policía"/>
    <n v="100"/>
    <s v="Intersubsectorial Defensa y Seguridad"/>
    <n v="1"/>
    <s v="Servicio de fortalecimiento y apoyo a la gestión institucional del sector Defensa y Policía"/>
    <n v="7"/>
    <s v="Gestión de control interno"/>
    <x v="59"/>
    <x v="57"/>
    <n v="0"/>
  </r>
  <r>
    <n v="15"/>
    <x v="8"/>
    <n v="1599"/>
    <s v="Fortalecimiento y apoyo a la gestión institucional del sector Defensa y Policía"/>
    <n v="100"/>
    <s v="Intersubsectorial Defensa y Seguridad"/>
    <n v="1"/>
    <s v="Servicio de fortalecimiento y apoyo a la gestión institucional del sector Defensa y Policía"/>
    <n v="8"/>
    <s v="Gestión de control interno disciplinario"/>
    <x v="59"/>
    <x v="57"/>
    <n v="0"/>
  </r>
  <r>
    <n v="15"/>
    <x v="8"/>
    <n v="1599"/>
    <s v="Fortalecimiento y apoyo a la gestión institucional del sector Defensa y Policía"/>
    <n v="100"/>
    <s v="Intersubsectorial Defensa y Seguridad"/>
    <n v="1"/>
    <s v="Servicio de fortalecimiento y apoyo a la gestión institucional del sector Defensa y Policía"/>
    <n v="9"/>
    <s v="Gestión de cooperación y asuntos internacionales"/>
    <x v="59"/>
    <x v="57"/>
    <n v="0"/>
  </r>
  <r>
    <n v="15"/>
    <x v="8"/>
    <n v="1599"/>
    <s v="Fortalecimiento y apoyo a la gestión institucional del sector Defensa y Policía"/>
    <n v="100"/>
    <s v="Intersubsectorial Defensa y Seguridad"/>
    <n v="1"/>
    <s v="Servicio de fortalecimiento y apoyo a la gestión institucional del sector Defensa y Policía"/>
    <n v="10"/>
    <s v="Gestión de las TIC"/>
    <x v="59"/>
    <x v="57"/>
    <n v="0"/>
  </r>
  <r>
    <n v="15"/>
    <x v="8"/>
    <n v="1599"/>
    <s v="Fortalecimiento y apoyo a la gestión institucional del sector Defensa y Policía"/>
    <n v="100"/>
    <s v="Intersubsectorial Defensa y Seguridad"/>
    <n v="1"/>
    <s v="Servicio de fortalecimiento y apoyo a la gestión institucional del sector Defensa y Policía"/>
    <n v="11"/>
    <s v="Gestión documental"/>
    <x v="59"/>
    <x v="57"/>
    <n v="0"/>
  </r>
  <r>
    <n v="15"/>
    <x v="8"/>
    <n v="1599"/>
    <s v="Fortalecimiento y apoyo a la gestión institucional del sector Defensa y Policía"/>
    <n v="100"/>
    <s v="Intersubsectorial Defensa y Seguridad"/>
    <n v="1"/>
    <s v="Servicio de fortalecimiento y apoyo a la gestión institucional del sector Defensa y Policía"/>
    <n v="12"/>
    <s v="Gestión financiera"/>
    <x v="59"/>
    <x v="57"/>
    <n v="0"/>
  </r>
  <r>
    <n v="15"/>
    <x v="8"/>
    <n v="1599"/>
    <s v="Fortalecimiento y apoyo a la gestión institucional del sector Defensa y Policía"/>
    <n v="100"/>
    <s v="Intersubsectorial Defensa y Seguridad"/>
    <n v="1"/>
    <s v="Servicio de fortalecimiento y apoyo a la gestión institucional del sector Defensa y Policía"/>
    <n v="13"/>
    <s v="Gestión jurídica"/>
    <x v="59"/>
    <x v="57"/>
    <n v="0"/>
  </r>
  <r>
    <n v="15"/>
    <x v="8"/>
    <n v="1599"/>
    <s v="Fortalecimiento y apoyo a la gestión institucional del sector Defensa y Policía"/>
    <n v="100"/>
    <s v="Intersubsectorial Defensa y Seguridad"/>
    <n v="1"/>
    <s v="Servicio de fortalecimiento y apoyo a la gestión institucional del sector Defensa y Policía"/>
    <n v="38"/>
    <s v="Administración de Justicia Penal Militar y Policial"/>
    <x v="59"/>
    <x v="57"/>
    <n v="0"/>
  </r>
  <r>
    <n v="17"/>
    <x v="9"/>
    <n v="1700"/>
    <s v="No asignable a programas "/>
    <s v="1100"/>
    <s v="Intersubsectorial Agricultura"/>
    <s v="01"/>
    <s v="Sin producto"/>
    <s v="01"/>
    <s v="Transferiencias corrientes"/>
    <x v="60"/>
    <x v="0"/>
    <n v="0"/>
  </r>
  <r>
    <n v="17"/>
    <x v="9"/>
    <n v="1702"/>
    <s v="Inclusión Productiva de pequeños productores rurales "/>
    <s v="1100"/>
    <s v="Intersubsectorial Agricultura"/>
    <s v="01"/>
    <s v="Servicio de fortalecimiento de las capacidades productivas de los pequeños agricultores"/>
    <s v="01"/>
    <s v="Direccionamiento estratégico para la inclusión productiva de pequeños productores rurales "/>
    <x v="61"/>
    <x v="58"/>
    <n v="0"/>
  </r>
  <r>
    <n v="17"/>
    <x v="9"/>
    <n v="1702"/>
    <s v="Inclusión Productiva de pequeños productores rurales "/>
    <s v="1100"/>
    <s v="Intersubsectorial Agricultura"/>
    <s v="01"/>
    <s v="Servicio de fortalecimiento de las capacidades productivas de los pequeños agricultores"/>
    <s v="02"/>
    <s v="Gestión de asistencia técnica"/>
    <x v="61"/>
    <x v="58"/>
    <n v="0"/>
  </r>
  <r>
    <n v="17"/>
    <x v="9"/>
    <n v="1702"/>
    <s v="Inclusión Productiva de pequeños productores rurales "/>
    <s v="1100"/>
    <s v="Intersubsectorial Agricultura"/>
    <s v="01"/>
    <s v="Servicio de fortalecimiento de las capacidades productivas de los pequeños agricultores"/>
    <s v="03"/>
    <s v="Gestión de acceso a activos productivos"/>
    <x v="61"/>
    <x v="58"/>
    <n v="0"/>
  </r>
  <r>
    <n v="17"/>
    <x v="9"/>
    <n v="1702"/>
    <s v="Inclusión Productiva de pequeños productores rurales "/>
    <s v="1100"/>
    <s v="Intersubsectorial Agricultura"/>
    <s v="01"/>
    <s v="Servicio de fortalecimiento de las capacidades productivas de los pequeños agricultores"/>
    <s v="04"/>
    <s v="Gestión de la participación y asociatividad agropecuaria y rural"/>
    <x v="61"/>
    <x v="58"/>
    <n v="0"/>
  </r>
  <r>
    <n v="17"/>
    <x v="9"/>
    <n v="1702"/>
    <s v="Inclusión Productiva de pequeños productores rurales "/>
    <s v="1100"/>
    <s v="Intersubsectorial Agricultura"/>
    <s v="01"/>
    <s v="Servicio de fortalecimiento de las capacidades productivas de los pequeños agricultores"/>
    <s v="05"/>
    <s v="Gestión de políticas para atender a la población mujer rural "/>
    <x v="61"/>
    <x v="58"/>
    <n v="0"/>
  </r>
  <r>
    <n v="17"/>
    <x v="9"/>
    <n v="1702"/>
    <s v="Inclusión Productiva de pequeños productores rurales "/>
    <s v="1100"/>
    <s v="Intersubsectorial Agricultura"/>
    <s v="01"/>
    <s v="Servicio de fortalecimiento de las capacidades productivas de los pequeños agricultores"/>
    <s v="06"/>
    <s v="Gestión territorial de proyectos integrales de desarrollo agropecuario"/>
    <x v="61"/>
    <x v="58"/>
    <n v="0"/>
  </r>
  <r>
    <n v="17"/>
    <x v="9"/>
    <n v="1703"/>
    <s v="Servicios financieros y gestión del riesgo para las actividades agropecuarias y rurales"/>
    <s v="1100"/>
    <s v="Intersubsectorial Agricultura"/>
    <s v="01"/>
    <s v="servicio de inclusión financiera para los productores rurales "/>
    <s v="01"/>
    <s v="Direccionamiento estratégico en servicios financieros y gestión del riesgo para las actividades agropecuarias y rurales"/>
    <x v="62"/>
    <x v="59"/>
    <n v="0"/>
  </r>
  <r>
    <n v="17"/>
    <x v="9"/>
    <n v="1703"/>
    <s v="Servicios financieros y gestión del riesgo para las actividades agropecuarias y rurales"/>
    <s v="1100"/>
    <s v="Intersubsectorial Agricultura"/>
    <s v="01"/>
    <s v="servicio de inclusión financiera para los productores rurales "/>
    <s v="02"/>
    <s v="Gestión de cofinanciación para proyectos productivos "/>
    <x v="62"/>
    <x v="59"/>
    <n v="0"/>
  </r>
  <r>
    <n v="17"/>
    <x v="9"/>
    <n v="1703"/>
    <s v="Servicios financieros y gestión del riesgo para las actividades agropecuarias y rurales"/>
    <s v="1100"/>
    <s v="Intersubsectorial Agricultura"/>
    <s v="01"/>
    <s v="servicio de inclusión financiera para los productores rurales "/>
    <s v="03"/>
    <s v="Seguimiento y control "/>
    <x v="62"/>
    <x v="59"/>
    <n v="0"/>
  </r>
  <r>
    <n v="17"/>
    <x v="9"/>
    <n v="1704"/>
    <s v="Ordenamiento social y uso productivo del territorio rural "/>
    <s v="1100"/>
    <s v="Intersubsectorial Agricultura"/>
    <s v="01"/>
    <s v="Servicio de ordenamiento social y productivo territorial "/>
    <s v="01"/>
    <s v="Direccionamiento estratégico para el ordenamiento social y uso productivo del territorio rural "/>
    <x v="63"/>
    <x v="60"/>
    <n v="0"/>
  </r>
  <r>
    <n v="17"/>
    <x v="9"/>
    <n v="1704"/>
    <s v="Ordenamiento social y uso productivo del territorio rural "/>
    <s v="1100"/>
    <s v="Intersubsectorial Agricultura"/>
    <s v="01"/>
    <s v="Servicio de ordenamiento social y productivo territorial "/>
    <s v="02"/>
    <s v="Gestión del ordenamiento social de la propiedad y del mercado de tierras"/>
    <x v="63"/>
    <x v="60"/>
    <n v="0"/>
  </r>
  <r>
    <n v="17"/>
    <x v="9"/>
    <n v="1704"/>
    <s v="Ordenamiento social y uso productivo del territorio rural "/>
    <s v="1100"/>
    <s v="Intersubsectorial Agricultura"/>
    <s v="01"/>
    <s v="Servicio de ordenamiento social y productivo territorial "/>
    <s v="03"/>
    <s v="Gestión del uso eficiente del suelo y adecuación de tierras"/>
    <x v="63"/>
    <x v="60"/>
    <n v="0"/>
  </r>
  <r>
    <n v="17"/>
    <x v="9"/>
    <n v="1704"/>
    <s v="Ordenamiento social y uso productivo del territorio rural "/>
    <s v="1100"/>
    <s v="Intersubsectorial Agricultura"/>
    <s v="01"/>
    <s v="Servicio de ordenamiento social y productivo territorial "/>
    <s v="04"/>
    <s v="Gestión jurídica para la formalización de tierras"/>
    <x v="63"/>
    <x v="60"/>
    <n v="0"/>
  </r>
  <r>
    <n v="17"/>
    <x v="9"/>
    <n v="1704"/>
    <s v="Ordenamiento social y uso productivo del territorio rural "/>
    <s v="1100"/>
    <s v="Intersubsectorial Agricultura"/>
    <s v="01"/>
    <s v="Servicio de ordenamiento social y productivo territorial "/>
    <s v="05"/>
    <s v="Gestión de acceso y administración de tierras"/>
    <x v="63"/>
    <x v="60"/>
    <n v="0"/>
  </r>
  <r>
    <n v="17"/>
    <x v="9"/>
    <n v="1704"/>
    <s v="Ordenamiento social y uso productivo del territorio rural "/>
    <s v="1100"/>
    <s v="Intersubsectorial Agricultura"/>
    <s v="01"/>
    <s v="Servicio de ordenamiento social y productivo territorial "/>
    <s v="06"/>
    <s v="Gestión de acceso y administración de tierras con enfoque étnico"/>
    <x v="63"/>
    <x v="60"/>
    <n v="0"/>
  </r>
  <r>
    <n v="17"/>
    <x v="9"/>
    <n v="1704"/>
    <s v="Ordenamiento social y uso productivo del territorio rural "/>
    <s v="1100"/>
    <s v="Intersubsectorial Agricultura"/>
    <s v="01"/>
    <s v="Servicio de ordenamiento social y productivo territorial "/>
    <s v="07"/>
    <s v="Gestión de la información agropecuaria"/>
    <x v="63"/>
    <x v="60"/>
    <n v="0"/>
  </r>
  <r>
    <n v="17"/>
    <x v="9"/>
    <n v="1704"/>
    <s v="Ordenamiento social y uso productivo del territorio rural "/>
    <s v="1100"/>
    <s v="Intersubsectorial Agricultura"/>
    <s v="01"/>
    <s v="Servicio de ordenamiento social y productivo territorial "/>
    <s v="08"/>
    <s v="Gestión territorial del ordenamiento social y productivo de la tierra"/>
    <x v="63"/>
    <x v="60"/>
    <n v="0"/>
  </r>
  <r>
    <n v="17"/>
    <x v="9"/>
    <n v="1705"/>
    <s v="Restitución de tierras a víctimas del conflicto armado"/>
    <s v="1100"/>
    <s v="Intersubsectorial Agricultura"/>
    <s v="01"/>
    <s v="Servicio de restitución de tierras a víctimas del conflicto armado "/>
    <s v="01"/>
    <s v="Direccionamiento estratégico para la restitución de tierras a víctimas del conflicto armado"/>
    <x v="64"/>
    <x v="61"/>
    <n v="0"/>
  </r>
  <r>
    <n v="17"/>
    <x v="9"/>
    <n v="1705"/>
    <s v="Restitución de tierras a víctimas del conflicto armado"/>
    <s v="1100"/>
    <s v="Intersubsectorial Agricultura"/>
    <s v="01"/>
    <s v="Servicio de restitución de tierras a víctimas del conflicto armado "/>
    <s v="02"/>
    <s v="Acompañamiento a víctimas en el proceso de restitución de tierras y territorios"/>
    <x v="64"/>
    <x v="61"/>
    <n v="0"/>
  </r>
  <r>
    <n v="17"/>
    <x v="9"/>
    <n v="1705"/>
    <s v="Restitución de tierras a víctimas del conflicto armado"/>
    <s v="1100"/>
    <s v="Intersubsectorial Agricultura"/>
    <s v="01"/>
    <s v="Servicio de restitución de tierras a víctimas del conflicto armado "/>
    <s v="03"/>
    <s v="Acompañamiento a víctimas en el proceso de restitución de tierras y territorios con enfoque étnico"/>
    <x v="64"/>
    <x v="61"/>
    <n v="0"/>
  </r>
  <r>
    <n v="17"/>
    <x v="9"/>
    <n v="1705"/>
    <s v="Restitución de tierras a víctimas del conflicto armado"/>
    <s v="1100"/>
    <s v="Intersubsectorial Agricultura"/>
    <s v="01"/>
    <s v="Servicio de restitución de tierras a víctimas del conflicto armado "/>
    <s v="04"/>
    <s v="Identificación y caracterización de tierras y territorios"/>
    <x v="64"/>
    <x v="61"/>
    <n v="0"/>
  </r>
  <r>
    <n v="17"/>
    <x v="9"/>
    <n v="1705"/>
    <s v="Restitución de tierras a víctimas del conflicto armado"/>
    <s v="1100"/>
    <s v="Intersubsectorial Agricultura"/>
    <s v="01"/>
    <s v="Servicio de restitución de tierras a víctimas del conflicto armado "/>
    <s v="05"/>
    <s v="Administración del fondo de restitución de tierras y territorios"/>
    <x v="64"/>
    <x v="61"/>
    <n v="0"/>
  </r>
  <r>
    <n v="17"/>
    <x v="9"/>
    <n v="1705"/>
    <s v="Restitución de tierras a víctimas del conflicto armado"/>
    <s v="1100"/>
    <s v="Intersubsectorial Agricultura"/>
    <s v="01"/>
    <s v="Servicio de restitución de tierras a víctimas del conflicto armado "/>
    <s v="06"/>
    <s v="Gestión de prevención, protección y seguridad"/>
    <x v="64"/>
    <x v="61"/>
    <n v="0"/>
  </r>
  <r>
    <n v="17"/>
    <x v="9"/>
    <n v="1705"/>
    <s v="Restitución de tierras a víctimas del conflicto armado"/>
    <s v="1100"/>
    <s v="Intersubsectorial Agricultura"/>
    <s v="01"/>
    <s v="Servicio de restitución de tierras a víctimas del conflicto armado "/>
    <s v="07"/>
    <s v="Gestión territorial del proceso de restitución de tierras y territorios"/>
    <x v="64"/>
    <x v="61"/>
    <n v="0"/>
  </r>
  <r>
    <n v="17"/>
    <x v="9"/>
    <n v="1706"/>
    <s v="Aprovechamiento de mercados externos"/>
    <s v="1100"/>
    <s v="Intersubsectorial Agricultura"/>
    <s v="01"/>
    <s v="servicio de Inclusión del sector agricola en el mercado internacional "/>
    <s v="01"/>
    <s v="Gestión del comercio exterior en el sector agropecuario"/>
    <x v="65"/>
    <x v="62"/>
    <n v="0"/>
  </r>
  <r>
    <n v="17"/>
    <x v="9"/>
    <n v="1707"/>
    <s v="Sanidad agropecuaria e inocuidad agroalimentaria "/>
    <s v="1100"/>
    <s v="Intersubsectorial Agricultura"/>
    <s v="01"/>
    <s v="Servicio de sanidad agropecuaria e inocuidad agroalimentaria"/>
    <s v="01"/>
    <s v="Diseño y desarrollo de medidas sanitarias y fitosanitarias "/>
    <x v="66"/>
    <x v="63"/>
    <n v="0"/>
  </r>
  <r>
    <n v="17"/>
    <x v="9"/>
    <n v="1707"/>
    <s v="Sanidad agropecuaria e inocuidad agroalimentaria "/>
    <s v="1100"/>
    <s v="Intersubsectorial Agricultura"/>
    <s v="01"/>
    <s v="Servicio de sanidad agropecuaria e inocuidad agroalimentaria"/>
    <s v="02"/>
    <s v="Control zoosanitario y fitosanitario para el comercio internacional "/>
    <x v="66"/>
    <x v="63"/>
    <n v="0"/>
  </r>
  <r>
    <n v="17"/>
    <x v="9"/>
    <n v="1707"/>
    <s v="Sanidad agropecuaria e inocuidad agroalimentaria "/>
    <s v="1100"/>
    <s v="Intersubsectorial Agricultura"/>
    <s v="01"/>
    <s v="Servicio de sanidad agropecuaria e inocuidad agroalimentaria"/>
    <s v="03"/>
    <s v="Gestión de la protección animal e  inocuidad agroalimentaria"/>
    <x v="66"/>
    <x v="63"/>
    <n v="0"/>
  </r>
  <r>
    <n v="17"/>
    <x v="9"/>
    <n v="1707"/>
    <s v="Sanidad agropecuaria e inocuidad agroalimentaria "/>
    <s v="1100"/>
    <s v="Intersubsectorial Agricultura"/>
    <s v="01"/>
    <s v="Servicio de sanidad agropecuaria e inocuidad agroalimentaria"/>
    <s v="04"/>
    <s v="Gestión de la protección vegetal e  inocuidad agroalimentaria"/>
    <x v="66"/>
    <x v="63"/>
    <n v="0"/>
  </r>
  <r>
    <n v="17"/>
    <x v="9"/>
    <n v="1707"/>
    <s v="Sanidad agropecuaria e inocuidad agroalimentaria "/>
    <s v="1100"/>
    <s v="Intersubsectorial Agricultura"/>
    <s v="01"/>
    <s v="Servicio de sanidad agropecuaria e inocuidad agroalimentaria"/>
    <s v="05"/>
    <s v="Gestión de servicios de análisis e investigación sanitaria y fitosanitaria "/>
    <x v="66"/>
    <x v="63"/>
    <n v="0"/>
  </r>
  <r>
    <n v="17"/>
    <x v="9"/>
    <n v="1707"/>
    <s v="Sanidad agropecuaria e inocuidad agroalimentaria "/>
    <s v="1100"/>
    <s v="Intersubsectorial Agricultura"/>
    <s v="01"/>
    <s v="Servicio de sanidad agropecuaria e inocuidad agroalimentaria"/>
    <s v="06"/>
    <s v="Divulgación del riesgo sanitario y fitosanitario"/>
    <x v="66"/>
    <x v="63"/>
    <n v="0"/>
  </r>
  <r>
    <n v="17"/>
    <x v="9"/>
    <n v="1707"/>
    <s v="Sanidad agropecuaria e inocuidad agroalimentaria "/>
    <s v="1100"/>
    <s v="Intersubsectorial Agricultura"/>
    <s v="01"/>
    <s v="Servicio de sanidad agropecuaria e inocuidad agroalimentaria"/>
    <s v="07"/>
    <s v="Gestión territorial de la sanidad agropecuaria"/>
    <x v="66"/>
    <x v="63"/>
    <n v="0"/>
  </r>
  <r>
    <n v="17"/>
    <x v="9"/>
    <n v="1707"/>
    <s v="Sanidad agropecuaria e inocuidad agroalimentaria "/>
    <s v="1100"/>
    <s v="Intersubsectorial Agricultura"/>
    <s v="01"/>
    <s v="Servicio de sanidad agropecuaria e inocuidad agroalimentaria"/>
    <s v="08"/>
    <s v="Fomento a la producción acuicola y pesquera"/>
    <x v="66"/>
    <x v="63"/>
    <n v="0"/>
  </r>
  <r>
    <n v="17"/>
    <x v="9"/>
    <n v="1707"/>
    <s v="Sanidad agropecuaria e inocuidad agroalimentaria "/>
    <s v="1100"/>
    <s v="Intersubsectorial Agricultura"/>
    <s v="01"/>
    <s v="Servicio de sanidad agropecuaria e inocuidad agroalimentaria"/>
    <s v="09"/>
    <s v="Inspección y vigilancia "/>
    <x v="66"/>
    <x v="63"/>
    <n v="0"/>
  </r>
  <r>
    <n v="17"/>
    <x v="9"/>
    <n v="1707"/>
    <s v="Sanidad agropecuaria e inocuidad agroalimentaria "/>
    <s v="1100"/>
    <s v="Intersubsectorial Agricultura"/>
    <s v="01"/>
    <s v="Servicio de sanidad agropecuaria e inocuidad agroalimentaria"/>
    <s v="10"/>
    <s v="Gestión territorial de la actividad acuicola y pesquera"/>
    <x v="66"/>
    <x v="63"/>
    <n v="0"/>
  </r>
  <r>
    <n v="17"/>
    <x v="9"/>
    <n v="1708"/>
    <s v="Ciencia, tecnología e innovación agropecuaria"/>
    <s v="1100"/>
    <s v="Intersubsectorial Agricultura"/>
    <s v="01"/>
    <s v="Servicio de gestión y promoción del fotalecimiento en tecnología e innovación "/>
    <s v="01"/>
    <s v="Gestión de la política para el desarrollo tecnólogico e innovación productiva rural "/>
    <x v="67"/>
    <x v="64"/>
    <n v="0"/>
  </r>
  <r>
    <n v="17"/>
    <x v="9"/>
    <n v="1709"/>
    <s v="Infraestructura productiva y comercialización "/>
    <s v="1100"/>
    <s v="Intersubsectorial Agricultura"/>
    <s v="01"/>
    <s v="Servicio de provisión de infraestraestructa productiva y de comercialización del sector agropecuario "/>
    <s v="01"/>
    <s v="Direccionamiento estratégico para la infraestructura productiva y la comercialización "/>
    <x v="68"/>
    <x v="65"/>
    <n v="0"/>
  </r>
  <r>
    <n v="17"/>
    <x v="9"/>
    <n v="1709"/>
    <s v="Infraestructura productiva y comercialización "/>
    <s v="1100"/>
    <s v="Intersubsectorial Agricultura"/>
    <s v="01"/>
    <s v="Servicio de provisión de infraestraestructa productiva y de comercialización del sector agropecuario "/>
    <s v="02"/>
    <s v="Fortalecimiento productivo del sector agropecuario"/>
    <x v="68"/>
    <x v="65"/>
    <n v="0"/>
  </r>
  <r>
    <n v="17"/>
    <x v="9"/>
    <n v="1709"/>
    <s v="Infraestructura productiva y comercialización "/>
    <s v="1100"/>
    <s v="Intersubsectorial Agricultura"/>
    <s v="01"/>
    <s v="Servicio de provisión de infraestraestructa productiva y de comercialización del sector agropecuario "/>
    <s v="03"/>
    <s v="Gestión de los esquemas de adecuación de tierras"/>
    <x v="68"/>
    <x v="65"/>
    <n v="0"/>
  </r>
  <r>
    <n v="17"/>
    <x v="9"/>
    <n v="1709"/>
    <s v="Infraestructura productiva y comercialización "/>
    <s v="1100"/>
    <s v="Intersubsectorial Agricultura"/>
    <s v="01"/>
    <s v="Servicio de provisión de infraestraestructa productiva y de comercialización del sector agropecuario "/>
    <s v="04"/>
    <s v="Gestión de la comercialización en el sector agropecuario"/>
    <x v="68"/>
    <x v="65"/>
    <n v="0"/>
  </r>
  <r>
    <n v="17"/>
    <x v="9"/>
    <n v="1709"/>
    <s v="Infraestructura productiva y comercialización "/>
    <s v="1100"/>
    <s v="Intersubsectorial Agricultura"/>
    <s v="01"/>
    <s v="Servicio de provisión de infraestraestructa productiva y de comercialización del sector agropecuario "/>
    <s v="05"/>
    <s v="Gestión para la provisión de bienes públicos rurales"/>
    <x v="68"/>
    <x v="65"/>
    <n v="0"/>
  </r>
  <r>
    <n v="17"/>
    <x v="9"/>
    <n v="1709"/>
    <s v="Infraestructura productiva y comercialización "/>
    <s v="1100"/>
    <s v="Intersubsectorial Agricultura"/>
    <s v="01"/>
    <s v="Servicio de provisión de infraestraestructa productiva y de comercialización del sector agropecuario "/>
    <s v="06"/>
    <s v="Gestión territorial de proyectos integrales de desarrollo agropecuario"/>
    <x v="68"/>
    <x v="65"/>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1"/>
    <s v="Direccionamiento estratégico "/>
    <x v="69"/>
    <x v="6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2"/>
    <s v="Gestión y desarrollo del talento humano "/>
    <x v="69"/>
    <x v="6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3"/>
    <s v="Gestión administrativa"/>
    <x v="69"/>
    <x v="6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4"/>
    <s v="Gestión contractual"/>
    <x v="69"/>
    <x v="6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5"/>
    <s v="Gestión de relacionamiento con la ciudadanía"/>
    <x v="69"/>
    <x v="6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6"/>
    <s v="Gestión de comunicaciones"/>
    <x v="69"/>
    <x v="6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7"/>
    <s v="Gestión de control interno"/>
    <x v="69"/>
    <x v="6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8"/>
    <s v="Gestión de control interno disciplinario"/>
    <x v="69"/>
    <x v="6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10"/>
    <s v="Gestión de las TIC"/>
    <x v="69"/>
    <x v="6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11"/>
    <s v="Gestión documental "/>
    <x v="69"/>
    <x v="6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12"/>
    <s v="Gestión financiera"/>
    <x v="69"/>
    <x v="6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13"/>
    <s v="Gestión jurídica"/>
    <x v="69"/>
    <x v="66"/>
    <n v="0"/>
  </r>
  <r>
    <n v="19"/>
    <x v="10"/>
    <n v="1900"/>
    <s v="No asignable a programas"/>
    <s v="0300"/>
    <s v="Intersubsectorial Salud"/>
    <s v="01"/>
    <s v="Sin producto"/>
    <s v="01"/>
    <s v="Transferiencias corrientes"/>
    <x v="70"/>
    <x v="0"/>
    <n v="0"/>
  </r>
  <r>
    <n v="19"/>
    <x v="10"/>
    <n v="1903"/>
    <s v="Inspección, vigilancia y control"/>
    <s v="0300"/>
    <s v="Intersubsectorial Salud"/>
    <s v="01"/>
    <s v="Servicio de inspección, vigilancia y control en salud"/>
    <s v="01"/>
    <s v="Gestión de protección de derechos de los usuarios del SGSSS"/>
    <x v="71"/>
    <x v="67"/>
    <n v="0"/>
  </r>
  <r>
    <n v="19"/>
    <x v="10"/>
    <n v="1903"/>
    <s v="Inspección, vigilancia y control"/>
    <s v="0300"/>
    <s v="Intersubsectorial Salud"/>
    <s v="01"/>
    <s v="Servicio de inspección, vigilancia y control en salud"/>
    <s v="02"/>
    <s v="Inspección, vigilancia y control de las entidades promotoras de salud"/>
    <x v="71"/>
    <x v="67"/>
    <n v="0"/>
  </r>
  <r>
    <n v="19"/>
    <x v="10"/>
    <n v="1903"/>
    <s v="Inspección, vigilancia y control"/>
    <s v="0300"/>
    <s v="Intersubsectorial Salud"/>
    <s v="01"/>
    <s v="Servicio de inspección, vigilancia y control en salud"/>
    <s v="03"/>
    <s v="Inspección, vigilancia y control para entidades territoriales relacionadas con la gestión de recursos del SGSSS"/>
    <x v="71"/>
    <x v="67"/>
    <n v="0"/>
  </r>
  <r>
    <n v="19"/>
    <x v="10"/>
    <n v="1903"/>
    <s v="Inspección, vigilancia y control"/>
    <s v="0300"/>
    <s v="Intersubsectorial Salud"/>
    <s v="01"/>
    <s v="Servicio de inspección, vigilancia y control en salud"/>
    <s v="04"/>
    <s v="Inspección, vigilancia y control para prestadores de servicios de salud, operadores logísticos y gestores farmacéuticos"/>
    <x v="71"/>
    <x v="67"/>
    <n v="0"/>
  </r>
  <r>
    <n v="19"/>
    <x v="10"/>
    <n v="1903"/>
    <s v="Inspección, vigilancia y control"/>
    <s v="0300"/>
    <s v="Intersubsectorial Salud"/>
    <s v="01"/>
    <s v="Servicio de inspección, vigilancia y control en salud"/>
    <s v="05"/>
    <s v="Investigaciones administrativas"/>
    <x v="71"/>
    <x v="67"/>
    <n v="0"/>
  </r>
  <r>
    <n v="19"/>
    <x v="10"/>
    <n v="1903"/>
    <s v="Inspección, vigilancia y control"/>
    <s v="0300"/>
    <s v="Intersubsectorial Salud"/>
    <s v="02"/>
    <s v="Servicio de Inspección, vigilancia y control de productos de consumo y uso humano"/>
    <s v="01"/>
    <s v="Inspección, vigilancia y control de productos de consumo y uso humano"/>
    <x v="71"/>
    <x v="68"/>
    <n v="0"/>
  </r>
  <r>
    <n v="19"/>
    <x v="10"/>
    <n v="1903"/>
    <s v="Inspección, vigilancia y control"/>
    <s v="0300"/>
    <s v="Intersubsectorial Salud"/>
    <s v="03"/>
    <s v="Servicio de vigilancia y control de drogas, medicamentos, materias primas o precursores de control especial"/>
    <s v="01"/>
    <s v="Gestión de Control y Fiscalización de estupefacientes, psicotrópicos, precursores de drogas y productos que los contengan"/>
    <x v="71"/>
    <x v="69"/>
    <n v="0"/>
  </r>
  <r>
    <n v="19"/>
    <x v="10"/>
    <n v="1905"/>
    <s v="Salud pública"/>
    <s v="0300"/>
    <s v="Intersubsectorial Salud"/>
    <s v="01"/>
    <s v="Servicio de promoción de la salud y prevención de la enfermedad"/>
    <s v="01"/>
    <s v="Gestión de información y análisis en la toma de decisiones en salud pública"/>
    <x v="72"/>
    <x v="70"/>
    <n v="0"/>
  </r>
  <r>
    <n v="19"/>
    <x v="10"/>
    <n v="1905"/>
    <s v="Salud pública"/>
    <s v="0300"/>
    <s v="Intersubsectorial Salud"/>
    <s v="01"/>
    <s v="Servicio de promoción de la salud y prevención de la enfermedad"/>
    <s v="02"/>
    <s v="Gestión de promoción de la salud y prevención de la enfermedad"/>
    <x v="72"/>
    <x v="70"/>
    <n v="0"/>
  </r>
  <r>
    <n v="19"/>
    <x v="10"/>
    <n v="1905"/>
    <s v="Salud pública"/>
    <s v="0300"/>
    <s v="Intersubsectorial Salud"/>
    <s v="01"/>
    <s v="Servicio de promoción de la salud y prevención de la enfermedad"/>
    <s v="03"/>
    <s v="Gestión de redes de salud pública"/>
    <x v="72"/>
    <x v="70"/>
    <n v="0"/>
  </r>
  <r>
    <n v="19"/>
    <x v="10"/>
    <n v="1905"/>
    <s v="Salud pública"/>
    <s v="0300"/>
    <s v="Intersubsectorial Salud"/>
    <s v="01"/>
    <s v="Servicio de promoción de la salud y prevención de la enfermedad"/>
    <s v="04"/>
    <s v="Gestión farmacéutica y tecnología biomédica"/>
    <x v="72"/>
    <x v="70"/>
    <n v="0"/>
  </r>
  <r>
    <n v="19"/>
    <x v="10"/>
    <n v="1905"/>
    <s v="Salud pública"/>
    <s v="0300"/>
    <s v="Intersubsectorial Salud"/>
    <s v="01"/>
    <s v="Servicio de promoción de la salud y prevención de la enfermedad"/>
    <s v="05"/>
    <s v="Investigación en salud pública"/>
    <x v="72"/>
    <x v="70"/>
    <n v="0"/>
  </r>
  <r>
    <n v="19"/>
    <x v="10"/>
    <n v="1905"/>
    <s v="Salud pública"/>
    <s v="0300"/>
    <s v="Intersubsectorial Salud"/>
    <s v="01"/>
    <s v="Servicio de promoción de la salud y prevención de la enfermedad"/>
    <s v="06"/>
    <s v="Prevención, mitigación y atención de emergencias y desastres desde el sector salud"/>
    <x v="72"/>
    <x v="70"/>
    <n v="0"/>
  </r>
  <r>
    <n v="19"/>
    <x v="10"/>
    <n v="1905"/>
    <s v="Salud pública"/>
    <s v="0300"/>
    <s v="Intersubsectorial Salud"/>
    <s v="01"/>
    <s v="Servicio de promoción de la salud y prevención de la enfermedad"/>
    <s v="07"/>
    <s v="Promoción Social"/>
    <x v="72"/>
    <x v="70"/>
    <n v="0"/>
  </r>
  <r>
    <n v="19"/>
    <x v="10"/>
    <n v="1905"/>
    <s v="Salud pública"/>
    <s v="0300"/>
    <s v="Intersubsectorial Salud"/>
    <s v="01"/>
    <s v="Servicio de promoción de la salud y prevención de la enfermedad"/>
    <s v="08"/>
    <s v="Vigilancia epidemiológica y Análisis del Riesgo en Salud Pública"/>
    <x v="72"/>
    <x v="70"/>
    <n v="0"/>
  </r>
  <r>
    <n v="19"/>
    <x v="10"/>
    <n v="1906"/>
    <s v="Aseguramiento y prestación integral de servicios de salud"/>
    <s v="0300"/>
    <s v="Intersubsectorial Salud"/>
    <s v="01"/>
    <s v="Servicio de aseguramiento al SGSSS"/>
    <s v="01"/>
    <s v="Administración de Fondos de Protección Social"/>
    <x v="73"/>
    <x v="71"/>
    <n v="0"/>
  </r>
  <r>
    <n v="19"/>
    <x v="10"/>
    <n v="1906"/>
    <s v="Aseguramiento y prestación integral de servicios de salud"/>
    <s v="0300"/>
    <s v="Intersubsectorial Salud"/>
    <s v="01"/>
    <s v="Servicio de aseguramiento al SGSSS"/>
    <s v="02"/>
    <s v="Gestión del financiamiento del SGSSS"/>
    <x v="73"/>
    <x v="71"/>
    <n v="0"/>
  </r>
  <r>
    <n v="19"/>
    <x v="10"/>
    <n v="1906"/>
    <s v="Aseguramiento y prestación integral de servicios de salud"/>
    <s v="0300"/>
    <s v="Intersubsectorial Salud"/>
    <s v="01"/>
    <s v="Servicio de aseguramiento al SGSSS"/>
    <s v="03"/>
    <s v="Regulación de beneficios, Costos y Tarifas del Aseguramiento al SGSSS"/>
    <x v="73"/>
    <x v="71"/>
    <n v="0"/>
  </r>
  <r>
    <n v="19"/>
    <x v="10"/>
    <n v="1906"/>
    <s v="Aseguramiento y prestación integral de servicios de salud"/>
    <s v="0300"/>
    <s v="Intersubsectorial Salud"/>
    <s v="01"/>
    <s v="Servicio de aseguramiento al SGSSS"/>
    <s v="04"/>
    <s v="Regulación de la operación del aseguramiento al SGSSS"/>
    <x v="73"/>
    <x v="71"/>
    <n v="0"/>
  </r>
  <r>
    <n v="19"/>
    <x v="10"/>
    <n v="1906"/>
    <s v="Aseguramiento y prestación integral de servicios de salud"/>
    <s v="0300"/>
    <s v="Intersubsectorial Salud"/>
    <s v="02"/>
    <s v="Servicio de atención en salud"/>
    <s v="01"/>
    <s v="Gestión de la infraestructura para la prestación de los servicios de salud"/>
    <x v="73"/>
    <x v="72"/>
    <n v="0"/>
  </r>
  <r>
    <n v="19"/>
    <x v="10"/>
    <n v="1906"/>
    <s v="Aseguramiento y prestación integral de servicios de salud"/>
    <s v="0300"/>
    <s v="Intersubsectorial Salud"/>
    <s v="02"/>
    <s v="Servicio de atención en salud"/>
    <s v="02"/>
    <s v="Gestión de la prestación de servicios y atención primaria"/>
    <x v="73"/>
    <x v="72"/>
    <n v="0"/>
  </r>
  <r>
    <n v="19"/>
    <x v="10"/>
    <n v="1906"/>
    <s v="Aseguramiento y prestación integral de servicios de salud"/>
    <s v="0300"/>
    <s v="Intersubsectorial Salud"/>
    <s v="02"/>
    <s v="Servicio de atención en salud"/>
    <s v="03"/>
    <s v="Gestión de talento humano en salud"/>
    <x v="73"/>
    <x v="72"/>
    <n v="0"/>
  </r>
  <r>
    <n v="19"/>
    <x v="10"/>
    <n v="1906"/>
    <s v="Aseguramiento y prestación integral de servicios de salud"/>
    <s v="0300"/>
    <s v="Intersubsectorial Salud"/>
    <s v="03"/>
    <s v="Servicio de administración de justicia y resolución de conflictos en el SGSSS"/>
    <s v="01"/>
    <s v="Administración de justicia y conciliación en el SGSSS"/>
    <x v="73"/>
    <x v="73"/>
    <n v="0"/>
  </r>
  <r>
    <n v="19"/>
    <x v="10"/>
    <n v="1999"/>
    <s v="Fortalecimiento y apoyo a la gestión institucional del sector Salud y Protección Social"/>
    <s v="0300"/>
    <s v="Intersubsectorial Salud"/>
    <s v="01"/>
    <s v="Servicio de fortalecimiento y apoyo a la gestión institucional del sector Salud y Protección Social"/>
    <s v="01"/>
    <s v="Direccionamiento estratégico "/>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02"/>
    <s v="Gestión y desarrollo del talento humano "/>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03"/>
    <s v="Gestión administrativa"/>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04"/>
    <s v="Gestión Contractual"/>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05"/>
    <s v="Gestión de relacionamiento con la ciudadanía"/>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06"/>
    <s v="Gestión de comunicaciones"/>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07"/>
    <s v="Gestión de control interno"/>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08"/>
    <s v="Gestión de control interno disciplinario"/>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09"/>
    <s v="Gestión de cooperación y asuntos internacionales"/>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10"/>
    <s v="Gestión de las TIC"/>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11"/>
    <s v="Gestión documental "/>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12"/>
    <s v="Gestión financiera"/>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s v="13"/>
    <s v="Gestión jurídica"/>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n v="22"/>
    <s v="Administración de prestaciones económicas"/>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n v="23"/>
    <s v="Administración de prestaciones económicas - Cesantías y Vivienda"/>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n v="24"/>
    <s v="Administración de prestaciones económicas - Pensiones"/>
    <x v="74"/>
    <x v="74"/>
    <n v="0"/>
  </r>
  <r>
    <n v="19"/>
    <x v="10"/>
    <n v="1999"/>
    <s v="Fortalecimiento y apoyo a la gestión institucional del sector Salud y Protección Social"/>
    <s v="0300"/>
    <s v="Intersubsectorial Salud"/>
    <s v="01"/>
    <s v="Servicio de fortalecimiento y apoyo a la gestión institucional del sector Salud y Protección Social"/>
    <n v="25"/>
    <s v="Administración de salud para pensionados"/>
    <x v="74"/>
    <x v="74"/>
    <n v="0"/>
  </r>
  <r>
    <n v="21"/>
    <x v="11"/>
    <n v="2100"/>
    <s v="No asignable a programas"/>
    <n v="1900"/>
    <s v="Intersubsectorial Minas y Energía"/>
    <s v="01"/>
    <s v="Sin producto"/>
    <s v="01"/>
    <s v="Transferencias corrientes"/>
    <x v="75"/>
    <x v="0"/>
    <n v="0"/>
  </r>
  <r>
    <n v="21"/>
    <x v="11"/>
    <n v="2101"/>
    <s v="Acceso al servicio público domiciliario de gas combustible"/>
    <n v="1900"/>
    <s v="Intersubsectorial Minas y Energía"/>
    <s v="01"/>
    <s v="Servicio de suministro domiciliario de gas combustible"/>
    <s v="01"/>
    <s v="Direccionamiento estratégico en el acceso al servicio público domiciliario de gas combustible"/>
    <x v="76"/>
    <x v="75"/>
    <n v="0"/>
  </r>
  <r>
    <n v="21"/>
    <x v="11"/>
    <n v="2101"/>
    <s v="Acceso al servicio público domiciliario de gas combustible"/>
    <n v="1900"/>
    <s v="Intersubsectorial Minas y Energía"/>
    <s v="01"/>
    <s v="Servicio de suministro domiciliario de gas combustible"/>
    <s v="02"/>
    <s v="Gestión de subsidios de gas combustible"/>
    <x v="76"/>
    <x v="75"/>
    <n v="0"/>
  </r>
  <r>
    <n v="21"/>
    <x v="11"/>
    <n v="2101"/>
    <s v="Acceso al servicio público domiciliario de gas combustible"/>
    <n v="1900"/>
    <s v="Intersubsectorial Minas y Energía"/>
    <s v="01"/>
    <s v="Servicio de suministro domiciliario de gas combustible"/>
    <s v="03"/>
    <s v="Regulación del servicio"/>
    <x v="76"/>
    <x v="75"/>
    <n v="0"/>
  </r>
  <r>
    <n v="21"/>
    <x v="11"/>
    <n v="2101"/>
    <s v="Acceso al servicio público domiciliario de gas combustible"/>
    <n v="1900"/>
    <s v="Intersubsectorial Minas y Energía"/>
    <s v="01"/>
    <s v="Servicio de suministro domiciliario de gas combustible"/>
    <s v="04"/>
    <s v="Administración de Fondos de Gas combustible"/>
    <x v="76"/>
    <x v="75"/>
    <n v="0"/>
  </r>
  <r>
    <n v="21"/>
    <x v="11"/>
    <n v="2102"/>
    <s v="Consolidación productiva del sector de energía eléctrica"/>
    <n v="1900"/>
    <s v="Intersubsectorial Minas y Energía"/>
    <s v="01"/>
    <s v="Servicio de suministro de energía eléctrica"/>
    <s v="01"/>
    <s v="Direccionamiento estratégico del subsector de Energía Eléctrica"/>
    <x v="77"/>
    <x v="76"/>
    <n v="0"/>
  </r>
  <r>
    <n v="21"/>
    <x v="11"/>
    <n v="2102"/>
    <s v="Consolidación productiva del sector de energía eléctrica"/>
    <n v="1900"/>
    <s v="Intersubsectorial Minas y Energía"/>
    <s v="01"/>
    <s v="Servicio de suministro de energía eléctrica"/>
    <s v="02"/>
    <s v="Gestión de recursos de subsidios a la tarifa del servicio púbico domiciliario de energía eléctrica"/>
    <x v="77"/>
    <x v="76"/>
    <n v="0"/>
  </r>
  <r>
    <n v="21"/>
    <x v="11"/>
    <n v="2102"/>
    <s v="Consolidación productiva del sector de energía eléctrica"/>
    <n v="1900"/>
    <s v="Intersubsectorial Minas y Energía"/>
    <s v="01"/>
    <s v="Servicio de suministro de energía eléctrica"/>
    <s v="03"/>
    <s v="Gestión de telemetría y monitoreo"/>
    <x v="77"/>
    <x v="76"/>
    <n v="0"/>
  </r>
  <r>
    <n v="21"/>
    <x v="11"/>
    <n v="2102"/>
    <s v="Consolidación productiva del sector de energía eléctrica"/>
    <n v="1900"/>
    <s v="Intersubsectorial Minas y Energía"/>
    <s v="01"/>
    <s v="Servicio de suministro de energía eléctrica"/>
    <s v="04"/>
    <s v="Gestión para la generación y suministro de energía eléctrica en zonas interconectadas"/>
    <x v="77"/>
    <x v="76"/>
    <n v="0"/>
  </r>
  <r>
    <n v="21"/>
    <x v="11"/>
    <n v="2102"/>
    <s v="Consolidación productiva del sector de energía eléctrica"/>
    <n v="1900"/>
    <s v="Intersubsectorial Minas y Energía"/>
    <s v="01"/>
    <s v="Servicio de suministro de energía eléctrica"/>
    <s v="05"/>
    <s v="Gestión para la generación y suministro de energía eléctrica en zonas No interconectadas"/>
    <x v="77"/>
    <x v="76"/>
    <n v="0"/>
  </r>
  <r>
    <n v="21"/>
    <x v="11"/>
    <n v="2102"/>
    <s v="Consolidación productiva del sector de energía eléctrica"/>
    <n v="1900"/>
    <s v="Intersubsectorial Minas y Energía"/>
    <s v="01"/>
    <s v="Servicio de suministro de energía eléctrica"/>
    <s v="06"/>
    <s v="Planeación e investigación en energía eléctrica"/>
    <x v="77"/>
    <x v="76"/>
    <n v="0"/>
  </r>
  <r>
    <n v="21"/>
    <x v="11"/>
    <n v="2102"/>
    <s v="Consolidación productiva del sector de energía eléctrica"/>
    <n v="1900"/>
    <s v="Intersubsectorial Minas y Energía"/>
    <s v="01"/>
    <s v="Servicio de suministro de energía eléctrica"/>
    <s v="07"/>
    <s v="Promoción de la eficiencia energética"/>
    <x v="77"/>
    <x v="76"/>
    <n v="0"/>
  </r>
  <r>
    <n v="21"/>
    <x v="11"/>
    <n v="2102"/>
    <s v="Consolidación productiva del sector de energía eléctrica"/>
    <n v="1900"/>
    <s v="Intersubsectorial Minas y Energía"/>
    <s v="01"/>
    <s v="Servicio de suministro de energía eléctrica"/>
    <s v="08"/>
    <s v="Regulación del servicio"/>
    <x v="77"/>
    <x v="76"/>
    <n v="0"/>
  </r>
  <r>
    <n v="21"/>
    <x v="11"/>
    <n v="2102"/>
    <s v="Consolidación productiva del sector de energía eléctrica"/>
    <n v="1900"/>
    <s v="Intersubsectorial Minas y Energía"/>
    <s v="01"/>
    <s v="Servicio de suministro de energía eléctrica"/>
    <s v="09"/>
    <s v="Administración de Fondos de Energía Eléctrica"/>
    <x v="77"/>
    <x v="76"/>
    <n v="0"/>
  </r>
  <r>
    <n v="21"/>
    <x v="11"/>
    <n v="2103"/>
    <s v="Consolidación productiva del sector hidrocarburos"/>
    <n v="1900"/>
    <s v="Intersubsectorial Minas y Energía"/>
    <s v="01"/>
    <s v="Servicio de exploración, explotación, transporte, distribución y comercialización de hidrocarburos"/>
    <s v="01"/>
    <s v="Direccionamiento estratégico subsector de hidrocarburos"/>
    <x v="78"/>
    <x v="77"/>
    <n v="0"/>
  </r>
  <r>
    <n v="21"/>
    <x v="11"/>
    <n v="2103"/>
    <s v="Consolidación productiva del sector hidrocarburos"/>
    <n v="1900"/>
    <s v="Intersubsectorial Minas y Energía"/>
    <s v="01"/>
    <s v="Servicio de exploración, explotación, transporte, distribución y comercialización de hidrocarburos"/>
    <s v="02"/>
    <s v="Gestión para la liquidación de regalías, derechos económicos y participaciones"/>
    <x v="78"/>
    <x v="77"/>
    <n v="0"/>
  </r>
  <r>
    <n v="21"/>
    <x v="11"/>
    <n v="2103"/>
    <s v="Consolidación productiva del sector hidrocarburos"/>
    <n v="1900"/>
    <s v="Intersubsectorial Minas y Energía"/>
    <s v="01"/>
    <s v="Servicio de exploración, explotación, transporte, distribución y comercialización de hidrocarburos"/>
    <s v="03"/>
    <s v="Planeación e investigación en hidrocarburos"/>
    <x v="78"/>
    <x v="77"/>
    <n v="0"/>
  </r>
  <r>
    <n v="21"/>
    <x v="11"/>
    <n v="2104"/>
    <s v="Consolidación productiva del sector minero"/>
    <n v="1900"/>
    <s v="Intersubsectorial Minas y Energía"/>
    <s v="01"/>
    <s v="Servicio de modernización y formalización de la actividad minera"/>
    <s v="01"/>
    <s v="Direccionamiento estratégico del subsector minero"/>
    <x v="79"/>
    <x v="78"/>
    <n v="0"/>
  </r>
  <r>
    <n v="21"/>
    <x v="11"/>
    <n v="2104"/>
    <s v="Consolidación productiva del sector minero"/>
    <n v="1900"/>
    <s v="Intersubsectorial Minas y Energía"/>
    <s v="01"/>
    <s v="Servicio de modernización y formalización de la actividad minera"/>
    <s v="02"/>
    <s v="Gestión de legalización minera"/>
    <x v="79"/>
    <x v="78"/>
    <n v="0"/>
  </r>
  <r>
    <n v="21"/>
    <x v="11"/>
    <n v="2104"/>
    <s v="Consolidación productiva del sector minero"/>
    <n v="1900"/>
    <s v="Intersubsectorial Minas y Energía"/>
    <s v="01"/>
    <s v="Servicio de modernización y formalización de la actividad minera"/>
    <s v="03"/>
    <s v="Gestión de fomento para el desarrollo de una pequeña y mediana minería sostenible"/>
    <x v="79"/>
    <x v="78"/>
    <n v="0"/>
  </r>
  <r>
    <n v="21"/>
    <x v="11"/>
    <n v="2104"/>
    <s v="Consolidación productiva del sector minero"/>
    <n v="1900"/>
    <s v="Intersubsectorial Minas y Energía"/>
    <s v="01"/>
    <s v="Servicio de modernización y formalización de la actividad minera"/>
    <s v="04"/>
    <s v="Gestión de promoción de la inversión en el sector minero a nivel nacional e internacional"/>
    <x v="79"/>
    <x v="78"/>
    <n v="0"/>
  </r>
  <r>
    <n v="21"/>
    <x v="11"/>
    <n v="2104"/>
    <s v="Consolidación productiva del sector minero"/>
    <n v="1900"/>
    <s v="Intersubsectorial Minas y Energía"/>
    <s v="01"/>
    <s v="Servicio de modernización y formalización de la actividad minera"/>
    <s v="05"/>
    <s v="Gestión de regalías y contraprestaciones"/>
    <x v="79"/>
    <x v="78"/>
    <n v="0"/>
  </r>
  <r>
    <n v="21"/>
    <x v="11"/>
    <n v="2104"/>
    <s v="Consolidación productiva del sector minero"/>
    <n v="1900"/>
    <s v="Intersubsectorial Minas y Energía"/>
    <s v="01"/>
    <s v="Servicio de modernización y formalización de la actividad minera"/>
    <s v="06"/>
    <s v="Planeación e investigación en minería"/>
    <x v="79"/>
    <x v="78"/>
    <n v="0"/>
  </r>
  <r>
    <n v="21"/>
    <x v="11"/>
    <n v="2104"/>
    <s v="Consolidación productiva del sector minero"/>
    <n v="1900"/>
    <s v="Intersubsectorial Minas y Energía"/>
    <s v="01"/>
    <s v="Servicio de modernización y formalización de la actividad minera"/>
    <s v="07"/>
    <s v="Seguridad minera"/>
    <x v="79"/>
    <x v="78"/>
    <n v="0"/>
  </r>
  <r>
    <n v="21"/>
    <x v="11"/>
    <n v="2105"/>
    <s v=" Desarrollo ambiental sostenible del sector minero energético"/>
    <n v="1900"/>
    <s v="Intersubsectorial Minas y Energía"/>
    <s v="01"/>
    <s v="Servicio de prevención y mitigación de los impactos ambientales y sociales de la actividad minero energética"/>
    <s v="01"/>
    <s v="Regulación de política energética y análisis, vigilancia y control de asuntos nucleares"/>
    <x v="80"/>
    <x v="79"/>
    <n v="0"/>
  </r>
  <r>
    <n v="21"/>
    <x v="11"/>
    <n v="2105"/>
    <s v=" Desarrollo ambiental sostenible del sector minero energético"/>
    <n v="1900"/>
    <s v="Intersubsectorial Minas y Energía"/>
    <s v="01"/>
    <s v="Servicio de prevención y mitigación de los impactos ambientales y sociales de la actividad minero energética"/>
    <s v="02"/>
    <s v="Gestión ambiental y social"/>
    <x v="80"/>
    <x v="79"/>
    <n v="0"/>
  </r>
  <r>
    <n v="21"/>
    <x v="11"/>
    <n v="2106"/>
    <s v="Gestión de la información en el sector minero energético"/>
    <n v="1900"/>
    <s v="Intersubsectorial Minas y Energía"/>
    <s v="01"/>
    <s v="Servicio de generación de información del sector minero energético"/>
    <s v="01"/>
    <s v="Generación de información, conocimiento, estimación y análisis del potencial de hidrocarburos"/>
    <x v="81"/>
    <x v="80"/>
    <n v="0"/>
  </r>
  <r>
    <n v="21"/>
    <x v="11"/>
    <n v="2106"/>
    <s v="Gestión de la información en el sector minero energético"/>
    <n v="1900"/>
    <s v="Intersubsectorial Minas y Energía"/>
    <s v="01"/>
    <s v="Servicio de generación de información del sector minero energético"/>
    <s v="02"/>
    <s v="Generación de información, conocimiento, estimación y análisis del potencial de los recursos minerales"/>
    <x v="81"/>
    <x v="80"/>
    <n v="0"/>
  </r>
  <r>
    <n v="21"/>
    <x v="11"/>
    <n v="2106"/>
    <s v="Gestión de la información en el sector minero energético"/>
    <n v="1900"/>
    <s v="Intersubsectorial Minas y Energía"/>
    <s v="01"/>
    <s v="Servicio de generación de información del sector minero energético"/>
    <s v="03"/>
    <s v="Gestión de la información geocientífica"/>
    <x v="81"/>
    <x v="80"/>
    <n v="0"/>
  </r>
  <r>
    <n v="21"/>
    <x v="11"/>
    <n v="2106"/>
    <s v="Gestión de la información en el sector minero energético"/>
    <n v="1900"/>
    <s v="Intersubsectorial Minas y Energía"/>
    <s v="01"/>
    <s v="Servicio de generación de información del sector minero energético"/>
    <s v="04"/>
    <s v="Gestión, investigación y caracterización de materiales de origen geológico"/>
    <x v="81"/>
    <x v="80"/>
    <n v="0"/>
  </r>
  <r>
    <n v="21"/>
    <x v="11"/>
    <n v="2106"/>
    <s v="Gestión de la información en el sector minero energético"/>
    <n v="1900"/>
    <s v="Intersubsectorial Minas y Energía"/>
    <s v="01"/>
    <s v="Servicio de generación de información del sector minero energético"/>
    <s v="05"/>
    <s v="Gestión de la investigación, monitoreo y evaluación de amenazas de origen geológico"/>
    <x v="81"/>
    <x v="80"/>
    <n v="0"/>
  </r>
  <r>
    <n v="21"/>
    <x v="11"/>
    <n v="2106"/>
    <s v="Gestión de la información en el sector minero energético"/>
    <n v="1900"/>
    <s v="Intersubsectorial Minas y Energía"/>
    <s v="01"/>
    <s v="Servicio de generación de información del sector minero energético"/>
    <s v="06"/>
    <s v="Gestión del desarrollo y de la seguridad radiológica y nuclear del país"/>
    <x v="81"/>
    <x v="80"/>
    <n v="0"/>
  </r>
  <r>
    <n v="21"/>
    <x v="11"/>
    <n v="2199"/>
    <s v="Fortalecimiento y apoyo a la gestión institucional del sector Minas y Energía"/>
    <n v="1900"/>
    <s v="Intersubsectorial Minas y Energía"/>
    <s v="01"/>
    <s v="Servicio de fortalecimiento y apoyo a la gestión institucional del Sector Minas y Energía"/>
    <s v="01"/>
    <s v="Direccionamiento estratégico "/>
    <x v="82"/>
    <x v="81"/>
    <n v="0"/>
  </r>
  <r>
    <n v="21"/>
    <x v="11"/>
    <n v="2199"/>
    <s v="Fortalecimiento y apoyo a la gestión institucional del sector Minas y Energía"/>
    <n v="1900"/>
    <s v="Intersubsectorial Minas y Energía"/>
    <s v="01"/>
    <s v="Servicio de fortalecimiento y apoyo a la gestión institucional del Sector Minas y Energía"/>
    <s v="02"/>
    <s v="Gestión y desarrollo del talento humano "/>
    <x v="82"/>
    <x v="81"/>
    <n v="0"/>
  </r>
  <r>
    <n v="21"/>
    <x v="11"/>
    <n v="2199"/>
    <s v="Fortalecimiento y apoyo a la gestión institucional del sector Minas y Energía"/>
    <n v="1900"/>
    <s v="Intersubsectorial Minas y Energía"/>
    <s v="01"/>
    <s v="Servicio de fortalecimiento y apoyo a la gestión institucional del Sector Minas y Energía"/>
    <s v="03"/>
    <s v="Gestión administrativa"/>
    <x v="82"/>
    <x v="81"/>
    <n v="0"/>
  </r>
  <r>
    <n v="21"/>
    <x v="11"/>
    <n v="2199"/>
    <s v="Fortalecimiento y apoyo a la gestión institucional del sector Minas y Energía"/>
    <n v="1900"/>
    <s v="Intersubsectorial Minas y Energía"/>
    <s v="01"/>
    <s v="Servicio de fortalecimiento y apoyo a la gestión institucional del Sector Minas y Energía"/>
    <s v="04"/>
    <s v="Gestión contractual"/>
    <x v="82"/>
    <x v="81"/>
    <n v="0"/>
  </r>
  <r>
    <n v="21"/>
    <x v="11"/>
    <n v="2199"/>
    <s v="Fortalecimiento y apoyo a la gestión institucional del sector Minas y Energía"/>
    <n v="1900"/>
    <s v="Intersubsectorial Minas y Energía"/>
    <s v="01"/>
    <s v="Servicio de fortalecimiento y apoyo a la gestión institucional del Sector Minas y Energía"/>
    <s v="05"/>
    <s v="Gestión de relacionamiento con la ciudadanía"/>
    <x v="82"/>
    <x v="81"/>
    <n v="0"/>
  </r>
  <r>
    <n v="21"/>
    <x v="11"/>
    <n v="2199"/>
    <s v="Fortalecimiento y apoyo a la gestión institucional del sector Minas y Energía"/>
    <n v="1900"/>
    <s v="Intersubsectorial Minas y Energía"/>
    <s v="01"/>
    <s v="Servicio de fortalecimiento y apoyo a la gestión institucional del Sector Minas y Energía"/>
    <s v="06"/>
    <s v="Gestión de comunicaciones"/>
    <x v="82"/>
    <x v="81"/>
    <n v="0"/>
  </r>
  <r>
    <n v="21"/>
    <x v="11"/>
    <n v="2199"/>
    <s v="Fortalecimiento y apoyo a la gestión institucional del sector Minas y Energía"/>
    <n v="1900"/>
    <s v="Intersubsectorial Minas y Energía"/>
    <s v="01"/>
    <s v="Servicio de fortalecimiento y apoyo a la gestión institucional del Sector Minas y Energía"/>
    <s v="07"/>
    <s v="Gestión de control interno"/>
    <x v="82"/>
    <x v="81"/>
    <n v="0"/>
  </r>
  <r>
    <n v="21"/>
    <x v="11"/>
    <n v="2199"/>
    <s v="Fortalecimiento y apoyo a la gestión institucional del sector Minas y Energía"/>
    <n v="1900"/>
    <s v="Intersubsectorial Minas y Energía"/>
    <s v="01"/>
    <s v="Servicio de fortalecimiento y apoyo a la gestión institucional del Sector Minas y Energía"/>
    <s v="08"/>
    <s v="Gestión de control interno disciplinario"/>
    <x v="82"/>
    <x v="81"/>
    <n v="0"/>
  </r>
  <r>
    <n v="21"/>
    <x v="11"/>
    <n v="2199"/>
    <s v="Fortalecimiento y apoyo a la gestión institucional del sector Minas y Energía"/>
    <n v="1900"/>
    <s v="Intersubsectorial Minas y Energía"/>
    <s v="01"/>
    <s v="Servicio de fortalecimiento y apoyo a la gestión institucional del Sector Minas y Energía"/>
    <s v="09"/>
    <s v="Gestión de cooperación y asuntos internacionales"/>
    <x v="82"/>
    <x v="81"/>
    <n v="0"/>
  </r>
  <r>
    <n v="21"/>
    <x v="11"/>
    <n v="2199"/>
    <s v="Fortalecimiento y apoyo a la gestión institucional del sector Minas y Energía"/>
    <n v="1900"/>
    <s v="Intersubsectorial Minas y Energía"/>
    <s v="01"/>
    <s v="Servicio de fortalecimiento y apoyo a la gestión institucional del Sector Minas y Energía"/>
    <s v="10"/>
    <s v="Gestión de las TIC"/>
    <x v="82"/>
    <x v="81"/>
    <n v="0"/>
  </r>
  <r>
    <n v="21"/>
    <x v="11"/>
    <n v="2199"/>
    <s v="Fortalecimiento y apoyo a la gestión institucional del sector Minas y Energía"/>
    <n v="1900"/>
    <s v="Intersubsectorial Minas y Energía"/>
    <s v="01"/>
    <s v="Servicio de fortalecimiento y apoyo a la gestión institucional del Sector Minas y Energía"/>
    <s v="11"/>
    <s v="Gestión documental "/>
    <x v="82"/>
    <x v="81"/>
    <n v="0"/>
  </r>
  <r>
    <n v="21"/>
    <x v="11"/>
    <n v="2199"/>
    <s v="Fortalecimiento y apoyo a la gestión institucional del sector Minas y Energía"/>
    <n v="1900"/>
    <s v="Intersubsectorial Minas y Energía"/>
    <s v="01"/>
    <s v="Servicio de fortalecimiento y apoyo a la gestión institucional del Sector Minas y Energía"/>
    <s v="12"/>
    <s v="Gestión financiera"/>
    <x v="82"/>
    <x v="81"/>
    <n v="0"/>
  </r>
  <r>
    <n v="21"/>
    <x v="11"/>
    <n v="2199"/>
    <s v="Fortalecimiento y apoyo a la gestión institucional del sector Minas y Energía"/>
    <n v="1900"/>
    <s v="Intersubsectorial Minas y Energía"/>
    <s v="01"/>
    <s v="Servicio de fortalecimiento y apoyo a la gestión institucional del Sector Minas y Energía"/>
    <s v="13"/>
    <s v="Gestión jurídica"/>
    <x v="82"/>
    <x v="81"/>
    <n v="0"/>
  </r>
  <r>
    <n v="21"/>
    <x v="11"/>
    <n v="2199"/>
    <s v="Fortalecimiento y apoyo a la gestión institucional del sector Minas y Energía"/>
    <n v="1900"/>
    <s v="Intersubsectorial Minas y Energía"/>
    <s v="01"/>
    <s v="Servicio de fortalecimiento y apoyo a la gestión institucional del Sector Minas y Energía"/>
    <n v="19"/>
    <s v="Gestión social"/>
    <x v="82"/>
    <x v="81"/>
    <n v="0"/>
  </r>
  <r>
    <n v="21"/>
    <x v="11"/>
    <n v="2199"/>
    <s v="Fortalecimiento y apoyo a la gestión institucional del sector Minas y Energía"/>
    <n v="1900"/>
    <s v="Intersubsectorial Minas y Energía"/>
    <s v="01"/>
    <s v="Servicio de fortalecimiento y apoyo a la gestión institucional del Sector Minas y Energía"/>
    <n v="20"/>
    <s v="Gestión ambiental"/>
    <x v="82"/>
    <x v="81"/>
    <n v="0"/>
  </r>
  <r>
    <n v="21"/>
    <x v="11"/>
    <n v="2199"/>
    <s v="Fortalecimiento y apoyo a la gestión institucional del sector Minas y Energía"/>
    <n v="1900"/>
    <s v="Intersubsectorial Minas y Energía"/>
    <s v="01"/>
    <s v="Servicio de fortalecimiento y apoyo a la gestión institucional del Sector Minas y Energía"/>
    <s v="21"/>
    <s v="Gestión de recursos del Sistema General de Regalías"/>
    <x v="82"/>
    <x v="81"/>
    <n v="0"/>
  </r>
  <r>
    <n v="21"/>
    <x v="11"/>
    <n v="2199"/>
    <s v="Fortalecimiento y apoyo a la gestión institucional del sector Minas y Energía"/>
    <n v="1900"/>
    <s v="Intersubsectorial Minas y Energía"/>
    <s v="01"/>
    <s v="Servicio de fortalecimiento y apoyo a la gestión institucional del Sector Minas y Energía"/>
    <n v="37"/>
    <s v="Gestión de la información del sector minero energético"/>
    <x v="82"/>
    <x v="81"/>
    <n v="0"/>
  </r>
  <r>
    <n v="22"/>
    <x v="12"/>
    <n v="2200"/>
    <s v="No asignable a programas"/>
    <s v="0700"/>
    <s v="Intersubsectorial Educación"/>
    <s v="01"/>
    <s v="Sin producto"/>
    <s v="01"/>
    <s v="Transferencias Corrientes"/>
    <x v="83"/>
    <x v="0"/>
    <n v="0"/>
  </r>
  <r>
    <n v="22"/>
    <x v="12"/>
    <n v="2201"/>
    <s v="Calidad, cobertura y fortalecimiento de la educación inicial, preescolar, básica y media"/>
    <s v="0700"/>
    <s v="Intersubsectorial Educación"/>
    <s v="01"/>
    <s v="Servicio de educación inicial, preescolar, básica y media"/>
    <s v="01"/>
    <s v="Direccionamiento estratégico en la educación inicial, preescolar, básica y media"/>
    <x v="84"/>
    <x v="82"/>
    <n v="0"/>
  </r>
  <r>
    <n v="22"/>
    <x v="12"/>
    <n v="2201"/>
    <s v="Calidad, cobertura y fortalecimiento de la educación inicial, preescolar, básica y media"/>
    <s v="0700"/>
    <s v="Intersubsectorial Educación"/>
    <s v="01"/>
    <s v="Servicio de educación inicial, preescolar, básica y media"/>
    <s v="02"/>
    <s v="Gestión de la calidad en la educación inicial, preescolar, básica y media"/>
    <x v="84"/>
    <x v="82"/>
    <n v="0"/>
  </r>
  <r>
    <n v="22"/>
    <x v="12"/>
    <n v="2201"/>
    <s v="Calidad, cobertura y fortalecimiento de la educación inicial, preescolar, básica y media"/>
    <s v="0700"/>
    <s v="Intersubsectorial Educación"/>
    <s v="01"/>
    <s v="Servicio de educación inicial, preescolar, básica y media"/>
    <s v="03"/>
    <s v="Gestión de referentes de calidad y evaluación educativa en la educación inicial, preescolar, básica y media"/>
    <x v="84"/>
    <x v="82"/>
    <n v="0"/>
  </r>
  <r>
    <n v="22"/>
    <x v="12"/>
    <n v="2201"/>
    <s v="Calidad, cobertura y fortalecimiento de la educación inicial, preescolar, básica y media"/>
    <s v="0700"/>
    <s v="Intersubsectorial Educación"/>
    <s v="01"/>
    <s v="Servicio de educación inicial, preescolar, básica y media"/>
    <s v="04"/>
    <s v="Gestión del uso de estrategias de innovación educativa en la educación inicial, preescolar, básica y media"/>
    <x v="84"/>
    <x v="82"/>
    <n v="0"/>
  </r>
  <r>
    <n v="22"/>
    <x v="12"/>
    <n v="2201"/>
    <s v="Calidad, cobertura y fortalecimiento de la educación inicial, preescolar, básica y media"/>
    <s v="0700"/>
    <s v="Intersubsectorial Educación"/>
    <s v="01"/>
    <s v="Servicio de educación inicial, preescolar, básica y media"/>
    <s v="05"/>
    <s v="Gestión de la articulación institucional y del fortalecimiento a la labor territorial en la educación inicial, preescolar, básica y media"/>
    <x v="84"/>
    <x v="82"/>
    <n v="0"/>
  </r>
  <r>
    <n v="22"/>
    <x v="12"/>
    <n v="2201"/>
    <s v="Calidad, cobertura y fortalecimiento de la educación inicial, preescolar, básica y media"/>
    <s v="0700"/>
    <s v="Intersubsectorial Educación"/>
    <s v="01"/>
    <s v="Servicio de educación inicial, preescolar, básica y media"/>
    <s v="06"/>
    <s v="Seguimiento y verificación del uso de los recursos destinados a financiar la educación preescolar, básica y media"/>
    <x v="84"/>
    <x v="82"/>
    <n v="0"/>
  </r>
  <r>
    <n v="22"/>
    <x v="12"/>
    <n v="2201"/>
    <s v="Calidad, cobertura y fortalecimiento de la educación inicial, preescolar, básica y media"/>
    <s v="0700"/>
    <s v="Intersubsectorial Educación"/>
    <s v="01"/>
    <s v="Servicio de educación inicial, preescolar, básica y media"/>
    <s v="07"/>
    <s v="Gestión del recurso humano para la educación inicial, preescolar, básica y media"/>
    <x v="84"/>
    <x v="82"/>
    <n v="0"/>
  </r>
  <r>
    <n v="22"/>
    <x v="12"/>
    <n v="2201"/>
    <s v="Calidad, cobertura y fortalecimiento de la educación inicial, preescolar, básica y media"/>
    <s v="0700"/>
    <s v="Intersubsectorial Educación"/>
    <s v="01"/>
    <s v="Servicio de educación inicial, preescolar, básica y media"/>
    <s v="08"/>
    <s v="Fortalecimiento institucional a la educación inicial, preescolar, básica y media"/>
    <x v="84"/>
    <x v="82"/>
    <n v="0"/>
  </r>
  <r>
    <n v="22"/>
    <x v="12"/>
    <n v="2201"/>
    <s v="Calidad, cobertura y fortalecimiento de la educación inicial, preescolar, básica y media"/>
    <s v="0700"/>
    <s v="Intersubsectorial Educación"/>
    <s v="01"/>
    <s v="Servicio de educación inicial, preescolar, básica y media"/>
    <s v="09"/>
    <s v="Gestión para el acceso a la educación inicial, preescolar, básica y media"/>
    <x v="84"/>
    <x v="82"/>
    <n v="0"/>
  </r>
  <r>
    <n v="22"/>
    <x v="12"/>
    <n v="2201"/>
    <s v="Calidad, cobertura y fortalecimiento de la educación inicial, preescolar, básica y media"/>
    <s v="0700"/>
    <s v="Intersubsectorial Educación"/>
    <s v="01"/>
    <s v="Servicio de educación inicial, preescolar, básica y media"/>
    <s v="10"/>
    <s v="Gestión para la permanencia  en la educación inicial, preescolar, básica y media"/>
    <x v="84"/>
    <x v="82"/>
    <n v="0"/>
  </r>
  <r>
    <n v="22"/>
    <x v="12"/>
    <n v="2201"/>
    <s v="Calidad, cobertura y fortalecimiento de la educación inicial, preescolar, básica y media"/>
    <s v="0700"/>
    <s v="Intersubsectorial Educación"/>
    <s v="01"/>
    <s v="Servicio de educación inicial, preescolar, básica y media"/>
    <s v="11"/>
    <s v="Gestión de calidad y cobertura en primera infancia"/>
    <x v="84"/>
    <x v="82"/>
    <n v="0"/>
  </r>
  <r>
    <n v="22"/>
    <x v="12"/>
    <n v="2201"/>
    <s v="Calidad, cobertura y fortalecimiento de la educación inicial, preescolar, básica y media"/>
    <s v="0700"/>
    <s v="Intersubsectorial Educación"/>
    <s v="01"/>
    <s v="Servicio de educación inicial, preescolar, básica y media"/>
    <s v="12"/>
    <s v="Gestión de estrategias y herramientas para el fomento de competencias educativas en la educación inicial, preescolar, básica y media"/>
    <x v="84"/>
    <x v="82"/>
    <n v="0"/>
  </r>
  <r>
    <n v="22"/>
    <x v="12"/>
    <n v="2201"/>
    <s v="Calidad, cobertura y fortalecimiento de la educación inicial, preescolar, básica y media"/>
    <s v="0700"/>
    <s v="Intersubsectorial Educación"/>
    <s v="01"/>
    <s v="Servicio de educación inicial, preescolar, básica y media"/>
    <s v="13"/>
    <s v="Gestión de la infraestructura educativa para la educación inicial, preescolar, básica y media"/>
    <x v="84"/>
    <x v="82"/>
    <n v="0"/>
  </r>
  <r>
    <n v="22"/>
    <x v="12"/>
    <n v="2201"/>
    <s v="Calidad, cobertura y fortalecimiento de la educación inicial, preescolar, básica y media"/>
    <s v="0700"/>
    <s v="Intersubsectorial Educación"/>
    <s v="01"/>
    <s v="Servicio de educación inicial, preescolar, básica y media"/>
    <s v="14"/>
    <s v="Gestión de cobertura y equidad para el acceso y permanencia en la educación inicial, preescolar, básica y media"/>
    <x v="84"/>
    <x v="82"/>
    <n v="0"/>
  </r>
  <r>
    <n v="22"/>
    <x v="12"/>
    <n v="2202"/>
    <s v="Calidad y fomento de la educación superior"/>
    <s v="0700"/>
    <s v="Intersubsectorial Educación"/>
    <s v="01"/>
    <s v="Servicio de educación superior"/>
    <s v="01"/>
    <s v="Direccionamiento estratégico en la educación superior"/>
    <x v="85"/>
    <x v="83"/>
    <n v="0"/>
  </r>
  <r>
    <n v="22"/>
    <x v="12"/>
    <n v="2202"/>
    <s v="Calidad y fomento de la educación superior"/>
    <s v="0700"/>
    <s v="Intersubsectorial Educación"/>
    <s v="01"/>
    <s v="Servicio de educación superior"/>
    <s v="02"/>
    <s v="Gestión de la calidad en la educación superior"/>
    <x v="85"/>
    <x v="83"/>
    <n v="0"/>
  </r>
  <r>
    <n v="22"/>
    <x v="12"/>
    <n v="2202"/>
    <s v="Calidad y fomento de la educación superior"/>
    <s v="0700"/>
    <s v="Intersubsectorial Educación"/>
    <s v="01"/>
    <s v="Servicio de educación superior"/>
    <s v="03"/>
    <s v="Inspección y vigilancia en la educación superior"/>
    <x v="85"/>
    <x v="83"/>
    <n v="0"/>
  </r>
  <r>
    <n v="22"/>
    <x v="12"/>
    <n v="2202"/>
    <s v="Calidad y fomento de la educación superior"/>
    <s v="0700"/>
    <s v="Intersubsectorial Educación"/>
    <s v="01"/>
    <s v="Servicio de educación superior"/>
    <s v="04"/>
    <s v="Aseguramiento de la educación superior"/>
    <x v="85"/>
    <x v="83"/>
    <n v="0"/>
  </r>
  <r>
    <n v="22"/>
    <x v="12"/>
    <n v="2202"/>
    <s v="Calidad y fomento de la educación superior"/>
    <s v="0700"/>
    <s v="Intersubsectorial Educación"/>
    <s v="01"/>
    <s v="Servicio de educación superior"/>
    <s v="05"/>
    <s v="Fomento de la educación superior"/>
    <x v="85"/>
    <x v="83"/>
    <n v="0"/>
  </r>
  <r>
    <n v="22"/>
    <x v="12"/>
    <n v="2202"/>
    <s v="Calidad y fomento de la educación superior"/>
    <s v="0700"/>
    <s v="Intersubsectorial Educación"/>
    <s v="01"/>
    <s v="Servicio de educación superior"/>
    <s v="06"/>
    <s v="Gestión de apoyo a  las Instituciones de Educación Superior"/>
    <x v="85"/>
    <x v="83"/>
    <n v="0"/>
  </r>
  <r>
    <n v="22"/>
    <x v="12"/>
    <n v="2202"/>
    <s v="Calidad y fomento de la educación superior"/>
    <s v="0700"/>
    <s v="Intersubsectorial Educación"/>
    <s v="01"/>
    <s v="Servicio de educación superior"/>
    <s v="07"/>
    <s v="Gestión de información de la educación superior"/>
    <x v="85"/>
    <x v="83"/>
    <n v="0"/>
  </r>
  <r>
    <n v="22"/>
    <x v="12"/>
    <n v="2202"/>
    <s v="Calidad y fomento de la educación superior"/>
    <s v="0700"/>
    <s v="Intersubsectorial Educación"/>
    <s v="01"/>
    <s v="Servicio de educación superior"/>
    <s v="08"/>
    <s v="Gestión de la infraestructura educativa para la educación superior"/>
    <x v="85"/>
    <x v="83"/>
    <n v="0"/>
  </r>
  <r>
    <n v="22"/>
    <x v="12"/>
    <n v="2202"/>
    <s v="Calidad y fomento de la educación superior"/>
    <s v="0700"/>
    <s v="Intersubsectorial Educación"/>
    <s v="01"/>
    <s v="Servicio de educación superior"/>
    <s v="09"/>
    <s v="Gestión académica en la educación superior"/>
    <x v="85"/>
    <x v="83"/>
    <n v="0"/>
  </r>
  <r>
    <n v="22"/>
    <x v="12"/>
    <n v="2202"/>
    <s v="Calidad y fomento de la educación superior"/>
    <s v="0700"/>
    <s v="Intersubsectorial Educación"/>
    <s v="01"/>
    <s v="Servicio de educación superior"/>
    <s v="10"/>
    <s v=" Gestión de investigación en la educación superior"/>
    <x v="85"/>
    <x v="83"/>
    <n v="0"/>
  </r>
  <r>
    <n v="22"/>
    <x v="12"/>
    <n v="2299"/>
    <s v="Fortalecimiento y apoyo a la gestión institucional del sector Educación"/>
    <s v="0700"/>
    <s v="Intersubsectorial Educación"/>
    <s v="01"/>
    <s v="Servicio de fortalecimiento y apoyo a la gestión institucional del sector educación"/>
    <s v="01"/>
    <s v="Direccionamiento estratégico "/>
    <x v="86"/>
    <x v="84"/>
    <n v="0"/>
  </r>
  <r>
    <n v="22"/>
    <x v="12"/>
    <n v="2299"/>
    <s v="Fortalecimiento y apoyo a la gestión institucional del sector Educación"/>
    <s v="0700"/>
    <s v="Intersubsectorial Educación"/>
    <s v="01"/>
    <s v="Servicio de fortalecimiento y apoyo a la gestión institucional del sector educación"/>
    <s v="02"/>
    <s v="Gestión y desarrollo del talento humano "/>
    <x v="86"/>
    <x v="84"/>
    <n v="0"/>
  </r>
  <r>
    <n v="22"/>
    <x v="12"/>
    <n v="2299"/>
    <s v="Fortalecimiento y apoyo a la gestión institucional del sector Educación"/>
    <s v="0700"/>
    <s v="Intersubsectorial Educación"/>
    <s v="01"/>
    <s v="Servicio de fortalecimiento y apoyo a la gestión institucional del sector educación"/>
    <s v="03"/>
    <s v="Gestión administrativa"/>
    <x v="86"/>
    <x v="84"/>
    <n v="0"/>
  </r>
  <r>
    <n v="22"/>
    <x v="12"/>
    <n v="2299"/>
    <s v="Fortalecimiento y apoyo a la gestión institucional del sector Educación"/>
    <s v="0700"/>
    <s v="Intersubsectorial Educación"/>
    <s v="01"/>
    <s v="Servicio de fortalecimiento y apoyo a la gestión institucional del sector educación"/>
    <s v="04"/>
    <s v="Gestión contractual"/>
    <x v="86"/>
    <x v="84"/>
    <n v="0"/>
  </r>
  <r>
    <n v="22"/>
    <x v="12"/>
    <n v="2299"/>
    <s v="Fortalecimiento y apoyo a la gestión institucional del sector Educación"/>
    <s v="0700"/>
    <s v="Intersubsectorial Educación"/>
    <s v="01"/>
    <s v="Servicio de fortalecimiento y apoyo a la gestión institucional del sector educación"/>
    <s v="05"/>
    <s v="Gestión de relacionamiento con la ciudadanía"/>
    <x v="86"/>
    <x v="84"/>
    <n v="0"/>
  </r>
  <r>
    <n v="22"/>
    <x v="12"/>
    <n v="2299"/>
    <s v="Fortalecimiento y apoyo a la gestión institucional del sector Educación"/>
    <s v="0700"/>
    <s v="Intersubsectorial Educación"/>
    <s v="01"/>
    <s v="Servicio de fortalecimiento y apoyo a la gestión institucional del sector educación"/>
    <s v="06"/>
    <s v="Gestión de comunicaciones"/>
    <x v="86"/>
    <x v="84"/>
    <n v="0"/>
  </r>
  <r>
    <n v="22"/>
    <x v="12"/>
    <n v="2299"/>
    <s v="Fortalecimiento y apoyo a la gestión institucional del sector Educación"/>
    <s v="0700"/>
    <s v="Intersubsectorial Educación"/>
    <s v="01"/>
    <s v="Servicio de fortalecimiento y apoyo a la gestión institucional del sector educación"/>
    <s v="07"/>
    <s v="Gestión de control interno"/>
    <x v="86"/>
    <x v="84"/>
    <n v="0"/>
  </r>
  <r>
    <n v="22"/>
    <x v="12"/>
    <n v="2299"/>
    <s v="Fortalecimiento y apoyo a la gestión institucional del sector Educación"/>
    <s v="0700"/>
    <s v="Intersubsectorial Educación"/>
    <s v="01"/>
    <s v="Servicio de fortalecimiento y apoyo a la gestión institucional del sector educación"/>
    <s v="08"/>
    <s v="Gestión de control interno disciplinario"/>
    <x v="86"/>
    <x v="84"/>
    <n v="0"/>
  </r>
  <r>
    <n v="22"/>
    <x v="12"/>
    <n v="2299"/>
    <s v="Fortalecimiento y apoyo a la gestión institucional del sector Educación"/>
    <s v="0700"/>
    <s v="Intersubsectorial Educación"/>
    <s v="01"/>
    <s v="Servicio de fortalecimiento y apoyo a la gestión institucional del sector educación"/>
    <s v="09"/>
    <s v="Gestión de cooperación y asuntos internacionales"/>
    <x v="86"/>
    <x v="84"/>
    <n v="0"/>
  </r>
  <r>
    <n v="22"/>
    <x v="12"/>
    <n v="2299"/>
    <s v="Fortalecimiento y apoyo a la gestión institucional del sector Educación"/>
    <s v="0700"/>
    <s v="Intersubsectorial Educación"/>
    <s v="01"/>
    <s v="Servicio de fortalecimiento y apoyo a la gestión institucional del sector educación"/>
    <s v="10"/>
    <s v="Gestión de las TIC"/>
    <x v="86"/>
    <x v="84"/>
    <n v="0"/>
  </r>
  <r>
    <n v="22"/>
    <x v="12"/>
    <n v="2299"/>
    <s v="Fortalecimiento y apoyo a la gestión institucional del sector Educación"/>
    <s v="0700"/>
    <s v="Intersubsectorial Educación"/>
    <s v="01"/>
    <s v="Servicio de fortalecimiento y apoyo a la gestión institucional del sector educación"/>
    <s v="11"/>
    <s v="Gestión documental "/>
    <x v="86"/>
    <x v="84"/>
    <n v="0"/>
  </r>
  <r>
    <n v="22"/>
    <x v="12"/>
    <n v="2299"/>
    <s v="Fortalecimiento y apoyo a la gestión institucional del sector Educación"/>
    <s v="0700"/>
    <s v="Intersubsectorial Educación"/>
    <s v="01"/>
    <s v="Servicio de fortalecimiento y apoyo a la gestión institucional del sector educación"/>
    <s v="12"/>
    <s v="Gestión financiera"/>
    <x v="86"/>
    <x v="84"/>
    <n v="0"/>
  </r>
  <r>
    <n v="22"/>
    <x v="12"/>
    <n v="2299"/>
    <s v="Fortalecimiento y apoyo a la gestión institucional del sector Educación"/>
    <s v="0700"/>
    <s v="Intersubsectorial Educación"/>
    <s v="01"/>
    <s v="Servicio de fortalecimiento y apoyo a la gestión institucional del sector educación"/>
    <s v="13"/>
    <s v="Gestión jurídica"/>
    <x v="86"/>
    <x v="84"/>
    <n v="0"/>
  </r>
  <r>
    <n v="23"/>
    <x v="13"/>
    <n v="2300"/>
    <s v="No asignable a programas"/>
    <s v="0400"/>
    <s v="Intersubsectorial Comunicaciones"/>
    <s v="01"/>
    <s v="Sin producto"/>
    <s v="01"/>
    <s v="Transferencias Corrientes"/>
    <x v="87"/>
    <x v="0"/>
    <n v="0"/>
  </r>
  <r>
    <n v="23"/>
    <x v="13"/>
    <n v="2301"/>
    <s v="Facilitar el acceso y uso de las Tecnologías de la Información y las Comunicaciones en todo el territorio nacional"/>
    <s v="0400"/>
    <s v="Intersubsectorial Comunicaciones"/>
    <s v="01"/>
    <s v="Servicio de acceso a las tecnologías de la información y las telecomunicaciones"/>
    <s v="01"/>
    <s v="Fomento para el acceso a la prestación de los servicios TIC"/>
    <x v="88"/>
    <x v="85"/>
    <n v="0"/>
  </r>
  <r>
    <n v="23"/>
    <x v="13"/>
    <n v="2301"/>
    <s v="Facilitar el acceso y uso de las Tecnologías de la Información y las Comunicaciones en todo el territorio nacional"/>
    <s v="0400"/>
    <s v="Intersubsectorial Comunicaciones"/>
    <s v="01"/>
    <s v="Servicio de acceso a las tecnologías de la información y las telecomunicaciones"/>
    <s v="02"/>
    <s v="Administración del espectro radioeléctrico "/>
    <x v="88"/>
    <x v="85"/>
    <n v="0"/>
  </r>
  <r>
    <n v="23"/>
    <x v="13"/>
    <n v="2301"/>
    <s v="Facilitar el acceso y uso de las Tecnologías de la Información y las Comunicaciones en todo el territorio nacional"/>
    <s v="0400"/>
    <s v="Intersubsectorial Comunicaciones"/>
    <s v="01"/>
    <s v="Servicio de acceso a las tecnologías de la información y las telecomunicaciones"/>
    <s v="03"/>
    <s v="Gestión educativa y formación en TICs"/>
    <x v="88"/>
    <x v="85"/>
    <n v="0"/>
  </r>
  <r>
    <n v="23"/>
    <x v="13"/>
    <n v="2301"/>
    <s v="Facilitar el acceso y uso de las Tecnologías de la Información y las Comunicaciones en todo el territorio nacional"/>
    <s v="0400"/>
    <s v="Intersubsectorial Comunicaciones"/>
    <s v="01"/>
    <s v="Servicio de acceso a las tecnologías de la información y las telecomunicaciones"/>
    <s v="04"/>
    <s v="Gestión de acceso al progama de Computadores para Educar"/>
    <x v="88"/>
    <x v="85"/>
    <n v="0"/>
  </r>
  <r>
    <n v="23"/>
    <x v="13"/>
    <n v="2301"/>
    <s v="Facilitar el acceso y uso de las Tecnologías de la Información y las Comunicaciones en todo el territorio nacional"/>
    <s v="0400"/>
    <s v="Intersubsectorial Comunicaciones"/>
    <s v="01"/>
    <s v="Servicio de acceso a las tecnologías de la información y las telecomunicaciones"/>
    <s v="05"/>
    <s v="Gestión para la prestación de servicios TIC"/>
    <x v="88"/>
    <x v="85"/>
    <n v="0"/>
  </r>
  <r>
    <n v="23"/>
    <x v="13"/>
    <n v="2301"/>
    <s v="Facilitar el acceso y uso de las Tecnologías de la Información y las Comunicaciones en todo el territorio nacional"/>
    <s v="0400"/>
    <s v="Intersubsectorial Comunicaciones"/>
    <s v="01"/>
    <s v="Servicio de acceso a las tecnologías de la información y las telecomunicaciones"/>
    <s v="06"/>
    <s v="Regulación del sector TIC"/>
    <x v="88"/>
    <x v="85"/>
    <n v="0"/>
  </r>
  <r>
    <n v="23"/>
    <x v="13"/>
    <n v="2301"/>
    <s v="Facilitar el acceso y uso de las Tecnologías de la Información y las Comunicaciones en todo el territorio nacional"/>
    <s v="0400"/>
    <s v="Intersubsectorial Comunicaciones"/>
    <s v="01"/>
    <s v="Servicio de acceso a las tecnologías de la información y las telecomunicaciones"/>
    <s v="07"/>
    <s v="Gestión de inspección, vigilancia y control de los servicios TIC"/>
    <x v="88"/>
    <x v="85"/>
    <n v="0"/>
  </r>
  <r>
    <n v="23"/>
    <x v="13"/>
    <n v="2302"/>
    <s v="Fomento del desarrollo de aplicaciones, software y contenidos para impulsar la apropiación de las Tecnologías de la Información y las Comunicaciones (TIC)"/>
    <s v="0400"/>
    <s v="Intersubsectorial Comunicaciones"/>
    <s v="01"/>
    <s v="Servicio de fomento a la innovación y uso de las TIC"/>
    <s v="01"/>
    <s v="Gestión de fomento al uso de las TIC"/>
    <x v="89"/>
    <x v="86"/>
    <n v="0"/>
  </r>
  <r>
    <n v="23"/>
    <x v="13"/>
    <n v="2302"/>
    <s v="Fomento del desarrollo de aplicaciones, software y contenidos para impulsar la apropiación de las Tecnologías de la Información y las Comunicaciones (TIC)"/>
    <s v="0400"/>
    <s v="Intersubsectorial Comunicaciones"/>
    <s v="01"/>
    <s v="Servicio de fomento a la innovación y uso de las TIC"/>
    <s v="02"/>
    <s v="Direccionamiento estratégico para la implementación de la política de gobierno digital"/>
    <x v="89"/>
    <x v="86"/>
    <n v="0"/>
  </r>
  <r>
    <n v="23"/>
    <x v="13"/>
    <n v="2302"/>
    <s v="Fomento del desarrollo de aplicaciones, software y contenidos para impulsar la apropiación de las Tecnologías de la Información y las Comunicaciones (TIC)"/>
    <s v="0400"/>
    <s v="Intersubsectorial Comunicaciones"/>
    <s v="01"/>
    <s v="Servicio de fomento a la innovación y uso de las TIC"/>
    <s v="03"/>
    <s v="Gestión para el desarrollo de las TIC"/>
    <x v="89"/>
    <x v="86"/>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1"/>
    <s v="Direccionamiento estratégico "/>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2"/>
    <s v="Gestión y desarrollo del talento humano "/>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3"/>
    <s v="Gestión administrativa"/>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4"/>
    <s v="Gestión contractual"/>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5"/>
    <s v="Gestión de relacionamiento con la ciudadanía"/>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6"/>
    <s v="Gestión de comunicaciones"/>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7"/>
    <s v="Gestión de control interno"/>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8"/>
    <s v="Gestión de control interno disciplinario"/>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9"/>
    <s v="Gestión de cooperación y asuntos internacionales"/>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10"/>
    <s v="Gestión de las TIC"/>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11"/>
    <s v="Gestión documental "/>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12"/>
    <s v="Gestión financiera"/>
    <x v="90"/>
    <x v="87"/>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13"/>
    <s v="Gestión jurídica"/>
    <x v="90"/>
    <x v="87"/>
    <n v="0"/>
  </r>
  <r>
    <n v="24"/>
    <x v="14"/>
    <n v="2400"/>
    <s v="No asignable a programas"/>
    <s v="0600"/>
    <s v="Intersubsectorial Transporte"/>
    <s v="01"/>
    <s v="Sin producto"/>
    <s v="01"/>
    <s v="Transferencias corrientes"/>
    <x v="91"/>
    <x v="0"/>
    <n v="0"/>
  </r>
  <r>
    <n v="24"/>
    <x v="14"/>
    <n v="2401"/>
    <s v="Infraestructura red vial primaria"/>
    <s v="0600"/>
    <s v="Intersubsectorial Transporte"/>
    <s v="01"/>
    <s v="Servicio de provisión de Infraestructura y operación de la red vial primaria"/>
    <s v="01"/>
    <s v="Gestión para proveer infraestructura de la red vial primaria"/>
    <x v="92"/>
    <x v="88"/>
    <n v="0"/>
  </r>
  <r>
    <n v="24"/>
    <x v="14"/>
    <n v="2401"/>
    <s v="Infraestructura red vial primaria"/>
    <s v="0600"/>
    <s v="Intersubsectorial Transporte"/>
    <s v="01"/>
    <s v="Servicio de provisión de Infraestructura y operación de la red vial primaria"/>
    <s v="02"/>
    <s v="Soporte para la operación de la infraestructura de la red vial primaria"/>
    <x v="92"/>
    <x v="88"/>
    <n v="0"/>
  </r>
  <r>
    <n v="24"/>
    <x v="14"/>
    <n v="2402"/>
    <s v="Infraestructura red vial regional"/>
    <s v="0600"/>
    <s v="Intersubsectorial Transporte"/>
    <s v="01"/>
    <s v="Servicio de provisión de Infraestructura y operación de la red vial regional"/>
    <s v="01"/>
    <s v="Gestión para proveer infraestructura red vial regional"/>
    <x v="93"/>
    <x v="89"/>
    <n v="0"/>
  </r>
  <r>
    <n v="24"/>
    <x v="14"/>
    <n v="2402"/>
    <s v="Infraestructura red vial regional"/>
    <s v="0600"/>
    <s v="Intersubsectorial Transporte"/>
    <s v="01"/>
    <s v="Servicio de provisión de Infraestructura y operación de la red vial regional"/>
    <s v="02"/>
    <s v="Soporte para la operación de la infraestructura de la red vial regional"/>
    <x v="93"/>
    <x v="89"/>
    <n v="0"/>
  </r>
  <r>
    <n v="24"/>
    <x v="14"/>
    <n v="2403"/>
    <s v="Infraestructura y servicios de transporte aéreo"/>
    <s v="0600"/>
    <s v="Intersubsectorial Transporte"/>
    <s v="01"/>
    <s v="Servicio de provisión de infraestructura y operación de transporte aéreo"/>
    <s v="01"/>
    <s v="Gestión para proveer infraestructura de transporte aéreo"/>
    <x v="94"/>
    <x v="90"/>
    <n v="0"/>
  </r>
  <r>
    <n v="24"/>
    <x v="14"/>
    <n v="2403"/>
    <s v="Infraestructura y servicios de transporte aéreo"/>
    <s v="0600"/>
    <s v="Intersubsectorial Transporte"/>
    <s v="01"/>
    <s v="Servicio de provisión de infraestructura y operación de transporte aéreo"/>
    <s v="02"/>
    <s v="Soporte para la operación de la infraestructura de transporte aéreo"/>
    <x v="94"/>
    <x v="90"/>
    <n v="0"/>
  </r>
  <r>
    <n v="24"/>
    <x v="14"/>
    <n v="2403"/>
    <s v="Infraestructura y servicios de transporte aéreo"/>
    <s v="0600"/>
    <s v="Intersubsectorial Transporte"/>
    <s v="01"/>
    <s v="Servicio de provisión de infraestructura y operación de transporte aéreo"/>
    <s v="03"/>
    <s v="Generación de conocimiento aeronáutico"/>
    <x v="94"/>
    <x v="90"/>
    <n v="0"/>
  </r>
  <r>
    <n v="24"/>
    <x v="14"/>
    <n v="2404"/>
    <s v="Infraestructura de transporte férreo"/>
    <s v="0600"/>
    <s v="Intersubsectorial Transporte"/>
    <s v="01"/>
    <s v="Servicio de provisión de Infraestructura y operación de transporte férreo"/>
    <s v="01"/>
    <s v="Gestión para proveer infraestructura de transporte férreo"/>
    <x v="95"/>
    <x v="91"/>
    <n v="0"/>
  </r>
  <r>
    <n v="24"/>
    <x v="14"/>
    <n v="2404"/>
    <s v="Infraestructura de transporte férreo"/>
    <s v="0600"/>
    <s v="Intersubsectorial Transporte"/>
    <s v="01"/>
    <s v="Servicio de provisión de Infraestructura y operación de transporte férreo"/>
    <s v="02"/>
    <s v="Soporte para la operación de la infraestructura de transporte férreo"/>
    <x v="95"/>
    <x v="91"/>
    <n v="0"/>
  </r>
  <r>
    <n v="24"/>
    <x v="14"/>
    <n v="2405"/>
    <s v="Infraestructura de transporte marítimo"/>
    <s v="0600"/>
    <s v="Intersubsectorial Transporte"/>
    <s v="01"/>
    <s v="Servicio de provisión de Infraestructura y operación de transporte marítimo"/>
    <s v="01"/>
    <s v="Gestión para proveer infraestructura de transporte marítimo"/>
    <x v="96"/>
    <x v="92"/>
    <n v="0"/>
  </r>
  <r>
    <n v="24"/>
    <x v="14"/>
    <n v="2405"/>
    <s v="Infraestructura de transporte marítimo"/>
    <s v="0600"/>
    <s v="Intersubsectorial Transporte"/>
    <s v="01"/>
    <s v="Servicio de provisión de Infraestructura y operación de transporte marítimo"/>
    <s v="02"/>
    <s v="Soporte para la operación de infraestructura de transporte marítimo"/>
    <x v="96"/>
    <x v="92"/>
    <n v="0"/>
  </r>
  <r>
    <n v="24"/>
    <x v="14"/>
    <n v="2406"/>
    <s v="Infraestructura de transporte fluvial"/>
    <s v="0600"/>
    <s v="Intersubsectorial Transporte"/>
    <s v="01"/>
    <s v="Servicio de provisión de Infraestructura y operación de transporte fluvial"/>
    <s v="01"/>
    <s v="Gestión para proveer infraestructura de transporte fluvial"/>
    <x v="97"/>
    <x v="93"/>
    <n v="0"/>
  </r>
  <r>
    <n v="24"/>
    <x v="14"/>
    <n v="2406"/>
    <s v="Infraestructura de transporte fluvial"/>
    <s v="0600"/>
    <s v="Intersubsectorial Transporte"/>
    <s v="01"/>
    <s v="Servicio de provisión de Infraestructura y operación de transporte fluvial"/>
    <s v="02"/>
    <s v="Soporte para la operación de infraestructura de transporte fluvial"/>
    <x v="97"/>
    <x v="93"/>
    <n v="0"/>
  </r>
  <r>
    <n v="24"/>
    <x v="14"/>
    <n v="2407"/>
    <s v="Infraestructura y servicios de logística de transporte"/>
    <s v="0600"/>
    <s v="Intersubsectorial Transporte"/>
    <s v="01"/>
    <s v="Servicio de provisión de Infraestructura y servicios de logística de transporte"/>
    <s v="01"/>
    <s v="Gestión para proveer infraestructura de transporte intermodal"/>
    <x v="98"/>
    <x v="94"/>
    <n v="0"/>
  </r>
  <r>
    <n v="24"/>
    <x v="14"/>
    <n v="2407"/>
    <s v="Infraestructura y servicios de logística de transporte"/>
    <s v="0600"/>
    <s v="Intersubsectorial Transporte"/>
    <s v="01"/>
    <s v="Servicio de provisión de Infraestructura y servicios de logística de transporte"/>
    <s v="02"/>
    <s v="Soporte para la operación de infraestructura de transporte intermodal"/>
    <x v="98"/>
    <x v="94"/>
    <n v="0"/>
  </r>
  <r>
    <n v="24"/>
    <x v="14"/>
    <n v="2408"/>
    <s v="Prestación de servicios de transporte público de pasajeros"/>
    <s v="0600"/>
    <s v="Intersubsectorial Transporte"/>
    <s v="01"/>
    <s v="Servicio de transporte público de pasajeros"/>
    <s v="01"/>
    <s v="Gestión de movilidad urbana"/>
    <x v="99"/>
    <x v="95"/>
    <n v="0"/>
  </r>
  <r>
    <n v="24"/>
    <x v="14"/>
    <n v="2409"/>
    <s v="Seguridad de transporte"/>
    <s v="0600"/>
    <s v="Intersubsectorial Transporte"/>
    <s v="01"/>
    <s v="Servicio de seguridad vial en los diferentes modos de transporte"/>
    <s v="01"/>
    <s v="Coordinación interinstitucional en seguridad vial"/>
    <x v="100"/>
    <x v="96"/>
    <n v="0"/>
  </r>
  <r>
    <n v="24"/>
    <x v="14"/>
    <n v="2409"/>
    <s v="Seguridad de transporte"/>
    <s v="0600"/>
    <s v="Intersubsectorial Transporte"/>
    <s v="01"/>
    <s v="Servicio de seguridad vial en los diferentes modos de transporte"/>
    <s v="02"/>
    <s v="Gestión de información en seguridad vial"/>
    <x v="100"/>
    <x v="96"/>
    <n v="0"/>
  </r>
  <r>
    <n v="24"/>
    <x v="14"/>
    <n v="2409"/>
    <s v="Seguridad de transporte"/>
    <s v="0600"/>
    <s v="Intersubsectorial Transporte"/>
    <s v="01"/>
    <s v="Servicio de seguridad vial en los diferentes modos de transporte"/>
    <s v="03"/>
    <s v="Gestión de la seguridad vial de la infraestructura y de vehículos "/>
    <x v="100"/>
    <x v="96"/>
    <n v="0"/>
  </r>
  <r>
    <n v="24"/>
    <x v="14"/>
    <n v="2409"/>
    <s v="Seguridad de transporte"/>
    <s v="0600"/>
    <s v="Intersubsectorial Transporte"/>
    <s v="01"/>
    <s v="Servicio de seguridad vial en los diferentes modos de transporte"/>
    <s v="04"/>
    <s v="Gestión del comportamiento de los actores en la vía"/>
    <x v="100"/>
    <x v="96"/>
    <n v="0"/>
  </r>
  <r>
    <n v="24"/>
    <x v="14"/>
    <n v="2410"/>
    <s v="Política, regulación y supervisión de la infraestructura y servicios de transporte"/>
    <s v="0600"/>
    <s v="Intersubsectorial Transporte"/>
    <s v="01"/>
    <s v="Servicio de definición de Política, regulación y supervisión de la infraestructura y servicios de transporte"/>
    <s v="01"/>
    <s v="Desarrollo del plan de infraestructura de transporte"/>
    <x v="101"/>
    <x v="97"/>
    <n v="0"/>
  </r>
  <r>
    <n v="24"/>
    <x v="14"/>
    <n v="2410"/>
    <s v="Política, regulación y supervisión de la infraestructura y servicios de transporte"/>
    <s v="0600"/>
    <s v="Intersubsectorial Transporte"/>
    <s v="01"/>
    <s v="Servicio de definición de Política, regulación y supervisión de la infraestructura y servicios de transporte"/>
    <s v="02"/>
    <s v="Regulación de transporte y tránsito"/>
    <x v="101"/>
    <x v="97"/>
    <n v="0"/>
  </r>
  <r>
    <n v="24"/>
    <x v="14"/>
    <n v="2410"/>
    <s v="Política, regulación y supervisión de la infraestructura y servicios de transporte"/>
    <s v="0600"/>
    <s v="Intersubsectorial Transporte"/>
    <s v="01"/>
    <s v="Servicio de definición de Política, regulación y supervisión de la infraestructura y servicios de transporte"/>
    <s v="03"/>
    <s v="Inspección, control y vigilancia de las normas de tránsito, concesiones, infraestructura, servicios y usuarios del sector transporte"/>
    <x v="101"/>
    <x v="97"/>
    <n v="0"/>
  </r>
  <r>
    <n v="24"/>
    <x v="14"/>
    <n v="2499"/>
    <s v="Fortalecimiento y apoyo a la gestión institucional del sector Transporte"/>
    <s v="0600"/>
    <s v="Intersubsectorial Transporte"/>
    <s v="01"/>
    <s v="Servicio de fortalecimiento y apoyo a la gestión institucional del sector transporte"/>
    <s v="01"/>
    <s v="Direccionamiento estratégico "/>
    <x v="102"/>
    <x v="98"/>
    <n v="0"/>
  </r>
  <r>
    <n v="24"/>
    <x v="14"/>
    <n v="2499"/>
    <s v="Fortalecimiento y apoyo a la gestión institucional del sector Transporte"/>
    <s v="0600"/>
    <s v="Intersubsectorial Transporte"/>
    <s v="01"/>
    <s v="Servicio de fortalecimiento y apoyo a la gestión institucional del sector transporte"/>
    <s v="02"/>
    <s v="Gestión y desarrollo del talento humano "/>
    <x v="102"/>
    <x v="98"/>
    <n v="0"/>
  </r>
  <r>
    <n v="24"/>
    <x v="14"/>
    <n v="2499"/>
    <s v="Fortalecimiento y apoyo a la gestión institucional del sector Transporte"/>
    <s v="0600"/>
    <s v="Intersubsectorial Transporte"/>
    <s v="01"/>
    <s v="Servicio de fortalecimiento y apoyo a la gestión institucional del sector transporte"/>
    <s v="03"/>
    <s v="Gestión administrativa"/>
    <x v="102"/>
    <x v="98"/>
    <n v="0"/>
  </r>
  <r>
    <n v="24"/>
    <x v="14"/>
    <n v="2499"/>
    <s v="Fortalecimiento y apoyo a la gestión institucional del sector Transporte"/>
    <s v="0600"/>
    <s v="Intersubsectorial Transporte"/>
    <s v="01"/>
    <s v="Servicio de fortalecimiento y apoyo a la gestión institucional del sector transporte"/>
    <s v="04"/>
    <s v="Gestión contractual"/>
    <x v="102"/>
    <x v="98"/>
    <n v="0"/>
  </r>
  <r>
    <n v="24"/>
    <x v="14"/>
    <n v="2499"/>
    <s v="Fortalecimiento y apoyo a la gestión institucional del sector Transporte"/>
    <s v="0600"/>
    <s v="Intersubsectorial Transporte"/>
    <s v="01"/>
    <s v="Servicio de fortalecimiento y apoyo a la gestión institucional del sector transporte"/>
    <s v="05"/>
    <s v="Gestión de relacionamiento con la ciudadanía"/>
    <x v="102"/>
    <x v="98"/>
    <n v="0"/>
  </r>
  <r>
    <n v="24"/>
    <x v="14"/>
    <n v="2499"/>
    <s v="Fortalecimiento y apoyo a la gestión institucional del sector Transporte"/>
    <s v="0600"/>
    <s v="Intersubsectorial Transporte"/>
    <s v="01"/>
    <s v="Servicio de fortalecimiento y apoyo a la gestión institucional del sector transporte"/>
    <s v="06"/>
    <s v="Gestión de comunicaciones"/>
    <x v="102"/>
    <x v="98"/>
    <n v="0"/>
  </r>
  <r>
    <n v="24"/>
    <x v="14"/>
    <n v="2499"/>
    <s v="Fortalecimiento y apoyo a la gestión institucional del sector Transporte"/>
    <s v="0600"/>
    <s v="Intersubsectorial Transporte"/>
    <s v="01"/>
    <s v="Servicio de fortalecimiento y apoyo a la gestión institucional del sector transporte"/>
    <s v="07"/>
    <s v="Gestión de control interno"/>
    <x v="102"/>
    <x v="98"/>
    <n v="0"/>
  </r>
  <r>
    <n v="24"/>
    <x v="14"/>
    <n v="2499"/>
    <s v="Fortalecimiento y apoyo a la gestión institucional del sector Transporte"/>
    <s v="0600"/>
    <s v="Intersubsectorial Transporte"/>
    <s v="01"/>
    <s v="Servicio de fortalecimiento y apoyo a la gestión institucional del sector transporte"/>
    <s v="08"/>
    <s v="Gestión de control interno disciplinario"/>
    <x v="102"/>
    <x v="98"/>
    <n v="0"/>
  </r>
  <r>
    <n v="24"/>
    <x v="14"/>
    <n v="2499"/>
    <s v="Fortalecimiento y apoyo a la gestión institucional del sector Transporte"/>
    <s v="0600"/>
    <s v="Intersubsectorial Transporte"/>
    <s v="01"/>
    <s v="Servicio de fortalecimiento y apoyo a la gestión institucional del sector transporte"/>
    <s v="09"/>
    <s v="Gestión de cooperación y asuntos internacionales"/>
    <x v="102"/>
    <x v="98"/>
    <n v="0"/>
  </r>
  <r>
    <n v="24"/>
    <x v="14"/>
    <n v="2499"/>
    <s v="Fortalecimiento y apoyo a la gestión institucional del sector Transporte"/>
    <s v="0600"/>
    <s v="Intersubsectorial Transporte"/>
    <s v="01"/>
    <s v="Servicio de fortalecimiento y apoyo a la gestión institucional del sector transporte"/>
    <s v="10"/>
    <s v="Gestión de las TIC"/>
    <x v="102"/>
    <x v="98"/>
    <n v="0"/>
  </r>
  <r>
    <n v="24"/>
    <x v="14"/>
    <n v="2499"/>
    <s v="Fortalecimiento y apoyo a la gestión institucional del sector Transporte"/>
    <s v="0600"/>
    <s v="Intersubsectorial Transporte"/>
    <s v="01"/>
    <s v="Servicio de fortalecimiento y apoyo a la gestión institucional del sector transporte"/>
    <s v="11"/>
    <s v="Gestión documental "/>
    <x v="102"/>
    <x v="98"/>
    <n v="0"/>
  </r>
  <r>
    <n v="24"/>
    <x v="14"/>
    <n v="2499"/>
    <s v="Fortalecimiento y apoyo a la gestión institucional del sector Transporte"/>
    <s v="0600"/>
    <s v="Intersubsectorial Transporte"/>
    <s v="01"/>
    <s v="Servicio de fortalecimiento y apoyo a la gestión institucional del sector transporte"/>
    <s v="12"/>
    <s v="Gestión financiera"/>
    <x v="102"/>
    <x v="98"/>
    <n v="0"/>
  </r>
  <r>
    <n v="24"/>
    <x v="14"/>
    <n v="2499"/>
    <s v="Fortalecimiento y apoyo a la gestión institucional del sector Transporte"/>
    <s v="0600"/>
    <s v="Intersubsectorial Transporte"/>
    <s v="01"/>
    <s v="Servicio de fortalecimiento y apoyo a la gestión institucional del sector transporte"/>
    <s v="13"/>
    <s v="Gestión jurídica"/>
    <x v="102"/>
    <x v="98"/>
    <n v="0"/>
  </r>
  <r>
    <n v="24"/>
    <x v="14"/>
    <n v="2499"/>
    <s v="Fortalecimiento y apoyo a la gestión institucional del sector Transporte"/>
    <s v="0600"/>
    <s v="Intersubsectorial Transporte"/>
    <s v="01"/>
    <s v="Servicio de fortalecimiento y apoyo a la gestión institucional del sector transporte"/>
    <s v="18"/>
    <s v="Gestión del riesgo en proyectos de infraestructura de transporte"/>
    <x v="102"/>
    <x v="98"/>
    <n v="0"/>
  </r>
  <r>
    <n v="24"/>
    <x v="14"/>
    <n v="2499"/>
    <s v="Fortalecimiento y apoyo a la gestión institucional del sector Transporte"/>
    <s v="0600"/>
    <s v="Intersubsectorial Transporte"/>
    <s v="01"/>
    <s v="Servicio de fortalecimiento y apoyo a la gestión institucional del sector transporte"/>
    <s v="19"/>
    <s v="Gestión Social"/>
    <x v="102"/>
    <x v="98"/>
    <n v="0"/>
  </r>
  <r>
    <n v="24"/>
    <x v="14"/>
    <n v="2499"/>
    <s v="Fortalecimiento y apoyo a la gestión institucional del sector Transporte"/>
    <s v="0600"/>
    <s v="Intersubsectorial Transporte"/>
    <s v="01"/>
    <s v="Servicio de fortalecimiento y apoyo a la gestión institucional del sector transporte"/>
    <s v="20"/>
    <s v="Gestión ambiental"/>
    <x v="102"/>
    <x v="98"/>
    <n v="0"/>
  </r>
  <r>
    <n v="24"/>
    <x v="14"/>
    <n v="2499"/>
    <s v="Fortalecimiento y apoyo a la gestión institucional del sector Transporte"/>
    <s v="0600"/>
    <s v="Intersubsectorial Transporte"/>
    <s v="01"/>
    <s v="Servicio de fortalecimiento y apoyo a la gestión institucional del sector transporte"/>
    <s v="29"/>
    <s v="Gestión de tránsito"/>
    <x v="102"/>
    <x v="98"/>
    <n v="0"/>
  </r>
  <r>
    <n v="24"/>
    <x v="14"/>
    <n v="2499"/>
    <s v="Fortalecimiento y apoyo a la gestión institucional del sector Transporte"/>
    <s v="0600"/>
    <s v="Intersubsectorial Transporte"/>
    <s v="01"/>
    <s v="Servicio de fortalecimiento y apoyo a la gestión institucional del sector transporte"/>
    <s v="30"/>
    <s v="Gestión de transporte"/>
    <x v="102"/>
    <x v="98"/>
    <n v="0"/>
  </r>
  <r>
    <n v="24"/>
    <x v="14"/>
    <n v="2499"/>
    <s v="Fortalecimiento y apoyo a la gestión institucional del sector Transporte"/>
    <s v="0600"/>
    <s v="Intersubsectorial Transporte"/>
    <s v="01"/>
    <s v="Servicio de fortalecimiento y apoyo a la gestión institucional del sector transporte"/>
    <s v="31"/>
    <s v="Gestión predial"/>
    <x v="102"/>
    <x v="98"/>
    <n v="0"/>
  </r>
  <r>
    <n v="24"/>
    <x v="14"/>
    <n v="2499"/>
    <s v="Fortalecimiento y apoyo a la gestión institucional del sector Transporte"/>
    <s v="0600"/>
    <s v="Intersubsectorial Transporte"/>
    <s v="01"/>
    <s v="Servicio de fortalecimiento y apoyo a la gestión institucional del sector transporte"/>
    <s v="32"/>
    <s v="Gestión territorial en servicios e infraestructura de transporte"/>
    <x v="102"/>
    <x v="98"/>
    <n v="0"/>
  </r>
  <r>
    <n v="24"/>
    <x v="14"/>
    <n v="2499"/>
    <s v="Fortalecimiento y apoyo a la gestión institucional del sector Transporte"/>
    <s v="0600"/>
    <s v="Intersubsectorial Transporte"/>
    <s v="01"/>
    <s v="Servicio de fortalecimiento y apoyo a la gestión institucional del sector transporte"/>
    <s v="33"/>
    <s v="Gestión y administración de proyectos"/>
    <x v="102"/>
    <x v="98"/>
    <n v="0"/>
  </r>
  <r>
    <n v="24"/>
    <x v="14"/>
    <n v="2499"/>
    <s v="Fortalecimiento y apoyo a la gestión institucional del sector Transporte"/>
    <s v="0600"/>
    <s v="Intersubsectorial Transporte"/>
    <s v="01"/>
    <s v="Servicio de fortalecimiento y apoyo a la gestión institucional del sector transporte"/>
    <s v="34"/>
    <s v="Planificación de infraestructura de transporte"/>
    <x v="102"/>
    <x v="98"/>
    <n v="0"/>
  </r>
  <r>
    <n v="25"/>
    <x v="15"/>
    <n v="2500"/>
    <s v="No asignable a programas"/>
    <n v="1000"/>
    <s v="Intersubsectorial gobierno"/>
    <s v="01"/>
    <s v="Sin producto"/>
    <s v="01"/>
    <s v="Transferencias corrientes"/>
    <x v="103"/>
    <x v="0"/>
    <n v="0"/>
  </r>
  <r>
    <n v="25"/>
    <x v="15"/>
    <n v="2501"/>
    <s v="Fortalecimiento del control y la vigilancia de la gestión fiscal y resarcimiento al daño del patrimonio público"/>
    <n v="1000"/>
    <s v="Intersubsectorial gobierno"/>
    <s v="01"/>
    <s v="Servicio de vigilancia y control de la gestión fiscal del Estado. "/>
    <s v="01"/>
    <s v="Gestión de la promoción del control fiscal participativo"/>
    <x v="104"/>
    <x v="99"/>
    <n v="0"/>
  </r>
  <r>
    <n v="25"/>
    <x v="15"/>
    <n v="2501"/>
    <s v="Fortalecimiento del control y la vigilancia de la gestión fiscal y resarcimiento al daño del patrimonio público"/>
    <n v="1000"/>
    <s v="Intersubsectorial gobierno"/>
    <s v="01"/>
    <s v="Servicio de vigilancia y control de la gestión fiscal del Estado. "/>
    <s v="02"/>
    <s v="Gestión de la vigilancia y control fiscal de las entidades estatales"/>
    <x v="104"/>
    <x v="99"/>
    <n v="0"/>
  </r>
  <r>
    <n v="25"/>
    <x v="15"/>
    <n v="2501"/>
    <s v="Fortalecimiento del control y la vigilancia de la gestión fiscal y resarcimiento al daño del patrimonio público"/>
    <n v="1000"/>
    <s v="Intersubsectorial gobierno"/>
    <s v="01"/>
    <s v="Servicio de vigilancia y control de la gestión fiscal del Estado. "/>
    <s v="03"/>
    <s v="Gestión de resarcimiento del daño al patrimonio público"/>
    <x v="104"/>
    <x v="99"/>
    <n v="0"/>
  </r>
  <r>
    <n v="25"/>
    <x v="15"/>
    <n v="2501"/>
    <s v="Fortalecimiento del control y la vigilancia de la gestión fiscal y resarcimiento al daño del patrimonio público"/>
    <n v="1000"/>
    <s v="Intersubsectorial gobierno"/>
    <s v="01"/>
    <s v="Servicio de vigilancia y control de la gestión fiscal del Estado. "/>
    <s v="04"/>
    <s v="Capacitación en vigilancia y control fiscal"/>
    <x v="104"/>
    <x v="99"/>
    <n v="0"/>
  </r>
  <r>
    <n v="25"/>
    <x v="15"/>
    <n v="2501"/>
    <s v="Fortalecimiento del control y la vigilancia de la gestión fiscal y resarcimiento al daño del patrimonio público"/>
    <n v="1000"/>
    <s v="Intersubsectorial gobierno"/>
    <s v="01"/>
    <s v="Servicio de vigilancia y control de la gestión fiscal del Estado. "/>
    <s v="05"/>
    <s v="Investigación en vigilancia y control fiscal"/>
    <x v="104"/>
    <x v="99"/>
    <n v="0"/>
  </r>
  <r>
    <n v="25"/>
    <x v="15"/>
    <n v="2502"/>
    <s v="Promoción, protección y defensa de los Derechos Humanos y el Derecho Internacional Humanitario"/>
    <n v="1000"/>
    <s v="Intersubsectorial gobierno"/>
    <s v="01"/>
    <s v="Servicio de Promoción, Prevención y Defensa de Derechos Humanos y Derecho Internacional Humanitario"/>
    <s v="01"/>
    <s v="Direccionamiento estratégico de la promoción, prevención y defensa de Derechos Humanos y DIH"/>
    <x v="105"/>
    <x v="100"/>
    <n v="0"/>
  </r>
  <r>
    <n v="25"/>
    <x v="15"/>
    <n v="2502"/>
    <s v="Promoción, protección y defensa de los Derechos Humanos y el Derecho Internacional Humanitario"/>
    <n v="1000"/>
    <s v="Intersubsectorial gobierno"/>
    <s v="01"/>
    <s v="Servicio de Promoción, Prevención y Defensa de Derechos Humanos y Derecho Internacional Humanitario"/>
    <s v="02"/>
    <s v="Gestión de Promoción de los Derechos Humanos"/>
    <x v="105"/>
    <x v="100"/>
    <n v="0"/>
  </r>
  <r>
    <n v="25"/>
    <x v="15"/>
    <n v="2502"/>
    <s v="Promoción, protección y defensa de los Derechos Humanos y el Derecho Internacional Humanitario"/>
    <n v="1000"/>
    <s v="Intersubsectorial gobierno"/>
    <s v="01"/>
    <s v="Servicio de Promoción, Prevención y Defensa de Derechos Humanos y Derecho Internacional Humanitario"/>
    <s v="03"/>
    <s v="Gestión de defensoría Pública"/>
    <x v="105"/>
    <x v="100"/>
    <n v="0"/>
  </r>
  <r>
    <n v="25"/>
    <x v="15"/>
    <n v="2502"/>
    <s v="Promoción, protección y defensa de los Derechos Humanos y el Derecho Internacional Humanitario"/>
    <n v="1000"/>
    <s v="Intersubsectorial gobierno"/>
    <s v="01"/>
    <s v="Servicio de Promoción, Prevención y Defensa de Derechos Humanos y Derecho Internacional Humanitario"/>
    <s v="04"/>
    <s v="Gestión de prevención de riesgos y alertas tempranas"/>
    <x v="105"/>
    <x v="100"/>
    <n v="0"/>
  </r>
  <r>
    <n v="25"/>
    <x v="15"/>
    <n v="2504"/>
    <s v="Vigilancia de la gestión administrativa de los funcionarios del Estado"/>
    <n v="1000"/>
    <s v="Intersubsectorial gobierno"/>
    <s v="01"/>
    <s v="Servicio de vigilancia de la gestión administrativa de los servidores públicos"/>
    <s v="01"/>
    <s v="Gestión disciplinaria"/>
    <x v="106"/>
    <x v="101"/>
    <n v="0"/>
  </r>
  <r>
    <n v="25"/>
    <x v="15"/>
    <n v="2504"/>
    <s v="Vigilancia de la gestión administrativa de los funcionarios del Estado"/>
    <n v="1000"/>
    <s v="Intersubsectorial gobierno"/>
    <s v="01"/>
    <s v="Servicio de vigilancia de la gestión administrativa de los servidores públicos"/>
    <s v="02"/>
    <s v="Gestión preventiva"/>
    <x v="106"/>
    <x v="101"/>
    <n v="0"/>
  </r>
  <r>
    <n v="25"/>
    <x v="15"/>
    <n v="2504"/>
    <s v="Vigilancia de la gestión administrativa de los funcionarios del Estado"/>
    <n v="1000"/>
    <s v="Intersubsectorial gobierno"/>
    <s v="01"/>
    <s v="Servicio de vigilancia de la gestión administrativa de los servidores públicos"/>
    <s v="03"/>
    <s v="Gestión de intervención"/>
    <x v="106"/>
    <x v="101"/>
    <n v="0"/>
  </r>
  <r>
    <n v="25"/>
    <x v="15"/>
    <n v="2504"/>
    <s v="Vigilancia de la gestión administrativa de los funcionarios del Estado"/>
    <n v="1000"/>
    <s v="Intersubsectorial gobierno"/>
    <s v="01"/>
    <s v="Servicio de vigilancia de la gestión administrativa de los servidores públicos"/>
    <s v="04"/>
    <s v="Gestión de capacitación en asuntos de competencia del Ministerio Público"/>
    <x v="106"/>
    <x v="101"/>
    <n v="0"/>
  </r>
  <r>
    <n v="25"/>
    <x v="15"/>
    <n v="2504"/>
    <s v="Vigilancia de la gestión administrativa de los funcionarios del Estado"/>
    <n v="1000"/>
    <s v="Intersubsectorial gobierno"/>
    <s v="01"/>
    <s v="Servicio de vigilancia de la gestión administrativa de los servidores públicos"/>
    <s v="05"/>
    <s v="Gestión de investigación en asuntos de competencia del Ministerio Público"/>
    <x v="106"/>
    <x v="101"/>
    <n v="0"/>
  </r>
  <r>
    <n v="25"/>
    <x v="15"/>
    <n v="2505"/>
    <s v="Bienestar de los servidores de la Contraloría General de la República"/>
    <n v="1000"/>
    <s v="Intersubsectorial gobierno"/>
    <s v="01"/>
    <s v="Servicio de bienestar para los empleados de la Contraloría General de la República y sus familias"/>
    <s v="01"/>
    <s v="Gestión de cultura, recreación y deporte"/>
    <x v="107"/>
    <x v="102"/>
    <n v="0"/>
  </r>
  <r>
    <n v="25"/>
    <x v="15"/>
    <n v="2505"/>
    <s v="Bienestar de los servidores de la Contraloría General de la República"/>
    <n v="1000"/>
    <s v="Intersubsectorial gobierno"/>
    <s v="01"/>
    <s v="Servicio de bienestar para los empleados de la Contraloría General de la República y sus familias"/>
    <s v="02"/>
    <s v="Gestión de apoyo financiero y cartera"/>
    <x v="107"/>
    <x v="102"/>
    <n v="0"/>
  </r>
  <r>
    <n v="25"/>
    <x v="15"/>
    <n v="2505"/>
    <s v="Bienestar de los servidores de la Contraloría General de la República"/>
    <n v="1000"/>
    <s v="Intersubsectorial gobierno"/>
    <s v="01"/>
    <s v="Servicio de bienestar para los empleados de la Contraloría General de la República y sus familias"/>
    <s v="03"/>
    <s v="Gestión de cesantías"/>
    <x v="107"/>
    <x v="102"/>
    <n v="0"/>
  </r>
  <r>
    <n v="25"/>
    <x v="15"/>
    <n v="2505"/>
    <s v="Bienestar de los servidores de la Contraloría General de la República"/>
    <n v="1000"/>
    <s v="Intersubsectorial gobierno"/>
    <s v="01"/>
    <s v="Servicio de bienestar para los empleados de la Contraloría General de la República y sus familias"/>
    <s v="04"/>
    <s v="Gestión educativa"/>
    <x v="107"/>
    <x v="102"/>
    <n v="0"/>
  </r>
  <r>
    <n v="25"/>
    <x v="15"/>
    <n v="2505"/>
    <s v="Bienestar de los servidores de la Contraloría General de la República"/>
    <n v="1000"/>
    <s v="Intersubsectorial gobierno"/>
    <s v="01"/>
    <s v="Servicio de bienestar para los empleados de la Contraloría General de la República y sus familias"/>
    <s v="05"/>
    <s v="Gestión de salud"/>
    <x v="107"/>
    <x v="102"/>
    <n v="0"/>
  </r>
  <r>
    <n v="25"/>
    <x v="15"/>
    <n v="2599"/>
    <s v="Fortalecimiento y apoyo a la gestión institucional del sector Organismos de control"/>
    <n v="1000"/>
    <s v="Intersubsectorial gobierno"/>
    <s v="01"/>
    <s v="Servicio de fortalecimiento y apoyo a la gestión institucional del sector Organismos de control"/>
    <s v="01"/>
    <s v="Direccionamiento estratégico "/>
    <x v="108"/>
    <x v="103"/>
    <n v="0"/>
  </r>
  <r>
    <n v="25"/>
    <x v="15"/>
    <n v="2599"/>
    <s v="Fortalecimiento y apoyo a la gestión institucional del sector Organismos de control"/>
    <n v="1000"/>
    <s v="Intersubsectorial gobierno"/>
    <s v="01"/>
    <s v="Servicio de fortalecimiento y apoyo a la gestión institucional del sector Organismos de control"/>
    <s v="02"/>
    <s v="Gestión y desarrollo del talento humano "/>
    <x v="108"/>
    <x v="103"/>
    <n v="0"/>
  </r>
  <r>
    <n v="25"/>
    <x v="15"/>
    <n v="2599"/>
    <s v="Fortalecimiento y apoyo a la gestión institucional del sector Organismos de control"/>
    <n v="1000"/>
    <s v="Intersubsectorial gobierno"/>
    <s v="01"/>
    <s v="Servicio de fortalecimiento y apoyo a la gestión institucional del sector Organismos de control"/>
    <s v="03"/>
    <s v="Gestión administrativa"/>
    <x v="108"/>
    <x v="103"/>
    <n v="0"/>
  </r>
  <r>
    <n v="25"/>
    <x v="15"/>
    <n v="2599"/>
    <s v="Fortalecimiento y apoyo a la gestión institucional del sector Organismos de control"/>
    <n v="1000"/>
    <s v="Intersubsectorial gobierno"/>
    <s v="01"/>
    <s v="Servicio de fortalecimiento y apoyo a la gestión institucional del sector Organismos de control"/>
    <s v="04"/>
    <s v="Gestión contractual"/>
    <x v="108"/>
    <x v="103"/>
    <n v="0"/>
  </r>
  <r>
    <n v="25"/>
    <x v="15"/>
    <n v="2599"/>
    <s v="Fortalecimiento y apoyo a la gestión institucional del sector Organismos de control"/>
    <n v="1000"/>
    <s v="Intersubsectorial gobierno"/>
    <s v="01"/>
    <s v="Servicio de fortalecimiento y apoyo a la gestión institucional del sector Organismos de control"/>
    <s v="05"/>
    <s v="Gestión de relacionamiento con la ciudadanía"/>
    <x v="108"/>
    <x v="103"/>
    <n v="0"/>
  </r>
  <r>
    <n v="25"/>
    <x v="15"/>
    <n v="2599"/>
    <s v="Fortalecimiento y apoyo a la gestión institucional del sector Organismos de control"/>
    <n v="1000"/>
    <s v="Intersubsectorial gobierno"/>
    <s v="01"/>
    <s v="Servicio de fortalecimiento y apoyo a la gestión institucional del sector Organismos de control"/>
    <s v="06"/>
    <s v="Gestión de comunicaciones"/>
    <x v="108"/>
    <x v="103"/>
    <n v="0"/>
  </r>
  <r>
    <n v="25"/>
    <x v="15"/>
    <n v="2599"/>
    <s v="Fortalecimiento y apoyo a la gestión institucional del sector Organismos de control"/>
    <n v="1000"/>
    <s v="Intersubsectorial gobierno"/>
    <s v="01"/>
    <s v="Servicio de fortalecimiento y apoyo a la gestión institucional del sector Organismos de control"/>
    <s v="07"/>
    <s v="Gestión de control interno"/>
    <x v="108"/>
    <x v="103"/>
    <n v="0"/>
  </r>
  <r>
    <n v="25"/>
    <x v="15"/>
    <n v="2599"/>
    <s v="Fortalecimiento y apoyo a la gestión institucional del sector Organismos de control"/>
    <n v="1000"/>
    <s v="Intersubsectorial gobierno"/>
    <s v="01"/>
    <s v="Servicio de fortalecimiento y apoyo a la gestión institucional del sector Organismos de control"/>
    <s v="08"/>
    <s v="Gestión de control interno disciplinario"/>
    <x v="108"/>
    <x v="103"/>
    <n v="0"/>
  </r>
  <r>
    <n v="25"/>
    <x v="15"/>
    <n v="2599"/>
    <s v="Fortalecimiento y apoyo a la gestión institucional del sector Organismos de control"/>
    <n v="1000"/>
    <s v="Intersubsectorial gobierno"/>
    <s v="01"/>
    <s v="Servicio de fortalecimiento y apoyo a la gestión institucional del sector Organismos de control"/>
    <s v="09"/>
    <s v="Gestión de cooperación y asuntos internacionales"/>
    <x v="108"/>
    <x v="103"/>
    <n v="0"/>
  </r>
  <r>
    <n v="25"/>
    <x v="15"/>
    <n v="2599"/>
    <s v="Fortalecimiento y apoyo a la gestión institucional del sector Organismos de control"/>
    <n v="1000"/>
    <s v="Intersubsectorial gobierno"/>
    <s v="01"/>
    <s v="Servicio de fortalecimiento y apoyo a la gestión institucional del sector Organismos de control"/>
    <s v="10"/>
    <s v="Gestión de las TIC"/>
    <x v="108"/>
    <x v="103"/>
    <n v="0"/>
  </r>
  <r>
    <n v="25"/>
    <x v="15"/>
    <n v="2599"/>
    <s v="Fortalecimiento y apoyo a la gestión institucional del sector Organismos de control"/>
    <n v="1000"/>
    <s v="Intersubsectorial gobierno"/>
    <s v="01"/>
    <s v="Servicio de fortalecimiento y apoyo a la gestión institucional del sector Organismos de control"/>
    <n v="11"/>
    <s v="Gestión documental"/>
    <x v="108"/>
    <x v="103"/>
    <n v="0"/>
  </r>
  <r>
    <n v="25"/>
    <x v="15"/>
    <n v="2599"/>
    <s v="Fortalecimiento y apoyo a la gestión institucional del sector Organismos de control"/>
    <n v="1000"/>
    <s v="Intersubsectorial gobierno"/>
    <s v="01"/>
    <s v="Servicio de fortalecimiento y apoyo a la gestión institucional del sector Organismos de control"/>
    <s v="12"/>
    <s v="Gestión financiera"/>
    <x v="108"/>
    <x v="103"/>
    <n v="0"/>
  </r>
  <r>
    <n v="25"/>
    <x v="15"/>
    <n v="2599"/>
    <s v="Fortalecimiento y apoyo a la gestión institucional del sector Organismos de control"/>
    <n v="1000"/>
    <s v="Intersubsectorial gobierno"/>
    <s v="01"/>
    <s v="Servicio de fortalecimiento y apoyo a la gestión institucional del sector Organismos de control"/>
    <s v="13"/>
    <s v="Gestión jurídica"/>
    <x v="108"/>
    <x v="103"/>
    <n v="0"/>
  </r>
  <r>
    <n v="25"/>
    <x v="15"/>
    <n v="2599"/>
    <s v="Fortalecimiento y apoyo a la gestión institucional del sector Organismos de control"/>
    <n v="1000"/>
    <s v="Intersubsectorial gobierno"/>
    <s v="01"/>
    <s v="Servicio de fortalecimiento y apoyo a la gestión institucional del sector Organismos de control"/>
    <s v="26"/>
    <s v="Gestión de protección y seguridad"/>
    <x v="108"/>
    <x v="103"/>
    <n v="0"/>
  </r>
  <r>
    <s v="27"/>
    <x v="16"/>
    <n v="2700"/>
    <s v="No asignable a programas"/>
    <s v="0800"/>
    <s v="Intersubsectorial Justicia"/>
    <s v="01"/>
    <s v="Sin producto"/>
    <s v="01"/>
    <s v="Transferencias corrientes"/>
    <x v="109"/>
    <x v="0"/>
    <n v="0"/>
  </r>
  <r>
    <s v="27"/>
    <x v="16"/>
    <n v="2701"/>
    <s v="Mejoramiento y ejecución de las competencias de la administración de la justicia"/>
    <s v="0800"/>
    <s v="Intersubsectorial Justicia"/>
    <s v="01"/>
    <s v="Servicio de Administración de la Justicia "/>
    <s v="01"/>
    <s v="Gestión de análisis y toma de decisiones de Justicia"/>
    <x v="110"/>
    <x v="104"/>
    <n v="0"/>
  </r>
  <r>
    <s v="27"/>
    <x v="16"/>
    <n v="2701"/>
    <s v="Mejoramiento y ejecución de las competencias de la administración de la justicia"/>
    <s v="0800"/>
    <s v="Intersubsectorial Justicia"/>
    <s v="01"/>
    <s v="Servicio de Administración de la Justicia "/>
    <s v="02"/>
    <s v="Fortalecimiento de las capacidades para el mejoramiento de la administración de justicia."/>
    <x v="110"/>
    <x v="104"/>
    <n v="0"/>
  </r>
  <r>
    <s v="27"/>
    <x v="16"/>
    <n v="2701"/>
    <s v="Mejoramiento y ejecución de las competencias de la administración de la justicia"/>
    <s v="0800"/>
    <s v="Intersubsectorial Justicia"/>
    <s v="01"/>
    <s v="Servicio de Administración de la Justicia "/>
    <s v="03"/>
    <s v="Registro, inscripción y emisión de las tarjetas profesionales de los abogados"/>
    <x v="110"/>
    <x v="104"/>
    <n v="0"/>
  </r>
  <r>
    <s v="27"/>
    <x v="16"/>
    <n v="2799"/>
    <s v="Fortalecimiento y apoyo a la gestión institucional del sector Rama Judicial "/>
    <s v="0800"/>
    <s v="Intersubsectorial Justicia"/>
    <s v="01"/>
    <s v="Servicio de fortalecimiento y apoyo a la gestión institucional del sector Rama Judicial"/>
    <s v="01"/>
    <s v="Direccionamiento estratégico "/>
    <x v="111"/>
    <x v="105"/>
    <n v="0"/>
  </r>
  <r>
    <s v="27"/>
    <x v="16"/>
    <n v="2799"/>
    <s v="Fortalecimiento y apoyo a la gestión institucional del sector Rama Judicial "/>
    <s v="0800"/>
    <s v="Intersubsectorial Justicia"/>
    <s v="01"/>
    <s v="Servicio de fortalecimiento y apoyo a la gestión institucional del sector Rama Judicial"/>
    <s v="02"/>
    <s v="Gestión y desarrollo del talento humano "/>
    <x v="111"/>
    <x v="105"/>
    <n v="0"/>
  </r>
  <r>
    <s v="27"/>
    <x v="16"/>
    <n v="2799"/>
    <s v="Fortalecimiento y apoyo a la gestión institucional del sector Rama Judicial "/>
    <s v="0800"/>
    <s v="Intersubsectorial Justicia"/>
    <s v="01"/>
    <s v="Servicio de fortalecimiento y apoyo a la gestión institucional del sector Rama Judicial"/>
    <s v="03"/>
    <s v="Gestión administrativa"/>
    <x v="111"/>
    <x v="105"/>
    <n v="0"/>
  </r>
  <r>
    <s v="27"/>
    <x v="16"/>
    <n v="2799"/>
    <s v="Fortalecimiento y apoyo a la gestión institucional del sector Rama Judicial "/>
    <s v="0800"/>
    <s v="Intersubsectorial Justicia"/>
    <s v="01"/>
    <s v="Servicio de fortalecimiento y apoyo a la gestión institucional del sector Rama Judicial"/>
    <s v="04"/>
    <s v="Gestión contractual"/>
    <x v="111"/>
    <x v="105"/>
    <n v="0"/>
  </r>
  <r>
    <s v="27"/>
    <x v="16"/>
    <n v="2799"/>
    <s v="Fortalecimiento y apoyo a la gestión institucional del sector Rama Judicial "/>
    <s v="0800"/>
    <s v="Intersubsectorial Justicia"/>
    <s v="01"/>
    <s v="Servicio de fortalecimiento y apoyo a la gestión institucional del sector Rama Judicial"/>
    <s v="05"/>
    <s v="Gestión de relacionamiento con la ciudadanía"/>
    <x v="111"/>
    <x v="105"/>
    <n v="0"/>
  </r>
  <r>
    <s v="27"/>
    <x v="16"/>
    <n v="2799"/>
    <s v="Fortalecimiento y apoyo a la gestión institucional del sector Rama Judicial "/>
    <s v="0800"/>
    <s v="Intersubsectorial Justicia"/>
    <s v="01"/>
    <s v="Servicio de fortalecimiento y apoyo a la gestión institucional del sector Rama Judicial"/>
    <s v="06"/>
    <s v="Gestión de comunicaciones"/>
    <x v="111"/>
    <x v="105"/>
    <n v="0"/>
  </r>
  <r>
    <s v="27"/>
    <x v="16"/>
    <n v="2799"/>
    <s v="Fortalecimiento y apoyo a la gestión institucional del sector Rama Judicial "/>
    <s v="0800"/>
    <s v="Intersubsectorial Justicia"/>
    <s v="01"/>
    <s v="Servicio de fortalecimiento y apoyo a la gestión institucional del sector Rama Judicial"/>
    <s v="07"/>
    <s v="Gestión de control interno"/>
    <x v="111"/>
    <x v="105"/>
    <n v="0"/>
  </r>
  <r>
    <s v="27"/>
    <x v="16"/>
    <n v="2799"/>
    <s v="Fortalecimiento y apoyo a la gestión institucional del sector Rama Judicial "/>
    <s v="0800"/>
    <s v="Intersubsectorial Justicia"/>
    <s v="01"/>
    <s v="Servicio de fortalecimiento y apoyo a la gestión institucional del sector Rama Judicial"/>
    <s v="08"/>
    <s v="Gestión de control interno disciplinario"/>
    <x v="111"/>
    <x v="105"/>
    <n v="0"/>
  </r>
  <r>
    <s v="27"/>
    <x v="16"/>
    <n v="2799"/>
    <s v="Fortalecimiento y apoyo a la gestión institucional del sector Rama Judicial "/>
    <s v="0800"/>
    <s v="Intersubsectorial Justicia"/>
    <s v="01"/>
    <s v="Servicio de fortalecimiento y apoyo a la gestión institucional del sector Rama Judicial"/>
    <s v="09"/>
    <s v="Gestión de cooperación y asuntos internacionales"/>
    <x v="111"/>
    <x v="105"/>
    <n v="0"/>
  </r>
  <r>
    <s v="27"/>
    <x v="16"/>
    <n v="2799"/>
    <s v="Fortalecimiento y apoyo a la gestión institucional del sector Rama Judicial "/>
    <s v="0800"/>
    <s v="Intersubsectorial Justicia"/>
    <s v="01"/>
    <s v="Servicio de fortalecimiento y apoyo a la gestión institucional del sector Rama Judicial"/>
    <s v="10"/>
    <s v="Gestión de las TIC"/>
    <x v="111"/>
    <x v="105"/>
    <n v="0"/>
  </r>
  <r>
    <s v="27"/>
    <x v="16"/>
    <n v="2799"/>
    <s v="Fortalecimiento y apoyo a la gestión institucional del sector Rama Judicial "/>
    <s v="0800"/>
    <s v="Intersubsectorial Justicia"/>
    <s v="01"/>
    <s v="Servicio de fortalecimiento y apoyo a la gestión institucional del sector Rama Judicial"/>
    <s v="11"/>
    <s v="Gestión documental "/>
    <x v="111"/>
    <x v="105"/>
    <n v="0"/>
  </r>
  <r>
    <s v="27"/>
    <x v="16"/>
    <n v="2799"/>
    <s v="Fortalecimiento y apoyo a la gestión institucional del sector Rama Judicial "/>
    <s v="0800"/>
    <s v="Intersubsectorial Justicia"/>
    <s v="01"/>
    <s v="Servicio de fortalecimiento y apoyo a la gestión institucional del sector Rama Judicial"/>
    <s v="12"/>
    <s v="Gestión financiera"/>
    <x v="111"/>
    <x v="105"/>
    <n v="0"/>
  </r>
  <r>
    <s v="27"/>
    <x v="16"/>
    <n v="2799"/>
    <s v="Fortalecimiento y apoyo a la gestión institucional del sector Rama Judicial "/>
    <s v="0800"/>
    <s v="Intersubsectorial Justicia"/>
    <s v="01"/>
    <s v="Servicio de fortalecimiento y apoyo a la gestión institucional del sector Rama Judicial"/>
    <s v="13"/>
    <s v="Gestión jurídica"/>
    <x v="111"/>
    <x v="105"/>
    <n v="0"/>
  </r>
  <r>
    <n v="28"/>
    <x v="17"/>
    <n v="2800"/>
    <s v="No asignable a programas "/>
    <n v="1000"/>
    <s v="Intersubsectorial gobierno"/>
    <s v="01"/>
    <s v="Sin producto"/>
    <s v="01"/>
    <s v="Transferencias corrientes"/>
    <x v="112"/>
    <x v="0"/>
    <n v="0"/>
  </r>
  <r>
    <n v="28"/>
    <x v="17"/>
    <n v="2801"/>
    <s v="Procesos democráticos y asuntos electorales"/>
    <n v="1000"/>
    <s v=" Intersubsectorial Gobierno"/>
    <s v="01"/>
    <s v="Servicios Electorales y de Participación ciudadana "/>
    <s v="01"/>
    <s v="Apoyo a los procesos electorales y de participación ciudadana"/>
    <x v="113"/>
    <x v="106"/>
    <n v="0"/>
  </r>
  <r>
    <n v="28"/>
    <x v="17"/>
    <n v="2801"/>
    <s v="Procesos democráticos y asuntos electorales"/>
    <n v="1000"/>
    <s v=" Intersubsectorial Gobierno"/>
    <s v="01"/>
    <s v="Servicios Electorales y de Participación ciudadana "/>
    <s v="02"/>
    <s v="Direccionamiento estratégico de los procesos electorales y de participación ciudadana"/>
    <x v="113"/>
    <x v="106"/>
    <n v="0"/>
  </r>
  <r>
    <n v="28"/>
    <x v="17"/>
    <n v="2801"/>
    <s v="Procesos democráticos y asuntos electorales"/>
    <n v="1000"/>
    <s v=" Intersubsectorial Gobierno"/>
    <s v="01"/>
    <s v="Servicios Electorales y de Participación ciudadana "/>
    <s v="03"/>
    <s v="Gestión del censo electoral"/>
    <x v="113"/>
    <x v="106"/>
    <n v="0"/>
  </r>
  <r>
    <n v="28"/>
    <x v="17"/>
    <n v="2801"/>
    <s v="Procesos democráticos y asuntos electorales"/>
    <n v="1000"/>
    <s v=" Intersubsectorial Gobierno"/>
    <s v="02"/>
    <s v="Servicio de Inspección, Vigilancia y Control a los procesos electorales y de participación ciudadana"/>
    <s v="01"/>
    <s v="Direccionamiento estratégico en los procesos de vigilancia e inspección electoral"/>
    <x v="113"/>
    <x v="107"/>
    <n v="0"/>
  </r>
  <r>
    <n v="28"/>
    <x v="17"/>
    <n v="2801"/>
    <s v="Procesos democráticos y asuntos electorales"/>
    <n v="1000"/>
    <s v=" Intersubsectorial Gobierno"/>
    <s v="02"/>
    <s v="Servicio de Inspección, Vigilancia y Control a los procesos electorales y de participación ciudadana"/>
    <s v="02"/>
    <s v="Gestión de vigilancia en los procesos electorales para el Fortalecimiento Democrático"/>
    <x v="113"/>
    <x v="107"/>
    <n v="0"/>
  </r>
  <r>
    <n v="28"/>
    <x v="17"/>
    <n v="2801"/>
    <s v="Procesos democráticos y asuntos electorales"/>
    <n v="1000"/>
    <s v=" Intersubsectorial Gobierno"/>
    <s v="02"/>
    <s v="Servicio de Inspección, Vigilancia y Control a los procesos electorales y de participación ciudadana"/>
    <s v="03"/>
    <s v="Gestión de inspección electoral "/>
    <x v="113"/>
    <x v="107"/>
    <n v="0"/>
  </r>
  <r>
    <n v="28"/>
    <x v="17"/>
    <n v="2802"/>
    <s v="Identificación y registro del estado civil de la población"/>
    <n v="1000"/>
    <s v=" Intersubsectorial Gobierno"/>
    <s v="01"/>
    <s v="Servicio de identificación y Registro civil de los ciudadanos "/>
    <s v="01"/>
    <s v="Direccionamiento estratégico del registro civil y la identificación"/>
    <x v="114"/>
    <x v="108"/>
    <n v="0"/>
  </r>
  <r>
    <n v="28"/>
    <x v="17"/>
    <n v="2802"/>
    <s v="Identificación y registro del estado civil de la población"/>
    <n v="1000"/>
    <s v=" Intersubsectorial Gobierno"/>
    <s v="01"/>
    <s v="Servicio de identificación y Registro civil de los ciudadanos "/>
    <s v="02"/>
    <s v="Gestión del servicio de identificación"/>
    <x v="114"/>
    <x v="108"/>
    <n v="0"/>
  </r>
  <r>
    <n v="28"/>
    <x v="17"/>
    <n v="2802"/>
    <s v="Identificación y registro del estado civil de la población"/>
    <n v="1000"/>
    <s v=" Intersubsectorial Gobierno"/>
    <s v="01"/>
    <s v="Servicio de identificación y Registro civil de los ciudadanos "/>
    <s v="03"/>
    <s v="Gestión del servicio de registro civil"/>
    <x v="114"/>
    <x v="108"/>
    <n v="0"/>
  </r>
  <r>
    <n v="28"/>
    <x v="17"/>
    <n v="2899"/>
    <s v="Fortalecimiento y apoyo a la gestión institucional del sector Registraduría"/>
    <n v="1000"/>
    <s v="Intersubsectorial gobierno"/>
    <s v="01"/>
    <s v="Servicio de fortalecimiento y apoyo a la gestión institucional del sector Registraduría"/>
    <s v="01"/>
    <s v="Direccionamiento estratégico"/>
    <x v="115"/>
    <x v="109"/>
    <n v="0"/>
  </r>
  <r>
    <n v="28"/>
    <x v="17"/>
    <n v="2899"/>
    <s v="Fortalecimiento y apoyo a la gestión institucional del sector Registraduría"/>
    <n v="1000"/>
    <s v="Intersubsectorial gobierno"/>
    <s v="01"/>
    <s v="Servicio de fortalecimiento y apoyo a la gestión institucional del sector Registraduría"/>
    <s v="02"/>
    <s v="Gestión y desarrollo del talento humano"/>
    <x v="115"/>
    <x v="109"/>
    <n v="0"/>
  </r>
  <r>
    <n v="28"/>
    <x v="17"/>
    <n v="2899"/>
    <s v="Fortalecimiento y apoyo a la gestión institucional del sector Registraduría"/>
    <n v="1000"/>
    <s v="Intersubsectorial gobierno"/>
    <s v="01"/>
    <s v="Servicio de fortalecimiento y apoyo a la gestión institucional del sector Registraduría"/>
    <s v="03"/>
    <s v="Gestión administrativa"/>
    <x v="115"/>
    <x v="109"/>
    <n v="0"/>
  </r>
  <r>
    <n v="28"/>
    <x v="17"/>
    <n v="2899"/>
    <s v="Fortalecimiento y apoyo a la gestión institucional del sector Registraduría"/>
    <n v="1000"/>
    <s v="Intersubsectorial gobierno"/>
    <s v="01"/>
    <s v="Servicio de fortalecimiento y apoyo a la gestión institucional del sector Registraduría"/>
    <s v="04"/>
    <s v="Gestión contractual"/>
    <x v="115"/>
    <x v="109"/>
    <n v="0"/>
  </r>
  <r>
    <n v="28"/>
    <x v="17"/>
    <n v="2899"/>
    <s v="Fortalecimiento y apoyo a la gestión institucional del sector Registraduría"/>
    <n v="1000"/>
    <s v="Intersubsectorial gobierno"/>
    <s v="01"/>
    <s v="Servicio de fortalecimiento y apoyo a la gestión institucional del sector Registraduría"/>
    <s v="05"/>
    <s v="Gestión de relacionamiento con la ciudadanía"/>
    <x v="115"/>
    <x v="109"/>
    <n v="0"/>
  </r>
  <r>
    <n v="28"/>
    <x v="17"/>
    <n v="2899"/>
    <s v="Fortalecimiento y apoyo a la gestión institucional del sector Registraduría"/>
    <n v="1000"/>
    <s v="Intersubsectorial gobierno"/>
    <s v="01"/>
    <s v="Servicio de fortalecimiento y apoyo a la gestión institucional del sector Registraduría"/>
    <s v="06"/>
    <s v="Gestión de comunicaciones"/>
    <x v="115"/>
    <x v="109"/>
    <n v="0"/>
  </r>
  <r>
    <n v="28"/>
    <x v="17"/>
    <n v="2899"/>
    <s v="Fortalecimiento y apoyo a la gestión institucional del sector Registraduría"/>
    <n v="1000"/>
    <s v="Intersubsectorial gobierno"/>
    <s v="01"/>
    <s v="Servicio de fortalecimiento y apoyo a la gestión institucional del sector Registraduría"/>
    <s v="07"/>
    <s v="Gestión de control interno"/>
    <x v="115"/>
    <x v="109"/>
    <n v="0"/>
  </r>
  <r>
    <n v="28"/>
    <x v="17"/>
    <n v="2899"/>
    <s v="Fortalecimiento y apoyo a la gestión institucional del sector Registraduría"/>
    <n v="1000"/>
    <s v="Intersubsectorial gobierno"/>
    <s v="01"/>
    <s v="Servicio de fortalecimiento y apoyo a la gestión institucional del sector Registraduría"/>
    <s v="08"/>
    <s v="Gestión de control interno disciplinario"/>
    <x v="115"/>
    <x v="109"/>
    <n v="0"/>
  </r>
  <r>
    <n v="28"/>
    <x v="17"/>
    <n v="2899"/>
    <s v="Fortalecimiento y apoyo a la gestión institucional del sector Registraduría"/>
    <n v="1000"/>
    <s v="Intersubsectorial gobierno"/>
    <s v="01"/>
    <s v="Servicio de fortalecimiento y apoyo a la gestión institucional del sector Registraduría"/>
    <s v="09"/>
    <s v="Gestión de cooperación y asuntos internacionales"/>
    <x v="115"/>
    <x v="109"/>
    <n v="0"/>
  </r>
  <r>
    <n v="28"/>
    <x v="17"/>
    <n v="2899"/>
    <s v="Fortalecimiento y apoyo a la gestión institucional del sector Registraduría"/>
    <n v="1000"/>
    <s v="Intersubsectorial gobierno"/>
    <s v="01"/>
    <s v="Servicio de fortalecimiento y apoyo a la gestión institucional del sector Registraduría"/>
    <n v="10"/>
    <s v="Gestión de las TIC"/>
    <x v="115"/>
    <x v="109"/>
    <n v="0"/>
  </r>
  <r>
    <n v="28"/>
    <x v="17"/>
    <n v="2899"/>
    <s v="Fortalecimiento y apoyo a la gestión institucional del sector Registraduría"/>
    <n v="1000"/>
    <s v="Intersubsectorial gobierno"/>
    <s v="01"/>
    <s v="Servicio de fortalecimiento y apoyo a la gestión institucional del sector Registraduría"/>
    <n v="11"/>
    <s v="Gestión documental"/>
    <x v="115"/>
    <x v="109"/>
    <n v="0"/>
  </r>
  <r>
    <n v="28"/>
    <x v="17"/>
    <n v="2899"/>
    <s v="Fortalecimiento y apoyo a la gestión institucional del sector Registraduría"/>
    <n v="1000"/>
    <s v="Intersubsectorial gobierno"/>
    <s v="01"/>
    <s v="Servicio de fortalecimiento y apoyo a la gestión institucional del sector Registraduría"/>
    <n v="12"/>
    <s v="Gestión financiera"/>
    <x v="115"/>
    <x v="109"/>
    <n v="0"/>
  </r>
  <r>
    <n v="28"/>
    <x v="17"/>
    <n v="2899"/>
    <s v="Fortalecimiento y apoyo a la gestión institucional del sector Registraduría"/>
    <n v="1000"/>
    <s v="Intersubsectorial gobierno"/>
    <s v="01"/>
    <s v="Servicio de fortalecimiento y apoyo a la gestión institucional del sector Registraduría"/>
    <n v="13"/>
    <s v="Gestión jurídica"/>
    <x v="115"/>
    <x v="109"/>
    <n v="0"/>
  </r>
  <r>
    <n v="28"/>
    <x v="17"/>
    <n v="2899"/>
    <s v="Fortalecimiento y apoyo a la gestión institucional del sector Registraduría"/>
    <n v="1000"/>
    <s v="Intersubsectorial gobierno"/>
    <s v="01"/>
    <s v="Servicio de fortalecimiento y apoyo a la gestión institucional del sector Registraduría"/>
    <s v="15"/>
    <s v="Apoyo de acceso a la vivienda a los funcionarios de la Registraduría"/>
    <x v="115"/>
    <x v="109"/>
    <n v="0"/>
  </r>
  <r>
    <n v="29"/>
    <x v="18"/>
    <n v="2900"/>
    <s v="No asignable a programas"/>
    <n v="1000"/>
    <s v="Intersubsectorial gobierno"/>
    <s v="01"/>
    <s v="Sin producto"/>
    <s v="01"/>
    <s v="Transferencias Corrientes"/>
    <x v="116"/>
    <x v="0"/>
    <n v="0"/>
  </r>
  <r>
    <n v="29"/>
    <x v="18"/>
    <n v="2901"/>
    <s v="Efectividad de la investigación penal y técnico científica"/>
    <n v="1000"/>
    <s v="Intersubsectorial gobierno"/>
    <s v="01"/>
    <s v="Servicio de Administración de la Justicia"/>
    <s v="01"/>
    <s v="Gestión de denuncias"/>
    <x v="117"/>
    <x v="110"/>
    <n v="0"/>
  </r>
  <r>
    <n v="29"/>
    <x v="18"/>
    <n v="2901"/>
    <s v="Efectividad de la investigación penal y técnico científica"/>
    <n v="1000"/>
    <s v="Intersubsectorial gobierno"/>
    <s v="01"/>
    <s v="Servicio de Administración de la Justicia"/>
    <s v="02"/>
    <s v="Investigación"/>
    <x v="117"/>
    <x v="110"/>
    <n v="0"/>
  </r>
  <r>
    <n v="29"/>
    <x v="18"/>
    <n v="2901"/>
    <s v="Efectividad de la investigación penal y técnico científica"/>
    <n v="1000"/>
    <s v="Intersubsectorial gobierno"/>
    <s v="01"/>
    <s v="Servicio de Administración de la Justicia"/>
    <s v="03"/>
    <s v="Judicialización"/>
    <x v="117"/>
    <x v="110"/>
    <n v="0"/>
  </r>
  <r>
    <n v="29"/>
    <x v="18"/>
    <n v="2901"/>
    <s v="Efectividad de la investigación penal y técnico científica"/>
    <n v="1000"/>
    <s v="Intersubsectorial gobierno"/>
    <s v="01"/>
    <s v="Servicio de Administración de la Justicia"/>
    <s v="04"/>
    <s v="Gestión de la acción y cooperación internacional para la detención del crimen "/>
    <x v="117"/>
    <x v="110"/>
    <n v="0"/>
  </r>
  <r>
    <n v="29"/>
    <x v="18"/>
    <n v="2901"/>
    <s v="Efectividad de la investigación penal y técnico científica"/>
    <n v="1000"/>
    <s v="Intersubsectorial gobierno"/>
    <s v="01"/>
    <s v="Servicio de Administración de la Justicia"/>
    <s v="05"/>
    <s v="Direccionamiento estratégico de la Policía Judicial"/>
    <x v="117"/>
    <x v="110"/>
    <n v="0"/>
  </r>
  <r>
    <n v="29"/>
    <x v="18"/>
    <n v="2901"/>
    <s v="Efectividad de la investigación penal y técnico científica"/>
    <n v="1000"/>
    <s v="Intersubsectorial gobierno"/>
    <s v="01"/>
    <s v="Servicio de Administración de la Justicia"/>
    <s v="06"/>
    <s v="Protección a testigos, víctimas, servidores e intervinientes en procesos judiciales"/>
    <x v="117"/>
    <x v="110"/>
    <n v="0"/>
  </r>
  <r>
    <n v="29"/>
    <x v="18"/>
    <n v="2901"/>
    <s v="Efectividad de la investigación penal y técnico científica"/>
    <n v="1000"/>
    <s v="Intersubsectorial gobierno"/>
    <s v="01"/>
    <s v="Servicio de Administración de la Justicia"/>
    <s v="07"/>
    <s v="Gestión de la operación forense"/>
    <x v="117"/>
    <x v="110"/>
    <n v="0"/>
  </r>
  <r>
    <n v="29"/>
    <x v="18"/>
    <n v="2901"/>
    <s v="Efectividad de la investigación penal y técnico científica"/>
    <n v="1000"/>
    <s v="Intersubsectorial gobierno"/>
    <s v="01"/>
    <s v="Servicio de Administración de la Justicia"/>
    <s v="08"/>
    <s v="Gestión del conocimiento científico forense"/>
    <x v="117"/>
    <x v="110"/>
    <n v="0"/>
  </r>
  <r>
    <n v="29"/>
    <x v="18"/>
    <n v="2901"/>
    <s v="Efectividad de la investigación penal y técnico científica"/>
    <n v="1000"/>
    <s v="Intersubsectorial gobierno"/>
    <s v="01"/>
    <s v="Servicio de Administración de la Justicia"/>
    <s v="09"/>
    <s v="Gestión de análisis de información forense"/>
    <x v="117"/>
    <x v="110"/>
    <n v="0"/>
  </r>
  <r>
    <n v="29"/>
    <x v="18"/>
    <n v="2901"/>
    <s v="Efectividad de la investigación penal y técnico científica"/>
    <n v="1000"/>
    <s v="Intersubsectorial gobierno"/>
    <s v="01"/>
    <s v="Servicio de Administración de la Justicia"/>
    <s v="10"/>
    <s v="Justicia Transicional"/>
    <x v="117"/>
    <x v="110"/>
    <n v="0"/>
  </r>
  <r>
    <n v="29"/>
    <x v="18"/>
    <n v="2901"/>
    <s v="Efectividad de la investigación penal y técnico científica"/>
    <n v="1000"/>
    <s v="Intersubsectorial gobierno"/>
    <s v="01"/>
    <s v="Servicio de Administración de la Justicia"/>
    <s v="11"/>
    <s v="Extinción del Derecho de Dominio"/>
    <x v="117"/>
    <x v="110"/>
    <n v="0"/>
  </r>
  <r>
    <n v="29"/>
    <x v="18"/>
    <n v="2999"/>
    <s v="Fortalecimiento y apoyo a la gestión institucional del sector Fiscalía"/>
    <n v="1000"/>
    <s v="Intersubsectorial gobierno"/>
    <s v="01"/>
    <s v="Servicio de fortalecimiento y apoyo a la gestión institucional del sector Fiscalía"/>
    <s v="01"/>
    <s v="Direccionamiento estratégico "/>
    <x v="118"/>
    <x v="111"/>
    <n v="0"/>
  </r>
  <r>
    <n v="29"/>
    <x v="18"/>
    <n v="2999"/>
    <s v="Fortalecimiento y apoyo a la gestión institucional del sector Fiscalía"/>
    <n v="1000"/>
    <s v="Intersubsectorial gobierno"/>
    <s v="01"/>
    <s v="Servicio de fortalecimiento y apoyo a la gestión institucional del sector Fiscalía"/>
    <s v="02"/>
    <s v="Gestión y desarrollo del talento humano "/>
    <x v="118"/>
    <x v="111"/>
    <n v="0"/>
  </r>
  <r>
    <n v="29"/>
    <x v="18"/>
    <n v="2999"/>
    <s v="Fortalecimiento y apoyo a la gestión institucional del sector Fiscalía"/>
    <n v="1000"/>
    <s v="Intersubsectorial gobierno"/>
    <s v="01"/>
    <s v="Servicio de fortalecimiento y apoyo a la gestión institucional del sector Fiscalía"/>
    <s v="03"/>
    <s v="Gestión administrativa"/>
    <x v="118"/>
    <x v="111"/>
    <n v="0"/>
  </r>
  <r>
    <n v="29"/>
    <x v="18"/>
    <n v="2999"/>
    <s v="Fortalecimiento y apoyo a la gestión institucional del sector Fiscalía"/>
    <n v="1000"/>
    <s v="Intersubsectorial gobierno"/>
    <s v="01"/>
    <s v="Servicio de fortalecimiento y apoyo a la gestión institucional del sector Fiscalía"/>
    <s v="04"/>
    <s v="Gestión contractual"/>
    <x v="118"/>
    <x v="111"/>
    <n v="0"/>
  </r>
  <r>
    <n v="29"/>
    <x v="18"/>
    <n v="2999"/>
    <s v="Fortalecimiento y apoyo a la gestión institucional del sector Fiscalía"/>
    <n v="1000"/>
    <s v="Intersubsectorial gobierno"/>
    <s v="01"/>
    <s v="Servicio de fortalecimiento y apoyo a la gestión institucional del sector Fiscalía"/>
    <s v="05"/>
    <s v="Gestión de relacionamiento con la ciudadanía"/>
    <x v="118"/>
    <x v="111"/>
    <n v="0"/>
  </r>
  <r>
    <n v="29"/>
    <x v="18"/>
    <n v="2999"/>
    <s v="Fortalecimiento y apoyo a la gestión institucional del sector Fiscalía"/>
    <n v="1000"/>
    <s v="Intersubsectorial gobierno"/>
    <s v="01"/>
    <s v="Servicio de fortalecimiento y apoyo a la gestión institucional del sector Fiscalía"/>
    <s v="06"/>
    <s v="Gestión de comunicaciones"/>
    <x v="118"/>
    <x v="111"/>
    <n v="0"/>
  </r>
  <r>
    <n v="29"/>
    <x v="18"/>
    <n v="2999"/>
    <s v="Fortalecimiento y apoyo a la gestión institucional del sector Fiscalía"/>
    <n v="1000"/>
    <s v="Intersubsectorial gobierno"/>
    <s v="01"/>
    <s v="Servicio de fortalecimiento y apoyo a la gestión institucional del sector Fiscalía"/>
    <s v="07"/>
    <s v="Gestión de control interno"/>
    <x v="118"/>
    <x v="111"/>
    <n v="0"/>
  </r>
  <r>
    <n v="29"/>
    <x v="18"/>
    <n v="2999"/>
    <s v="Fortalecimiento y apoyo a la gestión institucional del sector Fiscalía"/>
    <n v="1000"/>
    <s v="Intersubsectorial gobierno"/>
    <s v="01"/>
    <s v="Servicio de fortalecimiento y apoyo a la gestión institucional del sector Fiscalía"/>
    <s v="08"/>
    <s v="Gestión de control interno disciplinario"/>
    <x v="118"/>
    <x v="111"/>
    <n v="0"/>
  </r>
  <r>
    <n v="29"/>
    <x v="18"/>
    <n v="2999"/>
    <s v="Fortalecimiento y apoyo a la gestión institucional del sector Fiscalía"/>
    <n v="1000"/>
    <s v="Intersubsectorial gobierno"/>
    <s v="01"/>
    <s v="Servicio de fortalecimiento y apoyo a la gestión institucional del sector Fiscalía"/>
    <s v="09"/>
    <s v="Gestión de cooperación y asuntos internacionales"/>
    <x v="118"/>
    <x v="111"/>
    <n v="0"/>
  </r>
  <r>
    <n v="29"/>
    <x v="18"/>
    <n v="2999"/>
    <s v="Fortalecimiento y apoyo a la gestión institucional del sector Fiscalía"/>
    <n v="1000"/>
    <s v="Intersubsectorial gobierno"/>
    <s v="01"/>
    <s v="Servicio de fortalecimiento y apoyo a la gestión institucional del sector Fiscalía"/>
    <s v="10"/>
    <s v="Gestión de las TIC"/>
    <x v="118"/>
    <x v="111"/>
    <n v="0"/>
  </r>
  <r>
    <n v="29"/>
    <x v="18"/>
    <n v="2999"/>
    <s v="Fortalecimiento y apoyo a la gestión institucional del sector Fiscalía"/>
    <n v="1000"/>
    <s v="Intersubsectorial gobierno"/>
    <s v="01"/>
    <s v="Servicio de fortalecimiento y apoyo a la gestión institucional del sector Fiscalía"/>
    <s v="11"/>
    <s v="Gestión documental "/>
    <x v="118"/>
    <x v="111"/>
    <n v="0"/>
  </r>
  <r>
    <n v="29"/>
    <x v="18"/>
    <n v="2999"/>
    <s v="Fortalecimiento y apoyo a la gestión institucional del sector Fiscalía"/>
    <n v="1000"/>
    <s v="Intersubsectorial gobierno"/>
    <s v="01"/>
    <s v="Servicio de fortalecimiento y apoyo a la gestión institucional del sector Fiscalía"/>
    <n v="12"/>
    <s v="Gestión financiera"/>
    <x v="118"/>
    <x v="111"/>
    <n v="0"/>
  </r>
  <r>
    <n v="29"/>
    <x v="18"/>
    <n v="2999"/>
    <s v="Fortalecimiento y apoyo a la gestión institucional del sector Fiscalía"/>
    <n v="1000"/>
    <s v="Intersubsectorial gobierno"/>
    <s v="01"/>
    <s v="Servicio de fortalecimiento y apoyo a la gestión institucional del sector Fiscalía"/>
    <s v="13"/>
    <s v="Gestión jurídica"/>
    <x v="118"/>
    <x v="111"/>
    <n v="0"/>
  </r>
  <r>
    <n v="32"/>
    <x v="19"/>
    <n v="3200"/>
    <s v="No asignable a programas"/>
    <n v="900"/>
    <s v="Intersubsectorial Ambiente"/>
    <s v="01"/>
    <s v="Sin producto"/>
    <s v="01"/>
    <s v="Transferencias corrientes"/>
    <x v="119"/>
    <x v="0"/>
    <n v="0"/>
  </r>
  <r>
    <n v="32"/>
    <x v="19"/>
    <n v="3201"/>
    <s v="Fortalecimiento del desempeño ambiental de los sectores productivos"/>
    <n v="900"/>
    <s v="Intersubsectorial Ambiente"/>
    <s v="01"/>
    <s v="Servicio de promoción de la gestión sectorial sostenible"/>
    <s v="01"/>
    <s v="Fomento de negocios verdes y producción limpia "/>
    <x v="120"/>
    <x v="112"/>
    <n v="0"/>
  </r>
  <r>
    <n v="32"/>
    <x v="19"/>
    <n v="3201"/>
    <s v="Fortalecimiento del desempeño ambiental de los sectores productivos"/>
    <n v="900"/>
    <s v="Intersubsectorial Ambiente"/>
    <s v="01"/>
    <s v="Servicio de promoción de la gestión sectorial sostenible"/>
    <s v="02"/>
    <s v="Gestión para el fortalecimiento del desempeño ambiental de sectores productivos y zonas urbanas. "/>
    <x v="120"/>
    <x v="112"/>
    <n v="0"/>
  </r>
  <r>
    <n v="32"/>
    <x v="19"/>
    <n v="3201"/>
    <s v="Fortalecimiento del desempeño ambiental de los sectores productivos"/>
    <n v="900"/>
    <s v="Intersubsectorial Ambiente"/>
    <s v="01"/>
    <s v="Servicio de promoción de la gestión sectorial sostenible"/>
    <s v="03"/>
    <s v="Financiación de inversión ambiental sectorial "/>
    <x v="120"/>
    <x v="112"/>
    <n v="0"/>
  </r>
  <r>
    <n v="32"/>
    <x v="19"/>
    <n v="3201"/>
    <s v="Fortalecimiento del desempeño ambiental de los sectores productivos"/>
    <n v="900"/>
    <s v="Intersubsectorial Ambiente"/>
    <s v="01"/>
    <s v="Servicio de promoción de la gestión sectorial sostenible"/>
    <s v="04"/>
    <s v="Licenciamiento y permisos ambientales"/>
    <x v="120"/>
    <x v="112"/>
    <n v="0"/>
  </r>
  <r>
    <n v="32"/>
    <x v="19"/>
    <n v="3202"/>
    <s v="Conservación de la biodiversidad y sus servicios ecosistémicos"/>
    <n v="900"/>
    <s v="Intersubsectorial Ambiente"/>
    <s v="01"/>
    <s v="Servicio de promoción del uso sostenible y conservación de la biodiversidad"/>
    <s v="01"/>
    <s v="Gestión de bosques, biodiversidad y servicios ecosistémicos "/>
    <x v="121"/>
    <x v="113"/>
    <n v="0"/>
  </r>
  <r>
    <n v="32"/>
    <x v="19"/>
    <n v="3202"/>
    <s v="Conservación de la biodiversidad y sus servicios ecosistémicos"/>
    <n v="900"/>
    <s v="Intersubsectorial Ambiente"/>
    <s v="01"/>
    <s v="Servicio de promoción del uso sostenible y conservación de la biodiversidad"/>
    <s v="02"/>
    <s v="Gestión y manejo de áreas protegidas "/>
    <x v="121"/>
    <x v="113"/>
    <n v="0"/>
  </r>
  <r>
    <n v="32"/>
    <x v="19"/>
    <n v="3203"/>
    <s v="Gestión Integral del Recurso Hídrico"/>
    <n v="900"/>
    <s v="Intersubsectorial Ambiente"/>
    <s v="01"/>
    <s v="Servicio de planificación y administración del recurso hídrico"/>
    <s v="01"/>
    <s v="Planificación de cuencas hidrográficas y acuíferos "/>
    <x v="122"/>
    <x v="114"/>
    <n v="0"/>
  </r>
  <r>
    <n v="32"/>
    <x v="19"/>
    <n v="3203"/>
    <s v="Gestión Integral del Recurso Hídrico"/>
    <n v="900"/>
    <s v="Intersubsectorial Ambiente"/>
    <s v="01"/>
    <s v="Servicio de planificación y administración del recurso hídrico"/>
    <s v="02"/>
    <s v="Promoción de la gobernanza del agua "/>
    <x v="122"/>
    <x v="114"/>
    <n v="0"/>
  </r>
  <r>
    <n v="32"/>
    <x v="19"/>
    <n v="3204"/>
    <s v="Gestión de la información y el conocimiento ambiental"/>
    <n v="900"/>
    <s v="Intersubsectorial Ambiente"/>
    <s v="01"/>
    <s v="Servicio de sistematización de información y conocimiento ambiental para la toma de decisiones "/>
    <s v="01"/>
    <s v="Gestión de información y conocimiento meteorológico, hidrológico y de ecosistemas"/>
    <x v="123"/>
    <x v="115"/>
    <n v="0"/>
  </r>
  <r>
    <n v="32"/>
    <x v="19"/>
    <n v="3204"/>
    <s v="Gestión de la información y el conocimiento ambiental"/>
    <n v="900"/>
    <s v="Intersubsectorial Ambiente"/>
    <s v="01"/>
    <s v="Servicio de sistematización de información y conocimiento ambiental para la toma de decisiones "/>
    <s v="02"/>
    <s v="Estudios ambientales"/>
    <x v="123"/>
    <x v="115"/>
    <n v="0"/>
  </r>
  <r>
    <n v="32"/>
    <x v="19"/>
    <n v="3205"/>
    <s v="Ordenamiento ambiental territorial"/>
    <n v="900"/>
    <s v="Intersubsectorial Ambiente"/>
    <s v="01"/>
    <s v="Servicio de ordenamiento ambiental en la planificación del territorio"/>
    <s v="01"/>
    <s v="Coordinación del SINA en cumplimiento de la política ambiental en el territorio"/>
    <x v="124"/>
    <x v="116"/>
    <n v="0"/>
  </r>
  <r>
    <n v="32"/>
    <x v="19"/>
    <n v="3206"/>
    <s v="Gestión del cambio climático para un desarrollo bajo en carbono y resiliente al clima"/>
    <n v="900"/>
    <s v="Intersubsectorial Ambiente"/>
    <s v="01"/>
    <s v="Servicio de diseño e implementación de instrumentos de gestión del cambio climático"/>
    <s v="01"/>
    <s v="Gestión de la política de adaptación y mitigación al cambio climático"/>
    <x v="125"/>
    <x v="117"/>
    <n v="0"/>
  </r>
  <r>
    <n v="32"/>
    <x v="19"/>
    <n v="3206"/>
    <s v="Gestión del cambio climático para un desarrollo bajo en carbono y resiliente al clima"/>
    <n v="900"/>
    <s v="Intersubsectorial Ambiente"/>
    <s v="01"/>
    <s v="Servicio de diseño e implementación de instrumentos de gestión del cambio climático"/>
    <s v="02"/>
    <s v="Gestión del riesgo para reducir la vulnerabilidad frente al cambio climático"/>
    <x v="125"/>
    <x v="117"/>
    <n v="0"/>
  </r>
  <r>
    <n v="32"/>
    <x v="19"/>
    <n v="3207"/>
    <s v="Gestión integral de mares, costas y recursos acuáticos"/>
    <n v="900"/>
    <s v="Intersubsectorial Ambiente"/>
    <s v="01"/>
    <s v="Servicio de apoyo en la implementación de instrumentos de ordenamiento y manejo integrado de las unidades ambientales costeras"/>
    <s v="01"/>
    <s v="Apoyo a la gestión del riesgo y mejoramiento de la calidad ambiental en las zonas marino-costeras"/>
    <x v="126"/>
    <x v="118"/>
    <n v="0"/>
  </r>
  <r>
    <n v="32"/>
    <x v="19"/>
    <n v="3208"/>
    <s v="Educación Ambiental"/>
    <n v="900"/>
    <s v="Intersubsectorial Ambiente"/>
    <s v="01"/>
    <s v="Servicio de promoción de la educación ambiental"/>
    <s v="01"/>
    <s v="Diseño y promoción de estrategias y mecanismos de sensibilización y cultura ambiental"/>
    <x v="127"/>
    <x v="119"/>
    <n v="0"/>
  </r>
  <r>
    <n v="32"/>
    <x v="19"/>
    <n v="3208"/>
    <s v="Educación Ambiental"/>
    <n v="900"/>
    <s v="Intersubsectorial Ambiente"/>
    <s v="01"/>
    <s v="Servicio de promoción de la educación ambiental"/>
    <s v="02"/>
    <s v="Desarrollo y promoción de mecanismos de participación, empoderamiento ambiental ciudadano y protección del conocimiento tradicional"/>
    <x v="127"/>
    <x v="11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1"/>
    <s v="Direccionamiento estratégico "/>
    <x v="128"/>
    <x v="120"/>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2"/>
    <s v="Gestión y desarrollo del talento humano "/>
    <x v="128"/>
    <x v="120"/>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3"/>
    <s v="Gestión administrativa"/>
    <x v="128"/>
    <x v="120"/>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4"/>
    <s v="Gestión Contractual"/>
    <x v="128"/>
    <x v="120"/>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5"/>
    <s v="Gestión de relacionamiento con la ciudadanía"/>
    <x v="128"/>
    <x v="120"/>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6"/>
    <s v="Gestión de comunicaciones"/>
    <x v="128"/>
    <x v="120"/>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7"/>
    <s v="Gestión de Control Interno"/>
    <x v="128"/>
    <x v="120"/>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8"/>
    <s v="Gestión de Control Interno Disciplinario"/>
    <x v="128"/>
    <x v="120"/>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10"/>
    <s v="Gestión de las TIC"/>
    <x v="128"/>
    <x v="120"/>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11"/>
    <s v="Gestión documental "/>
    <x v="128"/>
    <x v="120"/>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12"/>
    <s v="Gestión financiera"/>
    <x v="128"/>
    <x v="120"/>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13"/>
    <s v="Gestión jurídica"/>
    <x v="128"/>
    <x v="120"/>
    <n v="0"/>
  </r>
  <r>
    <n v="33"/>
    <x v="20"/>
    <n v="3300"/>
    <s v="No asignable a programas"/>
    <n v="1603"/>
    <s v="Arte y cultura"/>
    <s v="01"/>
    <s v="Sin producto"/>
    <s v="01"/>
    <s v="Transferencias Corrientes"/>
    <x v="129"/>
    <x v="0"/>
    <n v="0"/>
  </r>
  <r>
    <n v="33"/>
    <x v="20"/>
    <n v="3301"/>
    <s v="Promoción y acceso efectivo a procesos culturales y artísticos"/>
    <n v="1603"/>
    <s v="Arte y cultura"/>
    <s v="01"/>
    <s v="Servicio de promoción y acceso a procesos culturales y artísticos"/>
    <s v="01"/>
    <s v="Implementación de estrategias de fortalecimiento de las unidades de economía popular"/>
    <x v="130"/>
    <x v="121"/>
    <n v="0"/>
  </r>
  <r>
    <n v="33"/>
    <x v="20"/>
    <n v="3301"/>
    <s v="Promoción y acceso efectivo a procesos culturales y artísticos"/>
    <n v="1603"/>
    <s v="Arte y cultura"/>
    <s v="01"/>
    <s v="Servicio de promoción y acceso a procesos culturales y artísticos"/>
    <s v="02"/>
    <s v="Gestión  del desarrollo de la museología y la museografía"/>
    <x v="130"/>
    <x v="121"/>
    <n v="0"/>
  </r>
  <r>
    <n v="33"/>
    <x v="20"/>
    <n v="3301"/>
    <s v="Promoción y acceso efectivo a procesos culturales y artísticos"/>
    <n v="1603"/>
    <s v="Arte y cultura"/>
    <s v="01"/>
    <s v="Servicio de promoción y acceso a procesos culturales y artísticos"/>
    <s v="03"/>
    <s v="Promoción y acceso a las artes"/>
    <x v="130"/>
    <x v="121"/>
    <n v="0"/>
  </r>
  <r>
    <n v="33"/>
    <x v="20"/>
    <n v="3301"/>
    <s v="Promoción y acceso efectivo a procesos culturales y artísticos"/>
    <n v="1603"/>
    <s v="Arte y cultura"/>
    <s v="01"/>
    <s v="Servicio de promoción y acceso a procesos culturales y artísticos"/>
    <s v="04"/>
    <s v="Promoción y acceso a las audiovisuales, cine y medios interactivos"/>
    <x v="130"/>
    <x v="121"/>
    <n v="0"/>
  </r>
  <r>
    <n v="33"/>
    <x v="20"/>
    <n v="3301"/>
    <s v="Promoción y acceso efectivo a procesos culturales y artísticos"/>
    <n v="1603"/>
    <s v="Arte y cultura"/>
    <s v="01"/>
    <s v="Servicio de promoción y acceso a procesos culturales y artísticos"/>
    <s v="05"/>
    <s v="Promoción y acceso al patrimonio bibliográfico y documental"/>
    <x v="130"/>
    <x v="121"/>
    <n v="0"/>
  </r>
  <r>
    <n v="33"/>
    <x v="20"/>
    <n v="3301"/>
    <s v="Promoción y acceso efectivo a procesos culturales y artísticos"/>
    <n v="1603"/>
    <s v="Arte y cultura"/>
    <s v="01"/>
    <s v="Servicio de promoción y acceso a procesos culturales y artísticos"/>
    <s v="06"/>
    <s v="Gestión de infraestructura cultural"/>
    <x v="130"/>
    <x v="121"/>
    <n v="0"/>
  </r>
  <r>
    <n v="33"/>
    <x v="20"/>
    <n v="3302"/>
    <s v="Gestión, protección y salvaguardia del patrimonio cultural colombiano"/>
    <n v="1603"/>
    <s v="Arte y cultura"/>
    <s v="01"/>
    <s v="Servicio de protección y salvaguarda del patrimonio cultural"/>
    <s v="01"/>
    <s v="Gestión académica para la salvaguarda del patrimonio lingüístico"/>
    <x v="131"/>
    <x v="122"/>
    <n v="0"/>
  </r>
  <r>
    <n v="33"/>
    <x v="20"/>
    <n v="3302"/>
    <s v="Gestión, protección y salvaguardia del patrimonio cultural colombiano"/>
    <n v="1603"/>
    <s v="Arte y cultura"/>
    <s v="01"/>
    <s v="Servicio de protección y salvaguarda del patrimonio cultural"/>
    <s v="02"/>
    <s v="Gestión archivística"/>
    <x v="131"/>
    <x v="122"/>
    <n v="0"/>
  </r>
  <r>
    <n v="33"/>
    <x v="20"/>
    <n v="3302"/>
    <s v="Gestión, protección y salvaguardia del patrimonio cultural colombiano"/>
    <n v="1603"/>
    <s v="Arte y cultura"/>
    <s v="01"/>
    <s v="Servicio de protección y salvaguarda del patrimonio cultural"/>
    <s v="03"/>
    <s v="Gestión de patrimonio y memoria"/>
    <x v="131"/>
    <x v="122"/>
    <n v="0"/>
  </r>
  <r>
    <n v="33"/>
    <x v="20"/>
    <n v="3302"/>
    <s v="Gestión, protección y salvaguardia del patrimonio cultural colombiano"/>
    <n v="1603"/>
    <s v="Arte y cultura"/>
    <s v="01"/>
    <s v="Servicio de protección y salvaguarda del patrimonio cultural"/>
    <s v="04"/>
    <s v="Fomento del patrimonio cultural en las regiones"/>
    <x v="131"/>
    <x v="122"/>
    <n v="0"/>
  </r>
  <r>
    <n v="33"/>
    <x v="20"/>
    <n v="3302"/>
    <s v="Gestión, protección y salvaguardia del patrimonio cultural colombiano"/>
    <n v="1603"/>
    <s v="Arte y cultura"/>
    <s v="01"/>
    <s v="Servicio de protección y salvaguarda del patrimonio cultural"/>
    <s v="05"/>
    <s v="Gestión del patrimonio documental"/>
    <x v="131"/>
    <x v="122"/>
    <n v="0"/>
  </r>
  <r>
    <n v="33"/>
    <x v="20"/>
    <n v="3302"/>
    <s v="Gestión, protección y salvaguardia del patrimonio cultural colombiano"/>
    <n v="1603"/>
    <s v="Arte y cultura"/>
    <s v="01"/>
    <s v="Servicio de protección y salvaguarda del patrimonio cultural"/>
    <s v="06"/>
    <s v="Inspección, vigilancia y control archivístico"/>
    <x v="131"/>
    <x v="122"/>
    <n v="0"/>
  </r>
  <r>
    <n v="33"/>
    <x v="20"/>
    <n v="3302"/>
    <s v="Gestión, protección y salvaguardia del patrimonio cultural colombiano"/>
    <n v="1603"/>
    <s v="Arte y cultura"/>
    <s v="01"/>
    <s v="Servicio de protección y salvaguarda del patrimonio cultural"/>
    <s v="07"/>
    <s v="Investigación y producción científica en antropología e historia"/>
    <x v="131"/>
    <x v="122"/>
    <n v="0"/>
  </r>
  <r>
    <n v="33"/>
    <x v="20"/>
    <n v="3302"/>
    <s v="Gestión, protección y salvaguardia del patrimonio cultural colombiano"/>
    <n v="1603"/>
    <s v="Arte y cultura"/>
    <s v="01"/>
    <s v="Servicio de protección y salvaguarda del patrimonio cultural"/>
    <s v="08"/>
    <s v="Gestión de bienes muebles e inmuebles de interés cultural"/>
    <x v="131"/>
    <x v="122"/>
    <n v="0"/>
  </r>
  <r>
    <n v="33"/>
    <x v="20"/>
    <n v="3302"/>
    <s v="Gestión, protección y salvaguardia del patrimonio cultural colombiano"/>
    <n v="1603"/>
    <s v="Arte y cultura"/>
    <s v="01"/>
    <s v="Servicio de protección y salvaguarda del patrimonio cultural"/>
    <s v="09"/>
    <s v="Gestión de especifidades culturales en las poblaciones"/>
    <x v="131"/>
    <x v="122"/>
    <n v="0"/>
  </r>
  <r>
    <n v="33"/>
    <x v="20"/>
    <n v="3302"/>
    <s v="Gestión, protección y salvaguardia del patrimonio cultural colombiano"/>
    <n v="1603"/>
    <s v="Arte y cultura"/>
    <s v="01"/>
    <s v="Servicio de protección y salvaguarda del patrimonio cultural"/>
    <s v="10"/>
    <s v="Conservación de parques y zonas arqueológicas"/>
    <x v="131"/>
    <x v="122"/>
    <n v="0"/>
  </r>
  <r>
    <n v="33"/>
    <x v="20"/>
    <n v="3399"/>
    <s v="Fortalecimiento y apoyo a la gestión institucional del sector Cultura"/>
    <n v="1603"/>
    <s v="Arte y cultura"/>
    <s v="01"/>
    <s v="Servicio de fortalecimiento y apoyo a la gestión institucional del sector Cultura"/>
    <s v="01"/>
    <s v="Direccionamiento estratégico "/>
    <x v="132"/>
    <x v="123"/>
    <n v="0"/>
  </r>
  <r>
    <n v="33"/>
    <x v="20"/>
    <n v="3399"/>
    <s v="Fortalecimiento y apoyo a la gestión institucional del sector Cultura"/>
    <n v="1603"/>
    <s v="Arte y cultura"/>
    <s v="01"/>
    <s v="Servicio de fortalecimiento y apoyo a la gestión institucional del sector Cultura"/>
    <s v="02"/>
    <s v="Gestión y desarrollo del talento humano "/>
    <x v="132"/>
    <x v="123"/>
    <n v="0"/>
  </r>
  <r>
    <n v="33"/>
    <x v="20"/>
    <n v="3399"/>
    <s v="Fortalecimiento y apoyo a la gestión institucional del sector Cultura"/>
    <n v="1603"/>
    <s v="Arte y cultura"/>
    <s v="01"/>
    <s v="Servicio de fortalecimiento y apoyo a la gestión institucional del sector Cultura"/>
    <s v="03"/>
    <s v="Gestión administrativa"/>
    <x v="132"/>
    <x v="123"/>
    <n v="0"/>
  </r>
  <r>
    <n v="33"/>
    <x v="20"/>
    <n v="3399"/>
    <s v="Fortalecimiento y apoyo a la gestión institucional del sector Cultura"/>
    <n v="1603"/>
    <s v="Arte y cultura"/>
    <s v="01"/>
    <s v="Servicio de fortalecimiento y apoyo a la gestión institucional del sector Cultura"/>
    <s v="04"/>
    <s v="Gestión contractual"/>
    <x v="132"/>
    <x v="123"/>
    <n v="0"/>
  </r>
  <r>
    <n v="33"/>
    <x v="20"/>
    <n v="3399"/>
    <s v="Fortalecimiento y apoyo a la gestión institucional del sector Cultura"/>
    <n v="1603"/>
    <s v="Arte y cultura"/>
    <s v="01"/>
    <s v="Servicio de fortalecimiento y apoyo a la gestión institucional del sector Cultura"/>
    <s v="05"/>
    <s v="Gestión de relacionamiento con la ciudadanía"/>
    <x v="132"/>
    <x v="123"/>
    <n v="0"/>
  </r>
  <r>
    <n v="33"/>
    <x v="20"/>
    <n v="3399"/>
    <s v="Fortalecimiento y apoyo a la gestión institucional del sector Cultura"/>
    <n v="1603"/>
    <s v="Arte y cultura"/>
    <s v="01"/>
    <s v="Servicio de fortalecimiento y apoyo a la gestión institucional del sector Cultura"/>
    <s v="06"/>
    <s v="Gestión de comunicaciones"/>
    <x v="132"/>
    <x v="123"/>
    <n v="0"/>
  </r>
  <r>
    <n v="33"/>
    <x v="20"/>
    <n v="3399"/>
    <s v="Fortalecimiento y apoyo a la gestión institucional del sector Cultura"/>
    <n v="1603"/>
    <s v="Arte y cultura"/>
    <s v="01"/>
    <s v="Servicio de fortalecimiento y apoyo a la gestión institucional del sector Cultura"/>
    <s v="07"/>
    <s v="Gestión de control interno"/>
    <x v="132"/>
    <x v="123"/>
    <n v="0"/>
  </r>
  <r>
    <n v="33"/>
    <x v="20"/>
    <n v="3399"/>
    <s v="Fortalecimiento y apoyo a la gestión institucional del sector Cultura"/>
    <n v="1603"/>
    <s v="Arte y cultura"/>
    <s v="01"/>
    <s v="Servicio de fortalecimiento y apoyo a la gestión institucional del sector Cultura"/>
    <s v="08"/>
    <s v="Gestión de control interno disciplinario"/>
    <x v="132"/>
    <x v="123"/>
    <n v="0"/>
  </r>
  <r>
    <n v="33"/>
    <x v="20"/>
    <n v="3399"/>
    <s v="Fortalecimiento y apoyo a la gestión institucional del sector Cultura"/>
    <n v="1603"/>
    <s v="Arte y cultura"/>
    <s v="01"/>
    <s v="Servicio de fortalecimiento y apoyo a la gestión institucional del sector Cultura"/>
    <s v="09"/>
    <s v="Gestión de cooperación y asuntos internacionales"/>
    <x v="132"/>
    <x v="123"/>
    <n v="0"/>
  </r>
  <r>
    <n v="33"/>
    <x v="20"/>
    <n v="3399"/>
    <s v="Fortalecimiento y apoyo a la gestión institucional del sector Cultura"/>
    <n v="1603"/>
    <s v="Arte y cultura"/>
    <s v="01"/>
    <s v="Servicio de fortalecimiento y apoyo a la gestión institucional del sector Cultura"/>
    <s v="10"/>
    <s v="Gestión de las TIC"/>
    <x v="132"/>
    <x v="123"/>
    <n v="0"/>
  </r>
  <r>
    <n v="33"/>
    <x v="20"/>
    <n v="3399"/>
    <s v="Fortalecimiento y apoyo a la gestión institucional del sector Cultura"/>
    <n v="1603"/>
    <s v="Arte y cultura"/>
    <s v="01"/>
    <s v="Servicio de fortalecimiento y apoyo a la gestión institucional del sector Cultura"/>
    <s v="11"/>
    <s v="Gestión documental "/>
    <x v="132"/>
    <x v="123"/>
    <n v="0"/>
  </r>
  <r>
    <n v="33"/>
    <x v="20"/>
    <n v="3399"/>
    <s v="Fortalecimiento y apoyo a la gestión institucional del sector Cultura"/>
    <n v="1603"/>
    <s v="Arte y cultura"/>
    <s v="01"/>
    <s v="Servicio de fortalecimiento y apoyo a la gestión institucional del sector Cultura"/>
    <s v="12"/>
    <s v="Gestión financiera"/>
    <x v="132"/>
    <x v="123"/>
    <n v="0"/>
  </r>
  <r>
    <n v="33"/>
    <x v="20"/>
    <n v="3399"/>
    <s v="Fortalecimiento y apoyo a la gestión institucional del sector Cultura"/>
    <n v="1603"/>
    <s v="Arte y cultura"/>
    <s v="01"/>
    <s v="Servicio de fortalecimiento y apoyo a la gestión institucional del sector Cultura"/>
    <s v="13"/>
    <s v="Gestión jurídica"/>
    <x v="132"/>
    <x v="123"/>
    <n v="0"/>
  </r>
  <r>
    <n v="35"/>
    <x v="21"/>
    <n v="3500"/>
    <s v="No asignable a programas"/>
    <s v="0200"/>
    <s v="Intersubsectorial Industria y Comercio"/>
    <s v="01"/>
    <s v="Sin producto"/>
    <s v="01"/>
    <s v="Transferencias corrientes"/>
    <x v="133"/>
    <x v="0"/>
    <n v="0"/>
  </r>
  <r>
    <n v="35"/>
    <x v="21"/>
    <n v="3501"/>
    <s v="Internacionalización de la economía "/>
    <n v="200"/>
    <s v=" Intersubsectorial Industria y Comercio"/>
    <s v="01"/>
    <s v="Servicio de gestión de la política de comercio exterior "/>
    <s v="01"/>
    <s v="Direccionamiento estratégico para la internacionalización de la economía "/>
    <x v="134"/>
    <x v="124"/>
    <n v="0"/>
  </r>
  <r>
    <n v="35"/>
    <x v="21"/>
    <n v="3501"/>
    <s v="Internacionalización de la economía "/>
    <n v="200"/>
    <s v=" Intersubsectorial Industria y Comercio"/>
    <s v="01"/>
    <s v="Servicio de gestión de la política de comercio exterior "/>
    <s v="02"/>
    <s v="Gestión de relaciones comerciales e inversión extranjera "/>
    <x v="134"/>
    <x v="124"/>
    <n v="0"/>
  </r>
  <r>
    <n v="35"/>
    <x v="21"/>
    <n v="3501"/>
    <s v="Internacionalización de la economía "/>
    <n v="200"/>
    <s v=" Intersubsectorial Industria y Comercio"/>
    <s v="01"/>
    <s v="Servicio de gestión de la política de comercio exterior "/>
    <s v="03"/>
    <s v="Gestión de asuntos legales internacionales"/>
    <x v="134"/>
    <x v="124"/>
    <n v="0"/>
  </r>
  <r>
    <n v="35"/>
    <x v="21"/>
    <n v="3502"/>
    <s v="Productividad y competitividad de las empresas colombianas "/>
    <n v="200"/>
    <s v=" Intersubsectorial Industria y Comercio"/>
    <s v="01"/>
    <s v="Servicio de gestión de la política de productividad y competitividad empresarial"/>
    <s v="01"/>
    <s v="Direccionamiento estratégico para la productividad y competitividad de las empresas colombianas "/>
    <x v="135"/>
    <x v="125"/>
    <n v="0"/>
  </r>
  <r>
    <n v="35"/>
    <x v="21"/>
    <n v="3502"/>
    <s v="Productividad y competitividad de las empresas colombianas "/>
    <n v="200"/>
    <s v=" Intersubsectorial Industria y Comercio"/>
    <s v="01"/>
    <s v="Servicio de gestión de la política de productividad y competitividad empresarial"/>
    <s v="02"/>
    <s v="Gestión de la prestación y calidad de servicios metrológicos"/>
    <x v="135"/>
    <x v="125"/>
    <n v="0"/>
  </r>
  <r>
    <n v="35"/>
    <x v="21"/>
    <n v="3502"/>
    <s v="Productividad y competitividad de las empresas colombianas "/>
    <n v="200"/>
    <s v=" Intersubsectorial Industria y Comercio"/>
    <s v="01"/>
    <s v="Servicio de gestión de la política de productividad y competitividad empresarial"/>
    <s v="03"/>
    <s v="Gestión del fortalecimiento de la competitividad empresarial"/>
    <x v="135"/>
    <x v="125"/>
    <n v="0"/>
  </r>
  <r>
    <n v="35"/>
    <x v="21"/>
    <n v="3502"/>
    <s v="Productividad y competitividad de las empresas colombianas "/>
    <n v="200"/>
    <s v=" Intersubsectorial Industria y Comercio"/>
    <s v="01"/>
    <s v="Servicio de gestión de la política de productividad y competitividad empresarial"/>
    <s v="04"/>
    <s v="Gestión de promoción de la formalización empresarial"/>
    <x v="135"/>
    <x v="125"/>
    <n v="0"/>
  </r>
  <r>
    <n v="35"/>
    <x v="21"/>
    <n v="3503"/>
    <s v="Ambiente regulatorio y económico para la competencia y la actividad empresarial"/>
    <n v="200"/>
    <s v=" Intersubsectorial Industria y Comercio"/>
    <s v="01"/>
    <s v="Servicio de Inspección, vigilancia y control para la competencia y la actividad empresarial"/>
    <s v="01"/>
    <s v="Direccionamiento estratégico para la inspección, vigilancia y control de las sociedades"/>
    <x v="136"/>
    <x v="126"/>
    <n v="0"/>
  </r>
  <r>
    <n v="35"/>
    <x v="21"/>
    <n v="3503"/>
    <s v="Ambiente regulatorio y económico para la competencia y la actividad empresarial"/>
    <n v="200"/>
    <s v=" Intersubsectorial Industria y Comercio"/>
    <s v="01"/>
    <s v="Servicio de Inspección, vigilancia y control para la competencia y la actividad empresarial"/>
    <s v="02"/>
    <s v="Gestión judicial y de investigaciones y sanciones administrativas"/>
    <x v="136"/>
    <x v="126"/>
    <n v="0"/>
  </r>
  <r>
    <n v="35"/>
    <x v="21"/>
    <n v="3503"/>
    <s v="Ambiente regulatorio y económico para la competencia y la actividad empresarial"/>
    <n v="200"/>
    <s v=" Intersubsectorial Industria y Comercio"/>
    <s v="01"/>
    <s v="Servicio de Inspección, vigilancia y control para la competencia y la actividad empresarial"/>
    <s v="03"/>
    <s v="Gestión de Intervención y Asuntos Financieros Especiales "/>
    <x v="136"/>
    <x v="126"/>
    <n v="0"/>
  </r>
  <r>
    <n v="35"/>
    <x v="21"/>
    <n v="3503"/>
    <s v="Ambiente regulatorio y económico para la competencia y la actividad empresarial"/>
    <n v="200"/>
    <s v=" Intersubsectorial Industria y Comercio"/>
    <s v="01"/>
    <s v="Servicio de Inspección, vigilancia y control para la competencia y la actividad empresarial"/>
    <s v="04"/>
    <s v="Gestión de Asuntos Económicos y Societarios"/>
    <x v="136"/>
    <x v="126"/>
    <n v="0"/>
  </r>
  <r>
    <n v="35"/>
    <x v="21"/>
    <n v="3503"/>
    <s v="Ambiente regulatorio y económico para la competencia y la actividad empresarial"/>
    <n v="200"/>
    <s v=" Intersubsectorial Industria y Comercio"/>
    <s v="01"/>
    <s v="Servicio de Inspección, vigilancia y control para la competencia y la actividad empresarial"/>
    <s v="05"/>
    <s v="Supervisión Societaria"/>
    <x v="136"/>
    <x v="126"/>
    <n v="0"/>
  </r>
  <r>
    <n v="35"/>
    <x v="21"/>
    <n v="3503"/>
    <s v="Ambiente regulatorio y económico para la competencia y la actividad empresarial"/>
    <n v="200"/>
    <s v=" Intersubsectorial Industria y Comercio"/>
    <s v="01"/>
    <s v="Servicio de Inspección, vigilancia y control para la competencia y la actividad empresarial"/>
    <s v="06"/>
    <s v="Gestión de Procedimientos de Insolvencia"/>
    <x v="136"/>
    <x v="126"/>
    <n v="0"/>
  </r>
  <r>
    <n v="35"/>
    <x v="21"/>
    <n v="3503"/>
    <s v="Ambiente regulatorio y económico para la competencia y la actividad empresarial"/>
    <n v="200"/>
    <s v=" Intersubsectorial Industria y Comercio"/>
    <s v="01"/>
    <s v="Servicio de Inspección, vigilancia y control para la competencia y la actividad empresarial"/>
    <s v="07"/>
    <s v="Gestión de Procedimientos Mercantiles"/>
    <x v="136"/>
    <x v="126"/>
    <n v="0"/>
  </r>
  <r>
    <n v="35"/>
    <x v="21"/>
    <n v="3503"/>
    <s v="Ambiente regulatorio y económico para la competencia y la actividad empresarial"/>
    <n v="200"/>
    <s v=" Intersubsectorial Industria y Comercio"/>
    <s v="02"/>
    <s v="Servicio de promoción y protección de la competencia, la propiedad industrial, el consumidor, los datos personales y la calidad "/>
    <s v="01"/>
    <s v="Gestión de asuntos jurisdiccionales en materia de protección de la competencia"/>
    <x v="136"/>
    <x v="127"/>
    <n v="0"/>
  </r>
  <r>
    <n v="35"/>
    <x v="21"/>
    <n v="3503"/>
    <s v="Ambiente regulatorio y económico para la competencia y la actividad empresarial"/>
    <n v="200"/>
    <s v=" Intersubsectorial Industria y Comercio"/>
    <s v="02"/>
    <s v="Servicio de promoción y protección de la competencia, la propiedad industrial, el consumidor, los datos personales y la calidad "/>
    <s v="02"/>
    <s v="Gestión de inspección, vigilancia y control para la promoción y protección de la competencia "/>
    <x v="136"/>
    <x v="127"/>
    <n v="0"/>
  </r>
  <r>
    <n v="35"/>
    <x v="21"/>
    <n v="3503"/>
    <s v="Ambiente regulatorio y económico para la competencia y la actividad empresarial"/>
    <n v="200"/>
    <s v=" Intersubsectorial Industria y Comercio"/>
    <s v="02"/>
    <s v="Servicio de promoción y protección de la competencia, la propiedad industrial, el consumidor, los datos personales y la calidad "/>
    <s v="03"/>
    <s v="Gestión regulatoria del sector comercio, industria y turismo"/>
    <x v="136"/>
    <x v="127"/>
    <n v="0"/>
  </r>
  <r>
    <n v="35"/>
    <x v="21"/>
    <n v="3503"/>
    <s v="Ambiente regulatorio y económico para la competencia y la actividad empresarial"/>
    <n v="200"/>
    <s v=" Intersubsectorial Industria y Comercio"/>
    <s v="02"/>
    <s v="Servicio de promoción y protección de la competencia, la propiedad industrial, el consumidor, los datos personales y la calidad "/>
    <s v="04"/>
    <s v="Gestión de protección a la propiedad industrial"/>
    <x v="136"/>
    <x v="127"/>
    <n v="0"/>
  </r>
  <r>
    <n v="35"/>
    <x v="21"/>
    <n v="3503"/>
    <s v="Ambiente regulatorio y económico para la competencia y la actividad empresarial"/>
    <n v="200"/>
    <s v=" Intersubsectorial Industria y Comercio"/>
    <s v="02"/>
    <s v="Servicio de promoción y protección de la competencia, la propiedad industrial, el consumidor, los datos personales y la calidad "/>
    <s v="05"/>
    <s v="Gestión de protección al consumidor"/>
    <x v="136"/>
    <x v="127"/>
    <n v="0"/>
  </r>
  <r>
    <n v="35"/>
    <x v="21"/>
    <n v="3503"/>
    <s v="Ambiente regulatorio y económico para la competencia y la actividad empresarial"/>
    <n v="200"/>
    <s v=" Intersubsectorial Industria y Comercio"/>
    <s v="02"/>
    <s v="Servicio de promoción y protección de la competencia, la propiedad industrial, el consumidor, los datos personales y la calidad "/>
    <s v="06"/>
    <s v="Gestión de inspección, vigilancia y control para la protección de datos personales"/>
    <x v="136"/>
    <x v="127"/>
    <n v="0"/>
  </r>
  <r>
    <n v="35"/>
    <x v="21"/>
    <n v="3503"/>
    <s v="Ambiente regulatorio y económico para la competencia y la actividad empresarial"/>
    <n v="200"/>
    <s v=" Intersubsectorial Industria y Comercio"/>
    <s v="02"/>
    <s v="Servicio de promoción y protección de la competencia, la propiedad industrial, el consumidor, los datos personales y la calidad "/>
    <s v="07"/>
    <s v="Gestión de inspección, vigilancia y control de los reglamentos técnicos y del sistema metrológico"/>
    <x v="136"/>
    <x v="127"/>
    <n v="0"/>
  </r>
  <r>
    <n v="35"/>
    <x v="21"/>
    <n v="3503"/>
    <s v="Ambiente regulatorio y económico para la competencia y la actividad empresarial"/>
    <n v="200"/>
    <s v=" Intersubsectorial Industria y Comercio"/>
    <s v="03"/>
    <s v="Servicio de vigilancia y control al ejercicio de la contaduría pública"/>
    <s v="01"/>
    <s v="Direccionamiento estratégico para la vigilancia y control al ejercicio de la contaduría pública"/>
    <x v="136"/>
    <x v="128"/>
    <n v="0"/>
  </r>
  <r>
    <n v="35"/>
    <x v="21"/>
    <n v="3503"/>
    <s v="Ambiente regulatorio y económico para la competencia y la actividad empresarial"/>
    <n v="200"/>
    <s v=" Intersubsectorial Industria y Comercio"/>
    <s v="03"/>
    <s v="Servicio de vigilancia y control al ejercicio de la contaduría pública"/>
    <s v="02"/>
    <s v="Gestión de investigaciones y sanciones administrativas "/>
    <x v="136"/>
    <x v="128"/>
    <n v="0"/>
  </r>
  <r>
    <n v="35"/>
    <x v="21"/>
    <n v="3504"/>
    <s v="Competitividad, sostenibilidad y promoción del turismo colombiano "/>
    <n v="200"/>
    <s v=" Intersubsectorial Industria y Comercio"/>
    <s v="01"/>
    <s v="Servicio de gestión de la promoción y competitividad del sector turismo "/>
    <s v="01"/>
    <s v="Direccionamiento estratégico para la competitividad, sostenibilidad y promoción del turismo colombiano "/>
    <x v="137"/>
    <x v="129"/>
    <n v="0"/>
  </r>
  <r>
    <n v="35"/>
    <x v="21"/>
    <n v="3504"/>
    <s v="Competitividad, sostenibilidad y promoción del turismo colombiano "/>
    <n v="200"/>
    <s v=" Intersubsectorial Industria y Comercio"/>
    <s v="01"/>
    <s v="Servicio de gestión de la promoción y competitividad del sector turismo "/>
    <s v="02"/>
    <s v="Gestión de la competitividad, infraestructura y  promoción del sector turismo"/>
    <x v="137"/>
    <x v="129"/>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1"/>
    <s v="Direccionamiento estratégico "/>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2"/>
    <s v="Gestión y desarrollo del talento humano "/>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3"/>
    <s v="Gestión administrativa"/>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4"/>
    <s v="Gestión contractual"/>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5"/>
    <s v="Gestión de relacionamiento con la ciudadanía"/>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6"/>
    <s v="Gestión de comunicaciones"/>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7"/>
    <s v="Gestión de control interno"/>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8"/>
    <s v="Gestión de control interno disciplinario"/>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9"/>
    <s v="Gestión de cooperación y asuntos internacionales"/>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10"/>
    <s v="Gestión de las TIC"/>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11"/>
    <s v="Gestión documental "/>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12"/>
    <s v="Gestión financiera"/>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13"/>
    <s v="Gestión jurídica"/>
    <x v="138"/>
    <x v="130"/>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n v="27"/>
    <s v="Estudios económicos"/>
    <x v="138"/>
    <x v="130"/>
    <n v="0"/>
  </r>
  <r>
    <n v="36"/>
    <x v="22"/>
    <s v="3602"/>
    <s v="Generación y formalización del empleo"/>
    <n v="1300"/>
    <s v="Intersubsectorial Trabajo y Bienestar Social"/>
    <s v="01"/>
    <s v="Servicio de generación de empleos formales"/>
    <s v="01"/>
    <s v="Gestión de generación y protección del empleo y subsidio familiar"/>
    <x v="139"/>
    <x v="131"/>
    <n v="0"/>
  </r>
  <r>
    <n v="36"/>
    <x v="22"/>
    <s v="3602"/>
    <s v="Generación y formalización del empleo"/>
    <n v="1300"/>
    <s v="Intersubsectorial Trabajo y Bienestar Social"/>
    <s v="01"/>
    <s v="Servicio de generación de empleos formales"/>
    <s v="02"/>
    <s v="Gestión para la formación profesional e inserción laboral"/>
    <x v="139"/>
    <x v="131"/>
    <n v="0"/>
  </r>
  <r>
    <n v="36"/>
    <x v="22"/>
    <s v="3602"/>
    <s v="Generación y formalización del empleo"/>
    <n v="1300"/>
    <s v="Intersubsectorial Trabajo y Bienestar Social"/>
    <s v="01"/>
    <s v="Servicio de generación de empleos formales"/>
    <s v="03"/>
    <s v="Gestión del fomento de la asociatividad solidaria_x000a_"/>
    <x v="139"/>
    <x v="131"/>
    <n v="0"/>
  </r>
  <r>
    <n v="36"/>
    <x v="22"/>
    <s v="3602"/>
    <s v="Generación y formalización del empleo"/>
    <n v="1300"/>
    <s v="Intersubsectorial Trabajo y Bienestar Social"/>
    <s v="01"/>
    <s v="Servicio de generación de empleos formales"/>
    <s v="04"/>
    <s v="Gestión para el fortalecimiento de las organizaciones solidarias"/>
    <x v="139"/>
    <x v="131"/>
    <n v="0"/>
  </r>
  <r>
    <n v="36"/>
    <x v="22"/>
    <s v="3602"/>
    <s v="Generación y formalización del empleo"/>
    <n v="1300"/>
    <s v="Intersubsectorial Trabajo y Bienestar Social"/>
    <s v="01"/>
    <s v="Servicio de generación de empleos formales"/>
    <s v="05"/>
    <s v="Intermediación laboral integral y protección al cesante"/>
    <x v="139"/>
    <x v="131"/>
    <n v="0"/>
  </r>
  <r>
    <n v="36"/>
    <x v="22"/>
    <s v="3602"/>
    <s v="Generación y formalización del empleo"/>
    <n v="1300"/>
    <s v="Intersubsectorial Trabajo y Bienestar Social"/>
    <s v="01"/>
    <s v="Servicio de generación de empleos formales"/>
    <s v="06"/>
    <s v="Inspección, vigilancia y control de las cajas de compensación y demás entidades encargadas del subsidio familiar"/>
    <x v="139"/>
    <x v="131"/>
    <n v="0"/>
  </r>
  <r>
    <n v="36"/>
    <x v="22"/>
    <s v="3603"/>
    <s v="Formación para el Trabajo"/>
    <n v="1300"/>
    <s v="Intersubsectorial Trabajo y Bienestar Social"/>
    <s v="01"/>
    <s v="Servicio de formación para el trabajo en sus diferentes modalidades"/>
    <s v="01"/>
    <s v="Gestión de la formación y certificación para el trabajo y la movilidad laboral"/>
    <x v="140"/>
    <x v="132"/>
    <n v="0"/>
  </r>
  <r>
    <n v="36"/>
    <x v="22"/>
    <s v="3603"/>
    <s v="Formación para el Trabajo"/>
    <n v="1300"/>
    <s v="Intersubsectorial Trabajo y Bienestar Social"/>
    <s v="01"/>
    <s v="Servicio de formación para el trabajo en sus diferentes modalidades"/>
    <s v="02"/>
    <s v="Coordinación de la formación para el trabajo"/>
    <x v="140"/>
    <x v="132"/>
    <n v="0"/>
  </r>
  <r>
    <n v="36"/>
    <x v="22"/>
    <s v="3603"/>
    <s v="Formación para el Trabajo"/>
    <n v="1300"/>
    <s v="Intersubsectorial Trabajo y Bienestar Social"/>
    <s v="01"/>
    <s v="Servicio de formación para el trabajo en sus diferentes modalidades"/>
    <s v="03"/>
    <s v="Gestión del sistema nacional de formación para el trabajo"/>
    <x v="140"/>
    <x v="132"/>
    <n v="0"/>
  </r>
  <r>
    <n v="36"/>
    <x v="22"/>
    <s v="3604"/>
    <s v="Derechos fundamentales del trabajo y fortalecimiento del diálogo social"/>
    <n v="1300"/>
    <s v="Intersubsectorial Trabajo y Bienestar Social"/>
    <s v="01"/>
    <s v="Servicios de promoción y protección de los derechos fundamentales del trabajo y el diálogo social"/>
    <s v="01"/>
    <s v="Gestión de la promoción de la organización social y el diálogo social"/>
    <x v="141"/>
    <x v="133"/>
    <n v="0"/>
  </r>
  <r>
    <n v="36"/>
    <x v="22"/>
    <s v="3604"/>
    <s v="Derechos fundamentales del trabajo y fortalecimiento del diálogo social"/>
    <n v="1300"/>
    <s v="Intersubsectorial Trabajo y Bienestar Social"/>
    <s v="01"/>
    <s v="Servicios de promoción y protección de los derechos fundamentales del trabajo y el diálogo social"/>
    <s v="02"/>
    <s v="Gestión de la promoción y protección de los derechos fundamentales del trabajo."/>
    <x v="141"/>
    <x v="133"/>
    <n v="0"/>
  </r>
  <r>
    <n v="36"/>
    <x v="22"/>
    <s v="3604"/>
    <s v="Derechos fundamentales del trabajo y fortalecimiento del diálogo social"/>
    <n v="1300"/>
    <s v="Intersubsectorial Trabajo y Bienestar Social"/>
    <s v="01"/>
    <s v="Servicios de promoción y protección de los derechos fundamentales del trabajo y el diálogo social"/>
    <s v="03"/>
    <s v="Inspección vigilancia y control para la protección de los derechos fundamentales del trabajo y prevención de riesgos laborales"/>
    <x v="141"/>
    <x v="133"/>
    <n v="0"/>
  </r>
  <r>
    <n v="36"/>
    <x v="22"/>
    <s v="3605"/>
    <s v="Fomento de la investigación, desarrollo tecnológico e innovación del sector trabajo"/>
    <n v="1300"/>
    <s v="Intersubsectorial Trabajo y Bienestar Social"/>
    <s v="01"/>
    <s v="Servicio de promoción de la innovación"/>
    <s v="01"/>
    <s v="Gestion de innovación y competitividad"/>
    <x v="142"/>
    <x v="134"/>
    <n v="0"/>
  </r>
  <r>
    <n v="36"/>
    <x v="22"/>
    <s v="3606"/>
    <s v="Protección económica para la vejez"/>
    <n v="1300"/>
    <s v="Intersubsectorial Trabajo y Bienestar Social"/>
    <s v="01"/>
    <s v="Servicio de protección económica para la vejez"/>
    <s v="01"/>
    <s v="Direccionamiento estratégico en materia pensional, subsidios pensionales y Beneficios económicos."/>
    <x v="143"/>
    <x v="135"/>
    <n v="0"/>
  </r>
  <r>
    <n v="36"/>
    <x v="22"/>
    <s v="3606"/>
    <s v="Protección económica para la vejez"/>
    <n v="1300"/>
    <s v="Intersubsectorial Trabajo y Bienestar Social"/>
    <s v="01"/>
    <s v="Servicio de protección económica para la vejez"/>
    <s v="02"/>
    <s v="Gestión de subsidios económicos"/>
    <x v="143"/>
    <x v="135"/>
    <n v="0"/>
  </r>
  <r>
    <n v="36"/>
    <x v="22"/>
    <s v="3606"/>
    <s v="Protección económica para la vejez"/>
    <n v="1300"/>
    <s v="Intersubsectorial Trabajo y Bienestar Social"/>
    <s v="01"/>
    <s v="Servicio de protección económica para la vejez"/>
    <s v="03"/>
    <s v="Gestión para el pago de pensiones"/>
    <x v="143"/>
    <x v="135"/>
    <n v="0"/>
  </r>
  <r>
    <n v="36"/>
    <x v="22"/>
    <s v="3606"/>
    <s v="Protección económica para la vejez"/>
    <n v="1300"/>
    <s v="Intersubsectorial Trabajo y Bienestar Social"/>
    <s v="01"/>
    <s v="Servicio de protección económica para la vejez"/>
    <s v="04"/>
    <s v="Gestión para el pago de asignaciones de retiro"/>
    <x v="143"/>
    <x v="135"/>
    <n v="0"/>
  </r>
  <r>
    <n v="36"/>
    <x v="22"/>
    <s v="3699"/>
    <s v="Fortalecimiento y apoyo a la gestión institucional del sector Trabajo"/>
    <n v="1300"/>
    <s v="Intersubsectorial Trabajo y Bienestar Social"/>
    <s v="01"/>
    <s v="Servicio de fortalecimiento y apoyo a la gestión institucional del sector Trabajo"/>
    <s v="01"/>
    <s v="Direccionamiento estratégico "/>
    <x v="144"/>
    <x v="136"/>
    <n v="0"/>
  </r>
  <r>
    <n v="36"/>
    <x v="22"/>
    <s v="3699"/>
    <s v="Fortalecimiento y apoyo a la gestión institucional del sector Trabajo"/>
    <n v="1300"/>
    <s v="Intersubsectorial Trabajo y Bienestar Social"/>
    <s v="01"/>
    <s v="Servicio de fortalecimiento y apoyo a la gestión institucional del sector Trabajo"/>
    <s v="02"/>
    <s v="Gestión y desarrollo del talento humano "/>
    <x v="144"/>
    <x v="136"/>
    <n v="0"/>
  </r>
  <r>
    <n v="36"/>
    <x v="22"/>
    <s v="3699"/>
    <s v="Fortalecimiento y apoyo a la gestión institucional del sector Trabajo"/>
    <n v="1300"/>
    <s v="Intersubsectorial Trabajo y Bienestar Social"/>
    <s v="01"/>
    <s v="Servicio de fortalecimiento y apoyo a la gestión institucional del sector Trabajo"/>
    <s v="03"/>
    <s v="Gestión administrativa"/>
    <x v="144"/>
    <x v="136"/>
    <n v="0"/>
  </r>
  <r>
    <n v="36"/>
    <x v="22"/>
    <s v="3699"/>
    <s v="Fortalecimiento y apoyo a la gestión institucional del sector Trabajo"/>
    <n v="1300"/>
    <s v="Intersubsectorial Trabajo y Bienestar Social"/>
    <s v="01"/>
    <s v="Servicio de fortalecimiento y apoyo a la gestión institucional del sector Trabajo"/>
    <s v="04"/>
    <s v="Gestión contractual"/>
    <x v="144"/>
    <x v="136"/>
    <n v="0"/>
  </r>
  <r>
    <n v="36"/>
    <x v="22"/>
    <s v="3699"/>
    <s v="Fortalecimiento y apoyo a la gestión institucional del sector Trabajo"/>
    <n v="1300"/>
    <s v="Intersubsectorial Trabajo y Bienestar Social"/>
    <s v="01"/>
    <s v="Servicio de fortalecimiento y apoyo a la gestión institucional del sector Trabajo"/>
    <s v="05"/>
    <s v="Gestión de relacionamiento con la ciudadanía"/>
    <x v="144"/>
    <x v="136"/>
    <n v="0"/>
  </r>
  <r>
    <n v="36"/>
    <x v="22"/>
    <s v="3699"/>
    <s v="Fortalecimiento y apoyo a la gestión institucional del sector Trabajo"/>
    <n v="1300"/>
    <s v="Intersubsectorial Trabajo y Bienestar Social"/>
    <s v="01"/>
    <s v="Servicio de fortalecimiento y apoyo a la gestión institucional del sector Trabajo"/>
    <s v="06"/>
    <s v="Gestión de comunicaciones"/>
    <x v="144"/>
    <x v="136"/>
    <n v="0"/>
  </r>
  <r>
    <n v="36"/>
    <x v="22"/>
    <s v="3699"/>
    <s v="Fortalecimiento y apoyo a la gestión institucional del sector Trabajo"/>
    <n v="1300"/>
    <s v="Intersubsectorial Trabajo y Bienestar Social"/>
    <s v="01"/>
    <s v="Servicio de fortalecimiento y apoyo a la gestión institucional del sector Trabajo"/>
    <s v="07"/>
    <s v="Gestión de control interno"/>
    <x v="144"/>
    <x v="136"/>
    <n v="0"/>
  </r>
  <r>
    <n v="36"/>
    <x v="22"/>
    <s v="3699"/>
    <s v="Fortalecimiento y apoyo a la gestión institucional del sector Trabajo"/>
    <n v="1300"/>
    <s v="Intersubsectorial Trabajo y Bienestar Social"/>
    <s v="01"/>
    <s v="Servicio de fortalecimiento y apoyo a la gestión institucional del sector Trabajo"/>
    <s v="08"/>
    <s v="Gestión de control interno disciplinario"/>
    <x v="144"/>
    <x v="136"/>
    <n v="0"/>
  </r>
  <r>
    <n v="36"/>
    <x v="22"/>
    <s v="3699"/>
    <s v="Fortalecimiento y apoyo a la gestión institucional del sector Trabajo"/>
    <n v="1300"/>
    <s v="Intersubsectorial Trabajo y Bienestar Social"/>
    <s v="01"/>
    <s v="Servicio de fortalecimiento y apoyo a la gestión institucional del sector Trabajo"/>
    <s v="09"/>
    <s v="Gestión de cooperación y asuntos internacionales"/>
    <x v="144"/>
    <x v="136"/>
    <n v="0"/>
  </r>
  <r>
    <n v="36"/>
    <x v="22"/>
    <s v="3699"/>
    <s v="Fortalecimiento y apoyo a la gestión institucional del sector Trabajo"/>
    <n v="1300"/>
    <s v="Intersubsectorial Trabajo y Bienestar Social"/>
    <s v="01"/>
    <s v="Servicio de fortalecimiento y apoyo a la gestión institucional del sector Trabajo"/>
    <s v="10"/>
    <s v="Gestión de las TIC"/>
    <x v="144"/>
    <x v="136"/>
    <n v="0"/>
  </r>
  <r>
    <n v="36"/>
    <x v="22"/>
    <s v="3699"/>
    <s v="Fortalecimiento y apoyo a la gestión institucional del sector Trabajo"/>
    <n v="1300"/>
    <s v="Intersubsectorial Trabajo y Bienestar Social"/>
    <s v="01"/>
    <s v="Servicio de fortalecimiento y apoyo a la gestión institucional del sector Trabajo"/>
    <s v="11"/>
    <s v="Gestión documental "/>
    <x v="144"/>
    <x v="136"/>
    <n v="0"/>
  </r>
  <r>
    <n v="36"/>
    <x v="22"/>
    <s v="3699"/>
    <s v="Fortalecimiento y apoyo a la gestión institucional del sector Trabajo"/>
    <n v="1300"/>
    <s v="Intersubsectorial Trabajo y Bienestar Social"/>
    <s v="01"/>
    <s v="Servicio de fortalecimiento y apoyo a la gestión institucional del sector Trabajo"/>
    <s v="12"/>
    <s v="Gestión financiera"/>
    <x v="144"/>
    <x v="136"/>
    <n v="0"/>
  </r>
  <r>
    <n v="36"/>
    <x v="22"/>
    <s v="3699"/>
    <s v="Fortalecimiento y apoyo a la gestión institucional del sector Trabajo"/>
    <n v="1300"/>
    <s v="Intersubsectorial Trabajo y Bienestar Social"/>
    <s v="01"/>
    <s v="Servicio de fortalecimiento y apoyo a la gestión institucional del sector Trabajo"/>
    <s v="13"/>
    <s v="Gestión jurídica"/>
    <x v="144"/>
    <x v="136"/>
    <n v="0"/>
  </r>
  <r>
    <n v="37"/>
    <x v="23"/>
    <n v="3700"/>
    <s v="No asignable a programas"/>
    <n v="1000"/>
    <s v="Intersubsectorial gobierno"/>
    <s v="01"/>
    <s v="Sin producto"/>
    <s v="01"/>
    <s v="Transferiencias corrientes"/>
    <x v="145"/>
    <x v="0"/>
    <n v="0"/>
  </r>
  <r>
    <n v="37"/>
    <x v="23"/>
    <n v="3701"/>
    <s v="Fortalecimiento institucional a los procesos organizativos de concertación; garantía, prevención y respeto de los derechos humanos como fundamentos para la paz"/>
    <n v="1000"/>
    <s v="Intersubsectorial gobierno"/>
    <s v="01"/>
    <s v="Servicio de promoción y protección de derechos humanos"/>
    <s v="01"/>
    <s v="Gestión de asuntos étnicos y de minorías"/>
    <x v="146"/>
    <x v="137"/>
    <n v="0"/>
  </r>
  <r>
    <n v="37"/>
    <x v="23"/>
    <n v="3701"/>
    <s v="Fortalecimiento institucional a los procesos organizativos de concertación; garantía, prevención y respeto de los derechos humanos como fundamentos para la paz"/>
    <n v="1000"/>
    <s v="Intersubsectorial gobierno"/>
    <s v="01"/>
    <s v="Servicio de promoción y protección de derechos humanos"/>
    <s v="02"/>
    <s v="Apoyo a la implementación de procesos de consulta previa"/>
    <x v="146"/>
    <x v="137"/>
    <n v="0"/>
  </r>
  <r>
    <n v="37"/>
    <x v="23"/>
    <n v="3701"/>
    <s v="Fortalecimiento institucional a los procesos organizativos de concertación; garantía, prevención y respeto de los derechos humanos como fundamentos para la paz"/>
    <n v="1000"/>
    <s v="Intersubsectorial gobierno"/>
    <s v="01"/>
    <s v="Servicio de promoción y protección de derechos humanos"/>
    <s v="03"/>
    <s v="Garantía, prevención y respeto de los Derechos Humanos"/>
    <x v="146"/>
    <x v="137"/>
    <n v="0"/>
  </r>
  <r>
    <n v="37"/>
    <x v="23"/>
    <n v="3702"/>
    <s v="Fortalecimiento a la gobernabilidad territorial para la seguridad, convivencia ciudadana, paz y postconflicto."/>
    <n v="1000"/>
    <s v="Intersubsectorial gobierno"/>
    <s v="01"/>
    <s v="Servicio de fortalecimiento a la gobernabilidad territorial para la seguridad, convivencia ciudadana, paz y postconflicto"/>
    <s v="01"/>
    <s v="Gestión de seguridad y convivencia ciudadana"/>
    <x v="147"/>
    <x v="138"/>
    <n v="0"/>
  </r>
  <r>
    <n v="37"/>
    <x v="23"/>
    <n v="3702"/>
    <s v="Fortalecimiento a la gobernabilidad territorial para la seguridad, convivencia ciudadana, paz y postconflicto."/>
    <n v="1000"/>
    <s v="Intersubsectorial gobierno"/>
    <s v="01"/>
    <s v="Servicio de fortalecimiento a la gobernabilidad territorial para la seguridad, convivencia ciudadana, paz y postconflicto"/>
    <s v="02"/>
    <s v="Gobernabilidad territorial"/>
    <x v="147"/>
    <x v="138"/>
    <n v="0"/>
  </r>
  <r>
    <n v="37"/>
    <x v="23"/>
    <n v="3703"/>
    <s v="Política pública de víctimas del conflicto armado y postconflicto"/>
    <n v="1000"/>
    <s v="Intersubsectorial gobierno"/>
    <s v="01"/>
    <s v="Servicio de articulación de los niveles nacional y territorial, para la implementación de la política de víctimas del conflicto armado en Colombia"/>
    <s v="01"/>
    <s v="Articulación multinivel, para la atención, asistencia y reparación integral a las víctimas del conflicto armado"/>
    <x v="148"/>
    <x v="139"/>
    <n v="0"/>
  </r>
  <r>
    <n v="37"/>
    <x v="23"/>
    <n v="3704"/>
    <s v="Participación ciudadana, política y diversidad de creencias"/>
    <n v="1000"/>
    <s v="Intersubsectorial gobierno"/>
    <s v="01"/>
    <s v="Servicio de promoción de la gobernabilidad y la participación ciudadana"/>
    <s v="01"/>
    <s v="Gestión de asuntos legislativos"/>
    <x v="149"/>
    <x v="140"/>
    <n v="0"/>
  </r>
  <r>
    <n v="37"/>
    <x v="23"/>
    <n v="3704"/>
    <s v="Participación ciudadana, política y diversidad de creencias"/>
    <n v="1000"/>
    <s v="Intersubsectorial gobierno"/>
    <s v="01"/>
    <s v="Servicio de promoción de la gobernabilidad y la participación ciudadana"/>
    <s v="02"/>
    <s v="Promoción de la democracia participativa y coordinación de asuntos electorales"/>
    <x v="149"/>
    <x v="140"/>
    <n v="0"/>
  </r>
  <r>
    <n v="37"/>
    <x v="23"/>
    <n v="3704"/>
    <s v="Participación ciudadana, política y diversidad de creencias"/>
    <n v="1000"/>
    <s v="Intersubsectorial gobierno"/>
    <s v="01"/>
    <s v="Servicio de promoción de la gobernabilidad y la participación ciudadana"/>
    <s v="03"/>
    <s v="Gestión de asuntos religiosos"/>
    <x v="149"/>
    <x v="140"/>
    <n v="0"/>
  </r>
  <r>
    <n v="37"/>
    <x v="23"/>
    <n v="3705"/>
    <s v="Protección de personas, grupos y comunidades en riesgo extraordinario y extremo Unidad Nacional de Protección (UNP)"/>
    <n v="1000"/>
    <s v="Intersubsectorial gobierno"/>
    <s v="01"/>
    <s v="Servicio de protección para las personas, grupos o comunidades en riesgo extraordinario y extremo"/>
    <s v="01"/>
    <s v="Evaluación del riesgo para las personas, grupos o comunidades objeto del programa"/>
    <x v="150"/>
    <x v="141"/>
    <n v="0"/>
  </r>
  <r>
    <n v="37"/>
    <x v="23"/>
    <n v="3705"/>
    <s v="Protección de personas, grupos y comunidades en riesgo extraordinario y extremo Unidad Nacional de Protección (UNP)"/>
    <n v="1000"/>
    <s v="Intersubsectorial gobierno"/>
    <s v="01"/>
    <s v="Servicio de protección para las personas, grupos o comunidades en riesgo extraordinario y extremo"/>
    <s v="02"/>
    <s v="Gestión de medidas especiales de seguridad y protección para las personas, grupos o comunidades objeto del programa"/>
    <x v="150"/>
    <x v="141"/>
    <n v="0"/>
  </r>
  <r>
    <n v="37"/>
    <x v="23"/>
    <n v="3706"/>
    <s v="Protección, promoción y difusión del derecho de autor y los derechos conexos"/>
    <n v="1000"/>
    <s v="Intersubsectorial gobierno"/>
    <s v="01"/>
    <s v="Servicio de protección de los derechos de autor y derechos conexos"/>
    <s v="01"/>
    <s v="Gestión de conciliación y arbitraje"/>
    <x v="151"/>
    <x v="142"/>
    <n v="0"/>
  </r>
  <r>
    <n v="37"/>
    <x v="23"/>
    <n v="3706"/>
    <s v="Protección, promoción y difusión del derecho de autor y los derechos conexos"/>
    <n v="1000"/>
    <s v="Intersubsectorial gobierno"/>
    <s v="01"/>
    <s v="Servicio de protección de los derechos de autor y derechos conexos"/>
    <s v="02"/>
    <s v="Administración del Registro Nacional de Derechos de autor"/>
    <x v="151"/>
    <x v="142"/>
    <n v="0"/>
  </r>
  <r>
    <n v="37"/>
    <x v="23"/>
    <n v="3706"/>
    <s v="Protección, promoción y difusión del derecho de autor y los derechos conexos"/>
    <n v="1000"/>
    <s v="Intersubsectorial gobierno"/>
    <s v="01"/>
    <s v="Servicio de protección de los derechos de autor y derechos conexos"/>
    <s v="03"/>
    <s v="Gestión de protección de los derechos de autor y servicios conexos"/>
    <x v="151"/>
    <x v="142"/>
    <n v="0"/>
  </r>
  <r>
    <n v="37"/>
    <x v="23"/>
    <n v="3706"/>
    <s v="Protección, promoción y difusión del derecho de autor y los derechos conexos"/>
    <n v="1000"/>
    <s v="Intersubsectorial gobierno"/>
    <s v="01"/>
    <s v="Servicio de protección de los derechos de autor y derechos conexos"/>
    <s v="04"/>
    <s v="Capacitación e investigación y desarrollo"/>
    <x v="151"/>
    <x v="142"/>
    <n v="0"/>
  </r>
  <r>
    <n v="37"/>
    <x v="23"/>
    <n v="3707"/>
    <s v="Gestión del riesgo de desastres naturales y antrópicos en la zona de influencia del volcán Nevado del Huila."/>
    <n v="1000"/>
    <s v="Intersubsectorial gobierno"/>
    <s v="01"/>
    <s v="Servicio de gestión del riesgo"/>
    <s v="01"/>
    <s v="Prevención del riesgo natural y antrópico de las de las comunidades asentadas en área de jurisdicción de la Corporación Nasa Kiwe"/>
    <x v="152"/>
    <x v="143"/>
    <n v="0"/>
  </r>
  <r>
    <n v="37"/>
    <x v="23"/>
    <n v="3707"/>
    <s v="Gestión del riesgo de desastres naturales y antrópicos en la zona de influencia del volcán Nevado del Huila."/>
    <n v="1000"/>
    <s v="Intersubsectorial gobierno"/>
    <s v="01"/>
    <s v="Servicio de gestión del riesgo"/>
    <s v="02"/>
    <s v="Reconstrucción y rehabilitación economica de zonas afectadas por desastres naturales"/>
    <x v="152"/>
    <x v="143"/>
    <n v="0"/>
  </r>
  <r>
    <n v="37"/>
    <x v="23"/>
    <n v="3708"/>
    <s v="Fortalecimiento institucional y operativo de los Bomberos de Colombia"/>
    <n v="1000"/>
    <s v="Intersubsectorial gobierno"/>
    <s v="01"/>
    <s v="Servicio de prevención, mitigación y atención de las emergencias de tipo bomberil"/>
    <s v="01"/>
    <s v="Soporte a la atención bomberil"/>
    <x v="153"/>
    <x v="144"/>
    <n v="0"/>
  </r>
  <r>
    <n v="37"/>
    <x v="23"/>
    <n v="3708"/>
    <s v="Fortalecimiento institucional y operativo de los Bomberos de Colombia"/>
    <n v="1000"/>
    <s v="Intersubsectorial gobierno"/>
    <s v="01"/>
    <s v="Servicio de prevención, mitigación y atención de las emergencias de tipo bomberil"/>
    <s v="02"/>
    <s v="Atención bomberil al riesgo contra incendio, rescates e incidentes con materiales peligrosos"/>
    <x v="153"/>
    <x v="144"/>
    <n v="0"/>
  </r>
  <r>
    <n v="37"/>
    <x v="23"/>
    <n v="3799"/>
    <s v="Fortalecimiento y apoyo a la gestión institucional del sector interior"/>
    <n v="1000"/>
    <s v="Intersubsectorial gobierno"/>
    <s v="01"/>
    <s v="Servicio de fortalecimiento y apoyo a la gestión institucional del sector interior"/>
    <s v="01"/>
    <s v="Direccionamiento estratégico "/>
    <x v="154"/>
    <x v="145"/>
    <n v="0"/>
  </r>
  <r>
    <n v="37"/>
    <x v="23"/>
    <n v="3799"/>
    <s v="Fortalecimiento y apoyo a la gestión institucional del sector interior"/>
    <n v="1000"/>
    <s v="Intersubsectorial gobierno"/>
    <s v="01"/>
    <s v="Servicio de fortalecimiento y apoyo a la gestión institucional del sector interior"/>
    <s v="02"/>
    <s v="Gestión y desarrollo del talento humano "/>
    <x v="154"/>
    <x v="145"/>
    <n v="0"/>
  </r>
  <r>
    <n v="37"/>
    <x v="23"/>
    <n v="3799"/>
    <s v="Fortalecimiento y apoyo a la gestión institucional del sector interior"/>
    <n v="1000"/>
    <s v="Intersubsectorial gobierno"/>
    <s v="01"/>
    <s v="Servicio de fortalecimiento y apoyo a la gestión institucional del sector interior"/>
    <s v="03"/>
    <s v="Gestión administrativa"/>
    <x v="154"/>
    <x v="145"/>
    <n v="0"/>
  </r>
  <r>
    <n v="37"/>
    <x v="23"/>
    <n v="3799"/>
    <s v="Fortalecimiento y apoyo a la gestión institucional del sector interior"/>
    <n v="1000"/>
    <s v="Intersubsectorial gobierno"/>
    <s v="01"/>
    <s v="Servicio de fortalecimiento y apoyo a la gestión institucional del sector interior"/>
    <s v="04"/>
    <s v="Gestión contractual"/>
    <x v="154"/>
    <x v="145"/>
    <n v="0"/>
  </r>
  <r>
    <n v="37"/>
    <x v="23"/>
    <n v="3799"/>
    <s v="Fortalecimiento y apoyo a la gestión institucional del sector interior"/>
    <n v="1000"/>
    <s v="Intersubsectorial gobierno"/>
    <s v="01"/>
    <s v="Servicio de fortalecimiento y apoyo a la gestión institucional del sector interior"/>
    <s v="05"/>
    <s v="Gestión de relacionamiento con la ciudadanía"/>
    <x v="154"/>
    <x v="145"/>
    <n v="0"/>
  </r>
  <r>
    <n v="37"/>
    <x v="23"/>
    <n v="3799"/>
    <s v="Fortalecimiento y apoyo a la gestión institucional del sector interior"/>
    <n v="1000"/>
    <s v="Intersubsectorial gobierno"/>
    <s v="01"/>
    <s v="Servicio de fortalecimiento y apoyo a la gestión institucional del sector interior"/>
    <s v="06"/>
    <s v="Gestión de comunicaciones"/>
    <x v="154"/>
    <x v="145"/>
    <n v="0"/>
  </r>
  <r>
    <n v="37"/>
    <x v="23"/>
    <n v="3799"/>
    <s v="Fortalecimiento y apoyo a la gestión institucional del sector interior"/>
    <n v="1000"/>
    <s v="Intersubsectorial gobierno"/>
    <s v="01"/>
    <s v="Servicio de fortalecimiento y apoyo a la gestión institucional del sector interior"/>
    <s v="07"/>
    <s v="Gestión de control interno"/>
    <x v="154"/>
    <x v="145"/>
    <n v="0"/>
  </r>
  <r>
    <n v="37"/>
    <x v="23"/>
    <n v="3799"/>
    <s v="Fortalecimiento y apoyo a la gestión institucional del sector interior"/>
    <n v="1000"/>
    <s v="Intersubsectorial gobierno"/>
    <s v="01"/>
    <s v="Servicio de fortalecimiento y apoyo a la gestión institucional del sector interior"/>
    <s v="08"/>
    <s v="Gestión de control interno disciplinario"/>
    <x v="154"/>
    <x v="145"/>
    <n v="0"/>
  </r>
  <r>
    <n v="37"/>
    <x v="23"/>
    <n v="3799"/>
    <s v="Fortalecimiento y apoyo a la gestión institucional del sector interior"/>
    <n v="1000"/>
    <s v="Intersubsectorial gobierno"/>
    <s v="01"/>
    <s v="Servicio de fortalecimiento y apoyo a la gestión institucional del sector interior"/>
    <s v="09"/>
    <s v="Gestión de cooperación y asuntos internacionales"/>
    <x v="154"/>
    <x v="145"/>
    <n v="0"/>
  </r>
  <r>
    <n v="37"/>
    <x v="23"/>
    <n v="3799"/>
    <s v="Fortalecimiento y apoyo a la gestión institucional del sector interior"/>
    <n v="1000"/>
    <s v="Intersubsectorial gobierno"/>
    <s v="01"/>
    <s v="Servicio de fortalecimiento y apoyo a la gestión institucional del sector interior"/>
    <s v="10"/>
    <s v="Gestión de las TIC"/>
    <x v="154"/>
    <x v="145"/>
    <n v="0"/>
  </r>
  <r>
    <n v="37"/>
    <x v="23"/>
    <n v="3799"/>
    <s v="Fortalecimiento y apoyo a la gestión institucional del sector interior"/>
    <n v="1000"/>
    <s v="Intersubsectorial gobierno"/>
    <s v="01"/>
    <s v="Servicio de fortalecimiento y apoyo a la gestión institucional del sector interior"/>
    <s v="11"/>
    <s v="Gestión documental "/>
    <x v="154"/>
    <x v="145"/>
    <n v="0"/>
  </r>
  <r>
    <n v="37"/>
    <x v="23"/>
    <n v="3799"/>
    <s v="Fortalecimiento y apoyo a la gestión institucional del sector interior"/>
    <n v="1000"/>
    <s v="Intersubsectorial gobierno"/>
    <s v="01"/>
    <s v="Servicio de fortalecimiento y apoyo a la gestión institucional del sector interior"/>
    <s v="12"/>
    <s v="Gestión financiera"/>
    <x v="154"/>
    <x v="145"/>
    <n v="0"/>
  </r>
  <r>
    <n v="37"/>
    <x v="23"/>
    <n v="3799"/>
    <s v="Fortalecimiento y apoyo a la gestión institucional del sector interior"/>
    <n v="1000"/>
    <s v="Intersubsectorial gobierno"/>
    <s v="01"/>
    <s v="Servicio de fortalecimiento y apoyo a la gestión institucional del sector interior"/>
    <s v="13"/>
    <s v="Gestión jurídica"/>
    <x v="154"/>
    <x v="145"/>
    <n v="0"/>
  </r>
  <r>
    <n v="39"/>
    <x v="24"/>
    <n v="3900"/>
    <s v="No asignable a programas"/>
    <n v="1000"/>
    <s v="Intersubsectorial gobierno"/>
    <s v="01"/>
    <s v="Sin producto"/>
    <s v="01"/>
    <s v="Transferencias Corrientes"/>
    <x v="155"/>
    <x v="0"/>
    <n v="0"/>
  </r>
  <r>
    <n v="39"/>
    <x v="24"/>
    <n v="3905"/>
    <s v="Fortalecimiento de la gobernanza e institucionalidad multinivel del sector de CTeI"/>
    <n v="1000"/>
    <s v="Intersubsectorial gobierno"/>
    <s v="01"/>
    <s v="Servicio de articulación y consolidación de la gobernanza institucional multinivel del sector de CTeI"/>
    <s v="01"/>
    <s v="Direccionamiento estratégico del sector de CTeI"/>
    <x v="156"/>
    <x v="146"/>
    <n v="0"/>
  </r>
  <r>
    <n v="39"/>
    <x v="24"/>
    <n v="3905"/>
    <s v="Fortalecimiento de la gobernanza e institucionalidad multinivel del sector de CTeI"/>
    <n v="1000"/>
    <s v="Intersubsectorial gobierno"/>
    <s v="01"/>
    <s v="Servicio de articulación y consolidación de la gobernanza institucional multinivel del sector de CTeI"/>
    <s v="02"/>
    <s v="Gestión de recursos para la Ciencia, la Tecnología y la Innovación (CTel)"/>
    <x v="156"/>
    <x v="146"/>
    <n v="0"/>
  </r>
  <r>
    <n v="39"/>
    <x v="24"/>
    <n v="3906"/>
    <s v="Fomento a vocaciones y formación, generación, uso y apropiación social del conocimiento de la Ciencia, Tecnología e Innovación"/>
    <n v="1000"/>
    <s v="Intersubsectorial gobierno"/>
    <s v="01"/>
    <s v="Servicio de fomento a la ciencia, la tecnología y la innovación"/>
    <s v="01"/>
    <s v="Fomento de la investigación "/>
    <x v="157"/>
    <x v="147"/>
    <n v="0"/>
  </r>
  <r>
    <n v="39"/>
    <x v="24"/>
    <n v="3906"/>
    <s v="Fomento a vocaciones y formación, generación, uso y apropiación social del conocimiento de la Ciencia, Tecnología e Innovación"/>
    <n v="1000"/>
    <s v="Intersubsectorial gobierno"/>
    <s v="01"/>
    <s v="Servicio de fomento a la ciencia, la tecnología y la innovación"/>
    <s v="02"/>
    <s v="Desarrollo de vocación científica y formación de capital humano"/>
    <x v="157"/>
    <x v="147"/>
    <n v="0"/>
  </r>
  <r>
    <n v="39"/>
    <x v="24"/>
    <n v="3906"/>
    <s v="Fomento a vocaciones y formación, generación, uso y apropiación social del conocimiento de la Ciencia, Tecnología e Innovación"/>
    <n v="1000"/>
    <s v="Intersubsectorial gobierno"/>
    <s v="02"/>
    <s v="Servicio de apropiación de la ciencia, la tecnología y la innovación"/>
    <s v="01"/>
    <s v="Generación de capacidades regionales"/>
    <x v="157"/>
    <x v="148"/>
    <n v="0"/>
  </r>
  <r>
    <n v="39"/>
    <x v="24"/>
    <n v="3906"/>
    <s v="Fomento a vocaciones y formación, generación, uso y apropiación social del conocimiento de la Ciencia, Tecnología e Innovación"/>
    <n v="1000"/>
    <s v="Intersubsectorial gobierno"/>
    <s v="02"/>
    <s v="Servicio de apropiación de la ciencia, la tecnología y la innovación"/>
    <s v="02"/>
    <s v="Transferencia de conocimiento"/>
    <x v="157"/>
    <x v="148"/>
    <n v="0"/>
  </r>
  <r>
    <n v="39"/>
    <x v="24"/>
    <n v="3906"/>
    <s v="Fomento a vocaciones y formación, generación, uso y apropiación social del conocimiento de la Ciencia, Tecnología e Innovación"/>
    <n v="1000"/>
    <s v="Intersubsectorial gobierno"/>
    <s v="02"/>
    <s v="Servicio de apropiación de la ciencia, la tecnología y la innovación"/>
    <s v="03"/>
    <s v="Desarrollo Tecnológico e Innovación"/>
    <x v="157"/>
    <x v="148"/>
    <n v="0"/>
  </r>
  <r>
    <n v="39"/>
    <x v="24"/>
    <n v="3906"/>
    <s v="Fomento a vocaciones y formación, generación, uso y apropiación social del conocimiento de la Ciencia, Tecnología e Innovación"/>
    <n v="1000"/>
    <s v="Intersubsectorial gobierno"/>
    <s v="02"/>
    <s v="Servicio de apropiación de la ciencia, la tecnología y la innovación"/>
    <s v="04"/>
    <s v="Gestión de generación del conocimiento"/>
    <x v="157"/>
    <x v="148"/>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1"/>
    <s v="Direccionamiento estratégico "/>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2"/>
    <s v="Gestión y desarrollo del talento humano "/>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3"/>
    <s v="Gestión administrativa"/>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4"/>
    <s v="Gestión contractual"/>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5"/>
    <s v="Gestión de relacionamiento con la ciudadanía"/>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6"/>
    <s v="Gestión de comunicaciones"/>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7"/>
    <s v="Gestión de control interno"/>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8"/>
    <s v="Gestión de control interno disciplinario"/>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9"/>
    <s v="Gestión de cooperación y asuntos internacionales"/>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10"/>
    <s v="Gestión de las TIC"/>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11"/>
    <s v="Gestión documental "/>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12"/>
    <s v="Gestión financiera"/>
    <x v="158"/>
    <x v="149"/>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13"/>
    <s v="Gestión jurídica"/>
    <x v="158"/>
    <x v="149"/>
    <n v="0"/>
  </r>
  <r>
    <n v="40"/>
    <x v="25"/>
    <n v="4000"/>
    <s v="No asignable a programas"/>
    <n v="1400"/>
    <s v="Intersubsectorial Vivienda y Desarrollo territorial"/>
    <s v="01"/>
    <s v="Sin producto"/>
    <s v="01"/>
    <s v="Transferencias Corrientes"/>
    <x v="159"/>
    <x v="0"/>
    <n v="0"/>
  </r>
  <r>
    <n v="40"/>
    <x v="25"/>
    <n v="4001"/>
    <s v="Acceso a soluciones de vivienda"/>
    <n v="1400"/>
    <s v="Intersubsectorial Vivienda y Desarrollo territorial"/>
    <s v="01"/>
    <s v="Servicio de acceso a la vivienda"/>
    <s v="01"/>
    <s v="Direccionamiento estratégico del sector vivienda"/>
    <x v="160"/>
    <x v="150"/>
    <n v="0"/>
  </r>
  <r>
    <n v="40"/>
    <x v="25"/>
    <n v="4001"/>
    <s v="Acceso a soluciones de vivienda"/>
    <n v="1400"/>
    <s v="Intersubsectorial Vivienda y Desarrollo territorial"/>
    <s v="01"/>
    <s v="Servicio de acceso a la vivienda"/>
    <s v="02"/>
    <s v="Gestión del subsidio familiar, equipamiento y cobertura hipotecaria de vivienda"/>
    <x v="160"/>
    <x v="150"/>
    <n v="0"/>
  </r>
  <r>
    <n v="40"/>
    <x v="25"/>
    <n v="4001"/>
    <s v="Acceso a soluciones de vivienda"/>
    <n v="1400"/>
    <s v="Intersubsectorial Vivienda y Desarrollo territorial"/>
    <s v="01"/>
    <s v="Servicio de acceso a la vivienda"/>
    <s v="03"/>
    <s v="Titulación y saneamiento predial"/>
    <x v="160"/>
    <x v="150"/>
    <n v="0"/>
  </r>
  <r>
    <n v="40"/>
    <x v="25"/>
    <n v="4002"/>
    <s v="Ordenamiento territorial y desarrollo urbano"/>
    <n v="1400"/>
    <s v="Intersubsectorial Vivienda y Desarrollo territorial"/>
    <s v="01"/>
    <s v="Servicio de fomento para el ordenamiento territorial y el desarrollo urbano"/>
    <s v="01"/>
    <s v="Direccionamiento estratégico del sector ordenamiento territorial y desarrollo urbano"/>
    <x v="161"/>
    <x v="151"/>
    <n v="0"/>
  </r>
  <r>
    <n v="40"/>
    <x v="25"/>
    <n v="4002"/>
    <s v="Ordenamiento territorial y desarrollo urbano"/>
    <n v="1400"/>
    <s v="Intersubsectorial Vivienda y Desarrollo territorial"/>
    <s v="01"/>
    <s v="Servicio de fomento para el ordenamiento territorial y el desarrollo urbano"/>
    <s v="02"/>
    <s v="Gestión para el fortalecimiento de capacidades en ordenamiento territorial y desarrollo urbano"/>
    <x v="161"/>
    <x v="151"/>
    <n v="0"/>
  </r>
  <r>
    <n v="40"/>
    <x v="25"/>
    <n v="4002"/>
    <s v="Ordenamiento territorial y desarrollo urbano"/>
    <n v="1400"/>
    <s v="Intersubsectorial Vivienda y Desarrollo territorial"/>
    <s v="01"/>
    <s v="Servicio de fomento para el ordenamiento territorial y el desarrollo urbano"/>
    <s v="03"/>
    <s v="Gestión de apoyo financiero y técnico a entidades territoriales en la ejecución de intervenciones de desarrollo urbano"/>
    <x v="161"/>
    <x v="151"/>
    <n v="0"/>
  </r>
  <r>
    <n v="40"/>
    <x v="25"/>
    <n v="4003"/>
    <s v="Acceso de la población a los servicios de agua potable y saneamiento básico"/>
    <n v="1400"/>
    <s v="Intersubsectorial Vivienda y Desarrollo territorial"/>
    <s v="01"/>
    <s v="Servicio de agua potable y saneamiento básico"/>
    <s v="01"/>
    <s v="Direccionamiento estratégico del sector de agua potable y saneamiento básico"/>
    <x v="162"/>
    <x v="152"/>
    <n v="0"/>
  </r>
  <r>
    <n v="40"/>
    <x v="25"/>
    <n v="4003"/>
    <s v="Acceso de la población a los servicios de agua potable y saneamiento básico"/>
    <n v="1400"/>
    <s v="Intersubsectorial Vivienda y Desarrollo territorial"/>
    <s v="01"/>
    <s v="Servicio de agua potable y saneamiento básico"/>
    <s v="02"/>
    <s v="Asistencia técnica en la prestación del servicio de  agua potable y saneamiento básico"/>
    <x v="162"/>
    <x v="152"/>
    <n v="0"/>
  </r>
  <r>
    <n v="40"/>
    <x v="25"/>
    <n v="4003"/>
    <s v="Acceso de la población a los servicios de agua potable y saneamiento básico"/>
    <n v="1400"/>
    <s v="Intersubsectorial Vivienda y Desarrollo territorial"/>
    <s v="01"/>
    <s v="Servicio de agua potable y saneamiento básico"/>
    <s v="03"/>
    <s v="Apoyo para el desarrollo empresarial para la prestación de los servicios públicos de acueducto, alcantarillado y aseo"/>
    <x v="162"/>
    <x v="152"/>
    <n v="0"/>
  </r>
  <r>
    <n v="40"/>
    <x v="25"/>
    <n v="4003"/>
    <s v="Acceso de la población a los servicios de agua potable y saneamiento básico"/>
    <n v="1400"/>
    <s v="Intersubsectorial Vivienda y Desarrollo territorial"/>
    <s v="01"/>
    <s v="Servicio de agua potable y saneamiento básico"/>
    <s v="04"/>
    <s v="Regulación de los servicios públicos domiciliarios de acueducto, alcantarillado y aseo"/>
    <x v="162"/>
    <x v="15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1"/>
    <s v="Direccionamiento estratégico "/>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2"/>
    <s v="Gestión y desarrollo del talento humano "/>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3"/>
    <s v="Gestión administrativa"/>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4"/>
    <s v="Gestión contractual"/>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5"/>
    <s v="Gestión de relacionamiento con la ciudadanía"/>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6"/>
    <s v="Gestión de comunicaciones"/>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7"/>
    <s v="Gestión de control interno"/>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8"/>
    <s v="Gestión de control interno disciplinario"/>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9"/>
    <s v="Gestión de cooperación y asuntos internacionales"/>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10"/>
    <s v="Gestión de las TIC"/>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11"/>
    <s v="Gestión documental "/>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12"/>
    <s v="Gestión financiera"/>
    <x v="163"/>
    <x v="153"/>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13"/>
    <s v="Gestión jurídica"/>
    <x v="163"/>
    <x v="153"/>
    <n v="0"/>
  </r>
  <r>
    <n v="41"/>
    <x v="26"/>
    <n v="4100"/>
    <s v="No asignable a programas"/>
    <n v="1500"/>
    <s v="Intersubsectorial Desarrollo Social"/>
    <s v="01"/>
    <s v="Sin producto"/>
    <s v="01"/>
    <s v="Transferencias corrientes"/>
    <x v="164"/>
    <x v="0"/>
    <n v="0"/>
  </r>
  <r>
    <n v="41"/>
    <x v="26"/>
    <n v="4101"/>
    <s v="Atención, asistencia y reparación integral a las víctimas"/>
    <n v="1500"/>
    <s v="Intersubsectorial Desarrollo Social"/>
    <s v="01"/>
    <s v="Servicio de atención y reparación integral a las víctimas "/>
    <s v="01"/>
    <s v="Direccionamiento estratégico de la memoria histórica y de la atención, asistencia y reparación integral a las víctimas"/>
    <x v="165"/>
    <x v="154"/>
    <n v="0"/>
  </r>
  <r>
    <n v="41"/>
    <x v="26"/>
    <n v="4101"/>
    <s v="Atención, asistencia y reparación integral a las víctimas"/>
    <n v="1500"/>
    <s v="Intersubsectorial Desarrollo Social"/>
    <s v="01"/>
    <s v="Servicio de atención y reparación integral a las víctimas "/>
    <s v="02"/>
    <s v="Construcción y gestión de la memoria histórica del conflicto armado interno"/>
    <x v="165"/>
    <x v="154"/>
    <n v="0"/>
  </r>
  <r>
    <n v="41"/>
    <x v="26"/>
    <n v="4101"/>
    <s v="Atención, asistencia y reparación integral a las víctimas"/>
    <n v="1500"/>
    <s v="Intersubsectorial Desarrollo Social"/>
    <s v="01"/>
    <s v="Servicio de atención y reparación integral a las víctimas "/>
    <s v="03"/>
    <s v="Gestión de archivos de Derechos Humanos"/>
    <x v="165"/>
    <x v="154"/>
    <n v="0"/>
  </r>
  <r>
    <n v="41"/>
    <x v="26"/>
    <n v="4101"/>
    <s v="Atención, asistencia y reparación integral a las víctimas"/>
    <n v="1500"/>
    <s v="Intersubsectorial Desarrollo Social"/>
    <s v="01"/>
    <s v="Servicio de atención y reparación integral a las víctimas "/>
    <s v="04"/>
    <s v="Gestión del museo de memoria histórica"/>
    <x v="165"/>
    <x v="154"/>
    <n v="0"/>
  </r>
  <r>
    <n v="41"/>
    <x v="26"/>
    <n v="4101"/>
    <s v="Atención, asistencia y reparación integral a las víctimas"/>
    <n v="1500"/>
    <s v="Intersubsectorial Desarrollo Social"/>
    <s v="01"/>
    <s v="Servicio de atención y reparación integral a las víctimas "/>
    <s v="05"/>
    <s v="Recolección y administración de la información provista por desmovilizados"/>
    <x v="165"/>
    <x v="154"/>
    <n v="0"/>
  </r>
  <r>
    <n v="41"/>
    <x v="26"/>
    <n v="4101"/>
    <s v="Atención, asistencia y reparación integral a las víctimas"/>
    <n v="1500"/>
    <s v="Intersubsectorial Desarrollo Social"/>
    <s v="01"/>
    <s v="Servicio de atención y reparación integral a las víctimas "/>
    <s v="06"/>
    <s v="Gestión de atención, asistencia y reparación integral a las víctimas"/>
    <x v="165"/>
    <x v="154"/>
    <n v="0"/>
  </r>
  <r>
    <n v="41"/>
    <x v="26"/>
    <n v="4101"/>
    <s v="Atención, asistencia y reparación integral a las víctimas"/>
    <n v="1500"/>
    <s v="Intersubsectorial Desarrollo Social"/>
    <s v="01"/>
    <s v="Servicio de atención y reparación integral a las víctimas "/>
    <s v="07"/>
    <s v="Gestión de los sistemas de registro de víctimas"/>
    <x v="165"/>
    <x v="154"/>
    <n v="0"/>
  </r>
  <r>
    <n v="41"/>
    <x v="26"/>
    <n v="4103"/>
    <s v="Inclusión social y productiva para la población en situación de vulnerabilidad"/>
    <n v="1500"/>
    <s v="Intersubsectorial Desarrollo Social"/>
    <s v="01"/>
    <s v="Servicio de inclusión social y productiva para la población en situación de vulnerabilidad"/>
    <s v="01"/>
    <s v="Gestión  de la focalización"/>
    <x v="166"/>
    <x v="155"/>
    <n v="0"/>
  </r>
  <r>
    <n v="41"/>
    <x v="26"/>
    <n v="4103"/>
    <s v="Inclusión social y productiva para la población en situación de vulnerabilidad"/>
    <n v="1500"/>
    <s v="Intersubsectorial Desarrollo Social"/>
    <s v="01"/>
    <s v="Servicio de inclusión social y productiva para la población en situación de vulnerabilidad"/>
    <s v="02"/>
    <s v="Gestión de transferencias monetarias"/>
    <x v="166"/>
    <x v="155"/>
    <n v="0"/>
  </r>
  <r>
    <n v="41"/>
    <x v="26"/>
    <n v="4103"/>
    <s v="Inclusión social y productiva para la población en situación de vulnerabilidad"/>
    <n v="1500"/>
    <s v="Intersubsectorial Desarrollo Social"/>
    <s v="01"/>
    <s v="Servicio de inclusión social y productiva para la población en situación de vulnerabilidad"/>
    <s v="03"/>
    <s v="Gestión de acompañamiento familiar y comunitario"/>
    <x v="166"/>
    <x v="155"/>
    <n v="0"/>
  </r>
  <r>
    <n v="41"/>
    <x v="26"/>
    <n v="4103"/>
    <s v="Inclusión social y productiva para la población en situación de vulnerabilidad"/>
    <n v="1500"/>
    <s v="Intersubsectorial Desarrollo Social"/>
    <s v="01"/>
    <s v="Servicio de inclusión social y productiva para la población en situación de vulnerabilidad"/>
    <s v="04"/>
    <s v="Gestión de la política de infraestructura y hábitat"/>
    <x v="166"/>
    <x v="155"/>
    <n v="0"/>
  </r>
  <r>
    <n v="41"/>
    <x v="26"/>
    <n v="4103"/>
    <s v="Inclusión social y productiva para la población en situación de vulnerabilidad"/>
    <n v="1500"/>
    <s v="Intersubsectorial Desarrollo Social"/>
    <s v="01"/>
    <s v="Servicio de inclusión social y productiva para la población en situación de vulnerabilidad"/>
    <s v="05"/>
    <s v="Gestión y articulación de la oferta social"/>
    <x v="166"/>
    <x v="155"/>
    <n v="0"/>
  </r>
  <r>
    <n v="41"/>
    <x v="26"/>
    <n v="4103"/>
    <s v="Inclusión social y productiva para la población en situación de vulnerabilidad"/>
    <n v="1500"/>
    <s v="Intersubsectorial Desarrollo Social"/>
    <s v="01"/>
    <s v="Servicio de inclusión social y productiva para la población en situación de vulnerabilidad"/>
    <s v="06"/>
    <s v="Gestión para la inclusión productiva de la población vulnerable "/>
    <x v="166"/>
    <x v="15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1"/>
    <s v="Direccionamiento estratégico "/>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2"/>
    <s v="Gestión y desarrollo del talento humano "/>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3"/>
    <s v="Gestión administrativa"/>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4"/>
    <s v="Gestión contractual"/>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5"/>
    <s v="Gestión de relacionamiento con la ciudadanía"/>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6"/>
    <s v="Gestión de comunicaciones"/>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7"/>
    <s v="Gestión de control interno"/>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8"/>
    <s v="Gestión de control interno disciplinario"/>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9"/>
    <s v="Gestión de cooperación y asuntos internacionales"/>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10"/>
    <s v="Gestión de las TIC"/>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11"/>
    <s v="Gestión documental "/>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12"/>
    <s v="Gestión financiera"/>
    <x v="167"/>
    <x v="156"/>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13"/>
    <s v="Gestión jurídica"/>
    <x v="167"/>
    <x v="156"/>
    <n v="0"/>
  </r>
  <r>
    <n v="42"/>
    <x v="27"/>
    <n v="4200"/>
    <s v="No asignable a programas"/>
    <s v="0100"/>
    <s v="Intersubsectorial Defensa y Seguridad"/>
    <s v="01"/>
    <s v="Sin producto"/>
    <s v="01"/>
    <s v="Transferiencias corrientes"/>
    <x v="168"/>
    <x v="0"/>
    <n v="0"/>
  </r>
  <r>
    <n v="42"/>
    <x v="27"/>
    <n v="4201"/>
    <s v="Desarrollo de inteligencia estratégica y contrainteligencia de Estado"/>
    <s v="0100"/>
    <s v="Intersubsectorial Defensa y Seguridad"/>
    <s v="01"/>
    <s v="Servicio de inteligencia estratégico y contrainteligencia"/>
    <s v="01"/>
    <s v="Gestión de información de inteligencia y contrainteligencia estratégico"/>
    <x v="169"/>
    <x v="157"/>
    <n v="0"/>
  </r>
  <r>
    <n v="42"/>
    <x v="27"/>
    <n v="4201"/>
    <s v="Desarrollo de inteligencia estratégica y contrainteligencia de Estado"/>
    <s v="0100"/>
    <s v="Intersubsectorial Defensa y Seguridad"/>
    <s v="01"/>
    <s v="Servicio de inteligencia estratégico y contrainteligencia"/>
    <s v="02"/>
    <s v="Gestión seguridad operacional"/>
    <x v="169"/>
    <x v="157"/>
    <n v="0"/>
  </r>
  <r>
    <n v="42"/>
    <x v="27"/>
    <n v="4201"/>
    <s v="Desarrollo de inteligencia estratégica y contrainteligencia de Estado"/>
    <s v="0100"/>
    <s v="Intersubsectorial Defensa y Seguridad"/>
    <s v="01"/>
    <s v="Servicio de inteligencia estratégico y contrainteligencia"/>
    <s v="03"/>
    <s v="Vigilancia y Control"/>
    <x v="169"/>
    <x v="15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1"/>
    <s v="Direccionamiento estratégico "/>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2"/>
    <s v="Gestión y desarrollo del talento humano "/>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3"/>
    <s v="Gestión administrativa"/>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4"/>
    <s v="Gestión contractual"/>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5"/>
    <s v="Gestión de relacionamiento con la ciudadanía"/>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6"/>
    <s v="Gestión de comunicaciones"/>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7"/>
    <s v="Gestión de control interno"/>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8"/>
    <s v="Gestión de control interno disciplinario"/>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9"/>
    <s v="Gestión de cooperación y asuntos internacionales"/>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10"/>
    <s v="Gestión de las TIC"/>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11"/>
    <s v="Gestión documental "/>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12"/>
    <s v="Gestión financiera"/>
    <x v="170"/>
    <x v="158"/>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13"/>
    <s v="Gestión jurídica"/>
    <x v="170"/>
    <x v="158"/>
    <n v="0"/>
  </r>
  <r>
    <n v="43"/>
    <x v="28"/>
    <n v="4300"/>
    <s v="No asignable a programas"/>
    <n v="1604"/>
    <s v="Recreación y deporte"/>
    <s v="01"/>
    <s v="Sin producto"/>
    <s v="01"/>
    <s v="Transferencias Corrientes"/>
    <x v="171"/>
    <x v="0"/>
    <n v="0"/>
  </r>
  <r>
    <n v="43"/>
    <x v="28"/>
    <n v="4301"/>
    <s v="Fomento a la recreación, la actividad física y el deporte"/>
    <n v="1604"/>
    <s v="Recreación y deporte"/>
    <s v="01"/>
    <s v="Servicio de promoción y desarrollo de la actividad física, la recreación y el deporte"/>
    <s v="01"/>
    <s v="Promoción y fomento del deporte social comunitario"/>
    <x v="172"/>
    <x v="159"/>
    <n v="0"/>
  </r>
  <r>
    <n v="43"/>
    <x v="28"/>
    <n v="4301"/>
    <s v="Fomento a la recreación, la actividad física y el deporte"/>
    <n v="1604"/>
    <s v="Recreación y deporte"/>
    <s v="01"/>
    <s v="Servicio de promoción de la actividad física, la recreación y el deporte"/>
    <s v="02"/>
    <s v="Promoción y fomento de la recreación"/>
    <x v="172"/>
    <x v="160"/>
    <n v="0"/>
  </r>
  <r>
    <n v="43"/>
    <x v="28"/>
    <n v="4301"/>
    <s v="Fomento a la recreación, la actividad física y el deporte"/>
    <n v="1604"/>
    <s v="Recreación y deporte"/>
    <s v="01"/>
    <s v="Servicio de promoción de la actividad física, la recreación y el deporte"/>
    <s v="03"/>
    <s v="Promoción y fomento de la actividad física"/>
    <x v="172"/>
    <x v="160"/>
    <n v="0"/>
  </r>
  <r>
    <n v="43"/>
    <x v="28"/>
    <n v="4301"/>
    <s v="Fomento a la recreación, la actividad física y el deporte"/>
    <n v="1604"/>
    <s v="Recreación y deporte"/>
    <s v="01"/>
    <s v="Servicio de promoción de la actividad física, la recreación y el deporte"/>
    <s v="04"/>
    <s v="Promoción y fomento del deporte escolar"/>
    <x v="172"/>
    <x v="160"/>
    <n v="0"/>
  </r>
  <r>
    <n v="43"/>
    <x v="28"/>
    <n v="4301"/>
    <s v="Fomento a la recreación, la actividad física y el deporte"/>
    <n v="1604"/>
    <s v="Recreación y deporte"/>
    <s v="01"/>
    <s v="Servicio de promoción de la actividad física, la recreación y el deporte"/>
    <s v="05"/>
    <s v="Gestión de incentivos financieros para deportistas escolares y comunitarios"/>
    <x v="172"/>
    <x v="160"/>
    <n v="0"/>
  </r>
  <r>
    <n v="43"/>
    <x v="28"/>
    <n v="4301"/>
    <s v="Fomento a la recreación, la actividad física y el deporte"/>
    <n v="1604"/>
    <s v="Recreación y deporte"/>
    <s v="01"/>
    <s v="Servicio de promoción de la actividad física, la recreación y el deporte"/>
    <s v="06"/>
    <s v="Gestión de apoyo a los entes territoriales a través de intervenciones en infraestructura de recreación y deporte"/>
    <x v="172"/>
    <x v="160"/>
    <n v="0"/>
  </r>
  <r>
    <n v="43"/>
    <x v="28"/>
    <n v="4302"/>
    <s v="Formación y preparación de deportistas"/>
    <n v="1604"/>
    <s v="Recreación y deporte"/>
    <s v="01"/>
    <s v="Servicio de formación, preparación y competencia de los deportistas colombianos"/>
    <s v="01"/>
    <s v="Gestión de apoyo a los entes territoriales a través de intervenciones  en infraestructura del deporte de alta competencia"/>
    <x v="173"/>
    <x v="161"/>
    <n v="0"/>
  </r>
  <r>
    <n v="43"/>
    <x v="28"/>
    <n v="4302"/>
    <s v="Formación y preparación de deportistas"/>
    <n v="1604"/>
    <s v="Recreación y deporte"/>
    <s v="01"/>
    <s v="Servicio de formación, preparación y competencia de los deportistas colombianos"/>
    <s v="02"/>
    <s v="Gestión  de preparación y acompañamiento en eventos deportivos competitivos y de alto rendimiento"/>
    <x v="173"/>
    <x v="161"/>
    <n v="0"/>
  </r>
  <r>
    <n v="43"/>
    <x v="28"/>
    <n v="4302"/>
    <s v="Formación y preparación de deportistas"/>
    <n v="1604"/>
    <s v="Recreación y deporte"/>
    <s v="01"/>
    <s v="Servicio de formación, preparación y competencia de los deportistas colombianos"/>
    <s v="03"/>
    <s v="Gestión  de preparación y acompañamiento en eventos deportivos competitivos y de alto rendimiento del ciclo paralímpico"/>
    <x v="173"/>
    <x v="161"/>
    <n v="0"/>
  </r>
  <r>
    <n v="43"/>
    <x v="28"/>
    <n v="4302"/>
    <s v="Formación y preparación de deportistas"/>
    <n v="1604"/>
    <s v="Recreación y deporte"/>
    <s v="01"/>
    <s v="Servicio de formación, preparación y competencia de los deportistas colombianos"/>
    <s v="04"/>
    <s v="Gestión de apoyo y fortalecimiento de  los eventos deportivos competitivos y de alto rendimiento"/>
    <x v="173"/>
    <x v="161"/>
    <n v="0"/>
  </r>
  <r>
    <n v="43"/>
    <x v="28"/>
    <n v="4302"/>
    <s v="Formación y preparación de deportistas"/>
    <n v="1604"/>
    <s v="Recreación y deporte"/>
    <s v="01"/>
    <s v="Servicio de formación, preparación y competencia de los deportistas colombianos"/>
    <s v="05"/>
    <s v="Gestión operativa del Centro de Alto Rendimiento"/>
    <x v="173"/>
    <x v="161"/>
    <n v="0"/>
  </r>
  <r>
    <n v="43"/>
    <x v="28"/>
    <n v="4302"/>
    <s v="Formación y preparación de deportistas"/>
    <n v="1604"/>
    <s v="Recreación y deporte"/>
    <s v="01"/>
    <s v="Servicio de formación, preparación y competencia de los deportistas colombianos"/>
    <s v="06"/>
    <s v="Control al dopaje"/>
    <x v="173"/>
    <x v="161"/>
    <n v="0"/>
  </r>
  <r>
    <n v="43"/>
    <x v="28"/>
    <n v="4302"/>
    <s v="Formación y preparación de deportistas"/>
    <n v="1604"/>
    <s v="Recreación y deporte"/>
    <s v="01"/>
    <s v="Servicio de formación, preparación y competencia de los deportistas colombianos"/>
    <s v="07"/>
    <s v="Atención médica para los deportistas"/>
    <x v="173"/>
    <x v="161"/>
    <n v="0"/>
  </r>
  <r>
    <n v="43"/>
    <x v="28"/>
    <n v="4302"/>
    <s v="Formación y preparación de deportistas"/>
    <n v="1604"/>
    <s v="Recreación y deporte"/>
    <s v="01"/>
    <s v="Servicio de formación, preparación y competencia de los deportistas colombianos"/>
    <s v="08"/>
    <s v="Gestión formativa de los deportistas en el país"/>
    <x v="173"/>
    <x v="161"/>
    <n v="0"/>
  </r>
  <r>
    <n v="43"/>
    <x v="28"/>
    <n v="4302"/>
    <s v="Formación y preparación de deportistas"/>
    <n v="1604"/>
    <s v="Recreación y deporte"/>
    <s v="01"/>
    <s v="Servicio de formación, preparación y competencia de los deportistas colombianos"/>
    <s v="09"/>
    <s v="Gestión formativa del talento humano vinculado al deporte competitivo y de alto rendimiento"/>
    <x v="173"/>
    <x v="161"/>
    <n v="0"/>
  </r>
  <r>
    <n v="43"/>
    <x v="28"/>
    <n v="4302"/>
    <s v="Formación y preparación de deportistas"/>
    <n v="1604"/>
    <s v="Recreación y deporte"/>
    <s v="01"/>
    <s v="Servicio de formación, preparación y competencia de los deportistas colombianos"/>
    <s v="10"/>
    <s v="Gestión de inspección, vigilancia y control"/>
    <x v="173"/>
    <x v="161"/>
    <n v="0"/>
  </r>
  <r>
    <n v="43"/>
    <x v="28"/>
    <n v="4399"/>
    <s v="Fortalecimiento y apoyo a la gestión institucional del sector Deporte y Recreación"/>
    <n v="1604"/>
    <s v="Recreación y deporte"/>
    <s v="01"/>
    <s v="Servicio de fortalecimiento y apoyo a la gestión institucional del sector Deporte y Recreación "/>
    <s v="01"/>
    <s v="Direccionamiento estratégico "/>
    <x v="174"/>
    <x v="162"/>
    <n v="0"/>
  </r>
  <r>
    <n v="43"/>
    <x v="28"/>
    <n v="4399"/>
    <s v="Fortalecimiento y apoyo a la gestión institucional del sector Deporte y Recreación"/>
    <n v="1604"/>
    <s v="Recreación y deporte"/>
    <s v="01"/>
    <s v="Servicio de fortalecimiento y apoyo a la gestión institucional del sector Deporte y Recreación "/>
    <s v="02"/>
    <s v="Gestión y desarrollo del talento humano "/>
    <x v="174"/>
    <x v="162"/>
    <n v="0"/>
  </r>
  <r>
    <n v="43"/>
    <x v="28"/>
    <n v="4399"/>
    <s v="Fortalecimiento y apoyo a la gestión institucional del sector Deporte y Recreación"/>
    <n v="1604"/>
    <s v="Recreación y deporte"/>
    <s v="01"/>
    <s v="Servicio de fortalecimiento y apoyo a la gestión institucional del sector Deporte y Recreación "/>
    <s v="03"/>
    <s v="Gestión administrativa"/>
    <x v="174"/>
    <x v="162"/>
    <n v="0"/>
  </r>
  <r>
    <n v="43"/>
    <x v="28"/>
    <n v="4399"/>
    <s v="Fortalecimiento y apoyo a la gestión institucional del sector Deporte y Recreación"/>
    <n v="1604"/>
    <s v="Recreación y deporte"/>
    <s v="01"/>
    <s v="Servicio de fortalecimiento y apoyo a la gestión institucional del sector Deporte y Recreación "/>
    <s v="04"/>
    <s v="Gestión contractual"/>
    <x v="174"/>
    <x v="162"/>
    <n v="0"/>
  </r>
  <r>
    <n v="43"/>
    <x v="28"/>
    <n v="4399"/>
    <s v="Fortalecimiento y apoyo a la gestión institucional del sector Deporte y Recreación"/>
    <n v="1604"/>
    <s v="Recreación y deporte"/>
    <s v="01"/>
    <s v="Servicio de fortalecimiento y apoyo a la gestión institucional del sector Deporte y Recreación "/>
    <s v="05"/>
    <s v="Gestión de relacionamiento con la ciudadanía"/>
    <x v="174"/>
    <x v="162"/>
    <n v="0"/>
  </r>
  <r>
    <n v="43"/>
    <x v="28"/>
    <n v="4399"/>
    <s v="Fortalecimiento y apoyo a la gestión institucional del sector Deporte y Recreación"/>
    <n v="1604"/>
    <s v="Recreación y deporte"/>
    <s v="01"/>
    <s v="Servicio de fortalecimiento y apoyo a la gestión institucional del sector Deporte y Recreación "/>
    <s v="06"/>
    <s v="Gestión de comunicaciones"/>
    <x v="174"/>
    <x v="162"/>
    <n v="0"/>
  </r>
  <r>
    <n v="43"/>
    <x v="28"/>
    <n v="4399"/>
    <s v="Fortalecimiento y apoyo a la gestión institucional del sector Deporte y Recreación"/>
    <n v="1604"/>
    <s v="Recreación y deporte"/>
    <s v="01"/>
    <s v="Servicio de fortalecimiento y apoyo a la gestión institucional del sector Deporte y Recreación "/>
    <s v="07"/>
    <s v="Gestión de control interno"/>
    <x v="174"/>
    <x v="162"/>
    <n v="0"/>
  </r>
  <r>
    <n v="43"/>
    <x v="28"/>
    <n v="4399"/>
    <s v="Fortalecimiento y apoyo a la gestión institucional del sector Deporte y Recreación"/>
    <n v="1604"/>
    <s v="Recreación y deporte"/>
    <s v="01"/>
    <s v="Servicio de fortalecimiento y apoyo a la gestión institucional del sector Deporte y Recreación "/>
    <s v="08"/>
    <s v="Gestión de control interno disciplinario"/>
    <x v="174"/>
    <x v="162"/>
    <n v="0"/>
  </r>
  <r>
    <n v="43"/>
    <x v="28"/>
    <n v="4399"/>
    <s v="Fortalecimiento y apoyo a la gestión institucional del sector Deporte y Recreación"/>
    <n v="1604"/>
    <s v="Recreación y deporte"/>
    <s v="01"/>
    <s v="Servicio de fortalecimiento y apoyo a la gestión institucional del sector Deporte y Recreación "/>
    <s v="09"/>
    <s v="Gestión de cooperación y asuntos internacionales"/>
    <x v="174"/>
    <x v="162"/>
    <n v="0"/>
  </r>
  <r>
    <n v="43"/>
    <x v="28"/>
    <n v="4399"/>
    <s v="Fortalecimiento y apoyo a la gestión institucional del sector Deporte y Recreación"/>
    <n v="1604"/>
    <s v="Recreación y deporte"/>
    <s v="01"/>
    <s v="Servicio de fortalecimiento y apoyo a la gestión institucional del sector Deporte y Recreación "/>
    <s v="10"/>
    <s v="Gestión de las TIC"/>
    <x v="174"/>
    <x v="162"/>
    <n v="0"/>
  </r>
  <r>
    <n v="43"/>
    <x v="28"/>
    <n v="4399"/>
    <s v="Fortalecimiento y apoyo a la gestión institucional del sector Deporte y Recreación"/>
    <n v="1604"/>
    <s v="Recreación y deporte"/>
    <s v="01"/>
    <s v="Servicio de fortalecimiento y apoyo a la gestión institucional del sector Deporte y Recreación "/>
    <s v="11"/>
    <s v="Gestión documental "/>
    <x v="174"/>
    <x v="162"/>
    <n v="0"/>
  </r>
  <r>
    <n v="43"/>
    <x v="28"/>
    <n v="4399"/>
    <s v="Fortalecimiento y apoyo a la gestión institucional del sector Deporte y Recreación"/>
    <n v="1604"/>
    <s v="Recreación y deporte"/>
    <s v="01"/>
    <s v="Servicio de fortalecimiento y apoyo a la gestión institucional del sector Deporte y Recreación "/>
    <s v="12"/>
    <s v="Gestión financiera"/>
    <x v="174"/>
    <x v="162"/>
    <n v="0"/>
  </r>
  <r>
    <n v="43"/>
    <x v="28"/>
    <n v="4399"/>
    <s v="Fortalecimiento y apoyo a la gestión institucional del sector Deporte y Recreación"/>
    <n v="1604"/>
    <s v="Recreación y deporte"/>
    <s v="01"/>
    <s v="Servicio de fortalecimiento y apoyo a la gestión institucional del sector Deporte y Recreación "/>
    <s v="13"/>
    <s v="Gestión jurídica"/>
    <x v="174"/>
    <x v="162"/>
    <n v="0"/>
  </r>
  <r>
    <n v="44"/>
    <x v="29"/>
    <n v="4400"/>
    <s v="No asignable a programas"/>
    <n v="1000"/>
    <s v="Intersubsectorial gobierno"/>
    <s v="01"/>
    <s v="Sin producto"/>
    <s v="01"/>
    <s v="Transferencias Corrientes"/>
    <x v="175"/>
    <x v="0"/>
    <n v="0"/>
  </r>
  <r>
    <n v="44"/>
    <x v="29"/>
    <n v="4401"/>
    <s v="Jurisdicción Especial para la Paz"/>
    <n v="1000"/>
    <s v="Intersubsectorial gobierno"/>
    <s v="01"/>
    <s v="Servicio de administración de justicia transicional y restaurativa"/>
    <s v="01"/>
    <s v="Actuaciones judiciales"/>
    <x v="176"/>
    <x v="163"/>
    <n v="0"/>
  </r>
  <r>
    <n v="44"/>
    <x v="29"/>
    <n v="4401"/>
    <s v="Jurisdicción Especial para la Paz"/>
    <n v="1000"/>
    <s v="Intersubsectorial gobierno"/>
    <s v="01"/>
    <s v="Servicio de administración de justicia transicional y restaurativa"/>
    <s v="02"/>
    <s v="Monitoreo y Seguimiento a las recomendaciones del CEV"/>
    <x v="176"/>
    <x v="163"/>
    <n v="0"/>
  </r>
  <r>
    <n v="44"/>
    <x v="29"/>
    <n v="4401"/>
    <s v="Jurisdicción Especial para la Paz"/>
    <n v="1000"/>
    <s v="Intersubsectorial gobierno"/>
    <s v="01"/>
    <s v="Servicio de administración de justicia transicional y restaurativa"/>
    <s v="03"/>
    <s v="Gestión de información para la administración de la Justicia transicional"/>
    <x v="176"/>
    <x v="163"/>
    <n v="0"/>
  </r>
  <r>
    <n v="44"/>
    <x v="29"/>
    <n v="4401"/>
    <s v="Jurisdicción Especial para la Paz"/>
    <n v="1000"/>
    <s v="Intersubsectorial gobierno"/>
    <s v="01"/>
    <s v="Servicio de administración de justicia transicional y restaurativa"/>
    <s v="04"/>
    <s v="Gestión de mecanismos de justicia restaurativa"/>
    <x v="176"/>
    <x v="163"/>
    <n v="0"/>
  </r>
  <r>
    <n v="44"/>
    <x v="29"/>
    <n v="4401"/>
    <s v="Jurisdicción Especial para la Paz"/>
    <n v="1000"/>
    <s v="Intersubsectorial gobierno"/>
    <s v="01"/>
    <s v="Servicio de administración de justicia transicional y restaurativa"/>
    <s v="05"/>
    <s v="Representación legal y participación efectiva a titulares de derechos"/>
    <x v="176"/>
    <x v="163"/>
    <n v="0"/>
  </r>
  <r>
    <n v="44"/>
    <x v="29"/>
    <n v="4401"/>
    <s v="Jurisdicción Especial para la Paz"/>
    <n v="1000"/>
    <s v="Intersubsectorial gobierno"/>
    <s v="01"/>
    <s v="Servicio de administración de justicia transicional y restaurativa"/>
    <s v="06"/>
    <s v="Investigación y Acusación"/>
    <x v="176"/>
    <x v="163"/>
    <n v="0"/>
  </r>
  <r>
    <n v="44"/>
    <x v="29"/>
    <n v="4401"/>
    <s v="Jurisdicción Especial para la Paz"/>
    <n v="1000"/>
    <s v="Intersubsectorial gobierno"/>
    <s v="01"/>
    <s v="Servicio de administración de justicia transicional y restaurativa"/>
    <s v="07"/>
    <s v="Implementación del programa de protección de la JEP"/>
    <x v="176"/>
    <x v="163"/>
    <n v="0"/>
  </r>
  <r>
    <n v="44"/>
    <x v="29"/>
    <n v="4403"/>
    <s v="Búsqueda humanitaria de personas dadas por desaparecidas en el contexto y en razón del conflicto armado en Colombia"/>
    <n v="1000"/>
    <s v="Intersubsectorial gobierno"/>
    <s v="01"/>
    <s v="Servicio para la búsqueda de personas dadas por desaparecidas"/>
    <s v="01"/>
    <s v="Gestión de información para la búsqueda"/>
    <x v="177"/>
    <x v="164"/>
    <n v="0"/>
  </r>
  <r>
    <n v="44"/>
    <x v="29"/>
    <n v="4403"/>
    <s v="Búsqueda humanitaria de personas dadas por desaparecidas en el contexto y en razón del conflicto armado en Colombia"/>
    <n v="1000"/>
    <s v="Intersubsectorial gobierno"/>
    <s v="01"/>
    <s v="Servicio para la búsqueda de personas dadas por desaparecidas"/>
    <s v="02"/>
    <s v="Planeación para la Búsqueda"/>
    <x v="177"/>
    <x v="164"/>
    <n v="0"/>
  </r>
  <r>
    <n v="44"/>
    <x v="29"/>
    <n v="4403"/>
    <s v="Búsqueda humanitaria de personas dadas por desaparecidas en el contexto y en razón del conflicto armado en Colombia"/>
    <n v="1000"/>
    <s v="Intersubsectorial gobierno"/>
    <s v="01"/>
    <s v="Servicio para la búsqueda de personas dadas por desaparecidas"/>
    <s v="03"/>
    <s v="Búsqueda participativa y contacto efectivo de personas y organizaciones que buscan a personas dadas por desaparecidas"/>
    <x v="177"/>
    <x v="164"/>
    <n v="0"/>
  </r>
  <r>
    <n v="44"/>
    <x v="29"/>
    <n v="4403"/>
    <s v="Búsqueda humanitaria de personas dadas por desaparecidas en el contexto y en razón del conflicto armado en Colombia"/>
    <n v="1000"/>
    <s v="Intersubsectorial gobierno"/>
    <s v="01"/>
    <s v="Servicio para la búsqueda de personas dadas por desaparecidas"/>
    <s v="04"/>
    <s v="Relacionamiento y articulación para la búsqueda de personas dadas por desaparecidas"/>
    <x v="177"/>
    <x v="164"/>
    <n v="0"/>
  </r>
  <r>
    <n v="44"/>
    <x v="29"/>
    <n v="4403"/>
    <s v="Búsqueda humanitaria de personas dadas por desaparecidas en el contexto y en razón del conflicto armado en Colombia"/>
    <n v="1000"/>
    <s v="Intersubsectorial gobierno"/>
    <s v="01"/>
    <s v="Servicio para la búsqueda de personas dadas por desaparecidas"/>
    <s v="´05"/>
    <s v="Prospección, recuperación e identificación de cuerpos en el proceso de búsqueda de personas dadas por desaparecidas"/>
    <x v="177"/>
    <x v="164"/>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1"/>
    <s v="Direccionamiento estratégico "/>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2"/>
    <s v="Gestión y desarrollo del talento humano "/>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3"/>
    <s v="Gestión administrativa"/>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4"/>
    <s v="Gestión contractual"/>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5"/>
    <s v="Gestión de relacionamiento con la ciudadanía"/>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6"/>
    <s v="Gestión de comunicaciones"/>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7"/>
    <s v="Gestión de control interno"/>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8"/>
    <s v="Gestión de control interno disciplinario"/>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9"/>
    <s v="Gestión de cooperación y asuntos internacionales"/>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10"/>
    <s v="Gestión de las TIC"/>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11"/>
    <s v="Gestión documental "/>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12"/>
    <s v="Gestión financiera"/>
    <x v="178"/>
    <x v="16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13"/>
    <s v="Gestión jurídica"/>
    <x v="178"/>
    <x v="165"/>
    <n v="0"/>
  </r>
  <r>
    <n v="46"/>
    <x v="30"/>
    <n v="4600"/>
    <s v="No asignable a programas"/>
    <n v="1500"/>
    <s v="Intersubsectorial Desarrollo Social"/>
    <s v="01"/>
    <s v="Sin producto"/>
    <s v="01"/>
    <s v="Transferencias Corrientes"/>
    <x v="179"/>
    <x v="0"/>
    <n v="0"/>
  </r>
  <r>
    <n v="46"/>
    <x v="30"/>
    <n v="4601"/>
    <s v="Cierre de brechas para el goce efectivo  de derechos fundamentales de la población  en condición de discapacidad - Sector  igualdad y equidad"/>
    <n v="1500"/>
    <s v="Intersubsectorial Desarrollo Social"/>
    <s v="01"/>
    <s v="Servicio de rehabilitación, integración educativa, laboral y social a la población en condición de discapacidad"/>
    <s v="01"/>
    <s v="Gestión para la garantía de los derechos de las personas con discapacidad"/>
    <x v="180"/>
    <x v="166"/>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1"/>
    <s v="Gestión de servicios de atención integral en primera infancia"/>
    <x v="181"/>
    <x v="16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1"/>
    <s v="Gestión de recuperación y complementación alimentaria "/>
    <x v="181"/>
    <x v="16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1"/>
    <s v="Gestión de acciones de protección para el restablecimiento de derechos de niños, niñas, adolescentes y jóvenes"/>
    <x v="181"/>
    <x v="16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2"/>
    <s v="Gestión de servicios de atención integral en infancia"/>
    <x v="181"/>
    <x v="16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2"/>
    <s v="Gestión del proceso de adopción de niños, niñas y adolescentes "/>
    <x v="181"/>
    <x v="16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3"/>
    <s v="Gestión de servicios de atención integral en adolescencia y juventud"/>
    <x v="181"/>
    <x v="16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4"/>
    <s v="Apoyo en la construcción de proyectos de vida de adolescentes y jóvenes"/>
    <x v="181"/>
    <x v="16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5"/>
    <s v="Asistencia técnica a entidades territoriales"/>
    <x v="181"/>
    <x v="16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6"/>
    <s v="Asistencia técnica a regionales y centros zonales del ICBF"/>
    <x v="181"/>
    <x v="16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7"/>
    <s v="Atención y apoyo a las familias y comunidades"/>
    <x v="181"/>
    <x v="167"/>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1"/>
    <s v="Gestión para la garantía de los derechos de las mujeres"/>
    <x v="182"/>
    <x v="168"/>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2"/>
    <s v="Gestión para la garantía de los derechos de las juventudes"/>
    <x v="182"/>
    <x v="168"/>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3"/>
    <s v="Gestión para la garantía de los derechos de los pueblos y comunidades étnicas y campesinas"/>
    <x v="182"/>
    <x v="168"/>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4"/>
    <s v="Gestión para la garantía de los derechos de poblaciones y territorios excluidos y marginados"/>
    <x v="182"/>
    <x v="168"/>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5"/>
    <s v="Gestión para la garantía de los derechos de las personas diversas y LGBTIQ+"/>
    <x v="182"/>
    <x v="168"/>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6"/>
    <s v="Gestión para la garantía de los derechos de las personas con discapacidad"/>
    <x v="182"/>
    <x v="168"/>
    <n v="0"/>
  </r>
  <r>
    <n v="46"/>
    <x v="30"/>
    <n v="4699"/>
    <s v="Fortalecimiento y apoyo a la gestión institucional del sector Igualdad y Equidad"/>
    <n v="1500"/>
    <s v="Intersubsectorial Desarrollo Social"/>
    <s v="01"/>
    <s v="Servicio de fortalecimiento y apoyo a la gestión institucional del sector  sector Igualdad y Equidad"/>
    <s v="01"/>
    <s v="Direccionamiento estratégico "/>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02"/>
    <s v="Gestión y desarrollo del talento humano "/>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03"/>
    <s v="Gestión administrativa"/>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04"/>
    <s v="Gestión contractual"/>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05"/>
    <s v="Gestión de relacionamiento con la ciudadanía"/>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06"/>
    <s v="Gestión de comunicaciones"/>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07"/>
    <s v="Gestión de control interno"/>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08"/>
    <s v="Gestión de control interno disciplinario"/>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09"/>
    <s v="Gestión de cooperación y asuntos internacionales"/>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10"/>
    <s v="Gestión de las TIC"/>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11"/>
    <s v="Gestión documental "/>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12"/>
    <s v="Gestión financiera"/>
    <x v="183"/>
    <x v="169"/>
    <n v="0"/>
  </r>
  <r>
    <n v="46"/>
    <x v="30"/>
    <n v="4699"/>
    <s v="Fortalecimiento y apoyo a la gestión institucional del sector Igualdad y Equidad"/>
    <n v="1500"/>
    <s v="Intersubsectorial Desarrollo Social"/>
    <s v="01"/>
    <s v="Servicio de fortalecimiento y apoyo a la gestión institucional del sector  sector Igualdad y Equidad"/>
    <s v="13"/>
    <s v="Gestión jurídica"/>
    <x v="183"/>
    <x v="169"/>
    <n v="0"/>
  </r>
  <r>
    <n v="17"/>
    <x v="9"/>
    <n v="2501"/>
    <s v="Fortalecimiento del control y la vigilancia de la gestión fiscal y resarcimiento al daño del patrimonio público"/>
    <m/>
    <m/>
    <s v="01"/>
    <s v="Servicio de vigilancia y control de la gestión fiscal del Estado. "/>
    <m/>
    <m/>
    <x v="104"/>
    <x v="99"/>
    <n v="0"/>
  </r>
  <r>
    <n v="32"/>
    <x v="19"/>
    <n v="2501"/>
    <s v="Fortalecimiento del control y la vigilancia de la gestión fiscal y resarcimiento al daño del patrimonio público"/>
    <m/>
    <m/>
    <s v="01"/>
    <s v="Servicio de vigilancia y control de la gestión fiscal del Estado. "/>
    <m/>
    <m/>
    <x v="104"/>
    <x v="99"/>
    <n v="0"/>
  </r>
  <r>
    <n v="39"/>
    <x v="24"/>
    <n v="2501"/>
    <s v="Fortalecimiento del control y la vigilancia de la gestión fiscal y resarcimiento al daño del patrimonio público"/>
    <m/>
    <m/>
    <s v="01"/>
    <s v="Servicio de vigilancia y control de la gestión fiscal del Estado. "/>
    <m/>
    <m/>
    <x v="104"/>
    <x v="99"/>
    <n v="0"/>
  </r>
  <r>
    <n v="35"/>
    <x v="21"/>
    <n v="2501"/>
    <s v="Fortalecimiento del control y la vigilancia de la gestión fiscal y resarcimiento al daño del patrimonio público"/>
    <m/>
    <m/>
    <s v="01"/>
    <s v="Servicio de vigilancia y control de la gestión fiscal del Estado. "/>
    <m/>
    <m/>
    <x v="104"/>
    <x v="99"/>
    <n v="0"/>
  </r>
  <r>
    <s v="01"/>
    <x v="0"/>
    <n v="2501"/>
    <s v="Fortalecimiento del control y la vigilancia de la gestión fiscal y resarcimiento al daño del patrimonio público"/>
    <m/>
    <m/>
    <s v="01"/>
    <s v="Servicio de vigilancia y control de la gestión fiscal del Estado. "/>
    <m/>
    <m/>
    <x v="104"/>
    <x v="99"/>
    <n v="0"/>
  </r>
  <r>
    <n v="33"/>
    <x v="20"/>
    <n v="2501"/>
    <s v="Fortalecimiento del control y la vigilancia de la gestión fiscal y resarcimiento al daño del patrimonio público"/>
    <m/>
    <m/>
    <s v="01"/>
    <s v="Servicio de vigilancia y control de la gestión fiscal del Estado. "/>
    <m/>
    <m/>
    <x v="104"/>
    <x v="99"/>
    <n v="0"/>
  </r>
  <r>
    <n v="15"/>
    <x v="8"/>
    <n v="2501"/>
    <s v="Fortalecimiento del control y la vigilancia de la gestión fiscal y resarcimiento al daño del patrimonio público"/>
    <m/>
    <m/>
    <s v="01"/>
    <s v="Servicio de vigilancia y control de la gestión fiscal del Estado. "/>
    <m/>
    <m/>
    <x v="104"/>
    <x v="99"/>
    <n v="0"/>
  </r>
  <r>
    <n v="43"/>
    <x v="28"/>
    <n v="2501"/>
    <s v="Fortalecimiento del control y la vigilancia de la gestión fiscal y resarcimiento al daño del patrimonio público"/>
    <m/>
    <m/>
    <s v="01"/>
    <s v="Servicio de vigilancia y control de la gestión fiscal del Estado. "/>
    <m/>
    <m/>
    <x v="104"/>
    <x v="99"/>
    <n v="0"/>
  </r>
  <r>
    <n v="22"/>
    <x v="12"/>
    <n v="2501"/>
    <s v="Fortalecimiento del control y la vigilancia de la gestión fiscal y resarcimiento al daño del patrimonio público"/>
    <m/>
    <m/>
    <s v="01"/>
    <s v="Servicio de vigilancia y control de la gestión fiscal del Estado. "/>
    <m/>
    <m/>
    <x v="104"/>
    <x v="99"/>
    <n v="0"/>
  </r>
  <r>
    <s v="05"/>
    <x v="31"/>
    <n v="2501"/>
    <s v="Fortalecimiento del control y la vigilancia de la gestión fiscal y resarcimiento al daño del patrimonio público"/>
    <m/>
    <m/>
    <s v="01"/>
    <s v="Servicio de vigilancia y control de la gestión fiscal del Estado. "/>
    <m/>
    <m/>
    <x v="104"/>
    <x v="99"/>
    <n v="0"/>
  </r>
  <r>
    <n v="29"/>
    <x v="18"/>
    <n v="2501"/>
    <s v="Fortalecimiento del control y la vigilancia de la gestión fiscal y resarcimiento al daño del patrimonio público"/>
    <m/>
    <m/>
    <s v="01"/>
    <s v="Servicio de vigilancia y control de la gestión fiscal del Estado. "/>
    <m/>
    <m/>
    <x v="104"/>
    <x v="99"/>
    <n v="0"/>
  </r>
  <r>
    <n v="13"/>
    <x v="7"/>
    <n v="2501"/>
    <s v="Fortalecimiento del control y la vigilancia de la gestión fiscal y resarcimiento al daño del patrimonio público"/>
    <m/>
    <m/>
    <s v="01"/>
    <s v="Servicio de vigilancia y control de la gestión fiscal del Estado. "/>
    <m/>
    <m/>
    <x v="104"/>
    <x v="99"/>
    <n v="0"/>
  </r>
  <r>
    <n v="46"/>
    <x v="30"/>
    <n v="2501"/>
    <s v="Fortalecimiento del control y la vigilancia de la gestión fiscal y resarcimiento al daño del patrimonio público"/>
    <m/>
    <m/>
    <s v="01"/>
    <s v="Servicio de vigilancia y control de la gestión fiscal del Estado. "/>
    <m/>
    <m/>
    <x v="104"/>
    <x v="99"/>
    <n v="0"/>
  </r>
  <r>
    <n v="41"/>
    <x v="26"/>
    <n v="2501"/>
    <s v="Fortalecimiento del control y la vigilancia de la gestión fiscal y resarcimiento al daño del patrimonio público"/>
    <m/>
    <m/>
    <s v="01"/>
    <s v="Servicio de vigilancia y control de la gestión fiscal del Estado. "/>
    <m/>
    <m/>
    <x v="104"/>
    <x v="99"/>
    <n v="0"/>
  </r>
  <r>
    <s v="04"/>
    <x v="3"/>
    <n v="2501"/>
    <s v="Fortalecimiento del control y la vigilancia de la gestión fiscal y resarcimiento al daño del patrimonio público"/>
    <m/>
    <m/>
    <s v="01"/>
    <s v="Servicio de vigilancia y control de la gestión fiscal del Estado. "/>
    <m/>
    <m/>
    <x v="104"/>
    <x v="99"/>
    <n v="0"/>
  </r>
  <r>
    <n v="42"/>
    <x v="27"/>
    <n v="2501"/>
    <s v="Fortalecimiento del control y la vigilancia de la gestión fiscal y resarcimiento al daño del patrimonio público"/>
    <m/>
    <m/>
    <s v="01"/>
    <s v="Servicio de vigilancia y control de la gestión fiscal del Estado. "/>
    <m/>
    <m/>
    <x v="104"/>
    <x v="99"/>
    <n v="0"/>
  </r>
  <r>
    <n v="37"/>
    <x v="23"/>
    <n v="2501"/>
    <s v="Fortalecimiento del control y la vigilancia de la gestión fiscal y resarcimiento al daño del patrimonio público"/>
    <m/>
    <m/>
    <s v="01"/>
    <s v="Servicio de vigilancia y control de la gestión fiscal del Estado. "/>
    <m/>
    <m/>
    <x v="104"/>
    <x v="99"/>
    <n v="0"/>
  </r>
  <r>
    <n v="44"/>
    <x v="29"/>
    <n v="2501"/>
    <s v="Fortalecimiento del control y la vigilancia de la gestión fiscal y resarcimiento al daño del patrimonio público"/>
    <m/>
    <m/>
    <s v="01"/>
    <s v="Servicio de vigilancia y control de la gestión fiscal del Estado. "/>
    <m/>
    <m/>
    <x v="104"/>
    <x v="99"/>
    <n v="0"/>
  </r>
  <r>
    <n v="12"/>
    <x v="6"/>
    <n v="2501"/>
    <s v="Fortalecimiento del control y la vigilancia de la gestión fiscal y resarcimiento al daño del patrimonio público"/>
    <m/>
    <m/>
    <s v="01"/>
    <s v="Servicio de vigilancia y control de la gestión fiscal del Estado. "/>
    <m/>
    <m/>
    <x v="104"/>
    <x v="99"/>
    <n v="0"/>
  </r>
  <r>
    <n v="21"/>
    <x v="11"/>
    <n v="2501"/>
    <s v="Fortalecimiento del control y la vigilancia de la gestión fiscal y resarcimiento al daño del patrimonio público"/>
    <m/>
    <m/>
    <s v="01"/>
    <s v="Servicio de vigilancia y control de la gestión fiscal del Estado. "/>
    <m/>
    <m/>
    <x v="104"/>
    <x v="99"/>
    <n v="0"/>
  </r>
  <r>
    <n v="25"/>
    <x v="15"/>
    <n v="2501"/>
    <s v="Fortalecimiento del control y la vigilancia de la gestión fiscal y resarcimiento al daño del patrimonio público"/>
    <m/>
    <m/>
    <s v="01"/>
    <s v="Servicio de vigilancia y control de la gestión fiscal del Estado. "/>
    <m/>
    <m/>
    <x v="104"/>
    <x v="99"/>
    <n v="0"/>
  </r>
  <r>
    <s v="03"/>
    <x v="2"/>
    <n v="2501"/>
    <s v="Fortalecimiento del control y la vigilancia de la gestión fiscal y resarcimiento al daño del patrimonio público"/>
    <m/>
    <m/>
    <s v="01"/>
    <s v="Servicio de vigilancia y control de la gestión fiscal del Estado. "/>
    <m/>
    <m/>
    <x v="104"/>
    <x v="99"/>
    <n v="0"/>
  </r>
  <r>
    <s v="02"/>
    <x v="1"/>
    <n v="2501"/>
    <s v="Fortalecimiento del control y la vigilancia de la gestión fiscal y resarcimiento al daño del patrimonio público"/>
    <m/>
    <m/>
    <s v="01"/>
    <s v="Servicio de vigilancia y control de la gestión fiscal del Estado. "/>
    <m/>
    <m/>
    <x v="104"/>
    <x v="99"/>
    <n v="0"/>
  </r>
  <r>
    <s v="27"/>
    <x v="16"/>
    <n v="2501"/>
    <s v="Fortalecimiento del control y la vigilancia de la gestión fiscal y resarcimiento al daño del patrimonio público"/>
    <m/>
    <m/>
    <s v="01"/>
    <s v="Servicio de vigilancia y control de la gestión fiscal del Estado. "/>
    <m/>
    <m/>
    <x v="104"/>
    <x v="99"/>
    <n v="0"/>
  </r>
  <r>
    <n v="28"/>
    <x v="17"/>
    <n v="2501"/>
    <s v="Fortalecimiento del control y la vigilancia de la gestión fiscal y resarcimiento al daño del patrimonio público"/>
    <m/>
    <m/>
    <s v="01"/>
    <s v="Servicio de vigilancia y control de la gestión fiscal del Estado. "/>
    <m/>
    <m/>
    <x v="104"/>
    <x v="99"/>
    <n v="0"/>
  </r>
  <r>
    <n v="11"/>
    <x v="5"/>
    <n v="2501"/>
    <s v="Fortalecimiento del control y la vigilancia de la gestión fiscal y resarcimiento al daño del patrimonio público"/>
    <m/>
    <m/>
    <s v="01"/>
    <s v="Servicio de vigilancia y control de la gestión fiscal del Estado. "/>
    <m/>
    <m/>
    <x v="104"/>
    <x v="99"/>
    <n v="0"/>
  </r>
  <r>
    <n v="19"/>
    <x v="10"/>
    <n v="2501"/>
    <s v="Fortalecimiento del control y la vigilancia de la gestión fiscal y resarcimiento al daño del patrimonio público"/>
    <m/>
    <m/>
    <s v="01"/>
    <s v="Servicio de vigilancia y control de la gestión fiscal del Estado. "/>
    <m/>
    <m/>
    <x v="104"/>
    <x v="99"/>
    <n v="0"/>
  </r>
  <r>
    <n v="23"/>
    <x v="13"/>
    <n v="2501"/>
    <s v="Fortalecimiento del control y la vigilancia de la gestión fiscal y resarcimiento al daño del patrimonio público"/>
    <m/>
    <m/>
    <s v="01"/>
    <s v="Servicio de vigilancia y control de la gestión fiscal del Estado. "/>
    <m/>
    <m/>
    <x v="104"/>
    <x v="99"/>
    <n v="0"/>
  </r>
  <r>
    <n v="36"/>
    <x v="22"/>
    <n v="2501"/>
    <s v="Fortalecimiento del control y la vigilancia de la gestión fiscal y resarcimiento al daño del patrimonio público"/>
    <m/>
    <m/>
    <s v="01"/>
    <s v="Servicio de vigilancia y control de la gestión fiscal del Estado. "/>
    <m/>
    <m/>
    <x v="104"/>
    <x v="99"/>
    <n v="0"/>
  </r>
  <r>
    <n v="24"/>
    <x v="14"/>
    <n v="2501"/>
    <s v="Fortalecimiento del control y la vigilancia de la gestión fiscal y resarcimiento al daño del patrimonio público"/>
    <m/>
    <m/>
    <s v="01"/>
    <s v="Servicio de vigilancia y control de la gestión fiscal del Estado. "/>
    <m/>
    <m/>
    <x v="104"/>
    <x v="99"/>
    <n v="0"/>
  </r>
  <r>
    <n v="40"/>
    <x v="25"/>
    <n v="2501"/>
    <s v="Fortalecimiento del control y la vigilancia de la gestión fiscal y resarcimiento al daño del patrimonio público"/>
    <m/>
    <m/>
    <s v="01"/>
    <s v="Servicio de vigilancia y control de la gestión fiscal del Estado. "/>
    <m/>
    <m/>
    <x v="104"/>
    <x v="99"/>
    <n v="0"/>
  </r>
  <r>
    <n v="33"/>
    <x v="20"/>
    <n v="2202"/>
    <s v="Calidad y fomento de la educación superior"/>
    <s v="0700"/>
    <s v="Intersubsectorial Educación"/>
    <s v="01"/>
    <s v="Servicio de educación superior"/>
    <m/>
    <m/>
    <x v="85"/>
    <x v="83"/>
    <n v="0"/>
  </r>
  <r>
    <n v="15"/>
    <x v="8"/>
    <n v="2202"/>
    <s v="Calidad y fomento de la educación superior"/>
    <s v="0700"/>
    <s v="Intersubsectorial Educación"/>
    <s v="01"/>
    <s v="Servicio de educación superior"/>
    <m/>
    <m/>
    <x v="85"/>
    <x v="83"/>
    <n v="0"/>
  </r>
  <r>
    <n v="43"/>
    <x v="28"/>
    <n v="2202"/>
    <s v="Calidad y fomento de la educación superior"/>
    <s v="0700"/>
    <s v="Intersubsectorial Educación"/>
    <s v="01"/>
    <s v="Servicio de educación superior"/>
    <m/>
    <m/>
    <x v="85"/>
    <x v="83"/>
    <n v="0"/>
  </r>
  <r>
    <s v="05"/>
    <x v="31"/>
    <n v="2202"/>
    <s v="Calidad y fomento de la educación superior"/>
    <s v="0700"/>
    <s v="Intersubsectorial Educación"/>
    <s v="01"/>
    <s v="Servicio de educación superior"/>
    <m/>
    <m/>
    <x v="85"/>
    <x v="83"/>
    <n v="0"/>
  </r>
  <r>
    <n v="13"/>
    <x v="7"/>
    <n v="2202"/>
    <s v="Calidad y fomento de la educación superior"/>
    <s v="0700"/>
    <s v="Intersubsectorial Educación"/>
    <s v="01"/>
    <s v="Servicio de educación superior"/>
    <m/>
    <m/>
    <x v="85"/>
    <x v="83"/>
    <n v="0"/>
  </r>
  <r>
    <s v="02"/>
    <x v="1"/>
    <n v="2202"/>
    <s v="Calidad y fomento de la educación superior"/>
    <s v="0700"/>
    <s v="Intersubsectorial Educación"/>
    <s v="01"/>
    <s v="Servicio de educación superior"/>
    <m/>
    <m/>
    <x v="85"/>
    <x v="83"/>
    <n v="0"/>
  </r>
  <r>
    <m/>
    <x v="8"/>
    <n v="3705"/>
    <s v="Protección de personas, grupos y comunidades en riesgo extraordinario y extremo Unidad Nacional de Protección (UNP)"/>
    <n v="1000"/>
    <s v="Intersubsectorial gobierno"/>
    <s v="01"/>
    <s v="Servicio de protección para las personas, grupos o comunidades en riesgo extraordinario y extremo"/>
    <m/>
    <m/>
    <x v="150"/>
    <x v="141"/>
    <n v="0"/>
  </r>
  <r>
    <m/>
    <x v="8"/>
    <n v="1207"/>
    <s v="Fortalecimiento de la política criminal del Estado colombiano"/>
    <s v="0800"/>
    <s v="Intersubsectorial Justicia"/>
    <s v="01"/>
    <s v="Servicio de fortalecimiento de la política criminal del Estado"/>
    <m/>
    <m/>
    <x v="41"/>
    <x v="38"/>
    <n v="0"/>
  </r>
  <r>
    <m/>
    <x v="12"/>
    <n v="4601"/>
    <s v="Cierre de brechas para el goce efectivo  de derechos fundamentales de la población  en condición de discapacidad - Sector  igualdad y equidad"/>
    <n v="1500"/>
    <s v="Intersubsectorial Desarrollo Social"/>
    <s v="01"/>
    <s v="Servicio de rehabilitación, integración educativa, laboral y social a la población en condición de discapacidad"/>
    <m/>
    <m/>
    <x v="180"/>
    <x v="166"/>
    <n v="0"/>
  </r>
  <r>
    <m/>
    <x v="12"/>
    <n v="1906"/>
    <s v="Aseguramiento y prestación integral de servicios de salud"/>
    <s v="0300"/>
    <s v="Intersubsectorial Salud"/>
    <s v="02"/>
    <s v="Servicio de atención en salud"/>
    <m/>
    <m/>
    <x v="73"/>
    <x v="72"/>
    <n v="0"/>
  </r>
  <r>
    <m/>
    <x v="18"/>
    <n v="3705"/>
    <s v="Protección de personas, grupos y comunidades en riesgo extraordinario y extremo Unidad Nacional de Protección (UNP)"/>
    <n v="1000"/>
    <s v="Intersubsectorial gobierno"/>
    <s v="01"/>
    <s v="Servicio de protección para las personas, grupos o comunidades en riesgo extraordinario y extremo"/>
    <m/>
    <m/>
    <x v="150"/>
    <x v="141"/>
    <n v="0"/>
  </r>
  <r>
    <m/>
    <x v="23"/>
    <s v="3604"/>
    <s v="Derechos fundamentales del trabajo y fortalecimiento del diálogo social"/>
    <n v="1300"/>
    <s v="Intersubsectorial Trabajo y Bienestar Social"/>
    <s v="01"/>
    <s v="Servicios de promoción y protección de los derechos fundamentales del trabajo y el diálogo social"/>
    <m/>
    <m/>
    <x v="141"/>
    <x v="133"/>
    <n v="0"/>
  </r>
  <r>
    <m/>
    <x v="11"/>
    <s v="0399"/>
    <s v="Fortalecimiento y apoyo a la gestión institucional del sector Planeación"/>
    <n v="1000"/>
    <s v="Intersubsectorial gobierno"/>
    <s v="01"/>
    <s v="Servicio de Fortalecimiento y apoyo a la gestión institucional del sector Planeación"/>
    <m/>
    <m/>
    <x v="17"/>
    <x v="17"/>
    <n v="0"/>
  </r>
  <r>
    <m/>
    <x v="11"/>
    <n v="1302"/>
    <s v="Gestión de recursos públicos"/>
    <n v="1000"/>
    <s v="Intersubsectorial gobierno"/>
    <s v="01"/>
    <s v="Servicio de gestión de recursos públicos"/>
    <m/>
    <m/>
    <x v="47"/>
    <x v="44"/>
    <n v="0"/>
  </r>
  <r>
    <m/>
    <x v="10"/>
    <s v="3601"/>
    <s v="Protección social"/>
    <n v="1300"/>
    <s v="Intersubsectorial Trabajo y Bienestar Social"/>
    <s v="01"/>
    <s v="Servicio de otorgamiento de subsidios al ahorro pensional y a la protección para la vejez"/>
    <m/>
    <m/>
    <x v="184"/>
    <x v="170"/>
    <n v="0"/>
  </r>
  <r>
    <m/>
    <x v="10"/>
    <n v="1304"/>
    <s v="Inspección, control y vigilancia financiera, solidaria y de recursos públicos"/>
    <n v="1000"/>
    <s v="Intersubsectorial gobierno"/>
    <s v="01"/>
    <s v="Servicio de inspección y vigilancia a la Hacienda Pública Nacional"/>
    <m/>
    <m/>
    <x v="49"/>
    <x v="47"/>
    <n v="0"/>
  </r>
  <r>
    <m/>
    <x v="22"/>
    <n v="3701"/>
    <s v="Fortalecimiento institucional a los procesos organizativos de concertación; garantía, prevención y respeto de los derechos humanos como fundamentos para la paz"/>
    <n v="1000"/>
    <s v="Intersubsectorial gobierno"/>
    <s v="01"/>
    <s v="Servicio de promoción y protección de derechos humanos"/>
    <m/>
    <m/>
    <x v="146"/>
    <x v="137"/>
    <n v="0"/>
  </r>
  <r>
    <m/>
    <x v="22"/>
    <n v="4101"/>
    <s v="Atención, asistencia y reparación integral a las víctimas"/>
    <n v="1500"/>
    <s v="Intersubsectorial Desarrollo Social"/>
    <s v="01"/>
    <s v="Servicio de atención y reparación integral a las víctimas "/>
    <m/>
    <m/>
    <x v="165"/>
    <x v="154"/>
    <n v="0"/>
  </r>
  <r>
    <m/>
    <x v="25"/>
    <s v="0399"/>
    <s v="Fortalecimiento y apoyo a la gestión institucional del sector Planeación"/>
    <n v="1000"/>
    <s v="Intersubsectorial gobierno"/>
    <s v="01"/>
    <s v="Servicio de Fortalecimiento y apoyo a la gestión institucional del sector Planeación"/>
    <m/>
    <m/>
    <x v="17"/>
    <x v="17"/>
    <n v="0"/>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r>
    <m/>
    <x v="32"/>
    <m/>
    <m/>
    <m/>
    <m/>
    <m/>
    <m/>
    <m/>
    <m/>
    <x v="185"/>
    <x v="17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B4B7FC2-2250-4340-8A04-3DA3A3DA418A}" name="TablaDinámica1" cacheId="57" applyNumberFormats="0" applyBorderFormats="0" applyFontFormats="0" applyPatternFormats="0" applyAlignmentFormats="0" applyWidthHeightFormats="1" dataCaption="Valores" updatedVersion="8" minRefreshableVersion="3" showDrill="0" rowGrandTotals="0" itemPrintTitles="1" createdVersion="8" indent="0" compact="0" outline="1" outlineData="1" compactData="0" multipleFieldFilters="0">
  <location ref="A12:B20" firstHeaderRow="1" firstDataRow="1" firstDataCol="2"/>
  <pivotFields count="13">
    <pivotField compact="0" showAll="0" defaultSubtotal="0"/>
    <pivotField compact="0" showAll="0">
      <items count="34">
        <item h="1" x="9"/>
        <item h="1" x="19"/>
        <item h="1" x="24"/>
        <item h="1" x="21"/>
        <item x="0"/>
        <item h="1" x="20"/>
        <item h="1" x="8"/>
        <item h="1" x="28"/>
        <item h="1" x="12"/>
        <item h="1" x="31"/>
        <item h="1" x="4"/>
        <item h="1" x="18"/>
        <item h="1" x="7"/>
        <item h="1" x="30"/>
        <item h="1" x="26"/>
        <item h="1" x="3"/>
        <item h="1" x="27"/>
        <item h="1" x="23"/>
        <item h="1" x="29"/>
        <item h="1" x="6"/>
        <item h="1" x="11"/>
        <item h="1" x="15"/>
        <item h="1" x="2"/>
        <item h="1" x="1"/>
        <item h="1" x="16"/>
        <item h="1" x="17"/>
        <item h="1" x="5"/>
        <item h="1" x="10"/>
        <item h="1" x="13"/>
        <item h="1" x="22"/>
        <item h="1" x="14"/>
        <item h="1" x="25"/>
        <item h="1" x="32"/>
        <item t="default"/>
      </items>
    </pivotField>
    <pivotField compact="0" showAll="0"/>
    <pivotField compact="0" showAll="0"/>
    <pivotField compact="0" showAll="0"/>
    <pivotField compact="0" showAll="0"/>
    <pivotField compact="0" showAll="0"/>
    <pivotField compact="0" showAll="0"/>
    <pivotField compact="0" showAll="0"/>
    <pivotField compact="0" showAll="0"/>
    <pivotField name="NOMBRE PROGRAMA" axis="axisRow" compact="0" showAll="0">
      <items count="1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54"/>
        <item x="143"/>
        <item x="184"/>
        <item x="185"/>
        <item t="default"/>
      </items>
    </pivotField>
    <pivotField name="PRODUCTO FINAL" axis="axisRow" compact="0" showAll="0">
      <items count="173">
        <item x="27"/>
        <item x="150"/>
        <item x="85"/>
        <item x="163"/>
        <item x="110"/>
        <item x="104"/>
        <item x="22"/>
        <item x="16"/>
        <item x="139"/>
        <item x="146"/>
        <item x="71"/>
        <item x="8"/>
        <item x="154"/>
        <item x="30"/>
        <item x="14"/>
        <item x="5"/>
        <item x="36"/>
        <item x="97"/>
        <item x="43"/>
        <item x="117"/>
        <item x="21"/>
        <item x="82"/>
        <item x="83"/>
        <item x="46"/>
        <item x="6"/>
        <item x="77"/>
        <item x="147"/>
        <item x="86"/>
        <item x="33"/>
        <item x="132"/>
        <item x="138"/>
        <item x="38"/>
        <item x="39"/>
        <item x="58"/>
        <item x="25"/>
        <item x="130"/>
        <item x="169"/>
        <item x="66"/>
        <item x="120"/>
        <item x="149"/>
        <item x="2"/>
        <item x="123"/>
        <item x="162"/>
        <item x="84"/>
        <item x="24"/>
        <item x="111"/>
        <item x="49"/>
        <item x="156"/>
        <item x="20"/>
        <item x="158"/>
        <item x="145"/>
        <item x="165"/>
        <item x="42"/>
        <item x="81"/>
        <item x="103"/>
        <item x="17"/>
        <item x="13"/>
        <item x="105"/>
        <item x="109"/>
        <item x="31"/>
        <item x="74"/>
        <item x="87"/>
        <item x="136"/>
        <item x="98"/>
        <item x="153"/>
        <item x="131"/>
        <item x="80"/>
        <item x="124"/>
        <item x="125"/>
        <item x="44"/>
        <item x="143"/>
        <item x="4"/>
        <item x="64"/>
        <item x="108"/>
        <item x="62"/>
        <item x="59"/>
        <item x="47"/>
        <item x="67"/>
        <item x="157"/>
        <item x="35"/>
        <item x="78"/>
        <item x="116"/>
        <item x="60"/>
        <item x="114"/>
        <item x="79"/>
        <item x="144"/>
        <item x="18"/>
        <item x="19"/>
        <item x="160"/>
        <item x="119"/>
        <item x="10"/>
        <item x="112"/>
        <item x="140"/>
        <item x="134"/>
        <item x="7"/>
        <item x="70"/>
        <item x="3"/>
        <item x="113"/>
        <item x="34"/>
        <item x="121"/>
        <item x="159"/>
        <item x="168"/>
        <item x="137"/>
        <item x="142"/>
        <item x="141"/>
        <item x="122"/>
        <item x="88"/>
        <item x="89"/>
        <item x="90"/>
        <item x="91"/>
        <item x="93"/>
        <item x="92"/>
        <item x="94"/>
        <item x="48"/>
        <item x="166"/>
        <item x="9"/>
        <item x="26"/>
        <item x="61"/>
        <item x="96"/>
        <item x="32"/>
        <item x="115"/>
        <item x="76"/>
        <item x="75"/>
        <item x="95"/>
        <item x="101"/>
        <item x="99"/>
        <item x="23"/>
        <item x="37"/>
        <item x="167"/>
        <item x="133"/>
        <item x="106"/>
        <item x="0"/>
        <item x="148"/>
        <item x="72"/>
        <item x="45"/>
        <item x="68"/>
        <item x="11"/>
        <item x="73"/>
        <item x="12"/>
        <item x="69"/>
        <item x="1"/>
        <item n="01 Servicio de promoción para la prestación de los servicios públicos domiciliarios2" x="15"/>
        <item x="28"/>
        <item x="29"/>
        <item x="40"/>
        <item x="41"/>
        <item x="50"/>
        <item x="51"/>
        <item x="52"/>
        <item x="53"/>
        <item x="54"/>
        <item x="55"/>
        <item x="56"/>
        <item x="57"/>
        <item x="63"/>
        <item x="65"/>
        <item x="100"/>
        <item x="102"/>
        <item x="107"/>
        <item x="118"/>
        <item x="126"/>
        <item x="127"/>
        <item x="128"/>
        <item x="129"/>
        <item x="135"/>
        <item x="151"/>
        <item x="152"/>
        <item x="155"/>
        <item x="161"/>
        <item x="164"/>
        <item x="170"/>
        <item x="171"/>
        <item t="default"/>
      </items>
    </pivotField>
    <pivotField compact="0" showAll="0"/>
  </pivotFields>
  <rowFields count="2">
    <field x="10"/>
    <field x="11"/>
  </rowFields>
  <rowItems count="8">
    <i>
      <x/>
    </i>
    <i r="1">
      <x v="131"/>
    </i>
    <i>
      <x v="1"/>
    </i>
    <i r="1">
      <x v="140"/>
    </i>
    <i>
      <x v="2"/>
    </i>
    <i r="1">
      <x v="40"/>
    </i>
    <i>
      <x v="103"/>
    </i>
    <i r="1">
      <x v="125"/>
    </i>
  </rowItems>
  <colItems count="1">
    <i/>
  </colItems>
  <formats count="565">
    <format dxfId="633">
      <pivotArea field="10" type="button" dataOnly="0" labelOnly="1" outline="0" axis="axisRow" fieldPosition="0"/>
    </format>
    <format dxfId="632">
      <pivotArea field="11" type="button" dataOnly="0" labelOnly="1" outline="0" axis="axisRow" fieldPosition="1"/>
    </format>
    <format dxfId="631">
      <pivotArea dataOnly="0" labelOnly="1" outline="0" axis="axisValues" fieldPosition="0"/>
    </format>
    <format dxfId="630">
      <pivotArea field="10" type="button" dataOnly="0" labelOnly="1" outline="0" axis="axisRow" fieldPosition="0"/>
    </format>
    <format dxfId="629">
      <pivotArea field="11" type="button" dataOnly="0" labelOnly="1" outline="0" axis="axisRow" fieldPosition="1"/>
    </format>
    <format dxfId="628">
      <pivotArea dataOnly="0" labelOnly="1" outline="0" axis="axisValues" fieldPosition="0"/>
    </format>
    <format dxfId="627">
      <pivotArea grandRow="1" outline="0" collapsedLevelsAreSubtotals="1" fieldPosition="0"/>
    </format>
    <format dxfId="626">
      <pivotArea dataOnly="0" labelOnly="1" grandRow="1" outline="0" fieldPosition="0"/>
    </format>
    <format dxfId="625">
      <pivotArea grandRow="1" outline="0" collapsedLevelsAreSubtotals="1" fieldPosition="0"/>
    </format>
    <format dxfId="624">
      <pivotArea dataOnly="0" labelOnly="1" grandRow="1" outline="0" fieldPosition="0"/>
    </format>
    <format dxfId="623">
      <pivotArea dataOnly="0" labelOnly="1" outline="0" fieldPosition="0">
        <references count="2">
          <reference field="10" count="1" selected="0">
            <x v="128"/>
          </reference>
          <reference field="11" count="1">
            <x v="131"/>
          </reference>
        </references>
      </pivotArea>
    </format>
    <format dxfId="622">
      <pivotArea dataOnly="0" labelOnly="1" outline="0" fieldPosition="0">
        <references count="2">
          <reference field="10" count="1" selected="0">
            <x v="129"/>
          </reference>
          <reference field="11" count="1">
            <x v="99"/>
          </reference>
        </references>
      </pivotArea>
    </format>
    <format dxfId="621">
      <pivotArea dataOnly="0" labelOnly="1" outline="0" fieldPosition="0">
        <references count="2">
          <reference field="10" count="1" selected="0">
            <x v="130"/>
          </reference>
          <reference field="11" count="1">
            <x v="105"/>
          </reference>
        </references>
      </pivotArea>
    </format>
    <format dxfId="620">
      <pivotArea dataOnly="0" labelOnly="1" outline="0" fieldPosition="0">
        <references count="2">
          <reference field="10" count="1" selected="0">
            <x v="131"/>
          </reference>
          <reference field="11" count="1">
            <x v="41"/>
          </reference>
        </references>
      </pivotArea>
    </format>
    <format dxfId="619">
      <pivotArea dataOnly="0" labelOnly="1" outline="0" fieldPosition="0">
        <references count="1">
          <reference field="10" count="1">
            <x v="0"/>
          </reference>
        </references>
      </pivotArea>
    </format>
    <format dxfId="618">
      <pivotArea dataOnly="0" labelOnly="1" outline="0" fieldPosition="0">
        <references count="1">
          <reference field="10" count="1">
            <x v="1"/>
          </reference>
        </references>
      </pivotArea>
    </format>
    <format dxfId="617">
      <pivotArea dataOnly="0" labelOnly="1" outline="0" fieldPosition="0">
        <references count="1">
          <reference field="10" count="1">
            <x v="2"/>
          </reference>
        </references>
      </pivotArea>
    </format>
    <format dxfId="616">
      <pivotArea dataOnly="0" labelOnly="1" outline="0" fieldPosition="0">
        <references count="1">
          <reference field="10" count="1">
            <x v="3"/>
          </reference>
        </references>
      </pivotArea>
    </format>
    <format dxfId="615">
      <pivotArea dataOnly="0" labelOnly="1" outline="0" fieldPosition="0">
        <references count="1">
          <reference field="10" count="1">
            <x v="4"/>
          </reference>
        </references>
      </pivotArea>
    </format>
    <format dxfId="614">
      <pivotArea dataOnly="0" labelOnly="1" outline="0" fieldPosition="0">
        <references count="1">
          <reference field="10" count="1">
            <x v="5"/>
          </reference>
        </references>
      </pivotArea>
    </format>
    <format dxfId="613">
      <pivotArea dataOnly="0" labelOnly="1" outline="0" fieldPosition="0">
        <references count="1">
          <reference field="10" count="1">
            <x v="6"/>
          </reference>
        </references>
      </pivotArea>
    </format>
    <format dxfId="612">
      <pivotArea dataOnly="0" labelOnly="1" outline="0" fieldPosition="0">
        <references count="1">
          <reference field="10" count="1">
            <x v="7"/>
          </reference>
        </references>
      </pivotArea>
    </format>
    <format dxfId="611">
      <pivotArea dataOnly="0" labelOnly="1" outline="0" fieldPosition="0">
        <references count="1">
          <reference field="10" count="1">
            <x v="8"/>
          </reference>
        </references>
      </pivotArea>
    </format>
    <format dxfId="610">
      <pivotArea dataOnly="0" labelOnly="1" outline="0" fieldPosition="0">
        <references count="1">
          <reference field="10" count="1">
            <x v="9"/>
          </reference>
        </references>
      </pivotArea>
    </format>
    <format dxfId="609">
      <pivotArea dataOnly="0" labelOnly="1" outline="0" fieldPosition="0">
        <references count="1">
          <reference field="10" count="1">
            <x v="10"/>
          </reference>
        </references>
      </pivotArea>
    </format>
    <format dxfId="608">
      <pivotArea dataOnly="0" labelOnly="1" outline="0" fieldPosition="0">
        <references count="1">
          <reference field="10" count="1">
            <x v="11"/>
          </reference>
        </references>
      </pivotArea>
    </format>
    <format dxfId="607">
      <pivotArea dataOnly="0" labelOnly="1" outline="0" fieldPosition="0">
        <references count="1">
          <reference field="10" count="1">
            <x v="12"/>
          </reference>
        </references>
      </pivotArea>
    </format>
    <format dxfId="606">
      <pivotArea dataOnly="0" labelOnly="1" outline="0" fieldPosition="0">
        <references count="1">
          <reference field="10" count="1">
            <x v="13"/>
          </reference>
        </references>
      </pivotArea>
    </format>
    <format dxfId="605">
      <pivotArea dataOnly="0" labelOnly="1" outline="0" fieldPosition="0">
        <references count="1">
          <reference field="10" count="1">
            <x v="14"/>
          </reference>
        </references>
      </pivotArea>
    </format>
    <format dxfId="604">
      <pivotArea dataOnly="0" labelOnly="1" outline="0" fieldPosition="0">
        <references count="1">
          <reference field="10" count="1">
            <x v="15"/>
          </reference>
        </references>
      </pivotArea>
    </format>
    <format dxfId="603">
      <pivotArea dataOnly="0" labelOnly="1" outline="0" fieldPosition="0">
        <references count="1">
          <reference field="10" count="1">
            <x v="16"/>
          </reference>
        </references>
      </pivotArea>
    </format>
    <format dxfId="602">
      <pivotArea dataOnly="0" labelOnly="1" outline="0" fieldPosition="0">
        <references count="1">
          <reference field="10" count="1">
            <x v="17"/>
          </reference>
        </references>
      </pivotArea>
    </format>
    <format dxfId="601">
      <pivotArea dataOnly="0" labelOnly="1" outline="0" fieldPosition="0">
        <references count="1">
          <reference field="10" count="1">
            <x v="18"/>
          </reference>
        </references>
      </pivotArea>
    </format>
    <format dxfId="600">
      <pivotArea dataOnly="0" labelOnly="1" outline="0" fieldPosition="0">
        <references count="1">
          <reference field="10" count="1">
            <x v="19"/>
          </reference>
        </references>
      </pivotArea>
    </format>
    <format dxfId="599">
      <pivotArea dataOnly="0" labelOnly="1" outline="0" fieldPosition="0">
        <references count="1">
          <reference field="10" count="1">
            <x v="20"/>
          </reference>
        </references>
      </pivotArea>
    </format>
    <format dxfId="598">
      <pivotArea dataOnly="0" labelOnly="1" outline="0" fieldPosition="0">
        <references count="1">
          <reference field="10" count="1">
            <x v="21"/>
          </reference>
        </references>
      </pivotArea>
    </format>
    <format dxfId="597">
      <pivotArea dataOnly="0" labelOnly="1" outline="0" fieldPosition="0">
        <references count="1">
          <reference field="10" count="1">
            <x v="22"/>
          </reference>
        </references>
      </pivotArea>
    </format>
    <format dxfId="596">
      <pivotArea dataOnly="0" labelOnly="1" outline="0" fieldPosition="0">
        <references count="1">
          <reference field="10" count="1">
            <x v="23"/>
          </reference>
        </references>
      </pivotArea>
    </format>
    <format dxfId="595">
      <pivotArea dataOnly="0" labelOnly="1" outline="0" fieldPosition="0">
        <references count="1">
          <reference field="10" count="1">
            <x v="24"/>
          </reference>
        </references>
      </pivotArea>
    </format>
    <format dxfId="594">
      <pivotArea dataOnly="0" labelOnly="1" outline="0" fieldPosition="0">
        <references count="1">
          <reference field="10" count="1">
            <x v="25"/>
          </reference>
        </references>
      </pivotArea>
    </format>
    <format dxfId="593">
      <pivotArea dataOnly="0" labelOnly="1" outline="0" fieldPosition="0">
        <references count="1">
          <reference field="10" count="1">
            <x v="26"/>
          </reference>
        </references>
      </pivotArea>
    </format>
    <format dxfId="592">
      <pivotArea dataOnly="0" labelOnly="1" outline="0" fieldPosition="0">
        <references count="1">
          <reference field="10" count="1">
            <x v="27"/>
          </reference>
        </references>
      </pivotArea>
    </format>
    <format dxfId="591">
      <pivotArea dataOnly="0" labelOnly="1" outline="0" fieldPosition="0">
        <references count="1">
          <reference field="10" count="1">
            <x v="28"/>
          </reference>
        </references>
      </pivotArea>
    </format>
    <format dxfId="590">
      <pivotArea dataOnly="0" labelOnly="1" outline="0" fieldPosition="0">
        <references count="1">
          <reference field="10" count="1">
            <x v="29"/>
          </reference>
        </references>
      </pivotArea>
    </format>
    <format dxfId="589">
      <pivotArea dataOnly="0" labelOnly="1" outline="0" fieldPosition="0">
        <references count="1">
          <reference field="10" count="1">
            <x v="30"/>
          </reference>
        </references>
      </pivotArea>
    </format>
    <format dxfId="588">
      <pivotArea dataOnly="0" labelOnly="1" outline="0" fieldPosition="0">
        <references count="1">
          <reference field="10" count="1">
            <x v="31"/>
          </reference>
        </references>
      </pivotArea>
    </format>
    <format dxfId="587">
      <pivotArea dataOnly="0" labelOnly="1" outline="0" fieldPosition="0">
        <references count="1">
          <reference field="10" count="1">
            <x v="32"/>
          </reference>
        </references>
      </pivotArea>
    </format>
    <format dxfId="586">
      <pivotArea dataOnly="0" labelOnly="1" outline="0" fieldPosition="0">
        <references count="1">
          <reference field="10" count="1">
            <x v="33"/>
          </reference>
        </references>
      </pivotArea>
    </format>
    <format dxfId="585">
      <pivotArea dataOnly="0" labelOnly="1" outline="0" fieldPosition="0">
        <references count="1">
          <reference field="10" count="1">
            <x v="34"/>
          </reference>
        </references>
      </pivotArea>
    </format>
    <format dxfId="584">
      <pivotArea dataOnly="0" labelOnly="1" outline="0" fieldPosition="0">
        <references count="1">
          <reference field="10" count="1">
            <x v="35"/>
          </reference>
        </references>
      </pivotArea>
    </format>
    <format dxfId="583">
      <pivotArea dataOnly="0" labelOnly="1" outline="0" fieldPosition="0">
        <references count="1">
          <reference field="10" count="1">
            <x v="36"/>
          </reference>
        </references>
      </pivotArea>
    </format>
    <format dxfId="582">
      <pivotArea dataOnly="0" labelOnly="1" outline="0" fieldPosition="0">
        <references count="1">
          <reference field="10" count="1">
            <x v="37"/>
          </reference>
        </references>
      </pivotArea>
    </format>
    <format dxfId="581">
      <pivotArea dataOnly="0" labelOnly="1" outline="0" fieldPosition="0">
        <references count="1">
          <reference field="10" count="1">
            <x v="38"/>
          </reference>
        </references>
      </pivotArea>
    </format>
    <format dxfId="580">
      <pivotArea dataOnly="0" labelOnly="1" outline="0" fieldPosition="0">
        <references count="1">
          <reference field="10" count="1">
            <x v="39"/>
          </reference>
        </references>
      </pivotArea>
    </format>
    <format dxfId="579">
      <pivotArea dataOnly="0" labelOnly="1" outline="0" fieldPosition="0">
        <references count="1">
          <reference field="10" count="1">
            <x v="40"/>
          </reference>
        </references>
      </pivotArea>
    </format>
    <format dxfId="578">
      <pivotArea dataOnly="0" labelOnly="1" outline="0" fieldPosition="0">
        <references count="1">
          <reference field="10" count="1">
            <x v="41"/>
          </reference>
        </references>
      </pivotArea>
    </format>
    <format dxfId="577">
      <pivotArea dataOnly="0" labelOnly="1" outline="0" fieldPosition="0">
        <references count="1">
          <reference field="10" count="1">
            <x v="42"/>
          </reference>
        </references>
      </pivotArea>
    </format>
    <format dxfId="576">
      <pivotArea dataOnly="0" labelOnly="1" outline="0" fieldPosition="0">
        <references count="1">
          <reference field="10" count="1">
            <x v="43"/>
          </reference>
        </references>
      </pivotArea>
    </format>
    <format dxfId="575">
      <pivotArea dataOnly="0" labelOnly="1" outline="0" fieldPosition="0">
        <references count="1">
          <reference field="10" count="1">
            <x v="44"/>
          </reference>
        </references>
      </pivotArea>
    </format>
    <format dxfId="574">
      <pivotArea dataOnly="0" labelOnly="1" outline="0" fieldPosition="0">
        <references count="1">
          <reference field="10" count="1">
            <x v="45"/>
          </reference>
        </references>
      </pivotArea>
    </format>
    <format dxfId="573">
      <pivotArea dataOnly="0" labelOnly="1" outline="0" fieldPosition="0">
        <references count="1">
          <reference field="10" count="1">
            <x v="46"/>
          </reference>
        </references>
      </pivotArea>
    </format>
    <format dxfId="572">
      <pivotArea dataOnly="0" labelOnly="1" outline="0" fieldPosition="0">
        <references count="1">
          <reference field="10" count="1">
            <x v="47"/>
          </reference>
        </references>
      </pivotArea>
    </format>
    <format dxfId="571">
      <pivotArea dataOnly="0" labelOnly="1" outline="0" fieldPosition="0">
        <references count="1">
          <reference field="10" count="1">
            <x v="48"/>
          </reference>
        </references>
      </pivotArea>
    </format>
    <format dxfId="570">
      <pivotArea dataOnly="0" labelOnly="1" outline="0" fieldPosition="0">
        <references count="1">
          <reference field="10" count="1">
            <x v="49"/>
          </reference>
        </references>
      </pivotArea>
    </format>
    <format dxfId="569">
      <pivotArea dataOnly="0" labelOnly="1" outline="0" fieldPosition="0">
        <references count="1">
          <reference field="10" count="1">
            <x v="50"/>
          </reference>
        </references>
      </pivotArea>
    </format>
    <format dxfId="568">
      <pivotArea dataOnly="0" labelOnly="1" outline="0" fieldPosition="0">
        <references count="1">
          <reference field="10" count="1">
            <x v="51"/>
          </reference>
        </references>
      </pivotArea>
    </format>
    <format dxfId="567">
      <pivotArea dataOnly="0" labelOnly="1" outline="0" fieldPosition="0">
        <references count="1">
          <reference field="10" count="1">
            <x v="52"/>
          </reference>
        </references>
      </pivotArea>
    </format>
    <format dxfId="566">
      <pivotArea dataOnly="0" labelOnly="1" outline="0" fieldPosition="0">
        <references count="1">
          <reference field="10" count="1">
            <x v="53"/>
          </reference>
        </references>
      </pivotArea>
    </format>
    <format dxfId="565">
      <pivotArea dataOnly="0" labelOnly="1" outline="0" fieldPosition="0">
        <references count="1">
          <reference field="10" count="1">
            <x v="54"/>
          </reference>
        </references>
      </pivotArea>
    </format>
    <format dxfId="564">
      <pivotArea dataOnly="0" labelOnly="1" outline="0" fieldPosition="0">
        <references count="1">
          <reference field="10" count="1">
            <x v="55"/>
          </reference>
        </references>
      </pivotArea>
    </format>
    <format dxfId="563">
      <pivotArea dataOnly="0" labelOnly="1" outline="0" fieldPosition="0">
        <references count="1">
          <reference field="10" count="1">
            <x v="56"/>
          </reference>
        </references>
      </pivotArea>
    </format>
    <format dxfId="562">
      <pivotArea dataOnly="0" labelOnly="1" outline="0" fieldPosition="0">
        <references count="1">
          <reference field="10" count="1">
            <x v="57"/>
          </reference>
        </references>
      </pivotArea>
    </format>
    <format dxfId="561">
      <pivotArea dataOnly="0" labelOnly="1" outline="0" fieldPosition="0">
        <references count="1">
          <reference field="10" count="1">
            <x v="58"/>
          </reference>
        </references>
      </pivotArea>
    </format>
    <format dxfId="560">
      <pivotArea dataOnly="0" labelOnly="1" outline="0" fieldPosition="0">
        <references count="1">
          <reference field="10" count="1">
            <x v="59"/>
          </reference>
        </references>
      </pivotArea>
    </format>
    <format dxfId="559">
      <pivotArea dataOnly="0" labelOnly="1" outline="0" fieldPosition="0">
        <references count="1">
          <reference field="10" count="1">
            <x v="60"/>
          </reference>
        </references>
      </pivotArea>
    </format>
    <format dxfId="558">
      <pivotArea dataOnly="0" labelOnly="1" outline="0" fieldPosition="0">
        <references count="1">
          <reference field="10" count="1">
            <x v="61"/>
          </reference>
        </references>
      </pivotArea>
    </format>
    <format dxfId="557">
      <pivotArea dataOnly="0" labelOnly="1" outline="0" fieldPosition="0">
        <references count="1">
          <reference field="10" count="1">
            <x v="62"/>
          </reference>
        </references>
      </pivotArea>
    </format>
    <format dxfId="556">
      <pivotArea dataOnly="0" labelOnly="1" outline="0" fieldPosition="0">
        <references count="1">
          <reference field="10" count="1">
            <x v="63"/>
          </reference>
        </references>
      </pivotArea>
    </format>
    <format dxfId="555">
      <pivotArea dataOnly="0" labelOnly="1" outline="0" fieldPosition="0">
        <references count="1">
          <reference field="10" count="1">
            <x v="64"/>
          </reference>
        </references>
      </pivotArea>
    </format>
    <format dxfId="554">
      <pivotArea dataOnly="0" labelOnly="1" outline="0" fieldPosition="0">
        <references count="1">
          <reference field="10" count="1">
            <x v="65"/>
          </reference>
        </references>
      </pivotArea>
    </format>
    <format dxfId="553">
      <pivotArea dataOnly="0" labelOnly="1" outline="0" fieldPosition="0">
        <references count="1">
          <reference field="10" count="1">
            <x v="66"/>
          </reference>
        </references>
      </pivotArea>
    </format>
    <format dxfId="552">
      <pivotArea dataOnly="0" labelOnly="1" outline="0" fieldPosition="0">
        <references count="1">
          <reference field="10" count="1">
            <x v="67"/>
          </reference>
        </references>
      </pivotArea>
    </format>
    <format dxfId="551">
      <pivotArea dataOnly="0" labelOnly="1" outline="0" fieldPosition="0">
        <references count="1">
          <reference field="10" count="1">
            <x v="68"/>
          </reference>
        </references>
      </pivotArea>
    </format>
    <format dxfId="550">
      <pivotArea dataOnly="0" labelOnly="1" outline="0" fieldPosition="0">
        <references count="1">
          <reference field="10" count="1">
            <x v="69"/>
          </reference>
        </references>
      </pivotArea>
    </format>
    <format dxfId="549">
      <pivotArea dataOnly="0" labelOnly="1" outline="0" fieldPosition="0">
        <references count="1">
          <reference field="10" count="1">
            <x v="70"/>
          </reference>
        </references>
      </pivotArea>
    </format>
    <format dxfId="548">
      <pivotArea dataOnly="0" labelOnly="1" outline="0" fieldPosition="0">
        <references count="1">
          <reference field="10" count="1">
            <x v="71"/>
          </reference>
        </references>
      </pivotArea>
    </format>
    <format dxfId="547">
      <pivotArea dataOnly="0" labelOnly="1" outline="0" fieldPosition="0">
        <references count="1">
          <reference field="10" count="1">
            <x v="72"/>
          </reference>
        </references>
      </pivotArea>
    </format>
    <format dxfId="546">
      <pivotArea dataOnly="0" labelOnly="1" outline="0" fieldPosition="0">
        <references count="1">
          <reference field="10" count="1">
            <x v="73"/>
          </reference>
        </references>
      </pivotArea>
    </format>
    <format dxfId="545">
      <pivotArea dataOnly="0" labelOnly="1" outline="0" fieldPosition="0">
        <references count="1">
          <reference field="10" count="1">
            <x v="74"/>
          </reference>
        </references>
      </pivotArea>
    </format>
    <format dxfId="544">
      <pivotArea dataOnly="0" labelOnly="1" outline="0" fieldPosition="0">
        <references count="1">
          <reference field="10" count="1">
            <x v="75"/>
          </reference>
        </references>
      </pivotArea>
    </format>
    <format dxfId="543">
      <pivotArea dataOnly="0" labelOnly="1" outline="0" fieldPosition="0">
        <references count="1">
          <reference field="10" count="1">
            <x v="76"/>
          </reference>
        </references>
      </pivotArea>
    </format>
    <format dxfId="542">
      <pivotArea dataOnly="0" labelOnly="1" outline="0" fieldPosition="0">
        <references count="1">
          <reference field="10" count="1">
            <x v="77"/>
          </reference>
        </references>
      </pivotArea>
    </format>
    <format dxfId="541">
      <pivotArea dataOnly="0" labelOnly="1" outline="0" fieldPosition="0">
        <references count="1">
          <reference field="10" count="1">
            <x v="78"/>
          </reference>
        </references>
      </pivotArea>
    </format>
    <format dxfId="540">
      <pivotArea dataOnly="0" labelOnly="1" outline="0" fieldPosition="0">
        <references count="1">
          <reference field="10" count="1">
            <x v="79"/>
          </reference>
        </references>
      </pivotArea>
    </format>
    <format dxfId="539">
      <pivotArea dataOnly="0" labelOnly="1" outline="0" fieldPosition="0">
        <references count="1">
          <reference field="10" count="1">
            <x v="80"/>
          </reference>
        </references>
      </pivotArea>
    </format>
    <format dxfId="538">
      <pivotArea dataOnly="0" labelOnly="1" outline="0" fieldPosition="0">
        <references count="1">
          <reference field="10" count="1">
            <x v="81"/>
          </reference>
        </references>
      </pivotArea>
    </format>
    <format dxfId="537">
      <pivotArea dataOnly="0" labelOnly="1" outline="0" fieldPosition="0">
        <references count="1">
          <reference field="10" count="1">
            <x v="82"/>
          </reference>
        </references>
      </pivotArea>
    </format>
    <format dxfId="536">
      <pivotArea dataOnly="0" labelOnly="1" outline="0" fieldPosition="0">
        <references count="1">
          <reference field="10" count="1">
            <x v="83"/>
          </reference>
        </references>
      </pivotArea>
    </format>
    <format dxfId="535">
      <pivotArea dataOnly="0" labelOnly="1" outline="0" fieldPosition="0">
        <references count="1">
          <reference field="10" count="1">
            <x v="84"/>
          </reference>
        </references>
      </pivotArea>
    </format>
    <format dxfId="534">
      <pivotArea dataOnly="0" labelOnly="1" outline="0" fieldPosition="0">
        <references count="1">
          <reference field="10" count="1">
            <x v="85"/>
          </reference>
        </references>
      </pivotArea>
    </format>
    <format dxfId="533">
      <pivotArea dataOnly="0" labelOnly="1" outline="0" fieldPosition="0">
        <references count="1">
          <reference field="10" count="1">
            <x v="86"/>
          </reference>
        </references>
      </pivotArea>
    </format>
    <format dxfId="532">
      <pivotArea dataOnly="0" labelOnly="1" outline="0" fieldPosition="0">
        <references count="1">
          <reference field="10" count="1">
            <x v="87"/>
          </reference>
        </references>
      </pivotArea>
    </format>
    <format dxfId="531">
      <pivotArea dataOnly="0" labelOnly="1" outline="0" fieldPosition="0">
        <references count="1">
          <reference field="10" count="1">
            <x v="88"/>
          </reference>
        </references>
      </pivotArea>
    </format>
    <format dxfId="530">
      <pivotArea dataOnly="0" labelOnly="1" outline="0" fieldPosition="0">
        <references count="1">
          <reference field="10" count="1">
            <x v="89"/>
          </reference>
        </references>
      </pivotArea>
    </format>
    <format dxfId="529">
      <pivotArea dataOnly="0" labelOnly="1" outline="0" fieldPosition="0">
        <references count="1">
          <reference field="10" count="1">
            <x v="90"/>
          </reference>
        </references>
      </pivotArea>
    </format>
    <format dxfId="528">
      <pivotArea dataOnly="0" labelOnly="1" outline="0" fieldPosition="0">
        <references count="1">
          <reference field="10" count="1">
            <x v="91"/>
          </reference>
        </references>
      </pivotArea>
    </format>
    <format dxfId="527">
      <pivotArea dataOnly="0" labelOnly="1" outline="0" fieldPosition="0">
        <references count="1">
          <reference field="10" count="1">
            <x v="92"/>
          </reference>
        </references>
      </pivotArea>
    </format>
    <format dxfId="526">
      <pivotArea dataOnly="0" labelOnly="1" outline="0" fieldPosition="0">
        <references count="1">
          <reference field="10" count="1">
            <x v="93"/>
          </reference>
        </references>
      </pivotArea>
    </format>
    <format dxfId="525">
      <pivotArea dataOnly="0" labelOnly="1" outline="0" fieldPosition="0">
        <references count="1">
          <reference field="10" count="1">
            <x v="94"/>
          </reference>
        </references>
      </pivotArea>
    </format>
    <format dxfId="524">
      <pivotArea dataOnly="0" labelOnly="1" outline="0" fieldPosition="0">
        <references count="1">
          <reference field="10" count="1">
            <x v="95"/>
          </reference>
        </references>
      </pivotArea>
    </format>
    <format dxfId="523">
      <pivotArea dataOnly="0" labelOnly="1" outline="0" fieldPosition="0">
        <references count="1">
          <reference field="10" count="1">
            <x v="96"/>
          </reference>
        </references>
      </pivotArea>
    </format>
    <format dxfId="522">
      <pivotArea dataOnly="0" labelOnly="1" outline="0" fieldPosition="0">
        <references count="1">
          <reference field="10" count="1">
            <x v="97"/>
          </reference>
        </references>
      </pivotArea>
    </format>
    <format dxfId="521">
      <pivotArea dataOnly="0" labelOnly="1" outline="0" fieldPosition="0">
        <references count="1">
          <reference field="10" count="1">
            <x v="98"/>
          </reference>
        </references>
      </pivotArea>
    </format>
    <format dxfId="520">
      <pivotArea dataOnly="0" labelOnly="1" outline="0" fieldPosition="0">
        <references count="1">
          <reference field="10" count="1">
            <x v="99"/>
          </reference>
        </references>
      </pivotArea>
    </format>
    <format dxfId="519">
      <pivotArea dataOnly="0" labelOnly="1" outline="0" fieldPosition="0">
        <references count="1">
          <reference field="10" count="1">
            <x v="100"/>
          </reference>
        </references>
      </pivotArea>
    </format>
    <format dxfId="518">
      <pivotArea dataOnly="0" labelOnly="1" outline="0" fieldPosition="0">
        <references count="1">
          <reference field="10" count="1">
            <x v="101"/>
          </reference>
        </references>
      </pivotArea>
    </format>
    <format dxfId="517">
      <pivotArea dataOnly="0" labelOnly="1" outline="0" fieldPosition="0">
        <references count="1">
          <reference field="10" count="1">
            <x v="102"/>
          </reference>
        </references>
      </pivotArea>
    </format>
    <format dxfId="516">
      <pivotArea dataOnly="0" labelOnly="1" outline="0" fieldPosition="0">
        <references count="1">
          <reference field="10" count="1">
            <x v="103"/>
          </reference>
        </references>
      </pivotArea>
    </format>
    <format dxfId="515">
      <pivotArea dataOnly="0" labelOnly="1" outline="0" fieldPosition="0">
        <references count="1">
          <reference field="10" count="1">
            <x v="104"/>
          </reference>
        </references>
      </pivotArea>
    </format>
    <format dxfId="514">
      <pivotArea dataOnly="0" labelOnly="1" outline="0" fieldPosition="0">
        <references count="1">
          <reference field="10" count="1">
            <x v="105"/>
          </reference>
        </references>
      </pivotArea>
    </format>
    <format dxfId="513">
      <pivotArea dataOnly="0" labelOnly="1" outline="0" fieldPosition="0">
        <references count="1">
          <reference field="10" count="1">
            <x v="106"/>
          </reference>
        </references>
      </pivotArea>
    </format>
    <format dxfId="512">
      <pivotArea dataOnly="0" labelOnly="1" outline="0" fieldPosition="0">
        <references count="1">
          <reference field="10" count="1">
            <x v="107"/>
          </reference>
        </references>
      </pivotArea>
    </format>
    <format dxfId="511">
      <pivotArea dataOnly="0" labelOnly="1" outline="0" fieldPosition="0">
        <references count="1">
          <reference field="10" count="1">
            <x v="108"/>
          </reference>
        </references>
      </pivotArea>
    </format>
    <format dxfId="510">
      <pivotArea dataOnly="0" labelOnly="1" outline="0" fieldPosition="0">
        <references count="1">
          <reference field="10" count="1">
            <x v="109"/>
          </reference>
        </references>
      </pivotArea>
    </format>
    <format dxfId="509">
      <pivotArea dataOnly="0" labelOnly="1" outline="0" fieldPosition="0">
        <references count="1">
          <reference field="10" count="1">
            <x v="110"/>
          </reference>
        </references>
      </pivotArea>
    </format>
    <format dxfId="508">
      <pivotArea dataOnly="0" labelOnly="1" outline="0" fieldPosition="0">
        <references count="1">
          <reference field="10" count="1">
            <x v="111"/>
          </reference>
        </references>
      </pivotArea>
    </format>
    <format dxfId="507">
      <pivotArea dataOnly="0" labelOnly="1" outline="0" fieldPosition="0">
        <references count="1">
          <reference field="10" count="1">
            <x v="112"/>
          </reference>
        </references>
      </pivotArea>
    </format>
    <format dxfId="506">
      <pivotArea dataOnly="0" labelOnly="1" outline="0" fieldPosition="0">
        <references count="1">
          <reference field="10" count="1">
            <x v="113"/>
          </reference>
        </references>
      </pivotArea>
    </format>
    <format dxfId="505">
      <pivotArea dataOnly="0" labelOnly="1" outline="0" fieldPosition="0">
        <references count="1">
          <reference field="10" count="1">
            <x v="114"/>
          </reference>
        </references>
      </pivotArea>
    </format>
    <format dxfId="504">
      <pivotArea dataOnly="0" labelOnly="1" outline="0" fieldPosition="0">
        <references count="1">
          <reference field="10" count="1">
            <x v="115"/>
          </reference>
        </references>
      </pivotArea>
    </format>
    <format dxfId="503">
      <pivotArea dataOnly="0" labelOnly="1" outline="0" fieldPosition="0">
        <references count="1">
          <reference field="10" count="1">
            <x v="116"/>
          </reference>
        </references>
      </pivotArea>
    </format>
    <format dxfId="502">
      <pivotArea dataOnly="0" labelOnly="1" outline="0" fieldPosition="0">
        <references count="1">
          <reference field="10" count="1">
            <x v="117"/>
          </reference>
        </references>
      </pivotArea>
    </format>
    <format dxfId="501">
      <pivotArea dataOnly="0" labelOnly="1" outline="0" fieldPosition="0">
        <references count="1">
          <reference field="10" count="1">
            <x v="118"/>
          </reference>
        </references>
      </pivotArea>
    </format>
    <format dxfId="500">
      <pivotArea dataOnly="0" labelOnly="1" outline="0" fieldPosition="0">
        <references count="1">
          <reference field="10" count="1">
            <x v="119"/>
          </reference>
        </references>
      </pivotArea>
    </format>
    <format dxfId="499">
      <pivotArea dataOnly="0" labelOnly="1" outline="0" fieldPosition="0">
        <references count="1">
          <reference field="10" count="1">
            <x v="120"/>
          </reference>
        </references>
      </pivotArea>
    </format>
    <format dxfId="498">
      <pivotArea dataOnly="0" labelOnly="1" outline="0" fieldPosition="0">
        <references count="1">
          <reference field="10" count="1">
            <x v="121"/>
          </reference>
        </references>
      </pivotArea>
    </format>
    <format dxfId="497">
      <pivotArea dataOnly="0" labelOnly="1" outline="0" fieldPosition="0">
        <references count="1">
          <reference field="10" count="1">
            <x v="122"/>
          </reference>
        </references>
      </pivotArea>
    </format>
    <format dxfId="496">
      <pivotArea dataOnly="0" labelOnly="1" outline="0" fieldPosition="0">
        <references count="1">
          <reference field="10" count="1">
            <x v="123"/>
          </reference>
        </references>
      </pivotArea>
    </format>
    <format dxfId="495">
      <pivotArea dataOnly="0" labelOnly="1" outline="0" fieldPosition="0">
        <references count="1">
          <reference field="10" count="1">
            <x v="124"/>
          </reference>
        </references>
      </pivotArea>
    </format>
    <format dxfId="494">
      <pivotArea dataOnly="0" labelOnly="1" outline="0" fieldPosition="0">
        <references count="1">
          <reference field="10" count="1">
            <x v="125"/>
          </reference>
        </references>
      </pivotArea>
    </format>
    <format dxfId="493">
      <pivotArea dataOnly="0" labelOnly="1" outline="0" fieldPosition="0">
        <references count="1">
          <reference field="10" count="1">
            <x v="126"/>
          </reference>
        </references>
      </pivotArea>
    </format>
    <format dxfId="492">
      <pivotArea dataOnly="0" labelOnly="1" outline="0" fieldPosition="0">
        <references count="1">
          <reference field="10" count="1">
            <x v="127"/>
          </reference>
        </references>
      </pivotArea>
    </format>
    <format dxfId="491">
      <pivotArea dataOnly="0" labelOnly="1" outline="0" fieldPosition="0">
        <references count="1">
          <reference field="10" count="1">
            <x v="128"/>
          </reference>
        </references>
      </pivotArea>
    </format>
    <format dxfId="490">
      <pivotArea dataOnly="0" labelOnly="1" outline="0" fieldPosition="0">
        <references count="1">
          <reference field="10" count="1">
            <x v="129"/>
          </reference>
        </references>
      </pivotArea>
    </format>
    <format dxfId="489">
      <pivotArea dataOnly="0" labelOnly="1" outline="0" fieldPosition="0">
        <references count="1">
          <reference field="10" count="1">
            <x v="130"/>
          </reference>
        </references>
      </pivotArea>
    </format>
    <format dxfId="488">
      <pivotArea dataOnly="0" labelOnly="1" outline="0" fieldPosition="0">
        <references count="1">
          <reference field="10" count="1">
            <x v="131"/>
          </reference>
        </references>
      </pivotArea>
    </format>
    <format dxfId="487">
      <pivotArea dataOnly="0" labelOnly="1" outline="0" fieldPosition="0">
        <references count="1">
          <reference field="10" count="1">
            <x v="132"/>
          </reference>
        </references>
      </pivotArea>
    </format>
    <format dxfId="486">
      <pivotArea dataOnly="0" labelOnly="1" outline="0" fieldPosition="0">
        <references count="1">
          <reference field="10" count="1">
            <x v="133"/>
          </reference>
        </references>
      </pivotArea>
    </format>
    <format dxfId="485">
      <pivotArea dataOnly="0" labelOnly="1" outline="0" fieldPosition="0">
        <references count="1">
          <reference field="10" count="1">
            <x v="134"/>
          </reference>
        </references>
      </pivotArea>
    </format>
    <format dxfId="484">
      <pivotArea dataOnly="0" labelOnly="1" outline="0" fieldPosition="0">
        <references count="1">
          <reference field="10" count="1">
            <x v="135"/>
          </reference>
        </references>
      </pivotArea>
    </format>
    <format dxfId="483">
      <pivotArea dataOnly="0" labelOnly="1" outline="0" fieldPosition="0">
        <references count="1">
          <reference field="10" count="1">
            <x v="136"/>
          </reference>
        </references>
      </pivotArea>
    </format>
    <format dxfId="482">
      <pivotArea dataOnly="0" labelOnly="1" outline="0" fieldPosition="0">
        <references count="1">
          <reference field="10" count="1">
            <x v="137"/>
          </reference>
        </references>
      </pivotArea>
    </format>
    <format dxfId="481">
      <pivotArea dataOnly="0" labelOnly="1" outline="0" fieldPosition="0">
        <references count="1">
          <reference field="10" count="1">
            <x v="138"/>
          </reference>
        </references>
      </pivotArea>
    </format>
    <format dxfId="480">
      <pivotArea dataOnly="0" labelOnly="1" outline="0" fieldPosition="0">
        <references count="1">
          <reference field="10" count="1">
            <x v="139"/>
          </reference>
        </references>
      </pivotArea>
    </format>
    <format dxfId="479">
      <pivotArea dataOnly="0" labelOnly="1" outline="0" fieldPosition="0">
        <references count="1">
          <reference field="10" count="1">
            <x v="140"/>
          </reference>
        </references>
      </pivotArea>
    </format>
    <format dxfId="478">
      <pivotArea dataOnly="0" labelOnly="1" outline="0" fieldPosition="0">
        <references count="1">
          <reference field="10" count="1">
            <x v="141"/>
          </reference>
        </references>
      </pivotArea>
    </format>
    <format dxfId="477">
      <pivotArea dataOnly="0" labelOnly="1" outline="0" fieldPosition="0">
        <references count="1">
          <reference field="10" count="1">
            <x v="142"/>
          </reference>
        </references>
      </pivotArea>
    </format>
    <format dxfId="476">
      <pivotArea dataOnly="0" labelOnly="1" outline="0" fieldPosition="0">
        <references count="1">
          <reference field="10" count="1">
            <x v="143"/>
          </reference>
        </references>
      </pivotArea>
    </format>
    <format dxfId="475">
      <pivotArea dataOnly="0" labelOnly="1" outline="0" fieldPosition="0">
        <references count="1">
          <reference field="10" count="1">
            <x v="144"/>
          </reference>
        </references>
      </pivotArea>
    </format>
    <format dxfId="474">
      <pivotArea dataOnly="0" labelOnly="1" outline="0" fieldPosition="0">
        <references count="1">
          <reference field="10" count="1">
            <x v="145"/>
          </reference>
        </references>
      </pivotArea>
    </format>
    <format dxfId="473">
      <pivotArea dataOnly="0" labelOnly="1" outline="0" fieldPosition="0">
        <references count="1">
          <reference field="10" count="1">
            <x v="146"/>
          </reference>
        </references>
      </pivotArea>
    </format>
    <format dxfId="472">
      <pivotArea dataOnly="0" labelOnly="1" outline="0" fieldPosition="0">
        <references count="1">
          <reference field="10" count="1">
            <x v="147"/>
          </reference>
        </references>
      </pivotArea>
    </format>
    <format dxfId="471">
      <pivotArea dataOnly="0" labelOnly="1" outline="0" fieldPosition="0">
        <references count="1">
          <reference field="10" count="1">
            <x v="148"/>
          </reference>
        </references>
      </pivotArea>
    </format>
    <format dxfId="470">
      <pivotArea dataOnly="0" labelOnly="1" outline="0" fieldPosition="0">
        <references count="1">
          <reference field="10" count="1">
            <x v="149"/>
          </reference>
        </references>
      </pivotArea>
    </format>
    <format dxfId="469">
      <pivotArea dataOnly="0" labelOnly="1" outline="0" fieldPosition="0">
        <references count="1">
          <reference field="10" count="1">
            <x v="150"/>
          </reference>
        </references>
      </pivotArea>
    </format>
    <format dxfId="468">
      <pivotArea dataOnly="0" labelOnly="1" outline="0" fieldPosition="0">
        <references count="1">
          <reference field="10" count="1">
            <x v="151"/>
          </reference>
        </references>
      </pivotArea>
    </format>
    <format dxfId="467">
      <pivotArea dataOnly="0" labelOnly="1" outline="0" fieldPosition="0">
        <references count="1">
          <reference field="10" count="1">
            <x v="152"/>
          </reference>
        </references>
      </pivotArea>
    </format>
    <format dxfId="466">
      <pivotArea dataOnly="0" labelOnly="1" outline="0" fieldPosition="0">
        <references count="1">
          <reference field="10" count="1">
            <x v="153"/>
          </reference>
        </references>
      </pivotArea>
    </format>
    <format dxfId="465">
      <pivotArea dataOnly="0" labelOnly="1" outline="0" fieldPosition="0">
        <references count="1">
          <reference field="10" count="1">
            <x v="154"/>
          </reference>
        </references>
      </pivotArea>
    </format>
    <format dxfId="464">
      <pivotArea dataOnly="0" labelOnly="1" outline="0" fieldPosition="0">
        <references count="1">
          <reference field="10" count="1">
            <x v="155"/>
          </reference>
        </references>
      </pivotArea>
    </format>
    <format dxfId="463">
      <pivotArea dataOnly="0" labelOnly="1" outline="0" fieldPosition="0">
        <references count="1">
          <reference field="10" count="1">
            <x v="156"/>
          </reference>
        </references>
      </pivotArea>
    </format>
    <format dxfId="462">
      <pivotArea dataOnly="0" labelOnly="1" outline="0" fieldPosition="0">
        <references count="1">
          <reference field="10" count="1">
            <x v="157"/>
          </reference>
        </references>
      </pivotArea>
    </format>
    <format dxfId="461">
      <pivotArea dataOnly="0" labelOnly="1" outline="0" fieldPosition="0">
        <references count="1">
          <reference field="10" count="1">
            <x v="158"/>
          </reference>
        </references>
      </pivotArea>
    </format>
    <format dxfId="460">
      <pivotArea dataOnly="0" labelOnly="1" outline="0" fieldPosition="0">
        <references count="1">
          <reference field="10" count="1">
            <x v="159"/>
          </reference>
        </references>
      </pivotArea>
    </format>
    <format dxfId="459">
      <pivotArea dataOnly="0" labelOnly="1" outline="0" fieldPosition="0">
        <references count="1">
          <reference field="10" count="1">
            <x v="160"/>
          </reference>
        </references>
      </pivotArea>
    </format>
    <format dxfId="458">
      <pivotArea dataOnly="0" labelOnly="1" outline="0" fieldPosition="0">
        <references count="1">
          <reference field="10" count="1">
            <x v="161"/>
          </reference>
        </references>
      </pivotArea>
    </format>
    <format dxfId="457">
      <pivotArea dataOnly="0" labelOnly="1" outline="0" fieldPosition="0">
        <references count="1">
          <reference field="10" count="1">
            <x v="162"/>
          </reference>
        </references>
      </pivotArea>
    </format>
    <format dxfId="456">
      <pivotArea dataOnly="0" labelOnly="1" outline="0" fieldPosition="0">
        <references count="1">
          <reference field="10" count="1">
            <x v="163"/>
          </reference>
        </references>
      </pivotArea>
    </format>
    <format dxfId="455">
      <pivotArea dataOnly="0" labelOnly="1" outline="0" fieldPosition="0">
        <references count="1">
          <reference field="10" count="1">
            <x v="164"/>
          </reference>
        </references>
      </pivotArea>
    </format>
    <format dxfId="454">
      <pivotArea dataOnly="0" labelOnly="1" outline="0" fieldPosition="0">
        <references count="1">
          <reference field="10" count="1">
            <x v="165"/>
          </reference>
        </references>
      </pivotArea>
    </format>
    <format dxfId="453">
      <pivotArea dataOnly="0" labelOnly="1" outline="0" fieldPosition="0">
        <references count="1">
          <reference field="10" count="1">
            <x v="166"/>
          </reference>
        </references>
      </pivotArea>
    </format>
    <format dxfId="452">
      <pivotArea dataOnly="0" labelOnly="1" outline="0" fieldPosition="0">
        <references count="1">
          <reference field="10" count="1">
            <x v="167"/>
          </reference>
        </references>
      </pivotArea>
    </format>
    <format dxfId="451">
      <pivotArea dataOnly="0" labelOnly="1" outline="0" fieldPosition="0">
        <references count="1">
          <reference field="10" count="1">
            <x v="168"/>
          </reference>
        </references>
      </pivotArea>
    </format>
    <format dxfId="450">
      <pivotArea dataOnly="0" labelOnly="1" outline="0" fieldPosition="0">
        <references count="1">
          <reference field="10" count="1">
            <x v="169"/>
          </reference>
        </references>
      </pivotArea>
    </format>
    <format dxfId="449">
      <pivotArea dataOnly="0" labelOnly="1" outline="0" fieldPosition="0">
        <references count="1">
          <reference field="10" count="1">
            <x v="170"/>
          </reference>
        </references>
      </pivotArea>
    </format>
    <format dxfId="448">
      <pivotArea dataOnly="0" labelOnly="1" outline="0" fieldPosition="0">
        <references count="1">
          <reference field="10" count="1">
            <x v="171"/>
          </reference>
        </references>
      </pivotArea>
    </format>
    <format dxfId="447">
      <pivotArea dataOnly="0" labelOnly="1" outline="0" fieldPosition="0">
        <references count="1">
          <reference field="10" count="1">
            <x v="172"/>
          </reference>
        </references>
      </pivotArea>
    </format>
    <format dxfId="446">
      <pivotArea dataOnly="0" labelOnly="1" outline="0" fieldPosition="0">
        <references count="1">
          <reference field="10" count="1">
            <x v="173"/>
          </reference>
        </references>
      </pivotArea>
    </format>
    <format dxfId="445">
      <pivotArea dataOnly="0" labelOnly="1" outline="0" fieldPosition="0">
        <references count="1">
          <reference field="10" count="1">
            <x v="174"/>
          </reference>
        </references>
      </pivotArea>
    </format>
    <format dxfId="444">
      <pivotArea dataOnly="0" labelOnly="1" outline="0" fieldPosition="0">
        <references count="1">
          <reference field="10" count="1">
            <x v="175"/>
          </reference>
        </references>
      </pivotArea>
    </format>
    <format dxfId="443">
      <pivotArea dataOnly="0" labelOnly="1" outline="0" fieldPosition="0">
        <references count="1">
          <reference field="10" count="1">
            <x v="176"/>
          </reference>
        </references>
      </pivotArea>
    </format>
    <format dxfId="442">
      <pivotArea dataOnly="0" labelOnly="1" outline="0" fieldPosition="0">
        <references count="1">
          <reference field="10" count="1">
            <x v="177"/>
          </reference>
        </references>
      </pivotArea>
    </format>
    <format dxfId="441">
      <pivotArea dataOnly="0" labelOnly="1" outline="0" fieldPosition="0">
        <references count="1">
          <reference field="10" count="1">
            <x v="178"/>
          </reference>
        </references>
      </pivotArea>
    </format>
    <format dxfId="440">
      <pivotArea dataOnly="0" labelOnly="1" outline="0" fieldPosition="0">
        <references count="1">
          <reference field="10" count="1">
            <x v="179"/>
          </reference>
        </references>
      </pivotArea>
    </format>
    <format dxfId="439">
      <pivotArea dataOnly="0" labelOnly="1" outline="0" fieldPosition="0">
        <references count="1">
          <reference field="10" count="1">
            <x v="180"/>
          </reference>
        </references>
      </pivotArea>
    </format>
    <format dxfId="438">
      <pivotArea dataOnly="0" labelOnly="1" outline="0" fieldPosition="0">
        <references count="1">
          <reference field="10" count="1">
            <x v="181"/>
          </reference>
        </references>
      </pivotArea>
    </format>
    <format dxfId="437">
      <pivotArea dataOnly="0" labelOnly="1" outline="0" fieldPosition="0">
        <references count="1">
          <reference field="10" count="1">
            <x v="0"/>
          </reference>
        </references>
      </pivotArea>
    </format>
    <format dxfId="436">
      <pivotArea dataOnly="0" labelOnly="1" outline="0" fieldPosition="0">
        <references count="1">
          <reference field="10" count="1">
            <x v="1"/>
          </reference>
        </references>
      </pivotArea>
    </format>
    <format dxfId="435">
      <pivotArea dataOnly="0" labelOnly="1" outline="0" fieldPosition="0">
        <references count="1">
          <reference field="10" count="1">
            <x v="2"/>
          </reference>
        </references>
      </pivotArea>
    </format>
    <format dxfId="434">
      <pivotArea dataOnly="0" labelOnly="1" outline="0" fieldPosition="0">
        <references count="1">
          <reference field="10" count="1">
            <x v="3"/>
          </reference>
        </references>
      </pivotArea>
    </format>
    <format dxfId="433">
      <pivotArea dataOnly="0" labelOnly="1" outline="0" fieldPosition="0">
        <references count="1">
          <reference field="10" count="1">
            <x v="4"/>
          </reference>
        </references>
      </pivotArea>
    </format>
    <format dxfId="432">
      <pivotArea dataOnly="0" labelOnly="1" outline="0" fieldPosition="0">
        <references count="1">
          <reference field="10" count="1">
            <x v="5"/>
          </reference>
        </references>
      </pivotArea>
    </format>
    <format dxfId="431">
      <pivotArea dataOnly="0" labelOnly="1" outline="0" fieldPosition="0">
        <references count="1">
          <reference field="10" count="1">
            <x v="6"/>
          </reference>
        </references>
      </pivotArea>
    </format>
    <format dxfId="430">
      <pivotArea dataOnly="0" labelOnly="1" outline="0" fieldPosition="0">
        <references count="1">
          <reference field="10" count="1">
            <x v="7"/>
          </reference>
        </references>
      </pivotArea>
    </format>
    <format dxfId="429">
      <pivotArea dataOnly="0" labelOnly="1" outline="0" fieldPosition="0">
        <references count="1">
          <reference field="10" count="1">
            <x v="8"/>
          </reference>
        </references>
      </pivotArea>
    </format>
    <format dxfId="428">
      <pivotArea dataOnly="0" labelOnly="1" outline="0" fieldPosition="0">
        <references count="1">
          <reference field="10" count="1">
            <x v="9"/>
          </reference>
        </references>
      </pivotArea>
    </format>
    <format dxfId="427">
      <pivotArea dataOnly="0" labelOnly="1" outline="0" fieldPosition="0">
        <references count="1">
          <reference field="10" count="1">
            <x v="10"/>
          </reference>
        </references>
      </pivotArea>
    </format>
    <format dxfId="426">
      <pivotArea dataOnly="0" labelOnly="1" outline="0" fieldPosition="0">
        <references count="1">
          <reference field="10" count="1">
            <x v="11"/>
          </reference>
        </references>
      </pivotArea>
    </format>
    <format dxfId="425">
      <pivotArea dataOnly="0" labelOnly="1" outline="0" fieldPosition="0">
        <references count="1">
          <reference field="10" count="1">
            <x v="12"/>
          </reference>
        </references>
      </pivotArea>
    </format>
    <format dxfId="424">
      <pivotArea dataOnly="0" labelOnly="1" outline="0" fieldPosition="0">
        <references count="1">
          <reference field="10" count="1">
            <x v="13"/>
          </reference>
        </references>
      </pivotArea>
    </format>
    <format dxfId="423">
      <pivotArea dataOnly="0" labelOnly="1" outline="0" fieldPosition="0">
        <references count="1">
          <reference field="10" count="1">
            <x v="14"/>
          </reference>
        </references>
      </pivotArea>
    </format>
    <format dxfId="422">
      <pivotArea dataOnly="0" labelOnly="1" outline="0" fieldPosition="0">
        <references count="1">
          <reference field="10" count="1">
            <x v="15"/>
          </reference>
        </references>
      </pivotArea>
    </format>
    <format dxfId="421">
      <pivotArea dataOnly="0" labelOnly="1" outline="0" fieldPosition="0">
        <references count="1">
          <reference field="10" count="1">
            <x v="16"/>
          </reference>
        </references>
      </pivotArea>
    </format>
    <format dxfId="420">
      <pivotArea dataOnly="0" labelOnly="1" outline="0" fieldPosition="0">
        <references count="1">
          <reference field="10" count="1">
            <x v="17"/>
          </reference>
        </references>
      </pivotArea>
    </format>
    <format dxfId="419">
      <pivotArea dataOnly="0" labelOnly="1" outline="0" fieldPosition="0">
        <references count="1">
          <reference field="10" count="1">
            <x v="18"/>
          </reference>
        </references>
      </pivotArea>
    </format>
    <format dxfId="418">
      <pivotArea dataOnly="0" labelOnly="1" outline="0" fieldPosition="0">
        <references count="1">
          <reference field="10" count="1">
            <x v="19"/>
          </reference>
        </references>
      </pivotArea>
    </format>
    <format dxfId="417">
      <pivotArea dataOnly="0" labelOnly="1" outline="0" fieldPosition="0">
        <references count="1">
          <reference field="10" count="1">
            <x v="20"/>
          </reference>
        </references>
      </pivotArea>
    </format>
    <format dxfId="416">
      <pivotArea dataOnly="0" labelOnly="1" outline="0" fieldPosition="0">
        <references count="1">
          <reference field="10" count="1">
            <x v="21"/>
          </reference>
        </references>
      </pivotArea>
    </format>
    <format dxfId="415">
      <pivotArea dataOnly="0" labelOnly="1" outline="0" fieldPosition="0">
        <references count="1">
          <reference field="10" count="1">
            <x v="22"/>
          </reference>
        </references>
      </pivotArea>
    </format>
    <format dxfId="414">
      <pivotArea dataOnly="0" labelOnly="1" outline="0" fieldPosition="0">
        <references count="1">
          <reference field="10" count="1">
            <x v="23"/>
          </reference>
        </references>
      </pivotArea>
    </format>
    <format dxfId="413">
      <pivotArea dataOnly="0" labelOnly="1" outline="0" fieldPosition="0">
        <references count="1">
          <reference field="10" count="1">
            <x v="24"/>
          </reference>
        </references>
      </pivotArea>
    </format>
    <format dxfId="412">
      <pivotArea dataOnly="0" labelOnly="1" outline="0" fieldPosition="0">
        <references count="1">
          <reference field="10" count="1">
            <x v="25"/>
          </reference>
        </references>
      </pivotArea>
    </format>
    <format dxfId="411">
      <pivotArea dataOnly="0" labelOnly="1" outline="0" fieldPosition="0">
        <references count="1">
          <reference field="10" count="1">
            <x v="26"/>
          </reference>
        </references>
      </pivotArea>
    </format>
    <format dxfId="410">
      <pivotArea dataOnly="0" labelOnly="1" outline="0" fieldPosition="0">
        <references count="1">
          <reference field="10" count="1">
            <x v="27"/>
          </reference>
        </references>
      </pivotArea>
    </format>
    <format dxfId="409">
      <pivotArea dataOnly="0" labelOnly="1" outline="0" fieldPosition="0">
        <references count="1">
          <reference field="10" count="1">
            <x v="28"/>
          </reference>
        </references>
      </pivotArea>
    </format>
    <format dxfId="408">
      <pivotArea dataOnly="0" labelOnly="1" outline="0" fieldPosition="0">
        <references count="1">
          <reference field="10" count="1">
            <x v="29"/>
          </reference>
        </references>
      </pivotArea>
    </format>
    <format dxfId="407">
      <pivotArea dataOnly="0" labelOnly="1" outline="0" fieldPosition="0">
        <references count="1">
          <reference field="10" count="1">
            <x v="30"/>
          </reference>
        </references>
      </pivotArea>
    </format>
    <format dxfId="406">
      <pivotArea dataOnly="0" labelOnly="1" outline="0" fieldPosition="0">
        <references count="1">
          <reference field="10" count="1">
            <x v="31"/>
          </reference>
        </references>
      </pivotArea>
    </format>
    <format dxfId="405">
      <pivotArea dataOnly="0" labelOnly="1" outline="0" fieldPosition="0">
        <references count="1">
          <reference field="10" count="1">
            <x v="32"/>
          </reference>
        </references>
      </pivotArea>
    </format>
    <format dxfId="404">
      <pivotArea dataOnly="0" labelOnly="1" outline="0" fieldPosition="0">
        <references count="1">
          <reference field="10" count="1">
            <x v="33"/>
          </reference>
        </references>
      </pivotArea>
    </format>
    <format dxfId="403">
      <pivotArea dataOnly="0" labelOnly="1" outline="0" fieldPosition="0">
        <references count="1">
          <reference field="10" count="1">
            <x v="34"/>
          </reference>
        </references>
      </pivotArea>
    </format>
    <format dxfId="402">
      <pivotArea dataOnly="0" labelOnly="1" outline="0" fieldPosition="0">
        <references count="1">
          <reference field="10" count="1">
            <x v="35"/>
          </reference>
        </references>
      </pivotArea>
    </format>
    <format dxfId="401">
      <pivotArea dataOnly="0" labelOnly="1" outline="0" fieldPosition="0">
        <references count="1">
          <reference field="10" count="1">
            <x v="36"/>
          </reference>
        </references>
      </pivotArea>
    </format>
    <format dxfId="400">
      <pivotArea dataOnly="0" labelOnly="1" outline="0" fieldPosition="0">
        <references count="1">
          <reference field="10" count="1">
            <x v="37"/>
          </reference>
        </references>
      </pivotArea>
    </format>
    <format dxfId="399">
      <pivotArea dataOnly="0" labelOnly="1" outline="0" fieldPosition="0">
        <references count="1">
          <reference field="10" count="1">
            <x v="38"/>
          </reference>
        </references>
      </pivotArea>
    </format>
    <format dxfId="398">
      <pivotArea dataOnly="0" labelOnly="1" outline="0" fieldPosition="0">
        <references count="1">
          <reference field="10" count="1">
            <x v="39"/>
          </reference>
        </references>
      </pivotArea>
    </format>
    <format dxfId="397">
      <pivotArea dataOnly="0" labelOnly="1" outline="0" fieldPosition="0">
        <references count="1">
          <reference field="10" count="1">
            <x v="40"/>
          </reference>
        </references>
      </pivotArea>
    </format>
    <format dxfId="396">
      <pivotArea dataOnly="0" labelOnly="1" outline="0" fieldPosition="0">
        <references count="1">
          <reference field="10" count="1">
            <x v="41"/>
          </reference>
        </references>
      </pivotArea>
    </format>
    <format dxfId="395">
      <pivotArea dataOnly="0" labelOnly="1" outline="0" fieldPosition="0">
        <references count="1">
          <reference field="10" count="1">
            <x v="42"/>
          </reference>
        </references>
      </pivotArea>
    </format>
    <format dxfId="394">
      <pivotArea dataOnly="0" labelOnly="1" outline="0" fieldPosition="0">
        <references count="1">
          <reference field="10" count="1">
            <x v="43"/>
          </reference>
        </references>
      </pivotArea>
    </format>
    <format dxfId="393">
      <pivotArea dataOnly="0" labelOnly="1" outline="0" fieldPosition="0">
        <references count="1">
          <reference field="10" count="1">
            <x v="44"/>
          </reference>
        </references>
      </pivotArea>
    </format>
    <format dxfId="392">
      <pivotArea dataOnly="0" labelOnly="1" outline="0" fieldPosition="0">
        <references count="1">
          <reference field="10" count="1">
            <x v="45"/>
          </reference>
        </references>
      </pivotArea>
    </format>
    <format dxfId="391">
      <pivotArea dataOnly="0" labelOnly="1" outline="0" fieldPosition="0">
        <references count="1">
          <reference field="10" count="1">
            <x v="46"/>
          </reference>
        </references>
      </pivotArea>
    </format>
    <format dxfId="390">
      <pivotArea dataOnly="0" labelOnly="1" outline="0" fieldPosition="0">
        <references count="1">
          <reference field="10" count="1">
            <x v="47"/>
          </reference>
        </references>
      </pivotArea>
    </format>
    <format dxfId="389">
      <pivotArea dataOnly="0" labelOnly="1" outline="0" fieldPosition="0">
        <references count="1">
          <reference field="10" count="1">
            <x v="48"/>
          </reference>
        </references>
      </pivotArea>
    </format>
    <format dxfId="388">
      <pivotArea dataOnly="0" labelOnly="1" outline="0" fieldPosition="0">
        <references count="1">
          <reference field="10" count="1">
            <x v="49"/>
          </reference>
        </references>
      </pivotArea>
    </format>
    <format dxfId="387">
      <pivotArea dataOnly="0" labelOnly="1" outline="0" fieldPosition="0">
        <references count="1">
          <reference field="10" count="1">
            <x v="50"/>
          </reference>
        </references>
      </pivotArea>
    </format>
    <format dxfId="386">
      <pivotArea dataOnly="0" labelOnly="1" outline="0" fieldPosition="0">
        <references count="1">
          <reference field="10" count="1">
            <x v="51"/>
          </reference>
        </references>
      </pivotArea>
    </format>
    <format dxfId="385">
      <pivotArea dataOnly="0" labelOnly="1" outline="0" fieldPosition="0">
        <references count="1">
          <reference field="10" count="1">
            <x v="52"/>
          </reference>
        </references>
      </pivotArea>
    </format>
    <format dxfId="384">
      <pivotArea dataOnly="0" labelOnly="1" outline="0" fieldPosition="0">
        <references count="1">
          <reference field="10" count="1">
            <x v="53"/>
          </reference>
        </references>
      </pivotArea>
    </format>
    <format dxfId="383">
      <pivotArea dataOnly="0" labelOnly="1" outline="0" fieldPosition="0">
        <references count="1">
          <reference field="10" count="1">
            <x v="54"/>
          </reference>
        </references>
      </pivotArea>
    </format>
    <format dxfId="382">
      <pivotArea dataOnly="0" labelOnly="1" outline="0" fieldPosition="0">
        <references count="1">
          <reference field="10" count="1">
            <x v="55"/>
          </reference>
        </references>
      </pivotArea>
    </format>
    <format dxfId="381">
      <pivotArea dataOnly="0" labelOnly="1" outline="0" fieldPosition="0">
        <references count="1">
          <reference field="10" count="1">
            <x v="56"/>
          </reference>
        </references>
      </pivotArea>
    </format>
    <format dxfId="380">
      <pivotArea dataOnly="0" labelOnly="1" outline="0" fieldPosition="0">
        <references count="1">
          <reference field="10" count="1">
            <x v="57"/>
          </reference>
        </references>
      </pivotArea>
    </format>
    <format dxfId="379">
      <pivotArea dataOnly="0" labelOnly="1" outline="0" fieldPosition="0">
        <references count="1">
          <reference field="10" count="1">
            <x v="58"/>
          </reference>
        </references>
      </pivotArea>
    </format>
    <format dxfId="378">
      <pivotArea dataOnly="0" labelOnly="1" outline="0" fieldPosition="0">
        <references count="1">
          <reference field="10" count="1">
            <x v="59"/>
          </reference>
        </references>
      </pivotArea>
    </format>
    <format dxfId="377">
      <pivotArea dataOnly="0" labelOnly="1" outline="0" fieldPosition="0">
        <references count="1">
          <reference field="10" count="1">
            <x v="60"/>
          </reference>
        </references>
      </pivotArea>
    </format>
    <format dxfId="376">
      <pivotArea dataOnly="0" labelOnly="1" outline="0" fieldPosition="0">
        <references count="1">
          <reference field="10" count="1">
            <x v="61"/>
          </reference>
        </references>
      </pivotArea>
    </format>
    <format dxfId="375">
      <pivotArea dataOnly="0" labelOnly="1" outline="0" fieldPosition="0">
        <references count="1">
          <reference field="10" count="1">
            <x v="62"/>
          </reference>
        </references>
      </pivotArea>
    </format>
    <format dxfId="374">
      <pivotArea dataOnly="0" labelOnly="1" outline="0" fieldPosition="0">
        <references count="1">
          <reference field="10" count="1">
            <x v="63"/>
          </reference>
        </references>
      </pivotArea>
    </format>
    <format dxfId="373">
      <pivotArea dataOnly="0" labelOnly="1" outline="0" fieldPosition="0">
        <references count="1">
          <reference field="10" count="1">
            <x v="64"/>
          </reference>
        </references>
      </pivotArea>
    </format>
    <format dxfId="372">
      <pivotArea dataOnly="0" labelOnly="1" outline="0" fieldPosition="0">
        <references count="1">
          <reference field="10" count="1">
            <x v="65"/>
          </reference>
        </references>
      </pivotArea>
    </format>
    <format dxfId="371">
      <pivotArea dataOnly="0" labelOnly="1" outline="0" fieldPosition="0">
        <references count="1">
          <reference field="10" count="1">
            <x v="66"/>
          </reference>
        </references>
      </pivotArea>
    </format>
    <format dxfId="370">
      <pivotArea dataOnly="0" labelOnly="1" outline="0" fieldPosition="0">
        <references count="1">
          <reference field="10" count="1">
            <x v="67"/>
          </reference>
        </references>
      </pivotArea>
    </format>
    <format dxfId="369">
      <pivotArea dataOnly="0" labelOnly="1" outline="0" fieldPosition="0">
        <references count="1">
          <reference field="10" count="1">
            <x v="68"/>
          </reference>
        </references>
      </pivotArea>
    </format>
    <format dxfId="368">
      <pivotArea dataOnly="0" labelOnly="1" outline="0" fieldPosition="0">
        <references count="1">
          <reference field="10" count="1">
            <x v="69"/>
          </reference>
        </references>
      </pivotArea>
    </format>
    <format dxfId="367">
      <pivotArea dataOnly="0" labelOnly="1" outline="0" fieldPosition="0">
        <references count="1">
          <reference field="10" count="1">
            <x v="70"/>
          </reference>
        </references>
      </pivotArea>
    </format>
    <format dxfId="366">
      <pivotArea dataOnly="0" labelOnly="1" outline="0" fieldPosition="0">
        <references count="1">
          <reference field="10" count="1">
            <x v="71"/>
          </reference>
        </references>
      </pivotArea>
    </format>
    <format dxfId="365">
      <pivotArea dataOnly="0" labelOnly="1" outline="0" fieldPosition="0">
        <references count="1">
          <reference field="10" count="1">
            <x v="72"/>
          </reference>
        </references>
      </pivotArea>
    </format>
    <format dxfId="364">
      <pivotArea dataOnly="0" labelOnly="1" outline="0" fieldPosition="0">
        <references count="1">
          <reference field="10" count="1">
            <x v="73"/>
          </reference>
        </references>
      </pivotArea>
    </format>
    <format dxfId="363">
      <pivotArea dataOnly="0" labelOnly="1" outline="0" fieldPosition="0">
        <references count="1">
          <reference field="10" count="1">
            <x v="74"/>
          </reference>
        </references>
      </pivotArea>
    </format>
    <format dxfId="362">
      <pivotArea dataOnly="0" labelOnly="1" outline="0" fieldPosition="0">
        <references count="1">
          <reference field="10" count="1">
            <x v="75"/>
          </reference>
        </references>
      </pivotArea>
    </format>
    <format dxfId="361">
      <pivotArea dataOnly="0" labelOnly="1" outline="0" fieldPosition="0">
        <references count="1">
          <reference field="10" count="1">
            <x v="76"/>
          </reference>
        </references>
      </pivotArea>
    </format>
    <format dxfId="360">
      <pivotArea dataOnly="0" labelOnly="1" outline="0" fieldPosition="0">
        <references count="1">
          <reference field="10" count="1">
            <x v="77"/>
          </reference>
        </references>
      </pivotArea>
    </format>
    <format dxfId="359">
      <pivotArea dataOnly="0" labelOnly="1" outline="0" fieldPosition="0">
        <references count="1">
          <reference field="10" count="1">
            <x v="78"/>
          </reference>
        </references>
      </pivotArea>
    </format>
    <format dxfId="358">
      <pivotArea dataOnly="0" labelOnly="1" outline="0" fieldPosition="0">
        <references count="1">
          <reference field="10" count="1">
            <x v="79"/>
          </reference>
        </references>
      </pivotArea>
    </format>
    <format dxfId="357">
      <pivotArea dataOnly="0" labelOnly="1" outline="0" fieldPosition="0">
        <references count="1">
          <reference field="10" count="1">
            <x v="80"/>
          </reference>
        </references>
      </pivotArea>
    </format>
    <format dxfId="356">
      <pivotArea dataOnly="0" labelOnly="1" outline="0" fieldPosition="0">
        <references count="1">
          <reference field="10" count="1">
            <x v="81"/>
          </reference>
        </references>
      </pivotArea>
    </format>
    <format dxfId="355">
      <pivotArea dataOnly="0" labelOnly="1" outline="0" fieldPosition="0">
        <references count="1">
          <reference field="10" count="1">
            <x v="82"/>
          </reference>
        </references>
      </pivotArea>
    </format>
    <format dxfId="354">
      <pivotArea dataOnly="0" labelOnly="1" outline="0" fieldPosition="0">
        <references count="1">
          <reference field="10" count="1">
            <x v="83"/>
          </reference>
        </references>
      </pivotArea>
    </format>
    <format dxfId="353">
      <pivotArea dataOnly="0" labelOnly="1" outline="0" fieldPosition="0">
        <references count="1">
          <reference field="10" count="1">
            <x v="84"/>
          </reference>
        </references>
      </pivotArea>
    </format>
    <format dxfId="352">
      <pivotArea dataOnly="0" labelOnly="1" outline="0" fieldPosition="0">
        <references count="1">
          <reference field="10" count="1">
            <x v="85"/>
          </reference>
        </references>
      </pivotArea>
    </format>
    <format dxfId="351">
      <pivotArea dataOnly="0" labelOnly="1" outline="0" fieldPosition="0">
        <references count="1">
          <reference field="10" count="1">
            <x v="86"/>
          </reference>
        </references>
      </pivotArea>
    </format>
    <format dxfId="350">
      <pivotArea dataOnly="0" labelOnly="1" outline="0" fieldPosition="0">
        <references count="1">
          <reference field="10" count="1">
            <x v="87"/>
          </reference>
        </references>
      </pivotArea>
    </format>
    <format dxfId="349">
      <pivotArea dataOnly="0" labelOnly="1" outline="0" fieldPosition="0">
        <references count="1">
          <reference field="10" count="1">
            <x v="88"/>
          </reference>
        </references>
      </pivotArea>
    </format>
    <format dxfId="348">
      <pivotArea dataOnly="0" labelOnly="1" outline="0" fieldPosition="0">
        <references count="1">
          <reference field="10" count="1">
            <x v="89"/>
          </reference>
        </references>
      </pivotArea>
    </format>
    <format dxfId="347">
      <pivotArea dataOnly="0" labelOnly="1" outline="0" fieldPosition="0">
        <references count="1">
          <reference field="10" count="1">
            <x v="90"/>
          </reference>
        </references>
      </pivotArea>
    </format>
    <format dxfId="346">
      <pivotArea dataOnly="0" labelOnly="1" outline="0" fieldPosition="0">
        <references count="1">
          <reference field="10" count="1">
            <x v="91"/>
          </reference>
        </references>
      </pivotArea>
    </format>
    <format dxfId="345">
      <pivotArea dataOnly="0" labelOnly="1" outline="0" fieldPosition="0">
        <references count="1">
          <reference field="10" count="1">
            <x v="92"/>
          </reference>
        </references>
      </pivotArea>
    </format>
    <format dxfId="344">
      <pivotArea dataOnly="0" labelOnly="1" outline="0" fieldPosition="0">
        <references count="1">
          <reference field="10" count="1">
            <x v="93"/>
          </reference>
        </references>
      </pivotArea>
    </format>
    <format dxfId="343">
      <pivotArea dataOnly="0" labelOnly="1" outline="0" fieldPosition="0">
        <references count="1">
          <reference field="10" count="1">
            <x v="94"/>
          </reference>
        </references>
      </pivotArea>
    </format>
    <format dxfId="342">
      <pivotArea dataOnly="0" labelOnly="1" outline="0" fieldPosition="0">
        <references count="1">
          <reference field="10" count="1">
            <x v="95"/>
          </reference>
        </references>
      </pivotArea>
    </format>
    <format dxfId="341">
      <pivotArea dataOnly="0" labelOnly="1" outline="0" fieldPosition="0">
        <references count="1">
          <reference field="10" count="1">
            <x v="96"/>
          </reference>
        </references>
      </pivotArea>
    </format>
    <format dxfId="340">
      <pivotArea dataOnly="0" labelOnly="1" outline="0" fieldPosition="0">
        <references count="1">
          <reference field="10" count="1">
            <x v="97"/>
          </reference>
        </references>
      </pivotArea>
    </format>
    <format dxfId="339">
      <pivotArea dataOnly="0" labelOnly="1" outline="0" fieldPosition="0">
        <references count="1">
          <reference field="10" count="1">
            <x v="98"/>
          </reference>
        </references>
      </pivotArea>
    </format>
    <format dxfId="338">
      <pivotArea dataOnly="0" labelOnly="1" outline="0" fieldPosition="0">
        <references count="1">
          <reference field="10" count="1">
            <x v="99"/>
          </reference>
        </references>
      </pivotArea>
    </format>
    <format dxfId="337">
      <pivotArea dataOnly="0" labelOnly="1" outline="0" fieldPosition="0">
        <references count="1">
          <reference field="10" count="1">
            <x v="100"/>
          </reference>
        </references>
      </pivotArea>
    </format>
    <format dxfId="336">
      <pivotArea dataOnly="0" labelOnly="1" outline="0" fieldPosition="0">
        <references count="1">
          <reference field="10" count="1">
            <x v="101"/>
          </reference>
        </references>
      </pivotArea>
    </format>
    <format dxfId="335">
      <pivotArea dataOnly="0" labelOnly="1" outline="0" fieldPosition="0">
        <references count="1">
          <reference field="10" count="1">
            <x v="102"/>
          </reference>
        </references>
      </pivotArea>
    </format>
    <format dxfId="334">
      <pivotArea dataOnly="0" labelOnly="1" outline="0" fieldPosition="0">
        <references count="1">
          <reference field="10" count="1">
            <x v="103"/>
          </reference>
        </references>
      </pivotArea>
    </format>
    <format dxfId="333">
      <pivotArea dataOnly="0" labelOnly="1" outline="0" fieldPosition="0">
        <references count="1">
          <reference field="10" count="1">
            <x v="104"/>
          </reference>
        </references>
      </pivotArea>
    </format>
    <format dxfId="332">
      <pivotArea dataOnly="0" labelOnly="1" outline="0" fieldPosition="0">
        <references count="1">
          <reference field="10" count="1">
            <x v="105"/>
          </reference>
        </references>
      </pivotArea>
    </format>
    <format dxfId="331">
      <pivotArea dataOnly="0" labelOnly="1" outline="0" fieldPosition="0">
        <references count="1">
          <reference field="10" count="1">
            <x v="106"/>
          </reference>
        </references>
      </pivotArea>
    </format>
    <format dxfId="330">
      <pivotArea dataOnly="0" labelOnly="1" outline="0" fieldPosition="0">
        <references count="1">
          <reference field="10" count="1">
            <x v="107"/>
          </reference>
        </references>
      </pivotArea>
    </format>
    <format dxfId="329">
      <pivotArea dataOnly="0" labelOnly="1" outline="0" fieldPosition="0">
        <references count="1">
          <reference field="10" count="1">
            <x v="108"/>
          </reference>
        </references>
      </pivotArea>
    </format>
    <format dxfId="328">
      <pivotArea dataOnly="0" labelOnly="1" outline="0" fieldPosition="0">
        <references count="1">
          <reference field="10" count="1">
            <x v="109"/>
          </reference>
        </references>
      </pivotArea>
    </format>
    <format dxfId="327">
      <pivotArea dataOnly="0" labelOnly="1" outline="0" fieldPosition="0">
        <references count="1">
          <reference field="10" count="1">
            <x v="110"/>
          </reference>
        </references>
      </pivotArea>
    </format>
    <format dxfId="326">
      <pivotArea dataOnly="0" labelOnly="1" outline="0" fieldPosition="0">
        <references count="1">
          <reference field="10" count="1">
            <x v="111"/>
          </reference>
        </references>
      </pivotArea>
    </format>
    <format dxfId="325">
      <pivotArea dataOnly="0" labelOnly="1" outline="0" fieldPosition="0">
        <references count="1">
          <reference field="10" count="1">
            <x v="112"/>
          </reference>
        </references>
      </pivotArea>
    </format>
    <format dxfId="324">
      <pivotArea dataOnly="0" labelOnly="1" outline="0" fieldPosition="0">
        <references count="1">
          <reference field="10" count="1">
            <x v="113"/>
          </reference>
        </references>
      </pivotArea>
    </format>
    <format dxfId="323">
      <pivotArea dataOnly="0" labelOnly="1" outline="0" fieldPosition="0">
        <references count="1">
          <reference field="10" count="1">
            <x v="114"/>
          </reference>
        </references>
      </pivotArea>
    </format>
    <format dxfId="322">
      <pivotArea dataOnly="0" labelOnly="1" outline="0" fieldPosition="0">
        <references count="1">
          <reference field="10" count="1">
            <x v="115"/>
          </reference>
        </references>
      </pivotArea>
    </format>
    <format dxfId="321">
      <pivotArea dataOnly="0" labelOnly="1" outline="0" fieldPosition="0">
        <references count="1">
          <reference field="10" count="1">
            <x v="116"/>
          </reference>
        </references>
      </pivotArea>
    </format>
    <format dxfId="320">
      <pivotArea dataOnly="0" labelOnly="1" outline="0" fieldPosition="0">
        <references count="1">
          <reference field="10" count="1">
            <x v="117"/>
          </reference>
        </references>
      </pivotArea>
    </format>
    <format dxfId="319">
      <pivotArea dataOnly="0" labelOnly="1" outline="0" fieldPosition="0">
        <references count="1">
          <reference field="10" count="1">
            <x v="118"/>
          </reference>
        </references>
      </pivotArea>
    </format>
    <format dxfId="318">
      <pivotArea dataOnly="0" labelOnly="1" outline="0" fieldPosition="0">
        <references count="1">
          <reference field="10" count="1">
            <x v="119"/>
          </reference>
        </references>
      </pivotArea>
    </format>
    <format dxfId="317">
      <pivotArea dataOnly="0" labelOnly="1" outline="0" fieldPosition="0">
        <references count="1">
          <reference field="10" count="1">
            <x v="120"/>
          </reference>
        </references>
      </pivotArea>
    </format>
    <format dxfId="316">
      <pivotArea dataOnly="0" labelOnly="1" outline="0" fieldPosition="0">
        <references count="1">
          <reference field="10" count="1">
            <x v="121"/>
          </reference>
        </references>
      </pivotArea>
    </format>
    <format dxfId="315">
      <pivotArea dataOnly="0" labelOnly="1" outline="0" fieldPosition="0">
        <references count="1">
          <reference field="10" count="1">
            <x v="122"/>
          </reference>
        </references>
      </pivotArea>
    </format>
    <format dxfId="314">
      <pivotArea dataOnly="0" labelOnly="1" outline="0" fieldPosition="0">
        <references count="1">
          <reference field="10" count="1">
            <x v="123"/>
          </reference>
        </references>
      </pivotArea>
    </format>
    <format dxfId="313">
      <pivotArea dataOnly="0" labelOnly="1" outline="0" fieldPosition="0">
        <references count="1">
          <reference field="10" count="1">
            <x v="124"/>
          </reference>
        </references>
      </pivotArea>
    </format>
    <format dxfId="312">
      <pivotArea dataOnly="0" labelOnly="1" outline="0" fieldPosition="0">
        <references count="1">
          <reference field="10" count="1">
            <x v="125"/>
          </reference>
        </references>
      </pivotArea>
    </format>
    <format dxfId="311">
      <pivotArea dataOnly="0" labelOnly="1" outline="0" fieldPosition="0">
        <references count="1">
          <reference field="10" count="1">
            <x v="126"/>
          </reference>
        </references>
      </pivotArea>
    </format>
    <format dxfId="310">
      <pivotArea dataOnly="0" labelOnly="1" outline="0" fieldPosition="0">
        <references count="1">
          <reference field="10" count="1">
            <x v="127"/>
          </reference>
        </references>
      </pivotArea>
    </format>
    <format dxfId="309">
      <pivotArea dataOnly="0" labelOnly="1" outline="0" fieldPosition="0">
        <references count="1">
          <reference field="10" count="1">
            <x v="128"/>
          </reference>
        </references>
      </pivotArea>
    </format>
    <format dxfId="308">
      <pivotArea dataOnly="0" labelOnly="1" outline="0" fieldPosition="0">
        <references count="1">
          <reference field="10" count="1">
            <x v="129"/>
          </reference>
        </references>
      </pivotArea>
    </format>
    <format dxfId="307">
      <pivotArea dataOnly="0" labelOnly="1" outline="0" fieldPosition="0">
        <references count="1">
          <reference field="10" count="1">
            <x v="130"/>
          </reference>
        </references>
      </pivotArea>
    </format>
    <format dxfId="306">
      <pivotArea dataOnly="0" labelOnly="1" outline="0" fieldPosition="0">
        <references count="1">
          <reference field="10" count="1">
            <x v="131"/>
          </reference>
        </references>
      </pivotArea>
    </format>
    <format dxfId="305">
      <pivotArea dataOnly="0" labelOnly="1" outline="0" fieldPosition="0">
        <references count="1">
          <reference field="10" count="1">
            <x v="132"/>
          </reference>
        </references>
      </pivotArea>
    </format>
    <format dxfId="304">
      <pivotArea dataOnly="0" labelOnly="1" outline="0" fieldPosition="0">
        <references count="1">
          <reference field="10" count="1">
            <x v="133"/>
          </reference>
        </references>
      </pivotArea>
    </format>
    <format dxfId="303">
      <pivotArea dataOnly="0" labelOnly="1" outline="0" fieldPosition="0">
        <references count="1">
          <reference field="10" count="1">
            <x v="134"/>
          </reference>
        </references>
      </pivotArea>
    </format>
    <format dxfId="302">
      <pivotArea dataOnly="0" labelOnly="1" outline="0" fieldPosition="0">
        <references count="1">
          <reference field="10" count="1">
            <x v="135"/>
          </reference>
        </references>
      </pivotArea>
    </format>
    <format dxfId="301">
      <pivotArea dataOnly="0" labelOnly="1" outline="0" fieldPosition="0">
        <references count="1">
          <reference field="10" count="1">
            <x v="136"/>
          </reference>
        </references>
      </pivotArea>
    </format>
    <format dxfId="300">
      <pivotArea dataOnly="0" labelOnly="1" outline="0" fieldPosition="0">
        <references count="1">
          <reference field="10" count="1">
            <x v="137"/>
          </reference>
        </references>
      </pivotArea>
    </format>
    <format dxfId="299">
      <pivotArea dataOnly="0" labelOnly="1" outline="0" fieldPosition="0">
        <references count="1">
          <reference field="10" count="1">
            <x v="138"/>
          </reference>
        </references>
      </pivotArea>
    </format>
    <format dxfId="298">
      <pivotArea dataOnly="0" labelOnly="1" outline="0" fieldPosition="0">
        <references count="1">
          <reference field="10" count="1">
            <x v="139"/>
          </reference>
        </references>
      </pivotArea>
    </format>
    <format dxfId="297">
      <pivotArea dataOnly="0" labelOnly="1" outline="0" fieldPosition="0">
        <references count="1">
          <reference field="10" count="1">
            <x v="140"/>
          </reference>
        </references>
      </pivotArea>
    </format>
    <format dxfId="296">
      <pivotArea dataOnly="0" labelOnly="1" outline="0" fieldPosition="0">
        <references count="1">
          <reference field="10" count="1">
            <x v="141"/>
          </reference>
        </references>
      </pivotArea>
    </format>
    <format dxfId="295">
      <pivotArea dataOnly="0" labelOnly="1" outline="0" fieldPosition="0">
        <references count="1">
          <reference field="10" count="1">
            <x v="142"/>
          </reference>
        </references>
      </pivotArea>
    </format>
    <format dxfId="294">
      <pivotArea dataOnly="0" labelOnly="1" outline="0" fieldPosition="0">
        <references count="1">
          <reference field="10" count="1">
            <x v="143"/>
          </reference>
        </references>
      </pivotArea>
    </format>
    <format dxfId="293">
      <pivotArea dataOnly="0" labelOnly="1" outline="0" fieldPosition="0">
        <references count="1">
          <reference field="10" count="1">
            <x v="144"/>
          </reference>
        </references>
      </pivotArea>
    </format>
    <format dxfId="292">
      <pivotArea dataOnly="0" labelOnly="1" outline="0" fieldPosition="0">
        <references count="1">
          <reference field="10" count="1">
            <x v="145"/>
          </reference>
        </references>
      </pivotArea>
    </format>
    <format dxfId="291">
      <pivotArea dataOnly="0" labelOnly="1" outline="0" fieldPosition="0">
        <references count="1">
          <reference field="10" count="1">
            <x v="146"/>
          </reference>
        </references>
      </pivotArea>
    </format>
    <format dxfId="290">
      <pivotArea dataOnly="0" labelOnly="1" outline="0" fieldPosition="0">
        <references count="1">
          <reference field="10" count="1">
            <x v="147"/>
          </reference>
        </references>
      </pivotArea>
    </format>
    <format dxfId="289">
      <pivotArea dataOnly="0" labelOnly="1" outline="0" fieldPosition="0">
        <references count="1">
          <reference field="10" count="1">
            <x v="148"/>
          </reference>
        </references>
      </pivotArea>
    </format>
    <format dxfId="288">
      <pivotArea dataOnly="0" labelOnly="1" outline="0" fieldPosition="0">
        <references count="1">
          <reference field="10" count="1">
            <x v="149"/>
          </reference>
        </references>
      </pivotArea>
    </format>
    <format dxfId="287">
      <pivotArea dataOnly="0" labelOnly="1" outline="0" fieldPosition="0">
        <references count="1">
          <reference field="10" count="1">
            <x v="150"/>
          </reference>
        </references>
      </pivotArea>
    </format>
    <format dxfId="286">
      <pivotArea dataOnly="0" labelOnly="1" outline="0" fieldPosition="0">
        <references count="1">
          <reference field="10" count="1">
            <x v="151"/>
          </reference>
        </references>
      </pivotArea>
    </format>
    <format dxfId="285">
      <pivotArea dataOnly="0" labelOnly="1" outline="0" fieldPosition="0">
        <references count="1">
          <reference field="10" count="1">
            <x v="152"/>
          </reference>
        </references>
      </pivotArea>
    </format>
    <format dxfId="284">
      <pivotArea dataOnly="0" labelOnly="1" outline="0" fieldPosition="0">
        <references count="1">
          <reference field="10" count="1">
            <x v="153"/>
          </reference>
        </references>
      </pivotArea>
    </format>
    <format dxfId="283">
      <pivotArea dataOnly="0" labelOnly="1" outline="0" fieldPosition="0">
        <references count="1">
          <reference field="10" count="1">
            <x v="154"/>
          </reference>
        </references>
      </pivotArea>
    </format>
    <format dxfId="282">
      <pivotArea dataOnly="0" labelOnly="1" outline="0" fieldPosition="0">
        <references count="1">
          <reference field="10" count="1">
            <x v="155"/>
          </reference>
        </references>
      </pivotArea>
    </format>
    <format dxfId="281">
      <pivotArea dataOnly="0" labelOnly="1" outline="0" fieldPosition="0">
        <references count="1">
          <reference field="10" count="1">
            <x v="156"/>
          </reference>
        </references>
      </pivotArea>
    </format>
    <format dxfId="280">
      <pivotArea dataOnly="0" labelOnly="1" outline="0" fieldPosition="0">
        <references count="1">
          <reference field="10" count="1">
            <x v="157"/>
          </reference>
        </references>
      </pivotArea>
    </format>
    <format dxfId="279">
      <pivotArea dataOnly="0" labelOnly="1" outline="0" fieldPosition="0">
        <references count="1">
          <reference field="10" count="1">
            <x v="158"/>
          </reference>
        </references>
      </pivotArea>
    </format>
    <format dxfId="278">
      <pivotArea dataOnly="0" labelOnly="1" outline="0" fieldPosition="0">
        <references count="1">
          <reference field="10" count="1">
            <x v="159"/>
          </reference>
        </references>
      </pivotArea>
    </format>
    <format dxfId="277">
      <pivotArea dataOnly="0" labelOnly="1" outline="0" fieldPosition="0">
        <references count="1">
          <reference field="10" count="1">
            <x v="160"/>
          </reference>
        </references>
      </pivotArea>
    </format>
    <format dxfId="276">
      <pivotArea dataOnly="0" labelOnly="1" outline="0" fieldPosition="0">
        <references count="1">
          <reference field="10" count="1">
            <x v="161"/>
          </reference>
        </references>
      </pivotArea>
    </format>
    <format dxfId="275">
      <pivotArea dataOnly="0" labelOnly="1" outline="0" fieldPosition="0">
        <references count="1">
          <reference field="10" count="1">
            <x v="162"/>
          </reference>
        </references>
      </pivotArea>
    </format>
    <format dxfId="274">
      <pivotArea dataOnly="0" labelOnly="1" outline="0" fieldPosition="0">
        <references count="1">
          <reference field="10" count="1">
            <x v="163"/>
          </reference>
        </references>
      </pivotArea>
    </format>
    <format dxfId="273">
      <pivotArea dataOnly="0" labelOnly="1" outline="0" fieldPosition="0">
        <references count="1">
          <reference field="10" count="1">
            <x v="164"/>
          </reference>
        </references>
      </pivotArea>
    </format>
    <format dxfId="272">
      <pivotArea dataOnly="0" labelOnly="1" outline="0" fieldPosition="0">
        <references count="1">
          <reference field="10" count="1">
            <x v="165"/>
          </reference>
        </references>
      </pivotArea>
    </format>
    <format dxfId="271">
      <pivotArea dataOnly="0" labelOnly="1" outline="0" fieldPosition="0">
        <references count="1">
          <reference field="10" count="1">
            <x v="166"/>
          </reference>
        </references>
      </pivotArea>
    </format>
    <format dxfId="270">
      <pivotArea dataOnly="0" labelOnly="1" outline="0" fieldPosition="0">
        <references count="1">
          <reference field="10" count="1">
            <x v="167"/>
          </reference>
        </references>
      </pivotArea>
    </format>
    <format dxfId="269">
      <pivotArea dataOnly="0" labelOnly="1" outline="0" fieldPosition="0">
        <references count="1">
          <reference field="10" count="1">
            <x v="168"/>
          </reference>
        </references>
      </pivotArea>
    </format>
    <format dxfId="268">
      <pivotArea dataOnly="0" labelOnly="1" outline="0" fieldPosition="0">
        <references count="1">
          <reference field="10" count="1">
            <x v="169"/>
          </reference>
        </references>
      </pivotArea>
    </format>
    <format dxfId="267">
      <pivotArea dataOnly="0" labelOnly="1" outline="0" fieldPosition="0">
        <references count="1">
          <reference field="10" count="1">
            <x v="170"/>
          </reference>
        </references>
      </pivotArea>
    </format>
    <format dxfId="266">
      <pivotArea dataOnly="0" labelOnly="1" outline="0" fieldPosition="0">
        <references count="1">
          <reference field="10" count="1">
            <x v="171"/>
          </reference>
        </references>
      </pivotArea>
    </format>
    <format dxfId="265">
      <pivotArea dataOnly="0" labelOnly="1" outline="0" fieldPosition="0">
        <references count="1">
          <reference field="10" count="1">
            <x v="172"/>
          </reference>
        </references>
      </pivotArea>
    </format>
    <format dxfId="264">
      <pivotArea dataOnly="0" labelOnly="1" outline="0" fieldPosition="0">
        <references count="1">
          <reference field="10" count="1">
            <x v="173"/>
          </reference>
        </references>
      </pivotArea>
    </format>
    <format dxfId="263">
      <pivotArea dataOnly="0" labelOnly="1" outline="0" fieldPosition="0">
        <references count="1">
          <reference field="10" count="1">
            <x v="174"/>
          </reference>
        </references>
      </pivotArea>
    </format>
    <format dxfId="262">
      <pivotArea dataOnly="0" labelOnly="1" outline="0" fieldPosition="0">
        <references count="1">
          <reference field="10" count="1">
            <x v="175"/>
          </reference>
        </references>
      </pivotArea>
    </format>
    <format dxfId="261">
      <pivotArea dataOnly="0" labelOnly="1" outline="0" fieldPosition="0">
        <references count="1">
          <reference field="10" count="1">
            <x v="176"/>
          </reference>
        </references>
      </pivotArea>
    </format>
    <format dxfId="260">
      <pivotArea dataOnly="0" labelOnly="1" outline="0" fieldPosition="0">
        <references count="1">
          <reference field="10" count="1">
            <x v="177"/>
          </reference>
        </references>
      </pivotArea>
    </format>
    <format dxfId="259">
      <pivotArea dataOnly="0" labelOnly="1" outline="0" fieldPosition="0">
        <references count="1">
          <reference field="10" count="1">
            <x v="178"/>
          </reference>
        </references>
      </pivotArea>
    </format>
    <format dxfId="258">
      <pivotArea dataOnly="0" labelOnly="1" outline="0" fieldPosition="0">
        <references count="1">
          <reference field="10" count="1">
            <x v="179"/>
          </reference>
        </references>
      </pivotArea>
    </format>
    <format dxfId="257">
      <pivotArea dataOnly="0" labelOnly="1" outline="0" fieldPosition="0">
        <references count="1">
          <reference field="10" count="1">
            <x v="180"/>
          </reference>
        </references>
      </pivotArea>
    </format>
    <format dxfId="256">
      <pivotArea dataOnly="0" labelOnly="1" outline="0" fieldPosition="0">
        <references count="1">
          <reference field="10" count="1">
            <x v="181"/>
          </reference>
        </references>
      </pivotArea>
    </format>
    <format dxfId="255">
      <pivotArea dataOnly="0" labelOnly="1" outline="0" fieldPosition="0">
        <references count="1">
          <reference field="10" count="1">
            <x v="0"/>
          </reference>
        </references>
      </pivotArea>
    </format>
    <format dxfId="254">
      <pivotArea dataOnly="0" labelOnly="1" outline="0" fieldPosition="0">
        <references count="1">
          <reference field="10" count="1">
            <x v="1"/>
          </reference>
        </references>
      </pivotArea>
    </format>
    <format dxfId="253">
      <pivotArea dataOnly="0" labelOnly="1" outline="0" fieldPosition="0">
        <references count="1">
          <reference field="10" count="1">
            <x v="2"/>
          </reference>
        </references>
      </pivotArea>
    </format>
    <format dxfId="252">
      <pivotArea dataOnly="0" labelOnly="1" outline="0" fieldPosition="0">
        <references count="1">
          <reference field="10" count="1">
            <x v="3"/>
          </reference>
        </references>
      </pivotArea>
    </format>
    <format dxfId="251">
      <pivotArea dataOnly="0" labelOnly="1" outline="0" fieldPosition="0">
        <references count="1">
          <reference field="10" count="1">
            <x v="4"/>
          </reference>
        </references>
      </pivotArea>
    </format>
    <format dxfId="250">
      <pivotArea dataOnly="0" labelOnly="1" outline="0" fieldPosition="0">
        <references count="1">
          <reference field="10" count="1">
            <x v="5"/>
          </reference>
        </references>
      </pivotArea>
    </format>
    <format dxfId="249">
      <pivotArea dataOnly="0" labelOnly="1" outline="0" fieldPosition="0">
        <references count="1">
          <reference field="10" count="1">
            <x v="6"/>
          </reference>
        </references>
      </pivotArea>
    </format>
    <format dxfId="248">
      <pivotArea dataOnly="0" labelOnly="1" outline="0" fieldPosition="0">
        <references count="1">
          <reference field="10" count="1">
            <x v="7"/>
          </reference>
        </references>
      </pivotArea>
    </format>
    <format dxfId="247">
      <pivotArea dataOnly="0" labelOnly="1" outline="0" fieldPosition="0">
        <references count="1">
          <reference field="10" count="1">
            <x v="8"/>
          </reference>
        </references>
      </pivotArea>
    </format>
    <format dxfId="246">
      <pivotArea dataOnly="0" labelOnly="1" outline="0" fieldPosition="0">
        <references count="1">
          <reference field="10" count="1">
            <x v="9"/>
          </reference>
        </references>
      </pivotArea>
    </format>
    <format dxfId="245">
      <pivotArea dataOnly="0" labelOnly="1" outline="0" fieldPosition="0">
        <references count="1">
          <reference field="10" count="1">
            <x v="10"/>
          </reference>
        </references>
      </pivotArea>
    </format>
    <format dxfId="244">
      <pivotArea dataOnly="0" labelOnly="1" outline="0" fieldPosition="0">
        <references count="1">
          <reference field="10" count="1">
            <x v="11"/>
          </reference>
        </references>
      </pivotArea>
    </format>
    <format dxfId="243">
      <pivotArea dataOnly="0" labelOnly="1" outline="0" fieldPosition="0">
        <references count="1">
          <reference field="10" count="1">
            <x v="12"/>
          </reference>
        </references>
      </pivotArea>
    </format>
    <format dxfId="242">
      <pivotArea dataOnly="0" labelOnly="1" outline="0" fieldPosition="0">
        <references count="1">
          <reference field="10" count="1">
            <x v="13"/>
          </reference>
        </references>
      </pivotArea>
    </format>
    <format dxfId="241">
      <pivotArea dataOnly="0" labelOnly="1" outline="0" fieldPosition="0">
        <references count="1">
          <reference field="10" count="1">
            <x v="14"/>
          </reference>
        </references>
      </pivotArea>
    </format>
    <format dxfId="240">
      <pivotArea dataOnly="0" labelOnly="1" outline="0" fieldPosition="0">
        <references count="1">
          <reference field="10" count="1">
            <x v="15"/>
          </reference>
        </references>
      </pivotArea>
    </format>
    <format dxfId="239">
      <pivotArea dataOnly="0" labelOnly="1" outline="0" fieldPosition="0">
        <references count="1">
          <reference field="10" count="1">
            <x v="16"/>
          </reference>
        </references>
      </pivotArea>
    </format>
    <format dxfId="238">
      <pivotArea dataOnly="0" labelOnly="1" outline="0" fieldPosition="0">
        <references count="1">
          <reference field="10" count="1">
            <x v="17"/>
          </reference>
        </references>
      </pivotArea>
    </format>
    <format dxfId="237">
      <pivotArea dataOnly="0" labelOnly="1" outline="0" fieldPosition="0">
        <references count="1">
          <reference field="10" count="1">
            <x v="18"/>
          </reference>
        </references>
      </pivotArea>
    </format>
    <format dxfId="236">
      <pivotArea dataOnly="0" labelOnly="1" outline="0" fieldPosition="0">
        <references count="1">
          <reference field="10" count="1">
            <x v="19"/>
          </reference>
        </references>
      </pivotArea>
    </format>
    <format dxfId="235">
      <pivotArea dataOnly="0" labelOnly="1" outline="0" fieldPosition="0">
        <references count="1">
          <reference field="10" count="1">
            <x v="20"/>
          </reference>
        </references>
      </pivotArea>
    </format>
    <format dxfId="234">
      <pivotArea dataOnly="0" labelOnly="1" outline="0" fieldPosition="0">
        <references count="1">
          <reference field="10" count="1">
            <x v="21"/>
          </reference>
        </references>
      </pivotArea>
    </format>
    <format dxfId="233">
      <pivotArea dataOnly="0" labelOnly="1" outline="0" fieldPosition="0">
        <references count="1">
          <reference field="10" count="1">
            <x v="22"/>
          </reference>
        </references>
      </pivotArea>
    </format>
    <format dxfId="232">
      <pivotArea dataOnly="0" labelOnly="1" outline="0" fieldPosition="0">
        <references count="1">
          <reference field="10" count="1">
            <x v="23"/>
          </reference>
        </references>
      </pivotArea>
    </format>
    <format dxfId="231">
      <pivotArea dataOnly="0" labelOnly="1" outline="0" fieldPosition="0">
        <references count="1">
          <reference field="10" count="1">
            <x v="24"/>
          </reference>
        </references>
      </pivotArea>
    </format>
    <format dxfId="230">
      <pivotArea dataOnly="0" labelOnly="1" outline="0" fieldPosition="0">
        <references count="1">
          <reference field="10" count="1">
            <x v="25"/>
          </reference>
        </references>
      </pivotArea>
    </format>
    <format dxfId="229">
      <pivotArea dataOnly="0" labelOnly="1" outline="0" fieldPosition="0">
        <references count="1">
          <reference field="10" count="1">
            <x v="26"/>
          </reference>
        </references>
      </pivotArea>
    </format>
    <format dxfId="228">
      <pivotArea dataOnly="0" labelOnly="1" outline="0" fieldPosition="0">
        <references count="1">
          <reference field="10" count="1">
            <x v="27"/>
          </reference>
        </references>
      </pivotArea>
    </format>
    <format dxfId="227">
      <pivotArea dataOnly="0" labelOnly="1" outline="0" fieldPosition="0">
        <references count="1">
          <reference field="10" count="1">
            <x v="28"/>
          </reference>
        </references>
      </pivotArea>
    </format>
    <format dxfId="226">
      <pivotArea dataOnly="0" labelOnly="1" outline="0" fieldPosition="0">
        <references count="1">
          <reference field="10" count="1">
            <x v="29"/>
          </reference>
        </references>
      </pivotArea>
    </format>
    <format dxfId="225">
      <pivotArea dataOnly="0" labelOnly="1" outline="0" fieldPosition="0">
        <references count="1">
          <reference field="10" count="1">
            <x v="30"/>
          </reference>
        </references>
      </pivotArea>
    </format>
    <format dxfId="224">
      <pivotArea dataOnly="0" labelOnly="1" outline="0" fieldPosition="0">
        <references count="1">
          <reference field="10" count="1">
            <x v="31"/>
          </reference>
        </references>
      </pivotArea>
    </format>
    <format dxfId="223">
      <pivotArea dataOnly="0" labelOnly="1" outline="0" fieldPosition="0">
        <references count="1">
          <reference field="10" count="1">
            <x v="32"/>
          </reference>
        </references>
      </pivotArea>
    </format>
    <format dxfId="222">
      <pivotArea dataOnly="0" labelOnly="1" outline="0" fieldPosition="0">
        <references count="1">
          <reference field="10" count="1">
            <x v="33"/>
          </reference>
        </references>
      </pivotArea>
    </format>
    <format dxfId="221">
      <pivotArea dataOnly="0" labelOnly="1" outline="0" fieldPosition="0">
        <references count="1">
          <reference field="10" count="1">
            <x v="34"/>
          </reference>
        </references>
      </pivotArea>
    </format>
    <format dxfId="220">
      <pivotArea dataOnly="0" labelOnly="1" outline="0" fieldPosition="0">
        <references count="1">
          <reference field="10" count="1">
            <x v="35"/>
          </reference>
        </references>
      </pivotArea>
    </format>
    <format dxfId="219">
      <pivotArea dataOnly="0" labelOnly="1" outline="0" fieldPosition="0">
        <references count="1">
          <reference field="10" count="1">
            <x v="36"/>
          </reference>
        </references>
      </pivotArea>
    </format>
    <format dxfId="218">
      <pivotArea dataOnly="0" labelOnly="1" outline="0" fieldPosition="0">
        <references count="1">
          <reference field="10" count="1">
            <x v="37"/>
          </reference>
        </references>
      </pivotArea>
    </format>
    <format dxfId="217">
      <pivotArea dataOnly="0" labelOnly="1" outline="0" fieldPosition="0">
        <references count="1">
          <reference field="10" count="1">
            <x v="38"/>
          </reference>
        </references>
      </pivotArea>
    </format>
    <format dxfId="216">
      <pivotArea dataOnly="0" labelOnly="1" outline="0" fieldPosition="0">
        <references count="1">
          <reference field="10" count="1">
            <x v="39"/>
          </reference>
        </references>
      </pivotArea>
    </format>
    <format dxfId="215">
      <pivotArea dataOnly="0" labelOnly="1" outline="0" fieldPosition="0">
        <references count="1">
          <reference field="10" count="1">
            <x v="40"/>
          </reference>
        </references>
      </pivotArea>
    </format>
    <format dxfId="214">
      <pivotArea dataOnly="0" labelOnly="1" outline="0" fieldPosition="0">
        <references count="1">
          <reference field="10" count="1">
            <x v="41"/>
          </reference>
        </references>
      </pivotArea>
    </format>
    <format dxfId="213">
      <pivotArea dataOnly="0" labelOnly="1" outline="0" fieldPosition="0">
        <references count="1">
          <reference field="10" count="1">
            <x v="42"/>
          </reference>
        </references>
      </pivotArea>
    </format>
    <format dxfId="212">
      <pivotArea dataOnly="0" labelOnly="1" outline="0" fieldPosition="0">
        <references count="1">
          <reference field="10" count="1">
            <x v="43"/>
          </reference>
        </references>
      </pivotArea>
    </format>
    <format dxfId="211">
      <pivotArea dataOnly="0" labelOnly="1" outline="0" fieldPosition="0">
        <references count="1">
          <reference field="10" count="1">
            <x v="44"/>
          </reference>
        </references>
      </pivotArea>
    </format>
    <format dxfId="210">
      <pivotArea dataOnly="0" labelOnly="1" outline="0" fieldPosition="0">
        <references count="1">
          <reference field="10" count="1">
            <x v="45"/>
          </reference>
        </references>
      </pivotArea>
    </format>
    <format dxfId="209">
      <pivotArea dataOnly="0" labelOnly="1" outline="0" fieldPosition="0">
        <references count="1">
          <reference field="10" count="1">
            <x v="46"/>
          </reference>
        </references>
      </pivotArea>
    </format>
    <format dxfId="208">
      <pivotArea dataOnly="0" labelOnly="1" outline="0" fieldPosition="0">
        <references count="1">
          <reference field="10" count="1">
            <x v="47"/>
          </reference>
        </references>
      </pivotArea>
    </format>
    <format dxfId="207">
      <pivotArea dataOnly="0" labelOnly="1" outline="0" fieldPosition="0">
        <references count="1">
          <reference field="10" count="1">
            <x v="48"/>
          </reference>
        </references>
      </pivotArea>
    </format>
    <format dxfId="206">
      <pivotArea dataOnly="0" labelOnly="1" outline="0" fieldPosition="0">
        <references count="1">
          <reference field="10" count="1">
            <x v="49"/>
          </reference>
        </references>
      </pivotArea>
    </format>
    <format dxfId="205">
      <pivotArea dataOnly="0" labelOnly="1" outline="0" fieldPosition="0">
        <references count="1">
          <reference field="10" count="1">
            <x v="50"/>
          </reference>
        </references>
      </pivotArea>
    </format>
    <format dxfId="204">
      <pivotArea dataOnly="0" labelOnly="1" outline="0" fieldPosition="0">
        <references count="1">
          <reference field="10" count="1">
            <x v="51"/>
          </reference>
        </references>
      </pivotArea>
    </format>
    <format dxfId="203">
      <pivotArea dataOnly="0" labelOnly="1" outline="0" fieldPosition="0">
        <references count="1">
          <reference field="10" count="1">
            <x v="52"/>
          </reference>
        </references>
      </pivotArea>
    </format>
    <format dxfId="202">
      <pivotArea dataOnly="0" labelOnly="1" outline="0" fieldPosition="0">
        <references count="1">
          <reference field="10" count="1">
            <x v="53"/>
          </reference>
        </references>
      </pivotArea>
    </format>
    <format dxfId="201">
      <pivotArea dataOnly="0" labelOnly="1" outline="0" fieldPosition="0">
        <references count="1">
          <reference field="10" count="1">
            <x v="54"/>
          </reference>
        </references>
      </pivotArea>
    </format>
    <format dxfId="200">
      <pivotArea dataOnly="0" labelOnly="1" outline="0" fieldPosition="0">
        <references count="1">
          <reference field="10" count="1">
            <x v="55"/>
          </reference>
        </references>
      </pivotArea>
    </format>
    <format dxfId="199">
      <pivotArea dataOnly="0" labelOnly="1" outline="0" fieldPosition="0">
        <references count="1">
          <reference field="10" count="1">
            <x v="56"/>
          </reference>
        </references>
      </pivotArea>
    </format>
    <format dxfId="198">
      <pivotArea dataOnly="0" labelOnly="1" outline="0" fieldPosition="0">
        <references count="1">
          <reference field="10" count="1">
            <x v="57"/>
          </reference>
        </references>
      </pivotArea>
    </format>
    <format dxfId="197">
      <pivotArea dataOnly="0" labelOnly="1" outline="0" fieldPosition="0">
        <references count="1">
          <reference field="10" count="1">
            <x v="58"/>
          </reference>
        </references>
      </pivotArea>
    </format>
    <format dxfId="196">
      <pivotArea dataOnly="0" labelOnly="1" outline="0" fieldPosition="0">
        <references count="1">
          <reference field="10" count="1">
            <x v="59"/>
          </reference>
        </references>
      </pivotArea>
    </format>
    <format dxfId="195">
      <pivotArea dataOnly="0" labelOnly="1" outline="0" fieldPosition="0">
        <references count="1">
          <reference field="10" count="1">
            <x v="60"/>
          </reference>
        </references>
      </pivotArea>
    </format>
    <format dxfId="194">
      <pivotArea dataOnly="0" labelOnly="1" outline="0" fieldPosition="0">
        <references count="1">
          <reference field="10" count="1">
            <x v="61"/>
          </reference>
        </references>
      </pivotArea>
    </format>
    <format dxfId="193">
      <pivotArea dataOnly="0" labelOnly="1" outline="0" fieldPosition="0">
        <references count="1">
          <reference field="10" count="1">
            <x v="62"/>
          </reference>
        </references>
      </pivotArea>
    </format>
    <format dxfId="192">
      <pivotArea dataOnly="0" labelOnly="1" outline="0" fieldPosition="0">
        <references count="1">
          <reference field="10" count="1">
            <x v="63"/>
          </reference>
        </references>
      </pivotArea>
    </format>
    <format dxfId="191">
      <pivotArea dataOnly="0" labelOnly="1" outline="0" fieldPosition="0">
        <references count="1">
          <reference field="10" count="1">
            <x v="64"/>
          </reference>
        </references>
      </pivotArea>
    </format>
    <format dxfId="190">
      <pivotArea dataOnly="0" labelOnly="1" outline="0" fieldPosition="0">
        <references count="1">
          <reference field="10" count="1">
            <x v="65"/>
          </reference>
        </references>
      </pivotArea>
    </format>
    <format dxfId="189">
      <pivotArea dataOnly="0" labelOnly="1" outline="0" fieldPosition="0">
        <references count="1">
          <reference field="10" count="1">
            <x v="66"/>
          </reference>
        </references>
      </pivotArea>
    </format>
    <format dxfId="188">
      <pivotArea dataOnly="0" labelOnly="1" outline="0" fieldPosition="0">
        <references count="1">
          <reference field="10" count="1">
            <x v="67"/>
          </reference>
        </references>
      </pivotArea>
    </format>
    <format dxfId="187">
      <pivotArea dataOnly="0" labelOnly="1" outline="0" fieldPosition="0">
        <references count="1">
          <reference field="10" count="1">
            <x v="68"/>
          </reference>
        </references>
      </pivotArea>
    </format>
    <format dxfId="186">
      <pivotArea dataOnly="0" labelOnly="1" outline="0" fieldPosition="0">
        <references count="1">
          <reference field="10" count="1">
            <x v="69"/>
          </reference>
        </references>
      </pivotArea>
    </format>
    <format dxfId="185">
      <pivotArea dataOnly="0" labelOnly="1" outline="0" fieldPosition="0">
        <references count="1">
          <reference field="10" count="1">
            <x v="70"/>
          </reference>
        </references>
      </pivotArea>
    </format>
    <format dxfId="184">
      <pivotArea dataOnly="0" labelOnly="1" outline="0" fieldPosition="0">
        <references count="1">
          <reference field="10" count="1">
            <x v="71"/>
          </reference>
        </references>
      </pivotArea>
    </format>
    <format dxfId="183">
      <pivotArea dataOnly="0" labelOnly="1" outline="0" fieldPosition="0">
        <references count="1">
          <reference field="10" count="1">
            <x v="72"/>
          </reference>
        </references>
      </pivotArea>
    </format>
    <format dxfId="182">
      <pivotArea dataOnly="0" labelOnly="1" outline="0" fieldPosition="0">
        <references count="1">
          <reference field="10" count="1">
            <x v="73"/>
          </reference>
        </references>
      </pivotArea>
    </format>
    <format dxfId="181">
      <pivotArea dataOnly="0" labelOnly="1" outline="0" fieldPosition="0">
        <references count="1">
          <reference field="10" count="1">
            <x v="74"/>
          </reference>
        </references>
      </pivotArea>
    </format>
    <format dxfId="180">
      <pivotArea dataOnly="0" labelOnly="1" outline="0" fieldPosition="0">
        <references count="1">
          <reference field="10" count="1">
            <x v="75"/>
          </reference>
        </references>
      </pivotArea>
    </format>
    <format dxfId="179">
      <pivotArea dataOnly="0" labelOnly="1" outline="0" fieldPosition="0">
        <references count="1">
          <reference field="10" count="1">
            <x v="76"/>
          </reference>
        </references>
      </pivotArea>
    </format>
    <format dxfId="178">
      <pivotArea dataOnly="0" labelOnly="1" outline="0" fieldPosition="0">
        <references count="1">
          <reference field="10" count="1">
            <x v="77"/>
          </reference>
        </references>
      </pivotArea>
    </format>
    <format dxfId="177">
      <pivotArea dataOnly="0" labelOnly="1" outline="0" fieldPosition="0">
        <references count="1">
          <reference field="10" count="1">
            <x v="78"/>
          </reference>
        </references>
      </pivotArea>
    </format>
    <format dxfId="176">
      <pivotArea dataOnly="0" labelOnly="1" outline="0" fieldPosition="0">
        <references count="1">
          <reference field="10" count="1">
            <x v="79"/>
          </reference>
        </references>
      </pivotArea>
    </format>
    <format dxfId="175">
      <pivotArea dataOnly="0" labelOnly="1" outline="0" fieldPosition="0">
        <references count="1">
          <reference field="10" count="1">
            <x v="80"/>
          </reference>
        </references>
      </pivotArea>
    </format>
    <format dxfId="174">
      <pivotArea dataOnly="0" labelOnly="1" outline="0" fieldPosition="0">
        <references count="1">
          <reference field="10" count="1">
            <x v="81"/>
          </reference>
        </references>
      </pivotArea>
    </format>
    <format dxfId="173">
      <pivotArea dataOnly="0" labelOnly="1" outline="0" fieldPosition="0">
        <references count="1">
          <reference field="10" count="1">
            <x v="82"/>
          </reference>
        </references>
      </pivotArea>
    </format>
    <format dxfId="172">
      <pivotArea dataOnly="0" labelOnly="1" outline="0" fieldPosition="0">
        <references count="1">
          <reference field="10" count="1">
            <x v="83"/>
          </reference>
        </references>
      </pivotArea>
    </format>
    <format dxfId="171">
      <pivotArea dataOnly="0" labelOnly="1" outline="0" fieldPosition="0">
        <references count="1">
          <reference field="10" count="1">
            <x v="84"/>
          </reference>
        </references>
      </pivotArea>
    </format>
    <format dxfId="170">
      <pivotArea dataOnly="0" labelOnly="1" outline="0" fieldPosition="0">
        <references count="1">
          <reference field="10" count="1">
            <x v="85"/>
          </reference>
        </references>
      </pivotArea>
    </format>
    <format dxfId="169">
      <pivotArea dataOnly="0" labelOnly="1" outline="0" fieldPosition="0">
        <references count="1">
          <reference field="10" count="1">
            <x v="86"/>
          </reference>
        </references>
      </pivotArea>
    </format>
    <format dxfId="168">
      <pivotArea dataOnly="0" labelOnly="1" outline="0" fieldPosition="0">
        <references count="1">
          <reference field="10" count="1">
            <x v="87"/>
          </reference>
        </references>
      </pivotArea>
    </format>
    <format dxfId="167">
      <pivotArea dataOnly="0" labelOnly="1" outline="0" fieldPosition="0">
        <references count="1">
          <reference field="10" count="1">
            <x v="88"/>
          </reference>
        </references>
      </pivotArea>
    </format>
    <format dxfId="166">
      <pivotArea dataOnly="0" labelOnly="1" outline="0" fieldPosition="0">
        <references count="1">
          <reference field="10" count="1">
            <x v="89"/>
          </reference>
        </references>
      </pivotArea>
    </format>
    <format dxfId="165">
      <pivotArea dataOnly="0" labelOnly="1" outline="0" fieldPosition="0">
        <references count="1">
          <reference field="10" count="1">
            <x v="90"/>
          </reference>
        </references>
      </pivotArea>
    </format>
    <format dxfId="164">
      <pivotArea dataOnly="0" labelOnly="1" outline="0" fieldPosition="0">
        <references count="1">
          <reference field="10" count="1">
            <x v="91"/>
          </reference>
        </references>
      </pivotArea>
    </format>
    <format dxfId="163">
      <pivotArea dataOnly="0" labelOnly="1" outline="0" fieldPosition="0">
        <references count="1">
          <reference field="10" count="1">
            <x v="92"/>
          </reference>
        </references>
      </pivotArea>
    </format>
    <format dxfId="162">
      <pivotArea dataOnly="0" labelOnly="1" outline="0" fieldPosition="0">
        <references count="1">
          <reference field="10" count="1">
            <x v="93"/>
          </reference>
        </references>
      </pivotArea>
    </format>
    <format dxfId="161">
      <pivotArea dataOnly="0" labelOnly="1" outline="0" fieldPosition="0">
        <references count="1">
          <reference field="10" count="1">
            <x v="94"/>
          </reference>
        </references>
      </pivotArea>
    </format>
    <format dxfId="160">
      <pivotArea dataOnly="0" labelOnly="1" outline="0" fieldPosition="0">
        <references count="1">
          <reference field="10" count="1">
            <x v="95"/>
          </reference>
        </references>
      </pivotArea>
    </format>
    <format dxfId="159">
      <pivotArea dataOnly="0" labelOnly="1" outline="0" fieldPosition="0">
        <references count="1">
          <reference field="10" count="1">
            <x v="96"/>
          </reference>
        </references>
      </pivotArea>
    </format>
    <format dxfId="158">
      <pivotArea dataOnly="0" labelOnly="1" outline="0" fieldPosition="0">
        <references count="1">
          <reference field="10" count="1">
            <x v="97"/>
          </reference>
        </references>
      </pivotArea>
    </format>
    <format dxfId="157">
      <pivotArea dataOnly="0" labelOnly="1" outline="0" fieldPosition="0">
        <references count="1">
          <reference field="10" count="1">
            <x v="98"/>
          </reference>
        </references>
      </pivotArea>
    </format>
    <format dxfId="156">
      <pivotArea dataOnly="0" labelOnly="1" outline="0" fieldPosition="0">
        <references count="1">
          <reference field="10" count="1">
            <x v="99"/>
          </reference>
        </references>
      </pivotArea>
    </format>
    <format dxfId="155">
      <pivotArea dataOnly="0" labelOnly="1" outline="0" fieldPosition="0">
        <references count="1">
          <reference field="10" count="1">
            <x v="100"/>
          </reference>
        </references>
      </pivotArea>
    </format>
    <format dxfId="154">
      <pivotArea dataOnly="0" labelOnly="1" outline="0" fieldPosition="0">
        <references count="1">
          <reference field="10" count="1">
            <x v="101"/>
          </reference>
        </references>
      </pivotArea>
    </format>
    <format dxfId="153">
      <pivotArea dataOnly="0" labelOnly="1" outline="0" fieldPosition="0">
        <references count="1">
          <reference field="10" count="1">
            <x v="102"/>
          </reference>
        </references>
      </pivotArea>
    </format>
    <format dxfId="152">
      <pivotArea dataOnly="0" labelOnly="1" outline="0" fieldPosition="0">
        <references count="1">
          <reference field="10" count="1">
            <x v="103"/>
          </reference>
        </references>
      </pivotArea>
    </format>
    <format dxfId="151">
      <pivotArea dataOnly="0" labelOnly="1" outline="0" fieldPosition="0">
        <references count="1">
          <reference field="10" count="1">
            <x v="104"/>
          </reference>
        </references>
      </pivotArea>
    </format>
    <format dxfId="150">
      <pivotArea dataOnly="0" labelOnly="1" outline="0" fieldPosition="0">
        <references count="1">
          <reference field="10" count="1">
            <x v="105"/>
          </reference>
        </references>
      </pivotArea>
    </format>
    <format dxfId="149">
      <pivotArea dataOnly="0" labelOnly="1" outline="0" fieldPosition="0">
        <references count="1">
          <reference field="10" count="1">
            <x v="106"/>
          </reference>
        </references>
      </pivotArea>
    </format>
    <format dxfId="148">
      <pivotArea dataOnly="0" labelOnly="1" outline="0" fieldPosition="0">
        <references count="1">
          <reference field="10" count="1">
            <x v="107"/>
          </reference>
        </references>
      </pivotArea>
    </format>
    <format dxfId="147">
      <pivotArea dataOnly="0" labelOnly="1" outline="0" fieldPosition="0">
        <references count="1">
          <reference field="10" count="1">
            <x v="108"/>
          </reference>
        </references>
      </pivotArea>
    </format>
    <format dxfId="146">
      <pivotArea dataOnly="0" labelOnly="1" outline="0" fieldPosition="0">
        <references count="1">
          <reference field="10" count="1">
            <x v="109"/>
          </reference>
        </references>
      </pivotArea>
    </format>
    <format dxfId="145">
      <pivotArea dataOnly="0" labelOnly="1" outline="0" fieldPosition="0">
        <references count="1">
          <reference field="10" count="1">
            <x v="110"/>
          </reference>
        </references>
      </pivotArea>
    </format>
    <format dxfId="144">
      <pivotArea dataOnly="0" labelOnly="1" outline="0" fieldPosition="0">
        <references count="1">
          <reference field="10" count="1">
            <x v="111"/>
          </reference>
        </references>
      </pivotArea>
    </format>
    <format dxfId="143">
      <pivotArea dataOnly="0" labelOnly="1" outline="0" fieldPosition="0">
        <references count="1">
          <reference field="10" count="1">
            <x v="112"/>
          </reference>
        </references>
      </pivotArea>
    </format>
    <format dxfId="142">
      <pivotArea dataOnly="0" labelOnly="1" outline="0" fieldPosition="0">
        <references count="1">
          <reference field="10" count="1">
            <x v="113"/>
          </reference>
        </references>
      </pivotArea>
    </format>
    <format dxfId="141">
      <pivotArea dataOnly="0" labelOnly="1" outline="0" fieldPosition="0">
        <references count="1">
          <reference field="10" count="1">
            <x v="114"/>
          </reference>
        </references>
      </pivotArea>
    </format>
    <format dxfId="140">
      <pivotArea dataOnly="0" labelOnly="1" outline="0" fieldPosition="0">
        <references count="1">
          <reference field="10" count="1">
            <x v="115"/>
          </reference>
        </references>
      </pivotArea>
    </format>
    <format dxfId="139">
      <pivotArea dataOnly="0" labelOnly="1" outline="0" fieldPosition="0">
        <references count="1">
          <reference field="10" count="1">
            <x v="116"/>
          </reference>
        </references>
      </pivotArea>
    </format>
    <format dxfId="138">
      <pivotArea dataOnly="0" labelOnly="1" outline="0" fieldPosition="0">
        <references count="1">
          <reference field="10" count="1">
            <x v="117"/>
          </reference>
        </references>
      </pivotArea>
    </format>
    <format dxfId="137">
      <pivotArea dataOnly="0" labelOnly="1" outline="0" fieldPosition="0">
        <references count="1">
          <reference field="10" count="1">
            <x v="118"/>
          </reference>
        </references>
      </pivotArea>
    </format>
    <format dxfId="136">
      <pivotArea dataOnly="0" labelOnly="1" outline="0" fieldPosition="0">
        <references count="1">
          <reference field="10" count="1">
            <x v="119"/>
          </reference>
        </references>
      </pivotArea>
    </format>
    <format dxfId="135">
      <pivotArea dataOnly="0" labelOnly="1" outline="0" fieldPosition="0">
        <references count="1">
          <reference field="10" count="1">
            <x v="120"/>
          </reference>
        </references>
      </pivotArea>
    </format>
    <format dxfId="134">
      <pivotArea dataOnly="0" labelOnly="1" outline="0" fieldPosition="0">
        <references count="1">
          <reference field="10" count="1">
            <x v="121"/>
          </reference>
        </references>
      </pivotArea>
    </format>
    <format dxfId="133">
      <pivotArea dataOnly="0" labelOnly="1" outline="0" fieldPosition="0">
        <references count="1">
          <reference field="10" count="1">
            <x v="122"/>
          </reference>
        </references>
      </pivotArea>
    </format>
    <format dxfId="132">
      <pivotArea dataOnly="0" labelOnly="1" outline="0" fieldPosition="0">
        <references count="1">
          <reference field="10" count="1">
            <x v="123"/>
          </reference>
        </references>
      </pivotArea>
    </format>
    <format dxfId="131">
      <pivotArea dataOnly="0" labelOnly="1" outline="0" fieldPosition="0">
        <references count="1">
          <reference field="10" count="1">
            <x v="124"/>
          </reference>
        </references>
      </pivotArea>
    </format>
    <format dxfId="130">
      <pivotArea dataOnly="0" labelOnly="1" outline="0" fieldPosition="0">
        <references count="1">
          <reference field="10" count="1">
            <x v="125"/>
          </reference>
        </references>
      </pivotArea>
    </format>
    <format dxfId="129">
      <pivotArea dataOnly="0" labelOnly="1" outline="0" fieldPosition="0">
        <references count="1">
          <reference field="10" count="1">
            <x v="126"/>
          </reference>
        </references>
      </pivotArea>
    </format>
    <format dxfId="128">
      <pivotArea dataOnly="0" labelOnly="1" outline="0" fieldPosition="0">
        <references count="1">
          <reference field="10" count="1">
            <x v="127"/>
          </reference>
        </references>
      </pivotArea>
    </format>
    <format dxfId="127">
      <pivotArea dataOnly="0" labelOnly="1" outline="0" fieldPosition="0">
        <references count="1">
          <reference field="10" count="1">
            <x v="128"/>
          </reference>
        </references>
      </pivotArea>
    </format>
    <format dxfId="126">
      <pivotArea dataOnly="0" labelOnly="1" outline="0" fieldPosition="0">
        <references count="1">
          <reference field="10" count="1">
            <x v="129"/>
          </reference>
        </references>
      </pivotArea>
    </format>
    <format dxfId="125">
      <pivotArea dataOnly="0" labelOnly="1" outline="0" fieldPosition="0">
        <references count="1">
          <reference field="10" count="1">
            <x v="130"/>
          </reference>
        </references>
      </pivotArea>
    </format>
    <format dxfId="124">
      <pivotArea dataOnly="0" labelOnly="1" outline="0" fieldPosition="0">
        <references count="1">
          <reference field="10" count="1">
            <x v="131"/>
          </reference>
        </references>
      </pivotArea>
    </format>
    <format dxfId="123">
      <pivotArea dataOnly="0" labelOnly="1" outline="0" fieldPosition="0">
        <references count="1">
          <reference field="10" count="1">
            <x v="132"/>
          </reference>
        </references>
      </pivotArea>
    </format>
    <format dxfId="122">
      <pivotArea dataOnly="0" labelOnly="1" outline="0" fieldPosition="0">
        <references count="1">
          <reference field="10" count="1">
            <x v="133"/>
          </reference>
        </references>
      </pivotArea>
    </format>
    <format dxfId="121">
      <pivotArea dataOnly="0" labelOnly="1" outline="0" fieldPosition="0">
        <references count="1">
          <reference field="10" count="1">
            <x v="134"/>
          </reference>
        </references>
      </pivotArea>
    </format>
    <format dxfId="120">
      <pivotArea dataOnly="0" labelOnly="1" outline="0" fieldPosition="0">
        <references count="1">
          <reference field="10" count="1">
            <x v="135"/>
          </reference>
        </references>
      </pivotArea>
    </format>
    <format dxfId="119">
      <pivotArea dataOnly="0" labelOnly="1" outline="0" fieldPosition="0">
        <references count="1">
          <reference field="10" count="1">
            <x v="136"/>
          </reference>
        </references>
      </pivotArea>
    </format>
    <format dxfId="118">
      <pivotArea dataOnly="0" labelOnly="1" outline="0" fieldPosition="0">
        <references count="1">
          <reference field="10" count="1">
            <x v="137"/>
          </reference>
        </references>
      </pivotArea>
    </format>
    <format dxfId="117">
      <pivotArea dataOnly="0" labelOnly="1" outline="0" fieldPosition="0">
        <references count="1">
          <reference field="10" count="1">
            <x v="138"/>
          </reference>
        </references>
      </pivotArea>
    </format>
    <format dxfId="116">
      <pivotArea dataOnly="0" labelOnly="1" outline="0" fieldPosition="0">
        <references count="1">
          <reference field="10" count="1">
            <x v="139"/>
          </reference>
        </references>
      </pivotArea>
    </format>
    <format dxfId="115">
      <pivotArea dataOnly="0" labelOnly="1" outline="0" fieldPosition="0">
        <references count="1">
          <reference field="10" count="1">
            <x v="140"/>
          </reference>
        </references>
      </pivotArea>
    </format>
    <format dxfId="114">
      <pivotArea dataOnly="0" labelOnly="1" outline="0" fieldPosition="0">
        <references count="1">
          <reference field="10" count="1">
            <x v="141"/>
          </reference>
        </references>
      </pivotArea>
    </format>
    <format dxfId="113">
      <pivotArea dataOnly="0" labelOnly="1" outline="0" fieldPosition="0">
        <references count="1">
          <reference field="10" count="1">
            <x v="142"/>
          </reference>
        </references>
      </pivotArea>
    </format>
    <format dxfId="112">
      <pivotArea dataOnly="0" labelOnly="1" outline="0" fieldPosition="0">
        <references count="1">
          <reference field="10" count="1">
            <x v="143"/>
          </reference>
        </references>
      </pivotArea>
    </format>
    <format dxfId="111">
      <pivotArea dataOnly="0" labelOnly="1" outline="0" fieldPosition="0">
        <references count="1">
          <reference field="10" count="1">
            <x v="144"/>
          </reference>
        </references>
      </pivotArea>
    </format>
    <format dxfId="110">
      <pivotArea dataOnly="0" labelOnly="1" outline="0" fieldPosition="0">
        <references count="1">
          <reference field="10" count="1">
            <x v="145"/>
          </reference>
        </references>
      </pivotArea>
    </format>
    <format dxfId="109">
      <pivotArea dataOnly="0" labelOnly="1" outline="0" fieldPosition="0">
        <references count="1">
          <reference field="10" count="1">
            <x v="146"/>
          </reference>
        </references>
      </pivotArea>
    </format>
    <format dxfId="108">
      <pivotArea dataOnly="0" labelOnly="1" outline="0" fieldPosition="0">
        <references count="1">
          <reference field="10" count="1">
            <x v="147"/>
          </reference>
        </references>
      </pivotArea>
    </format>
    <format dxfId="107">
      <pivotArea dataOnly="0" labelOnly="1" outline="0" fieldPosition="0">
        <references count="1">
          <reference field="10" count="1">
            <x v="148"/>
          </reference>
        </references>
      </pivotArea>
    </format>
    <format dxfId="106">
      <pivotArea dataOnly="0" labelOnly="1" outline="0" fieldPosition="0">
        <references count="1">
          <reference field="10" count="1">
            <x v="149"/>
          </reference>
        </references>
      </pivotArea>
    </format>
    <format dxfId="105">
      <pivotArea dataOnly="0" labelOnly="1" outline="0" fieldPosition="0">
        <references count="1">
          <reference field="10" count="1">
            <x v="150"/>
          </reference>
        </references>
      </pivotArea>
    </format>
    <format dxfId="104">
      <pivotArea dataOnly="0" labelOnly="1" outline="0" fieldPosition="0">
        <references count="1">
          <reference field="10" count="1">
            <x v="151"/>
          </reference>
        </references>
      </pivotArea>
    </format>
    <format dxfId="103">
      <pivotArea dataOnly="0" labelOnly="1" outline="0" fieldPosition="0">
        <references count="1">
          <reference field="10" count="1">
            <x v="152"/>
          </reference>
        </references>
      </pivotArea>
    </format>
    <format dxfId="102">
      <pivotArea dataOnly="0" labelOnly="1" outline="0" fieldPosition="0">
        <references count="1">
          <reference field="10" count="1">
            <x v="153"/>
          </reference>
        </references>
      </pivotArea>
    </format>
    <format dxfId="101">
      <pivotArea dataOnly="0" labelOnly="1" outline="0" fieldPosition="0">
        <references count="1">
          <reference field="10" count="1">
            <x v="154"/>
          </reference>
        </references>
      </pivotArea>
    </format>
    <format dxfId="100">
      <pivotArea dataOnly="0" labelOnly="1" outline="0" fieldPosition="0">
        <references count="1">
          <reference field="10" count="1">
            <x v="155"/>
          </reference>
        </references>
      </pivotArea>
    </format>
    <format dxfId="99">
      <pivotArea dataOnly="0" labelOnly="1" outline="0" fieldPosition="0">
        <references count="1">
          <reference field="10" count="1">
            <x v="156"/>
          </reference>
        </references>
      </pivotArea>
    </format>
    <format dxfId="98">
      <pivotArea dataOnly="0" labelOnly="1" outline="0" fieldPosition="0">
        <references count="1">
          <reference field="10" count="1">
            <x v="157"/>
          </reference>
        </references>
      </pivotArea>
    </format>
    <format dxfId="97">
      <pivotArea dataOnly="0" labelOnly="1" outline="0" fieldPosition="0">
        <references count="1">
          <reference field="10" count="1">
            <x v="158"/>
          </reference>
        </references>
      </pivotArea>
    </format>
    <format dxfId="96">
      <pivotArea dataOnly="0" labelOnly="1" outline="0" fieldPosition="0">
        <references count="1">
          <reference field="10" count="1">
            <x v="159"/>
          </reference>
        </references>
      </pivotArea>
    </format>
    <format dxfId="95">
      <pivotArea dataOnly="0" labelOnly="1" outline="0" fieldPosition="0">
        <references count="1">
          <reference field="10" count="1">
            <x v="160"/>
          </reference>
        </references>
      </pivotArea>
    </format>
    <format dxfId="94">
      <pivotArea dataOnly="0" labelOnly="1" outline="0" fieldPosition="0">
        <references count="1">
          <reference field="10" count="1">
            <x v="161"/>
          </reference>
        </references>
      </pivotArea>
    </format>
    <format dxfId="93">
      <pivotArea dataOnly="0" labelOnly="1" outline="0" fieldPosition="0">
        <references count="1">
          <reference field="10" count="1">
            <x v="162"/>
          </reference>
        </references>
      </pivotArea>
    </format>
    <format dxfId="92">
      <pivotArea dataOnly="0" labelOnly="1" outline="0" fieldPosition="0">
        <references count="1">
          <reference field="10" count="1">
            <x v="163"/>
          </reference>
        </references>
      </pivotArea>
    </format>
    <format dxfId="91">
      <pivotArea dataOnly="0" labelOnly="1" outline="0" fieldPosition="0">
        <references count="1">
          <reference field="10" count="1">
            <x v="164"/>
          </reference>
        </references>
      </pivotArea>
    </format>
    <format dxfId="90">
      <pivotArea dataOnly="0" labelOnly="1" outline="0" fieldPosition="0">
        <references count="1">
          <reference field="10" count="1">
            <x v="165"/>
          </reference>
        </references>
      </pivotArea>
    </format>
    <format dxfId="89">
      <pivotArea dataOnly="0" labelOnly="1" outline="0" fieldPosition="0">
        <references count="1">
          <reference field="10" count="1">
            <x v="166"/>
          </reference>
        </references>
      </pivotArea>
    </format>
    <format dxfId="88">
      <pivotArea dataOnly="0" labelOnly="1" outline="0" fieldPosition="0">
        <references count="1">
          <reference field="10" count="1">
            <x v="167"/>
          </reference>
        </references>
      </pivotArea>
    </format>
    <format dxfId="87">
      <pivotArea dataOnly="0" labelOnly="1" outline="0" fieldPosition="0">
        <references count="1">
          <reference field="10" count="1">
            <x v="168"/>
          </reference>
        </references>
      </pivotArea>
    </format>
    <format dxfId="86">
      <pivotArea dataOnly="0" labelOnly="1" outline="0" fieldPosition="0">
        <references count="1">
          <reference field="10" count="1">
            <x v="169"/>
          </reference>
        </references>
      </pivotArea>
    </format>
    <format dxfId="85">
      <pivotArea dataOnly="0" labelOnly="1" outline="0" fieldPosition="0">
        <references count="1">
          <reference field="10" count="1">
            <x v="170"/>
          </reference>
        </references>
      </pivotArea>
    </format>
    <format dxfId="84">
      <pivotArea dataOnly="0" labelOnly="1" outline="0" fieldPosition="0">
        <references count="1">
          <reference field="10" count="1">
            <x v="171"/>
          </reference>
        </references>
      </pivotArea>
    </format>
    <format dxfId="83">
      <pivotArea dataOnly="0" labelOnly="1" outline="0" fieldPosition="0">
        <references count="1">
          <reference field="10" count="1">
            <x v="172"/>
          </reference>
        </references>
      </pivotArea>
    </format>
    <format dxfId="82">
      <pivotArea dataOnly="0" labelOnly="1" outline="0" fieldPosition="0">
        <references count="1">
          <reference field="10" count="1">
            <x v="173"/>
          </reference>
        </references>
      </pivotArea>
    </format>
    <format dxfId="81">
      <pivotArea dataOnly="0" labelOnly="1" outline="0" fieldPosition="0">
        <references count="1">
          <reference field="10" count="1">
            <x v="174"/>
          </reference>
        </references>
      </pivotArea>
    </format>
    <format dxfId="80">
      <pivotArea dataOnly="0" labelOnly="1" outline="0" fieldPosition="0">
        <references count="1">
          <reference field="10" count="1">
            <x v="175"/>
          </reference>
        </references>
      </pivotArea>
    </format>
    <format dxfId="79">
      <pivotArea dataOnly="0" labelOnly="1" outline="0" fieldPosition="0">
        <references count="1">
          <reference field="10" count="1">
            <x v="176"/>
          </reference>
        </references>
      </pivotArea>
    </format>
    <format dxfId="78">
      <pivotArea dataOnly="0" labelOnly="1" outline="0" fieldPosition="0">
        <references count="1">
          <reference field="10" count="1">
            <x v="177"/>
          </reference>
        </references>
      </pivotArea>
    </format>
    <format dxfId="77">
      <pivotArea dataOnly="0" labelOnly="1" outline="0" fieldPosition="0">
        <references count="1">
          <reference field="10" count="1">
            <x v="178"/>
          </reference>
        </references>
      </pivotArea>
    </format>
    <format dxfId="76">
      <pivotArea dataOnly="0" labelOnly="1" outline="0" fieldPosition="0">
        <references count="1">
          <reference field="10" count="1">
            <x v="179"/>
          </reference>
        </references>
      </pivotArea>
    </format>
    <format dxfId="75">
      <pivotArea dataOnly="0" labelOnly="1" outline="0" fieldPosition="0">
        <references count="1">
          <reference field="10" count="1">
            <x v="180"/>
          </reference>
        </references>
      </pivotArea>
    </format>
    <format dxfId="74">
      <pivotArea dataOnly="0" labelOnly="1" outline="0" fieldPosition="0">
        <references count="1">
          <reference field="10" count="1">
            <x v="181"/>
          </reference>
        </references>
      </pivotArea>
    </format>
    <format dxfId="73">
      <pivotArea dataOnly="0" labelOnly="1" fieldPosition="0">
        <references count="1">
          <reference field="10" count="0"/>
        </references>
      </pivotArea>
    </format>
    <format dxfId="72">
      <pivotArea field="10" type="button" dataOnly="0" labelOnly="1" outline="0" axis="axisRow" fieldPosition="0"/>
    </format>
    <format dxfId="71">
      <pivotArea field="11" type="button" dataOnly="0" labelOnly="1" outline="0" axis="axisRow" fieldPosition="1"/>
    </format>
    <format dxfId="70">
      <pivotArea dataOnly="0" labelOnly="1" outline="0" axis="axisValues" fieldPosition="0"/>
    </format>
    <format dxfId="69">
      <pivotArea dataOnly="0" labelOnly="1" fieldPosition="0">
        <references count="1">
          <reference field="1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ctor" xr10:uid="{08F998AC-1604-4AB9-8306-F98BCD703D8F}" sourceName="Sector">
  <pivotTables>
    <pivotTable tabId="25" name="TablaDinámica1"/>
  </pivotTables>
  <data>
    <tabular pivotCacheId="1130251974">
      <items count="33">
        <i x="9"/>
        <i x="19"/>
        <i x="24"/>
        <i x="21"/>
        <i x="0" s="1"/>
        <i x="20"/>
        <i x="8"/>
        <i x="28"/>
        <i x="12"/>
        <i x="31"/>
        <i x="4"/>
        <i x="18"/>
        <i x="7"/>
        <i x="30"/>
        <i x="26"/>
        <i x="3"/>
        <i x="27"/>
        <i x="23"/>
        <i x="29"/>
        <i x="6"/>
        <i x="11"/>
        <i x="15"/>
        <i x="2"/>
        <i x="1"/>
        <i x="16"/>
        <i x="17"/>
        <i x="5"/>
        <i x="10"/>
        <i x="13"/>
        <i x="22"/>
        <i x="14"/>
        <i x="25"/>
        <i x="32"/>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 xr10:uid="{80C8A1D0-065E-47A7-88CE-8FA7359255AC}" cache="SegmentaciónDeDatos_Sector" caption="Sector" startItem="4" columnCount="4" style="SlicerStyleDark5"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9.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8E3F6-BB40-440E-8CCA-FD4E4E955FB1}">
  <dimension ref="A1:A122"/>
  <sheetViews>
    <sheetView showGridLines="0" zoomScaleNormal="100" workbookViewId="0">
      <pane ySplit="4" topLeftCell="A5" activePane="bottomLeft" state="frozen"/>
      <selection pane="bottomLeft" activeCell="E5" sqref="E5"/>
    </sheetView>
  </sheetViews>
  <sheetFormatPr baseColWidth="10" defaultRowHeight="15"/>
  <cols>
    <col min="1" max="1" width="93.7109375" style="906" customWidth="1"/>
  </cols>
  <sheetData>
    <row r="1" spans="1:1">
      <c r="A1"/>
    </row>
    <row r="2" spans="1:1">
      <c r="A2"/>
    </row>
    <row r="3" spans="1:1">
      <c r="A3"/>
    </row>
    <row r="4" spans="1:1">
      <c r="A4" s="947" t="s">
        <v>3053</v>
      </c>
    </row>
    <row r="5" spans="1:1" ht="25.5">
      <c r="A5" s="852" t="s">
        <v>3110</v>
      </c>
    </row>
    <row r="6" spans="1:1" ht="39" customHeight="1">
      <c r="A6" s="853" t="s">
        <v>3102</v>
      </c>
    </row>
    <row r="7" spans="1:1" ht="51.75">
      <c r="A7" s="853" t="s">
        <v>3101</v>
      </c>
    </row>
    <row r="8" spans="1:1" ht="39">
      <c r="A8" s="853" t="s">
        <v>3100</v>
      </c>
    </row>
    <row r="9" spans="1:1">
      <c r="A9" s="853"/>
    </row>
    <row r="10" spans="1:1" ht="64.5">
      <c r="A10" s="903" t="s">
        <v>3128</v>
      </c>
    </row>
    <row r="11" spans="1:1">
      <c r="A11" s="853"/>
    </row>
    <row r="12" spans="1:1">
      <c r="A12" s="853"/>
    </row>
    <row r="13" spans="1:1">
      <c r="A13" s="853"/>
    </row>
    <row r="14" spans="1:1">
      <c r="A14" s="853"/>
    </row>
    <row r="15" spans="1:1">
      <c r="A15" s="853"/>
    </row>
    <row r="16" spans="1:1" ht="15.75" customHeight="1">
      <c r="A16" s="853"/>
    </row>
    <row r="17" spans="1:1">
      <c r="A17" s="853"/>
    </row>
    <row r="18" spans="1:1">
      <c r="A18" s="853"/>
    </row>
    <row r="19" spans="1:1">
      <c r="A19" s="853"/>
    </row>
    <row r="20" spans="1:1">
      <c r="A20" s="853"/>
    </row>
    <row r="21" spans="1:1">
      <c r="A21" s="853"/>
    </row>
    <row r="22" spans="1:1">
      <c r="A22" s="853"/>
    </row>
    <row r="23" spans="1:1">
      <c r="A23" s="853"/>
    </row>
    <row r="24" spans="1:1">
      <c r="A24"/>
    </row>
    <row r="25" spans="1:1" ht="15.75" customHeight="1">
      <c r="A25" s="950" t="s">
        <v>3054</v>
      </c>
    </row>
    <row r="26" spans="1:1">
      <c r="A26" s="948"/>
    </row>
    <row r="27" spans="1:1" ht="51.75">
      <c r="A27" s="853" t="s">
        <v>3103</v>
      </c>
    </row>
    <row r="28" spans="1:1">
      <c r="A28" s="853"/>
    </row>
    <row r="29" spans="1:1" ht="39.75" customHeight="1">
      <c r="A29" s="853" t="s">
        <v>3099</v>
      </c>
    </row>
    <row r="30" spans="1:1" ht="26.25">
      <c r="A30" s="854" t="s">
        <v>3098</v>
      </c>
    </row>
    <row r="31" spans="1:1" ht="26.25">
      <c r="A31" s="854" t="s">
        <v>3097</v>
      </c>
    </row>
    <row r="33" spans="1:1" ht="26.25">
      <c r="A33" s="853" t="s">
        <v>3296</v>
      </c>
    </row>
    <row r="34" spans="1:1" ht="26.25">
      <c r="A34" s="853" t="s">
        <v>3295</v>
      </c>
    </row>
    <row r="35" spans="1:1">
      <c r="A35"/>
    </row>
    <row r="36" spans="1:1" ht="39">
      <c r="A36" s="853" t="s">
        <v>3297</v>
      </c>
    </row>
    <row r="37" spans="1:1" ht="26.25">
      <c r="A37" s="853" t="s">
        <v>3298</v>
      </c>
    </row>
    <row r="38" spans="1:1" ht="51.75">
      <c r="A38" s="853" t="s">
        <v>3086</v>
      </c>
    </row>
    <row r="39" spans="1:1">
      <c r="A39"/>
    </row>
    <row r="40" spans="1:1" ht="90">
      <c r="A40" s="853" t="s">
        <v>3111</v>
      </c>
    </row>
    <row r="41" spans="1:1" ht="77.25">
      <c r="A41" s="853" t="s">
        <v>3112</v>
      </c>
    </row>
    <row r="42" spans="1:1">
      <c r="A42"/>
    </row>
    <row r="43" spans="1:1" ht="26.25">
      <c r="A43" s="853" t="s">
        <v>3083</v>
      </c>
    </row>
    <row r="45" spans="1:1" ht="39">
      <c r="A45" s="854" t="s">
        <v>3082</v>
      </c>
    </row>
    <row r="46" spans="1:1">
      <c r="A46" s="854"/>
    </row>
    <row r="47" spans="1:1">
      <c r="A47" s="951" t="s">
        <v>3055</v>
      </c>
    </row>
    <row r="48" spans="1:1">
      <c r="A48" s="948"/>
    </row>
    <row r="49" spans="1:1" ht="39">
      <c r="A49" s="853" t="s">
        <v>3104</v>
      </c>
    </row>
    <row r="50" spans="1:1">
      <c r="A50"/>
    </row>
    <row r="51" spans="1:1" ht="26.25">
      <c r="A51" s="853" t="s">
        <v>3081</v>
      </c>
    </row>
    <row r="52" spans="1:1" ht="26.25">
      <c r="A52" s="854" t="s">
        <v>3080</v>
      </c>
    </row>
    <row r="53" spans="1:1" ht="26.25">
      <c r="A53" s="854" t="s">
        <v>3096</v>
      </c>
    </row>
    <row r="54" spans="1:1">
      <c r="A54" s="854"/>
    </row>
    <row r="55" spans="1:1" ht="39">
      <c r="A55" s="853" t="s">
        <v>3095</v>
      </c>
    </row>
    <row r="56" spans="1:1" ht="51.75">
      <c r="A56" s="853" t="s">
        <v>3094</v>
      </c>
    </row>
    <row r="57" spans="1:1" ht="26.25">
      <c r="A57" s="853" t="s">
        <v>3292</v>
      </c>
    </row>
    <row r="58" spans="1:1" ht="26.25">
      <c r="A58" s="853" t="s">
        <v>3293</v>
      </c>
    </row>
    <row r="59" spans="1:1" ht="26.25">
      <c r="A59" s="853" t="s">
        <v>3299</v>
      </c>
    </row>
    <row r="60" spans="1:1" ht="26.25">
      <c r="A60" s="853" t="s">
        <v>3300</v>
      </c>
    </row>
    <row r="61" spans="1:1" ht="26.25">
      <c r="A61" s="854" t="s">
        <v>3074</v>
      </c>
    </row>
    <row r="62" spans="1:1" ht="26.25">
      <c r="A62" s="854" t="s">
        <v>3073</v>
      </c>
    </row>
    <row r="63" spans="1:1" ht="26.25">
      <c r="A63" s="854" t="s">
        <v>3072</v>
      </c>
    </row>
    <row r="64" spans="1:1" ht="26.25">
      <c r="A64" s="854" t="s">
        <v>3071</v>
      </c>
    </row>
    <row r="65" spans="1:1" ht="26.25">
      <c r="A65" s="854" t="s">
        <v>3070</v>
      </c>
    </row>
    <row r="66" spans="1:1" ht="26.25">
      <c r="A66" s="853" t="s">
        <v>3069</v>
      </c>
    </row>
    <row r="67" spans="1:1">
      <c r="A67" s="853"/>
    </row>
    <row r="68" spans="1:1">
      <c r="A68" s="954" t="s">
        <v>3108</v>
      </c>
    </row>
    <row r="69" spans="1:1">
      <c r="A69" s="905"/>
    </row>
    <row r="70" spans="1:1" ht="39">
      <c r="A70" s="853" t="s">
        <v>3122</v>
      </c>
    </row>
    <row r="71" spans="1:1">
      <c r="A71" s="853"/>
    </row>
    <row r="72" spans="1:1">
      <c r="A72" s="853" t="s">
        <v>3093</v>
      </c>
    </row>
    <row r="73" spans="1:1" ht="26.25">
      <c r="A73" s="853" t="s">
        <v>3092</v>
      </c>
    </row>
    <row r="74" spans="1:1" ht="26.25">
      <c r="A74" s="854" t="s">
        <v>3091</v>
      </c>
    </row>
    <row r="75" spans="1:1" ht="39">
      <c r="A75" s="854" t="s">
        <v>3090</v>
      </c>
    </row>
    <row r="76" spans="1:1" ht="26.25">
      <c r="A76" s="854" t="s">
        <v>3089</v>
      </c>
    </row>
    <row r="77" spans="1:1" ht="26.25">
      <c r="A77" s="854" t="s">
        <v>3088</v>
      </c>
    </row>
    <row r="78" spans="1:1">
      <c r="A78" s="904"/>
    </row>
    <row r="79" spans="1:1" ht="39">
      <c r="A79" s="853" t="s">
        <v>3301</v>
      </c>
    </row>
    <row r="80" spans="1:1" ht="39">
      <c r="A80" s="853" t="s">
        <v>3302</v>
      </c>
    </row>
    <row r="81" spans="1:1">
      <c r="A81" s="851"/>
    </row>
    <row r="82" spans="1:1" ht="39.75" customHeight="1">
      <c r="A82" s="853" t="s">
        <v>3303</v>
      </c>
    </row>
    <row r="83" spans="1:1" ht="26.25">
      <c r="A83" s="853" t="s">
        <v>3087</v>
      </c>
    </row>
    <row r="84" spans="1:1" ht="51.75">
      <c r="A84" s="853" t="s">
        <v>3086</v>
      </c>
    </row>
    <row r="85" spans="1:1">
      <c r="A85"/>
    </row>
    <row r="86" spans="1:1" ht="51.75">
      <c r="A86" s="853" t="s">
        <v>3085</v>
      </c>
    </row>
    <row r="87" spans="1:1" ht="51.75">
      <c r="A87" s="853" t="s">
        <v>3084</v>
      </c>
    </row>
    <row r="88" spans="1:1">
      <c r="A88"/>
    </row>
    <row r="89" spans="1:1" ht="26.25">
      <c r="A89" s="853" t="s">
        <v>3083</v>
      </c>
    </row>
    <row r="90" spans="1:1">
      <c r="A90"/>
    </row>
    <row r="91" spans="1:1" ht="39">
      <c r="A91" s="854" t="s">
        <v>3082</v>
      </c>
    </row>
    <row r="92" spans="1:1">
      <c r="A92" s="853"/>
    </row>
    <row r="93" spans="1:1" ht="30">
      <c r="A93" s="954" t="s">
        <v>3121</v>
      </c>
    </row>
    <row r="95" spans="1:1" ht="39">
      <c r="A95" s="853" t="s">
        <v>3120</v>
      </c>
    </row>
    <row r="96" spans="1:1">
      <c r="A96"/>
    </row>
    <row r="97" spans="1:1" ht="26.25">
      <c r="A97" s="853" t="s">
        <v>3081</v>
      </c>
    </row>
    <row r="98" spans="1:1" ht="26.25">
      <c r="A98" s="854" t="s">
        <v>3080</v>
      </c>
    </row>
    <row r="99" spans="1:1" ht="39">
      <c r="A99" s="854" t="s">
        <v>3079</v>
      </c>
    </row>
    <row r="100" spans="1:1" ht="26.25">
      <c r="A100" s="854" t="s">
        <v>3078</v>
      </c>
    </row>
    <row r="101" spans="1:1" ht="26.25">
      <c r="A101" s="854" t="s">
        <v>3077</v>
      </c>
    </row>
    <row r="102" spans="1:1">
      <c r="A102" s="854"/>
    </row>
    <row r="103" spans="1:1" ht="39">
      <c r="A103" s="853" t="s">
        <v>3076</v>
      </c>
    </row>
    <row r="104" spans="1:1" ht="51.75">
      <c r="A104" s="853" t="s">
        <v>3075</v>
      </c>
    </row>
    <row r="105" spans="1:1" ht="26.25">
      <c r="A105" s="853" t="s">
        <v>3292</v>
      </c>
    </row>
    <row r="106" spans="1:1" ht="26.25">
      <c r="A106" s="853" t="s">
        <v>3293</v>
      </c>
    </row>
    <row r="107" spans="1:1" ht="26.25">
      <c r="A107" s="853" t="s">
        <v>3299</v>
      </c>
    </row>
    <row r="108" spans="1:1" ht="26.25">
      <c r="A108" s="853" t="s">
        <v>3300</v>
      </c>
    </row>
    <row r="109" spans="1:1" ht="26.25">
      <c r="A109" s="854" t="s">
        <v>3074</v>
      </c>
    </row>
    <row r="110" spans="1:1" ht="26.25">
      <c r="A110" s="854" t="s">
        <v>3073</v>
      </c>
    </row>
    <row r="111" spans="1:1" ht="26.25">
      <c r="A111" s="854" t="s">
        <v>3072</v>
      </c>
    </row>
    <row r="112" spans="1:1" ht="26.25">
      <c r="A112" s="854" t="s">
        <v>3071</v>
      </c>
    </row>
    <row r="113" spans="1:1" ht="26.25">
      <c r="A113" s="854" t="s">
        <v>3070</v>
      </c>
    </row>
    <row r="114" spans="1:1" ht="26.25">
      <c r="A114" s="853" t="s">
        <v>3069</v>
      </c>
    </row>
    <row r="115" spans="1:1">
      <c r="A115" s="903"/>
    </row>
    <row r="116" spans="1:1">
      <c r="A116" s="903"/>
    </row>
    <row r="117" spans="1:1">
      <c r="A117" s="903"/>
    </row>
    <row r="118" spans="1:1">
      <c r="A118" s="903"/>
    </row>
    <row r="119" spans="1:1">
      <c r="A119" s="903"/>
    </row>
    <row r="120" spans="1:1">
      <c r="A120" s="903"/>
    </row>
    <row r="121" spans="1:1">
      <c r="A121" s="903"/>
    </row>
    <row r="122" spans="1:1">
      <c r="A122" s="903"/>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0E686-63B7-4FC4-9728-3C95F7E92855}">
  <sheetPr>
    <outlinePr summaryBelow="0"/>
    <pageSetUpPr fitToPage="1"/>
  </sheetPr>
  <dimension ref="A1:XEL552"/>
  <sheetViews>
    <sheetView showGridLines="0" zoomScaleNormal="100" zoomScalePageLayoutView="125" workbookViewId="0">
      <selection activeCell="D3" sqref="D3:L3"/>
    </sheetView>
  </sheetViews>
  <sheetFormatPr baseColWidth="10" defaultColWidth="0" defaultRowHeight="0.75" customHeight="1" outlineLevelRow="4"/>
  <cols>
    <col min="1" max="4" width="4.42578125" style="365" customWidth="1"/>
    <col min="5" max="5" width="72.7109375" style="737" customWidth="1"/>
    <col min="6" max="6" width="31.85546875" style="682" customWidth="1"/>
    <col min="7" max="7" width="30.7109375" style="682" customWidth="1"/>
    <col min="8" max="8" width="29.42578125" style="682" customWidth="1"/>
    <col min="9" max="9" width="30.42578125" style="682" customWidth="1"/>
    <col min="10" max="10" width="29.7109375" style="682" customWidth="1"/>
    <col min="11" max="11" width="31.42578125" style="682" customWidth="1"/>
    <col min="12" max="12" width="30.7109375" style="682" customWidth="1"/>
    <col min="13" max="13" width="28.140625" style="682" customWidth="1"/>
    <col min="14" max="14" width="23.42578125" style="66" customWidth="1"/>
    <col min="15" max="19" width="17.42578125" style="682" customWidth="1"/>
    <col min="20" max="16384" width="17.42578125" style="682" hidden="1"/>
  </cols>
  <sheetData>
    <row r="1" spans="1:16366" ht="11.25">
      <c r="A1" s="362"/>
      <c r="B1" s="362"/>
      <c r="C1" s="362"/>
      <c r="D1" s="1032" t="s">
        <v>41</v>
      </c>
      <c r="E1" s="1032"/>
      <c r="F1" s="1032"/>
      <c r="G1" s="1032"/>
      <c r="H1" s="1032"/>
      <c r="I1" s="1032"/>
      <c r="J1" s="1032"/>
      <c r="K1" s="1032"/>
      <c r="L1" s="1032"/>
      <c r="M1" s="704"/>
    </row>
    <row r="2" spans="1:16366" ht="11.25">
      <c r="A2" s="362"/>
      <c r="B2" s="362"/>
      <c r="C2" s="362"/>
      <c r="D2" s="1032" t="s">
        <v>76</v>
      </c>
      <c r="E2" s="1032"/>
      <c r="F2" s="1032"/>
      <c r="G2" s="1032"/>
      <c r="H2" s="1032"/>
      <c r="I2" s="1032"/>
      <c r="J2" s="1032"/>
      <c r="K2" s="1032"/>
      <c r="L2" s="1032"/>
      <c r="M2" s="704"/>
    </row>
    <row r="3" spans="1:16366" ht="11.25">
      <c r="A3" s="362"/>
      <c r="B3" s="362"/>
      <c r="C3" s="362"/>
      <c r="D3" s="1032" t="s">
        <v>2033</v>
      </c>
      <c r="E3" s="1032"/>
      <c r="F3" s="1032"/>
      <c r="G3" s="1032"/>
      <c r="H3" s="1032"/>
      <c r="I3" s="1032"/>
      <c r="J3" s="1032"/>
      <c r="K3" s="1032"/>
      <c r="L3" s="1032"/>
      <c r="M3" s="704"/>
    </row>
    <row r="4" spans="1:16366" ht="11.25">
      <c r="A4" s="362"/>
      <c r="B4" s="362"/>
      <c r="C4" s="362"/>
      <c r="D4" s="362"/>
      <c r="E4" s="683"/>
      <c r="F4" s="66"/>
      <c r="G4" s="66"/>
      <c r="H4" s="66"/>
      <c r="I4" s="66"/>
      <c r="J4" s="66"/>
      <c r="K4" s="66"/>
      <c r="L4" s="66"/>
      <c r="M4" s="66"/>
    </row>
    <row r="5" spans="1:16366" ht="11.25">
      <c r="A5" s="1046" t="s">
        <v>1635</v>
      </c>
      <c r="B5" s="1047"/>
      <c r="C5" s="1047"/>
      <c r="D5" s="1048"/>
      <c r="E5" s="243" t="str">
        <f>MID('Formulario 1.1- Ingresos E.P'!F6,1,6)</f>
        <v/>
      </c>
      <c r="F5" s="66"/>
      <c r="G5" s="66"/>
      <c r="H5" s="66"/>
      <c r="I5" s="66"/>
      <c r="J5" s="66"/>
      <c r="K5" s="66"/>
      <c r="L5" s="66"/>
      <c r="M5" s="66"/>
    </row>
    <row r="6" spans="1:16366" ht="11.25">
      <c r="A6" s="1043" t="s">
        <v>121</v>
      </c>
      <c r="B6" s="1044"/>
      <c r="C6" s="1044"/>
      <c r="D6" s="1045"/>
      <c r="E6" s="781" t="str">
        <f>IFERROR(VLOOKUP(E5,DESPLEGABLES!A1:B224,2,FALSE),"")</f>
        <v/>
      </c>
      <c r="G6" s="66"/>
      <c r="H6" s="66"/>
      <c r="I6" s="66"/>
      <c r="J6" s="66"/>
      <c r="K6" s="66"/>
      <c r="L6" s="66"/>
      <c r="M6" s="66"/>
    </row>
    <row r="7" spans="1:16366" ht="15" customHeight="1">
      <c r="A7" s="1075" t="s">
        <v>1634</v>
      </c>
      <c r="B7" s="1075"/>
      <c r="C7" s="1075"/>
      <c r="D7" s="1076"/>
      <c r="E7" s="694" t="str">
        <f>IFERROR(VLOOKUP(E5,DESPLEGABLES!$A$1:$C$224,3,FALSE),"")</f>
        <v/>
      </c>
      <c r="F7" s="66"/>
      <c r="G7" s="66"/>
      <c r="H7" s="66"/>
      <c r="I7" s="66"/>
      <c r="J7" s="66"/>
      <c r="K7" s="66"/>
      <c r="L7" s="66"/>
      <c r="M7" s="66"/>
    </row>
    <row r="8" spans="1:16366" ht="11.25">
      <c r="A8" s="362"/>
      <c r="B8" s="1021" t="s">
        <v>94</v>
      </c>
      <c r="C8" s="1021"/>
      <c r="D8" s="1021"/>
      <c r="E8" s="1021"/>
      <c r="F8" s="66"/>
      <c r="G8" s="66"/>
      <c r="H8" s="66"/>
      <c r="I8" s="66"/>
      <c r="J8" s="66"/>
      <c r="K8" s="66"/>
      <c r="L8" s="66"/>
      <c r="M8" s="66"/>
    </row>
    <row r="9" spans="1:16366" ht="11.25">
      <c r="A9" s="362"/>
      <c r="B9" s="362"/>
      <c r="C9" s="362"/>
      <c r="D9" s="362"/>
      <c r="E9" s="683"/>
      <c r="F9" s="66"/>
      <c r="G9" s="66"/>
      <c r="H9" s="66"/>
      <c r="I9" s="66"/>
      <c r="J9" s="66"/>
      <c r="K9" s="66"/>
      <c r="L9" s="66"/>
      <c r="M9" s="66"/>
    </row>
    <row r="10" spans="1:16366" ht="11.25">
      <c r="A10" s="362"/>
      <c r="B10" s="362"/>
      <c r="C10" s="362"/>
      <c r="D10" s="362"/>
      <c r="E10" s="683"/>
      <c r="F10" s="66"/>
      <c r="G10" s="66"/>
      <c r="H10" s="66"/>
      <c r="I10" s="66"/>
      <c r="J10" s="66"/>
      <c r="K10" s="66"/>
      <c r="L10" s="66"/>
      <c r="M10" s="66"/>
    </row>
    <row r="11" spans="1:16366" ht="11.25">
      <c r="A11" s="362"/>
      <c r="B11" s="362"/>
      <c r="C11" s="362"/>
      <c r="D11" s="362"/>
      <c r="E11" s="683"/>
      <c r="F11" s="66"/>
      <c r="G11" s="66"/>
      <c r="H11" s="66"/>
      <c r="I11" s="66"/>
      <c r="J11" s="66"/>
      <c r="K11" s="66"/>
      <c r="L11" s="66"/>
      <c r="M11" s="66"/>
    </row>
    <row r="12" spans="1:16366" ht="12" thickBot="1">
      <c r="A12" s="362"/>
      <c r="B12" s="362"/>
      <c r="C12" s="362"/>
      <c r="D12" s="362"/>
      <c r="E12" s="683"/>
      <c r="F12" s="66"/>
      <c r="G12" s="66"/>
      <c r="H12" s="66"/>
      <c r="I12" s="66"/>
      <c r="J12" s="66"/>
      <c r="K12" s="66"/>
      <c r="L12" s="66"/>
      <c r="M12" s="66"/>
    </row>
    <row r="13" spans="1:16366" ht="21.75" customHeight="1" thickTop="1" thickBot="1">
      <c r="A13" s="692" t="s">
        <v>123</v>
      </c>
      <c r="B13" s="691" t="s">
        <v>124</v>
      </c>
      <c r="C13" s="691" t="s">
        <v>125</v>
      </c>
      <c r="D13" s="691" t="s">
        <v>120</v>
      </c>
      <c r="E13" s="693" t="s">
        <v>31</v>
      </c>
      <c r="F13" s="696" t="e" cm="1">
        <f t="array" ref="F13">_xlfn._xlws.FILTER(CHOOSE(VLOOKUP(E7,Programático!$B$3:$Q$33,16,FALSE)-4,Programático!C2:G33,Programático!C2:H33,Programático!C2:I33,Programático!C2:J33,Programático!C2:K33,Programático!C2:L33,Programático!C2:M33,Programático!C2:N33,Programático!C2:O33,Programático!C2:P33),Programático!B2:B33=E7)</f>
        <v>#N/A</v>
      </c>
      <c r="G13" s="696"/>
      <c r="H13" s="696"/>
      <c r="I13" s="696"/>
      <c r="J13" s="696"/>
      <c r="K13" s="696"/>
      <c r="L13" s="696"/>
      <c r="M13" s="696"/>
      <c r="N13" s="696"/>
      <c r="O13" s="696"/>
      <c r="P13" s="696"/>
      <c r="Q13" s="696"/>
      <c r="R13" s="696"/>
      <c r="S13" s="696"/>
    </row>
    <row r="14" spans="1:16366" s="66" customFormat="1" ht="12.75" thickTop="1" thickBot="1">
      <c r="A14" s="705" t="s">
        <v>361</v>
      </c>
      <c r="B14" s="354"/>
      <c r="C14" s="354"/>
      <c r="D14" s="354"/>
      <c r="E14" s="43" t="s">
        <v>1141</v>
      </c>
      <c r="F14" s="815">
        <f>IFERROR('Formulario 4. Programático'!H14/'Formulario 4. Programático'!$F14,0)</f>
        <v>0</v>
      </c>
      <c r="G14" s="815">
        <f>IFERROR('Formulario 4. Programático'!I14/'Formulario 4. Programático'!$F14,0)</f>
        <v>0</v>
      </c>
      <c r="H14" s="815">
        <f>IFERROR('Formulario 4. Programático'!J14/'Formulario 4. Programático'!$F14,0)</f>
        <v>0</v>
      </c>
      <c r="I14" s="815">
        <f>IFERROR('Formulario 4. Programático'!K14/'Formulario 4. Programático'!$F14,0)</f>
        <v>0</v>
      </c>
      <c r="J14" s="815">
        <f>IFERROR('Formulario 4. Programático'!L14/'Formulario 4. Programático'!$F14,0)</f>
        <v>0</v>
      </c>
      <c r="K14" s="815">
        <f>IFERROR('Formulario 4. Programático'!M14/'Formulario 4. Programático'!$F14,0)</f>
        <v>0</v>
      </c>
      <c r="L14" s="815">
        <f>IFERROR('Formulario 4. Programático'!N14/'Formulario 4. Programático'!$F14,0)</f>
        <v>0</v>
      </c>
      <c r="M14" s="815">
        <f>IFERROR('Formulario 4. Programático'!O14/'Formulario 4. Programático'!$F14,0)</f>
        <v>0</v>
      </c>
      <c r="N14" s="815">
        <f>IFERROR('Formulario 4. Programático'!P14/'Formulario 4. Programático'!$F14,0)</f>
        <v>0</v>
      </c>
      <c r="O14" s="815">
        <f>IFERROR('Formulario 4. Programático'!Q14/'Formulario 4. Programático'!$F14,0)</f>
        <v>0</v>
      </c>
      <c r="P14" s="815">
        <f>IFERROR('Formulario 4. Programático'!R14/'Formulario 4. Programático'!$F14,0)</f>
        <v>0</v>
      </c>
      <c r="Q14" s="815">
        <f>IFERROR('Formulario 4. Programático'!S14/'Formulario 4. Programático'!$F14,0)</f>
        <v>0</v>
      </c>
      <c r="R14" s="815">
        <f>IFERROR('Formulario 4. Programático'!T14/'Formulario 4. Programático'!$F14,0)</f>
        <v>0</v>
      </c>
      <c r="S14" s="815">
        <f>IFERROR('Formulario 4. Programático'!U14/'Formulario 4. Programático'!$F14,0)</f>
        <v>0</v>
      </c>
      <c r="T14" s="682"/>
      <c r="U14" s="682"/>
      <c r="V14" s="682"/>
      <c r="W14" s="682"/>
      <c r="X14" s="682"/>
      <c r="Y14" s="682"/>
      <c r="Z14" s="682"/>
      <c r="AA14" s="682"/>
      <c r="AB14" s="682"/>
      <c r="AC14" s="682"/>
      <c r="AD14" s="682"/>
      <c r="AE14" s="682"/>
      <c r="AF14" s="682"/>
      <c r="AG14" s="682"/>
      <c r="AH14" s="682"/>
      <c r="AI14" s="682"/>
      <c r="AJ14" s="682"/>
      <c r="AK14" s="682"/>
      <c r="AL14" s="682"/>
      <c r="AM14" s="682"/>
      <c r="AN14" s="682"/>
      <c r="AO14" s="682"/>
      <c r="AP14" s="682"/>
      <c r="AQ14" s="682"/>
      <c r="AR14" s="682"/>
      <c r="AS14" s="682"/>
      <c r="AT14" s="682"/>
      <c r="AU14" s="682"/>
      <c r="AV14" s="682"/>
      <c r="AW14" s="682"/>
      <c r="AX14" s="682"/>
      <c r="AY14" s="682"/>
      <c r="AZ14" s="682"/>
      <c r="BA14" s="682"/>
      <c r="BB14" s="682"/>
      <c r="BC14" s="682"/>
      <c r="BD14" s="682"/>
      <c r="BE14" s="682"/>
      <c r="BF14" s="682"/>
      <c r="BG14" s="682"/>
      <c r="BH14" s="682"/>
      <c r="BI14" s="682"/>
      <c r="BJ14" s="682"/>
      <c r="BK14" s="682"/>
      <c r="BL14" s="682"/>
      <c r="BM14" s="682"/>
      <c r="BN14" s="682"/>
      <c r="BO14" s="682"/>
      <c r="BP14" s="682"/>
      <c r="BQ14" s="682"/>
      <c r="BR14" s="682"/>
      <c r="BS14" s="682"/>
      <c r="BT14" s="682"/>
      <c r="BU14" s="682"/>
      <c r="BV14" s="682"/>
      <c r="BW14" s="682"/>
      <c r="BX14" s="682"/>
      <c r="BY14" s="682"/>
      <c r="BZ14" s="682"/>
      <c r="CA14" s="682"/>
      <c r="CB14" s="682"/>
      <c r="CC14" s="682"/>
      <c r="CD14" s="682"/>
      <c r="CE14" s="682"/>
      <c r="CF14" s="682"/>
      <c r="CG14" s="682"/>
      <c r="CH14" s="682"/>
      <c r="CI14" s="682"/>
      <c r="CJ14" s="682"/>
      <c r="CK14" s="682"/>
      <c r="CL14" s="682"/>
      <c r="CM14" s="682"/>
      <c r="CN14" s="682"/>
      <c r="CO14" s="682"/>
      <c r="CP14" s="682"/>
      <c r="CQ14" s="682"/>
      <c r="CR14" s="682"/>
      <c r="CS14" s="682"/>
      <c r="CT14" s="682"/>
      <c r="CU14" s="682"/>
      <c r="CV14" s="682"/>
      <c r="CW14" s="682"/>
      <c r="CX14" s="682"/>
      <c r="CY14" s="682"/>
      <c r="CZ14" s="682"/>
      <c r="DA14" s="682"/>
      <c r="DB14" s="682"/>
      <c r="DC14" s="682"/>
      <c r="DD14" s="682"/>
      <c r="DE14" s="682"/>
      <c r="DF14" s="682"/>
      <c r="DG14" s="682"/>
      <c r="DH14" s="682"/>
      <c r="DI14" s="682"/>
      <c r="DJ14" s="682"/>
      <c r="DK14" s="682"/>
      <c r="DL14" s="682"/>
      <c r="DM14" s="682"/>
      <c r="DN14" s="682"/>
      <c r="DO14" s="682"/>
      <c r="DP14" s="682"/>
      <c r="DQ14" s="682"/>
      <c r="DR14" s="682"/>
      <c r="DS14" s="682"/>
      <c r="DT14" s="682"/>
      <c r="DU14" s="682"/>
      <c r="DV14" s="682"/>
      <c r="DW14" s="682"/>
      <c r="DX14" s="682"/>
      <c r="DY14" s="682"/>
      <c r="DZ14" s="682"/>
      <c r="EA14" s="682"/>
      <c r="EB14" s="682"/>
      <c r="EC14" s="682"/>
      <c r="ED14" s="682"/>
      <c r="EE14" s="682"/>
      <c r="EF14" s="682"/>
      <c r="EG14" s="682"/>
      <c r="EH14" s="682"/>
      <c r="EI14" s="682"/>
      <c r="EJ14" s="682"/>
      <c r="EK14" s="682"/>
      <c r="EL14" s="682"/>
      <c r="EM14" s="682"/>
      <c r="EN14" s="682"/>
      <c r="EO14" s="682"/>
      <c r="EP14" s="682"/>
      <c r="EQ14" s="682"/>
      <c r="ER14" s="682"/>
      <c r="ES14" s="682"/>
      <c r="ET14" s="682"/>
      <c r="EU14" s="682"/>
      <c r="EV14" s="682"/>
      <c r="EW14" s="682"/>
      <c r="EX14" s="682"/>
      <c r="EY14" s="682"/>
      <c r="EZ14" s="682"/>
      <c r="FA14" s="682"/>
      <c r="FB14" s="682"/>
      <c r="FC14" s="682"/>
      <c r="FD14" s="682"/>
      <c r="FE14" s="682"/>
      <c r="FF14" s="682"/>
      <c r="FG14" s="682"/>
      <c r="FH14" s="682"/>
      <c r="FI14" s="682"/>
      <c r="FJ14" s="682"/>
      <c r="FK14" s="682"/>
      <c r="FL14" s="682"/>
      <c r="FM14" s="682"/>
      <c r="FN14" s="682"/>
      <c r="FO14" s="682"/>
      <c r="FP14" s="682"/>
      <c r="FQ14" s="682"/>
      <c r="FR14" s="682"/>
      <c r="FS14" s="682"/>
      <c r="FT14" s="682"/>
      <c r="FU14" s="682"/>
      <c r="FV14" s="682"/>
      <c r="FW14" s="682"/>
      <c r="FX14" s="682"/>
      <c r="FY14" s="682"/>
      <c r="FZ14" s="682"/>
      <c r="GA14" s="682"/>
      <c r="GB14" s="682"/>
      <c r="GC14" s="682"/>
      <c r="GD14" s="682"/>
      <c r="GE14" s="682"/>
      <c r="GF14" s="682"/>
      <c r="GG14" s="682"/>
      <c r="GH14" s="682"/>
      <c r="GI14" s="682"/>
      <c r="GJ14" s="682"/>
      <c r="GK14" s="682"/>
      <c r="GL14" s="682"/>
      <c r="GM14" s="682"/>
      <c r="GN14" s="682"/>
      <c r="GO14" s="682"/>
      <c r="GP14" s="682"/>
      <c r="GQ14" s="682"/>
      <c r="GR14" s="682"/>
      <c r="GS14" s="682"/>
      <c r="GT14" s="682"/>
      <c r="GU14" s="682"/>
      <c r="GV14" s="682"/>
      <c r="GW14" s="682"/>
      <c r="GX14" s="682"/>
      <c r="GY14" s="682"/>
      <c r="GZ14" s="682"/>
      <c r="HA14" s="682"/>
      <c r="HB14" s="682"/>
      <c r="HC14" s="682"/>
      <c r="HD14" s="682"/>
      <c r="HE14" s="682"/>
      <c r="HF14" s="682"/>
      <c r="HG14" s="682"/>
      <c r="HH14" s="682"/>
      <c r="HI14" s="682"/>
      <c r="HJ14" s="682"/>
      <c r="HK14" s="682"/>
      <c r="HL14" s="682"/>
      <c r="HM14" s="682"/>
      <c r="HN14" s="682"/>
      <c r="HO14" s="682"/>
      <c r="HP14" s="682"/>
      <c r="HQ14" s="682"/>
      <c r="HR14" s="682"/>
      <c r="HS14" s="682"/>
      <c r="HT14" s="682"/>
      <c r="HU14" s="682"/>
      <c r="HV14" s="682"/>
      <c r="HW14" s="682"/>
      <c r="HX14" s="682"/>
      <c r="HY14" s="682"/>
      <c r="HZ14" s="682"/>
      <c r="IA14" s="682"/>
      <c r="IB14" s="682"/>
      <c r="IC14" s="682"/>
      <c r="ID14" s="682"/>
      <c r="IE14" s="682"/>
      <c r="IF14" s="682"/>
      <c r="IG14" s="682"/>
      <c r="IH14" s="682"/>
      <c r="II14" s="682"/>
      <c r="IJ14" s="682"/>
      <c r="IK14" s="682"/>
      <c r="IL14" s="682"/>
      <c r="IM14" s="682"/>
      <c r="IN14" s="682"/>
      <c r="IO14" s="682"/>
      <c r="IP14" s="682"/>
      <c r="IQ14" s="682"/>
      <c r="IR14" s="682"/>
      <c r="IS14" s="682"/>
      <c r="IT14" s="682"/>
      <c r="IU14" s="682"/>
      <c r="IV14" s="682"/>
      <c r="IW14" s="682"/>
      <c r="IX14" s="682"/>
      <c r="IY14" s="682"/>
      <c r="IZ14" s="682"/>
      <c r="JA14" s="682"/>
      <c r="JB14" s="682"/>
      <c r="JC14" s="682"/>
      <c r="JD14" s="682"/>
      <c r="JE14" s="682"/>
      <c r="JF14" s="682"/>
      <c r="JG14" s="682"/>
      <c r="JH14" s="682"/>
      <c r="JI14" s="682"/>
      <c r="JJ14" s="682"/>
      <c r="JK14" s="682"/>
      <c r="JL14" s="682"/>
      <c r="JM14" s="682"/>
      <c r="JN14" s="682"/>
      <c r="JO14" s="682"/>
      <c r="JP14" s="682"/>
      <c r="JQ14" s="682"/>
      <c r="JR14" s="682"/>
      <c r="JS14" s="682"/>
      <c r="JT14" s="682"/>
      <c r="JU14" s="682"/>
      <c r="JV14" s="682"/>
      <c r="JW14" s="682"/>
      <c r="JX14" s="682"/>
      <c r="JY14" s="682"/>
      <c r="JZ14" s="682"/>
      <c r="KA14" s="682"/>
      <c r="KB14" s="682"/>
      <c r="KC14" s="682"/>
      <c r="KD14" s="682"/>
      <c r="KE14" s="682"/>
      <c r="KF14" s="682"/>
      <c r="KG14" s="682"/>
      <c r="KH14" s="682"/>
      <c r="KI14" s="682"/>
      <c r="KJ14" s="682"/>
      <c r="KK14" s="682"/>
      <c r="KL14" s="682"/>
      <c r="KM14" s="682"/>
      <c r="KN14" s="682"/>
      <c r="KO14" s="682"/>
      <c r="KP14" s="682"/>
      <c r="KQ14" s="682"/>
      <c r="KR14" s="682"/>
      <c r="KS14" s="682"/>
      <c r="KT14" s="682"/>
      <c r="KU14" s="682"/>
      <c r="KV14" s="682"/>
      <c r="KW14" s="682"/>
      <c r="KX14" s="682"/>
      <c r="KY14" s="682"/>
      <c r="KZ14" s="682"/>
      <c r="LA14" s="682"/>
      <c r="LB14" s="682"/>
      <c r="LC14" s="682"/>
      <c r="LD14" s="682"/>
      <c r="LE14" s="682"/>
      <c r="LF14" s="682"/>
      <c r="LG14" s="682"/>
      <c r="LH14" s="682"/>
      <c r="LI14" s="682"/>
      <c r="LJ14" s="682"/>
      <c r="LK14" s="682"/>
      <c r="LL14" s="682"/>
      <c r="LM14" s="682"/>
      <c r="LN14" s="682"/>
      <c r="LO14" s="682"/>
      <c r="LP14" s="682"/>
      <c r="LQ14" s="682"/>
      <c r="LR14" s="682"/>
      <c r="LS14" s="682"/>
      <c r="LT14" s="682"/>
      <c r="LU14" s="682"/>
      <c r="LV14" s="682"/>
      <c r="LW14" s="682"/>
      <c r="LX14" s="682"/>
      <c r="LY14" s="682"/>
      <c r="LZ14" s="682"/>
      <c r="MA14" s="682"/>
      <c r="MB14" s="682"/>
      <c r="MC14" s="682"/>
      <c r="MD14" s="682"/>
      <c r="ME14" s="682"/>
      <c r="MF14" s="682"/>
      <c r="MG14" s="682"/>
      <c r="MH14" s="682"/>
      <c r="MI14" s="682"/>
      <c r="MJ14" s="682"/>
      <c r="MK14" s="682"/>
      <c r="ML14" s="682"/>
      <c r="MM14" s="682"/>
      <c r="MN14" s="682"/>
      <c r="MO14" s="682"/>
      <c r="MP14" s="682"/>
      <c r="MQ14" s="682"/>
      <c r="MR14" s="682"/>
      <c r="MS14" s="682"/>
      <c r="MT14" s="682"/>
      <c r="MU14" s="682"/>
      <c r="MV14" s="682"/>
      <c r="MW14" s="682"/>
      <c r="MX14" s="682"/>
      <c r="MY14" s="682"/>
      <c r="MZ14" s="682"/>
      <c r="NA14" s="682"/>
      <c r="NB14" s="682"/>
      <c r="NC14" s="682"/>
      <c r="ND14" s="682"/>
      <c r="NE14" s="682"/>
      <c r="NF14" s="682"/>
      <c r="NG14" s="682"/>
      <c r="NH14" s="682"/>
      <c r="NI14" s="682"/>
      <c r="NJ14" s="682"/>
      <c r="NK14" s="682"/>
      <c r="NL14" s="682"/>
      <c r="NM14" s="682"/>
      <c r="NN14" s="682"/>
      <c r="NO14" s="682"/>
      <c r="NP14" s="682"/>
      <c r="NQ14" s="682"/>
      <c r="NR14" s="682"/>
      <c r="NS14" s="682"/>
      <c r="NT14" s="682"/>
      <c r="NU14" s="682"/>
      <c r="NV14" s="682"/>
      <c r="NW14" s="682"/>
      <c r="NX14" s="682"/>
      <c r="NY14" s="682"/>
      <c r="NZ14" s="682"/>
      <c r="OA14" s="682"/>
      <c r="OB14" s="682"/>
      <c r="OC14" s="682"/>
      <c r="OD14" s="682"/>
      <c r="OE14" s="682"/>
      <c r="OF14" s="682"/>
      <c r="OG14" s="682"/>
      <c r="OH14" s="682"/>
      <c r="OI14" s="682"/>
      <c r="OJ14" s="682"/>
      <c r="OK14" s="682"/>
      <c r="OL14" s="682"/>
      <c r="OM14" s="682"/>
      <c r="ON14" s="682"/>
      <c r="OO14" s="682"/>
      <c r="OP14" s="682"/>
      <c r="OQ14" s="682"/>
      <c r="OR14" s="682"/>
      <c r="OS14" s="682"/>
      <c r="OT14" s="682"/>
      <c r="OU14" s="682"/>
      <c r="OV14" s="682"/>
      <c r="OW14" s="682"/>
      <c r="OX14" s="682"/>
      <c r="OY14" s="682"/>
      <c r="OZ14" s="682"/>
      <c r="PA14" s="682"/>
      <c r="PB14" s="682"/>
      <c r="PC14" s="682"/>
      <c r="PD14" s="682"/>
      <c r="PE14" s="682"/>
      <c r="PF14" s="682"/>
      <c r="PG14" s="682"/>
      <c r="PH14" s="682"/>
      <c r="PI14" s="682"/>
      <c r="PJ14" s="682"/>
      <c r="PK14" s="682"/>
      <c r="PL14" s="682"/>
      <c r="PM14" s="682"/>
      <c r="PN14" s="682"/>
      <c r="PO14" s="682"/>
      <c r="PP14" s="682"/>
      <c r="PQ14" s="682"/>
      <c r="PR14" s="682"/>
      <c r="PS14" s="682"/>
      <c r="PT14" s="682"/>
      <c r="PU14" s="682"/>
      <c r="PV14" s="682"/>
      <c r="PW14" s="682"/>
      <c r="PX14" s="682"/>
      <c r="PY14" s="682"/>
      <c r="PZ14" s="682"/>
      <c r="QA14" s="682"/>
      <c r="QB14" s="682"/>
      <c r="QC14" s="682"/>
      <c r="QD14" s="682"/>
      <c r="QE14" s="682"/>
      <c r="QF14" s="682"/>
      <c r="QG14" s="682"/>
      <c r="QH14" s="682"/>
      <c r="QI14" s="682"/>
      <c r="QJ14" s="682"/>
      <c r="QK14" s="682"/>
      <c r="QL14" s="682"/>
      <c r="QM14" s="682"/>
      <c r="QN14" s="682"/>
      <c r="QO14" s="682"/>
      <c r="QP14" s="682"/>
      <c r="QQ14" s="682"/>
      <c r="QR14" s="682"/>
      <c r="QS14" s="682"/>
      <c r="QT14" s="682"/>
      <c r="QU14" s="682"/>
      <c r="QV14" s="682"/>
      <c r="QW14" s="682"/>
      <c r="QX14" s="682"/>
      <c r="QY14" s="682"/>
      <c r="QZ14" s="682"/>
      <c r="RA14" s="682"/>
      <c r="RB14" s="682"/>
      <c r="RC14" s="682"/>
      <c r="RD14" s="682"/>
      <c r="RE14" s="682"/>
      <c r="RF14" s="682"/>
      <c r="RG14" s="682"/>
      <c r="RH14" s="682"/>
      <c r="RI14" s="682"/>
      <c r="RJ14" s="682"/>
      <c r="RK14" s="682"/>
      <c r="RL14" s="682"/>
      <c r="RM14" s="682"/>
      <c r="RN14" s="682"/>
      <c r="RO14" s="682"/>
      <c r="RP14" s="682"/>
      <c r="RQ14" s="682"/>
      <c r="RR14" s="682"/>
      <c r="RS14" s="682"/>
      <c r="RT14" s="682"/>
      <c r="RU14" s="682"/>
      <c r="RV14" s="682"/>
      <c r="RW14" s="682"/>
      <c r="RX14" s="682"/>
      <c r="RY14" s="682"/>
      <c r="RZ14" s="682"/>
      <c r="SA14" s="682"/>
      <c r="SB14" s="682"/>
      <c r="SC14" s="682"/>
      <c r="SD14" s="682"/>
      <c r="SE14" s="682"/>
      <c r="SF14" s="682"/>
      <c r="SG14" s="682"/>
      <c r="SH14" s="682"/>
      <c r="SI14" s="682"/>
      <c r="SJ14" s="682"/>
      <c r="SK14" s="682"/>
      <c r="SL14" s="682"/>
      <c r="SM14" s="682"/>
      <c r="SN14" s="682"/>
      <c r="SO14" s="682"/>
      <c r="SP14" s="682"/>
      <c r="SQ14" s="682"/>
      <c r="SR14" s="682"/>
      <c r="SS14" s="682"/>
      <c r="ST14" s="682"/>
      <c r="SU14" s="682"/>
      <c r="SV14" s="682"/>
      <c r="SW14" s="682"/>
      <c r="SX14" s="682"/>
      <c r="SY14" s="682"/>
      <c r="SZ14" s="682"/>
      <c r="TA14" s="682"/>
      <c r="TB14" s="682"/>
      <c r="TC14" s="682"/>
      <c r="TD14" s="682"/>
      <c r="TE14" s="682"/>
      <c r="TF14" s="682"/>
      <c r="TG14" s="682"/>
      <c r="TH14" s="682"/>
      <c r="TI14" s="682"/>
      <c r="TJ14" s="682"/>
      <c r="TK14" s="682"/>
      <c r="TL14" s="682"/>
      <c r="TM14" s="682"/>
      <c r="TN14" s="682"/>
      <c r="TO14" s="682"/>
      <c r="TP14" s="682"/>
      <c r="TQ14" s="682"/>
      <c r="TR14" s="682"/>
      <c r="TS14" s="682"/>
      <c r="TT14" s="682"/>
      <c r="TU14" s="682"/>
      <c r="TV14" s="682"/>
      <c r="TW14" s="682"/>
      <c r="TX14" s="682"/>
      <c r="TY14" s="682"/>
      <c r="TZ14" s="682"/>
      <c r="UA14" s="682"/>
      <c r="UB14" s="682"/>
      <c r="UC14" s="682"/>
      <c r="UD14" s="682"/>
      <c r="UE14" s="682"/>
      <c r="UF14" s="682"/>
      <c r="UG14" s="682"/>
      <c r="UH14" s="682"/>
      <c r="UI14" s="682"/>
      <c r="UJ14" s="682"/>
      <c r="UK14" s="682"/>
      <c r="UL14" s="682"/>
      <c r="UM14" s="682"/>
      <c r="UN14" s="682"/>
      <c r="UO14" s="682"/>
      <c r="UP14" s="682"/>
      <c r="UQ14" s="682"/>
      <c r="UR14" s="682"/>
      <c r="US14" s="682"/>
      <c r="UT14" s="682"/>
      <c r="UU14" s="682"/>
      <c r="UV14" s="682"/>
      <c r="UW14" s="682"/>
      <c r="UX14" s="682"/>
      <c r="UY14" s="682"/>
      <c r="UZ14" s="682"/>
      <c r="VA14" s="682"/>
      <c r="VB14" s="682"/>
      <c r="VC14" s="682"/>
      <c r="VD14" s="682"/>
      <c r="VE14" s="682"/>
      <c r="VF14" s="682"/>
      <c r="VG14" s="682"/>
      <c r="VH14" s="682"/>
      <c r="VI14" s="682"/>
      <c r="VJ14" s="682"/>
      <c r="VK14" s="682"/>
      <c r="VL14" s="682"/>
      <c r="VM14" s="682"/>
      <c r="VN14" s="682"/>
      <c r="VO14" s="682"/>
      <c r="VP14" s="682"/>
      <c r="VQ14" s="682"/>
      <c r="VR14" s="682"/>
      <c r="VS14" s="682"/>
      <c r="VT14" s="682"/>
      <c r="VU14" s="682"/>
      <c r="VV14" s="682"/>
      <c r="VW14" s="682"/>
      <c r="VX14" s="682"/>
      <c r="VY14" s="682"/>
      <c r="VZ14" s="682"/>
      <c r="WA14" s="682"/>
      <c r="WB14" s="682"/>
      <c r="WC14" s="682"/>
      <c r="WD14" s="682"/>
      <c r="WE14" s="682"/>
      <c r="WF14" s="682"/>
      <c r="WG14" s="682"/>
      <c r="WH14" s="682"/>
      <c r="WI14" s="682"/>
      <c r="WJ14" s="682"/>
      <c r="WK14" s="682"/>
      <c r="WL14" s="682"/>
      <c r="WM14" s="682"/>
      <c r="WN14" s="682"/>
      <c r="WO14" s="682"/>
      <c r="WP14" s="682"/>
      <c r="WQ14" s="682"/>
      <c r="WR14" s="682"/>
      <c r="WS14" s="682"/>
      <c r="WT14" s="682"/>
      <c r="WU14" s="682"/>
      <c r="WV14" s="682"/>
      <c r="WW14" s="682"/>
      <c r="WX14" s="682"/>
      <c r="WY14" s="682"/>
      <c r="WZ14" s="682"/>
      <c r="XA14" s="682"/>
      <c r="XB14" s="682"/>
      <c r="XC14" s="682"/>
      <c r="XD14" s="682"/>
      <c r="XE14" s="682"/>
      <c r="XF14" s="682"/>
      <c r="XG14" s="682"/>
      <c r="XH14" s="682"/>
      <c r="XI14" s="682"/>
      <c r="XJ14" s="682"/>
      <c r="XK14" s="682"/>
      <c r="XL14" s="682"/>
      <c r="XM14" s="682"/>
      <c r="XN14" s="682"/>
      <c r="XO14" s="682"/>
      <c r="XP14" s="682"/>
      <c r="XQ14" s="682"/>
      <c r="XR14" s="682"/>
      <c r="XS14" s="682"/>
      <c r="XT14" s="682"/>
      <c r="XU14" s="682"/>
      <c r="XV14" s="682"/>
      <c r="XW14" s="682"/>
      <c r="XX14" s="682"/>
      <c r="XY14" s="682"/>
      <c r="XZ14" s="682"/>
      <c r="YA14" s="682"/>
      <c r="YB14" s="682"/>
      <c r="YC14" s="682"/>
      <c r="YD14" s="682"/>
      <c r="YE14" s="682"/>
      <c r="YF14" s="682"/>
      <c r="YG14" s="682"/>
      <c r="YH14" s="682"/>
      <c r="YI14" s="682"/>
      <c r="YJ14" s="682"/>
      <c r="YK14" s="682"/>
      <c r="YL14" s="682"/>
      <c r="YM14" s="682"/>
      <c r="YN14" s="682"/>
      <c r="YO14" s="682"/>
      <c r="YP14" s="682"/>
      <c r="YQ14" s="682"/>
      <c r="YR14" s="682"/>
      <c r="YS14" s="682"/>
      <c r="YT14" s="682"/>
      <c r="YU14" s="682"/>
      <c r="YV14" s="682"/>
      <c r="YW14" s="682"/>
      <c r="YX14" s="682"/>
      <c r="YY14" s="682"/>
      <c r="YZ14" s="682"/>
      <c r="ZA14" s="682"/>
      <c r="ZB14" s="682"/>
      <c r="ZC14" s="682"/>
      <c r="ZD14" s="682"/>
      <c r="ZE14" s="682"/>
      <c r="ZF14" s="682"/>
      <c r="ZG14" s="682"/>
      <c r="ZH14" s="682"/>
      <c r="ZI14" s="682"/>
      <c r="ZJ14" s="682"/>
      <c r="ZK14" s="682"/>
      <c r="ZL14" s="682"/>
      <c r="ZM14" s="682"/>
      <c r="ZN14" s="682"/>
      <c r="ZO14" s="682"/>
      <c r="ZP14" s="682"/>
      <c r="ZQ14" s="682"/>
      <c r="ZR14" s="682"/>
      <c r="ZS14" s="682"/>
      <c r="ZT14" s="682"/>
      <c r="ZU14" s="682"/>
      <c r="ZV14" s="682"/>
      <c r="ZW14" s="682"/>
      <c r="ZX14" s="682"/>
      <c r="ZY14" s="682"/>
      <c r="ZZ14" s="682"/>
      <c r="AAA14" s="682"/>
      <c r="AAB14" s="682"/>
      <c r="AAC14" s="682"/>
      <c r="AAD14" s="682"/>
      <c r="AAE14" s="682"/>
      <c r="AAF14" s="682"/>
      <c r="AAG14" s="682"/>
      <c r="AAH14" s="682"/>
      <c r="AAI14" s="682"/>
      <c r="AAJ14" s="682"/>
      <c r="AAK14" s="682"/>
      <c r="AAL14" s="682"/>
      <c r="AAM14" s="682"/>
      <c r="AAN14" s="682"/>
      <c r="AAO14" s="682"/>
      <c r="AAP14" s="682"/>
      <c r="AAQ14" s="682"/>
      <c r="AAR14" s="682"/>
      <c r="AAS14" s="682"/>
      <c r="AAT14" s="682"/>
      <c r="AAU14" s="682"/>
      <c r="AAV14" s="682"/>
      <c r="AAW14" s="682"/>
      <c r="AAX14" s="682"/>
      <c r="AAY14" s="682"/>
      <c r="AAZ14" s="682"/>
      <c r="ABA14" s="682"/>
      <c r="ABB14" s="682"/>
      <c r="ABC14" s="682"/>
      <c r="ABD14" s="682"/>
      <c r="ABE14" s="682"/>
      <c r="ABF14" s="682"/>
      <c r="ABG14" s="682"/>
      <c r="ABH14" s="682"/>
      <c r="ABI14" s="682"/>
      <c r="ABJ14" s="682"/>
      <c r="ABK14" s="682"/>
      <c r="ABL14" s="682"/>
      <c r="ABM14" s="682"/>
      <c r="ABN14" s="682"/>
      <c r="ABO14" s="682"/>
      <c r="ABP14" s="682"/>
      <c r="ABQ14" s="682"/>
      <c r="ABR14" s="682"/>
      <c r="ABS14" s="682"/>
      <c r="ABT14" s="682"/>
      <c r="ABU14" s="682"/>
      <c r="ABV14" s="682"/>
      <c r="ABW14" s="682"/>
      <c r="ABX14" s="682"/>
      <c r="ABY14" s="682"/>
      <c r="ABZ14" s="682"/>
      <c r="ACA14" s="682"/>
      <c r="ACB14" s="682"/>
      <c r="ACC14" s="682"/>
      <c r="ACD14" s="682"/>
      <c r="ACE14" s="682"/>
      <c r="ACF14" s="682"/>
      <c r="ACG14" s="682"/>
      <c r="ACH14" s="682"/>
      <c r="ACI14" s="682"/>
      <c r="ACJ14" s="682"/>
      <c r="ACK14" s="682"/>
      <c r="ACL14" s="682"/>
      <c r="ACM14" s="682"/>
      <c r="ACN14" s="682"/>
      <c r="ACO14" s="682"/>
      <c r="ACP14" s="682"/>
      <c r="ACQ14" s="682"/>
      <c r="ACR14" s="682"/>
      <c r="ACS14" s="682"/>
      <c r="ACT14" s="682"/>
      <c r="ACU14" s="682"/>
      <c r="ACV14" s="682"/>
      <c r="ACW14" s="682"/>
      <c r="ACX14" s="682"/>
      <c r="ACY14" s="682"/>
      <c r="ACZ14" s="682"/>
      <c r="ADA14" s="682"/>
      <c r="ADB14" s="682"/>
      <c r="ADC14" s="682"/>
      <c r="ADD14" s="682"/>
      <c r="ADE14" s="682"/>
      <c r="ADF14" s="682"/>
      <c r="ADG14" s="682"/>
      <c r="ADH14" s="682"/>
      <c r="ADI14" s="682"/>
      <c r="ADJ14" s="682"/>
      <c r="ADK14" s="682"/>
      <c r="ADL14" s="682"/>
      <c r="ADM14" s="682"/>
      <c r="ADN14" s="682"/>
      <c r="ADO14" s="682"/>
      <c r="ADP14" s="682"/>
      <c r="ADQ14" s="682"/>
      <c r="ADR14" s="682"/>
      <c r="ADS14" s="682"/>
      <c r="ADT14" s="682"/>
      <c r="ADU14" s="682"/>
      <c r="ADV14" s="682"/>
      <c r="ADW14" s="682"/>
      <c r="ADX14" s="682"/>
      <c r="ADY14" s="682"/>
      <c r="ADZ14" s="682"/>
      <c r="AEA14" s="682"/>
      <c r="AEB14" s="682"/>
      <c r="AEC14" s="682"/>
      <c r="AED14" s="682"/>
      <c r="AEE14" s="682"/>
      <c r="AEF14" s="682"/>
      <c r="AEG14" s="682"/>
      <c r="AEH14" s="682"/>
      <c r="AEI14" s="682"/>
      <c r="AEJ14" s="682"/>
      <c r="AEK14" s="682"/>
      <c r="AEL14" s="682"/>
      <c r="AEM14" s="682"/>
      <c r="AEN14" s="682"/>
      <c r="AEO14" s="682"/>
      <c r="AEP14" s="682"/>
      <c r="AEQ14" s="682"/>
      <c r="AER14" s="682"/>
      <c r="AES14" s="682"/>
      <c r="AET14" s="682"/>
      <c r="AEU14" s="682"/>
      <c r="AEV14" s="682"/>
      <c r="AEW14" s="682"/>
      <c r="AEX14" s="682"/>
      <c r="AEY14" s="682"/>
      <c r="AEZ14" s="682"/>
      <c r="AFA14" s="682"/>
      <c r="AFB14" s="682"/>
      <c r="AFC14" s="682"/>
      <c r="AFD14" s="682"/>
      <c r="AFE14" s="682"/>
      <c r="AFF14" s="682"/>
      <c r="AFG14" s="682"/>
      <c r="AFH14" s="682"/>
      <c r="AFI14" s="682"/>
      <c r="AFJ14" s="682"/>
      <c r="AFK14" s="682"/>
      <c r="AFL14" s="682"/>
      <c r="AFM14" s="682"/>
      <c r="AFN14" s="682"/>
      <c r="AFO14" s="682"/>
      <c r="AFP14" s="682"/>
      <c r="AFQ14" s="682"/>
      <c r="AFR14" s="682"/>
      <c r="AFS14" s="682"/>
      <c r="AFT14" s="682"/>
      <c r="AFU14" s="682"/>
      <c r="AFV14" s="682"/>
      <c r="AFW14" s="682"/>
      <c r="AFX14" s="682"/>
      <c r="AFY14" s="682"/>
      <c r="AFZ14" s="682"/>
      <c r="AGA14" s="682"/>
      <c r="AGB14" s="682"/>
      <c r="AGC14" s="682"/>
      <c r="AGD14" s="682"/>
      <c r="AGE14" s="682"/>
      <c r="AGF14" s="682"/>
      <c r="AGG14" s="682"/>
      <c r="AGH14" s="682"/>
      <c r="AGI14" s="682"/>
      <c r="AGJ14" s="682"/>
      <c r="AGK14" s="682"/>
      <c r="AGL14" s="682"/>
      <c r="AGM14" s="682"/>
      <c r="AGN14" s="682"/>
      <c r="AGO14" s="682"/>
      <c r="AGP14" s="682"/>
      <c r="AGQ14" s="682"/>
      <c r="AGR14" s="682"/>
      <c r="AGS14" s="682"/>
      <c r="AGT14" s="682"/>
      <c r="AGU14" s="682"/>
      <c r="AGV14" s="682"/>
      <c r="AGW14" s="682"/>
      <c r="AGX14" s="682"/>
      <c r="AGY14" s="682"/>
      <c r="AGZ14" s="682"/>
      <c r="AHA14" s="682"/>
      <c r="AHB14" s="682"/>
      <c r="AHC14" s="682"/>
      <c r="AHD14" s="682"/>
      <c r="AHE14" s="682"/>
      <c r="AHF14" s="682"/>
      <c r="AHG14" s="682"/>
      <c r="AHH14" s="682"/>
      <c r="AHI14" s="682"/>
      <c r="AHJ14" s="682"/>
      <c r="AHK14" s="682"/>
      <c r="AHL14" s="682"/>
      <c r="AHM14" s="682"/>
      <c r="AHN14" s="682"/>
      <c r="AHO14" s="682"/>
      <c r="AHP14" s="682"/>
      <c r="AHQ14" s="682"/>
      <c r="AHR14" s="682"/>
      <c r="AHS14" s="682"/>
      <c r="AHT14" s="682"/>
      <c r="AHU14" s="682"/>
      <c r="AHV14" s="682"/>
      <c r="AHW14" s="682"/>
      <c r="AHX14" s="682"/>
      <c r="AHY14" s="682"/>
      <c r="AHZ14" s="682"/>
      <c r="AIA14" s="682"/>
      <c r="AIB14" s="682"/>
      <c r="AIC14" s="682"/>
      <c r="AID14" s="682"/>
      <c r="AIE14" s="682"/>
      <c r="AIF14" s="682"/>
      <c r="AIG14" s="682"/>
      <c r="AIH14" s="682"/>
      <c r="AII14" s="682"/>
      <c r="AIJ14" s="682"/>
      <c r="AIK14" s="682"/>
      <c r="AIL14" s="682"/>
      <c r="AIM14" s="682"/>
      <c r="AIN14" s="682"/>
      <c r="AIO14" s="682"/>
      <c r="AIP14" s="682"/>
      <c r="AIQ14" s="682"/>
      <c r="AIR14" s="682"/>
      <c r="AIS14" s="682"/>
      <c r="AIT14" s="682"/>
      <c r="AIU14" s="682"/>
      <c r="AIV14" s="682"/>
      <c r="AIW14" s="682"/>
      <c r="AIX14" s="682"/>
      <c r="AIY14" s="682"/>
      <c r="AIZ14" s="682"/>
      <c r="AJA14" s="682"/>
      <c r="AJB14" s="682"/>
      <c r="AJC14" s="682"/>
      <c r="AJD14" s="682"/>
      <c r="AJE14" s="682"/>
      <c r="AJF14" s="682"/>
      <c r="AJG14" s="682"/>
      <c r="AJH14" s="682"/>
      <c r="AJI14" s="682"/>
      <c r="AJJ14" s="682"/>
      <c r="AJK14" s="682"/>
      <c r="AJL14" s="682"/>
      <c r="AJM14" s="682"/>
      <c r="AJN14" s="682"/>
      <c r="AJO14" s="682"/>
      <c r="AJP14" s="682"/>
      <c r="AJQ14" s="682"/>
      <c r="AJR14" s="682"/>
      <c r="AJS14" s="682"/>
      <c r="AJT14" s="682"/>
      <c r="AJU14" s="682"/>
      <c r="AJV14" s="682"/>
      <c r="AJW14" s="682"/>
      <c r="AJX14" s="682"/>
      <c r="AJY14" s="682"/>
      <c r="AJZ14" s="682"/>
      <c r="AKA14" s="682"/>
      <c r="AKB14" s="682"/>
      <c r="AKC14" s="682"/>
      <c r="AKD14" s="682"/>
      <c r="AKE14" s="682"/>
      <c r="AKF14" s="682"/>
      <c r="AKG14" s="682"/>
      <c r="AKH14" s="682"/>
      <c r="AKI14" s="682"/>
      <c r="AKJ14" s="682"/>
      <c r="AKK14" s="682"/>
      <c r="AKL14" s="682"/>
      <c r="AKM14" s="682"/>
      <c r="AKN14" s="682"/>
      <c r="AKO14" s="682"/>
      <c r="AKP14" s="682"/>
      <c r="AKQ14" s="682"/>
      <c r="AKR14" s="682"/>
      <c r="AKS14" s="682"/>
      <c r="AKT14" s="682"/>
      <c r="AKU14" s="682"/>
      <c r="AKV14" s="682"/>
      <c r="AKW14" s="682"/>
      <c r="AKX14" s="682"/>
      <c r="AKY14" s="682"/>
      <c r="AKZ14" s="682"/>
      <c r="ALA14" s="682"/>
      <c r="ALB14" s="682"/>
      <c r="ALC14" s="682"/>
      <c r="ALD14" s="682"/>
      <c r="ALE14" s="682"/>
      <c r="ALF14" s="682"/>
      <c r="ALG14" s="682"/>
      <c r="ALH14" s="682"/>
      <c r="ALI14" s="682"/>
      <c r="ALJ14" s="682"/>
      <c r="ALK14" s="682"/>
      <c r="ALL14" s="682"/>
      <c r="ALM14" s="682"/>
      <c r="ALN14" s="682"/>
      <c r="ALO14" s="682"/>
      <c r="ALP14" s="682"/>
      <c r="ALQ14" s="682"/>
      <c r="ALR14" s="682"/>
      <c r="ALS14" s="682"/>
      <c r="ALT14" s="682"/>
      <c r="ALU14" s="682"/>
      <c r="ALV14" s="682"/>
      <c r="ALW14" s="682"/>
      <c r="ALX14" s="682"/>
      <c r="ALY14" s="682"/>
      <c r="ALZ14" s="682"/>
      <c r="AMA14" s="682"/>
      <c r="AMB14" s="682"/>
      <c r="AMC14" s="682"/>
      <c r="AMD14" s="682"/>
      <c r="AME14" s="682"/>
      <c r="AMF14" s="682"/>
      <c r="AMG14" s="682"/>
      <c r="AMH14" s="682"/>
      <c r="AMI14" s="682"/>
      <c r="AMJ14" s="682"/>
      <c r="AMK14" s="682"/>
      <c r="AML14" s="682"/>
      <c r="AMM14" s="682"/>
      <c r="AMN14" s="682"/>
      <c r="AMO14" s="682"/>
      <c r="AMP14" s="682"/>
      <c r="AMQ14" s="682"/>
      <c r="AMR14" s="682"/>
      <c r="AMS14" s="682"/>
      <c r="AMT14" s="682"/>
      <c r="AMU14" s="682"/>
      <c r="AMV14" s="682"/>
      <c r="AMW14" s="682"/>
      <c r="AMX14" s="682"/>
      <c r="AMY14" s="682"/>
      <c r="AMZ14" s="682"/>
      <c r="ANA14" s="682"/>
      <c r="ANB14" s="682"/>
      <c r="ANC14" s="682"/>
      <c r="AND14" s="682"/>
      <c r="ANE14" s="682"/>
      <c r="ANF14" s="682"/>
      <c r="ANG14" s="682"/>
      <c r="ANH14" s="682"/>
      <c r="ANI14" s="682"/>
      <c r="ANJ14" s="682"/>
      <c r="ANK14" s="682"/>
      <c r="ANL14" s="682"/>
      <c r="ANM14" s="682"/>
      <c r="ANN14" s="682"/>
      <c r="ANO14" s="682"/>
      <c r="ANP14" s="682"/>
      <c r="ANQ14" s="682"/>
      <c r="ANR14" s="682"/>
      <c r="ANS14" s="682"/>
      <c r="ANT14" s="682"/>
      <c r="ANU14" s="682"/>
      <c r="ANV14" s="682"/>
      <c r="ANW14" s="682"/>
      <c r="ANX14" s="682"/>
      <c r="ANY14" s="682"/>
      <c r="ANZ14" s="682"/>
      <c r="AOA14" s="682"/>
      <c r="AOB14" s="682"/>
      <c r="AOC14" s="682"/>
      <c r="AOD14" s="682"/>
      <c r="AOE14" s="682"/>
      <c r="AOF14" s="682"/>
      <c r="AOG14" s="682"/>
      <c r="AOH14" s="682"/>
      <c r="AOI14" s="682"/>
      <c r="AOJ14" s="682"/>
      <c r="AOK14" s="682"/>
      <c r="AOL14" s="682"/>
      <c r="AOM14" s="682"/>
      <c r="AON14" s="682"/>
      <c r="AOO14" s="682"/>
      <c r="AOP14" s="682"/>
      <c r="AOQ14" s="682"/>
      <c r="AOR14" s="682"/>
      <c r="AOS14" s="682"/>
      <c r="AOT14" s="682"/>
      <c r="AOU14" s="682"/>
      <c r="AOV14" s="682"/>
      <c r="AOW14" s="682"/>
      <c r="AOX14" s="682"/>
      <c r="AOY14" s="682"/>
      <c r="AOZ14" s="682"/>
      <c r="APA14" s="682"/>
      <c r="APB14" s="682"/>
      <c r="APC14" s="682"/>
      <c r="APD14" s="682"/>
      <c r="APE14" s="682"/>
      <c r="APF14" s="682"/>
      <c r="APG14" s="682"/>
      <c r="APH14" s="682"/>
      <c r="API14" s="682"/>
      <c r="APJ14" s="682"/>
      <c r="APK14" s="682"/>
      <c r="APL14" s="682"/>
      <c r="APM14" s="682"/>
      <c r="APN14" s="682"/>
      <c r="APO14" s="682"/>
      <c r="APP14" s="682"/>
      <c r="APQ14" s="682"/>
      <c r="APR14" s="682"/>
      <c r="APS14" s="682"/>
      <c r="APT14" s="682"/>
      <c r="APU14" s="682"/>
      <c r="APV14" s="682"/>
      <c r="APW14" s="682"/>
      <c r="APX14" s="682"/>
      <c r="APY14" s="682"/>
      <c r="APZ14" s="682"/>
      <c r="AQA14" s="682"/>
      <c r="AQB14" s="682"/>
      <c r="AQC14" s="682"/>
      <c r="AQD14" s="682"/>
      <c r="AQE14" s="682"/>
      <c r="AQF14" s="682"/>
      <c r="AQG14" s="682"/>
      <c r="AQH14" s="682"/>
      <c r="AQI14" s="682"/>
      <c r="AQJ14" s="682"/>
      <c r="AQK14" s="682"/>
      <c r="AQL14" s="682"/>
      <c r="AQM14" s="682"/>
      <c r="AQN14" s="682"/>
      <c r="AQO14" s="682"/>
      <c r="AQP14" s="682"/>
      <c r="AQQ14" s="682"/>
      <c r="AQR14" s="682"/>
      <c r="AQS14" s="682"/>
      <c r="AQT14" s="682"/>
      <c r="AQU14" s="682"/>
      <c r="AQV14" s="682"/>
      <c r="AQW14" s="682"/>
      <c r="AQX14" s="682"/>
      <c r="AQY14" s="682"/>
      <c r="AQZ14" s="682"/>
      <c r="ARA14" s="682"/>
      <c r="ARB14" s="682"/>
      <c r="ARC14" s="682"/>
      <c r="ARD14" s="682"/>
      <c r="ARE14" s="682"/>
      <c r="ARF14" s="682"/>
      <c r="ARG14" s="682"/>
      <c r="ARH14" s="682"/>
      <c r="ARI14" s="682"/>
      <c r="ARJ14" s="682"/>
      <c r="ARK14" s="682"/>
      <c r="ARL14" s="682"/>
      <c r="ARM14" s="682"/>
      <c r="ARN14" s="682"/>
      <c r="ARO14" s="682"/>
      <c r="ARP14" s="682"/>
      <c r="ARQ14" s="682"/>
      <c r="ARR14" s="682"/>
      <c r="ARS14" s="682"/>
      <c r="ART14" s="682"/>
      <c r="ARU14" s="682"/>
      <c r="ARV14" s="682"/>
      <c r="ARW14" s="682"/>
      <c r="ARX14" s="682"/>
      <c r="ARY14" s="682"/>
      <c r="ARZ14" s="682"/>
      <c r="ASA14" s="682"/>
      <c r="ASB14" s="682"/>
      <c r="ASC14" s="682"/>
      <c r="ASD14" s="682"/>
      <c r="ASE14" s="682"/>
      <c r="ASF14" s="682"/>
      <c r="ASG14" s="682"/>
      <c r="ASH14" s="682"/>
      <c r="ASI14" s="682"/>
      <c r="ASJ14" s="682"/>
      <c r="ASK14" s="682"/>
      <c r="ASL14" s="682"/>
      <c r="ASM14" s="682"/>
      <c r="ASN14" s="682"/>
      <c r="ASO14" s="682"/>
      <c r="ASP14" s="682"/>
      <c r="ASQ14" s="682"/>
      <c r="ASR14" s="682"/>
      <c r="ASS14" s="682"/>
      <c r="AST14" s="682"/>
      <c r="ASU14" s="682"/>
      <c r="ASV14" s="682"/>
      <c r="ASW14" s="682"/>
      <c r="ASX14" s="682"/>
      <c r="ASY14" s="682"/>
      <c r="ASZ14" s="682"/>
      <c r="ATA14" s="682"/>
      <c r="ATB14" s="682"/>
      <c r="ATC14" s="682"/>
      <c r="ATD14" s="682"/>
      <c r="ATE14" s="682"/>
      <c r="ATF14" s="682"/>
      <c r="ATG14" s="682"/>
      <c r="ATH14" s="682"/>
      <c r="ATI14" s="682"/>
      <c r="ATJ14" s="682"/>
      <c r="ATK14" s="682"/>
      <c r="ATL14" s="682"/>
      <c r="ATM14" s="682"/>
      <c r="ATN14" s="682"/>
      <c r="ATO14" s="682"/>
      <c r="ATP14" s="682"/>
      <c r="ATQ14" s="682"/>
      <c r="ATR14" s="682"/>
      <c r="ATS14" s="682"/>
      <c r="ATT14" s="682"/>
      <c r="ATU14" s="682"/>
      <c r="ATV14" s="682"/>
      <c r="ATW14" s="682"/>
      <c r="ATX14" s="682"/>
      <c r="ATY14" s="682"/>
      <c r="ATZ14" s="682"/>
      <c r="AUA14" s="682"/>
      <c r="AUB14" s="682"/>
      <c r="AUC14" s="682"/>
      <c r="AUD14" s="682"/>
      <c r="AUE14" s="682"/>
      <c r="AUF14" s="682"/>
      <c r="AUG14" s="682"/>
      <c r="AUH14" s="682"/>
      <c r="AUI14" s="682"/>
      <c r="AUJ14" s="682"/>
      <c r="AUK14" s="682"/>
      <c r="AUL14" s="682"/>
      <c r="AUM14" s="682"/>
      <c r="AUN14" s="682"/>
      <c r="AUO14" s="682"/>
      <c r="AUP14" s="682"/>
      <c r="AUQ14" s="682"/>
      <c r="AUR14" s="682"/>
      <c r="AUS14" s="682"/>
      <c r="AUT14" s="682"/>
      <c r="AUU14" s="682"/>
      <c r="AUV14" s="682"/>
      <c r="AUW14" s="682"/>
      <c r="AUX14" s="682"/>
      <c r="AUY14" s="682"/>
      <c r="AUZ14" s="682"/>
      <c r="AVA14" s="682"/>
      <c r="AVB14" s="682"/>
      <c r="AVC14" s="682"/>
      <c r="AVD14" s="682"/>
      <c r="AVE14" s="682"/>
      <c r="AVF14" s="682"/>
      <c r="AVG14" s="682"/>
      <c r="AVH14" s="682"/>
      <c r="AVI14" s="682"/>
      <c r="AVJ14" s="682"/>
      <c r="AVK14" s="682"/>
      <c r="AVL14" s="682"/>
      <c r="AVM14" s="682"/>
      <c r="AVN14" s="682"/>
      <c r="AVO14" s="682"/>
      <c r="AVP14" s="682"/>
      <c r="AVQ14" s="682"/>
      <c r="AVR14" s="682"/>
      <c r="AVS14" s="682"/>
      <c r="AVT14" s="682"/>
      <c r="AVU14" s="682"/>
      <c r="AVV14" s="682"/>
      <c r="AVW14" s="682"/>
      <c r="AVX14" s="682"/>
      <c r="AVY14" s="682"/>
      <c r="AVZ14" s="682"/>
      <c r="AWA14" s="682"/>
      <c r="AWB14" s="682"/>
      <c r="AWC14" s="682"/>
      <c r="AWD14" s="682"/>
      <c r="AWE14" s="682"/>
      <c r="AWF14" s="682"/>
      <c r="AWG14" s="682"/>
      <c r="AWH14" s="682"/>
      <c r="AWI14" s="682"/>
      <c r="AWJ14" s="682"/>
      <c r="AWK14" s="682"/>
      <c r="AWL14" s="682"/>
      <c r="AWM14" s="682"/>
      <c r="AWN14" s="682"/>
      <c r="AWO14" s="682"/>
      <c r="AWP14" s="682"/>
      <c r="AWQ14" s="682"/>
      <c r="AWR14" s="682"/>
      <c r="AWS14" s="682"/>
      <c r="AWT14" s="682"/>
      <c r="AWU14" s="682"/>
      <c r="AWV14" s="682"/>
      <c r="AWW14" s="682"/>
      <c r="AWX14" s="682"/>
      <c r="AWY14" s="682"/>
      <c r="AWZ14" s="682"/>
      <c r="AXA14" s="682"/>
      <c r="AXB14" s="682"/>
      <c r="AXC14" s="682"/>
      <c r="AXD14" s="682"/>
      <c r="AXE14" s="682"/>
      <c r="AXF14" s="682"/>
      <c r="AXG14" s="682"/>
      <c r="AXH14" s="682"/>
      <c r="AXI14" s="682"/>
      <c r="AXJ14" s="682"/>
      <c r="AXK14" s="682"/>
      <c r="AXL14" s="682"/>
      <c r="AXM14" s="682"/>
      <c r="AXN14" s="682"/>
      <c r="AXO14" s="682"/>
      <c r="AXP14" s="682"/>
      <c r="AXQ14" s="682"/>
      <c r="AXR14" s="682"/>
      <c r="AXS14" s="682"/>
      <c r="AXT14" s="682"/>
      <c r="AXU14" s="682"/>
      <c r="AXV14" s="682"/>
      <c r="AXW14" s="682"/>
      <c r="AXX14" s="682"/>
      <c r="AXY14" s="682"/>
      <c r="AXZ14" s="682"/>
      <c r="AYA14" s="682"/>
      <c r="AYB14" s="682"/>
      <c r="AYC14" s="682"/>
      <c r="AYD14" s="682"/>
      <c r="AYE14" s="682"/>
      <c r="AYF14" s="682"/>
      <c r="AYG14" s="682"/>
      <c r="AYH14" s="682"/>
      <c r="AYI14" s="682"/>
      <c r="AYJ14" s="682"/>
      <c r="AYK14" s="682"/>
      <c r="AYL14" s="682"/>
      <c r="AYM14" s="682"/>
      <c r="AYN14" s="682"/>
      <c r="AYO14" s="682"/>
      <c r="AYP14" s="682"/>
      <c r="AYQ14" s="682"/>
      <c r="AYR14" s="682"/>
      <c r="AYS14" s="682"/>
      <c r="AYT14" s="682"/>
      <c r="AYU14" s="682"/>
      <c r="AYV14" s="682"/>
      <c r="AYW14" s="682"/>
      <c r="AYX14" s="682"/>
      <c r="AYY14" s="682"/>
      <c r="AYZ14" s="682"/>
      <c r="AZA14" s="682"/>
      <c r="AZB14" s="682"/>
      <c r="AZC14" s="682"/>
      <c r="AZD14" s="682"/>
      <c r="AZE14" s="682"/>
      <c r="AZF14" s="682"/>
      <c r="AZG14" s="682"/>
      <c r="AZH14" s="682"/>
      <c r="AZI14" s="682"/>
      <c r="AZJ14" s="682"/>
      <c r="AZK14" s="682"/>
      <c r="AZL14" s="682"/>
      <c r="AZM14" s="682"/>
      <c r="AZN14" s="682"/>
      <c r="AZO14" s="682"/>
      <c r="AZP14" s="682"/>
      <c r="AZQ14" s="682"/>
      <c r="AZR14" s="682"/>
      <c r="AZS14" s="682"/>
      <c r="AZT14" s="682"/>
      <c r="AZU14" s="682"/>
      <c r="AZV14" s="682"/>
      <c r="AZW14" s="682"/>
      <c r="AZX14" s="682"/>
      <c r="AZY14" s="682"/>
      <c r="AZZ14" s="682"/>
      <c r="BAA14" s="682"/>
      <c r="BAB14" s="682"/>
      <c r="BAC14" s="682"/>
      <c r="BAD14" s="682"/>
      <c r="BAE14" s="682"/>
      <c r="BAF14" s="682"/>
      <c r="BAG14" s="682"/>
      <c r="BAH14" s="682"/>
      <c r="BAI14" s="682"/>
      <c r="BAJ14" s="682"/>
      <c r="BAK14" s="682"/>
      <c r="BAL14" s="682"/>
      <c r="BAM14" s="682"/>
      <c r="BAN14" s="682"/>
      <c r="BAO14" s="682"/>
      <c r="BAP14" s="682"/>
      <c r="BAQ14" s="682"/>
      <c r="BAR14" s="682"/>
      <c r="BAS14" s="682"/>
      <c r="BAT14" s="682"/>
      <c r="BAU14" s="682"/>
      <c r="BAV14" s="682"/>
      <c r="BAW14" s="682"/>
      <c r="BAX14" s="682"/>
      <c r="BAY14" s="682"/>
      <c r="BAZ14" s="682"/>
      <c r="BBA14" s="682"/>
      <c r="BBB14" s="682"/>
      <c r="BBC14" s="682"/>
      <c r="BBD14" s="682"/>
      <c r="BBE14" s="682"/>
      <c r="BBF14" s="682"/>
      <c r="BBG14" s="682"/>
      <c r="BBH14" s="682"/>
      <c r="BBI14" s="682"/>
      <c r="BBJ14" s="682"/>
      <c r="BBK14" s="682"/>
      <c r="BBL14" s="682"/>
      <c r="BBM14" s="682"/>
      <c r="BBN14" s="682"/>
      <c r="BBO14" s="682"/>
      <c r="BBP14" s="682"/>
      <c r="BBQ14" s="682"/>
      <c r="BBR14" s="682"/>
      <c r="BBS14" s="682"/>
      <c r="BBT14" s="682"/>
      <c r="BBU14" s="682"/>
      <c r="BBV14" s="682"/>
      <c r="BBW14" s="682"/>
      <c r="BBX14" s="682"/>
      <c r="BBY14" s="682"/>
      <c r="BBZ14" s="682"/>
      <c r="BCA14" s="682"/>
      <c r="BCB14" s="682"/>
      <c r="BCC14" s="682"/>
      <c r="BCD14" s="682"/>
      <c r="BCE14" s="682"/>
      <c r="BCF14" s="682"/>
      <c r="BCG14" s="682"/>
      <c r="BCH14" s="682"/>
      <c r="BCI14" s="682"/>
      <c r="BCJ14" s="682"/>
      <c r="BCK14" s="682"/>
      <c r="BCL14" s="682"/>
      <c r="BCM14" s="682"/>
      <c r="BCN14" s="682"/>
      <c r="BCO14" s="682"/>
      <c r="BCP14" s="682"/>
      <c r="BCQ14" s="682"/>
      <c r="BCR14" s="682"/>
      <c r="BCS14" s="682"/>
      <c r="BCT14" s="682"/>
      <c r="BCU14" s="682"/>
      <c r="BCV14" s="682"/>
      <c r="BCW14" s="682"/>
      <c r="BCX14" s="682"/>
      <c r="BCY14" s="682"/>
      <c r="BCZ14" s="682"/>
      <c r="BDA14" s="682"/>
      <c r="BDB14" s="682"/>
      <c r="BDC14" s="682"/>
      <c r="BDD14" s="682"/>
      <c r="BDE14" s="682"/>
      <c r="BDF14" s="682"/>
      <c r="BDG14" s="682"/>
      <c r="BDH14" s="682"/>
      <c r="BDI14" s="682"/>
      <c r="BDJ14" s="682"/>
      <c r="BDK14" s="682"/>
      <c r="BDL14" s="682"/>
      <c r="BDM14" s="682"/>
      <c r="BDN14" s="682"/>
      <c r="BDO14" s="682"/>
      <c r="BDP14" s="682"/>
      <c r="BDQ14" s="682"/>
      <c r="BDR14" s="682"/>
      <c r="BDS14" s="682"/>
      <c r="BDT14" s="682"/>
      <c r="BDU14" s="682"/>
      <c r="BDV14" s="682"/>
      <c r="BDW14" s="682"/>
      <c r="BDX14" s="682"/>
      <c r="BDY14" s="682"/>
      <c r="BDZ14" s="682"/>
      <c r="BEA14" s="682"/>
      <c r="BEB14" s="682"/>
      <c r="BEC14" s="682"/>
      <c r="BED14" s="682"/>
      <c r="BEE14" s="682"/>
      <c r="BEF14" s="682"/>
      <c r="BEG14" s="682"/>
      <c r="BEH14" s="682"/>
      <c r="BEI14" s="682"/>
      <c r="BEJ14" s="682"/>
      <c r="BEK14" s="682"/>
      <c r="BEL14" s="682"/>
      <c r="BEM14" s="682"/>
      <c r="BEN14" s="682"/>
      <c r="BEO14" s="682"/>
      <c r="BEP14" s="682"/>
      <c r="BEQ14" s="682"/>
      <c r="BER14" s="682"/>
      <c r="BES14" s="682"/>
      <c r="BET14" s="682"/>
      <c r="BEU14" s="682"/>
      <c r="BEV14" s="682"/>
      <c r="BEW14" s="682"/>
      <c r="BEX14" s="682"/>
      <c r="BEY14" s="682"/>
      <c r="BEZ14" s="682"/>
      <c r="BFA14" s="682"/>
      <c r="BFB14" s="682"/>
      <c r="BFC14" s="682"/>
      <c r="BFD14" s="682"/>
      <c r="BFE14" s="682"/>
      <c r="BFF14" s="682"/>
      <c r="BFG14" s="682"/>
      <c r="BFH14" s="682"/>
      <c r="BFI14" s="682"/>
      <c r="BFJ14" s="682"/>
      <c r="BFK14" s="682"/>
      <c r="BFL14" s="682"/>
      <c r="BFM14" s="682"/>
      <c r="BFN14" s="682"/>
      <c r="BFO14" s="682"/>
      <c r="BFP14" s="682"/>
      <c r="BFQ14" s="682"/>
      <c r="BFR14" s="682"/>
      <c r="BFS14" s="682"/>
      <c r="BFT14" s="682"/>
      <c r="BFU14" s="682"/>
      <c r="BFV14" s="682"/>
      <c r="BFW14" s="682"/>
      <c r="BFX14" s="682"/>
      <c r="BFY14" s="682"/>
      <c r="BFZ14" s="682"/>
      <c r="BGA14" s="682"/>
      <c r="BGB14" s="682"/>
      <c r="BGC14" s="682"/>
      <c r="BGD14" s="682"/>
      <c r="BGE14" s="682"/>
      <c r="BGF14" s="682"/>
      <c r="BGG14" s="682"/>
      <c r="BGH14" s="682"/>
      <c r="BGI14" s="682"/>
      <c r="BGJ14" s="682"/>
      <c r="BGK14" s="682"/>
      <c r="BGL14" s="682"/>
      <c r="BGM14" s="682"/>
      <c r="BGN14" s="682"/>
      <c r="BGO14" s="682"/>
      <c r="BGP14" s="682"/>
      <c r="BGQ14" s="682"/>
      <c r="BGR14" s="682"/>
      <c r="BGS14" s="682"/>
      <c r="BGT14" s="682"/>
      <c r="BGU14" s="682"/>
      <c r="BGV14" s="682"/>
      <c r="BGW14" s="682"/>
      <c r="BGX14" s="682"/>
      <c r="BGY14" s="682"/>
      <c r="BGZ14" s="682"/>
      <c r="BHA14" s="682"/>
      <c r="BHB14" s="682"/>
      <c r="BHC14" s="682"/>
      <c r="BHD14" s="682"/>
      <c r="BHE14" s="682"/>
      <c r="BHF14" s="682"/>
      <c r="BHG14" s="682"/>
      <c r="BHH14" s="682"/>
      <c r="BHI14" s="682"/>
      <c r="BHJ14" s="682"/>
      <c r="BHK14" s="682"/>
      <c r="BHL14" s="682"/>
      <c r="BHM14" s="682"/>
      <c r="BHN14" s="682"/>
      <c r="BHO14" s="682"/>
      <c r="BHP14" s="682"/>
      <c r="BHQ14" s="682"/>
      <c r="BHR14" s="682"/>
      <c r="BHS14" s="682"/>
      <c r="BHT14" s="682"/>
      <c r="BHU14" s="682"/>
      <c r="BHV14" s="682"/>
      <c r="BHW14" s="682"/>
      <c r="BHX14" s="682"/>
      <c r="BHY14" s="682"/>
      <c r="BHZ14" s="682"/>
      <c r="BIA14" s="682"/>
      <c r="BIB14" s="682"/>
      <c r="BIC14" s="682"/>
      <c r="BID14" s="682"/>
      <c r="BIE14" s="682"/>
      <c r="BIF14" s="682"/>
      <c r="BIG14" s="682"/>
      <c r="BIH14" s="682"/>
      <c r="BII14" s="682"/>
      <c r="BIJ14" s="682"/>
      <c r="BIK14" s="682"/>
      <c r="BIL14" s="682"/>
      <c r="BIM14" s="682"/>
      <c r="BIN14" s="682"/>
      <c r="BIO14" s="682"/>
      <c r="BIP14" s="682"/>
      <c r="BIQ14" s="682"/>
      <c r="BIR14" s="682"/>
      <c r="BIS14" s="682"/>
      <c r="BIT14" s="682"/>
      <c r="BIU14" s="682"/>
      <c r="BIV14" s="682"/>
      <c r="BIW14" s="682"/>
      <c r="BIX14" s="682"/>
      <c r="BIY14" s="682"/>
      <c r="BIZ14" s="682"/>
      <c r="BJA14" s="682"/>
      <c r="BJB14" s="682"/>
      <c r="BJC14" s="682"/>
      <c r="BJD14" s="682"/>
      <c r="BJE14" s="682"/>
      <c r="BJF14" s="682"/>
      <c r="BJG14" s="682"/>
      <c r="BJH14" s="682"/>
      <c r="BJI14" s="682"/>
      <c r="BJJ14" s="682"/>
      <c r="BJK14" s="682"/>
      <c r="BJL14" s="682"/>
      <c r="BJM14" s="682"/>
      <c r="BJN14" s="682"/>
      <c r="BJO14" s="682"/>
      <c r="BJP14" s="682"/>
      <c r="BJQ14" s="682"/>
      <c r="BJR14" s="682"/>
      <c r="BJS14" s="682"/>
      <c r="BJT14" s="682"/>
      <c r="BJU14" s="682"/>
      <c r="BJV14" s="682"/>
      <c r="BJW14" s="682"/>
      <c r="BJX14" s="682"/>
      <c r="BJY14" s="682"/>
      <c r="BJZ14" s="682"/>
      <c r="BKA14" s="682"/>
      <c r="BKB14" s="682"/>
      <c r="BKC14" s="682"/>
      <c r="BKD14" s="682"/>
      <c r="BKE14" s="682"/>
      <c r="BKF14" s="682"/>
      <c r="BKG14" s="682"/>
      <c r="BKH14" s="682"/>
      <c r="BKI14" s="682"/>
      <c r="BKJ14" s="682"/>
      <c r="BKK14" s="682"/>
      <c r="BKL14" s="682"/>
      <c r="BKM14" s="682"/>
      <c r="BKN14" s="682"/>
      <c r="BKO14" s="682"/>
      <c r="BKP14" s="682"/>
      <c r="BKQ14" s="682"/>
      <c r="BKR14" s="682"/>
      <c r="BKS14" s="682"/>
      <c r="BKT14" s="682"/>
      <c r="BKU14" s="682"/>
      <c r="BKV14" s="682"/>
      <c r="BKW14" s="682"/>
      <c r="BKX14" s="682"/>
      <c r="BKY14" s="682"/>
      <c r="BKZ14" s="682"/>
      <c r="BLA14" s="682"/>
      <c r="BLB14" s="682"/>
      <c r="BLC14" s="682"/>
      <c r="BLD14" s="682"/>
      <c r="BLE14" s="682"/>
      <c r="BLF14" s="682"/>
      <c r="BLG14" s="682"/>
      <c r="BLH14" s="682"/>
      <c r="BLI14" s="682"/>
      <c r="BLJ14" s="682"/>
      <c r="BLK14" s="682"/>
      <c r="BLL14" s="682"/>
      <c r="BLM14" s="682"/>
      <c r="BLN14" s="682"/>
      <c r="BLO14" s="682"/>
      <c r="BLP14" s="682"/>
      <c r="BLQ14" s="682"/>
      <c r="BLR14" s="682"/>
      <c r="BLS14" s="682"/>
      <c r="BLT14" s="682"/>
      <c r="BLU14" s="682"/>
      <c r="BLV14" s="682"/>
      <c r="BLW14" s="682"/>
      <c r="BLX14" s="682"/>
      <c r="BLY14" s="682"/>
      <c r="BLZ14" s="682"/>
      <c r="BMA14" s="682"/>
      <c r="BMB14" s="682"/>
      <c r="BMC14" s="682"/>
      <c r="BMD14" s="682"/>
      <c r="BME14" s="682"/>
      <c r="BMF14" s="682"/>
      <c r="BMG14" s="682"/>
      <c r="BMH14" s="682"/>
      <c r="BMI14" s="682"/>
      <c r="BMJ14" s="682"/>
      <c r="BMK14" s="682"/>
      <c r="BML14" s="682"/>
      <c r="BMM14" s="682"/>
      <c r="BMN14" s="682"/>
      <c r="BMO14" s="682"/>
      <c r="BMP14" s="682"/>
      <c r="BMQ14" s="682"/>
      <c r="BMR14" s="682"/>
      <c r="BMS14" s="682"/>
      <c r="BMT14" s="682"/>
      <c r="BMU14" s="682"/>
      <c r="BMV14" s="682"/>
      <c r="BMW14" s="682"/>
      <c r="BMX14" s="682"/>
      <c r="BMY14" s="682"/>
      <c r="BMZ14" s="682"/>
      <c r="BNA14" s="682"/>
      <c r="BNB14" s="682"/>
      <c r="BNC14" s="682"/>
      <c r="BND14" s="682"/>
      <c r="BNE14" s="682"/>
      <c r="BNF14" s="682"/>
      <c r="BNG14" s="682"/>
      <c r="BNH14" s="682"/>
      <c r="BNI14" s="682"/>
      <c r="BNJ14" s="682"/>
      <c r="BNK14" s="682"/>
      <c r="BNL14" s="682"/>
      <c r="BNM14" s="682"/>
      <c r="BNN14" s="682"/>
      <c r="BNO14" s="682"/>
      <c r="BNP14" s="682"/>
      <c r="BNQ14" s="682"/>
      <c r="BNR14" s="682"/>
      <c r="BNS14" s="682"/>
      <c r="BNT14" s="682"/>
      <c r="BNU14" s="682"/>
      <c r="BNV14" s="682"/>
      <c r="BNW14" s="682"/>
      <c r="BNX14" s="682"/>
      <c r="BNY14" s="682"/>
      <c r="BNZ14" s="682"/>
      <c r="BOA14" s="682"/>
      <c r="BOB14" s="682"/>
      <c r="BOC14" s="682"/>
      <c r="BOD14" s="682"/>
      <c r="BOE14" s="682"/>
      <c r="BOF14" s="682"/>
      <c r="BOG14" s="682"/>
      <c r="BOH14" s="682"/>
      <c r="BOI14" s="682"/>
      <c r="BOJ14" s="682"/>
      <c r="BOK14" s="682"/>
      <c r="BOL14" s="682"/>
      <c r="BOM14" s="682"/>
      <c r="BON14" s="682"/>
      <c r="BOO14" s="682"/>
      <c r="BOP14" s="682"/>
      <c r="BOQ14" s="682"/>
      <c r="BOR14" s="682"/>
      <c r="BOS14" s="682"/>
      <c r="BOT14" s="682"/>
      <c r="BOU14" s="682"/>
      <c r="BOV14" s="682"/>
      <c r="BOW14" s="682"/>
      <c r="BOX14" s="682"/>
      <c r="BOY14" s="682"/>
      <c r="BOZ14" s="682"/>
      <c r="BPA14" s="682"/>
      <c r="BPB14" s="682"/>
      <c r="BPC14" s="682"/>
      <c r="BPD14" s="682"/>
      <c r="BPE14" s="682"/>
      <c r="BPF14" s="682"/>
      <c r="BPG14" s="682"/>
      <c r="BPH14" s="682"/>
      <c r="BPI14" s="682"/>
      <c r="BPJ14" s="682"/>
      <c r="BPK14" s="682"/>
      <c r="BPL14" s="682"/>
      <c r="BPM14" s="682"/>
      <c r="BPN14" s="682"/>
      <c r="BPO14" s="682"/>
      <c r="BPP14" s="682"/>
      <c r="BPQ14" s="682"/>
      <c r="BPR14" s="682"/>
      <c r="BPS14" s="682"/>
      <c r="BPT14" s="682"/>
      <c r="BPU14" s="682"/>
      <c r="BPV14" s="682"/>
      <c r="BPW14" s="682"/>
      <c r="BPX14" s="682"/>
      <c r="BPY14" s="682"/>
      <c r="BPZ14" s="682"/>
      <c r="BQA14" s="682"/>
      <c r="BQB14" s="682"/>
      <c r="BQC14" s="682"/>
      <c r="BQD14" s="682"/>
      <c r="BQE14" s="682"/>
      <c r="BQF14" s="682"/>
      <c r="BQG14" s="682"/>
      <c r="BQH14" s="682"/>
      <c r="BQI14" s="682"/>
      <c r="BQJ14" s="682"/>
      <c r="BQK14" s="682"/>
      <c r="BQL14" s="682"/>
      <c r="BQM14" s="682"/>
      <c r="BQN14" s="682"/>
      <c r="BQO14" s="682"/>
      <c r="BQP14" s="682"/>
      <c r="BQQ14" s="682"/>
      <c r="BQR14" s="682"/>
      <c r="BQS14" s="682"/>
      <c r="BQT14" s="682"/>
      <c r="BQU14" s="682"/>
      <c r="BQV14" s="682"/>
      <c r="BQW14" s="682"/>
      <c r="BQX14" s="682"/>
      <c r="BQY14" s="682"/>
      <c r="BQZ14" s="682"/>
      <c r="BRA14" s="682"/>
      <c r="BRB14" s="682"/>
      <c r="BRC14" s="682"/>
      <c r="BRD14" s="682"/>
      <c r="BRE14" s="682"/>
      <c r="BRF14" s="682"/>
      <c r="BRG14" s="682"/>
      <c r="BRH14" s="682"/>
      <c r="BRI14" s="682"/>
      <c r="BRJ14" s="682"/>
      <c r="BRK14" s="682"/>
      <c r="BRL14" s="682"/>
      <c r="BRM14" s="682"/>
      <c r="BRN14" s="682"/>
      <c r="BRO14" s="682"/>
      <c r="BRP14" s="682"/>
      <c r="BRQ14" s="682"/>
      <c r="BRR14" s="682"/>
      <c r="BRS14" s="682"/>
      <c r="BRT14" s="682"/>
      <c r="BRU14" s="682"/>
      <c r="BRV14" s="682"/>
      <c r="BRW14" s="682"/>
      <c r="BRX14" s="682"/>
      <c r="BRY14" s="682"/>
      <c r="BRZ14" s="682"/>
      <c r="BSA14" s="682"/>
      <c r="BSB14" s="682"/>
      <c r="BSC14" s="682"/>
      <c r="BSD14" s="682"/>
      <c r="BSE14" s="682"/>
      <c r="BSF14" s="682"/>
      <c r="BSG14" s="682"/>
      <c r="BSH14" s="682"/>
      <c r="BSI14" s="682"/>
      <c r="BSJ14" s="682"/>
      <c r="BSK14" s="682"/>
      <c r="BSL14" s="682"/>
      <c r="BSM14" s="682"/>
      <c r="BSN14" s="682"/>
      <c r="BSO14" s="682"/>
      <c r="BSP14" s="682"/>
      <c r="BSQ14" s="682"/>
      <c r="BSR14" s="682"/>
      <c r="BSS14" s="682"/>
      <c r="BST14" s="682"/>
      <c r="BSU14" s="682"/>
      <c r="BSV14" s="682"/>
      <c r="BSW14" s="682"/>
      <c r="BSX14" s="682"/>
      <c r="BSY14" s="682"/>
      <c r="BSZ14" s="682"/>
      <c r="BTA14" s="682"/>
      <c r="BTB14" s="682"/>
      <c r="BTC14" s="682"/>
      <c r="BTD14" s="682"/>
      <c r="BTE14" s="682"/>
      <c r="BTF14" s="682"/>
      <c r="BTG14" s="682"/>
      <c r="BTH14" s="682"/>
      <c r="BTI14" s="682"/>
      <c r="BTJ14" s="682"/>
      <c r="BTK14" s="682"/>
      <c r="BTL14" s="682"/>
      <c r="BTM14" s="682"/>
      <c r="BTN14" s="682"/>
      <c r="BTO14" s="682"/>
      <c r="BTP14" s="682"/>
      <c r="BTQ14" s="682"/>
      <c r="BTR14" s="682"/>
      <c r="BTS14" s="682"/>
      <c r="BTT14" s="682"/>
      <c r="BTU14" s="682"/>
      <c r="BTV14" s="682"/>
      <c r="BTW14" s="682"/>
      <c r="BTX14" s="682"/>
      <c r="BTY14" s="682"/>
      <c r="BTZ14" s="682"/>
      <c r="BUA14" s="682"/>
      <c r="BUB14" s="682"/>
      <c r="BUC14" s="682"/>
      <c r="BUD14" s="682"/>
      <c r="BUE14" s="682"/>
      <c r="BUF14" s="682"/>
      <c r="BUG14" s="682"/>
      <c r="BUH14" s="682"/>
      <c r="BUI14" s="682"/>
      <c r="BUJ14" s="682"/>
      <c r="BUK14" s="682"/>
      <c r="BUL14" s="682"/>
      <c r="BUM14" s="682"/>
      <c r="BUN14" s="682"/>
      <c r="BUO14" s="682"/>
      <c r="BUP14" s="682"/>
      <c r="BUQ14" s="682"/>
      <c r="BUR14" s="682"/>
      <c r="BUS14" s="682"/>
      <c r="BUT14" s="682"/>
      <c r="BUU14" s="682"/>
      <c r="BUV14" s="682"/>
      <c r="BUW14" s="682"/>
      <c r="BUX14" s="682"/>
      <c r="BUY14" s="682"/>
      <c r="BUZ14" s="682"/>
      <c r="BVA14" s="682"/>
      <c r="BVB14" s="682"/>
      <c r="BVC14" s="682"/>
      <c r="BVD14" s="682"/>
      <c r="BVE14" s="682"/>
      <c r="BVF14" s="682"/>
      <c r="BVG14" s="682"/>
      <c r="BVH14" s="682"/>
      <c r="BVI14" s="682"/>
      <c r="BVJ14" s="682"/>
      <c r="BVK14" s="682"/>
      <c r="BVL14" s="682"/>
      <c r="BVM14" s="682"/>
      <c r="BVN14" s="682"/>
      <c r="BVO14" s="682"/>
      <c r="BVP14" s="682"/>
      <c r="BVQ14" s="682"/>
      <c r="BVR14" s="682"/>
      <c r="BVS14" s="682"/>
      <c r="BVT14" s="682"/>
      <c r="BVU14" s="682"/>
      <c r="BVV14" s="682"/>
      <c r="BVW14" s="682"/>
      <c r="BVX14" s="682"/>
      <c r="BVY14" s="682"/>
      <c r="BVZ14" s="682"/>
      <c r="BWA14" s="682"/>
      <c r="BWB14" s="682"/>
      <c r="BWC14" s="682"/>
      <c r="BWD14" s="682"/>
      <c r="BWE14" s="682"/>
      <c r="BWF14" s="682"/>
      <c r="BWG14" s="682"/>
      <c r="BWH14" s="682"/>
      <c r="BWI14" s="682"/>
      <c r="BWJ14" s="682"/>
      <c r="BWK14" s="682"/>
      <c r="BWL14" s="682"/>
      <c r="BWM14" s="682"/>
      <c r="BWN14" s="682"/>
      <c r="BWO14" s="682"/>
      <c r="BWP14" s="682"/>
      <c r="BWQ14" s="682"/>
      <c r="BWR14" s="682"/>
      <c r="BWS14" s="682"/>
      <c r="BWT14" s="682"/>
      <c r="BWU14" s="682"/>
      <c r="BWV14" s="682"/>
      <c r="BWW14" s="682"/>
      <c r="BWX14" s="682"/>
      <c r="BWY14" s="682"/>
      <c r="BWZ14" s="682"/>
      <c r="BXA14" s="682"/>
      <c r="BXB14" s="682"/>
      <c r="BXC14" s="682"/>
      <c r="BXD14" s="682"/>
      <c r="BXE14" s="682"/>
      <c r="BXF14" s="682"/>
      <c r="BXG14" s="682"/>
      <c r="BXH14" s="682"/>
      <c r="BXI14" s="682"/>
      <c r="BXJ14" s="682"/>
      <c r="BXK14" s="682"/>
      <c r="BXL14" s="682"/>
      <c r="BXM14" s="682"/>
      <c r="BXN14" s="682"/>
      <c r="BXO14" s="682"/>
      <c r="BXP14" s="682"/>
      <c r="BXQ14" s="682"/>
      <c r="BXR14" s="682"/>
      <c r="BXS14" s="682"/>
      <c r="BXT14" s="682"/>
      <c r="BXU14" s="682"/>
      <c r="BXV14" s="682"/>
      <c r="BXW14" s="682"/>
      <c r="BXX14" s="682"/>
      <c r="BXY14" s="682"/>
      <c r="BXZ14" s="682"/>
      <c r="BYA14" s="682"/>
      <c r="BYB14" s="682"/>
      <c r="BYC14" s="682"/>
      <c r="BYD14" s="682"/>
      <c r="BYE14" s="682"/>
      <c r="BYF14" s="682"/>
      <c r="BYG14" s="682"/>
      <c r="BYH14" s="682"/>
      <c r="BYI14" s="682"/>
      <c r="BYJ14" s="682"/>
      <c r="BYK14" s="682"/>
      <c r="BYL14" s="682"/>
      <c r="BYM14" s="682"/>
      <c r="BYN14" s="682"/>
      <c r="BYO14" s="682"/>
      <c r="BYP14" s="682"/>
      <c r="BYQ14" s="682"/>
      <c r="BYR14" s="682"/>
      <c r="BYS14" s="682"/>
      <c r="BYT14" s="682"/>
      <c r="BYU14" s="682"/>
      <c r="BYV14" s="682"/>
      <c r="BYW14" s="682"/>
      <c r="BYX14" s="682"/>
      <c r="BYY14" s="682"/>
      <c r="BYZ14" s="682"/>
      <c r="BZA14" s="682"/>
      <c r="BZB14" s="682"/>
      <c r="BZC14" s="682"/>
      <c r="BZD14" s="682"/>
      <c r="BZE14" s="682"/>
      <c r="BZF14" s="682"/>
      <c r="BZG14" s="682"/>
      <c r="BZH14" s="682"/>
      <c r="BZI14" s="682"/>
      <c r="BZJ14" s="682"/>
      <c r="BZK14" s="682"/>
      <c r="BZL14" s="682"/>
      <c r="BZM14" s="682"/>
      <c r="BZN14" s="682"/>
      <c r="BZO14" s="682"/>
      <c r="BZP14" s="682"/>
      <c r="BZQ14" s="682"/>
      <c r="BZR14" s="682"/>
      <c r="BZS14" s="682"/>
      <c r="BZT14" s="682"/>
      <c r="BZU14" s="682"/>
      <c r="BZV14" s="682"/>
      <c r="BZW14" s="682"/>
      <c r="BZX14" s="682"/>
      <c r="BZY14" s="682"/>
      <c r="BZZ14" s="682"/>
      <c r="CAA14" s="682"/>
      <c r="CAB14" s="682"/>
      <c r="CAC14" s="682"/>
      <c r="CAD14" s="682"/>
      <c r="CAE14" s="682"/>
      <c r="CAF14" s="682"/>
      <c r="CAG14" s="682"/>
      <c r="CAH14" s="682"/>
      <c r="CAI14" s="682"/>
      <c r="CAJ14" s="682"/>
      <c r="CAK14" s="682"/>
      <c r="CAL14" s="682"/>
      <c r="CAM14" s="682"/>
      <c r="CAN14" s="682"/>
      <c r="CAO14" s="682"/>
      <c r="CAP14" s="682"/>
      <c r="CAQ14" s="682"/>
      <c r="CAR14" s="682"/>
      <c r="CAS14" s="682"/>
      <c r="CAT14" s="682"/>
      <c r="CAU14" s="682"/>
      <c r="CAV14" s="682"/>
      <c r="CAW14" s="682"/>
      <c r="CAX14" s="682"/>
      <c r="CAY14" s="682"/>
      <c r="CAZ14" s="682"/>
      <c r="CBA14" s="682"/>
      <c r="CBB14" s="682"/>
      <c r="CBC14" s="682"/>
      <c r="CBD14" s="682"/>
      <c r="CBE14" s="682"/>
      <c r="CBF14" s="682"/>
      <c r="CBG14" s="682"/>
      <c r="CBH14" s="682"/>
      <c r="CBI14" s="682"/>
      <c r="CBJ14" s="682"/>
      <c r="CBK14" s="682"/>
      <c r="CBL14" s="682"/>
      <c r="CBM14" s="682"/>
      <c r="CBN14" s="682"/>
      <c r="CBO14" s="682"/>
      <c r="CBP14" s="682"/>
      <c r="CBQ14" s="682"/>
      <c r="CBR14" s="682"/>
      <c r="CBS14" s="682"/>
      <c r="CBT14" s="682"/>
      <c r="CBU14" s="682"/>
      <c r="CBV14" s="682"/>
      <c r="CBW14" s="682"/>
      <c r="CBX14" s="682"/>
      <c r="CBY14" s="682"/>
      <c r="CBZ14" s="682"/>
      <c r="CCA14" s="682"/>
      <c r="CCB14" s="682"/>
      <c r="CCC14" s="682"/>
      <c r="CCD14" s="682"/>
      <c r="CCE14" s="682"/>
      <c r="CCF14" s="682"/>
      <c r="CCG14" s="682"/>
      <c r="CCH14" s="682"/>
      <c r="CCI14" s="682"/>
      <c r="CCJ14" s="682"/>
      <c r="CCK14" s="682"/>
      <c r="CCL14" s="682"/>
      <c r="CCM14" s="682"/>
      <c r="CCN14" s="682"/>
      <c r="CCO14" s="682"/>
      <c r="CCP14" s="682"/>
      <c r="CCQ14" s="682"/>
      <c r="CCR14" s="682"/>
      <c r="CCS14" s="682"/>
      <c r="CCT14" s="682"/>
      <c r="CCU14" s="682"/>
      <c r="CCV14" s="682"/>
      <c r="CCW14" s="682"/>
      <c r="CCX14" s="682"/>
      <c r="CCY14" s="682"/>
      <c r="CCZ14" s="682"/>
      <c r="CDA14" s="682"/>
      <c r="CDB14" s="682"/>
      <c r="CDC14" s="682"/>
      <c r="CDD14" s="682"/>
      <c r="CDE14" s="682"/>
      <c r="CDF14" s="682"/>
      <c r="CDG14" s="682"/>
      <c r="CDH14" s="682"/>
      <c r="CDI14" s="682"/>
      <c r="CDJ14" s="682"/>
      <c r="CDK14" s="682"/>
      <c r="CDL14" s="682"/>
      <c r="CDM14" s="682"/>
      <c r="CDN14" s="682"/>
      <c r="CDO14" s="682"/>
      <c r="CDP14" s="682"/>
      <c r="CDQ14" s="682"/>
      <c r="CDR14" s="682"/>
      <c r="CDS14" s="682"/>
      <c r="CDT14" s="682"/>
      <c r="CDU14" s="682"/>
      <c r="CDV14" s="682"/>
      <c r="CDW14" s="682"/>
      <c r="CDX14" s="682"/>
      <c r="CDY14" s="682"/>
      <c r="CDZ14" s="682"/>
      <c r="CEA14" s="682"/>
      <c r="CEB14" s="682"/>
      <c r="CEC14" s="682"/>
      <c r="CED14" s="682"/>
      <c r="CEE14" s="682"/>
      <c r="CEF14" s="682"/>
      <c r="CEG14" s="682"/>
      <c r="CEH14" s="682"/>
      <c r="CEI14" s="682"/>
      <c r="CEJ14" s="682"/>
      <c r="CEK14" s="682"/>
      <c r="CEL14" s="682"/>
      <c r="CEM14" s="682"/>
      <c r="CEN14" s="682"/>
      <c r="CEO14" s="682"/>
      <c r="CEP14" s="682"/>
      <c r="CEQ14" s="682"/>
      <c r="CER14" s="682"/>
      <c r="CES14" s="682"/>
      <c r="CET14" s="682"/>
      <c r="CEU14" s="682"/>
      <c r="CEV14" s="682"/>
      <c r="CEW14" s="682"/>
      <c r="CEX14" s="682"/>
      <c r="CEY14" s="682"/>
      <c r="CEZ14" s="682"/>
      <c r="CFA14" s="682"/>
      <c r="CFB14" s="682"/>
      <c r="CFC14" s="682"/>
      <c r="CFD14" s="682"/>
      <c r="CFE14" s="682"/>
      <c r="CFF14" s="682"/>
      <c r="CFG14" s="682"/>
      <c r="CFH14" s="682"/>
      <c r="CFI14" s="682"/>
      <c r="CFJ14" s="682"/>
      <c r="CFK14" s="682"/>
      <c r="CFL14" s="682"/>
      <c r="CFM14" s="682"/>
      <c r="CFN14" s="682"/>
      <c r="CFO14" s="682"/>
      <c r="CFP14" s="682"/>
      <c r="CFQ14" s="682"/>
      <c r="CFR14" s="682"/>
      <c r="CFS14" s="682"/>
      <c r="CFT14" s="682"/>
      <c r="CFU14" s="682"/>
      <c r="CFV14" s="682"/>
      <c r="CFW14" s="682"/>
      <c r="CFX14" s="682"/>
      <c r="CFY14" s="682"/>
      <c r="CFZ14" s="682"/>
      <c r="CGA14" s="682"/>
      <c r="CGB14" s="682"/>
      <c r="CGC14" s="682"/>
      <c r="CGD14" s="682"/>
      <c r="CGE14" s="682"/>
      <c r="CGF14" s="682"/>
      <c r="CGG14" s="682"/>
      <c r="CGH14" s="682"/>
      <c r="CGI14" s="682"/>
      <c r="CGJ14" s="682"/>
      <c r="CGK14" s="682"/>
      <c r="CGL14" s="682"/>
      <c r="CGM14" s="682"/>
      <c r="CGN14" s="682"/>
      <c r="CGO14" s="682"/>
      <c r="CGP14" s="682"/>
      <c r="CGQ14" s="682"/>
      <c r="CGR14" s="682"/>
      <c r="CGS14" s="682"/>
      <c r="CGT14" s="682"/>
      <c r="CGU14" s="682"/>
      <c r="CGV14" s="682"/>
      <c r="CGW14" s="682"/>
      <c r="CGX14" s="682"/>
      <c r="CGY14" s="682"/>
      <c r="CGZ14" s="682"/>
      <c r="CHA14" s="682"/>
      <c r="CHB14" s="682"/>
      <c r="CHC14" s="682"/>
      <c r="CHD14" s="682"/>
      <c r="CHE14" s="682"/>
      <c r="CHF14" s="682"/>
      <c r="CHG14" s="682"/>
      <c r="CHH14" s="682"/>
      <c r="CHI14" s="682"/>
      <c r="CHJ14" s="682"/>
      <c r="CHK14" s="682"/>
      <c r="CHL14" s="682"/>
      <c r="CHM14" s="682"/>
      <c r="CHN14" s="682"/>
      <c r="CHO14" s="682"/>
      <c r="CHP14" s="682"/>
      <c r="CHQ14" s="682"/>
      <c r="CHR14" s="682"/>
      <c r="CHS14" s="682"/>
      <c r="CHT14" s="682"/>
      <c r="CHU14" s="682"/>
      <c r="CHV14" s="682"/>
      <c r="CHW14" s="682"/>
      <c r="CHX14" s="682"/>
      <c r="CHY14" s="682"/>
      <c r="CHZ14" s="682"/>
      <c r="CIA14" s="682"/>
      <c r="CIB14" s="682"/>
      <c r="CIC14" s="682"/>
      <c r="CID14" s="682"/>
      <c r="CIE14" s="682"/>
      <c r="CIF14" s="682"/>
      <c r="CIG14" s="682"/>
      <c r="CIH14" s="682"/>
      <c r="CII14" s="682"/>
      <c r="CIJ14" s="682"/>
      <c r="CIK14" s="682"/>
      <c r="CIL14" s="682"/>
      <c r="CIM14" s="682"/>
      <c r="CIN14" s="682"/>
      <c r="CIO14" s="682"/>
      <c r="CIP14" s="682"/>
      <c r="CIQ14" s="682"/>
      <c r="CIR14" s="682"/>
      <c r="CIS14" s="682"/>
      <c r="CIT14" s="682"/>
      <c r="CIU14" s="682"/>
      <c r="CIV14" s="682"/>
      <c r="CIW14" s="682"/>
      <c r="CIX14" s="682"/>
      <c r="CIY14" s="682"/>
      <c r="CIZ14" s="682"/>
      <c r="CJA14" s="682"/>
      <c r="CJB14" s="682"/>
      <c r="CJC14" s="682"/>
      <c r="CJD14" s="682"/>
      <c r="CJE14" s="682"/>
      <c r="CJF14" s="682"/>
      <c r="CJG14" s="682"/>
      <c r="CJH14" s="682"/>
      <c r="CJI14" s="682"/>
      <c r="CJJ14" s="682"/>
      <c r="CJK14" s="682"/>
      <c r="CJL14" s="682"/>
      <c r="CJM14" s="682"/>
      <c r="CJN14" s="682"/>
      <c r="CJO14" s="682"/>
      <c r="CJP14" s="682"/>
      <c r="CJQ14" s="682"/>
      <c r="CJR14" s="682"/>
      <c r="CJS14" s="682"/>
      <c r="CJT14" s="682"/>
      <c r="CJU14" s="682"/>
      <c r="CJV14" s="682"/>
      <c r="CJW14" s="682"/>
      <c r="CJX14" s="682"/>
      <c r="CJY14" s="682"/>
      <c r="CJZ14" s="682"/>
      <c r="CKA14" s="682"/>
      <c r="CKB14" s="682"/>
      <c r="CKC14" s="682"/>
      <c r="CKD14" s="682"/>
      <c r="CKE14" s="682"/>
      <c r="CKF14" s="682"/>
      <c r="CKG14" s="682"/>
      <c r="CKH14" s="682"/>
      <c r="CKI14" s="682"/>
      <c r="CKJ14" s="682"/>
      <c r="CKK14" s="682"/>
      <c r="CKL14" s="682"/>
      <c r="CKM14" s="682"/>
      <c r="CKN14" s="682"/>
      <c r="CKO14" s="682"/>
      <c r="CKP14" s="682"/>
      <c r="CKQ14" s="682"/>
      <c r="CKR14" s="682"/>
      <c r="CKS14" s="682"/>
      <c r="CKT14" s="682"/>
      <c r="CKU14" s="682"/>
      <c r="CKV14" s="682"/>
      <c r="CKW14" s="682"/>
      <c r="CKX14" s="682"/>
      <c r="CKY14" s="682"/>
      <c r="CKZ14" s="682"/>
      <c r="CLA14" s="682"/>
      <c r="CLB14" s="682"/>
      <c r="CLC14" s="682"/>
      <c r="CLD14" s="682"/>
      <c r="CLE14" s="682"/>
      <c r="CLF14" s="682"/>
      <c r="CLG14" s="682"/>
      <c r="CLH14" s="682"/>
      <c r="CLI14" s="682"/>
      <c r="CLJ14" s="682"/>
      <c r="CLK14" s="682"/>
      <c r="CLL14" s="682"/>
      <c r="CLM14" s="682"/>
      <c r="CLN14" s="682"/>
      <c r="CLO14" s="682"/>
      <c r="CLP14" s="682"/>
      <c r="CLQ14" s="682"/>
      <c r="CLR14" s="682"/>
      <c r="CLS14" s="682"/>
      <c r="CLT14" s="682"/>
      <c r="CLU14" s="682"/>
      <c r="CLV14" s="682"/>
      <c r="CLW14" s="682"/>
      <c r="CLX14" s="682"/>
      <c r="CLY14" s="682"/>
      <c r="CLZ14" s="682"/>
      <c r="CMA14" s="682"/>
      <c r="CMB14" s="682"/>
      <c r="CMC14" s="682"/>
      <c r="CMD14" s="682"/>
      <c r="CME14" s="682"/>
      <c r="CMF14" s="682"/>
      <c r="CMG14" s="682"/>
      <c r="CMH14" s="682"/>
      <c r="CMI14" s="682"/>
      <c r="CMJ14" s="682"/>
      <c r="CMK14" s="682"/>
      <c r="CML14" s="682"/>
      <c r="CMM14" s="682"/>
      <c r="CMN14" s="682"/>
      <c r="CMO14" s="682"/>
      <c r="CMP14" s="682"/>
      <c r="CMQ14" s="682"/>
      <c r="CMR14" s="682"/>
      <c r="CMS14" s="682"/>
      <c r="CMT14" s="682"/>
      <c r="CMU14" s="682"/>
      <c r="CMV14" s="682"/>
      <c r="CMW14" s="682"/>
      <c r="CMX14" s="682"/>
      <c r="CMY14" s="682"/>
      <c r="CMZ14" s="682"/>
      <c r="CNA14" s="682"/>
      <c r="CNB14" s="682"/>
      <c r="CNC14" s="682"/>
      <c r="CND14" s="682"/>
      <c r="CNE14" s="682"/>
      <c r="CNF14" s="682"/>
      <c r="CNG14" s="682"/>
      <c r="CNH14" s="682"/>
      <c r="CNI14" s="682"/>
      <c r="CNJ14" s="682"/>
      <c r="CNK14" s="682"/>
      <c r="CNL14" s="682"/>
      <c r="CNM14" s="682"/>
      <c r="CNN14" s="682"/>
      <c r="CNO14" s="682"/>
      <c r="CNP14" s="682"/>
      <c r="CNQ14" s="682"/>
      <c r="CNR14" s="682"/>
      <c r="CNS14" s="682"/>
      <c r="CNT14" s="682"/>
      <c r="CNU14" s="682"/>
      <c r="CNV14" s="682"/>
      <c r="CNW14" s="682"/>
      <c r="CNX14" s="682"/>
      <c r="CNY14" s="682"/>
      <c r="CNZ14" s="682"/>
      <c r="COA14" s="682"/>
      <c r="COB14" s="682"/>
      <c r="COC14" s="682"/>
      <c r="COD14" s="682"/>
      <c r="COE14" s="682"/>
      <c r="COF14" s="682"/>
      <c r="COG14" s="682"/>
      <c r="COH14" s="682"/>
      <c r="COI14" s="682"/>
      <c r="COJ14" s="682"/>
      <c r="COK14" s="682"/>
      <c r="COL14" s="682"/>
      <c r="COM14" s="682"/>
      <c r="CON14" s="682"/>
      <c r="COO14" s="682"/>
      <c r="COP14" s="682"/>
      <c r="COQ14" s="682"/>
      <c r="COR14" s="682"/>
      <c r="COS14" s="682"/>
      <c r="COT14" s="682"/>
      <c r="COU14" s="682"/>
      <c r="COV14" s="682"/>
      <c r="COW14" s="682"/>
      <c r="COX14" s="682"/>
      <c r="COY14" s="682"/>
      <c r="COZ14" s="682"/>
      <c r="CPA14" s="682"/>
      <c r="CPB14" s="682"/>
      <c r="CPC14" s="682"/>
      <c r="CPD14" s="682"/>
      <c r="CPE14" s="682"/>
      <c r="CPF14" s="682"/>
      <c r="CPG14" s="682"/>
      <c r="CPH14" s="682"/>
      <c r="CPI14" s="682"/>
      <c r="CPJ14" s="682"/>
      <c r="CPK14" s="682"/>
      <c r="CPL14" s="682"/>
      <c r="CPM14" s="682"/>
      <c r="CPN14" s="682"/>
      <c r="CPO14" s="682"/>
      <c r="CPP14" s="682"/>
      <c r="CPQ14" s="682"/>
      <c r="CPR14" s="682"/>
      <c r="CPS14" s="682"/>
      <c r="CPT14" s="682"/>
      <c r="CPU14" s="682"/>
      <c r="CPV14" s="682"/>
      <c r="CPW14" s="682"/>
      <c r="CPX14" s="682"/>
      <c r="CPY14" s="682"/>
      <c r="CPZ14" s="682"/>
      <c r="CQA14" s="682"/>
      <c r="CQB14" s="682"/>
      <c r="CQC14" s="682"/>
      <c r="CQD14" s="682"/>
      <c r="CQE14" s="682"/>
      <c r="CQF14" s="682"/>
      <c r="CQG14" s="682"/>
      <c r="CQH14" s="682"/>
      <c r="CQI14" s="682"/>
      <c r="CQJ14" s="682"/>
      <c r="CQK14" s="682"/>
      <c r="CQL14" s="682"/>
      <c r="CQM14" s="682"/>
      <c r="CQN14" s="682"/>
      <c r="CQO14" s="682"/>
      <c r="CQP14" s="682"/>
      <c r="CQQ14" s="682"/>
      <c r="CQR14" s="682"/>
      <c r="CQS14" s="682"/>
      <c r="CQT14" s="682"/>
      <c r="CQU14" s="682"/>
      <c r="CQV14" s="682"/>
      <c r="CQW14" s="682"/>
      <c r="CQX14" s="682"/>
      <c r="CQY14" s="682"/>
      <c r="CQZ14" s="682"/>
      <c r="CRA14" s="682"/>
      <c r="CRB14" s="682"/>
      <c r="CRC14" s="682"/>
      <c r="CRD14" s="682"/>
      <c r="CRE14" s="682"/>
      <c r="CRF14" s="682"/>
      <c r="CRG14" s="682"/>
      <c r="CRH14" s="682"/>
      <c r="CRI14" s="682"/>
      <c r="CRJ14" s="682"/>
      <c r="CRK14" s="682"/>
      <c r="CRL14" s="682"/>
      <c r="CRM14" s="682"/>
      <c r="CRN14" s="682"/>
      <c r="CRO14" s="682"/>
      <c r="CRP14" s="682"/>
      <c r="CRQ14" s="682"/>
      <c r="CRR14" s="682"/>
      <c r="CRS14" s="682"/>
      <c r="CRT14" s="682"/>
      <c r="CRU14" s="682"/>
      <c r="CRV14" s="682"/>
      <c r="CRW14" s="682"/>
      <c r="CRX14" s="682"/>
      <c r="CRY14" s="682"/>
      <c r="CRZ14" s="682"/>
      <c r="CSA14" s="682"/>
      <c r="CSB14" s="682"/>
      <c r="CSC14" s="682"/>
      <c r="CSD14" s="682"/>
      <c r="CSE14" s="682"/>
      <c r="CSF14" s="682"/>
      <c r="CSG14" s="682"/>
      <c r="CSH14" s="682"/>
      <c r="CSI14" s="682"/>
      <c r="CSJ14" s="682"/>
      <c r="CSK14" s="682"/>
      <c r="CSL14" s="682"/>
      <c r="CSM14" s="682"/>
      <c r="CSN14" s="682"/>
      <c r="CSO14" s="682"/>
      <c r="CSP14" s="682"/>
      <c r="CSQ14" s="682"/>
      <c r="CSR14" s="682"/>
      <c r="CSS14" s="682"/>
      <c r="CST14" s="682"/>
      <c r="CSU14" s="682"/>
      <c r="CSV14" s="682"/>
      <c r="CSW14" s="682"/>
      <c r="CSX14" s="682"/>
      <c r="CSY14" s="682"/>
      <c r="CSZ14" s="682"/>
      <c r="CTA14" s="682"/>
      <c r="CTB14" s="682"/>
      <c r="CTC14" s="682"/>
      <c r="CTD14" s="682"/>
      <c r="CTE14" s="682"/>
      <c r="CTF14" s="682"/>
      <c r="CTG14" s="682"/>
      <c r="CTH14" s="682"/>
      <c r="CTI14" s="682"/>
      <c r="CTJ14" s="682"/>
      <c r="CTK14" s="682"/>
      <c r="CTL14" s="682"/>
      <c r="CTM14" s="682"/>
      <c r="CTN14" s="682"/>
      <c r="CTO14" s="682"/>
      <c r="CTP14" s="682"/>
      <c r="CTQ14" s="682"/>
      <c r="CTR14" s="682"/>
      <c r="CTS14" s="682"/>
      <c r="CTT14" s="682"/>
      <c r="CTU14" s="682"/>
      <c r="CTV14" s="682"/>
      <c r="CTW14" s="682"/>
      <c r="CTX14" s="682"/>
      <c r="CTY14" s="682"/>
      <c r="CTZ14" s="682"/>
      <c r="CUA14" s="682"/>
      <c r="CUB14" s="682"/>
      <c r="CUC14" s="682"/>
      <c r="CUD14" s="682"/>
      <c r="CUE14" s="682"/>
      <c r="CUF14" s="682"/>
      <c r="CUG14" s="682"/>
      <c r="CUH14" s="682"/>
      <c r="CUI14" s="682"/>
      <c r="CUJ14" s="682"/>
      <c r="CUK14" s="682"/>
      <c r="CUL14" s="682"/>
      <c r="CUM14" s="682"/>
      <c r="CUN14" s="682"/>
      <c r="CUO14" s="682"/>
      <c r="CUP14" s="682"/>
      <c r="CUQ14" s="682"/>
      <c r="CUR14" s="682"/>
      <c r="CUS14" s="682"/>
      <c r="CUT14" s="682"/>
      <c r="CUU14" s="682"/>
      <c r="CUV14" s="682"/>
      <c r="CUW14" s="682"/>
      <c r="CUX14" s="682"/>
      <c r="CUY14" s="682"/>
      <c r="CUZ14" s="682"/>
      <c r="CVA14" s="682"/>
      <c r="CVB14" s="682"/>
      <c r="CVC14" s="682"/>
      <c r="CVD14" s="682"/>
      <c r="CVE14" s="682"/>
      <c r="CVF14" s="682"/>
      <c r="CVG14" s="682"/>
      <c r="CVH14" s="682"/>
      <c r="CVI14" s="682"/>
      <c r="CVJ14" s="682"/>
      <c r="CVK14" s="682"/>
      <c r="CVL14" s="682"/>
      <c r="CVM14" s="682"/>
      <c r="CVN14" s="682"/>
      <c r="CVO14" s="682"/>
      <c r="CVP14" s="682"/>
      <c r="CVQ14" s="682"/>
      <c r="CVR14" s="682"/>
      <c r="CVS14" s="682"/>
      <c r="CVT14" s="682"/>
      <c r="CVU14" s="682"/>
      <c r="CVV14" s="682"/>
      <c r="CVW14" s="682"/>
      <c r="CVX14" s="682"/>
      <c r="CVY14" s="682"/>
      <c r="CVZ14" s="682"/>
      <c r="CWA14" s="682"/>
      <c r="CWB14" s="682"/>
      <c r="CWC14" s="682"/>
      <c r="CWD14" s="682"/>
      <c r="CWE14" s="682"/>
      <c r="CWF14" s="682"/>
      <c r="CWG14" s="682"/>
      <c r="CWH14" s="682"/>
      <c r="CWI14" s="682"/>
      <c r="CWJ14" s="682"/>
      <c r="CWK14" s="682"/>
      <c r="CWL14" s="682"/>
      <c r="CWM14" s="682"/>
      <c r="CWN14" s="682"/>
      <c r="CWO14" s="682"/>
      <c r="CWP14" s="682"/>
      <c r="CWQ14" s="682"/>
      <c r="CWR14" s="682"/>
      <c r="CWS14" s="682"/>
      <c r="CWT14" s="682"/>
      <c r="CWU14" s="682"/>
      <c r="CWV14" s="682"/>
      <c r="CWW14" s="682"/>
      <c r="CWX14" s="682"/>
      <c r="CWY14" s="682"/>
      <c r="CWZ14" s="682"/>
      <c r="CXA14" s="682"/>
      <c r="CXB14" s="682"/>
      <c r="CXC14" s="682"/>
      <c r="CXD14" s="682"/>
      <c r="CXE14" s="682"/>
      <c r="CXF14" s="682"/>
      <c r="CXG14" s="682"/>
      <c r="CXH14" s="682"/>
      <c r="CXI14" s="682"/>
      <c r="CXJ14" s="682"/>
      <c r="CXK14" s="682"/>
      <c r="CXL14" s="682"/>
      <c r="CXM14" s="682"/>
      <c r="CXN14" s="682"/>
      <c r="CXO14" s="682"/>
      <c r="CXP14" s="682"/>
      <c r="CXQ14" s="682"/>
      <c r="CXR14" s="682"/>
      <c r="CXS14" s="682"/>
      <c r="CXT14" s="682"/>
      <c r="CXU14" s="682"/>
      <c r="CXV14" s="682"/>
      <c r="CXW14" s="682"/>
      <c r="CXX14" s="682"/>
      <c r="CXY14" s="682"/>
      <c r="CXZ14" s="682"/>
      <c r="CYA14" s="682"/>
      <c r="CYB14" s="682"/>
      <c r="CYC14" s="682"/>
      <c r="CYD14" s="682"/>
      <c r="CYE14" s="682"/>
      <c r="CYF14" s="682"/>
      <c r="CYG14" s="682"/>
      <c r="CYH14" s="682"/>
      <c r="CYI14" s="682"/>
      <c r="CYJ14" s="682"/>
      <c r="CYK14" s="682"/>
      <c r="CYL14" s="682"/>
      <c r="CYM14" s="682"/>
      <c r="CYN14" s="682"/>
      <c r="CYO14" s="682"/>
      <c r="CYP14" s="682"/>
      <c r="CYQ14" s="682"/>
      <c r="CYR14" s="682"/>
      <c r="CYS14" s="682"/>
      <c r="CYT14" s="682"/>
      <c r="CYU14" s="682"/>
      <c r="CYV14" s="682"/>
      <c r="CYW14" s="682"/>
      <c r="CYX14" s="682"/>
      <c r="CYY14" s="682"/>
      <c r="CYZ14" s="682"/>
      <c r="CZA14" s="682"/>
      <c r="CZB14" s="682"/>
      <c r="CZC14" s="682"/>
      <c r="CZD14" s="682"/>
      <c r="CZE14" s="682"/>
      <c r="CZF14" s="682"/>
      <c r="CZG14" s="682"/>
      <c r="CZH14" s="682"/>
      <c r="CZI14" s="682"/>
      <c r="CZJ14" s="682"/>
      <c r="CZK14" s="682"/>
      <c r="CZL14" s="682"/>
      <c r="CZM14" s="682"/>
      <c r="CZN14" s="682"/>
      <c r="CZO14" s="682"/>
      <c r="CZP14" s="682"/>
      <c r="CZQ14" s="682"/>
      <c r="CZR14" s="682"/>
      <c r="CZS14" s="682"/>
      <c r="CZT14" s="682"/>
      <c r="CZU14" s="682"/>
      <c r="CZV14" s="682"/>
      <c r="CZW14" s="682"/>
      <c r="CZX14" s="682"/>
      <c r="CZY14" s="682"/>
      <c r="CZZ14" s="682"/>
      <c r="DAA14" s="682"/>
      <c r="DAB14" s="682"/>
      <c r="DAC14" s="682"/>
      <c r="DAD14" s="682"/>
      <c r="DAE14" s="682"/>
      <c r="DAF14" s="682"/>
      <c r="DAG14" s="682"/>
      <c r="DAH14" s="682"/>
      <c r="DAI14" s="682"/>
      <c r="DAJ14" s="682"/>
      <c r="DAK14" s="682"/>
      <c r="DAL14" s="682"/>
      <c r="DAM14" s="682"/>
      <c r="DAN14" s="682"/>
      <c r="DAO14" s="682"/>
      <c r="DAP14" s="682"/>
      <c r="DAQ14" s="682"/>
      <c r="DAR14" s="682"/>
      <c r="DAS14" s="682"/>
      <c r="DAT14" s="682"/>
      <c r="DAU14" s="682"/>
      <c r="DAV14" s="682"/>
      <c r="DAW14" s="682"/>
      <c r="DAX14" s="682"/>
      <c r="DAY14" s="682"/>
      <c r="DAZ14" s="682"/>
      <c r="DBA14" s="682"/>
      <c r="DBB14" s="682"/>
      <c r="DBC14" s="682"/>
      <c r="DBD14" s="682"/>
      <c r="DBE14" s="682"/>
      <c r="DBF14" s="682"/>
      <c r="DBG14" s="682"/>
      <c r="DBH14" s="682"/>
      <c r="DBI14" s="682"/>
      <c r="DBJ14" s="682"/>
      <c r="DBK14" s="682"/>
      <c r="DBL14" s="682"/>
      <c r="DBM14" s="682"/>
      <c r="DBN14" s="682"/>
      <c r="DBO14" s="682"/>
      <c r="DBP14" s="682"/>
      <c r="DBQ14" s="682"/>
      <c r="DBR14" s="682"/>
      <c r="DBS14" s="682"/>
      <c r="DBT14" s="682"/>
      <c r="DBU14" s="682"/>
      <c r="DBV14" s="682"/>
      <c r="DBW14" s="682"/>
      <c r="DBX14" s="682"/>
      <c r="DBY14" s="682"/>
      <c r="DBZ14" s="682"/>
      <c r="DCA14" s="682"/>
      <c r="DCB14" s="682"/>
      <c r="DCC14" s="682"/>
      <c r="DCD14" s="682"/>
      <c r="DCE14" s="682"/>
      <c r="DCF14" s="682"/>
      <c r="DCG14" s="682"/>
      <c r="DCH14" s="682"/>
      <c r="DCI14" s="682"/>
      <c r="DCJ14" s="682"/>
      <c r="DCK14" s="682"/>
      <c r="DCL14" s="682"/>
      <c r="DCM14" s="682"/>
      <c r="DCN14" s="682"/>
      <c r="DCO14" s="682"/>
      <c r="DCP14" s="682"/>
      <c r="DCQ14" s="682"/>
      <c r="DCR14" s="682"/>
      <c r="DCS14" s="682"/>
      <c r="DCT14" s="682"/>
      <c r="DCU14" s="682"/>
      <c r="DCV14" s="682"/>
      <c r="DCW14" s="682"/>
      <c r="DCX14" s="682"/>
      <c r="DCY14" s="682"/>
      <c r="DCZ14" s="682"/>
      <c r="DDA14" s="682"/>
      <c r="DDB14" s="682"/>
      <c r="DDC14" s="682"/>
      <c r="DDD14" s="682"/>
      <c r="DDE14" s="682"/>
      <c r="DDF14" s="682"/>
      <c r="DDG14" s="682"/>
      <c r="DDH14" s="682"/>
      <c r="DDI14" s="682"/>
      <c r="DDJ14" s="682"/>
      <c r="DDK14" s="682"/>
      <c r="DDL14" s="682"/>
      <c r="DDM14" s="682"/>
      <c r="DDN14" s="682"/>
      <c r="DDO14" s="682"/>
      <c r="DDP14" s="682"/>
      <c r="DDQ14" s="682"/>
      <c r="DDR14" s="682"/>
      <c r="DDS14" s="682"/>
      <c r="DDT14" s="682"/>
      <c r="DDU14" s="682"/>
      <c r="DDV14" s="682"/>
      <c r="DDW14" s="682"/>
      <c r="DDX14" s="682"/>
      <c r="DDY14" s="682"/>
      <c r="DDZ14" s="682"/>
      <c r="DEA14" s="682"/>
      <c r="DEB14" s="682"/>
      <c r="DEC14" s="682"/>
      <c r="DED14" s="682"/>
      <c r="DEE14" s="682"/>
      <c r="DEF14" s="682"/>
      <c r="DEG14" s="682"/>
      <c r="DEH14" s="682"/>
      <c r="DEI14" s="682"/>
      <c r="DEJ14" s="682"/>
      <c r="DEK14" s="682"/>
      <c r="DEL14" s="682"/>
      <c r="DEM14" s="682"/>
      <c r="DEN14" s="682"/>
      <c r="DEO14" s="682"/>
      <c r="DEP14" s="682"/>
      <c r="DEQ14" s="682"/>
      <c r="DER14" s="682"/>
      <c r="DES14" s="682"/>
      <c r="DET14" s="682"/>
      <c r="DEU14" s="682"/>
      <c r="DEV14" s="682"/>
      <c r="DEW14" s="682"/>
      <c r="DEX14" s="682"/>
      <c r="DEY14" s="682"/>
      <c r="DEZ14" s="682"/>
      <c r="DFA14" s="682"/>
      <c r="DFB14" s="682"/>
      <c r="DFC14" s="682"/>
      <c r="DFD14" s="682"/>
      <c r="DFE14" s="682"/>
      <c r="DFF14" s="682"/>
      <c r="DFG14" s="682"/>
      <c r="DFH14" s="682"/>
      <c r="DFI14" s="682"/>
      <c r="DFJ14" s="682"/>
      <c r="DFK14" s="682"/>
      <c r="DFL14" s="682"/>
      <c r="DFM14" s="682"/>
      <c r="DFN14" s="682"/>
      <c r="DFO14" s="682"/>
      <c r="DFP14" s="682"/>
      <c r="DFQ14" s="682"/>
      <c r="DFR14" s="682"/>
      <c r="DFS14" s="682"/>
      <c r="DFT14" s="682"/>
      <c r="DFU14" s="682"/>
      <c r="DFV14" s="682"/>
      <c r="DFW14" s="682"/>
      <c r="DFX14" s="682"/>
      <c r="DFY14" s="682"/>
      <c r="DFZ14" s="682"/>
      <c r="DGA14" s="682"/>
      <c r="DGB14" s="682"/>
      <c r="DGC14" s="682"/>
      <c r="DGD14" s="682"/>
      <c r="DGE14" s="682"/>
      <c r="DGF14" s="682"/>
      <c r="DGG14" s="682"/>
      <c r="DGH14" s="682"/>
      <c r="DGI14" s="682"/>
      <c r="DGJ14" s="682"/>
      <c r="DGK14" s="682"/>
      <c r="DGL14" s="682"/>
      <c r="DGM14" s="682"/>
      <c r="DGN14" s="682"/>
      <c r="DGO14" s="682"/>
      <c r="DGP14" s="682"/>
      <c r="DGQ14" s="682"/>
      <c r="DGR14" s="682"/>
      <c r="DGS14" s="682"/>
      <c r="DGT14" s="682"/>
      <c r="DGU14" s="682"/>
      <c r="DGV14" s="682"/>
      <c r="DGW14" s="682"/>
      <c r="DGX14" s="682"/>
      <c r="DGY14" s="682"/>
      <c r="DGZ14" s="682"/>
      <c r="DHA14" s="682"/>
      <c r="DHB14" s="682"/>
      <c r="DHC14" s="682"/>
      <c r="DHD14" s="682"/>
      <c r="DHE14" s="682"/>
      <c r="DHF14" s="682"/>
      <c r="DHG14" s="682"/>
      <c r="DHH14" s="682"/>
      <c r="DHI14" s="682"/>
      <c r="DHJ14" s="682"/>
      <c r="DHK14" s="682"/>
      <c r="DHL14" s="682"/>
      <c r="DHM14" s="682"/>
      <c r="DHN14" s="682"/>
      <c r="DHO14" s="682"/>
      <c r="DHP14" s="682"/>
      <c r="DHQ14" s="682"/>
      <c r="DHR14" s="682"/>
      <c r="DHS14" s="682"/>
      <c r="DHT14" s="682"/>
      <c r="DHU14" s="682"/>
      <c r="DHV14" s="682"/>
      <c r="DHW14" s="682"/>
      <c r="DHX14" s="682"/>
      <c r="DHY14" s="682"/>
      <c r="DHZ14" s="682"/>
      <c r="DIA14" s="682"/>
      <c r="DIB14" s="682"/>
      <c r="DIC14" s="682"/>
      <c r="DID14" s="682"/>
      <c r="DIE14" s="682"/>
      <c r="DIF14" s="682"/>
      <c r="DIG14" s="682"/>
      <c r="DIH14" s="682"/>
      <c r="DII14" s="682"/>
      <c r="DIJ14" s="682"/>
      <c r="DIK14" s="682"/>
      <c r="DIL14" s="682"/>
      <c r="DIM14" s="682"/>
      <c r="DIN14" s="682"/>
      <c r="DIO14" s="682"/>
      <c r="DIP14" s="682"/>
      <c r="DIQ14" s="682"/>
      <c r="DIR14" s="682"/>
      <c r="DIS14" s="682"/>
      <c r="DIT14" s="682"/>
      <c r="DIU14" s="682"/>
      <c r="DIV14" s="682"/>
      <c r="DIW14" s="682"/>
      <c r="DIX14" s="682"/>
      <c r="DIY14" s="682"/>
      <c r="DIZ14" s="682"/>
      <c r="DJA14" s="682"/>
      <c r="DJB14" s="682"/>
      <c r="DJC14" s="682"/>
      <c r="DJD14" s="682"/>
      <c r="DJE14" s="682"/>
      <c r="DJF14" s="682"/>
      <c r="DJG14" s="682"/>
      <c r="DJH14" s="682"/>
      <c r="DJI14" s="682"/>
      <c r="DJJ14" s="682"/>
      <c r="DJK14" s="682"/>
      <c r="DJL14" s="682"/>
      <c r="DJM14" s="682"/>
      <c r="DJN14" s="682"/>
      <c r="DJO14" s="682"/>
      <c r="DJP14" s="682"/>
      <c r="DJQ14" s="682"/>
      <c r="DJR14" s="682"/>
      <c r="DJS14" s="682"/>
      <c r="DJT14" s="682"/>
      <c r="DJU14" s="682"/>
      <c r="DJV14" s="682"/>
      <c r="DJW14" s="682"/>
      <c r="DJX14" s="682"/>
      <c r="DJY14" s="682"/>
      <c r="DJZ14" s="682"/>
      <c r="DKA14" s="682"/>
      <c r="DKB14" s="682"/>
      <c r="DKC14" s="682"/>
      <c r="DKD14" s="682"/>
      <c r="DKE14" s="682"/>
      <c r="DKF14" s="682"/>
      <c r="DKG14" s="682"/>
      <c r="DKH14" s="682"/>
      <c r="DKI14" s="682"/>
      <c r="DKJ14" s="682"/>
      <c r="DKK14" s="682"/>
      <c r="DKL14" s="682"/>
      <c r="DKM14" s="682"/>
      <c r="DKN14" s="682"/>
      <c r="DKO14" s="682"/>
      <c r="DKP14" s="682"/>
      <c r="DKQ14" s="682"/>
      <c r="DKR14" s="682"/>
      <c r="DKS14" s="682"/>
      <c r="DKT14" s="682"/>
      <c r="DKU14" s="682"/>
      <c r="DKV14" s="682"/>
      <c r="DKW14" s="682"/>
      <c r="DKX14" s="682"/>
      <c r="DKY14" s="682"/>
      <c r="DKZ14" s="682"/>
      <c r="DLA14" s="682"/>
      <c r="DLB14" s="682"/>
      <c r="DLC14" s="682"/>
      <c r="DLD14" s="682"/>
      <c r="DLE14" s="682"/>
      <c r="DLF14" s="682"/>
      <c r="DLG14" s="682"/>
      <c r="DLH14" s="682"/>
      <c r="DLI14" s="682"/>
      <c r="DLJ14" s="682"/>
      <c r="DLK14" s="682"/>
      <c r="DLL14" s="682"/>
      <c r="DLM14" s="682"/>
      <c r="DLN14" s="682"/>
      <c r="DLO14" s="682"/>
      <c r="DLP14" s="682"/>
      <c r="DLQ14" s="682"/>
      <c r="DLR14" s="682"/>
      <c r="DLS14" s="682"/>
      <c r="DLT14" s="682"/>
      <c r="DLU14" s="682"/>
      <c r="DLV14" s="682"/>
      <c r="DLW14" s="682"/>
      <c r="DLX14" s="682"/>
      <c r="DLY14" s="682"/>
      <c r="DLZ14" s="682"/>
      <c r="DMA14" s="682"/>
      <c r="DMB14" s="682"/>
      <c r="DMC14" s="682"/>
      <c r="DMD14" s="682"/>
      <c r="DME14" s="682"/>
      <c r="DMF14" s="682"/>
      <c r="DMG14" s="682"/>
      <c r="DMH14" s="682"/>
      <c r="DMI14" s="682"/>
      <c r="DMJ14" s="682"/>
      <c r="DMK14" s="682"/>
      <c r="DML14" s="682"/>
      <c r="DMM14" s="682"/>
      <c r="DMN14" s="682"/>
      <c r="DMO14" s="682"/>
      <c r="DMP14" s="682"/>
      <c r="DMQ14" s="682"/>
      <c r="DMR14" s="682"/>
      <c r="DMS14" s="682"/>
      <c r="DMT14" s="682"/>
      <c r="DMU14" s="682"/>
      <c r="DMV14" s="682"/>
      <c r="DMW14" s="682"/>
      <c r="DMX14" s="682"/>
      <c r="DMY14" s="682"/>
      <c r="DMZ14" s="682"/>
      <c r="DNA14" s="682"/>
      <c r="DNB14" s="682"/>
      <c r="DNC14" s="682"/>
      <c r="DND14" s="682"/>
      <c r="DNE14" s="682"/>
      <c r="DNF14" s="682"/>
      <c r="DNG14" s="682"/>
      <c r="DNH14" s="682"/>
      <c r="DNI14" s="682"/>
      <c r="DNJ14" s="682"/>
      <c r="DNK14" s="682"/>
      <c r="DNL14" s="682"/>
      <c r="DNM14" s="682"/>
      <c r="DNN14" s="682"/>
      <c r="DNO14" s="682"/>
      <c r="DNP14" s="682"/>
      <c r="DNQ14" s="682"/>
      <c r="DNR14" s="682"/>
      <c r="DNS14" s="682"/>
      <c r="DNT14" s="682"/>
      <c r="DNU14" s="682"/>
      <c r="DNV14" s="682"/>
      <c r="DNW14" s="682"/>
      <c r="DNX14" s="682"/>
      <c r="DNY14" s="682"/>
      <c r="DNZ14" s="682"/>
      <c r="DOA14" s="682"/>
      <c r="DOB14" s="682"/>
      <c r="DOC14" s="682"/>
      <c r="DOD14" s="682"/>
      <c r="DOE14" s="682"/>
      <c r="DOF14" s="682"/>
      <c r="DOG14" s="682"/>
      <c r="DOH14" s="682"/>
      <c r="DOI14" s="682"/>
      <c r="DOJ14" s="682"/>
      <c r="DOK14" s="682"/>
      <c r="DOL14" s="682"/>
      <c r="DOM14" s="682"/>
      <c r="DON14" s="682"/>
      <c r="DOO14" s="682"/>
      <c r="DOP14" s="682"/>
      <c r="DOQ14" s="682"/>
      <c r="DOR14" s="682"/>
      <c r="DOS14" s="682"/>
      <c r="DOT14" s="682"/>
      <c r="DOU14" s="682"/>
      <c r="DOV14" s="682"/>
      <c r="DOW14" s="682"/>
      <c r="DOX14" s="682"/>
      <c r="DOY14" s="682"/>
      <c r="DOZ14" s="682"/>
      <c r="DPA14" s="682"/>
      <c r="DPB14" s="682"/>
      <c r="DPC14" s="682"/>
      <c r="DPD14" s="682"/>
      <c r="DPE14" s="682"/>
      <c r="DPF14" s="682"/>
      <c r="DPG14" s="682"/>
      <c r="DPH14" s="682"/>
      <c r="DPI14" s="682"/>
      <c r="DPJ14" s="682"/>
      <c r="DPK14" s="682"/>
      <c r="DPL14" s="682"/>
      <c r="DPM14" s="682"/>
      <c r="DPN14" s="682"/>
      <c r="DPO14" s="682"/>
      <c r="DPP14" s="682"/>
      <c r="DPQ14" s="682"/>
      <c r="DPR14" s="682"/>
      <c r="DPS14" s="682"/>
      <c r="DPT14" s="682"/>
      <c r="DPU14" s="682"/>
      <c r="DPV14" s="682"/>
      <c r="DPW14" s="682"/>
      <c r="DPX14" s="682"/>
      <c r="DPY14" s="682"/>
      <c r="DPZ14" s="682"/>
      <c r="DQA14" s="682"/>
      <c r="DQB14" s="682"/>
      <c r="DQC14" s="682"/>
      <c r="DQD14" s="682"/>
      <c r="DQE14" s="682"/>
      <c r="DQF14" s="682"/>
      <c r="DQG14" s="682"/>
      <c r="DQH14" s="682"/>
      <c r="DQI14" s="682"/>
      <c r="DQJ14" s="682"/>
      <c r="DQK14" s="682"/>
      <c r="DQL14" s="682"/>
      <c r="DQM14" s="682"/>
      <c r="DQN14" s="682"/>
      <c r="DQO14" s="682"/>
      <c r="DQP14" s="682"/>
      <c r="DQQ14" s="682"/>
      <c r="DQR14" s="682"/>
      <c r="DQS14" s="682"/>
      <c r="DQT14" s="682"/>
      <c r="DQU14" s="682"/>
      <c r="DQV14" s="682"/>
      <c r="DQW14" s="682"/>
      <c r="DQX14" s="682"/>
      <c r="DQY14" s="682"/>
      <c r="DQZ14" s="682"/>
      <c r="DRA14" s="682"/>
      <c r="DRB14" s="682"/>
      <c r="DRC14" s="682"/>
      <c r="DRD14" s="682"/>
      <c r="DRE14" s="682"/>
      <c r="DRF14" s="682"/>
      <c r="DRG14" s="682"/>
      <c r="DRH14" s="682"/>
      <c r="DRI14" s="682"/>
      <c r="DRJ14" s="682"/>
      <c r="DRK14" s="682"/>
      <c r="DRL14" s="682"/>
      <c r="DRM14" s="682"/>
      <c r="DRN14" s="682"/>
      <c r="DRO14" s="682"/>
      <c r="DRP14" s="682"/>
      <c r="DRQ14" s="682"/>
      <c r="DRR14" s="682"/>
      <c r="DRS14" s="682"/>
      <c r="DRT14" s="682"/>
      <c r="DRU14" s="682"/>
      <c r="DRV14" s="682"/>
      <c r="DRW14" s="682"/>
      <c r="DRX14" s="682"/>
      <c r="DRY14" s="682"/>
      <c r="DRZ14" s="682"/>
      <c r="DSA14" s="682"/>
      <c r="DSB14" s="682"/>
      <c r="DSC14" s="682"/>
      <c r="DSD14" s="682"/>
      <c r="DSE14" s="682"/>
      <c r="DSF14" s="682"/>
      <c r="DSG14" s="682"/>
      <c r="DSH14" s="682"/>
      <c r="DSI14" s="682"/>
      <c r="DSJ14" s="682"/>
      <c r="DSK14" s="682"/>
      <c r="DSL14" s="682"/>
      <c r="DSM14" s="682"/>
      <c r="DSN14" s="682"/>
      <c r="DSO14" s="682"/>
      <c r="DSP14" s="682"/>
      <c r="DSQ14" s="682"/>
      <c r="DSR14" s="682"/>
      <c r="DSS14" s="682"/>
      <c r="DST14" s="682"/>
      <c r="DSU14" s="682"/>
      <c r="DSV14" s="682"/>
      <c r="DSW14" s="682"/>
      <c r="DSX14" s="682"/>
      <c r="DSY14" s="682"/>
      <c r="DSZ14" s="682"/>
      <c r="DTA14" s="682"/>
      <c r="DTB14" s="682"/>
      <c r="DTC14" s="682"/>
      <c r="DTD14" s="682"/>
      <c r="DTE14" s="682"/>
      <c r="DTF14" s="682"/>
      <c r="DTG14" s="682"/>
      <c r="DTH14" s="682"/>
      <c r="DTI14" s="682"/>
      <c r="DTJ14" s="682"/>
      <c r="DTK14" s="682"/>
      <c r="DTL14" s="682"/>
      <c r="DTM14" s="682"/>
      <c r="DTN14" s="682"/>
      <c r="DTO14" s="682"/>
      <c r="DTP14" s="682"/>
      <c r="DTQ14" s="682"/>
      <c r="DTR14" s="682"/>
      <c r="DTS14" s="682"/>
      <c r="DTT14" s="682"/>
      <c r="DTU14" s="682"/>
      <c r="DTV14" s="682"/>
      <c r="DTW14" s="682"/>
      <c r="DTX14" s="682"/>
      <c r="DTY14" s="682"/>
      <c r="DTZ14" s="682"/>
      <c r="DUA14" s="682"/>
      <c r="DUB14" s="682"/>
      <c r="DUC14" s="682"/>
      <c r="DUD14" s="682"/>
      <c r="DUE14" s="682"/>
      <c r="DUF14" s="682"/>
      <c r="DUG14" s="682"/>
      <c r="DUH14" s="682"/>
      <c r="DUI14" s="682"/>
      <c r="DUJ14" s="682"/>
      <c r="DUK14" s="682"/>
      <c r="DUL14" s="682"/>
      <c r="DUM14" s="682"/>
      <c r="DUN14" s="682"/>
      <c r="DUO14" s="682"/>
      <c r="DUP14" s="682"/>
      <c r="DUQ14" s="682"/>
      <c r="DUR14" s="682"/>
      <c r="DUS14" s="682"/>
      <c r="DUT14" s="682"/>
      <c r="DUU14" s="682"/>
      <c r="DUV14" s="682"/>
      <c r="DUW14" s="682"/>
      <c r="DUX14" s="682"/>
      <c r="DUY14" s="682"/>
      <c r="DUZ14" s="682"/>
      <c r="DVA14" s="682"/>
      <c r="DVB14" s="682"/>
      <c r="DVC14" s="682"/>
      <c r="DVD14" s="682"/>
      <c r="DVE14" s="682"/>
      <c r="DVF14" s="682"/>
      <c r="DVG14" s="682"/>
      <c r="DVH14" s="682"/>
      <c r="DVI14" s="682"/>
      <c r="DVJ14" s="682"/>
      <c r="DVK14" s="682"/>
      <c r="DVL14" s="682"/>
      <c r="DVM14" s="682"/>
      <c r="DVN14" s="682"/>
      <c r="DVO14" s="682"/>
      <c r="DVP14" s="682"/>
      <c r="DVQ14" s="682"/>
      <c r="DVR14" s="682"/>
      <c r="DVS14" s="682"/>
      <c r="DVT14" s="682"/>
      <c r="DVU14" s="682"/>
      <c r="DVV14" s="682"/>
      <c r="DVW14" s="682"/>
      <c r="DVX14" s="682"/>
      <c r="DVY14" s="682"/>
      <c r="DVZ14" s="682"/>
      <c r="DWA14" s="682"/>
      <c r="DWB14" s="682"/>
      <c r="DWC14" s="682"/>
      <c r="DWD14" s="682"/>
      <c r="DWE14" s="682"/>
      <c r="DWF14" s="682"/>
      <c r="DWG14" s="682"/>
      <c r="DWH14" s="682"/>
      <c r="DWI14" s="682"/>
      <c r="DWJ14" s="682"/>
      <c r="DWK14" s="682"/>
      <c r="DWL14" s="682"/>
      <c r="DWM14" s="682"/>
      <c r="DWN14" s="682"/>
      <c r="DWO14" s="682"/>
      <c r="DWP14" s="682"/>
      <c r="DWQ14" s="682"/>
      <c r="DWR14" s="682"/>
      <c r="DWS14" s="682"/>
      <c r="DWT14" s="682"/>
      <c r="DWU14" s="682"/>
      <c r="DWV14" s="682"/>
      <c r="DWW14" s="682"/>
      <c r="DWX14" s="682"/>
      <c r="DWY14" s="682"/>
      <c r="DWZ14" s="682"/>
      <c r="DXA14" s="682"/>
      <c r="DXB14" s="682"/>
      <c r="DXC14" s="682"/>
      <c r="DXD14" s="682"/>
      <c r="DXE14" s="682"/>
      <c r="DXF14" s="682"/>
      <c r="DXG14" s="682"/>
      <c r="DXH14" s="682"/>
      <c r="DXI14" s="682"/>
      <c r="DXJ14" s="682"/>
      <c r="DXK14" s="682"/>
      <c r="DXL14" s="682"/>
      <c r="DXM14" s="682"/>
      <c r="DXN14" s="682"/>
      <c r="DXO14" s="682"/>
      <c r="DXP14" s="682"/>
      <c r="DXQ14" s="682"/>
      <c r="DXR14" s="682"/>
      <c r="DXS14" s="682"/>
      <c r="DXT14" s="682"/>
      <c r="DXU14" s="682"/>
      <c r="DXV14" s="682"/>
      <c r="DXW14" s="682"/>
      <c r="DXX14" s="682"/>
      <c r="DXY14" s="682"/>
      <c r="DXZ14" s="682"/>
      <c r="DYA14" s="682"/>
      <c r="DYB14" s="682"/>
      <c r="DYC14" s="682"/>
      <c r="DYD14" s="682"/>
      <c r="DYE14" s="682"/>
      <c r="DYF14" s="682"/>
      <c r="DYG14" s="682"/>
      <c r="DYH14" s="682"/>
      <c r="DYI14" s="682"/>
      <c r="DYJ14" s="682"/>
      <c r="DYK14" s="682"/>
      <c r="DYL14" s="682"/>
      <c r="DYM14" s="682"/>
      <c r="DYN14" s="682"/>
      <c r="DYO14" s="682"/>
      <c r="DYP14" s="682"/>
      <c r="DYQ14" s="682"/>
      <c r="DYR14" s="682"/>
      <c r="DYS14" s="682"/>
      <c r="DYT14" s="682"/>
      <c r="DYU14" s="682"/>
      <c r="DYV14" s="682"/>
      <c r="DYW14" s="682"/>
      <c r="DYX14" s="682"/>
      <c r="DYY14" s="682"/>
      <c r="DYZ14" s="682"/>
      <c r="DZA14" s="682"/>
      <c r="DZB14" s="682"/>
      <c r="DZC14" s="682"/>
      <c r="DZD14" s="682"/>
      <c r="DZE14" s="682"/>
      <c r="DZF14" s="682"/>
      <c r="DZG14" s="682"/>
      <c r="DZH14" s="682"/>
      <c r="DZI14" s="682"/>
      <c r="DZJ14" s="682"/>
      <c r="DZK14" s="682"/>
      <c r="DZL14" s="682"/>
      <c r="DZM14" s="682"/>
      <c r="DZN14" s="682"/>
      <c r="DZO14" s="682"/>
      <c r="DZP14" s="682"/>
      <c r="DZQ14" s="682"/>
      <c r="DZR14" s="682"/>
      <c r="DZS14" s="682"/>
      <c r="DZT14" s="682"/>
      <c r="DZU14" s="682"/>
      <c r="DZV14" s="682"/>
      <c r="DZW14" s="682"/>
      <c r="DZX14" s="682"/>
      <c r="DZY14" s="682"/>
      <c r="DZZ14" s="682"/>
      <c r="EAA14" s="682"/>
      <c r="EAB14" s="682"/>
      <c r="EAC14" s="682"/>
      <c r="EAD14" s="682"/>
      <c r="EAE14" s="682"/>
      <c r="EAF14" s="682"/>
      <c r="EAG14" s="682"/>
      <c r="EAH14" s="682"/>
      <c r="EAI14" s="682"/>
      <c r="EAJ14" s="682"/>
      <c r="EAK14" s="682"/>
      <c r="EAL14" s="682"/>
      <c r="EAM14" s="682"/>
      <c r="EAN14" s="682"/>
      <c r="EAO14" s="682"/>
      <c r="EAP14" s="682"/>
      <c r="EAQ14" s="682"/>
      <c r="EAR14" s="682"/>
      <c r="EAS14" s="682"/>
      <c r="EAT14" s="682"/>
      <c r="EAU14" s="682"/>
      <c r="EAV14" s="682"/>
      <c r="EAW14" s="682"/>
      <c r="EAX14" s="682"/>
      <c r="EAY14" s="682"/>
      <c r="EAZ14" s="682"/>
      <c r="EBA14" s="682"/>
      <c r="EBB14" s="682"/>
      <c r="EBC14" s="682"/>
      <c r="EBD14" s="682"/>
      <c r="EBE14" s="682"/>
      <c r="EBF14" s="682"/>
      <c r="EBG14" s="682"/>
      <c r="EBH14" s="682"/>
      <c r="EBI14" s="682"/>
      <c r="EBJ14" s="682"/>
      <c r="EBK14" s="682"/>
      <c r="EBL14" s="682"/>
      <c r="EBM14" s="682"/>
      <c r="EBN14" s="682"/>
      <c r="EBO14" s="682"/>
      <c r="EBP14" s="682"/>
      <c r="EBQ14" s="682"/>
      <c r="EBR14" s="682"/>
      <c r="EBS14" s="682"/>
      <c r="EBT14" s="682"/>
      <c r="EBU14" s="682"/>
      <c r="EBV14" s="682"/>
      <c r="EBW14" s="682"/>
      <c r="EBX14" s="682"/>
      <c r="EBY14" s="682"/>
      <c r="EBZ14" s="682"/>
      <c r="ECA14" s="682"/>
      <c r="ECB14" s="682"/>
      <c r="ECC14" s="682"/>
      <c r="ECD14" s="682"/>
      <c r="ECE14" s="682"/>
      <c r="ECF14" s="682"/>
      <c r="ECG14" s="682"/>
      <c r="ECH14" s="682"/>
      <c r="ECI14" s="682"/>
      <c r="ECJ14" s="682"/>
      <c r="ECK14" s="682"/>
      <c r="ECL14" s="682"/>
      <c r="ECM14" s="682"/>
      <c r="ECN14" s="682"/>
      <c r="ECO14" s="682"/>
      <c r="ECP14" s="682"/>
      <c r="ECQ14" s="682"/>
      <c r="ECR14" s="682"/>
      <c r="ECS14" s="682"/>
      <c r="ECT14" s="682"/>
      <c r="ECU14" s="682"/>
      <c r="ECV14" s="682"/>
      <c r="ECW14" s="682"/>
      <c r="ECX14" s="682"/>
      <c r="ECY14" s="682"/>
      <c r="ECZ14" s="682"/>
      <c r="EDA14" s="682"/>
      <c r="EDB14" s="682"/>
      <c r="EDC14" s="682"/>
      <c r="EDD14" s="682"/>
      <c r="EDE14" s="682"/>
      <c r="EDF14" s="682"/>
      <c r="EDG14" s="682"/>
      <c r="EDH14" s="682"/>
      <c r="EDI14" s="682"/>
      <c r="EDJ14" s="682"/>
      <c r="EDK14" s="682"/>
      <c r="EDL14" s="682"/>
      <c r="EDM14" s="682"/>
      <c r="EDN14" s="682"/>
      <c r="EDO14" s="682"/>
      <c r="EDP14" s="682"/>
      <c r="EDQ14" s="682"/>
      <c r="EDR14" s="682"/>
      <c r="EDS14" s="682"/>
      <c r="EDT14" s="682"/>
      <c r="EDU14" s="682"/>
      <c r="EDV14" s="682"/>
      <c r="EDW14" s="682"/>
      <c r="EDX14" s="682"/>
      <c r="EDY14" s="682"/>
      <c r="EDZ14" s="682"/>
      <c r="EEA14" s="682"/>
      <c r="EEB14" s="682"/>
      <c r="EEC14" s="682"/>
      <c r="EED14" s="682"/>
      <c r="EEE14" s="682"/>
      <c r="EEF14" s="682"/>
      <c r="EEG14" s="682"/>
      <c r="EEH14" s="682"/>
      <c r="EEI14" s="682"/>
      <c r="EEJ14" s="682"/>
      <c r="EEK14" s="682"/>
      <c r="EEL14" s="682"/>
      <c r="EEM14" s="682"/>
      <c r="EEN14" s="682"/>
      <c r="EEO14" s="682"/>
      <c r="EEP14" s="682"/>
      <c r="EEQ14" s="682"/>
      <c r="EER14" s="682"/>
      <c r="EES14" s="682"/>
      <c r="EET14" s="682"/>
      <c r="EEU14" s="682"/>
      <c r="EEV14" s="682"/>
      <c r="EEW14" s="682"/>
      <c r="EEX14" s="682"/>
      <c r="EEY14" s="682"/>
      <c r="EEZ14" s="682"/>
      <c r="EFA14" s="682"/>
      <c r="EFB14" s="682"/>
      <c r="EFC14" s="682"/>
      <c r="EFD14" s="682"/>
      <c r="EFE14" s="682"/>
      <c r="EFF14" s="682"/>
      <c r="EFG14" s="682"/>
      <c r="EFH14" s="682"/>
      <c r="EFI14" s="682"/>
      <c r="EFJ14" s="682"/>
      <c r="EFK14" s="682"/>
      <c r="EFL14" s="682"/>
      <c r="EFM14" s="682"/>
      <c r="EFN14" s="682"/>
      <c r="EFO14" s="682"/>
      <c r="EFP14" s="682"/>
      <c r="EFQ14" s="682"/>
      <c r="EFR14" s="682"/>
      <c r="EFS14" s="682"/>
      <c r="EFT14" s="682"/>
      <c r="EFU14" s="682"/>
      <c r="EFV14" s="682"/>
      <c r="EFW14" s="682"/>
      <c r="EFX14" s="682"/>
      <c r="EFY14" s="682"/>
      <c r="EFZ14" s="682"/>
      <c r="EGA14" s="682"/>
      <c r="EGB14" s="682"/>
      <c r="EGC14" s="682"/>
      <c r="EGD14" s="682"/>
      <c r="EGE14" s="682"/>
      <c r="EGF14" s="682"/>
      <c r="EGG14" s="682"/>
      <c r="EGH14" s="682"/>
      <c r="EGI14" s="682"/>
      <c r="EGJ14" s="682"/>
      <c r="EGK14" s="682"/>
      <c r="EGL14" s="682"/>
      <c r="EGM14" s="682"/>
      <c r="EGN14" s="682"/>
      <c r="EGO14" s="682"/>
      <c r="EGP14" s="682"/>
      <c r="EGQ14" s="682"/>
      <c r="EGR14" s="682"/>
      <c r="EGS14" s="682"/>
      <c r="EGT14" s="682"/>
      <c r="EGU14" s="682"/>
      <c r="EGV14" s="682"/>
      <c r="EGW14" s="682"/>
      <c r="EGX14" s="682"/>
      <c r="EGY14" s="682"/>
      <c r="EGZ14" s="682"/>
      <c r="EHA14" s="682"/>
      <c r="EHB14" s="682"/>
      <c r="EHC14" s="682"/>
      <c r="EHD14" s="682"/>
      <c r="EHE14" s="682"/>
      <c r="EHF14" s="682"/>
      <c r="EHG14" s="682"/>
      <c r="EHH14" s="682"/>
      <c r="EHI14" s="682"/>
      <c r="EHJ14" s="682"/>
      <c r="EHK14" s="682"/>
      <c r="EHL14" s="682"/>
      <c r="EHM14" s="682"/>
      <c r="EHN14" s="682"/>
      <c r="EHO14" s="682"/>
      <c r="EHP14" s="682"/>
      <c r="EHQ14" s="682"/>
      <c r="EHR14" s="682"/>
      <c r="EHS14" s="682"/>
      <c r="EHT14" s="682"/>
      <c r="EHU14" s="682"/>
      <c r="EHV14" s="682"/>
      <c r="EHW14" s="682"/>
      <c r="EHX14" s="682"/>
      <c r="EHY14" s="682"/>
      <c r="EHZ14" s="682"/>
      <c r="EIA14" s="682"/>
      <c r="EIB14" s="682"/>
      <c r="EIC14" s="682"/>
      <c r="EID14" s="682"/>
      <c r="EIE14" s="682"/>
      <c r="EIF14" s="682"/>
      <c r="EIG14" s="682"/>
      <c r="EIH14" s="682"/>
      <c r="EII14" s="682"/>
      <c r="EIJ14" s="682"/>
      <c r="EIK14" s="682"/>
      <c r="EIL14" s="682"/>
      <c r="EIM14" s="682"/>
      <c r="EIN14" s="682"/>
      <c r="EIO14" s="682"/>
      <c r="EIP14" s="682"/>
      <c r="EIQ14" s="682"/>
      <c r="EIR14" s="682"/>
      <c r="EIS14" s="682"/>
      <c r="EIT14" s="682"/>
      <c r="EIU14" s="682"/>
      <c r="EIV14" s="682"/>
      <c r="EIW14" s="682"/>
      <c r="EIX14" s="682"/>
      <c r="EIY14" s="682"/>
      <c r="EIZ14" s="682"/>
      <c r="EJA14" s="682"/>
      <c r="EJB14" s="682"/>
      <c r="EJC14" s="682"/>
      <c r="EJD14" s="682"/>
      <c r="EJE14" s="682"/>
      <c r="EJF14" s="682"/>
      <c r="EJG14" s="682"/>
      <c r="EJH14" s="682"/>
      <c r="EJI14" s="682"/>
      <c r="EJJ14" s="682"/>
      <c r="EJK14" s="682"/>
      <c r="EJL14" s="682"/>
      <c r="EJM14" s="682"/>
      <c r="EJN14" s="682"/>
      <c r="EJO14" s="682"/>
      <c r="EJP14" s="682"/>
      <c r="EJQ14" s="682"/>
      <c r="EJR14" s="682"/>
      <c r="EJS14" s="682"/>
      <c r="EJT14" s="682"/>
      <c r="EJU14" s="682"/>
      <c r="EJV14" s="682"/>
      <c r="EJW14" s="682"/>
      <c r="EJX14" s="682"/>
      <c r="EJY14" s="682"/>
      <c r="EJZ14" s="682"/>
      <c r="EKA14" s="682"/>
      <c r="EKB14" s="682"/>
      <c r="EKC14" s="682"/>
      <c r="EKD14" s="682"/>
      <c r="EKE14" s="682"/>
      <c r="EKF14" s="682"/>
      <c r="EKG14" s="682"/>
      <c r="EKH14" s="682"/>
      <c r="EKI14" s="682"/>
      <c r="EKJ14" s="682"/>
      <c r="EKK14" s="682"/>
      <c r="EKL14" s="682"/>
      <c r="EKM14" s="682"/>
      <c r="EKN14" s="682"/>
      <c r="EKO14" s="682"/>
      <c r="EKP14" s="682"/>
      <c r="EKQ14" s="682"/>
      <c r="EKR14" s="682"/>
      <c r="EKS14" s="682"/>
      <c r="EKT14" s="682"/>
      <c r="EKU14" s="682"/>
      <c r="EKV14" s="682"/>
      <c r="EKW14" s="682"/>
      <c r="EKX14" s="682"/>
      <c r="EKY14" s="682"/>
      <c r="EKZ14" s="682"/>
      <c r="ELA14" s="682"/>
      <c r="ELB14" s="682"/>
      <c r="ELC14" s="682"/>
      <c r="ELD14" s="682"/>
      <c r="ELE14" s="682"/>
      <c r="ELF14" s="682"/>
      <c r="ELG14" s="682"/>
      <c r="ELH14" s="682"/>
      <c r="ELI14" s="682"/>
      <c r="ELJ14" s="682"/>
      <c r="ELK14" s="682"/>
      <c r="ELL14" s="682"/>
      <c r="ELM14" s="682"/>
      <c r="ELN14" s="682"/>
      <c r="ELO14" s="682"/>
      <c r="ELP14" s="682"/>
      <c r="ELQ14" s="682"/>
      <c r="ELR14" s="682"/>
      <c r="ELS14" s="682"/>
      <c r="ELT14" s="682"/>
      <c r="ELU14" s="682"/>
      <c r="ELV14" s="682"/>
      <c r="ELW14" s="682"/>
      <c r="ELX14" s="682"/>
      <c r="ELY14" s="682"/>
      <c r="ELZ14" s="682"/>
      <c r="EMA14" s="682"/>
      <c r="EMB14" s="682"/>
      <c r="EMC14" s="682"/>
      <c r="EMD14" s="682"/>
      <c r="EME14" s="682"/>
      <c r="EMF14" s="682"/>
      <c r="EMG14" s="682"/>
      <c r="EMH14" s="682"/>
      <c r="EMI14" s="682"/>
      <c r="EMJ14" s="682"/>
      <c r="EMK14" s="682"/>
      <c r="EML14" s="682"/>
      <c r="EMM14" s="682"/>
      <c r="EMN14" s="682"/>
      <c r="EMO14" s="682"/>
      <c r="EMP14" s="682"/>
      <c r="EMQ14" s="682"/>
      <c r="EMR14" s="682"/>
      <c r="EMS14" s="682"/>
      <c r="EMT14" s="682"/>
      <c r="EMU14" s="682"/>
      <c r="EMV14" s="682"/>
      <c r="EMW14" s="682"/>
      <c r="EMX14" s="682"/>
      <c r="EMY14" s="682"/>
      <c r="EMZ14" s="682"/>
      <c r="ENA14" s="682"/>
      <c r="ENB14" s="682"/>
      <c r="ENC14" s="682"/>
      <c r="END14" s="682"/>
      <c r="ENE14" s="682"/>
      <c r="ENF14" s="682"/>
      <c r="ENG14" s="682"/>
      <c r="ENH14" s="682"/>
      <c r="ENI14" s="682"/>
      <c r="ENJ14" s="682"/>
      <c r="ENK14" s="682"/>
      <c r="ENL14" s="682"/>
      <c r="ENM14" s="682"/>
      <c r="ENN14" s="682"/>
      <c r="ENO14" s="682"/>
      <c r="ENP14" s="682"/>
      <c r="ENQ14" s="682"/>
      <c r="ENR14" s="682"/>
      <c r="ENS14" s="682"/>
      <c r="ENT14" s="682"/>
      <c r="ENU14" s="682"/>
      <c r="ENV14" s="682"/>
      <c r="ENW14" s="682"/>
      <c r="ENX14" s="682"/>
      <c r="ENY14" s="682"/>
      <c r="ENZ14" s="682"/>
      <c r="EOA14" s="682"/>
      <c r="EOB14" s="682"/>
      <c r="EOC14" s="682"/>
      <c r="EOD14" s="682"/>
      <c r="EOE14" s="682"/>
      <c r="EOF14" s="682"/>
      <c r="EOG14" s="682"/>
      <c r="EOH14" s="682"/>
      <c r="EOI14" s="682"/>
      <c r="EOJ14" s="682"/>
      <c r="EOK14" s="682"/>
      <c r="EOL14" s="682"/>
      <c r="EOM14" s="682"/>
      <c r="EON14" s="682"/>
      <c r="EOO14" s="682"/>
      <c r="EOP14" s="682"/>
      <c r="EOQ14" s="682"/>
      <c r="EOR14" s="682"/>
      <c r="EOS14" s="682"/>
      <c r="EOT14" s="682"/>
      <c r="EOU14" s="682"/>
      <c r="EOV14" s="682"/>
      <c r="EOW14" s="682"/>
      <c r="EOX14" s="682"/>
      <c r="EOY14" s="682"/>
      <c r="EOZ14" s="682"/>
      <c r="EPA14" s="682"/>
      <c r="EPB14" s="682"/>
      <c r="EPC14" s="682"/>
      <c r="EPD14" s="682"/>
      <c r="EPE14" s="682"/>
      <c r="EPF14" s="682"/>
      <c r="EPG14" s="682"/>
      <c r="EPH14" s="682"/>
      <c r="EPI14" s="682"/>
      <c r="EPJ14" s="682"/>
      <c r="EPK14" s="682"/>
      <c r="EPL14" s="682"/>
      <c r="EPM14" s="682"/>
      <c r="EPN14" s="682"/>
      <c r="EPO14" s="682"/>
      <c r="EPP14" s="682"/>
      <c r="EPQ14" s="682"/>
      <c r="EPR14" s="682"/>
      <c r="EPS14" s="682"/>
      <c r="EPT14" s="682"/>
      <c r="EPU14" s="682"/>
      <c r="EPV14" s="682"/>
      <c r="EPW14" s="682"/>
      <c r="EPX14" s="682"/>
      <c r="EPY14" s="682"/>
      <c r="EPZ14" s="682"/>
      <c r="EQA14" s="682"/>
      <c r="EQB14" s="682"/>
      <c r="EQC14" s="682"/>
      <c r="EQD14" s="682"/>
      <c r="EQE14" s="682"/>
      <c r="EQF14" s="682"/>
      <c r="EQG14" s="682"/>
      <c r="EQH14" s="682"/>
      <c r="EQI14" s="682"/>
      <c r="EQJ14" s="682"/>
      <c r="EQK14" s="682"/>
      <c r="EQL14" s="682"/>
      <c r="EQM14" s="682"/>
      <c r="EQN14" s="682"/>
      <c r="EQO14" s="682"/>
      <c r="EQP14" s="682"/>
      <c r="EQQ14" s="682"/>
      <c r="EQR14" s="682"/>
      <c r="EQS14" s="682"/>
      <c r="EQT14" s="682"/>
      <c r="EQU14" s="682"/>
      <c r="EQV14" s="682"/>
      <c r="EQW14" s="682"/>
      <c r="EQX14" s="682"/>
      <c r="EQY14" s="682"/>
      <c r="EQZ14" s="682"/>
      <c r="ERA14" s="682"/>
      <c r="ERB14" s="682"/>
      <c r="ERC14" s="682"/>
      <c r="ERD14" s="682"/>
      <c r="ERE14" s="682"/>
      <c r="ERF14" s="682"/>
      <c r="ERG14" s="682"/>
      <c r="ERH14" s="682"/>
      <c r="ERI14" s="682"/>
      <c r="ERJ14" s="682"/>
      <c r="ERK14" s="682"/>
      <c r="ERL14" s="682"/>
      <c r="ERM14" s="682"/>
      <c r="ERN14" s="682"/>
      <c r="ERO14" s="682"/>
      <c r="ERP14" s="682"/>
      <c r="ERQ14" s="682"/>
      <c r="ERR14" s="682"/>
      <c r="ERS14" s="682"/>
      <c r="ERT14" s="682"/>
      <c r="ERU14" s="682"/>
      <c r="ERV14" s="682"/>
      <c r="ERW14" s="682"/>
      <c r="ERX14" s="682"/>
      <c r="ERY14" s="682"/>
      <c r="ERZ14" s="682"/>
      <c r="ESA14" s="682"/>
      <c r="ESB14" s="682"/>
      <c r="ESC14" s="682"/>
      <c r="ESD14" s="682"/>
      <c r="ESE14" s="682"/>
      <c r="ESF14" s="682"/>
      <c r="ESG14" s="682"/>
      <c r="ESH14" s="682"/>
      <c r="ESI14" s="682"/>
      <c r="ESJ14" s="682"/>
      <c r="ESK14" s="682"/>
      <c r="ESL14" s="682"/>
      <c r="ESM14" s="682"/>
      <c r="ESN14" s="682"/>
      <c r="ESO14" s="682"/>
      <c r="ESP14" s="682"/>
      <c r="ESQ14" s="682"/>
      <c r="ESR14" s="682"/>
      <c r="ESS14" s="682"/>
      <c r="EST14" s="682"/>
      <c r="ESU14" s="682"/>
      <c r="ESV14" s="682"/>
      <c r="ESW14" s="682"/>
      <c r="ESX14" s="682"/>
      <c r="ESY14" s="682"/>
      <c r="ESZ14" s="682"/>
      <c r="ETA14" s="682"/>
      <c r="ETB14" s="682"/>
      <c r="ETC14" s="682"/>
      <c r="ETD14" s="682"/>
      <c r="ETE14" s="682"/>
      <c r="ETF14" s="682"/>
      <c r="ETG14" s="682"/>
      <c r="ETH14" s="682"/>
      <c r="ETI14" s="682"/>
      <c r="ETJ14" s="682"/>
      <c r="ETK14" s="682"/>
      <c r="ETL14" s="682"/>
      <c r="ETM14" s="682"/>
      <c r="ETN14" s="682"/>
      <c r="ETO14" s="682"/>
      <c r="ETP14" s="682"/>
      <c r="ETQ14" s="682"/>
      <c r="ETR14" s="682"/>
      <c r="ETS14" s="682"/>
      <c r="ETT14" s="682"/>
      <c r="ETU14" s="682"/>
      <c r="ETV14" s="682"/>
      <c r="ETW14" s="682"/>
      <c r="ETX14" s="682"/>
      <c r="ETY14" s="682"/>
      <c r="ETZ14" s="682"/>
      <c r="EUA14" s="682"/>
      <c r="EUB14" s="682"/>
      <c r="EUC14" s="682"/>
      <c r="EUD14" s="682"/>
      <c r="EUE14" s="682"/>
      <c r="EUF14" s="682"/>
      <c r="EUG14" s="682"/>
      <c r="EUH14" s="682"/>
      <c r="EUI14" s="682"/>
      <c r="EUJ14" s="682"/>
      <c r="EUK14" s="682"/>
      <c r="EUL14" s="682"/>
      <c r="EUM14" s="682"/>
      <c r="EUN14" s="682"/>
      <c r="EUO14" s="682"/>
      <c r="EUP14" s="682"/>
      <c r="EUQ14" s="682"/>
      <c r="EUR14" s="682"/>
      <c r="EUS14" s="682"/>
      <c r="EUT14" s="682"/>
      <c r="EUU14" s="682"/>
      <c r="EUV14" s="682"/>
      <c r="EUW14" s="682"/>
      <c r="EUX14" s="682"/>
      <c r="EUY14" s="682"/>
      <c r="EUZ14" s="682"/>
      <c r="EVA14" s="682"/>
      <c r="EVB14" s="682"/>
      <c r="EVC14" s="682"/>
      <c r="EVD14" s="682"/>
      <c r="EVE14" s="682"/>
      <c r="EVF14" s="682"/>
      <c r="EVG14" s="682"/>
      <c r="EVH14" s="682"/>
      <c r="EVI14" s="682"/>
      <c r="EVJ14" s="682"/>
      <c r="EVK14" s="682"/>
      <c r="EVL14" s="682"/>
      <c r="EVM14" s="682"/>
      <c r="EVN14" s="682"/>
      <c r="EVO14" s="682"/>
      <c r="EVP14" s="682"/>
      <c r="EVQ14" s="682"/>
      <c r="EVR14" s="682"/>
      <c r="EVS14" s="682"/>
      <c r="EVT14" s="682"/>
      <c r="EVU14" s="682"/>
      <c r="EVV14" s="682"/>
      <c r="EVW14" s="682"/>
      <c r="EVX14" s="682"/>
      <c r="EVY14" s="682"/>
      <c r="EVZ14" s="682"/>
      <c r="EWA14" s="682"/>
      <c r="EWB14" s="682"/>
      <c r="EWC14" s="682"/>
      <c r="EWD14" s="682"/>
      <c r="EWE14" s="682"/>
      <c r="EWF14" s="682"/>
      <c r="EWG14" s="682"/>
      <c r="EWH14" s="682"/>
      <c r="EWI14" s="682"/>
      <c r="EWJ14" s="682"/>
      <c r="EWK14" s="682"/>
      <c r="EWL14" s="682"/>
      <c r="EWM14" s="682"/>
      <c r="EWN14" s="682"/>
      <c r="EWO14" s="682"/>
      <c r="EWP14" s="682"/>
      <c r="EWQ14" s="682"/>
      <c r="EWR14" s="682"/>
      <c r="EWS14" s="682"/>
      <c r="EWT14" s="682"/>
      <c r="EWU14" s="682"/>
      <c r="EWV14" s="682"/>
      <c r="EWW14" s="682"/>
      <c r="EWX14" s="682"/>
      <c r="EWY14" s="682"/>
      <c r="EWZ14" s="682"/>
      <c r="EXA14" s="682"/>
      <c r="EXB14" s="682"/>
      <c r="EXC14" s="682"/>
      <c r="EXD14" s="682"/>
      <c r="EXE14" s="682"/>
      <c r="EXF14" s="682"/>
      <c r="EXG14" s="682"/>
      <c r="EXH14" s="682"/>
      <c r="EXI14" s="682"/>
      <c r="EXJ14" s="682"/>
      <c r="EXK14" s="682"/>
      <c r="EXL14" s="682"/>
      <c r="EXM14" s="682"/>
      <c r="EXN14" s="682"/>
      <c r="EXO14" s="682"/>
      <c r="EXP14" s="682"/>
      <c r="EXQ14" s="682"/>
      <c r="EXR14" s="682"/>
      <c r="EXS14" s="682"/>
      <c r="EXT14" s="682"/>
      <c r="EXU14" s="682"/>
      <c r="EXV14" s="682"/>
      <c r="EXW14" s="682"/>
      <c r="EXX14" s="682"/>
      <c r="EXY14" s="682"/>
      <c r="EXZ14" s="682"/>
      <c r="EYA14" s="682"/>
      <c r="EYB14" s="682"/>
      <c r="EYC14" s="682"/>
      <c r="EYD14" s="682"/>
      <c r="EYE14" s="682"/>
      <c r="EYF14" s="682"/>
      <c r="EYG14" s="682"/>
      <c r="EYH14" s="682"/>
      <c r="EYI14" s="682"/>
      <c r="EYJ14" s="682"/>
      <c r="EYK14" s="682"/>
      <c r="EYL14" s="682"/>
      <c r="EYM14" s="682"/>
      <c r="EYN14" s="682"/>
      <c r="EYO14" s="682"/>
      <c r="EYP14" s="682"/>
      <c r="EYQ14" s="682"/>
      <c r="EYR14" s="682"/>
      <c r="EYS14" s="682"/>
      <c r="EYT14" s="682"/>
      <c r="EYU14" s="682"/>
      <c r="EYV14" s="682"/>
      <c r="EYW14" s="682"/>
      <c r="EYX14" s="682"/>
      <c r="EYY14" s="682"/>
      <c r="EYZ14" s="682"/>
      <c r="EZA14" s="682"/>
      <c r="EZB14" s="682"/>
      <c r="EZC14" s="682"/>
      <c r="EZD14" s="682"/>
      <c r="EZE14" s="682"/>
      <c r="EZF14" s="682"/>
      <c r="EZG14" s="682"/>
      <c r="EZH14" s="682"/>
      <c r="EZI14" s="682"/>
      <c r="EZJ14" s="682"/>
      <c r="EZK14" s="682"/>
      <c r="EZL14" s="682"/>
      <c r="EZM14" s="682"/>
      <c r="EZN14" s="682"/>
      <c r="EZO14" s="682"/>
      <c r="EZP14" s="682"/>
      <c r="EZQ14" s="682"/>
      <c r="EZR14" s="682"/>
      <c r="EZS14" s="682"/>
      <c r="EZT14" s="682"/>
      <c r="EZU14" s="682"/>
      <c r="EZV14" s="682"/>
      <c r="EZW14" s="682"/>
      <c r="EZX14" s="682"/>
      <c r="EZY14" s="682"/>
      <c r="EZZ14" s="682"/>
      <c r="FAA14" s="682"/>
      <c r="FAB14" s="682"/>
      <c r="FAC14" s="682"/>
      <c r="FAD14" s="682"/>
      <c r="FAE14" s="682"/>
      <c r="FAF14" s="682"/>
      <c r="FAG14" s="682"/>
      <c r="FAH14" s="682"/>
      <c r="FAI14" s="682"/>
      <c r="FAJ14" s="682"/>
      <c r="FAK14" s="682"/>
      <c r="FAL14" s="682"/>
      <c r="FAM14" s="682"/>
      <c r="FAN14" s="682"/>
      <c r="FAO14" s="682"/>
      <c r="FAP14" s="682"/>
      <c r="FAQ14" s="682"/>
      <c r="FAR14" s="682"/>
      <c r="FAS14" s="682"/>
      <c r="FAT14" s="682"/>
      <c r="FAU14" s="682"/>
      <c r="FAV14" s="682"/>
      <c r="FAW14" s="682"/>
      <c r="FAX14" s="682"/>
      <c r="FAY14" s="682"/>
      <c r="FAZ14" s="682"/>
      <c r="FBA14" s="682"/>
      <c r="FBB14" s="682"/>
      <c r="FBC14" s="682"/>
      <c r="FBD14" s="682"/>
      <c r="FBE14" s="682"/>
      <c r="FBF14" s="682"/>
      <c r="FBG14" s="682"/>
      <c r="FBH14" s="682"/>
      <c r="FBI14" s="682"/>
      <c r="FBJ14" s="682"/>
      <c r="FBK14" s="682"/>
      <c r="FBL14" s="682"/>
      <c r="FBM14" s="682"/>
      <c r="FBN14" s="682"/>
      <c r="FBO14" s="682"/>
      <c r="FBP14" s="682"/>
      <c r="FBQ14" s="682"/>
      <c r="FBR14" s="682"/>
      <c r="FBS14" s="682"/>
      <c r="FBT14" s="682"/>
      <c r="FBU14" s="682"/>
      <c r="FBV14" s="682"/>
      <c r="FBW14" s="682"/>
      <c r="FBX14" s="682"/>
      <c r="FBY14" s="682"/>
      <c r="FBZ14" s="682"/>
      <c r="FCA14" s="682"/>
      <c r="FCB14" s="682"/>
      <c r="FCC14" s="682"/>
      <c r="FCD14" s="682"/>
      <c r="FCE14" s="682"/>
      <c r="FCF14" s="682"/>
      <c r="FCG14" s="682"/>
      <c r="FCH14" s="682"/>
      <c r="FCI14" s="682"/>
      <c r="FCJ14" s="682"/>
      <c r="FCK14" s="682"/>
      <c r="FCL14" s="682"/>
      <c r="FCM14" s="682"/>
      <c r="FCN14" s="682"/>
      <c r="FCO14" s="682"/>
      <c r="FCP14" s="682"/>
      <c r="FCQ14" s="682"/>
      <c r="FCR14" s="682"/>
      <c r="FCS14" s="682"/>
      <c r="FCT14" s="682"/>
      <c r="FCU14" s="682"/>
      <c r="FCV14" s="682"/>
      <c r="FCW14" s="682"/>
      <c r="FCX14" s="682"/>
      <c r="FCY14" s="682"/>
      <c r="FCZ14" s="682"/>
      <c r="FDA14" s="682"/>
      <c r="FDB14" s="682"/>
      <c r="FDC14" s="682"/>
      <c r="FDD14" s="682"/>
      <c r="FDE14" s="682"/>
      <c r="FDF14" s="682"/>
      <c r="FDG14" s="682"/>
      <c r="FDH14" s="682"/>
      <c r="FDI14" s="682"/>
      <c r="FDJ14" s="682"/>
      <c r="FDK14" s="682"/>
      <c r="FDL14" s="682"/>
      <c r="FDM14" s="682"/>
      <c r="FDN14" s="682"/>
      <c r="FDO14" s="682"/>
      <c r="FDP14" s="682"/>
      <c r="FDQ14" s="682"/>
      <c r="FDR14" s="682"/>
      <c r="FDS14" s="682"/>
      <c r="FDT14" s="682"/>
      <c r="FDU14" s="682"/>
      <c r="FDV14" s="682"/>
      <c r="FDW14" s="682"/>
      <c r="FDX14" s="682"/>
      <c r="FDY14" s="682"/>
      <c r="FDZ14" s="682"/>
      <c r="FEA14" s="682"/>
      <c r="FEB14" s="682"/>
      <c r="FEC14" s="682"/>
      <c r="FED14" s="682"/>
      <c r="FEE14" s="682"/>
      <c r="FEF14" s="682"/>
      <c r="FEG14" s="682"/>
      <c r="FEH14" s="682"/>
      <c r="FEI14" s="682"/>
      <c r="FEJ14" s="682"/>
      <c r="FEK14" s="682"/>
      <c r="FEL14" s="682"/>
      <c r="FEM14" s="682"/>
      <c r="FEN14" s="682"/>
      <c r="FEO14" s="682"/>
      <c r="FEP14" s="682"/>
      <c r="FEQ14" s="682"/>
      <c r="FER14" s="682"/>
      <c r="FES14" s="682"/>
      <c r="FET14" s="682"/>
      <c r="FEU14" s="682"/>
      <c r="FEV14" s="682"/>
      <c r="FEW14" s="682"/>
      <c r="FEX14" s="682"/>
      <c r="FEY14" s="682"/>
      <c r="FEZ14" s="682"/>
      <c r="FFA14" s="682"/>
      <c r="FFB14" s="682"/>
      <c r="FFC14" s="682"/>
      <c r="FFD14" s="682"/>
      <c r="FFE14" s="682"/>
      <c r="FFF14" s="682"/>
      <c r="FFG14" s="682"/>
      <c r="FFH14" s="682"/>
      <c r="FFI14" s="682"/>
      <c r="FFJ14" s="682"/>
      <c r="FFK14" s="682"/>
      <c r="FFL14" s="682"/>
      <c r="FFM14" s="682"/>
      <c r="FFN14" s="682"/>
      <c r="FFO14" s="682"/>
      <c r="FFP14" s="682"/>
      <c r="FFQ14" s="682"/>
      <c r="FFR14" s="682"/>
      <c r="FFS14" s="682"/>
      <c r="FFT14" s="682"/>
      <c r="FFU14" s="682"/>
      <c r="FFV14" s="682"/>
      <c r="FFW14" s="682"/>
      <c r="FFX14" s="682"/>
      <c r="FFY14" s="682"/>
      <c r="FFZ14" s="682"/>
      <c r="FGA14" s="682"/>
      <c r="FGB14" s="682"/>
      <c r="FGC14" s="682"/>
      <c r="FGD14" s="682"/>
      <c r="FGE14" s="682"/>
      <c r="FGF14" s="682"/>
      <c r="FGG14" s="682"/>
      <c r="FGH14" s="682"/>
      <c r="FGI14" s="682"/>
      <c r="FGJ14" s="682"/>
      <c r="FGK14" s="682"/>
      <c r="FGL14" s="682"/>
      <c r="FGM14" s="682"/>
      <c r="FGN14" s="682"/>
      <c r="FGO14" s="682"/>
      <c r="FGP14" s="682"/>
      <c r="FGQ14" s="682"/>
      <c r="FGR14" s="682"/>
      <c r="FGS14" s="682"/>
      <c r="FGT14" s="682"/>
      <c r="FGU14" s="682"/>
      <c r="FGV14" s="682"/>
      <c r="FGW14" s="682"/>
      <c r="FGX14" s="682"/>
      <c r="FGY14" s="682"/>
      <c r="FGZ14" s="682"/>
      <c r="FHA14" s="682"/>
      <c r="FHB14" s="682"/>
      <c r="FHC14" s="682"/>
      <c r="FHD14" s="682"/>
      <c r="FHE14" s="682"/>
      <c r="FHF14" s="682"/>
      <c r="FHG14" s="682"/>
      <c r="FHH14" s="682"/>
      <c r="FHI14" s="682"/>
      <c r="FHJ14" s="682"/>
      <c r="FHK14" s="682"/>
      <c r="FHL14" s="682"/>
      <c r="FHM14" s="682"/>
      <c r="FHN14" s="682"/>
      <c r="FHO14" s="682"/>
      <c r="FHP14" s="682"/>
      <c r="FHQ14" s="682"/>
      <c r="FHR14" s="682"/>
      <c r="FHS14" s="682"/>
      <c r="FHT14" s="682"/>
      <c r="FHU14" s="682"/>
      <c r="FHV14" s="682"/>
      <c r="FHW14" s="682"/>
      <c r="FHX14" s="682"/>
      <c r="FHY14" s="682"/>
      <c r="FHZ14" s="682"/>
      <c r="FIA14" s="682"/>
      <c r="FIB14" s="682"/>
      <c r="FIC14" s="682"/>
      <c r="FID14" s="682"/>
      <c r="FIE14" s="682"/>
      <c r="FIF14" s="682"/>
      <c r="FIG14" s="682"/>
      <c r="FIH14" s="682"/>
      <c r="FII14" s="682"/>
      <c r="FIJ14" s="682"/>
      <c r="FIK14" s="682"/>
      <c r="FIL14" s="682"/>
      <c r="FIM14" s="682"/>
      <c r="FIN14" s="682"/>
      <c r="FIO14" s="682"/>
      <c r="FIP14" s="682"/>
      <c r="FIQ14" s="682"/>
      <c r="FIR14" s="682"/>
      <c r="FIS14" s="682"/>
      <c r="FIT14" s="682"/>
      <c r="FIU14" s="682"/>
      <c r="FIV14" s="682"/>
      <c r="FIW14" s="682"/>
      <c r="FIX14" s="682"/>
      <c r="FIY14" s="682"/>
      <c r="FIZ14" s="682"/>
      <c r="FJA14" s="682"/>
      <c r="FJB14" s="682"/>
      <c r="FJC14" s="682"/>
      <c r="FJD14" s="682"/>
      <c r="FJE14" s="682"/>
      <c r="FJF14" s="682"/>
      <c r="FJG14" s="682"/>
      <c r="FJH14" s="682"/>
      <c r="FJI14" s="682"/>
      <c r="FJJ14" s="682"/>
      <c r="FJK14" s="682"/>
      <c r="FJL14" s="682"/>
      <c r="FJM14" s="682"/>
      <c r="FJN14" s="682"/>
      <c r="FJO14" s="682"/>
      <c r="FJP14" s="682"/>
      <c r="FJQ14" s="682"/>
      <c r="FJR14" s="682"/>
      <c r="FJS14" s="682"/>
      <c r="FJT14" s="682"/>
      <c r="FJU14" s="682"/>
      <c r="FJV14" s="682"/>
      <c r="FJW14" s="682"/>
      <c r="FJX14" s="682"/>
      <c r="FJY14" s="682"/>
      <c r="FJZ14" s="682"/>
      <c r="FKA14" s="682"/>
      <c r="FKB14" s="682"/>
      <c r="FKC14" s="682"/>
      <c r="FKD14" s="682"/>
      <c r="FKE14" s="682"/>
      <c r="FKF14" s="682"/>
      <c r="FKG14" s="682"/>
      <c r="FKH14" s="682"/>
      <c r="FKI14" s="682"/>
      <c r="FKJ14" s="682"/>
      <c r="FKK14" s="682"/>
      <c r="FKL14" s="682"/>
      <c r="FKM14" s="682"/>
      <c r="FKN14" s="682"/>
      <c r="FKO14" s="682"/>
      <c r="FKP14" s="682"/>
      <c r="FKQ14" s="682"/>
      <c r="FKR14" s="682"/>
      <c r="FKS14" s="682"/>
      <c r="FKT14" s="682"/>
      <c r="FKU14" s="682"/>
      <c r="FKV14" s="682"/>
      <c r="FKW14" s="682"/>
      <c r="FKX14" s="682"/>
      <c r="FKY14" s="682"/>
      <c r="FKZ14" s="682"/>
      <c r="FLA14" s="682"/>
      <c r="FLB14" s="682"/>
      <c r="FLC14" s="682"/>
      <c r="FLD14" s="682"/>
      <c r="FLE14" s="682"/>
      <c r="FLF14" s="682"/>
      <c r="FLG14" s="682"/>
      <c r="FLH14" s="682"/>
      <c r="FLI14" s="682"/>
      <c r="FLJ14" s="682"/>
      <c r="FLK14" s="682"/>
      <c r="FLL14" s="682"/>
      <c r="FLM14" s="682"/>
      <c r="FLN14" s="682"/>
      <c r="FLO14" s="682"/>
      <c r="FLP14" s="682"/>
      <c r="FLQ14" s="682"/>
      <c r="FLR14" s="682"/>
      <c r="FLS14" s="682"/>
      <c r="FLT14" s="682"/>
      <c r="FLU14" s="682"/>
      <c r="FLV14" s="682"/>
      <c r="FLW14" s="682"/>
      <c r="FLX14" s="682"/>
      <c r="FLY14" s="682"/>
      <c r="FLZ14" s="682"/>
      <c r="FMA14" s="682"/>
      <c r="FMB14" s="682"/>
      <c r="FMC14" s="682"/>
      <c r="FMD14" s="682"/>
      <c r="FME14" s="682"/>
      <c r="FMF14" s="682"/>
      <c r="FMG14" s="682"/>
      <c r="FMH14" s="682"/>
      <c r="FMI14" s="682"/>
      <c r="FMJ14" s="682"/>
      <c r="FMK14" s="682"/>
      <c r="FML14" s="682"/>
      <c r="FMM14" s="682"/>
      <c r="FMN14" s="682"/>
      <c r="FMO14" s="682"/>
      <c r="FMP14" s="682"/>
      <c r="FMQ14" s="682"/>
      <c r="FMR14" s="682"/>
      <c r="FMS14" s="682"/>
      <c r="FMT14" s="682"/>
      <c r="FMU14" s="682"/>
      <c r="FMV14" s="682"/>
      <c r="FMW14" s="682"/>
      <c r="FMX14" s="682"/>
      <c r="FMY14" s="682"/>
      <c r="FMZ14" s="682"/>
      <c r="FNA14" s="682"/>
      <c r="FNB14" s="682"/>
      <c r="FNC14" s="682"/>
      <c r="FND14" s="682"/>
      <c r="FNE14" s="682"/>
      <c r="FNF14" s="682"/>
      <c r="FNG14" s="682"/>
      <c r="FNH14" s="682"/>
      <c r="FNI14" s="682"/>
      <c r="FNJ14" s="682"/>
      <c r="FNK14" s="682"/>
      <c r="FNL14" s="682"/>
      <c r="FNM14" s="682"/>
      <c r="FNN14" s="682"/>
      <c r="FNO14" s="682"/>
      <c r="FNP14" s="682"/>
      <c r="FNQ14" s="682"/>
      <c r="FNR14" s="682"/>
      <c r="FNS14" s="682"/>
      <c r="FNT14" s="682"/>
      <c r="FNU14" s="682"/>
      <c r="FNV14" s="682"/>
      <c r="FNW14" s="682"/>
      <c r="FNX14" s="682"/>
      <c r="FNY14" s="682"/>
      <c r="FNZ14" s="682"/>
      <c r="FOA14" s="682"/>
      <c r="FOB14" s="682"/>
      <c r="FOC14" s="682"/>
      <c r="FOD14" s="682"/>
      <c r="FOE14" s="682"/>
      <c r="FOF14" s="682"/>
      <c r="FOG14" s="682"/>
      <c r="FOH14" s="682"/>
      <c r="FOI14" s="682"/>
      <c r="FOJ14" s="682"/>
      <c r="FOK14" s="682"/>
      <c r="FOL14" s="682"/>
      <c r="FOM14" s="682"/>
      <c r="FON14" s="682"/>
      <c r="FOO14" s="682"/>
      <c r="FOP14" s="682"/>
      <c r="FOQ14" s="682"/>
      <c r="FOR14" s="682"/>
      <c r="FOS14" s="682"/>
      <c r="FOT14" s="682"/>
      <c r="FOU14" s="682"/>
      <c r="FOV14" s="682"/>
      <c r="FOW14" s="682"/>
      <c r="FOX14" s="682"/>
      <c r="FOY14" s="682"/>
      <c r="FOZ14" s="682"/>
      <c r="FPA14" s="682"/>
      <c r="FPB14" s="682"/>
      <c r="FPC14" s="682"/>
      <c r="FPD14" s="682"/>
      <c r="FPE14" s="682"/>
      <c r="FPF14" s="682"/>
      <c r="FPG14" s="682"/>
      <c r="FPH14" s="682"/>
      <c r="FPI14" s="682"/>
      <c r="FPJ14" s="682"/>
      <c r="FPK14" s="682"/>
      <c r="FPL14" s="682"/>
      <c r="FPM14" s="682"/>
      <c r="FPN14" s="682"/>
      <c r="FPO14" s="682"/>
      <c r="FPP14" s="682"/>
      <c r="FPQ14" s="682"/>
      <c r="FPR14" s="682"/>
      <c r="FPS14" s="682"/>
      <c r="FPT14" s="682"/>
      <c r="FPU14" s="682"/>
      <c r="FPV14" s="682"/>
      <c r="FPW14" s="682"/>
      <c r="FPX14" s="682"/>
      <c r="FPY14" s="682"/>
      <c r="FPZ14" s="682"/>
      <c r="FQA14" s="682"/>
      <c r="FQB14" s="682"/>
      <c r="FQC14" s="682"/>
      <c r="FQD14" s="682"/>
      <c r="FQE14" s="682"/>
      <c r="FQF14" s="682"/>
      <c r="FQG14" s="682"/>
      <c r="FQH14" s="682"/>
      <c r="FQI14" s="682"/>
      <c r="FQJ14" s="682"/>
      <c r="FQK14" s="682"/>
      <c r="FQL14" s="682"/>
      <c r="FQM14" s="682"/>
      <c r="FQN14" s="682"/>
      <c r="FQO14" s="682"/>
      <c r="FQP14" s="682"/>
      <c r="FQQ14" s="682"/>
      <c r="FQR14" s="682"/>
      <c r="FQS14" s="682"/>
      <c r="FQT14" s="682"/>
      <c r="FQU14" s="682"/>
      <c r="FQV14" s="682"/>
      <c r="FQW14" s="682"/>
      <c r="FQX14" s="682"/>
      <c r="FQY14" s="682"/>
      <c r="FQZ14" s="682"/>
      <c r="FRA14" s="682"/>
      <c r="FRB14" s="682"/>
      <c r="FRC14" s="682"/>
      <c r="FRD14" s="682"/>
      <c r="FRE14" s="682"/>
      <c r="FRF14" s="682"/>
      <c r="FRG14" s="682"/>
      <c r="FRH14" s="682"/>
      <c r="FRI14" s="682"/>
      <c r="FRJ14" s="682"/>
      <c r="FRK14" s="682"/>
      <c r="FRL14" s="682"/>
      <c r="FRM14" s="682"/>
      <c r="FRN14" s="682"/>
      <c r="FRO14" s="682"/>
      <c r="FRP14" s="682"/>
      <c r="FRQ14" s="682"/>
      <c r="FRR14" s="682"/>
      <c r="FRS14" s="682"/>
      <c r="FRT14" s="682"/>
      <c r="FRU14" s="682"/>
      <c r="FRV14" s="682"/>
      <c r="FRW14" s="682"/>
      <c r="FRX14" s="682"/>
      <c r="FRY14" s="682"/>
      <c r="FRZ14" s="682"/>
      <c r="FSA14" s="682"/>
      <c r="FSB14" s="682"/>
      <c r="FSC14" s="682"/>
      <c r="FSD14" s="682"/>
      <c r="FSE14" s="682"/>
      <c r="FSF14" s="682"/>
      <c r="FSG14" s="682"/>
      <c r="FSH14" s="682"/>
      <c r="FSI14" s="682"/>
      <c r="FSJ14" s="682"/>
      <c r="FSK14" s="682"/>
      <c r="FSL14" s="682"/>
      <c r="FSM14" s="682"/>
      <c r="FSN14" s="682"/>
      <c r="FSO14" s="682"/>
      <c r="FSP14" s="682"/>
      <c r="FSQ14" s="682"/>
      <c r="FSR14" s="682"/>
      <c r="FSS14" s="682"/>
      <c r="FST14" s="682"/>
      <c r="FSU14" s="682"/>
      <c r="FSV14" s="682"/>
      <c r="FSW14" s="682"/>
      <c r="FSX14" s="682"/>
      <c r="FSY14" s="682"/>
      <c r="FSZ14" s="682"/>
      <c r="FTA14" s="682"/>
      <c r="FTB14" s="682"/>
      <c r="FTC14" s="682"/>
      <c r="FTD14" s="682"/>
      <c r="FTE14" s="682"/>
      <c r="FTF14" s="682"/>
      <c r="FTG14" s="682"/>
      <c r="FTH14" s="682"/>
      <c r="FTI14" s="682"/>
      <c r="FTJ14" s="682"/>
      <c r="FTK14" s="682"/>
      <c r="FTL14" s="682"/>
      <c r="FTM14" s="682"/>
      <c r="FTN14" s="682"/>
      <c r="FTO14" s="682"/>
      <c r="FTP14" s="682"/>
      <c r="FTQ14" s="682"/>
      <c r="FTR14" s="682"/>
      <c r="FTS14" s="682"/>
      <c r="FTT14" s="682"/>
      <c r="FTU14" s="682"/>
      <c r="FTV14" s="682"/>
      <c r="FTW14" s="682"/>
      <c r="FTX14" s="682"/>
      <c r="FTY14" s="682"/>
      <c r="FTZ14" s="682"/>
      <c r="FUA14" s="682"/>
      <c r="FUB14" s="682"/>
      <c r="FUC14" s="682"/>
      <c r="FUD14" s="682"/>
      <c r="FUE14" s="682"/>
      <c r="FUF14" s="682"/>
      <c r="FUG14" s="682"/>
      <c r="FUH14" s="682"/>
      <c r="FUI14" s="682"/>
      <c r="FUJ14" s="682"/>
      <c r="FUK14" s="682"/>
      <c r="FUL14" s="682"/>
      <c r="FUM14" s="682"/>
      <c r="FUN14" s="682"/>
      <c r="FUO14" s="682"/>
      <c r="FUP14" s="682"/>
      <c r="FUQ14" s="682"/>
      <c r="FUR14" s="682"/>
      <c r="FUS14" s="682"/>
      <c r="FUT14" s="682"/>
      <c r="FUU14" s="682"/>
      <c r="FUV14" s="682"/>
      <c r="FUW14" s="682"/>
      <c r="FUX14" s="682"/>
      <c r="FUY14" s="682"/>
      <c r="FUZ14" s="682"/>
      <c r="FVA14" s="682"/>
      <c r="FVB14" s="682"/>
      <c r="FVC14" s="682"/>
      <c r="FVD14" s="682"/>
      <c r="FVE14" s="682"/>
      <c r="FVF14" s="682"/>
      <c r="FVG14" s="682"/>
      <c r="FVH14" s="682"/>
      <c r="FVI14" s="682"/>
      <c r="FVJ14" s="682"/>
      <c r="FVK14" s="682"/>
      <c r="FVL14" s="682"/>
      <c r="FVM14" s="682"/>
      <c r="FVN14" s="682"/>
      <c r="FVO14" s="682"/>
      <c r="FVP14" s="682"/>
      <c r="FVQ14" s="682"/>
      <c r="FVR14" s="682"/>
      <c r="FVS14" s="682"/>
      <c r="FVT14" s="682"/>
      <c r="FVU14" s="682"/>
      <c r="FVV14" s="682"/>
      <c r="FVW14" s="682"/>
      <c r="FVX14" s="682"/>
      <c r="FVY14" s="682"/>
      <c r="FVZ14" s="682"/>
      <c r="FWA14" s="682"/>
      <c r="FWB14" s="682"/>
      <c r="FWC14" s="682"/>
      <c r="FWD14" s="682"/>
      <c r="FWE14" s="682"/>
      <c r="FWF14" s="682"/>
      <c r="FWG14" s="682"/>
      <c r="FWH14" s="682"/>
      <c r="FWI14" s="682"/>
      <c r="FWJ14" s="682"/>
      <c r="FWK14" s="682"/>
      <c r="FWL14" s="682"/>
      <c r="FWM14" s="682"/>
      <c r="FWN14" s="682"/>
      <c r="FWO14" s="682"/>
      <c r="FWP14" s="682"/>
      <c r="FWQ14" s="682"/>
      <c r="FWR14" s="682"/>
      <c r="FWS14" s="682"/>
      <c r="FWT14" s="682"/>
      <c r="FWU14" s="682"/>
      <c r="FWV14" s="682"/>
      <c r="FWW14" s="682"/>
      <c r="FWX14" s="682"/>
      <c r="FWY14" s="682"/>
      <c r="FWZ14" s="682"/>
      <c r="FXA14" s="682"/>
      <c r="FXB14" s="682"/>
      <c r="FXC14" s="682"/>
      <c r="FXD14" s="682"/>
      <c r="FXE14" s="682"/>
      <c r="FXF14" s="682"/>
      <c r="FXG14" s="682"/>
      <c r="FXH14" s="682"/>
      <c r="FXI14" s="682"/>
      <c r="FXJ14" s="682"/>
      <c r="FXK14" s="682"/>
      <c r="FXL14" s="682"/>
      <c r="FXM14" s="682"/>
      <c r="FXN14" s="682"/>
      <c r="FXO14" s="682"/>
      <c r="FXP14" s="682"/>
      <c r="FXQ14" s="682"/>
      <c r="FXR14" s="682"/>
      <c r="FXS14" s="682"/>
      <c r="FXT14" s="682"/>
      <c r="FXU14" s="682"/>
      <c r="FXV14" s="682"/>
      <c r="FXW14" s="682"/>
      <c r="FXX14" s="682"/>
      <c r="FXY14" s="682"/>
      <c r="FXZ14" s="682"/>
      <c r="FYA14" s="682"/>
      <c r="FYB14" s="682"/>
      <c r="FYC14" s="682"/>
      <c r="FYD14" s="682"/>
      <c r="FYE14" s="682"/>
      <c r="FYF14" s="682"/>
      <c r="FYG14" s="682"/>
      <c r="FYH14" s="682"/>
      <c r="FYI14" s="682"/>
      <c r="FYJ14" s="682"/>
      <c r="FYK14" s="682"/>
      <c r="FYL14" s="682"/>
      <c r="FYM14" s="682"/>
      <c r="FYN14" s="682"/>
      <c r="FYO14" s="682"/>
      <c r="FYP14" s="682"/>
      <c r="FYQ14" s="682"/>
      <c r="FYR14" s="682"/>
      <c r="FYS14" s="682"/>
      <c r="FYT14" s="682"/>
      <c r="FYU14" s="682"/>
      <c r="FYV14" s="682"/>
      <c r="FYW14" s="682"/>
      <c r="FYX14" s="682"/>
      <c r="FYY14" s="682"/>
      <c r="FYZ14" s="682"/>
      <c r="FZA14" s="682"/>
      <c r="FZB14" s="682"/>
      <c r="FZC14" s="682"/>
      <c r="FZD14" s="682"/>
      <c r="FZE14" s="682"/>
      <c r="FZF14" s="682"/>
      <c r="FZG14" s="682"/>
      <c r="FZH14" s="682"/>
      <c r="FZI14" s="682"/>
      <c r="FZJ14" s="682"/>
      <c r="FZK14" s="682"/>
      <c r="FZL14" s="682"/>
      <c r="FZM14" s="682"/>
      <c r="FZN14" s="682"/>
      <c r="FZO14" s="682"/>
      <c r="FZP14" s="682"/>
      <c r="FZQ14" s="682"/>
      <c r="FZR14" s="682"/>
      <c r="FZS14" s="682"/>
      <c r="FZT14" s="682"/>
      <c r="FZU14" s="682"/>
      <c r="FZV14" s="682"/>
      <c r="FZW14" s="682"/>
      <c r="FZX14" s="682"/>
      <c r="FZY14" s="682"/>
      <c r="FZZ14" s="682"/>
      <c r="GAA14" s="682"/>
      <c r="GAB14" s="682"/>
      <c r="GAC14" s="682"/>
      <c r="GAD14" s="682"/>
      <c r="GAE14" s="682"/>
      <c r="GAF14" s="682"/>
      <c r="GAG14" s="682"/>
      <c r="GAH14" s="682"/>
      <c r="GAI14" s="682"/>
      <c r="GAJ14" s="682"/>
      <c r="GAK14" s="682"/>
      <c r="GAL14" s="682"/>
      <c r="GAM14" s="682"/>
      <c r="GAN14" s="682"/>
      <c r="GAO14" s="682"/>
      <c r="GAP14" s="682"/>
      <c r="GAQ14" s="682"/>
      <c r="GAR14" s="682"/>
      <c r="GAS14" s="682"/>
      <c r="GAT14" s="682"/>
      <c r="GAU14" s="682"/>
      <c r="GAV14" s="682"/>
      <c r="GAW14" s="682"/>
      <c r="GAX14" s="682"/>
      <c r="GAY14" s="682"/>
      <c r="GAZ14" s="682"/>
      <c r="GBA14" s="682"/>
      <c r="GBB14" s="682"/>
      <c r="GBC14" s="682"/>
      <c r="GBD14" s="682"/>
      <c r="GBE14" s="682"/>
      <c r="GBF14" s="682"/>
      <c r="GBG14" s="682"/>
      <c r="GBH14" s="682"/>
      <c r="GBI14" s="682"/>
      <c r="GBJ14" s="682"/>
      <c r="GBK14" s="682"/>
      <c r="GBL14" s="682"/>
      <c r="GBM14" s="682"/>
      <c r="GBN14" s="682"/>
      <c r="GBO14" s="682"/>
      <c r="GBP14" s="682"/>
      <c r="GBQ14" s="682"/>
      <c r="GBR14" s="682"/>
      <c r="GBS14" s="682"/>
      <c r="GBT14" s="682"/>
      <c r="GBU14" s="682"/>
      <c r="GBV14" s="682"/>
      <c r="GBW14" s="682"/>
      <c r="GBX14" s="682"/>
      <c r="GBY14" s="682"/>
      <c r="GBZ14" s="682"/>
      <c r="GCA14" s="682"/>
      <c r="GCB14" s="682"/>
      <c r="GCC14" s="682"/>
      <c r="GCD14" s="682"/>
      <c r="GCE14" s="682"/>
      <c r="GCF14" s="682"/>
      <c r="GCG14" s="682"/>
      <c r="GCH14" s="682"/>
      <c r="GCI14" s="682"/>
      <c r="GCJ14" s="682"/>
      <c r="GCK14" s="682"/>
      <c r="GCL14" s="682"/>
      <c r="GCM14" s="682"/>
      <c r="GCN14" s="682"/>
      <c r="GCO14" s="682"/>
      <c r="GCP14" s="682"/>
      <c r="GCQ14" s="682"/>
      <c r="GCR14" s="682"/>
      <c r="GCS14" s="682"/>
      <c r="GCT14" s="682"/>
      <c r="GCU14" s="682"/>
      <c r="GCV14" s="682"/>
      <c r="GCW14" s="682"/>
      <c r="GCX14" s="682"/>
      <c r="GCY14" s="682"/>
      <c r="GCZ14" s="682"/>
      <c r="GDA14" s="682"/>
      <c r="GDB14" s="682"/>
      <c r="GDC14" s="682"/>
      <c r="GDD14" s="682"/>
      <c r="GDE14" s="682"/>
      <c r="GDF14" s="682"/>
      <c r="GDG14" s="682"/>
      <c r="GDH14" s="682"/>
      <c r="GDI14" s="682"/>
      <c r="GDJ14" s="682"/>
      <c r="GDK14" s="682"/>
      <c r="GDL14" s="682"/>
      <c r="GDM14" s="682"/>
      <c r="GDN14" s="682"/>
      <c r="GDO14" s="682"/>
      <c r="GDP14" s="682"/>
      <c r="GDQ14" s="682"/>
      <c r="GDR14" s="682"/>
      <c r="GDS14" s="682"/>
      <c r="GDT14" s="682"/>
      <c r="GDU14" s="682"/>
      <c r="GDV14" s="682"/>
      <c r="GDW14" s="682"/>
      <c r="GDX14" s="682"/>
      <c r="GDY14" s="682"/>
      <c r="GDZ14" s="682"/>
      <c r="GEA14" s="682"/>
      <c r="GEB14" s="682"/>
      <c r="GEC14" s="682"/>
      <c r="GED14" s="682"/>
      <c r="GEE14" s="682"/>
      <c r="GEF14" s="682"/>
      <c r="GEG14" s="682"/>
      <c r="GEH14" s="682"/>
      <c r="GEI14" s="682"/>
      <c r="GEJ14" s="682"/>
      <c r="GEK14" s="682"/>
      <c r="GEL14" s="682"/>
      <c r="GEM14" s="682"/>
      <c r="GEN14" s="682"/>
      <c r="GEO14" s="682"/>
      <c r="GEP14" s="682"/>
      <c r="GEQ14" s="682"/>
      <c r="GER14" s="682"/>
      <c r="GES14" s="682"/>
      <c r="GET14" s="682"/>
      <c r="GEU14" s="682"/>
      <c r="GEV14" s="682"/>
      <c r="GEW14" s="682"/>
      <c r="GEX14" s="682"/>
      <c r="GEY14" s="682"/>
      <c r="GEZ14" s="682"/>
      <c r="GFA14" s="682"/>
      <c r="GFB14" s="682"/>
      <c r="GFC14" s="682"/>
      <c r="GFD14" s="682"/>
      <c r="GFE14" s="682"/>
      <c r="GFF14" s="682"/>
      <c r="GFG14" s="682"/>
      <c r="GFH14" s="682"/>
      <c r="GFI14" s="682"/>
      <c r="GFJ14" s="682"/>
      <c r="GFK14" s="682"/>
      <c r="GFL14" s="682"/>
      <c r="GFM14" s="682"/>
      <c r="GFN14" s="682"/>
      <c r="GFO14" s="682"/>
      <c r="GFP14" s="682"/>
      <c r="GFQ14" s="682"/>
      <c r="GFR14" s="682"/>
      <c r="GFS14" s="682"/>
      <c r="GFT14" s="682"/>
      <c r="GFU14" s="682"/>
      <c r="GFV14" s="682"/>
      <c r="GFW14" s="682"/>
      <c r="GFX14" s="682"/>
      <c r="GFY14" s="682"/>
      <c r="GFZ14" s="682"/>
      <c r="GGA14" s="682"/>
      <c r="GGB14" s="682"/>
      <c r="GGC14" s="682"/>
      <c r="GGD14" s="682"/>
      <c r="GGE14" s="682"/>
      <c r="GGF14" s="682"/>
      <c r="GGG14" s="682"/>
      <c r="GGH14" s="682"/>
      <c r="GGI14" s="682"/>
      <c r="GGJ14" s="682"/>
      <c r="GGK14" s="682"/>
      <c r="GGL14" s="682"/>
      <c r="GGM14" s="682"/>
      <c r="GGN14" s="682"/>
      <c r="GGO14" s="682"/>
      <c r="GGP14" s="682"/>
      <c r="GGQ14" s="682"/>
      <c r="GGR14" s="682"/>
      <c r="GGS14" s="682"/>
      <c r="GGT14" s="682"/>
      <c r="GGU14" s="682"/>
      <c r="GGV14" s="682"/>
      <c r="GGW14" s="682"/>
      <c r="GGX14" s="682"/>
      <c r="GGY14" s="682"/>
      <c r="GGZ14" s="682"/>
      <c r="GHA14" s="682"/>
      <c r="GHB14" s="682"/>
      <c r="GHC14" s="682"/>
      <c r="GHD14" s="682"/>
      <c r="GHE14" s="682"/>
      <c r="GHF14" s="682"/>
      <c r="GHG14" s="682"/>
      <c r="GHH14" s="682"/>
      <c r="GHI14" s="682"/>
      <c r="GHJ14" s="682"/>
      <c r="GHK14" s="682"/>
      <c r="GHL14" s="682"/>
      <c r="GHM14" s="682"/>
      <c r="GHN14" s="682"/>
      <c r="GHO14" s="682"/>
      <c r="GHP14" s="682"/>
      <c r="GHQ14" s="682"/>
      <c r="GHR14" s="682"/>
      <c r="GHS14" s="682"/>
      <c r="GHT14" s="682"/>
      <c r="GHU14" s="682"/>
      <c r="GHV14" s="682"/>
      <c r="GHW14" s="682"/>
      <c r="GHX14" s="682"/>
      <c r="GHY14" s="682"/>
      <c r="GHZ14" s="682"/>
      <c r="GIA14" s="682"/>
      <c r="GIB14" s="682"/>
      <c r="GIC14" s="682"/>
      <c r="GID14" s="682"/>
      <c r="GIE14" s="682"/>
      <c r="GIF14" s="682"/>
      <c r="GIG14" s="682"/>
      <c r="GIH14" s="682"/>
      <c r="GII14" s="682"/>
      <c r="GIJ14" s="682"/>
      <c r="GIK14" s="682"/>
      <c r="GIL14" s="682"/>
      <c r="GIM14" s="682"/>
      <c r="GIN14" s="682"/>
      <c r="GIO14" s="682"/>
      <c r="GIP14" s="682"/>
      <c r="GIQ14" s="682"/>
      <c r="GIR14" s="682"/>
      <c r="GIS14" s="682"/>
      <c r="GIT14" s="682"/>
      <c r="GIU14" s="682"/>
      <c r="GIV14" s="682"/>
      <c r="GIW14" s="682"/>
      <c r="GIX14" s="682"/>
      <c r="GIY14" s="682"/>
      <c r="GIZ14" s="682"/>
      <c r="GJA14" s="682"/>
      <c r="GJB14" s="682"/>
      <c r="GJC14" s="682"/>
      <c r="GJD14" s="682"/>
      <c r="GJE14" s="682"/>
      <c r="GJF14" s="682"/>
      <c r="GJG14" s="682"/>
      <c r="GJH14" s="682"/>
      <c r="GJI14" s="682"/>
      <c r="GJJ14" s="682"/>
      <c r="GJK14" s="682"/>
      <c r="GJL14" s="682"/>
      <c r="GJM14" s="682"/>
      <c r="GJN14" s="682"/>
      <c r="GJO14" s="682"/>
      <c r="GJP14" s="682"/>
      <c r="GJQ14" s="682"/>
      <c r="GJR14" s="682"/>
      <c r="GJS14" s="682"/>
      <c r="GJT14" s="682"/>
      <c r="GJU14" s="682"/>
      <c r="GJV14" s="682"/>
      <c r="GJW14" s="682"/>
      <c r="GJX14" s="682"/>
      <c r="GJY14" s="682"/>
      <c r="GJZ14" s="682"/>
      <c r="GKA14" s="682"/>
      <c r="GKB14" s="682"/>
      <c r="GKC14" s="682"/>
      <c r="GKD14" s="682"/>
      <c r="GKE14" s="682"/>
      <c r="GKF14" s="682"/>
      <c r="GKG14" s="682"/>
      <c r="GKH14" s="682"/>
      <c r="GKI14" s="682"/>
      <c r="GKJ14" s="682"/>
      <c r="GKK14" s="682"/>
      <c r="GKL14" s="682"/>
      <c r="GKM14" s="682"/>
      <c r="GKN14" s="682"/>
      <c r="GKO14" s="682"/>
      <c r="GKP14" s="682"/>
      <c r="GKQ14" s="682"/>
      <c r="GKR14" s="682"/>
      <c r="GKS14" s="682"/>
      <c r="GKT14" s="682"/>
      <c r="GKU14" s="682"/>
      <c r="GKV14" s="682"/>
      <c r="GKW14" s="682"/>
      <c r="GKX14" s="682"/>
      <c r="GKY14" s="682"/>
      <c r="GKZ14" s="682"/>
      <c r="GLA14" s="682"/>
      <c r="GLB14" s="682"/>
      <c r="GLC14" s="682"/>
      <c r="GLD14" s="682"/>
      <c r="GLE14" s="682"/>
      <c r="GLF14" s="682"/>
      <c r="GLG14" s="682"/>
      <c r="GLH14" s="682"/>
      <c r="GLI14" s="682"/>
      <c r="GLJ14" s="682"/>
      <c r="GLK14" s="682"/>
      <c r="GLL14" s="682"/>
      <c r="GLM14" s="682"/>
      <c r="GLN14" s="682"/>
      <c r="GLO14" s="682"/>
      <c r="GLP14" s="682"/>
      <c r="GLQ14" s="682"/>
      <c r="GLR14" s="682"/>
      <c r="GLS14" s="682"/>
      <c r="GLT14" s="682"/>
      <c r="GLU14" s="682"/>
      <c r="GLV14" s="682"/>
      <c r="GLW14" s="682"/>
      <c r="GLX14" s="682"/>
      <c r="GLY14" s="682"/>
      <c r="GLZ14" s="682"/>
      <c r="GMA14" s="682"/>
      <c r="GMB14" s="682"/>
      <c r="GMC14" s="682"/>
      <c r="GMD14" s="682"/>
      <c r="GME14" s="682"/>
      <c r="GMF14" s="682"/>
      <c r="GMG14" s="682"/>
      <c r="GMH14" s="682"/>
      <c r="GMI14" s="682"/>
      <c r="GMJ14" s="682"/>
      <c r="GMK14" s="682"/>
      <c r="GML14" s="682"/>
      <c r="GMM14" s="682"/>
      <c r="GMN14" s="682"/>
      <c r="GMO14" s="682"/>
      <c r="GMP14" s="682"/>
      <c r="GMQ14" s="682"/>
      <c r="GMR14" s="682"/>
      <c r="GMS14" s="682"/>
      <c r="GMT14" s="682"/>
      <c r="GMU14" s="682"/>
      <c r="GMV14" s="682"/>
      <c r="GMW14" s="682"/>
      <c r="GMX14" s="682"/>
      <c r="GMY14" s="682"/>
      <c r="GMZ14" s="682"/>
      <c r="GNA14" s="682"/>
      <c r="GNB14" s="682"/>
      <c r="GNC14" s="682"/>
      <c r="GND14" s="682"/>
      <c r="GNE14" s="682"/>
      <c r="GNF14" s="682"/>
      <c r="GNG14" s="682"/>
      <c r="GNH14" s="682"/>
      <c r="GNI14" s="682"/>
      <c r="GNJ14" s="682"/>
      <c r="GNK14" s="682"/>
      <c r="GNL14" s="682"/>
      <c r="GNM14" s="682"/>
      <c r="GNN14" s="682"/>
      <c r="GNO14" s="682"/>
      <c r="GNP14" s="682"/>
      <c r="GNQ14" s="682"/>
      <c r="GNR14" s="682"/>
      <c r="GNS14" s="682"/>
      <c r="GNT14" s="682"/>
      <c r="GNU14" s="682"/>
      <c r="GNV14" s="682"/>
      <c r="GNW14" s="682"/>
      <c r="GNX14" s="682"/>
      <c r="GNY14" s="682"/>
      <c r="GNZ14" s="682"/>
      <c r="GOA14" s="682"/>
      <c r="GOB14" s="682"/>
      <c r="GOC14" s="682"/>
      <c r="GOD14" s="682"/>
      <c r="GOE14" s="682"/>
      <c r="GOF14" s="682"/>
      <c r="GOG14" s="682"/>
      <c r="GOH14" s="682"/>
      <c r="GOI14" s="682"/>
      <c r="GOJ14" s="682"/>
      <c r="GOK14" s="682"/>
      <c r="GOL14" s="682"/>
      <c r="GOM14" s="682"/>
      <c r="GON14" s="682"/>
      <c r="GOO14" s="682"/>
      <c r="GOP14" s="682"/>
      <c r="GOQ14" s="682"/>
      <c r="GOR14" s="682"/>
      <c r="GOS14" s="682"/>
      <c r="GOT14" s="682"/>
      <c r="GOU14" s="682"/>
      <c r="GOV14" s="682"/>
      <c r="GOW14" s="682"/>
      <c r="GOX14" s="682"/>
      <c r="GOY14" s="682"/>
      <c r="GOZ14" s="682"/>
      <c r="GPA14" s="682"/>
      <c r="GPB14" s="682"/>
      <c r="GPC14" s="682"/>
      <c r="GPD14" s="682"/>
      <c r="GPE14" s="682"/>
      <c r="GPF14" s="682"/>
      <c r="GPG14" s="682"/>
      <c r="GPH14" s="682"/>
      <c r="GPI14" s="682"/>
      <c r="GPJ14" s="682"/>
      <c r="GPK14" s="682"/>
      <c r="GPL14" s="682"/>
      <c r="GPM14" s="682"/>
      <c r="GPN14" s="682"/>
      <c r="GPO14" s="682"/>
      <c r="GPP14" s="682"/>
      <c r="GPQ14" s="682"/>
      <c r="GPR14" s="682"/>
      <c r="GPS14" s="682"/>
      <c r="GPT14" s="682"/>
      <c r="GPU14" s="682"/>
      <c r="GPV14" s="682"/>
      <c r="GPW14" s="682"/>
      <c r="GPX14" s="682"/>
      <c r="GPY14" s="682"/>
      <c r="GPZ14" s="682"/>
      <c r="GQA14" s="682"/>
      <c r="GQB14" s="682"/>
      <c r="GQC14" s="682"/>
      <c r="GQD14" s="682"/>
      <c r="GQE14" s="682"/>
      <c r="GQF14" s="682"/>
      <c r="GQG14" s="682"/>
      <c r="GQH14" s="682"/>
      <c r="GQI14" s="682"/>
      <c r="GQJ14" s="682"/>
      <c r="GQK14" s="682"/>
      <c r="GQL14" s="682"/>
      <c r="GQM14" s="682"/>
      <c r="GQN14" s="682"/>
      <c r="GQO14" s="682"/>
      <c r="GQP14" s="682"/>
      <c r="GQQ14" s="682"/>
      <c r="GQR14" s="682"/>
      <c r="GQS14" s="682"/>
      <c r="GQT14" s="682"/>
      <c r="GQU14" s="682"/>
      <c r="GQV14" s="682"/>
      <c r="GQW14" s="682"/>
      <c r="GQX14" s="682"/>
      <c r="GQY14" s="682"/>
      <c r="GQZ14" s="682"/>
      <c r="GRA14" s="682"/>
      <c r="GRB14" s="682"/>
      <c r="GRC14" s="682"/>
      <c r="GRD14" s="682"/>
      <c r="GRE14" s="682"/>
      <c r="GRF14" s="682"/>
      <c r="GRG14" s="682"/>
      <c r="GRH14" s="682"/>
      <c r="GRI14" s="682"/>
      <c r="GRJ14" s="682"/>
      <c r="GRK14" s="682"/>
      <c r="GRL14" s="682"/>
      <c r="GRM14" s="682"/>
      <c r="GRN14" s="682"/>
      <c r="GRO14" s="682"/>
      <c r="GRP14" s="682"/>
      <c r="GRQ14" s="682"/>
      <c r="GRR14" s="682"/>
      <c r="GRS14" s="682"/>
      <c r="GRT14" s="682"/>
      <c r="GRU14" s="682"/>
      <c r="GRV14" s="682"/>
      <c r="GRW14" s="682"/>
      <c r="GRX14" s="682"/>
      <c r="GRY14" s="682"/>
      <c r="GRZ14" s="682"/>
      <c r="GSA14" s="682"/>
      <c r="GSB14" s="682"/>
      <c r="GSC14" s="682"/>
      <c r="GSD14" s="682"/>
      <c r="GSE14" s="682"/>
      <c r="GSF14" s="682"/>
      <c r="GSG14" s="682"/>
      <c r="GSH14" s="682"/>
      <c r="GSI14" s="682"/>
      <c r="GSJ14" s="682"/>
      <c r="GSK14" s="682"/>
      <c r="GSL14" s="682"/>
      <c r="GSM14" s="682"/>
      <c r="GSN14" s="682"/>
      <c r="GSO14" s="682"/>
      <c r="GSP14" s="682"/>
      <c r="GSQ14" s="682"/>
      <c r="GSR14" s="682"/>
      <c r="GSS14" s="682"/>
      <c r="GST14" s="682"/>
      <c r="GSU14" s="682"/>
      <c r="GSV14" s="682"/>
      <c r="GSW14" s="682"/>
      <c r="GSX14" s="682"/>
      <c r="GSY14" s="682"/>
      <c r="GSZ14" s="682"/>
      <c r="GTA14" s="682"/>
      <c r="GTB14" s="682"/>
      <c r="GTC14" s="682"/>
      <c r="GTD14" s="682"/>
      <c r="GTE14" s="682"/>
      <c r="GTF14" s="682"/>
      <c r="GTG14" s="682"/>
      <c r="GTH14" s="682"/>
      <c r="GTI14" s="682"/>
      <c r="GTJ14" s="682"/>
      <c r="GTK14" s="682"/>
      <c r="GTL14" s="682"/>
      <c r="GTM14" s="682"/>
      <c r="GTN14" s="682"/>
      <c r="GTO14" s="682"/>
      <c r="GTP14" s="682"/>
      <c r="GTQ14" s="682"/>
      <c r="GTR14" s="682"/>
      <c r="GTS14" s="682"/>
      <c r="GTT14" s="682"/>
      <c r="GTU14" s="682"/>
      <c r="GTV14" s="682"/>
      <c r="GTW14" s="682"/>
      <c r="GTX14" s="682"/>
      <c r="GTY14" s="682"/>
      <c r="GTZ14" s="682"/>
      <c r="GUA14" s="682"/>
      <c r="GUB14" s="682"/>
      <c r="GUC14" s="682"/>
      <c r="GUD14" s="682"/>
      <c r="GUE14" s="682"/>
      <c r="GUF14" s="682"/>
      <c r="GUG14" s="682"/>
      <c r="GUH14" s="682"/>
      <c r="GUI14" s="682"/>
      <c r="GUJ14" s="682"/>
      <c r="GUK14" s="682"/>
      <c r="GUL14" s="682"/>
      <c r="GUM14" s="682"/>
      <c r="GUN14" s="682"/>
      <c r="GUO14" s="682"/>
      <c r="GUP14" s="682"/>
      <c r="GUQ14" s="682"/>
      <c r="GUR14" s="682"/>
      <c r="GUS14" s="682"/>
      <c r="GUT14" s="682"/>
      <c r="GUU14" s="682"/>
      <c r="GUV14" s="682"/>
      <c r="GUW14" s="682"/>
      <c r="GUX14" s="682"/>
      <c r="GUY14" s="682"/>
      <c r="GUZ14" s="682"/>
      <c r="GVA14" s="682"/>
      <c r="GVB14" s="682"/>
      <c r="GVC14" s="682"/>
      <c r="GVD14" s="682"/>
      <c r="GVE14" s="682"/>
      <c r="GVF14" s="682"/>
      <c r="GVG14" s="682"/>
      <c r="GVH14" s="682"/>
      <c r="GVI14" s="682"/>
      <c r="GVJ14" s="682"/>
      <c r="GVK14" s="682"/>
      <c r="GVL14" s="682"/>
      <c r="GVM14" s="682"/>
      <c r="GVN14" s="682"/>
      <c r="GVO14" s="682"/>
      <c r="GVP14" s="682"/>
      <c r="GVQ14" s="682"/>
      <c r="GVR14" s="682"/>
      <c r="GVS14" s="682"/>
      <c r="GVT14" s="682"/>
      <c r="GVU14" s="682"/>
      <c r="GVV14" s="682"/>
      <c r="GVW14" s="682"/>
      <c r="GVX14" s="682"/>
      <c r="GVY14" s="682"/>
      <c r="GVZ14" s="682"/>
      <c r="GWA14" s="682"/>
      <c r="GWB14" s="682"/>
      <c r="GWC14" s="682"/>
      <c r="GWD14" s="682"/>
      <c r="GWE14" s="682"/>
      <c r="GWF14" s="682"/>
      <c r="GWG14" s="682"/>
      <c r="GWH14" s="682"/>
      <c r="GWI14" s="682"/>
      <c r="GWJ14" s="682"/>
      <c r="GWK14" s="682"/>
      <c r="GWL14" s="682"/>
      <c r="GWM14" s="682"/>
      <c r="GWN14" s="682"/>
      <c r="GWO14" s="682"/>
      <c r="GWP14" s="682"/>
      <c r="GWQ14" s="682"/>
      <c r="GWR14" s="682"/>
      <c r="GWS14" s="682"/>
      <c r="GWT14" s="682"/>
      <c r="GWU14" s="682"/>
      <c r="GWV14" s="682"/>
      <c r="GWW14" s="682"/>
      <c r="GWX14" s="682"/>
      <c r="GWY14" s="682"/>
      <c r="GWZ14" s="682"/>
      <c r="GXA14" s="682"/>
      <c r="GXB14" s="682"/>
      <c r="GXC14" s="682"/>
      <c r="GXD14" s="682"/>
      <c r="GXE14" s="682"/>
      <c r="GXF14" s="682"/>
      <c r="GXG14" s="682"/>
      <c r="GXH14" s="682"/>
      <c r="GXI14" s="682"/>
      <c r="GXJ14" s="682"/>
      <c r="GXK14" s="682"/>
      <c r="GXL14" s="682"/>
      <c r="GXM14" s="682"/>
      <c r="GXN14" s="682"/>
      <c r="GXO14" s="682"/>
      <c r="GXP14" s="682"/>
      <c r="GXQ14" s="682"/>
      <c r="GXR14" s="682"/>
      <c r="GXS14" s="682"/>
      <c r="GXT14" s="682"/>
      <c r="GXU14" s="682"/>
      <c r="GXV14" s="682"/>
      <c r="GXW14" s="682"/>
      <c r="GXX14" s="682"/>
      <c r="GXY14" s="682"/>
      <c r="GXZ14" s="682"/>
      <c r="GYA14" s="682"/>
      <c r="GYB14" s="682"/>
      <c r="GYC14" s="682"/>
      <c r="GYD14" s="682"/>
      <c r="GYE14" s="682"/>
      <c r="GYF14" s="682"/>
      <c r="GYG14" s="682"/>
      <c r="GYH14" s="682"/>
      <c r="GYI14" s="682"/>
      <c r="GYJ14" s="682"/>
      <c r="GYK14" s="682"/>
      <c r="GYL14" s="682"/>
      <c r="GYM14" s="682"/>
      <c r="GYN14" s="682"/>
      <c r="GYO14" s="682"/>
      <c r="GYP14" s="682"/>
      <c r="GYQ14" s="682"/>
      <c r="GYR14" s="682"/>
      <c r="GYS14" s="682"/>
      <c r="GYT14" s="682"/>
      <c r="GYU14" s="682"/>
      <c r="GYV14" s="682"/>
      <c r="GYW14" s="682"/>
      <c r="GYX14" s="682"/>
      <c r="GYY14" s="682"/>
      <c r="GYZ14" s="682"/>
      <c r="GZA14" s="682"/>
      <c r="GZB14" s="682"/>
      <c r="GZC14" s="682"/>
      <c r="GZD14" s="682"/>
      <c r="GZE14" s="682"/>
      <c r="GZF14" s="682"/>
      <c r="GZG14" s="682"/>
      <c r="GZH14" s="682"/>
      <c r="GZI14" s="682"/>
      <c r="GZJ14" s="682"/>
      <c r="GZK14" s="682"/>
      <c r="GZL14" s="682"/>
      <c r="GZM14" s="682"/>
      <c r="GZN14" s="682"/>
      <c r="GZO14" s="682"/>
      <c r="GZP14" s="682"/>
      <c r="GZQ14" s="682"/>
      <c r="GZR14" s="682"/>
      <c r="GZS14" s="682"/>
      <c r="GZT14" s="682"/>
      <c r="GZU14" s="682"/>
      <c r="GZV14" s="682"/>
      <c r="GZW14" s="682"/>
      <c r="GZX14" s="682"/>
      <c r="GZY14" s="682"/>
      <c r="GZZ14" s="682"/>
      <c r="HAA14" s="682"/>
      <c r="HAB14" s="682"/>
      <c r="HAC14" s="682"/>
      <c r="HAD14" s="682"/>
      <c r="HAE14" s="682"/>
      <c r="HAF14" s="682"/>
      <c r="HAG14" s="682"/>
      <c r="HAH14" s="682"/>
      <c r="HAI14" s="682"/>
      <c r="HAJ14" s="682"/>
      <c r="HAK14" s="682"/>
      <c r="HAL14" s="682"/>
      <c r="HAM14" s="682"/>
      <c r="HAN14" s="682"/>
      <c r="HAO14" s="682"/>
      <c r="HAP14" s="682"/>
      <c r="HAQ14" s="682"/>
      <c r="HAR14" s="682"/>
      <c r="HAS14" s="682"/>
      <c r="HAT14" s="682"/>
      <c r="HAU14" s="682"/>
      <c r="HAV14" s="682"/>
      <c r="HAW14" s="682"/>
      <c r="HAX14" s="682"/>
      <c r="HAY14" s="682"/>
      <c r="HAZ14" s="682"/>
      <c r="HBA14" s="682"/>
      <c r="HBB14" s="682"/>
      <c r="HBC14" s="682"/>
      <c r="HBD14" s="682"/>
      <c r="HBE14" s="682"/>
      <c r="HBF14" s="682"/>
      <c r="HBG14" s="682"/>
      <c r="HBH14" s="682"/>
      <c r="HBI14" s="682"/>
      <c r="HBJ14" s="682"/>
      <c r="HBK14" s="682"/>
      <c r="HBL14" s="682"/>
      <c r="HBM14" s="682"/>
      <c r="HBN14" s="682"/>
      <c r="HBO14" s="682"/>
      <c r="HBP14" s="682"/>
      <c r="HBQ14" s="682"/>
      <c r="HBR14" s="682"/>
      <c r="HBS14" s="682"/>
      <c r="HBT14" s="682"/>
      <c r="HBU14" s="682"/>
      <c r="HBV14" s="682"/>
      <c r="HBW14" s="682"/>
      <c r="HBX14" s="682"/>
      <c r="HBY14" s="682"/>
      <c r="HBZ14" s="682"/>
      <c r="HCA14" s="682"/>
      <c r="HCB14" s="682"/>
      <c r="HCC14" s="682"/>
      <c r="HCD14" s="682"/>
      <c r="HCE14" s="682"/>
      <c r="HCF14" s="682"/>
      <c r="HCG14" s="682"/>
      <c r="HCH14" s="682"/>
      <c r="HCI14" s="682"/>
      <c r="HCJ14" s="682"/>
      <c r="HCK14" s="682"/>
      <c r="HCL14" s="682"/>
      <c r="HCM14" s="682"/>
      <c r="HCN14" s="682"/>
      <c r="HCO14" s="682"/>
      <c r="HCP14" s="682"/>
      <c r="HCQ14" s="682"/>
      <c r="HCR14" s="682"/>
      <c r="HCS14" s="682"/>
      <c r="HCT14" s="682"/>
      <c r="HCU14" s="682"/>
      <c r="HCV14" s="682"/>
      <c r="HCW14" s="682"/>
      <c r="HCX14" s="682"/>
      <c r="HCY14" s="682"/>
      <c r="HCZ14" s="682"/>
      <c r="HDA14" s="682"/>
      <c r="HDB14" s="682"/>
      <c r="HDC14" s="682"/>
      <c r="HDD14" s="682"/>
      <c r="HDE14" s="682"/>
      <c r="HDF14" s="682"/>
      <c r="HDG14" s="682"/>
      <c r="HDH14" s="682"/>
      <c r="HDI14" s="682"/>
      <c r="HDJ14" s="682"/>
      <c r="HDK14" s="682"/>
      <c r="HDL14" s="682"/>
      <c r="HDM14" s="682"/>
      <c r="HDN14" s="682"/>
      <c r="HDO14" s="682"/>
      <c r="HDP14" s="682"/>
      <c r="HDQ14" s="682"/>
      <c r="HDR14" s="682"/>
      <c r="HDS14" s="682"/>
      <c r="HDT14" s="682"/>
      <c r="HDU14" s="682"/>
      <c r="HDV14" s="682"/>
      <c r="HDW14" s="682"/>
      <c r="HDX14" s="682"/>
      <c r="HDY14" s="682"/>
      <c r="HDZ14" s="682"/>
      <c r="HEA14" s="682"/>
      <c r="HEB14" s="682"/>
      <c r="HEC14" s="682"/>
      <c r="HED14" s="682"/>
      <c r="HEE14" s="682"/>
      <c r="HEF14" s="682"/>
      <c r="HEG14" s="682"/>
      <c r="HEH14" s="682"/>
      <c r="HEI14" s="682"/>
      <c r="HEJ14" s="682"/>
      <c r="HEK14" s="682"/>
      <c r="HEL14" s="682"/>
      <c r="HEM14" s="682"/>
      <c r="HEN14" s="682"/>
      <c r="HEO14" s="682"/>
      <c r="HEP14" s="682"/>
      <c r="HEQ14" s="682"/>
      <c r="HER14" s="682"/>
      <c r="HES14" s="682"/>
      <c r="HET14" s="682"/>
      <c r="HEU14" s="682"/>
      <c r="HEV14" s="682"/>
      <c r="HEW14" s="682"/>
      <c r="HEX14" s="682"/>
      <c r="HEY14" s="682"/>
      <c r="HEZ14" s="682"/>
      <c r="HFA14" s="682"/>
      <c r="HFB14" s="682"/>
      <c r="HFC14" s="682"/>
      <c r="HFD14" s="682"/>
      <c r="HFE14" s="682"/>
      <c r="HFF14" s="682"/>
      <c r="HFG14" s="682"/>
      <c r="HFH14" s="682"/>
      <c r="HFI14" s="682"/>
      <c r="HFJ14" s="682"/>
      <c r="HFK14" s="682"/>
      <c r="HFL14" s="682"/>
      <c r="HFM14" s="682"/>
      <c r="HFN14" s="682"/>
      <c r="HFO14" s="682"/>
      <c r="HFP14" s="682"/>
      <c r="HFQ14" s="682"/>
      <c r="HFR14" s="682"/>
      <c r="HFS14" s="682"/>
      <c r="HFT14" s="682"/>
      <c r="HFU14" s="682"/>
      <c r="HFV14" s="682"/>
      <c r="HFW14" s="682"/>
      <c r="HFX14" s="682"/>
      <c r="HFY14" s="682"/>
      <c r="HFZ14" s="682"/>
      <c r="HGA14" s="682"/>
      <c r="HGB14" s="682"/>
      <c r="HGC14" s="682"/>
      <c r="HGD14" s="682"/>
      <c r="HGE14" s="682"/>
      <c r="HGF14" s="682"/>
      <c r="HGG14" s="682"/>
      <c r="HGH14" s="682"/>
      <c r="HGI14" s="682"/>
      <c r="HGJ14" s="682"/>
      <c r="HGK14" s="682"/>
      <c r="HGL14" s="682"/>
      <c r="HGM14" s="682"/>
      <c r="HGN14" s="682"/>
      <c r="HGO14" s="682"/>
      <c r="HGP14" s="682"/>
      <c r="HGQ14" s="682"/>
      <c r="HGR14" s="682"/>
      <c r="HGS14" s="682"/>
      <c r="HGT14" s="682"/>
      <c r="HGU14" s="682"/>
      <c r="HGV14" s="682"/>
      <c r="HGW14" s="682"/>
      <c r="HGX14" s="682"/>
      <c r="HGY14" s="682"/>
      <c r="HGZ14" s="682"/>
      <c r="HHA14" s="682"/>
      <c r="HHB14" s="682"/>
      <c r="HHC14" s="682"/>
      <c r="HHD14" s="682"/>
      <c r="HHE14" s="682"/>
      <c r="HHF14" s="682"/>
      <c r="HHG14" s="682"/>
      <c r="HHH14" s="682"/>
      <c r="HHI14" s="682"/>
      <c r="HHJ14" s="682"/>
      <c r="HHK14" s="682"/>
      <c r="HHL14" s="682"/>
      <c r="HHM14" s="682"/>
      <c r="HHN14" s="682"/>
      <c r="HHO14" s="682"/>
      <c r="HHP14" s="682"/>
      <c r="HHQ14" s="682"/>
      <c r="HHR14" s="682"/>
      <c r="HHS14" s="682"/>
      <c r="HHT14" s="682"/>
      <c r="HHU14" s="682"/>
      <c r="HHV14" s="682"/>
      <c r="HHW14" s="682"/>
      <c r="HHX14" s="682"/>
      <c r="HHY14" s="682"/>
      <c r="HHZ14" s="682"/>
      <c r="HIA14" s="682"/>
      <c r="HIB14" s="682"/>
      <c r="HIC14" s="682"/>
      <c r="HID14" s="682"/>
      <c r="HIE14" s="682"/>
      <c r="HIF14" s="682"/>
      <c r="HIG14" s="682"/>
      <c r="HIH14" s="682"/>
      <c r="HII14" s="682"/>
      <c r="HIJ14" s="682"/>
      <c r="HIK14" s="682"/>
      <c r="HIL14" s="682"/>
      <c r="HIM14" s="682"/>
      <c r="HIN14" s="682"/>
      <c r="HIO14" s="682"/>
      <c r="HIP14" s="682"/>
      <c r="HIQ14" s="682"/>
      <c r="HIR14" s="682"/>
      <c r="HIS14" s="682"/>
      <c r="HIT14" s="682"/>
      <c r="HIU14" s="682"/>
      <c r="HIV14" s="682"/>
      <c r="HIW14" s="682"/>
      <c r="HIX14" s="682"/>
      <c r="HIY14" s="682"/>
      <c r="HIZ14" s="682"/>
      <c r="HJA14" s="682"/>
      <c r="HJB14" s="682"/>
      <c r="HJC14" s="682"/>
      <c r="HJD14" s="682"/>
      <c r="HJE14" s="682"/>
      <c r="HJF14" s="682"/>
      <c r="HJG14" s="682"/>
      <c r="HJH14" s="682"/>
      <c r="HJI14" s="682"/>
      <c r="HJJ14" s="682"/>
      <c r="HJK14" s="682"/>
      <c r="HJL14" s="682"/>
      <c r="HJM14" s="682"/>
      <c r="HJN14" s="682"/>
      <c r="HJO14" s="682"/>
      <c r="HJP14" s="682"/>
      <c r="HJQ14" s="682"/>
      <c r="HJR14" s="682"/>
      <c r="HJS14" s="682"/>
      <c r="HJT14" s="682"/>
      <c r="HJU14" s="682"/>
      <c r="HJV14" s="682"/>
      <c r="HJW14" s="682"/>
      <c r="HJX14" s="682"/>
      <c r="HJY14" s="682"/>
      <c r="HJZ14" s="682"/>
      <c r="HKA14" s="682"/>
      <c r="HKB14" s="682"/>
      <c r="HKC14" s="682"/>
      <c r="HKD14" s="682"/>
      <c r="HKE14" s="682"/>
      <c r="HKF14" s="682"/>
      <c r="HKG14" s="682"/>
      <c r="HKH14" s="682"/>
      <c r="HKI14" s="682"/>
      <c r="HKJ14" s="682"/>
      <c r="HKK14" s="682"/>
      <c r="HKL14" s="682"/>
      <c r="HKM14" s="682"/>
      <c r="HKN14" s="682"/>
      <c r="HKO14" s="682"/>
      <c r="HKP14" s="682"/>
      <c r="HKQ14" s="682"/>
      <c r="HKR14" s="682"/>
      <c r="HKS14" s="682"/>
      <c r="HKT14" s="682"/>
      <c r="HKU14" s="682"/>
      <c r="HKV14" s="682"/>
      <c r="HKW14" s="682"/>
      <c r="HKX14" s="682"/>
      <c r="HKY14" s="682"/>
      <c r="HKZ14" s="682"/>
      <c r="HLA14" s="682"/>
      <c r="HLB14" s="682"/>
      <c r="HLC14" s="682"/>
      <c r="HLD14" s="682"/>
      <c r="HLE14" s="682"/>
      <c r="HLF14" s="682"/>
      <c r="HLG14" s="682"/>
      <c r="HLH14" s="682"/>
      <c r="HLI14" s="682"/>
      <c r="HLJ14" s="682"/>
      <c r="HLK14" s="682"/>
      <c r="HLL14" s="682"/>
      <c r="HLM14" s="682"/>
      <c r="HLN14" s="682"/>
      <c r="HLO14" s="682"/>
      <c r="HLP14" s="682"/>
      <c r="HLQ14" s="682"/>
      <c r="HLR14" s="682"/>
      <c r="HLS14" s="682"/>
      <c r="HLT14" s="682"/>
      <c r="HLU14" s="682"/>
      <c r="HLV14" s="682"/>
      <c r="HLW14" s="682"/>
      <c r="HLX14" s="682"/>
      <c r="HLY14" s="682"/>
      <c r="HLZ14" s="682"/>
      <c r="HMA14" s="682"/>
      <c r="HMB14" s="682"/>
      <c r="HMC14" s="682"/>
      <c r="HMD14" s="682"/>
      <c r="HME14" s="682"/>
      <c r="HMF14" s="682"/>
      <c r="HMG14" s="682"/>
      <c r="HMH14" s="682"/>
      <c r="HMI14" s="682"/>
      <c r="HMJ14" s="682"/>
      <c r="HMK14" s="682"/>
      <c r="HML14" s="682"/>
      <c r="HMM14" s="682"/>
      <c r="HMN14" s="682"/>
      <c r="HMO14" s="682"/>
      <c r="HMP14" s="682"/>
      <c r="HMQ14" s="682"/>
      <c r="HMR14" s="682"/>
      <c r="HMS14" s="682"/>
      <c r="HMT14" s="682"/>
      <c r="HMU14" s="682"/>
      <c r="HMV14" s="682"/>
      <c r="HMW14" s="682"/>
      <c r="HMX14" s="682"/>
      <c r="HMY14" s="682"/>
      <c r="HMZ14" s="682"/>
      <c r="HNA14" s="682"/>
      <c r="HNB14" s="682"/>
      <c r="HNC14" s="682"/>
      <c r="HND14" s="682"/>
      <c r="HNE14" s="682"/>
      <c r="HNF14" s="682"/>
      <c r="HNG14" s="682"/>
      <c r="HNH14" s="682"/>
      <c r="HNI14" s="682"/>
      <c r="HNJ14" s="682"/>
      <c r="HNK14" s="682"/>
      <c r="HNL14" s="682"/>
      <c r="HNM14" s="682"/>
      <c r="HNN14" s="682"/>
      <c r="HNO14" s="682"/>
      <c r="HNP14" s="682"/>
      <c r="HNQ14" s="682"/>
      <c r="HNR14" s="682"/>
      <c r="HNS14" s="682"/>
      <c r="HNT14" s="682"/>
      <c r="HNU14" s="682"/>
      <c r="HNV14" s="682"/>
      <c r="HNW14" s="682"/>
      <c r="HNX14" s="682"/>
      <c r="HNY14" s="682"/>
      <c r="HNZ14" s="682"/>
      <c r="HOA14" s="682"/>
      <c r="HOB14" s="682"/>
      <c r="HOC14" s="682"/>
      <c r="HOD14" s="682"/>
      <c r="HOE14" s="682"/>
      <c r="HOF14" s="682"/>
      <c r="HOG14" s="682"/>
      <c r="HOH14" s="682"/>
      <c r="HOI14" s="682"/>
      <c r="HOJ14" s="682"/>
      <c r="HOK14" s="682"/>
      <c r="HOL14" s="682"/>
      <c r="HOM14" s="682"/>
      <c r="HON14" s="682"/>
      <c r="HOO14" s="682"/>
      <c r="HOP14" s="682"/>
      <c r="HOQ14" s="682"/>
      <c r="HOR14" s="682"/>
      <c r="HOS14" s="682"/>
      <c r="HOT14" s="682"/>
      <c r="HOU14" s="682"/>
      <c r="HOV14" s="682"/>
      <c r="HOW14" s="682"/>
      <c r="HOX14" s="682"/>
      <c r="HOY14" s="682"/>
      <c r="HOZ14" s="682"/>
      <c r="HPA14" s="682"/>
      <c r="HPB14" s="682"/>
      <c r="HPC14" s="682"/>
      <c r="HPD14" s="682"/>
      <c r="HPE14" s="682"/>
      <c r="HPF14" s="682"/>
      <c r="HPG14" s="682"/>
      <c r="HPH14" s="682"/>
      <c r="HPI14" s="682"/>
      <c r="HPJ14" s="682"/>
      <c r="HPK14" s="682"/>
      <c r="HPL14" s="682"/>
      <c r="HPM14" s="682"/>
      <c r="HPN14" s="682"/>
      <c r="HPO14" s="682"/>
      <c r="HPP14" s="682"/>
      <c r="HPQ14" s="682"/>
      <c r="HPR14" s="682"/>
      <c r="HPS14" s="682"/>
      <c r="HPT14" s="682"/>
      <c r="HPU14" s="682"/>
      <c r="HPV14" s="682"/>
      <c r="HPW14" s="682"/>
      <c r="HPX14" s="682"/>
      <c r="HPY14" s="682"/>
      <c r="HPZ14" s="682"/>
      <c r="HQA14" s="682"/>
      <c r="HQB14" s="682"/>
      <c r="HQC14" s="682"/>
      <c r="HQD14" s="682"/>
      <c r="HQE14" s="682"/>
      <c r="HQF14" s="682"/>
      <c r="HQG14" s="682"/>
      <c r="HQH14" s="682"/>
      <c r="HQI14" s="682"/>
      <c r="HQJ14" s="682"/>
      <c r="HQK14" s="682"/>
      <c r="HQL14" s="682"/>
      <c r="HQM14" s="682"/>
      <c r="HQN14" s="682"/>
      <c r="HQO14" s="682"/>
      <c r="HQP14" s="682"/>
      <c r="HQQ14" s="682"/>
      <c r="HQR14" s="682"/>
      <c r="HQS14" s="682"/>
      <c r="HQT14" s="682"/>
      <c r="HQU14" s="682"/>
      <c r="HQV14" s="682"/>
      <c r="HQW14" s="682"/>
      <c r="HQX14" s="682"/>
      <c r="HQY14" s="682"/>
      <c r="HQZ14" s="682"/>
      <c r="HRA14" s="682"/>
      <c r="HRB14" s="682"/>
      <c r="HRC14" s="682"/>
      <c r="HRD14" s="682"/>
      <c r="HRE14" s="682"/>
      <c r="HRF14" s="682"/>
      <c r="HRG14" s="682"/>
      <c r="HRH14" s="682"/>
      <c r="HRI14" s="682"/>
      <c r="HRJ14" s="682"/>
      <c r="HRK14" s="682"/>
      <c r="HRL14" s="682"/>
      <c r="HRM14" s="682"/>
      <c r="HRN14" s="682"/>
      <c r="HRO14" s="682"/>
      <c r="HRP14" s="682"/>
      <c r="HRQ14" s="682"/>
      <c r="HRR14" s="682"/>
      <c r="HRS14" s="682"/>
      <c r="HRT14" s="682"/>
      <c r="HRU14" s="682"/>
      <c r="HRV14" s="682"/>
      <c r="HRW14" s="682"/>
      <c r="HRX14" s="682"/>
      <c r="HRY14" s="682"/>
      <c r="HRZ14" s="682"/>
      <c r="HSA14" s="682"/>
      <c r="HSB14" s="682"/>
      <c r="HSC14" s="682"/>
      <c r="HSD14" s="682"/>
      <c r="HSE14" s="682"/>
      <c r="HSF14" s="682"/>
      <c r="HSG14" s="682"/>
      <c r="HSH14" s="682"/>
      <c r="HSI14" s="682"/>
      <c r="HSJ14" s="682"/>
      <c r="HSK14" s="682"/>
      <c r="HSL14" s="682"/>
      <c r="HSM14" s="682"/>
      <c r="HSN14" s="682"/>
      <c r="HSO14" s="682"/>
      <c r="HSP14" s="682"/>
      <c r="HSQ14" s="682"/>
      <c r="HSR14" s="682"/>
      <c r="HSS14" s="682"/>
      <c r="HST14" s="682"/>
      <c r="HSU14" s="682"/>
      <c r="HSV14" s="682"/>
      <c r="HSW14" s="682"/>
      <c r="HSX14" s="682"/>
      <c r="HSY14" s="682"/>
      <c r="HSZ14" s="682"/>
      <c r="HTA14" s="682"/>
      <c r="HTB14" s="682"/>
      <c r="HTC14" s="682"/>
      <c r="HTD14" s="682"/>
      <c r="HTE14" s="682"/>
      <c r="HTF14" s="682"/>
      <c r="HTG14" s="682"/>
      <c r="HTH14" s="682"/>
      <c r="HTI14" s="682"/>
      <c r="HTJ14" s="682"/>
      <c r="HTK14" s="682"/>
      <c r="HTL14" s="682"/>
      <c r="HTM14" s="682"/>
      <c r="HTN14" s="682"/>
      <c r="HTO14" s="682"/>
      <c r="HTP14" s="682"/>
      <c r="HTQ14" s="682"/>
      <c r="HTR14" s="682"/>
      <c r="HTS14" s="682"/>
      <c r="HTT14" s="682"/>
      <c r="HTU14" s="682"/>
      <c r="HTV14" s="682"/>
      <c r="HTW14" s="682"/>
      <c r="HTX14" s="682"/>
      <c r="HTY14" s="682"/>
      <c r="HTZ14" s="682"/>
      <c r="HUA14" s="682"/>
      <c r="HUB14" s="682"/>
      <c r="HUC14" s="682"/>
      <c r="HUD14" s="682"/>
      <c r="HUE14" s="682"/>
      <c r="HUF14" s="682"/>
      <c r="HUG14" s="682"/>
      <c r="HUH14" s="682"/>
      <c r="HUI14" s="682"/>
      <c r="HUJ14" s="682"/>
      <c r="HUK14" s="682"/>
      <c r="HUL14" s="682"/>
      <c r="HUM14" s="682"/>
      <c r="HUN14" s="682"/>
      <c r="HUO14" s="682"/>
      <c r="HUP14" s="682"/>
      <c r="HUQ14" s="682"/>
      <c r="HUR14" s="682"/>
      <c r="HUS14" s="682"/>
      <c r="HUT14" s="682"/>
      <c r="HUU14" s="682"/>
      <c r="HUV14" s="682"/>
      <c r="HUW14" s="682"/>
      <c r="HUX14" s="682"/>
      <c r="HUY14" s="682"/>
      <c r="HUZ14" s="682"/>
      <c r="HVA14" s="682"/>
      <c r="HVB14" s="682"/>
      <c r="HVC14" s="682"/>
      <c r="HVD14" s="682"/>
      <c r="HVE14" s="682"/>
      <c r="HVF14" s="682"/>
      <c r="HVG14" s="682"/>
      <c r="HVH14" s="682"/>
      <c r="HVI14" s="682"/>
      <c r="HVJ14" s="682"/>
      <c r="HVK14" s="682"/>
      <c r="HVL14" s="682"/>
      <c r="HVM14" s="682"/>
      <c r="HVN14" s="682"/>
      <c r="HVO14" s="682"/>
      <c r="HVP14" s="682"/>
      <c r="HVQ14" s="682"/>
      <c r="HVR14" s="682"/>
      <c r="HVS14" s="682"/>
      <c r="HVT14" s="682"/>
      <c r="HVU14" s="682"/>
      <c r="HVV14" s="682"/>
      <c r="HVW14" s="682"/>
      <c r="HVX14" s="682"/>
      <c r="HVY14" s="682"/>
      <c r="HVZ14" s="682"/>
      <c r="HWA14" s="682"/>
      <c r="HWB14" s="682"/>
      <c r="HWC14" s="682"/>
      <c r="HWD14" s="682"/>
      <c r="HWE14" s="682"/>
      <c r="HWF14" s="682"/>
      <c r="HWG14" s="682"/>
      <c r="HWH14" s="682"/>
      <c r="HWI14" s="682"/>
      <c r="HWJ14" s="682"/>
      <c r="HWK14" s="682"/>
      <c r="HWL14" s="682"/>
      <c r="HWM14" s="682"/>
      <c r="HWN14" s="682"/>
      <c r="HWO14" s="682"/>
      <c r="HWP14" s="682"/>
      <c r="HWQ14" s="682"/>
      <c r="HWR14" s="682"/>
      <c r="HWS14" s="682"/>
      <c r="HWT14" s="682"/>
      <c r="HWU14" s="682"/>
      <c r="HWV14" s="682"/>
      <c r="HWW14" s="682"/>
      <c r="HWX14" s="682"/>
      <c r="HWY14" s="682"/>
      <c r="HWZ14" s="682"/>
      <c r="HXA14" s="682"/>
      <c r="HXB14" s="682"/>
      <c r="HXC14" s="682"/>
      <c r="HXD14" s="682"/>
      <c r="HXE14" s="682"/>
      <c r="HXF14" s="682"/>
      <c r="HXG14" s="682"/>
      <c r="HXH14" s="682"/>
      <c r="HXI14" s="682"/>
      <c r="HXJ14" s="682"/>
      <c r="HXK14" s="682"/>
      <c r="HXL14" s="682"/>
      <c r="HXM14" s="682"/>
      <c r="HXN14" s="682"/>
      <c r="HXO14" s="682"/>
      <c r="HXP14" s="682"/>
      <c r="HXQ14" s="682"/>
      <c r="HXR14" s="682"/>
      <c r="HXS14" s="682"/>
      <c r="HXT14" s="682"/>
      <c r="HXU14" s="682"/>
      <c r="HXV14" s="682"/>
      <c r="HXW14" s="682"/>
      <c r="HXX14" s="682"/>
      <c r="HXY14" s="682"/>
      <c r="HXZ14" s="682"/>
      <c r="HYA14" s="682"/>
      <c r="HYB14" s="682"/>
      <c r="HYC14" s="682"/>
      <c r="HYD14" s="682"/>
      <c r="HYE14" s="682"/>
      <c r="HYF14" s="682"/>
      <c r="HYG14" s="682"/>
      <c r="HYH14" s="682"/>
      <c r="HYI14" s="682"/>
      <c r="HYJ14" s="682"/>
      <c r="HYK14" s="682"/>
      <c r="HYL14" s="682"/>
      <c r="HYM14" s="682"/>
      <c r="HYN14" s="682"/>
      <c r="HYO14" s="682"/>
      <c r="HYP14" s="682"/>
      <c r="HYQ14" s="682"/>
      <c r="HYR14" s="682"/>
      <c r="HYS14" s="682"/>
      <c r="HYT14" s="682"/>
      <c r="HYU14" s="682"/>
      <c r="HYV14" s="682"/>
      <c r="HYW14" s="682"/>
      <c r="HYX14" s="682"/>
      <c r="HYY14" s="682"/>
      <c r="HYZ14" s="682"/>
      <c r="HZA14" s="682"/>
      <c r="HZB14" s="682"/>
      <c r="HZC14" s="682"/>
      <c r="HZD14" s="682"/>
      <c r="HZE14" s="682"/>
      <c r="HZF14" s="682"/>
      <c r="HZG14" s="682"/>
      <c r="HZH14" s="682"/>
      <c r="HZI14" s="682"/>
      <c r="HZJ14" s="682"/>
      <c r="HZK14" s="682"/>
      <c r="HZL14" s="682"/>
      <c r="HZM14" s="682"/>
      <c r="HZN14" s="682"/>
      <c r="HZO14" s="682"/>
      <c r="HZP14" s="682"/>
      <c r="HZQ14" s="682"/>
      <c r="HZR14" s="682"/>
      <c r="HZS14" s="682"/>
      <c r="HZT14" s="682"/>
      <c r="HZU14" s="682"/>
      <c r="HZV14" s="682"/>
      <c r="HZW14" s="682"/>
      <c r="HZX14" s="682"/>
      <c r="HZY14" s="682"/>
      <c r="HZZ14" s="682"/>
      <c r="IAA14" s="682"/>
      <c r="IAB14" s="682"/>
      <c r="IAC14" s="682"/>
      <c r="IAD14" s="682"/>
      <c r="IAE14" s="682"/>
      <c r="IAF14" s="682"/>
      <c r="IAG14" s="682"/>
      <c r="IAH14" s="682"/>
      <c r="IAI14" s="682"/>
      <c r="IAJ14" s="682"/>
      <c r="IAK14" s="682"/>
      <c r="IAL14" s="682"/>
      <c r="IAM14" s="682"/>
      <c r="IAN14" s="682"/>
      <c r="IAO14" s="682"/>
      <c r="IAP14" s="682"/>
      <c r="IAQ14" s="682"/>
      <c r="IAR14" s="682"/>
      <c r="IAS14" s="682"/>
      <c r="IAT14" s="682"/>
      <c r="IAU14" s="682"/>
      <c r="IAV14" s="682"/>
      <c r="IAW14" s="682"/>
      <c r="IAX14" s="682"/>
      <c r="IAY14" s="682"/>
      <c r="IAZ14" s="682"/>
      <c r="IBA14" s="682"/>
      <c r="IBB14" s="682"/>
      <c r="IBC14" s="682"/>
      <c r="IBD14" s="682"/>
      <c r="IBE14" s="682"/>
      <c r="IBF14" s="682"/>
      <c r="IBG14" s="682"/>
      <c r="IBH14" s="682"/>
      <c r="IBI14" s="682"/>
      <c r="IBJ14" s="682"/>
      <c r="IBK14" s="682"/>
      <c r="IBL14" s="682"/>
      <c r="IBM14" s="682"/>
      <c r="IBN14" s="682"/>
      <c r="IBO14" s="682"/>
      <c r="IBP14" s="682"/>
      <c r="IBQ14" s="682"/>
      <c r="IBR14" s="682"/>
      <c r="IBS14" s="682"/>
      <c r="IBT14" s="682"/>
      <c r="IBU14" s="682"/>
      <c r="IBV14" s="682"/>
      <c r="IBW14" s="682"/>
      <c r="IBX14" s="682"/>
      <c r="IBY14" s="682"/>
      <c r="IBZ14" s="682"/>
      <c r="ICA14" s="682"/>
      <c r="ICB14" s="682"/>
      <c r="ICC14" s="682"/>
      <c r="ICD14" s="682"/>
      <c r="ICE14" s="682"/>
      <c r="ICF14" s="682"/>
      <c r="ICG14" s="682"/>
      <c r="ICH14" s="682"/>
      <c r="ICI14" s="682"/>
      <c r="ICJ14" s="682"/>
      <c r="ICK14" s="682"/>
      <c r="ICL14" s="682"/>
      <c r="ICM14" s="682"/>
      <c r="ICN14" s="682"/>
      <c r="ICO14" s="682"/>
      <c r="ICP14" s="682"/>
      <c r="ICQ14" s="682"/>
      <c r="ICR14" s="682"/>
      <c r="ICS14" s="682"/>
      <c r="ICT14" s="682"/>
      <c r="ICU14" s="682"/>
      <c r="ICV14" s="682"/>
      <c r="ICW14" s="682"/>
      <c r="ICX14" s="682"/>
      <c r="ICY14" s="682"/>
      <c r="ICZ14" s="682"/>
      <c r="IDA14" s="682"/>
      <c r="IDB14" s="682"/>
      <c r="IDC14" s="682"/>
      <c r="IDD14" s="682"/>
      <c r="IDE14" s="682"/>
      <c r="IDF14" s="682"/>
      <c r="IDG14" s="682"/>
      <c r="IDH14" s="682"/>
      <c r="IDI14" s="682"/>
      <c r="IDJ14" s="682"/>
      <c r="IDK14" s="682"/>
      <c r="IDL14" s="682"/>
      <c r="IDM14" s="682"/>
      <c r="IDN14" s="682"/>
      <c r="IDO14" s="682"/>
      <c r="IDP14" s="682"/>
      <c r="IDQ14" s="682"/>
      <c r="IDR14" s="682"/>
      <c r="IDS14" s="682"/>
      <c r="IDT14" s="682"/>
      <c r="IDU14" s="682"/>
      <c r="IDV14" s="682"/>
      <c r="IDW14" s="682"/>
      <c r="IDX14" s="682"/>
      <c r="IDY14" s="682"/>
      <c r="IDZ14" s="682"/>
      <c r="IEA14" s="682"/>
      <c r="IEB14" s="682"/>
      <c r="IEC14" s="682"/>
      <c r="IED14" s="682"/>
      <c r="IEE14" s="682"/>
      <c r="IEF14" s="682"/>
      <c r="IEG14" s="682"/>
      <c r="IEH14" s="682"/>
      <c r="IEI14" s="682"/>
      <c r="IEJ14" s="682"/>
      <c r="IEK14" s="682"/>
      <c r="IEL14" s="682"/>
      <c r="IEM14" s="682"/>
      <c r="IEN14" s="682"/>
      <c r="IEO14" s="682"/>
      <c r="IEP14" s="682"/>
      <c r="IEQ14" s="682"/>
      <c r="IER14" s="682"/>
      <c r="IES14" s="682"/>
      <c r="IET14" s="682"/>
      <c r="IEU14" s="682"/>
      <c r="IEV14" s="682"/>
      <c r="IEW14" s="682"/>
      <c r="IEX14" s="682"/>
      <c r="IEY14" s="682"/>
      <c r="IEZ14" s="682"/>
      <c r="IFA14" s="682"/>
      <c r="IFB14" s="682"/>
      <c r="IFC14" s="682"/>
      <c r="IFD14" s="682"/>
      <c r="IFE14" s="682"/>
      <c r="IFF14" s="682"/>
      <c r="IFG14" s="682"/>
      <c r="IFH14" s="682"/>
      <c r="IFI14" s="682"/>
      <c r="IFJ14" s="682"/>
      <c r="IFK14" s="682"/>
      <c r="IFL14" s="682"/>
      <c r="IFM14" s="682"/>
      <c r="IFN14" s="682"/>
      <c r="IFO14" s="682"/>
      <c r="IFP14" s="682"/>
      <c r="IFQ14" s="682"/>
      <c r="IFR14" s="682"/>
      <c r="IFS14" s="682"/>
      <c r="IFT14" s="682"/>
      <c r="IFU14" s="682"/>
      <c r="IFV14" s="682"/>
      <c r="IFW14" s="682"/>
      <c r="IFX14" s="682"/>
      <c r="IFY14" s="682"/>
      <c r="IFZ14" s="682"/>
      <c r="IGA14" s="682"/>
      <c r="IGB14" s="682"/>
      <c r="IGC14" s="682"/>
      <c r="IGD14" s="682"/>
      <c r="IGE14" s="682"/>
      <c r="IGF14" s="682"/>
      <c r="IGG14" s="682"/>
      <c r="IGH14" s="682"/>
      <c r="IGI14" s="682"/>
      <c r="IGJ14" s="682"/>
      <c r="IGK14" s="682"/>
      <c r="IGL14" s="682"/>
      <c r="IGM14" s="682"/>
      <c r="IGN14" s="682"/>
      <c r="IGO14" s="682"/>
      <c r="IGP14" s="682"/>
      <c r="IGQ14" s="682"/>
      <c r="IGR14" s="682"/>
      <c r="IGS14" s="682"/>
      <c r="IGT14" s="682"/>
      <c r="IGU14" s="682"/>
      <c r="IGV14" s="682"/>
      <c r="IGW14" s="682"/>
      <c r="IGX14" s="682"/>
      <c r="IGY14" s="682"/>
      <c r="IGZ14" s="682"/>
      <c r="IHA14" s="682"/>
      <c r="IHB14" s="682"/>
      <c r="IHC14" s="682"/>
      <c r="IHD14" s="682"/>
      <c r="IHE14" s="682"/>
      <c r="IHF14" s="682"/>
      <c r="IHG14" s="682"/>
      <c r="IHH14" s="682"/>
      <c r="IHI14" s="682"/>
      <c r="IHJ14" s="682"/>
      <c r="IHK14" s="682"/>
      <c r="IHL14" s="682"/>
      <c r="IHM14" s="682"/>
      <c r="IHN14" s="682"/>
      <c r="IHO14" s="682"/>
      <c r="IHP14" s="682"/>
      <c r="IHQ14" s="682"/>
      <c r="IHR14" s="682"/>
      <c r="IHS14" s="682"/>
      <c r="IHT14" s="682"/>
      <c r="IHU14" s="682"/>
      <c r="IHV14" s="682"/>
      <c r="IHW14" s="682"/>
      <c r="IHX14" s="682"/>
      <c r="IHY14" s="682"/>
      <c r="IHZ14" s="682"/>
      <c r="IIA14" s="682"/>
      <c r="IIB14" s="682"/>
      <c r="IIC14" s="682"/>
      <c r="IID14" s="682"/>
      <c r="IIE14" s="682"/>
      <c r="IIF14" s="682"/>
      <c r="IIG14" s="682"/>
      <c r="IIH14" s="682"/>
      <c r="III14" s="682"/>
      <c r="IIJ14" s="682"/>
      <c r="IIK14" s="682"/>
      <c r="IIL14" s="682"/>
      <c r="IIM14" s="682"/>
      <c r="IIN14" s="682"/>
      <c r="IIO14" s="682"/>
      <c r="IIP14" s="682"/>
      <c r="IIQ14" s="682"/>
      <c r="IIR14" s="682"/>
      <c r="IIS14" s="682"/>
      <c r="IIT14" s="682"/>
      <c r="IIU14" s="682"/>
      <c r="IIV14" s="682"/>
      <c r="IIW14" s="682"/>
      <c r="IIX14" s="682"/>
      <c r="IIY14" s="682"/>
      <c r="IIZ14" s="682"/>
      <c r="IJA14" s="682"/>
      <c r="IJB14" s="682"/>
      <c r="IJC14" s="682"/>
      <c r="IJD14" s="682"/>
      <c r="IJE14" s="682"/>
      <c r="IJF14" s="682"/>
      <c r="IJG14" s="682"/>
      <c r="IJH14" s="682"/>
      <c r="IJI14" s="682"/>
      <c r="IJJ14" s="682"/>
      <c r="IJK14" s="682"/>
      <c r="IJL14" s="682"/>
      <c r="IJM14" s="682"/>
      <c r="IJN14" s="682"/>
      <c r="IJO14" s="682"/>
      <c r="IJP14" s="682"/>
      <c r="IJQ14" s="682"/>
      <c r="IJR14" s="682"/>
      <c r="IJS14" s="682"/>
      <c r="IJT14" s="682"/>
      <c r="IJU14" s="682"/>
      <c r="IJV14" s="682"/>
      <c r="IJW14" s="682"/>
      <c r="IJX14" s="682"/>
      <c r="IJY14" s="682"/>
      <c r="IJZ14" s="682"/>
      <c r="IKA14" s="682"/>
      <c r="IKB14" s="682"/>
      <c r="IKC14" s="682"/>
      <c r="IKD14" s="682"/>
      <c r="IKE14" s="682"/>
      <c r="IKF14" s="682"/>
      <c r="IKG14" s="682"/>
      <c r="IKH14" s="682"/>
      <c r="IKI14" s="682"/>
      <c r="IKJ14" s="682"/>
      <c r="IKK14" s="682"/>
      <c r="IKL14" s="682"/>
      <c r="IKM14" s="682"/>
      <c r="IKN14" s="682"/>
      <c r="IKO14" s="682"/>
      <c r="IKP14" s="682"/>
      <c r="IKQ14" s="682"/>
      <c r="IKR14" s="682"/>
      <c r="IKS14" s="682"/>
      <c r="IKT14" s="682"/>
      <c r="IKU14" s="682"/>
      <c r="IKV14" s="682"/>
      <c r="IKW14" s="682"/>
      <c r="IKX14" s="682"/>
      <c r="IKY14" s="682"/>
      <c r="IKZ14" s="682"/>
      <c r="ILA14" s="682"/>
      <c r="ILB14" s="682"/>
      <c r="ILC14" s="682"/>
      <c r="ILD14" s="682"/>
      <c r="ILE14" s="682"/>
      <c r="ILF14" s="682"/>
      <c r="ILG14" s="682"/>
      <c r="ILH14" s="682"/>
      <c r="ILI14" s="682"/>
      <c r="ILJ14" s="682"/>
      <c r="ILK14" s="682"/>
      <c r="ILL14" s="682"/>
      <c r="ILM14" s="682"/>
      <c r="ILN14" s="682"/>
      <c r="ILO14" s="682"/>
      <c r="ILP14" s="682"/>
      <c r="ILQ14" s="682"/>
      <c r="ILR14" s="682"/>
      <c r="ILS14" s="682"/>
      <c r="ILT14" s="682"/>
      <c r="ILU14" s="682"/>
      <c r="ILV14" s="682"/>
      <c r="ILW14" s="682"/>
      <c r="ILX14" s="682"/>
      <c r="ILY14" s="682"/>
      <c r="ILZ14" s="682"/>
      <c r="IMA14" s="682"/>
      <c r="IMB14" s="682"/>
      <c r="IMC14" s="682"/>
      <c r="IMD14" s="682"/>
      <c r="IME14" s="682"/>
      <c r="IMF14" s="682"/>
      <c r="IMG14" s="682"/>
      <c r="IMH14" s="682"/>
      <c r="IMI14" s="682"/>
      <c r="IMJ14" s="682"/>
      <c r="IMK14" s="682"/>
      <c r="IML14" s="682"/>
      <c r="IMM14" s="682"/>
      <c r="IMN14" s="682"/>
      <c r="IMO14" s="682"/>
      <c r="IMP14" s="682"/>
      <c r="IMQ14" s="682"/>
      <c r="IMR14" s="682"/>
      <c r="IMS14" s="682"/>
      <c r="IMT14" s="682"/>
      <c r="IMU14" s="682"/>
      <c r="IMV14" s="682"/>
      <c r="IMW14" s="682"/>
      <c r="IMX14" s="682"/>
      <c r="IMY14" s="682"/>
      <c r="IMZ14" s="682"/>
      <c r="INA14" s="682"/>
      <c r="INB14" s="682"/>
      <c r="INC14" s="682"/>
      <c r="IND14" s="682"/>
      <c r="INE14" s="682"/>
      <c r="INF14" s="682"/>
      <c r="ING14" s="682"/>
      <c r="INH14" s="682"/>
      <c r="INI14" s="682"/>
      <c r="INJ14" s="682"/>
      <c r="INK14" s="682"/>
      <c r="INL14" s="682"/>
      <c r="INM14" s="682"/>
      <c r="INN14" s="682"/>
      <c r="INO14" s="682"/>
      <c r="INP14" s="682"/>
      <c r="INQ14" s="682"/>
      <c r="INR14" s="682"/>
      <c r="INS14" s="682"/>
      <c r="INT14" s="682"/>
      <c r="INU14" s="682"/>
      <c r="INV14" s="682"/>
      <c r="INW14" s="682"/>
      <c r="INX14" s="682"/>
      <c r="INY14" s="682"/>
      <c r="INZ14" s="682"/>
      <c r="IOA14" s="682"/>
      <c r="IOB14" s="682"/>
      <c r="IOC14" s="682"/>
      <c r="IOD14" s="682"/>
      <c r="IOE14" s="682"/>
      <c r="IOF14" s="682"/>
      <c r="IOG14" s="682"/>
      <c r="IOH14" s="682"/>
      <c r="IOI14" s="682"/>
      <c r="IOJ14" s="682"/>
      <c r="IOK14" s="682"/>
      <c r="IOL14" s="682"/>
      <c r="IOM14" s="682"/>
      <c r="ION14" s="682"/>
      <c r="IOO14" s="682"/>
      <c r="IOP14" s="682"/>
      <c r="IOQ14" s="682"/>
      <c r="IOR14" s="682"/>
      <c r="IOS14" s="682"/>
      <c r="IOT14" s="682"/>
      <c r="IOU14" s="682"/>
      <c r="IOV14" s="682"/>
      <c r="IOW14" s="682"/>
      <c r="IOX14" s="682"/>
      <c r="IOY14" s="682"/>
      <c r="IOZ14" s="682"/>
      <c r="IPA14" s="682"/>
      <c r="IPB14" s="682"/>
      <c r="IPC14" s="682"/>
      <c r="IPD14" s="682"/>
      <c r="IPE14" s="682"/>
      <c r="IPF14" s="682"/>
      <c r="IPG14" s="682"/>
      <c r="IPH14" s="682"/>
      <c r="IPI14" s="682"/>
      <c r="IPJ14" s="682"/>
      <c r="IPK14" s="682"/>
      <c r="IPL14" s="682"/>
      <c r="IPM14" s="682"/>
      <c r="IPN14" s="682"/>
      <c r="IPO14" s="682"/>
      <c r="IPP14" s="682"/>
      <c r="IPQ14" s="682"/>
      <c r="IPR14" s="682"/>
      <c r="IPS14" s="682"/>
      <c r="IPT14" s="682"/>
      <c r="IPU14" s="682"/>
      <c r="IPV14" s="682"/>
      <c r="IPW14" s="682"/>
      <c r="IPX14" s="682"/>
      <c r="IPY14" s="682"/>
      <c r="IPZ14" s="682"/>
      <c r="IQA14" s="682"/>
      <c r="IQB14" s="682"/>
      <c r="IQC14" s="682"/>
      <c r="IQD14" s="682"/>
      <c r="IQE14" s="682"/>
      <c r="IQF14" s="682"/>
      <c r="IQG14" s="682"/>
      <c r="IQH14" s="682"/>
      <c r="IQI14" s="682"/>
      <c r="IQJ14" s="682"/>
      <c r="IQK14" s="682"/>
      <c r="IQL14" s="682"/>
      <c r="IQM14" s="682"/>
      <c r="IQN14" s="682"/>
      <c r="IQO14" s="682"/>
      <c r="IQP14" s="682"/>
      <c r="IQQ14" s="682"/>
      <c r="IQR14" s="682"/>
      <c r="IQS14" s="682"/>
      <c r="IQT14" s="682"/>
      <c r="IQU14" s="682"/>
      <c r="IQV14" s="682"/>
      <c r="IQW14" s="682"/>
      <c r="IQX14" s="682"/>
      <c r="IQY14" s="682"/>
      <c r="IQZ14" s="682"/>
      <c r="IRA14" s="682"/>
      <c r="IRB14" s="682"/>
      <c r="IRC14" s="682"/>
      <c r="IRD14" s="682"/>
      <c r="IRE14" s="682"/>
      <c r="IRF14" s="682"/>
      <c r="IRG14" s="682"/>
      <c r="IRH14" s="682"/>
      <c r="IRI14" s="682"/>
      <c r="IRJ14" s="682"/>
      <c r="IRK14" s="682"/>
      <c r="IRL14" s="682"/>
      <c r="IRM14" s="682"/>
      <c r="IRN14" s="682"/>
      <c r="IRO14" s="682"/>
      <c r="IRP14" s="682"/>
      <c r="IRQ14" s="682"/>
      <c r="IRR14" s="682"/>
      <c r="IRS14" s="682"/>
      <c r="IRT14" s="682"/>
      <c r="IRU14" s="682"/>
      <c r="IRV14" s="682"/>
      <c r="IRW14" s="682"/>
      <c r="IRX14" s="682"/>
      <c r="IRY14" s="682"/>
      <c r="IRZ14" s="682"/>
      <c r="ISA14" s="682"/>
      <c r="ISB14" s="682"/>
      <c r="ISC14" s="682"/>
      <c r="ISD14" s="682"/>
      <c r="ISE14" s="682"/>
      <c r="ISF14" s="682"/>
      <c r="ISG14" s="682"/>
      <c r="ISH14" s="682"/>
      <c r="ISI14" s="682"/>
      <c r="ISJ14" s="682"/>
      <c r="ISK14" s="682"/>
      <c r="ISL14" s="682"/>
      <c r="ISM14" s="682"/>
      <c r="ISN14" s="682"/>
      <c r="ISO14" s="682"/>
      <c r="ISP14" s="682"/>
      <c r="ISQ14" s="682"/>
      <c r="ISR14" s="682"/>
      <c r="ISS14" s="682"/>
      <c r="IST14" s="682"/>
      <c r="ISU14" s="682"/>
      <c r="ISV14" s="682"/>
      <c r="ISW14" s="682"/>
      <c r="ISX14" s="682"/>
      <c r="ISY14" s="682"/>
      <c r="ISZ14" s="682"/>
      <c r="ITA14" s="682"/>
      <c r="ITB14" s="682"/>
      <c r="ITC14" s="682"/>
      <c r="ITD14" s="682"/>
      <c r="ITE14" s="682"/>
      <c r="ITF14" s="682"/>
      <c r="ITG14" s="682"/>
      <c r="ITH14" s="682"/>
      <c r="ITI14" s="682"/>
      <c r="ITJ14" s="682"/>
      <c r="ITK14" s="682"/>
      <c r="ITL14" s="682"/>
      <c r="ITM14" s="682"/>
      <c r="ITN14" s="682"/>
      <c r="ITO14" s="682"/>
      <c r="ITP14" s="682"/>
      <c r="ITQ14" s="682"/>
      <c r="ITR14" s="682"/>
      <c r="ITS14" s="682"/>
      <c r="ITT14" s="682"/>
      <c r="ITU14" s="682"/>
      <c r="ITV14" s="682"/>
      <c r="ITW14" s="682"/>
      <c r="ITX14" s="682"/>
      <c r="ITY14" s="682"/>
      <c r="ITZ14" s="682"/>
      <c r="IUA14" s="682"/>
      <c r="IUB14" s="682"/>
      <c r="IUC14" s="682"/>
      <c r="IUD14" s="682"/>
      <c r="IUE14" s="682"/>
      <c r="IUF14" s="682"/>
      <c r="IUG14" s="682"/>
      <c r="IUH14" s="682"/>
      <c r="IUI14" s="682"/>
      <c r="IUJ14" s="682"/>
      <c r="IUK14" s="682"/>
      <c r="IUL14" s="682"/>
      <c r="IUM14" s="682"/>
      <c r="IUN14" s="682"/>
      <c r="IUO14" s="682"/>
      <c r="IUP14" s="682"/>
      <c r="IUQ14" s="682"/>
      <c r="IUR14" s="682"/>
      <c r="IUS14" s="682"/>
      <c r="IUT14" s="682"/>
      <c r="IUU14" s="682"/>
      <c r="IUV14" s="682"/>
      <c r="IUW14" s="682"/>
      <c r="IUX14" s="682"/>
      <c r="IUY14" s="682"/>
      <c r="IUZ14" s="682"/>
      <c r="IVA14" s="682"/>
      <c r="IVB14" s="682"/>
      <c r="IVC14" s="682"/>
      <c r="IVD14" s="682"/>
      <c r="IVE14" s="682"/>
      <c r="IVF14" s="682"/>
      <c r="IVG14" s="682"/>
      <c r="IVH14" s="682"/>
      <c r="IVI14" s="682"/>
      <c r="IVJ14" s="682"/>
      <c r="IVK14" s="682"/>
      <c r="IVL14" s="682"/>
      <c r="IVM14" s="682"/>
      <c r="IVN14" s="682"/>
      <c r="IVO14" s="682"/>
      <c r="IVP14" s="682"/>
      <c r="IVQ14" s="682"/>
      <c r="IVR14" s="682"/>
      <c r="IVS14" s="682"/>
      <c r="IVT14" s="682"/>
      <c r="IVU14" s="682"/>
      <c r="IVV14" s="682"/>
      <c r="IVW14" s="682"/>
      <c r="IVX14" s="682"/>
      <c r="IVY14" s="682"/>
      <c r="IVZ14" s="682"/>
      <c r="IWA14" s="682"/>
      <c r="IWB14" s="682"/>
      <c r="IWC14" s="682"/>
      <c r="IWD14" s="682"/>
      <c r="IWE14" s="682"/>
      <c r="IWF14" s="682"/>
      <c r="IWG14" s="682"/>
      <c r="IWH14" s="682"/>
      <c r="IWI14" s="682"/>
      <c r="IWJ14" s="682"/>
      <c r="IWK14" s="682"/>
      <c r="IWL14" s="682"/>
      <c r="IWM14" s="682"/>
      <c r="IWN14" s="682"/>
      <c r="IWO14" s="682"/>
      <c r="IWP14" s="682"/>
      <c r="IWQ14" s="682"/>
      <c r="IWR14" s="682"/>
      <c r="IWS14" s="682"/>
      <c r="IWT14" s="682"/>
      <c r="IWU14" s="682"/>
      <c r="IWV14" s="682"/>
      <c r="IWW14" s="682"/>
      <c r="IWX14" s="682"/>
      <c r="IWY14" s="682"/>
      <c r="IWZ14" s="682"/>
      <c r="IXA14" s="682"/>
      <c r="IXB14" s="682"/>
      <c r="IXC14" s="682"/>
      <c r="IXD14" s="682"/>
      <c r="IXE14" s="682"/>
      <c r="IXF14" s="682"/>
      <c r="IXG14" s="682"/>
      <c r="IXH14" s="682"/>
      <c r="IXI14" s="682"/>
      <c r="IXJ14" s="682"/>
      <c r="IXK14" s="682"/>
      <c r="IXL14" s="682"/>
      <c r="IXM14" s="682"/>
      <c r="IXN14" s="682"/>
      <c r="IXO14" s="682"/>
      <c r="IXP14" s="682"/>
      <c r="IXQ14" s="682"/>
      <c r="IXR14" s="682"/>
      <c r="IXS14" s="682"/>
      <c r="IXT14" s="682"/>
      <c r="IXU14" s="682"/>
      <c r="IXV14" s="682"/>
      <c r="IXW14" s="682"/>
      <c r="IXX14" s="682"/>
      <c r="IXY14" s="682"/>
      <c r="IXZ14" s="682"/>
      <c r="IYA14" s="682"/>
      <c r="IYB14" s="682"/>
      <c r="IYC14" s="682"/>
      <c r="IYD14" s="682"/>
      <c r="IYE14" s="682"/>
      <c r="IYF14" s="682"/>
      <c r="IYG14" s="682"/>
      <c r="IYH14" s="682"/>
      <c r="IYI14" s="682"/>
      <c r="IYJ14" s="682"/>
      <c r="IYK14" s="682"/>
      <c r="IYL14" s="682"/>
      <c r="IYM14" s="682"/>
      <c r="IYN14" s="682"/>
      <c r="IYO14" s="682"/>
      <c r="IYP14" s="682"/>
      <c r="IYQ14" s="682"/>
      <c r="IYR14" s="682"/>
      <c r="IYS14" s="682"/>
      <c r="IYT14" s="682"/>
      <c r="IYU14" s="682"/>
      <c r="IYV14" s="682"/>
      <c r="IYW14" s="682"/>
      <c r="IYX14" s="682"/>
      <c r="IYY14" s="682"/>
      <c r="IYZ14" s="682"/>
      <c r="IZA14" s="682"/>
      <c r="IZB14" s="682"/>
      <c r="IZC14" s="682"/>
      <c r="IZD14" s="682"/>
      <c r="IZE14" s="682"/>
      <c r="IZF14" s="682"/>
      <c r="IZG14" s="682"/>
      <c r="IZH14" s="682"/>
      <c r="IZI14" s="682"/>
      <c r="IZJ14" s="682"/>
      <c r="IZK14" s="682"/>
      <c r="IZL14" s="682"/>
      <c r="IZM14" s="682"/>
      <c r="IZN14" s="682"/>
      <c r="IZO14" s="682"/>
      <c r="IZP14" s="682"/>
      <c r="IZQ14" s="682"/>
      <c r="IZR14" s="682"/>
      <c r="IZS14" s="682"/>
      <c r="IZT14" s="682"/>
      <c r="IZU14" s="682"/>
      <c r="IZV14" s="682"/>
      <c r="IZW14" s="682"/>
      <c r="IZX14" s="682"/>
      <c r="IZY14" s="682"/>
      <c r="IZZ14" s="682"/>
      <c r="JAA14" s="682"/>
      <c r="JAB14" s="682"/>
      <c r="JAC14" s="682"/>
      <c r="JAD14" s="682"/>
      <c r="JAE14" s="682"/>
      <c r="JAF14" s="682"/>
      <c r="JAG14" s="682"/>
      <c r="JAH14" s="682"/>
      <c r="JAI14" s="682"/>
      <c r="JAJ14" s="682"/>
      <c r="JAK14" s="682"/>
      <c r="JAL14" s="682"/>
      <c r="JAM14" s="682"/>
      <c r="JAN14" s="682"/>
      <c r="JAO14" s="682"/>
      <c r="JAP14" s="682"/>
      <c r="JAQ14" s="682"/>
      <c r="JAR14" s="682"/>
      <c r="JAS14" s="682"/>
      <c r="JAT14" s="682"/>
      <c r="JAU14" s="682"/>
      <c r="JAV14" s="682"/>
      <c r="JAW14" s="682"/>
      <c r="JAX14" s="682"/>
      <c r="JAY14" s="682"/>
      <c r="JAZ14" s="682"/>
      <c r="JBA14" s="682"/>
      <c r="JBB14" s="682"/>
      <c r="JBC14" s="682"/>
      <c r="JBD14" s="682"/>
      <c r="JBE14" s="682"/>
      <c r="JBF14" s="682"/>
      <c r="JBG14" s="682"/>
      <c r="JBH14" s="682"/>
      <c r="JBI14" s="682"/>
      <c r="JBJ14" s="682"/>
      <c r="JBK14" s="682"/>
      <c r="JBL14" s="682"/>
      <c r="JBM14" s="682"/>
      <c r="JBN14" s="682"/>
      <c r="JBO14" s="682"/>
      <c r="JBP14" s="682"/>
      <c r="JBQ14" s="682"/>
      <c r="JBR14" s="682"/>
      <c r="JBS14" s="682"/>
      <c r="JBT14" s="682"/>
      <c r="JBU14" s="682"/>
      <c r="JBV14" s="682"/>
      <c r="JBW14" s="682"/>
      <c r="JBX14" s="682"/>
      <c r="JBY14" s="682"/>
      <c r="JBZ14" s="682"/>
      <c r="JCA14" s="682"/>
      <c r="JCB14" s="682"/>
      <c r="JCC14" s="682"/>
      <c r="JCD14" s="682"/>
      <c r="JCE14" s="682"/>
      <c r="JCF14" s="682"/>
      <c r="JCG14" s="682"/>
      <c r="JCH14" s="682"/>
      <c r="JCI14" s="682"/>
      <c r="JCJ14" s="682"/>
      <c r="JCK14" s="682"/>
      <c r="JCL14" s="682"/>
      <c r="JCM14" s="682"/>
      <c r="JCN14" s="682"/>
      <c r="JCO14" s="682"/>
      <c r="JCP14" s="682"/>
      <c r="JCQ14" s="682"/>
      <c r="JCR14" s="682"/>
      <c r="JCS14" s="682"/>
      <c r="JCT14" s="682"/>
      <c r="JCU14" s="682"/>
      <c r="JCV14" s="682"/>
      <c r="JCW14" s="682"/>
      <c r="JCX14" s="682"/>
      <c r="JCY14" s="682"/>
      <c r="JCZ14" s="682"/>
      <c r="JDA14" s="682"/>
      <c r="JDB14" s="682"/>
      <c r="JDC14" s="682"/>
      <c r="JDD14" s="682"/>
      <c r="JDE14" s="682"/>
      <c r="JDF14" s="682"/>
      <c r="JDG14" s="682"/>
      <c r="JDH14" s="682"/>
      <c r="JDI14" s="682"/>
      <c r="JDJ14" s="682"/>
      <c r="JDK14" s="682"/>
      <c r="JDL14" s="682"/>
      <c r="JDM14" s="682"/>
      <c r="JDN14" s="682"/>
      <c r="JDO14" s="682"/>
      <c r="JDP14" s="682"/>
      <c r="JDQ14" s="682"/>
      <c r="JDR14" s="682"/>
      <c r="JDS14" s="682"/>
      <c r="JDT14" s="682"/>
      <c r="JDU14" s="682"/>
      <c r="JDV14" s="682"/>
      <c r="JDW14" s="682"/>
      <c r="JDX14" s="682"/>
      <c r="JDY14" s="682"/>
      <c r="JDZ14" s="682"/>
      <c r="JEA14" s="682"/>
      <c r="JEB14" s="682"/>
      <c r="JEC14" s="682"/>
      <c r="JED14" s="682"/>
      <c r="JEE14" s="682"/>
      <c r="JEF14" s="682"/>
      <c r="JEG14" s="682"/>
      <c r="JEH14" s="682"/>
      <c r="JEI14" s="682"/>
      <c r="JEJ14" s="682"/>
      <c r="JEK14" s="682"/>
      <c r="JEL14" s="682"/>
      <c r="JEM14" s="682"/>
      <c r="JEN14" s="682"/>
      <c r="JEO14" s="682"/>
      <c r="JEP14" s="682"/>
      <c r="JEQ14" s="682"/>
      <c r="JER14" s="682"/>
      <c r="JES14" s="682"/>
      <c r="JET14" s="682"/>
      <c r="JEU14" s="682"/>
      <c r="JEV14" s="682"/>
      <c r="JEW14" s="682"/>
      <c r="JEX14" s="682"/>
      <c r="JEY14" s="682"/>
      <c r="JEZ14" s="682"/>
      <c r="JFA14" s="682"/>
      <c r="JFB14" s="682"/>
      <c r="JFC14" s="682"/>
      <c r="JFD14" s="682"/>
      <c r="JFE14" s="682"/>
      <c r="JFF14" s="682"/>
      <c r="JFG14" s="682"/>
      <c r="JFH14" s="682"/>
      <c r="JFI14" s="682"/>
      <c r="JFJ14" s="682"/>
      <c r="JFK14" s="682"/>
      <c r="JFL14" s="682"/>
      <c r="JFM14" s="682"/>
      <c r="JFN14" s="682"/>
      <c r="JFO14" s="682"/>
      <c r="JFP14" s="682"/>
      <c r="JFQ14" s="682"/>
      <c r="JFR14" s="682"/>
      <c r="JFS14" s="682"/>
      <c r="JFT14" s="682"/>
      <c r="JFU14" s="682"/>
      <c r="JFV14" s="682"/>
      <c r="JFW14" s="682"/>
      <c r="JFX14" s="682"/>
      <c r="JFY14" s="682"/>
      <c r="JFZ14" s="682"/>
      <c r="JGA14" s="682"/>
      <c r="JGB14" s="682"/>
      <c r="JGC14" s="682"/>
      <c r="JGD14" s="682"/>
      <c r="JGE14" s="682"/>
      <c r="JGF14" s="682"/>
      <c r="JGG14" s="682"/>
      <c r="JGH14" s="682"/>
      <c r="JGI14" s="682"/>
      <c r="JGJ14" s="682"/>
      <c r="JGK14" s="682"/>
      <c r="JGL14" s="682"/>
      <c r="JGM14" s="682"/>
      <c r="JGN14" s="682"/>
      <c r="JGO14" s="682"/>
      <c r="JGP14" s="682"/>
      <c r="JGQ14" s="682"/>
      <c r="JGR14" s="682"/>
      <c r="JGS14" s="682"/>
      <c r="JGT14" s="682"/>
      <c r="JGU14" s="682"/>
      <c r="JGV14" s="682"/>
      <c r="JGW14" s="682"/>
      <c r="JGX14" s="682"/>
      <c r="JGY14" s="682"/>
      <c r="JGZ14" s="682"/>
      <c r="JHA14" s="682"/>
      <c r="JHB14" s="682"/>
      <c r="JHC14" s="682"/>
      <c r="JHD14" s="682"/>
      <c r="JHE14" s="682"/>
      <c r="JHF14" s="682"/>
      <c r="JHG14" s="682"/>
      <c r="JHH14" s="682"/>
      <c r="JHI14" s="682"/>
      <c r="JHJ14" s="682"/>
      <c r="JHK14" s="682"/>
      <c r="JHL14" s="682"/>
      <c r="JHM14" s="682"/>
      <c r="JHN14" s="682"/>
      <c r="JHO14" s="682"/>
      <c r="JHP14" s="682"/>
      <c r="JHQ14" s="682"/>
      <c r="JHR14" s="682"/>
      <c r="JHS14" s="682"/>
      <c r="JHT14" s="682"/>
      <c r="JHU14" s="682"/>
      <c r="JHV14" s="682"/>
      <c r="JHW14" s="682"/>
      <c r="JHX14" s="682"/>
      <c r="JHY14" s="682"/>
      <c r="JHZ14" s="682"/>
      <c r="JIA14" s="682"/>
      <c r="JIB14" s="682"/>
      <c r="JIC14" s="682"/>
      <c r="JID14" s="682"/>
      <c r="JIE14" s="682"/>
      <c r="JIF14" s="682"/>
      <c r="JIG14" s="682"/>
      <c r="JIH14" s="682"/>
      <c r="JII14" s="682"/>
      <c r="JIJ14" s="682"/>
      <c r="JIK14" s="682"/>
      <c r="JIL14" s="682"/>
      <c r="JIM14" s="682"/>
      <c r="JIN14" s="682"/>
      <c r="JIO14" s="682"/>
      <c r="JIP14" s="682"/>
      <c r="JIQ14" s="682"/>
      <c r="JIR14" s="682"/>
      <c r="JIS14" s="682"/>
      <c r="JIT14" s="682"/>
      <c r="JIU14" s="682"/>
      <c r="JIV14" s="682"/>
      <c r="JIW14" s="682"/>
      <c r="JIX14" s="682"/>
      <c r="JIY14" s="682"/>
      <c r="JIZ14" s="682"/>
      <c r="JJA14" s="682"/>
      <c r="JJB14" s="682"/>
      <c r="JJC14" s="682"/>
      <c r="JJD14" s="682"/>
      <c r="JJE14" s="682"/>
      <c r="JJF14" s="682"/>
      <c r="JJG14" s="682"/>
      <c r="JJH14" s="682"/>
      <c r="JJI14" s="682"/>
      <c r="JJJ14" s="682"/>
      <c r="JJK14" s="682"/>
      <c r="JJL14" s="682"/>
      <c r="JJM14" s="682"/>
      <c r="JJN14" s="682"/>
      <c r="JJO14" s="682"/>
      <c r="JJP14" s="682"/>
      <c r="JJQ14" s="682"/>
      <c r="JJR14" s="682"/>
      <c r="JJS14" s="682"/>
      <c r="JJT14" s="682"/>
      <c r="JJU14" s="682"/>
      <c r="JJV14" s="682"/>
      <c r="JJW14" s="682"/>
      <c r="JJX14" s="682"/>
      <c r="JJY14" s="682"/>
      <c r="JJZ14" s="682"/>
      <c r="JKA14" s="682"/>
      <c r="JKB14" s="682"/>
      <c r="JKC14" s="682"/>
      <c r="JKD14" s="682"/>
      <c r="JKE14" s="682"/>
      <c r="JKF14" s="682"/>
      <c r="JKG14" s="682"/>
      <c r="JKH14" s="682"/>
      <c r="JKI14" s="682"/>
      <c r="JKJ14" s="682"/>
      <c r="JKK14" s="682"/>
      <c r="JKL14" s="682"/>
      <c r="JKM14" s="682"/>
      <c r="JKN14" s="682"/>
      <c r="JKO14" s="682"/>
      <c r="JKP14" s="682"/>
      <c r="JKQ14" s="682"/>
      <c r="JKR14" s="682"/>
      <c r="JKS14" s="682"/>
      <c r="JKT14" s="682"/>
      <c r="JKU14" s="682"/>
      <c r="JKV14" s="682"/>
      <c r="JKW14" s="682"/>
      <c r="JKX14" s="682"/>
      <c r="JKY14" s="682"/>
      <c r="JKZ14" s="682"/>
      <c r="JLA14" s="682"/>
      <c r="JLB14" s="682"/>
      <c r="JLC14" s="682"/>
      <c r="JLD14" s="682"/>
      <c r="JLE14" s="682"/>
      <c r="JLF14" s="682"/>
      <c r="JLG14" s="682"/>
      <c r="JLH14" s="682"/>
      <c r="JLI14" s="682"/>
      <c r="JLJ14" s="682"/>
      <c r="JLK14" s="682"/>
      <c r="JLL14" s="682"/>
      <c r="JLM14" s="682"/>
      <c r="JLN14" s="682"/>
      <c r="JLO14" s="682"/>
      <c r="JLP14" s="682"/>
      <c r="JLQ14" s="682"/>
      <c r="JLR14" s="682"/>
      <c r="JLS14" s="682"/>
      <c r="JLT14" s="682"/>
      <c r="JLU14" s="682"/>
      <c r="JLV14" s="682"/>
      <c r="JLW14" s="682"/>
      <c r="JLX14" s="682"/>
      <c r="JLY14" s="682"/>
      <c r="JLZ14" s="682"/>
      <c r="JMA14" s="682"/>
      <c r="JMB14" s="682"/>
      <c r="JMC14" s="682"/>
      <c r="JMD14" s="682"/>
      <c r="JME14" s="682"/>
      <c r="JMF14" s="682"/>
      <c r="JMG14" s="682"/>
      <c r="JMH14" s="682"/>
      <c r="JMI14" s="682"/>
      <c r="JMJ14" s="682"/>
      <c r="JMK14" s="682"/>
      <c r="JML14" s="682"/>
      <c r="JMM14" s="682"/>
      <c r="JMN14" s="682"/>
      <c r="JMO14" s="682"/>
      <c r="JMP14" s="682"/>
      <c r="JMQ14" s="682"/>
      <c r="JMR14" s="682"/>
      <c r="JMS14" s="682"/>
      <c r="JMT14" s="682"/>
      <c r="JMU14" s="682"/>
      <c r="JMV14" s="682"/>
      <c r="JMW14" s="682"/>
      <c r="JMX14" s="682"/>
      <c r="JMY14" s="682"/>
      <c r="JMZ14" s="682"/>
      <c r="JNA14" s="682"/>
      <c r="JNB14" s="682"/>
      <c r="JNC14" s="682"/>
      <c r="JND14" s="682"/>
      <c r="JNE14" s="682"/>
      <c r="JNF14" s="682"/>
      <c r="JNG14" s="682"/>
      <c r="JNH14" s="682"/>
      <c r="JNI14" s="682"/>
      <c r="JNJ14" s="682"/>
      <c r="JNK14" s="682"/>
      <c r="JNL14" s="682"/>
      <c r="JNM14" s="682"/>
      <c r="JNN14" s="682"/>
      <c r="JNO14" s="682"/>
      <c r="JNP14" s="682"/>
      <c r="JNQ14" s="682"/>
      <c r="JNR14" s="682"/>
      <c r="JNS14" s="682"/>
      <c r="JNT14" s="682"/>
      <c r="JNU14" s="682"/>
      <c r="JNV14" s="682"/>
      <c r="JNW14" s="682"/>
      <c r="JNX14" s="682"/>
      <c r="JNY14" s="682"/>
      <c r="JNZ14" s="682"/>
      <c r="JOA14" s="682"/>
      <c r="JOB14" s="682"/>
      <c r="JOC14" s="682"/>
      <c r="JOD14" s="682"/>
      <c r="JOE14" s="682"/>
      <c r="JOF14" s="682"/>
      <c r="JOG14" s="682"/>
      <c r="JOH14" s="682"/>
      <c r="JOI14" s="682"/>
      <c r="JOJ14" s="682"/>
      <c r="JOK14" s="682"/>
      <c r="JOL14" s="682"/>
      <c r="JOM14" s="682"/>
      <c r="JON14" s="682"/>
      <c r="JOO14" s="682"/>
      <c r="JOP14" s="682"/>
      <c r="JOQ14" s="682"/>
      <c r="JOR14" s="682"/>
      <c r="JOS14" s="682"/>
      <c r="JOT14" s="682"/>
      <c r="JOU14" s="682"/>
      <c r="JOV14" s="682"/>
      <c r="JOW14" s="682"/>
      <c r="JOX14" s="682"/>
      <c r="JOY14" s="682"/>
      <c r="JOZ14" s="682"/>
      <c r="JPA14" s="682"/>
      <c r="JPB14" s="682"/>
      <c r="JPC14" s="682"/>
      <c r="JPD14" s="682"/>
      <c r="JPE14" s="682"/>
      <c r="JPF14" s="682"/>
      <c r="JPG14" s="682"/>
      <c r="JPH14" s="682"/>
      <c r="JPI14" s="682"/>
      <c r="JPJ14" s="682"/>
      <c r="JPK14" s="682"/>
      <c r="JPL14" s="682"/>
      <c r="JPM14" s="682"/>
      <c r="JPN14" s="682"/>
      <c r="JPO14" s="682"/>
      <c r="JPP14" s="682"/>
      <c r="JPQ14" s="682"/>
      <c r="JPR14" s="682"/>
      <c r="JPS14" s="682"/>
      <c r="JPT14" s="682"/>
      <c r="JPU14" s="682"/>
      <c r="JPV14" s="682"/>
      <c r="JPW14" s="682"/>
      <c r="JPX14" s="682"/>
      <c r="JPY14" s="682"/>
      <c r="JPZ14" s="682"/>
      <c r="JQA14" s="682"/>
      <c r="JQB14" s="682"/>
      <c r="JQC14" s="682"/>
      <c r="JQD14" s="682"/>
      <c r="JQE14" s="682"/>
      <c r="JQF14" s="682"/>
      <c r="JQG14" s="682"/>
      <c r="JQH14" s="682"/>
      <c r="JQI14" s="682"/>
      <c r="JQJ14" s="682"/>
      <c r="JQK14" s="682"/>
      <c r="JQL14" s="682"/>
      <c r="JQM14" s="682"/>
      <c r="JQN14" s="682"/>
      <c r="JQO14" s="682"/>
      <c r="JQP14" s="682"/>
      <c r="JQQ14" s="682"/>
      <c r="JQR14" s="682"/>
      <c r="JQS14" s="682"/>
      <c r="JQT14" s="682"/>
      <c r="JQU14" s="682"/>
      <c r="JQV14" s="682"/>
      <c r="JQW14" s="682"/>
      <c r="JQX14" s="682"/>
      <c r="JQY14" s="682"/>
      <c r="JQZ14" s="682"/>
      <c r="JRA14" s="682"/>
      <c r="JRB14" s="682"/>
      <c r="JRC14" s="682"/>
      <c r="JRD14" s="682"/>
      <c r="JRE14" s="682"/>
      <c r="JRF14" s="682"/>
      <c r="JRG14" s="682"/>
      <c r="JRH14" s="682"/>
      <c r="JRI14" s="682"/>
      <c r="JRJ14" s="682"/>
      <c r="JRK14" s="682"/>
      <c r="JRL14" s="682"/>
      <c r="JRM14" s="682"/>
      <c r="JRN14" s="682"/>
      <c r="JRO14" s="682"/>
      <c r="JRP14" s="682"/>
      <c r="JRQ14" s="682"/>
      <c r="JRR14" s="682"/>
      <c r="JRS14" s="682"/>
      <c r="JRT14" s="682"/>
      <c r="JRU14" s="682"/>
      <c r="JRV14" s="682"/>
      <c r="JRW14" s="682"/>
      <c r="JRX14" s="682"/>
      <c r="JRY14" s="682"/>
      <c r="JRZ14" s="682"/>
      <c r="JSA14" s="682"/>
      <c r="JSB14" s="682"/>
      <c r="JSC14" s="682"/>
      <c r="JSD14" s="682"/>
      <c r="JSE14" s="682"/>
      <c r="JSF14" s="682"/>
      <c r="JSG14" s="682"/>
      <c r="JSH14" s="682"/>
      <c r="JSI14" s="682"/>
      <c r="JSJ14" s="682"/>
      <c r="JSK14" s="682"/>
      <c r="JSL14" s="682"/>
      <c r="JSM14" s="682"/>
      <c r="JSN14" s="682"/>
      <c r="JSO14" s="682"/>
      <c r="JSP14" s="682"/>
      <c r="JSQ14" s="682"/>
      <c r="JSR14" s="682"/>
      <c r="JSS14" s="682"/>
      <c r="JST14" s="682"/>
      <c r="JSU14" s="682"/>
      <c r="JSV14" s="682"/>
      <c r="JSW14" s="682"/>
      <c r="JSX14" s="682"/>
      <c r="JSY14" s="682"/>
      <c r="JSZ14" s="682"/>
      <c r="JTA14" s="682"/>
      <c r="JTB14" s="682"/>
      <c r="JTC14" s="682"/>
      <c r="JTD14" s="682"/>
      <c r="JTE14" s="682"/>
      <c r="JTF14" s="682"/>
      <c r="JTG14" s="682"/>
      <c r="JTH14" s="682"/>
      <c r="JTI14" s="682"/>
      <c r="JTJ14" s="682"/>
      <c r="JTK14" s="682"/>
      <c r="JTL14" s="682"/>
      <c r="JTM14" s="682"/>
      <c r="JTN14" s="682"/>
      <c r="JTO14" s="682"/>
      <c r="JTP14" s="682"/>
      <c r="JTQ14" s="682"/>
      <c r="JTR14" s="682"/>
      <c r="JTS14" s="682"/>
      <c r="JTT14" s="682"/>
      <c r="JTU14" s="682"/>
      <c r="JTV14" s="682"/>
      <c r="JTW14" s="682"/>
      <c r="JTX14" s="682"/>
      <c r="JTY14" s="682"/>
      <c r="JTZ14" s="682"/>
      <c r="JUA14" s="682"/>
      <c r="JUB14" s="682"/>
      <c r="JUC14" s="682"/>
      <c r="JUD14" s="682"/>
      <c r="JUE14" s="682"/>
      <c r="JUF14" s="682"/>
      <c r="JUG14" s="682"/>
      <c r="JUH14" s="682"/>
      <c r="JUI14" s="682"/>
      <c r="JUJ14" s="682"/>
      <c r="JUK14" s="682"/>
      <c r="JUL14" s="682"/>
      <c r="JUM14" s="682"/>
      <c r="JUN14" s="682"/>
      <c r="JUO14" s="682"/>
      <c r="JUP14" s="682"/>
      <c r="JUQ14" s="682"/>
      <c r="JUR14" s="682"/>
      <c r="JUS14" s="682"/>
      <c r="JUT14" s="682"/>
      <c r="JUU14" s="682"/>
      <c r="JUV14" s="682"/>
      <c r="JUW14" s="682"/>
      <c r="JUX14" s="682"/>
      <c r="JUY14" s="682"/>
      <c r="JUZ14" s="682"/>
      <c r="JVA14" s="682"/>
      <c r="JVB14" s="682"/>
      <c r="JVC14" s="682"/>
      <c r="JVD14" s="682"/>
      <c r="JVE14" s="682"/>
      <c r="JVF14" s="682"/>
      <c r="JVG14" s="682"/>
      <c r="JVH14" s="682"/>
      <c r="JVI14" s="682"/>
      <c r="JVJ14" s="682"/>
      <c r="JVK14" s="682"/>
      <c r="JVL14" s="682"/>
      <c r="JVM14" s="682"/>
      <c r="JVN14" s="682"/>
      <c r="JVO14" s="682"/>
      <c r="JVP14" s="682"/>
      <c r="JVQ14" s="682"/>
      <c r="JVR14" s="682"/>
      <c r="JVS14" s="682"/>
      <c r="JVT14" s="682"/>
      <c r="JVU14" s="682"/>
      <c r="JVV14" s="682"/>
      <c r="JVW14" s="682"/>
      <c r="JVX14" s="682"/>
      <c r="JVY14" s="682"/>
      <c r="JVZ14" s="682"/>
      <c r="JWA14" s="682"/>
      <c r="JWB14" s="682"/>
      <c r="JWC14" s="682"/>
      <c r="JWD14" s="682"/>
      <c r="JWE14" s="682"/>
      <c r="JWF14" s="682"/>
      <c r="JWG14" s="682"/>
      <c r="JWH14" s="682"/>
      <c r="JWI14" s="682"/>
      <c r="JWJ14" s="682"/>
      <c r="JWK14" s="682"/>
      <c r="JWL14" s="682"/>
      <c r="JWM14" s="682"/>
      <c r="JWN14" s="682"/>
      <c r="JWO14" s="682"/>
      <c r="JWP14" s="682"/>
      <c r="JWQ14" s="682"/>
      <c r="JWR14" s="682"/>
      <c r="JWS14" s="682"/>
      <c r="JWT14" s="682"/>
      <c r="JWU14" s="682"/>
      <c r="JWV14" s="682"/>
      <c r="JWW14" s="682"/>
      <c r="JWX14" s="682"/>
      <c r="JWY14" s="682"/>
      <c r="JWZ14" s="682"/>
      <c r="JXA14" s="682"/>
      <c r="JXB14" s="682"/>
      <c r="JXC14" s="682"/>
      <c r="JXD14" s="682"/>
      <c r="JXE14" s="682"/>
      <c r="JXF14" s="682"/>
      <c r="JXG14" s="682"/>
      <c r="JXH14" s="682"/>
      <c r="JXI14" s="682"/>
      <c r="JXJ14" s="682"/>
      <c r="JXK14" s="682"/>
      <c r="JXL14" s="682"/>
      <c r="JXM14" s="682"/>
      <c r="JXN14" s="682"/>
      <c r="JXO14" s="682"/>
      <c r="JXP14" s="682"/>
      <c r="JXQ14" s="682"/>
      <c r="JXR14" s="682"/>
      <c r="JXS14" s="682"/>
      <c r="JXT14" s="682"/>
      <c r="JXU14" s="682"/>
      <c r="JXV14" s="682"/>
      <c r="JXW14" s="682"/>
      <c r="JXX14" s="682"/>
      <c r="JXY14" s="682"/>
      <c r="JXZ14" s="682"/>
      <c r="JYA14" s="682"/>
      <c r="JYB14" s="682"/>
      <c r="JYC14" s="682"/>
      <c r="JYD14" s="682"/>
      <c r="JYE14" s="682"/>
      <c r="JYF14" s="682"/>
      <c r="JYG14" s="682"/>
      <c r="JYH14" s="682"/>
      <c r="JYI14" s="682"/>
      <c r="JYJ14" s="682"/>
      <c r="JYK14" s="682"/>
      <c r="JYL14" s="682"/>
      <c r="JYM14" s="682"/>
      <c r="JYN14" s="682"/>
      <c r="JYO14" s="682"/>
      <c r="JYP14" s="682"/>
      <c r="JYQ14" s="682"/>
      <c r="JYR14" s="682"/>
      <c r="JYS14" s="682"/>
      <c r="JYT14" s="682"/>
      <c r="JYU14" s="682"/>
      <c r="JYV14" s="682"/>
      <c r="JYW14" s="682"/>
      <c r="JYX14" s="682"/>
      <c r="JYY14" s="682"/>
      <c r="JYZ14" s="682"/>
      <c r="JZA14" s="682"/>
      <c r="JZB14" s="682"/>
      <c r="JZC14" s="682"/>
      <c r="JZD14" s="682"/>
      <c r="JZE14" s="682"/>
      <c r="JZF14" s="682"/>
      <c r="JZG14" s="682"/>
      <c r="JZH14" s="682"/>
      <c r="JZI14" s="682"/>
      <c r="JZJ14" s="682"/>
      <c r="JZK14" s="682"/>
      <c r="JZL14" s="682"/>
      <c r="JZM14" s="682"/>
      <c r="JZN14" s="682"/>
      <c r="JZO14" s="682"/>
      <c r="JZP14" s="682"/>
      <c r="JZQ14" s="682"/>
      <c r="JZR14" s="682"/>
      <c r="JZS14" s="682"/>
      <c r="JZT14" s="682"/>
      <c r="JZU14" s="682"/>
      <c r="JZV14" s="682"/>
      <c r="JZW14" s="682"/>
      <c r="JZX14" s="682"/>
      <c r="JZY14" s="682"/>
      <c r="JZZ14" s="682"/>
      <c r="KAA14" s="682"/>
      <c r="KAB14" s="682"/>
      <c r="KAC14" s="682"/>
      <c r="KAD14" s="682"/>
      <c r="KAE14" s="682"/>
      <c r="KAF14" s="682"/>
      <c r="KAG14" s="682"/>
      <c r="KAH14" s="682"/>
      <c r="KAI14" s="682"/>
      <c r="KAJ14" s="682"/>
      <c r="KAK14" s="682"/>
      <c r="KAL14" s="682"/>
      <c r="KAM14" s="682"/>
      <c r="KAN14" s="682"/>
      <c r="KAO14" s="682"/>
      <c r="KAP14" s="682"/>
      <c r="KAQ14" s="682"/>
      <c r="KAR14" s="682"/>
      <c r="KAS14" s="682"/>
      <c r="KAT14" s="682"/>
      <c r="KAU14" s="682"/>
      <c r="KAV14" s="682"/>
      <c r="KAW14" s="682"/>
      <c r="KAX14" s="682"/>
      <c r="KAY14" s="682"/>
      <c r="KAZ14" s="682"/>
      <c r="KBA14" s="682"/>
      <c r="KBB14" s="682"/>
      <c r="KBC14" s="682"/>
      <c r="KBD14" s="682"/>
      <c r="KBE14" s="682"/>
      <c r="KBF14" s="682"/>
      <c r="KBG14" s="682"/>
      <c r="KBH14" s="682"/>
      <c r="KBI14" s="682"/>
      <c r="KBJ14" s="682"/>
      <c r="KBK14" s="682"/>
      <c r="KBL14" s="682"/>
      <c r="KBM14" s="682"/>
      <c r="KBN14" s="682"/>
      <c r="KBO14" s="682"/>
      <c r="KBP14" s="682"/>
      <c r="KBQ14" s="682"/>
      <c r="KBR14" s="682"/>
      <c r="KBS14" s="682"/>
      <c r="KBT14" s="682"/>
      <c r="KBU14" s="682"/>
      <c r="KBV14" s="682"/>
      <c r="KBW14" s="682"/>
      <c r="KBX14" s="682"/>
      <c r="KBY14" s="682"/>
      <c r="KBZ14" s="682"/>
      <c r="KCA14" s="682"/>
      <c r="KCB14" s="682"/>
      <c r="KCC14" s="682"/>
      <c r="KCD14" s="682"/>
      <c r="KCE14" s="682"/>
      <c r="KCF14" s="682"/>
      <c r="KCG14" s="682"/>
      <c r="KCH14" s="682"/>
      <c r="KCI14" s="682"/>
      <c r="KCJ14" s="682"/>
      <c r="KCK14" s="682"/>
      <c r="KCL14" s="682"/>
      <c r="KCM14" s="682"/>
      <c r="KCN14" s="682"/>
      <c r="KCO14" s="682"/>
      <c r="KCP14" s="682"/>
      <c r="KCQ14" s="682"/>
      <c r="KCR14" s="682"/>
      <c r="KCS14" s="682"/>
      <c r="KCT14" s="682"/>
      <c r="KCU14" s="682"/>
      <c r="KCV14" s="682"/>
      <c r="KCW14" s="682"/>
      <c r="KCX14" s="682"/>
      <c r="KCY14" s="682"/>
      <c r="KCZ14" s="682"/>
      <c r="KDA14" s="682"/>
      <c r="KDB14" s="682"/>
      <c r="KDC14" s="682"/>
      <c r="KDD14" s="682"/>
      <c r="KDE14" s="682"/>
      <c r="KDF14" s="682"/>
      <c r="KDG14" s="682"/>
      <c r="KDH14" s="682"/>
      <c r="KDI14" s="682"/>
      <c r="KDJ14" s="682"/>
      <c r="KDK14" s="682"/>
      <c r="KDL14" s="682"/>
      <c r="KDM14" s="682"/>
      <c r="KDN14" s="682"/>
      <c r="KDO14" s="682"/>
      <c r="KDP14" s="682"/>
      <c r="KDQ14" s="682"/>
      <c r="KDR14" s="682"/>
      <c r="KDS14" s="682"/>
      <c r="KDT14" s="682"/>
      <c r="KDU14" s="682"/>
      <c r="KDV14" s="682"/>
      <c r="KDW14" s="682"/>
      <c r="KDX14" s="682"/>
      <c r="KDY14" s="682"/>
      <c r="KDZ14" s="682"/>
      <c r="KEA14" s="682"/>
      <c r="KEB14" s="682"/>
      <c r="KEC14" s="682"/>
      <c r="KED14" s="682"/>
      <c r="KEE14" s="682"/>
      <c r="KEF14" s="682"/>
      <c r="KEG14" s="682"/>
      <c r="KEH14" s="682"/>
      <c r="KEI14" s="682"/>
      <c r="KEJ14" s="682"/>
      <c r="KEK14" s="682"/>
      <c r="KEL14" s="682"/>
      <c r="KEM14" s="682"/>
      <c r="KEN14" s="682"/>
      <c r="KEO14" s="682"/>
      <c r="KEP14" s="682"/>
      <c r="KEQ14" s="682"/>
      <c r="KER14" s="682"/>
      <c r="KES14" s="682"/>
      <c r="KET14" s="682"/>
      <c r="KEU14" s="682"/>
      <c r="KEV14" s="682"/>
      <c r="KEW14" s="682"/>
      <c r="KEX14" s="682"/>
      <c r="KEY14" s="682"/>
      <c r="KEZ14" s="682"/>
      <c r="KFA14" s="682"/>
      <c r="KFB14" s="682"/>
      <c r="KFC14" s="682"/>
      <c r="KFD14" s="682"/>
      <c r="KFE14" s="682"/>
      <c r="KFF14" s="682"/>
      <c r="KFG14" s="682"/>
      <c r="KFH14" s="682"/>
      <c r="KFI14" s="682"/>
      <c r="KFJ14" s="682"/>
      <c r="KFK14" s="682"/>
      <c r="KFL14" s="682"/>
      <c r="KFM14" s="682"/>
      <c r="KFN14" s="682"/>
      <c r="KFO14" s="682"/>
      <c r="KFP14" s="682"/>
      <c r="KFQ14" s="682"/>
      <c r="KFR14" s="682"/>
      <c r="KFS14" s="682"/>
      <c r="KFT14" s="682"/>
      <c r="KFU14" s="682"/>
      <c r="KFV14" s="682"/>
      <c r="KFW14" s="682"/>
      <c r="KFX14" s="682"/>
      <c r="KFY14" s="682"/>
      <c r="KFZ14" s="682"/>
      <c r="KGA14" s="682"/>
      <c r="KGB14" s="682"/>
      <c r="KGC14" s="682"/>
      <c r="KGD14" s="682"/>
      <c r="KGE14" s="682"/>
      <c r="KGF14" s="682"/>
      <c r="KGG14" s="682"/>
      <c r="KGH14" s="682"/>
      <c r="KGI14" s="682"/>
      <c r="KGJ14" s="682"/>
      <c r="KGK14" s="682"/>
      <c r="KGL14" s="682"/>
      <c r="KGM14" s="682"/>
      <c r="KGN14" s="682"/>
      <c r="KGO14" s="682"/>
      <c r="KGP14" s="682"/>
      <c r="KGQ14" s="682"/>
      <c r="KGR14" s="682"/>
      <c r="KGS14" s="682"/>
      <c r="KGT14" s="682"/>
      <c r="KGU14" s="682"/>
      <c r="KGV14" s="682"/>
      <c r="KGW14" s="682"/>
      <c r="KGX14" s="682"/>
      <c r="KGY14" s="682"/>
      <c r="KGZ14" s="682"/>
      <c r="KHA14" s="682"/>
      <c r="KHB14" s="682"/>
      <c r="KHC14" s="682"/>
      <c r="KHD14" s="682"/>
      <c r="KHE14" s="682"/>
      <c r="KHF14" s="682"/>
      <c r="KHG14" s="682"/>
      <c r="KHH14" s="682"/>
      <c r="KHI14" s="682"/>
      <c r="KHJ14" s="682"/>
      <c r="KHK14" s="682"/>
      <c r="KHL14" s="682"/>
      <c r="KHM14" s="682"/>
      <c r="KHN14" s="682"/>
      <c r="KHO14" s="682"/>
      <c r="KHP14" s="682"/>
      <c r="KHQ14" s="682"/>
      <c r="KHR14" s="682"/>
      <c r="KHS14" s="682"/>
      <c r="KHT14" s="682"/>
      <c r="KHU14" s="682"/>
      <c r="KHV14" s="682"/>
      <c r="KHW14" s="682"/>
      <c r="KHX14" s="682"/>
      <c r="KHY14" s="682"/>
      <c r="KHZ14" s="682"/>
      <c r="KIA14" s="682"/>
      <c r="KIB14" s="682"/>
      <c r="KIC14" s="682"/>
      <c r="KID14" s="682"/>
      <c r="KIE14" s="682"/>
      <c r="KIF14" s="682"/>
      <c r="KIG14" s="682"/>
      <c r="KIH14" s="682"/>
      <c r="KII14" s="682"/>
      <c r="KIJ14" s="682"/>
      <c r="KIK14" s="682"/>
      <c r="KIL14" s="682"/>
      <c r="KIM14" s="682"/>
      <c r="KIN14" s="682"/>
      <c r="KIO14" s="682"/>
      <c r="KIP14" s="682"/>
      <c r="KIQ14" s="682"/>
      <c r="KIR14" s="682"/>
      <c r="KIS14" s="682"/>
      <c r="KIT14" s="682"/>
      <c r="KIU14" s="682"/>
      <c r="KIV14" s="682"/>
      <c r="KIW14" s="682"/>
      <c r="KIX14" s="682"/>
      <c r="KIY14" s="682"/>
      <c r="KIZ14" s="682"/>
      <c r="KJA14" s="682"/>
      <c r="KJB14" s="682"/>
      <c r="KJC14" s="682"/>
      <c r="KJD14" s="682"/>
      <c r="KJE14" s="682"/>
      <c r="KJF14" s="682"/>
      <c r="KJG14" s="682"/>
      <c r="KJH14" s="682"/>
      <c r="KJI14" s="682"/>
      <c r="KJJ14" s="682"/>
      <c r="KJK14" s="682"/>
      <c r="KJL14" s="682"/>
      <c r="KJM14" s="682"/>
      <c r="KJN14" s="682"/>
      <c r="KJO14" s="682"/>
      <c r="KJP14" s="682"/>
      <c r="KJQ14" s="682"/>
      <c r="KJR14" s="682"/>
      <c r="KJS14" s="682"/>
      <c r="KJT14" s="682"/>
      <c r="KJU14" s="682"/>
      <c r="KJV14" s="682"/>
      <c r="KJW14" s="682"/>
      <c r="KJX14" s="682"/>
      <c r="KJY14" s="682"/>
      <c r="KJZ14" s="682"/>
      <c r="KKA14" s="682"/>
      <c r="KKB14" s="682"/>
      <c r="KKC14" s="682"/>
      <c r="KKD14" s="682"/>
      <c r="KKE14" s="682"/>
      <c r="KKF14" s="682"/>
      <c r="KKG14" s="682"/>
      <c r="KKH14" s="682"/>
      <c r="KKI14" s="682"/>
      <c r="KKJ14" s="682"/>
      <c r="KKK14" s="682"/>
      <c r="KKL14" s="682"/>
      <c r="KKM14" s="682"/>
      <c r="KKN14" s="682"/>
      <c r="KKO14" s="682"/>
      <c r="KKP14" s="682"/>
      <c r="KKQ14" s="682"/>
      <c r="KKR14" s="682"/>
      <c r="KKS14" s="682"/>
      <c r="KKT14" s="682"/>
      <c r="KKU14" s="682"/>
      <c r="KKV14" s="682"/>
      <c r="KKW14" s="682"/>
      <c r="KKX14" s="682"/>
      <c r="KKY14" s="682"/>
      <c r="KKZ14" s="682"/>
      <c r="KLA14" s="682"/>
      <c r="KLB14" s="682"/>
      <c r="KLC14" s="682"/>
      <c r="KLD14" s="682"/>
      <c r="KLE14" s="682"/>
      <c r="KLF14" s="682"/>
      <c r="KLG14" s="682"/>
      <c r="KLH14" s="682"/>
      <c r="KLI14" s="682"/>
      <c r="KLJ14" s="682"/>
      <c r="KLK14" s="682"/>
      <c r="KLL14" s="682"/>
      <c r="KLM14" s="682"/>
      <c r="KLN14" s="682"/>
      <c r="KLO14" s="682"/>
      <c r="KLP14" s="682"/>
      <c r="KLQ14" s="682"/>
      <c r="KLR14" s="682"/>
      <c r="KLS14" s="682"/>
      <c r="KLT14" s="682"/>
      <c r="KLU14" s="682"/>
      <c r="KLV14" s="682"/>
      <c r="KLW14" s="682"/>
      <c r="KLX14" s="682"/>
      <c r="KLY14" s="682"/>
      <c r="KLZ14" s="682"/>
      <c r="KMA14" s="682"/>
      <c r="KMB14" s="682"/>
      <c r="KMC14" s="682"/>
      <c r="KMD14" s="682"/>
      <c r="KME14" s="682"/>
      <c r="KMF14" s="682"/>
      <c r="KMG14" s="682"/>
      <c r="KMH14" s="682"/>
      <c r="KMI14" s="682"/>
      <c r="KMJ14" s="682"/>
      <c r="KMK14" s="682"/>
      <c r="KML14" s="682"/>
      <c r="KMM14" s="682"/>
      <c r="KMN14" s="682"/>
      <c r="KMO14" s="682"/>
      <c r="KMP14" s="682"/>
      <c r="KMQ14" s="682"/>
      <c r="KMR14" s="682"/>
      <c r="KMS14" s="682"/>
      <c r="KMT14" s="682"/>
      <c r="KMU14" s="682"/>
      <c r="KMV14" s="682"/>
      <c r="KMW14" s="682"/>
      <c r="KMX14" s="682"/>
      <c r="KMY14" s="682"/>
      <c r="KMZ14" s="682"/>
      <c r="KNA14" s="682"/>
      <c r="KNB14" s="682"/>
      <c r="KNC14" s="682"/>
      <c r="KND14" s="682"/>
      <c r="KNE14" s="682"/>
      <c r="KNF14" s="682"/>
      <c r="KNG14" s="682"/>
      <c r="KNH14" s="682"/>
      <c r="KNI14" s="682"/>
      <c r="KNJ14" s="682"/>
      <c r="KNK14" s="682"/>
      <c r="KNL14" s="682"/>
      <c r="KNM14" s="682"/>
      <c r="KNN14" s="682"/>
      <c r="KNO14" s="682"/>
      <c r="KNP14" s="682"/>
      <c r="KNQ14" s="682"/>
      <c r="KNR14" s="682"/>
      <c r="KNS14" s="682"/>
      <c r="KNT14" s="682"/>
      <c r="KNU14" s="682"/>
      <c r="KNV14" s="682"/>
      <c r="KNW14" s="682"/>
      <c r="KNX14" s="682"/>
      <c r="KNY14" s="682"/>
      <c r="KNZ14" s="682"/>
      <c r="KOA14" s="682"/>
      <c r="KOB14" s="682"/>
      <c r="KOC14" s="682"/>
      <c r="KOD14" s="682"/>
      <c r="KOE14" s="682"/>
      <c r="KOF14" s="682"/>
      <c r="KOG14" s="682"/>
      <c r="KOH14" s="682"/>
      <c r="KOI14" s="682"/>
      <c r="KOJ14" s="682"/>
      <c r="KOK14" s="682"/>
      <c r="KOL14" s="682"/>
      <c r="KOM14" s="682"/>
      <c r="KON14" s="682"/>
      <c r="KOO14" s="682"/>
      <c r="KOP14" s="682"/>
      <c r="KOQ14" s="682"/>
      <c r="KOR14" s="682"/>
      <c r="KOS14" s="682"/>
      <c r="KOT14" s="682"/>
      <c r="KOU14" s="682"/>
      <c r="KOV14" s="682"/>
      <c r="KOW14" s="682"/>
      <c r="KOX14" s="682"/>
      <c r="KOY14" s="682"/>
      <c r="KOZ14" s="682"/>
      <c r="KPA14" s="682"/>
      <c r="KPB14" s="682"/>
      <c r="KPC14" s="682"/>
      <c r="KPD14" s="682"/>
      <c r="KPE14" s="682"/>
      <c r="KPF14" s="682"/>
      <c r="KPG14" s="682"/>
      <c r="KPH14" s="682"/>
      <c r="KPI14" s="682"/>
      <c r="KPJ14" s="682"/>
      <c r="KPK14" s="682"/>
      <c r="KPL14" s="682"/>
      <c r="KPM14" s="682"/>
      <c r="KPN14" s="682"/>
      <c r="KPO14" s="682"/>
      <c r="KPP14" s="682"/>
      <c r="KPQ14" s="682"/>
      <c r="KPR14" s="682"/>
      <c r="KPS14" s="682"/>
      <c r="KPT14" s="682"/>
      <c r="KPU14" s="682"/>
      <c r="KPV14" s="682"/>
      <c r="KPW14" s="682"/>
      <c r="KPX14" s="682"/>
      <c r="KPY14" s="682"/>
      <c r="KPZ14" s="682"/>
      <c r="KQA14" s="682"/>
      <c r="KQB14" s="682"/>
      <c r="KQC14" s="682"/>
      <c r="KQD14" s="682"/>
      <c r="KQE14" s="682"/>
      <c r="KQF14" s="682"/>
      <c r="KQG14" s="682"/>
      <c r="KQH14" s="682"/>
      <c r="KQI14" s="682"/>
      <c r="KQJ14" s="682"/>
      <c r="KQK14" s="682"/>
      <c r="KQL14" s="682"/>
      <c r="KQM14" s="682"/>
      <c r="KQN14" s="682"/>
      <c r="KQO14" s="682"/>
      <c r="KQP14" s="682"/>
      <c r="KQQ14" s="682"/>
      <c r="KQR14" s="682"/>
      <c r="KQS14" s="682"/>
      <c r="KQT14" s="682"/>
      <c r="KQU14" s="682"/>
      <c r="KQV14" s="682"/>
      <c r="KQW14" s="682"/>
      <c r="KQX14" s="682"/>
      <c r="KQY14" s="682"/>
      <c r="KQZ14" s="682"/>
      <c r="KRA14" s="682"/>
      <c r="KRB14" s="682"/>
      <c r="KRC14" s="682"/>
      <c r="KRD14" s="682"/>
      <c r="KRE14" s="682"/>
      <c r="KRF14" s="682"/>
      <c r="KRG14" s="682"/>
      <c r="KRH14" s="682"/>
      <c r="KRI14" s="682"/>
      <c r="KRJ14" s="682"/>
      <c r="KRK14" s="682"/>
      <c r="KRL14" s="682"/>
      <c r="KRM14" s="682"/>
      <c r="KRN14" s="682"/>
      <c r="KRO14" s="682"/>
      <c r="KRP14" s="682"/>
      <c r="KRQ14" s="682"/>
      <c r="KRR14" s="682"/>
      <c r="KRS14" s="682"/>
      <c r="KRT14" s="682"/>
      <c r="KRU14" s="682"/>
      <c r="KRV14" s="682"/>
      <c r="KRW14" s="682"/>
      <c r="KRX14" s="682"/>
      <c r="KRY14" s="682"/>
      <c r="KRZ14" s="682"/>
      <c r="KSA14" s="682"/>
      <c r="KSB14" s="682"/>
      <c r="KSC14" s="682"/>
      <c r="KSD14" s="682"/>
      <c r="KSE14" s="682"/>
      <c r="KSF14" s="682"/>
      <c r="KSG14" s="682"/>
      <c r="KSH14" s="682"/>
      <c r="KSI14" s="682"/>
      <c r="KSJ14" s="682"/>
      <c r="KSK14" s="682"/>
      <c r="KSL14" s="682"/>
      <c r="KSM14" s="682"/>
      <c r="KSN14" s="682"/>
      <c r="KSO14" s="682"/>
      <c r="KSP14" s="682"/>
      <c r="KSQ14" s="682"/>
      <c r="KSR14" s="682"/>
      <c r="KSS14" s="682"/>
      <c r="KST14" s="682"/>
      <c r="KSU14" s="682"/>
      <c r="KSV14" s="682"/>
      <c r="KSW14" s="682"/>
      <c r="KSX14" s="682"/>
      <c r="KSY14" s="682"/>
      <c r="KSZ14" s="682"/>
      <c r="KTA14" s="682"/>
      <c r="KTB14" s="682"/>
      <c r="KTC14" s="682"/>
      <c r="KTD14" s="682"/>
      <c r="KTE14" s="682"/>
      <c r="KTF14" s="682"/>
      <c r="KTG14" s="682"/>
      <c r="KTH14" s="682"/>
      <c r="KTI14" s="682"/>
      <c r="KTJ14" s="682"/>
      <c r="KTK14" s="682"/>
      <c r="KTL14" s="682"/>
      <c r="KTM14" s="682"/>
      <c r="KTN14" s="682"/>
      <c r="KTO14" s="682"/>
      <c r="KTP14" s="682"/>
      <c r="KTQ14" s="682"/>
      <c r="KTR14" s="682"/>
      <c r="KTS14" s="682"/>
      <c r="KTT14" s="682"/>
      <c r="KTU14" s="682"/>
      <c r="KTV14" s="682"/>
      <c r="KTW14" s="682"/>
      <c r="KTX14" s="682"/>
      <c r="KTY14" s="682"/>
      <c r="KTZ14" s="682"/>
      <c r="KUA14" s="682"/>
      <c r="KUB14" s="682"/>
      <c r="KUC14" s="682"/>
      <c r="KUD14" s="682"/>
      <c r="KUE14" s="682"/>
      <c r="KUF14" s="682"/>
      <c r="KUG14" s="682"/>
      <c r="KUH14" s="682"/>
      <c r="KUI14" s="682"/>
      <c r="KUJ14" s="682"/>
      <c r="KUK14" s="682"/>
      <c r="KUL14" s="682"/>
      <c r="KUM14" s="682"/>
      <c r="KUN14" s="682"/>
      <c r="KUO14" s="682"/>
      <c r="KUP14" s="682"/>
      <c r="KUQ14" s="682"/>
      <c r="KUR14" s="682"/>
      <c r="KUS14" s="682"/>
      <c r="KUT14" s="682"/>
      <c r="KUU14" s="682"/>
      <c r="KUV14" s="682"/>
      <c r="KUW14" s="682"/>
      <c r="KUX14" s="682"/>
      <c r="KUY14" s="682"/>
      <c r="KUZ14" s="682"/>
      <c r="KVA14" s="682"/>
      <c r="KVB14" s="682"/>
      <c r="KVC14" s="682"/>
      <c r="KVD14" s="682"/>
      <c r="KVE14" s="682"/>
      <c r="KVF14" s="682"/>
      <c r="KVG14" s="682"/>
      <c r="KVH14" s="682"/>
      <c r="KVI14" s="682"/>
      <c r="KVJ14" s="682"/>
      <c r="KVK14" s="682"/>
      <c r="KVL14" s="682"/>
      <c r="KVM14" s="682"/>
      <c r="KVN14" s="682"/>
      <c r="KVO14" s="682"/>
      <c r="KVP14" s="682"/>
      <c r="KVQ14" s="682"/>
      <c r="KVR14" s="682"/>
      <c r="KVS14" s="682"/>
      <c r="KVT14" s="682"/>
      <c r="KVU14" s="682"/>
      <c r="KVV14" s="682"/>
      <c r="KVW14" s="682"/>
      <c r="KVX14" s="682"/>
      <c r="KVY14" s="682"/>
      <c r="KVZ14" s="682"/>
      <c r="KWA14" s="682"/>
      <c r="KWB14" s="682"/>
      <c r="KWC14" s="682"/>
      <c r="KWD14" s="682"/>
      <c r="KWE14" s="682"/>
      <c r="KWF14" s="682"/>
      <c r="KWG14" s="682"/>
      <c r="KWH14" s="682"/>
      <c r="KWI14" s="682"/>
      <c r="KWJ14" s="682"/>
      <c r="KWK14" s="682"/>
      <c r="KWL14" s="682"/>
      <c r="KWM14" s="682"/>
      <c r="KWN14" s="682"/>
      <c r="KWO14" s="682"/>
      <c r="KWP14" s="682"/>
      <c r="KWQ14" s="682"/>
      <c r="KWR14" s="682"/>
      <c r="KWS14" s="682"/>
      <c r="KWT14" s="682"/>
      <c r="KWU14" s="682"/>
      <c r="KWV14" s="682"/>
      <c r="KWW14" s="682"/>
      <c r="KWX14" s="682"/>
      <c r="KWY14" s="682"/>
      <c r="KWZ14" s="682"/>
      <c r="KXA14" s="682"/>
      <c r="KXB14" s="682"/>
      <c r="KXC14" s="682"/>
      <c r="KXD14" s="682"/>
      <c r="KXE14" s="682"/>
      <c r="KXF14" s="682"/>
      <c r="KXG14" s="682"/>
      <c r="KXH14" s="682"/>
      <c r="KXI14" s="682"/>
      <c r="KXJ14" s="682"/>
      <c r="KXK14" s="682"/>
      <c r="KXL14" s="682"/>
      <c r="KXM14" s="682"/>
      <c r="KXN14" s="682"/>
      <c r="KXO14" s="682"/>
      <c r="KXP14" s="682"/>
      <c r="KXQ14" s="682"/>
      <c r="KXR14" s="682"/>
      <c r="KXS14" s="682"/>
      <c r="KXT14" s="682"/>
      <c r="KXU14" s="682"/>
      <c r="KXV14" s="682"/>
      <c r="KXW14" s="682"/>
      <c r="KXX14" s="682"/>
      <c r="KXY14" s="682"/>
      <c r="KXZ14" s="682"/>
      <c r="KYA14" s="682"/>
      <c r="KYB14" s="682"/>
      <c r="KYC14" s="682"/>
      <c r="KYD14" s="682"/>
      <c r="KYE14" s="682"/>
      <c r="KYF14" s="682"/>
      <c r="KYG14" s="682"/>
      <c r="KYH14" s="682"/>
      <c r="KYI14" s="682"/>
      <c r="KYJ14" s="682"/>
      <c r="KYK14" s="682"/>
      <c r="KYL14" s="682"/>
      <c r="KYM14" s="682"/>
      <c r="KYN14" s="682"/>
      <c r="KYO14" s="682"/>
      <c r="KYP14" s="682"/>
      <c r="KYQ14" s="682"/>
      <c r="KYR14" s="682"/>
      <c r="KYS14" s="682"/>
      <c r="KYT14" s="682"/>
      <c r="KYU14" s="682"/>
      <c r="KYV14" s="682"/>
      <c r="KYW14" s="682"/>
      <c r="KYX14" s="682"/>
      <c r="KYY14" s="682"/>
      <c r="KYZ14" s="682"/>
      <c r="KZA14" s="682"/>
      <c r="KZB14" s="682"/>
      <c r="KZC14" s="682"/>
      <c r="KZD14" s="682"/>
      <c r="KZE14" s="682"/>
      <c r="KZF14" s="682"/>
      <c r="KZG14" s="682"/>
      <c r="KZH14" s="682"/>
      <c r="KZI14" s="682"/>
      <c r="KZJ14" s="682"/>
      <c r="KZK14" s="682"/>
      <c r="KZL14" s="682"/>
      <c r="KZM14" s="682"/>
      <c r="KZN14" s="682"/>
      <c r="KZO14" s="682"/>
      <c r="KZP14" s="682"/>
      <c r="KZQ14" s="682"/>
      <c r="KZR14" s="682"/>
      <c r="KZS14" s="682"/>
      <c r="KZT14" s="682"/>
      <c r="KZU14" s="682"/>
      <c r="KZV14" s="682"/>
      <c r="KZW14" s="682"/>
      <c r="KZX14" s="682"/>
      <c r="KZY14" s="682"/>
      <c r="KZZ14" s="682"/>
      <c r="LAA14" s="682"/>
      <c r="LAB14" s="682"/>
      <c r="LAC14" s="682"/>
      <c r="LAD14" s="682"/>
      <c r="LAE14" s="682"/>
      <c r="LAF14" s="682"/>
      <c r="LAG14" s="682"/>
      <c r="LAH14" s="682"/>
      <c r="LAI14" s="682"/>
      <c r="LAJ14" s="682"/>
      <c r="LAK14" s="682"/>
      <c r="LAL14" s="682"/>
      <c r="LAM14" s="682"/>
      <c r="LAN14" s="682"/>
      <c r="LAO14" s="682"/>
      <c r="LAP14" s="682"/>
      <c r="LAQ14" s="682"/>
      <c r="LAR14" s="682"/>
      <c r="LAS14" s="682"/>
      <c r="LAT14" s="682"/>
      <c r="LAU14" s="682"/>
      <c r="LAV14" s="682"/>
      <c r="LAW14" s="682"/>
      <c r="LAX14" s="682"/>
      <c r="LAY14" s="682"/>
      <c r="LAZ14" s="682"/>
      <c r="LBA14" s="682"/>
      <c r="LBB14" s="682"/>
      <c r="LBC14" s="682"/>
      <c r="LBD14" s="682"/>
      <c r="LBE14" s="682"/>
      <c r="LBF14" s="682"/>
      <c r="LBG14" s="682"/>
      <c r="LBH14" s="682"/>
      <c r="LBI14" s="682"/>
      <c r="LBJ14" s="682"/>
      <c r="LBK14" s="682"/>
      <c r="LBL14" s="682"/>
      <c r="LBM14" s="682"/>
      <c r="LBN14" s="682"/>
      <c r="LBO14" s="682"/>
      <c r="LBP14" s="682"/>
      <c r="LBQ14" s="682"/>
      <c r="LBR14" s="682"/>
      <c r="LBS14" s="682"/>
      <c r="LBT14" s="682"/>
      <c r="LBU14" s="682"/>
      <c r="LBV14" s="682"/>
      <c r="LBW14" s="682"/>
      <c r="LBX14" s="682"/>
      <c r="LBY14" s="682"/>
      <c r="LBZ14" s="682"/>
      <c r="LCA14" s="682"/>
      <c r="LCB14" s="682"/>
      <c r="LCC14" s="682"/>
      <c r="LCD14" s="682"/>
      <c r="LCE14" s="682"/>
      <c r="LCF14" s="682"/>
      <c r="LCG14" s="682"/>
      <c r="LCH14" s="682"/>
      <c r="LCI14" s="682"/>
      <c r="LCJ14" s="682"/>
      <c r="LCK14" s="682"/>
      <c r="LCL14" s="682"/>
      <c r="LCM14" s="682"/>
      <c r="LCN14" s="682"/>
      <c r="LCO14" s="682"/>
      <c r="LCP14" s="682"/>
      <c r="LCQ14" s="682"/>
      <c r="LCR14" s="682"/>
      <c r="LCS14" s="682"/>
      <c r="LCT14" s="682"/>
      <c r="LCU14" s="682"/>
      <c r="LCV14" s="682"/>
      <c r="LCW14" s="682"/>
      <c r="LCX14" s="682"/>
      <c r="LCY14" s="682"/>
      <c r="LCZ14" s="682"/>
      <c r="LDA14" s="682"/>
      <c r="LDB14" s="682"/>
      <c r="LDC14" s="682"/>
      <c r="LDD14" s="682"/>
      <c r="LDE14" s="682"/>
      <c r="LDF14" s="682"/>
      <c r="LDG14" s="682"/>
      <c r="LDH14" s="682"/>
      <c r="LDI14" s="682"/>
      <c r="LDJ14" s="682"/>
      <c r="LDK14" s="682"/>
      <c r="LDL14" s="682"/>
      <c r="LDM14" s="682"/>
      <c r="LDN14" s="682"/>
      <c r="LDO14" s="682"/>
      <c r="LDP14" s="682"/>
      <c r="LDQ14" s="682"/>
      <c r="LDR14" s="682"/>
      <c r="LDS14" s="682"/>
      <c r="LDT14" s="682"/>
      <c r="LDU14" s="682"/>
      <c r="LDV14" s="682"/>
      <c r="LDW14" s="682"/>
      <c r="LDX14" s="682"/>
      <c r="LDY14" s="682"/>
      <c r="LDZ14" s="682"/>
      <c r="LEA14" s="682"/>
      <c r="LEB14" s="682"/>
      <c r="LEC14" s="682"/>
      <c r="LED14" s="682"/>
      <c r="LEE14" s="682"/>
      <c r="LEF14" s="682"/>
      <c r="LEG14" s="682"/>
      <c r="LEH14" s="682"/>
      <c r="LEI14" s="682"/>
      <c r="LEJ14" s="682"/>
      <c r="LEK14" s="682"/>
      <c r="LEL14" s="682"/>
      <c r="LEM14" s="682"/>
      <c r="LEN14" s="682"/>
      <c r="LEO14" s="682"/>
      <c r="LEP14" s="682"/>
      <c r="LEQ14" s="682"/>
      <c r="LER14" s="682"/>
      <c r="LES14" s="682"/>
      <c r="LET14" s="682"/>
      <c r="LEU14" s="682"/>
      <c r="LEV14" s="682"/>
      <c r="LEW14" s="682"/>
      <c r="LEX14" s="682"/>
      <c r="LEY14" s="682"/>
      <c r="LEZ14" s="682"/>
      <c r="LFA14" s="682"/>
      <c r="LFB14" s="682"/>
      <c r="LFC14" s="682"/>
      <c r="LFD14" s="682"/>
      <c r="LFE14" s="682"/>
      <c r="LFF14" s="682"/>
      <c r="LFG14" s="682"/>
      <c r="LFH14" s="682"/>
      <c r="LFI14" s="682"/>
      <c r="LFJ14" s="682"/>
      <c r="LFK14" s="682"/>
      <c r="LFL14" s="682"/>
      <c r="LFM14" s="682"/>
      <c r="LFN14" s="682"/>
      <c r="LFO14" s="682"/>
      <c r="LFP14" s="682"/>
      <c r="LFQ14" s="682"/>
      <c r="LFR14" s="682"/>
      <c r="LFS14" s="682"/>
      <c r="LFT14" s="682"/>
      <c r="LFU14" s="682"/>
      <c r="LFV14" s="682"/>
      <c r="LFW14" s="682"/>
      <c r="LFX14" s="682"/>
      <c r="LFY14" s="682"/>
      <c r="LFZ14" s="682"/>
      <c r="LGA14" s="682"/>
      <c r="LGB14" s="682"/>
      <c r="LGC14" s="682"/>
      <c r="LGD14" s="682"/>
      <c r="LGE14" s="682"/>
      <c r="LGF14" s="682"/>
      <c r="LGG14" s="682"/>
      <c r="LGH14" s="682"/>
      <c r="LGI14" s="682"/>
      <c r="LGJ14" s="682"/>
      <c r="LGK14" s="682"/>
      <c r="LGL14" s="682"/>
      <c r="LGM14" s="682"/>
      <c r="LGN14" s="682"/>
      <c r="LGO14" s="682"/>
      <c r="LGP14" s="682"/>
      <c r="LGQ14" s="682"/>
      <c r="LGR14" s="682"/>
      <c r="LGS14" s="682"/>
      <c r="LGT14" s="682"/>
      <c r="LGU14" s="682"/>
      <c r="LGV14" s="682"/>
      <c r="LGW14" s="682"/>
      <c r="LGX14" s="682"/>
      <c r="LGY14" s="682"/>
      <c r="LGZ14" s="682"/>
      <c r="LHA14" s="682"/>
      <c r="LHB14" s="682"/>
      <c r="LHC14" s="682"/>
      <c r="LHD14" s="682"/>
      <c r="LHE14" s="682"/>
      <c r="LHF14" s="682"/>
      <c r="LHG14" s="682"/>
      <c r="LHH14" s="682"/>
      <c r="LHI14" s="682"/>
      <c r="LHJ14" s="682"/>
      <c r="LHK14" s="682"/>
      <c r="LHL14" s="682"/>
      <c r="LHM14" s="682"/>
      <c r="LHN14" s="682"/>
      <c r="LHO14" s="682"/>
      <c r="LHP14" s="682"/>
      <c r="LHQ14" s="682"/>
      <c r="LHR14" s="682"/>
      <c r="LHS14" s="682"/>
      <c r="LHT14" s="682"/>
      <c r="LHU14" s="682"/>
      <c r="LHV14" s="682"/>
      <c r="LHW14" s="682"/>
      <c r="LHX14" s="682"/>
      <c r="LHY14" s="682"/>
      <c r="LHZ14" s="682"/>
      <c r="LIA14" s="682"/>
      <c r="LIB14" s="682"/>
      <c r="LIC14" s="682"/>
      <c r="LID14" s="682"/>
      <c r="LIE14" s="682"/>
      <c r="LIF14" s="682"/>
      <c r="LIG14" s="682"/>
      <c r="LIH14" s="682"/>
      <c r="LII14" s="682"/>
      <c r="LIJ14" s="682"/>
      <c r="LIK14" s="682"/>
      <c r="LIL14" s="682"/>
      <c r="LIM14" s="682"/>
      <c r="LIN14" s="682"/>
      <c r="LIO14" s="682"/>
      <c r="LIP14" s="682"/>
      <c r="LIQ14" s="682"/>
      <c r="LIR14" s="682"/>
      <c r="LIS14" s="682"/>
      <c r="LIT14" s="682"/>
      <c r="LIU14" s="682"/>
      <c r="LIV14" s="682"/>
      <c r="LIW14" s="682"/>
      <c r="LIX14" s="682"/>
      <c r="LIY14" s="682"/>
      <c r="LIZ14" s="682"/>
      <c r="LJA14" s="682"/>
      <c r="LJB14" s="682"/>
      <c r="LJC14" s="682"/>
      <c r="LJD14" s="682"/>
      <c r="LJE14" s="682"/>
      <c r="LJF14" s="682"/>
      <c r="LJG14" s="682"/>
      <c r="LJH14" s="682"/>
      <c r="LJI14" s="682"/>
      <c r="LJJ14" s="682"/>
      <c r="LJK14" s="682"/>
      <c r="LJL14" s="682"/>
      <c r="LJM14" s="682"/>
      <c r="LJN14" s="682"/>
      <c r="LJO14" s="682"/>
      <c r="LJP14" s="682"/>
      <c r="LJQ14" s="682"/>
      <c r="LJR14" s="682"/>
      <c r="LJS14" s="682"/>
      <c r="LJT14" s="682"/>
      <c r="LJU14" s="682"/>
      <c r="LJV14" s="682"/>
      <c r="LJW14" s="682"/>
      <c r="LJX14" s="682"/>
      <c r="LJY14" s="682"/>
      <c r="LJZ14" s="682"/>
      <c r="LKA14" s="682"/>
      <c r="LKB14" s="682"/>
      <c r="LKC14" s="682"/>
      <c r="LKD14" s="682"/>
      <c r="LKE14" s="682"/>
      <c r="LKF14" s="682"/>
      <c r="LKG14" s="682"/>
      <c r="LKH14" s="682"/>
      <c r="LKI14" s="682"/>
      <c r="LKJ14" s="682"/>
      <c r="LKK14" s="682"/>
      <c r="LKL14" s="682"/>
      <c r="LKM14" s="682"/>
      <c r="LKN14" s="682"/>
      <c r="LKO14" s="682"/>
      <c r="LKP14" s="682"/>
      <c r="LKQ14" s="682"/>
      <c r="LKR14" s="682"/>
      <c r="LKS14" s="682"/>
      <c r="LKT14" s="682"/>
      <c r="LKU14" s="682"/>
      <c r="LKV14" s="682"/>
      <c r="LKW14" s="682"/>
      <c r="LKX14" s="682"/>
      <c r="LKY14" s="682"/>
      <c r="LKZ14" s="682"/>
      <c r="LLA14" s="682"/>
      <c r="LLB14" s="682"/>
      <c r="LLC14" s="682"/>
      <c r="LLD14" s="682"/>
      <c r="LLE14" s="682"/>
      <c r="LLF14" s="682"/>
      <c r="LLG14" s="682"/>
      <c r="LLH14" s="682"/>
      <c r="LLI14" s="682"/>
      <c r="LLJ14" s="682"/>
      <c r="LLK14" s="682"/>
      <c r="LLL14" s="682"/>
      <c r="LLM14" s="682"/>
      <c r="LLN14" s="682"/>
      <c r="LLO14" s="682"/>
      <c r="LLP14" s="682"/>
      <c r="LLQ14" s="682"/>
      <c r="LLR14" s="682"/>
      <c r="LLS14" s="682"/>
      <c r="LLT14" s="682"/>
      <c r="LLU14" s="682"/>
      <c r="LLV14" s="682"/>
      <c r="LLW14" s="682"/>
      <c r="LLX14" s="682"/>
      <c r="LLY14" s="682"/>
      <c r="LLZ14" s="682"/>
      <c r="LMA14" s="682"/>
      <c r="LMB14" s="682"/>
      <c r="LMC14" s="682"/>
      <c r="LMD14" s="682"/>
      <c r="LME14" s="682"/>
      <c r="LMF14" s="682"/>
      <c r="LMG14" s="682"/>
      <c r="LMH14" s="682"/>
      <c r="LMI14" s="682"/>
      <c r="LMJ14" s="682"/>
      <c r="LMK14" s="682"/>
      <c r="LML14" s="682"/>
      <c r="LMM14" s="682"/>
      <c r="LMN14" s="682"/>
      <c r="LMO14" s="682"/>
      <c r="LMP14" s="682"/>
      <c r="LMQ14" s="682"/>
      <c r="LMR14" s="682"/>
      <c r="LMS14" s="682"/>
      <c r="LMT14" s="682"/>
      <c r="LMU14" s="682"/>
      <c r="LMV14" s="682"/>
      <c r="LMW14" s="682"/>
      <c r="LMX14" s="682"/>
      <c r="LMY14" s="682"/>
      <c r="LMZ14" s="682"/>
      <c r="LNA14" s="682"/>
      <c r="LNB14" s="682"/>
      <c r="LNC14" s="682"/>
      <c r="LND14" s="682"/>
      <c r="LNE14" s="682"/>
      <c r="LNF14" s="682"/>
      <c r="LNG14" s="682"/>
      <c r="LNH14" s="682"/>
      <c r="LNI14" s="682"/>
      <c r="LNJ14" s="682"/>
      <c r="LNK14" s="682"/>
      <c r="LNL14" s="682"/>
      <c r="LNM14" s="682"/>
      <c r="LNN14" s="682"/>
      <c r="LNO14" s="682"/>
      <c r="LNP14" s="682"/>
      <c r="LNQ14" s="682"/>
      <c r="LNR14" s="682"/>
      <c r="LNS14" s="682"/>
      <c r="LNT14" s="682"/>
      <c r="LNU14" s="682"/>
      <c r="LNV14" s="682"/>
      <c r="LNW14" s="682"/>
      <c r="LNX14" s="682"/>
      <c r="LNY14" s="682"/>
      <c r="LNZ14" s="682"/>
      <c r="LOA14" s="682"/>
      <c r="LOB14" s="682"/>
      <c r="LOC14" s="682"/>
      <c r="LOD14" s="682"/>
      <c r="LOE14" s="682"/>
      <c r="LOF14" s="682"/>
      <c r="LOG14" s="682"/>
      <c r="LOH14" s="682"/>
      <c r="LOI14" s="682"/>
      <c r="LOJ14" s="682"/>
      <c r="LOK14" s="682"/>
      <c r="LOL14" s="682"/>
      <c r="LOM14" s="682"/>
      <c r="LON14" s="682"/>
      <c r="LOO14" s="682"/>
      <c r="LOP14" s="682"/>
      <c r="LOQ14" s="682"/>
      <c r="LOR14" s="682"/>
      <c r="LOS14" s="682"/>
      <c r="LOT14" s="682"/>
      <c r="LOU14" s="682"/>
      <c r="LOV14" s="682"/>
      <c r="LOW14" s="682"/>
      <c r="LOX14" s="682"/>
      <c r="LOY14" s="682"/>
      <c r="LOZ14" s="682"/>
      <c r="LPA14" s="682"/>
      <c r="LPB14" s="682"/>
      <c r="LPC14" s="682"/>
      <c r="LPD14" s="682"/>
      <c r="LPE14" s="682"/>
      <c r="LPF14" s="682"/>
      <c r="LPG14" s="682"/>
      <c r="LPH14" s="682"/>
      <c r="LPI14" s="682"/>
      <c r="LPJ14" s="682"/>
      <c r="LPK14" s="682"/>
      <c r="LPL14" s="682"/>
      <c r="LPM14" s="682"/>
      <c r="LPN14" s="682"/>
      <c r="LPO14" s="682"/>
      <c r="LPP14" s="682"/>
      <c r="LPQ14" s="682"/>
      <c r="LPR14" s="682"/>
      <c r="LPS14" s="682"/>
      <c r="LPT14" s="682"/>
      <c r="LPU14" s="682"/>
      <c r="LPV14" s="682"/>
      <c r="LPW14" s="682"/>
      <c r="LPX14" s="682"/>
      <c r="LPY14" s="682"/>
      <c r="LPZ14" s="682"/>
      <c r="LQA14" s="682"/>
      <c r="LQB14" s="682"/>
      <c r="LQC14" s="682"/>
      <c r="LQD14" s="682"/>
      <c r="LQE14" s="682"/>
      <c r="LQF14" s="682"/>
      <c r="LQG14" s="682"/>
      <c r="LQH14" s="682"/>
      <c r="LQI14" s="682"/>
      <c r="LQJ14" s="682"/>
      <c r="LQK14" s="682"/>
      <c r="LQL14" s="682"/>
      <c r="LQM14" s="682"/>
      <c r="LQN14" s="682"/>
      <c r="LQO14" s="682"/>
      <c r="LQP14" s="682"/>
      <c r="LQQ14" s="682"/>
      <c r="LQR14" s="682"/>
      <c r="LQS14" s="682"/>
      <c r="LQT14" s="682"/>
      <c r="LQU14" s="682"/>
      <c r="LQV14" s="682"/>
      <c r="LQW14" s="682"/>
      <c r="LQX14" s="682"/>
      <c r="LQY14" s="682"/>
      <c r="LQZ14" s="682"/>
      <c r="LRA14" s="682"/>
      <c r="LRB14" s="682"/>
      <c r="LRC14" s="682"/>
      <c r="LRD14" s="682"/>
      <c r="LRE14" s="682"/>
      <c r="LRF14" s="682"/>
      <c r="LRG14" s="682"/>
      <c r="LRH14" s="682"/>
      <c r="LRI14" s="682"/>
      <c r="LRJ14" s="682"/>
      <c r="LRK14" s="682"/>
      <c r="LRL14" s="682"/>
      <c r="LRM14" s="682"/>
      <c r="LRN14" s="682"/>
      <c r="LRO14" s="682"/>
      <c r="LRP14" s="682"/>
      <c r="LRQ14" s="682"/>
      <c r="LRR14" s="682"/>
      <c r="LRS14" s="682"/>
      <c r="LRT14" s="682"/>
      <c r="LRU14" s="682"/>
      <c r="LRV14" s="682"/>
      <c r="LRW14" s="682"/>
      <c r="LRX14" s="682"/>
      <c r="LRY14" s="682"/>
      <c r="LRZ14" s="682"/>
      <c r="LSA14" s="682"/>
      <c r="LSB14" s="682"/>
      <c r="LSC14" s="682"/>
      <c r="LSD14" s="682"/>
      <c r="LSE14" s="682"/>
      <c r="LSF14" s="682"/>
      <c r="LSG14" s="682"/>
      <c r="LSH14" s="682"/>
      <c r="LSI14" s="682"/>
      <c r="LSJ14" s="682"/>
      <c r="LSK14" s="682"/>
      <c r="LSL14" s="682"/>
      <c r="LSM14" s="682"/>
      <c r="LSN14" s="682"/>
      <c r="LSO14" s="682"/>
      <c r="LSP14" s="682"/>
      <c r="LSQ14" s="682"/>
      <c r="LSR14" s="682"/>
      <c r="LSS14" s="682"/>
      <c r="LST14" s="682"/>
      <c r="LSU14" s="682"/>
      <c r="LSV14" s="682"/>
      <c r="LSW14" s="682"/>
      <c r="LSX14" s="682"/>
      <c r="LSY14" s="682"/>
      <c r="LSZ14" s="682"/>
      <c r="LTA14" s="682"/>
      <c r="LTB14" s="682"/>
      <c r="LTC14" s="682"/>
      <c r="LTD14" s="682"/>
      <c r="LTE14" s="682"/>
      <c r="LTF14" s="682"/>
      <c r="LTG14" s="682"/>
      <c r="LTH14" s="682"/>
      <c r="LTI14" s="682"/>
      <c r="LTJ14" s="682"/>
      <c r="LTK14" s="682"/>
      <c r="LTL14" s="682"/>
      <c r="LTM14" s="682"/>
      <c r="LTN14" s="682"/>
      <c r="LTO14" s="682"/>
      <c r="LTP14" s="682"/>
      <c r="LTQ14" s="682"/>
      <c r="LTR14" s="682"/>
      <c r="LTS14" s="682"/>
      <c r="LTT14" s="682"/>
      <c r="LTU14" s="682"/>
      <c r="LTV14" s="682"/>
      <c r="LTW14" s="682"/>
      <c r="LTX14" s="682"/>
      <c r="LTY14" s="682"/>
      <c r="LTZ14" s="682"/>
      <c r="LUA14" s="682"/>
      <c r="LUB14" s="682"/>
      <c r="LUC14" s="682"/>
      <c r="LUD14" s="682"/>
      <c r="LUE14" s="682"/>
      <c r="LUF14" s="682"/>
      <c r="LUG14" s="682"/>
      <c r="LUH14" s="682"/>
      <c r="LUI14" s="682"/>
      <c r="LUJ14" s="682"/>
      <c r="LUK14" s="682"/>
      <c r="LUL14" s="682"/>
      <c r="LUM14" s="682"/>
      <c r="LUN14" s="682"/>
      <c r="LUO14" s="682"/>
      <c r="LUP14" s="682"/>
      <c r="LUQ14" s="682"/>
      <c r="LUR14" s="682"/>
      <c r="LUS14" s="682"/>
      <c r="LUT14" s="682"/>
      <c r="LUU14" s="682"/>
      <c r="LUV14" s="682"/>
      <c r="LUW14" s="682"/>
      <c r="LUX14" s="682"/>
      <c r="LUY14" s="682"/>
      <c r="LUZ14" s="682"/>
      <c r="LVA14" s="682"/>
      <c r="LVB14" s="682"/>
      <c r="LVC14" s="682"/>
      <c r="LVD14" s="682"/>
      <c r="LVE14" s="682"/>
      <c r="LVF14" s="682"/>
      <c r="LVG14" s="682"/>
      <c r="LVH14" s="682"/>
      <c r="LVI14" s="682"/>
      <c r="LVJ14" s="682"/>
      <c r="LVK14" s="682"/>
      <c r="LVL14" s="682"/>
      <c r="LVM14" s="682"/>
      <c r="LVN14" s="682"/>
      <c r="LVO14" s="682"/>
      <c r="LVP14" s="682"/>
      <c r="LVQ14" s="682"/>
      <c r="LVR14" s="682"/>
      <c r="LVS14" s="682"/>
      <c r="LVT14" s="682"/>
      <c r="LVU14" s="682"/>
      <c r="LVV14" s="682"/>
      <c r="LVW14" s="682"/>
      <c r="LVX14" s="682"/>
      <c r="LVY14" s="682"/>
      <c r="LVZ14" s="682"/>
      <c r="LWA14" s="682"/>
      <c r="LWB14" s="682"/>
      <c r="LWC14" s="682"/>
      <c r="LWD14" s="682"/>
      <c r="LWE14" s="682"/>
      <c r="LWF14" s="682"/>
      <c r="LWG14" s="682"/>
      <c r="LWH14" s="682"/>
      <c r="LWI14" s="682"/>
      <c r="LWJ14" s="682"/>
      <c r="LWK14" s="682"/>
      <c r="LWL14" s="682"/>
      <c r="LWM14" s="682"/>
      <c r="LWN14" s="682"/>
      <c r="LWO14" s="682"/>
      <c r="LWP14" s="682"/>
      <c r="LWQ14" s="682"/>
      <c r="LWR14" s="682"/>
      <c r="LWS14" s="682"/>
      <c r="LWT14" s="682"/>
      <c r="LWU14" s="682"/>
      <c r="LWV14" s="682"/>
      <c r="LWW14" s="682"/>
      <c r="LWX14" s="682"/>
      <c r="LWY14" s="682"/>
      <c r="LWZ14" s="682"/>
      <c r="LXA14" s="682"/>
      <c r="LXB14" s="682"/>
      <c r="LXC14" s="682"/>
      <c r="LXD14" s="682"/>
      <c r="LXE14" s="682"/>
      <c r="LXF14" s="682"/>
      <c r="LXG14" s="682"/>
      <c r="LXH14" s="682"/>
      <c r="LXI14" s="682"/>
      <c r="LXJ14" s="682"/>
      <c r="LXK14" s="682"/>
      <c r="LXL14" s="682"/>
      <c r="LXM14" s="682"/>
      <c r="LXN14" s="682"/>
      <c r="LXO14" s="682"/>
      <c r="LXP14" s="682"/>
      <c r="LXQ14" s="682"/>
      <c r="LXR14" s="682"/>
      <c r="LXS14" s="682"/>
      <c r="LXT14" s="682"/>
      <c r="LXU14" s="682"/>
      <c r="LXV14" s="682"/>
      <c r="LXW14" s="682"/>
      <c r="LXX14" s="682"/>
      <c r="LXY14" s="682"/>
      <c r="LXZ14" s="682"/>
      <c r="LYA14" s="682"/>
      <c r="LYB14" s="682"/>
      <c r="LYC14" s="682"/>
      <c r="LYD14" s="682"/>
      <c r="LYE14" s="682"/>
      <c r="LYF14" s="682"/>
      <c r="LYG14" s="682"/>
      <c r="LYH14" s="682"/>
      <c r="LYI14" s="682"/>
      <c r="LYJ14" s="682"/>
      <c r="LYK14" s="682"/>
      <c r="LYL14" s="682"/>
      <c r="LYM14" s="682"/>
      <c r="LYN14" s="682"/>
      <c r="LYO14" s="682"/>
      <c r="LYP14" s="682"/>
      <c r="LYQ14" s="682"/>
      <c r="LYR14" s="682"/>
      <c r="LYS14" s="682"/>
      <c r="LYT14" s="682"/>
      <c r="LYU14" s="682"/>
      <c r="LYV14" s="682"/>
      <c r="LYW14" s="682"/>
      <c r="LYX14" s="682"/>
      <c r="LYY14" s="682"/>
      <c r="LYZ14" s="682"/>
      <c r="LZA14" s="682"/>
      <c r="LZB14" s="682"/>
      <c r="LZC14" s="682"/>
      <c r="LZD14" s="682"/>
      <c r="LZE14" s="682"/>
      <c r="LZF14" s="682"/>
      <c r="LZG14" s="682"/>
      <c r="LZH14" s="682"/>
      <c r="LZI14" s="682"/>
      <c r="LZJ14" s="682"/>
      <c r="LZK14" s="682"/>
      <c r="LZL14" s="682"/>
      <c r="LZM14" s="682"/>
      <c r="LZN14" s="682"/>
      <c r="LZO14" s="682"/>
      <c r="LZP14" s="682"/>
      <c r="LZQ14" s="682"/>
      <c r="LZR14" s="682"/>
      <c r="LZS14" s="682"/>
      <c r="LZT14" s="682"/>
      <c r="LZU14" s="682"/>
      <c r="LZV14" s="682"/>
      <c r="LZW14" s="682"/>
      <c r="LZX14" s="682"/>
      <c r="LZY14" s="682"/>
      <c r="LZZ14" s="682"/>
      <c r="MAA14" s="682"/>
      <c r="MAB14" s="682"/>
      <c r="MAC14" s="682"/>
      <c r="MAD14" s="682"/>
      <c r="MAE14" s="682"/>
      <c r="MAF14" s="682"/>
      <c r="MAG14" s="682"/>
      <c r="MAH14" s="682"/>
      <c r="MAI14" s="682"/>
      <c r="MAJ14" s="682"/>
      <c r="MAK14" s="682"/>
      <c r="MAL14" s="682"/>
      <c r="MAM14" s="682"/>
      <c r="MAN14" s="682"/>
      <c r="MAO14" s="682"/>
      <c r="MAP14" s="682"/>
      <c r="MAQ14" s="682"/>
      <c r="MAR14" s="682"/>
      <c r="MAS14" s="682"/>
      <c r="MAT14" s="682"/>
      <c r="MAU14" s="682"/>
      <c r="MAV14" s="682"/>
      <c r="MAW14" s="682"/>
      <c r="MAX14" s="682"/>
      <c r="MAY14" s="682"/>
      <c r="MAZ14" s="682"/>
      <c r="MBA14" s="682"/>
      <c r="MBB14" s="682"/>
      <c r="MBC14" s="682"/>
      <c r="MBD14" s="682"/>
      <c r="MBE14" s="682"/>
      <c r="MBF14" s="682"/>
      <c r="MBG14" s="682"/>
      <c r="MBH14" s="682"/>
      <c r="MBI14" s="682"/>
      <c r="MBJ14" s="682"/>
      <c r="MBK14" s="682"/>
      <c r="MBL14" s="682"/>
      <c r="MBM14" s="682"/>
      <c r="MBN14" s="682"/>
      <c r="MBO14" s="682"/>
      <c r="MBP14" s="682"/>
      <c r="MBQ14" s="682"/>
      <c r="MBR14" s="682"/>
      <c r="MBS14" s="682"/>
      <c r="MBT14" s="682"/>
      <c r="MBU14" s="682"/>
      <c r="MBV14" s="682"/>
      <c r="MBW14" s="682"/>
      <c r="MBX14" s="682"/>
      <c r="MBY14" s="682"/>
      <c r="MBZ14" s="682"/>
      <c r="MCA14" s="682"/>
      <c r="MCB14" s="682"/>
      <c r="MCC14" s="682"/>
      <c r="MCD14" s="682"/>
      <c r="MCE14" s="682"/>
      <c r="MCF14" s="682"/>
      <c r="MCG14" s="682"/>
      <c r="MCH14" s="682"/>
      <c r="MCI14" s="682"/>
      <c r="MCJ14" s="682"/>
      <c r="MCK14" s="682"/>
      <c r="MCL14" s="682"/>
      <c r="MCM14" s="682"/>
      <c r="MCN14" s="682"/>
      <c r="MCO14" s="682"/>
      <c r="MCP14" s="682"/>
      <c r="MCQ14" s="682"/>
      <c r="MCR14" s="682"/>
      <c r="MCS14" s="682"/>
      <c r="MCT14" s="682"/>
      <c r="MCU14" s="682"/>
      <c r="MCV14" s="682"/>
      <c r="MCW14" s="682"/>
      <c r="MCX14" s="682"/>
      <c r="MCY14" s="682"/>
      <c r="MCZ14" s="682"/>
      <c r="MDA14" s="682"/>
      <c r="MDB14" s="682"/>
      <c r="MDC14" s="682"/>
      <c r="MDD14" s="682"/>
      <c r="MDE14" s="682"/>
      <c r="MDF14" s="682"/>
      <c r="MDG14" s="682"/>
      <c r="MDH14" s="682"/>
      <c r="MDI14" s="682"/>
      <c r="MDJ14" s="682"/>
      <c r="MDK14" s="682"/>
      <c r="MDL14" s="682"/>
      <c r="MDM14" s="682"/>
      <c r="MDN14" s="682"/>
      <c r="MDO14" s="682"/>
      <c r="MDP14" s="682"/>
      <c r="MDQ14" s="682"/>
      <c r="MDR14" s="682"/>
      <c r="MDS14" s="682"/>
      <c r="MDT14" s="682"/>
      <c r="MDU14" s="682"/>
      <c r="MDV14" s="682"/>
      <c r="MDW14" s="682"/>
      <c r="MDX14" s="682"/>
      <c r="MDY14" s="682"/>
      <c r="MDZ14" s="682"/>
      <c r="MEA14" s="682"/>
      <c r="MEB14" s="682"/>
      <c r="MEC14" s="682"/>
      <c r="MED14" s="682"/>
      <c r="MEE14" s="682"/>
      <c r="MEF14" s="682"/>
      <c r="MEG14" s="682"/>
      <c r="MEH14" s="682"/>
      <c r="MEI14" s="682"/>
      <c r="MEJ14" s="682"/>
      <c r="MEK14" s="682"/>
      <c r="MEL14" s="682"/>
      <c r="MEM14" s="682"/>
      <c r="MEN14" s="682"/>
      <c r="MEO14" s="682"/>
      <c r="MEP14" s="682"/>
      <c r="MEQ14" s="682"/>
      <c r="MER14" s="682"/>
      <c r="MES14" s="682"/>
      <c r="MET14" s="682"/>
      <c r="MEU14" s="682"/>
      <c r="MEV14" s="682"/>
      <c r="MEW14" s="682"/>
      <c r="MEX14" s="682"/>
      <c r="MEY14" s="682"/>
      <c r="MEZ14" s="682"/>
      <c r="MFA14" s="682"/>
      <c r="MFB14" s="682"/>
      <c r="MFC14" s="682"/>
      <c r="MFD14" s="682"/>
      <c r="MFE14" s="682"/>
      <c r="MFF14" s="682"/>
      <c r="MFG14" s="682"/>
      <c r="MFH14" s="682"/>
      <c r="MFI14" s="682"/>
      <c r="MFJ14" s="682"/>
      <c r="MFK14" s="682"/>
      <c r="MFL14" s="682"/>
      <c r="MFM14" s="682"/>
      <c r="MFN14" s="682"/>
      <c r="MFO14" s="682"/>
      <c r="MFP14" s="682"/>
      <c r="MFQ14" s="682"/>
      <c r="MFR14" s="682"/>
      <c r="MFS14" s="682"/>
      <c r="MFT14" s="682"/>
      <c r="MFU14" s="682"/>
      <c r="MFV14" s="682"/>
      <c r="MFW14" s="682"/>
      <c r="MFX14" s="682"/>
      <c r="MFY14" s="682"/>
      <c r="MFZ14" s="682"/>
      <c r="MGA14" s="682"/>
      <c r="MGB14" s="682"/>
      <c r="MGC14" s="682"/>
      <c r="MGD14" s="682"/>
      <c r="MGE14" s="682"/>
      <c r="MGF14" s="682"/>
      <c r="MGG14" s="682"/>
      <c r="MGH14" s="682"/>
      <c r="MGI14" s="682"/>
      <c r="MGJ14" s="682"/>
      <c r="MGK14" s="682"/>
      <c r="MGL14" s="682"/>
      <c r="MGM14" s="682"/>
      <c r="MGN14" s="682"/>
      <c r="MGO14" s="682"/>
      <c r="MGP14" s="682"/>
      <c r="MGQ14" s="682"/>
      <c r="MGR14" s="682"/>
      <c r="MGS14" s="682"/>
      <c r="MGT14" s="682"/>
      <c r="MGU14" s="682"/>
      <c r="MGV14" s="682"/>
      <c r="MGW14" s="682"/>
      <c r="MGX14" s="682"/>
      <c r="MGY14" s="682"/>
      <c r="MGZ14" s="682"/>
      <c r="MHA14" s="682"/>
      <c r="MHB14" s="682"/>
      <c r="MHC14" s="682"/>
      <c r="MHD14" s="682"/>
      <c r="MHE14" s="682"/>
      <c r="MHF14" s="682"/>
      <c r="MHG14" s="682"/>
      <c r="MHH14" s="682"/>
      <c r="MHI14" s="682"/>
      <c r="MHJ14" s="682"/>
      <c r="MHK14" s="682"/>
      <c r="MHL14" s="682"/>
      <c r="MHM14" s="682"/>
      <c r="MHN14" s="682"/>
      <c r="MHO14" s="682"/>
      <c r="MHP14" s="682"/>
      <c r="MHQ14" s="682"/>
      <c r="MHR14" s="682"/>
      <c r="MHS14" s="682"/>
      <c r="MHT14" s="682"/>
      <c r="MHU14" s="682"/>
      <c r="MHV14" s="682"/>
      <c r="MHW14" s="682"/>
      <c r="MHX14" s="682"/>
      <c r="MHY14" s="682"/>
      <c r="MHZ14" s="682"/>
      <c r="MIA14" s="682"/>
      <c r="MIB14" s="682"/>
      <c r="MIC14" s="682"/>
      <c r="MID14" s="682"/>
      <c r="MIE14" s="682"/>
      <c r="MIF14" s="682"/>
      <c r="MIG14" s="682"/>
      <c r="MIH14" s="682"/>
      <c r="MII14" s="682"/>
      <c r="MIJ14" s="682"/>
      <c r="MIK14" s="682"/>
      <c r="MIL14" s="682"/>
      <c r="MIM14" s="682"/>
      <c r="MIN14" s="682"/>
      <c r="MIO14" s="682"/>
      <c r="MIP14" s="682"/>
      <c r="MIQ14" s="682"/>
      <c r="MIR14" s="682"/>
      <c r="MIS14" s="682"/>
      <c r="MIT14" s="682"/>
      <c r="MIU14" s="682"/>
      <c r="MIV14" s="682"/>
      <c r="MIW14" s="682"/>
      <c r="MIX14" s="682"/>
      <c r="MIY14" s="682"/>
      <c r="MIZ14" s="682"/>
      <c r="MJA14" s="682"/>
      <c r="MJB14" s="682"/>
      <c r="MJC14" s="682"/>
      <c r="MJD14" s="682"/>
      <c r="MJE14" s="682"/>
      <c r="MJF14" s="682"/>
      <c r="MJG14" s="682"/>
      <c r="MJH14" s="682"/>
      <c r="MJI14" s="682"/>
      <c r="MJJ14" s="682"/>
      <c r="MJK14" s="682"/>
      <c r="MJL14" s="682"/>
      <c r="MJM14" s="682"/>
      <c r="MJN14" s="682"/>
      <c r="MJO14" s="682"/>
      <c r="MJP14" s="682"/>
      <c r="MJQ14" s="682"/>
      <c r="MJR14" s="682"/>
      <c r="MJS14" s="682"/>
      <c r="MJT14" s="682"/>
      <c r="MJU14" s="682"/>
      <c r="MJV14" s="682"/>
      <c r="MJW14" s="682"/>
      <c r="MJX14" s="682"/>
      <c r="MJY14" s="682"/>
      <c r="MJZ14" s="682"/>
      <c r="MKA14" s="682"/>
      <c r="MKB14" s="682"/>
      <c r="MKC14" s="682"/>
      <c r="MKD14" s="682"/>
      <c r="MKE14" s="682"/>
      <c r="MKF14" s="682"/>
      <c r="MKG14" s="682"/>
      <c r="MKH14" s="682"/>
      <c r="MKI14" s="682"/>
      <c r="MKJ14" s="682"/>
      <c r="MKK14" s="682"/>
      <c r="MKL14" s="682"/>
      <c r="MKM14" s="682"/>
      <c r="MKN14" s="682"/>
      <c r="MKO14" s="682"/>
      <c r="MKP14" s="682"/>
      <c r="MKQ14" s="682"/>
      <c r="MKR14" s="682"/>
      <c r="MKS14" s="682"/>
      <c r="MKT14" s="682"/>
      <c r="MKU14" s="682"/>
      <c r="MKV14" s="682"/>
      <c r="MKW14" s="682"/>
      <c r="MKX14" s="682"/>
      <c r="MKY14" s="682"/>
      <c r="MKZ14" s="682"/>
      <c r="MLA14" s="682"/>
      <c r="MLB14" s="682"/>
      <c r="MLC14" s="682"/>
      <c r="MLD14" s="682"/>
      <c r="MLE14" s="682"/>
      <c r="MLF14" s="682"/>
      <c r="MLG14" s="682"/>
      <c r="MLH14" s="682"/>
      <c r="MLI14" s="682"/>
      <c r="MLJ14" s="682"/>
      <c r="MLK14" s="682"/>
      <c r="MLL14" s="682"/>
      <c r="MLM14" s="682"/>
      <c r="MLN14" s="682"/>
      <c r="MLO14" s="682"/>
      <c r="MLP14" s="682"/>
      <c r="MLQ14" s="682"/>
      <c r="MLR14" s="682"/>
      <c r="MLS14" s="682"/>
      <c r="MLT14" s="682"/>
      <c r="MLU14" s="682"/>
      <c r="MLV14" s="682"/>
      <c r="MLW14" s="682"/>
      <c r="MLX14" s="682"/>
      <c r="MLY14" s="682"/>
      <c r="MLZ14" s="682"/>
      <c r="MMA14" s="682"/>
      <c r="MMB14" s="682"/>
      <c r="MMC14" s="682"/>
      <c r="MMD14" s="682"/>
      <c r="MME14" s="682"/>
      <c r="MMF14" s="682"/>
      <c r="MMG14" s="682"/>
      <c r="MMH14" s="682"/>
      <c r="MMI14" s="682"/>
      <c r="MMJ14" s="682"/>
      <c r="MMK14" s="682"/>
      <c r="MML14" s="682"/>
      <c r="MMM14" s="682"/>
      <c r="MMN14" s="682"/>
      <c r="MMO14" s="682"/>
      <c r="MMP14" s="682"/>
      <c r="MMQ14" s="682"/>
      <c r="MMR14" s="682"/>
      <c r="MMS14" s="682"/>
      <c r="MMT14" s="682"/>
      <c r="MMU14" s="682"/>
      <c r="MMV14" s="682"/>
      <c r="MMW14" s="682"/>
      <c r="MMX14" s="682"/>
      <c r="MMY14" s="682"/>
      <c r="MMZ14" s="682"/>
      <c r="MNA14" s="682"/>
      <c r="MNB14" s="682"/>
      <c r="MNC14" s="682"/>
      <c r="MND14" s="682"/>
      <c r="MNE14" s="682"/>
      <c r="MNF14" s="682"/>
      <c r="MNG14" s="682"/>
      <c r="MNH14" s="682"/>
      <c r="MNI14" s="682"/>
      <c r="MNJ14" s="682"/>
      <c r="MNK14" s="682"/>
      <c r="MNL14" s="682"/>
      <c r="MNM14" s="682"/>
      <c r="MNN14" s="682"/>
      <c r="MNO14" s="682"/>
      <c r="MNP14" s="682"/>
      <c r="MNQ14" s="682"/>
      <c r="MNR14" s="682"/>
      <c r="MNS14" s="682"/>
      <c r="MNT14" s="682"/>
      <c r="MNU14" s="682"/>
      <c r="MNV14" s="682"/>
      <c r="MNW14" s="682"/>
      <c r="MNX14" s="682"/>
      <c r="MNY14" s="682"/>
      <c r="MNZ14" s="682"/>
      <c r="MOA14" s="682"/>
      <c r="MOB14" s="682"/>
      <c r="MOC14" s="682"/>
      <c r="MOD14" s="682"/>
      <c r="MOE14" s="682"/>
      <c r="MOF14" s="682"/>
      <c r="MOG14" s="682"/>
      <c r="MOH14" s="682"/>
      <c r="MOI14" s="682"/>
      <c r="MOJ14" s="682"/>
      <c r="MOK14" s="682"/>
      <c r="MOL14" s="682"/>
      <c r="MOM14" s="682"/>
      <c r="MON14" s="682"/>
      <c r="MOO14" s="682"/>
      <c r="MOP14" s="682"/>
      <c r="MOQ14" s="682"/>
      <c r="MOR14" s="682"/>
      <c r="MOS14" s="682"/>
      <c r="MOT14" s="682"/>
      <c r="MOU14" s="682"/>
      <c r="MOV14" s="682"/>
      <c r="MOW14" s="682"/>
      <c r="MOX14" s="682"/>
      <c r="MOY14" s="682"/>
      <c r="MOZ14" s="682"/>
      <c r="MPA14" s="682"/>
      <c r="MPB14" s="682"/>
      <c r="MPC14" s="682"/>
      <c r="MPD14" s="682"/>
      <c r="MPE14" s="682"/>
      <c r="MPF14" s="682"/>
      <c r="MPG14" s="682"/>
      <c r="MPH14" s="682"/>
      <c r="MPI14" s="682"/>
      <c r="MPJ14" s="682"/>
      <c r="MPK14" s="682"/>
      <c r="MPL14" s="682"/>
      <c r="MPM14" s="682"/>
      <c r="MPN14" s="682"/>
      <c r="MPO14" s="682"/>
      <c r="MPP14" s="682"/>
      <c r="MPQ14" s="682"/>
      <c r="MPR14" s="682"/>
      <c r="MPS14" s="682"/>
      <c r="MPT14" s="682"/>
      <c r="MPU14" s="682"/>
      <c r="MPV14" s="682"/>
      <c r="MPW14" s="682"/>
      <c r="MPX14" s="682"/>
      <c r="MPY14" s="682"/>
      <c r="MPZ14" s="682"/>
      <c r="MQA14" s="682"/>
      <c r="MQB14" s="682"/>
      <c r="MQC14" s="682"/>
      <c r="MQD14" s="682"/>
      <c r="MQE14" s="682"/>
      <c r="MQF14" s="682"/>
      <c r="MQG14" s="682"/>
      <c r="MQH14" s="682"/>
      <c r="MQI14" s="682"/>
      <c r="MQJ14" s="682"/>
      <c r="MQK14" s="682"/>
      <c r="MQL14" s="682"/>
      <c r="MQM14" s="682"/>
      <c r="MQN14" s="682"/>
      <c r="MQO14" s="682"/>
      <c r="MQP14" s="682"/>
      <c r="MQQ14" s="682"/>
      <c r="MQR14" s="682"/>
      <c r="MQS14" s="682"/>
      <c r="MQT14" s="682"/>
      <c r="MQU14" s="682"/>
      <c r="MQV14" s="682"/>
      <c r="MQW14" s="682"/>
      <c r="MQX14" s="682"/>
      <c r="MQY14" s="682"/>
      <c r="MQZ14" s="682"/>
      <c r="MRA14" s="682"/>
      <c r="MRB14" s="682"/>
      <c r="MRC14" s="682"/>
      <c r="MRD14" s="682"/>
      <c r="MRE14" s="682"/>
      <c r="MRF14" s="682"/>
      <c r="MRG14" s="682"/>
      <c r="MRH14" s="682"/>
      <c r="MRI14" s="682"/>
      <c r="MRJ14" s="682"/>
      <c r="MRK14" s="682"/>
      <c r="MRL14" s="682"/>
      <c r="MRM14" s="682"/>
      <c r="MRN14" s="682"/>
      <c r="MRO14" s="682"/>
      <c r="MRP14" s="682"/>
      <c r="MRQ14" s="682"/>
      <c r="MRR14" s="682"/>
      <c r="MRS14" s="682"/>
      <c r="MRT14" s="682"/>
      <c r="MRU14" s="682"/>
      <c r="MRV14" s="682"/>
      <c r="MRW14" s="682"/>
      <c r="MRX14" s="682"/>
      <c r="MRY14" s="682"/>
      <c r="MRZ14" s="682"/>
      <c r="MSA14" s="682"/>
      <c r="MSB14" s="682"/>
      <c r="MSC14" s="682"/>
      <c r="MSD14" s="682"/>
      <c r="MSE14" s="682"/>
      <c r="MSF14" s="682"/>
      <c r="MSG14" s="682"/>
      <c r="MSH14" s="682"/>
      <c r="MSI14" s="682"/>
      <c r="MSJ14" s="682"/>
      <c r="MSK14" s="682"/>
      <c r="MSL14" s="682"/>
      <c r="MSM14" s="682"/>
      <c r="MSN14" s="682"/>
      <c r="MSO14" s="682"/>
      <c r="MSP14" s="682"/>
      <c r="MSQ14" s="682"/>
      <c r="MSR14" s="682"/>
      <c r="MSS14" s="682"/>
      <c r="MST14" s="682"/>
      <c r="MSU14" s="682"/>
      <c r="MSV14" s="682"/>
      <c r="MSW14" s="682"/>
      <c r="MSX14" s="682"/>
      <c r="MSY14" s="682"/>
      <c r="MSZ14" s="682"/>
      <c r="MTA14" s="682"/>
      <c r="MTB14" s="682"/>
      <c r="MTC14" s="682"/>
      <c r="MTD14" s="682"/>
      <c r="MTE14" s="682"/>
      <c r="MTF14" s="682"/>
      <c r="MTG14" s="682"/>
      <c r="MTH14" s="682"/>
      <c r="MTI14" s="682"/>
      <c r="MTJ14" s="682"/>
      <c r="MTK14" s="682"/>
      <c r="MTL14" s="682"/>
      <c r="MTM14" s="682"/>
      <c r="MTN14" s="682"/>
      <c r="MTO14" s="682"/>
      <c r="MTP14" s="682"/>
      <c r="MTQ14" s="682"/>
      <c r="MTR14" s="682"/>
      <c r="MTS14" s="682"/>
      <c r="MTT14" s="682"/>
      <c r="MTU14" s="682"/>
      <c r="MTV14" s="682"/>
      <c r="MTW14" s="682"/>
      <c r="MTX14" s="682"/>
      <c r="MTY14" s="682"/>
      <c r="MTZ14" s="682"/>
      <c r="MUA14" s="682"/>
      <c r="MUB14" s="682"/>
      <c r="MUC14" s="682"/>
      <c r="MUD14" s="682"/>
      <c r="MUE14" s="682"/>
      <c r="MUF14" s="682"/>
      <c r="MUG14" s="682"/>
      <c r="MUH14" s="682"/>
      <c r="MUI14" s="682"/>
      <c r="MUJ14" s="682"/>
      <c r="MUK14" s="682"/>
      <c r="MUL14" s="682"/>
      <c r="MUM14" s="682"/>
      <c r="MUN14" s="682"/>
      <c r="MUO14" s="682"/>
      <c r="MUP14" s="682"/>
      <c r="MUQ14" s="682"/>
      <c r="MUR14" s="682"/>
      <c r="MUS14" s="682"/>
      <c r="MUT14" s="682"/>
      <c r="MUU14" s="682"/>
      <c r="MUV14" s="682"/>
      <c r="MUW14" s="682"/>
      <c r="MUX14" s="682"/>
      <c r="MUY14" s="682"/>
      <c r="MUZ14" s="682"/>
      <c r="MVA14" s="682"/>
      <c r="MVB14" s="682"/>
      <c r="MVC14" s="682"/>
      <c r="MVD14" s="682"/>
      <c r="MVE14" s="682"/>
      <c r="MVF14" s="682"/>
      <c r="MVG14" s="682"/>
      <c r="MVH14" s="682"/>
      <c r="MVI14" s="682"/>
      <c r="MVJ14" s="682"/>
      <c r="MVK14" s="682"/>
      <c r="MVL14" s="682"/>
      <c r="MVM14" s="682"/>
      <c r="MVN14" s="682"/>
      <c r="MVO14" s="682"/>
      <c r="MVP14" s="682"/>
      <c r="MVQ14" s="682"/>
      <c r="MVR14" s="682"/>
      <c r="MVS14" s="682"/>
      <c r="MVT14" s="682"/>
      <c r="MVU14" s="682"/>
      <c r="MVV14" s="682"/>
      <c r="MVW14" s="682"/>
      <c r="MVX14" s="682"/>
      <c r="MVY14" s="682"/>
      <c r="MVZ14" s="682"/>
      <c r="MWA14" s="682"/>
      <c r="MWB14" s="682"/>
      <c r="MWC14" s="682"/>
      <c r="MWD14" s="682"/>
      <c r="MWE14" s="682"/>
      <c r="MWF14" s="682"/>
      <c r="MWG14" s="682"/>
      <c r="MWH14" s="682"/>
      <c r="MWI14" s="682"/>
      <c r="MWJ14" s="682"/>
      <c r="MWK14" s="682"/>
      <c r="MWL14" s="682"/>
      <c r="MWM14" s="682"/>
      <c r="MWN14" s="682"/>
      <c r="MWO14" s="682"/>
      <c r="MWP14" s="682"/>
      <c r="MWQ14" s="682"/>
      <c r="MWR14" s="682"/>
      <c r="MWS14" s="682"/>
      <c r="MWT14" s="682"/>
      <c r="MWU14" s="682"/>
      <c r="MWV14" s="682"/>
      <c r="MWW14" s="682"/>
      <c r="MWX14" s="682"/>
      <c r="MWY14" s="682"/>
      <c r="MWZ14" s="682"/>
      <c r="MXA14" s="682"/>
      <c r="MXB14" s="682"/>
      <c r="MXC14" s="682"/>
      <c r="MXD14" s="682"/>
      <c r="MXE14" s="682"/>
      <c r="MXF14" s="682"/>
      <c r="MXG14" s="682"/>
      <c r="MXH14" s="682"/>
      <c r="MXI14" s="682"/>
      <c r="MXJ14" s="682"/>
      <c r="MXK14" s="682"/>
      <c r="MXL14" s="682"/>
      <c r="MXM14" s="682"/>
      <c r="MXN14" s="682"/>
      <c r="MXO14" s="682"/>
      <c r="MXP14" s="682"/>
      <c r="MXQ14" s="682"/>
      <c r="MXR14" s="682"/>
      <c r="MXS14" s="682"/>
      <c r="MXT14" s="682"/>
      <c r="MXU14" s="682"/>
      <c r="MXV14" s="682"/>
      <c r="MXW14" s="682"/>
      <c r="MXX14" s="682"/>
      <c r="MXY14" s="682"/>
      <c r="MXZ14" s="682"/>
      <c r="MYA14" s="682"/>
      <c r="MYB14" s="682"/>
      <c r="MYC14" s="682"/>
      <c r="MYD14" s="682"/>
      <c r="MYE14" s="682"/>
      <c r="MYF14" s="682"/>
      <c r="MYG14" s="682"/>
      <c r="MYH14" s="682"/>
      <c r="MYI14" s="682"/>
      <c r="MYJ14" s="682"/>
      <c r="MYK14" s="682"/>
      <c r="MYL14" s="682"/>
      <c r="MYM14" s="682"/>
      <c r="MYN14" s="682"/>
      <c r="MYO14" s="682"/>
      <c r="MYP14" s="682"/>
      <c r="MYQ14" s="682"/>
      <c r="MYR14" s="682"/>
      <c r="MYS14" s="682"/>
      <c r="MYT14" s="682"/>
      <c r="MYU14" s="682"/>
      <c r="MYV14" s="682"/>
      <c r="MYW14" s="682"/>
      <c r="MYX14" s="682"/>
      <c r="MYY14" s="682"/>
      <c r="MYZ14" s="682"/>
      <c r="MZA14" s="682"/>
      <c r="MZB14" s="682"/>
      <c r="MZC14" s="682"/>
      <c r="MZD14" s="682"/>
      <c r="MZE14" s="682"/>
      <c r="MZF14" s="682"/>
      <c r="MZG14" s="682"/>
      <c r="MZH14" s="682"/>
      <c r="MZI14" s="682"/>
      <c r="MZJ14" s="682"/>
      <c r="MZK14" s="682"/>
      <c r="MZL14" s="682"/>
      <c r="MZM14" s="682"/>
      <c r="MZN14" s="682"/>
      <c r="MZO14" s="682"/>
      <c r="MZP14" s="682"/>
      <c r="MZQ14" s="682"/>
      <c r="MZR14" s="682"/>
      <c r="MZS14" s="682"/>
      <c r="MZT14" s="682"/>
      <c r="MZU14" s="682"/>
      <c r="MZV14" s="682"/>
      <c r="MZW14" s="682"/>
      <c r="MZX14" s="682"/>
      <c r="MZY14" s="682"/>
      <c r="MZZ14" s="682"/>
      <c r="NAA14" s="682"/>
      <c r="NAB14" s="682"/>
      <c r="NAC14" s="682"/>
      <c r="NAD14" s="682"/>
      <c r="NAE14" s="682"/>
      <c r="NAF14" s="682"/>
      <c r="NAG14" s="682"/>
      <c r="NAH14" s="682"/>
      <c r="NAI14" s="682"/>
      <c r="NAJ14" s="682"/>
      <c r="NAK14" s="682"/>
      <c r="NAL14" s="682"/>
      <c r="NAM14" s="682"/>
      <c r="NAN14" s="682"/>
      <c r="NAO14" s="682"/>
      <c r="NAP14" s="682"/>
      <c r="NAQ14" s="682"/>
      <c r="NAR14" s="682"/>
      <c r="NAS14" s="682"/>
      <c r="NAT14" s="682"/>
      <c r="NAU14" s="682"/>
      <c r="NAV14" s="682"/>
      <c r="NAW14" s="682"/>
      <c r="NAX14" s="682"/>
      <c r="NAY14" s="682"/>
      <c r="NAZ14" s="682"/>
      <c r="NBA14" s="682"/>
      <c r="NBB14" s="682"/>
      <c r="NBC14" s="682"/>
      <c r="NBD14" s="682"/>
      <c r="NBE14" s="682"/>
      <c r="NBF14" s="682"/>
      <c r="NBG14" s="682"/>
      <c r="NBH14" s="682"/>
      <c r="NBI14" s="682"/>
      <c r="NBJ14" s="682"/>
      <c r="NBK14" s="682"/>
      <c r="NBL14" s="682"/>
      <c r="NBM14" s="682"/>
      <c r="NBN14" s="682"/>
      <c r="NBO14" s="682"/>
      <c r="NBP14" s="682"/>
      <c r="NBQ14" s="682"/>
      <c r="NBR14" s="682"/>
      <c r="NBS14" s="682"/>
      <c r="NBT14" s="682"/>
      <c r="NBU14" s="682"/>
      <c r="NBV14" s="682"/>
      <c r="NBW14" s="682"/>
      <c r="NBX14" s="682"/>
      <c r="NBY14" s="682"/>
      <c r="NBZ14" s="682"/>
      <c r="NCA14" s="682"/>
      <c r="NCB14" s="682"/>
      <c r="NCC14" s="682"/>
      <c r="NCD14" s="682"/>
      <c r="NCE14" s="682"/>
      <c r="NCF14" s="682"/>
      <c r="NCG14" s="682"/>
      <c r="NCH14" s="682"/>
      <c r="NCI14" s="682"/>
      <c r="NCJ14" s="682"/>
      <c r="NCK14" s="682"/>
      <c r="NCL14" s="682"/>
      <c r="NCM14" s="682"/>
      <c r="NCN14" s="682"/>
      <c r="NCO14" s="682"/>
      <c r="NCP14" s="682"/>
      <c r="NCQ14" s="682"/>
      <c r="NCR14" s="682"/>
      <c r="NCS14" s="682"/>
      <c r="NCT14" s="682"/>
      <c r="NCU14" s="682"/>
      <c r="NCV14" s="682"/>
      <c r="NCW14" s="682"/>
      <c r="NCX14" s="682"/>
      <c r="NCY14" s="682"/>
      <c r="NCZ14" s="682"/>
      <c r="NDA14" s="682"/>
      <c r="NDB14" s="682"/>
      <c r="NDC14" s="682"/>
      <c r="NDD14" s="682"/>
      <c r="NDE14" s="682"/>
      <c r="NDF14" s="682"/>
      <c r="NDG14" s="682"/>
      <c r="NDH14" s="682"/>
      <c r="NDI14" s="682"/>
      <c r="NDJ14" s="682"/>
      <c r="NDK14" s="682"/>
      <c r="NDL14" s="682"/>
      <c r="NDM14" s="682"/>
      <c r="NDN14" s="682"/>
      <c r="NDO14" s="682"/>
      <c r="NDP14" s="682"/>
      <c r="NDQ14" s="682"/>
      <c r="NDR14" s="682"/>
      <c r="NDS14" s="682"/>
      <c r="NDT14" s="682"/>
      <c r="NDU14" s="682"/>
      <c r="NDV14" s="682"/>
      <c r="NDW14" s="682"/>
      <c r="NDX14" s="682"/>
      <c r="NDY14" s="682"/>
      <c r="NDZ14" s="682"/>
      <c r="NEA14" s="682"/>
      <c r="NEB14" s="682"/>
      <c r="NEC14" s="682"/>
      <c r="NED14" s="682"/>
      <c r="NEE14" s="682"/>
      <c r="NEF14" s="682"/>
      <c r="NEG14" s="682"/>
      <c r="NEH14" s="682"/>
      <c r="NEI14" s="682"/>
      <c r="NEJ14" s="682"/>
      <c r="NEK14" s="682"/>
      <c r="NEL14" s="682"/>
      <c r="NEM14" s="682"/>
      <c r="NEN14" s="682"/>
      <c r="NEO14" s="682"/>
      <c r="NEP14" s="682"/>
      <c r="NEQ14" s="682"/>
      <c r="NER14" s="682"/>
      <c r="NES14" s="682"/>
      <c r="NET14" s="682"/>
      <c r="NEU14" s="682"/>
      <c r="NEV14" s="682"/>
      <c r="NEW14" s="682"/>
      <c r="NEX14" s="682"/>
      <c r="NEY14" s="682"/>
      <c r="NEZ14" s="682"/>
      <c r="NFA14" s="682"/>
      <c r="NFB14" s="682"/>
      <c r="NFC14" s="682"/>
      <c r="NFD14" s="682"/>
      <c r="NFE14" s="682"/>
      <c r="NFF14" s="682"/>
      <c r="NFG14" s="682"/>
      <c r="NFH14" s="682"/>
      <c r="NFI14" s="682"/>
      <c r="NFJ14" s="682"/>
      <c r="NFK14" s="682"/>
      <c r="NFL14" s="682"/>
      <c r="NFM14" s="682"/>
      <c r="NFN14" s="682"/>
      <c r="NFO14" s="682"/>
      <c r="NFP14" s="682"/>
      <c r="NFQ14" s="682"/>
      <c r="NFR14" s="682"/>
      <c r="NFS14" s="682"/>
      <c r="NFT14" s="682"/>
      <c r="NFU14" s="682"/>
      <c r="NFV14" s="682"/>
      <c r="NFW14" s="682"/>
      <c r="NFX14" s="682"/>
      <c r="NFY14" s="682"/>
      <c r="NFZ14" s="682"/>
      <c r="NGA14" s="682"/>
      <c r="NGB14" s="682"/>
      <c r="NGC14" s="682"/>
      <c r="NGD14" s="682"/>
      <c r="NGE14" s="682"/>
      <c r="NGF14" s="682"/>
      <c r="NGG14" s="682"/>
      <c r="NGH14" s="682"/>
      <c r="NGI14" s="682"/>
      <c r="NGJ14" s="682"/>
      <c r="NGK14" s="682"/>
      <c r="NGL14" s="682"/>
      <c r="NGM14" s="682"/>
      <c r="NGN14" s="682"/>
      <c r="NGO14" s="682"/>
      <c r="NGP14" s="682"/>
      <c r="NGQ14" s="682"/>
      <c r="NGR14" s="682"/>
      <c r="NGS14" s="682"/>
      <c r="NGT14" s="682"/>
      <c r="NGU14" s="682"/>
      <c r="NGV14" s="682"/>
      <c r="NGW14" s="682"/>
      <c r="NGX14" s="682"/>
      <c r="NGY14" s="682"/>
      <c r="NGZ14" s="682"/>
      <c r="NHA14" s="682"/>
      <c r="NHB14" s="682"/>
      <c r="NHC14" s="682"/>
      <c r="NHD14" s="682"/>
      <c r="NHE14" s="682"/>
      <c r="NHF14" s="682"/>
      <c r="NHG14" s="682"/>
      <c r="NHH14" s="682"/>
      <c r="NHI14" s="682"/>
      <c r="NHJ14" s="682"/>
      <c r="NHK14" s="682"/>
      <c r="NHL14" s="682"/>
      <c r="NHM14" s="682"/>
      <c r="NHN14" s="682"/>
      <c r="NHO14" s="682"/>
      <c r="NHP14" s="682"/>
      <c r="NHQ14" s="682"/>
      <c r="NHR14" s="682"/>
      <c r="NHS14" s="682"/>
      <c r="NHT14" s="682"/>
      <c r="NHU14" s="682"/>
      <c r="NHV14" s="682"/>
      <c r="NHW14" s="682"/>
      <c r="NHX14" s="682"/>
      <c r="NHY14" s="682"/>
      <c r="NHZ14" s="682"/>
      <c r="NIA14" s="682"/>
      <c r="NIB14" s="682"/>
      <c r="NIC14" s="682"/>
      <c r="NID14" s="682"/>
      <c r="NIE14" s="682"/>
      <c r="NIF14" s="682"/>
      <c r="NIG14" s="682"/>
      <c r="NIH14" s="682"/>
      <c r="NII14" s="682"/>
      <c r="NIJ14" s="682"/>
      <c r="NIK14" s="682"/>
      <c r="NIL14" s="682"/>
      <c r="NIM14" s="682"/>
      <c r="NIN14" s="682"/>
      <c r="NIO14" s="682"/>
      <c r="NIP14" s="682"/>
      <c r="NIQ14" s="682"/>
      <c r="NIR14" s="682"/>
      <c r="NIS14" s="682"/>
      <c r="NIT14" s="682"/>
      <c r="NIU14" s="682"/>
      <c r="NIV14" s="682"/>
      <c r="NIW14" s="682"/>
      <c r="NIX14" s="682"/>
      <c r="NIY14" s="682"/>
      <c r="NIZ14" s="682"/>
      <c r="NJA14" s="682"/>
      <c r="NJB14" s="682"/>
      <c r="NJC14" s="682"/>
      <c r="NJD14" s="682"/>
      <c r="NJE14" s="682"/>
      <c r="NJF14" s="682"/>
      <c r="NJG14" s="682"/>
      <c r="NJH14" s="682"/>
      <c r="NJI14" s="682"/>
      <c r="NJJ14" s="682"/>
      <c r="NJK14" s="682"/>
      <c r="NJL14" s="682"/>
      <c r="NJM14" s="682"/>
      <c r="NJN14" s="682"/>
      <c r="NJO14" s="682"/>
      <c r="NJP14" s="682"/>
      <c r="NJQ14" s="682"/>
      <c r="NJR14" s="682"/>
      <c r="NJS14" s="682"/>
      <c r="NJT14" s="682"/>
      <c r="NJU14" s="682"/>
      <c r="NJV14" s="682"/>
      <c r="NJW14" s="682"/>
      <c r="NJX14" s="682"/>
      <c r="NJY14" s="682"/>
      <c r="NJZ14" s="682"/>
      <c r="NKA14" s="682"/>
      <c r="NKB14" s="682"/>
      <c r="NKC14" s="682"/>
      <c r="NKD14" s="682"/>
      <c r="NKE14" s="682"/>
      <c r="NKF14" s="682"/>
      <c r="NKG14" s="682"/>
      <c r="NKH14" s="682"/>
      <c r="NKI14" s="682"/>
      <c r="NKJ14" s="682"/>
      <c r="NKK14" s="682"/>
      <c r="NKL14" s="682"/>
      <c r="NKM14" s="682"/>
      <c r="NKN14" s="682"/>
      <c r="NKO14" s="682"/>
      <c r="NKP14" s="682"/>
      <c r="NKQ14" s="682"/>
      <c r="NKR14" s="682"/>
      <c r="NKS14" s="682"/>
      <c r="NKT14" s="682"/>
      <c r="NKU14" s="682"/>
      <c r="NKV14" s="682"/>
      <c r="NKW14" s="682"/>
      <c r="NKX14" s="682"/>
      <c r="NKY14" s="682"/>
      <c r="NKZ14" s="682"/>
      <c r="NLA14" s="682"/>
      <c r="NLB14" s="682"/>
      <c r="NLC14" s="682"/>
      <c r="NLD14" s="682"/>
      <c r="NLE14" s="682"/>
      <c r="NLF14" s="682"/>
      <c r="NLG14" s="682"/>
      <c r="NLH14" s="682"/>
      <c r="NLI14" s="682"/>
      <c r="NLJ14" s="682"/>
      <c r="NLK14" s="682"/>
      <c r="NLL14" s="682"/>
      <c r="NLM14" s="682"/>
      <c r="NLN14" s="682"/>
      <c r="NLO14" s="682"/>
      <c r="NLP14" s="682"/>
      <c r="NLQ14" s="682"/>
      <c r="NLR14" s="682"/>
      <c r="NLS14" s="682"/>
      <c r="NLT14" s="682"/>
      <c r="NLU14" s="682"/>
      <c r="NLV14" s="682"/>
      <c r="NLW14" s="682"/>
      <c r="NLX14" s="682"/>
      <c r="NLY14" s="682"/>
      <c r="NLZ14" s="682"/>
      <c r="NMA14" s="682"/>
      <c r="NMB14" s="682"/>
      <c r="NMC14" s="682"/>
      <c r="NMD14" s="682"/>
      <c r="NME14" s="682"/>
      <c r="NMF14" s="682"/>
      <c r="NMG14" s="682"/>
      <c r="NMH14" s="682"/>
      <c r="NMI14" s="682"/>
      <c r="NMJ14" s="682"/>
      <c r="NMK14" s="682"/>
      <c r="NML14" s="682"/>
      <c r="NMM14" s="682"/>
      <c r="NMN14" s="682"/>
      <c r="NMO14" s="682"/>
      <c r="NMP14" s="682"/>
      <c r="NMQ14" s="682"/>
      <c r="NMR14" s="682"/>
      <c r="NMS14" s="682"/>
      <c r="NMT14" s="682"/>
      <c r="NMU14" s="682"/>
      <c r="NMV14" s="682"/>
      <c r="NMW14" s="682"/>
      <c r="NMX14" s="682"/>
      <c r="NMY14" s="682"/>
      <c r="NMZ14" s="682"/>
      <c r="NNA14" s="682"/>
      <c r="NNB14" s="682"/>
      <c r="NNC14" s="682"/>
      <c r="NND14" s="682"/>
      <c r="NNE14" s="682"/>
      <c r="NNF14" s="682"/>
      <c r="NNG14" s="682"/>
      <c r="NNH14" s="682"/>
      <c r="NNI14" s="682"/>
      <c r="NNJ14" s="682"/>
      <c r="NNK14" s="682"/>
      <c r="NNL14" s="682"/>
      <c r="NNM14" s="682"/>
      <c r="NNN14" s="682"/>
      <c r="NNO14" s="682"/>
      <c r="NNP14" s="682"/>
      <c r="NNQ14" s="682"/>
      <c r="NNR14" s="682"/>
      <c r="NNS14" s="682"/>
      <c r="NNT14" s="682"/>
      <c r="NNU14" s="682"/>
      <c r="NNV14" s="682"/>
      <c r="NNW14" s="682"/>
      <c r="NNX14" s="682"/>
      <c r="NNY14" s="682"/>
      <c r="NNZ14" s="682"/>
      <c r="NOA14" s="682"/>
      <c r="NOB14" s="682"/>
      <c r="NOC14" s="682"/>
      <c r="NOD14" s="682"/>
      <c r="NOE14" s="682"/>
      <c r="NOF14" s="682"/>
      <c r="NOG14" s="682"/>
      <c r="NOH14" s="682"/>
      <c r="NOI14" s="682"/>
      <c r="NOJ14" s="682"/>
      <c r="NOK14" s="682"/>
      <c r="NOL14" s="682"/>
      <c r="NOM14" s="682"/>
      <c r="NON14" s="682"/>
      <c r="NOO14" s="682"/>
      <c r="NOP14" s="682"/>
      <c r="NOQ14" s="682"/>
      <c r="NOR14" s="682"/>
      <c r="NOS14" s="682"/>
      <c r="NOT14" s="682"/>
      <c r="NOU14" s="682"/>
      <c r="NOV14" s="682"/>
      <c r="NOW14" s="682"/>
      <c r="NOX14" s="682"/>
      <c r="NOY14" s="682"/>
      <c r="NOZ14" s="682"/>
      <c r="NPA14" s="682"/>
      <c r="NPB14" s="682"/>
      <c r="NPC14" s="682"/>
      <c r="NPD14" s="682"/>
      <c r="NPE14" s="682"/>
      <c r="NPF14" s="682"/>
      <c r="NPG14" s="682"/>
      <c r="NPH14" s="682"/>
      <c r="NPI14" s="682"/>
      <c r="NPJ14" s="682"/>
      <c r="NPK14" s="682"/>
      <c r="NPL14" s="682"/>
      <c r="NPM14" s="682"/>
      <c r="NPN14" s="682"/>
      <c r="NPO14" s="682"/>
      <c r="NPP14" s="682"/>
      <c r="NPQ14" s="682"/>
      <c r="NPR14" s="682"/>
      <c r="NPS14" s="682"/>
      <c r="NPT14" s="682"/>
      <c r="NPU14" s="682"/>
      <c r="NPV14" s="682"/>
      <c r="NPW14" s="682"/>
      <c r="NPX14" s="682"/>
      <c r="NPY14" s="682"/>
      <c r="NPZ14" s="682"/>
      <c r="NQA14" s="682"/>
      <c r="NQB14" s="682"/>
      <c r="NQC14" s="682"/>
      <c r="NQD14" s="682"/>
      <c r="NQE14" s="682"/>
      <c r="NQF14" s="682"/>
      <c r="NQG14" s="682"/>
      <c r="NQH14" s="682"/>
      <c r="NQI14" s="682"/>
      <c r="NQJ14" s="682"/>
      <c r="NQK14" s="682"/>
      <c r="NQL14" s="682"/>
      <c r="NQM14" s="682"/>
      <c r="NQN14" s="682"/>
      <c r="NQO14" s="682"/>
      <c r="NQP14" s="682"/>
      <c r="NQQ14" s="682"/>
      <c r="NQR14" s="682"/>
      <c r="NQS14" s="682"/>
      <c r="NQT14" s="682"/>
      <c r="NQU14" s="682"/>
      <c r="NQV14" s="682"/>
      <c r="NQW14" s="682"/>
      <c r="NQX14" s="682"/>
      <c r="NQY14" s="682"/>
      <c r="NQZ14" s="682"/>
      <c r="NRA14" s="682"/>
      <c r="NRB14" s="682"/>
      <c r="NRC14" s="682"/>
      <c r="NRD14" s="682"/>
      <c r="NRE14" s="682"/>
      <c r="NRF14" s="682"/>
      <c r="NRG14" s="682"/>
      <c r="NRH14" s="682"/>
      <c r="NRI14" s="682"/>
      <c r="NRJ14" s="682"/>
      <c r="NRK14" s="682"/>
      <c r="NRL14" s="682"/>
      <c r="NRM14" s="682"/>
      <c r="NRN14" s="682"/>
      <c r="NRO14" s="682"/>
      <c r="NRP14" s="682"/>
      <c r="NRQ14" s="682"/>
      <c r="NRR14" s="682"/>
      <c r="NRS14" s="682"/>
      <c r="NRT14" s="682"/>
      <c r="NRU14" s="682"/>
      <c r="NRV14" s="682"/>
      <c r="NRW14" s="682"/>
      <c r="NRX14" s="682"/>
      <c r="NRY14" s="682"/>
      <c r="NRZ14" s="682"/>
      <c r="NSA14" s="682"/>
      <c r="NSB14" s="682"/>
      <c r="NSC14" s="682"/>
      <c r="NSD14" s="682"/>
      <c r="NSE14" s="682"/>
      <c r="NSF14" s="682"/>
      <c r="NSG14" s="682"/>
      <c r="NSH14" s="682"/>
      <c r="NSI14" s="682"/>
      <c r="NSJ14" s="682"/>
      <c r="NSK14" s="682"/>
      <c r="NSL14" s="682"/>
      <c r="NSM14" s="682"/>
      <c r="NSN14" s="682"/>
      <c r="NSO14" s="682"/>
      <c r="NSP14" s="682"/>
      <c r="NSQ14" s="682"/>
      <c r="NSR14" s="682"/>
      <c r="NSS14" s="682"/>
      <c r="NST14" s="682"/>
      <c r="NSU14" s="682"/>
      <c r="NSV14" s="682"/>
      <c r="NSW14" s="682"/>
      <c r="NSX14" s="682"/>
      <c r="NSY14" s="682"/>
      <c r="NSZ14" s="682"/>
      <c r="NTA14" s="682"/>
      <c r="NTB14" s="682"/>
      <c r="NTC14" s="682"/>
      <c r="NTD14" s="682"/>
      <c r="NTE14" s="682"/>
      <c r="NTF14" s="682"/>
      <c r="NTG14" s="682"/>
      <c r="NTH14" s="682"/>
      <c r="NTI14" s="682"/>
      <c r="NTJ14" s="682"/>
      <c r="NTK14" s="682"/>
      <c r="NTL14" s="682"/>
      <c r="NTM14" s="682"/>
      <c r="NTN14" s="682"/>
      <c r="NTO14" s="682"/>
      <c r="NTP14" s="682"/>
      <c r="NTQ14" s="682"/>
      <c r="NTR14" s="682"/>
      <c r="NTS14" s="682"/>
      <c r="NTT14" s="682"/>
      <c r="NTU14" s="682"/>
      <c r="NTV14" s="682"/>
      <c r="NTW14" s="682"/>
      <c r="NTX14" s="682"/>
      <c r="NTY14" s="682"/>
      <c r="NTZ14" s="682"/>
      <c r="NUA14" s="682"/>
      <c r="NUB14" s="682"/>
      <c r="NUC14" s="682"/>
      <c r="NUD14" s="682"/>
      <c r="NUE14" s="682"/>
      <c r="NUF14" s="682"/>
      <c r="NUG14" s="682"/>
      <c r="NUH14" s="682"/>
      <c r="NUI14" s="682"/>
      <c r="NUJ14" s="682"/>
      <c r="NUK14" s="682"/>
      <c r="NUL14" s="682"/>
      <c r="NUM14" s="682"/>
      <c r="NUN14" s="682"/>
      <c r="NUO14" s="682"/>
      <c r="NUP14" s="682"/>
      <c r="NUQ14" s="682"/>
      <c r="NUR14" s="682"/>
      <c r="NUS14" s="682"/>
      <c r="NUT14" s="682"/>
      <c r="NUU14" s="682"/>
      <c r="NUV14" s="682"/>
      <c r="NUW14" s="682"/>
      <c r="NUX14" s="682"/>
      <c r="NUY14" s="682"/>
      <c r="NUZ14" s="682"/>
      <c r="NVA14" s="682"/>
      <c r="NVB14" s="682"/>
      <c r="NVC14" s="682"/>
      <c r="NVD14" s="682"/>
      <c r="NVE14" s="682"/>
      <c r="NVF14" s="682"/>
      <c r="NVG14" s="682"/>
      <c r="NVH14" s="682"/>
      <c r="NVI14" s="682"/>
      <c r="NVJ14" s="682"/>
      <c r="NVK14" s="682"/>
      <c r="NVL14" s="682"/>
      <c r="NVM14" s="682"/>
      <c r="NVN14" s="682"/>
      <c r="NVO14" s="682"/>
      <c r="NVP14" s="682"/>
      <c r="NVQ14" s="682"/>
      <c r="NVR14" s="682"/>
      <c r="NVS14" s="682"/>
      <c r="NVT14" s="682"/>
      <c r="NVU14" s="682"/>
      <c r="NVV14" s="682"/>
      <c r="NVW14" s="682"/>
      <c r="NVX14" s="682"/>
      <c r="NVY14" s="682"/>
      <c r="NVZ14" s="682"/>
      <c r="NWA14" s="682"/>
      <c r="NWB14" s="682"/>
      <c r="NWC14" s="682"/>
      <c r="NWD14" s="682"/>
      <c r="NWE14" s="682"/>
      <c r="NWF14" s="682"/>
      <c r="NWG14" s="682"/>
      <c r="NWH14" s="682"/>
      <c r="NWI14" s="682"/>
      <c r="NWJ14" s="682"/>
      <c r="NWK14" s="682"/>
      <c r="NWL14" s="682"/>
      <c r="NWM14" s="682"/>
      <c r="NWN14" s="682"/>
      <c r="NWO14" s="682"/>
      <c r="NWP14" s="682"/>
      <c r="NWQ14" s="682"/>
      <c r="NWR14" s="682"/>
      <c r="NWS14" s="682"/>
      <c r="NWT14" s="682"/>
      <c r="NWU14" s="682"/>
      <c r="NWV14" s="682"/>
      <c r="NWW14" s="682"/>
      <c r="NWX14" s="682"/>
      <c r="NWY14" s="682"/>
      <c r="NWZ14" s="682"/>
      <c r="NXA14" s="682"/>
      <c r="NXB14" s="682"/>
      <c r="NXC14" s="682"/>
      <c r="NXD14" s="682"/>
      <c r="NXE14" s="682"/>
      <c r="NXF14" s="682"/>
      <c r="NXG14" s="682"/>
      <c r="NXH14" s="682"/>
      <c r="NXI14" s="682"/>
      <c r="NXJ14" s="682"/>
      <c r="NXK14" s="682"/>
      <c r="NXL14" s="682"/>
      <c r="NXM14" s="682"/>
      <c r="NXN14" s="682"/>
      <c r="NXO14" s="682"/>
      <c r="NXP14" s="682"/>
      <c r="NXQ14" s="682"/>
      <c r="NXR14" s="682"/>
      <c r="NXS14" s="682"/>
      <c r="NXT14" s="682"/>
      <c r="NXU14" s="682"/>
      <c r="NXV14" s="682"/>
      <c r="NXW14" s="682"/>
      <c r="NXX14" s="682"/>
      <c r="NXY14" s="682"/>
      <c r="NXZ14" s="682"/>
      <c r="NYA14" s="682"/>
      <c r="NYB14" s="682"/>
      <c r="NYC14" s="682"/>
      <c r="NYD14" s="682"/>
      <c r="NYE14" s="682"/>
      <c r="NYF14" s="682"/>
      <c r="NYG14" s="682"/>
      <c r="NYH14" s="682"/>
      <c r="NYI14" s="682"/>
      <c r="NYJ14" s="682"/>
      <c r="NYK14" s="682"/>
      <c r="NYL14" s="682"/>
      <c r="NYM14" s="682"/>
      <c r="NYN14" s="682"/>
      <c r="NYO14" s="682"/>
      <c r="NYP14" s="682"/>
      <c r="NYQ14" s="682"/>
      <c r="NYR14" s="682"/>
      <c r="NYS14" s="682"/>
      <c r="NYT14" s="682"/>
      <c r="NYU14" s="682"/>
      <c r="NYV14" s="682"/>
      <c r="NYW14" s="682"/>
      <c r="NYX14" s="682"/>
      <c r="NYY14" s="682"/>
      <c r="NYZ14" s="682"/>
      <c r="NZA14" s="682"/>
      <c r="NZB14" s="682"/>
      <c r="NZC14" s="682"/>
      <c r="NZD14" s="682"/>
      <c r="NZE14" s="682"/>
      <c r="NZF14" s="682"/>
      <c r="NZG14" s="682"/>
      <c r="NZH14" s="682"/>
      <c r="NZI14" s="682"/>
      <c r="NZJ14" s="682"/>
      <c r="NZK14" s="682"/>
      <c r="NZL14" s="682"/>
      <c r="NZM14" s="682"/>
      <c r="NZN14" s="682"/>
      <c r="NZO14" s="682"/>
      <c r="NZP14" s="682"/>
      <c r="NZQ14" s="682"/>
      <c r="NZR14" s="682"/>
      <c r="NZS14" s="682"/>
      <c r="NZT14" s="682"/>
      <c r="NZU14" s="682"/>
      <c r="NZV14" s="682"/>
      <c r="NZW14" s="682"/>
      <c r="NZX14" s="682"/>
      <c r="NZY14" s="682"/>
      <c r="NZZ14" s="682"/>
      <c r="OAA14" s="682"/>
      <c r="OAB14" s="682"/>
      <c r="OAC14" s="682"/>
      <c r="OAD14" s="682"/>
      <c r="OAE14" s="682"/>
      <c r="OAF14" s="682"/>
      <c r="OAG14" s="682"/>
      <c r="OAH14" s="682"/>
      <c r="OAI14" s="682"/>
      <c r="OAJ14" s="682"/>
      <c r="OAK14" s="682"/>
      <c r="OAL14" s="682"/>
      <c r="OAM14" s="682"/>
      <c r="OAN14" s="682"/>
      <c r="OAO14" s="682"/>
      <c r="OAP14" s="682"/>
      <c r="OAQ14" s="682"/>
      <c r="OAR14" s="682"/>
      <c r="OAS14" s="682"/>
      <c r="OAT14" s="682"/>
      <c r="OAU14" s="682"/>
      <c r="OAV14" s="682"/>
      <c r="OAW14" s="682"/>
      <c r="OAX14" s="682"/>
      <c r="OAY14" s="682"/>
      <c r="OAZ14" s="682"/>
      <c r="OBA14" s="682"/>
      <c r="OBB14" s="682"/>
      <c r="OBC14" s="682"/>
      <c r="OBD14" s="682"/>
      <c r="OBE14" s="682"/>
      <c r="OBF14" s="682"/>
      <c r="OBG14" s="682"/>
      <c r="OBH14" s="682"/>
      <c r="OBI14" s="682"/>
      <c r="OBJ14" s="682"/>
      <c r="OBK14" s="682"/>
      <c r="OBL14" s="682"/>
      <c r="OBM14" s="682"/>
      <c r="OBN14" s="682"/>
      <c r="OBO14" s="682"/>
      <c r="OBP14" s="682"/>
      <c r="OBQ14" s="682"/>
      <c r="OBR14" s="682"/>
      <c r="OBS14" s="682"/>
      <c r="OBT14" s="682"/>
      <c r="OBU14" s="682"/>
      <c r="OBV14" s="682"/>
      <c r="OBW14" s="682"/>
      <c r="OBX14" s="682"/>
      <c r="OBY14" s="682"/>
      <c r="OBZ14" s="682"/>
      <c r="OCA14" s="682"/>
      <c r="OCB14" s="682"/>
      <c r="OCC14" s="682"/>
      <c r="OCD14" s="682"/>
      <c r="OCE14" s="682"/>
      <c r="OCF14" s="682"/>
      <c r="OCG14" s="682"/>
      <c r="OCH14" s="682"/>
      <c r="OCI14" s="682"/>
      <c r="OCJ14" s="682"/>
      <c r="OCK14" s="682"/>
      <c r="OCL14" s="682"/>
      <c r="OCM14" s="682"/>
      <c r="OCN14" s="682"/>
      <c r="OCO14" s="682"/>
      <c r="OCP14" s="682"/>
      <c r="OCQ14" s="682"/>
      <c r="OCR14" s="682"/>
      <c r="OCS14" s="682"/>
      <c r="OCT14" s="682"/>
      <c r="OCU14" s="682"/>
      <c r="OCV14" s="682"/>
      <c r="OCW14" s="682"/>
      <c r="OCX14" s="682"/>
      <c r="OCY14" s="682"/>
      <c r="OCZ14" s="682"/>
      <c r="ODA14" s="682"/>
      <c r="ODB14" s="682"/>
      <c r="ODC14" s="682"/>
      <c r="ODD14" s="682"/>
      <c r="ODE14" s="682"/>
      <c r="ODF14" s="682"/>
      <c r="ODG14" s="682"/>
      <c r="ODH14" s="682"/>
      <c r="ODI14" s="682"/>
      <c r="ODJ14" s="682"/>
      <c r="ODK14" s="682"/>
      <c r="ODL14" s="682"/>
      <c r="ODM14" s="682"/>
      <c r="ODN14" s="682"/>
      <c r="ODO14" s="682"/>
      <c r="ODP14" s="682"/>
      <c r="ODQ14" s="682"/>
      <c r="ODR14" s="682"/>
      <c r="ODS14" s="682"/>
      <c r="ODT14" s="682"/>
      <c r="ODU14" s="682"/>
      <c r="ODV14" s="682"/>
      <c r="ODW14" s="682"/>
      <c r="ODX14" s="682"/>
      <c r="ODY14" s="682"/>
      <c r="ODZ14" s="682"/>
      <c r="OEA14" s="682"/>
      <c r="OEB14" s="682"/>
      <c r="OEC14" s="682"/>
      <c r="OED14" s="682"/>
      <c r="OEE14" s="682"/>
      <c r="OEF14" s="682"/>
      <c r="OEG14" s="682"/>
      <c r="OEH14" s="682"/>
      <c r="OEI14" s="682"/>
      <c r="OEJ14" s="682"/>
      <c r="OEK14" s="682"/>
      <c r="OEL14" s="682"/>
      <c r="OEM14" s="682"/>
      <c r="OEN14" s="682"/>
      <c r="OEO14" s="682"/>
      <c r="OEP14" s="682"/>
      <c r="OEQ14" s="682"/>
      <c r="OER14" s="682"/>
      <c r="OES14" s="682"/>
      <c r="OET14" s="682"/>
      <c r="OEU14" s="682"/>
      <c r="OEV14" s="682"/>
      <c r="OEW14" s="682"/>
      <c r="OEX14" s="682"/>
      <c r="OEY14" s="682"/>
      <c r="OEZ14" s="682"/>
      <c r="OFA14" s="682"/>
      <c r="OFB14" s="682"/>
      <c r="OFC14" s="682"/>
      <c r="OFD14" s="682"/>
      <c r="OFE14" s="682"/>
      <c r="OFF14" s="682"/>
      <c r="OFG14" s="682"/>
      <c r="OFH14" s="682"/>
      <c r="OFI14" s="682"/>
      <c r="OFJ14" s="682"/>
      <c r="OFK14" s="682"/>
      <c r="OFL14" s="682"/>
      <c r="OFM14" s="682"/>
      <c r="OFN14" s="682"/>
      <c r="OFO14" s="682"/>
      <c r="OFP14" s="682"/>
      <c r="OFQ14" s="682"/>
      <c r="OFR14" s="682"/>
      <c r="OFS14" s="682"/>
      <c r="OFT14" s="682"/>
      <c r="OFU14" s="682"/>
      <c r="OFV14" s="682"/>
      <c r="OFW14" s="682"/>
      <c r="OFX14" s="682"/>
      <c r="OFY14" s="682"/>
      <c r="OFZ14" s="682"/>
      <c r="OGA14" s="682"/>
      <c r="OGB14" s="682"/>
      <c r="OGC14" s="682"/>
      <c r="OGD14" s="682"/>
      <c r="OGE14" s="682"/>
      <c r="OGF14" s="682"/>
      <c r="OGG14" s="682"/>
      <c r="OGH14" s="682"/>
      <c r="OGI14" s="682"/>
      <c r="OGJ14" s="682"/>
      <c r="OGK14" s="682"/>
      <c r="OGL14" s="682"/>
      <c r="OGM14" s="682"/>
      <c r="OGN14" s="682"/>
      <c r="OGO14" s="682"/>
      <c r="OGP14" s="682"/>
      <c r="OGQ14" s="682"/>
      <c r="OGR14" s="682"/>
      <c r="OGS14" s="682"/>
      <c r="OGT14" s="682"/>
      <c r="OGU14" s="682"/>
      <c r="OGV14" s="682"/>
      <c r="OGW14" s="682"/>
      <c r="OGX14" s="682"/>
      <c r="OGY14" s="682"/>
      <c r="OGZ14" s="682"/>
      <c r="OHA14" s="682"/>
      <c r="OHB14" s="682"/>
      <c r="OHC14" s="682"/>
      <c r="OHD14" s="682"/>
      <c r="OHE14" s="682"/>
      <c r="OHF14" s="682"/>
      <c r="OHG14" s="682"/>
      <c r="OHH14" s="682"/>
      <c r="OHI14" s="682"/>
      <c r="OHJ14" s="682"/>
      <c r="OHK14" s="682"/>
      <c r="OHL14" s="682"/>
      <c r="OHM14" s="682"/>
      <c r="OHN14" s="682"/>
      <c r="OHO14" s="682"/>
      <c r="OHP14" s="682"/>
      <c r="OHQ14" s="682"/>
      <c r="OHR14" s="682"/>
      <c r="OHS14" s="682"/>
      <c r="OHT14" s="682"/>
      <c r="OHU14" s="682"/>
      <c r="OHV14" s="682"/>
      <c r="OHW14" s="682"/>
      <c r="OHX14" s="682"/>
      <c r="OHY14" s="682"/>
      <c r="OHZ14" s="682"/>
      <c r="OIA14" s="682"/>
      <c r="OIB14" s="682"/>
      <c r="OIC14" s="682"/>
      <c r="OID14" s="682"/>
      <c r="OIE14" s="682"/>
      <c r="OIF14" s="682"/>
      <c r="OIG14" s="682"/>
      <c r="OIH14" s="682"/>
      <c r="OII14" s="682"/>
      <c r="OIJ14" s="682"/>
      <c r="OIK14" s="682"/>
      <c r="OIL14" s="682"/>
      <c r="OIM14" s="682"/>
      <c r="OIN14" s="682"/>
      <c r="OIO14" s="682"/>
      <c r="OIP14" s="682"/>
      <c r="OIQ14" s="682"/>
      <c r="OIR14" s="682"/>
      <c r="OIS14" s="682"/>
      <c r="OIT14" s="682"/>
      <c r="OIU14" s="682"/>
      <c r="OIV14" s="682"/>
      <c r="OIW14" s="682"/>
      <c r="OIX14" s="682"/>
      <c r="OIY14" s="682"/>
      <c r="OIZ14" s="682"/>
      <c r="OJA14" s="682"/>
      <c r="OJB14" s="682"/>
      <c r="OJC14" s="682"/>
      <c r="OJD14" s="682"/>
      <c r="OJE14" s="682"/>
      <c r="OJF14" s="682"/>
      <c r="OJG14" s="682"/>
      <c r="OJH14" s="682"/>
      <c r="OJI14" s="682"/>
      <c r="OJJ14" s="682"/>
      <c r="OJK14" s="682"/>
      <c r="OJL14" s="682"/>
      <c r="OJM14" s="682"/>
      <c r="OJN14" s="682"/>
      <c r="OJO14" s="682"/>
      <c r="OJP14" s="682"/>
      <c r="OJQ14" s="682"/>
      <c r="OJR14" s="682"/>
      <c r="OJS14" s="682"/>
      <c r="OJT14" s="682"/>
      <c r="OJU14" s="682"/>
      <c r="OJV14" s="682"/>
      <c r="OJW14" s="682"/>
      <c r="OJX14" s="682"/>
      <c r="OJY14" s="682"/>
      <c r="OJZ14" s="682"/>
      <c r="OKA14" s="682"/>
      <c r="OKB14" s="682"/>
      <c r="OKC14" s="682"/>
      <c r="OKD14" s="682"/>
      <c r="OKE14" s="682"/>
      <c r="OKF14" s="682"/>
      <c r="OKG14" s="682"/>
      <c r="OKH14" s="682"/>
      <c r="OKI14" s="682"/>
      <c r="OKJ14" s="682"/>
      <c r="OKK14" s="682"/>
      <c r="OKL14" s="682"/>
      <c r="OKM14" s="682"/>
      <c r="OKN14" s="682"/>
      <c r="OKO14" s="682"/>
      <c r="OKP14" s="682"/>
      <c r="OKQ14" s="682"/>
      <c r="OKR14" s="682"/>
      <c r="OKS14" s="682"/>
      <c r="OKT14" s="682"/>
      <c r="OKU14" s="682"/>
      <c r="OKV14" s="682"/>
      <c r="OKW14" s="682"/>
      <c r="OKX14" s="682"/>
      <c r="OKY14" s="682"/>
      <c r="OKZ14" s="682"/>
      <c r="OLA14" s="682"/>
      <c r="OLB14" s="682"/>
      <c r="OLC14" s="682"/>
      <c r="OLD14" s="682"/>
      <c r="OLE14" s="682"/>
      <c r="OLF14" s="682"/>
      <c r="OLG14" s="682"/>
      <c r="OLH14" s="682"/>
      <c r="OLI14" s="682"/>
      <c r="OLJ14" s="682"/>
      <c r="OLK14" s="682"/>
      <c r="OLL14" s="682"/>
      <c r="OLM14" s="682"/>
      <c r="OLN14" s="682"/>
      <c r="OLO14" s="682"/>
      <c r="OLP14" s="682"/>
      <c r="OLQ14" s="682"/>
      <c r="OLR14" s="682"/>
      <c r="OLS14" s="682"/>
      <c r="OLT14" s="682"/>
      <c r="OLU14" s="682"/>
      <c r="OLV14" s="682"/>
      <c r="OLW14" s="682"/>
      <c r="OLX14" s="682"/>
      <c r="OLY14" s="682"/>
      <c r="OLZ14" s="682"/>
      <c r="OMA14" s="682"/>
      <c r="OMB14" s="682"/>
      <c r="OMC14" s="682"/>
      <c r="OMD14" s="682"/>
      <c r="OME14" s="682"/>
      <c r="OMF14" s="682"/>
      <c r="OMG14" s="682"/>
      <c r="OMH14" s="682"/>
      <c r="OMI14" s="682"/>
      <c r="OMJ14" s="682"/>
      <c r="OMK14" s="682"/>
      <c r="OML14" s="682"/>
      <c r="OMM14" s="682"/>
      <c r="OMN14" s="682"/>
      <c r="OMO14" s="682"/>
      <c r="OMP14" s="682"/>
      <c r="OMQ14" s="682"/>
      <c r="OMR14" s="682"/>
      <c r="OMS14" s="682"/>
      <c r="OMT14" s="682"/>
      <c r="OMU14" s="682"/>
      <c r="OMV14" s="682"/>
      <c r="OMW14" s="682"/>
      <c r="OMX14" s="682"/>
      <c r="OMY14" s="682"/>
      <c r="OMZ14" s="682"/>
      <c r="ONA14" s="682"/>
      <c r="ONB14" s="682"/>
      <c r="ONC14" s="682"/>
      <c r="OND14" s="682"/>
      <c r="ONE14" s="682"/>
      <c r="ONF14" s="682"/>
      <c r="ONG14" s="682"/>
      <c r="ONH14" s="682"/>
      <c r="ONI14" s="682"/>
      <c r="ONJ14" s="682"/>
      <c r="ONK14" s="682"/>
      <c r="ONL14" s="682"/>
      <c r="ONM14" s="682"/>
      <c r="ONN14" s="682"/>
      <c r="ONO14" s="682"/>
      <c r="ONP14" s="682"/>
      <c r="ONQ14" s="682"/>
      <c r="ONR14" s="682"/>
      <c r="ONS14" s="682"/>
      <c r="ONT14" s="682"/>
      <c r="ONU14" s="682"/>
      <c r="ONV14" s="682"/>
      <c r="ONW14" s="682"/>
      <c r="ONX14" s="682"/>
      <c r="ONY14" s="682"/>
      <c r="ONZ14" s="682"/>
      <c r="OOA14" s="682"/>
      <c r="OOB14" s="682"/>
      <c r="OOC14" s="682"/>
      <c r="OOD14" s="682"/>
      <c r="OOE14" s="682"/>
      <c r="OOF14" s="682"/>
      <c r="OOG14" s="682"/>
      <c r="OOH14" s="682"/>
      <c r="OOI14" s="682"/>
      <c r="OOJ14" s="682"/>
      <c r="OOK14" s="682"/>
      <c r="OOL14" s="682"/>
      <c r="OOM14" s="682"/>
      <c r="OON14" s="682"/>
      <c r="OOO14" s="682"/>
      <c r="OOP14" s="682"/>
      <c r="OOQ14" s="682"/>
      <c r="OOR14" s="682"/>
      <c r="OOS14" s="682"/>
      <c r="OOT14" s="682"/>
      <c r="OOU14" s="682"/>
      <c r="OOV14" s="682"/>
      <c r="OOW14" s="682"/>
      <c r="OOX14" s="682"/>
      <c r="OOY14" s="682"/>
      <c r="OOZ14" s="682"/>
      <c r="OPA14" s="682"/>
      <c r="OPB14" s="682"/>
      <c r="OPC14" s="682"/>
      <c r="OPD14" s="682"/>
      <c r="OPE14" s="682"/>
      <c r="OPF14" s="682"/>
      <c r="OPG14" s="682"/>
      <c r="OPH14" s="682"/>
      <c r="OPI14" s="682"/>
      <c r="OPJ14" s="682"/>
      <c r="OPK14" s="682"/>
      <c r="OPL14" s="682"/>
      <c r="OPM14" s="682"/>
      <c r="OPN14" s="682"/>
      <c r="OPO14" s="682"/>
      <c r="OPP14" s="682"/>
      <c r="OPQ14" s="682"/>
      <c r="OPR14" s="682"/>
      <c r="OPS14" s="682"/>
      <c r="OPT14" s="682"/>
      <c r="OPU14" s="682"/>
      <c r="OPV14" s="682"/>
      <c r="OPW14" s="682"/>
      <c r="OPX14" s="682"/>
      <c r="OPY14" s="682"/>
      <c r="OPZ14" s="682"/>
      <c r="OQA14" s="682"/>
      <c r="OQB14" s="682"/>
      <c r="OQC14" s="682"/>
      <c r="OQD14" s="682"/>
      <c r="OQE14" s="682"/>
      <c r="OQF14" s="682"/>
      <c r="OQG14" s="682"/>
      <c r="OQH14" s="682"/>
      <c r="OQI14" s="682"/>
      <c r="OQJ14" s="682"/>
      <c r="OQK14" s="682"/>
      <c r="OQL14" s="682"/>
      <c r="OQM14" s="682"/>
      <c r="OQN14" s="682"/>
      <c r="OQO14" s="682"/>
      <c r="OQP14" s="682"/>
      <c r="OQQ14" s="682"/>
      <c r="OQR14" s="682"/>
      <c r="OQS14" s="682"/>
      <c r="OQT14" s="682"/>
      <c r="OQU14" s="682"/>
      <c r="OQV14" s="682"/>
      <c r="OQW14" s="682"/>
      <c r="OQX14" s="682"/>
      <c r="OQY14" s="682"/>
      <c r="OQZ14" s="682"/>
      <c r="ORA14" s="682"/>
      <c r="ORB14" s="682"/>
      <c r="ORC14" s="682"/>
      <c r="ORD14" s="682"/>
      <c r="ORE14" s="682"/>
      <c r="ORF14" s="682"/>
      <c r="ORG14" s="682"/>
      <c r="ORH14" s="682"/>
      <c r="ORI14" s="682"/>
      <c r="ORJ14" s="682"/>
      <c r="ORK14" s="682"/>
      <c r="ORL14" s="682"/>
      <c r="ORM14" s="682"/>
      <c r="ORN14" s="682"/>
      <c r="ORO14" s="682"/>
      <c r="ORP14" s="682"/>
      <c r="ORQ14" s="682"/>
      <c r="ORR14" s="682"/>
      <c r="ORS14" s="682"/>
      <c r="ORT14" s="682"/>
      <c r="ORU14" s="682"/>
      <c r="ORV14" s="682"/>
      <c r="ORW14" s="682"/>
      <c r="ORX14" s="682"/>
      <c r="ORY14" s="682"/>
      <c r="ORZ14" s="682"/>
      <c r="OSA14" s="682"/>
      <c r="OSB14" s="682"/>
      <c r="OSC14" s="682"/>
      <c r="OSD14" s="682"/>
      <c r="OSE14" s="682"/>
      <c r="OSF14" s="682"/>
      <c r="OSG14" s="682"/>
      <c r="OSH14" s="682"/>
      <c r="OSI14" s="682"/>
      <c r="OSJ14" s="682"/>
      <c r="OSK14" s="682"/>
      <c r="OSL14" s="682"/>
      <c r="OSM14" s="682"/>
      <c r="OSN14" s="682"/>
      <c r="OSO14" s="682"/>
      <c r="OSP14" s="682"/>
      <c r="OSQ14" s="682"/>
      <c r="OSR14" s="682"/>
      <c r="OSS14" s="682"/>
      <c r="OST14" s="682"/>
      <c r="OSU14" s="682"/>
      <c r="OSV14" s="682"/>
      <c r="OSW14" s="682"/>
      <c r="OSX14" s="682"/>
      <c r="OSY14" s="682"/>
      <c r="OSZ14" s="682"/>
      <c r="OTA14" s="682"/>
      <c r="OTB14" s="682"/>
      <c r="OTC14" s="682"/>
      <c r="OTD14" s="682"/>
      <c r="OTE14" s="682"/>
      <c r="OTF14" s="682"/>
      <c r="OTG14" s="682"/>
      <c r="OTH14" s="682"/>
      <c r="OTI14" s="682"/>
      <c r="OTJ14" s="682"/>
      <c r="OTK14" s="682"/>
      <c r="OTL14" s="682"/>
      <c r="OTM14" s="682"/>
      <c r="OTN14" s="682"/>
      <c r="OTO14" s="682"/>
      <c r="OTP14" s="682"/>
      <c r="OTQ14" s="682"/>
      <c r="OTR14" s="682"/>
      <c r="OTS14" s="682"/>
      <c r="OTT14" s="682"/>
      <c r="OTU14" s="682"/>
      <c r="OTV14" s="682"/>
      <c r="OTW14" s="682"/>
      <c r="OTX14" s="682"/>
      <c r="OTY14" s="682"/>
      <c r="OTZ14" s="682"/>
      <c r="OUA14" s="682"/>
      <c r="OUB14" s="682"/>
      <c r="OUC14" s="682"/>
      <c r="OUD14" s="682"/>
      <c r="OUE14" s="682"/>
      <c r="OUF14" s="682"/>
      <c r="OUG14" s="682"/>
      <c r="OUH14" s="682"/>
      <c r="OUI14" s="682"/>
      <c r="OUJ14" s="682"/>
      <c r="OUK14" s="682"/>
      <c r="OUL14" s="682"/>
      <c r="OUM14" s="682"/>
      <c r="OUN14" s="682"/>
      <c r="OUO14" s="682"/>
      <c r="OUP14" s="682"/>
      <c r="OUQ14" s="682"/>
      <c r="OUR14" s="682"/>
      <c r="OUS14" s="682"/>
      <c r="OUT14" s="682"/>
      <c r="OUU14" s="682"/>
      <c r="OUV14" s="682"/>
      <c r="OUW14" s="682"/>
      <c r="OUX14" s="682"/>
      <c r="OUY14" s="682"/>
      <c r="OUZ14" s="682"/>
      <c r="OVA14" s="682"/>
      <c r="OVB14" s="682"/>
      <c r="OVC14" s="682"/>
      <c r="OVD14" s="682"/>
      <c r="OVE14" s="682"/>
      <c r="OVF14" s="682"/>
      <c r="OVG14" s="682"/>
      <c r="OVH14" s="682"/>
      <c r="OVI14" s="682"/>
      <c r="OVJ14" s="682"/>
      <c r="OVK14" s="682"/>
      <c r="OVL14" s="682"/>
      <c r="OVM14" s="682"/>
      <c r="OVN14" s="682"/>
      <c r="OVO14" s="682"/>
      <c r="OVP14" s="682"/>
      <c r="OVQ14" s="682"/>
      <c r="OVR14" s="682"/>
      <c r="OVS14" s="682"/>
      <c r="OVT14" s="682"/>
      <c r="OVU14" s="682"/>
      <c r="OVV14" s="682"/>
      <c r="OVW14" s="682"/>
      <c r="OVX14" s="682"/>
      <c r="OVY14" s="682"/>
      <c r="OVZ14" s="682"/>
      <c r="OWA14" s="682"/>
      <c r="OWB14" s="682"/>
      <c r="OWC14" s="682"/>
      <c r="OWD14" s="682"/>
      <c r="OWE14" s="682"/>
      <c r="OWF14" s="682"/>
      <c r="OWG14" s="682"/>
      <c r="OWH14" s="682"/>
      <c r="OWI14" s="682"/>
      <c r="OWJ14" s="682"/>
      <c r="OWK14" s="682"/>
      <c r="OWL14" s="682"/>
      <c r="OWM14" s="682"/>
      <c r="OWN14" s="682"/>
      <c r="OWO14" s="682"/>
      <c r="OWP14" s="682"/>
      <c r="OWQ14" s="682"/>
      <c r="OWR14" s="682"/>
      <c r="OWS14" s="682"/>
      <c r="OWT14" s="682"/>
      <c r="OWU14" s="682"/>
      <c r="OWV14" s="682"/>
      <c r="OWW14" s="682"/>
      <c r="OWX14" s="682"/>
      <c r="OWY14" s="682"/>
      <c r="OWZ14" s="682"/>
      <c r="OXA14" s="682"/>
      <c r="OXB14" s="682"/>
      <c r="OXC14" s="682"/>
      <c r="OXD14" s="682"/>
      <c r="OXE14" s="682"/>
      <c r="OXF14" s="682"/>
      <c r="OXG14" s="682"/>
      <c r="OXH14" s="682"/>
      <c r="OXI14" s="682"/>
      <c r="OXJ14" s="682"/>
      <c r="OXK14" s="682"/>
      <c r="OXL14" s="682"/>
      <c r="OXM14" s="682"/>
      <c r="OXN14" s="682"/>
      <c r="OXO14" s="682"/>
      <c r="OXP14" s="682"/>
      <c r="OXQ14" s="682"/>
      <c r="OXR14" s="682"/>
      <c r="OXS14" s="682"/>
      <c r="OXT14" s="682"/>
      <c r="OXU14" s="682"/>
      <c r="OXV14" s="682"/>
      <c r="OXW14" s="682"/>
      <c r="OXX14" s="682"/>
      <c r="OXY14" s="682"/>
      <c r="OXZ14" s="682"/>
      <c r="OYA14" s="682"/>
      <c r="OYB14" s="682"/>
      <c r="OYC14" s="682"/>
      <c r="OYD14" s="682"/>
      <c r="OYE14" s="682"/>
      <c r="OYF14" s="682"/>
      <c r="OYG14" s="682"/>
      <c r="OYH14" s="682"/>
      <c r="OYI14" s="682"/>
      <c r="OYJ14" s="682"/>
      <c r="OYK14" s="682"/>
      <c r="OYL14" s="682"/>
      <c r="OYM14" s="682"/>
      <c r="OYN14" s="682"/>
      <c r="OYO14" s="682"/>
      <c r="OYP14" s="682"/>
      <c r="OYQ14" s="682"/>
      <c r="OYR14" s="682"/>
      <c r="OYS14" s="682"/>
      <c r="OYT14" s="682"/>
      <c r="OYU14" s="682"/>
      <c r="OYV14" s="682"/>
      <c r="OYW14" s="682"/>
      <c r="OYX14" s="682"/>
      <c r="OYY14" s="682"/>
      <c r="OYZ14" s="682"/>
      <c r="OZA14" s="682"/>
      <c r="OZB14" s="682"/>
      <c r="OZC14" s="682"/>
      <c r="OZD14" s="682"/>
      <c r="OZE14" s="682"/>
      <c r="OZF14" s="682"/>
      <c r="OZG14" s="682"/>
      <c r="OZH14" s="682"/>
      <c r="OZI14" s="682"/>
      <c r="OZJ14" s="682"/>
      <c r="OZK14" s="682"/>
      <c r="OZL14" s="682"/>
      <c r="OZM14" s="682"/>
      <c r="OZN14" s="682"/>
      <c r="OZO14" s="682"/>
      <c r="OZP14" s="682"/>
      <c r="OZQ14" s="682"/>
      <c r="OZR14" s="682"/>
      <c r="OZS14" s="682"/>
      <c r="OZT14" s="682"/>
      <c r="OZU14" s="682"/>
      <c r="OZV14" s="682"/>
      <c r="OZW14" s="682"/>
      <c r="OZX14" s="682"/>
      <c r="OZY14" s="682"/>
      <c r="OZZ14" s="682"/>
      <c r="PAA14" s="682"/>
      <c r="PAB14" s="682"/>
      <c r="PAC14" s="682"/>
      <c r="PAD14" s="682"/>
      <c r="PAE14" s="682"/>
      <c r="PAF14" s="682"/>
      <c r="PAG14" s="682"/>
      <c r="PAH14" s="682"/>
      <c r="PAI14" s="682"/>
      <c r="PAJ14" s="682"/>
      <c r="PAK14" s="682"/>
      <c r="PAL14" s="682"/>
      <c r="PAM14" s="682"/>
      <c r="PAN14" s="682"/>
      <c r="PAO14" s="682"/>
      <c r="PAP14" s="682"/>
      <c r="PAQ14" s="682"/>
      <c r="PAR14" s="682"/>
      <c r="PAS14" s="682"/>
      <c r="PAT14" s="682"/>
      <c r="PAU14" s="682"/>
      <c r="PAV14" s="682"/>
      <c r="PAW14" s="682"/>
      <c r="PAX14" s="682"/>
      <c r="PAY14" s="682"/>
      <c r="PAZ14" s="682"/>
      <c r="PBA14" s="682"/>
      <c r="PBB14" s="682"/>
      <c r="PBC14" s="682"/>
      <c r="PBD14" s="682"/>
      <c r="PBE14" s="682"/>
      <c r="PBF14" s="682"/>
      <c r="PBG14" s="682"/>
      <c r="PBH14" s="682"/>
      <c r="PBI14" s="682"/>
      <c r="PBJ14" s="682"/>
      <c r="PBK14" s="682"/>
      <c r="PBL14" s="682"/>
      <c r="PBM14" s="682"/>
      <c r="PBN14" s="682"/>
      <c r="PBO14" s="682"/>
      <c r="PBP14" s="682"/>
      <c r="PBQ14" s="682"/>
      <c r="PBR14" s="682"/>
      <c r="PBS14" s="682"/>
      <c r="PBT14" s="682"/>
      <c r="PBU14" s="682"/>
      <c r="PBV14" s="682"/>
      <c r="PBW14" s="682"/>
      <c r="PBX14" s="682"/>
      <c r="PBY14" s="682"/>
      <c r="PBZ14" s="682"/>
      <c r="PCA14" s="682"/>
      <c r="PCB14" s="682"/>
      <c r="PCC14" s="682"/>
      <c r="PCD14" s="682"/>
      <c r="PCE14" s="682"/>
      <c r="PCF14" s="682"/>
      <c r="PCG14" s="682"/>
      <c r="PCH14" s="682"/>
      <c r="PCI14" s="682"/>
      <c r="PCJ14" s="682"/>
      <c r="PCK14" s="682"/>
      <c r="PCL14" s="682"/>
      <c r="PCM14" s="682"/>
      <c r="PCN14" s="682"/>
      <c r="PCO14" s="682"/>
      <c r="PCP14" s="682"/>
      <c r="PCQ14" s="682"/>
      <c r="PCR14" s="682"/>
      <c r="PCS14" s="682"/>
      <c r="PCT14" s="682"/>
      <c r="PCU14" s="682"/>
      <c r="PCV14" s="682"/>
      <c r="PCW14" s="682"/>
      <c r="PCX14" s="682"/>
      <c r="PCY14" s="682"/>
      <c r="PCZ14" s="682"/>
      <c r="PDA14" s="682"/>
      <c r="PDB14" s="682"/>
      <c r="PDC14" s="682"/>
      <c r="PDD14" s="682"/>
      <c r="PDE14" s="682"/>
      <c r="PDF14" s="682"/>
      <c r="PDG14" s="682"/>
      <c r="PDH14" s="682"/>
      <c r="PDI14" s="682"/>
      <c r="PDJ14" s="682"/>
      <c r="PDK14" s="682"/>
      <c r="PDL14" s="682"/>
      <c r="PDM14" s="682"/>
      <c r="PDN14" s="682"/>
      <c r="PDO14" s="682"/>
      <c r="PDP14" s="682"/>
      <c r="PDQ14" s="682"/>
      <c r="PDR14" s="682"/>
      <c r="PDS14" s="682"/>
      <c r="PDT14" s="682"/>
      <c r="PDU14" s="682"/>
      <c r="PDV14" s="682"/>
      <c r="PDW14" s="682"/>
      <c r="PDX14" s="682"/>
      <c r="PDY14" s="682"/>
      <c r="PDZ14" s="682"/>
      <c r="PEA14" s="682"/>
      <c r="PEB14" s="682"/>
      <c r="PEC14" s="682"/>
      <c r="PED14" s="682"/>
      <c r="PEE14" s="682"/>
      <c r="PEF14" s="682"/>
      <c r="PEG14" s="682"/>
      <c r="PEH14" s="682"/>
      <c r="PEI14" s="682"/>
      <c r="PEJ14" s="682"/>
      <c r="PEK14" s="682"/>
      <c r="PEL14" s="682"/>
      <c r="PEM14" s="682"/>
      <c r="PEN14" s="682"/>
      <c r="PEO14" s="682"/>
      <c r="PEP14" s="682"/>
      <c r="PEQ14" s="682"/>
      <c r="PER14" s="682"/>
      <c r="PES14" s="682"/>
      <c r="PET14" s="682"/>
      <c r="PEU14" s="682"/>
      <c r="PEV14" s="682"/>
      <c r="PEW14" s="682"/>
      <c r="PEX14" s="682"/>
      <c r="PEY14" s="682"/>
      <c r="PEZ14" s="682"/>
      <c r="PFA14" s="682"/>
      <c r="PFB14" s="682"/>
      <c r="PFC14" s="682"/>
      <c r="PFD14" s="682"/>
      <c r="PFE14" s="682"/>
      <c r="PFF14" s="682"/>
      <c r="PFG14" s="682"/>
      <c r="PFH14" s="682"/>
      <c r="PFI14" s="682"/>
      <c r="PFJ14" s="682"/>
      <c r="PFK14" s="682"/>
      <c r="PFL14" s="682"/>
      <c r="PFM14" s="682"/>
      <c r="PFN14" s="682"/>
      <c r="PFO14" s="682"/>
      <c r="PFP14" s="682"/>
      <c r="PFQ14" s="682"/>
      <c r="PFR14" s="682"/>
      <c r="PFS14" s="682"/>
      <c r="PFT14" s="682"/>
      <c r="PFU14" s="682"/>
      <c r="PFV14" s="682"/>
      <c r="PFW14" s="682"/>
      <c r="PFX14" s="682"/>
      <c r="PFY14" s="682"/>
      <c r="PFZ14" s="682"/>
      <c r="PGA14" s="682"/>
      <c r="PGB14" s="682"/>
      <c r="PGC14" s="682"/>
      <c r="PGD14" s="682"/>
      <c r="PGE14" s="682"/>
      <c r="PGF14" s="682"/>
      <c r="PGG14" s="682"/>
      <c r="PGH14" s="682"/>
      <c r="PGI14" s="682"/>
      <c r="PGJ14" s="682"/>
      <c r="PGK14" s="682"/>
      <c r="PGL14" s="682"/>
      <c r="PGM14" s="682"/>
      <c r="PGN14" s="682"/>
      <c r="PGO14" s="682"/>
      <c r="PGP14" s="682"/>
      <c r="PGQ14" s="682"/>
      <c r="PGR14" s="682"/>
      <c r="PGS14" s="682"/>
      <c r="PGT14" s="682"/>
      <c r="PGU14" s="682"/>
      <c r="PGV14" s="682"/>
      <c r="PGW14" s="682"/>
      <c r="PGX14" s="682"/>
      <c r="PGY14" s="682"/>
      <c r="PGZ14" s="682"/>
      <c r="PHA14" s="682"/>
      <c r="PHB14" s="682"/>
      <c r="PHC14" s="682"/>
      <c r="PHD14" s="682"/>
      <c r="PHE14" s="682"/>
      <c r="PHF14" s="682"/>
      <c r="PHG14" s="682"/>
      <c r="PHH14" s="682"/>
      <c r="PHI14" s="682"/>
      <c r="PHJ14" s="682"/>
      <c r="PHK14" s="682"/>
      <c r="PHL14" s="682"/>
      <c r="PHM14" s="682"/>
      <c r="PHN14" s="682"/>
      <c r="PHO14" s="682"/>
      <c r="PHP14" s="682"/>
      <c r="PHQ14" s="682"/>
      <c r="PHR14" s="682"/>
      <c r="PHS14" s="682"/>
      <c r="PHT14" s="682"/>
      <c r="PHU14" s="682"/>
      <c r="PHV14" s="682"/>
      <c r="PHW14" s="682"/>
      <c r="PHX14" s="682"/>
      <c r="PHY14" s="682"/>
      <c r="PHZ14" s="682"/>
      <c r="PIA14" s="682"/>
      <c r="PIB14" s="682"/>
      <c r="PIC14" s="682"/>
      <c r="PID14" s="682"/>
      <c r="PIE14" s="682"/>
      <c r="PIF14" s="682"/>
      <c r="PIG14" s="682"/>
      <c r="PIH14" s="682"/>
      <c r="PII14" s="682"/>
      <c r="PIJ14" s="682"/>
      <c r="PIK14" s="682"/>
      <c r="PIL14" s="682"/>
      <c r="PIM14" s="682"/>
      <c r="PIN14" s="682"/>
      <c r="PIO14" s="682"/>
      <c r="PIP14" s="682"/>
      <c r="PIQ14" s="682"/>
      <c r="PIR14" s="682"/>
      <c r="PIS14" s="682"/>
      <c r="PIT14" s="682"/>
      <c r="PIU14" s="682"/>
      <c r="PIV14" s="682"/>
      <c r="PIW14" s="682"/>
      <c r="PIX14" s="682"/>
      <c r="PIY14" s="682"/>
      <c r="PIZ14" s="682"/>
      <c r="PJA14" s="682"/>
      <c r="PJB14" s="682"/>
      <c r="PJC14" s="682"/>
      <c r="PJD14" s="682"/>
      <c r="PJE14" s="682"/>
      <c r="PJF14" s="682"/>
      <c r="PJG14" s="682"/>
      <c r="PJH14" s="682"/>
      <c r="PJI14" s="682"/>
      <c r="PJJ14" s="682"/>
      <c r="PJK14" s="682"/>
      <c r="PJL14" s="682"/>
      <c r="PJM14" s="682"/>
      <c r="PJN14" s="682"/>
      <c r="PJO14" s="682"/>
      <c r="PJP14" s="682"/>
      <c r="PJQ14" s="682"/>
      <c r="PJR14" s="682"/>
      <c r="PJS14" s="682"/>
      <c r="PJT14" s="682"/>
      <c r="PJU14" s="682"/>
      <c r="PJV14" s="682"/>
      <c r="PJW14" s="682"/>
      <c r="PJX14" s="682"/>
      <c r="PJY14" s="682"/>
      <c r="PJZ14" s="682"/>
      <c r="PKA14" s="682"/>
      <c r="PKB14" s="682"/>
      <c r="PKC14" s="682"/>
      <c r="PKD14" s="682"/>
      <c r="PKE14" s="682"/>
      <c r="PKF14" s="682"/>
      <c r="PKG14" s="682"/>
      <c r="PKH14" s="682"/>
      <c r="PKI14" s="682"/>
      <c r="PKJ14" s="682"/>
      <c r="PKK14" s="682"/>
      <c r="PKL14" s="682"/>
      <c r="PKM14" s="682"/>
      <c r="PKN14" s="682"/>
      <c r="PKO14" s="682"/>
      <c r="PKP14" s="682"/>
      <c r="PKQ14" s="682"/>
      <c r="PKR14" s="682"/>
      <c r="PKS14" s="682"/>
      <c r="PKT14" s="682"/>
      <c r="PKU14" s="682"/>
      <c r="PKV14" s="682"/>
      <c r="PKW14" s="682"/>
      <c r="PKX14" s="682"/>
      <c r="PKY14" s="682"/>
      <c r="PKZ14" s="682"/>
      <c r="PLA14" s="682"/>
      <c r="PLB14" s="682"/>
      <c r="PLC14" s="682"/>
      <c r="PLD14" s="682"/>
      <c r="PLE14" s="682"/>
      <c r="PLF14" s="682"/>
      <c r="PLG14" s="682"/>
      <c r="PLH14" s="682"/>
      <c r="PLI14" s="682"/>
      <c r="PLJ14" s="682"/>
      <c r="PLK14" s="682"/>
      <c r="PLL14" s="682"/>
      <c r="PLM14" s="682"/>
      <c r="PLN14" s="682"/>
      <c r="PLO14" s="682"/>
      <c r="PLP14" s="682"/>
      <c r="PLQ14" s="682"/>
      <c r="PLR14" s="682"/>
      <c r="PLS14" s="682"/>
      <c r="PLT14" s="682"/>
      <c r="PLU14" s="682"/>
      <c r="PLV14" s="682"/>
      <c r="PLW14" s="682"/>
      <c r="PLX14" s="682"/>
      <c r="PLY14" s="682"/>
      <c r="PLZ14" s="682"/>
      <c r="PMA14" s="682"/>
      <c r="PMB14" s="682"/>
      <c r="PMC14" s="682"/>
      <c r="PMD14" s="682"/>
      <c r="PME14" s="682"/>
      <c r="PMF14" s="682"/>
      <c r="PMG14" s="682"/>
      <c r="PMH14" s="682"/>
      <c r="PMI14" s="682"/>
      <c r="PMJ14" s="682"/>
      <c r="PMK14" s="682"/>
      <c r="PML14" s="682"/>
      <c r="PMM14" s="682"/>
      <c r="PMN14" s="682"/>
      <c r="PMO14" s="682"/>
      <c r="PMP14" s="682"/>
      <c r="PMQ14" s="682"/>
      <c r="PMR14" s="682"/>
      <c r="PMS14" s="682"/>
      <c r="PMT14" s="682"/>
      <c r="PMU14" s="682"/>
      <c r="PMV14" s="682"/>
      <c r="PMW14" s="682"/>
      <c r="PMX14" s="682"/>
      <c r="PMY14" s="682"/>
      <c r="PMZ14" s="682"/>
      <c r="PNA14" s="682"/>
      <c r="PNB14" s="682"/>
      <c r="PNC14" s="682"/>
      <c r="PND14" s="682"/>
      <c r="PNE14" s="682"/>
      <c r="PNF14" s="682"/>
      <c r="PNG14" s="682"/>
      <c r="PNH14" s="682"/>
      <c r="PNI14" s="682"/>
      <c r="PNJ14" s="682"/>
      <c r="PNK14" s="682"/>
      <c r="PNL14" s="682"/>
      <c r="PNM14" s="682"/>
      <c r="PNN14" s="682"/>
      <c r="PNO14" s="682"/>
      <c r="PNP14" s="682"/>
      <c r="PNQ14" s="682"/>
      <c r="PNR14" s="682"/>
      <c r="PNS14" s="682"/>
      <c r="PNT14" s="682"/>
      <c r="PNU14" s="682"/>
      <c r="PNV14" s="682"/>
      <c r="PNW14" s="682"/>
      <c r="PNX14" s="682"/>
      <c r="PNY14" s="682"/>
      <c r="PNZ14" s="682"/>
      <c r="POA14" s="682"/>
      <c r="POB14" s="682"/>
      <c r="POC14" s="682"/>
      <c r="POD14" s="682"/>
      <c r="POE14" s="682"/>
      <c r="POF14" s="682"/>
      <c r="POG14" s="682"/>
      <c r="POH14" s="682"/>
      <c r="POI14" s="682"/>
      <c r="POJ14" s="682"/>
      <c r="POK14" s="682"/>
      <c r="POL14" s="682"/>
      <c r="POM14" s="682"/>
      <c r="PON14" s="682"/>
      <c r="POO14" s="682"/>
      <c r="POP14" s="682"/>
      <c r="POQ14" s="682"/>
      <c r="POR14" s="682"/>
      <c r="POS14" s="682"/>
      <c r="POT14" s="682"/>
      <c r="POU14" s="682"/>
      <c r="POV14" s="682"/>
      <c r="POW14" s="682"/>
      <c r="POX14" s="682"/>
      <c r="POY14" s="682"/>
      <c r="POZ14" s="682"/>
      <c r="PPA14" s="682"/>
      <c r="PPB14" s="682"/>
      <c r="PPC14" s="682"/>
      <c r="PPD14" s="682"/>
      <c r="PPE14" s="682"/>
      <c r="PPF14" s="682"/>
      <c r="PPG14" s="682"/>
      <c r="PPH14" s="682"/>
      <c r="PPI14" s="682"/>
      <c r="PPJ14" s="682"/>
      <c r="PPK14" s="682"/>
      <c r="PPL14" s="682"/>
      <c r="PPM14" s="682"/>
      <c r="PPN14" s="682"/>
      <c r="PPO14" s="682"/>
      <c r="PPP14" s="682"/>
      <c r="PPQ14" s="682"/>
      <c r="PPR14" s="682"/>
      <c r="PPS14" s="682"/>
      <c r="PPT14" s="682"/>
      <c r="PPU14" s="682"/>
      <c r="PPV14" s="682"/>
      <c r="PPW14" s="682"/>
      <c r="PPX14" s="682"/>
      <c r="PPY14" s="682"/>
      <c r="PPZ14" s="682"/>
      <c r="PQA14" s="682"/>
      <c r="PQB14" s="682"/>
      <c r="PQC14" s="682"/>
      <c r="PQD14" s="682"/>
      <c r="PQE14" s="682"/>
      <c r="PQF14" s="682"/>
      <c r="PQG14" s="682"/>
      <c r="PQH14" s="682"/>
      <c r="PQI14" s="682"/>
      <c r="PQJ14" s="682"/>
      <c r="PQK14" s="682"/>
      <c r="PQL14" s="682"/>
      <c r="PQM14" s="682"/>
      <c r="PQN14" s="682"/>
      <c r="PQO14" s="682"/>
      <c r="PQP14" s="682"/>
      <c r="PQQ14" s="682"/>
      <c r="PQR14" s="682"/>
      <c r="PQS14" s="682"/>
      <c r="PQT14" s="682"/>
      <c r="PQU14" s="682"/>
      <c r="PQV14" s="682"/>
      <c r="PQW14" s="682"/>
      <c r="PQX14" s="682"/>
      <c r="PQY14" s="682"/>
      <c r="PQZ14" s="682"/>
      <c r="PRA14" s="682"/>
      <c r="PRB14" s="682"/>
      <c r="PRC14" s="682"/>
      <c r="PRD14" s="682"/>
      <c r="PRE14" s="682"/>
      <c r="PRF14" s="682"/>
      <c r="PRG14" s="682"/>
      <c r="PRH14" s="682"/>
      <c r="PRI14" s="682"/>
      <c r="PRJ14" s="682"/>
      <c r="PRK14" s="682"/>
      <c r="PRL14" s="682"/>
      <c r="PRM14" s="682"/>
      <c r="PRN14" s="682"/>
      <c r="PRO14" s="682"/>
      <c r="PRP14" s="682"/>
      <c r="PRQ14" s="682"/>
      <c r="PRR14" s="682"/>
      <c r="PRS14" s="682"/>
      <c r="PRT14" s="682"/>
      <c r="PRU14" s="682"/>
      <c r="PRV14" s="682"/>
      <c r="PRW14" s="682"/>
      <c r="PRX14" s="682"/>
      <c r="PRY14" s="682"/>
      <c r="PRZ14" s="682"/>
      <c r="PSA14" s="682"/>
      <c r="PSB14" s="682"/>
      <c r="PSC14" s="682"/>
      <c r="PSD14" s="682"/>
      <c r="PSE14" s="682"/>
      <c r="PSF14" s="682"/>
      <c r="PSG14" s="682"/>
      <c r="PSH14" s="682"/>
      <c r="PSI14" s="682"/>
      <c r="PSJ14" s="682"/>
      <c r="PSK14" s="682"/>
      <c r="PSL14" s="682"/>
      <c r="PSM14" s="682"/>
      <c r="PSN14" s="682"/>
      <c r="PSO14" s="682"/>
      <c r="PSP14" s="682"/>
      <c r="PSQ14" s="682"/>
      <c r="PSR14" s="682"/>
      <c r="PSS14" s="682"/>
      <c r="PST14" s="682"/>
      <c r="PSU14" s="682"/>
      <c r="PSV14" s="682"/>
      <c r="PSW14" s="682"/>
      <c r="PSX14" s="682"/>
      <c r="PSY14" s="682"/>
      <c r="PSZ14" s="682"/>
      <c r="PTA14" s="682"/>
      <c r="PTB14" s="682"/>
      <c r="PTC14" s="682"/>
      <c r="PTD14" s="682"/>
      <c r="PTE14" s="682"/>
      <c r="PTF14" s="682"/>
      <c r="PTG14" s="682"/>
      <c r="PTH14" s="682"/>
      <c r="PTI14" s="682"/>
      <c r="PTJ14" s="682"/>
      <c r="PTK14" s="682"/>
      <c r="PTL14" s="682"/>
      <c r="PTM14" s="682"/>
      <c r="PTN14" s="682"/>
      <c r="PTO14" s="682"/>
      <c r="PTP14" s="682"/>
      <c r="PTQ14" s="682"/>
      <c r="PTR14" s="682"/>
      <c r="PTS14" s="682"/>
      <c r="PTT14" s="682"/>
      <c r="PTU14" s="682"/>
      <c r="PTV14" s="682"/>
      <c r="PTW14" s="682"/>
      <c r="PTX14" s="682"/>
      <c r="PTY14" s="682"/>
      <c r="PTZ14" s="682"/>
      <c r="PUA14" s="682"/>
      <c r="PUB14" s="682"/>
      <c r="PUC14" s="682"/>
      <c r="PUD14" s="682"/>
      <c r="PUE14" s="682"/>
      <c r="PUF14" s="682"/>
      <c r="PUG14" s="682"/>
      <c r="PUH14" s="682"/>
      <c r="PUI14" s="682"/>
      <c r="PUJ14" s="682"/>
      <c r="PUK14" s="682"/>
      <c r="PUL14" s="682"/>
      <c r="PUM14" s="682"/>
      <c r="PUN14" s="682"/>
      <c r="PUO14" s="682"/>
      <c r="PUP14" s="682"/>
      <c r="PUQ14" s="682"/>
      <c r="PUR14" s="682"/>
      <c r="PUS14" s="682"/>
      <c r="PUT14" s="682"/>
      <c r="PUU14" s="682"/>
      <c r="PUV14" s="682"/>
      <c r="PUW14" s="682"/>
      <c r="PUX14" s="682"/>
      <c r="PUY14" s="682"/>
      <c r="PUZ14" s="682"/>
      <c r="PVA14" s="682"/>
      <c r="PVB14" s="682"/>
      <c r="PVC14" s="682"/>
      <c r="PVD14" s="682"/>
      <c r="PVE14" s="682"/>
      <c r="PVF14" s="682"/>
      <c r="PVG14" s="682"/>
      <c r="PVH14" s="682"/>
      <c r="PVI14" s="682"/>
      <c r="PVJ14" s="682"/>
      <c r="PVK14" s="682"/>
      <c r="PVL14" s="682"/>
      <c r="PVM14" s="682"/>
      <c r="PVN14" s="682"/>
      <c r="PVO14" s="682"/>
      <c r="PVP14" s="682"/>
      <c r="PVQ14" s="682"/>
      <c r="PVR14" s="682"/>
      <c r="PVS14" s="682"/>
      <c r="PVT14" s="682"/>
      <c r="PVU14" s="682"/>
      <c r="PVV14" s="682"/>
      <c r="PVW14" s="682"/>
      <c r="PVX14" s="682"/>
      <c r="PVY14" s="682"/>
      <c r="PVZ14" s="682"/>
      <c r="PWA14" s="682"/>
      <c r="PWB14" s="682"/>
      <c r="PWC14" s="682"/>
      <c r="PWD14" s="682"/>
      <c r="PWE14" s="682"/>
      <c r="PWF14" s="682"/>
      <c r="PWG14" s="682"/>
      <c r="PWH14" s="682"/>
      <c r="PWI14" s="682"/>
      <c r="PWJ14" s="682"/>
      <c r="PWK14" s="682"/>
      <c r="PWL14" s="682"/>
      <c r="PWM14" s="682"/>
      <c r="PWN14" s="682"/>
      <c r="PWO14" s="682"/>
      <c r="PWP14" s="682"/>
      <c r="PWQ14" s="682"/>
      <c r="PWR14" s="682"/>
      <c r="PWS14" s="682"/>
      <c r="PWT14" s="682"/>
      <c r="PWU14" s="682"/>
      <c r="PWV14" s="682"/>
      <c r="PWW14" s="682"/>
      <c r="PWX14" s="682"/>
      <c r="PWY14" s="682"/>
      <c r="PWZ14" s="682"/>
      <c r="PXA14" s="682"/>
      <c r="PXB14" s="682"/>
      <c r="PXC14" s="682"/>
      <c r="PXD14" s="682"/>
      <c r="PXE14" s="682"/>
      <c r="PXF14" s="682"/>
      <c r="PXG14" s="682"/>
      <c r="PXH14" s="682"/>
      <c r="PXI14" s="682"/>
      <c r="PXJ14" s="682"/>
      <c r="PXK14" s="682"/>
      <c r="PXL14" s="682"/>
      <c r="PXM14" s="682"/>
      <c r="PXN14" s="682"/>
      <c r="PXO14" s="682"/>
      <c r="PXP14" s="682"/>
      <c r="PXQ14" s="682"/>
      <c r="PXR14" s="682"/>
      <c r="PXS14" s="682"/>
      <c r="PXT14" s="682"/>
      <c r="PXU14" s="682"/>
      <c r="PXV14" s="682"/>
      <c r="PXW14" s="682"/>
      <c r="PXX14" s="682"/>
      <c r="PXY14" s="682"/>
      <c r="PXZ14" s="682"/>
      <c r="PYA14" s="682"/>
      <c r="PYB14" s="682"/>
      <c r="PYC14" s="682"/>
      <c r="PYD14" s="682"/>
      <c r="PYE14" s="682"/>
      <c r="PYF14" s="682"/>
      <c r="PYG14" s="682"/>
      <c r="PYH14" s="682"/>
      <c r="PYI14" s="682"/>
      <c r="PYJ14" s="682"/>
      <c r="PYK14" s="682"/>
      <c r="PYL14" s="682"/>
      <c r="PYM14" s="682"/>
      <c r="PYN14" s="682"/>
      <c r="PYO14" s="682"/>
      <c r="PYP14" s="682"/>
      <c r="PYQ14" s="682"/>
      <c r="PYR14" s="682"/>
      <c r="PYS14" s="682"/>
      <c r="PYT14" s="682"/>
      <c r="PYU14" s="682"/>
      <c r="PYV14" s="682"/>
      <c r="PYW14" s="682"/>
      <c r="PYX14" s="682"/>
      <c r="PYY14" s="682"/>
      <c r="PYZ14" s="682"/>
      <c r="PZA14" s="682"/>
      <c r="PZB14" s="682"/>
      <c r="PZC14" s="682"/>
      <c r="PZD14" s="682"/>
      <c r="PZE14" s="682"/>
      <c r="PZF14" s="682"/>
      <c r="PZG14" s="682"/>
      <c r="PZH14" s="682"/>
      <c r="PZI14" s="682"/>
      <c r="PZJ14" s="682"/>
      <c r="PZK14" s="682"/>
      <c r="PZL14" s="682"/>
      <c r="PZM14" s="682"/>
      <c r="PZN14" s="682"/>
      <c r="PZO14" s="682"/>
      <c r="PZP14" s="682"/>
      <c r="PZQ14" s="682"/>
      <c r="PZR14" s="682"/>
      <c r="PZS14" s="682"/>
      <c r="PZT14" s="682"/>
      <c r="PZU14" s="682"/>
      <c r="PZV14" s="682"/>
      <c r="PZW14" s="682"/>
      <c r="PZX14" s="682"/>
      <c r="PZY14" s="682"/>
      <c r="PZZ14" s="682"/>
      <c r="QAA14" s="682"/>
      <c r="QAB14" s="682"/>
      <c r="QAC14" s="682"/>
      <c r="QAD14" s="682"/>
      <c r="QAE14" s="682"/>
      <c r="QAF14" s="682"/>
      <c r="QAG14" s="682"/>
      <c r="QAH14" s="682"/>
      <c r="QAI14" s="682"/>
      <c r="QAJ14" s="682"/>
      <c r="QAK14" s="682"/>
      <c r="QAL14" s="682"/>
      <c r="QAM14" s="682"/>
      <c r="QAN14" s="682"/>
      <c r="QAO14" s="682"/>
      <c r="QAP14" s="682"/>
      <c r="QAQ14" s="682"/>
      <c r="QAR14" s="682"/>
      <c r="QAS14" s="682"/>
      <c r="QAT14" s="682"/>
      <c r="QAU14" s="682"/>
      <c r="QAV14" s="682"/>
      <c r="QAW14" s="682"/>
      <c r="QAX14" s="682"/>
      <c r="QAY14" s="682"/>
      <c r="QAZ14" s="682"/>
      <c r="QBA14" s="682"/>
      <c r="QBB14" s="682"/>
      <c r="QBC14" s="682"/>
      <c r="QBD14" s="682"/>
      <c r="QBE14" s="682"/>
      <c r="QBF14" s="682"/>
      <c r="QBG14" s="682"/>
      <c r="QBH14" s="682"/>
      <c r="QBI14" s="682"/>
      <c r="QBJ14" s="682"/>
      <c r="QBK14" s="682"/>
      <c r="QBL14" s="682"/>
      <c r="QBM14" s="682"/>
      <c r="QBN14" s="682"/>
      <c r="QBO14" s="682"/>
      <c r="QBP14" s="682"/>
      <c r="QBQ14" s="682"/>
      <c r="QBR14" s="682"/>
      <c r="QBS14" s="682"/>
      <c r="QBT14" s="682"/>
      <c r="QBU14" s="682"/>
      <c r="QBV14" s="682"/>
      <c r="QBW14" s="682"/>
      <c r="QBX14" s="682"/>
      <c r="QBY14" s="682"/>
      <c r="QBZ14" s="682"/>
      <c r="QCA14" s="682"/>
      <c r="QCB14" s="682"/>
      <c r="QCC14" s="682"/>
      <c r="QCD14" s="682"/>
      <c r="QCE14" s="682"/>
      <c r="QCF14" s="682"/>
      <c r="QCG14" s="682"/>
      <c r="QCH14" s="682"/>
      <c r="QCI14" s="682"/>
      <c r="QCJ14" s="682"/>
      <c r="QCK14" s="682"/>
      <c r="QCL14" s="682"/>
      <c r="QCM14" s="682"/>
      <c r="QCN14" s="682"/>
      <c r="QCO14" s="682"/>
      <c r="QCP14" s="682"/>
      <c r="QCQ14" s="682"/>
      <c r="QCR14" s="682"/>
      <c r="QCS14" s="682"/>
      <c r="QCT14" s="682"/>
      <c r="QCU14" s="682"/>
      <c r="QCV14" s="682"/>
      <c r="QCW14" s="682"/>
      <c r="QCX14" s="682"/>
      <c r="QCY14" s="682"/>
      <c r="QCZ14" s="682"/>
      <c r="QDA14" s="682"/>
      <c r="QDB14" s="682"/>
      <c r="QDC14" s="682"/>
      <c r="QDD14" s="682"/>
      <c r="QDE14" s="682"/>
      <c r="QDF14" s="682"/>
      <c r="QDG14" s="682"/>
      <c r="QDH14" s="682"/>
      <c r="QDI14" s="682"/>
      <c r="QDJ14" s="682"/>
      <c r="QDK14" s="682"/>
      <c r="QDL14" s="682"/>
      <c r="QDM14" s="682"/>
      <c r="QDN14" s="682"/>
      <c r="QDO14" s="682"/>
      <c r="QDP14" s="682"/>
      <c r="QDQ14" s="682"/>
      <c r="QDR14" s="682"/>
      <c r="QDS14" s="682"/>
      <c r="QDT14" s="682"/>
      <c r="QDU14" s="682"/>
      <c r="QDV14" s="682"/>
      <c r="QDW14" s="682"/>
      <c r="QDX14" s="682"/>
      <c r="QDY14" s="682"/>
      <c r="QDZ14" s="682"/>
      <c r="QEA14" s="682"/>
      <c r="QEB14" s="682"/>
      <c r="QEC14" s="682"/>
      <c r="QED14" s="682"/>
      <c r="QEE14" s="682"/>
      <c r="QEF14" s="682"/>
      <c r="QEG14" s="682"/>
      <c r="QEH14" s="682"/>
      <c r="QEI14" s="682"/>
      <c r="QEJ14" s="682"/>
      <c r="QEK14" s="682"/>
      <c r="QEL14" s="682"/>
      <c r="QEM14" s="682"/>
      <c r="QEN14" s="682"/>
      <c r="QEO14" s="682"/>
      <c r="QEP14" s="682"/>
      <c r="QEQ14" s="682"/>
      <c r="QER14" s="682"/>
      <c r="QES14" s="682"/>
      <c r="QET14" s="682"/>
      <c r="QEU14" s="682"/>
      <c r="QEV14" s="682"/>
      <c r="QEW14" s="682"/>
      <c r="QEX14" s="682"/>
      <c r="QEY14" s="682"/>
      <c r="QEZ14" s="682"/>
      <c r="QFA14" s="682"/>
      <c r="QFB14" s="682"/>
      <c r="QFC14" s="682"/>
      <c r="QFD14" s="682"/>
      <c r="QFE14" s="682"/>
      <c r="QFF14" s="682"/>
      <c r="QFG14" s="682"/>
      <c r="QFH14" s="682"/>
      <c r="QFI14" s="682"/>
      <c r="QFJ14" s="682"/>
      <c r="QFK14" s="682"/>
      <c r="QFL14" s="682"/>
      <c r="QFM14" s="682"/>
      <c r="QFN14" s="682"/>
      <c r="QFO14" s="682"/>
      <c r="QFP14" s="682"/>
      <c r="QFQ14" s="682"/>
      <c r="QFR14" s="682"/>
      <c r="QFS14" s="682"/>
      <c r="QFT14" s="682"/>
      <c r="QFU14" s="682"/>
      <c r="QFV14" s="682"/>
      <c r="QFW14" s="682"/>
      <c r="QFX14" s="682"/>
      <c r="QFY14" s="682"/>
      <c r="QFZ14" s="682"/>
      <c r="QGA14" s="682"/>
      <c r="QGB14" s="682"/>
      <c r="QGC14" s="682"/>
      <c r="QGD14" s="682"/>
      <c r="QGE14" s="682"/>
      <c r="QGF14" s="682"/>
      <c r="QGG14" s="682"/>
      <c r="QGH14" s="682"/>
      <c r="QGI14" s="682"/>
      <c r="QGJ14" s="682"/>
      <c r="QGK14" s="682"/>
      <c r="QGL14" s="682"/>
      <c r="QGM14" s="682"/>
      <c r="QGN14" s="682"/>
      <c r="QGO14" s="682"/>
      <c r="QGP14" s="682"/>
      <c r="QGQ14" s="682"/>
      <c r="QGR14" s="682"/>
      <c r="QGS14" s="682"/>
      <c r="QGT14" s="682"/>
      <c r="QGU14" s="682"/>
      <c r="QGV14" s="682"/>
      <c r="QGW14" s="682"/>
      <c r="QGX14" s="682"/>
      <c r="QGY14" s="682"/>
      <c r="QGZ14" s="682"/>
      <c r="QHA14" s="682"/>
      <c r="QHB14" s="682"/>
      <c r="QHC14" s="682"/>
      <c r="QHD14" s="682"/>
      <c r="QHE14" s="682"/>
      <c r="QHF14" s="682"/>
      <c r="QHG14" s="682"/>
      <c r="QHH14" s="682"/>
      <c r="QHI14" s="682"/>
      <c r="QHJ14" s="682"/>
      <c r="QHK14" s="682"/>
      <c r="QHL14" s="682"/>
      <c r="QHM14" s="682"/>
      <c r="QHN14" s="682"/>
      <c r="QHO14" s="682"/>
      <c r="QHP14" s="682"/>
      <c r="QHQ14" s="682"/>
      <c r="QHR14" s="682"/>
      <c r="QHS14" s="682"/>
      <c r="QHT14" s="682"/>
      <c r="QHU14" s="682"/>
      <c r="QHV14" s="682"/>
      <c r="QHW14" s="682"/>
      <c r="QHX14" s="682"/>
      <c r="QHY14" s="682"/>
      <c r="QHZ14" s="682"/>
      <c r="QIA14" s="682"/>
      <c r="QIB14" s="682"/>
      <c r="QIC14" s="682"/>
      <c r="QID14" s="682"/>
      <c r="QIE14" s="682"/>
      <c r="QIF14" s="682"/>
      <c r="QIG14" s="682"/>
      <c r="QIH14" s="682"/>
      <c r="QII14" s="682"/>
      <c r="QIJ14" s="682"/>
      <c r="QIK14" s="682"/>
      <c r="QIL14" s="682"/>
      <c r="QIM14" s="682"/>
      <c r="QIN14" s="682"/>
      <c r="QIO14" s="682"/>
      <c r="QIP14" s="682"/>
      <c r="QIQ14" s="682"/>
      <c r="QIR14" s="682"/>
      <c r="QIS14" s="682"/>
      <c r="QIT14" s="682"/>
      <c r="QIU14" s="682"/>
      <c r="QIV14" s="682"/>
      <c r="QIW14" s="682"/>
      <c r="QIX14" s="682"/>
      <c r="QIY14" s="682"/>
      <c r="QIZ14" s="682"/>
      <c r="QJA14" s="682"/>
      <c r="QJB14" s="682"/>
      <c r="QJC14" s="682"/>
      <c r="QJD14" s="682"/>
      <c r="QJE14" s="682"/>
      <c r="QJF14" s="682"/>
      <c r="QJG14" s="682"/>
      <c r="QJH14" s="682"/>
      <c r="QJI14" s="682"/>
      <c r="QJJ14" s="682"/>
      <c r="QJK14" s="682"/>
      <c r="QJL14" s="682"/>
      <c r="QJM14" s="682"/>
      <c r="QJN14" s="682"/>
      <c r="QJO14" s="682"/>
      <c r="QJP14" s="682"/>
      <c r="QJQ14" s="682"/>
      <c r="QJR14" s="682"/>
      <c r="QJS14" s="682"/>
      <c r="QJT14" s="682"/>
      <c r="QJU14" s="682"/>
      <c r="QJV14" s="682"/>
      <c r="QJW14" s="682"/>
      <c r="QJX14" s="682"/>
      <c r="QJY14" s="682"/>
      <c r="QJZ14" s="682"/>
      <c r="QKA14" s="682"/>
      <c r="QKB14" s="682"/>
      <c r="QKC14" s="682"/>
      <c r="QKD14" s="682"/>
      <c r="QKE14" s="682"/>
      <c r="QKF14" s="682"/>
      <c r="QKG14" s="682"/>
      <c r="QKH14" s="682"/>
      <c r="QKI14" s="682"/>
      <c r="QKJ14" s="682"/>
      <c r="QKK14" s="682"/>
      <c r="QKL14" s="682"/>
      <c r="QKM14" s="682"/>
      <c r="QKN14" s="682"/>
      <c r="QKO14" s="682"/>
      <c r="QKP14" s="682"/>
      <c r="QKQ14" s="682"/>
      <c r="QKR14" s="682"/>
      <c r="QKS14" s="682"/>
      <c r="QKT14" s="682"/>
      <c r="QKU14" s="682"/>
      <c r="QKV14" s="682"/>
      <c r="QKW14" s="682"/>
      <c r="QKX14" s="682"/>
      <c r="QKY14" s="682"/>
      <c r="QKZ14" s="682"/>
      <c r="QLA14" s="682"/>
      <c r="QLB14" s="682"/>
      <c r="QLC14" s="682"/>
      <c r="QLD14" s="682"/>
      <c r="QLE14" s="682"/>
      <c r="QLF14" s="682"/>
      <c r="QLG14" s="682"/>
      <c r="QLH14" s="682"/>
      <c r="QLI14" s="682"/>
      <c r="QLJ14" s="682"/>
      <c r="QLK14" s="682"/>
      <c r="QLL14" s="682"/>
      <c r="QLM14" s="682"/>
      <c r="QLN14" s="682"/>
      <c r="QLO14" s="682"/>
      <c r="QLP14" s="682"/>
      <c r="QLQ14" s="682"/>
      <c r="QLR14" s="682"/>
      <c r="QLS14" s="682"/>
      <c r="QLT14" s="682"/>
      <c r="QLU14" s="682"/>
      <c r="QLV14" s="682"/>
      <c r="QLW14" s="682"/>
      <c r="QLX14" s="682"/>
      <c r="QLY14" s="682"/>
      <c r="QLZ14" s="682"/>
      <c r="QMA14" s="682"/>
      <c r="QMB14" s="682"/>
      <c r="QMC14" s="682"/>
      <c r="QMD14" s="682"/>
      <c r="QME14" s="682"/>
      <c r="QMF14" s="682"/>
      <c r="QMG14" s="682"/>
      <c r="QMH14" s="682"/>
      <c r="QMI14" s="682"/>
      <c r="QMJ14" s="682"/>
      <c r="QMK14" s="682"/>
      <c r="QML14" s="682"/>
      <c r="QMM14" s="682"/>
      <c r="QMN14" s="682"/>
      <c r="QMO14" s="682"/>
      <c r="QMP14" s="682"/>
      <c r="QMQ14" s="682"/>
      <c r="QMR14" s="682"/>
      <c r="QMS14" s="682"/>
      <c r="QMT14" s="682"/>
      <c r="QMU14" s="682"/>
      <c r="QMV14" s="682"/>
      <c r="QMW14" s="682"/>
      <c r="QMX14" s="682"/>
      <c r="QMY14" s="682"/>
      <c r="QMZ14" s="682"/>
      <c r="QNA14" s="682"/>
      <c r="QNB14" s="682"/>
      <c r="QNC14" s="682"/>
      <c r="QND14" s="682"/>
      <c r="QNE14" s="682"/>
      <c r="QNF14" s="682"/>
      <c r="QNG14" s="682"/>
      <c r="QNH14" s="682"/>
      <c r="QNI14" s="682"/>
      <c r="QNJ14" s="682"/>
      <c r="QNK14" s="682"/>
      <c r="QNL14" s="682"/>
      <c r="QNM14" s="682"/>
      <c r="QNN14" s="682"/>
      <c r="QNO14" s="682"/>
      <c r="QNP14" s="682"/>
      <c r="QNQ14" s="682"/>
      <c r="QNR14" s="682"/>
      <c r="QNS14" s="682"/>
      <c r="QNT14" s="682"/>
      <c r="QNU14" s="682"/>
      <c r="QNV14" s="682"/>
      <c r="QNW14" s="682"/>
      <c r="QNX14" s="682"/>
      <c r="QNY14" s="682"/>
      <c r="QNZ14" s="682"/>
      <c r="QOA14" s="682"/>
      <c r="QOB14" s="682"/>
      <c r="QOC14" s="682"/>
      <c r="QOD14" s="682"/>
      <c r="QOE14" s="682"/>
      <c r="QOF14" s="682"/>
      <c r="QOG14" s="682"/>
      <c r="QOH14" s="682"/>
      <c r="QOI14" s="682"/>
      <c r="QOJ14" s="682"/>
      <c r="QOK14" s="682"/>
      <c r="QOL14" s="682"/>
      <c r="QOM14" s="682"/>
      <c r="QON14" s="682"/>
      <c r="QOO14" s="682"/>
      <c r="QOP14" s="682"/>
      <c r="QOQ14" s="682"/>
      <c r="QOR14" s="682"/>
      <c r="QOS14" s="682"/>
      <c r="QOT14" s="682"/>
      <c r="QOU14" s="682"/>
      <c r="QOV14" s="682"/>
      <c r="QOW14" s="682"/>
      <c r="QOX14" s="682"/>
      <c r="QOY14" s="682"/>
      <c r="QOZ14" s="682"/>
      <c r="QPA14" s="682"/>
      <c r="QPB14" s="682"/>
      <c r="QPC14" s="682"/>
      <c r="QPD14" s="682"/>
      <c r="QPE14" s="682"/>
      <c r="QPF14" s="682"/>
      <c r="QPG14" s="682"/>
      <c r="QPH14" s="682"/>
      <c r="QPI14" s="682"/>
      <c r="QPJ14" s="682"/>
      <c r="QPK14" s="682"/>
      <c r="QPL14" s="682"/>
      <c r="QPM14" s="682"/>
      <c r="QPN14" s="682"/>
      <c r="QPO14" s="682"/>
      <c r="QPP14" s="682"/>
      <c r="QPQ14" s="682"/>
      <c r="QPR14" s="682"/>
      <c r="QPS14" s="682"/>
      <c r="QPT14" s="682"/>
      <c r="QPU14" s="682"/>
      <c r="QPV14" s="682"/>
      <c r="QPW14" s="682"/>
      <c r="QPX14" s="682"/>
      <c r="QPY14" s="682"/>
      <c r="QPZ14" s="682"/>
      <c r="QQA14" s="682"/>
      <c r="QQB14" s="682"/>
      <c r="QQC14" s="682"/>
      <c r="QQD14" s="682"/>
      <c r="QQE14" s="682"/>
      <c r="QQF14" s="682"/>
      <c r="QQG14" s="682"/>
      <c r="QQH14" s="682"/>
      <c r="QQI14" s="682"/>
      <c r="QQJ14" s="682"/>
      <c r="QQK14" s="682"/>
      <c r="QQL14" s="682"/>
      <c r="QQM14" s="682"/>
      <c r="QQN14" s="682"/>
      <c r="QQO14" s="682"/>
      <c r="QQP14" s="682"/>
      <c r="QQQ14" s="682"/>
      <c r="QQR14" s="682"/>
      <c r="QQS14" s="682"/>
      <c r="QQT14" s="682"/>
      <c r="QQU14" s="682"/>
      <c r="QQV14" s="682"/>
      <c r="QQW14" s="682"/>
      <c r="QQX14" s="682"/>
      <c r="QQY14" s="682"/>
      <c r="QQZ14" s="682"/>
      <c r="QRA14" s="682"/>
      <c r="QRB14" s="682"/>
      <c r="QRC14" s="682"/>
      <c r="QRD14" s="682"/>
      <c r="QRE14" s="682"/>
      <c r="QRF14" s="682"/>
      <c r="QRG14" s="682"/>
      <c r="QRH14" s="682"/>
      <c r="QRI14" s="682"/>
      <c r="QRJ14" s="682"/>
      <c r="QRK14" s="682"/>
      <c r="QRL14" s="682"/>
      <c r="QRM14" s="682"/>
      <c r="QRN14" s="682"/>
      <c r="QRO14" s="682"/>
      <c r="QRP14" s="682"/>
      <c r="QRQ14" s="682"/>
      <c r="QRR14" s="682"/>
      <c r="QRS14" s="682"/>
      <c r="QRT14" s="682"/>
      <c r="QRU14" s="682"/>
      <c r="QRV14" s="682"/>
      <c r="QRW14" s="682"/>
      <c r="QRX14" s="682"/>
      <c r="QRY14" s="682"/>
      <c r="QRZ14" s="682"/>
      <c r="QSA14" s="682"/>
      <c r="QSB14" s="682"/>
      <c r="QSC14" s="682"/>
      <c r="QSD14" s="682"/>
      <c r="QSE14" s="682"/>
      <c r="QSF14" s="682"/>
      <c r="QSG14" s="682"/>
      <c r="QSH14" s="682"/>
      <c r="QSI14" s="682"/>
      <c r="QSJ14" s="682"/>
      <c r="QSK14" s="682"/>
      <c r="QSL14" s="682"/>
      <c r="QSM14" s="682"/>
      <c r="QSN14" s="682"/>
      <c r="QSO14" s="682"/>
      <c r="QSP14" s="682"/>
      <c r="QSQ14" s="682"/>
      <c r="QSR14" s="682"/>
      <c r="QSS14" s="682"/>
      <c r="QST14" s="682"/>
      <c r="QSU14" s="682"/>
      <c r="QSV14" s="682"/>
      <c r="QSW14" s="682"/>
      <c r="QSX14" s="682"/>
      <c r="QSY14" s="682"/>
      <c r="QSZ14" s="682"/>
      <c r="QTA14" s="682"/>
      <c r="QTB14" s="682"/>
      <c r="QTC14" s="682"/>
      <c r="QTD14" s="682"/>
      <c r="QTE14" s="682"/>
      <c r="QTF14" s="682"/>
      <c r="QTG14" s="682"/>
      <c r="QTH14" s="682"/>
      <c r="QTI14" s="682"/>
      <c r="QTJ14" s="682"/>
      <c r="QTK14" s="682"/>
      <c r="QTL14" s="682"/>
      <c r="QTM14" s="682"/>
      <c r="QTN14" s="682"/>
      <c r="QTO14" s="682"/>
      <c r="QTP14" s="682"/>
      <c r="QTQ14" s="682"/>
      <c r="QTR14" s="682"/>
      <c r="QTS14" s="682"/>
      <c r="QTT14" s="682"/>
      <c r="QTU14" s="682"/>
      <c r="QTV14" s="682"/>
      <c r="QTW14" s="682"/>
      <c r="QTX14" s="682"/>
      <c r="QTY14" s="682"/>
      <c r="QTZ14" s="682"/>
      <c r="QUA14" s="682"/>
      <c r="QUB14" s="682"/>
      <c r="QUC14" s="682"/>
      <c r="QUD14" s="682"/>
      <c r="QUE14" s="682"/>
      <c r="QUF14" s="682"/>
      <c r="QUG14" s="682"/>
      <c r="QUH14" s="682"/>
      <c r="QUI14" s="682"/>
      <c r="QUJ14" s="682"/>
      <c r="QUK14" s="682"/>
      <c r="QUL14" s="682"/>
      <c r="QUM14" s="682"/>
      <c r="QUN14" s="682"/>
      <c r="QUO14" s="682"/>
      <c r="QUP14" s="682"/>
      <c r="QUQ14" s="682"/>
      <c r="QUR14" s="682"/>
      <c r="QUS14" s="682"/>
      <c r="QUT14" s="682"/>
      <c r="QUU14" s="682"/>
      <c r="QUV14" s="682"/>
      <c r="QUW14" s="682"/>
      <c r="QUX14" s="682"/>
      <c r="QUY14" s="682"/>
      <c r="QUZ14" s="682"/>
      <c r="QVA14" s="682"/>
      <c r="QVB14" s="682"/>
      <c r="QVC14" s="682"/>
      <c r="QVD14" s="682"/>
      <c r="QVE14" s="682"/>
      <c r="QVF14" s="682"/>
      <c r="QVG14" s="682"/>
      <c r="QVH14" s="682"/>
      <c r="QVI14" s="682"/>
      <c r="QVJ14" s="682"/>
      <c r="QVK14" s="682"/>
      <c r="QVL14" s="682"/>
      <c r="QVM14" s="682"/>
      <c r="QVN14" s="682"/>
      <c r="QVO14" s="682"/>
      <c r="QVP14" s="682"/>
      <c r="QVQ14" s="682"/>
      <c r="QVR14" s="682"/>
      <c r="QVS14" s="682"/>
      <c r="QVT14" s="682"/>
      <c r="QVU14" s="682"/>
      <c r="QVV14" s="682"/>
      <c r="QVW14" s="682"/>
      <c r="QVX14" s="682"/>
      <c r="QVY14" s="682"/>
      <c r="QVZ14" s="682"/>
      <c r="QWA14" s="682"/>
      <c r="QWB14" s="682"/>
      <c r="QWC14" s="682"/>
      <c r="QWD14" s="682"/>
      <c r="QWE14" s="682"/>
      <c r="QWF14" s="682"/>
      <c r="QWG14" s="682"/>
      <c r="QWH14" s="682"/>
      <c r="QWI14" s="682"/>
      <c r="QWJ14" s="682"/>
      <c r="QWK14" s="682"/>
      <c r="QWL14" s="682"/>
      <c r="QWM14" s="682"/>
      <c r="QWN14" s="682"/>
      <c r="QWO14" s="682"/>
      <c r="QWP14" s="682"/>
      <c r="QWQ14" s="682"/>
      <c r="QWR14" s="682"/>
      <c r="QWS14" s="682"/>
      <c r="QWT14" s="682"/>
      <c r="QWU14" s="682"/>
      <c r="QWV14" s="682"/>
      <c r="QWW14" s="682"/>
      <c r="QWX14" s="682"/>
      <c r="QWY14" s="682"/>
      <c r="QWZ14" s="682"/>
      <c r="QXA14" s="682"/>
      <c r="QXB14" s="682"/>
      <c r="QXC14" s="682"/>
      <c r="QXD14" s="682"/>
      <c r="QXE14" s="682"/>
      <c r="QXF14" s="682"/>
      <c r="QXG14" s="682"/>
      <c r="QXH14" s="682"/>
      <c r="QXI14" s="682"/>
      <c r="QXJ14" s="682"/>
      <c r="QXK14" s="682"/>
      <c r="QXL14" s="682"/>
      <c r="QXM14" s="682"/>
      <c r="QXN14" s="682"/>
      <c r="QXO14" s="682"/>
      <c r="QXP14" s="682"/>
      <c r="QXQ14" s="682"/>
      <c r="QXR14" s="682"/>
      <c r="QXS14" s="682"/>
      <c r="QXT14" s="682"/>
      <c r="QXU14" s="682"/>
      <c r="QXV14" s="682"/>
      <c r="QXW14" s="682"/>
      <c r="QXX14" s="682"/>
      <c r="QXY14" s="682"/>
      <c r="QXZ14" s="682"/>
      <c r="QYA14" s="682"/>
      <c r="QYB14" s="682"/>
      <c r="QYC14" s="682"/>
      <c r="QYD14" s="682"/>
      <c r="QYE14" s="682"/>
      <c r="QYF14" s="682"/>
      <c r="QYG14" s="682"/>
      <c r="QYH14" s="682"/>
      <c r="QYI14" s="682"/>
      <c r="QYJ14" s="682"/>
      <c r="QYK14" s="682"/>
      <c r="QYL14" s="682"/>
      <c r="QYM14" s="682"/>
      <c r="QYN14" s="682"/>
      <c r="QYO14" s="682"/>
      <c r="QYP14" s="682"/>
      <c r="QYQ14" s="682"/>
      <c r="QYR14" s="682"/>
      <c r="QYS14" s="682"/>
      <c r="QYT14" s="682"/>
      <c r="QYU14" s="682"/>
      <c r="QYV14" s="682"/>
      <c r="QYW14" s="682"/>
      <c r="QYX14" s="682"/>
      <c r="QYY14" s="682"/>
      <c r="QYZ14" s="682"/>
      <c r="QZA14" s="682"/>
      <c r="QZB14" s="682"/>
      <c r="QZC14" s="682"/>
      <c r="QZD14" s="682"/>
      <c r="QZE14" s="682"/>
      <c r="QZF14" s="682"/>
      <c r="QZG14" s="682"/>
      <c r="QZH14" s="682"/>
      <c r="QZI14" s="682"/>
      <c r="QZJ14" s="682"/>
      <c r="QZK14" s="682"/>
      <c r="QZL14" s="682"/>
      <c r="QZM14" s="682"/>
      <c r="QZN14" s="682"/>
      <c r="QZO14" s="682"/>
      <c r="QZP14" s="682"/>
      <c r="QZQ14" s="682"/>
      <c r="QZR14" s="682"/>
      <c r="QZS14" s="682"/>
      <c r="QZT14" s="682"/>
      <c r="QZU14" s="682"/>
      <c r="QZV14" s="682"/>
      <c r="QZW14" s="682"/>
      <c r="QZX14" s="682"/>
      <c r="QZY14" s="682"/>
      <c r="QZZ14" s="682"/>
      <c r="RAA14" s="682"/>
      <c r="RAB14" s="682"/>
      <c r="RAC14" s="682"/>
      <c r="RAD14" s="682"/>
      <c r="RAE14" s="682"/>
      <c r="RAF14" s="682"/>
      <c r="RAG14" s="682"/>
      <c r="RAH14" s="682"/>
      <c r="RAI14" s="682"/>
      <c r="RAJ14" s="682"/>
      <c r="RAK14" s="682"/>
      <c r="RAL14" s="682"/>
      <c r="RAM14" s="682"/>
      <c r="RAN14" s="682"/>
      <c r="RAO14" s="682"/>
      <c r="RAP14" s="682"/>
      <c r="RAQ14" s="682"/>
      <c r="RAR14" s="682"/>
      <c r="RAS14" s="682"/>
      <c r="RAT14" s="682"/>
      <c r="RAU14" s="682"/>
      <c r="RAV14" s="682"/>
      <c r="RAW14" s="682"/>
      <c r="RAX14" s="682"/>
      <c r="RAY14" s="682"/>
      <c r="RAZ14" s="682"/>
      <c r="RBA14" s="682"/>
      <c r="RBB14" s="682"/>
      <c r="RBC14" s="682"/>
      <c r="RBD14" s="682"/>
      <c r="RBE14" s="682"/>
      <c r="RBF14" s="682"/>
      <c r="RBG14" s="682"/>
      <c r="RBH14" s="682"/>
      <c r="RBI14" s="682"/>
      <c r="RBJ14" s="682"/>
      <c r="RBK14" s="682"/>
      <c r="RBL14" s="682"/>
      <c r="RBM14" s="682"/>
      <c r="RBN14" s="682"/>
      <c r="RBO14" s="682"/>
      <c r="RBP14" s="682"/>
      <c r="RBQ14" s="682"/>
      <c r="RBR14" s="682"/>
      <c r="RBS14" s="682"/>
      <c r="RBT14" s="682"/>
      <c r="RBU14" s="682"/>
      <c r="RBV14" s="682"/>
      <c r="RBW14" s="682"/>
      <c r="RBX14" s="682"/>
      <c r="RBY14" s="682"/>
      <c r="RBZ14" s="682"/>
      <c r="RCA14" s="682"/>
      <c r="RCB14" s="682"/>
      <c r="RCC14" s="682"/>
      <c r="RCD14" s="682"/>
      <c r="RCE14" s="682"/>
      <c r="RCF14" s="682"/>
      <c r="RCG14" s="682"/>
      <c r="RCH14" s="682"/>
      <c r="RCI14" s="682"/>
      <c r="RCJ14" s="682"/>
      <c r="RCK14" s="682"/>
      <c r="RCL14" s="682"/>
      <c r="RCM14" s="682"/>
      <c r="RCN14" s="682"/>
      <c r="RCO14" s="682"/>
      <c r="RCP14" s="682"/>
      <c r="RCQ14" s="682"/>
      <c r="RCR14" s="682"/>
      <c r="RCS14" s="682"/>
      <c r="RCT14" s="682"/>
      <c r="RCU14" s="682"/>
      <c r="RCV14" s="682"/>
      <c r="RCW14" s="682"/>
      <c r="RCX14" s="682"/>
      <c r="RCY14" s="682"/>
      <c r="RCZ14" s="682"/>
      <c r="RDA14" s="682"/>
      <c r="RDB14" s="682"/>
      <c r="RDC14" s="682"/>
      <c r="RDD14" s="682"/>
      <c r="RDE14" s="682"/>
      <c r="RDF14" s="682"/>
      <c r="RDG14" s="682"/>
      <c r="RDH14" s="682"/>
      <c r="RDI14" s="682"/>
      <c r="RDJ14" s="682"/>
      <c r="RDK14" s="682"/>
      <c r="RDL14" s="682"/>
      <c r="RDM14" s="682"/>
      <c r="RDN14" s="682"/>
      <c r="RDO14" s="682"/>
      <c r="RDP14" s="682"/>
      <c r="RDQ14" s="682"/>
      <c r="RDR14" s="682"/>
      <c r="RDS14" s="682"/>
      <c r="RDT14" s="682"/>
      <c r="RDU14" s="682"/>
      <c r="RDV14" s="682"/>
      <c r="RDW14" s="682"/>
      <c r="RDX14" s="682"/>
      <c r="RDY14" s="682"/>
      <c r="RDZ14" s="682"/>
      <c r="REA14" s="682"/>
      <c r="REB14" s="682"/>
      <c r="REC14" s="682"/>
      <c r="RED14" s="682"/>
      <c r="REE14" s="682"/>
      <c r="REF14" s="682"/>
      <c r="REG14" s="682"/>
      <c r="REH14" s="682"/>
      <c r="REI14" s="682"/>
      <c r="REJ14" s="682"/>
      <c r="REK14" s="682"/>
      <c r="REL14" s="682"/>
      <c r="REM14" s="682"/>
      <c r="REN14" s="682"/>
      <c r="REO14" s="682"/>
      <c r="REP14" s="682"/>
      <c r="REQ14" s="682"/>
      <c r="RER14" s="682"/>
      <c r="RES14" s="682"/>
      <c r="RET14" s="682"/>
      <c r="REU14" s="682"/>
      <c r="REV14" s="682"/>
      <c r="REW14" s="682"/>
      <c r="REX14" s="682"/>
      <c r="REY14" s="682"/>
      <c r="REZ14" s="682"/>
      <c r="RFA14" s="682"/>
      <c r="RFB14" s="682"/>
      <c r="RFC14" s="682"/>
      <c r="RFD14" s="682"/>
      <c r="RFE14" s="682"/>
      <c r="RFF14" s="682"/>
      <c r="RFG14" s="682"/>
      <c r="RFH14" s="682"/>
      <c r="RFI14" s="682"/>
      <c r="RFJ14" s="682"/>
      <c r="RFK14" s="682"/>
      <c r="RFL14" s="682"/>
      <c r="RFM14" s="682"/>
      <c r="RFN14" s="682"/>
      <c r="RFO14" s="682"/>
      <c r="RFP14" s="682"/>
      <c r="RFQ14" s="682"/>
      <c r="RFR14" s="682"/>
      <c r="RFS14" s="682"/>
      <c r="RFT14" s="682"/>
      <c r="RFU14" s="682"/>
      <c r="RFV14" s="682"/>
      <c r="RFW14" s="682"/>
      <c r="RFX14" s="682"/>
      <c r="RFY14" s="682"/>
      <c r="RFZ14" s="682"/>
      <c r="RGA14" s="682"/>
      <c r="RGB14" s="682"/>
      <c r="RGC14" s="682"/>
      <c r="RGD14" s="682"/>
      <c r="RGE14" s="682"/>
      <c r="RGF14" s="682"/>
      <c r="RGG14" s="682"/>
      <c r="RGH14" s="682"/>
      <c r="RGI14" s="682"/>
      <c r="RGJ14" s="682"/>
      <c r="RGK14" s="682"/>
      <c r="RGL14" s="682"/>
      <c r="RGM14" s="682"/>
      <c r="RGN14" s="682"/>
      <c r="RGO14" s="682"/>
      <c r="RGP14" s="682"/>
      <c r="RGQ14" s="682"/>
      <c r="RGR14" s="682"/>
      <c r="RGS14" s="682"/>
      <c r="RGT14" s="682"/>
      <c r="RGU14" s="682"/>
      <c r="RGV14" s="682"/>
      <c r="RGW14" s="682"/>
      <c r="RGX14" s="682"/>
      <c r="RGY14" s="682"/>
      <c r="RGZ14" s="682"/>
      <c r="RHA14" s="682"/>
      <c r="RHB14" s="682"/>
      <c r="RHC14" s="682"/>
      <c r="RHD14" s="682"/>
      <c r="RHE14" s="682"/>
      <c r="RHF14" s="682"/>
      <c r="RHG14" s="682"/>
      <c r="RHH14" s="682"/>
      <c r="RHI14" s="682"/>
      <c r="RHJ14" s="682"/>
      <c r="RHK14" s="682"/>
      <c r="RHL14" s="682"/>
      <c r="RHM14" s="682"/>
      <c r="RHN14" s="682"/>
      <c r="RHO14" s="682"/>
      <c r="RHP14" s="682"/>
      <c r="RHQ14" s="682"/>
      <c r="RHR14" s="682"/>
      <c r="RHS14" s="682"/>
      <c r="RHT14" s="682"/>
      <c r="RHU14" s="682"/>
      <c r="RHV14" s="682"/>
      <c r="RHW14" s="682"/>
      <c r="RHX14" s="682"/>
      <c r="RHY14" s="682"/>
      <c r="RHZ14" s="682"/>
      <c r="RIA14" s="682"/>
      <c r="RIB14" s="682"/>
      <c r="RIC14" s="682"/>
      <c r="RID14" s="682"/>
      <c r="RIE14" s="682"/>
      <c r="RIF14" s="682"/>
      <c r="RIG14" s="682"/>
      <c r="RIH14" s="682"/>
      <c r="RII14" s="682"/>
      <c r="RIJ14" s="682"/>
      <c r="RIK14" s="682"/>
      <c r="RIL14" s="682"/>
      <c r="RIM14" s="682"/>
      <c r="RIN14" s="682"/>
      <c r="RIO14" s="682"/>
      <c r="RIP14" s="682"/>
      <c r="RIQ14" s="682"/>
      <c r="RIR14" s="682"/>
      <c r="RIS14" s="682"/>
      <c r="RIT14" s="682"/>
      <c r="RIU14" s="682"/>
      <c r="RIV14" s="682"/>
      <c r="RIW14" s="682"/>
      <c r="RIX14" s="682"/>
      <c r="RIY14" s="682"/>
      <c r="RIZ14" s="682"/>
      <c r="RJA14" s="682"/>
      <c r="RJB14" s="682"/>
      <c r="RJC14" s="682"/>
      <c r="RJD14" s="682"/>
      <c r="RJE14" s="682"/>
      <c r="RJF14" s="682"/>
      <c r="RJG14" s="682"/>
      <c r="RJH14" s="682"/>
      <c r="RJI14" s="682"/>
      <c r="RJJ14" s="682"/>
      <c r="RJK14" s="682"/>
      <c r="RJL14" s="682"/>
      <c r="RJM14" s="682"/>
      <c r="RJN14" s="682"/>
      <c r="RJO14" s="682"/>
      <c r="RJP14" s="682"/>
      <c r="RJQ14" s="682"/>
      <c r="RJR14" s="682"/>
      <c r="RJS14" s="682"/>
      <c r="RJT14" s="682"/>
      <c r="RJU14" s="682"/>
      <c r="RJV14" s="682"/>
      <c r="RJW14" s="682"/>
      <c r="RJX14" s="682"/>
      <c r="RJY14" s="682"/>
      <c r="RJZ14" s="682"/>
      <c r="RKA14" s="682"/>
      <c r="RKB14" s="682"/>
      <c r="RKC14" s="682"/>
      <c r="RKD14" s="682"/>
      <c r="RKE14" s="682"/>
      <c r="RKF14" s="682"/>
      <c r="RKG14" s="682"/>
      <c r="RKH14" s="682"/>
      <c r="RKI14" s="682"/>
      <c r="RKJ14" s="682"/>
      <c r="RKK14" s="682"/>
      <c r="RKL14" s="682"/>
      <c r="RKM14" s="682"/>
      <c r="RKN14" s="682"/>
      <c r="RKO14" s="682"/>
      <c r="RKP14" s="682"/>
      <c r="RKQ14" s="682"/>
      <c r="RKR14" s="682"/>
      <c r="RKS14" s="682"/>
      <c r="RKT14" s="682"/>
      <c r="RKU14" s="682"/>
      <c r="RKV14" s="682"/>
      <c r="RKW14" s="682"/>
      <c r="RKX14" s="682"/>
      <c r="RKY14" s="682"/>
      <c r="RKZ14" s="682"/>
      <c r="RLA14" s="682"/>
      <c r="RLB14" s="682"/>
      <c r="RLC14" s="682"/>
      <c r="RLD14" s="682"/>
      <c r="RLE14" s="682"/>
      <c r="RLF14" s="682"/>
      <c r="RLG14" s="682"/>
      <c r="RLH14" s="682"/>
      <c r="RLI14" s="682"/>
      <c r="RLJ14" s="682"/>
      <c r="RLK14" s="682"/>
      <c r="RLL14" s="682"/>
      <c r="RLM14" s="682"/>
      <c r="RLN14" s="682"/>
      <c r="RLO14" s="682"/>
      <c r="RLP14" s="682"/>
      <c r="RLQ14" s="682"/>
      <c r="RLR14" s="682"/>
      <c r="RLS14" s="682"/>
      <c r="RLT14" s="682"/>
      <c r="RLU14" s="682"/>
      <c r="RLV14" s="682"/>
      <c r="RLW14" s="682"/>
      <c r="RLX14" s="682"/>
      <c r="RLY14" s="682"/>
      <c r="RLZ14" s="682"/>
      <c r="RMA14" s="682"/>
      <c r="RMB14" s="682"/>
      <c r="RMC14" s="682"/>
      <c r="RMD14" s="682"/>
      <c r="RME14" s="682"/>
      <c r="RMF14" s="682"/>
      <c r="RMG14" s="682"/>
      <c r="RMH14" s="682"/>
      <c r="RMI14" s="682"/>
      <c r="RMJ14" s="682"/>
      <c r="RMK14" s="682"/>
      <c r="RML14" s="682"/>
      <c r="RMM14" s="682"/>
      <c r="RMN14" s="682"/>
      <c r="RMO14" s="682"/>
      <c r="RMP14" s="682"/>
      <c r="RMQ14" s="682"/>
      <c r="RMR14" s="682"/>
      <c r="RMS14" s="682"/>
      <c r="RMT14" s="682"/>
      <c r="RMU14" s="682"/>
      <c r="RMV14" s="682"/>
      <c r="RMW14" s="682"/>
      <c r="RMX14" s="682"/>
      <c r="RMY14" s="682"/>
      <c r="RMZ14" s="682"/>
      <c r="RNA14" s="682"/>
      <c r="RNB14" s="682"/>
      <c r="RNC14" s="682"/>
      <c r="RND14" s="682"/>
      <c r="RNE14" s="682"/>
      <c r="RNF14" s="682"/>
      <c r="RNG14" s="682"/>
      <c r="RNH14" s="682"/>
      <c r="RNI14" s="682"/>
      <c r="RNJ14" s="682"/>
      <c r="RNK14" s="682"/>
      <c r="RNL14" s="682"/>
      <c r="RNM14" s="682"/>
      <c r="RNN14" s="682"/>
      <c r="RNO14" s="682"/>
      <c r="RNP14" s="682"/>
      <c r="RNQ14" s="682"/>
      <c r="RNR14" s="682"/>
      <c r="RNS14" s="682"/>
      <c r="RNT14" s="682"/>
      <c r="RNU14" s="682"/>
      <c r="RNV14" s="682"/>
      <c r="RNW14" s="682"/>
      <c r="RNX14" s="682"/>
      <c r="RNY14" s="682"/>
      <c r="RNZ14" s="682"/>
      <c r="ROA14" s="682"/>
      <c r="ROB14" s="682"/>
      <c r="ROC14" s="682"/>
      <c r="ROD14" s="682"/>
      <c r="ROE14" s="682"/>
      <c r="ROF14" s="682"/>
      <c r="ROG14" s="682"/>
      <c r="ROH14" s="682"/>
      <c r="ROI14" s="682"/>
      <c r="ROJ14" s="682"/>
      <c r="ROK14" s="682"/>
      <c r="ROL14" s="682"/>
      <c r="ROM14" s="682"/>
      <c r="RON14" s="682"/>
      <c r="ROO14" s="682"/>
      <c r="ROP14" s="682"/>
      <c r="ROQ14" s="682"/>
      <c r="ROR14" s="682"/>
      <c r="ROS14" s="682"/>
      <c r="ROT14" s="682"/>
      <c r="ROU14" s="682"/>
      <c r="ROV14" s="682"/>
      <c r="ROW14" s="682"/>
      <c r="ROX14" s="682"/>
      <c r="ROY14" s="682"/>
      <c r="ROZ14" s="682"/>
      <c r="RPA14" s="682"/>
      <c r="RPB14" s="682"/>
      <c r="RPC14" s="682"/>
      <c r="RPD14" s="682"/>
      <c r="RPE14" s="682"/>
      <c r="RPF14" s="682"/>
      <c r="RPG14" s="682"/>
      <c r="RPH14" s="682"/>
      <c r="RPI14" s="682"/>
      <c r="RPJ14" s="682"/>
      <c r="RPK14" s="682"/>
      <c r="RPL14" s="682"/>
      <c r="RPM14" s="682"/>
      <c r="RPN14" s="682"/>
      <c r="RPO14" s="682"/>
      <c r="RPP14" s="682"/>
      <c r="RPQ14" s="682"/>
      <c r="RPR14" s="682"/>
      <c r="RPS14" s="682"/>
      <c r="RPT14" s="682"/>
      <c r="RPU14" s="682"/>
      <c r="RPV14" s="682"/>
      <c r="RPW14" s="682"/>
      <c r="RPX14" s="682"/>
      <c r="RPY14" s="682"/>
      <c r="RPZ14" s="682"/>
      <c r="RQA14" s="682"/>
      <c r="RQB14" s="682"/>
      <c r="RQC14" s="682"/>
      <c r="RQD14" s="682"/>
      <c r="RQE14" s="682"/>
      <c r="RQF14" s="682"/>
      <c r="RQG14" s="682"/>
      <c r="RQH14" s="682"/>
      <c r="RQI14" s="682"/>
      <c r="RQJ14" s="682"/>
      <c r="RQK14" s="682"/>
      <c r="RQL14" s="682"/>
      <c r="RQM14" s="682"/>
      <c r="RQN14" s="682"/>
      <c r="RQO14" s="682"/>
      <c r="RQP14" s="682"/>
      <c r="RQQ14" s="682"/>
      <c r="RQR14" s="682"/>
      <c r="RQS14" s="682"/>
      <c r="RQT14" s="682"/>
      <c r="RQU14" s="682"/>
      <c r="RQV14" s="682"/>
      <c r="RQW14" s="682"/>
      <c r="RQX14" s="682"/>
      <c r="RQY14" s="682"/>
      <c r="RQZ14" s="682"/>
      <c r="RRA14" s="682"/>
      <c r="RRB14" s="682"/>
      <c r="RRC14" s="682"/>
      <c r="RRD14" s="682"/>
      <c r="RRE14" s="682"/>
      <c r="RRF14" s="682"/>
      <c r="RRG14" s="682"/>
      <c r="RRH14" s="682"/>
      <c r="RRI14" s="682"/>
      <c r="RRJ14" s="682"/>
      <c r="RRK14" s="682"/>
      <c r="RRL14" s="682"/>
      <c r="RRM14" s="682"/>
      <c r="RRN14" s="682"/>
      <c r="RRO14" s="682"/>
      <c r="RRP14" s="682"/>
      <c r="RRQ14" s="682"/>
      <c r="RRR14" s="682"/>
      <c r="RRS14" s="682"/>
      <c r="RRT14" s="682"/>
      <c r="RRU14" s="682"/>
      <c r="RRV14" s="682"/>
      <c r="RRW14" s="682"/>
      <c r="RRX14" s="682"/>
      <c r="RRY14" s="682"/>
      <c r="RRZ14" s="682"/>
      <c r="RSA14" s="682"/>
      <c r="RSB14" s="682"/>
      <c r="RSC14" s="682"/>
      <c r="RSD14" s="682"/>
      <c r="RSE14" s="682"/>
      <c r="RSF14" s="682"/>
      <c r="RSG14" s="682"/>
      <c r="RSH14" s="682"/>
      <c r="RSI14" s="682"/>
      <c r="RSJ14" s="682"/>
      <c r="RSK14" s="682"/>
      <c r="RSL14" s="682"/>
      <c r="RSM14" s="682"/>
      <c r="RSN14" s="682"/>
      <c r="RSO14" s="682"/>
      <c r="RSP14" s="682"/>
      <c r="RSQ14" s="682"/>
      <c r="RSR14" s="682"/>
      <c r="RSS14" s="682"/>
      <c r="RST14" s="682"/>
      <c r="RSU14" s="682"/>
      <c r="RSV14" s="682"/>
      <c r="RSW14" s="682"/>
      <c r="RSX14" s="682"/>
      <c r="RSY14" s="682"/>
      <c r="RSZ14" s="682"/>
      <c r="RTA14" s="682"/>
      <c r="RTB14" s="682"/>
      <c r="RTC14" s="682"/>
      <c r="RTD14" s="682"/>
      <c r="RTE14" s="682"/>
      <c r="RTF14" s="682"/>
      <c r="RTG14" s="682"/>
      <c r="RTH14" s="682"/>
      <c r="RTI14" s="682"/>
      <c r="RTJ14" s="682"/>
      <c r="RTK14" s="682"/>
      <c r="RTL14" s="682"/>
      <c r="RTM14" s="682"/>
      <c r="RTN14" s="682"/>
      <c r="RTO14" s="682"/>
      <c r="RTP14" s="682"/>
      <c r="RTQ14" s="682"/>
      <c r="RTR14" s="682"/>
      <c r="RTS14" s="682"/>
      <c r="RTT14" s="682"/>
      <c r="RTU14" s="682"/>
      <c r="RTV14" s="682"/>
      <c r="RTW14" s="682"/>
      <c r="RTX14" s="682"/>
      <c r="RTY14" s="682"/>
      <c r="RTZ14" s="682"/>
      <c r="RUA14" s="682"/>
      <c r="RUB14" s="682"/>
      <c r="RUC14" s="682"/>
      <c r="RUD14" s="682"/>
      <c r="RUE14" s="682"/>
      <c r="RUF14" s="682"/>
      <c r="RUG14" s="682"/>
      <c r="RUH14" s="682"/>
      <c r="RUI14" s="682"/>
      <c r="RUJ14" s="682"/>
      <c r="RUK14" s="682"/>
      <c r="RUL14" s="682"/>
      <c r="RUM14" s="682"/>
      <c r="RUN14" s="682"/>
      <c r="RUO14" s="682"/>
      <c r="RUP14" s="682"/>
      <c r="RUQ14" s="682"/>
      <c r="RUR14" s="682"/>
      <c r="RUS14" s="682"/>
      <c r="RUT14" s="682"/>
      <c r="RUU14" s="682"/>
      <c r="RUV14" s="682"/>
      <c r="RUW14" s="682"/>
      <c r="RUX14" s="682"/>
      <c r="RUY14" s="682"/>
      <c r="RUZ14" s="682"/>
      <c r="RVA14" s="682"/>
      <c r="RVB14" s="682"/>
      <c r="RVC14" s="682"/>
      <c r="RVD14" s="682"/>
      <c r="RVE14" s="682"/>
      <c r="RVF14" s="682"/>
      <c r="RVG14" s="682"/>
      <c r="RVH14" s="682"/>
      <c r="RVI14" s="682"/>
      <c r="RVJ14" s="682"/>
      <c r="RVK14" s="682"/>
      <c r="RVL14" s="682"/>
      <c r="RVM14" s="682"/>
      <c r="RVN14" s="682"/>
      <c r="RVO14" s="682"/>
      <c r="RVP14" s="682"/>
      <c r="RVQ14" s="682"/>
      <c r="RVR14" s="682"/>
      <c r="RVS14" s="682"/>
      <c r="RVT14" s="682"/>
      <c r="RVU14" s="682"/>
      <c r="RVV14" s="682"/>
      <c r="RVW14" s="682"/>
      <c r="RVX14" s="682"/>
      <c r="RVY14" s="682"/>
      <c r="RVZ14" s="682"/>
      <c r="RWA14" s="682"/>
      <c r="RWB14" s="682"/>
      <c r="RWC14" s="682"/>
      <c r="RWD14" s="682"/>
      <c r="RWE14" s="682"/>
      <c r="RWF14" s="682"/>
      <c r="RWG14" s="682"/>
      <c r="RWH14" s="682"/>
      <c r="RWI14" s="682"/>
      <c r="RWJ14" s="682"/>
      <c r="RWK14" s="682"/>
      <c r="RWL14" s="682"/>
      <c r="RWM14" s="682"/>
      <c r="RWN14" s="682"/>
      <c r="RWO14" s="682"/>
      <c r="RWP14" s="682"/>
      <c r="RWQ14" s="682"/>
      <c r="RWR14" s="682"/>
      <c r="RWS14" s="682"/>
      <c r="RWT14" s="682"/>
      <c r="RWU14" s="682"/>
      <c r="RWV14" s="682"/>
      <c r="RWW14" s="682"/>
      <c r="RWX14" s="682"/>
      <c r="RWY14" s="682"/>
      <c r="RWZ14" s="682"/>
      <c r="RXA14" s="682"/>
      <c r="RXB14" s="682"/>
      <c r="RXC14" s="682"/>
      <c r="RXD14" s="682"/>
      <c r="RXE14" s="682"/>
      <c r="RXF14" s="682"/>
      <c r="RXG14" s="682"/>
      <c r="RXH14" s="682"/>
      <c r="RXI14" s="682"/>
      <c r="RXJ14" s="682"/>
      <c r="RXK14" s="682"/>
      <c r="RXL14" s="682"/>
      <c r="RXM14" s="682"/>
      <c r="RXN14" s="682"/>
      <c r="RXO14" s="682"/>
      <c r="RXP14" s="682"/>
      <c r="RXQ14" s="682"/>
      <c r="RXR14" s="682"/>
      <c r="RXS14" s="682"/>
      <c r="RXT14" s="682"/>
      <c r="RXU14" s="682"/>
      <c r="RXV14" s="682"/>
      <c r="RXW14" s="682"/>
      <c r="RXX14" s="682"/>
      <c r="RXY14" s="682"/>
      <c r="RXZ14" s="682"/>
      <c r="RYA14" s="682"/>
      <c r="RYB14" s="682"/>
      <c r="RYC14" s="682"/>
      <c r="RYD14" s="682"/>
      <c r="RYE14" s="682"/>
      <c r="RYF14" s="682"/>
      <c r="RYG14" s="682"/>
      <c r="RYH14" s="682"/>
      <c r="RYI14" s="682"/>
      <c r="RYJ14" s="682"/>
      <c r="RYK14" s="682"/>
      <c r="RYL14" s="682"/>
      <c r="RYM14" s="682"/>
      <c r="RYN14" s="682"/>
      <c r="RYO14" s="682"/>
      <c r="RYP14" s="682"/>
      <c r="RYQ14" s="682"/>
      <c r="RYR14" s="682"/>
      <c r="RYS14" s="682"/>
      <c r="RYT14" s="682"/>
      <c r="RYU14" s="682"/>
      <c r="RYV14" s="682"/>
      <c r="RYW14" s="682"/>
      <c r="RYX14" s="682"/>
      <c r="RYY14" s="682"/>
      <c r="RYZ14" s="682"/>
      <c r="RZA14" s="682"/>
      <c r="RZB14" s="682"/>
      <c r="RZC14" s="682"/>
      <c r="RZD14" s="682"/>
      <c r="RZE14" s="682"/>
      <c r="RZF14" s="682"/>
      <c r="RZG14" s="682"/>
      <c r="RZH14" s="682"/>
      <c r="RZI14" s="682"/>
      <c r="RZJ14" s="682"/>
      <c r="RZK14" s="682"/>
      <c r="RZL14" s="682"/>
      <c r="RZM14" s="682"/>
      <c r="RZN14" s="682"/>
      <c r="RZO14" s="682"/>
      <c r="RZP14" s="682"/>
      <c r="RZQ14" s="682"/>
      <c r="RZR14" s="682"/>
      <c r="RZS14" s="682"/>
      <c r="RZT14" s="682"/>
      <c r="RZU14" s="682"/>
      <c r="RZV14" s="682"/>
      <c r="RZW14" s="682"/>
      <c r="RZX14" s="682"/>
      <c r="RZY14" s="682"/>
      <c r="RZZ14" s="682"/>
      <c r="SAA14" s="682"/>
      <c r="SAB14" s="682"/>
      <c r="SAC14" s="682"/>
      <c r="SAD14" s="682"/>
      <c r="SAE14" s="682"/>
      <c r="SAF14" s="682"/>
      <c r="SAG14" s="682"/>
      <c r="SAH14" s="682"/>
      <c r="SAI14" s="682"/>
      <c r="SAJ14" s="682"/>
      <c r="SAK14" s="682"/>
      <c r="SAL14" s="682"/>
      <c r="SAM14" s="682"/>
      <c r="SAN14" s="682"/>
      <c r="SAO14" s="682"/>
      <c r="SAP14" s="682"/>
      <c r="SAQ14" s="682"/>
      <c r="SAR14" s="682"/>
      <c r="SAS14" s="682"/>
      <c r="SAT14" s="682"/>
      <c r="SAU14" s="682"/>
      <c r="SAV14" s="682"/>
      <c r="SAW14" s="682"/>
      <c r="SAX14" s="682"/>
      <c r="SAY14" s="682"/>
      <c r="SAZ14" s="682"/>
      <c r="SBA14" s="682"/>
      <c r="SBB14" s="682"/>
      <c r="SBC14" s="682"/>
      <c r="SBD14" s="682"/>
      <c r="SBE14" s="682"/>
      <c r="SBF14" s="682"/>
      <c r="SBG14" s="682"/>
      <c r="SBH14" s="682"/>
      <c r="SBI14" s="682"/>
      <c r="SBJ14" s="682"/>
      <c r="SBK14" s="682"/>
      <c r="SBL14" s="682"/>
      <c r="SBM14" s="682"/>
      <c r="SBN14" s="682"/>
      <c r="SBO14" s="682"/>
      <c r="SBP14" s="682"/>
      <c r="SBQ14" s="682"/>
      <c r="SBR14" s="682"/>
      <c r="SBS14" s="682"/>
      <c r="SBT14" s="682"/>
      <c r="SBU14" s="682"/>
      <c r="SBV14" s="682"/>
      <c r="SBW14" s="682"/>
      <c r="SBX14" s="682"/>
      <c r="SBY14" s="682"/>
      <c r="SBZ14" s="682"/>
      <c r="SCA14" s="682"/>
      <c r="SCB14" s="682"/>
      <c r="SCC14" s="682"/>
      <c r="SCD14" s="682"/>
      <c r="SCE14" s="682"/>
      <c r="SCF14" s="682"/>
      <c r="SCG14" s="682"/>
      <c r="SCH14" s="682"/>
      <c r="SCI14" s="682"/>
      <c r="SCJ14" s="682"/>
      <c r="SCK14" s="682"/>
      <c r="SCL14" s="682"/>
      <c r="SCM14" s="682"/>
      <c r="SCN14" s="682"/>
      <c r="SCO14" s="682"/>
      <c r="SCP14" s="682"/>
      <c r="SCQ14" s="682"/>
      <c r="SCR14" s="682"/>
      <c r="SCS14" s="682"/>
      <c r="SCT14" s="682"/>
      <c r="SCU14" s="682"/>
      <c r="SCV14" s="682"/>
      <c r="SCW14" s="682"/>
      <c r="SCX14" s="682"/>
      <c r="SCY14" s="682"/>
      <c r="SCZ14" s="682"/>
      <c r="SDA14" s="682"/>
      <c r="SDB14" s="682"/>
      <c r="SDC14" s="682"/>
      <c r="SDD14" s="682"/>
      <c r="SDE14" s="682"/>
      <c r="SDF14" s="682"/>
      <c r="SDG14" s="682"/>
      <c r="SDH14" s="682"/>
      <c r="SDI14" s="682"/>
      <c r="SDJ14" s="682"/>
      <c r="SDK14" s="682"/>
      <c r="SDL14" s="682"/>
      <c r="SDM14" s="682"/>
      <c r="SDN14" s="682"/>
      <c r="SDO14" s="682"/>
      <c r="SDP14" s="682"/>
      <c r="SDQ14" s="682"/>
      <c r="SDR14" s="682"/>
      <c r="SDS14" s="682"/>
      <c r="SDT14" s="682"/>
      <c r="SDU14" s="682"/>
      <c r="SDV14" s="682"/>
      <c r="SDW14" s="682"/>
      <c r="SDX14" s="682"/>
      <c r="SDY14" s="682"/>
      <c r="SDZ14" s="682"/>
      <c r="SEA14" s="682"/>
      <c r="SEB14" s="682"/>
      <c r="SEC14" s="682"/>
      <c r="SED14" s="682"/>
      <c r="SEE14" s="682"/>
      <c r="SEF14" s="682"/>
      <c r="SEG14" s="682"/>
      <c r="SEH14" s="682"/>
      <c r="SEI14" s="682"/>
      <c r="SEJ14" s="682"/>
      <c r="SEK14" s="682"/>
      <c r="SEL14" s="682"/>
      <c r="SEM14" s="682"/>
      <c r="SEN14" s="682"/>
      <c r="SEO14" s="682"/>
      <c r="SEP14" s="682"/>
      <c r="SEQ14" s="682"/>
      <c r="SER14" s="682"/>
      <c r="SES14" s="682"/>
      <c r="SET14" s="682"/>
      <c r="SEU14" s="682"/>
      <c r="SEV14" s="682"/>
      <c r="SEW14" s="682"/>
      <c r="SEX14" s="682"/>
      <c r="SEY14" s="682"/>
      <c r="SEZ14" s="682"/>
      <c r="SFA14" s="682"/>
      <c r="SFB14" s="682"/>
      <c r="SFC14" s="682"/>
      <c r="SFD14" s="682"/>
      <c r="SFE14" s="682"/>
      <c r="SFF14" s="682"/>
      <c r="SFG14" s="682"/>
      <c r="SFH14" s="682"/>
      <c r="SFI14" s="682"/>
      <c r="SFJ14" s="682"/>
      <c r="SFK14" s="682"/>
      <c r="SFL14" s="682"/>
      <c r="SFM14" s="682"/>
      <c r="SFN14" s="682"/>
      <c r="SFO14" s="682"/>
      <c r="SFP14" s="682"/>
      <c r="SFQ14" s="682"/>
      <c r="SFR14" s="682"/>
      <c r="SFS14" s="682"/>
      <c r="SFT14" s="682"/>
      <c r="SFU14" s="682"/>
      <c r="SFV14" s="682"/>
      <c r="SFW14" s="682"/>
      <c r="SFX14" s="682"/>
      <c r="SFY14" s="682"/>
      <c r="SFZ14" s="682"/>
      <c r="SGA14" s="682"/>
      <c r="SGB14" s="682"/>
      <c r="SGC14" s="682"/>
      <c r="SGD14" s="682"/>
      <c r="SGE14" s="682"/>
      <c r="SGF14" s="682"/>
      <c r="SGG14" s="682"/>
      <c r="SGH14" s="682"/>
      <c r="SGI14" s="682"/>
      <c r="SGJ14" s="682"/>
      <c r="SGK14" s="682"/>
      <c r="SGL14" s="682"/>
      <c r="SGM14" s="682"/>
      <c r="SGN14" s="682"/>
      <c r="SGO14" s="682"/>
      <c r="SGP14" s="682"/>
      <c r="SGQ14" s="682"/>
      <c r="SGR14" s="682"/>
      <c r="SGS14" s="682"/>
      <c r="SGT14" s="682"/>
      <c r="SGU14" s="682"/>
      <c r="SGV14" s="682"/>
      <c r="SGW14" s="682"/>
      <c r="SGX14" s="682"/>
      <c r="SGY14" s="682"/>
      <c r="SGZ14" s="682"/>
      <c r="SHA14" s="682"/>
      <c r="SHB14" s="682"/>
      <c r="SHC14" s="682"/>
      <c r="SHD14" s="682"/>
      <c r="SHE14" s="682"/>
      <c r="SHF14" s="682"/>
      <c r="SHG14" s="682"/>
      <c r="SHH14" s="682"/>
      <c r="SHI14" s="682"/>
      <c r="SHJ14" s="682"/>
      <c r="SHK14" s="682"/>
      <c r="SHL14" s="682"/>
      <c r="SHM14" s="682"/>
      <c r="SHN14" s="682"/>
      <c r="SHO14" s="682"/>
      <c r="SHP14" s="682"/>
      <c r="SHQ14" s="682"/>
      <c r="SHR14" s="682"/>
      <c r="SHS14" s="682"/>
      <c r="SHT14" s="682"/>
      <c r="SHU14" s="682"/>
      <c r="SHV14" s="682"/>
      <c r="SHW14" s="682"/>
      <c r="SHX14" s="682"/>
      <c r="SHY14" s="682"/>
      <c r="SHZ14" s="682"/>
      <c r="SIA14" s="682"/>
      <c r="SIB14" s="682"/>
      <c r="SIC14" s="682"/>
      <c r="SID14" s="682"/>
      <c r="SIE14" s="682"/>
      <c r="SIF14" s="682"/>
      <c r="SIG14" s="682"/>
      <c r="SIH14" s="682"/>
      <c r="SII14" s="682"/>
      <c r="SIJ14" s="682"/>
      <c r="SIK14" s="682"/>
      <c r="SIL14" s="682"/>
      <c r="SIM14" s="682"/>
      <c r="SIN14" s="682"/>
      <c r="SIO14" s="682"/>
      <c r="SIP14" s="682"/>
      <c r="SIQ14" s="682"/>
      <c r="SIR14" s="682"/>
      <c r="SIS14" s="682"/>
      <c r="SIT14" s="682"/>
      <c r="SIU14" s="682"/>
      <c r="SIV14" s="682"/>
      <c r="SIW14" s="682"/>
      <c r="SIX14" s="682"/>
      <c r="SIY14" s="682"/>
      <c r="SIZ14" s="682"/>
      <c r="SJA14" s="682"/>
      <c r="SJB14" s="682"/>
      <c r="SJC14" s="682"/>
      <c r="SJD14" s="682"/>
      <c r="SJE14" s="682"/>
      <c r="SJF14" s="682"/>
      <c r="SJG14" s="682"/>
      <c r="SJH14" s="682"/>
      <c r="SJI14" s="682"/>
      <c r="SJJ14" s="682"/>
      <c r="SJK14" s="682"/>
      <c r="SJL14" s="682"/>
      <c r="SJM14" s="682"/>
      <c r="SJN14" s="682"/>
      <c r="SJO14" s="682"/>
      <c r="SJP14" s="682"/>
      <c r="SJQ14" s="682"/>
      <c r="SJR14" s="682"/>
      <c r="SJS14" s="682"/>
      <c r="SJT14" s="682"/>
      <c r="SJU14" s="682"/>
      <c r="SJV14" s="682"/>
      <c r="SJW14" s="682"/>
      <c r="SJX14" s="682"/>
      <c r="SJY14" s="682"/>
      <c r="SJZ14" s="682"/>
      <c r="SKA14" s="682"/>
      <c r="SKB14" s="682"/>
      <c r="SKC14" s="682"/>
      <c r="SKD14" s="682"/>
      <c r="SKE14" s="682"/>
      <c r="SKF14" s="682"/>
      <c r="SKG14" s="682"/>
      <c r="SKH14" s="682"/>
      <c r="SKI14" s="682"/>
      <c r="SKJ14" s="682"/>
      <c r="SKK14" s="682"/>
      <c r="SKL14" s="682"/>
      <c r="SKM14" s="682"/>
      <c r="SKN14" s="682"/>
      <c r="SKO14" s="682"/>
      <c r="SKP14" s="682"/>
      <c r="SKQ14" s="682"/>
      <c r="SKR14" s="682"/>
      <c r="SKS14" s="682"/>
      <c r="SKT14" s="682"/>
      <c r="SKU14" s="682"/>
      <c r="SKV14" s="682"/>
      <c r="SKW14" s="682"/>
      <c r="SKX14" s="682"/>
      <c r="SKY14" s="682"/>
      <c r="SKZ14" s="682"/>
      <c r="SLA14" s="682"/>
      <c r="SLB14" s="682"/>
      <c r="SLC14" s="682"/>
      <c r="SLD14" s="682"/>
      <c r="SLE14" s="682"/>
      <c r="SLF14" s="682"/>
      <c r="SLG14" s="682"/>
      <c r="SLH14" s="682"/>
      <c r="SLI14" s="682"/>
      <c r="SLJ14" s="682"/>
      <c r="SLK14" s="682"/>
      <c r="SLL14" s="682"/>
      <c r="SLM14" s="682"/>
      <c r="SLN14" s="682"/>
      <c r="SLO14" s="682"/>
      <c r="SLP14" s="682"/>
      <c r="SLQ14" s="682"/>
      <c r="SLR14" s="682"/>
      <c r="SLS14" s="682"/>
      <c r="SLT14" s="682"/>
      <c r="SLU14" s="682"/>
      <c r="SLV14" s="682"/>
      <c r="SLW14" s="682"/>
      <c r="SLX14" s="682"/>
      <c r="SLY14" s="682"/>
      <c r="SLZ14" s="682"/>
      <c r="SMA14" s="682"/>
      <c r="SMB14" s="682"/>
      <c r="SMC14" s="682"/>
      <c r="SMD14" s="682"/>
      <c r="SME14" s="682"/>
      <c r="SMF14" s="682"/>
      <c r="SMG14" s="682"/>
      <c r="SMH14" s="682"/>
      <c r="SMI14" s="682"/>
      <c r="SMJ14" s="682"/>
      <c r="SMK14" s="682"/>
      <c r="SML14" s="682"/>
      <c r="SMM14" s="682"/>
      <c r="SMN14" s="682"/>
      <c r="SMO14" s="682"/>
      <c r="SMP14" s="682"/>
      <c r="SMQ14" s="682"/>
      <c r="SMR14" s="682"/>
      <c r="SMS14" s="682"/>
      <c r="SMT14" s="682"/>
      <c r="SMU14" s="682"/>
      <c r="SMV14" s="682"/>
      <c r="SMW14" s="682"/>
      <c r="SMX14" s="682"/>
      <c r="SMY14" s="682"/>
      <c r="SMZ14" s="682"/>
      <c r="SNA14" s="682"/>
      <c r="SNB14" s="682"/>
      <c r="SNC14" s="682"/>
      <c r="SND14" s="682"/>
      <c r="SNE14" s="682"/>
      <c r="SNF14" s="682"/>
      <c r="SNG14" s="682"/>
      <c r="SNH14" s="682"/>
      <c r="SNI14" s="682"/>
      <c r="SNJ14" s="682"/>
      <c r="SNK14" s="682"/>
      <c r="SNL14" s="682"/>
      <c r="SNM14" s="682"/>
      <c r="SNN14" s="682"/>
      <c r="SNO14" s="682"/>
      <c r="SNP14" s="682"/>
      <c r="SNQ14" s="682"/>
      <c r="SNR14" s="682"/>
      <c r="SNS14" s="682"/>
      <c r="SNT14" s="682"/>
      <c r="SNU14" s="682"/>
      <c r="SNV14" s="682"/>
      <c r="SNW14" s="682"/>
      <c r="SNX14" s="682"/>
      <c r="SNY14" s="682"/>
      <c r="SNZ14" s="682"/>
      <c r="SOA14" s="682"/>
      <c r="SOB14" s="682"/>
      <c r="SOC14" s="682"/>
      <c r="SOD14" s="682"/>
      <c r="SOE14" s="682"/>
      <c r="SOF14" s="682"/>
      <c r="SOG14" s="682"/>
      <c r="SOH14" s="682"/>
      <c r="SOI14" s="682"/>
      <c r="SOJ14" s="682"/>
      <c r="SOK14" s="682"/>
      <c r="SOL14" s="682"/>
      <c r="SOM14" s="682"/>
      <c r="SON14" s="682"/>
      <c r="SOO14" s="682"/>
      <c r="SOP14" s="682"/>
      <c r="SOQ14" s="682"/>
      <c r="SOR14" s="682"/>
      <c r="SOS14" s="682"/>
      <c r="SOT14" s="682"/>
      <c r="SOU14" s="682"/>
      <c r="SOV14" s="682"/>
      <c r="SOW14" s="682"/>
      <c r="SOX14" s="682"/>
      <c r="SOY14" s="682"/>
      <c r="SOZ14" s="682"/>
      <c r="SPA14" s="682"/>
      <c r="SPB14" s="682"/>
      <c r="SPC14" s="682"/>
      <c r="SPD14" s="682"/>
      <c r="SPE14" s="682"/>
      <c r="SPF14" s="682"/>
      <c r="SPG14" s="682"/>
      <c r="SPH14" s="682"/>
      <c r="SPI14" s="682"/>
      <c r="SPJ14" s="682"/>
      <c r="SPK14" s="682"/>
      <c r="SPL14" s="682"/>
      <c r="SPM14" s="682"/>
      <c r="SPN14" s="682"/>
      <c r="SPO14" s="682"/>
      <c r="SPP14" s="682"/>
      <c r="SPQ14" s="682"/>
      <c r="SPR14" s="682"/>
      <c r="SPS14" s="682"/>
      <c r="SPT14" s="682"/>
      <c r="SPU14" s="682"/>
      <c r="SPV14" s="682"/>
      <c r="SPW14" s="682"/>
      <c r="SPX14" s="682"/>
      <c r="SPY14" s="682"/>
      <c r="SPZ14" s="682"/>
      <c r="SQA14" s="682"/>
      <c r="SQB14" s="682"/>
      <c r="SQC14" s="682"/>
      <c r="SQD14" s="682"/>
      <c r="SQE14" s="682"/>
      <c r="SQF14" s="682"/>
      <c r="SQG14" s="682"/>
      <c r="SQH14" s="682"/>
      <c r="SQI14" s="682"/>
      <c r="SQJ14" s="682"/>
      <c r="SQK14" s="682"/>
      <c r="SQL14" s="682"/>
      <c r="SQM14" s="682"/>
      <c r="SQN14" s="682"/>
      <c r="SQO14" s="682"/>
      <c r="SQP14" s="682"/>
      <c r="SQQ14" s="682"/>
      <c r="SQR14" s="682"/>
      <c r="SQS14" s="682"/>
      <c r="SQT14" s="682"/>
      <c r="SQU14" s="682"/>
      <c r="SQV14" s="682"/>
      <c r="SQW14" s="682"/>
      <c r="SQX14" s="682"/>
      <c r="SQY14" s="682"/>
      <c r="SQZ14" s="682"/>
      <c r="SRA14" s="682"/>
      <c r="SRB14" s="682"/>
      <c r="SRC14" s="682"/>
      <c r="SRD14" s="682"/>
      <c r="SRE14" s="682"/>
      <c r="SRF14" s="682"/>
      <c r="SRG14" s="682"/>
      <c r="SRH14" s="682"/>
      <c r="SRI14" s="682"/>
      <c r="SRJ14" s="682"/>
      <c r="SRK14" s="682"/>
      <c r="SRL14" s="682"/>
      <c r="SRM14" s="682"/>
      <c r="SRN14" s="682"/>
      <c r="SRO14" s="682"/>
      <c r="SRP14" s="682"/>
      <c r="SRQ14" s="682"/>
      <c r="SRR14" s="682"/>
      <c r="SRS14" s="682"/>
      <c r="SRT14" s="682"/>
      <c r="SRU14" s="682"/>
      <c r="SRV14" s="682"/>
      <c r="SRW14" s="682"/>
      <c r="SRX14" s="682"/>
      <c r="SRY14" s="682"/>
      <c r="SRZ14" s="682"/>
      <c r="SSA14" s="682"/>
      <c r="SSB14" s="682"/>
      <c r="SSC14" s="682"/>
      <c r="SSD14" s="682"/>
      <c r="SSE14" s="682"/>
      <c r="SSF14" s="682"/>
      <c r="SSG14" s="682"/>
      <c r="SSH14" s="682"/>
      <c r="SSI14" s="682"/>
      <c r="SSJ14" s="682"/>
      <c r="SSK14" s="682"/>
      <c r="SSL14" s="682"/>
      <c r="SSM14" s="682"/>
      <c r="SSN14" s="682"/>
      <c r="SSO14" s="682"/>
      <c r="SSP14" s="682"/>
      <c r="SSQ14" s="682"/>
      <c r="SSR14" s="682"/>
      <c r="SSS14" s="682"/>
      <c r="SST14" s="682"/>
      <c r="SSU14" s="682"/>
      <c r="SSV14" s="682"/>
      <c r="SSW14" s="682"/>
      <c r="SSX14" s="682"/>
      <c r="SSY14" s="682"/>
      <c r="SSZ14" s="682"/>
      <c r="STA14" s="682"/>
      <c r="STB14" s="682"/>
      <c r="STC14" s="682"/>
      <c r="STD14" s="682"/>
      <c r="STE14" s="682"/>
      <c r="STF14" s="682"/>
      <c r="STG14" s="682"/>
      <c r="STH14" s="682"/>
      <c r="STI14" s="682"/>
      <c r="STJ14" s="682"/>
      <c r="STK14" s="682"/>
      <c r="STL14" s="682"/>
      <c r="STM14" s="682"/>
      <c r="STN14" s="682"/>
      <c r="STO14" s="682"/>
      <c r="STP14" s="682"/>
      <c r="STQ14" s="682"/>
      <c r="STR14" s="682"/>
      <c r="STS14" s="682"/>
      <c r="STT14" s="682"/>
      <c r="STU14" s="682"/>
      <c r="STV14" s="682"/>
      <c r="STW14" s="682"/>
      <c r="STX14" s="682"/>
      <c r="STY14" s="682"/>
      <c r="STZ14" s="682"/>
      <c r="SUA14" s="682"/>
      <c r="SUB14" s="682"/>
      <c r="SUC14" s="682"/>
      <c r="SUD14" s="682"/>
      <c r="SUE14" s="682"/>
      <c r="SUF14" s="682"/>
      <c r="SUG14" s="682"/>
      <c r="SUH14" s="682"/>
      <c r="SUI14" s="682"/>
      <c r="SUJ14" s="682"/>
      <c r="SUK14" s="682"/>
      <c r="SUL14" s="682"/>
      <c r="SUM14" s="682"/>
      <c r="SUN14" s="682"/>
      <c r="SUO14" s="682"/>
      <c r="SUP14" s="682"/>
      <c r="SUQ14" s="682"/>
      <c r="SUR14" s="682"/>
      <c r="SUS14" s="682"/>
      <c r="SUT14" s="682"/>
      <c r="SUU14" s="682"/>
      <c r="SUV14" s="682"/>
      <c r="SUW14" s="682"/>
      <c r="SUX14" s="682"/>
      <c r="SUY14" s="682"/>
      <c r="SUZ14" s="682"/>
      <c r="SVA14" s="682"/>
      <c r="SVB14" s="682"/>
      <c r="SVC14" s="682"/>
      <c r="SVD14" s="682"/>
      <c r="SVE14" s="682"/>
      <c r="SVF14" s="682"/>
      <c r="SVG14" s="682"/>
      <c r="SVH14" s="682"/>
      <c r="SVI14" s="682"/>
      <c r="SVJ14" s="682"/>
      <c r="SVK14" s="682"/>
      <c r="SVL14" s="682"/>
      <c r="SVM14" s="682"/>
      <c r="SVN14" s="682"/>
      <c r="SVO14" s="682"/>
      <c r="SVP14" s="682"/>
      <c r="SVQ14" s="682"/>
      <c r="SVR14" s="682"/>
      <c r="SVS14" s="682"/>
      <c r="SVT14" s="682"/>
      <c r="SVU14" s="682"/>
      <c r="SVV14" s="682"/>
      <c r="SVW14" s="682"/>
      <c r="SVX14" s="682"/>
      <c r="SVY14" s="682"/>
      <c r="SVZ14" s="682"/>
      <c r="SWA14" s="682"/>
      <c r="SWB14" s="682"/>
      <c r="SWC14" s="682"/>
      <c r="SWD14" s="682"/>
      <c r="SWE14" s="682"/>
      <c r="SWF14" s="682"/>
      <c r="SWG14" s="682"/>
      <c r="SWH14" s="682"/>
      <c r="SWI14" s="682"/>
      <c r="SWJ14" s="682"/>
      <c r="SWK14" s="682"/>
      <c r="SWL14" s="682"/>
      <c r="SWM14" s="682"/>
      <c r="SWN14" s="682"/>
      <c r="SWO14" s="682"/>
      <c r="SWP14" s="682"/>
      <c r="SWQ14" s="682"/>
      <c r="SWR14" s="682"/>
      <c r="SWS14" s="682"/>
      <c r="SWT14" s="682"/>
      <c r="SWU14" s="682"/>
      <c r="SWV14" s="682"/>
      <c r="SWW14" s="682"/>
      <c r="SWX14" s="682"/>
      <c r="SWY14" s="682"/>
      <c r="SWZ14" s="682"/>
      <c r="SXA14" s="682"/>
      <c r="SXB14" s="682"/>
      <c r="SXC14" s="682"/>
      <c r="SXD14" s="682"/>
      <c r="SXE14" s="682"/>
      <c r="SXF14" s="682"/>
      <c r="SXG14" s="682"/>
      <c r="SXH14" s="682"/>
      <c r="SXI14" s="682"/>
      <c r="SXJ14" s="682"/>
      <c r="SXK14" s="682"/>
      <c r="SXL14" s="682"/>
      <c r="SXM14" s="682"/>
      <c r="SXN14" s="682"/>
      <c r="SXO14" s="682"/>
      <c r="SXP14" s="682"/>
      <c r="SXQ14" s="682"/>
      <c r="SXR14" s="682"/>
      <c r="SXS14" s="682"/>
      <c r="SXT14" s="682"/>
      <c r="SXU14" s="682"/>
      <c r="SXV14" s="682"/>
      <c r="SXW14" s="682"/>
      <c r="SXX14" s="682"/>
      <c r="SXY14" s="682"/>
      <c r="SXZ14" s="682"/>
      <c r="SYA14" s="682"/>
      <c r="SYB14" s="682"/>
      <c r="SYC14" s="682"/>
      <c r="SYD14" s="682"/>
      <c r="SYE14" s="682"/>
      <c r="SYF14" s="682"/>
      <c r="SYG14" s="682"/>
      <c r="SYH14" s="682"/>
      <c r="SYI14" s="682"/>
      <c r="SYJ14" s="682"/>
      <c r="SYK14" s="682"/>
      <c r="SYL14" s="682"/>
      <c r="SYM14" s="682"/>
      <c r="SYN14" s="682"/>
      <c r="SYO14" s="682"/>
      <c r="SYP14" s="682"/>
      <c r="SYQ14" s="682"/>
      <c r="SYR14" s="682"/>
      <c r="SYS14" s="682"/>
      <c r="SYT14" s="682"/>
      <c r="SYU14" s="682"/>
      <c r="SYV14" s="682"/>
      <c r="SYW14" s="682"/>
      <c r="SYX14" s="682"/>
      <c r="SYY14" s="682"/>
      <c r="SYZ14" s="682"/>
      <c r="SZA14" s="682"/>
      <c r="SZB14" s="682"/>
      <c r="SZC14" s="682"/>
      <c r="SZD14" s="682"/>
      <c r="SZE14" s="682"/>
      <c r="SZF14" s="682"/>
      <c r="SZG14" s="682"/>
      <c r="SZH14" s="682"/>
      <c r="SZI14" s="682"/>
      <c r="SZJ14" s="682"/>
      <c r="SZK14" s="682"/>
      <c r="SZL14" s="682"/>
      <c r="SZM14" s="682"/>
      <c r="SZN14" s="682"/>
      <c r="SZO14" s="682"/>
      <c r="SZP14" s="682"/>
      <c r="SZQ14" s="682"/>
      <c r="SZR14" s="682"/>
      <c r="SZS14" s="682"/>
      <c r="SZT14" s="682"/>
      <c r="SZU14" s="682"/>
      <c r="SZV14" s="682"/>
      <c r="SZW14" s="682"/>
      <c r="SZX14" s="682"/>
      <c r="SZY14" s="682"/>
      <c r="SZZ14" s="682"/>
      <c r="TAA14" s="682"/>
      <c r="TAB14" s="682"/>
      <c r="TAC14" s="682"/>
      <c r="TAD14" s="682"/>
      <c r="TAE14" s="682"/>
      <c r="TAF14" s="682"/>
      <c r="TAG14" s="682"/>
      <c r="TAH14" s="682"/>
      <c r="TAI14" s="682"/>
      <c r="TAJ14" s="682"/>
      <c r="TAK14" s="682"/>
      <c r="TAL14" s="682"/>
      <c r="TAM14" s="682"/>
      <c r="TAN14" s="682"/>
      <c r="TAO14" s="682"/>
      <c r="TAP14" s="682"/>
      <c r="TAQ14" s="682"/>
      <c r="TAR14" s="682"/>
      <c r="TAS14" s="682"/>
      <c r="TAT14" s="682"/>
      <c r="TAU14" s="682"/>
      <c r="TAV14" s="682"/>
      <c r="TAW14" s="682"/>
      <c r="TAX14" s="682"/>
      <c r="TAY14" s="682"/>
      <c r="TAZ14" s="682"/>
      <c r="TBA14" s="682"/>
      <c r="TBB14" s="682"/>
      <c r="TBC14" s="682"/>
      <c r="TBD14" s="682"/>
      <c r="TBE14" s="682"/>
      <c r="TBF14" s="682"/>
      <c r="TBG14" s="682"/>
      <c r="TBH14" s="682"/>
      <c r="TBI14" s="682"/>
      <c r="TBJ14" s="682"/>
      <c r="TBK14" s="682"/>
      <c r="TBL14" s="682"/>
      <c r="TBM14" s="682"/>
      <c r="TBN14" s="682"/>
      <c r="TBO14" s="682"/>
      <c r="TBP14" s="682"/>
      <c r="TBQ14" s="682"/>
      <c r="TBR14" s="682"/>
      <c r="TBS14" s="682"/>
      <c r="TBT14" s="682"/>
      <c r="TBU14" s="682"/>
      <c r="TBV14" s="682"/>
      <c r="TBW14" s="682"/>
      <c r="TBX14" s="682"/>
      <c r="TBY14" s="682"/>
      <c r="TBZ14" s="682"/>
      <c r="TCA14" s="682"/>
      <c r="TCB14" s="682"/>
      <c r="TCC14" s="682"/>
      <c r="TCD14" s="682"/>
      <c r="TCE14" s="682"/>
      <c r="TCF14" s="682"/>
      <c r="TCG14" s="682"/>
      <c r="TCH14" s="682"/>
      <c r="TCI14" s="682"/>
      <c r="TCJ14" s="682"/>
      <c r="TCK14" s="682"/>
      <c r="TCL14" s="682"/>
      <c r="TCM14" s="682"/>
      <c r="TCN14" s="682"/>
      <c r="TCO14" s="682"/>
      <c r="TCP14" s="682"/>
      <c r="TCQ14" s="682"/>
      <c r="TCR14" s="682"/>
      <c r="TCS14" s="682"/>
      <c r="TCT14" s="682"/>
      <c r="TCU14" s="682"/>
      <c r="TCV14" s="682"/>
      <c r="TCW14" s="682"/>
      <c r="TCX14" s="682"/>
      <c r="TCY14" s="682"/>
      <c r="TCZ14" s="682"/>
      <c r="TDA14" s="682"/>
      <c r="TDB14" s="682"/>
      <c r="TDC14" s="682"/>
      <c r="TDD14" s="682"/>
      <c r="TDE14" s="682"/>
      <c r="TDF14" s="682"/>
      <c r="TDG14" s="682"/>
      <c r="TDH14" s="682"/>
      <c r="TDI14" s="682"/>
      <c r="TDJ14" s="682"/>
      <c r="TDK14" s="682"/>
      <c r="TDL14" s="682"/>
      <c r="TDM14" s="682"/>
      <c r="TDN14" s="682"/>
      <c r="TDO14" s="682"/>
      <c r="TDP14" s="682"/>
      <c r="TDQ14" s="682"/>
      <c r="TDR14" s="682"/>
      <c r="TDS14" s="682"/>
      <c r="TDT14" s="682"/>
      <c r="TDU14" s="682"/>
      <c r="TDV14" s="682"/>
      <c r="TDW14" s="682"/>
      <c r="TDX14" s="682"/>
      <c r="TDY14" s="682"/>
      <c r="TDZ14" s="682"/>
      <c r="TEA14" s="682"/>
      <c r="TEB14" s="682"/>
      <c r="TEC14" s="682"/>
      <c r="TED14" s="682"/>
      <c r="TEE14" s="682"/>
      <c r="TEF14" s="682"/>
      <c r="TEG14" s="682"/>
      <c r="TEH14" s="682"/>
      <c r="TEI14" s="682"/>
      <c r="TEJ14" s="682"/>
      <c r="TEK14" s="682"/>
      <c r="TEL14" s="682"/>
      <c r="TEM14" s="682"/>
      <c r="TEN14" s="682"/>
      <c r="TEO14" s="682"/>
      <c r="TEP14" s="682"/>
      <c r="TEQ14" s="682"/>
      <c r="TER14" s="682"/>
      <c r="TES14" s="682"/>
      <c r="TET14" s="682"/>
      <c r="TEU14" s="682"/>
      <c r="TEV14" s="682"/>
      <c r="TEW14" s="682"/>
      <c r="TEX14" s="682"/>
      <c r="TEY14" s="682"/>
      <c r="TEZ14" s="682"/>
      <c r="TFA14" s="682"/>
      <c r="TFB14" s="682"/>
      <c r="TFC14" s="682"/>
      <c r="TFD14" s="682"/>
      <c r="TFE14" s="682"/>
      <c r="TFF14" s="682"/>
      <c r="TFG14" s="682"/>
      <c r="TFH14" s="682"/>
      <c r="TFI14" s="682"/>
      <c r="TFJ14" s="682"/>
      <c r="TFK14" s="682"/>
      <c r="TFL14" s="682"/>
      <c r="TFM14" s="682"/>
      <c r="TFN14" s="682"/>
      <c r="TFO14" s="682"/>
      <c r="TFP14" s="682"/>
      <c r="TFQ14" s="682"/>
      <c r="TFR14" s="682"/>
      <c r="TFS14" s="682"/>
      <c r="TFT14" s="682"/>
      <c r="TFU14" s="682"/>
      <c r="TFV14" s="682"/>
      <c r="TFW14" s="682"/>
      <c r="TFX14" s="682"/>
      <c r="TFY14" s="682"/>
      <c r="TFZ14" s="682"/>
      <c r="TGA14" s="682"/>
      <c r="TGB14" s="682"/>
      <c r="TGC14" s="682"/>
      <c r="TGD14" s="682"/>
      <c r="TGE14" s="682"/>
      <c r="TGF14" s="682"/>
      <c r="TGG14" s="682"/>
      <c r="TGH14" s="682"/>
      <c r="TGI14" s="682"/>
      <c r="TGJ14" s="682"/>
      <c r="TGK14" s="682"/>
      <c r="TGL14" s="682"/>
      <c r="TGM14" s="682"/>
      <c r="TGN14" s="682"/>
      <c r="TGO14" s="682"/>
      <c r="TGP14" s="682"/>
      <c r="TGQ14" s="682"/>
      <c r="TGR14" s="682"/>
      <c r="TGS14" s="682"/>
      <c r="TGT14" s="682"/>
      <c r="TGU14" s="682"/>
      <c r="TGV14" s="682"/>
      <c r="TGW14" s="682"/>
      <c r="TGX14" s="682"/>
      <c r="TGY14" s="682"/>
      <c r="TGZ14" s="682"/>
      <c r="THA14" s="682"/>
      <c r="THB14" s="682"/>
      <c r="THC14" s="682"/>
      <c r="THD14" s="682"/>
      <c r="THE14" s="682"/>
      <c r="THF14" s="682"/>
      <c r="THG14" s="682"/>
      <c r="THH14" s="682"/>
      <c r="THI14" s="682"/>
      <c r="THJ14" s="682"/>
      <c r="THK14" s="682"/>
      <c r="THL14" s="682"/>
      <c r="THM14" s="682"/>
      <c r="THN14" s="682"/>
      <c r="THO14" s="682"/>
      <c r="THP14" s="682"/>
      <c r="THQ14" s="682"/>
      <c r="THR14" s="682"/>
      <c r="THS14" s="682"/>
      <c r="THT14" s="682"/>
      <c r="THU14" s="682"/>
      <c r="THV14" s="682"/>
      <c r="THW14" s="682"/>
      <c r="THX14" s="682"/>
      <c r="THY14" s="682"/>
      <c r="THZ14" s="682"/>
      <c r="TIA14" s="682"/>
      <c r="TIB14" s="682"/>
      <c r="TIC14" s="682"/>
      <c r="TID14" s="682"/>
      <c r="TIE14" s="682"/>
      <c r="TIF14" s="682"/>
      <c r="TIG14" s="682"/>
      <c r="TIH14" s="682"/>
      <c r="TII14" s="682"/>
      <c r="TIJ14" s="682"/>
      <c r="TIK14" s="682"/>
      <c r="TIL14" s="682"/>
      <c r="TIM14" s="682"/>
      <c r="TIN14" s="682"/>
      <c r="TIO14" s="682"/>
      <c r="TIP14" s="682"/>
      <c r="TIQ14" s="682"/>
      <c r="TIR14" s="682"/>
      <c r="TIS14" s="682"/>
      <c r="TIT14" s="682"/>
      <c r="TIU14" s="682"/>
      <c r="TIV14" s="682"/>
      <c r="TIW14" s="682"/>
      <c r="TIX14" s="682"/>
      <c r="TIY14" s="682"/>
      <c r="TIZ14" s="682"/>
      <c r="TJA14" s="682"/>
      <c r="TJB14" s="682"/>
      <c r="TJC14" s="682"/>
      <c r="TJD14" s="682"/>
      <c r="TJE14" s="682"/>
      <c r="TJF14" s="682"/>
      <c r="TJG14" s="682"/>
      <c r="TJH14" s="682"/>
      <c r="TJI14" s="682"/>
      <c r="TJJ14" s="682"/>
      <c r="TJK14" s="682"/>
      <c r="TJL14" s="682"/>
      <c r="TJM14" s="682"/>
      <c r="TJN14" s="682"/>
      <c r="TJO14" s="682"/>
      <c r="TJP14" s="682"/>
      <c r="TJQ14" s="682"/>
      <c r="TJR14" s="682"/>
      <c r="TJS14" s="682"/>
      <c r="TJT14" s="682"/>
      <c r="TJU14" s="682"/>
      <c r="TJV14" s="682"/>
      <c r="TJW14" s="682"/>
      <c r="TJX14" s="682"/>
      <c r="TJY14" s="682"/>
      <c r="TJZ14" s="682"/>
      <c r="TKA14" s="682"/>
      <c r="TKB14" s="682"/>
      <c r="TKC14" s="682"/>
      <c r="TKD14" s="682"/>
      <c r="TKE14" s="682"/>
      <c r="TKF14" s="682"/>
      <c r="TKG14" s="682"/>
      <c r="TKH14" s="682"/>
      <c r="TKI14" s="682"/>
      <c r="TKJ14" s="682"/>
      <c r="TKK14" s="682"/>
      <c r="TKL14" s="682"/>
      <c r="TKM14" s="682"/>
      <c r="TKN14" s="682"/>
      <c r="TKO14" s="682"/>
      <c r="TKP14" s="682"/>
      <c r="TKQ14" s="682"/>
      <c r="TKR14" s="682"/>
      <c r="TKS14" s="682"/>
      <c r="TKT14" s="682"/>
      <c r="TKU14" s="682"/>
      <c r="TKV14" s="682"/>
      <c r="TKW14" s="682"/>
      <c r="TKX14" s="682"/>
      <c r="TKY14" s="682"/>
      <c r="TKZ14" s="682"/>
      <c r="TLA14" s="682"/>
      <c r="TLB14" s="682"/>
      <c r="TLC14" s="682"/>
      <c r="TLD14" s="682"/>
      <c r="TLE14" s="682"/>
      <c r="TLF14" s="682"/>
      <c r="TLG14" s="682"/>
      <c r="TLH14" s="682"/>
      <c r="TLI14" s="682"/>
      <c r="TLJ14" s="682"/>
      <c r="TLK14" s="682"/>
      <c r="TLL14" s="682"/>
      <c r="TLM14" s="682"/>
      <c r="TLN14" s="682"/>
      <c r="TLO14" s="682"/>
      <c r="TLP14" s="682"/>
      <c r="TLQ14" s="682"/>
      <c r="TLR14" s="682"/>
      <c r="TLS14" s="682"/>
      <c r="TLT14" s="682"/>
      <c r="TLU14" s="682"/>
      <c r="TLV14" s="682"/>
      <c r="TLW14" s="682"/>
      <c r="TLX14" s="682"/>
      <c r="TLY14" s="682"/>
      <c r="TLZ14" s="682"/>
      <c r="TMA14" s="682"/>
      <c r="TMB14" s="682"/>
      <c r="TMC14" s="682"/>
      <c r="TMD14" s="682"/>
      <c r="TME14" s="682"/>
      <c r="TMF14" s="682"/>
      <c r="TMG14" s="682"/>
      <c r="TMH14" s="682"/>
      <c r="TMI14" s="682"/>
      <c r="TMJ14" s="682"/>
      <c r="TMK14" s="682"/>
      <c r="TML14" s="682"/>
      <c r="TMM14" s="682"/>
      <c r="TMN14" s="682"/>
      <c r="TMO14" s="682"/>
      <c r="TMP14" s="682"/>
      <c r="TMQ14" s="682"/>
      <c r="TMR14" s="682"/>
      <c r="TMS14" s="682"/>
      <c r="TMT14" s="682"/>
      <c r="TMU14" s="682"/>
      <c r="TMV14" s="682"/>
      <c r="TMW14" s="682"/>
      <c r="TMX14" s="682"/>
      <c r="TMY14" s="682"/>
      <c r="TMZ14" s="682"/>
      <c r="TNA14" s="682"/>
      <c r="TNB14" s="682"/>
      <c r="TNC14" s="682"/>
      <c r="TND14" s="682"/>
      <c r="TNE14" s="682"/>
      <c r="TNF14" s="682"/>
      <c r="TNG14" s="682"/>
      <c r="TNH14" s="682"/>
      <c r="TNI14" s="682"/>
      <c r="TNJ14" s="682"/>
      <c r="TNK14" s="682"/>
      <c r="TNL14" s="682"/>
      <c r="TNM14" s="682"/>
      <c r="TNN14" s="682"/>
      <c r="TNO14" s="682"/>
      <c r="TNP14" s="682"/>
      <c r="TNQ14" s="682"/>
      <c r="TNR14" s="682"/>
      <c r="TNS14" s="682"/>
      <c r="TNT14" s="682"/>
      <c r="TNU14" s="682"/>
      <c r="TNV14" s="682"/>
      <c r="TNW14" s="682"/>
      <c r="TNX14" s="682"/>
      <c r="TNY14" s="682"/>
      <c r="TNZ14" s="682"/>
      <c r="TOA14" s="682"/>
      <c r="TOB14" s="682"/>
      <c r="TOC14" s="682"/>
      <c r="TOD14" s="682"/>
      <c r="TOE14" s="682"/>
      <c r="TOF14" s="682"/>
      <c r="TOG14" s="682"/>
      <c r="TOH14" s="682"/>
      <c r="TOI14" s="682"/>
      <c r="TOJ14" s="682"/>
      <c r="TOK14" s="682"/>
      <c r="TOL14" s="682"/>
      <c r="TOM14" s="682"/>
      <c r="TON14" s="682"/>
      <c r="TOO14" s="682"/>
      <c r="TOP14" s="682"/>
      <c r="TOQ14" s="682"/>
      <c r="TOR14" s="682"/>
      <c r="TOS14" s="682"/>
      <c r="TOT14" s="682"/>
      <c r="TOU14" s="682"/>
      <c r="TOV14" s="682"/>
      <c r="TOW14" s="682"/>
      <c r="TOX14" s="682"/>
      <c r="TOY14" s="682"/>
      <c r="TOZ14" s="682"/>
      <c r="TPA14" s="682"/>
      <c r="TPB14" s="682"/>
      <c r="TPC14" s="682"/>
      <c r="TPD14" s="682"/>
      <c r="TPE14" s="682"/>
      <c r="TPF14" s="682"/>
      <c r="TPG14" s="682"/>
      <c r="TPH14" s="682"/>
      <c r="TPI14" s="682"/>
      <c r="TPJ14" s="682"/>
      <c r="TPK14" s="682"/>
      <c r="TPL14" s="682"/>
      <c r="TPM14" s="682"/>
      <c r="TPN14" s="682"/>
      <c r="TPO14" s="682"/>
      <c r="TPP14" s="682"/>
      <c r="TPQ14" s="682"/>
      <c r="TPR14" s="682"/>
      <c r="TPS14" s="682"/>
      <c r="TPT14" s="682"/>
      <c r="TPU14" s="682"/>
      <c r="TPV14" s="682"/>
      <c r="TPW14" s="682"/>
      <c r="TPX14" s="682"/>
      <c r="TPY14" s="682"/>
      <c r="TPZ14" s="682"/>
      <c r="TQA14" s="682"/>
      <c r="TQB14" s="682"/>
      <c r="TQC14" s="682"/>
      <c r="TQD14" s="682"/>
      <c r="TQE14" s="682"/>
      <c r="TQF14" s="682"/>
      <c r="TQG14" s="682"/>
      <c r="TQH14" s="682"/>
      <c r="TQI14" s="682"/>
      <c r="TQJ14" s="682"/>
      <c r="TQK14" s="682"/>
      <c r="TQL14" s="682"/>
      <c r="TQM14" s="682"/>
      <c r="TQN14" s="682"/>
      <c r="TQO14" s="682"/>
      <c r="TQP14" s="682"/>
      <c r="TQQ14" s="682"/>
      <c r="TQR14" s="682"/>
      <c r="TQS14" s="682"/>
      <c r="TQT14" s="682"/>
      <c r="TQU14" s="682"/>
      <c r="TQV14" s="682"/>
      <c r="TQW14" s="682"/>
      <c r="TQX14" s="682"/>
      <c r="TQY14" s="682"/>
      <c r="TQZ14" s="682"/>
      <c r="TRA14" s="682"/>
      <c r="TRB14" s="682"/>
      <c r="TRC14" s="682"/>
      <c r="TRD14" s="682"/>
      <c r="TRE14" s="682"/>
      <c r="TRF14" s="682"/>
      <c r="TRG14" s="682"/>
      <c r="TRH14" s="682"/>
      <c r="TRI14" s="682"/>
      <c r="TRJ14" s="682"/>
      <c r="TRK14" s="682"/>
      <c r="TRL14" s="682"/>
      <c r="TRM14" s="682"/>
      <c r="TRN14" s="682"/>
      <c r="TRO14" s="682"/>
      <c r="TRP14" s="682"/>
      <c r="TRQ14" s="682"/>
      <c r="TRR14" s="682"/>
      <c r="TRS14" s="682"/>
      <c r="TRT14" s="682"/>
      <c r="TRU14" s="682"/>
      <c r="TRV14" s="682"/>
      <c r="TRW14" s="682"/>
      <c r="TRX14" s="682"/>
      <c r="TRY14" s="682"/>
      <c r="TRZ14" s="682"/>
      <c r="TSA14" s="682"/>
      <c r="TSB14" s="682"/>
      <c r="TSC14" s="682"/>
      <c r="TSD14" s="682"/>
      <c r="TSE14" s="682"/>
      <c r="TSF14" s="682"/>
      <c r="TSG14" s="682"/>
      <c r="TSH14" s="682"/>
      <c r="TSI14" s="682"/>
      <c r="TSJ14" s="682"/>
      <c r="TSK14" s="682"/>
      <c r="TSL14" s="682"/>
      <c r="TSM14" s="682"/>
      <c r="TSN14" s="682"/>
      <c r="TSO14" s="682"/>
      <c r="TSP14" s="682"/>
      <c r="TSQ14" s="682"/>
      <c r="TSR14" s="682"/>
      <c r="TSS14" s="682"/>
      <c r="TST14" s="682"/>
      <c r="TSU14" s="682"/>
      <c r="TSV14" s="682"/>
      <c r="TSW14" s="682"/>
      <c r="TSX14" s="682"/>
      <c r="TSY14" s="682"/>
      <c r="TSZ14" s="682"/>
      <c r="TTA14" s="682"/>
      <c r="TTB14" s="682"/>
      <c r="TTC14" s="682"/>
      <c r="TTD14" s="682"/>
      <c r="TTE14" s="682"/>
      <c r="TTF14" s="682"/>
      <c r="TTG14" s="682"/>
      <c r="TTH14" s="682"/>
      <c r="TTI14" s="682"/>
      <c r="TTJ14" s="682"/>
      <c r="TTK14" s="682"/>
      <c r="TTL14" s="682"/>
      <c r="TTM14" s="682"/>
      <c r="TTN14" s="682"/>
      <c r="TTO14" s="682"/>
      <c r="TTP14" s="682"/>
      <c r="TTQ14" s="682"/>
      <c r="TTR14" s="682"/>
      <c r="TTS14" s="682"/>
      <c r="TTT14" s="682"/>
      <c r="TTU14" s="682"/>
      <c r="TTV14" s="682"/>
      <c r="TTW14" s="682"/>
      <c r="TTX14" s="682"/>
      <c r="TTY14" s="682"/>
      <c r="TTZ14" s="682"/>
      <c r="TUA14" s="682"/>
      <c r="TUB14" s="682"/>
      <c r="TUC14" s="682"/>
      <c r="TUD14" s="682"/>
      <c r="TUE14" s="682"/>
      <c r="TUF14" s="682"/>
      <c r="TUG14" s="682"/>
      <c r="TUH14" s="682"/>
      <c r="TUI14" s="682"/>
      <c r="TUJ14" s="682"/>
      <c r="TUK14" s="682"/>
      <c r="TUL14" s="682"/>
      <c r="TUM14" s="682"/>
      <c r="TUN14" s="682"/>
      <c r="TUO14" s="682"/>
      <c r="TUP14" s="682"/>
      <c r="TUQ14" s="682"/>
      <c r="TUR14" s="682"/>
      <c r="TUS14" s="682"/>
      <c r="TUT14" s="682"/>
      <c r="TUU14" s="682"/>
      <c r="TUV14" s="682"/>
      <c r="TUW14" s="682"/>
      <c r="TUX14" s="682"/>
      <c r="TUY14" s="682"/>
      <c r="TUZ14" s="682"/>
      <c r="TVA14" s="682"/>
      <c r="TVB14" s="682"/>
      <c r="TVC14" s="682"/>
      <c r="TVD14" s="682"/>
      <c r="TVE14" s="682"/>
      <c r="TVF14" s="682"/>
      <c r="TVG14" s="682"/>
      <c r="TVH14" s="682"/>
      <c r="TVI14" s="682"/>
      <c r="TVJ14" s="682"/>
      <c r="TVK14" s="682"/>
      <c r="TVL14" s="682"/>
      <c r="TVM14" s="682"/>
      <c r="TVN14" s="682"/>
      <c r="TVO14" s="682"/>
      <c r="TVP14" s="682"/>
      <c r="TVQ14" s="682"/>
      <c r="TVR14" s="682"/>
      <c r="TVS14" s="682"/>
      <c r="TVT14" s="682"/>
      <c r="TVU14" s="682"/>
      <c r="TVV14" s="682"/>
      <c r="TVW14" s="682"/>
      <c r="TVX14" s="682"/>
      <c r="TVY14" s="682"/>
      <c r="TVZ14" s="682"/>
      <c r="TWA14" s="682"/>
      <c r="TWB14" s="682"/>
      <c r="TWC14" s="682"/>
      <c r="TWD14" s="682"/>
      <c r="TWE14" s="682"/>
      <c r="TWF14" s="682"/>
      <c r="TWG14" s="682"/>
      <c r="TWH14" s="682"/>
      <c r="TWI14" s="682"/>
      <c r="TWJ14" s="682"/>
      <c r="TWK14" s="682"/>
      <c r="TWL14" s="682"/>
      <c r="TWM14" s="682"/>
      <c r="TWN14" s="682"/>
      <c r="TWO14" s="682"/>
      <c r="TWP14" s="682"/>
      <c r="TWQ14" s="682"/>
      <c r="TWR14" s="682"/>
      <c r="TWS14" s="682"/>
      <c r="TWT14" s="682"/>
      <c r="TWU14" s="682"/>
      <c r="TWV14" s="682"/>
      <c r="TWW14" s="682"/>
      <c r="TWX14" s="682"/>
      <c r="TWY14" s="682"/>
      <c r="TWZ14" s="682"/>
      <c r="TXA14" s="682"/>
      <c r="TXB14" s="682"/>
      <c r="TXC14" s="682"/>
      <c r="TXD14" s="682"/>
      <c r="TXE14" s="682"/>
      <c r="TXF14" s="682"/>
      <c r="TXG14" s="682"/>
      <c r="TXH14" s="682"/>
      <c r="TXI14" s="682"/>
      <c r="TXJ14" s="682"/>
      <c r="TXK14" s="682"/>
      <c r="TXL14" s="682"/>
      <c r="TXM14" s="682"/>
      <c r="TXN14" s="682"/>
      <c r="TXO14" s="682"/>
      <c r="TXP14" s="682"/>
      <c r="TXQ14" s="682"/>
      <c r="TXR14" s="682"/>
      <c r="TXS14" s="682"/>
      <c r="TXT14" s="682"/>
      <c r="TXU14" s="682"/>
      <c r="TXV14" s="682"/>
      <c r="TXW14" s="682"/>
      <c r="TXX14" s="682"/>
      <c r="TXY14" s="682"/>
      <c r="TXZ14" s="682"/>
      <c r="TYA14" s="682"/>
      <c r="TYB14" s="682"/>
      <c r="TYC14" s="682"/>
      <c r="TYD14" s="682"/>
      <c r="TYE14" s="682"/>
      <c r="TYF14" s="682"/>
      <c r="TYG14" s="682"/>
      <c r="TYH14" s="682"/>
      <c r="TYI14" s="682"/>
      <c r="TYJ14" s="682"/>
      <c r="TYK14" s="682"/>
      <c r="TYL14" s="682"/>
      <c r="TYM14" s="682"/>
      <c r="TYN14" s="682"/>
      <c r="TYO14" s="682"/>
      <c r="TYP14" s="682"/>
      <c r="TYQ14" s="682"/>
      <c r="TYR14" s="682"/>
      <c r="TYS14" s="682"/>
      <c r="TYT14" s="682"/>
      <c r="TYU14" s="682"/>
      <c r="TYV14" s="682"/>
      <c r="TYW14" s="682"/>
      <c r="TYX14" s="682"/>
      <c r="TYY14" s="682"/>
      <c r="TYZ14" s="682"/>
      <c r="TZA14" s="682"/>
      <c r="TZB14" s="682"/>
      <c r="TZC14" s="682"/>
      <c r="TZD14" s="682"/>
      <c r="TZE14" s="682"/>
      <c r="TZF14" s="682"/>
      <c r="TZG14" s="682"/>
      <c r="TZH14" s="682"/>
      <c r="TZI14" s="682"/>
      <c r="TZJ14" s="682"/>
      <c r="TZK14" s="682"/>
      <c r="TZL14" s="682"/>
      <c r="TZM14" s="682"/>
      <c r="TZN14" s="682"/>
      <c r="TZO14" s="682"/>
      <c r="TZP14" s="682"/>
      <c r="TZQ14" s="682"/>
      <c r="TZR14" s="682"/>
      <c r="TZS14" s="682"/>
      <c r="TZT14" s="682"/>
      <c r="TZU14" s="682"/>
      <c r="TZV14" s="682"/>
      <c r="TZW14" s="682"/>
      <c r="TZX14" s="682"/>
      <c r="TZY14" s="682"/>
      <c r="TZZ14" s="682"/>
      <c r="UAA14" s="682"/>
      <c r="UAB14" s="682"/>
      <c r="UAC14" s="682"/>
      <c r="UAD14" s="682"/>
      <c r="UAE14" s="682"/>
      <c r="UAF14" s="682"/>
      <c r="UAG14" s="682"/>
      <c r="UAH14" s="682"/>
      <c r="UAI14" s="682"/>
      <c r="UAJ14" s="682"/>
      <c r="UAK14" s="682"/>
      <c r="UAL14" s="682"/>
      <c r="UAM14" s="682"/>
      <c r="UAN14" s="682"/>
      <c r="UAO14" s="682"/>
      <c r="UAP14" s="682"/>
      <c r="UAQ14" s="682"/>
      <c r="UAR14" s="682"/>
      <c r="UAS14" s="682"/>
      <c r="UAT14" s="682"/>
      <c r="UAU14" s="682"/>
      <c r="UAV14" s="682"/>
      <c r="UAW14" s="682"/>
      <c r="UAX14" s="682"/>
      <c r="UAY14" s="682"/>
      <c r="UAZ14" s="682"/>
      <c r="UBA14" s="682"/>
      <c r="UBB14" s="682"/>
      <c r="UBC14" s="682"/>
      <c r="UBD14" s="682"/>
      <c r="UBE14" s="682"/>
      <c r="UBF14" s="682"/>
      <c r="UBG14" s="682"/>
      <c r="UBH14" s="682"/>
      <c r="UBI14" s="682"/>
      <c r="UBJ14" s="682"/>
      <c r="UBK14" s="682"/>
      <c r="UBL14" s="682"/>
      <c r="UBM14" s="682"/>
      <c r="UBN14" s="682"/>
      <c r="UBO14" s="682"/>
      <c r="UBP14" s="682"/>
      <c r="UBQ14" s="682"/>
      <c r="UBR14" s="682"/>
      <c r="UBS14" s="682"/>
      <c r="UBT14" s="682"/>
      <c r="UBU14" s="682"/>
      <c r="UBV14" s="682"/>
      <c r="UBW14" s="682"/>
      <c r="UBX14" s="682"/>
      <c r="UBY14" s="682"/>
      <c r="UBZ14" s="682"/>
      <c r="UCA14" s="682"/>
      <c r="UCB14" s="682"/>
      <c r="UCC14" s="682"/>
      <c r="UCD14" s="682"/>
      <c r="UCE14" s="682"/>
      <c r="UCF14" s="682"/>
      <c r="UCG14" s="682"/>
      <c r="UCH14" s="682"/>
      <c r="UCI14" s="682"/>
      <c r="UCJ14" s="682"/>
      <c r="UCK14" s="682"/>
      <c r="UCL14" s="682"/>
      <c r="UCM14" s="682"/>
      <c r="UCN14" s="682"/>
      <c r="UCO14" s="682"/>
      <c r="UCP14" s="682"/>
      <c r="UCQ14" s="682"/>
      <c r="UCR14" s="682"/>
      <c r="UCS14" s="682"/>
      <c r="UCT14" s="682"/>
      <c r="UCU14" s="682"/>
      <c r="UCV14" s="682"/>
      <c r="UCW14" s="682"/>
      <c r="UCX14" s="682"/>
      <c r="UCY14" s="682"/>
      <c r="UCZ14" s="682"/>
      <c r="UDA14" s="682"/>
      <c r="UDB14" s="682"/>
      <c r="UDC14" s="682"/>
      <c r="UDD14" s="682"/>
      <c r="UDE14" s="682"/>
      <c r="UDF14" s="682"/>
      <c r="UDG14" s="682"/>
      <c r="UDH14" s="682"/>
      <c r="UDI14" s="682"/>
      <c r="UDJ14" s="682"/>
      <c r="UDK14" s="682"/>
      <c r="UDL14" s="682"/>
      <c r="UDM14" s="682"/>
      <c r="UDN14" s="682"/>
      <c r="UDO14" s="682"/>
      <c r="UDP14" s="682"/>
      <c r="UDQ14" s="682"/>
      <c r="UDR14" s="682"/>
      <c r="UDS14" s="682"/>
      <c r="UDT14" s="682"/>
      <c r="UDU14" s="682"/>
      <c r="UDV14" s="682"/>
      <c r="UDW14" s="682"/>
      <c r="UDX14" s="682"/>
      <c r="UDY14" s="682"/>
      <c r="UDZ14" s="682"/>
      <c r="UEA14" s="682"/>
      <c r="UEB14" s="682"/>
      <c r="UEC14" s="682"/>
      <c r="UED14" s="682"/>
      <c r="UEE14" s="682"/>
      <c r="UEF14" s="682"/>
      <c r="UEG14" s="682"/>
      <c r="UEH14" s="682"/>
      <c r="UEI14" s="682"/>
      <c r="UEJ14" s="682"/>
      <c r="UEK14" s="682"/>
      <c r="UEL14" s="682"/>
      <c r="UEM14" s="682"/>
      <c r="UEN14" s="682"/>
      <c r="UEO14" s="682"/>
      <c r="UEP14" s="682"/>
      <c r="UEQ14" s="682"/>
      <c r="UER14" s="682"/>
      <c r="UES14" s="682"/>
      <c r="UET14" s="682"/>
      <c r="UEU14" s="682"/>
      <c r="UEV14" s="682"/>
      <c r="UEW14" s="682"/>
      <c r="UEX14" s="682"/>
      <c r="UEY14" s="682"/>
      <c r="UEZ14" s="682"/>
      <c r="UFA14" s="682"/>
      <c r="UFB14" s="682"/>
      <c r="UFC14" s="682"/>
      <c r="UFD14" s="682"/>
      <c r="UFE14" s="682"/>
      <c r="UFF14" s="682"/>
      <c r="UFG14" s="682"/>
      <c r="UFH14" s="682"/>
      <c r="UFI14" s="682"/>
      <c r="UFJ14" s="682"/>
      <c r="UFK14" s="682"/>
      <c r="UFL14" s="682"/>
      <c r="UFM14" s="682"/>
      <c r="UFN14" s="682"/>
      <c r="UFO14" s="682"/>
      <c r="UFP14" s="682"/>
      <c r="UFQ14" s="682"/>
      <c r="UFR14" s="682"/>
      <c r="UFS14" s="682"/>
      <c r="UFT14" s="682"/>
      <c r="UFU14" s="682"/>
      <c r="UFV14" s="682"/>
      <c r="UFW14" s="682"/>
      <c r="UFX14" s="682"/>
      <c r="UFY14" s="682"/>
      <c r="UFZ14" s="682"/>
      <c r="UGA14" s="682"/>
      <c r="UGB14" s="682"/>
      <c r="UGC14" s="682"/>
      <c r="UGD14" s="682"/>
      <c r="UGE14" s="682"/>
      <c r="UGF14" s="682"/>
      <c r="UGG14" s="682"/>
      <c r="UGH14" s="682"/>
      <c r="UGI14" s="682"/>
      <c r="UGJ14" s="682"/>
      <c r="UGK14" s="682"/>
      <c r="UGL14" s="682"/>
      <c r="UGM14" s="682"/>
      <c r="UGN14" s="682"/>
      <c r="UGO14" s="682"/>
      <c r="UGP14" s="682"/>
      <c r="UGQ14" s="682"/>
      <c r="UGR14" s="682"/>
      <c r="UGS14" s="682"/>
      <c r="UGT14" s="682"/>
      <c r="UGU14" s="682"/>
      <c r="UGV14" s="682"/>
      <c r="UGW14" s="682"/>
      <c r="UGX14" s="682"/>
      <c r="UGY14" s="682"/>
      <c r="UGZ14" s="682"/>
      <c r="UHA14" s="682"/>
      <c r="UHB14" s="682"/>
      <c r="UHC14" s="682"/>
      <c r="UHD14" s="682"/>
      <c r="UHE14" s="682"/>
      <c r="UHF14" s="682"/>
      <c r="UHG14" s="682"/>
      <c r="UHH14" s="682"/>
      <c r="UHI14" s="682"/>
      <c r="UHJ14" s="682"/>
      <c r="UHK14" s="682"/>
      <c r="UHL14" s="682"/>
      <c r="UHM14" s="682"/>
      <c r="UHN14" s="682"/>
      <c r="UHO14" s="682"/>
      <c r="UHP14" s="682"/>
      <c r="UHQ14" s="682"/>
      <c r="UHR14" s="682"/>
      <c r="UHS14" s="682"/>
      <c r="UHT14" s="682"/>
      <c r="UHU14" s="682"/>
      <c r="UHV14" s="682"/>
      <c r="UHW14" s="682"/>
      <c r="UHX14" s="682"/>
      <c r="UHY14" s="682"/>
      <c r="UHZ14" s="682"/>
      <c r="UIA14" s="682"/>
      <c r="UIB14" s="682"/>
      <c r="UIC14" s="682"/>
      <c r="UID14" s="682"/>
      <c r="UIE14" s="682"/>
      <c r="UIF14" s="682"/>
      <c r="UIG14" s="682"/>
      <c r="UIH14" s="682"/>
      <c r="UII14" s="682"/>
      <c r="UIJ14" s="682"/>
      <c r="UIK14" s="682"/>
      <c r="UIL14" s="682"/>
      <c r="UIM14" s="682"/>
      <c r="UIN14" s="682"/>
      <c r="UIO14" s="682"/>
      <c r="UIP14" s="682"/>
      <c r="UIQ14" s="682"/>
      <c r="UIR14" s="682"/>
      <c r="UIS14" s="682"/>
      <c r="UIT14" s="682"/>
      <c r="UIU14" s="682"/>
      <c r="UIV14" s="682"/>
      <c r="UIW14" s="682"/>
      <c r="UIX14" s="682"/>
      <c r="UIY14" s="682"/>
      <c r="UIZ14" s="682"/>
      <c r="UJA14" s="682"/>
      <c r="UJB14" s="682"/>
      <c r="UJC14" s="682"/>
      <c r="UJD14" s="682"/>
      <c r="UJE14" s="682"/>
      <c r="UJF14" s="682"/>
      <c r="UJG14" s="682"/>
      <c r="UJH14" s="682"/>
      <c r="UJI14" s="682"/>
      <c r="UJJ14" s="682"/>
      <c r="UJK14" s="682"/>
      <c r="UJL14" s="682"/>
      <c r="UJM14" s="682"/>
      <c r="UJN14" s="682"/>
      <c r="UJO14" s="682"/>
      <c r="UJP14" s="682"/>
      <c r="UJQ14" s="682"/>
      <c r="UJR14" s="682"/>
      <c r="UJS14" s="682"/>
      <c r="UJT14" s="682"/>
      <c r="UJU14" s="682"/>
      <c r="UJV14" s="682"/>
      <c r="UJW14" s="682"/>
      <c r="UJX14" s="682"/>
      <c r="UJY14" s="682"/>
      <c r="UJZ14" s="682"/>
      <c r="UKA14" s="682"/>
      <c r="UKB14" s="682"/>
      <c r="UKC14" s="682"/>
      <c r="UKD14" s="682"/>
      <c r="UKE14" s="682"/>
      <c r="UKF14" s="682"/>
      <c r="UKG14" s="682"/>
      <c r="UKH14" s="682"/>
      <c r="UKI14" s="682"/>
      <c r="UKJ14" s="682"/>
      <c r="UKK14" s="682"/>
      <c r="UKL14" s="682"/>
      <c r="UKM14" s="682"/>
      <c r="UKN14" s="682"/>
      <c r="UKO14" s="682"/>
      <c r="UKP14" s="682"/>
      <c r="UKQ14" s="682"/>
      <c r="UKR14" s="682"/>
      <c r="UKS14" s="682"/>
      <c r="UKT14" s="682"/>
      <c r="UKU14" s="682"/>
      <c r="UKV14" s="682"/>
      <c r="UKW14" s="682"/>
      <c r="UKX14" s="682"/>
      <c r="UKY14" s="682"/>
      <c r="UKZ14" s="682"/>
      <c r="ULA14" s="682"/>
      <c r="ULB14" s="682"/>
      <c r="ULC14" s="682"/>
      <c r="ULD14" s="682"/>
      <c r="ULE14" s="682"/>
      <c r="ULF14" s="682"/>
      <c r="ULG14" s="682"/>
      <c r="ULH14" s="682"/>
      <c r="ULI14" s="682"/>
      <c r="ULJ14" s="682"/>
      <c r="ULK14" s="682"/>
      <c r="ULL14" s="682"/>
      <c r="ULM14" s="682"/>
      <c r="ULN14" s="682"/>
      <c r="ULO14" s="682"/>
      <c r="ULP14" s="682"/>
      <c r="ULQ14" s="682"/>
      <c r="ULR14" s="682"/>
      <c r="ULS14" s="682"/>
      <c r="ULT14" s="682"/>
      <c r="ULU14" s="682"/>
      <c r="ULV14" s="682"/>
      <c r="ULW14" s="682"/>
      <c r="ULX14" s="682"/>
      <c r="ULY14" s="682"/>
      <c r="ULZ14" s="682"/>
      <c r="UMA14" s="682"/>
      <c r="UMB14" s="682"/>
      <c r="UMC14" s="682"/>
      <c r="UMD14" s="682"/>
      <c r="UME14" s="682"/>
      <c r="UMF14" s="682"/>
      <c r="UMG14" s="682"/>
      <c r="UMH14" s="682"/>
      <c r="UMI14" s="682"/>
      <c r="UMJ14" s="682"/>
      <c r="UMK14" s="682"/>
      <c r="UML14" s="682"/>
      <c r="UMM14" s="682"/>
      <c r="UMN14" s="682"/>
      <c r="UMO14" s="682"/>
      <c r="UMP14" s="682"/>
      <c r="UMQ14" s="682"/>
      <c r="UMR14" s="682"/>
      <c r="UMS14" s="682"/>
      <c r="UMT14" s="682"/>
      <c r="UMU14" s="682"/>
      <c r="UMV14" s="682"/>
      <c r="UMW14" s="682"/>
      <c r="UMX14" s="682"/>
      <c r="UMY14" s="682"/>
      <c r="UMZ14" s="682"/>
      <c r="UNA14" s="682"/>
      <c r="UNB14" s="682"/>
      <c r="UNC14" s="682"/>
      <c r="UND14" s="682"/>
      <c r="UNE14" s="682"/>
      <c r="UNF14" s="682"/>
      <c r="UNG14" s="682"/>
      <c r="UNH14" s="682"/>
      <c r="UNI14" s="682"/>
      <c r="UNJ14" s="682"/>
      <c r="UNK14" s="682"/>
      <c r="UNL14" s="682"/>
      <c r="UNM14" s="682"/>
      <c r="UNN14" s="682"/>
      <c r="UNO14" s="682"/>
      <c r="UNP14" s="682"/>
      <c r="UNQ14" s="682"/>
      <c r="UNR14" s="682"/>
      <c r="UNS14" s="682"/>
      <c r="UNT14" s="682"/>
      <c r="UNU14" s="682"/>
      <c r="UNV14" s="682"/>
      <c r="UNW14" s="682"/>
      <c r="UNX14" s="682"/>
      <c r="UNY14" s="682"/>
      <c r="UNZ14" s="682"/>
      <c r="UOA14" s="682"/>
      <c r="UOB14" s="682"/>
      <c r="UOC14" s="682"/>
      <c r="UOD14" s="682"/>
      <c r="UOE14" s="682"/>
      <c r="UOF14" s="682"/>
      <c r="UOG14" s="682"/>
      <c r="UOH14" s="682"/>
      <c r="UOI14" s="682"/>
      <c r="UOJ14" s="682"/>
      <c r="UOK14" s="682"/>
      <c r="UOL14" s="682"/>
      <c r="UOM14" s="682"/>
      <c r="UON14" s="682"/>
      <c r="UOO14" s="682"/>
      <c r="UOP14" s="682"/>
      <c r="UOQ14" s="682"/>
      <c r="UOR14" s="682"/>
      <c r="UOS14" s="682"/>
      <c r="UOT14" s="682"/>
      <c r="UOU14" s="682"/>
      <c r="UOV14" s="682"/>
      <c r="UOW14" s="682"/>
      <c r="UOX14" s="682"/>
      <c r="UOY14" s="682"/>
      <c r="UOZ14" s="682"/>
      <c r="UPA14" s="682"/>
      <c r="UPB14" s="682"/>
      <c r="UPC14" s="682"/>
      <c r="UPD14" s="682"/>
      <c r="UPE14" s="682"/>
      <c r="UPF14" s="682"/>
      <c r="UPG14" s="682"/>
      <c r="UPH14" s="682"/>
      <c r="UPI14" s="682"/>
      <c r="UPJ14" s="682"/>
      <c r="UPK14" s="682"/>
      <c r="UPL14" s="682"/>
      <c r="UPM14" s="682"/>
      <c r="UPN14" s="682"/>
      <c r="UPO14" s="682"/>
      <c r="UPP14" s="682"/>
      <c r="UPQ14" s="682"/>
      <c r="UPR14" s="682"/>
      <c r="UPS14" s="682"/>
      <c r="UPT14" s="682"/>
      <c r="UPU14" s="682"/>
      <c r="UPV14" s="682"/>
      <c r="UPW14" s="682"/>
      <c r="UPX14" s="682"/>
      <c r="UPY14" s="682"/>
      <c r="UPZ14" s="682"/>
      <c r="UQA14" s="682"/>
      <c r="UQB14" s="682"/>
      <c r="UQC14" s="682"/>
      <c r="UQD14" s="682"/>
      <c r="UQE14" s="682"/>
      <c r="UQF14" s="682"/>
      <c r="UQG14" s="682"/>
      <c r="UQH14" s="682"/>
      <c r="UQI14" s="682"/>
      <c r="UQJ14" s="682"/>
      <c r="UQK14" s="682"/>
      <c r="UQL14" s="682"/>
      <c r="UQM14" s="682"/>
      <c r="UQN14" s="682"/>
      <c r="UQO14" s="682"/>
      <c r="UQP14" s="682"/>
      <c r="UQQ14" s="682"/>
      <c r="UQR14" s="682"/>
      <c r="UQS14" s="682"/>
      <c r="UQT14" s="682"/>
      <c r="UQU14" s="682"/>
      <c r="UQV14" s="682"/>
      <c r="UQW14" s="682"/>
      <c r="UQX14" s="682"/>
      <c r="UQY14" s="682"/>
      <c r="UQZ14" s="682"/>
      <c r="URA14" s="682"/>
      <c r="URB14" s="682"/>
      <c r="URC14" s="682"/>
      <c r="URD14" s="682"/>
      <c r="URE14" s="682"/>
      <c r="URF14" s="682"/>
      <c r="URG14" s="682"/>
      <c r="URH14" s="682"/>
      <c r="URI14" s="682"/>
      <c r="URJ14" s="682"/>
      <c r="URK14" s="682"/>
      <c r="URL14" s="682"/>
      <c r="URM14" s="682"/>
      <c r="URN14" s="682"/>
      <c r="URO14" s="682"/>
      <c r="URP14" s="682"/>
      <c r="URQ14" s="682"/>
      <c r="URR14" s="682"/>
      <c r="URS14" s="682"/>
      <c r="URT14" s="682"/>
      <c r="URU14" s="682"/>
      <c r="URV14" s="682"/>
      <c r="URW14" s="682"/>
      <c r="URX14" s="682"/>
      <c r="URY14" s="682"/>
      <c r="URZ14" s="682"/>
      <c r="USA14" s="682"/>
      <c r="USB14" s="682"/>
      <c r="USC14" s="682"/>
      <c r="USD14" s="682"/>
      <c r="USE14" s="682"/>
      <c r="USF14" s="682"/>
      <c r="USG14" s="682"/>
      <c r="USH14" s="682"/>
      <c r="USI14" s="682"/>
      <c r="USJ14" s="682"/>
      <c r="USK14" s="682"/>
      <c r="USL14" s="682"/>
      <c r="USM14" s="682"/>
      <c r="USN14" s="682"/>
      <c r="USO14" s="682"/>
      <c r="USP14" s="682"/>
      <c r="USQ14" s="682"/>
      <c r="USR14" s="682"/>
      <c r="USS14" s="682"/>
      <c r="UST14" s="682"/>
      <c r="USU14" s="682"/>
      <c r="USV14" s="682"/>
      <c r="USW14" s="682"/>
      <c r="USX14" s="682"/>
      <c r="USY14" s="682"/>
      <c r="USZ14" s="682"/>
      <c r="UTA14" s="682"/>
      <c r="UTB14" s="682"/>
      <c r="UTC14" s="682"/>
      <c r="UTD14" s="682"/>
      <c r="UTE14" s="682"/>
      <c r="UTF14" s="682"/>
      <c r="UTG14" s="682"/>
      <c r="UTH14" s="682"/>
      <c r="UTI14" s="682"/>
      <c r="UTJ14" s="682"/>
      <c r="UTK14" s="682"/>
      <c r="UTL14" s="682"/>
      <c r="UTM14" s="682"/>
      <c r="UTN14" s="682"/>
      <c r="UTO14" s="682"/>
      <c r="UTP14" s="682"/>
      <c r="UTQ14" s="682"/>
      <c r="UTR14" s="682"/>
      <c r="UTS14" s="682"/>
      <c r="UTT14" s="682"/>
      <c r="UTU14" s="682"/>
      <c r="UTV14" s="682"/>
      <c r="UTW14" s="682"/>
      <c r="UTX14" s="682"/>
      <c r="UTY14" s="682"/>
      <c r="UTZ14" s="682"/>
      <c r="UUA14" s="682"/>
      <c r="UUB14" s="682"/>
      <c r="UUC14" s="682"/>
      <c r="UUD14" s="682"/>
      <c r="UUE14" s="682"/>
      <c r="UUF14" s="682"/>
      <c r="UUG14" s="682"/>
      <c r="UUH14" s="682"/>
      <c r="UUI14" s="682"/>
      <c r="UUJ14" s="682"/>
      <c r="UUK14" s="682"/>
      <c r="UUL14" s="682"/>
      <c r="UUM14" s="682"/>
      <c r="UUN14" s="682"/>
      <c r="UUO14" s="682"/>
      <c r="UUP14" s="682"/>
      <c r="UUQ14" s="682"/>
      <c r="UUR14" s="682"/>
      <c r="UUS14" s="682"/>
      <c r="UUT14" s="682"/>
      <c r="UUU14" s="682"/>
      <c r="UUV14" s="682"/>
      <c r="UUW14" s="682"/>
      <c r="UUX14" s="682"/>
      <c r="UUY14" s="682"/>
      <c r="UUZ14" s="682"/>
      <c r="UVA14" s="682"/>
      <c r="UVB14" s="682"/>
      <c r="UVC14" s="682"/>
      <c r="UVD14" s="682"/>
      <c r="UVE14" s="682"/>
      <c r="UVF14" s="682"/>
      <c r="UVG14" s="682"/>
      <c r="UVH14" s="682"/>
      <c r="UVI14" s="682"/>
      <c r="UVJ14" s="682"/>
      <c r="UVK14" s="682"/>
      <c r="UVL14" s="682"/>
      <c r="UVM14" s="682"/>
      <c r="UVN14" s="682"/>
      <c r="UVO14" s="682"/>
      <c r="UVP14" s="682"/>
      <c r="UVQ14" s="682"/>
      <c r="UVR14" s="682"/>
      <c r="UVS14" s="682"/>
      <c r="UVT14" s="682"/>
      <c r="UVU14" s="682"/>
      <c r="UVV14" s="682"/>
      <c r="UVW14" s="682"/>
      <c r="UVX14" s="682"/>
      <c r="UVY14" s="682"/>
      <c r="UVZ14" s="682"/>
      <c r="UWA14" s="682"/>
      <c r="UWB14" s="682"/>
      <c r="UWC14" s="682"/>
      <c r="UWD14" s="682"/>
      <c r="UWE14" s="682"/>
      <c r="UWF14" s="682"/>
      <c r="UWG14" s="682"/>
      <c r="UWH14" s="682"/>
      <c r="UWI14" s="682"/>
      <c r="UWJ14" s="682"/>
      <c r="UWK14" s="682"/>
      <c r="UWL14" s="682"/>
      <c r="UWM14" s="682"/>
      <c r="UWN14" s="682"/>
      <c r="UWO14" s="682"/>
      <c r="UWP14" s="682"/>
      <c r="UWQ14" s="682"/>
      <c r="UWR14" s="682"/>
      <c r="UWS14" s="682"/>
      <c r="UWT14" s="682"/>
      <c r="UWU14" s="682"/>
      <c r="UWV14" s="682"/>
      <c r="UWW14" s="682"/>
      <c r="UWX14" s="682"/>
      <c r="UWY14" s="682"/>
      <c r="UWZ14" s="682"/>
      <c r="UXA14" s="682"/>
      <c r="UXB14" s="682"/>
      <c r="UXC14" s="682"/>
      <c r="UXD14" s="682"/>
      <c r="UXE14" s="682"/>
      <c r="UXF14" s="682"/>
      <c r="UXG14" s="682"/>
      <c r="UXH14" s="682"/>
      <c r="UXI14" s="682"/>
      <c r="UXJ14" s="682"/>
      <c r="UXK14" s="682"/>
      <c r="UXL14" s="682"/>
      <c r="UXM14" s="682"/>
      <c r="UXN14" s="682"/>
      <c r="UXO14" s="682"/>
      <c r="UXP14" s="682"/>
      <c r="UXQ14" s="682"/>
      <c r="UXR14" s="682"/>
      <c r="UXS14" s="682"/>
      <c r="UXT14" s="682"/>
      <c r="UXU14" s="682"/>
      <c r="UXV14" s="682"/>
      <c r="UXW14" s="682"/>
      <c r="UXX14" s="682"/>
      <c r="UXY14" s="682"/>
      <c r="UXZ14" s="682"/>
      <c r="UYA14" s="682"/>
      <c r="UYB14" s="682"/>
      <c r="UYC14" s="682"/>
      <c r="UYD14" s="682"/>
      <c r="UYE14" s="682"/>
      <c r="UYF14" s="682"/>
      <c r="UYG14" s="682"/>
      <c r="UYH14" s="682"/>
      <c r="UYI14" s="682"/>
      <c r="UYJ14" s="682"/>
      <c r="UYK14" s="682"/>
      <c r="UYL14" s="682"/>
      <c r="UYM14" s="682"/>
      <c r="UYN14" s="682"/>
      <c r="UYO14" s="682"/>
      <c r="UYP14" s="682"/>
      <c r="UYQ14" s="682"/>
      <c r="UYR14" s="682"/>
      <c r="UYS14" s="682"/>
      <c r="UYT14" s="682"/>
      <c r="UYU14" s="682"/>
      <c r="UYV14" s="682"/>
      <c r="UYW14" s="682"/>
      <c r="UYX14" s="682"/>
      <c r="UYY14" s="682"/>
      <c r="UYZ14" s="682"/>
      <c r="UZA14" s="682"/>
      <c r="UZB14" s="682"/>
      <c r="UZC14" s="682"/>
      <c r="UZD14" s="682"/>
      <c r="UZE14" s="682"/>
      <c r="UZF14" s="682"/>
      <c r="UZG14" s="682"/>
      <c r="UZH14" s="682"/>
      <c r="UZI14" s="682"/>
      <c r="UZJ14" s="682"/>
      <c r="UZK14" s="682"/>
      <c r="UZL14" s="682"/>
      <c r="UZM14" s="682"/>
      <c r="UZN14" s="682"/>
      <c r="UZO14" s="682"/>
      <c r="UZP14" s="682"/>
      <c r="UZQ14" s="682"/>
      <c r="UZR14" s="682"/>
      <c r="UZS14" s="682"/>
      <c r="UZT14" s="682"/>
      <c r="UZU14" s="682"/>
      <c r="UZV14" s="682"/>
      <c r="UZW14" s="682"/>
      <c r="UZX14" s="682"/>
      <c r="UZY14" s="682"/>
      <c r="UZZ14" s="682"/>
      <c r="VAA14" s="682"/>
      <c r="VAB14" s="682"/>
      <c r="VAC14" s="682"/>
      <c r="VAD14" s="682"/>
      <c r="VAE14" s="682"/>
      <c r="VAF14" s="682"/>
      <c r="VAG14" s="682"/>
      <c r="VAH14" s="682"/>
      <c r="VAI14" s="682"/>
      <c r="VAJ14" s="682"/>
      <c r="VAK14" s="682"/>
      <c r="VAL14" s="682"/>
      <c r="VAM14" s="682"/>
      <c r="VAN14" s="682"/>
      <c r="VAO14" s="682"/>
      <c r="VAP14" s="682"/>
      <c r="VAQ14" s="682"/>
      <c r="VAR14" s="682"/>
      <c r="VAS14" s="682"/>
      <c r="VAT14" s="682"/>
      <c r="VAU14" s="682"/>
      <c r="VAV14" s="682"/>
      <c r="VAW14" s="682"/>
      <c r="VAX14" s="682"/>
      <c r="VAY14" s="682"/>
      <c r="VAZ14" s="682"/>
      <c r="VBA14" s="682"/>
      <c r="VBB14" s="682"/>
      <c r="VBC14" s="682"/>
      <c r="VBD14" s="682"/>
      <c r="VBE14" s="682"/>
      <c r="VBF14" s="682"/>
      <c r="VBG14" s="682"/>
      <c r="VBH14" s="682"/>
      <c r="VBI14" s="682"/>
      <c r="VBJ14" s="682"/>
      <c r="VBK14" s="682"/>
      <c r="VBL14" s="682"/>
      <c r="VBM14" s="682"/>
      <c r="VBN14" s="682"/>
      <c r="VBO14" s="682"/>
      <c r="VBP14" s="682"/>
      <c r="VBQ14" s="682"/>
      <c r="VBR14" s="682"/>
      <c r="VBS14" s="682"/>
      <c r="VBT14" s="682"/>
      <c r="VBU14" s="682"/>
      <c r="VBV14" s="682"/>
      <c r="VBW14" s="682"/>
      <c r="VBX14" s="682"/>
      <c r="VBY14" s="682"/>
      <c r="VBZ14" s="682"/>
      <c r="VCA14" s="682"/>
      <c r="VCB14" s="682"/>
      <c r="VCC14" s="682"/>
      <c r="VCD14" s="682"/>
      <c r="VCE14" s="682"/>
      <c r="VCF14" s="682"/>
      <c r="VCG14" s="682"/>
      <c r="VCH14" s="682"/>
      <c r="VCI14" s="682"/>
      <c r="VCJ14" s="682"/>
      <c r="VCK14" s="682"/>
      <c r="VCL14" s="682"/>
      <c r="VCM14" s="682"/>
      <c r="VCN14" s="682"/>
      <c r="VCO14" s="682"/>
      <c r="VCP14" s="682"/>
      <c r="VCQ14" s="682"/>
      <c r="VCR14" s="682"/>
      <c r="VCS14" s="682"/>
      <c r="VCT14" s="682"/>
      <c r="VCU14" s="682"/>
      <c r="VCV14" s="682"/>
      <c r="VCW14" s="682"/>
      <c r="VCX14" s="682"/>
      <c r="VCY14" s="682"/>
      <c r="VCZ14" s="682"/>
      <c r="VDA14" s="682"/>
      <c r="VDB14" s="682"/>
      <c r="VDC14" s="682"/>
      <c r="VDD14" s="682"/>
      <c r="VDE14" s="682"/>
      <c r="VDF14" s="682"/>
      <c r="VDG14" s="682"/>
      <c r="VDH14" s="682"/>
      <c r="VDI14" s="682"/>
      <c r="VDJ14" s="682"/>
      <c r="VDK14" s="682"/>
      <c r="VDL14" s="682"/>
      <c r="VDM14" s="682"/>
      <c r="VDN14" s="682"/>
      <c r="VDO14" s="682"/>
      <c r="VDP14" s="682"/>
      <c r="VDQ14" s="682"/>
      <c r="VDR14" s="682"/>
      <c r="VDS14" s="682"/>
      <c r="VDT14" s="682"/>
      <c r="VDU14" s="682"/>
      <c r="VDV14" s="682"/>
      <c r="VDW14" s="682"/>
      <c r="VDX14" s="682"/>
      <c r="VDY14" s="682"/>
      <c r="VDZ14" s="682"/>
      <c r="VEA14" s="682"/>
      <c r="VEB14" s="682"/>
      <c r="VEC14" s="682"/>
      <c r="VED14" s="682"/>
      <c r="VEE14" s="682"/>
      <c r="VEF14" s="682"/>
      <c r="VEG14" s="682"/>
      <c r="VEH14" s="682"/>
      <c r="VEI14" s="682"/>
      <c r="VEJ14" s="682"/>
      <c r="VEK14" s="682"/>
      <c r="VEL14" s="682"/>
      <c r="VEM14" s="682"/>
      <c r="VEN14" s="682"/>
      <c r="VEO14" s="682"/>
      <c r="VEP14" s="682"/>
      <c r="VEQ14" s="682"/>
      <c r="VER14" s="682"/>
      <c r="VES14" s="682"/>
      <c r="VET14" s="682"/>
      <c r="VEU14" s="682"/>
      <c r="VEV14" s="682"/>
      <c r="VEW14" s="682"/>
      <c r="VEX14" s="682"/>
      <c r="VEY14" s="682"/>
      <c r="VEZ14" s="682"/>
      <c r="VFA14" s="682"/>
      <c r="VFB14" s="682"/>
      <c r="VFC14" s="682"/>
      <c r="VFD14" s="682"/>
      <c r="VFE14" s="682"/>
      <c r="VFF14" s="682"/>
      <c r="VFG14" s="682"/>
      <c r="VFH14" s="682"/>
      <c r="VFI14" s="682"/>
      <c r="VFJ14" s="682"/>
      <c r="VFK14" s="682"/>
      <c r="VFL14" s="682"/>
      <c r="VFM14" s="682"/>
      <c r="VFN14" s="682"/>
      <c r="VFO14" s="682"/>
      <c r="VFP14" s="682"/>
      <c r="VFQ14" s="682"/>
      <c r="VFR14" s="682"/>
      <c r="VFS14" s="682"/>
      <c r="VFT14" s="682"/>
      <c r="VFU14" s="682"/>
      <c r="VFV14" s="682"/>
      <c r="VFW14" s="682"/>
      <c r="VFX14" s="682"/>
      <c r="VFY14" s="682"/>
      <c r="VFZ14" s="682"/>
      <c r="VGA14" s="682"/>
      <c r="VGB14" s="682"/>
      <c r="VGC14" s="682"/>
      <c r="VGD14" s="682"/>
      <c r="VGE14" s="682"/>
      <c r="VGF14" s="682"/>
      <c r="VGG14" s="682"/>
      <c r="VGH14" s="682"/>
      <c r="VGI14" s="682"/>
      <c r="VGJ14" s="682"/>
      <c r="VGK14" s="682"/>
      <c r="VGL14" s="682"/>
      <c r="VGM14" s="682"/>
      <c r="VGN14" s="682"/>
      <c r="VGO14" s="682"/>
      <c r="VGP14" s="682"/>
      <c r="VGQ14" s="682"/>
      <c r="VGR14" s="682"/>
      <c r="VGS14" s="682"/>
      <c r="VGT14" s="682"/>
      <c r="VGU14" s="682"/>
      <c r="VGV14" s="682"/>
      <c r="VGW14" s="682"/>
      <c r="VGX14" s="682"/>
      <c r="VGY14" s="682"/>
      <c r="VGZ14" s="682"/>
      <c r="VHA14" s="682"/>
      <c r="VHB14" s="682"/>
      <c r="VHC14" s="682"/>
      <c r="VHD14" s="682"/>
      <c r="VHE14" s="682"/>
      <c r="VHF14" s="682"/>
      <c r="VHG14" s="682"/>
      <c r="VHH14" s="682"/>
      <c r="VHI14" s="682"/>
      <c r="VHJ14" s="682"/>
      <c r="VHK14" s="682"/>
      <c r="VHL14" s="682"/>
      <c r="VHM14" s="682"/>
      <c r="VHN14" s="682"/>
      <c r="VHO14" s="682"/>
      <c r="VHP14" s="682"/>
      <c r="VHQ14" s="682"/>
      <c r="VHR14" s="682"/>
      <c r="VHS14" s="682"/>
      <c r="VHT14" s="682"/>
      <c r="VHU14" s="682"/>
      <c r="VHV14" s="682"/>
      <c r="VHW14" s="682"/>
      <c r="VHX14" s="682"/>
      <c r="VHY14" s="682"/>
      <c r="VHZ14" s="682"/>
      <c r="VIA14" s="682"/>
      <c r="VIB14" s="682"/>
      <c r="VIC14" s="682"/>
      <c r="VID14" s="682"/>
      <c r="VIE14" s="682"/>
      <c r="VIF14" s="682"/>
      <c r="VIG14" s="682"/>
      <c r="VIH14" s="682"/>
      <c r="VII14" s="682"/>
      <c r="VIJ14" s="682"/>
      <c r="VIK14" s="682"/>
      <c r="VIL14" s="682"/>
      <c r="VIM14" s="682"/>
      <c r="VIN14" s="682"/>
      <c r="VIO14" s="682"/>
      <c r="VIP14" s="682"/>
      <c r="VIQ14" s="682"/>
      <c r="VIR14" s="682"/>
      <c r="VIS14" s="682"/>
      <c r="VIT14" s="682"/>
      <c r="VIU14" s="682"/>
      <c r="VIV14" s="682"/>
      <c r="VIW14" s="682"/>
      <c r="VIX14" s="682"/>
      <c r="VIY14" s="682"/>
      <c r="VIZ14" s="682"/>
      <c r="VJA14" s="682"/>
      <c r="VJB14" s="682"/>
      <c r="VJC14" s="682"/>
      <c r="VJD14" s="682"/>
      <c r="VJE14" s="682"/>
      <c r="VJF14" s="682"/>
      <c r="VJG14" s="682"/>
      <c r="VJH14" s="682"/>
      <c r="VJI14" s="682"/>
      <c r="VJJ14" s="682"/>
      <c r="VJK14" s="682"/>
      <c r="VJL14" s="682"/>
      <c r="VJM14" s="682"/>
      <c r="VJN14" s="682"/>
      <c r="VJO14" s="682"/>
      <c r="VJP14" s="682"/>
      <c r="VJQ14" s="682"/>
      <c r="VJR14" s="682"/>
      <c r="VJS14" s="682"/>
      <c r="VJT14" s="682"/>
      <c r="VJU14" s="682"/>
      <c r="VJV14" s="682"/>
      <c r="VJW14" s="682"/>
      <c r="VJX14" s="682"/>
      <c r="VJY14" s="682"/>
      <c r="VJZ14" s="682"/>
      <c r="VKA14" s="682"/>
      <c r="VKB14" s="682"/>
      <c r="VKC14" s="682"/>
      <c r="VKD14" s="682"/>
      <c r="VKE14" s="682"/>
      <c r="VKF14" s="682"/>
      <c r="VKG14" s="682"/>
      <c r="VKH14" s="682"/>
      <c r="VKI14" s="682"/>
      <c r="VKJ14" s="682"/>
      <c r="VKK14" s="682"/>
      <c r="VKL14" s="682"/>
      <c r="VKM14" s="682"/>
      <c r="VKN14" s="682"/>
      <c r="VKO14" s="682"/>
      <c r="VKP14" s="682"/>
      <c r="VKQ14" s="682"/>
      <c r="VKR14" s="682"/>
      <c r="VKS14" s="682"/>
      <c r="VKT14" s="682"/>
      <c r="VKU14" s="682"/>
      <c r="VKV14" s="682"/>
      <c r="VKW14" s="682"/>
      <c r="VKX14" s="682"/>
      <c r="VKY14" s="682"/>
      <c r="VKZ14" s="682"/>
      <c r="VLA14" s="682"/>
      <c r="VLB14" s="682"/>
      <c r="VLC14" s="682"/>
      <c r="VLD14" s="682"/>
      <c r="VLE14" s="682"/>
      <c r="VLF14" s="682"/>
      <c r="VLG14" s="682"/>
      <c r="VLH14" s="682"/>
      <c r="VLI14" s="682"/>
      <c r="VLJ14" s="682"/>
      <c r="VLK14" s="682"/>
      <c r="VLL14" s="682"/>
      <c r="VLM14" s="682"/>
      <c r="VLN14" s="682"/>
      <c r="VLO14" s="682"/>
      <c r="VLP14" s="682"/>
      <c r="VLQ14" s="682"/>
      <c r="VLR14" s="682"/>
      <c r="VLS14" s="682"/>
      <c r="VLT14" s="682"/>
      <c r="VLU14" s="682"/>
      <c r="VLV14" s="682"/>
      <c r="VLW14" s="682"/>
      <c r="VLX14" s="682"/>
      <c r="VLY14" s="682"/>
      <c r="VLZ14" s="682"/>
      <c r="VMA14" s="682"/>
      <c r="VMB14" s="682"/>
      <c r="VMC14" s="682"/>
      <c r="VMD14" s="682"/>
      <c r="VME14" s="682"/>
      <c r="VMF14" s="682"/>
      <c r="VMG14" s="682"/>
      <c r="VMH14" s="682"/>
      <c r="VMI14" s="682"/>
      <c r="VMJ14" s="682"/>
      <c r="VMK14" s="682"/>
      <c r="VML14" s="682"/>
      <c r="VMM14" s="682"/>
      <c r="VMN14" s="682"/>
      <c r="VMO14" s="682"/>
      <c r="VMP14" s="682"/>
      <c r="VMQ14" s="682"/>
      <c r="VMR14" s="682"/>
      <c r="VMS14" s="682"/>
      <c r="VMT14" s="682"/>
      <c r="VMU14" s="682"/>
      <c r="VMV14" s="682"/>
      <c r="VMW14" s="682"/>
      <c r="VMX14" s="682"/>
      <c r="VMY14" s="682"/>
      <c r="VMZ14" s="682"/>
      <c r="VNA14" s="682"/>
      <c r="VNB14" s="682"/>
      <c r="VNC14" s="682"/>
      <c r="VND14" s="682"/>
      <c r="VNE14" s="682"/>
      <c r="VNF14" s="682"/>
      <c r="VNG14" s="682"/>
      <c r="VNH14" s="682"/>
      <c r="VNI14" s="682"/>
      <c r="VNJ14" s="682"/>
      <c r="VNK14" s="682"/>
      <c r="VNL14" s="682"/>
      <c r="VNM14" s="682"/>
      <c r="VNN14" s="682"/>
      <c r="VNO14" s="682"/>
      <c r="VNP14" s="682"/>
      <c r="VNQ14" s="682"/>
      <c r="VNR14" s="682"/>
      <c r="VNS14" s="682"/>
      <c r="VNT14" s="682"/>
      <c r="VNU14" s="682"/>
      <c r="VNV14" s="682"/>
      <c r="VNW14" s="682"/>
      <c r="VNX14" s="682"/>
      <c r="VNY14" s="682"/>
      <c r="VNZ14" s="682"/>
      <c r="VOA14" s="682"/>
      <c r="VOB14" s="682"/>
      <c r="VOC14" s="682"/>
      <c r="VOD14" s="682"/>
      <c r="VOE14" s="682"/>
      <c r="VOF14" s="682"/>
      <c r="VOG14" s="682"/>
      <c r="VOH14" s="682"/>
      <c r="VOI14" s="682"/>
      <c r="VOJ14" s="682"/>
      <c r="VOK14" s="682"/>
      <c r="VOL14" s="682"/>
      <c r="VOM14" s="682"/>
      <c r="VON14" s="682"/>
      <c r="VOO14" s="682"/>
      <c r="VOP14" s="682"/>
      <c r="VOQ14" s="682"/>
      <c r="VOR14" s="682"/>
      <c r="VOS14" s="682"/>
      <c r="VOT14" s="682"/>
      <c r="VOU14" s="682"/>
      <c r="VOV14" s="682"/>
      <c r="VOW14" s="682"/>
      <c r="VOX14" s="682"/>
      <c r="VOY14" s="682"/>
      <c r="VOZ14" s="682"/>
      <c r="VPA14" s="682"/>
      <c r="VPB14" s="682"/>
      <c r="VPC14" s="682"/>
      <c r="VPD14" s="682"/>
      <c r="VPE14" s="682"/>
      <c r="VPF14" s="682"/>
      <c r="VPG14" s="682"/>
      <c r="VPH14" s="682"/>
      <c r="VPI14" s="682"/>
      <c r="VPJ14" s="682"/>
      <c r="VPK14" s="682"/>
      <c r="VPL14" s="682"/>
      <c r="VPM14" s="682"/>
      <c r="VPN14" s="682"/>
      <c r="VPO14" s="682"/>
      <c r="VPP14" s="682"/>
      <c r="VPQ14" s="682"/>
      <c r="VPR14" s="682"/>
      <c r="VPS14" s="682"/>
      <c r="VPT14" s="682"/>
      <c r="VPU14" s="682"/>
      <c r="VPV14" s="682"/>
      <c r="VPW14" s="682"/>
      <c r="VPX14" s="682"/>
      <c r="VPY14" s="682"/>
      <c r="VPZ14" s="682"/>
      <c r="VQA14" s="682"/>
      <c r="VQB14" s="682"/>
      <c r="VQC14" s="682"/>
      <c r="VQD14" s="682"/>
      <c r="VQE14" s="682"/>
      <c r="VQF14" s="682"/>
      <c r="VQG14" s="682"/>
      <c r="VQH14" s="682"/>
      <c r="VQI14" s="682"/>
      <c r="VQJ14" s="682"/>
      <c r="VQK14" s="682"/>
      <c r="VQL14" s="682"/>
      <c r="VQM14" s="682"/>
      <c r="VQN14" s="682"/>
      <c r="VQO14" s="682"/>
      <c r="VQP14" s="682"/>
      <c r="VQQ14" s="682"/>
      <c r="VQR14" s="682"/>
      <c r="VQS14" s="682"/>
      <c r="VQT14" s="682"/>
      <c r="VQU14" s="682"/>
      <c r="VQV14" s="682"/>
      <c r="VQW14" s="682"/>
      <c r="VQX14" s="682"/>
      <c r="VQY14" s="682"/>
      <c r="VQZ14" s="682"/>
      <c r="VRA14" s="682"/>
      <c r="VRB14" s="682"/>
      <c r="VRC14" s="682"/>
      <c r="VRD14" s="682"/>
      <c r="VRE14" s="682"/>
      <c r="VRF14" s="682"/>
      <c r="VRG14" s="682"/>
      <c r="VRH14" s="682"/>
      <c r="VRI14" s="682"/>
      <c r="VRJ14" s="682"/>
      <c r="VRK14" s="682"/>
      <c r="VRL14" s="682"/>
      <c r="VRM14" s="682"/>
      <c r="VRN14" s="682"/>
      <c r="VRO14" s="682"/>
      <c r="VRP14" s="682"/>
      <c r="VRQ14" s="682"/>
      <c r="VRR14" s="682"/>
      <c r="VRS14" s="682"/>
      <c r="VRT14" s="682"/>
      <c r="VRU14" s="682"/>
      <c r="VRV14" s="682"/>
      <c r="VRW14" s="682"/>
      <c r="VRX14" s="682"/>
      <c r="VRY14" s="682"/>
      <c r="VRZ14" s="682"/>
      <c r="VSA14" s="682"/>
      <c r="VSB14" s="682"/>
      <c r="VSC14" s="682"/>
      <c r="VSD14" s="682"/>
      <c r="VSE14" s="682"/>
      <c r="VSF14" s="682"/>
      <c r="VSG14" s="682"/>
      <c r="VSH14" s="682"/>
      <c r="VSI14" s="682"/>
      <c r="VSJ14" s="682"/>
      <c r="VSK14" s="682"/>
      <c r="VSL14" s="682"/>
      <c r="VSM14" s="682"/>
      <c r="VSN14" s="682"/>
      <c r="VSO14" s="682"/>
      <c r="VSP14" s="682"/>
      <c r="VSQ14" s="682"/>
      <c r="VSR14" s="682"/>
      <c r="VSS14" s="682"/>
      <c r="VST14" s="682"/>
      <c r="VSU14" s="682"/>
      <c r="VSV14" s="682"/>
      <c r="VSW14" s="682"/>
      <c r="VSX14" s="682"/>
      <c r="VSY14" s="682"/>
      <c r="VSZ14" s="682"/>
      <c r="VTA14" s="682"/>
      <c r="VTB14" s="682"/>
      <c r="VTC14" s="682"/>
      <c r="VTD14" s="682"/>
      <c r="VTE14" s="682"/>
      <c r="VTF14" s="682"/>
      <c r="VTG14" s="682"/>
      <c r="VTH14" s="682"/>
      <c r="VTI14" s="682"/>
      <c r="VTJ14" s="682"/>
      <c r="VTK14" s="682"/>
      <c r="VTL14" s="682"/>
      <c r="VTM14" s="682"/>
      <c r="VTN14" s="682"/>
      <c r="VTO14" s="682"/>
      <c r="VTP14" s="682"/>
      <c r="VTQ14" s="682"/>
      <c r="VTR14" s="682"/>
      <c r="VTS14" s="682"/>
      <c r="VTT14" s="682"/>
      <c r="VTU14" s="682"/>
      <c r="VTV14" s="682"/>
      <c r="VTW14" s="682"/>
      <c r="VTX14" s="682"/>
      <c r="VTY14" s="682"/>
      <c r="VTZ14" s="682"/>
      <c r="VUA14" s="682"/>
      <c r="VUB14" s="682"/>
      <c r="VUC14" s="682"/>
      <c r="VUD14" s="682"/>
      <c r="VUE14" s="682"/>
      <c r="VUF14" s="682"/>
      <c r="VUG14" s="682"/>
      <c r="VUH14" s="682"/>
      <c r="VUI14" s="682"/>
      <c r="VUJ14" s="682"/>
      <c r="VUK14" s="682"/>
      <c r="VUL14" s="682"/>
      <c r="VUM14" s="682"/>
      <c r="VUN14" s="682"/>
      <c r="VUO14" s="682"/>
      <c r="VUP14" s="682"/>
      <c r="VUQ14" s="682"/>
      <c r="VUR14" s="682"/>
      <c r="VUS14" s="682"/>
      <c r="VUT14" s="682"/>
      <c r="VUU14" s="682"/>
      <c r="VUV14" s="682"/>
      <c r="VUW14" s="682"/>
      <c r="VUX14" s="682"/>
      <c r="VUY14" s="682"/>
      <c r="VUZ14" s="682"/>
      <c r="VVA14" s="682"/>
      <c r="VVB14" s="682"/>
      <c r="VVC14" s="682"/>
      <c r="VVD14" s="682"/>
      <c r="VVE14" s="682"/>
      <c r="VVF14" s="682"/>
      <c r="VVG14" s="682"/>
      <c r="VVH14" s="682"/>
      <c r="VVI14" s="682"/>
      <c r="VVJ14" s="682"/>
      <c r="VVK14" s="682"/>
      <c r="VVL14" s="682"/>
      <c r="VVM14" s="682"/>
      <c r="VVN14" s="682"/>
      <c r="VVO14" s="682"/>
      <c r="VVP14" s="682"/>
      <c r="VVQ14" s="682"/>
      <c r="VVR14" s="682"/>
      <c r="VVS14" s="682"/>
      <c r="VVT14" s="682"/>
      <c r="VVU14" s="682"/>
      <c r="VVV14" s="682"/>
      <c r="VVW14" s="682"/>
      <c r="VVX14" s="682"/>
      <c r="VVY14" s="682"/>
      <c r="VVZ14" s="682"/>
      <c r="VWA14" s="682"/>
      <c r="VWB14" s="682"/>
      <c r="VWC14" s="682"/>
      <c r="VWD14" s="682"/>
      <c r="VWE14" s="682"/>
      <c r="VWF14" s="682"/>
      <c r="VWG14" s="682"/>
      <c r="VWH14" s="682"/>
      <c r="VWI14" s="682"/>
      <c r="VWJ14" s="682"/>
      <c r="VWK14" s="682"/>
      <c r="VWL14" s="682"/>
      <c r="VWM14" s="682"/>
      <c r="VWN14" s="682"/>
      <c r="VWO14" s="682"/>
      <c r="VWP14" s="682"/>
      <c r="VWQ14" s="682"/>
      <c r="VWR14" s="682"/>
      <c r="VWS14" s="682"/>
      <c r="VWT14" s="682"/>
      <c r="VWU14" s="682"/>
      <c r="VWV14" s="682"/>
      <c r="VWW14" s="682"/>
      <c r="VWX14" s="682"/>
      <c r="VWY14" s="682"/>
      <c r="VWZ14" s="682"/>
      <c r="VXA14" s="682"/>
      <c r="VXB14" s="682"/>
      <c r="VXC14" s="682"/>
      <c r="VXD14" s="682"/>
      <c r="VXE14" s="682"/>
      <c r="VXF14" s="682"/>
      <c r="VXG14" s="682"/>
      <c r="VXH14" s="682"/>
      <c r="VXI14" s="682"/>
      <c r="VXJ14" s="682"/>
      <c r="VXK14" s="682"/>
      <c r="VXL14" s="682"/>
      <c r="VXM14" s="682"/>
      <c r="VXN14" s="682"/>
      <c r="VXO14" s="682"/>
      <c r="VXP14" s="682"/>
      <c r="VXQ14" s="682"/>
      <c r="VXR14" s="682"/>
      <c r="VXS14" s="682"/>
      <c r="VXT14" s="682"/>
      <c r="VXU14" s="682"/>
      <c r="VXV14" s="682"/>
      <c r="VXW14" s="682"/>
      <c r="VXX14" s="682"/>
      <c r="VXY14" s="682"/>
      <c r="VXZ14" s="682"/>
      <c r="VYA14" s="682"/>
      <c r="VYB14" s="682"/>
      <c r="VYC14" s="682"/>
      <c r="VYD14" s="682"/>
      <c r="VYE14" s="682"/>
      <c r="VYF14" s="682"/>
      <c r="VYG14" s="682"/>
      <c r="VYH14" s="682"/>
      <c r="VYI14" s="682"/>
      <c r="VYJ14" s="682"/>
      <c r="VYK14" s="682"/>
      <c r="VYL14" s="682"/>
      <c r="VYM14" s="682"/>
      <c r="VYN14" s="682"/>
      <c r="VYO14" s="682"/>
      <c r="VYP14" s="682"/>
      <c r="VYQ14" s="682"/>
      <c r="VYR14" s="682"/>
      <c r="VYS14" s="682"/>
      <c r="VYT14" s="682"/>
      <c r="VYU14" s="682"/>
      <c r="VYV14" s="682"/>
      <c r="VYW14" s="682"/>
      <c r="VYX14" s="682"/>
      <c r="VYY14" s="682"/>
      <c r="VYZ14" s="682"/>
      <c r="VZA14" s="682"/>
      <c r="VZB14" s="682"/>
      <c r="VZC14" s="682"/>
      <c r="VZD14" s="682"/>
      <c r="VZE14" s="682"/>
      <c r="VZF14" s="682"/>
      <c r="VZG14" s="682"/>
      <c r="VZH14" s="682"/>
      <c r="VZI14" s="682"/>
      <c r="VZJ14" s="682"/>
      <c r="VZK14" s="682"/>
      <c r="VZL14" s="682"/>
      <c r="VZM14" s="682"/>
      <c r="VZN14" s="682"/>
      <c r="VZO14" s="682"/>
      <c r="VZP14" s="682"/>
      <c r="VZQ14" s="682"/>
      <c r="VZR14" s="682"/>
      <c r="VZS14" s="682"/>
      <c r="VZT14" s="682"/>
      <c r="VZU14" s="682"/>
      <c r="VZV14" s="682"/>
      <c r="VZW14" s="682"/>
      <c r="VZX14" s="682"/>
      <c r="VZY14" s="682"/>
      <c r="VZZ14" s="682"/>
      <c r="WAA14" s="682"/>
      <c r="WAB14" s="682"/>
      <c r="WAC14" s="682"/>
      <c r="WAD14" s="682"/>
      <c r="WAE14" s="682"/>
      <c r="WAF14" s="682"/>
      <c r="WAG14" s="682"/>
      <c r="WAH14" s="682"/>
      <c r="WAI14" s="682"/>
      <c r="WAJ14" s="682"/>
      <c r="WAK14" s="682"/>
      <c r="WAL14" s="682"/>
      <c r="WAM14" s="682"/>
      <c r="WAN14" s="682"/>
      <c r="WAO14" s="682"/>
      <c r="WAP14" s="682"/>
      <c r="WAQ14" s="682"/>
      <c r="WAR14" s="682"/>
      <c r="WAS14" s="682"/>
      <c r="WAT14" s="682"/>
      <c r="WAU14" s="682"/>
      <c r="WAV14" s="682"/>
      <c r="WAW14" s="682"/>
      <c r="WAX14" s="682"/>
      <c r="WAY14" s="682"/>
      <c r="WAZ14" s="682"/>
      <c r="WBA14" s="682"/>
      <c r="WBB14" s="682"/>
      <c r="WBC14" s="682"/>
      <c r="WBD14" s="682"/>
      <c r="WBE14" s="682"/>
      <c r="WBF14" s="682"/>
      <c r="WBG14" s="682"/>
      <c r="WBH14" s="682"/>
      <c r="WBI14" s="682"/>
      <c r="WBJ14" s="682"/>
      <c r="WBK14" s="682"/>
      <c r="WBL14" s="682"/>
      <c r="WBM14" s="682"/>
      <c r="WBN14" s="682"/>
      <c r="WBO14" s="682"/>
      <c r="WBP14" s="682"/>
      <c r="WBQ14" s="682"/>
      <c r="WBR14" s="682"/>
      <c r="WBS14" s="682"/>
      <c r="WBT14" s="682"/>
      <c r="WBU14" s="682"/>
      <c r="WBV14" s="682"/>
      <c r="WBW14" s="682"/>
      <c r="WBX14" s="682"/>
      <c r="WBY14" s="682"/>
      <c r="WBZ14" s="682"/>
      <c r="WCA14" s="682"/>
      <c r="WCB14" s="682"/>
      <c r="WCC14" s="682"/>
      <c r="WCD14" s="682"/>
      <c r="WCE14" s="682"/>
      <c r="WCF14" s="682"/>
      <c r="WCG14" s="682"/>
      <c r="WCH14" s="682"/>
      <c r="WCI14" s="682"/>
      <c r="WCJ14" s="682"/>
      <c r="WCK14" s="682"/>
      <c r="WCL14" s="682"/>
      <c r="WCM14" s="682"/>
      <c r="WCN14" s="682"/>
      <c r="WCO14" s="682"/>
      <c r="WCP14" s="682"/>
      <c r="WCQ14" s="682"/>
      <c r="WCR14" s="682"/>
      <c r="WCS14" s="682"/>
      <c r="WCT14" s="682"/>
      <c r="WCU14" s="682"/>
      <c r="WCV14" s="682"/>
      <c r="WCW14" s="682"/>
      <c r="WCX14" s="682"/>
      <c r="WCY14" s="682"/>
      <c r="WCZ14" s="682"/>
      <c r="WDA14" s="682"/>
      <c r="WDB14" s="682"/>
      <c r="WDC14" s="682"/>
      <c r="WDD14" s="682"/>
      <c r="WDE14" s="682"/>
      <c r="WDF14" s="682"/>
      <c r="WDG14" s="682"/>
      <c r="WDH14" s="682"/>
      <c r="WDI14" s="682"/>
      <c r="WDJ14" s="682"/>
      <c r="WDK14" s="682"/>
      <c r="WDL14" s="682"/>
      <c r="WDM14" s="682"/>
      <c r="WDN14" s="682"/>
      <c r="WDO14" s="682"/>
      <c r="WDP14" s="682"/>
      <c r="WDQ14" s="682"/>
      <c r="WDR14" s="682"/>
      <c r="WDS14" s="682"/>
      <c r="WDT14" s="682"/>
      <c r="WDU14" s="682"/>
      <c r="WDV14" s="682"/>
      <c r="WDW14" s="682"/>
      <c r="WDX14" s="682"/>
      <c r="WDY14" s="682"/>
      <c r="WDZ14" s="682"/>
      <c r="WEA14" s="682"/>
      <c r="WEB14" s="682"/>
      <c r="WEC14" s="682"/>
      <c r="WED14" s="682"/>
      <c r="WEE14" s="682"/>
      <c r="WEF14" s="682"/>
      <c r="WEG14" s="682"/>
      <c r="WEH14" s="682"/>
      <c r="WEI14" s="682"/>
      <c r="WEJ14" s="682"/>
      <c r="WEK14" s="682"/>
      <c r="WEL14" s="682"/>
      <c r="WEM14" s="682"/>
      <c r="WEN14" s="682"/>
      <c r="WEO14" s="682"/>
      <c r="WEP14" s="682"/>
      <c r="WEQ14" s="682"/>
      <c r="WER14" s="682"/>
      <c r="WES14" s="682"/>
      <c r="WET14" s="682"/>
      <c r="WEU14" s="682"/>
      <c r="WEV14" s="682"/>
      <c r="WEW14" s="682"/>
      <c r="WEX14" s="682"/>
      <c r="WEY14" s="682"/>
      <c r="WEZ14" s="682"/>
      <c r="WFA14" s="682"/>
      <c r="WFB14" s="682"/>
      <c r="WFC14" s="682"/>
      <c r="WFD14" s="682"/>
      <c r="WFE14" s="682"/>
      <c r="WFF14" s="682"/>
      <c r="WFG14" s="682"/>
      <c r="WFH14" s="682"/>
      <c r="WFI14" s="682"/>
      <c r="WFJ14" s="682"/>
      <c r="WFK14" s="682"/>
      <c r="WFL14" s="682"/>
      <c r="WFM14" s="682"/>
      <c r="WFN14" s="682"/>
      <c r="WFO14" s="682"/>
      <c r="WFP14" s="682"/>
      <c r="WFQ14" s="682"/>
      <c r="WFR14" s="682"/>
      <c r="WFS14" s="682"/>
      <c r="WFT14" s="682"/>
      <c r="WFU14" s="682"/>
      <c r="WFV14" s="682"/>
      <c r="WFW14" s="682"/>
      <c r="WFX14" s="682"/>
      <c r="WFY14" s="682"/>
      <c r="WFZ14" s="682"/>
      <c r="WGA14" s="682"/>
      <c r="WGB14" s="682"/>
      <c r="WGC14" s="682"/>
      <c r="WGD14" s="682"/>
      <c r="WGE14" s="682"/>
      <c r="WGF14" s="682"/>
      <c r="WGG14" s="682"/>
      <c r="WGH14" s="682"/>
      <c r="WGI14" s="682"/>
      <c r="WGJ14" s="682"/>
      <c r="WGK14" s="682"/>
      <c r="WGL14" s="682"/>
      <c r="WGM14" s="682"/>
      <c r="WGN14" s="682"/>
      <c r="WGO14" s="682"/>
      <c r="WGP14" s="682"/>
      <c r="WGQ14" s="682"/>
      <c r="WGR14" s="682"/>
      <c r="WGS14" s="682"/>
      <c r="WGT14" s="682"/>
      <c r="WGU14" s="682"/>
      <c r="WGV14" s="682"/>
      <c r="WGW14" s="682"/>
      <c r="WGX14" s="682"/>
      <c r="WGY14" s="682"/>
      <c r="WGZ14" s="682"/>
      <c r="WHA14" s="682"/>
      <c r="WHB14" s="682"/>
      <c r="WHC14" s="682"/>
      <c r="WHD14" s="682"/>
      <c r="WHE14" s="682"/>
      <c r="WHF14" s="682"/>
      <c r="WHG14" s="682"/>
      <c r="WHH14" s="682"/>
      <c r="WHI14" s="682"/>
      <c r="WHJ14" s="682"/>
      <c r="WHK14" s="682"/>
      <c r="WHL14" s="682"/>
      <c r="WHM14" s="682"/>
      <c r="WHN14" s="682"/>
      <c r="WHO14" s="682"/>
      <c r="WHP14" s="682"/>
      <c r="WHQ14" s="682"/>
      <c r="WHR14" s="682"/>
      <c r="WHS14" s="682"/>
      <c r="WHT14" s="682"/>
      <c r="WHU14" s="682"/>
      <c r="WHV14" s="682"/>
      <c r="WHW14" s="682"/>
      <c r="WHX14" s="682"/>
      <c r="WHY14" s="682"/>
      <c r="WHZ14" s="682"/>
      <c r="WIA14" s="682"/>
      <c r="WIB14" s="682"/>
      <c r="WIC14" s="682"/>
      <c r="WID14" s="682"/>
      <c r="WIE14" s="682"/>
      <c r="WIF14" s="682"/>
      <c r="WIG14" s="682"/>
      <c r="WIH14" s="682"/>
      <c r="WII14" s="682"/>
      <c r="WIJ14" s="682"/>
      <c r="WIK14" s="682"/>
      <c r="WIL14" s="682"/>
      <c r="WIM14" s="682"/>
      <c r="WIN14" s="682"/>
      <c r="WIO14" s="682"/>
      <c r="WIP14" s="682"/>
      <c r="WIQ14" s="682"/>
      <c r="WIR14" s="682"/>
      <c r="WIS14" s="682"/>
      <c r="WIT14" s="682"/>
      <c r="WIU14" s="682"/>
      <c r="WIV14" s="682"/>
      <c r="WIW14" s="682"/>
      <c r="WIX14" s="682"/>
      <c r="WIY14" s="682"/>
      <c r="WIZ14" s="682"/>
      <c r="WJA14" s="682"/>
      <c r="WJB14" s="682"/>
      <c r="WJC14" s="682"/>
      <c r="WJD14" s="682"/>
      <c r="WJE14" s="682"/>
      <c r="WJF14" s="682"/>
      <c r="WJG14" s="682"/>
      <c r="WJH14" s="682"/>
      <c r="WJI14" s="682"/>
      <c r="WJJ14" s="682"/>
      <c r="WJK14" s="682"/>
      <c r="WJL14" s="682"/>
      <c r="WJM14" s="682"/>
      <c r="WJN14" s="682"/>
      <c r="WJO14" s="682"/>
      <c r="WJP14" s="682"/>
      <c r="WJQ14" s="682"/>
      <c r="WJR14" s="682"/>
      <c r="WJS14" s="682"/>
      <c r="WJT14" s="682"/>
      <c r="WJU14" s="682"/>
      <c r="WJV14" s="682"/>
      <c r="WJW14" s="682"/>
      <c r="WJX14" s="682"/>
      <c r="WJY14" s="682"/>
      <c r="WJZ14" s="682"/>
      <c r="WKA14" s="682"/>
      <c r="WKB14" s="682"/>
      <c r="WKC14" s="682"/>
      <c r="WKD14" s="682"/>
      <c r="WKE14" s="682"/>
      <c r="WKF14" s="682"/>
      <c r="WKG14" s="682"/>
      <c r="WKH14" s="682"/>
      <c r="WKI14" s="682"/>
      <c r="WKJ14" s="682"/>
      <c r="WKK14" s="682"/>
      <c r="WKL14" s="682"/>
      <c r="WKM14" s="682"/>
      <c r="WKN14" s="682"/>
      <c r="WKO14" s="682"/>
      <c r="WKP14" s="682"/>
      <c r="WKQ14" s="682"/>
      <c r="WKR14" s="682"/>
      <c r="WKS14" s="682"/>
      <c r="WKT14" s="682"/>
      <c r="WKU14" s="682"/>
      <c r="WKV14" s="682"/>
      <c r="WKW14" s="682"/>
      <c r="WKX14" s="682"/>
      <c r="WKY14" s="682"/>
      <c r="WKZ14" s="682"/>
      <c r="WLA14" s="682"/>
      <c r="WLB14" s="682"/>
      <c r="WLC14" s="682"/>
      <c r="WLD14" s="682"/>
      <c r="WLE14" s="682"/>
      <c r="WLF14" s="682"/>
      <c r="WLG14" s="682"/>
      <c r="WLH14" s="682"/>
      <c r="WLI14" s="682"/>
      <c r="WLJ14" s="682"/>
      <c r="WLK14" s="682"/>
      <c r="WLL14" s="682"/>
      <c r="WLM14" s="682"/>
      <c r="WLN14" s="682"/>
      <c r="WLO14" s="682"/>
      <c r="WLP14" s="682"/>
      <c r="WLQ14" s="682"/>
      <c r="WLR14" s="682"/>
      <c r="WLS14" s="682"/>
      <c r="WLT14" s="682"/>
      <c r="WLU14" s="682"/>
      <c r="WLV14" s="682"/>
      <c r="WLW14" s="682"/>
      <c r="WLX14" s="682"/>
      <c r="WLY14" s="682"/>
      <c r="WLZ14" s="682"/>
      <c r="WMA14" s="682"/>
      <c r="WMB14" s="682"/>
      <c r="WMC14" s="682"/>
      <c r="WMD14" s="682"/>
      <c r="WME14" s="682"/>
      <c r="WMF14" s="682"/>
      <c r="WMG14" s="682"/>
      <c r="WMH14" s="682"/>
      <c r="WMI14" s="682"/>
      <c r="WMJ14" s="682"/>
      <c r="WMK14" s="682"/>
      <c r="WML14" s="682"/>
      <c r="WMM14" s="682"/>
      <c r="WMN14" s="682"/>
      <c r="WMO14" s="682"/>
      <c r="WMP14" s="682"/>
      <c r="WMQ14" s="682"/>
      <c r="WMR14" s="682"/>
      <c r="WMS14" s="682"/>
      <c r="WMT14" s="682"/>
      <c r="WMU14" s="682"/>
      <c r="WMV14" s="682"/>
      <c r="WMW14" s="682"/>
      <c r="WMX14" s="682"/>
      <c r="WMY14" s="682"/>
      <c r="WMZ14" s="682"/>
      <c r="WNA14" s="682"/>
      <c r="WNB14" s="682"/>
      <c r="WNC14" s="682"/>
      <c r="WND14" s="682"/>
      <c r="WNE14" s="682"/>
      <c r="WNF14" s="682"/>
      <c r="WNG14" s="682"/>
      <c r="WNH14" s="682"/>
      <c r="WNI14" s="682"/>
      <c r="WNJ14" s="682"/>
      <c r="WNK14" s="682"/>
      <c r="WNL14" s="682"/>
      <c r="WNM14" s="682"/>
      <c r="WNN14" s="682"/>
      <c r="WNO14" s="682"/>
      <c r="WNP14" s="682"/>
      <c r="WNQ14" s="682"/>
      <c r="WNR14" s="682"/>
      <c r="WNS14" s="682"/>
      <c r="WNT14" s="682"/>
      <c r="WNU14" s="682"/>
      <c r="WNV14" s="682"/>
      <c r="WNW14" s="682"/>
      <c r="WNX14" s="682"/>
      <c r="WNY14" s="682"/>
      <c r="WNZ14" s="682"/>
      <c r="WOA14" s="682"/>
      <c r="WOB14" s="682"/>
      <c r="WOC14" s="682"/>
      <c r="WOD14" s="682"/>
      <c r="WOE14" s="682"/>
      <c r="WOF14" s="682"/>
      <c r="WOG14" s="682"/>
      <c r="WOH14" s="682"/>
      <c r="WOI14" s="682"/>
      <c r="WOJ14" s="682"/>
      <c r="WOK14" s="682"/>
      <c r="WOL14" s="682"/>
      <c r="WOM14" s="682"/>
      <c r="WON14" s="682"/>
      <c r="WOO14" s="682"/>
      <c r="WOP14" s="682"/>
      <c r="WOQ14" s="682"/>
      <c r="WOR14" s="682"/>
      <c r="WOS14" s="682"/>
      <c r="WOT14" s="682"/>
      <c r="WOU14" s="682"/>
      <c r="WOV14" s="682"/>
      <c r="WOW14" s="682"/>
      <c r="WOX14" s="682"/>
      <c r="WOY14" s="682"/>
      <c r="WOZ14" s="682"/>
      <c r="WPA14" s="682"/>
      <c r="WPB14" s="682"/>
      <c r="WPC14" s="682"/>
      <c r="WPD14" s="682"/>
      <c r="WPE14" s="682"/>
      <c r="WPF14" s="682"/>
      <c r="WPG14" s="682"/>
      <c r="WPH14" s="682"/>
      <c r="WPI14" s="682"/>
      <c r="WPJ14" s="682"/>
      <c r="WPK14" s="682"/>
      <c r="WPL14" s="682"/>
      <c r="WPM14" s="682"/>
      <c r="WPN14" s="682"/>
      <c r="WPO14" s="682"/>
      <c r="WPP14" s="682"/>
      <c r="WPQ14" s="682"/>
      <c r="WPR14" s="682"/>
      <c r="WPS14" s="682"/>
      <c r="WPT14" s="682"/>
      <c r="WPU14" s="682"/>
      <c r="WPV14" s="682"/>
      <c r="WPW14" s="682"/>
      <c r="WPX14" s="682"/>
      <c r="WPY14" s="682"/>
      <c r="WPZ14" s="682"/>
      <c r="WQA14" s="682"/>
      <c r="WQB14" s="682"/>
      <c r="WQC14" s="682"/>
      <c r="WQD14" s="682"/>
      <c r="WQE14" s="682"/>
      <c r="WQF14" s="682"/>
      <c r="WQG14" s="682"/>
      <c r="WQH14" s="682"/>
      <c r="WQI14" s="682"/>
      <c r="WQJ14" s="682"/>
      <c r="WQK14" s="682"/>
      <c r="WQL14" s="682"/>
      <c r="WQM14" s="682"/>
      <c r="WQN14" s="682"/>
      <c r="WQO14" s="682"/>
      <c r="WQP14" s="682"/>
      <c r="WQQ14" s="682"/>
      <c r="WQR14" s="682"/>
      <c r="WQS14" s="682"/>
      <c r="WQT14" s="682"/>
      <c r="WQU14" s="682"/>
      <c r="WQV14" s="682"/>
      <c r="WQW14" s="682"/>
      <c r="WQX14" s="682"/>
      <c r="WQY14" s="682"/>
      <c r="WQZ14" s="682"/>
      <c r="WRA14" s="682"/>
      <c r="WRB14" s="682"/>
      <c r="WRC14" s="682"/>
      <c r="WRD14" s="682"/>
      <c r="WRE14" s="682"/>
      <c r="WRF14" s="682"/>
      <c r="WRG14" s="682"/>
      <c r="WRH14" s="682"/>
      <c r="WRI14" s="682"/>
      <c r="WRJ14" s="682"/>
      <c r="WRK14" s="682"/>
      <c r="WRL14" s="682"/>
      <c r="WRM14" s="682"/>
      <c r="WRN14" s="682"/>
      <c r="WRO14" s="682"/>
      <c r="WRP14" s="682"/>
      <c r="WRQ14" s="682"/>
      <c r="WRR14" s="682"/>
      <c r="WRS14" s="682"/>
      <c r="WRT14" s="682"/>
      <c r="WRU14" s="682"/>
      <c r="WRV14" s="682"/>
      <c r="WRW14" s="682"/>
      <c r="WRX14" s="682"/>
      <c r="WRY14" s="682"/>
      <c r="WRZ14" s="682"/>
      <c r="WSA14" s="682"/>
      <c r="WSB14" s="682"/>
      <c r="WSC14" s="682"/>
      <c r="WSD14" s="682"/>
      <c r="WSE14" s="682"/>
      <c r="WSF14" s="682"/>
      <c r="WSG14" s="682"/>
      <c r="WSH14" s="682"/>
      <c r="WSI14" s="682"/>
      <c r="WSJ14" s="682"/>
      <c r="WSK14" s="682"/>
      <c r="WSL14" s="682"/>
      <c r="WSM14" s="682"/>
      <c r="WSN14" s="682"/>
      <c r="WSO14" s="682"/>
      <c r="WSP14" s="682"/>
      <c r="WSQ14" s="682"/>
      <c r="WSR14" s="682"/>
      <c r="WSS14" s="682"/>
      <c r="WST14" s="682"/>
      <c r="WSU14" s="682"/>
      <c r="WSV14" s="682"/>
      <c r="WSW14" s="682"/>
      <c r="WSX14" s="682"/>
      <c r="WSY14" s="682"/>
      <c r="WSZ14" s="682"/>
      <c r="WTA14" s="682"/>
      <c r="WTB14" s="682"/>
      <c r="WTC14" s="682"/>
      <c r="WTD14" s="682"/>
      <c r="WTE14" s="682"/>
      <c r="WTF14" s="682"/>
      <c r="WTG14" s="682"/>
      <c r="WTH14" s="682"/>
      <c r="WTI14" s="682"/>
      <c r="WTJ14" s="682"/>
      <c r="WTK14" s="682"/>
      <c r="WTL14" s="682"/>
      <c r="WTM14" s="682"/>
      <c r="WTN14" s="682"/>
      <c r="WTO14" s="682"/>
      <c r="WTP14" s="682"/>
      <c r="WTQ14" s="682"/>
      <c r="WTR14" s="682"/>
      <c r="WTS14" s="682"/>
      <c r="WTT14" s="682"/>
      <c r="WTU14" s="682"/>
      <c r="WTV14" s="682"/>
      <c r="WTW14" s="682"/>
      <c r="WTX14" s="682"/>
      <c r="WTY14" s="682"/>
      <c r="WTZ14" s="682"/>
      <c r="WUA14" s="682"/>
      <c r="WUB14" s="682"/>
      <c r="WUC14" s="682"/>
      <c r="WUD14" s="682"/>
      <c r="WUE14" s="682"/>
      <c r="WUF14" s="682"/>
      <c r="WUG14" s="682"/>
      <c r="WUH14" s="682"/>
      <c r="WUI14" s="682"/>
      <c r="WUJ14" s="682"/>
      <c r="WUK14" s="682"/>
      <c r="WUL14" s="682"/>
      <c r="WUM14" s="682"/>
      <c r="WUN14" s="682"/>
      <c r="WUO14" s="682"/>
      <c r="WUP14" s="682"/>
      <c r="WUQ14" s="682"/>
      <c r="WUR14" s="682"/>
      <c r="WUS14" s="682"/>
      <c r="WUT14" s="682"/>
      <c r="WUU14" s="682"/>
      <c r="WUV14" s="682"/>
      <c r="WUW14" s="682"/>
      <c r="WUX14" s="682"/>
      <c r="WUY14" s="682"/>
      <c r="WUZ14" s="682"/>
      <c r="WVA14" s="682"/>
      <c r="WVB14" s="682"/>
      <c r="WVC14" s="682"/>
      <c r="WVD14" s="682"/>
      <c r="WVE14" s="682"/>
      <c r="WVF14" s="682"/>
      <c r="WVG14" s="682"/>
      <c r="WVH14" s="682"/>
      <c r="WVI14" s="682"/>
      <c r="WVJ14" s="682"/>
      <c r="WVK14" s="682"/>
      <c r="WVL14" s="682"/>
      <c r="WVM14" s="682"/>
      <c r="WVN14" s="682"/>
      <c r="WVO14" s="682"/>
      <c r="WVP14" s="682"/>
      <c r="WVQ14" s="682"/>
      <c r="WVR14" s="682"/>
      <c r="WVS14" s="682"/>
      <c r="WVT14" s="682"/>
      <c r="WVU14" s="682"/>
      <c r="WVV14" s="682"/>
      <c r="WVW14" s="682"/>
      <c r="WVX14" s="682"/>
      <c r="WVY14" s="682"/>
      <c r="WVZ14" s="682"/>
      <c r="WWA14" s="682"/>
      <c r="WWB14" s="682"/>
      <c r="WWC14" s="682"/>
      <c r="WWD14" s="682"/>
      <c r="WWE14" s="682"/>
      <c r="WWF14" s="682"/>
      <c r="WWG14" s="682"/>
      <c r="WWH14" s="682"/>
      <c r="WWI14" s="682"/>
      <c r="WWJ14" s="682"/>
      <c r="WWK14" s="682"/>
      <c r="WWL14" s="682"/>
      <c r="WWM14" s="682"/>
      <c r="WWN14" s="682"/>
      <c r="WWO14" s="682"/>
      <c r="WWP14" s="682"/>
      <c r="WWQ14" s="682"/>
      <c r="WWR14" s="682"/>
      <c r="WWS14" s="682"/>
      <c r="WWT14" s="682"/>
      <c r="WWU14" s="682"/>
      <c r="WWV14" s="682"/>
      <c r="WWW14" s="682"/>
      <c r="WWX14" s="682"/>
      <c r="WWY14" s="682"/>
      <c r="WWZ14" s="682"/>
      <c r="WXA14" s="682"/>
      <c r="WXB14" s="682"/>
      <c r="WXC14" s="682"/>
      <c r="WXD14" s="682"/>
      <c r="WXE14" s="682"/>
      <c r="WXF14" s="682"/>
      <c r="WXG14" s="682"/>
      <c r="WXH14" s="682"/>
      <c r="WXI14" s="682"/>
      <c r="WXJ14" s="682"/>
      <c r="WXK14" s="682"/>
      <c r="WXL14" s="682"/>
      <c r="WXM14" s="682"/>
      <c r="WXN14" s="682"/>
      <c r="WXO14" s="682"/>
      <c r="WXP14" s="682"/>
      <c r="WXQ14" s="682"/>
      <c r="WXR14" s="682"/>
      <c r="WXS14" s="682"/>
      <c r="WXT14" s="682"/>
      <c r="WXU14" s="682"/>
      <c r="WXV14" s="682"/>
      <c r="WXW14" s="682"/>
      <c r="WXX14" s="682"/>
      <c r="WXY14" s="682"/>
      <c r="WXZ14" s="682"/>
      <c r="WYA14" s="682"/>
      <c r="WYB14" s="682"/>
      <c r="WYC14" s="682"/>
      <c r="WYD14" s="682"/>
      <c r="WYE14" s="682"/>
      <c r="WYF14" s="682"/>
      <c r="WYG14" s="682"/>
      <c r="WYH14" s="682"/>
      <c r="WYI14" s="682"/>
      <c r="WYJ14" s="682"/>
      <c r="WYK14" s="682"/>
      <c r="WYL14" s="682"/>
      <c r="WYM14" s="682"/>
      <c r="WYN14" s="682"/>
      <c r="WYO14" s="682"/>
      <c r="WYP14" s="682"/>
      <c r="WYQ14" s="682"/>
      <c r="WYR14" s="682"/>
      <c r="WYS14" s="682"/>
      <c r="WYT14" s="682"/>
      <c r="WYU14" s="682"/>
      <c r="WYV14" s="682"/>
      <c r="WYW14" s="682"/>
      <c r="WYX14" s="682"/>
      <c r="WYY14" s="682"/>
      <c r="WYZ14" s="682"/>
      <c r="WZA14" s="682"/>
      <c r="WZB14" s="682"/>
      <c r="WZC14" s="682"/>
      <c r="WZD14" s="682"/>
      <c r="WZE14" s="682"/>
      <c r="WZF14" s="682"/>
      <c r="WZG14" s="682"/>
      <c r="WZH14" s="682"/>
      <c r="WZI14" s="682"/>
      <c r="WZJ14" s="682"/>
      <c r="WZK14" s="682"/>
      <c r="WZL14" s="682"/>
      <c r="WZM14" s="682"/>
      <c r="WZN14" s="682"/>
      <c r="WZO14" s="682"/>
      <c r="WZP14" s="682"/>
      <c r="WZQ14" s="682"/>
      <c r="WZR14" s="682"/>
      <c r="WZS14" s="682"/>
      <c r="WZT14" s="682"/>
      <c r="WZU14" s="682"/>
      <c r="WZV14" s="682"/>
      <c r="WZW14" s="682"/>
      <c r="WZX14" s="682"/>
      <c r="WZY14" s="682"/>
      <c r="WZZ14" s="682"/>
      <c r="XAA14" s="682"/>
      <c r="XAB14" s="682"/>
      <c r="XAC14" s="682"/>
      <c r="XAD14" s="682"/>
      <c r="XAE14" s="682"/>
      <c r="XAF14" s="682"/>
      <c r="XAG14" s="682"/>
      <c r="XAH14" s="682"/>
      <c r="XAI14" s="682"/>
      <c r="XAJ14" s="682"/>
      <c r="XAK14" s="682"/>
      <c r="XAL14" s="682"/>
      <c r="XAM14" s="682"/>
      <c r="XAN14" s="682"/>
      <c r="XAO14" s="682"/>
      <c r="XAP14" s="682"/>
      <c r="XAQ14" s="682"/>
      <c r="XAR14" s="682"/>
      <c r="XAS14" s="682"/>
      <c r="XAT14" s="682"/>
      <c r="XAU14" s="682"/>
      <c r="XAV14" s="682"/>
      <c r="XAW14" s="682"/>
      <c r="XAX14" s="682"/>
      <c r="XAY14" s="682"/>
      <c r="XAZ14" s="682"/>
      <c r="XBA14" s="682"/>
      <c r="XBB14" s="682"/>
      <c r="XBC14" s="682"/>
      <c r="XBD14" s="682"/>
      <c r="XBE14" s="682"/>
      <c r="XBF14" s="682"/>
      <c r="XBG14" s="682"/>
      <c r="XBH14" s="682"/>
      <c r="XBI14" s="682"/>
      <c r="XBJ14" s="682"/>
      <c r="XBK14" s="682"/>
      <c r="XBL14" s="682"/>
      <c r="XBM14" s="682"/>
      <c r="XBN14" s="682"/>
      <c r="XBO14" s="682"/>
      <c r="XBP14" s="682"/>
      <c r="XBQ14" s="682"/>
      <c r="XBR14" s="682"/>
      <c r="XBS14" s="682"/>
      <c r="XBT14" s="682"/>
      <c r="XBU14" s="682"/>
      <c r="XBV14" s="682"/>
      <c r="XBW14" s="682"/>
      <c r="XBX14" s="682"/>
      <c r="XBY14" s="682"/>
      <c r="XBZ14" s="682"/>
      <c r="XCA14" s="682"/>
      <c r="XCB14" s="682"/>
      <c r="XCC14" s="682"/>
      <c r="XCD14" s="682"/>
      <c r="XCE14" s="682"/>
      <c r="XCF14" s="682"/>
      <c r="XCG14" s="682"/>
      <c r="XCH14" s="682"/>
      <c r="XCI14" s="682"/>
      <c r="XCJ14" s="682"/>
      <c r="XCK14" s="682"/>
      <c r="XCL14" s="682"/>
      <c r="XCM14" s="682"/>
      <c r="XCN14" s="682"/>
      <c r="XCO14" s="682"/>
      <c r="XCP14" s="682"/>
      <c r="XCQ14" s="682"/>
      <c r="XCR14" s="682"/>
      <c r="XCS14" s="682"/>
      <c r="XCT14" s="682"/>
      <c r="XCU14" s="682"/>
      <c r="XCV14" s="682"/>
      <c r="XCW14" s="682"/>
      <c r="XCX14" s="682"/>
      <c r="XCY14" s="682"/>
      <c r="XCZ14" s="682"/>
      <c r="XDA14" s="682"/>
      <c r="XDB14" s="682"/>
      <c r="XDC14" s="682"/>
      <c r="XDD14" s="682"/>
      <c r="XDE14" s="682"/>
      <c r="XDF14" s="682"/>
      <c r="XDG14" s="682"/>
      <c r="XDH14" s="682"/>
      <c r="XDI14" s="682"/>
      <c r="XDJ14" s="682"/>
      <c r="XDK14" s="682"/>
      <c r="XDL14" s="682"/>
      <c r="XDM14" s="682"/>
      <c r="XDN14" s="682"/>
      <c r="XDO14" s="682"/>
      <c r="XDP14" s="682"/>
      <c r="XDQ14" s="682"/>
      <c r="XDR14" s="682"/>
      <c r="XDS14" s="682"/>
      <c r="XDT14" s="682"/>
      <c r="XDU14" s="682"/>
      <c r="XDV14" s="682"/>
      <c r="XDW14" s="682"/>
      <c r="XDX14" s="682"/>
      <c r="XDY14" s="682"/>
      <c r="XDZ14" s="682"/>
      <c r="XEA14" s="682"/>
      <c r="XEB14" s="682"/>
      <c r="XEC14" s="682"/>
      <c r="XED14" s="682"/>
      <c r="XEE14" s="682"/>
      <c r="XEF14" s="682"/>
      <c r="XEG14" s="682"/>
      <c r="XEH14" s="682"/>
      <c r="XEI14" s="682"/>
      <c r="XEJ14" s="682"/>
      <c r="XEK14" s="682"/>
      <c r="XEL14" s="682"/>
    </row>
    <row r="15" spans="1:16366" ht="12" outlineLevel="1" thickBot="1">
      <c r="A15" s="350" t="s">
        <v>361</v>
      </c>
      <c r="B15" s="350" t="s">
        <v>361</v>
      </c>
      <c r="C15" s="350"/>
      <c r="D15" s="350"/>
      <c r="E15" s="706" t="s">
        <v>1142</v>
      </c>
      <c r="F15" s="816">
        <f>IFERROR('Formulario 4. Programático'!H15/'Formulario 4. Programático'!$F15,0)</f>
        <v>0</v>
      </c>
      <c r="G15" s="816">
        <f>IFERROR('Formulario 4. Programático'!I15/'Formulario 4. Programático'!$F15,0)</f>
        <v>0</v>
      </c>
      <c r="H15" s="816">
        <f>IFERROR('Formulario 4. Programático'!J15/'Formulario 4. Programático'!$F15,0)</f>
        <v>0</v>
      </c>
      <c r="I15" s="816">
        <f>IFERROR('Formulario 4. Programático'!K15/'Formulario 4. Programático'!$F15,0)</f>
        <v>0</v>
      </c>
      <c r="J15" s="816">
        <f>IFERROR('Formulario 4. Programático'!L15/'Formulario 4. Programático'!$F15,0)</f>
        <v>0</v>
      </c>
      <c r="K15" s="816">
        <f>IFERROR('Formulario 4. Programático'!M15/'Formulario 4. Programático'!$F15,0)</f>
        <v>0</v>
      </c>
      <c r="L15" s="816">
        <f>IFERROR('Formulario 4. Programático'!N15/'Formulario 4. Programático'!$F15,0)</f>
        <v>0</v>
      </c>
      <c r="M15" s="816">
        <f>IFERROR('Formulario 4. Programático'!O15/'Formulario 4. Programático'!$F15,0)</f>
        <v>0</v>
      </c>
      <c r="N15" s="816">
        <f>IFERROR('Formulario 4. Programático'!P15/'Formulario 4. Programático'!$F15,0)</f>
        <v>0</v>
      </c>
      <c r="O15" s="816">
        <f>IFERROR('Formulario 4. Programático'!Q15/'Formulario 4. Programático'!$F15,0)</f>
        <v>0</v>
      </c>
      <c r="P15" s="816">
        <f>IFERROR('Formulario 4. Programático'!R15/'Formulario 4. Programático'!$F15,0)</f>
        <v>0</v>
      </c>
      <c r="Q15" s="816">
        <f>IFERROR('Formulario 4. Programático'!S15/'Formulario 4. Programático'!$F15,0)</f>
        <v>0</v>
      </c>
      <c r="R15" s="816">
        <f>IFERROR('Formulario 4. Programático'!T15/'Formulario 4. Programático'!$F15,0)</f>
        <v>0</v>
      </c>
      <c r="S15" s="816">
        <f>IFERROR('Formulario 4. Programático'!U15/'Formulario 4. Programático'!$F15,0)</f>
        <v>0</v>
      </c>
    </row>
    <row r="16" spans="1:16366" ht="11.25" outlineLevel="2">
      <c r="A16" s="708" t="s">
        <v>361</v>
      </c>
      <c r="B16" s="616" t="s">
        <v>361</v>
      </c>
      <c r="C16" s="709" t="s">
        <v>361</v>
      </c>
      <c r="D16" s="616"/>
      <c r="E16" s="710" t="s">
        <v>1139</v>
      </c>
      <c r="F16" s="817">
        <f>IFERROR('Formulario 4. Programático'!H16/'Formulario 4. Programático'!$F16,0)</f>
        <v>0</v>
      </c>
      <c r="G16" s="817">
        <f>IFERROR('Formulario 4. Programático'!I16/'Formulario 4. Programático'!$F16,0)</f>
        <v>0</v>
      </c>
      <c r="H16" s="817">
        <f>IFERROR('Formulario 4. Programático'!J16/'Formulario 4. Programático'!$F16,0)</f>
        <v>0</v>
      </c>
      <c r="I16" s="817">
        <f>IFERROR('Formulario 4. Programático'!K16/'Formulario 4. Programático'!$F16,0)</f>
        <v>0</v>
      </c>
      <c r="J16" s="817">
        <f>IFERROR('Formulario 4. Programático'!L16/'Formulario 4. Programático'!$F16,0)</f>
        <v>0</v>
      </c>
      <c r="K16" s="817">
        <f>IFERROR('Formulario 4. Programático'!M16/'Formulario 4. Programático'!$F16,0)</f>
        <v>0</v>
      </c>
      <c r="L16" s="817">
        <f>IFERROR('Formulario 4. Programático'!N16/'Formulario 4. Programático'!$F16,0)</f>
        <v>0</v>
      </c>
      <c r="M16" s="817">
        <f>IFERROR('Formulario 4. Programático'!O16/'Formulario 4. Programático'!$F16,0)</f>
        <v>0</v>
      </c>
      <c r="N16" s="817">
        <f>IFERROR('Formulario 4. Programático'!P16/'Formulario 4. Programático'!$F16,0)</f>
        <v>0</v>
      </c>
      <c r="O16" s="817">
        <f>IFERROR('Formulario 4. Programático'!Q16/'Formulario 4. Programático'!$F16,0)</f>
        <v>0</v>
      </c>
      <c r="P16" s="817">
        <f>IFERROR('Formulario 4. Programático'!R16/'Formulario 4. Programático'!$F16,0)</f>
        <v>0</v>
      </c>
      <c r="Q16" s="817">
        <f>IFERROR('Formulario 4. Programático'!S16/'Formulario 4. Programático'!$F16,0)</f>
        <v>0</v>
      </c>
      <c r="R16" s="817">
        <f>IFERROR('Formulario 4. Programático'!T16/'Formulario 4. Programático'!$F16,0)</f>
        <v>0</v>
      </c>
      <c r="S16" s="817">
        <f>IFERROR('Formulario 4. Programático'!U16/'Formulario 4. Programático'!$F16,0)</f>
        <v>0</v>
      </c>
    </row>
    <row r="17" spans="1:19" ht="11.25" outlineLevel="2">
      <c r="A17" s="712" t="s">
        <v>361</v>
      </c>
      <c r="B17" s="351" t="s">
        <v>361</v>
      </c>
      <c r="C17" s="713" t="s">
        <v>362</v>
      </c>
      <c r="D17" s="351"/>
      <c r="E17" s="714" t="s">
        <v>1140</v>
      </c>
      <c r="F17" s="818">
        <f>IFERROR('Formulario 4. Programático'!H17/'Formulario 4. Programático'!$F17,0)</f>
        <v>0</v>
      </c>
      <c r="G17" s="818">
        <f>IFERROR('Formulario 4. Programático'!I17/'Formulario 4. Programático'!$F17,0)</f>
        <v>0</v>
      </c>
      <c r="H17" s="818">
        <f>IFERROR('Formulario 4. Programático'!J17/'Formulario 4. Programático'!$F17,0)</f>
        <v>0</v>
      </c>
      <c r="I17" s="818">
        <f>IFERROR('Formulario 4. Programático'!K17/'Formulario 4. Programático'!$F17,0)</f>
        <v>0</v>
      </c>
      <c r="J17" s="818">
        <f>IFERROR('Formulario 4. Programático'!L17/'Formulario 4. Programático'!$F17,0)</f>
        <v>0</v>
      </c>
      <c r="K17" s="818">
        <f>IFERROR('Formulario 4. Programático'!M17/'Formulario 4. Programático'!$F17,0)</f>
        <v>0</v>
      </c>
      <c r="L17" s="818">
        <f>IFERROR('Formulario 4. Programático'!N17/'Formulario 4. Programático'!$F17,0)</f>
        <v>0</v>
      </c>
      <c r="M17" s="818">
        <f>IFERROR('Formulario 4. Programático'!O17/'Formulario 4. Programático'!$F17,0)</f>
        <v>0</v>
      </c>
      <c r="N17" s="818">
        <f>IFERROR('Formulario 4. Programático'!P17/'Formulario 4. Programático'!$F17,0)</f>
        <v>0</v>
      </c>
      <c r="O17" s="818">
        <f>IFERROR('Formulario 4. Programático'!Q17/'Formulario 4. Programático'!$F17,0)</f>
        <v>0</v>
      </c>
      <c r="P17" s="818">
        <f>IFERROR('Formulario 4. Programático'!R17/'Formulario 4. Programático'!$F17,0)</f>
        <v>0</v>
      </c>
      <c r="Q17" s="818">
        <f>IFERROR('Formulario 4. Programático'!S17/'Formulario 4. Programático'!$F17,0)</f>
        <v>0</v>
      </c>
      <c r="R17" s="818">
        <f>IFERROR('Formulario 4. Programático'!T17/'Formulario 4. Programático'!$F17,0)</f>
        <v>0</v>
      </c>
      <c r="S17" s="818">
        <f>IFERROR('Formulario 4. Programático'!U17/'Formulario 4. Programático'!$F17,0)</f>
        <v>0</v>
      </c>
    </row>
    <row r="18" spans="1:19" ht="11.25" outlineLevel="2">
      <c r="A18" s="616" t="s">
        <v>361</v>
      </c>
      <c r="B18" s="616" t="s">
        <v>361</v>
      </c>
      <c r="C18" s="616" t="s">
        <v>363</v>
      </c>
      <c r="D18" s="616"/>
      <c r="E18" s="714" t="s">
        <v>1143</v>
      </c>
      <c r="F18" s="818">
        <f>IFERROR('Formulario 4. Programático'!H18/'Formulario 4. Programático'!$F18,0)</f>
        <v>0</v>
      </c>
      <c r="G18" s="818">
        <f>IFERROR('Formulario 4. Programático'!I18/'Formulario 4. Programático'!$F18,0)</f>
        <v>0</v>
      </c>
      <c r="H18" s="818">
        <f>IFERROR('Formulario 4. Programático'!J18/'Formulario 4. Programático'!$F18,0)</f>
        <v>0</v>
      </c>
      <c r="I18" s="818">
        <f>IFERROR('Formulario 4. Programático'!K18/'Formulario 4. Programático'!$F18,0)</f>
        <v>0</v>
      </c>
      <c r="J18" s="818">
        <f>IFERROR('Formulario 4. Programático'!L18/'Formulario 4. Programático'!$F18,0)</f>
        <v>0</v>
      </c>
      <c r="K18" s="818">
        <f>IFERROR('Formulario 4. Programático'!M18/'Formulario 4. Programático'!$F18,0)</f>
        <v>0</v>
      </c>
      <c r="L18" s="818">
        <f>IFERROR('Formulario 4. Programático'!N18/'Formulario 4. Programático'!$F18,0)</f>
        <v>0</v>
      </c>
      <c r="M18" s="818">
        <f>IFERROR('Formulario 4. Programático'!O18/'Formulario 4. Programático'!$F18,0)</f>
        <v>0</v>
      </c>
      <c r="N18" s="818">
        <f>IFERROR('Formulario 4. Programático'!P18/'Formulario 4. Programático'!$F18,0)</f>
        <v>0</v>
      </c>
      <c r="O18" s="818">
        <f>IFERROR('Formulario 4. Programático'!Q18/'Formulario 4. Programático'!$F18,0)</f>
        <v>0</v>
      </c>
      <c r="P18" s="818">
        <f>IFERROR('Formulario 4. Programático'!R18/'Formulario 4. Programático'!$F18,0)</f>
        <v>0</v>
      </c>
      <c r="Q18" s="818">
        <f>IFERROR('Formulario 4. Programático'!S18/'Formulario 4. Programático'!$F18,0)</f>
        <v>0</v>
      </c>
      <c r="R18" s="818">
        <f>IFERROR('Formulario 4. Programático'!T18/'Formulario 4. Programático'!$F18,0)</f>
        <v>0</v>
      </c>
      <c r="S18" s="818">
        <f>IFERROR('Formulario 4. Programático'!U18/'Formulario 4. Programático'!$F18,0)</f>
        <v>0</v>
      </c>
    </row>
    <row r="19" spans="1:19" ht="11.25" outlineLevel="2">
      <c r="A19" s="616" t="s">
        <v>361</v>
      </c>
      <c r="B19" s="616" t="s">
        <v>361</v>
      </c>
      <c r="C19" s="616" t="s">
        <v>363</v>
      </c>
      <c r="D19" s="616" t="s">
        <v>1165</v>
      </c>
      <c r="E19" s="714" t="s">
        <v>2040</v>
      </c>
      <c r="F19" s="818">
        <f>IFERROR('Formulario 4. Programático'!H19/'Formulario 4. Programático'!$F19,0)</f>
        <v>0</v>
      </c>
      <c r="G19" s="818">
        <f>IFERROR('Formulario 4. Programático'!I19/'Formulario 4. Programático'!$F19,0)</f>
        <v>0</v>
      </c>
      <c r="H19" s="818">
        <f>IFERROR('Formulario 4. Programático'!J19/'Formulario 4. Programático'!$F19,0)</f>
        <v>0</v>
      </c>
      <c r="I19" s="818">
        <f>IFERROR('Formulario 4. Programático'!K19/'Formulario 4. Programático'!$F19,0)</f>
        <v>0</v>
      </c>
      <c r="J19" s="818">
        <f>IFERROR('Formulario 4. Programático'!L19/'Formulario 4. Programático'!$F19,0)</f>
        <v>0</v>
      </c>
      <c r="K19" s="818">
        <f>IFERROR('Formulario 4. Programático'!M19/'Formulario 4. Programático'!$F19,0)</f>
        <v>0</v>
      </c>
      <c r="L19" s="818">
        <f>IFERROR('Formulario 4. Programático'!N19/'Formulario 4. Programático'!$F19,0)</f>
        <v>0</v>
      </c>
      <c r="M19" s="818">
        <f>IFERROR('Formulario 4. Programático'!O19/'Formulario 4. Programático'!$F19,0)</f>
        <v>0</v>
      </c>
      <c r="N19" s="818">
        <f>IFERROR('Formulario 4. Programático'!P19/'Formulario 4. Programático'!$F19,0)</f>
        <v>0</v>
      </c>
      <c r="O19" s="818">
        <f>IFERROR('Formulario 4. Programático'!Q19/'Formulario 4. Programático'!$F19,0)</f>
        <v>0</v>
      </c>
      <c r="P19" s="818">
        <f>IFERROR('Formulario 4. Programático'!R19/'Formulario 4. Programático'!$F19,0)</f>
        <v>0</v>
      </c>
      <c r="Q19" s="818">
        <f>IFERROR('Formulario 4. Programático'!S19/'Formulario 4. Programático'!$F19,0)</f>
        <v>0</v>
      </c>
      <c r="R19" s="818">
        <f>IFERROR('Formulario 4. Programático'!T21/'Formulario 4. Programático'!$F21,0)</f>
        <v>0</v>
      </c>
      <c r="S19" s="818">
        <f>IFERROR('Formulario 4. Programático'!U21/'Formulario 4. Programático'!$F21,0)</f>
        <v>0</v>
      </c>
    </row>
    <row r="20" spans="1:19" ht="11.25" outlineLevel="2">
      <c r="A20" s="351" t="s">
        <v>361</v>
      </c>
      <c r="B20" s="351" t="s">
        <v>361</v>
      </c>
      <c r="C20" s="351" t="s">
        <v>365</v>
      </c>
      <c r="D20" s="351"/>
      <c r="E20" s="714" t="s">
        <v>1144</v>
      </c>
      <c r="F20" s="818">
        <f>IFERROR('Formulario 4. Programático'!H21/'Formulario 4. Programático'!$F21,0)</f>
        <v>0</v>
      </c>
      <c r="G20" s="818">
        <f>IFERROR('Formulario 4. Programático'!I21/'Formulario 4. Programático'!$F21,0)</f>
        <v>0</v>
      </c>
      <c r="H20" s="818">
        <f>IFERROR('Formulario 4. Programático'!J21/'Formulario 4. Programático'!$F21,0)</f>
        <v>0</v>
      </c>
      <c r="I20" s="818">
        <f>IFERROR('Formulario 4. Programático'!K21/'Formulario 4. Programático'!$F21,0)</f>
        <v>0</v>
      </c>
      <c r="J20" s="818">
        <f>IFERROR('Formulario 4. Programático'!L21/'Formulario 4. Programático'!$F21,0)</f>
        <v>0</v>
      </c>
      <c r="K20" s="818">
        <f>IFERROR('Formulario 4. Programático'!M21/'Formulario 4. Programático'!$F21,0)</f>
        <v>0</v>
      </c>
      <c r="L20" s="818">
        <f>IFERROR('Formulario 4. Programático'!N21/'Formulario 4. Programático'!$F21,0)</f>
        <v>0</v>
      </c>
      <c r="M20" s="818">
        <f>IFERROR('Formulario 4. Programático'!O21/'Formulario 4. Programático'!$F21,0)</f>
        <v>0</v>
      </c>
      <c r="N20" s="818">
        <f>IFERROR('Formulario 4. Programático'!P21/'Formulario 4. Programático'!$F21,0)</f>
        <v>0</v>
      </c>
      <c r="O20" s="818">
        <f>IFERROR('Formulario 4. Programático'!Q21/'Formulario 4. Programático'!$F21,0)</f>
        <v>0</v>
      </c>
      <c r="P20" s="818">
        <f>IFERROR('Formulario 4. Programático'!R21/'Formulario 4. Programático'!$F21,0)</f>
        <v>0</v>
      </c>
      <c r="Q20" s="818">
        <f>IFERROR('Formulario 4. Programático'!S21/'Formulario 4. Programático'!$F21,0)</f>
        <v>0</v>
      </c>
      <c r="R20" s="818">
        <f>IFERROR('Formulario 4. Programático'!T22/'Formulario 4. Programático'!$F22,0)</f>
        <v>0</v>
      </c>
      <c r="S20" s="818">
        <f>IFERROR('Formulario 4. Programático'!U22/'Formulario 4. Programático'!$F22,0)</f>
        <v>0</v>
      </c>
    </row>
    <row r="21" spans="1:19" ht="12" outlineLevel="1" thickBot="1">
      <c r="A21" s="351" t="s">
        <v>361</v>
      </c>
      <c r="B21" s="351" t="s">
        <v>361</v>
      </c>
      <c r="C21" s="351" t="s">
        <v>366</v>
      </c>
      <c r="D21" s="351"/>
      <c r="E21" s="714" t="s">
        <v>1146</v>
      </c>
      <c r="F21" s="818">
        <f>IFERROR('Formulario 4. Programático'!H22/'Formulario 4. Programático'!$F22,0)</f>
        <v>0</v>
      </c>
      <c r="G21" s="818">
        <f>IFERROR('Formulario 4. Programático'!I22/'Formulario 4. Programático'!$F22,0)</f>
        <v>0</v>
      </c>
      <c r="H21" s="818">
        <f>IFERROR('Formulario 4. Programático'!J22/'Formulario 4. Programático'!$F22,0)</f>
        <v>0</v>
      </c>
      <c r="I21" s="818">
        <f>IFERROR('Formulario 4. Programático'!K22/'Formulario 4. Programático'!$F22,0)</f>
        <v>0</v>
      </c>
      <c r="J21" s="818">
        <f>IFERROR('Formulario 4. Programático'!L22/'Formulario 4. Programático'!$F22,0)</f>
        <v>0</v>
      </c>
      <c r="K21" s="818">
        <f>IFERROR('Formulario 4. Programático'!M22/'Formulario 4. Programático'!$F22,0)</f>
        <v>0</v>
      </c>
      <c r="L21" s="818">
        <f>IFERROR('Formulario 4. Programático'!N22/'Formulario 4. Programático'!$F22,0)</f>
        <v>0</v>
      </c>
      <c r="M21" s="818">
        <f>IFERROR('Formulario 4. Programático'!O22/'Formulario 4. Programático'!$F22,0)</f>
        <v>0</v>
      </c>
      <c r="N21" s="818">
        <f>IFERROR('Formulario 4. Programático'!P22/'Formulario 4. Programático'!$F22,0)</f>
        <v>0</v>
      </c>
      <c r="O21" s="818">
        <f>IFERROR('Formulario 4. Programático'!Q22/'Formulario 4. Programático'!$F22,0)</f>
        <v>0</v>
      </c>
      <c r="P21" s="818">
        <f>IFERROR('Formulario 4. Programático'!R22/'Formulario 4. Programático'!$F22,0)</f>
        <v>0</v>
      </c>
      <c r="Q21" s="818">
        <f>IFERROR('Formulario 4. Programático'!S22/'Formulario 4. Programático'!$F22,0)</f>
        <v>0</v>
      </c>
      <c r="R21" s="818">
        <f>IFERROR('Formulario 4. Programático'!T23/'Formulario 4. Programático'!$F23,0)</f>
        <v>0</v>
      </c>
      <c r="S21" s="818">
        <f>IFERROR('Formulario 4. Programático'!U23/'Formulario 4. Programático'!$F23,0)</f>
        <v>0</v>
      </c>
    </row>
    <row r="22" spans="1:19" ht="12" outlineLevel="2" thickBot="1">
      <c r="A22" s="350" t="s">
        <v>361</v>
      </c>
      <c r="B22" s="350" t="s">
        <v>362</v>
      </c>
      <c r="C22" s="350"/>
      <c r="D22" s="350"/>
      <c r="E22" s="706" t="s">
        <v>1145</v>
      </c>
      <c r="F22" s="816">
        <f>IFERROR('Formulario 4. Programático'!H23/'Formulario 4. Programático'!$F23,0)</f>
        <v>0</v>
      </c>
      <c r="G22" s="816">
        <f>IFERROR('Formulario 4. Programático'!I23/'Formulario 4. Programático'!$F23,0)</f>
        <v>0</v>
      </c>
      <c r="H22" s="816">
        <f>IFERROR('Formulario 4. Programático'!J23/'Formulario 4. Programático'!$F23,0)</f>
        <v>0</v>
      </c>
      <c r="I22" s="816">
        <f>IFERROR('Formulario 4. Programático'!K23/'Formulario 4. Programático'!$F23,0)</f>
        <v>0</v>
      </c>
      <c r="J22" s="816">
        <f>IFERROR('Formulario 4. Programático'!L23/'Formulario 4. Programático'!$F23,0)</f>
        <v>0</v>
      </c>
      <c r="K22" s="816">
        <f>IFERROR('Formulario 4. Programático'!M23/'Formulario 4. Programático'!$F23,0)</f>
        <v>0</v>
      </c>
      <c r="L22" s="816">
        <f>IFERROR('Formulario 4. Programático'!N23/'Formulario 4. Programático'!$F23,0)</f>
        <v>0</v>
      </c>
      <c r="M22" s="816">
        <f>IFERROR('Formulario 4. Programático'!O23/'Formulario 4. Programático'!$F23,0)</f>
        <v>0</v>
      </c>
      <c r="N22" s="816">
        <f>IFERROR('Formulario 4. Programático'!P23/'Formulario 4. Programático'!$F23,0)</f>
        <v>0</v>
      </c>
      <c r="O22" s="816">
        <f>IFERROR('Formulario 4. Programático'!Q23/'Formulario 4. Programático'!$F23,0)</f>
        <v>0</v>
      </c>
      <c r="P22" s="816">
        <f>IFERROR('Formulario 4. Programático'!R23/'Formulario 4. Programático'!$F23,0)</f>
        <v>0</v>
      </c>
      <c r="Q22" s="816">
        <f>IFERROR('Formulario 4. Programático'!S23/'Formulario 4. Programático'!$F23,0)</f>
        <v>0</v>
      </c>
      <c r="R22" s="816">
        <f>IFERROR('Formulario 4. Programático'!T24/'Formulario 4. Programático'!$F24,0)</f>
        <v>0</v>
      </c>
      <c r="S22" s="816">
        <f>IFERROR('Formulario 4. Programático'!U24/'Formulario 4. Programático'!$F24,0)</f>
        <v>0</v>
      </c>
    </row>
    <row r="23" spans="1:19" ht="11.25" outlineLevel="2">
      <c r="A23" s="708" t="s">
        <v>361</v>
      </c>
      <c r="B23" s="616" t="s">
        <v>362</v>
      </c>
      <c r="C23" s="709" t="s">
        <v>361</v>
      </c>
      <c r="D23" s="616"/>
      <c r="E23" s="714" t="s">
        <v>1139</v>
      </c>
      <c r="F23" s="818">
        <f>IFERROR('Formulario 4. Programático'!H24/'Formulario 4. Programático'!$F24,0)</f>
        <v>0</v>
      </c>
      <c r="G23" s="818">
        <f>IFERROR('Formulario 4. Programático'!I24/'Formulario 4. Programático'!$F24,0)</f>
        <v>0</v>
      </c>
      <c r="H23" s="818">
        <f>IFERROR('Formulario 4. Programático'!J24/'Formulario 4. Programático'!$F24,0)</f>
        <v>0</v>
      </c>
      <c r="I23" s="818">
        <f>IFERROR('Formulario 4. Programático'!K24/'Formulario 4. Programático'!$F24,0)</f>
        <v>0</v>
      </c>
      <c r="J23" s="818">
        <f>IFERROR('Formulario 4. Programático'!L24/'Formulario 4. Programático'!$F24,0)</f>
        <v>0</v>
      </c>
      <c r="K23" s="818">
        <f>IFERROR('Formulario 4. Programático'!M24/'Formulario 4. Programático'!$F24,0)</f>
        <v>0</v>
      </c>
      <c r="L23" s="818">
        <f>IFERROR('Formulario 4. Programático'!N24/'Formulario 4. Programático'!$F24,0)</f>
        <v>0</v>
      </c>
      <c r="M23" s="818">
        <f>IFERROR('Formulario 4. Programático'!O24/'Formulario 4. Programático'!$F24,0)</f>
        <v>0</v>
      </c>
      <c r="N23" s="818">
        <f>IFERROR('Formulario 4. Programático'!P24/'Formulario 4. Programático'!$F24,0)</f>
        <v>0</v>
      </c>
      <c r="O23" s="818">
        <f>IFERROR('Formulario 4. Programático'!Q24/'Formulario 4. Programático'!$F24,0)</f>
        <v>0</v>
      </c>
      <c r="P23" s="818">
        <f>IFERROR('Formulario 4. Programático'!R24/'Formulario 4. Programático'!$F24,0)</f>
        <v>0</v>
      </c>
      <c r="Q23" s="818">
        <f>IFERROR('Formulario 4. Programático'!S24/'Formulario 4. Programático'!$F24,0)</f>
        <v>0</v>
      </c>
      <c r="R23" s="818">
        <f>IFERROR('Formulario 4. Programático'!T25/'Formulario 4. Programático'!$F25,0)</f>
        <v>0</v>
      </c>
      <c r="S23" s="818">
        <f>IFERROR('Formulario 4. Programático'!U25/'Formulario 4. Programático'!$F25,0)</f>
        <v>0</v>
      </c>
    </row>
    <row r="24" spans="1:19" ht="11.25" outlineLevel="2">
      <c r="A24" s="712" t="s">
        <v>361</v>
      </c>
      <c r="B24" s="351" t="s">
        <v>362</v>
      </c>
      <c r="C24" s="713" t="s">
        <v>362</v>
      </c>
      <c r="D24" s="351"/>
      <c r="E24" s="714" t="s">
        <v>1140</v>
      </c>
      <c r="F24" s="818">
        <f>IFERROR('Formulario 4. Programático'!H25/'Formulario 4. Programático'!$F25,0)</f>
        <v>0</v>
      </c>
      <c r="G24" s="818">
        <f>IFERROR('Formulario 4. Programático'!I25/'Formulario 4. Programático'!$F25,0)</f>
        <v>0</v>
      </c>
      <c r="H24" s="818">
        <f>IFERROR('Formulario 4. Programático'!J25/'Formulario 4. Programático'!$F25,0)</f>
        <v>0</v>
      </c>
      <c r="I24" s="818">
        <f>IFERROR('Formulario 4. Programático'!K25/'Formulario 4. Programático'!$F25,0)</f>
        <v>0</v>
      </c>
      <c r="J24" s="818">
        <f>IFERROR('Formulario 4. Programático'!L25/'Formulario 4. Programático'!$F25,0)</f>
        <v>0</v>
      </c>
      <c r="K24" s="818">
        <f>IFERROR('Formulario 4. Programático'!M25/'Formulario 4. Programático'!$F25,0)</f>
        <v>0</v>
      </c>
      <c r="L24" s="818">
        <f>IFERROR('Formulario 4. Programático'!N25/'Formulario 4. Programático'!$F25,0)</f>
        <v>0</v>
      </c>
      <c r="M24" s="818">
        <f>IFERROR('Formulario 4. Programático'!O25/'Formulario 4. Programático'!$F25,0)</f>
        <v>0</v>
      </c>
      <c r="N24" s="818">
        <f>IFERROR('Formulario 4. Programático'!P25/'Formulario 4. Programático'!$F25,0)</f>
        <v>0</v>
      </c>
      <c r="O24" s="818">
        <f>IFERROR('Formulario 4. Programático'!Q25/'Formulario 4. Programático'!$F25,0)</f>
        <v>0</v>
      </c>
      <c r="P24" s="818">
        <f>IFERROR('Formulario 4. Programático'!R25/'Formulario 4. Programático'!$F25,0)</f>
        <v>0</v>
      </c>
      <c r="Q24" s="818">
        <f>IFERROR('Formulario 4. Programático'!S25/'Formulario 4. Programático'!$F25,0)</f>
        <v>0</v>
      </c>
      <c r="R24" s="818">
        <f>IFERROR('Formulario 4. Programático'!T26/'Formulario 4. Programático'!$F26,0)</f>
        <v>0</v>
      </c>
      <c r="S24" s="818">
        <f>IFERROR('Formulario 4. Programático'!U26/'Formulario 4. Programático'!$F26,0)</f>
        <v>0</v>
      </c>
    </row>
    <row r="25" spans="1:19" ht="11.25" outlineLevel="2">
      <c r="A25" s="616" t="s">
        <v>361</v>
      </c>
      <c r="B25" s="616" t="s">
        <v>362</v>
      </c>
      <c r="C25" s="616" t="s">
        <v>363</v>
      </c>
      <c r="D25" s="616"/>
      <c r="E25" s="714" t="s">
        <v>1143</v>
      </c>
      <c r="F25" s="818">
        <f>IFERROR('Formulario 4. Programático'!H26/'Formulario 4. Programático'!$F26,0)</f>
        <v>0</v>
      </c>
      <c r="G25" s="818">
        <f>IFERROR('Formulario 4. Programático'!I26/'Formulario 4. Programático'!$F26,0)</f>
        <v>0</v>
      </c>
      <c r="H25" s="818">
        <f>IFERROR('Formulario 4. Programático'!J26/'Formulario 4. Programático'!$F26,0)</f>
        <v>0</v>
      </c>
      <c r="I25" s="818">
        <f>IFERROR('Formulario 4. Programático'!K26/'Formulario 4. Programático'!$F26,0)</f>
        <v>0</v>
      </c>
      <c r="J25" s="818">
        <f>IFERROR('Formulario 4. Programático'!L26/'Formulario 4. Programático'!$F26,0)</f>
        <v>0</v>
      </c>
      <c r="K25" s="818">
        <f>IFERROR('Formulario 4. Programático'!M26/'Formulario 4. Programático'!$F26,0)</f>
        <v>0</v>
      </c>
      <c r="L25" s="818">
        <f>IFERROR('Formulario 4. Programático'!N26/'Formulario 4. Programático'!$F26,0)</f>
        <v>0</v>
      </c>
      <c r="M25" s="818">
        <f>IFERROR('Formulario 4. Programático'!O26/'Formulario 4. Programático'!$F26,0)</f>
        <v>0</v>
      </c>
      <c r="N25" s="818">
        <f>IFERROR('Formulario 4. Programático'!P26/'Formulario 4. Programático'!$F26,0)</f>
        <v>0</v>
      </c>
      <c r="O25" s="818">
        <f>IFERROR('Formulario 4. Programático'!Q26/'Formulario 4. Programático'!$F26,0)</f>
        <v>0</v>
      </c>
      <c r="P25" s="818">
        <f>IFERROR('Formulario 4. Programático'!R26/'Formulario 4. Programático'!$F26,0)</f>
        <v>0</v>
      </c>
      <c r="Q25" s="818">
        <f>IFERROR('Formulario 4. Programático'!S26/'Formulario 4. Programático'!$F26,0)</f>
        <v>0</v>
      </c>
      <c r="R25" s="818">
        <f>IFERROR('Formulario 4. Programático'!T27/'Formulario 4. Programático'!$F27,0)</f>
        <v>0</v>
      </c>
      <c r="S25" s="818">
        <f>IFERROR('Formulario 4. Programático'!U27/'Formulario 4. Programático'!$F27,0)</f>
        <v>0</v>
      </c>
    </row>
    <row r="26" spans="1:19" ht="11.25" outlineLevel="2">
      <c r="A26" s="351" t="s">
        <v>361</v>
      </c>
      <c r="B26" s="351" t="s">
        <v>362</v>
      </c>
      <c r="C26" s="351" t="s">
        <v>365</v>
      </c>
      <c r="D26" s="351"/>
      <c r="E26" s="714" t="s">
        <v>1144</v>
      </c>
      <c r="F26" s="818">
        <f>IFERROR('Formulario 4. Programático'!H27/'Formulario 4. Programático'!$F27,0)</f>
        <v>0</v>
      </c>
      <c r="G26" s="818">
        <f>IFERROR('Formulario 4. Programático'!I27/'Formulario 4. Programático'!$F27,0)</f>
        <v>0</v>
      </c>
      <c r="H26" s="818">
        <f>IFERROR('Formulario 4. Programático'!J27/'Formulario 4. Programático'!$F27,0)</f>
        <v>0</v>
      </c>
      <c r="I26" s="818">
        <f>IFERROR('Formulario 4. Programático'!K27/'Formulario 4. Programático'!$F27,0)</f>
        <v>0</v>
      </c>
      <c r="J26" s="818">
        <f>IFERROR('Formulario 4. Programático'!L27/'Formulario 4. Programático'!$F27,0)</f>
        <v>0</v>
      </c>
      <c r="K26" s="818">
        <f>IFERROR('Formulario 4. Programático'!M27/'Formulario 4. Programático'!$F27,0)</f>
        <v>0</v>
      </c>
      <c r="L26" s="818">
        <f>IFERROR('Formulario 4. Programático'!N27/'Formulario 4. Programático'!$F27,0)</f>
        <v>0</v>
      </c>
      <c r="M26" s="818">
        <f>IFERROR('Formulario 4. Programático'!O27/'Formulario 4. Programático'!$F27,0)</f>
        <v>0</v>
      </c>
      <c r="N26" s="818">
        <f>IFERROR('Formulario 4. Programático'!P27/'Formulario 4. Programático'!$F27,0)</f>
        <v>0</v>
      </c>
      <c r="O26" s="818">
        <f>IFERROR('Formulario 4. Programático'!Q27/'Formulario 4. Programático'!$F27,0)</f>
        <v>0</v>
      </c>
      <c r="P26" s="818">
        <f>IFERROR('Formulario 4. Programático'!R27/'Formulario 4. Programático'!$F27,0)</f>
        <v>0</v>
      </c>
      <c r="Q26" s="818">
        <f>IFERROR('Formulario 4. Programático'!S27/'Formulario 4. Programático'!$F27,0)</f>
        <v>0</v>
      </c>
      <c r="R26" s="818">
        <f>IFERROR('Formulario 4. Programático'!T28/'Formulario 4. Programático'!$F28,0)</f>
        <v>0</v>
      </c>
      <c r="S26" s="818">
        <f>IFERROR('Formulario 4. Programático'!U28/'Formulario 4. Programático'!$F28,0)</f>
        <v>0</v>
      </c>
    </row>
    <row r="27" spans="1:19" ht="14.25" customHeight="1" thickBot="1">
      <c r="A27" s="351" t="s">
        <v>361</v>
      </c>
      <c r="B27" s="351" t="s">
        <v>362</v>
      </c>
      <c r="C27" s="351" t="s">
        <v>366</v>
      </c>
      <c r="D27" s="351"/>
      <c r="E27" s="714" t="s">
        <v>1146</v>
      </c>
      <c r="F27" s="818">
        <f>IFERROR('Formulario 4. Programático'!H28/'Formulario 4. Programático'!$F28,0)</f>
        <v>0</v>
      </c>
      <c r="G27" s="818">
        <f>IFERROR('Formulario 4. Programático'!I28/'Formulario 4. Programático'!$F28,0)</f>
        <v>0</v>
      </c>
      <c r="H27" s="818">
        <f>IFERROR('Formulario 4. Programático'!J28/'Formulario 4. Programático'!$F28,0)</f>
        <v>0</v>
      </c>
      <c r="I27" s="818">
        <f>IFERROR('Formulario 4. Programático'!K28/'Formulario 4. Programático'!$F28,0)</f>
        <v>0</v>
      </c>
      <c r="J27" s="818">
        <f>IFERROR('Formulario 4. Programático'!L28/'Formulario 4. Programático'!$F28,0)</f>
        <v>0</v>
      </c>
      <c r="K27" s="818">
        <f>IFERROR('Formulario 4. Programático'!M28/'Formulario 4. Programático'!$F28,0)</f>
        <v>0</v>
      </c>
      <c r="L27" s="818">
        <f>IFERROR('Formulario 4. Programático'!N28/'Formulario 4. Programático'!$F28,0)</f>
        <v>0</v>
      </c>
      <c r="M27" s="818">
        <f>IFERROR('Formulario 4. Programático'!O28/'Formulario 4. Programático'!$F28,0)</f>
        <v>0</v>
      </c>
      <c r="N27" s="818">
        <f>IFERROR('Formulario 4. Programático'!P28/'Formulario 4. Programático'!$F28,0)</f>
        <v>0</v>
      </c>
      <c r="O27" s="818">
        <f>IFERROR('Formulario 4. Programático'!Q28/'Formulario 4. Programático'!$F28,0)</f>
        <v>0</v>
      </c>
      <c r="P27" s="818">
        <f>IFERROR('Formulario 4. Programático'!R28/'Formulario 4. Programático'!$F28,0)</f>
        <v>0</v>
      </c>
      <c r="Q27" s="818">
        <f>IFERROR('Formulario 4. Programático'!S28/'Formulario 4. Programático'!$F28,0)</f>
        <v>0</v>
      </c>
      <c r="R27" s="818">
        <f>IFERROR('Formulario 4. Programático'!T29/'Formulario 4. Programático'!$F29,0)</f>
        <v>0</v>
      </c>
      <c r="S27" s="818">
        <f>IFERROR('Formulario 4. Programático'!U29/'Formulario 4. Programático'!$F29,0)</f>
        <v>0</v>
      </c>
    </row>
    <row r="28" spans="1:19" ht="12.75" thickTop="1" thickBot="1">
      <c r="A28" s="354" t="s">
        <v>362</v>
      </c>
      <c r="B28" s="354"/>
      <c r="C28" s="354"/>
      <c r="D28" s="354"/>
      <c r="E28" s="114" t="s">
        <v>1147</v>
      </c>
      <c r="F28" s="819">
        <f>IFERROR('Formulario 4. Programático'!H29/'Formulario 4. Programático'!$F29,0)</f>
        <v>0</v>
      </c>
      <c r="G28" s="819">
        <f>IFERROR('Formulario 4. Programático'!I29/'Formulario 4. Programático'!$F29,0)</f>
        <v>0</v>
      </c>
      <c r="H28" s="819">
        <f>IFERROR('Formulario 4. Programático'!J29/'Formulario 4. Programático'!$F29,0)</f>
        <v>0</v>
      </c>
      <c r="I28" s="819">
        <f>IFERROR('Formulario 4. Programático'!K29/'Formulario 4. Programático'!$F29,0)</f>
        <v>0</v>
      </c>
      <c r="J28" s="819">
        <f>IFERROR('Formulario 4. Programático'!L29/'Formulario 4. Programático'!$F29,0)</f>
        <v>0</v>
      </c>
      <c r="K28" s="819">
        <f>IFERROR('Formulario 4. Programático'!M29/'Formulario 4. Programático'!$F29,0)</f>
        <v>0</v>
      </c>
      <c r="L28" s="819">
        <f>IFERROR('Formulario 4. Programático'!N29/'Formulario 4. Programático'!$F29,0)</f>
        <v>0</v>
      </c>
      <c r="M28" s="819">
        <f>IFERROR('Formulario 4. Programático'!O29/'Formulario 4. Programático'!$F29,0)</f>
        <v>0</v>
      </c>
      <c r="N28" s="819">
        <f>IFERROR('Formulario 4. Programático'!P29/'Formulario 4. Programático'!$F29,0)</f>
        <v>0</v>
      </c>
      <c r="O28" s="819">
        <f>IFERROR('Formulario 4. Programático'!Q29/'Formulario 4. Programático'!$F29,0)</f>
        <v>0</v>
      </c>
      <c r="P28" s="819">
        <f>IFERROR('Formulario 4. Programático'!R29/'Formulario 4. Programático'!$F29,0)</f>
        <v>0</v>
      </c>
      <c r="Q28" s="819">
        <f>IFERROR('Formulario 4. Programático'!S29/'Formulario 4. Programático'!$F29,0)</f>
        <v>0</v>
      </c>
      <c r="R28" s="819">
        <f>IFERROR('Formulario 4. Programático'!T30/'Formulario 4. Programático'!$F30,0)</f>
        <v>0</v>
      </c>
      <c r="S28" s="819">
        <f>IFERROR('Formulario 4. Programático'!U30/'Formulario 4. Programático'!$F30,0)</f>
        <v>0</v>
      </c>
    </row>
    <row r="29" spans="1:19" ht="12.75" outlineLevel="1" thickTop="1" thickBot="1">
      <c r="A29" s="354" t="s">
        <v>363</v>
      </c>
      <c r="B29" s="354"/>
      <c r="C29" s="354"/>
      <c r="D29" s="354"/>
      <c r="E29" s="116" t="s">
        <v>1148</v>
      </c>
      <c r="F29" s="820">
        <f>IFERROR('Formulario 4. Programático'!H30/'Formulario 4. Programático'!$F30,0)</f>
        <v>0</v>
      </c>
      <c r="G29" s="820">
        <f>IFERROR('Formulario 4. Programático'!I30/'Formulario 4. Programático'!$F30,0)</f>
        <v>0</v>
      </c>
      <c r="H29" s="820">
        <f>IFERROR('Formulario 4. Programático'!J30/'Formulario 4. Programático'!$F30,0)</f>
        <v>0</v>
      </c>
      <c r="I29" s="820">
        <f>IFERROR('Formulario 4. Programático'!K30/'Formulario 4. Programático'!$F30,0)</f>
        <v>0</v>
      </c>
      <c r="J29" s="820">
        <f>IFERROR('Formulario 4. Programático'!L30/'Formulario 4. Programático'!$F30,0)</f>
        <v>0</v>
      </c>
      <c r="K29" s="820">
        <f>IFERROR('Formulario 4. Programático'!M30/'Formulario 4. Programático'!$F30,0)</f>
        <v>0</v>
      </c>
      <c r="L29" s="820">
        <f>IFERROR('Formulario 4. Programático'!N30/'Formulario 4. Programático'!$F30,0)</f>
        <v>0</v>
      </c>
      <c r="M29" s="820">
        <f>IFERROR('Formulario 4. Programático'!O30/'Formulario 4. Programático'!$F30,0)</f>
        <v>0</v>
      </c>
      <c r="N29" s="820">
        <f>IFERROR('Formulario 4. Programático'!P30/'Formulario 4. Programático'!$F30,0)</f>
        <v>0</v>
      </c>
      <c r="O29" s="820">
        <f>IFERROR('Formulario 4. Programático'!Q30/'Formulario 4. Programático'!$F30,0)</f>
        <v>0</v>
      </c>
      <c r="P29" s="820">
        <f>IFERROR('Formulario 4. Programático'!R30/'Formulario 4. Programático'!$F30,0)</f>
        <v>0</v>
      </c>
      <c r="Q29" s="820">
        <f>IFERROR('Formulario 4. Programático'!S30/'Formulario 4. Programático'!$F30,0)</f>
        <v>0</v>
      </c>
      <c r="R29" s="820">
        <f>IFERROR('Formulario 4. Programático'!T31/'Formulario 4. Programático'!$F31,0)</f>
        <v>0</v>
      </c>
      <c r="S29" s="820">
        <f>IFERROR('Formulario 4. Programático'!U31/'Formulario 4. Programático'!$F31,0)</f>
        <v>0</v>
      </c>
    </row>
    <row r="30" spans="1:19" s="681" customFormat="1" ht="12" outlineLevel="2" thickBot="1">
      <c r="A30" s="350" t="s">
        <v>363</v>
      </c>
      <c r="B30" s="350" t="s">
        <v>361</v>
      </c>
      <c r="C30" s="350"/>
      <c r="D30" s="350"/>
      <c r="E30" s="706" t="s">
        <v>1149</v>
      </c>
      <c r="F30" s="816">
        <f>IFERROR('Formulario 4. Programático'!H31/'Formulario 4. Programático'!$F31,0)</f>
        <v>0</v>
      </c>
      <c r="G30" s="816">
        <f>IFERROR('Formulario 4. Programático'!I31/'Formulario 4. Programático'!$F31,0)</f>
        <v>0</v>
      </c>
      <c r="H30" s="816">
        <f>IFERROR('Formulario 4. Programático'!J31/'Formulario 4. Programático'!$F31,0)</f>
        <v>0</v>
      </c>
      <c r="I30" s="816">
        <f>IFERROR('Formulario 4. Programático'!K31/'Formulario 4. Programático'!$F31,0)</f>
        <v>0</v>
      </c>
      <c r="J30" s="816">
        <f>IFERROR('Formulario 4. Programático'!L31/'Formulario 4. Programático'!$F31,0)</f>
        <v>0</v>
      </c>
      <c r="K30" s="816">
        <f>IFERROR('Formulario 4. Programático'!M31/'Formulario 4. Programático'!$F31,0)</f>
        <v>0</v>
      </c>
      <c r="L30" s="816">
        <f>IFERROR('Formulario 4. Programático'!N31/'Formulario 4. Programático'!$F31,0)</f>
        <v>0</v>
      </c>
      <c r="M30" s="816">
        <f>IFERROR('Formulario 4. Programático'!O31/'Formulario 4. Programático'!$F31,0)</f>
        <v>0</v>
      </c>
      <c r="N30" s="816">
        <f>IFERROR('Formulario 4. Programático'!P31/'Formulario 4. Programático'!$F31,0)</f>
        <v>0</v>
      </c>
      <c r="O30" s="816">
        <f>IFERROR('Formulario 4. Programático'!Q31/'Formulario 4. Programático'!$F31,0)</f>
        <v>0</v>
      </c>
      <c r="P30" s="816">
        <f>IFERROR('Formulario 4. Programático'!R31/'Formulario 4. Programático'!$F31,0)</f>
        <v>0</v>
      </c>
      <c r="Q30" s="816">
        <f>IFERROR('Formulario 4. Programático'!S31/'Formulario 4. Programático'!$F31,0)</f>
        <v>0</v>
      </c>
      <c r="R30" s="816">
        <f>IFERROR('Formulario 4. Programático'!T32/'Formulario 4. Programático'!$F32,0)</f>
        <v>0</v>
      </c>
      <c r="S30" s="816">
        <f>IFERROR('Formulario 4. Programático'!U32/'Formulario 4. Programático'!$F32,0)</f>
        <v>0</v>
      </c>
    </row>
    <row r="31" spans="1:19" ht="11.25" outlineLevel="3">
      <c r="A31" s="351" t="s">
        <v>363</v>
      </c>
      <c r="B31" s="351" t="s">
        <v>361</v>
      </c>
      <c r="C31" s="351" t="s">
        <v>361</v>
      </c>
      <c r="D31" s="351"/>
      <c r="E31" s="714" t="s">
        <v>1150</v>
      </c>
      <c r="F31" s="818">
        <f>IFERROR('Formulario 4. Programático'!H32/'Formulario 4. Programático'!$F32,0)</f>
        <v>0</v>
      </c>
      <c r="G31" s="818">
        <f>IFERROR('Formulario 4. Programático'!I32/'Formulario 4. Programático'!$F32,0)</f>
        <v>0</v>
      </c>
      <c r="H31" s="818">
        <f>IFERROR('Formulario 4. Programático'!J32/'Formulario 4. Programático'!$F32,0)</f>
        <v>0</v>
      </c>
      <c r="I31" s="818">
        <f>IFERROR('Formulario 4. Programático'!K32/'Formulario 4. Programático'!$F32,0)</f>
        <v>0</v>
      </c>
      <c r="J31" s="818">
        <f>IFERROR('Formulario 4. Programático'!L32/'Formulario 4. Programático'!$F32,0)</f>
        <v>0</v>
      </c>
      <c r="K31" s="818">
        <f>IFERROR('Formulario 4. Programático'!M32/'Formulario 4. Programático'!$F32,0)</f>
        <v>0</v>
      </c>
      <c r="L31" s="818">
        <f>IFERROR('Formulario 4. Programático'!N32/'Formulario 4. Programático'!$F32,0)</f>
        <v>0</v>
      </c>
      <c r="M31" s="818">
        <f>IFERROR('Formulario 4. Programático'!O32/'Formulario 4. Programático'!$F32,0)</f>
        <v>0</v>
      </c>
      <c r="N31" s="818">
        <f>IFERROR('Formulario 4. Programático'!P32/'Formulario 4. Programático'!$F32,0)</f>
        <v>0</v>
      </c>
      <c r="O31" s="818">
        <f>IFERROR('Formulario 4. Programático'!Q32/'Formulario 4. Programático'!$F32,0)</f>
        <v>0</v>
      </c>
      <c r="P31" s="818">
        <f>IFERROR('Formulario 4. Programático'!R32/'Formulario 4. Programático'!$F32,0)</f>
        <v>0</v>
      </c>
      <c r="Q31" s="818">
        <f>IFERROR('Formulario 4. Programático'!S32/'Formulario 4. Programático'!$F32,0)</f>
        <v>0</v>
      </c>
      <c r="R31" s="818">
        <f>IFERROR('Formulario 4. Programático'!T33/'Formulario 4. Programático'!$F33,0)</f>
        <v>0</v>
      </c>
      <c r="S31" s="818">
        <f>IFERROR('Formulario 4. Programático'!U33/'Formulario 4. Programático'!$F33,0)</f>
        <v>0</v>
      </c>
    </row>
    <row r="32" spans="1:19" ht="22.5" outlineLevel="3">
      <c r="A32" s="352" t="s">
        <v>363</v>
      </c>
      <c r="B32" s="352" t="s">
        <v>361</v>
      </c>
      <c r="C32" s="352" t="s">
        <v>361</v>
      </c>
      <c r="D32" s="352" t="s">
        <v>795</v>
      </c>
      <c r="E32" s="715" t="s">
        <v>2028</v>
      </c>
      <c r="F32" s="821">
        <f>IFERROR('Formulario 4. Programático'!H33/'Formulario 4. Programático'!$F33,0)</f>
        <v>0</v>
      </c>
      <c r="G32" s="821">
        <f>IFERROR('Formulario 4. Programático'!I33/'Formulario 4. Programático'!$F33,0)</f>
        <v>0</v>
      </c>
      <c r="H32" s="821">
        <f>IFERROR('Formulario 4. Programático'!J33/'Formulario 4. Programático'!$F33,0)</f>
        <v>0</v>
      </c>
      <c r="I32" s="821">
        <f>IFERROR('Formulario 4. Programático'!K33/'Formulario 4. Programático'!$F33,0)</f>
        <v>0</v>
      </c>
      <c r="J32" s="821">
        <f>IFERROR('Formulario 4. Programático'!L33/'Formulario 4. Programático'!$F33,0)</f>
        <v>0</v>
      </c>
      <c r="K32" s="821">
        <f>IFERROR('Formulario 4. Programático'!M33/'Formulario 4. Programático'!$F33,0)</f>
        <v>0</v>
      </c>
      <c r="L32" s="821">
        <f>IFERROR('Formulario 4. Programático'!N33/'Formulario 4. Programático'!$F33,0)</f>
        <v>0</v>
      </c>
      <c r="M32" s="821">
        <f>IFERROR('Formulario 4. Programático'!O33/'Formulario 4. Programático'!$F33,0)</f>
        <v>0</v>
      </c>
      <c r="N32" s="821">
        <f>IFERROR('Formulario 4. Programático'!P33/'Formulario 4. Programático'!$F33,0)</f>
        <v>0</v>
      </c>
      <c r="O32" s="821">
        <f>IFERROR('Formulario 4. Programático'!Q33/'Formulario 4. Programático'!$F33,0)</f>
        <v>0</v>
      </c>
      <c r="P32" s="821">
        <f>IFERROR('Formulario 4. Programático'!R33/'Formulario 4. Programático'!$F33,0)</f>
        <v>0</v>
      </c>
      <c r="Q32" s="821">
        <f>IFERROR('Formulario 4. Programático'!S33/'Formulario 4. Programático'!$F33,0)</f>
        <v>0</v>
      </c>
      <c r="R32" s="821">
        <f>IFERROR('Formulario 4. Programático'!T34/'Formulario 4. Programático'!$F34,0)</f>
        <v>0</v>
      </c>
      <c r="S32" s="821">
        <f>IFERROR('Formulario 4. Programático'!U34/'Formulario 4. Programático'!$F34,0)</f>
        <v>0</v>
      </c>
    </row>
    <row r="33" spans="1:19" s="681" customFormat="1" ht="11.25" outlineLevel="2">
      <c r="A33" s="352" t="s">
        <v>363</v>
      </c>
      <c r="B33" s="352" t="s">
        <v>361</v>
      </c>
      <c r="C33" s="352" t="s">
        <v>361</v>
      </c>
      <c r="D33" s="352" t="s">
        <v>794</v>
      </c>
      <c r="E33" s="715" t="s">
        <v>1152</v>
      </c>
      <c r="F33" s="821">
        <f>IFERROR('Formulario 4. Programático'!H34/'Formulario 4. Programático'!$F34,0)</f>
        <v>0</v>
      </c>
      <c r="G33" s="821">
        <f>IFERROR('Formulario 4. Programático'!I34/'Formulario 4. Programático'!$F34,0)</f>
        <v>0</v>
      </c>
      <c r="H33" s="821">
        <f>IFERROR('Formulario 4. Programático'!J34/'Formulario 4. Programático'!$F34,0)</f>
        <v>0</v>
      </c>
      <c r="I33" s="821">
        <f>IFERROR('Formulario 4. Programático'!K34/'Formulario 4. Programático'!$F34,0)</f>
        <v>0</v>
      </c>
      <c r="J33" s="821">
        <f>IFERROR('Formulario 4. Programático'!L34/'Formulario 4. Programático'!$F34,0)</f>
        <v>0</v>
      </c>
      <c r="K33" s="821">
        <f>IFERROR('Formulario 4. Programático'!M34/'Formulario 4. Programático'!$F34,0)</f>
        <v>0</v>
      </c>
      <c r="L33" s="821">
        <f>IFERROR('Formulario 4. Programático'!N34/'Formulario 4. Programático'!$F34,0)</f>
        <v>0</v>
      </c>
      <c r="M33" s="821">
        <f>IFERROR('Formulario 4. Programático'!O34/'Formulario 4. Programático'!$F34,0)</f>
        <v>0</v>
      </c>
      <c r="N33" s="821">
        <f>IFERROR('Formulario 4. Programático'!P34/'Formulario 4. Programático'!$F34,0)</f>
        <v>0</v>
      </c>
      <c r="O33" s="821">
        <f>IFERROR('Formulario 4. Programático'!Q34/'Formulario 4. Programático'!$F34,0)</f>
        <v>0</v>
      </c>
      <c r="P33" s="821">
        <f>IFERROR('Formulario 4. Programático'!R34/'Formulario 4. Programático'!$F34,0)</f>
        <v>0</v>
      </c>
      <c r="Q33" s="821">
        <f>IFERROR('Formulario 4. Programático'!S34/'Formulario 4. Programático'!$F34,0)</f>
        <v>0</v>
      </c>
      <c r="R33" s="821">
        <f>IFERROR('Formulario 4. Programático'!T35/'Formulario 4. Programático'!$F35,0)</f>
        <v>0</v>
      </c>
      <c r="S33" s="821">
        <f>IFERROR('Formulario 4. Programático'!U35/'Formulario 4. Programático'!$F35,0)</f>
        <v>0</v>
      </c>
    </row>
    <row r="34" spans="1:19" ht="11.25" outlineLevel="3">
      <c r="A34" s="351" t="s">
        <v>363</v>
      </c>
      <c r="B34" s="351" t="s">
        <v>361</v>
      </c>
      <c r="C34" s="351" t="s">
        <v>362</v>
      </c>
      <c r="D34" s="351"/>
      <c r="E34" s="714" t="s">
        <v>1153</v>
      </c>
      <c r="F34" s="818">
        <f>IFERROR('Formulario 4. Programático'!H35/'Formulario 4. Programático'!$F35,0)</f>
        <v>0</v>
      </c>
      <c r="G34" s="818">
        <f>IFERROR('Formulario 4. Programático'!I35/'Formulario 4. Programático'!$F35,0)</f>
        <v>0</v>
      </c>
      <c r="H34" s="818">
        <f>IFERROR('Formulario 4. Programático'!J35/'Formulario 4. Programático'!$F35,0)</f>
        <v>0</v>
      </c>
      <c r="I34" s="818">
        <f>IFERROR('Formulario 4. Programático'!K35/'Formulario 4. Programático'!$F35,0)</f>
        <v>0</v>
      </c>
      <c r="J34" s="818">
        <f>IFERROR('Formulario 4. Programático'!L35/'Formulario 4. Programático'!$F35,0)</f>
        <v>0</v>
      </c>
      <c r="K34" s="818">
        <f>IFERROR('Formulario 4. Programático'!M35/'Formulario 4. Programático'!$F35,0)</f>
        <v>0</v>
      </c>
      <c r="L34" s="818">
        <f>IFERROR('Formulario 4. Programático'!N35/'Formulario 4. Programático'!$F35,0)</f>
        <v>0</v>
      </c>
      <c r="M34" s="818">
        <f>IFERROR('Formulario 4. Programático'!O35/'Formulario 4. Programático'!$F35,0)</f>
        <v>0</v>
      </c>
      <c r="N34" s="818">
        <f>IFERROR('Formulario 4. Programático'!P35/'Formulario 4. Programático'!$F35,0)</f>
        <v>0</v>
      </c>
      <c r="O34" s="818">
        <f>IFERROR('Formulario 4. Programático'!Q35/'Formulario 4. Programático'!$F35,0)</f>
        <v>0</v>
      </c>
      <c r="P34" s="818">
        <f>IFERROR('Formulario 4. Programático'!R35/'Formulario 4. Programático'!$F35,0)</f>
        <v>0</v>
      </c>
      <c r="Q34" s="818">
        <f>IFERROR('Formulario 4. Programático'!S35/'Formulario 4. Programático'!$F35,0)</f>
        <v>0</v>
      </c>
      <c r="R34" s="818">
        <f>IFERROR('Formulario 4. Programático'!T36/'Formulario 4. Programático'!$F36,0)</f>
        <v>0</v>
      </c>
      <c r="S34" s="818">
        <f>IFERROR('Formulario 4. Programático'!U36/'Formulario 4. Programático'!$F36,0)</f>
        <v>0</v>
      </c>
    </row>
    <row r="35" spans="1:19" ht="11.25" outlineLevel="2">
      <c r="A35" s="352" t="s">
        <v>363</v>
      </c>
      <c r="B35" s="352" t="s">
        <v>361</v>
      </c>
      <c r="C35" s="352" t="s">
        <v>362</v>
      </c>
      <c r="D35" s="352" t="s">
        <v>795</v>
      </c>
      <c r="E35" s="715" t="s">
        <v>1154</v>
      </c>
      <c r="F35" s="821">
        <f>IFERROR('Formulario 4. Programático'!H36/'Formulario 4. Programático'!$F36,0)</f>
        <v>0</v>
      </c>
      <c r="G35" s="821">
        <f>IFERROR('Formulario 4. Programático'!I36/'Formulario 4. Programático'!$F36,0)</f>
        <v>0</v>
      </c>
      <c r="H35" s="821">
        <f>IFERROR('Formulario 4. Programático'!J36/'Formulario 4. Programático'!$F36,0)</f>
        <v>0</v>
      </c>
      <c r="I35" s="821">
        <f>IFERROR('Formulario 4. Programático'!K36/'Formulario 4. Programático'!$F36,0)</f>
        <v>0</v>
      </c>
      <c r="J35" s="821">
        <f>IFERROR('Formulario 4. Programático'!L36/'Formulario 4. Programático'!$F36,0)</f>
        <v>0</v>
      </c>
      <c r="K35" s="821">
        <f>IFERROR('Formulario 4. Programático'!M36/'Formulario 4. Programático'!$F36,0)</f>
        <v>0</v>
      </c>
      <c r="L35" s="821">
        <f>IFERROR('Formulario 4. Programático'!N36/'Formulario 4. Programático'!$F36,0)</f>
        <v>0</v>
      </c>
      <c r="M35" s="821">
        <f>IFERROR('Formulario 4. Programático'!O36/'Formulario 4. Programático'!$F36,0)</f>
        <v>0</v>
      </c>
      <c r="N35" s="821">
        <f>IFERROR('Formulario 4. Programático'!P36/'Formulario 4. Programático'!$F36,0)</f>
        <v>0</v>
      </c>
      <c r="O35" s="821">
        <f>IFERROR('Formulario 4. Programático'!Q36/'Formulario 4. Programático'!$F36,0)</f>
        <v>0</v>
      </c>
      <c r="P35" s="821">
        <f>IFERROR('Formulario 4. Programático'!R36/'Formulario 4. Programático'!$F36,0)</f>
        <v>0</v>
      </c>
      <c r="Q35" s="821">
        <f>IFERROR('Formulario 4. Programático'!S36/'Formulario 4. Programático'!$F36,0)</f>
        <v>0</v>
      </c>
      <c r="R35" s="821">
        <f>IFERROR('Formulario 4. Programático'!T37/'Formulario 4. Programático'!$F37,0)</f>
        <v>0</v>
      </c>
      <c r="S35" s="821">
        <f>IFERROR('Formulario 4. Programático'!U37/'Formulario 4. Programático'!$F37,0)</f>
        <v>0</v>
      </c>
    </row>
    <row r="36" spans="1:19" s="681" customFormat="1" ht="11.25" outlineLevel="2">
      <c r="A36" s="351" t="s">
        <v>363</v>
      </c>
      <c r="B36" s="351" t="s">
        <v>361</v>
      </c>
      <c r="C36" s="351" t="s">
        <v>363</v>
      </c>
      <c r="D36" s="351"/>
      <c r="E36" s="714" t="s">
        <v>1155</v>
      </c>
      <c r="F36" s="818">
        <f>IFERROR('Formulario 4. Programático'!H37/'Formulario 4. Programático'!$F37,0)</f>
        <v>0</v>
      </c>
      <c r="G36" s="818">
        <f>IFERROR('Formulario 4. Programático'!I37/'Formulario 4. Programático'!$F37,0)</f>
        <v>0</v>
      </c>
      <c r="H36" s="818">
        <f>IFERROR('Formulario 4. Programático'!J37/'Formulario 4. Programático'!$F37,0)</f>
        <v>0</v>
      </c>
      <c r="I36" s="818">
        <f>IFERROR('Formulario 4. Programático'!K37/'Formulario 4. Programático'!$F37,0)</f>
        <v>0</v>
      </c>
      <c r="J36" s="818">
        <f>IFERROR('Formulario 4. Programático'!L37/'Formulario 4. Programático'!$F37,0)</f>
        <v>0</v>
      </c>
      <c r="K36" s="818">
        <f>IFERROR('Formulario 4. Programático'!M37/'Formulario 4. Programático'!$F37,0)</f>
        <v>0</v>
      </c>
      <c r="L36" s="818">
        <f>IFERROR('Formulario 4. Programático'!N37/'Formulario 4. Programático'!$F37,0)</f>
        <v>0</v>
      </c>
      <c r="M36" s="818">
        <f>IFERROR('Formulario 4. Programático'!O37/'Formulario 4. Programático'!$F37,0)</f>
        <v>0</v>
      </c>
      <c r="N36" s="818">
        <f>IFERROR('Formulario 4. Programático'!P37/'Formulario 4. Programático'!$F37,0)</f>
        <v>0</v>
      </c>
      <c r="O36" s="818">
        <f>IFERROR('Formulario 4. Programático'!Q37/'Formulario 4. Programático'!$F37,0)</f>
        <v>0</v>
      </c>
      <c r="P36" s="818">
        <f>IFERROR('Formulario 4. Programático'!R37/'Formulario 4. Programático'!$F37,0)</f>
        <v>0</v>
      </c>
      <c r="Q36" s="818">
        <f>IFERROR('Formulario 4. Programático'!S37/'Formulario 4. Programático'!$F37,0)</f>
        <v>0</v>
      </c>
      <c r="R36" s="818">
        <f>IFERROR('Formulario 4. Programático'!T38/'Formulario 4. Programático'!$F38,0)</f>
        <v>0</v>
      </c>
      <c r="S36" s="818">
        <f>IFERROR('Formulario 4. Programático'!U38/'Formulario 4. Programático'!$F38,0)</f>
        <v>0</v>
      </c>
    </row>
    <row r="37" spans="1:19" ht="11.25" outlineLevel="3">
      <c r="A37" s="351" t="s">
        <v>363</v>
      </c>
      <c r="B37" s="351" t="s">
        <v>361</v>
      </c>
      <c r="C37" s="351" t="s">
        <v>365</v>
      </c>
      <c r="D37" s="351"/>
      <c r="E37" s="714" t="s">
        <v>1156</v>
      </c>
      <c r="F37" s="818">
        <f>IFERROR('Formulario 4. Programático'!H38/'Formulario 4. Programático'!$F38,0)</f>
        <v>0</v>
      </c>
      <c r="G37" s="818">
        <f>IFERROR('Formulario 4. Programático'!I38/'Formulario 4. Programático'!$F38,0)</f>
        <v>0</v>
      </c>
      <c r="H37" s="818">
        <f>IFERROR('Formulario 4. Programático'!J38/'Formulario 4. Programático'!$F38,0)</f>
        <v>0</v>
      </c>
      <c r="I37" s="818">
        <f>IFERROR('Formulario 4. Programático'!K38/'Formulario 4. Programático'!$F38,0)</f>
        <v>0</v>
      </c>
      <c r="J37" s="818">
        <f>IFERROR('Formulario 4. Programático'!L38/'Formulario 4. Programático'!$F38,0)</f>
        <v>0</v>
      </c>
      <c r="K37" s="818">
        <f>IFERROR('Formulario 4. Programático'!M38/'Formulario 4. Programático'!$F38,0)</f>
        <v>0</v>
      </c>
      <c r="L37" s="818">
        <f>IFERROR('Formulario 4. Programático'!N38/'Formulario 4. Programático'!$F38,0)</f>
        <v>0</v>
      </c>
      <c r="M37" s="818">
        <f>IFERROR('Formulario 4. Programático'!O38/'Formulario 4. Programático'!$F38,0)</f>
        <v>0</v>
      </c>
      <c r="N37" s="818">
        <f>IFERROR('Formulario 4. Programático'!P38/'Formulario 4. Programático'!$F38,0)</f>
        <v>0</v>
      </c>
      <c r="O37" s="818">
        <f>IFERROR('Formulario 4. Programático'!Q38/'Formulario 4. Programático'!$F38,0)</f>
        <v>0</v>
      </c>
      <c r="P37" s="818">
        <f>IFERROR('Formulario 4. Programático'!R38/'Formulario 4. Programático'!$F38,0)</f>
        <v>0</v>
      </c>
      <c r="Q37" s="818">
        <f>IFERROR('Formulario 4. Programático'!S38/'Formulario 4. Programático'!$F38,0)</f>
        <v>0</v>
      </c>
      <c r="R37" s="818">
        <f>IFERROR('Formulario 4. Programático'!T39/'Formulario 4. Programático'!$F39,0)</f>
        <v>0</v>
      </c>
      <c r="S37" s="818">
        <f>IFERROR('Formulario 4. Programático'!U39/'Formulario 4. Programático'!$F39,0)</f>
        <v>0</v>
      </c>
    </row>
    <row r="38" spans="1:19" ht="22.5" outlineLevel="3">
      <c r="A38" s="352" t="s">
        <v>363</v>
      </c>
      <c r="B38" s="352" t="s">
        <v>361</v>
      </c>
      <c r="C38" s="352" t="s">
        <v>365</v>
      </c>
      <c r="D38" s="352" t="s">
        <v>795</v>
      </c>
      <c r="E38" s="715" t="s">
        <v>1157</v>
      </c>
      <c r="F38" s="821">
        <f>IFERROR('Formulario 4. Programático'!H39/'Formulario 4. Programático'!$F39,0)</f>
        <v>0</v>
      </c>
      <c r="G38" s="821">
        <f>IFERROR('Formulario 4. Programático'!I39/'Formulario 4. Programático'!$F39,0)</f>
        <v>0</v>
      </c>
      <c r="H38" s="821">
        <f>IFERROR('Formulario 4. Programático'!J39/'Formulario 4. Programático'!$F39,0)</f>
        <v>0</v>
      </c>
      <c r="I38" s="821">
        <f>IFERROR('Formulario 4. Programático'!K39/'Formulario 4. Programático'!$F39,0)</f>
        <v>0</v>
      </c>
      <c r="J38" s="821">
        <f>IFERROR('Formulario 4. Programático'!L39/'Formulario 4. Programático'!$F39,0)</f>
        <v>0</v>
      </c>
      <c r="K38" s="821">
        <f>IFERROR('Formulario 4. Programático'!M39/'Formulario 4. Programático'!$F39,0)</f>
        <v>0</v>
      </c>
      <c r="L38" s="821">
        <f>IFERROR('Formulario 4. Programático'!N39/'Formulario 4. Programático'!$F39,0)</f>
        <v>0</v>
      </c>
      <c r="M38" s="821">
        <f>IFERROR('Formulario 4. Programático'!O39/'Formulario 4. Programático'!$F39,0)</f>
        <v>0</v>
      </c>
      <c r="N38" s="821">
        <f>IFERROR('Formulario 4. Programático'!P39/'Formulario 4. Programático'!$F39,0)</f>
        <v>0</v>
      </c>
      <c r="O38" s="821">
        <f>IFERROR('Formulario 4. Programático'!Q39/'Formulario 4. Programático'!$F39,0)</f>
        <v>0</v>
      </c>
      <c r="P38" s="821">
        <f>IFERROR('Formulario 4. Programático'!R39/'Formulario 4. Programático'!$F39,0)</f>
        <v>0</v>
      </c>
      <c r="Q38" s="821">
        <f>IFERROR('Formulario 4. Programático'!S39/'Formulario 4. Programático'!$F39,0)</f>
        <v>0</v>
      </c>
      <c r="R38" s="821">
        <f>IFERROR('Formulario 4. Programático'!T40/'Formulario 4. Programático'!$F40,0)</f>
        <v>0</v>
      </c>
      <c r="S38" s="821">
        <f>IFERROR('Formulario 4. Programático'!U40/'Formulario 4. Programático'!$F40,0)</f>
        <v>0</v>
      </c>
    </row>
    <row r="39" spans="1:19" ht="11.25" outlineLevel="3">
      <c r="A39" s="352" t="s">
        <v>363</v>
      </c>
      <c r="B39" s="352" t="s">
        <v>361</v>
      </c>
      <c r="C39" s="352" t="s">
        <v>365</v>
      </c>
      <c r="D39" s="352" t="s">
        <v>794</v>
      </c>
      <c r="E39" s="715" t="s">
        <v>1158</v>
      </c>
      <c r="F39" s="821">
        <f>IFERROR('Formulario 4. Programático'!H40/'Formulario 4. Programático'!$F40,0)</f>
        <v>0</v>
      </c>
      <c r="G39" s="821">
        <f>IFERROR('Formulario 4. Programático'!I40/'Formulario 4. Programático'!$F40,0)</f>
        <v>0</v>
      </c>
      <c r="H39" s="821">
        <f>IFERROR('Formulario 4. Programático'!J40/'Formulario 4. Programático'!$F40,0)</f>
        <v>0</v>
      </c>
      <c r="I39" s="821">
        <f>IFERROR('Formulario 4. Programático'!K40/'Formulario 4. Programático'!$F40,0)</f>
        <v>0</v>
      </c>
      <c r="J39" s="821">
        <f>IFERROR('Formulario 4. Programático'!L40/'Formulario 4. Programático'!$F40,0)</f>
        <v>0</v>
      </c>
      <c r="K39" s="821">
        <f>IFERROR('Formulario 4. Programático'!M40/'Formulario 4. Programático'!$F40,0)</f>
        <v>0</v>
      </c>
      <c r="L39" s="821">
        <f>IFERROR('Formulario 4. Programático'!N40/'Formulario 4. Programático'!$F40,0)</f>
        <v>0</v>
      </c>
      <c r="M39" s="821">
        <f>IFERROR('Formulario 4. Programático'!O40/'Formulario 4. Programático'!$F40,0)</f>
        <v>0</v>
      </c>
      <c r="N39" s="821">
        <f>IFERROR('Formulario 4. Programático'!P40/'Formulario 4. Programático'!$F40,0)</f>
        <v>0</v>
      </c>
      <c r="O39" s="821">
        <f>IFERROR('Formulario 4. Programático'!Q40/'Formulario 4. Programático'!$F40,0)</f>
        <v>0</v>
      </c>
      <c r="P39" s="821">
        <f>IFERROR('Formulario 4. Programático'!R40/'Formulario 4. Programático'!$F40,0)</f>
        <v>0</v>
      </c>
      <c r="Q39" s="821">
        <f>IFERROR('Formulario 4. Programático'!S40/'Formulario 4. Programático'!$F40,0)</f>
        <v>0</v>
      </c>
      <c r="R39" s="821">
        <f>IFERROR('Formulario 4. Programático'!T41/'Formulario 4. Programático'!$F41,0)</f>
        <v>0</v>
      </c>
      <c r="S39" s="821">
        <f>IFERROR('Formulario 4. Programático'!U41/'Formulario 4. Programático'!$F41,0)</f>
        <v>0</v>
      </c>
    </row>
    <row r="40" spans="1:19" ht="22.5" outlineLevel="3">
      <c r="A40" s="352" t="s">
        <v>363</v>
      </c>
      <c r="B40" s="352" t="s">
        <v>361</v>
      </c>
      <c r="C40" s="352" t="s">
        <v>365</v>
      </c>
      <c r="D40" s="352" t="s">
        <v>796</v>
      </c>
      <c r="E40" s="715" t="s">
        <v>1159</v>
      </c>
      <c r="F40" s="821">
        <f>IFERROR('Formulario 4. Programático'!H41/'Formulario 4. Programático'!$F41,0)</f>
        <v>0</v>
      </c>
      <c r="G40" s="821">
        <f>IFERROR('Formulario 4. Programático'!I41/'Formulario 4. Programático'!$F41,0)</f>
        <v>0</v>
      </c>
      <c r="H40" s="821">
        <f>IFERROR('Formulario 4. Programático'!J41/'Formulario 4. Programático'!$F41,0)</f>
        <v>0</v>
      </c>
      <c r="I40" s="821">
        <f>IFERROR('Formulario 4. Programático'!K41/'Formulario 4. Programático'!$F41,0)</f>
        <v>0</v>
      </c>
      <c r="J40" s="821">
        <f>IFERROR('Formulario 4. Programático'!L41/'Formulario 4. Programático'!$F41,0)</f>
        <v>0</v>
      </c>
      <c r="K40" s="821">
        <f>IFERROR('Formulario 4. Programático'!M41/'Formulario 4. Programático'!$F41,0)</f>
        <v>0</v>
      </c>
      <c r="L40" s="821">
        <f>IFERROR('Formulario 4. Programático'!N41/'Formulario 4. Programático'!$F41,0)</f>
        <v>0</v>
      </c>
      <c r="M40" s="821">
        <f>IFERROR('Formulario 4. Programático'!O41/'Formulario 4. Programático'!$F41,0)</f>
        <v>0</v>
      </c>
      <c r="N40" s="821">
        <f>IFERROR('Formulario 4. Programático'!P41/'Formulario 4. Programático'!$F41,0)</f>
        <v>0</v>
      </c>
      <c r="O40" s="821">
        <f>IFERROR('Formulario 4. Programático'!Q41/'Formulario 4. Programático'!$F41,0)</f>
        <v>0</v>
      </c>
      <c r="P40" s="821">
        <f>IFERROR('Formulario 4. Programático'!R41/'Formulario 4. Programático'!$F41,0)</f>
        <v>0</v>
      </c>
      <c r="Q40" s="821">
        <f>IFERROR('Formulario 4. Programático'!S41/'Formulario 4. Programático'!$F41,0)</f>
        <v>0</v>
      </c>
      <c r="R40" s="821">
        <f>IFERROR('Formulario 4. Programático'!T42/'Formulario 4. Programático'!$F42,0)</f>
        <v>0</v>
      </c>
      <c r="S40" s="821">
        <f>IFERROR('Formulario 4. Programático'!U42/'Formulario 4. Programático'!$F42,0)</f>
        <v>0</v>
      </c>
    </row>
    <row r="41" spans="1:19" ht="23.25" outlineLevel="1" thickBot="1">
      <c r="A41" s="352" t="s">
        <v>363</v>
      </c>
      <c r="B41" s="352" t="s">
        <v>361</v>
      </c>
      <c r="C41" s="352" t="s">
        <v>365</v>
      </c>
      <c r="D41" s="352" t="s">
        <v>797</v>
      </c>
      <c r="E41" s="715" t="s">
        <v>1160</v>
      </c>
      <c r="F41" s="821">
        <f>IFERROR('Formulario 4. Programático'!H42/'Formulario 4. Programático'!$F42,0)</f>
        <v>0</v>
      </c>
      <c r="G41" s="821">
        <f>IFERROR('Formulario 4. Programático'!I42/'Formulario 4. Programático'!$F42,0)</f>
        <v>0</v>
      </c>
      <c r="H41" s="821">
        <f>IFERROR('Formulario 4. Programático'!J42/'Formulario 4. Programático'!$F42,0)</f>
        <v>0</v>
      </c>
      <c r="I41" s="821">
        <f>IFERROR('Formulario 4. Programático'!K42/'Formulario 4. Programático'!$F42,0)</f>
        <v>0</v>
      </c>
      <c r="J41" s="821">
        <f>IFERROR('Formulario 4. Programático'!L42/'Formulario 4. Programático'!$F42,0)</f>
        <v>0</v>
      </c>
      <c r="K41" s="821">
        <f>IFERROR('Formulario 4. Programático'!M42/'Formulario 4. Programático'!$F42,0)</f>
        <v>0</v>
      </c>
      <c r="L41" s="821">
        <f>IFERROR('Formulario 4. Programático'!N42/'Formulario 4. Programático'!$F42,0)</f>
        <v>0</v>
      </c>
      <c r="M41" s="821">
        <f>IFERROR('Formulario 4. Programático'!O42/'Formulario 4. Programático'!$F42,0)</f>
        <v>0</v>
      </c>
      <c r="N41" s="821">
        <f>IFERROR('Formulario 4. Programático'!P42/'Formulario 4. Programático'!$F42,0)</f>
        <v>0</v>
      </c>
      <c r="O41" s="821">
        <f>IFERROR('Formulario 4. Programático'!Q42/'Formulario 4. Programático'!$F42,0)</f>
        <v>0</v>
      </c>
      <c r="P41" s="821">
        <f>IFERROR('Formulario 4. Programático'!R42/'Formulario 4. Programático'!$F42,0)</f>
        <v>0</v>
      </c>
      <c r="Q41" s="821">
        <f>IFERROR('Formulario 4. Programático'!S42/'Formulario 4. Programático'!$F42,0)</f>
        <v>0</v>
      </c>
      <c r="R41" s="821">
        <f>IFERROR('Formulario 4. Programático'!T43/'Formulario 4. Programático'!$F43,0)</f>
        <v>0</v>
      </c>
      <c r="S41" s="821">
        <f>IFERROR('Formulario 4. Programático'!U43/'Formulario 4. Programático'!$F43,0)</f>
        <v>0</v>
      </c>
    </row>
    <row r="42" spans="1:19" ht="12" outlineLevel="3" thickBot="1">
      <c r="A42" s="350" t="s">
        <v>363</v>
      </c>
      <c r="B42" s="350" t="s">
        <v>362</v>
      </c>
      <c r="C42" s="350"/>
      <c r="D42" s="350"/>
      <c r="E42" s="706" t="s">
        <v>1161</v>
      </c>
      <c r="F42" s="816">
        <f>IFERROR('Formulario 4. Programático'!H43/'Formulario 4. Programático'!$F43,0)</f>
        <v>0</v>
      </c>
      <c r="G42" s="816">
        <f>IFERROR('Formulario 4. Programático'!I43/'Formulario 4. Programático'!$F43,0)</f>
        <v>0</v>
      </c>
      <c r="H42" s="816">
        <f>IFERROR('Formulario 4. Programático'!J43/'Formulario 4. Programático'!$F43,0)</f>
        <v>0</v>
      </c>
      <c r="I42" s="816">
        <f>IFERROR('Formulario 4. Programático'!K43/'Formulario 4. Programático'!$F43,0)</f>
        <v>0</v>
      </c>
      <c r="J42" s="816">
        <f>IFERROR('Formulario 4. Programático'!L43/'Formulario 4. Programático'!$F43,0)</f>
        <v>0</v>
      </c>
      <c r="K42" s="816">
        <f>IFERROR('Formulario 4. Programático'!M43/'Formulario 4. Programático'!$F43,0)</f>
        <v>0</v>
      </c>
      <c r="L42" s="816">
        <f>IFERROR('Formulario 4. Programático'!N43/'Formulario 4. Programático'!$F43,0)</f>
        <v>0</v>
      </c>
      <c r="M42" s="816">
        <f>IFERROR('Formulario 4. Programático'!O43/'Formulario 4. Programático'!$F43,0)</f>
        <v>0</v>
      </c>
      <c r="N42" s="816">
        <f>IFERROR('Formulario 4. Programático'!P43/'Formulario 4. Programático'!$F43,0)</f>
        <v>0</v>
      </c>
      <c r="O42" s="816">
        <f>IFERROR('Formulario 4. Programático'!Q43/'Formulario 4. Programático'!$F43,0)</f>
        <v>0</v>
      </c>
      <c r="P42" s="816">
        <f>IFERROR('Formulario 4. Programático'!R43/'Formulario 4. Programático'!$F43,0)</f>
        <v>0</v>
      </c>
      <c r="Q42" s="816">
        <f>IFERROR('Formulario 4. Programático'!S43/'Formulario 4. Programático'!$F43,0)</f>
        <v>0</v>
      </c>
      <c r="R42" s="816">
        <f>IFERROR('Formulario 4. Programático'!T44/'Formulario 4. Programático'!$F44,0)</f>
        <v>0</v>
      </c>
      <c r="S42" s="816">
        <f>IFERROR('Formulario 4. Programático'!U44/'Formulario 4. Programático'!$F44,0)</f>
        <v>0</v>
      </c>
    </row>
    <row r="43" spans="1:19" ht="11.25" outlineLevel="3">
      <c r="A43" s="351" t="s">
        <v>363</v>
      </c>
      <c r="B43" s="351" t="s">
        <v>362</v>
      </c>
      <c r="C43" s="351" t="s">
        <v>361</v>
      </c>
      <c r="D43" s="351"/>
      <c r="E43" s="714" t="s">
        <v>1162</v>
      </c>
      <c r="F43" s="818">
        <f>IFERROR('Formulario 4. Programático'!H44/'Formulario 4. Programático'!$F44,0)</f>
        <v>0</v>
      </c>
      <c r="G43" s="818">
        <f>IFERROR('Formulario 4. Programático'!I44/'Formulario 4. Programático'!$F44,0)</f>
        <v>0</v>
      </c>
      <c r="H43" s="818">
        <f>IFERROR('Formulario 4. Programático'!J44/'Formulario 4. Programático'!$F44,0)</f>
        <v>0</v>
      </c>
      <c r="I43" s="818">
        <f>IFERROR('Formulario 4. Programático'!K44/'Formulario 4. Programático'!$F44,0)</f>
        <v>0</v>
      </c>
      <c r="J43" s="818">
        <f>IFERROR('Formulario 4. Programático'!L44/'Formulario 4. Programático'!$F44,0)</f>
        <v>0</v>
      </c>
      <c r="K43" s="818">
        <f>IFERROR('Formulario 4. Programático'!M44/'Formulario 4. Programático'!$F44,0)</f>
        <v>0</v>
      </c>
      <c r="L43" s="818">
        <f>IFERROR('Formulario 4. Programático'!N44/'Formulario 4. Programático'!$F44,0)</f>
        <v>0</v>
      </c>
      <c r="M43" s="818">
        <f>IFERROR('Formulario 4. Programático'!O44/'Formulario 4. Programático'!$F44,0)</f>
        <v>0</v>
      </c>
      <c r="N43" s="818">
        <f>IFERROR('Formulario 4. Programático'!P44/'Formulario 4. Programático'!$F44,0)</f>
        <v>0</v>
      </c>
      <c r="O43" s="818">
        <f>IFERROR('Formulario 4. Programático'!Q44/'Formulario 4. Programático'!$F44,0)</f>
        <v>0</v>
      </c>
      <c r="P43" s="818">
        <f>IFERROR('Formulario 4. Programático'!R44/'Formulario 4. Programático'!$F44,0)</f>
        <v>0</v>
      </c>
      <c r="Q43" s="818">
        <f>IFERROR('Formulario 4. Programático'!S44/'Formulario 4. Programático'!$F44,0)</f>
        <v>0</v>
      </c>
      <c r="R43" s="818">
        <f>IFERROR('Formulario 4. Programático'!T45/'Formulario 4. Programático'!$F45,0)</f>
        <v>0</v>
      </c>
      <c r="S43" s="818">
        <f>IFERROR('Formulario 4. Programático'!U45/'Formulario 4. Programático'!$F45,0)</f>
        <v>0</v>
      </c>
    </row>
    <row r="44" spans="1:19" ht="11.25" outlineLevel="1">
      <c r="A44" s="351" t="s">
        <v>363</v>
      </c>
      <c r="B44" s="351" t="s">
        <v>362</v>
      </c>
      <c r="C44" s="351" t="s">
        <v>362</v>
      </c>
      <c r="D44" s="351"/>
      <c r="E44" s="714" t="s">
        <v>2048</v>
      </c>
      <c r="F44" s="818">
        <f>IFERROR('Formulario 4. Programático'!H45/'Formulario 4. Programático'!$F45,0)</f>
        <v>0</v>
      </c>
      <c r="G44" s="818">
        <f>IFERROR('Formulario 4. Programático'!I45/'Formulario 4. Programático'!$F45,0)</f>
        <v>0</v>
      </c>
      <c r="H44" s="818">
        <f>IFERROR('Formulario 4. Programático'!J45/'Formulario 4. Programático'!$F45,0)</f>
        <v>0</v>
      </c>
      <c r="I44" s="818">
        <f>IFERROR('Formulario 4. Programático'!K45/'Formulario 4. Programático'!$F45,0)</f>
        <v>0</v>
      </c>
      <c r="J44" s="818">
        <f>IFERROR('Formulario 4. Programático'!L45/'Formulario 4. Programático'!$F45,0)</f>
        <v>0</v>
      </c>
      <c r="K44" s="818">
        <f>IFERROR('Formulario 4. Programático'!M45/'Formulario 4. Programático'!$F45,0)</f>
        <v>0</v>
      </c>
      <c r="L44" s="818">
        <f>IFERROR('Formulario 4. Programático'!N45/'Formulario 4. Programático'!$F45,0)</f>
        <v>0</v>
      </c>
      <c r="M44" s="818">
        <f>IFERROR('Formulario 4. Programático'!O45/'Formulario 4. Programático'!$F45,0)</f>
        <v>0</v>
      </c>
      <c r="N44" s="818">
        <f>IFERROR('Formulario 4. Programático'!P45/'Formulario 4. Programático'!$F45,0)</f>
        <v>0</v>
      </c>
      <c r="O44" s="818">
        <f>IFERROR('Formulario 4. Programático'!Q45/'Formulario 4. Programático'!$F45,0)</f>
        <v>0</v>
      </c>
      <c r="P44" s="818">
        <f>IFERROR('Formulario 4. Programático'!R45/'Formulario 4. Programático'!$F45,0)</f>
        <v>0</v>
      </c>
      <c r="Q44" s="818">
        <f>IFERROR('Formulario 4. Programático'!S45/'Formulario 4. Programático'!$F45,0)</f>
        <v>0</v>
      </c>
      <c r="R44" s="818">
        <f>IFERROR('Formulario 4. Programático'!T46/'Formulario 4. Programático'!$F46,0)</f>
        <v>0</v>
      </c>
      <c r="S44" s="818">
        <f>IFERROR('Formulario 4. Programático'!U46/'Formulario 4. Programático'!$F46,0)</f>
        <v>0</v>
      </c>
    </row>
    <row r="45" spans="1:19" s="681" customFormat="1" ht="12" outlineLevel="2" thickBot="1">
      <c r="A45" s="719" t="s">
        <v>363</v>
      </c>
      <c r="B45" s="719" t="s">
        <v>363</v>
      </c>
      <c r="C45" s="719"/>
      <c r="D45" s="719"/>
      <c r="E45" s="720" t="s">
        <v>1167</v>
      </c>
      <c r="F45" s="822">
        <f>IFERROR('Formulario 4. Programático'!H46/'Formulario 4. Programático'!$F46,0)</f>
        <v>0</v>
      </c>
      <c r="G45" s="822">
        <f>IFERROR('Formulario 4. Programático'!I46/'Formulario 4. Programático'!$F46,0)</f>
        <v>0</v>
      </c>
      <c r="H45" s="822">
        <f>IFERROR('Formulario 4. Programático'!J46/'Formulario 4. Programático'!$F46,0)</f>
        <v>0</v>
      </c>
      <c r="I45" s="822">
        <f>IFERROR('Formulario 4. Programático'!K46/'Formulario 4. Programático'!$F46,0)</f>
        <v>0</v>
      </c>
      <c r="J45" s="822">
        <f>IFERROR('Formulario 4. Programático'!L46/'Formulario 4. Programático'!$F46,0)</f>
        <v>0</v>
      </c>
      <c r="K45" s="822">
        <f>IFERROR('Formulario 4. Programático'!M46/'Formulario 4. Programático'!$F46,0)</f>
        <v>0</v>
      </c>
      <c r="L45" s="822">
        <f>IFERROR('Formulario 4. Programático'!N46/'Formulario 4. Programático'!$F46,0)</f>
        <v>0</v>
      </c>
      <c r="M45" s="822">
        <f>IFERROR('Formulario 4. Programático'!O46/'Formulario 4. Programático'!$F46,0)</f>
        <v>0</v>
      </c>
      <c r="N45" s="822">
        <f>IFERROR('Formulario 4. Programático'!P46/'Formulario 4. Programático'!$F46,0)</f>
        <v>0</v>
      </c>
      <c r="O45" s="822">
        <f>IFERROR('Formulario 4. Programático'!Q46/'Formulario 4. Programático'!$F46,0)</f>
        <v>0</v>
      </c>
      <c r="P45" s="822">
        <f>IFERROR('Formulario 4. Programático'!R46/'Formulario 4. Programático'!$F46,0)</f>
        <v>0</v>
      </c>
      <c r="Q45" s="822">
        <f>IFERROR('Formulario 4. Programático'!S46/'Formulario 4. Programático'!$F46,0)</f>
        <v>0</v>
      </c>
      <c r="R45" s="822">
        <f>IFERROR('Formulario 4. Programático'!T47/'Formulario 4. Programático'!$F47,0)</f>
        <v>0</v>
      </c>
      <c r="S45" s="822">
        <f>IFERROR('Formulario 4. Programático'!U47/'Formulario 4. Programático'!$F47,0)</f>
        <v>0</v>
      </c>
    </row>
    <row r="46" spans="1:19" ht="11.25" outlineLevel="4">
      <c r="A46" s="351" t="s">
        <v>363</v>
      </c>
      <c r="B46" s="351" t="s">
        <v>363</v>
      </c>
      <c r="C46" s="351" t="s">
        <v>361</v>
      </c>
      <c r="D46" s="351"/>
      <c r="E46" s="714" t="s">
        <v>1168</v>
      </c>
      <c r="F46" s="818">
        <f>IFERROR('Formulario 4. Programático'!H47/'Formulario 4. Programático'!$F47,0)</f>
        <v>0</v>
      </c>
      <c r="G46" s="818">
        <f>IFERROR('Formulario 4. Programático'!I47/'Formulario 4. Programático'!$F47,0)</f>
        <v>0</v>
      </c>
      <c r="H46" s="818">
        <f>IFERROR('Formulario 4. Programático'!J47/'Formulario 4. Programático'!$F47,0)</f>
        <v>0</v>
      </c>
      <c r="I46" s="818">
        <f>IFERROR('Formulario 4. Programático'!K47/'Formulario 4. Programático'!$F47,0)</f>
        <v>0</v>
      </c>
      <c r="J46" s="818">
        <f>IFERROR('Formulario 4. Programático'!L47/'Formulario 4. Programático'!$F47,0)</f>
        <v>0</v>
      </c>
      <c r="K46" s="818">
        <f>IFERROR('Formulario 4. Programático'!M47/'Formulario 4. Programático'!$F47,0)</f>
        <v>0</v>
      </c>
      <c r="L46" s="818">
        <f>IFERROR('Formulario 4. Programático'!N47/'Formulario 4. Programático'!$F47,0)</f>
        <v>0</v>
      </c>
      <c r="M46" s="818">
        <f>IFERROR('Formulario 4. Programático'!O47/'Formulario 4. Programático'!$F47,0)</f>
        <v>0</v>
      </c>
      <c r="N46" s="818">
        <f>IFERROR('Formulario 4. Programático'!P47/'Formulario 4. Programático'!$F47,0)</f>
        <v>0</v>
      </c>
      <c r="O46" s="818">
        <f>IFERROR('Formulario 4. Programático'!Q47/'Formulario 4. Programático'!$F47,0)</f>
        <v>0</v>
      </c>
      <c r="P46" s="818">
        <f>IFERROR('Formulario 4. Programático'!R47/'Formulario 4. Programático'!$F47,0)</f>
        <v>0</v>
      </c>
      <c r="Q46" s="818">
        <f>IFERROR('Formulario 4. Programático'!S47/'Formulario 4. Programático'!$F47,0)</f>
        <v>0</v>
      </c>
      <c r="R46" s="818">
        <f>IFERROR('Formulario 4. Programático'!T48/'Formulario 4. Programático'!$F48,0)</f>
        <v>0</v>
      </c>
      <c r="S46" s="818">
        <f>IFERROR('Formulario 4. Programático'!U48/'Formulario 4. Programático'!$F48,0)</f>
        <v>0</v>
      </c>
    </row>
    <row r="47" spans="1:19" ht="11.25" outlineLevel="4">
      <c r="A47" s="364" t="s">
        <v>363</v>
      </c>
      <c r="B47" s="364" t="s">
        <v>363</v>
      </c>
      <c r="C47" s="364" t="s">
        <v>361</v>
      </c>
      <c r="D47" s="364" t="s">
        <v>795</v>
      </c>
      <c r="E47" s="715" t="s">
        <v>1169</v>
      </c>
      <c r="F47" s="821">
        <f>IFERROR('Formulario 4. Programático'!H48/'Formulario 4. Programático'!$F48,0)</f>
        <v>0</v>
      </c>
      <c r="G47" s="821">
        <f>IFERROR('Formulario 4. Programático'!I48/'Formulario 4. Programático'!$F48,0)</f>
        <v>0</v>
      </c>
      <c r="H47" s="821">
        <f>IFERROR('Formulario 4. Programático'!J48/'Formulario 4. Programático'!$F48,0)</f>
        <v>0</v>
      </c>
      <c r="I47" s="821">
        <f>IFERROR('Formulario 4. Programático'!K48/'Formulario 4. Programático'!$F48,0)</f>
        <v>0</v>
      </c>
      <c r="J47" s="821">
        <f>IFERROR('Formulario 4. Programático'!L48/'Formulario 4. Programático'!$F48,0)</f>
        <v>0</v>
      </c>
      <c r="K47" s="821">
        <f>IFERROR('Formulario 4. Programático'!M48/'Formulario 4. Programático'!$F48,0)</f>
        <v>0</v>
      </c>
      <c r="L47" s="821">
        <f>IFERROR('Formulario 4. Programático'!N48/'Formulario 4. Programático'!$F48,0)</f>
        <v>0</v>
      </c>
      <c r="M47" s="821">
        <f>IFERROR('Formulario 4. Programático'!O48/'Formulario 4. Programático'!$F48,0)</f>
        <v>0</v>
      </c>
      <c r="N47" s="821">
        <f>IFERROR('Formulario 4. Programático'!P48/'Formulario 4. Programático'!$F48,0)</f>
        <v>0</v>
      </c>
      <c r="O47" s="821">
        <f>IFERROR('Formulario 4. Programático'!Q48/'Formulario 4. Programático'!$F48,0)</f>
        <v>0</v>
      </c>
      <c r="P47" s="821">
        <f>IFERROR('Formulario 4. Programático'!R48/'Formulario 4. Programático'!$F48,0)</f>
        <v>0</v>
      </c>
      <c r="Q47" s="821">
        <f>IFERROR('Formulario 4. Programático'!S48/'Formulario 4. Programático'!$F48,0)</f>
        <v>0</v>
      </c>
      <c r="R47" s="821">
        <f>IFERROR('Formulario 4. Programático'!T49/'Formulario 4. Programático'!$F49,0)</f>
        <v>0</v>
      </c>
      <c r="S47" s="821">
        <f>IFERROR('Formulario 4. Programático'!U49/'Formulario 4. Programático'!$F49,0)</f>
        <v>0</v>
      </c>
    </row>
    <row r="48" spans="1:19" ht="11.25" outlineLevel="4">
      <c r="A48" s="364" t="s">
        <v>363</v>
      </c>
      <c r="B48" s="364" t="s">
        <v>363</v>
      </c>
      <c r="C48" s="364" t="s">
        <v>361</v>
      </c>
      <c r="D48" s="364" t="s">
        <v>794</v>
      </c>
      <c r="E48" s="715" t="s">
        <v>1170</v>
      </c>
      <c r="F48" s="821">
        <f>IFERROR('Formulario 4. Programático'!H49/'Formulario 4. Programático'!$F49,0)</f>
        <v>0</v>
      </c>
      <c r="G48" s="821">
        <f>IFERROR('Formulario 4. Programático'!I49/'Formulario 4. Programático'!$F49,0)</f>
        <v>0</v>
      </c>
      <c r="H48" s="821">
        <f>IFERROR('Formulario 4. Programático'!J49/'Formulario 4. Programático'!$F49,0)</f>
        <v>0</v>
      </c>
      <c r="I48" s="821">
        <f>IFERROR('Formulario 4. Programático'!K49/'Formulario 4. Programático'!$F49,0)</f>
        <v>0</v>
      </c>
      <c r="J48" s="821">
        <f>IFERROR('Formulario 4. Programático'!L49/'Formulario 4. Programático'!$F49,0)</f>
        <v>0</v>
      </c>
      <c r="K48" s="821">
        <f>IFERROR('Formulario 4. Programático'!M49/'Formulario 4. Programático'!$F49,0)</f>
        <v>0</v>
      </c>
      <c r="L48" s="821">
        <f>IFERROR('Formulario 4. Programático'!N49/'Formulario 4. Programático'!$F49,0)</f>
        <v>0</v>
      </c>
      <c r="M48" s="821">
        <f>IFERROR('Formulario 4. Programático'!O49/'Formulario 4. Programático'!$F49,0)</f>
        <v>0</v>
      </c>
      <c r="N48" s="821">
        <f>IFERROR('Formulario 4. Programático'!P49/'Formulario 4. Programático'!$F49,0)</f>
        <v>0</v>
      </c>
      <c r="O48" s="821">
        <f>IFERROR('Formulario 4. Programático'!Q49/'Formulario 4. Programático'!$F49,0)</f>
        <v>0</v>
      </c>
      <c r="P48" s="821">
        <f>IFERROR('Formulario 4. Programático'!R49/'Formulario 4. Programático'!$F49,0)</f>
        <v>0</v>
      </c>
      <c r="Q48" s="821">
        <f>IFERROR('Formulario 4. Programático'!S49/'Formulario 4. Programático'!$F49,0)</f>
        <v>0</v>
      </c>
      <c r="R48" s="821">
        <f>IFERROR('Formulario 4. Programático'!T50/'Formulario 4. Programático'!$F50,0)</f>
        <v>0</v>
      </c>
      <c r="S48" s="821">
        <f>IFERROR('Formulario 4. Programático'!U50/'Formulario 4. Programático'!$F50,0)</f>
        <v>0</v>
      </c>
    </row>
    <row r="49" spans="1:19" ht="11.25" outlineLevel="4">
      <c r="A49" s="364" t="s">
        <v>363</v>
      </c>
      <c r="B49" s="364" t="s">
        <v>363</v>
      </c>
      <c r="C49" s="364" t="s">
        <v>361</v>
      </c>
      <c r="D49" s="364" t="s">
        <v>797</v>
      </c>
      <c r="E49" s="715" t="s">
        <v>1916</v>
      </c>
      <c r="F49" s="821">
        <f>IFERROR('Formulario 4. Programático'!H50/'Formulario 4. Programático'!$F50,0)</f>
        <v>0</v>
      </c>
      <c r="G49" s="821">
        <f>IFERROR('Formulario 4. Programático'!I50/'Formulario 4. Programático'!$F50,0)</f>
        <v>0</v>
      </c>
      <c r="H49" s="821">
        <f>IFERROR('Formulario 4. Programático'!J50/'Formulario 4. Programático'!$F50,0)</f>
        <v>0</v>
      </c>
      <c r="I49" s="821">
        <f>IFERROR('Formulario 4. Programático'!K50/'Formulario 4. Programático'!$F50,0)</f>
        <v>0</v>
      </c>
      <c r="J49" s="821">
        <f>IFERROR('Formulario 4. Programático'!L50/'Formulario 4. Programático'!$F50,0)</f>
        <v>0</v>
      </c>
      <c r="K49" s="821">
        <f>IFERROR('Formulario 4. Programático'!M50/'Formulario 4. Programático'!$F50,0)</f>
        <v>0</v>
      </c>
      <c r="L49" s="821">
        <f>IFERROR('Formulario 4. Programático'!N50/'Formulario 4. Programático'!$F50,0)</f>
        <v>0</v>
      </c>
      <c r="M49" s="821">
        <f>IFERROR('Formulario 4. Programático'!O50/'Formulario 4. Programático'!$F50,0)</f>
        <v>0</v>
      </c>
      <c r="N49" s="821">
        <f>IFERROR('Formulario 4. Programático'!P50/'Formulario 4. Programático'!$F50,0)</f>
        <v>0</v>
      </c>
      <c r="O49" s="821">
        <f>IFERROR('Formulario 4. Programático'!Q50/'Formulario 4. Programático'!$F50,0)</f>
        <v>0</v>
      </c>
      <c r="P49" s="821">
        <f>IFERROR('Formulario 4. Programático'!R50/'Formulario 4. Programático'!$F50,0)</f>
        <v>0</v>
      </c>
      <c r="Q49" s="821">
        <f>IFERROR('Formulario 4. Programático'!S50/'Formulario 4. Programático'!$F50,0)</f>
        <v>0</v>
      </c>
      <c r="R49" s="821">
        <f>IFERROR('Formulario 4. Programático'!T51/'Formulario 4. Programático'!$F51,0)</f>
        <v>0</v>
      </c>
      <c r="S49" s="821">
        <f>IFERROR('Formulario 4. Programático'!U51/'Formulario 4. Programático'!$F51,0)</f>
        <v>0</v>
      </c>
    </row>
    <row r="50" spans="1:19" ht="22.5" outlineLevel="4">
      <c r="A50" s="364" t="s">
        <v>363</v>
      </c>
      <c r="B50" s="364" t="s">
        <v>363</v>
      </c>
      <c r="C50" s="364" t="s">
        <v>361</v>
      </c>
      <c r="D50" s="364" t="s">
        <v>798</v>
      </c>
      <c r="E50" s="715" t="s">
        <v>1171</v>
      </c>
      <c r="F50" s="821">
        <f>IFERROR('Formulario 4. Programático'!H51/'Formulario 4. Programático'!$F51,0)</f>
        <v>0</v>
      </c>
      <c r="G50" s="821">
        <f>IFERROR('Formulario 4. Programático'!I51/'Formulario 4. Programático'!$F51,0)</f>
        <v>0</v>
      </c>
      <c r="H50" s="821">
        <f>IFERROR('Formulario 4. Programático'!J51/'Formulario 4. Programático'!$F51,0)</f>
        <v>0</v>
      </c>
      <c r="I50" s="821">
        <f>IFERROR('Formulario 4. Programático'!K51/'Formulario 4. Programático'!$F51,0)</f>
        <v>0</v>
      </c>
      <c r="J50" s="821">
        <f>IFERROR('Formulario 4. Programático'!L51/'Formulario 4. Programático'!$F51,0)</f>
        <v>0</v>
      </c>
      <c r="K50" s="821">
        <f>IFERROR('Formulario 4. Programático'!M51/'Formulario 4. Programático'!$F51,0)</f>
        <v>0</v>
      </c>
      <c r="L50" s="821">
        <f>IFERROR('Formulario 4. Programático'!N51/'Formulario 4. Programático'!$F51,0)</f>
        <v>0</v>
      </c>
      <c r="M50" s="821">
        <f>IFERROR('Formulario 4. Programático'!O51/'Formulario 4. Programático'!$F51,0)</f>
        <v>0</v>
      </c>
      <c r="N50" s="821">
        <f>IFERROR('Formulario 4. Programático'!P51/'Formulario 4. Programático'!$F51,0)</f>
        <v>0</v>
      </c>
      <c r="O50" s="821">
        <f>IFERROR('Formulario 4. Programático'!Q51/'Formulario 4. Programático'!$F51,0)</f>
        <v>0</v>
      </c>
      <c r="P50" s="821">
        <f>IFERROR('Formulario 4. Programático'!R51/'Formulario 4. Programático'!$F51,0)</f>
        <v>0</v>
      </c>
      <c r="Q50" s="821">
        <f>IFERROR('Formulario 4. Programático'!S51/'Formulario 4. Programático'!$F51,0)</f>
        <v>0</v>
      </c>
      <c r="R50" s="821">
        <f>IFERROR('Formulario 4. Programático'!T52/'Formulario 4. Programático'!$F52,0)</f>
        <v>0</v>
      </c>
      <c r="S50" s="821">
        <f>IFERROR('Formulario 4. Programático'!U52/'Formulario 4. Programático'!$F52,0)</f>
        <v>0</v>
      </c>
    </row>
    <row r="51" spans="1:19" ht="11.25" outlineLevel="4">
      <c r="A51" s="364" t="s">
        <v>363</v>
      </c>
      <c r="B51" s="364" t="s">
        <v>363</v>
      </c>
      <c r="C51" s="364" t="s">
        <v>361</v>
      </c>
      <c r="D51" s="364" t="s">
        <v>801</v>
      </c>
      <c r="E51" s="715" t="s">
        <v>1172</v>
      </c>
      <c r="F51" s="821">
        <f>IFERROR('Formulario 4. Programático'!H52/'Formulario 4. Programático'!$F52,0)</f>
        <v>0</v>
      </c>
      <c r="G51" s="821">
        <f>IFERROR('Formulario 4. Programático'!I52/'Formulario 4. Programático'!$F52,0)</f>
        <v>0</v>
      </c>
      <c r="H51" s="821">
        <f>IFERROR('Formulario 4. Programático'!J52/'Formulario 4. Programático'!$F52,0)</f>
        <v>0</v>
      </c>
      <c r="I51" s="821">
        <f>IFERROR('Formulario 4. Programático'!K52/'Formulario 4. Programático'!$F52,0)</f>
        <v>0</v>
      </c>
      <c r="J51" s="821">
        <f>IFERROR('Formulario 4. Programático'!L52/'Formulario 4. Programático'!$F52,0)</f>
        <v>0</v>
      </c>
      <c r="K51" s="821">
        <f>IFERROR('Formulario 4. Programático'!M52/'Formulario 4. Programático'!$F52,0)</f>
        <v>0</v>
      </c>
      <c r="L51" s="821">
        <f>IFERROR('Formulario 4. Programático'!N52/'Formulario 4. Programático'!$F52,0)</f>
        <v>0</v>
      </c>
      <c r="M51" s="821">
        <f>IFERROR('Formulario 4. Programático'!O52/'Formulario 4. Programático'!$F52,0)</f>
        <v>0</v>
      </c>
      <c r="N51" s="821">
        <f>IFERROR('Formulario 4. Programático'!P52/'Formulario 4. Programático'!$F52,0)</f>
        <v>0</v>
      </c>
      <c r="O51" s="821">
        <f>IFERROR('Formulario 4. Programático'!Q52/'Formulario 4. Programático'!$F52,0)</f>
        <v>0</v>
      </c>
      <c r="P51" s="821">
        <f>IFERROR('Formulario 4. Programático'!R52/'Formulario 4. Programático'!$F52,0)</f>
        <v>0</v>
      </c>
      <c r="Q51" s="821">
        <f>IFERROR('Formulario 4. Programático'!S52/'Formulario 4. Programático'!$F52,0)</f>
        <v>0</v>
      </c>
      <c r="R51" s="821">
        <f>IFERROR('Formulario 4. Programático'!T53/'Formulario 4. Programático'!$F53,0)</f>
        <v>0</v>
      </c>
      <c r="S51" s="821">
        <f>IFERROR('Formulario 4. Programático'!U53/'Formulario 4. Programático'!$F53,0)</f>
        <v>0</v>
      </c>
    </row>
    <row r="52" spans="1:19" ht="11.25" outlineLevel="4">
      <c r="A52" s="364" t="s">
        <v>363</v>
      </c>
      <c r="B52" s="364" t="s">
        <v>363</v>
      </c>
      <c r="C52" s="364" t="s">
        <v>361</v>
      </c>
      <c r="D52" s="364" t="s">
        <v>802</v>
      </c>
      <c r="E52" s="715" t="s">
        <v>1173</v>
      </c>
      <c r="F52" s="821">
        <f>IFERROR('Formulario 4. Programático'!H53/'Formulario 4. Programático'!$F53,0)</f>
        <v>0</v>
      </c>
      <c r="G52" s="821">
        <f>IFERROR('Formulario 4. Programático'!I53/'Formulario 4. Programático'!$F53,0)</f>
        <v>0</v>
      </c>
      <c r="H52" s="821">
        <f>IFERROR('Formulario 4. Programático'!J53/'Formulario 4. Programático'!$F53,0)</f>
        <v>0</v>
      </c>
      <c r="I52" s="821">
        <f>IFERROR('Formulario 4. Programático'!K53/'Formulario 4. Programático'!$F53,0)</f>
        <v>0</v>
      </c>
      <c r="J52" s="821">
        <f>IFERROR('Formulario 4. Programático'!L53/'Formulario 4. Programático'!$F53,0)</f>
        <v>0</v>
      </c>
      <c r="K52" s="821">
        <f>IFERROR('Formulario 4. Programático'!M53/'Formulario 4. Programático'!$F53,0)</f>
        <v>0</v>
      </c>
      <c r="L52" s="821">
        <f>IFERROR('Formulario 4. Programático'!N53/'Formulario 4. Programático'!$F53,0)</f>
        <v>0</v>
      </c>
      <c r="M52" s="821">
        <f>IFERROR('Formulario 4. Programático'!O53/'Formulario 4. Programático'!$F53,0)</f>
        <v>0</v>
      </c>
      <c r="N52" s="821">
        <f>IFERROR('Formulario 4. Programático'!P53/'Formulario 4. Programático'!$F53,0)</f>
        <v>0</v>
      </c>
      <c r="O52" s="821">
        <f>IFERROR('Formulario 4. Programático'!Q53/'Formulario 4. Programático'!$F53,0)</f>
        <v>0</v>
      </c>
      <c r="P52" s="821">
        <f>IFERROR('Formulario 4. Programático'!R53/'Formulario 4. Programático'!$F53,0)</f>
        <v>0</v>
      </c>
      <c r="Q52" s="821">
        <f>IFERROR('Formulario 4. Programático'!S53/'Formulario 4. Programático'!$F53,0)</f>
        <v>0</v>
      </c>
      <c r="R52" s="821">
        <f>IFERROR('Formulario 4. Programático'!T54/'Formulario 4. Programático'!$F54,0)</f>
        <v>0</v>
      </c>
      <c r="S52" s="821">
        <f>IFERROR('Formulario 4. Programático'!U54/'Formulario 4. Programático'!$F54,0)</f>
        <v>0</v>
      </c>
    </row>
    <row r="53" spans="1:19" ht="22.5" outlineLevel="4">
      <c r="A53" s="364" t="s">
        <v>363</v>
      </c>
      <c r="B53" s="364" t="s">
        <v>363</v>
      </c>
      <c r="C53" s="364" t="s">
        <v>361</v>
      </c>
      <c r="D53" s="364" t="s">
        <v>803</v>
      </c>
      <c r="E53" s="715" t="s">
        <v>1174</v>
      </c>
      <c r="F53" s="821">
        <f>IFERROR('Formulario 4. Programático'!H54/'Formulario 4. Programático'!$F54,0)</f>
        <v>0</v>
      </c>
      <c r="G53" s="821">
        <f>IFERROR('Formulario 4. Programático'!I54/'Formulario 4. Programático'!$F54,0)</f>
        <v>0</v>
      </c>
      <c r="H53" s="821">
        <f>IFERROR('Formulario 4. Programático'!J54/'Formulario 4. Programático'!$F54,0)</f>
        <v>0</v>
      </c>
      <c r="I53" s="821">
        <f>IFERROR('Formulario 4. Programático'!K54/'Formulario 4. Programático'!$F54,0)</f>
        <v>0</v>
      </c>
      <c r="J53" s="821">
        <f>IFERROR('Formulario 4. Programático'!L54/'Formulario 4. Programático'!$F54,0)</f>
        <v>0</v>
      </c>
      <c r="K53" s="821">
        <f>IFERROR('Formulario 4. Programático'!M54/'Formulario 4. Programático'!$F54,0)</f>
        <v>0</v>
      </c>
      <c r="L53" s="821">
        <f>IFERROR('Formulario 4. Programático'!N54/'Formulario 4. Programático'!$F54,0)</f>
        <v>0</v>
      </c>
      <c r="M53" s="821">
        <f>IFERROR('Formulario 4. Programático'!O54/'Formulario 4. Programático'!$F54,0)</f>
        <v>0</v>
      </c>
      <c r="N53" s="821">
        <f>IFERROR('Formulario 4. Programático'!P54/'Formulario 4. Programático'!$F54,0)</f>
        <v>0</v>
      </c>
      <c r="O53" s="821">
        <f>IFERROR('Formulario 4. Programático'!Q54/'Formulario 4. Programático'!$F54,0)</f>
        <v>0</v>
      </c>
      <c r="P53" s="821">
        <f>IFERROR('Formulario 4. Programático'!R54/'Formulario 4. Programático'!$F54,0)</f>
        <v>0</v>
      </c>
      <c r="Q53" s="821">
        <f>IFERROR('Formulario 4. Programático'!S54/'Formulario 4. Programático'!$F54,0)</f>
        <v>0</v>
      </c>
      <c r="R53" s="821">
        <f>IFERROR('Formulario 4. Programático'!T55/'Formulario 4. Programático'!$F55,0)</f>
        <v>0</v>
      </c>
      <c r="S53" s="821">
        <f>IFERROR('Formulario 4. Programático'!U55/'Formulario 4. Programático'!$F55,0)</f>
        <v>0</v>
      </c>
    </row>
    <row r="54" spans="1:19" ht="11.25" outlineLevel="4">
      <c r="A54" s="364" t="s">
        <v>363</v>
      </c>
      <c r="B54" s="364" t="s">
        <v>363</v>
      </c>
      <c r="C54" s="364" t="s">
        <v>361</v>
      </c>
      <c r="D54" s="364" t="s">
        <v>799</v>
      </c>
      <c r="E54" s="715" t="s">
        <v>1175</v>
      </c>
      <c r="F54" s="821">
        <f>IFERROR('Formulario 4. Programático'!H55/'Formulario 4. Programático'!$F55,0)</f>
        <v>0</v>
      </c>
      <c r="G54" s="821">
        <f>IFERROR('Formulario 4. Programático'!I55/'Formulario 4. Programático'!$F55,0)</f>
        <v>0</v>
      </c>
      <c r="H54" s="821">
        <f>IFERROR('Formulario 4. Programático'!J55/'Formulario 4. Programático'!$F55,0)</f>
        <v>0</v>
      </c>
      <c r="I54" s="821">
        <f>IFERROR('Formulario 4. Programático'!K55/'Formulario 4. Programático'!$F55,0)</f>
        <v>0</v>
      </c>
      <c r="J54" s="821">
        <f>IFERROR('Formulario 4. Programático'!L55/'Formulario 4. Programático'!$F55,0)</f>
        <v>0</v>
      </c>
      <c r="K54" s="821">
        <f>IFERROR('Formulario 4. Programático'!M55/'Formulario 4. Programático'!$F55,0)</f>
        <v>0</v>
      </c>
      <c r="L54" s="821">
        <f>IFERROR('Formulario 4. Programático'!N55/'Formulario 4. Programático'!$F55,0)</f>
        <v>0</v>
      </c>
      <c r="M54" s="821">
        <f>IFERROR('Formulario 4. Programático'!O55/'Formulario 4. Programático'!$F55,0)</f>
        <v>0</v>
      </c>
      <c r="N54" s="821">
        <f>IFERROR('Formulario 4. Programático'!P55/'Formulario 4. Programático'!$F55,0)</f>
        <v>0</v>
      </c>
      <c r="O54" s="821">
        <f>IFERROR('Formulario 4. Programático'!Q55/'Formulario 4. Programático'!$F55,0)</f>
        <v>0</v>
      </c>
      <c r="P54" s="821">
        <f>IFERROR('Formulario 4. Programático'!R55/'Formulario 4. Programático'!$F55,0)</f>
        <v>0</v>
      </c>
      <c r="Q54" s="821">
        <f>IFERROR('Formulario 4. Programático'!S55/'Formulario 4. Programático'!$F55,0)</f>
        <v>0</v>
      </c>
      <c r="R54" s="821">
        <f>IFERROR('Formulario 4. Programático'!T56/'Formulario 4. Programático'!$F56,0)</f>
        <v>0</v>
      </c>
      <c r="S54" s="821">
        <f>IFERROR('Formulario 4. Programático'!U56/'Formulario 4. Programático'!$F56,0)</f>
        <v>0</v>
      </c>
    </row>
    <row r="55" spans="1:19" ht="22.5" outlineLevel="4">
      <c r="A55" s="364" t="s">
        <v>363</v>
      </c>
      <c r="B55" s="364" t="s">
        <v>363</v>
      </c>
      <c r="C55" s="364" t="s">
        <v>361</v>
      </c>
      <c r="D55" s="364" t="s">
        <v>804</v>
      </c>
      <c r="E55" s="715" t="s">
        <v>1176</v>
      </c>
      <c r="F55" s="821">
        <f>IFERROR('Formulario 4. Programático'!H56/'Formulario 4. Programático'!$F56,0)</f>
        <v>0</v>
      </c>
      <c r="G55" s="821">
        <f>IFERROR('Formulario 4. Programático'!I56/'Formulario 4. Programático'!$F56,0)</f>
        <v>0</v>
      </c>
      <c r="H55" s="821">
        <f>IFERROR('Formulario 4. Programático'!J56/'Formulario 4. Programático'!$F56,0)</f>
        <v>0</v>
      </c>
      <c r="I55" s="821">
        <f>IFERROR('Formulario 4. Programático'!K56/'Formulario 4. Programático'!$F56,0)</f>
        <v>0</v>
      </c>
      <c r="J55" s="821">
        <f>IFERROR('Formulario 4. Programático'!L56/'Formulario 4. Programático'!$F56,0)</f>
        <v>0</v>
      </c>
      <c r="K55" s="821">
        <f>IFERROR('Formulario 4. Programático'!M56/'Formulario 4. Programático'!$F56,0)</f>
        <v>0</v>
      </c>
      <c r="L55" s="821">
        <f>IFERROR('Formulario 4. Programático'!N56/'Formulario 4. Programático'!$F56,0)</f>
        <v>0</v>
      </c>
      <c r="M55" s="821">
        <f>IFERROR('Formulario 4. Programático'!O56/'Formulario 4. Programático'!$F56,0)</f>
        <v>0</v>
      </c>
      <c r="N55" s="821">
        <f>IFERROR('Formulario 4. Programático'!P56/'Formulario 4. Programático'!$F56,0)</f>
        <v>0</v>
      </c>
      <c r="O55" s="821">
        <f>IFERROR('Formulario 4. Programático'!Q56/'Formulario 4. Programático'!$F56,0)</f>
        <v>0</v>
      </c>
      <c r="P55" s="821">
        <f>IFERROR('Formulario 4. Programático'!R56/'Formulario 4. Programático'!$F56,0)</f>
        <v>0</v>
      </c>
      <c r="Q55" s="821">
        <f>IFERROR('Formulario 4. Programático'!S56/'Formulario 4. Programático'!$F56,0)</f>
        <v>0</v>
      </c>
      <c r="R55" s="821">
        <f>IFERROR('Formulario 4. Programático'!T57/'Formulario 4. Programático'!$F57,0)</f>
        <v>0</v>
      </c>
      <c r="S55" s="821">
        <f>IFERROR('Formulario 4. Programático'!U57/'Formulario 4. Programático'!$F57,0)</f>
        <v>0</v>
      </c>
    </row>
    <row r="56" spans="1:19" ht="22.5" outlineLevel="4">
      <c r="A56" s="364" t="s">
        <v>363</v>
      </c>
      <c r="B56" s="364" t="s">
        <v>363</v>
      </c>
      <c r="C56" s="364" t="s">
        <v>361</v>
      </c>
      <c r="D56" s="364" t="s">
        <v>805</v>
      </c>
      <c r="E56" s="715" t="s">
        <v>1177</v>
      </c>
      <c r="F56" s="821">
        <f>IFERROR('Formulario 4. Programático'!H57/'Formulario 4. Programático'!$F57,0)</f>
        <v>0</v>
      </c>
      <c r="G56" s="821">
        <f>IFERROR('Formulario 4. Programático'!I57/'Formulario 4. Programático'!$F57,0)</f>
        <v>0</v>
      </c>
      <c r="H56" s="821">
        <f>IFERROR('Formulario 4. Programático'!J57/'Formulario 4. Programático'!$F57,0)</f>
        <v>0</v>
      </c>
      <c r="I56" s="821">
        <f>IFERROR('Formulario 4. Programático'!K57/'Formulario 4. Programático'!$F57,0)</f>
        <v>0</v>
      </c>
      <c r="J56" s="821">
        <f>IFERROR('Formulario 4. Programático'!L57/'Formulario 4. Programático'!$F57,0)</f>
        <v>0</v>
      </c>
      <c r="K56" s="821">
        <f>IFERROR('Formulario 4. Programático'!M57/'Formulario 4. Programático'!$F57,0)</f>
        <v>0</v>
      </c>
      <c r="L56" s="821">
        <f>IFERROR('Formulario 4. Programático'!N57/'Formulario 4. Programático'!$F57,0)</f>
        <v>0</v>
      </c>
      <c r="M56" s="821">
        <f>IFERROR('Formulario 4. Programático'!O57/'Formulario 4. Programático'!$F57,0)</f>
        <v>0</v>
      </c>
      <c r="N56" s="821">
        <f>IFERROR('Formulario 4. Programático'!P57/'Formulario 4. Programático'!$F57,0)</f>
        <v>0</v>
      </c>
      <c r="O56" s="821">
        <f>IFERROR('Formulario 4. Programático'!Q57/'Formulario 4. Programático'!$F57,0)</f>
        <v>0</v>
      </c>
      <c r="P56" s="821">
        <f>IFERROR('Formulario 4. Programático'!R57/'Formulario 4. Programático'!$F57,0)</f>
        <v>0</v>
      </c>
      <c r="Q56" s="821">
        <f>IFERROR('Formulario 4. Programático'!S57/'Formulario 4. Programático'!$F57,0)</f>
        <v>0</v>
      </c>
      <c r="R56" s="821">
        <f>IFERROR('Formulario 4. Programático'!T58/'Formulario 4. Programático'!$F58,0)</f>
        <v>0</v>
      </c>
      <c r="S56" s="821">
        <f>IFERROR('Formulario 4. Programático'!U58/'Formulario 4. Programático'!$F58,0)</f>
        <v>0</v>
      </c>
    </row>
    <row r="57" spans="1:19" ht="11.25" outlineLevel="4">
      <c r="A57" s="364" t="s">
        <v>363</v>
      </c>
      <c r="B57" s="364" t="s">
        <v>363</v>
      </c>
      <c r="C57" s="364" t="s">
        <v>361</v>
      </c>
      <c r="D57" s="364" t="s">
        <v>806</v>
      </c>
      <c r="E57" s="715" t="s">
        <v>1178</v>
      </c>
      <c r="F57" s="821">
        <f>IFERROR('Formulario 4. Programático'!H58/'Formulario 4. Programático'!$F58,0)</f>
        <v>0</v>
      </c>
      <c r="G57" s="821">
        <f>IFERROR('Formulario 4. Programático'!I58/'Formulario 4. Programático'!$F58,0)</f>
        <v>0</v>
      </c>
      <c r="H57" s="821">
        <f>IFERROR('Formulario 4. Programático'!J58/'Formulario 4. Programático'!$F58,0)</f>
        <v>0</v>
      </c>
      <c r="I57" s="821">
        <f>IFERROR('Formulario 4. Programático'!K58/'Formulario 4. Programático'!$F58,0)</f>
        <v>0</v>
      </c>
      <c r="J57" s="821">
        <f>IFERROR('Formulario 4. Programático'!L58/'Formulario 4. Programático'!$F58,0)</f>
        <v>0</v>
      </c>
      <c r="K57" s="821">
        <f>IFERROR('Formulario 4. Programático'!M58/'Formulario 4. Programático'!$F58,0)</f>
        <v>0</v>
      </c>
      <c r="L57" s="821">
        <f>IFERROR('Formulario 4. Programático'!N58/'Formulario 4. Programático'!$F58,0)</f>
        <v>0</v>
      </c>
      <c r="M57" s="821">
        <f>IFERROR('Formulario 4. Programático'!O58/'Formulario 4. Programático'!$F58,0)</f>
        <v>0</v>
      </c>
      <c r="N57" s="821">
        <f>IFERROR('Formulario 4. Programático'!P58/'Formulario 4. Programático'!$F58,0)</f>
        <v>0</v>
      </c>
      <c r="O57" s="821">
        <f>IFERROR('Formulario 4. Programático'!Q58/'Formulario 4. Programático'!$F58,0)</f>
        <v>0</v>
      </c>
      <c r="P57" s="821">
        <f>IFERROR('Formulario 4. Programático'!R58/'Formulario 4. Programático'!$F58,0)</f>
        <v>0</v>
      </c>
      <c r="Q57" s="821">
        <f>IFERROR('Formulario 4. Programático'!S58/'Formulario 4. Programático'!$F58,0)</f>
        <v>0</v>
      </c>
      <c r="R57" s="821">
        <f>IFERROR('Formulario 4. Programático'!T59/'Formulario 4. Programático'!$F59,0)</f>
        <v>0</v>
      </c>
      <c r="S57" s="821">
        <f>IFERROR('Formulario 4. Programático'!U59/'Formulario 4. Programático'!$F59,0)</f>
        <v>0</v>
      </c>
    </row>
    <row r="58" spans="1:19" ht="11.25" outlineLevel="4">
      <c r="A58" s="364" t="s">
        <v>363</v>
      </c>
      <c r="B58" s="364" t="s">
        <v>363</v>
      </c>
      <c r="C58" s="364" t="s">
        <v>361</v>
      </c>
      <c r="D58" s="364" t="s">
        <v>807</v>
      </c>
      <c r="E58" s="715" t="s">
        <v>1459</v>
      </c>
      <c r="F58" s="821">
        <f>IFERROR('Formulario 4. Programático'!H59/'Formulario 4. Programático'!$F59,0)</f>
        <v>0</v>
      </c>
      <c r="G58" s="821">
        <f>IFERROR('Formulario 4. Programático'!I59/'Formulario 4. Programático'!$F59,0)</f>
        <v>0</v>
      </c>
      <c r="H58" s="821">
        <f>IFERROR('Formulario 4. Programático'!J59/'Formulario 4. Programático'!$F59,0)</f>
        <v>0</v>
      </c>
      <c r="I58" s="821">
        <f>IFERROR('Formulario 4. Programático'!K59/'Formulario 4. Programático'!$F59,0)</f>
        <v>0</v>
      </c>
      <c r="J58" s="821">
        <f>IFERROR('Formulario 4. Programático'!L59/'Formulario 4. Programático'!$F59,0)</f>
        <v>0</v>
      </c>
      <c r="K58" s="821">
        <f>IFERROR('Formulario 4. Programático'!M59/'Formulario 4. Programático'!$F59,0)</f>
        <v>0</v>
      </c>
      <c r="L58" s="821">
        <f>IFERROR('Formulario 4. Programático'!N59/'Formulario 4. Programático'!$F59,0)</f>
        <v>0</v>
      </c>
      <c r="M58" s="821">
        <f>IFERROR('Formulario 4. Programático'!O59/'Formulario 4. Programático'!$F59,0)</f>
        <v>0</v>
      </c>
      <c r="N58" s="821">
        <f>IFERROR('Formulario 4. Programático'!P59/'Formulario 4. Programático'!$F59,0)</f>
        <v>0</v>
      </c>
      <c r="O58" s="821">
        <f>IFERROR('Formulario 4. Programático'!Q59/'Formulario 4. Programático'!$F59,0)</f>
        <v>0</v>
      </c>
      <c r="P58" s="821">
        <f>IFERROR('Formulario 4. Programático'!R59/'Formulario 4. Programático'!$F59,0)</f>
        <v>0</v>
      </c>
      <c r="Q58" s="821">
        <f>IFERROR('Formulario 4. Programático'!S59/'Formulario 4. Programático'!$F59,0)</f>
        <v>0</v>
      </c>
      <c r="R58" s="821">
        <f>IFERROR('Formulario 4. Programático'!T60/'Formulario 4. Programático'!$F60,0)</f>
        <v>0</v>
      </c>
      <c r="S58" s="821">
        <f>IFERROR('Formulario 4. Programático'!U60/'Formulario 4. Programático'!$F60,0)</f>
        <v>0</v>
      </c>
    </row>
    <row r="59" spans="1:19" ht="11.25" outlineLevel="4">
      <c r="A59" s="364" t="s">
        <v>363</v>
      </c>
      <c r="B59" s="364" t="s">
        <v>363</v>
      </c>
      <c r="C59" s="364" t="s">
        <v>361</v>
      </c>
      <c r="D59" s="364" t="s">
        <v>808</v>
      </c>
      <c r="E59" s="715" t="s">
        <v>1179</v>
      </c>
      <c r="F59" s="821">
        <f>IFERROR('Formulario 4. Programático'!H60/'Formulario 4. Programático'!$F60,0)</f>
        <v>0</v>
      </c>
      <c r="G59" s="821">
        <f>IFERROR('Formulario 4. Programático'!I60/'Formulario 4. Programático'!$F60,0)</f>
        <v>0</v>
      </c>
      <c r="H59" s="821">
        <f>IFERROR('Formulario 4. Programático'!J60/'Formulario 4. Programático'!$F60,0)</f>
        <v>0</v>
      </c>
      <c r="I59" s="821">
        <f>IFERROR('Formulario 4. Programático'!K60/'Formulario 4. Programático'!$F60,0)</f>
        <v>0</v>
      </c>
      <c r="J59" s="821">
        <f>IFERROR('Formulario 4. Programático'!L60/'Formulario 4. Programático'!$F60,0)</f>
        <v>0</v>
      </c>
      <c r="K59" s="821">
        <f>IFERROR('Formulario 4. Programático'!M60/'Formulario 4. Programático'!$F60,0)</f>
        <v>0</v>
      </c>
      <c r="L59" s="821">
        <f>IFERROR('Formulario 4. Programático'!N60/'Formulario 4. Programático'!$F60,0)</f>
        <v>0</v>
      </c>
      <c r="M59" s="821">
        <f>IFERROR('Formulario 4. Programático'!O60/'Formulario 4. Programático'!$F60,0)</f>
        <v>0</v>
      </c>
      <c r="N59" s="821">
        <f>IFERROR('Formulario 4. Programático'!P60/'Formulario 4. Programático'!$F60,0)</f>
        <v>0</v>
      </c>
      <c r="O59" s="821">
        <f>IFERROR('Formulario 4. Programático'!Q60/'Formulario 4. Programático'!$F60,0)</f>
        <v>0</v>
      </c>
      <c r="P59" s="821">
        <f>IFERROR('Formulario 4. Programático'!R60/'Formulario 4. Programático'!$F60,0)</f>
        <v>0</v>
      </c>
      <c r="Q59" s="821">
        <f>IFERROR('Formulario 4. Programático'!S60/'Formulario 4. Programático'!$F60,0)</f>
        <v>0</v>
      </c>
      <c r="R59" s="821">
        <f>IFERROR('Formulario 4. Programático'!T61/'Formulario 4. Programático'!$F61,0)</f>
        <v>0</v>
      </c>
      <c r="S59" s="821">
        <f>IFERROR('Formulario 4. Programático'!U61/'Formulario 4. Programático'!$F61,0)</f>
        <v>0</v>
      </c>
    </row>
    <row r="60" spans="1:19" ht="11.25" outlineLevel="4">
      <c r="A60" s="364" t="s">
        <v>363</v>
      </c>
      <c r="B60" s="364" t="s">
        <v>363</v>
      </c>
      <c r="C60" s="364" t="s">
        <v>361</v>
      </c>
      <c r="D60" s="364" t="s">
        <v>810</v>
      </c>
      <c r="E60" s="715" t="s">
        <v>1180</v>
      </c>
      <c r="F60" s="821">
        <f>IFERROR('Formulario 4. Programático'!H61/'Formulario 4. Programático'!$F61,0)</f>
        <v>0</v>
      </c>
      <c r="G60" s="821">
        <f>IFERROR('Formulario 4. Programático'!I61/'Formulario 4. Programático'!$F61,0)</f>
        <v>0</v>
      </c>
      <c r="H60" s="821">
        <f>IFERROR('Formulario 4. Programático'!J61/'Formulario 4. Programático'!$F61,0)</f>
        <v>0</v>
      </c>
      <c r="I60" s="821">
        <f>IFERROR('Formulario 4. Programático'!K61/'Formulario 4. Programático'!$F61,0)</f>
        <v>0</v>
      </c>
      <c r="J60" s="821">
        <f>IFERROR('Formulario 4. Programático'!L61/'Formulario 4. Programático'!$F61,0)</f>
        <v>0</v>
      </c>
      <c r="K60" s="821">
        <f>IFERROR('Formulario 4. Programático'!M61/'Formulario 4. Programático'!$F61,0)</f>
        <v>0</v>
      </c>
      <c r="L60" s="821">
        <f>IFERROR('Formulario 4. Programático'!N61/'Formulario 4. Programático'!$F61,0)</f>
        <v>0</v>
      </c>
      <c r="M60" s="821">
        <f>IFERROR('Formulario 4. Programático'!O61/'Formulario 4. Programático'!$F61,0)</f>
        <v>0</v>
      </c>
      <c r="N60" s="821">
        <f>IFERROR('Formulario 4. Programático'!P61/'Formulario 4. Programático'!$F61,0)</f>
        <v>0</v>
      </c>
      <c r="O60" s="821">
        <f>IFERROR('Formulario 4. Programático'!Q61/'Formulario 4. Programático'!$F61,0)</f>
        <v>0</v>
      </c>
      <c r="P60" s="821">
        <f>IFERROR('Formulario 4. Programático'!R61/'Formulario 4. Programático'!$F61,0)</f>
        <v>0</v>
      </c>
      <c r="Q60" s="821">
        <f>IFERROR('Formulario 4. Programático'!S61/'Formulario 4. Programático'!$F61,0)</f>
        <v>0</v>
      </c>
      <c r="R60" s="821">
        <f>IFERROR('Formulario 4. Programático'!T62/'Formulario 4. Programático'!$F62,0)</f>
        <v>0</v>
      </c>
      <c r="S60" s="821">
        <f>IFERROR('Formulario 4. Programático'!U62/'Formulario 4. Programático'!$F62,0)</f>
        <v>0</v>
      </c>
    </row>
    <row r="61" spans="1:19" ht="11.25" outlineLevel="4">
      <c r="A61" s="364" t="s">
        <v>363</v>
      </c>
      <c r="B61" s="364" t="s">
        <v>363</v>
      </c>
      <c r="C61" s="364" t="s">
        <v>361</v>
      </c>
      <c r="D61" s="364" t="s">
        <v>811</v>
      </c>
      <c r="E61" s="715" t="s">
        <v>1181</v>
      </c>
      <c r="F61" s="821">
        <f>IFERROR('Formulario 4. Programático'!H62/'Formulario 4. Programático'!$F62,0)</f>
        <v>0</v>
      </c>
      <c r="G61" s="821">
        <f>IFERROR('Formulario 4. Programático'!I62/'Formulario 4. Programático'!$F62,0)</f>
        <v>0</v>
      </c>
      <c r="H61" s="821">
        <f>IFERROR('Formulario 4. Programático'!J62/'Formulario 4. Programático'!$F62,0)</f>
        <v>0</v>
      </c>
      <c r="I61" s="821">
        <f>IFERROR('Formulario 4. Programático'!K62/'Formulario 4. Programático'!$F62,0)</f>
        <v>0</v>
      </c>
      <c r="J61" s="821">
        <f>IFERROR('Formulario 4. Programático'!L62/'Formulario 4. Programático'!$F62,0)</f>
        <v>0</v>
      </c>
      <c r="K61" s="821">
        <f>IFERROR('Formulario 4. Programático'!M62/'Formulario 4. Programático'!$F62,0)</f>
        <v>0</v>
      </c>
      <c r="L61" s="821">
        <f>IFERROR('Formulario 4. Programático'!N62/'Formulario 4. Programático'!$F62,0)</f>
        <v>0</v>
      </c>
      <c r="M61" s="821">
        <f>IFERROR('Formulario 4. Programático'!O62/'Formulario 4. Programático'!$F62,0)</f>
        <v>0</v>
      </c>
      <c r="N61" s="821">
        <f>IFERROR('Formulario 4. Programático'!P62/'Formulario 4. Programático'!$F62,0)</f>
        <v>0</v>
      </c>
      <c r="O61" s="821">
        <f>IFERROR('Formulario 4. Programático'!Q62/'Formulario 4. Programático'!$F62,0)</f>
        <v>0</v>
      </c>
      <c r="P61" s="821">
        <f>IFERROR('Formulario 4. Programático'!R62/'Formulario 4. Programático'!$F62,0)</f>
        <v>0</v>
      </c>
      <c r="Q61" s="821">
        <f>IFERROR('Formulario 4. Programático'!S62/'Formulario 4. Programático'!$F62,0)</f>
        <v>0</v>
      </c>
      <c r="R61" s="821">
        <f>IFERROR('Formulario 4. Programático'!T63/'Formulario 4. Programático'!$F63,0)</f>
        <v>0</v>
      </c>
      <c r="S61" s="821">
        <f>IFERROR('Formulario 4. Programático'!U63/'Formulario 4. Programático'!$F63,0)</f>
        <v>0</v>
      </c>
    </row>
    <row r="62" spans="1:19" ht="11.25" outlineLevel="4">
      <c r="A62" s="364" t="s">
        <v>363</v>
      </c>
      <c r="B62" s="364" t="s">
        <v>363</v>
      </c>
      <c r="C62" s="364" t="s">
        <v>361</v>
      </c>
      <c r="D62" s="364" t="s">
        <v>812</v>
      </c>
      <c r="E62" s="715" t="s">
        <v>1917</v>
      </c>
      <c r="F62" s="821">
        <f>IFERROR('Formulario 4. Programático'!H63/'Formulario 4. Programático'!$F63,0)</f>
        <v>0</v>
      </c>
      <c r="G62" s="821">
        <f>IFERROR('Formulario 4. Programático'!I63/'Formulario 4. Programático'!$F63,0)</f>
        <v>0</v>
      </c>
      <c r="H62" s="821">
        <f>IFERROR('Formulario 4. Programático'!J63/'Formulario 4. Programático'!$F63,0)</f>
        <v>0</v>
      </c>
      <c r="I62" s="821">
        <f>IFERROR('Formulario 4. Programático'!K63/'Formulario 4. Programático'!$F63,0)</f>
        <v>0</v>
      </c>
      <c r="J62" s="821">
        <f>IFERROR('Formulario 4. Programático'!L63/'Formulario 4. Programático'!$F63,0)</f>
        <v>0</v>
      </c>
      <c r="K62" s="821">
        <f>IFERROR('Formulario 4. Programático'!M63/'Formulario 4. Programático'!$F63,0)</f>
        <v>0</v>
      </c>
      <c r="L62" s="821">
        <f>IFERROR('Formulario 4. Programático'!N63/'Formulario 4. Programático'!$F63,0)</f>
        <v>0</v>
      </c>
      <c r="M62" s="821">
        <f>IFERROR('Formulario 4. Programático'!O63/'Formulario 4. Programático'!$F63,0)</f>
        <v>0</v>
      </c>
      <c r="N62" s="821">
        <f>IFERROR('Formulario 4. Programático'!P63/'Formulario 4. Programático'!$F63,0)</f>
        <v>0</v>
      </c>
      <c r="O62" s="821">
        <f>IFERROR('Formulario 4. Programático'!Q63/'Formulario 4. Programático'!$F63,0)</f>
        <v>0</v>
      </c>
      <c r="P62" s="821">
        <f>IFERROR('Formulario 4. Programático'!R63/'Formulario 4. Programático'!$F63,0)</f>
        <v>0</v>
      </c>
      <c r="Q62" s="821">
        <f>IFERROR('Formulario 4. Programático'!S63/'Formulario 4. Programático'!$F63,0)</f>
        <v>0</v>
      </c>
      <c r="R62" s="821">
        <f>IFERROR('Formulario 4. Programático'!T64/'Formulario 4. Programático'!$F64,0)</f>
        <v>0</v>
      </c>
      <c r="S62" s="821">
        <f>IFERROR('Formulario 4. Programático'!U64/'Formulario 4. Programático'!$F64,0)</f>
        <v>0</v>
      </c>
    </row>
    <row r="63" spans="1:19" ht="11.25" outlineLevel="4">
      <c r="A63" s="364" t="s">
        <v>363</v>
      </c>
      <c r="B63" s="364" t="s">
        <v>363</v>
      </c>
      <c r="C63" s="364" t="s">
        <v>361</v>
      </c>
      <c r="D63" s="364" t="s">
        <v>813</v>
      </c>
      <c r="E63" s="715" t="s">
        <v>1182</v>
      </c>
      <c r="F63" s="821">
        <f>IFERROR('Formulario 4. Programático'!H64/'Formulario 4. Programático'!$F64,0)</f>
        <v>0</v>
      </c>
      <c r="G63" s="821">
        <f>IFERROR('Formulario 4. Programático'!I64/'Formulario 4. Programático'!$F64,0)</f>
        <v>0</v>
      </c>
      <c r="H63" s="821">
        <f>IFERROR('Formulario 4. Programático'!J64/'Formulario 4. Programático'!$F64,0)</f>
        <v>0</v>
      </c>
      <c r="I63" s="821">
        <f>IFERROR('Formulario 4. Programático'!K64/'Formulario 4. Programático'!$F64,0)</f>
        <v>0</v>
      </c>
      <c r="J63" s="821">
        <f>IFERROR('Formulario 4. Programático'!L64/'Formulario 4. Programático'!$F64,0)</f>
        <v>0</v>
      </c>
      <c r="K63" s="821">
        <f>IFERROR('Formulario 4. Programático'!M64/'Formulario 4. Programático'!$F64,0)</f>
        <v>0</v>
      </c>
      <c r="L63" s="821">
        <f>IFERROR('Formulario 4. Programático'!N64/'Formulario 4. Programático'!$F64,0)</f>
        <v>0</v>
      </c>
      <c r="M63" s="821">
        <f>IFERROR('Formulario 4. Programático'!O64/'Formulario 4. Programático'!$F64,0)</f>
        <v>0</v>
      </c>
      <c r="N63" s="821">
        <f>IFERROR('Formulario 4. Programático'!P64/'Formulario 4. Programático'!$F64,0)</f>
        <v>0</v>
      </c>
      <c r="O63" s="821">
        <f>IFERROR('Formulario 4. Programático'!Q64/'Formulario 4. Programático'!$F64,0)</f>
        <v>0</v>
      </c>
      <c r="P63" s="821">
        <f>IFERROR('Formulario 4. Programático'!R64/'Formulario 4. Programático'!$F64,0)</f>
        <v>0</v>
      </c>
      <c r="Q63" s="821">
        <f>IFERROR('Formulario 4. Programático'!S64/'Formulario 4. Programático'!$F64,0)</f>
        <v>0</v>
      </c>
      <c r="R63" s="821">
        <f>IFERROR('Formulario 4. Programático'!T65/'Formulario 4. Programático'!$F65,0)</f>
        <v>0</v>
      </c>
      <c r="S63" s="821">
        <f>IFERROR('Formulario 4. Programático'!U65/'Formulario 4. Programático'!$F65,0)</f>
        <v>0</v>
      </c>
    </row>
    <row r="64" spans="1:19" ht="22.5" outlineLevel="4">
      <c r="A64" s="364" t="s">
        <v>363</v>
      </c>
      <c r="B64" s="364" t="s">
        <v>363</v>
      </c>
      <c r="C64" s="364" t="s">
        <v>361</v>
      </c>
      <c r="D64" s="364" t="s">
        <v>814</v>
      </c>
      <c r="E64" s="715" t="s">
        <v>1918</v>
      </c>
      <c r="F64" s="821">
        <f>IFERROR('Formulario 4. Programático'!H65/'Formulario 4. Programático'!$F65,0)</f>
        <v>0</v>
      </c>
      <c r="G64" s="821">
        <f>IFERROR('Formulario 4. Programático'!I65/'Formulario 4. Programático'!$F65,0)</f>
        <v>0</v>
      </c>
      <c r="H64" s="821">
        <f>IFERROR('Formulario 4. Programático'!J65/'Formulario 4. Programático'!$F65,0)</f>
        <v>0</v>
      </c>
      <c r="I64" s="821">
        <f>IFERROR('Formulario 4. Programático'!K65/'Formulario 4. Programático'!$F65,0)</f>
        <v>0</v>
      </c>
      <c r="J64" s="821">
        <f>IFERROR('Formulario 4. Programático'!L65/'Formulario 4. Programático'!$F65,0)</f>
        <v>0</v>
      </c>
      <c r="K64" s="821">
        <f>IFERROR('Formulario 4. Programático'!M65/'Formulario 4. Programático'!$F65,0)</f>
        <v>0</v>
      </c>
      <c r="L64" s="821">
        <f>IFERROR('Formulario 4. Programático'!N65/'Formulario 4. Programático'!$F65,0)</f>
        <v>0</v>
      </c>
      <c r="M64" s="821">
        <f>IFERROR('Formulario 4. Programático'!O65/'Formulario 4. Programático'!$F65,0)</f>
        <v>0</v>
      </c>
      <c r="N64" s="821">
        <f>IFERROR('Formulario 4. Programático'!P65/'Formulario 4. Programático'!$F65,0)</f>
        <v>0</v>
      </c>
      <c r="O64" s="821">
        <f>IFERROR('Formulario 4. Programático'!Q65/'Formulario 4. Programático'!$F65,0)</f>
        <v>0</v>
      </c>
      <c r="P64" s="821">
        <f>IFERROR('Formulario 4. Programático'!R65/'Formulario 4. Programático'!$F65,0)</f>
        <v>0</v>
      </c>
      <c r="Q64" s="821">
        <f>IFERROR('Formulario 4. Programático'!S65/'Formulario 4. Programático'!$F65,0)</f>
        <v>0</v>
      </c>
      <c r="R64" s="821">
        <f>IFERROR('Formulario 4. Programático'!T66/'Formulario 4. Programático'!$F66,0)</f>
        <v>0</v>
      </c>
      <c r="S64" s="821">
        <f>IFERROR('Formulario 4. Programático'!U66/'Formulario 4. Programático'!$F66,0)</f>
        <v>0</v>
      </c>
    </row>
    <row r="65" spans="1:19" ht="11.25" outlineLevel="4">
      <c r="A65" s="364" t="s">
        <v>363</v>
      </c>
      <c r="B65" s="364" t="s">
        <v>363</v>
      </c>
      <c r="C65" s="364" t="s">
        <v>361</v>
      </c>
      <c r="D65" s="364" t="s">
        <v>816</v>
      </c>
      <c r="E65" s="715" t="s">
        <v>1183</v>
      </c>
      <c r="F65" s="821">
        <f>IFERROR('Formulario 4. Programático'!H66/'Formulario 4. Programático'!$F66,0)</f>
        <v>0</v>
      </c>
      <c r="G65" s="821">
        <f>IFERROR('Formulario 4. Programático'!I66/'Formulario 4. Programático'!$F66,0)</f>
        <v>0</v>
      </c>
      <c r="H65" s="821">
        <f>IFERROR('Formulario 4. Programático'!J66/'Formulario 4. Programático'!$F66,0)</f>
        <v>0</v>
      </c>
      <c r="I65" s="821">
        <f>IFERROR('Formulario 4. Programático'!K66/'Formulario 4. Programático'!$F66,0)</f>
        <v>0</v>
      </c>
      <c r="J65" s="821">
        <f>IFERROR('Formulario 4. Programático'!L66/'Formulario 4. Programático'!$F66,0)</f>
        <v>0</v>
      </c>
      <c r="K65" s="821">
        <f>IFERROR('Formulario 4. Programático'!M66/'Formulario 4. Programático'!$F66,0)</f>
        <v>0</v>
      </c>
      <c r="L65" s="821">
        <f>IFERROR('Formulario 4. Programático'!N66/'Formulario 4. Programático'!$F66,0)</f>
        <v>0</v>
      </c>
      <c r="M65" s="821">
        <f>IFERROR('Formulario 4. Programático'!O66/'Formulario 4. Programático'!$F66,0)</f>
        <v>0</v>
      </c>
      <c r="N65" s="821">
        <f>IFERROR('Formulario 4. Programático'!P66/'Formulario 4. Programático'!$F66,0)</f>
        <v>0</v>
      </c>
      <c r="O65" s="821">
        <f>IFERROR('Formulario 4. Programático'!Q66/'Formulario 4. Programático'!$F66,0)</f>
        <v>0</v>
      </c>
      <c r="P65" s="821">
        <f>IFERROR('Formulario 4. Programático'!R66/'Formulario 4. Programático'!$F66,0)</f>
        <v>0</v>
      </c>
      <c r="Q65" s="821">
        <f>IFERROR('Formulario 4. Programático'!S66/'Formulario 4. Programático'!$F66,0)</f>
        <v>0</v>
      </c>
      <c r="R65" s="821">
        <f>IFERROR('Formulario 4. Programático'!T67/'Formulario 4. Programático'!$F67,0)</f>
        <v>0</v>
      </c>
      <c r="S65" s="821">
        <f>IFERROR('Formulario 4. Programático'!U67/'Formulario 4. Programático'!$F67,0)</f>
        <v>0</v>
      </c>
    </row>
    <row r="66" spans="1:19" ht="11.25" outlineLevel="4">
      <c r="A66" s="364" t="s">
        <v>363</v>
      </c>
      <c r="B66" s="364" t="s">
        <v>363</v>
      </c>
      <c r="C66" s="364" t="s">
        <v>361</v>
      </c>
      <c r="D66" s="364" t="s">
        <v>817</v>
      </c>
      <c r="E66" s="715" t="s">
        <v>1184</v>
      </c>
      <c r="F66" s="821">
        <f>IFERROR('Formulario 4. Programático'!H67/'Formulario 4. Programático'!$F67,0)</f>
        <v>0</v>
      </c>
      <c r="G66" s="821">
        <f>IFERROR('Formulario 4. Programático'!I67/'Formulario 4. Programático'!$F67,0)</f>
        <v>0</v>
      </c>
      <c r="H66" s="821">
        <f>IFERROR('Formulario 4. Programático'!J67/'Formulario 4. Programático'!$F67,0)</f>
        <v>0</v>
      </c>
      <c r="I66" s="821">
        <f>IFERROR('Formulario 4. Programático'!K67/'Formulario 4. Programático'!$F67,0)</f>
        <v>0</v>
      </c>
      <c r="J66" s="821">
        <f>IFERROR('Formulario 4. Programático'!L67/'Formulario 4. Programático'!$F67,0)</f>
        <v>0</v>
      </c>
      <c r="K66" s="821">
        <f>IFERROR('Formulario 4. Programático'!M67/'Formulario 4. Programático'!$F67,0)</f>
        <v>0</v>
      </c>
      <c r="L66" s="821">
        <f>IFERROR('Formulario 4. Programático'!N67/'Formulario 4. Programático'!$F67,0)</f>
        <v>0</v>
      </c>
      <c r="M66" s="821">
        <f>IFERROR('Formulario 4. Programático'!O67/'Formulario 4. Programático'!$F67,0)</f>
        <v>0</v>
      </c>
      <c r="N66" s="821">
        <f>IFERROR('Formulario 4. Programático'!P67/'Formulario 4. Programático'!$F67,0)</f>
        <v>0</v>
      </c>
      <c r="O66" s="821">
        <f>IFERROR('Formulario 4. Programático'!Q67/'Formulario 4. Programático'!$F67,0)</f>
        <v>0</v>
      </c>
      <c r="P66" s="821">
        <f>IFERROR('Formulario 4. Programático'!R67/'Formulario 4. Programático'!$F67,0)</f>
        <v>0</v>
      </c>
      <c r="Q66" s="821">
        <f>IFERROR('Formulario 4. Programático'!S67/'Formulario 4. Programático'!$F67,0)</f>
        <v>0</v>
      </c>
      <c r="R66" s="821">
        <f>IFERROR('Formulario 4. Programático'!T68/'Formulario 4. Programático'!$F68,0)</f>
        <v>0</v>
      </c>
      <c r="S66" s="821">
        <f>IFERROR('Formulario 4. Programático'!U68/'Formulario 4. Programático'!$F68,0)</f>
        <v>0</v>
      </c>
    </row>
    <row r="67" spans="1:19" ht="11.25" outlineLevel="4">
      <c r="A67" s="364" t="s">
        <v>363</v>
      </c>
      <c r="B67" s="364" t="s">
        <v>363</v>
      </c>
      <c r="C67" s="364" t="s">
        <v>361</v>
      </c>
      <c r="D67" s="364" t="s">
        <v>818</v>
      </c>
      <c r="E67" s="715" t="s">
        <v>1185</v>
      </c>
      <c r="F67" s="821">
        <f>IFERROR('Formulario 4. Programático'!H68/'Formulario 4. Programático'!$F68,0)</f>
        <v>0</v>
      </c>
      <c r="G67" s="821">
        <f>IFERROR('Formulario 4. Programático'!I68/'Formulario 4. Programático'!$F68,0)</f>
        <v>0</v>
      </c>
      <c r="H67" s="821">
        <f>IFERROR('Formulario 4. Programático'!J68/'Formulario 4. Programático'!$F68,0)</f>
        <v>0</v>
      </c>
      <c r="I67" s="821">
        <f>IFERROR('Formulario 4. Programático'!K68/'Formulario 4. Programático'!$F68,0)</f>
        <v>0</v>
      </c>
      <c r="J67" s="821">
        <f>IFERROR('Formulario 4. Programático'!L68/'Formulario 4. Programático'!$F68,0)</f>
        <v>0</v>
      </c>
      <c r="K67" s="821">
        <f>IFERROR('Formulario 4. Programático'!M68/'Formulario 4. Programático'!$F68,0)</f>
        <v>0</v>
      </c>
      <c r="L67" s="821">
        <f>IFERROR('Formulario 4. Programático'!N68/'Formulario 4. Programático'!$F68,0)</f>
        <v>0</v>
      </c>
      <c r="M67" s="821">
        <f>IFERROR('Formulario 4. Programático'!O68/'Formulario 4. Programático'!$F68,0)</f>
        <v>0</v>
      </c>
      <c r="N67" s="821">
        <f>IFERROR('Formulario 4. Programático'!P68/'Formulario 4. Programático'!$F68,0)</f>
        <v>0</v>
      </c>
      <c r="O67" s="821">
        <f>IFERROR('Formulario 4. Programático'!Q68/'Formulario 4. Programático'!$F68,0)</f>
        <v>0</v>
      </c>
      <c r="P67" s="821">
        <f>IFERROR('Formulario 4. Programático'!R68/'Formulario 4. Programático'!$F68,0)</f>
        <v>0</v>
      </c>
      <c r="Q67" s="821">
        <f>IFERROR('Formulario 4. Programático'!S68/'Formulario 4. Programático'!$F68,0)</f>
        <v>0</v>
      </c>
      <c r="R67" s="821">
        <f>IFERROR('Formulario 4. Programático'!T69/'Formulario 4. Programático'!$F69,0)</f>
        <v>0</v>
      </c>
      <c r="S67" s="821">
        <f>IFERROR('Formulario 4. Programático'!U69/'Formulario 4. Programático'!$F69,0)</f>
        <v>0</v>
      </c>
    </row>
    <row r="68" spans="1:19" ht="22.5" outlineLevel="4">
      <c r="A68" s="364" t="s">
        <v>363</v>
      </c>
      <c r="B68" s="364" t="s">
        <v>363</v>
      </c>
      <c r="C68" s="364" t="s">
        <v>361</v>
      </c>
      <c r="D68" s="364" t="s">
        <v>819</v>
      </c>
      <c r="E68" s="715" t="s">
        <v>1186</v>
      </c>
      <c r="F68" s="821">
        <f>IFERROR('Formulario 4. Programático'!H69/'Formulario 4. Programático'!$F69,0)</f>
        <v>0</v>
      </c>
      <c r="G68" s="821">
        <f>IFERROR('Formulario 4. Programático'!I69/'Formulario 4. Programático'!$F69,0)</f>
        <v>0</v>
      </c>
      <c r="H68" s="821">
        <f>IFERROR('Formulario 4. Programático'!J69/'Formulario 4. Programático'!$F69,0)</f>
        <v>0</v>
      </c>
      <c r="I68" s="821">
        <f>IFERROR('Formulario 4. Programático'!K69/'Formulario 4. Programático'!$F69,0)</f>
        <v>0</v>
      </c>
      <c r="J68" s="821">
        <f>IFERROR('Formulario 4. Programático'!L69/'Formulario 4. Programático'!$F69,0)</f>
        <v>0</v>
      </c>
      <c r="K68" s="821">
        <f>IFERROR('Formulario 4. Programático'!M69/'Formulario 4. Programático'!$F69,0)</f>
        <v>0</v>
      </c>
      <c r="L68" s="821">
        <f>IFERROR('Formulario 4. Programático'!N69/'Formulario 4. Programático'!$F69,0)</f>
        <v>0</v>
      </c>
      <c r="M68" s="821">
        <f>IFERROR('Formulario 4. Programático'!O69/'Formulario 4. Programático'!$F69,0)</f>
        <v>0</v>
      </c>
      <c r="N68" s="821">
        <f>IFERROR('Formulario 4. Programático'!P69/'Formulario 4. Programático'!$F69,0)</f>
        <v>0</v>
      </c>
      <c r="O68" s="821">
        <f>IFERROR('Formulario 4. Programático'!Q69/'Formulario 4. Programático'!$F69,0)</f>
        <v>0</v>
      </c>
      <c r="P68" s="821">
        <f>IFERROR('Formulario 4. Programático'!R69/'Formulario 4. Programático'!$F69,0)</f>
        <v>0</v>
      </c>
      <c r="Q68" s="821">
        <f>IFERROR('Formulario 4. Programático'!S69/'Formulario 4. Programático'!$F69,0)</f>
        <v>0</v>
      </c>
      <c r="R68" s="821">
        <f>IFERROR('Formulario 4. Programático'!T70/'Formulario 4. Programático'!$F70,0)</f>
        <v>0</v>
      </c>
      <c r="S68" s="821">
        <f>IFERROR('Formulario 4. Programático'!U70/'Formulario 4. Programático'!$F70,0)</f>
        <v>0</v>
      </c>
    </row>
    <row r="69" spans="1:19" ht="11.25" outlineLevel="4">
      <c r="A69" s="364" t="s">
        <v>363</v>
      </c>
      <c r="B69" s="364" t="s">
        <v>363</v>
      </c>
      <c r="C69" s="364" t="s">
        <v>361</v>
      </c>
      <c r="D69" s="364" t="s">
        <v>821</v>
      </c>
      <c r="E69" s="715" t="s">
        <v>1187</v>
      </c>
      <c r="F69" s="821">
        <f>IFERROR('Formulario 4. Programático'!H70/'Formulario 4. Programático'!$F70,0)</f>
        <v>0</v>
      </c>
      <c r="G69" s="821">
        <f>IFERROR('Formulario 4. Programático'!I70/'Formulario 4. Programático'!$F70,0)</f>
        <v>0</v>
      </c>
      <c r="H69" s="821">
        <f>IFERROR('Formulario 4. Programático'!J70/'Formulario 4. Programático'!$F70,0)</f>
        <v>0</v>
      </c>
      <c r="I69" s="821">
        <f>IFERROR('Formulario 4. Programático'!K70/'Formulario 4. Programático'!$F70,0)</f>
        <v>0</v>
      </c>
      <c r="J69" s="821">
        <f>IFERROR('Formulario 4. Programático'!L70/'Formulario 4. Programático'!$F70,0)</f>
        <v>0</v>
      </c>
      <c r="K69" s="821">
        <f>IFERROR('Formulario 4. Programático'!M70/'Formulario 4. Programático'!$F70,0)</f>
        <v>0</v>
      </c>
      <c r="L69" s="821">
        <f>IFERROR('Formulario 4. Programático'!N70/'Formulario 4. Programático'!$F70,0)</f>
        <v>0</v>
      </c>
      <c r="M69" s="821">
        <f>IFERROR('Formulario 4. Programático'!O70/'Formulario 4. Programático'!$F70,0)</f>
        <v>0</v>
      </c>
      <c r="N69" s="821">
        <f>IFERROR('Formulario 4. Programático'!P70/'Formulario 4. Programático'!$F70,0)</f>
        <v>0</v>
      </c>
      <c r="O69" s="821">
        <f>IFERROR('Formulario 4. Programático'!Q70/'Formulario 4. Programático'!$F70,0)</f>
        <v>0</v>
      </c>
      <c r="P69" s="821">
        <f>IFERROR('Formulario 4. Programático'!R70/'Formulario 4. Programático'!$F70,0)</f>
        <v>0</v>
      </c>
      <c r="Q69" s="821">
        <f>IFERROR('Formulario 4. Programático'!S70/'Formulario 4. Programático'!$F70,0)</f>
        <v>0</v>
      </c>
      <c r="R69" s="821">
        <f>IFERROR('Formulario 4. Programático'!T71/'Formulario 4. Programático'!$F71,0)</f>
        <v>0</v>
      </c>
      <c r="S69" s="821">
        <f>IFERROR('Formulario 4. Programático'!U71/'Formulario 4. Programático'!$F71,0)</f>
        <v>0</v>
      </c>
    </row>
    <row r="70" spans="1:19" ht="22.5" outlineLevel="4">
      <c r="A70" s="364" t="s">
        <v>363</v>
      </c>
      <c r="B70" s="364" t="s">
        <v>363</v>
      </c>
      <c r="C70" s="364" t="s">
        <v>361</v>
      </c>
      <c r="D70" s="364" t="s">
        <v>822</v>
      </c>
      <c r="E70" s="715" t="s">
        <v>1188</v>
      </c>
      <c r="F70" s="821">
        <f>IFERROR('Formulario 4. Programático'!H71/'Formulario 4. Programático'!$F71,0)</f>
        <v>0</v>
      </c>
      <c r="G70" s="821">
        <f>IFERROR('Formulario 4. Programático'!I71/'Formulario 4. Programático'!$F71,0)</f>
        <v>0</v>
      </c>
      <c r="H70" s="821">
        <f>IFERROR('Formulario 4. Programático'!J71/'Formulario 4. Programático'!$F71,0)</f>
        <v>0</v>
      </c>
      <c r="I70" s="821">
        <f>IFERROR('Formulario 4. Programático'!K71/'Formulario 4. Programático'!$F71,0)</f>
        <v>0</v>
      </c>
      <c r="J70" s="821">
        <f>IFERROR('Formulario 4. Programático'!L71/'Formulario 4. Programático'!$F71,0)</f>
        <v>0</v>
      </c>
      <c r="K70" s="821">
        <f>IFERROR('Formulario 4. Programático'!M71/'Formulario 4. Programático'!$F71,0)</f>
        <v>0</v>
      </c>
      <c r="L70" s="821">
        <f>IFERROR('Formulario 4. Programático'!N71/'Formulario 4. Programático'!$F71,0)</f>
        <v>0</v>
      </c>
      <c r="M70" s="821">
        <f>IFERROR('Formulario 4. Programático'!O71/'Formulario 4. Programático'!$F71,0)</f>
        <v>0</v>
      </c>
      <c r="N70" s="821">
        <f>IFERROR('Formulario 4. Programático'!P71/'Formulario 4. Programático'!$F71,0)</f>
        <v>0</v>
      </c>
      <c r="O70" s="821">
        <f>IFERROR('Formulario 4. Programático'!Q71/'Formulario 4. Programático'!$F71,0)</f>
        <v>0</v>
      </c>
      <c r="P70" s="821">
        <f>IFERROR('Formulario 4. Programático'!R71/'Formulario 4. Programático'!$F71,0)</f>
        <v>0</v>
      </c>
      <c r="Q70" s="821">
        <f>IFERROR('Formulario 4. Programático'!S71/'Formulario 4. Programático'!$F71,0)</f>
        <v>0</v>
      </c>
      <c r="R70" s="821">
        <f>IFERROR('Formulario 4. Programático'!T72/'Formulario 4. Programático'!$F72,0)</f>
        <v>0</v>
      </c>
      <c r="S70" s="821">
        <f>IFERROR('Formulario 4. Programático'!U72/'Formulario 4. Programático'!$F72,0)</f>
        <v>0</v>
      </c>
    </row>
    <row r="71" spans="1:19" ht="11.25" outlineLevel="4">
      <c r="A71" s="364" t="s">
        <v>363</v>
      </c>
      <c r="B71" s="364" t="s">
        <v>363</v>
      </c>
      <c r="C71" s="364" t="s">
        <v>361</v>
      </c>
      <c r="D71" s="364" t="s">
        <v>823</v>
      </c>
      <c r="E71" s="715" t="s">
        <v>1189</v>
      </c>
      <c r="F71" s="821">
        <f>IFERROR('Formulario 4. Programático'!H72/'Formulario 4. Programático'!$F72,0)</f>
        <v>0</v>
      </c>
      <c r="G71" s="821">
        <f>IFERROR('Formulario 4. Programático'!I72/'Formulario 4. Programático'!$F72,0)</f>
        <v>0</v>
      </c>
      <c r="H71" s="821">
        <f>IFERROR('Formulario 4. Programático'!J72/'Formulario 4. Programático'!$F72,0)</f>
        <v>0</v>
      </c>
      <c r="I71" s="821">
        <f>IFERROR('Formulario 4. Programático'!K72/'Formulario 4. Programático'!$F72,0)</f>
        <v>0</v>
      </c>
      <c r="J71" s="821">
        <f>IFERROR('Formulario 4. Programático'!L72/'Formulario 4. Programático'!$F72,0)</f>
        <v>0</v>
      </c>
      <c r="K71" s="821">
        <f>IFERROR('Formulario 4. Programático'!M72/'Formulario 4. Programático'!$F72,0)</f>
        <v>0</v>
      </c>
      <c r="L71" s="821">
        <f>IFERROR('Formulario 4. Programático'!N72/'Formulario 4. Programático'!$F72,0)</f>
        <v>0</v>
      </c>
      <c r="M71" s="821">
        <f>IFERROR('Formulario 4. Programático'!O72/'Formulario 4. Programático'!$F72,0)</f>
        <v>0</v>
      </c>
      <c r="N71" s="821">
        <f>IFERROR('Formulario 4. Programático'!P72/'Formulario 4. Programático'!$F72,0)</f>
        <v>0</v>
      </c>
      <c r="O71" s="821">
        <f>IFERROR('Formulario 4. Programático'!Q72/'Formulario 4. Programático'!$F72,0)</f>
        <v>0</v>
      </c>
      <c r="P71" s="821">
        <f>IFERROR('Formulario 4. Programático'!R72/'Formulario 4. Programático'!$F72,0)</f>
        <v>0</v>
      </c>
      <c r="Q71" s="821">
        <f>IFERROR('Formulario 4. Programático'!S72/'Formulario 4. Programático'!$F72,0)</f>
        <v>0</v>
      </c>
      <c r="R71" s="821">
        <f>IFERROR('Formulario 4. Programático'!T73/'Formulario 4. Programático'!$F73,0)</f>
        <v>0</v>
      </c>
      <c r="S71" s="821">
        <f>IFERROR('Formulario 4. Programático'!U73/'Formulario 4. Programático'!$F73,0)</f>
        <v>0</v>
      </c>
    </row>
    <row r="72" spans="1:19" ht="11.25" outlineLevel="4">
      <c r="A72" s="364" t="s">
        <v>363</v>
      </c>
      <c r="B72" s="364" t="s">
        <v>363</v>
      </c>
      <c r="C72" s="364" t="s">
        <v>361</v>
      </c>
      <c r="D72" s="364" t="s">
        <v>824</v>
      </c>
      <c r="E72" s="715" t="s">
        <v>1190</v>
      </c>
      <c r="F72" s="821">
        <f>IFERROR('Formulario 4. Programático'!H73/'Formulario 4. Programático'!$F73,0)</f>
        <v>0</v>
      </c>
      <c r="G72" s="821">
        <f>IFERROR('Formulario 4. Programático'!I73/'Formulario 4. Programático'!$F73,0)</f>
        <v>0</v>
      </c>
      <c r="H72" s="821">
        <f>IFERROR('Formulario 4. Programático'!J73/'Formulario 4. Programático'!$F73,0)</f>
        <v>0</v>
      </c>
      <c r="I72" s="821">
        <f>IFERROR('Formulario 4. Programático'!K73/'Formulario 4. Programático'!$F73,0)</f>
        <v>0</v>
      </c>
      <c r="J72" s="821">
        <f>IFERROR('Formulario 4. Programático'!L73/'Formulario 4. Programático'!$F73,0)</f>
        <v>0</v>
      </c>
      <c r="K72" s="821">
        <f>IFERROR('Formulario 4. Programático'!M73/'Formulario 4. Programático'!$F73,0)</f>
        <v>0</v>
      </c>
      <c r="L72" s="821">
        <f>IFERROR('Formulario 4. Programático'!N73/'Formulario 4. Programático'!$F73,0)</f>
        <v>0</v>
      </c>
      <c r="M72" s="821">
        <f>IFERROR('Formulario 4. Programático'!O73/'Formulario 4. Programático'!$F73,0)</f>
        <v>0</v>
      </c>
      <c r="N72" s="821">
        <f>IFERROR('Formulario 4. Programático'!P73/'Formulario 4. Programático'!$F73,0)</f>
        <v>0</v>
      </c>
      <c r="O72" s="821">
        <f>IFERROR('Formulario 4. Programático'!Q73/'Formulario 4. Programático'!$F73,0)</f>
        <v>0</v>
      </c>
      <c r="P72" s="821">
        <f>IFERROR('Formulario 4. Programático'!R73/'Formulario 4. Programático'!$F73,0)</f>
        <v>0</v>
      </c>
      <c r="Q72" s="821">
        <f>IFERROR('Formulario 4. Programático'!S73/'Formulario 4. Programático'!$F73,0)</f>
        <v>0</v>
      </c>
      <c r="R72" s="821">
        <f>IFERROR('Formulario 4. Programático'!T74/'Formulario 4. Programático'!$F74,0)</f>
        <v>0</v>
      </c>
      <c r="S72" s="821">
        <f>IFERROR('Formulario 4. Programático'!U74/'Formulario 4. Programático'!$F74,0)</f>
        <v>0</v>
      </c>
    </row>
    <row r="73" spans="1:19" ht="11.25" outlineLevel="4">
      <c r="A73" s="364" t="s">
        <v>363</v>
      </c>
      <c r="B73" s="364" t="s">
        <v>363</v>
      </c>
      <c r="C73" s="364" t="s">
        <v>361</v>
      </c>
      <c r="D73" s="364">
        <v>33</v>
      </c>
      <c r="E73" s="715" t="s">
        <v>1191</v>
      </c>
      <c r="F73" s="821">
        <f>IFERROR('Formulario 4. Programático'!H74/'Formulario 4. Programático'!$F74,0)</f>
        <v>0</v>
      </c>
      <c r="G73" s="821">
        <f>IFERROR('Formulario 4. Programático'!I74/'Formulario 4. Programático'!$F74,0)</f>
        <v>0</v>
      </c>
      <c r="H73" s="821">
        <f>IFERROR('Formulario 4. Programático'!J74/'Formulario 4. Programático'!$F74,0)</f>
        <v>0</v>
      </c>
      <c r="I73" s="821">
        <f>IFERROR('Formulario 4. Programático'!K74/'Formulario 4. Programático'!$F74,0)</f>
        <v>0</v>
      </c>
      <c r="J73" s="821">
        <f>IFERROR('Formulario 4. Programático'!L74/'Formulario 4. Programático'!$F74,0)</f>
        <v>0</v>
      </c>
      <c r="K73" s="821">
        <f>IFERROR('Formulario 4. Programático'!M74/'Formulario 4. Programático'!$F74,0)</f>
        <v>0</v>
      </c>
      <c r="L73" s="821">
        <f>IFERROR('Formulario 4. Programático'!N74/'Formulario 4. Programático'!$F74,0)</f>
        <v>0</v>
      </c>
      <c r="M73" s="821">
        <f>IFERROR('Formulario 4. Programático'!O74/'Formulario 4. Programático'!$F74,0)</f>
        <v>0</v>
      </c>
      <c r="N73" s="821">
        <f>IFERROR('Formulario 4. Programático'!P74/'Formulario 4. Programático'!$F74,0)</f>
        <v>0</v>
      </c>
      <c r="O73" s="821">
        <f>IFERROR('Formulario 4. Programático'!Q74/'Formulario 4. Programático'!$F74,0)</f>
        <v>0</v>
      </c>
      <c r="P73" s="821">
        <f>IFERROR('Formulario 4. Programático'!R74/'Formulario 4. Programático'!$F74,0)</f>
        <v>0</v>
      </c>
      <c r="Q73" s="821">
        <f>IFERROR('Formulario 4. Programático'!S74/'Formulario 4. Programático'!$F74,0)</f>
        <v>0</v>
      </c>
      <c r="R73" s="821">
        <f>IFERROR('Formulario 4. Programático'!T75/'Formulario 4. Programático'!$F75,0)</f>
        <v>0</v>
      </c>
      <c r="S73" s="821">
        <f>IFERROR('Formulario 4. Programático'!U75/'Formulario 4. Programático'!$F75,0)</f>
        <v>0</v>
      </c>
    </row>
    <row r="74" spans="1:19" ht="22.5" outlineLevel="4">
      <c r="A74" s="364" t="s">
        <v>363</v>
      </c>
      <c r="B74" s="364" t="s">
        <v>363</v>
      </c>
      <c r="C74" s="364" t="s">
        <v>361</v>
      </c>
      <c r="D74" s="364" t="s">
        <v>826</v>
      </c>
      <c r="E74" s="715" t="s">
        <v>1192</v>
      </c>
      <c r="F74" s="821">
        <f>IFERROR('Formulario 4. Programático'!H75/'Formulario 4. Programático'!$F75,0)</f>
        <v>0</v>
      </c>
      <c r="G74" s="821">
        <f>IFERROR('Formulario 4. Programático'!I75/'Formulario 4. Programático'!$F75,0)</f>
        <v>0</v>
      </c>
      <c r="H74" s="821">
        <f>IFERROR('Formulario 4. Programático'!J75/'Formulario 4. Programático'!$F75,0)</f>
        <v>0</v>
      </c>
      <c r="I74" s="821">
        <f>IFERROR('Formulario 4. Programático'!K75/'Formulario 4. Programático'!$F75,0)</f>
        <v>0</v>
      </c>
      <c r="J74" s="821">
        <f>IFERROR('Formulario 4. Programático'!L75/'Formulario 4. Programático'!$F75,0)</f>
        <v>0</v>
      </c>
      <c r="K74" s="821">
        <f>IFERROR('Formulario 4. Programático'!M75/'Formulario 4. Programático'!$F75,0)</f>
        <v>0</v>
      </c>
      <c r="L74" s="821">
        <f>IFERROR('Formulario 4. Programático'!N75/'Formulario 4. Programático'!$F75,0)</f>
        <v>0</v>
      </c>
      <c r="M74" s="821">
        <f>IFERROR('Formulario 4. Programático'!O75/'Formulario 4. Programático'!$F75,0)</f>
        <v>0</v>
      </c>
      <c r="N74" s="821">
        <f>IFERROR('Formulario 4. Programático'!P75/'Formulario 4. Programático'!$F75,0)</f>
        <v>0</v>
      </c>
      <c r="O74" s="821">
        <f>IFERROR('Formulario 4. Programático'!Q75/'Formulario 4. Programático'!$F75,0)</f>
        <v>0</v>
      </c>
      <c r="P74" s="821">
        <f>IFERROR('Formulario 4. Programático'!R75/'Formulario 4. Programático'!$F75,0)</f>
        <v>0</v>
      </c>
      <c r="Q74" s="821">
        <f>IFERROR('Formulario 4. Programático'!S75/'Formulario 4. Programático'!$F75,0)</f>
        <v>0</v>
      </c>
      <c r="R74" s="821">
        <f>IFERROR('Formulario 4. Programático'!T76/'Formulario 4. Programático'!$F76,0)</f>
        <v>0</v>
      </c>
      <c r="S74" s="821">
        <f>IFERROR('Formulario 4. Programático'!U76/'Formulario 4. Programático'!$F76,0)</f>
        <v>0</v>
      </c>
    </row>
    <row r="75" spans="1:19" ht="11.25" outlineLevel="4">
      <c r="A75" s="364" t="s">
        <v>363</v>
      </c>
      <c r="B75" s="364" t="s">
        <v>363</v>
      </c>
      <c r="C75" s="364" t="s">
        <v>361</v>
      </c>
      <c r="D75" s="364" t="s">
        <v>827</v>
      </c>
      <c r="E75" s="715" t="s">
        <v>1193</v>
      </c>
      <c r="F75" s="821">
        <f>IFERROR('Formulario 4. Programático'!H76/'Formulario 4. Programático'!$F76,0)</f>
        <v>0</v>
      </c>
      <c r="G75" s="821">
        <f>IFERROR('Formulario 4. Programático'!I76/'Formulario 4. Programático'!$F76,0)</f>
        <v>0</v>
      </c>
      <c r="H75" s="821">
        <f>IFERROR('Formulario 4. Programático'!J76/'Formulario 4. Programático'!$F76,0)</f>
        <v>0</v>
      </c>
      <c r="I75" s="821">
        <f>IFERROR('Formulario 4. Programático'!K76/'Formulario 4. Programático'!$F76,0)</f>
        <v>0</v>
      </c>
      <c r="J75" s="821">
        <f>IFERROR('Formulario 4. Programático'!L76/'Formulario 4. Programático'!$F76,0)</f>
        <v>0</v>
      </c>
      <c r="K75" s="821">
        <f>IFERROR('Formulario 4. Programático'!M76/'Formulario 4. Programático'!$F76,0)</f>
        <v>0</v>
      </c>
      <c r="L75" s="821">
        <f>IFERROR('Formulario 4. Programático'!N76/'Formulario 4. Programático'!$F76,0)</f>
        <v>0</v>
      </c>
      <c r="M75" s="821">
        <f>IFERROR('Formulario 4. Programático'!O76/'Formulario 4. Programático'!$F76,0)</f>
        <v>0</v>
      </c>
      <c r="N75" s="821">
        <f>IFERROR('Formulario 4. Programático'!P76/'Formulario 4. Programático'!$F76,0)</f>
        <v>0</v>
      </c>
      <c r="O75" s="821">
        <f>IFERROR('Formulario 4. Programático'!Q76/'Formulario 4. Programático'!$F76,0)</f>
        <v>0</v>
      </c>
      <c r="P75" s="821">
        <f>IFERROR('Formulario 4. Programático'!R76/'Formulario 4. Programático'!$F76,0)</f>
        <v>0</v>
      </c>
      <c r="Q75" s="821">
        <f>IFERROR('Formulario 4. Programático'!S76/'Formulario 4. Programático'!$F76,0)</f>
        <v>0</v>
      </c>
      <c r="R75" s="821">
        <f>IFERROR('Formulario 4. Programático'!T77/'Formulario 4. Programático'!$F77,0)</f>
        <v>0</v>
      </c>
      <c r="S75" s="821">
        <f>IFERROR('Formulario 4. Programático'!U77/'Formulario 4. Programático'!$F77,0)</f>
        <v>0</v>
      </c>
    </row>
    <row r="76" spans="1:19" ht="11.25" outlineLevel="4">
      <c r="A76" s="364" t="s">
        <v>363</v>
      </c>
      <c r="B76" s="364" t="s">
        <v>363</v>
      </c>
      <c r="C76" s="364" t="s">
        <v>361</v>
      </c>
      <c r="D76" s="364" t="s">
        <v>828</v>
      </c>
      <c r="E76" s="715" t="s">
        <v>1194</v>
      </c>
      <c r="F76" s="821">
        <f>IFERROR('Formulario 4. Programático'!H77/'Formulario 4. Programático'!$F77,0)</f>
        <v>0</v>
      </c>
      <c r="G76" s="821">
        <f>IFERROR('Formulario 4. Programático'!I77/'Formulario 4. Programático'!$F77,0)</f>
        <v>0</v>
      </c>
      <c r="H76" s="821">
        <f>IFERROR('Formulario 4. Programático'!J77/'Formulario 4. Programático'!$F77,0)</f>
        <v>0</v>
      </c>
      <c r="I76" s="821">
        <f>IFERROR('Formulario 4. Programático'!K77/'Formulario 4. Programático'!$F77,0)</f>
        <v>0</v>
      </c>
      <c r="J76" s="821">
        <f>IFERROR('Formulario 4. Programático'!L77/'Formulario 4. Programático'!$F77,0)</f>
        <v>0</v>
      </c>
      <c r="K76" s="821">
        <f>IFERROR('Formulario 4. Programático'!M77/'Formulario 4. Programático'!$F77,0)</f>
        <v>0</v>
      </c>
      <c r="L76" s="821">
        <f>IFERROR('Formulario 4. Programático'!N77/'Formulario 4. Programático'!$F77,0)</f>
        <v>0</v>
      </c>
      <c r="M76" s="821">
        <f>IFERROR('Formulario 4. Programático'!O77/'Formulario 4. Programático'!$F77,0)</f>
        <v>0</v>
      </c>
      <c r="N76" s="821">
        <f>IFERROR('Formulario 4. Programático'!P77/'Formulario 4. Programático'!$F77,0)</f>
        <v>0</v>
      </c>
      <c r="O76" s="821">
        <f>IFERROR('Formulario 4. Programático'!Q77/'Formulario 4. Programático'!$F77,0)</f>
        <v>0</v>
      </c>
      <c r="P76" s="821">
        <f>IFERROR('Formulario 4. Programático'!R77/'Formulario 4. Programático'!$F77,0)</f>
        <v>0</v>
      </c>
      <c r="Q76" s="821">
        <f>IFERROR('Formulario 4. Programático'!S77/'Formulario 4. Programático'!$F77,0)</f>
        <v>0</v>
      </c>
      <c r="R76" s="821">
        <f>IFERROR('Formulario 4. Programático'!T78/'Formulario 4. Programático'!$F78,0)</f>
        <v>0</v>
      </c>
      <c r="S76" s="821">
        <f>IFERROR('Formulario 4. Programático'!U78/'Formulario 4. Programático'!$F78,0)</f>
        <v>0</v>
      </c>
    </row>
    <row r="77" spans="1:19" ht="22.5" outlineLevel="4">
      <c r="A77" s="364" t="s">
        <v>363</v>
      </c>
      <c r="B77" s="364" t="s">
        <v>363</v>
      </c>
      <c r="C77" s="364" t="s">
        <v>361</v>
      </c>
      <c r="D77" s="364" t="s">
        <v>830</v>
      </c>
      <c r="E77" s="715" t="s">
        <v>1919</v>
      </c>
      <c r="F77" s="821">
        <f>IFERROR('Formulario 4. Programático'!H78/'Formulario 4. Programático'!$F78,0)</f>
        <v>0</v>
      </c>
      <c r="G77" s="821">
        <f>IFERROR('Formulario 4. Programático'!I78/'Formulario 4. Programático'!$F78,0)</f>
        <v>0</v>
      </c>
      <c r="H77" s="821">
        <f>IFERROR('Formulario 4. Programático'!J78/'Formulario 4. Programático'!$F78,0)</f>
        <v>0</v>
      </c>
      <c r="I77" s="821">
        <f>IFERROR('Formulario 4. Programático'!K78/'Formulario 4. Programático'!$F78,0)</f>
        <v>0</v>
      </c>
      <c r="J77" s="821">
        <f>IFERROR('Formulario 4. Programático'!L78/'Formulario 4. Programático'!$F78,0)</f>
        <v>0</v>
      </c>
      <c r="K77" s="821">
        <f>IFERROR('Formulario 4. Programático'!M78/'Formulario 4. Programático'!$F78,0)</f>
        <v>0</v>
      </c>
      <c r="L77" s="821">
        <f>IFERROR('Formulario 4. Programático'!N78/'Formulario 4. Programático'!$F78,0)</f>
        <v>0</v>
      </c>
      <c r="M77" s="821">
        <f>IFERROR('Formulario 4. Programático'!O78/'Formulario 4. Programático'!$F78,0)</f>
        <v>0</v>
      </c>
      <c r="N77" s="821">
        <f>IFERROR('Formulario 4. Programático'!P78/'Formulario 4. Programático'!$F78,0)</f>
        <v>0</v>
      </c>
      <c r="O77" s="821">
        <f>IFERROR('Formulario 4. Programático'!Q78/'Formulario 4. Programático'!$F78,0)</f>
        <v>0</v>
      </c>
      <c r="P77" s="821">
        <f>IFERROR('Formulario 4. Programático'!R78/'Formulario 4. Programático'!$F78,0)</f>
        <v>0</v>
      </c>
      <c r="Q77" s="821">
        <f>IFERROR('Formulario 4. Programático'!S78/'Formulario 4. Programático'!$F78,0)</f>
        <v>0</v>
      </c>
      <c r="R77" s="821">
        <f>IFERROR('Formulario 4. Programático'!T79/'Formulario 4. Programático'!$F79,0)</f>
        <v>0</v>
      </c>
      <c r="S77" s="821">
        <f>IFERROR('Formulario 4. Programático'!U79/'Formulario 4. Programático'!$F79,0)</f>
        <v>0</v>
      </c>
    </row>
    <row r="78" spans="1:19" ht="22.5" outlineLevel="4">
      <c r="A78" s="364" t="s">
        <v>363</v>
      </c>
      <c r="B78" s="364" t="s">
        <v>363</v>
      </c>
      <c r="C78" s="364" t="s">
        <v>361</v>
      </c>
      <c r="D78" s="364" t="s">
        <v>831</v>
      </c>
      <c r="E78" s="715" t="s">
        <v>1920</v>
      </c>
      <c r="F78" s="821">
        <f>IFERROR('Formulario 4. Programático'!H79/'Formulario 4. Programático'!$F79,0)</f>
        <v>0</v>
      </c>
      <c r="G78" s="821">
        <f>IFERROR('Formulario 4. Programático'!I79/'Formulario 4. Programático'!$F79,0)</f>
        <v>0</v>
      </c>
      <c r="H78" s="821">
        <f>IFERROR('Formulario 4. Programático'!J79/'Formulario 4. Programático'!$F79,0)</f>
        <v>0</v>
      </c>
      <c r="I78" s="821">
        <f>IFERROR('Formulario 4. Programático'!K79/'Formulario 4. Programático'!$F79,0)</f>
        <v>0</v>
      </c>
      <c r="J78" s="821">
        <f>IFERROR('Formulario 4. Programático'!L79/'Formulario 4. Programático'!$F79,0)</f>
        <v>0</v>
      </c>
      <c r="K78" s="821">
        <f>IFERROR('Formulario 4. Programático'!M79/'Formulario 4. Programático'!$F79,0)</f>
        <v>0</v>
      </c>
      <c r="L78" s="821">
        <f>IFERROR('Formulario 4. Programático'!N79/'Formulario 4. Programático'!$F79,0)</f>
        <v>0</v>
      </c>
      <c r="M78" s="821">
        <f>IFERROR('Formulario 4. Programático'!O79/'Formulario 4. Programático'!$F79,0)</f>
        <v>0</v>
      </c>
      <c r="N78" s="821">
        <f>IFERROR('Formulario 4. Programático'!P79/'Formulario 4. Programático'!$F79,0)</f>
        <v>0</v>
      </c>
      <c r="O78" s="821">
        <f>IFERROR('Formulario 4. Programático'!Q79/'Formulario 4. Programático'!$F79,0)</f>
        <v>0</v>
      </c>
      <c r="P78" s="821">
        <f>IFERROR('Formulario 4. Programático'!R79/'Formulario 4. Programático'!$F79,0)</f>
        <v>0</v>
      </c>
      <c r="Q78" s="821">
        <f>IFERROR('Formulario 4. Programático'!S79/'Formulario 4. Programático'!$F79,0)</f>
        <v>0</v>
      </c>
      <c r="R78" s="821">
        <f>IFERROR('Formulario 4. Programático'!T80/'Formulario 4. Programático'!$F80,0)</f>
        <v>0</v>
      </c>
      <c r="S78" s="821">
        <f>IFERROR('Formulario 4. Programático'!U80/'Formulario 4. Programático'!$F80,0)</f>
        <v>0</v>
      </c>
    </row>
    <row r="79" spans="1:19" ht="11.25" outlineLevel="4">
      <c r="A79" s="364" t="s">
        <v>363</v>
      </c>
      <c r="B79" s="364" t="s">
        <v>363</v>
      </c>
      <c r="C79" s="364" t="s">
        <v>361</v>
      </c>
      <c r="D79" s="364" t="s">
        <v>832</v>
      </c>
      <c r="E79" s="715" t="s">
        <v>1195</v>
      </c>
      <c r="F79" s="821">
        <f>IFERROR('Formulario 4. Programático'!H80/'Formulario 4. Programático'!$F80,0)</f>
        <v>0</v>
      </c>
      <c r="G79" s="821">
        <f>IFERROR('Formulario 4. Programático'!I80/'Formulario 4. Programático'!$F80,0)</f>
        <v>0</v>
      </c>
      <c r="H79" s="821">
        <f>IFERROR('Formulario 4. Programático'!J80/'Formulario 4. Programático'!$F80,0)</f>
        <v>0</v>
      </c>
      <c r="I79" s="821">
        <f>IFERROR('Formulario 4. Programático'!K80/'Formulario 4. Programático'!$F80,0)</f>
        <v>0</v>
      </c>
      <c r="J79" s="821">
        <f>IFERROR('Formulario 4. Programático'!L80/'Formulario 4. Programático'!$F80,0)</f>
        <v>0</v>
      </c>
      <c r="K79" s="821">
        <f>IFERROR('Formulario 4. Programático'!M80/'Formulario 4. Programático'!$F80,0)</f>
        <v>0</v>
      </c>
      <c r="L79" s="821">
        <f>IFERROR('Formulario 4. Programático'!N80/'Formulario 4. Programático'!$F80,0)</f>
        <v>0</v>
      </c>
      <c r="M79" s="821">
        <f>IFERROR('Formulario 4. Programático'!O80/'Formulario 4. Programático'!$F80,0)</f>
        <v>0</v>
      </c>
      <c r="N79" s="821">
        <f>IFERROR('Formulario 4. Programático'!P80/'Formulario 4. Programático'!$F80,0)</f>
        <v>0</v>
      </c>
      <c r="O79" s="821">
        <f>IFERROR('Formulario 4. Programático'!Q80/'Formulario 4. Programático'!$F80,0)</f>
        <v>0</v>
      </c>
      <c r="P79" s="821">
        <f>IFERROR('Formulario 4. Programático'!R80/'Formulario 4. Programático'!$F80,0)</f>
        <v>0</v>
      </c>
      <c r="Q79" s="821">
        <f>IFERROR('Formulario 4. Programático'!S80/'Formulario 4. Programático'!$F80,0)</f>
        <v>0</v>
      </c>
      <c r="R79" s="821">
        <f>IFERROR('Formulario 4. Programático'!T81/'Formulario 4. Programático'!$F81,0)</f>
        <v>0</v>
      </c>
      <c r="S79" s="821">
        <f>IFERROR('Formulario 4. Programático'!U81/'Formulario 4. Programático'!$F81,0)</f>
        <v>0</v>
      </c>
    </row>
    <row r="80" spans="1:19" ht="11.25" outlineLevel="4">
      <c r="A80" s="364" t="s">
        <v>363</v>
      </c>
      <c r="B80" s="364" t="s">
        <v>363</v>
      </c>
      <c r="C80" s="364" t="s">
        <v>361</v>
      </c>
      <c r="D80" s="364" t="s">
        <v>833</v>
      </c>
      <c r="E80" s="715" t="s">
        <v>1921</v>
      </c>
      <c r="F80" s="821">
        <f>IFERROR('Formulario 4. Programático'!H81/'Formulario 4. Programático'!$F81,0)</f>
        <v>0</v>
      </c>
      <c r="G80" s="821">
        <f>IFERROR('Formulario 4. Programático'!I81/'Formulario 4. Programático'!$F81,0)</f>
        <v>0</v>
      </c>
      <c r="H80" s="821">
        <f>IFERROR('Formulario 4. Programático'!J81/'Formulario 4. Programático'!$F81,0)</f>
        <v>0</v>
      </c>
      <c r="I80" s="821">
        <f>IFERROR('Formulario 4. Programático'!K81/'Formulario 4. Programático'!$F81,0)</f>
        <v>0</v>
      </c>
      <c r="J80" s="821">
        <f>IFERROR('Formulario 4. Programático'!L81/'Formulario 4. Programático'!$F81,0)</f>
        <v>0</v>
      </c>
      <c r="K80" s="821">
        <f>IFERROR('Formulario 4. Programático'!M81/'Formulario 4. Programático'!$F81,0)</f>
        <v>0</v>
      </c>
      <c r="L80" s="821">
        <f>IFERROR('Formulario 4. Programático'!N81/'Formulario 4. Programático'!$F81,0)</f>
        <v>0</v>
      </c>
      <c r="M80" s="821">
        <f>IFERROR('Formulario 4. Programático'!O81/'Formulario 4. Programático'!$F81,0)</f>
        <v>0</v>
      </c>
      <c r="N80" s="821">
        <f>IFERROR('Formulario 4. Programático'!P81/'Formulario 4. Programático'!$F81,0)</f>
        <v>0</v>
      </c>
      <c r="O80" s="821">
        <f>IFERROR('Formulario 4. Programático'!Q81/'Formulario 4. Programático'!$F81,0)</f>
        <v>0</v>
      </c>
      <c r="P80" s="821">
        <f>IFERROR('Formulario 4. Programático'!R81/'Formulario 4. Programático'!$F81,0)</f>
        <v>0</v>
      </c>
      <c r="Q80" s="821">
        <f>IFERROR('Formulario 4. Programático'!S81/'Formulario 4. Programático'!$F81,0)</f>
        <v>0</v>
      </c>
      <c r="R80" s="821">
        <f>IFERROR('Formulario 4. Programático'!T82/'Formulario 4. Programático'!$F82,0)</f>
        <v>0</v>
      </c>
      <c r="S80" s="821">
        <f>IFERROR('Formulario 4. Programático'!U82/'Formulario 4. Programático'!$F82,0)</f>
        <v>0</v>
      </c>
    </row>
    <row r="81" spans="1:19" ht="11.25" outlineLevel="4">
      <c r="A81" s="364" t="s">
        <v>363</v>
      </c>
      <c r="B81" s="364" t="s">
        <v>363</v>
      </c>
      <c r="C81" s="364" t="s">
        <v>361</v>
      </c>
      <c r="D81" s="364" t="s">
        <v>835</v>
      </c>
      <c r="E81" s="715" t="s">
        <v>1922</v>
      </c>
      <c r="F81" s="821">
        <f>IFERROR('Formulario 4. Programático'!H82/'Formulario 4. Programático'!$F82,0)</f>
        <v>0</v>
      </c>
      <c r="G81" s="821">
        <f>IFERROR('Formulario 4. Programático'!I82/'Formulario 4. Programático'!$F82,0)</f>
        <v>0</v>
      </c>
      <c r="H81" s="821">
        <f>IFERROR('Formulario 4. Programático'!J82/'Formulario 4. Programático'!$F82,0)</f>
        <v>0</v>
      </c>
      <c r="I81" s="821">
        <f>IFERROR('Formulario 4. Programático'!K82/'Formulario 4. Programático'!$F82,0)</f>
        <v>0</v>
      </c>
      <c r="J81" s="821">
        <f>IFERROR('Formulario 4. Programático'!L82/'Formulario 4. Programático'!$F82,0)</f>
        <v>0</v>
      </c>
      <c r="K81" s="821">
        <f>IFERROR('Formulario 4. Programático'!M82/'Formulario 4. Programático'!$F82,0)</f>
        <v>0</v>
      </c>
      <c r="L81" s="821">
        <f>IFERROR('Formulario 4. Programático'!N82/'Formulario 4. Programático'!$F82,0)</f>
        <v>0</v>
      </c>
      <c r="M81" s="821">
        <f>IFERROR('Formulario 4. Programático'!O82/'Formulario 4. Programático'!$F82,0)</f>
        <v>0</v>
      </c>
      <c r="N81" s="821">
        <f>IFERROR('Formulario 4. Programático'!P82/'Formulario 4. Programático'!$F82,0)</f>
        <v>0</v>
      </c>
      <c r="O81" s="821">
        <f>IFERROR('Formulario 4. Programático'!Q82/'Formulario 4. Programático'!$F82,0)</f>
        <v>0</v>
      </c>
      <c r="P81" s="821">
        <f>IFERROR('Formulario 4. Programático'!R82/'Formulario 4. Programático'!$F82,0)</f>
        <v>0</v>
      </c>
      <c r="Q81" s="821">
        <f>IFERROR('Formulario 4. Programático'!S82/'Formulario 4. Programático'!$F82,0)</f>
        <v>0</v>
      </c>
      <c r="R81" s="821">
        <f>IFERROR('Formulario 4. Programático'!T83/'Formulario 4. Programático'!$F83,0)</f>
        <v>0</v>
      </c>
      <c r="S81" s="821">
        <f>IFERROR('Formulario 4. Programático'!U83/'Formulario 4. Programático'!$F83,0)</f>
        <v>0</v>
      </c>
    </row>
    <row r="82" spans="1:19" ht="11.25" outlineLevel="4">
      <c r="A82" s="364" t="s">
        <v>363</v>
      </c>
      <c r="B82" s="364" t="s">
        <v>363</v>
      </c>
      <c r="C82" s="364" t="s">
        <v>361</v>
      </c>
      <c r="D82" s="364" t="s">
        <v>843</v>
      </c>
      <c r="E82" s="715" t="s">
        <v>1196</v>
      </c>
      <c r="F82" s="821">
        <f>IFERROR('Formulario 4. Programático'!H83/'Formulario 4. Programático'!$F83,0)</f>
        <v>0</v>
      </c>
      <c r="G82" s="821">
        <f>IFERROR('Formulario 4. Programático'!I83/'Formulario 4. Programático'!$F83,0)</f>
        <v>0</v>
      </c>
      <c r="H82" s="821">
        <f>IFERROR('Formulario 4. Programático'!J83/'Formulario 4. Programático'!$F83,0)</f>
        <v>0</v>
      </c>
      <c r="I82" s="821">
        <f>IFERROR('Formulario 4. Programático'!K83/'Formulario 4. Programático'!$F83,0)</f>
        <v>0</v>
      </c>
      <c r="J82" s="821">
        <f>IFERROR('Formulario 4. Programático'!L83/'Formulario 4. Programático'!$F83,0)</f>
        <v>0</v>
      </c>
      <c r="K82" s="821">
        <f>IFERROR('Formulario 4. Programático'!M83/'Formulario 4. Programático'!$F83,0)</f>
        <v>0</v>
      </c>
      <c r="L82" s="821">
        <f>IFERROR('Formulario 4. Programático'!N83/'Formulario 4. Programático'!$F83,0)</f>
        <v>0</v>
      </c>
      <c r="M82" s="821">
        <f>IFERROR('Formulario 4. Programático'!O83/'Formulario 4. Programático'!$F83,0)</f>
        <v>0</v>
      </c>
      <c r="N82" s="821">
        <f>IFERROR('Formulario 4. Programático'!P83/'Formulario 4. Programático'!$F83,0)</f>
        <v>0</v>
      </c>
      <c r="O82" s="821">
        <f>IFERROR('Formulario 4. Programático'!Q83/'Formulario 4. Programático'!$F83,0)</f>
        <v>0</v>
      </c>
      <c r="P82" s="821">
        <f>IFERROR('Formulario 4. Programático'!R83/'Formulario 4. Programático'!$F83,0)</f>
        <v>0</v>
      </c>
      <c r="Q82" s="821">
        <f>IFERROR('Formulario 4. Programático'!S83/'Formulario 4. Programático'!$F83,0)</f>
        <v>0</v>
      </c>
      <c r="R82" s="821">
        <f>IFERROR('Formulario 4. Programático'!T84/'Formulario 4. Programático'!$F84,0)</f>
        <v>0</v>
      </c>
      <c r="S82" s="821">
        <f>IFERROR('Formulario 4. Programático'!U84/'Formulario 4. Programático'!$F84,0)</f>
        <v>0</v>
      </c>
    </row>
    <row r="83" spans="1:19" ht="11.25" outlineLevel="4">
      <c r="A83" s="364" t="s">
        <v>363</v>
      </c>
      <c r="B83" s="364" t="s">
        <v>363</v>
      </c>
      <c r="C83" s="364" t="s">
        <v>361</v>
      </c>
      <c r="D83" s="364" t="s">
        <v>844</v>
      </c>
      <c r="E83" s="715" t="s">
        <v>1197</v>
      </c>
      <c r="F83" s="821">
        <f>IFERROR('Formulario 4. Programático'!H84/'Formulario 4. Programático'!$F84,0)</f>
        <v>0</v>
      </c>
      <c r="G83" s="821">
        <f>IFERROR('Formulario 4. Programático'!I84/'Formulario 4. Programático'!$F84,0)</f>
        <v>0</v>
      </c>
      <c r="H83" s="821">
        <f>IFERROR('Formulario 4. Programático'!J84/'Formulario 4. Programático'!$F84,0)</f>
        <v>0</v>
      </c>
      <c r="I83" s="821">
        <f>IFERROR('Formulario 4. Programático'!K84/'Formulario 4. Programático'!$F84,0)</f>
        <v>0</v>
      </c>
      <c r="J83" s="821">
        <f>IFERROR('Formulario 4. Programático'!L84/'Formulario 4. Programático'!$F84,0)</f>
        <v>0</v>
      </c>
      <c r="K83" s="821">
        <f>IFERROR('Formulario 4. Programático'!M84/'Formulario 4. Programático'!$F84,0)</f>
        <v>0</v>
      </c>
      <c r="L83" s="821">
        <f>IFERROR('Formulario 4. Programático'!N84/'Formulario 4. Programático'!$F84,0)</f>
        <v>0</v>
      </c>
      <c r="M83" s="821">
        <f>IFERROR('Formulario 4. Programático'!O84/'Formulario 4. Programático'!$F84,0)</f>
        <v>0</v>
      </c>
      <c r="N83" s="821">
        <f>IFERROR('Formulario 4. Programático'!P84/'Formulario 4. Programático'!$F84,0)</f>
        <v>0</v>
      </c>
      <c r="O83" s="821">
        <f>IFERROR('Formulario 4. Programático'!Q84/'Formulario 4. Programático'!$F84,0)</f>
        <v>0</v>
      </c>
      <c r="P83" s="821">
        <f>IFERROR('Formulario 4. Programático'!R84/'Formulario 4. Programático'!$F84,0)</f>
        <v>0</v>
      </c>
      <c r="Q83" s="821">
        <f>IFERROR('Formulario 4. Programático'!S84/'Formulario 4. Programático'!$F84,0)</f>
        <v>0</v>
      </c>
      <c r="R83" s="821">
        <f>IFERROR('Formulario 4. Programático'!T85/'Formulario 4. Programático'!$F85,0)</f>
        <v>0</v>
      </c>
      <c r="S83" s="821">
        <f>IFERROR('Formulario 4. Programático'!U85/'Formulario 4. Programático'!$F85,0)</f>
        <v>0</v>
      </c>
    </row>
    <row r="84" spans="1:19" ht="11.25" outlineLevel="4">
      <c r="A84" s="364" t="s">
        <v>363</v>
      </c>
      <c r="B84" s="364" t="s">
        <v>363</v>
      </c>
      <c r="C84" s="364" t="s">
        <v>361</v>
      </c>
      <c r="D84" s="364" t="s">
        <v>845</v>
      </c>
      <c r="E84" s="715" t="s">
        <v>1198</v>
      </c>
      <c r="F84" s="821">
        <f>IFERROR('Formulario 4. Programático'!H85/'Formulario 4. Programático'!$F85,0)</f>
        <v>0</v>
      </c>
      <c r="G84" s="821">
        <f>IFERROR('Formulario 4. Programático'!I85/'Formulario 4. Programático'!$F85,0)</f>
        <v>0</v>
      </c>
      <c r="H84" s="821">
        <f>IFERROR('Formulario 4. Programático'!J85/'Formulario 4. Programático'!$F85,0)</f>
        <v>0</v>
      </c>
      <c r="I84" s="821">
        <f>IFERROR('Formulario 4. Programático'!K85/'Formulario 4. Programático'!$F85,0)</f>
        <v>0</v>
      </c>
      <c r="J84" s="821">
        <f>IFERROR('Formulario 4. Programático'!L85/'Formulario 4. Programático'!$F85,0)</f>
        <v>0</v>
      </c>
      <c r="K84" s="821">
        <f>IFERROR('Formulario 4. Programático'!M85/'Formulario 4. Programático'!$F85,0)</f>
        <v>0</v>
      </c>
      <c r="L84" s="821">
        <f>IFERROR('Formulario 4. Programático'!N85/'Formulario 4. Programático'!$F85,0)</f>
        <v>0</v>
      </c>
      <c r="M84" s="821">
        <f>IFERROR('Formulario 4. Programático'!O85/'Formulario 4. Programático'!$F85,0)</f>
        <v>0</v>
      </c>
      <c r="N84" s="821">
        <f>IFERROR('Formulario 4. Programático'!P85/'Formulario 4. Programático'!$F85,0)</f>
        <v>0</v>
      </c>
      <c r="O84" s="821">
        <f>IFERROR('Formulario 4. Programático'!Q85/'Formulario 4. Programático'!$F85,0)</f>
        <v>0</v>
      </c>
      <c r="P84" s="821">
        <f>IFERROR('Formulario 4. Programático'!R85/'Formulario 4. Programático'!$F85,0)</f>
        <v>0</v>
      </c>
      <c r="Q84" s="821">
        <f>IFERROR('Formulario 4. Programático'!S85/'Formulario 4. Programático'!$F85,0)</f>
        <v>0</v>
      </c>
      <c r="R84" s="821">
        <f>IFERROR('Formulario 4. Programático'!T86/'Formulario 4. Programático'!$F86,0)</f>
        <v>0</v>
      </c>
      <c r="S84" s="821">
        <f>IFERROR('Formulario 4. Programático'!U86/'Formulario 4. Programático'!$F86,0)</f>
        <v>0</v>
      </c>
    </row>
    <row r="85" spans="1:19" ht="11.25" outlineLevel="4">
      <c r="A85" s="364" t="s">
        <v>363</v>
      </c>
      <c r="B85" s="364" t="s">
        <v>363</v>
      </c>
      <c r="C85" s="364" t="s">
        <v>361</v>
      </c>
      <c r="D85" s="364" t="s">
        <v>846</v>
      </c>
      <c r="E85" s="715" t="s">
        <v>1199</v>
      </c>
      <c r="F85" s="821">
        <f>IFERROR('Formulario 4. Programático'!H86/'Formulario 4. Programático'!$F86,0)</f>
        <v>0</v>
      </c>
      <c r="G85" s="821">
        <f>IFERROR('Formulario 4. Programático'!I86/'Formulario 4. Programático'!$F86,0)</f>
        <v>0</v>
      </c>
      <c r="H85" s="821">
        <f>IFERROR('Formulario 4. Programático'!J86/'Formulario 4. Programático'!$F86,0)</f>
        <v>0</v>
      </c>
      <c r="I85" s="821">
        <f>IFERROR('Formulario 4. Programático'!K86/'Formulario 4. Programático'!$F86,0)</f>
        <v>0</v>
      </c>
      <c r="J85" s="821">
        <f>IFERROR('Formulario 4. Programático'!L86/'Formulario 4. Programático'!$F86,0)</f>
        <v>0</v>
      </c>
      <c r="K85" s="821">
        <f>IFERROR('Formulario 4. Programático'!M86/'Formulario 4. Programático'!$F86,0)</f>
        <v>0</v>
      </c>
      <c r="L85" s="821">
        <f>IFERROR('Formulario 4. Programático'!N86/'Formulario 4. Programático'!$F86,0)</f>
        <v>0</v>
      </c>
      <c r="M85" s="821">
        <f>IFERROR('Formulario 4. Programático'!O86/'Formulario 4. Programático'!$F86,0)</f>
        <v>0</v>
      </c>
      <c r="N85" s="821">
        <f>IFERROR('Formulario 4. Programático'!P86/'Formulario 4. Programático'!$F86,0)</f>
        <v>0</v>
      </c>
      <c r="O85" s="821">
        <f>IFERROR('Formulario 4. Programático'!Q86/'Formulario 4. Programático'!$F86,0)</f>
        <v>0</v>
      </c>
      <c r="P85" s="821">
        <f>IFERROR('Formulario 4. Programático'!R86/'Formulario 4. Programático'!$F86,0)</f>
        <v>0</v>
      </c>
      <c r="Q85" s="821">
        <f>IFERROR('Formulario 4. Programático'!S86/'Formulario 4. Programático'!$F86,0)</f>
        <v>0</v>
      </c>
      <c r="R85" s="821">
        <f>IFERROR('Formulario 4. Programático'!T87/'Formulario 4. Programático'!$F87,0)</f>
        <v>0</v>
      </c>
      <c r="S85" s="821">
        <f>IFERROR('Formulario 4. Programático'!U87/'Formulario 4. Programático'!$F87,0)</f>
        <v>0</v>
      </c>
    </row>
    <row r="86" spans="1:19" ht="11.25" outlineLevel="4">
      <c r="A86" s="364" t="s">
        <v>363</v>
      </c>
      <c r="B86" s="364" t="s">
        <v>363</v>
      </c>
      <c r="C86" s="364" t="s">
        <v>361</v>
      </c>
      <c r="D86" s="364" t="s">
        <v>847</v>
      </c>
      <c r="E86" s="715" t="s">
        <v>1200</v>
      </c>
      <c r="F86" s="821">
        <f>IFERROR('Formulario 4. Programático'!H87/'Formulario 4. Programático'!$F87,0)</f>
        <v>0</v>
      </c>
      <c r="G86" s="821">
        <f>IFERROR('Formulario 4. Programático'!I87/'Formulario 4. Programático'!$F87,0)</f>
        <v>0</v>
      </c>
      <c r="H86" s="821">
        <f>IFERROR('Formulario 4. Programático'!J87/'Formulario 4. Programático'!$F87,0)</f>
        <v>0</v>
      </c>
      <c r="I86" s="821">
        <f>IFERROR('Formulario 4. Programático'!K87/'Formulario 4. Programático'!$F87,0)</f>
        <v>0</v>
      </c>
      <c r="J86" s="821">
        <f>IFERROR('Formulario 4. Programático'!L87/'Formulario 4. Programático'!$F87,0)</f>
        <v>0</v>
      </c>
      <c r="K86" s="821">
        <f>IFERROR('Formulario 4. Programático'!M87/'Formulario 4. Programático'!$F87,0)</f>
        <v>0</v>
      </c>
      <c r="L86" s="821">
        <f>IFERROR('Formulario 4. Programático'!N87/'Formulario 4. Programático'!$F87,0)</f>
        <v>0</v>
      </c>
      <c r="M86" s="821">
        <f>IFERROR('Formulario 4. Programático'!O87/'Formulario 4. Programático'!$F87,0)</f>
        <v>0</v>
      </c>
      <c r="N86" s="821">
        <f>IFERROR('Formulario 4. Programático'!P87/'Formulario 4. Programático'!$F87,0)</f>
        <v>0</v>
      </c>
      <c r="O86" s="821">
        <f>IFERROR('Formulario 4. Programático'!Q87/'Formulario 4. Programático'!$F87,0)</f>
        <v>0</v>
      </c>
      <c r="P86" s="821">
        <f>IFERROR('Formulario 4. Programático'!R87/'Formulario 4. Programático'!$F87,0)</f>
        <v>0</v>
      </c>
      <c r="Q86" s="821">
        <f>IFERROR('Formulario 4. Programático'!S87/'Formulario 4. Programático'!$F87,0)</f>
        <v>0</v>
      </c>
      <c r="R86" s="821">
        <f>IFERROR('Formulario 4. Programático'!T88/'Formulario 4. Programático'!$F88,0)</f>
        <v>0</v>
      </c>
      <c r="S86" s="821">
        <f>IFERROR('Formulario 4. Programático'!U88/'Formulario 4. Programático'!$F88,0)</f>
        <v>0</v>
      </c>
    </row>
    <row r="87" spans="1:19" ht="11.25" outlineLevel="4">
      <c r="A87" s="364" t="s">
        <v>363</v>
      </c>
      <c r="B87" s="364" t="s">
        <v>363</v>
      </c>
      <c r="C87" s="364" t="s">
        <v>361</v>
      </c>
      <c r="D87" s="364" t="s">
        <v>848</v>
      </c>
      <c r="E87" s="715" t="s">
        <v>1201</v>
      </c>
      <c r="F87" s="821">
        <f>IFERROR('Formulario 4. Programático'!H88/'Formulario 4. Programático'!$F88,0)</f>
        <v>0</v>
      </c>
      <c r="G87" s="821">
        <f>IFERROR('Formulario 4. Programático'!I88/'Formulario 4. Programático'!$F88,0)</f>
        <v>0</v>
      </c>
      <c r="H87" s="821">
        <f>IFERROR('Formulario 4. Programático'!J88/'Formulario 4. Programático'!$F88,0)</f>
        <v>0</v>
      </c>
      <c r="I87" s="821">
        <f>IFERROR('Formulario 4. Programático'!K88/'Formulario 4. Programático'!$F88,0)</f>
        <v>0</v>
      </c>
      <c r="J87" s="821">
        <f>IFERROR('Formulario 4. Programático'!L88/'Formulario 4. Programático'!$F88,0)</f>
        <v>0</v>
      </c>
      <c r="K87" s="821">
        <f>IFERROR('Formulario 4. Programático'!M88/'Formulario 4. Programático'!$F88,0)</f>
        <v>0</v>
      </c>
      <c r="L87" s="821">
        <f>IFERROR('Formulario 4. Programático'!N88/'Formulario 4. Programático'!$F88,0)</f>
        <v>0</v>
      </c>
      <c r="M87" s="821">
        <f>IFERROR('Formulario 4. Programático'!O88/'Formulario 4. Programático'!$F88,0)</f>
        <v>0</v>
      </c>
      <c r="N87" s="821">
        <f>IFERROR('Formulario 4. Programático'!P88/'Formulario 4. Programático'!$F88,0)</f>
        <v>0</v>
      </c>
      <c r="O87" s="821">
        <f>IFERROR('Formulario 4. Programático'!Q88/'Formulario 4. Programático'!$F88,0)</f>
        <v>0</v>
      </c>
      <c r="P87" s="821">
        <f>IFERROR('Formulario 4. Programático'!R88/'Formulario 4. Programático'!$F88,0)</f>
        <v>0</v>
      </c>
      <c r="Q87" s="821">
        <f>IFERROR('Formulario 4. Programático'!S88/'Formulario 4. Programático'!$F88,0)</f>
        <v>0</v>
      </c>
      <c r="R87" s="821">
        <f>IFERROR('Formulario 4. Programático'!T89/'Formulario 4. Programático'!$F89,0)</f>
        <v>0</v>
      </c>
      <c r="S87" s="821">
        <f>IFERROR('Formulario 4. Programático'!U89/'Formulario 4. Programático'!$F89,0)</f>
        <v>0</v>
      </c>
    </row>
    <row r="88" spans="1:19" ht="11.25" outlineLevel="4">
      <c r="A88" s="364" t="s">
        <v>363</v>
      </c>
      <c r="B88" s="364" t="s">
        <v>363</v>
      </c>
      <c r="C88" s="364" t="s">
        <v>361</v>
      </c>
      <c r="D88" s="364" t="s">
        <v>849</v>
      </c>
      <c r="E88" s="715" t="s">
        <v>1202</v>
      </c>
      <c r="F88" s="821">
        <f>IFERROR('Formulario 4. Programático'!H89/'Formulario 4. Programático'!$F89,0)</f>
        <v>0</v>
      </c>
      <c r="G88" s="821">
        <f>IFERROR('Formulario 4. Programático'!I89/'Formulario 4. Programático'!$F89,0)</f>
        <v>0</v>
      </c>
      <c r="H88" s="821">
        <f>IFERROR('Formulario 4. Programático'!J89/'Formulario 4. Programático'!$F89,0)</f>
        <v>0</v>
      </c>
      <c r="I88" s="821">
        <f>IFERROR('Formulario 4. Programático'!K89/'Formulario 4. Programático'!$F89,0)</f>
        <v>0</v>
      </c>
      <c r="J88" s="821">
        <f>IFERROR('Formulario 4. Programático'!L89/'Formulario 4. Programático'!$F89,0)</f>
        <v>0</v>
      </c>
      <c r="K88" s="821">
        <f>IFERROR('Formulario 4. Programático'!M89/'Formulario 4. Programático'!$F89,0)</f>
        <v>0</v>
      </c>
      <c r="L88" s="821">
        <f>IFERROR('Formulario 4. Programático'!N89/'Formulario 4. Programático'!$F89,0)</f>
        <v>0</v>
      </c>
      <c r="M88" s="821">
        <f>IFERROR('Formulario 4. Programático'!O89/'Formulario 4. Programático'!$F89,0)</f>
        <v>0</v>
      </c>
      <c r="N88" s="821">
        <f>IFERROR('Formulario 4. Programático'!P89/'Formulario 4. Programático'!$F89,0)</f>
        <v>0</v>
      </c>
      <c r="O88" s="821">
        <f>IFERROR('Formulario 4. Programático'!Q89/'Formulario 4. Programático'!$F89,0)</f>
        <v>0</v>
      </c>
      <c r="P88" s="821">
        <f>IFERROR('Formulario 4. Programático'!R89/'Formulario 4. Programático'!$F89,0)</f>
        <v>0</v>
      </c>
      <c r="Q88" s="821">
        <f>IFERROR('Formulario 4. Programático'!S89/'Formulario 4. Programático'!$F89,0)</f>
        <v>0</v>
      </c>
      <c r="R88" s="821">
        <f>IFERROR('Formulario 4. Programático'!T90/'Formulario 4. Programático'!$F90,0)</f>
        <v>0</v>
      </c>
      <c r="S88" s="821">
        <f>IFERROR('Formulario 4. Programático'!U90/'Formulario 4. Programático'!$F90,0)</f>
        <v>0</v>
      </c>
    </row>
    <row r="89" spans="1:19" ht="11.25" outlineLevel="4">
      <c r="A89" s="364" t="s">
        <v>363</v>
      </c>
      <c r="B89" s="364" t="s">
        <v>363</v>
      </c>
      <c r="C89" s="364" t="s">
        <v>361</v>
      </c>
      <c r="D89" s="364" t="s">
        <v>850</v>
      </c>
      <c r="E89" s="715" t="s">
        <v>1923</v>
      </c>
      <c r="F89" s="821">
        <f>IFERROR('Formulario 4. Programático'!H90/'Formulario 4. Programático'!$F90,0)</f>
        <v>0</v>
      </c>
      <c r="G89" s="821">
        <f>IFERROR('Formulario 4. Programático'!I90/'Formulario 4. Programático'!$F90,0)</f>
        <v>0</v>
      </c>
      <c r="H89" s="821">
        <f>IFERROR('Formulario 4. Programático'!J90/'Formulario 4. Programático'!$F90,0)</f>
        <v>0</v>
      </c>
      <c r="I89" s="821">
        <f>IFERROR('Formulario 4. Programático'!K90/'Formulario 4. Programático'!$F90,0)</f>
        <v>0</v>
      </c>
      <c r="J89" s="821">
        <f>IFERROR('Formulario 4. Programático'!L90/'Formulario 4. Programático'!$F90,0)</f>
        <v>0</v>
      </c>
      <c r="K89" s="821">
        <f>IFERROR('Formulario 4. Programático'!M90/'Formulario 4. Programático'!$F90,0)</f>
        <v>0</v>
      </c>
      <c r="L89" s="821">
        <f>IFERROR('Formulario 4. Programático'!N90/'Formulario 4. Programático'!$F90,0)</f>
        <v>0</v>
      </c>
      <c r="M89" s="821">
        <f>IFERROR('Formulario 4. Programático'!O90/'Formulario 4. Programático'!$F90,0)</f>
        <v>0</v>
      </c>
      <c r="N89" s="821">
        <f>IFERROR('Formulario 4. Programático'!P90/'Formulario 4. Programático'!$F90,0)</f>
        <v>0</v>
      </c>
      <c r="O89" s="821">
        <f>IFERROR('Formulario 4. Programático'!Q90/'Formulario 4. Programático'!$F90,0)</f>
        <v>0</v>
      </c>
      <c r="P89" s="821">
        <f>IFERROR('Formulario 4. Programático'!R90/'Formulario 4. Programático'!$F90,0)</f>
        <v>0</v>
      </c>
      <c r="Q89" s="821">
        <f>IFERROR('Formulario 4. Programático'!S90/'Formulario 4. Programático'!$F90,0)</f>
        <v>0</v>
      </c>
      <c r="R89" s="821">
        <f>IFERROR('Formulario 4. Programático'!T91/'Formulario 4. Programático'!$F91,0)</f>
        <v>0</v>
      </c>
      <c r="S89" s="821">
        <f>IFERROR('Formulario 4. Programático'!U91/'Formulario 4. Programático'!$F91,0)</f>
        <v>0</v>
      </c>
    </row>
    <row r="90" spans="1:19" ht="11.25" outlineLevel="4">
      <c r="A90" s="364" t="s">
        <v>363</v>
      </c>
      <c r="B90" s="364" t="s">
        <v>363</v>
      </c>
      <c r="C90" s="364" t="s">
        <v>361</v>
      </c>
      <c r="D90" s="364" t="s">
        <v>854</v>
      </c>
      <c r="E90" s="715" t="s">
        <v>1203</v>
      </c>
      <c r="F90" s="821">
        <f>IFERROR('Formulario 4. Programático'!H91/'Formulario 4. Programático'!$F91,0)</f>
        <v>0</v>
      </c>
      <c r="G90" s="821">
        <f>IFERROR('Formulario 4. Programático'!I91/'Formulario 4. Programático'!$F91,0)</f>
        <v>0</v>
      </c>
      <c r="H90" s="821">
        <f>IFERROR('Formulario 4. Programático'!J91/'Formulario 4. Programático'!$F91,0)</f>
        <v>0</v>
      </c>
      <c r="I90" s="821">
        <f>IFERROR('Formulario 4. Programático'!K91/'Formulario 4. Programático'!$F91,0)</f>
        <v>0</v>
      </c>
      <c r="J90" s="821">
        <f>IFERROR('Formulario 4. Programático'!L91/'Formulario 4. Programático'!$F91,0)</f>
        <v>0</v>
      </c>
      <c r="K90" s="821">
        <f>IFERROR('Formulario 4. Programático'!M91/'Formulario 4. Programático'!$F91,0)</f>
        <v>0</v>
      </c>
      <c r="L90" s="821">
        <f>IFERROR('Formulario 4. Programático'!N91/'Formulario 4. Programático'!$F91,0)</f>
        <v>0</v>
      </c>
      <c r="M90" s="821">
        <f>IFERROR('Formulario 4. Programático'!O91/'Formulario 4. Programático'!$F91,0)</f>
        <v>0</v>
      </c>
      <c r="N90" s="821">
        <f>IFERROR('Formulario 4. Programático'!P91/'Formulario 4. Programático'!$F91,0)</f>
        <v>0</v>
      </c>
      <c r="O90" s="821">
        <f>IFERROR('Formulario 4. Programático'!Q91/'Formulario 4. Programático'!$F91,0)</f>
        <v>0</v>
      </c>
      <c r="P90" s="821">
        <f>IFERROR('Formulario 4. Programático'!R91/'Formulario 4. Programático'!$F91,0)</f>
        <v>0</v>
      </c>
      <c r="Q90" s="821">
        <f>IFERROR('Formulario 4. Programático'!S91/'Formulario 4. Programático'!$F91,0)</f>
        <v>0</v>
      </c>
      <c r="R90" s="821">
        <f>IFERROR('Formulario 4. Programático'!T92/'Formulario 4. Programático'!$F92,0)</f>
        <v>0</v>
      </c>
      <c r="S90" s="821">
        <f>IFERROR('Formulario 4. Programático'!U92/'Formulario 4. Programático'!$F92,0)</f>
        <v>0</v>
      </c>
    </row>
    <row r="91" spans="1:19" ht="11.25" outlineLevel="4">
      <c r="A91" s="364" t="s">
        <v>363</v>
      </c>
      <c r="B91" s="364" t="s">
        <v>363</v>
      </c>
      <c r="C91" s="364" t="s">
        <v>361</v>
      </c>
      <c r="D91" s="364" t="s">
        <v>855</v>
      </c>
      <c r="E91" s="715" t="s">
        <v>1204</v>
      </c>
      <c r="F91" s="821">
        <f>IFERROR('Formulario 4. Programático'!H92/'Formulario 4. Programático'!$F92,0)</f>
        <v>0</v>
      </c>
      <c r="G91" s="821">
        <f>IFERROR('Formulario 4. Programático'!I92/'Formulario 4. Programático'!$F92,0)</f>
        <v>0</v>
      </c>
      <c r="H91" s="821">
        <f>IFERROR('Formulario 4. Programático'!J92/'Formulario 4. Programático'!$F92,0)</f>
        <v>0</v>
      </c>
      <c r="I91" s="821">
        <f>IFERROR('Formulario 4. Programático'!K92/'Formulario 4. Programático'!$F92,0)</f>
        <v>0</v>
      </c>
      <c r="J91" s="821">
        <f>IFERROR('Formulario 4. Programático'!L92/'Formulario 4. Programático'!$F92,0)</f>
        <v>0</v>
      </c>
      <c r="K91" s="821">
        <f>IFERROR('Formulario 4. Programático'!M92/'Formulario 4. Programático'!$F92,0)</f>
        <v>0</v>
      </c>
      <c r="L91" s="821">
        <f>IFERROR('Formulario 4. Programático'!N92/'Formulario 4. Programático'!$F92,0)</f>
        <v>0</v>
      </c>
      <c r="M91" s="821">
        <f>IFERROR('Formulario 4. Programático'!O92/'Formulario 4. Programático'!$F92,0)</f>
        <v>0</v>
      </c>
      <c r="N91" s="821">
        <f>IFERROR('Formulario 4. Programático'!P92/'Formulario 4. Programático'!$F92,0)</f>
        <v>0</v>
      </c>
      <c r="O91" s="821">
        <f>IFERROR('Formulario 4. Programático'!Q92/'Formulario 4. Programático'!$F92,0)</f>
        <v>0</v>
      </c>
      <c r="P91" s="821">
        <f>IFERROR('Formulario 4. Programático'!R92/'Formulario 4. Programático'!$F92,0)</f>
        <v>0</v>
      </c>
      <c r="Q91" s="821">
        <f>IFERROR('Formulario 4. Programático'!S92/'Formulario 4. Programático'!$F92,0)</f>
        <v>0</v>
      </c>
      <c r="R91" s="821">
        <f>IFERROR('Formulario 4. Programático'!T93/'Formulario 4. Programático'!$F93,0)</f>
        <v>0</v>
      </c>
      <c r="S91" s="821">
        <f>IFERROR('Formulario 4. Programático'!U93/'Formulario 4. Programático'!$F93,0)</f>
        <v>0</v>
      </c>
    </row>
    <row r="92" spans="1:19" ht="11.25" outlineLevel="4">
      <c r="A92" s="364" t="s">
        <v>363</v>
      </c>
      <c r="B92" s="364" t="s">
        <v>363</v>
      </c>
      <c r="C92" s="364" t="s">
        <v>361</v>
      </c>
      <c r="D92" s="364" t="s">
        <v>856</v>
      </c>
      <c r="E92" s="715" t="s">
        <v>1205</v>
      </c>
      <c r="F92" s="821">
        <f>IFERROR('Formulario 4. Programático'!H93/'Formulario 4. Programático'!$F93,0)</f>
        <v>0</v>
      </c>
      <c r="G92" s="821">
        <f>IFERROR('Formulario 4. Programático'!I93/'Formulario 4. Programático'!$F93,0)</f>
        <v>0</v>
      </c>
      <c r="H92" s="821">
        <f>IFERROR('Formulario 4. Programático'!J93/'Formulario 4. Programático'!$F93,0)</f>
        <v>0</v>
      </c>
      <c r="I92" s="821">
        <f>IFERROR('Formulario 4. Programático'!K93/'Formulario 4. Programático'!$F93,0)</f>
        <v>0</v>
      </c>
      <c r="J92" s="821">
        <f>IFERROR('Formulario 4. Programático'!L93/'Formulario 4. Programático'!$F93,0)</f>
        <v>0</v>
      </c>
      <c r="K92" s="821">
        <f>IFERROR('Formulario 4. Programático'!M93/'Formulario 4. Programático'!$F93,0)</f>
        <v>0</v>
      </c>
      <c r="L92" s="821">
        <f>IFERROR('Formulario 4. Programático'!N93/'Formulario 4. Programático'!$F93,0)</f>
        <v>0</v>
      </c>
      <c r="M92" s="821">
        <f>IFERROR('Formulario 4. Programático'!O93/'Formulario 4. Programático'!$F93,0)</f>
        <v>0</v>
      </c>
      <c r="N92" s="821">
        <f>IFERROR('Formulario 4. Programático'!P93/'Formulario 4. Programático'!$F93,0)</f>
        <v>0</v>
      </c>
      <c r="O92" s="821">
        <f>IFERROR('Formulario 4. Programático'!Q93/'Formulario 4. Programático'!$F93,0)</f>
        <v>0</v>
      </c>
      <c r="P92" s="821">
        <f>IFERROR('Formulario 4. Programático'!R93/'Formulario 4. Programático'!$F93,0)</f>
        <v>0</v>
      </c>
      <c r="Q92" s="821">
        <f>IFERROR('Formulario 4. Programático'!S93/'Formulario 4. Programático'!$F93,0)</f>
        <v>0</v>
      </c>
      <c r="R92" s="821">
        <f>IFERROR('Formulario 4. Programático'!T94/'Formulario 4. Programático'!$F94,0)</f>
        <v>0</v>
      </c>
      <c r="S92" s="821">
        <f>IFERROR('Formulario 4. Programático'!U94/'Formulario 4. Programático'!$F94,0)</f>
        <v>0</v>
      </c>
    </row>
    <row r="93" spans="1:19" ht="22.5" outlineLevel="4">
      <c r="A93" s="364" t="s">
        <v>363</v>
      </c>
      <c r="B93" s="364" t="s">
        <v>363</v>
      </c>
      <c r="C93" s="364" t="s">
        <v>361</v>
      </c>
      <c r="D93" s="364" t="s">
        <v>858</v>
      </c>
      <c r="E93" s="715" t="s">
        <v>1206</v>
      </c>
      <c r="F93" s="821">
        <f>IFERROR('Formulario 4. Programático'!H94/'Formulario 4. Programático'!$F94,0)</f>
        <v>0</v>
      </c>
      <c r="G93" s="821">
        <f>IFERROR('Formulario 4. Programático'!I94/'Formulario 4. Programático'!$F94,0)</f>
        <v>0</v>
      </c>
      <c r="H93" s="821">
        <f>IFERROR('Formulario 4. Programático'!J94/'Formulario 4. Programático'!$F94,0)</f>
        <v>0</v>
      </c>
      <c r="I93" s="821">
        <f>IFERROR('Formulario 4. Programático'!K94/'Formulario 4. Programático'!$F94,0)</f>
        <v>0</v>
      </c>
      <c r="J93" s="821">
        <f>IFERROR('Formulario 4. Programático'!L94/'Formulario 4. Programático'!$F94,0)</f>
        <v>0</v>
      </c>
      <c r="K93" s="821">
        <f>IFERROR('Formulario 4. Programático'!M94/'Formulario 4. Programático'!$F94,0)</f>
        <v>0</v>
      </c>
      <c r="L93" s="821">
        <f>IFERROR('Formulario 4. Programático'!N94/'Formulario 4. Programático'!$F94,0)</f>
        <v>0</v>
      </c>
      <c r="M93" s="821">
        <f>IFERROR('Formulario 4. Programático'!O94/'Formulario 4. Programático'!$F94,0)</f>
        <v>0</v>
      </c>
      <c r="N93" s="821">
        <f>IFERROR('Formulario 4. Programático'!P94/'Formulario 4. Programático'!$F94,0)</f>
        <v>0</v>
      </c>
      <c r="O93" s="821">
        <f>IFERROR('Formulario 4. Programático'!Q94/'Formulario 4. Programático'!$F94,0)</f>
        <v>0</v>
      </c>
      <c r="P93" s="821">
        <f>IFERROR('Formulario 4. Programático'!R94/'Formulario 4. Programático'!$F94,0)</f>
        <v>0</v>
      </c>
      <c r="Q93" s="821">
        <f>IFERROR('Formulario 4. Programático'!S94/'Formulario 4. Programático'!$F94,0)</f>
        <v>0</v>
      </c>
      <c r="R93" s="821">
        <f>IFERROR('Formulario 4. Programático'!T95/'Formulario 4. Programático'!$F95,0)</f>
        <v>0</v>
      </c>
      <c r="S93" s="821">
        <f>IFERROR('Formulario 4. Programático'!U95/'Formulario 4. Programático'!$F95,0)</f>
        <v>0</v>
      </c>
    </row>
    <row r="94" spans="1:19" ht="11.25" outlineLevel="4">
      <c r="A94" s="364" t="s">
        <v>363</v>
      </c>
      <c r="B94" s="364" t="s">
        <v>363</v>
      </c>
      <c r="C94" s="364" t="s">
        <v>361</v>
      </c>
      <c r="D94" s="364" t="s">
        <v>859</v>
      </c>
      <c r="E94" s="715" t="s">
        <v>1207</v>
      </c>
      <c r="F94" s="821">
        <f>IFERROR('Formulario 4. Programático'!H95/'Formulario 4. Programático'!$F95,0)</f>
        <v>0</v>
      </c>
      <c r="G94" s="821">
        <f>IFERROR('Formulario 4. Programático'!I95/'Formulario 4. Programático'!$F95,0)</f>
        <v>0</v>
      </c>
      <c r="H94" s="821">
        <f>IFERROR('Formulario 4. Programático'!J95/'Formulario 4. Programático'!$F95,0)</f>
        <v>0</v>
      </c>
      <c r="I94" s="821">
        <f>IFERROR('Formulario 4. Programático'!K95/'Formulario 4. Programático'!$F95,0)</f>
        <v>0</v>
      </c>
      <c r="J94" s="821">
        <f>IFERROR('Formulario 4. Programático'!L95/'Formulario 4. Programático'!$F95,0)</f>
        <v>0</v>
      </c>
      <c r="K94" s="821">
        <f>IFERROR('Formulario 4. Programático'!M95/'Formulario 4. Programático'!$F95,0)</f>
        <v>0</v>
      </c>
      <c r="L94" s="821">
        <f>IFERROR('Formulario 4. Programático'!N95/'Formulario 4. Programático'!$F95,0)</f>
        <v>0</v>
      </c>
      <c r="M94" s="821">
        <f>IFERROR('Formulario 4. Programático'!O95/'Formulario 4. Programático'!$F95,0)</f>
        <v>0</v>
      </c>
      <c r="N94" s="821">
        <f>IFERROR('Formulario 4. Programático'!P95/'Formulario 4. Programático'!$F95,0)</f>
        <v>0</v>
      </c>
      <c r="O94" s="821">
        <f>IFERROR('Formulario 4. Programático'!Q95/'Formulario 4. Programático'!$F95,0)</f>
        <v>0</v>
      </c>
      <c r="P94" s="821">
        <f>IFERROR('Formulario 4. Programático'!R95/'Formulario 4. Programático'!$F95,0)</f>
        <v>0</v>
      </c>
      <c r="Q94" s="821">
        <f>IFERROR('Formulario 4. Programático'!S95/'Formulario 4. Programático'!$F95,0)</f>
        <v>0</v>
      </c>
      <c r="R94" s="821">
        <f>IFERROR('Formulario 4. Programático'!T96/'Formulario 4. Programático'!$F96,0)</f>
        <v>0</v>
      </c>
      <c r="S94" s="821">
        <f>IFERROR('Formulario 4. Programático'!U96/'Formulario 4. Programático'!$F96,0)</f>
        <v>0</v>
      </c>
    </row>
    <row r="95" spans="1:19" ht="22.5" outlineLevel="4">
      <c r="A95" s="364" t="s">
        <v>363</v>
      </c>
      <c r="B95" s="364" t="s">
        <v>363</v>
      </c>
      <c r="C95" s="364" t="s">
        <v>361</v>
      </c>
      <c r="D95" s="364" t="s">
        <v>860</v>
      </c>
      <c r="E95" s="715" t="s">
        <v>1208</v>
      </c>
      <c r="F95" s="821">
        <f>IFERROR('Formulario 4. Programático'!H96/'Formulario 4. Programático'!$F96,0)</f>
        <v>0</v>
      </c>
      <c r="G95" s="821">
        <f>IFERROR('Formulario 4. Programático'!I96/'Formulario 4. Programático'!$F96,0)</f>
        <v>0</v>
      </c>
      <c r="H95" s="821">
        <f>IFERROR('Formulario 4. Programático'!J96/'Formulario 4. Programático'!$F96,0)</f>
        <v>0</v>
      </c>
      <c r="I95" s="821">
        <f>IFERROR('Formulario 4. Programático'!K96/'Formulario 4. Programático'!$F96,0)</f>
        <v>0</v>
      </c>
      <c r="J95" s="821">
        <f>IFERROR('Formulario 4. Programático'!L96/'Formulario 4. Programático'!$F96,0)</f>
        <v>0</v>
      </c>
      <c r="K95" s="821">
        <f>IFERROR('Formulario 4. Programático'!M96/'Formulario 4. Programático'!$F96,0)</f>
        <v>0</v>
      </c>
      <c r="L95" s="821">
        <f>IFERROR('Formulario 4. Programático'!N96/'Formulario 4. Programático'!$F96,0)</f>
        <v>0</v>
      </c>
      <c r="M95" s="821">
        <f>IFERROR('Formulario 4. Programático'!O96/'Formulario 4. Programático'!$F96,0)</f>
        <v>0</v>
      </c>
      <c r="N95" s="821">
        <f>IFERROR('Formulario 4. Programático'!P96/'Formulario 4. Programático'!$F96,0)</f>
        <v>0</v>
      </c>
      <c r="O95" s="821">
        <f>IFERROR('Formulario 4. Programático'!Q96/'Formulario 4. Programático'!$F96,0)</f>
        <v>0</v>
      </c>
      <c r="P95" s="821">
        <f>IFERROR('Formulario 4. Programático'!R96/'Formulario 4. Programático'!$F96,0)</f>
        <v>0</v>
      </c>
      <c r="Q95" s="821">
        <f>IFERROR('Formulario 4. Programático'!S96/'Formulario 4. Programático'!$F96,0)</f>
        <v>0</v>
      </c>
      <c r="R95" s="821">
        <f>IFERROR('Formulario 4. Programático'!T97/'Formulario 4. Programático'!$F97,0)</f>
        <v>0</v>
      </c>
      <c r="S95" s="821">
        <f>IFERROR('Formulario 4. Programático'!U97/'Formulario 4. Programático'!$F97,0)</f>
        <v>0</v>
      </c>
    </row>
    <row r="96" spans="1:19" ht="11.25" outlineLevel="4">
      <c r="A96" s="364" t="s">
        <v>363</v>
      </c>
      <c r="B96" s="364" t="s">
        <v>363</v>
      </c>
      <c r="C96" s="364" t="s">
        <v>361</v>
      </c>
      <c r="D96" s="364" t="s">
        <v>861</v>
      </c>
      <c r="E96" s="715" t="s">
        <v>1209</v>
      </c>
      <c r="F96" s="821">
        <f>IFERROR('Formulario 4. Programático'!H97/'Formulario 4. Programático'!$F97,0)</f>
        <v>0</v>
      </c>
      <c r="G96" s="821">
        <f>IFERROR('Formulario 4. Programático'!I97/'Formulario 4. Programático'!$F97,0)</f>
        <v>0</v>
      </c>
      <c r="H96" s="821">
        <f>IFERROR('Formulario 4. Programático'!J97/'Formulario 4. Programático'!$F97,0)</f>
        <v>0</v>
      </c>
      <c r="I96" s="821">
        <f>IFERROR('Formulario 4. Programático'!K97/'Formulario 4. Programático'!$F97,0)</f>
        <v>0</v>
      </c>
      <c r="J96" s="821">
        <f>IFERROR('Formulario 4. Programático'!L97/'Formulario 4. Programático'!$F97,0)</f>
        <v>0</v>
      </c>
      <c r="K96" s="821">
        <f>IFERROR('Formulario 4. Programático'!M97/'Formulario 4. Programático'!$F97,0)</f>
        <v>0</v>
      </c>
      <c r="L96" s="821">
        <f>IFERROR('Formulario 4. Programático'!N97/'Formulario 4. Programático'!$F97,0)</f>
        <v>0</v>
      </c>
      <c r="M96" s="821">
        <f>IFERROR('Formulario 4. Programático'!O97/'Formulario 4. Programático'!$F97,0)</f>
        <v>0</v>
      </c>
      <c r="N96" s="821">
        <f>IFERROR('Formulario 4. Programático'!P97/'Formulario 4. Programático'!$F97,0)</f>
        <v>0</v>
      </c>
      <c r="O96" s="821">
        <f>IFERROR('Formulario 4. Programático'!Q97/'Formulario 4. Programático'!$F97,0)</f>
        <v>0</v>
      </c>
      <c r="P96" s="821">
        <f>IFERROR('Formulario 4. Programático'!R97/'Formulario 4. Programático'!$F97,0)</f>
        <v>0</v>
      </c>
      <c r="Q96" s="821">
        <f>IFERROR('Formulario 4. Programático'!S97/'Formulario 4. Programático'!$F97,0)</f>
        <v>0</v>
      </c>
      <c r="R96" s="821">
        <f>IFERROR('Formulario 4. Programático'!T98/'Formulario 4. Programático'!$F98,0)</f>
        <v>0</v>
      </c>
      <c r="S96" s="821">
        <f>IFERROR('Formulario 4. Programático'!U98/'Formulario 4. Programático'!$F98,0)</f>
        <v>0</v>
      </c>
    </row>
    <row r="97" spans="1:19" ht="22.5" outlineLevel="4">
      <c r="A97" s="364" t="s">
        <v>363</v>
      </c>
      <c r="B97" s="364" t="s">
        <v>363</v>
      </c>
      <c r="C97" s="364" t="s">
        <v>361</v>
      </c>
      <c r="D97" s="364" t="s">
        <v>863</v>
      </c>
      <c r="E97" s="715" t="s">
        <v>1210</v>
      </c>
      <c r="F97" s="821">
        <f>IFERROR('Formulario 4. Programático'!H98/'Formulario 4. Programático'!$F98,0)</f>
        <v>0</v>
      </c>
      <c r="G97" s="821">
        <f>IFERROR('Formulario 4. Programático'!I98/'Formulario 4. Programático'!$F98,0)</f>
        <v>0</v>
      </c>
      <c r="H97" s="821">
        <f>IFERROR('Formulario 4. Programático'!J98/'Formulario 4. Programático'!$F98,0)</f>
        <v>0</v>
      </c>
      <c r="I97" s="821">
        <f>IFERROR('Formulario 4. Programático'!K98/'Formulario 4. Programático'!$F98,0)</f>
        <v>0</v>
      </c>
      <c r="J97" s="821">
        <f>IFERROR('Formulario 4. Programático'!L98/'Formulario 4. Programático'!$F98,0)</f>
        <v>0</v>
      </c>
      <c r="K97" s="821">
        <f>IFERROR('Formulario 4. Programático'!M98/'Formulario 4. Programático'!$F98,0)</f>
        <v>0</v>
      </c>
      <c r="L97" s="821">
        <f>IFERROR('Formulario 4. Programático'!N98/'Formulario 4. Programático'!$F98,0)</f>
        <v>0</v>
      </c>
      <c r="M97" s="821">
        <f>IFERROR('Formulario 4. Programático'!O98/'Formulario 4. Programático'!$F98,0)</f>
        <v>0</v>
      </c>
      <c r="N97" s="821">
        <f>IFERROR('Formulario 4. Programático'!P98/'Formulario 4. Programático'!$F98,0)</f>
        <v>0</v>
      </c>
      <c r="O97" s="821">
        <f>IFERROR('Formulario 4. Programático'!Q98/'Formulario 4. Programático'!$F98,0)</f>
        <v>0</v>
      </c>
      <c r="P97" s="821">
        <f>IFERROR('Formulario 4. Programático'!R98/'Formulario 4. Programático'!$F98,0)</f>
        <v>0</v>
      </c>
      <c r="Q97" s="821">
        <f>IFERROR('Formulario 4. Programático'!S98/'Formulario 4. Programático'!$F98,0)</f>
        <v>0</v>
      </c>
      <c r="R97" s="821">
        <f>IFERROR('Formulario 4. Programático'!T99/'Formulario 4. Programático'!$F99,0)</f>
        <v>0</v>
      </c>
      <c r="S97" s="821">
        <f>IFERROR('Formulario 4. Programático'!U99/'Formulario 4. Programático'!$F99,0)</f>
        <v>0</v>
      </c>
    </row>
    <row r="98" spans="1:19" ht="22.5" outlineLevel="4">
      <c r="A98" s="364" t="s">
        <v>363</v>
      </c>
      <c r="B98" s="364" t="s">
        <v>363</v>
      </c>
      <c r="C98" s="364" t="s">
        <v>361</v>
      </c>
      <c r="D98" s="364" t="s">
        <v>865</v>
      </c>
      <c r="E98" s="715" t="s">
        <v>1924</v>
      </c>
      <c r="F98" s="821">
        <f>IFERROR('Formulario 4. Programático'!H99/'Formulario 4. Programático'!$F99,0)</f>
        <v>0</v>
      </c>
      <c r="G98" s="821">
        <f>IFERROR('Formulario 4. Programático'!I99/'Formulario 4. Programático'!$F99,0)</f>
        <v>0</v>
      </c>
      <c r="H98" s="821">
        <f>IFERROR('Formulario 4. Programático'!J99/'Formulario 4. Programático'!$F99,0)</f>
        <v>0</v>
      </c>
      <c r="I98" s="821">
        <f>IFERROR('Formulario 4. Programático'!K99/'Formulario 4. Programático'!$F99,0)</f>
        <v>0</v>
      </c>
      <c r="J98" s="821">
        <f>IFERROR('Formulario 4. Programático'!L99/'Formulario 4. Programático'!$F99,0)</f>
        <v>0</v>
      </c>
      <c r="K98" s="821">
        <f>IFERROR('Formulario 4. Programático'!M99/'Formulario 4. Programático'!$F99,0)</f>
        <v>0</v>
      </c>
      <c r="L98" s="821">
        <f>IFERROR('Formulario 4. Programático'!N99/'Formulario 4. Programático'!$F99,0)</f>
        <v>0</v>
      </c>
      <c r="M98" s="821">
        <f>IFERROR('Formulario 4. Programático'!O99/'Formulario 4. Programático'!$F99,0)</f>
        <v>0</v>
      </c>
      <c r="N98" s="821">
        <f>IFERROR('Formulario 4. Programático'!P99/'Formulario 4. Programático'!$F99,0)</f>
        <v>0</v>
      </c>
      <c r="O98" s="821">
        <f>IFERROR('Formulario 4. Programático'!Q99/'Formulario 4. Programático'!$F99,0)</f>
        <v>0</v>
      </c>
      <c r="P98" s="821">
        <f>IFERROR('Formulario 4. Programático'!R99/'Formulario 4. Programático'!$F99,0)</f>
        <v>0</v>
      </c>
      <c r="Q98" s="821">
        <f>IFERROR('Formulario 4. Programático'!S99/'Formulario 4. Programático'!$F99,0)</f>
        <v>0</v>
      </c>
      <c r="R98" s="821">
        <f>IFERROR('Formulario 4. Programático'!T100/'Formulario 4. Programático'!$F100,0)</f>
        <v>0</v>
      </c>
      <c r="S98" s="821">
        <f>IFERROR('Formulario 4. Programático'!U100/'Formulario 4. Programático'!$F100,0)</f>
        <v>0</v>
      </c>
    </row>
    <row r="99" spans="1:19" ht="22.5" outlineLevel="4">
      <c r="A99" s="364" t="s">
        <v>363</v>
      </c>
      <c r="B99" s="364" t="s">
        <v>363</v>
      </c>
      <c r="C99" s="364" t="s">
        <v>361</v>
      </c>
      <c r="D99" s="364" t="s">
        <v>867</v>
      </c>
      <c r="E99" s="715" t="s">
        <v>1211</v>
      </c>
      <c r="F99" s="821">
        <f>IFERROR('Formulario 4. Programático'!H100/'Formulario 4. Programático'!$F100,0)</f>
        <v>0</v>
      </c>
      <c r="G99" s="821">
        <f>IFERROR('Formulario 4. Programático'!I100/'Formulario 4. Programático'!$F100,0)</f>
        <v>0</v>
      </c>
      <c r="H99" s="821">
        <f>IFERROR('Formulario 4. Programático'!J100/'Formulario 4. Programático'!$F100,0)</f>
        <v>0</v>
      </c>
      <c r="I99" s="821">
        <f>IFERROR('Formulario 4. Programático'!K100/'Formulario 4. Programático'!$F100,0)</f>
        <v>0</v>
      </c>
      <c r="J99" s="821">
        <f>IFERROR('Formulario 4. Programático'!L100/'Formulario 4. Programático'!$F100,0)</f>
        <v>0</v>
      </c>
      <c r="K99" s="821">
        <f>IFERROR('Formulario 4. Programático'!M100/'Formulario 4. Programático'!$F100,0)</f>
        <v>0</v>
      </c>
      <c r="L99" s="821">
        <f>IFERROR('Formulario 4. Programático'!N100/'Formulario 4. Programático'!$F100,0)</f>
        <v>0</v>
      </c>
      <c r="M99" s="821">
        <f>IFERROR('Formulario 4. Programático'!O100/'Formulario 4. Programático'!$F100,0)</f>
        <v>0</v>
      </c>
      <c r="N99" s="821">
        <f>IFERROR('Formulario 4. Programático'!P100/'Formulario 4. Programático'!$F100,0)</f>
        <v>0</v>
      </c>
      <c r="O99" s="821">
        <f>IFERROR('Formulario 4. Programático'!Q100/'Formulario 4. Programático'!$F100,0)</f>
        <v>0</v>
      </c>
      <c r="P99" s="821">
        <f>IFERROR('Formulario 4. Programático'!R100/'Formulario 4. Programático'!$F100,0)</f>
        <v>0</v>
      </c>
      <c r="Q99" s="821">
        <f>IFERROR('Formulario 4. Programático'!S100/'Formulario 4. Programático'!$F100,0)</f>
        <v>0</v>
      </c>
      <c r="R99" s="821">
        <f>IFERROR('Formulario 4. Programático'!T101/'Formulario 4. Programático'!$F101,0)</f>
        <v>0</v>
      </c>
      <c r="S99" s="821">
        <f>IFERROR('Formulario 4. Programático'!U101/'Formulario 4. Programático'!$F101,0)</f>
        <v>0</v>
      </c>
    </row>
    <row r="100" spans="1:19" ht="22.5" outlineLevel="4">
      <c r="A100" s="364" t="s">
        <v>363</v>
      </c>
      <c r="B100" s="364" t="s">
        <v>363</v>
      </c>
      <c r="C100" s="364" t="s">
        <v>361</v>
      </c>
      <c r="D100" s="364" t="s">
        <v>868</v>
      </c>
      <c r="E100" s="715" t="s">
        <v>1212</v>
      </c>
      <c r="F100" s="821">
        <f>IFERROR('Formulario 4. Programático'!H101/'Formulario 4. Programático'!$F101,0)</f>
        <v>0</v>
      </c>
      <c r="G100" s="821">
        <f>IFERROR('Formulario 4. Programático'!I101/'Formulario 4. Programático'!$F101,0)</f>
        <v>0</v>
      </c>
      <c r="H100" s="821">
        <f>IFERROR('Formulario 4. Programático'!J101/'Formulario 4. Programático'!$F101,0)</f>
        <v>0</v>
      </c>
      <c r="I100" s="821">
        <f>IFERROR('Formulario 4. Programático'!K101/'Formulario 4. Programático'!$F101,0)</f>
        <v>0</v>
      </c>
      <c r="J100" s="821">
        <f>IFERROR('Formulario 4. Programático'!L101/'Formulario 4. Programático'!$F101,0)</f>
        <v>0</v>
      </c>
      <c r="K100" s="821">
        <f>IFERROR('Formulario 4. Programático'!M101/'Formulario 4. Programático'!$F101,0)</f>
        <v>0</v>
      </c>
      <c r="L100" s="821">
        <f>IFERROR('Formulario 4. Programático'!N101/'Formulario 4. Programático'!$F101,0)</f>
        <v>0</v>
      </c>
      <c r="M100" s="821">
        <f>IFERROR('Formulario 4. Programático'!O101/'Formulario 4. Programático'!$F101,0)</f>
        <v>0</v>
      </c>
      <c r="N100" s="821">
        <f>IFERROR('Formulario 4. Programático'!P101/'Formulario 4. Programático'!$F101,0)</f>
        <v>0</v>
      </c>
      <c r="O100" s="821">
        <f>IFERROR('Formulario 4. Programático'!Q101/'Formulario 4. Programático'!$F101,0)</f>
        <v>0</v>
      </c>
      <c r="P100" s="821">
        <f>IFERROR('Formulario 4. Programático'!R101/'Formulario 4. Programático'!$F101,0)</f>
        <v>0</v>
      </c>
      <c r="Q100" s="821">
        <f>IFERROR('Formulario 4. Programático'!S101/'Formulario 4. Programático'!$F101,0)</f>
        <v>0</v>
      </c>
      <c r="R100" s="821">
        <f>IFERROR('Formulario 4. Programático'!T102/'Formulario 4. Programático'!$F102,0)</f>
        <v>0</v>
      </c>
      <c r="S100" s="821">
        <f>IFERROR('Formulario 4. Programático'!U102/'Formulario 4. Programático'!$F102,0)</f>
        <v>0</v>
      </c>
    </row>
    <row r="101" spans="1:19" ht="11.25" outlineLevel="4">
      <c r="A101" s="364" t="s">
        <v>363</v>
      </c>
      <c r="B101" s="364" t="s">
        <v>363</v>
      </c>
      <c r="C101" s="364" t="s">
        <v>361</v>
      </c>
      <c r="D101" s="364" t="s">
        <v>869</v>
      </c>
      <c r="E101" s="715" t="s">
        <v>1925</v>
      </c>
      <c r="F101" s="821">
        <f>IFERROR('Formulario 4. Programático'!H102/'Formulario 4. Programático'!$F102,0)</f>
        <v>0</v>
      </c>
      <c r="G101" s="821">
        <f>IFERROR('Formulario 4. Programático'!I102/'Formulario 4. Programático'!$F102,0)</f>
        <v>0</v>
      </c>
      <c r="H101" s="821">
        <f>IFERROR('Formulario 4. Programático'!J102/'Formulario 4. Programático'!$F102,0)</f>
        <v>0</v>
      </c>
      <c r="I101" s="821">
        <f>IFERROR('Formulario 4. Programático'!K102/'Formulario 4. Programático'!$F102,0)</f>
        <v>0</v>
      </c>
      <c r="J101" s="821">
        <f>IFERROR('Formulario 4. Programático'!L102/'Formulario 4. Programático'!$F102,0)</f>
        <v>0</v>
      </c>
      <c r="K101" s="821">
        <f>IFERROR('Formulario 4. Programático'!M102/'Formulario 4. Programático'!$F102,0)</f>
        <v>0</v>
      </c>
      <c r="L101" s="821">
        <f>IFERROR('Formulario 4. Programático'!N102/'Formulario 4. Programático'!$F102,0)</f>
        <v>0</v>
      </c>
      <c r="M101" s="821">
        <f>IFERROR('Formulario 4. Programático'!O102/'Formulario 4. Programático'!$F102,0)</f>
        <v>0</v>
      </c>
      <c r="N101" s="821">
        <f>IFERROR('Formulario 4. Programático'!P102/'Formulario 4. Programático'!$F102,0)</f>
        <v>0</v>
      </c>
      <c r="O101" s="821">
        <f>IFERROR('Formulario 4. Programático'!Q102/'Formulario 4. Programático'!$F102,0)</f>
        <v>0</v>
      </c>
      <c r="P101" s="821">
        <f>IFERROR('Formulario 4. Programático'!R102/'Formulario 4. Programático'!$F102,0)</f>
        <v>0</v>
      </c>
      <c r="Q101" s="821">
        <f>IFERROR('Formulario 4. Programático'!S102/'Formulario 4. Programático'!$F102,0)</f>
        <v>0</v>
      </c>
      <c r="R101" s="821">
        <f>IFERROR('Formulario 4. Programático'!T103/'Formulario 4. Programático'!$F103,0)</f>
        <v>0</v>
      </c>
      <c r="S101" s="821">
        <f>IFERROR('Formulario 4. Programático'!U103/'Formulario 4. Programático'!$F103,0)</f>
        <v>0</v>
      </c>
    </row>
    <row r="102" spans="1:19" ht="22.5" outlineLevel="4">
      <c r="A102" s="364" t="s">
        <v>363</v>
      </c>
      <c r="B102" s="364" t="s">
        <v>363</v>
      </c>
      <c r="C102" s="364" t="s">
        <v>361</v>
      </c>
      <c r="D102" s="364" t="s">
        <v>870</v>
      </c>
      <c r="E102" s="715" t="s">
        <v>1213</v>
      </c>
      <c r="F102" s="821">
        <f>IFERROR('Formulario 4. Programático'!H103/'Formulario 4. Programático'!$F103,0)</f>
        <v>0</v>
      </c>
      <c r="G102" s="821">
        <f>IFERROR('Formulario 4. Programático'!I103/'Formulario 4. Programático'!$F103,0)</f>
        <v>0</v>
      </c>
      <c r="H102" s="821">
        <f>IFERROR('Formulario 4. Programático'!J103/'Formulario 4. Programático'!$F103,0)</f>
        <v>0</v>
      </c>
      <c r="I102" s="821">
        <f>IFERROR('Formulario 4. Programático'!K103/'Formulario 4. Programático'!$F103,0)</f>
        <v>0</v>
      </c>
      <c r="J102" s="821">
        <f>IFERROR('Formulario 4. Programático'!L103/'Formulario 4. Programático'!$F103,0)</f>
        <v>0</v>
      </c>
      <c r="K102" s="821">
        <f>IFERROR('Formulario 4. Programático'!M103/'Formulario 4. Programático'!$F103,0)</f>
        <v>0</v>
      </c>
      <c r="L102" s="821">
        <f>IFERROR('Formulario 4. Programático'!N103/'Formulario 4. Programático'!$F103,0)</f>
        <v>0</v>
      </c>
      <c r="M102" s="821">
        <f>IFERROR('Formulario 4. Programático'!O103/'Formulario 4. Programático'!$F103,0)</f>
        <v>0</v>
      </c>
      <c r="N102" s="821">
        <f>IFERROR('Formulario 4. Programático'!P103/'Formulario 4. Programático'!$F103,0)</f>
        <v>0</v>
      </c>
      <c r="O102" s="821">
        <f>IFERROR('Formulario 4. Programático'!Q103/'Formulario 4. Programático'!$F103,0)</f>
        <v>0</v>
      </c>
      <c r="P102" s="821">
        <f>IFERROR('Formulario 4. Programático'!R103/'Formulario 4. Programático'!$F103,0)</f>
        <v>0</v>
      </c>
      <c r="Q102" s="821">
        <f>IFERROR('Formulario 4. Programático'!S103/'Formulario 4. Programático'!$F103,0)</f>
        <v>0</v>
      </c>
      <c r="R102" s="821">
        <f>IFERROR('Formulario 4. Programático'!T104/'Formulario 4. Programático'!$F104,0)</f>
        <v>0</v>
      </c>
      <c r="S102" s="821">
        <f>IFERROR('Formulario 4. Programático'!U104/'Formulario 4. Programático'!$F104,0)</f>
        <v>0</v>
      </c>
    </row>
    <row r="103" spans="1:19" ht="11.25" outlineLevel="4">
      <c r="A103" s="364" t="s">
        <v>363</v>
      </c>
      <c r="B103" s="364" t="s">
        <v>363</v>
      </c>
      <c r="C103" s="364" t="s">
        <v>361</v>
      </c>
      <c r="D103" s="364" t="s">
        <v>871</v>
      </c>
      <c r="E103" s="715" t="s">
        <v>1214</v>
      </c>
      <c r="F103" s="821">
        <f>IFERROR('Formulario 4. Programático'!H104/'Formulario 4. Programático'!$F104,0)</f>
        <v>0</v>
      </c>
      <c r="G103" s="821">
        <f>IFERROR('Formulario 4. Programático'!I104/'Formulario 4. Programático'!$F104,0)</f>
        <v>0</v>
      </c>
      <c r="H103" s="821">
        <f>IFERROR('Formulario 4. Programático'!J104/'Formulario 4. Programático'!$F104,0)</f>
        <v>0</v>
      </c>
      <c r="I103" s="821">
        <f>IFERROR('Formulario 4. Programático'!K104/'Formulario 4. Programático'!$F104,0)</f>
        <v>0</v>
      </c>
      <c r="J103" s="821">
        <f>IFERROR('Formulario 4. Programático'!L104/'Formulario 4. Programático'!$F104,0)</f>
        <v>0</v>
      </c>
      <c r="K103" s="821">
        <f>IFERROR('Formulario 4. Programático'!M104/'Formulario 4. Programático'!$F104,0)</f>
        <v>0</v>
      </c>
      <c r="L103" s="821">
        <f>IFERROR('Formulario 4. Programático'!N104/'Formulario 4. Programático'!$F104,0)</f>
        <v>0</v>
      </c>
      <c r="M103" s="821">
        <f>IFERROR('Formulario 4. Programático'!O104/'Formulario 4. Programático'!$F104,0)</f>
        <v>0</v>
      </c>
      <c r="N103" s="821">
        <f>IFERROR('Formulario 4. Programático'!P104/'Formulario 4. Programático'!$F104,0)</f>
        <v>0</v>
      </c>
      <c r="O103" s="821">
        <f>IFERROR('Formulario 4. Programático'!Q104/'Formulario 4. Programático'!$F104,0)</f>
        <v>0</v>
      </c>
      <c r="P103" s="821">
        <f>IFERROR('Formulario 4. Programático'!R104/'Formulario 4. Programático'!$F104,0)</f>
        <v>0</v>
      </c>
      <c r="Q103" s="821">
        <f>IFERROR('Formulario 4. Programático'!S104/'Formulario 4. Programático'!$F104,0)</f>
        <v>0</v>
      </c>
      <c r="R103" s="821">
        <f>IFERROR('Formulario 4. Programático'!T105/'Formulario 4. Programático'!$F105,0)</f>
        <v>0</v>
      </c>
      <c r="S103" s="821">
        <f>IFERROR('Formulario 4. Programático'!U105/'Formulario 4. Programático'!$F105,0)</f>
        <v>0</v>
      </c>
    </row>
    <row r="104" spans="1:19" ht="11.25" outlineLevel="4">
      <c r="A104" s="364" t="s">
        <v>363</v>
      </c>
      <c r="B104" s="364" t="s">
        <v>363</v>
      </c>
      <c r="C104" s="364" t="s">
        <v>361</v>
      </c>
      <c r="D104" s="364" t="s">
        <v>872</v>
      </c>
      <c r="E104" s="715" t="s">
        <v>1215</v>
      </c>
      <c r="F104" s="821">
        <f>IFERROR('Formulario 4. Programático'!H105/'Formulario 4. Programático'!$F105,0)</f>
        <v>0</v>
      </c>
      <c r="G104" s="821">
        <f>IFERROR('Formulario 4. Programático'!I105/'Formulario 4. Programático'!$F105,0)</f>
        <v>0</v>
      </c>
      <c r="H104" s="821">
        <f>IFERROR('Formulario 4. Programático'!J105/'Formulario 4. Programático'!$F105,0)</f>
        <v>0</v>
      </c>
      <c r="I104" s="821">
        <f>IFERROR('Formulario 4. Programático'!K105/'Formulario 4. Programático'!$F105,0)</f>
        <v>0</v>
      </c>
      <c r="J104" s="821">
        <f>IFERROR('Formulario 4. Programático'!L105/'Formulario 4. Programático'!$F105,0)</f>
        <v>0</v>
      </c>
      <c r="K104" s="821">
        <f>IFERROR('Formulario 4. Programático'!M105/'Formulario 4. Programático'!$F105,0)</f>
        <v>0</v>
      </c>
      <c r="L104" s="821">
        <f>IFERROR('Formulario 4. Programático'!N105/'Formulario 4. Programático'!$F105,0)</f>
        <v>0</v>
      </c>
      <c r="M104" s="821">
        <f>IFERROR('Formulario 4. Programático'!O105/'Formulario 4. Programático'!$F105,0)</f>
        <v>0</v>
      </c>
      <c r="N104" s="821">
        <f>IFERROR('Formulario 4. Programático'!P105/'Formulario 4. Programático'!$F105,0)</f>
        <v>0</v>
      </c>
      <c r="O104" s="821">
        <f>IFERROR('Formulario 4. Programático'!Q105/'Formulario 4. Programático'!$F105,0)</f>
        <v>0</v>
      </c>
      <c r="P104" s="821">
        <f>IFERROR('Formulario 4. Programático'!R105/'Formulario 4. Programático'!$F105,0)</f>
        <v>0</v>
      </c>
      <c r="Q104" s="821">
        <f>IFERROR('Formulario 4. Programático'!S105/'Formulario 4. Programático'!$F105,0)</f>
        <v>0</v>
      </c>
      <c r="R104" s="821">
        <f>IFERROR('Formulario 4. Programático'!T106/'Formulario 4. Programático'!$F106,0)</f>
        <v>0</v>
      </c>
      <c r="S104" s="821">
        <f>IFERROR('Formulario 4. Programático'!U106/'Formulario 4. Programático'!$F106,0)</f>
        <v>0</v>
      </c>
    </row>
    <row r="105" spans="1:19" ht="11.25" outlineLevel="4">
      <c r="A105" s="364" t="s">
        <v>363</v>
      </c>
      <c r="B105" s="364" t="s">
        <v>363</v>
      </c>
      <c r="C105" s="364" t="s">
        <v>361</v>
      </c>
      <c r="D105" s="364" t="s">
        <v>873</v>
      </c>
      <c r="E105" s="715" t="s">
        <v>1216</v>
      </c>
      <c r="F105" s="821">
        <f>IFERROR('Formulario 4. Programático'!H106/'Formulario 4. Programático'!$F106,0)</f>
        <v>0</v>
      </c>
      <c r="G105" s="821">
        <f>IFERROR('Formulario 4. Programático'!I106/'Formulario 4. Programático'!$F106,0)</f>
        <v>0</v>
      </c>
      <c r="H105" s="821">
        <f>IFERROR('Formulario 4. Programático'!J106/'Formulario 4. Programático'!$F106,0)</f>
        <v>0</v>
      </c>
      <c r="I105" s="821">
        <f>IFERROR('Formulario 4. Programático'!K106/'Formulario 4. Programático'!$F106,0)</f>
        <v>0</v>
      </c>
      <c r="J105" s="821">
        <f>IFERROR('Formulario 4. Programático'!L106/'Formulario 4. Programático'!$F106,0)</f>
        <v>0</v>
      </c>
      <c r="K105" s="821">
        <f>IFERROR('Formulario 4. Programático'!M106/'Formulario 4. Programático'!$F106,0)</f>
        <v>0</v>
      </c>
      <c r="L105" s="821">
        <f>IFERROR('Formulario 4. Programático'!N106/'Formulario 4. Programático'!$F106,0)</f>
        <v>0</v>
      </c>
      <c r="M105" s="821">
        <f>IFERROR('Formulario 4. Programático'!O106/'Formulario 4. Programático'!$F106,0)</f>
        <v>0</v>
      </c>
      <c r="N105" s="821">
        <f>IFERROR('Formulario 4. Programático'!P106/'Formulario 4. Programático'!$F106,0)</f>
        <v>0</v>
      </c>
      <c r="O105" s="821">
        <f>IFERROR('Formulario 4. Programático'!Q106/'Formulario 4. Programático'!$F106,0)</f>
        <v>0</v>
      </c>
      <c r="P105" s="821">
        <f>IFERROR('Formulario 4. Programático'!R106/'Formulario 4. Programático'!$F106,0)</f>
        <v>0</v>
      </c>
      <c r="Q105" s="821">
        <f>IFERROR('Formulario 4. Programático'!S106/'Formulario 4. Programático'!$F106,0)</f>
        <v>0</v>
      </c>
      <c r="R105" s="821">
        <f>IFERROR('Formulario 4. Programático'!T107/'Formulario 4. Programático'!$F107,0)</f>
        <v>0</v>
      </c>
      <c r="S105" s="821">
        <f>IFERROR('Formulario 4. Programático'!U107/'Formulario 4. Programático'!$F107,0)</f>
        <v>0</v>
      </c>
    </row>
    <row r="106" spans="1:19" ht="11.25" outlineLevel="4">
      <c r="A106" s="364" t="s">
        <v>363</v>
      </c>
      <c r="B106" s="364" t="s">
        <v>363</v>
      </c>
      <c r="C106" s="364" t="s">
        <v>361</v>
      </c>
      <c r="D106" s="364" t="s">
        <v>874</v>
      </c>
      <c r="E106" s="715" t="s">
        <v>1217</v>
      </c>
      <c r="F106" s="821">
        <f>IFERROR('Formulario 4. Programático'!H107/'Formulario 4. Programático'!$F107,0)</f>
        <v>0</v>
      </c>
      <c r="G106" s="821">
        <f>IFERROR('Formulario 4. Programático'!I107/'Formulario 4. Programático'!$F107,0)</f>
        <v>0</v>
      </c>
      <c r="H106" s="821">
        <f>IFERROR('Formulario 4. Programático'!J107/'Formulario 4. Programático'!$F107,0)</f>
        <v>0</v>
      </c>
      <c r="I106" s="821">
        <f>IFERROR('Formulario 4. Programático'!K107/'Formulario 4. Programático'!$F107,0)</f>
        <v>0</v>
      </c>
      <c r="J106" s="821">
        <f>IFERROR('Formulario 4. Programático'!L107/'Formulario 4. Programático'!$F107,0)</f>
        <v>0</v>
      </c>
      <c r="K106" s="821">
        <f>IFERROR('Formulario 4. Programático'!M107/'Formulario 4. Programático'!$F107,0)</f>
        <v>0</v>
      </c>
      <c r="L106" s="821">
        <f>IFERROR('Formulario 4. Programático'!N107/'Formulario 4. Programático'!$F107,0)</f>
        <v>0</v>
      </c>
      <c r="M106" s="821">
        <f>IFERROR('Formulario 4. Programático'!O107/'Formulario 4. Programático'!$F107,0)</f>
        <v>0</v>
      </c>
      <c r="N106" s="821">
        <f>IFERROR('Formulario 4. Programático'!P107/'Formulario 4. Programático'!$F107,0)</f>
        <v>0</v>
      </c>
      <c r="O106" s="821">
        <f>IFERROR('Formulario 4. Programático'!Q107/'Formulario 4. Programático'!$F107,0)</f>
        <v>0</v>
      </c>
      <c r="P106" s="821">
        <f>IFERROR('Formulario 4. Programático'!R107/'Formulario 4. Programático'!$F107,0)</f>
        <v>0</v>
      </c>
      <c r="Q106" s="821">
        <f>IFERROR('Formulario 4. Programático'!S107/'Formulario 4. Programático'!$F107,0)</f>
        <v>0</v>
      </c>
      <c r="R106" s="821">
        <f>IFERROR('Formulario 4. Programático'!T108/'Formulario 4. Programático'!$F108,0)</f>
        <v>0</v>
      </c>
      <c r="S106" s="821">
        <f>IFERROR('Formulario 4. Programático'!U108/'Formulario 4. Programático'!$F108,0)</f>
        <v>0</v>
      </c>
    </row>
    <row r="107" spans="1:19" ht="11.25" outlineLevel="4">
      <c r="A107" s="364" t="s">
        <v>363</v>
      </c>
      <c r="B107" s="364" t="s">
        <v>363</v>
      </c>
      <c r="C107" s="364" t="s">
        <v>361</v>
      </c>
      <c r="D107" s="364" t="s">
        <v>875</v>
      </c>
      <c r="E107" s="715" t="s">
        <v>1926</v>
      </c>
      <c r="F107" s="821">
        <f>IFERROR('Formulario 4. Programático'!H108/'Formulario 4. Programático'!$F108,0)</f>
        <v>0</v>
      </c>
      <c r="G107" s="821">
        <f>IFERROR('Formulario 4. Programático'!I108/'Formulario 4. Programático'!$F108,0)</f>
        <v>0</v>
      </c>
      <c r="H107" s="821">
        <f>IFERROR('Formulario 4. Programático'!J108/'Formulario 4. Programático'!$F108,0)</f>
        <v>0</v>
      </c>
      <c r="I107" s="821">
        <f>IFERROR('Formulario 4. Programático'!K108/'Formulario 4. Programático'!$F108,0)</f>
        <v>0</v>
      </c>
      <c r="J107" s="821">
        <f>IFERROR('Formulario 4. Programático'!L108/'Formulario 4. Programático'!$F108,0)</f>
        <v>0</v>
      </c>
      <c r="K107" s="821">
        <f>IFERROR('Formulario 4. Programático'!M108/'Formulario 4. Programático'!$F108,0)</f>
        <v>0</v>
      </c>
      <c r="L107" s="821">
        <f>IFERROR('Formulario 4. Programático'!N108/'Formulario 4. Programático'!$F108,0)</f>
        <v>0</v>
      </c>
      <c r="M107" s="821">
        <f>IFERROR('Formulario 4. Programático'!O108/'Formulario 4. Programático'!$F108,0)</f>
        <v>0</v>
      </c>
      <c r="N107" s="821">
        <f>IFERROR('Formulario 4. Programático'!P108/'Formulario 4. Programático'!$F108,0)</f>
        <v>0</v>
      </c>
      <c r="O107" s="821">
        <f>IFERROR('Formulario 4. Programático'!Q108/'Formulario 4. Programático'!$F108,0)</f>
        <v>0</v>
      </c>
      <c r="P107" s="821">
        <f>IFERROR('Formulario 4. Programático'!R108/'Formulario 4. Programático'!$F108,0)</f>
        <v>0</v>
      </c>
      <c r="Q107" s="821">
        <f>IFERROR('Formulario 4. Programático'!S108/'Formulario 4. Programático'!$F108,0)</f>
        <v>0</v>
      </c>
      <c r="R107" s="821">
        <f>IFERROR('Formulario 4. Programático'!T109/'Formulario 4. Programático'!$F109,0)</f>
        <v>0</v>
      </c>
      <c r="S107" s="821">
        <f>IFERROR('Formulario 4. Programático'!U109/'Formulario 4. Programático'!$F109,0)</f>
        <v>0</v>
      </c>
    </row>
    <row r="108" spans="1:19" ht="11.25" outlineLevel="4">
      <c r="A108" s="364" t="s">
        <v>363</v>
      </c>
      <c r="B108" s="364" t="s">
        <v>363</v>
      </c>
      <c r="C108" s="364" t="s">
        <v>361</v>
      </c>
      <c r="D108" s="364" t="s">
        <v>876</v>
      </c>
      <c r="E108" s="715" t="s">
        <v>1218</v>
      </c>
      <c r="F108" s="821">
        <f>IFERROR('Formulario 4. Programático'!H109/'Formulario 4. Programático'!$F109,0)</f>
        <v>0</v>
      </c>
      <c r="G108" s="821">
        <f>IFERROR('Formulario 4. Programático'!I109/'Formulario 4. Programático'!$F109,0)</f>
        <v>0</v>
      </c>
      <c r="H108" s="821">
        <f>IFERROR('Formulario 4. Programático'!J109/'Formulario 4. Programático'!$F109,0)</f>
        <v>0</v>
      </c>
      <c r="I108" s="821">
        <f>IFERROR('Formulario 4. Programático'!K109/'Formulario 4. Programático'!$F109,0)</f>
        <v>0</v>
      </c>
      <c r="J108" s="821">
        <f>IFERROR('Formulario 4. Programático'!L109/'Formulario 4. Programático'!$F109,0)</f>
        <v>0</v>
      </c>
      <c r="K108" s="821">
        <f>IFERROR('Formulario 4. Programático'!M109/'Formulario 4. Programático'!$F109,0)</f>
        <v>0</v>
      </c>
      <c r="L108" s="821">
        <f>IFERROR('Formulario 4. Programático'!N109/'Formulario 4. Programático'!$F109,0)</f>
        <v>0</v>
      </c>
      <c r="M108" s="821">
        <f>IFERROR('Formulario 4. Programático'!O109/'Formulario 4. Programático'!$F109,0)</f>
        <v>0</v>
      </c>
      <c r="N108" s="821">
        <f>IFERROR('Formulario 4. Programático'!P109/'Formulario 4. Programático'!$F109,0)</f>
        <v>0</v>
      </c>
      <c r="O108" s="821">
        <f>IFERROR('Formulario 4. Programático'!Q109/'Formulario 4. Programático'!$F109,0)</f>
        <v>0</v>
      </c>
      <c r="P108" s="821">
        <f>IFERROR('Formulario 4. Programático'!R109/'Formulario 4. Programático'!$F109,0)</f>
        <v>0</v>
      </c>
      <c r="Q108" s="821">
        <f>IFERROR('Formulario 4. Programático'!S109/'Formulario 4. Programático'!$F109,0)</f>
        <v>0</v>
      </c>
      <c r="R108" s="821">
        <f>IFERROR('Formulario 4. Programático'!T110/'Formulario 4. Programático'!$F110,0)</f>
        <v>0</v>
      </c>
      <c r="S108" s="821">
        <f>IFERROR('Formulario 4. Programático'!U110/'Formulario 4. Programático'!$F110,0)</f>
        <v>0</v>
      </c>
    </row>
    <row r="109" spans="1:19" ht="11.25" outlineLevel="4">
      <c r="A109" s="364" t="s">
        <v>363</v>
      </c>
      <c r="B109" s="364" t="s">
        <v>363</v>
      </c>
      <c r="C109" s="364" t="s">
        <v>361</v>
      </c>
      <c r="D109" s="364" t="s">
        <v>877</v>
      </c>
      <c r="E109" s="715" t="s">
        <v>1219</v>
      </c>
      <c r="F109" s="821">
        <f>IFERROR('Formulario 4. Programático'!H110/'Formulario 4. Programático'!$F110,0)</f>
        <v>0</v>
      </c>
      <c r="G109" s="821">
        <f>IFERROR('Formulario 4. Programático'!I110/'Formulario 4. Programático'!$F110,0)</f>
        <v>0</v>
      </c>
      <c r="H109" s="821">
        <f>IFERROR('Formulario 4. Programático'!J110/'Formulario 4. Programático'!$F110,0)</f>
        <v>0</v>
      </c>
      <c r="I109" s="821">
        <f>IFERROR('Formulario 4. Programático'!K110/'Formulario 4. Programático'!$F110,0)</f>
        <v>0</v>
      </c>
      <c r="J109" s="821">
        <f>IFERROR('Formulario 4. Programático'!L110/'Formulario 4. Programático'!$F110,0)</f>
        <v>0</v>
      </c>
      <c r="K109" s="821">
        <f>IFERROR('Formulario 4. Programático'!M110/'Formulario 4. Programático'!$F110,0)</f>
        <v>0</v>
      </c>
      <c r="L109" s="821">
        <f>IFERROR('Formulario 4. Programático'!N110/'Formulario 4. Programático'!$F110,0)</f>
        <v>0</v>
      </c>
      <c r="M109" s="821">
        <f>IFERROR('Formulario 4. Programático'!O110/'Formulario 4. Programático'!$F110,0)</f>
        <v>0</v>
      </c>
      <c r="N109" s="821">
        <f>IFERROR('Formulario 4. Programático'!P110/'Formulario 4. Programático'!$F110,0)</f>
        <v>0</v>
      </c>
      <c r="O109" s="821">
        <f>IFERROR('Formulario 4. Programático'!Q110/'Formulario 4. Programático'!$F110,0)</f>
        <v>0</v>
      </c>
      <c r="P109" s="821">
        <f>IFERROR('Formulario 4. Programático'!R110/'Formulario 4. Programático'!$F110,0)</f>
        <v>0</v>
      </c>
      <c r="Q109" s="821">
        <f>IFERROR('Formulario 4. Programático'!S110/'Formulario 4. Programático'!$F110,0)</f>
        <v>0</v>
      </c>
      <c r="R109" s="821">
        <f>IFERROR('Formulario 4. Programático'!T111/'Formulario 4. Programático'!$F111,0)</f>
        <v>0</v>
      </c>
      <c r="S109" s="821">
        <f>IFERROR('Formulario 4. Programático'!U111/'Formulario 4. Programático'!$F111,0)</f>
        <v>0</v>
      </c>
    </row>
    <row r="110" spans="1:19" ht="22.5" outlineLevel="4">
      <c r="A110" s="364" t="s">
        <v>363</v>
      </c>
      <c r="B110" s="364" t="s">
        <v>363</v>
      </c>
      <c r="C110" s="364" t="s">
        <v>361</v>
      </c>
      <c r="D110" s="364" t="s">
        <v>878</v>
      </c>
      <c r="E110" s="715" t="s">
        <v>1927</v>
      </c>
      <c r="F110" s="821">
        <f>IFERROR('Formulario 4. Programático'!H111/'Formulario 4. Programático'!$F111,0)</f>
        <v>0</v>
      </c>
      <c r="G110" s="821">
        <f>IFERROR('Formulario 4. Programático'!I111/'Formulario 4. Programático'!$F111,0)</f>
        <v>0</v>
      </c>
      <c r="H110" s="821">
        <f>IFERROR('Formulario 4. Programático'!J111/'Formulario 4. Programático'!$F111,0)</f>
        <v>0</v>
      </c>
      <c r="I110" s="821">
        <f>IFERROR('Formulario 4. Programático'!K111/'Formulario 4. Programático'!$F111,0)</f>
        <v>0</v>
      </c>
      <c r="J110" s="821">
        <f>IFERROR('Formulario 4. Programático'!L111/'Formulario 4. Programático'!$F111,0)</f>
        <v>0</v>
      </c>
      <c r="K110" s="821">
        <f>IFERROR('Formulario 4. Programático'!M111/'Formulario 4. Programático'!$F111,0)</f>
        <v>0</v>
      </c>
      <c r="L110" s="821">
        <f>IFERROR('Formulario 4. Programático'!N111/'Formulario 4. Programático'!$F111,0)</f>
        <v>0</v>
      </c>
      <c r="M110" s="821">
        <f>IFERROR('Formulario 4. Programático'!O111/'Formulario 4. Programático'!$F111,0)</f>
        <v>0</v>
      </c>
      <c r="N110" s="821">
        <f>IFERROR('Formulario 4. Programático'!P111/'Formulario 4. Programático'!$F111,0)</f>
        <v>0</v>
      </c>
      <c r="O110" s="821">
        <f>IFERROR('Formulario 4. Programático'!Q111/'Formulario 4. Programático'!$F111,0)</f>
        <v>0</v>
      </c>
      <c r="P110" s="821">
        <f>IFERROR('Formulario 4. Programático'!R111/'Formulario 4. Programático'!$F111,0)</f>
        <v>0</v>
      </c>
      <c r="Q110" s="821">
        <f>IFERROR('Formulario 4. Programático'!S111/'Formulario 4. Programático'!$F111,0)</f>
        <v>0</v>
      </c>
      <c r="R110" s="821">
        <f>IFERROR('Formulario 4. Programático'!T112/'Formulario 4. Programático'!$F112,0)</f>
        <v>0</v>
      </c>
      <c r="S110" s="821">
        <f>IFERROR('Formulario 4. Programático'!U112/'Formulario 4. Programático'!$F112,0)</f>
        <v>0</v>
      </c>
    </row>
    <row r="111" spans="1:19" s="681" customFormat="1" ht="23.25" customHeight="1" outlineLevel="2">
      <c r="A111" s="364" t="s">
        <v>363</v>
      </c>
      <c r="B111" s="364" t="s">
        <v>363</v>
      </c>
      <c r="C111" s="364" t="s">
        <v>361</v>
      </c>
      <c r="D111" s="364" t="s">
        <v>879</v>
      </c>
      <c r="E111" s="715" t="s">
        <v>1220</v>
      </c>
      <c r="F111" s="821">
        <f>IFERROR('Formulario 4. Programático'!H112/'Formulario 4. Programático'!$F112,0)</f>
        <v>0</v>
      </c>
      <c r="G111" s="821">
        <f>IFERROR('Formulario 4. Programático'!I112/'Formulario 4. Programático'!$F112,0)</f>
        <v>0</v>
      </c>
      <c r="H111" s="821">
        <f>IFERROR('Formulario 4. Programático'!J112/'Formulario 4. Programático'!$F112,0)</f>
        <v>0</v>
      </c>
      <c r="I111" s="821">
        <f>IFERROR('Formulario 4. Programático'!K112/'Formulario 4. Programático'!$F112,0)</f>
        <v>0</v>
      </c>
      <c r="J111" s="821">
        <f>IFERROR('Formulario 4. Programático'!L112/'Formulario 4. Programático'!$F112,0)</f>
        <v>0</v>
      </c>
      <c r="K111" s="821">
        <f>IFERROR('Formulario 4. Programático'!M112/'Formulario 4. Programático'!$F112,0)</f>
        <v>0</v>
      </c>
      <c r="L111" s="821">
        <f>IFERROR('Formulario 4. Programático'!N112/'Formulario 4. Programático'!$F112,0)</f>
        <v>0</v>
      </c>
      <c r="M111" s="821">
        <f>IFERROR('Formulario 4. Programático'!O112/'Formulario 4. Programático'!$F112,0)</f>
        <v>0</v>
      </c>
      <c r="N111" s="821">
        <f>IFERROR('Formulario 4. Programático'!P112/'Formulario 4. Programático'!$F112,0)</f>
        <v>0</v>
      </c>
      <c r="O111" s="821">
        <f>IFERROR('Formulario 4. Programático'!Q112/'Formulario 4. Programático'!$F112,0)</f>
        <v>0</v>
      </c>
      <c r="P111" s="821">
        <f>IFERROR('Formulario 4. Programático'!R112/'Formulario 4. Programático'!$F112,0)</f>
        <v>0</v>
      </c>
      <c r="Q111" s="821">
        <f>IFERROR('Formulario 4. Programático'!S112/'Formulario 4. Programático'!$F112,0)</f>
        <v>0</v>
      </c>
      <c r="R111" s="821">
        <f>IFERROR('Formulario 4. Programático'!T113/'Formulario 4. Programático'!$F113,0)</f>
        <v>0</v>
      </c>
      <c r="S111" s="821">
        <f>IFERROR('Formulario 4. Programático'!U113/'Formulario 4. Programático'!$F113,0)</f>
        <v>0</v>
      </c>
    </row>
    <row r="112" spans="1:19" ht="11.25" outlineLevel="4">
      <c r="A112" s="364" t="s">
        <v>363</v>
      </c>
      <c r="B112" s="364" t="s">
        <v>363</v>
      </c>
      <c r="C112" s="364" t="s">
        <v>361</v>
      </c>
      <c r="D112" s="364" t="s">
        <v>880</v>
      </c>
      <c r="E112" s="715" t="s">
        <v>1928</v>
      </c>
      <c r="F112" s="821">
        <f>IFERROR('Formulario 4. Programático'!H113/'Formulario 4. Programático'!$F113,0)</f>
        <v>0</v>
      </c>
      <c r="G112" s="821">
        <f>IFERROR('Formulario 4. Programático'!I113/'Formulario 4. Programático'!$F113,0)</f>
        <v>0</v>
      </c>
      <c r="H112" s="821">
        <f>IFERROR('Formulario 4. Programático'!J113/'Formulario 4. Programático'!$F113,0)</f>
        <v>0</v>
      </c>
      <c r="I112" s="821">
        <f>IFERROR('Formulario 4. Programático'!K113/'Formulario 4. Programático'!$F113,0)</f>
        <v>0</v>
      </c>
      <c r="J112" s="821">
        <f>IFERROR('Formulario 4. Programático'!L113/'Formulario 4. Programático'!$F113,0)</f>
        <v>0</v>
      </c>
      <c r="K112" s="821">
        <f>IFERROR('Formulario 4. Programático'!M113/'Formulario 4. Programático'!$F113,0)</f>
        <v>0</v>
      </c>
      <c r="L112" s="821">
        <f>IFERROR('Formulario 4. Programático'!N113/'Formulario 4. Programático'!$F113,0)</f>
        <v>0</v>
      </c>
      <c r="M112" s="821">
        <f>IFERROR('Formulario 4. Programático'!O113/'Formulario 4. Programático'!$F113,0)</f>
        <v>0</v>
      </c>
      <c r="N112" s="821">
        <f>IFERROR('Formulario 4. Programático'!P113/'Formulario 4. Programático'!$F113,0)</f>
        <v>0</v>
      </c>
      <c r="O112" s="821">
        <f>IFERROR('Formulario 4. Programático'!Q113/'Formulario 4. Programático'!$F113,0)</f>
        <v>0</v>
      </c>
      <c r="P112" s="821">
        <f>IFERROR('Formulario 4. Programático'!R113/'Formulario 4. Programático'!$F113,0)</f>
        <v>0</v>
      </c>
      <c r="Q112" s="821">
        <f>IFERROR('Formulario 4. Programático'!S113/'Formulario 4. Programático'!$F113,0)</f>
        <v>0</v>
      </c>
      <c r="R112" s="821">
        <f>IFERROR('Formulario 4. Programático'!T114/'Formulario 4. Programático'!$F114,0)</f>
        <v>0</v>
      </c>
      <c r="S112" s="821">
        <f>IFERROR('Formulario 4. Programático'!U114/'Formulario 4. Programático'!$F114,0)</f>
        <v>0</v>
      </c>
    </row>
    <row r="113" spans="1:19" ht="11.25" outlineLevel="4">
      <c r="A113" s="364" t="s">
        <v>363</v>
      </c>
      <c r="B113" s="364" t="s">
        <v>363</v>
      </c>
      <c r="C113" s="364" t="s">
        <v>361</v>
      </c>
      <c r="D113" s="364" t="s">
        <v>881</v>
      </c>
      <c r="E113" s="715" t="s">
        <v>1929</v>
      </c>
      <c r="F113" s="821">
        <f>IFERROR('Formulario 4. Programático'!H114/'Formulario 4. Programático'!$F114,0)</f>
        <v>0</v>
      </c>
      <c r="G113" s="821">
        <f>IFERROR('Formulario 4. Programático'!I114/'Formulario 4. Programático'!$F114,0)</f>
        <v>0</v>
      </c>
      <c r="H113" s="821">
        <f>IFERROR('Formulario 4. Programático'!J114/'Formulario 4. Programático'!$F114,0)</f>
        <v>0</v>
      </c>
      <c r="I113" s="821">
        <f>IFERROR('Formulario 4. Programático'!K114/'Formulario 4. Programático'!$F114,0)</f>
        <v>0</v>
      </c>
      <c r="J113" s="821">
        <f>IFERROR('Formulario 4. Programático'!L114/'Formulario 4. Programático'!$F114,0)</f>
        <v>0</v>
      </c>
      <c r="K113" s="821">
        <f>IFERROR('Formulario 4. Programático'!M114/'Formulario 4. Programático'!$F114,0)</f>
        <v>0</v>
      </c>
      <c r="L113" s="821">
        <f>IFERROR('Formulario 4. Programático'!N114/'Formulario 4. Programático'!$F114,0)</f>
        <v>0</v>
      </c>
      <c r="M113" s="821">
        <f>IFERROR('Formulario 4. Programático'!O114/'Formulario 4. Programático'!$F114,0)</f>
        <v>0</v>
      </c>
      <c r="N113" s="821">
        <f>IFERROR('Formulario 4. Programático'!P114/'Formulario 4. Programático'!$F114,0)</f>
        <v>0</v>
      </c>
      <c r="O113" s="821">
        <f>IFERROR('Formulario 4. Programático'!Q114/'Formulario 4. Programático'!$F114,0)</f>
        <v>0</v>
      </c>
      <c r="P113" s="821">
        <f>IFERROR('Formulario 4. Programático'!R114/'Formulario 4. Programático'!$F114,0)</f>
        <v>0</v>
      </c>
      <c r="Q113" s="821">
        <f>IFERROR('Formulario 4. Programático'!S114/'Formulario 4. Programático'!$F114,0)</f>
        <v>0</v>
      </c>
      <c r="R113" s="821">
        <f>IFERROR('Formulario 4. Programático'!T116/'Formulario 4. Programático'!$F116,0)</f>
        <v>0</v>
      </c>
      <c r="S113" s="821">
        <f>IFERROR('Formulario 4. Programático'!U116/'Formulario 4. Programático'!$F116,0)</f>
        <v>0</v>
      </c>
    </row>
    <row r="114" spans="1:19" ht="11.25" outlineLevel="4">
      <c r="A114" s="364" t="s">
        <v>363</v>
      </c>
      <c r="B114" s="364" t="s">
        <v>363</v>
      </c>
      <c r="C114" s="364" t="s">
        <v>361</v>
      </c>
      <c r="D114" s="364" t="s">
        <v>882</v>
      </c>
      <c r="E114" s="715" t="s">
        <v>2041</v>
      </c>
      <c r="F114" s="821">
        <f>IFERROR('Formulario 4. Programático'!H115/'Formulario 4. Programático'!$F115,0)</f>
        <v>0</v>
      </c>
      <c r="G114" s="821">
        <f>IFERROR('Formulario 4. Programático'!I115/'Formulario 4. Programático'!$F115,0)</f>
        <v>0</v>
      </c>
      <c r="H114" s="821">
        <f>IFERROR('Formulario 4. Programático'!J115/'Formulario 4. Programático'!$F115,0)</f>
        <v>0</v>
      </c>
      <c r="I114" s="821">
        <f>IFERROR('Formulario 4. Programático'!K115/'Formulario 4. Programático'!$F115,0)</f>
        <v>0</v>
      </c>
      <c r="J114" s="821">
        <f>IFERROR('Formulario 4. Programático'!L115/'Formulario 4. Programático'!$F115,0)</f>
        <v>0</v>
      </c>
      <c r="K114" s="821">
        <f>IFERROR('Formulario 4. Programático'!M115/'Formulario 4. Programático'!$F115,0)</f>
        <v>0</v>
      </c>
      <c r="L114" s="821">
        <f>IFERROR('Formulario 4. Programático'!N115/'Formulario 4. Programático'!$F115,0)</f>
        <v>0</v>
      </c>
      <c r="M114" s="821">
        <f>IFERROR('Formulario 4. Programático'!O115/'Formulario 4. Programático'!$F115,0)</f>
        <v>0</v>
      </c>
      <c r="N114" s="821">
        <f>IFERROR('Formulario 4. Programático'!P115/'Formulario 4. Programático'!$F115,0)</f>
        <v>0</v>
      </c>
      <c r="O114" s="821">
        <f>IFERROR('Formulario 4. Programático'!Q115/'Formulario 4. Programático'!$F115,0)</f>
        <v>0</v>
      </c>
      <c r="P114" s="821">
        <f>IFERROR('Formulario 4. Programático'!R115/'Formulario 4. Programático'!$F115,0)</f>
        <v>0</v>
      </c>
      <c r="Q114" s="821">
        <f>IFERROR('Formulario 4. Programático'!S115/'Formulario 4. Programático'!$F115,0)</f>
        <v>0</v>
      </c>
      <c r="R114" s="821">
        <f>IFERROR('Formulario 4. Programático'!T117/'Formulario 4. Programático'!$F117,0)</f>
        <v>0</v>
      </c>
      <c r="S114" s="821">
        <f>IFERROR('Formulario 4. Programático'!U117/'Formulario 4. Programático'!$F117,0)</f>
        <v>0</v>
      </c>
    </row>
    <row r="115" spans="1:19" ht="11.25" outlineLevel="4">
      <c r="A115" s="364" t="s">
        <v>363</v>
      </c>
      <c r="B115" s="364" t="s">
        <v>363</v>
      </c>
      <c r="C115" s="364" t="s">
        <v>361</v>
      </c>
      <c r="D115" s="364" t="s">
        <v>884</v>
      </c>
      <c r="E115" s="715" t="s">
        <v>1221</v>
      </c>
      <c r="F115" s="821">
        <f>IFERROR('Formulario 4. Programático'!H116/'Formulario 4. Programático'!$F116,0)</f>
        <v>0</v>
      </c>
      <c r="G115" s="821">
        <f>IFERROR('Formulario 4. Programático'!I116/'Formulario 4. Programático'!$F116,0)</f>
        <v>0</v>
      </c>
      <c r="H115" s="821">
        <f>IFERROR('Formulario 4. Programático'!J116/'Formulario 4. Programático'!$F116,0)</f>
        <v>0</v>
      </c>
      <c r="I115" s="821">
        <f>IFERROR('Formulario 4. Programático'!K116/'Formulario 4. Programático'!$F116,0)</f>
        <v>0</v>
      </c>
      <c r="J115" s="821">
        <f>IFERROR('Formulario 4. Programático'!L116/'Formulario 4. Programático'!$F116,0)</f>
        <v>0</v>
      </c>
      <c r="K115" s="821">
        <f>IFERROR('Formulario 4. Programático'!M116/'Formulario 4. Programático'!$F116,0)</f>
        <v>0</v>
      </c>
      <c r="L115" s="821">
        <f>IFERROR('Formulario 4. Programático'!N116/'Formulario 4. Programático'!$F116,0)</f>
        <v>0</v>
      </c>
      <c r="M115" s="821">
        <f>IFERROR('Formulario 4. Programático'!O116/'Formulario 4. Programático'!$F116,0)</f>
        <v>0</v>
      </c>
      <c r="N115" s="821">
        <f>IFERROR('Formulario 4. Programático'!P116/'Formulario 4. Programático'!$F116,0)</f>
        <v>0</v>
      </c>
      <c r="O115" s="821">
        <f>IFERROR('Formulario 4. Programático'!Q116/'Formulario 4. Programático'!$F116,0)</f>
        <v>0</v>
      </c>
      <c r="P115" s="821">
        <f>IFERROR('Formulario 4. Programático'!R116/'Formulario 4. Programático'!$F116,0)</f>
        <v>0</v>
      </c>
      <c r="Q115" s="821">
        <f>IFERROR('Formulario 4. Programático'!S116/'Formulario 4. Programático'!$F116,0)</f>
        <v>0</v>
      </c>
      <c r="R115" s="821">
        <f>IFERROR('Formulario 4. Programático'!T118/'Formulario 4. Programático'!$F118,0)</f>
        <v>0</v>
      </c>
      <c r="S115" s="821">
        <f>IFERROR('Formulario 4. Programático'!U118/'Formulario 4. Programático'!$F118,0)</f>
        <v>0</v>
      </c>
    </row>
    <row r="116" spans="1:19" ht="11.25" outlineLevel="4">
      <c r="A116" s="351" t="s">
        <v>363</v>
      </c>
      <c r="B116" s="351" t="s">
        <v>363</v>
      </c>
      <c r="C116" s="351" t="s">
        <v>362</v>
      </c>
      <c r="D116" s="351"/>
      <c r="E116" s="714" t="s">
        <v>1222</v>
      </c>
      <c r="F116" s="818">
        <f>IFERROR('Formulario 4. Programático'!H117/'Formulario 4. Programático'!$F117,0)</f>
        <v>0</v>
      </c>
      <c r="G116" s="818">
        <f>IFERROR('Formulario 4. Programático'!I117/'Formulario 4. Programático'!$F117,0)</f>
        <v>0</v>
      </c>
      <c r="H116" s="818">
        <f>IFERROR('Formulario 4. Programático'!J117/'Formulario 4. Programático'!$F117,0)</f>
        <v>0</v>
      </c>
      <c r="I116" s="818">
        <f>IFERROR('Formulario 4. Programático'!K117/'Formulario 4. Programático'!$F117,0)</f>
        <v>0</v>
      </c>
      <c r="J116" s="818">
        <f>IFERROR('Formulario 4. Programático'!L117/'Formulario 4. Programático'!$F117,0)</f>
        <v>0</v>
      </c>
      <c r="K116" s="818">
        <f>IFERROR('Formulario 4. Programático'!M117/'Formulario 4. Programático'!$F117,0)</f>
        <v>0</v>
      </c>
      <c r="L116" s="818">
        <f>IFERROR('Formulario 4. Programático'!N117/'Formulario 4. Programático'!$F117,0)</f>
        <v>0</v>
      </c>
      <c r="M116" s="818">
        <f>IFERROR('Formulario 4. Programático'!O117/'Formulario 4. Programático'!$F117,0)</f>
        <v>0</v>
      </c>
      <c r="N116" s="818">
        <f>IFERROR('Formulario 4. Programático'!P117/'Formulario 4. Programático'!$F117,0)</f>
        <v>0</v>
      </c>
      <c r="O116" s="818">
        <f>IFERROR('Formulario 4. Programático'!Q117/'Formulario 4. Programático'!$F117,0)</f>
        <v>0</v>
      </c>
      <c r="P116" s="818">
        <f>IFERROR('Formulario 4. Programático'!R117/'Formulario 4. Programático'!$F117,0)</f>
        <v>0</v>
      </c>
      <c r="Q116" s="818">
        <f>IFERROR('Formulario 4. Programático'!S117/'Formulario 4. Programático'!$F117,0)</f>
        <v>0</v>
      </c>
      <c r="R116" s="818">
        <f>IFERROR('Formulario 4. Programático'!T119/'Formulario 4. Programático'!$F119,0)</f>
        <v>0</v>
      </c>
      <c r="S116" s="818">
        <f>IFERROR('Formulario 4. Programático'!U119/'Formulario 4. Programático'!$F119,0)</f>
        <v>0</v>
      </c>
    </row>
    <row r="117" spans="1:19" ht="25.5" customHeight="1" outlineLevel="4">
      <c r="A117" s="364" t="s">
        <v>363</v>
      </c>
      <c r="B117" s="364" t="s">
        <v>363</v>
      </c>
      <c r="C117" s="364" t="s">
        <v>362</v>
      </c>
      <c r="D117" s="364" t="s">
        <v>795</v>
      </c>
      <c r="E117" s="715" t="s">
        <v>1930</v>
      </c>
      <c r="F117" s="821">
        <f>IFERROR('Formulario 4. Programático'!H118/'Formulario 4. Programático'!$F118,0)</f>
        <v>0</v>
      </c>
      <c r="G117" s="821">
        <f>IFERROR('Formulario 4. Programático'!I118/'Formulario 4. Programático'!$F118,0)</f>
        <v>0</v>
      </c>
      <c r="H117" s="821">
        <f>IFERROR('Formulario 4. Programático'!J118/'Formulario 4. Programático'!$F118,0)</f>
        <v>0</v>
      </c>
      <c r="I117" s="821">
        <f>IFERROR('Formulario 4. Programático'!K118/'Formulario 4. Programático'!$F118,0)</f>
        <v>0</v>
      </c>
      <c r="J117" s="821">
        <f>IFERROR('Formulario 4. Programático'!L118/'Formulario 4. Programático'!$F118,0)</f>
        <v>0</v>
      </c>
      <c r="K117" s="821">
        <f>IFERROR('Formulario 4. Programático'!M118/'Formulario 4. Programático'!$F118,0)</f>
        <v>0</v>
      </c>
      <c r="L117" s="821">
        <f>IFERROR('Formulario 4. Programático'!N118/'Formulario 4. Programático'!$F118,0)</f>
        <v>0</v>
      </c>
      <c r="M117" s="821">
        <f>IFERROR('Formulario 4. Programático'!O118/'Formulario 4. Programático'!$F118,0)</f>
        <v>0</v>
      </c>
      <c r="N117" s="821">
        <f>IFERROR('Formulario 4. Programático'!P118/'Formulario 4. Programático'!$F118,0)</f>
        <v>0</v>
      </c>
      <c r="O117" s="821">
        <f>IFERROR('Formulario 4. Programático'!Q118/'Formulario 4. Programático'!$F118,0)</f>
        <v>0</v>
      </c>
      <c r="P117" s="821">
        <f>IFERROR('Formulario 4. Programático'!R118/'Formulario 4. Programático'!$F118,0)</f>
        <v>0</v>
      </c>
      <c r="Q117" s="821">
        <f>IFERROR('Formulario 4. Programático'!S118/'Formulario 4. Programático'!$F118,0)</f>
        <v>0</v>
      </c>
      <c r="R117" s="821">
        <f>IFERROR('Formulario 4. Programático'!T120/'Formulario 4. Programático'!$F120,0)</f>
        <v>0</v>
      </c>
      <c r="S117" s="821">
        <f>IFERROR('Formulario 4. Programático'!U120/'Formulario 4. Programático'!$F120,0)</f>
        <v>0</v>
      </c>
    </row>
    <row r="118" spans="1:19" ht="11.25" outlineLevel="4">
      <c r="A118" s="364" t="s">
        <v>363</v>
      </c>
      <c r="B118" s="364" t="s">
        <v>363</v>
      </c>
      <c r="C118" s="364" t="s">
        <v>362</v>
      </c>
      <c r="D118" s="364" t="s">
        <v>794</v>
      </c>
      <c r="E118" s="715" t="s">
        <v>1223</v>
      </c>
      <c r="F118" s="821">
        <f>IFERROR('Formulario 4. Programático'!H119/'Formulario 4. Programático'!$F119,0)</f>
        <v>0</v>
      </c>
      <c r="G118" s="821">
        <f>IFERROR('Formulario 4. Programático'!I119/'Formulario 4. Programático'!$F119,0)</f>
        <v>0</v>
      </c>
      <c r="H118" s="821">
        <f>IFERROR('Formulario 4. Programático'!J119/'Formulario 4. Programático'!$F119,0)</f>
        <v>0</v>
      </c>
      <c r="I118" s="821">
        <f>IFERROR('Formulario 4. Programático'!K119/'Formulario 4. Programático'!$F119,0)</f>
        <v>0</v>
      </c>
      <c r="J118" s="821">
        <f>IFERROR('Formulario 4. Programático'!L119/'Formulario 4. Programático'!$F119,0)</f>
        <v>0</v>
      </c>
      <c r="K118" s="821">
        <f>IFERROR('Formulario 4. Programático'!M119/'Formulario 4. Programático'!$F119,0)</f>
        <v>0</v>
      </c>
      <c r="L118" s="821">
        <f>IFERROR('Formulario 4. Programático'!N119/'Formulario 4. Programático'!$F119,0)</f>
        <v>0</v>
      </c>
      <c r="M118" s="821">
        <f>IFERROR('Formulario 4. Programático'!O119/'Formulario 4. Programático'!$F119,0)</f>
        <v>0</v>
      </c>
      <c r="N118" s="821">
        <f>IFERROR('Formulario 4. Programático'!P119/'Formulario 4. Programático'!$F119,0)</f>
        <v>0</v>
      </c>
      <c r="O118" s="821">
        <f>IFERROR('Formulario 4. Programático'!Q119/'Formulario 4. Programático'!$F119,0)</f>
        <v>0</v>
      </c>
      <c r="P118" s="821">
        <f>IFERROR('Formulario 4. Programático'!R119/'Formulario 4. Programático'!$F119,0)</f>
        <v>0</v>
      </c>
      <c r="Q118" s="821">
        <f>IFERROR('Formulario 4. Programático'!S119/'Formulario 4. Programático'!$F119,0)</f>
        <v>0</v>
      </c>
      <c r="R118" s="821">
        <f>IFERROR('Formulario 4. Programático'!T121/'Formulario 4. Programático'!$F121,0)</f>
        <v>0</v>
      </c>
      <c r="S118" s="821">
        <f>IFERROR('Formulario 4. Programático'!U121/'Formulario 4. Programático'!$F121,0)</f>
        <v>0</v>
      </c>
    </row>
    <row r="119" spans="1:19" ht="11.25" outlineLevel="4">
      <c r="A119" s="364" t="s">
        <v>363</v>
      </c>
      <c r="B119" s="364" t="s">
        <v>363</v>
      </c>
      <c r="C119" s="364" t="s">
        <v>362</v>
      </c>
      <c r="D119" s="364" t="s">
        <v>796</v>
      </c>
      <c r="E119" s="715" t="s">
        <v>1224</v>
      </c>
      <c r="F119" s="821">
        <f>IFERROR('Formulario 4. Programático'!H120/'Formulario 4. Programático'!$F120,0)</f>
        <v>0</v>
      </c>
      <c r="G119" s="821">
        <f>IFERROR('Formulario 4. Programático'!I120/'Formulario 4. Programático'!$F120,0)</f>
        <v>0</v>
      </c>
      <c r="H119" s="821">
        <f>IFERROR('Formulario 4. Programático'!J120/'Formulario 4. Programático'!$F120,0)</f>
        <v>0</v>
      </c>
      <c r="I119" s="821">
        <f>IFERROR('Formulario 4. Programático'!K120/'Formulario 4. Programático'!$F120,0)</f>
        <v>0</v>
      </c>
      <c r="J119" s="821">
        <f>IFERROR('Formulario 4. Programático'!L120/'Formulario 4. Programático'!$F120,0)</f>
        <v>0</v>
      </c>
      <c r="K119" s="821">
        <f>IFERROR('Formulario 4. Programático'!M120/'Formulario 4. Programático'!$F120,0)</f>
        <v>0</v>
      </c>
      <c r="L119" s="821">
        <f>IFERROR('Formulario 4. Programático'!N120/'Formulario 4. Programático'!$F120,0)</f>
        <v>0</v>
      </c>
      <c r="M119" s="821">
        <f>IFERROR('Formulario 4. Programático'!O120/'Formulario 4. Programático'!$F120,0)</f>
        <v>0</v>
      </c>
      <c r="N119" s="821">
        <f>IFERROR('Formulario 4. Programático'!P120/'Formulario 4. Programático'!$F120,0)</f>
        <v>0</v>
      </c>
      <c r="O119" s="821">
        <f>IFERROR('Formulario 4. Programático'!Q120/'Formulario 4. Programático'!$F120,0)</f>
        <v>0</v>
      </c>
      <c r="P119" s="821">
        <f>IFERROR('Formulario 4. Programático'!R120/'Formulario 4. Programático'!$F120,0)</f>
        <v>0</v>
      </c>
      <c r="Q119" s="821">
        <f>IFERROR('Formulario 4. Programático'!S120/'Formulario 4. Programático'!$F120,0)</f>
        <v>0</v>
      </c>
      <c r="R119" s="821">
        <f>IFERROR('Formulario 4. Programático'!T122/'Formulario 4. Programático'!$F122,0)</f>
        <v>0</v>
      </c>
      <c r="S119" s="821">
        <f>IFERROR('Formulario 4. Programático'!U122/'Formulario 4. Programático'!$F122,0)</f>
        <v>0</v>
      </c>
    </row>
    <row r="120" spans="1:19" ht="11.25" outlineLevel="4">
      <c r="A120" s="364" t="s">
        <v>363</v>
      </c>
      <c r="B120" s="364" t="s">
        <v>363</v>
      </c>
      <c r="C120" s="364" t="s">
        <v>362</v>
      </c>
      <c r="D120" s="364" t="s">
        <v>800</v>
      </c>
      <c r="E120" s="715" t="s">
        <v>1225</v>
      </c>
      <c r="F120" s="821">
        <f>IFERROR('Formulario 4. Programático'!H121/'Formulario 4. Programático'!$F121,0)</f>
        <v>0</v>
      </c>
      <c r="G120" s="821">
        <f>IFERROR('Formulario 4. Programático'!I121/'Formulario 4. Programático'!$F121,0)</f>
        <v>0</v>
      </c>
      <c r="H120" s="821">
        <f>IFERROR('Formulario 4. Programático'!J121/'Formulario 4. Programático'!$F121,0)</f>
        <v>0</v>
      </c>
      <c r="I120" s="821">
        <f>IFERROR('Formulario 4. Programático'!K121/'Formulario 4. Programático'!$F121,0)</f>
        <v>0</v>
      </c>
      <c r="J120" s="821">
        <f>IFERROR('Formulario 4. Programático'!L121/'Formulario 4. Programático'!$F121,0)</f>
        <v>0</v>
      </c>
      <c r="K120" s="821">
        <f>IFERROR('Formulario 4. Programático'!M121/'Formulario 4. Programático'!$F121,0)</f>
        <v>0</v>
      </c>
      <c r="L120" s="821">
        <f>IFERROR('Formulario 4. Programático'!N121/'Formulario 4. Programático'!$F121,0)</f>
        <v>0</v>
      </c>
      <c r="M120" s="821">
        <f>IFERROR('Formulario 4. Programático'!O121/'Formulario 4. Programático'!$F121,0)</f>
        <v>0</v>
      </c>
      <c r="N120" s="821">
        <f>IFERROR('Formulario 4. Programático'!P121/'Formulario 4. Programático'!$F121,0)</f>
        <v>0</v>
      </c>
      <c r="O120" s="821">
        <f>IFERROR('Formulario 4. Programático'!Q121/'Formulario 4. Programático'!$F121,0)</f>
        <v>0</v>
      </c>
      <c r="P120" s="821">
        <f>IFERROR('Formulario 4. Programático'!R121/'Formulario 4. Programático'!$F121,0)</f>
        <v>0</v>
      </c>
      <c r="Q120" s="821">
        <f>IFERROR('Formulario 4. Programático'!S121/'Formulario 4. Programático'!$F121,0)</f>
        <v>0</v>
      </c>
      <c r="R120" s="821">
        <f>IFERROR('Formulario 4. Programático'!T123/'Formulario 4. Programático'!$F123,0)</f>
        <v>0</v>
      </c>
      <c r="S120" s="821">
        <f>IFERROR('Formulario 4. Programático'!U123/'Formulario 4. Programático'!$F123,0)</f>
        <v>0</v>
      </c>
    </row>
    <row r="121" spans="1:19" ht="23.25" customHeight="1" outlineLevel="4">
      <c r="A121" s="364" t="s">
        <v>363</v>
      </c>
      <c r="B121" s="364" t="s">
        <v>363</v>
      </c>
      <c r="C121" s="364" t="s">
        <v>362</v>
      </c>
      <c r="D121" s="364" t="s">
        <v>798</v>
      </c>
      <c r="E121" s="715" t="s">
        <v>1931</v>
      </c>
      <c r="F121" s="821">
        <f>IFERROR('Formulario 4. Programático'!H122/'Formulario 4. Programático'!$F122,0)</f>
        <v>0</v>
      </c>
      <c r="G121" s="821">
        <f>IFERROR('Formulario 4. Programático'!I122/'Formulario 4. Programático'!$F122,0)</f>
        <v>0</v>
      </c>
      <c r="H121" s="821">
        <f>IFERROR('Formulario 4. Programático'!J122/'Formulario 4. Programático'!$F122,0)</f>
        <v>0</v>
      </c>
      <c r="I121" s="821">
        <f>IFERROR('Formulario 4. Programático'!K122/'Formulario 4. Programático'!$F122,0)</f>
        <v>0</v>
      </c>
      <c r="J121" s="821">
        <f>IFERROR('Formulario 4. Programático'!L122/'Formulario 4. Programático'!$F122,0)</f>
        <v>0</v>
      </c>
      <c r="K121" s="821">
        <f>IFERROR('Formulario 4. Programático'!M122/'Formulario 4. Programático'!$F122,0)</f>
        <v>0</v>
      </c>
      <c r="L121" s="821">
        <f>IFERROR('Formulario 4. Programático'!N122/'Formulario 4. Programático'!$F122,0)</f>
        <v>0</v>
      </c>
      <c r="M121" s="821">
        <f>IFERROR('Formulario 4. Programático'!O122/'Formulario 4. Programático'!$F122,0)</f>
        <v>0</v>
      </c>
      <c r="N121" s="821">
        <f>IFERROR('Formulario 4. Programático'!P122/'Formulario 4. Programático'!$F122,0)</f>
        <v>0</v>
      </c>
      <c r="O121" s="821">
        <f>IFERROR('Formulario 4. Programático'!Q122/'Formulario 4. Programático'!$F122,0)</f>
        <v>0</v>
      </c>
      <c r="P121" s="821">
        <f>IFERROR('Formulario 4. Programático'!R122/'Formulario 4. Programático'!$F122,0)</f>
        <v>0</v>
      </c>
      <c r="Q121" s="821">
        <f>IFERROR('Formulario 4. Programático'!S122/'Formulario 4. Programático'!$F122,0)</f>
        <v>0</v>
      </c>
      <c r="R121" s="821">
        <f>IFERROR('Formulario 4. Programático'!T124/'Formulario 4. Programático'!$F124,0)</f>
        <v>0</v>
      </c>
      <c r="S121" s="821">
        <f>IFERROR('Formulario 4. Programático'!U124/'Formulario 4. Programático'!$F124,0)</f>
        <v>0</v>
      </c>
    </row>
    <row r="122" spans="1:19" ht="11.25" outlineLevel="4">
      <c r="A122" s="364" t="s">
        <v>363</v>
      </c>
      <c r="B122" s="364" t="s">
        <v>363</v>
      </c>
      <c r="C122" s="364" t="s">
        <v>362</v>
      </c>
      <c r="D122" s="364" t="s">
        <v>801</v>
      </c>
      <c r="E122" s="715" t="s">
        <v>1226</v>
      </c>
      <c r="F122" s="821">
        <f>IFERROR('Formulario 4. Programático'!H123/'Formulario 4. Programático'!$F123,0)</f>
        <v>0</v>
      </c>
      <c r="G122" s="821">
        <f>IFERROR('Formulario 4. Programático'!I123/'Formulario 4. Programático'!$F123,0)</f>
        <v>0</v>
      </c>
      <c r="H122" s="821">
        <f>IFERROR('Formulario 4. Programático'!J123/'Formulario 4. Programático'!$F123,0)</f>
        <v>0</v>
      </c>
      <c r="I122" s="821">
        <f>IFERROR('Formulario 4. Programático'!K123/'Formulario 4. Programático'!$F123,0)</f>
        <v>0</v>
      </c>
      <c r="J122" s="821">
        <f>IFERROR('Formulario 4. Programático'!L123/'Formulario 4. Programático'!$F123,0)</f>
        <v>0</v>
      </c>
      <c r="K122" s="821">
        <f>IFERROR('Formulario 4. Programático'!M123/'Formulario 4. Programático'!$F123,0)</f>
        <v>0</v>
      </c>
      <c r="L122" s="821">
        <f>IFERROR('Formulario 4. Programático'!N123/'Formulario 4. Programático'!$F123,0)</f>
        <v>0</v>
      </c>
      <c r="M122" s="821">
        <f>IFERROR('Formulario 4. Programático'!O123/'Formulario 4. Programático'!$F123,0)</f>
        <v>0</v>
      </c>
      <c r="N122" s="821">
        <f>IFERROR('Formulario 4. Programático'!P123/'Formulario 4. Programático'!$F123,0)</f>
        <v>0</v>
      </c>
      <c r="O122" s="821">
        <f>IFERROR('Formulario 4. Programático'!Q123/'Formulario 4. Programático'!$F123,0)</f>
        <v>0</v>
      </c>
      <c r="P122" s="821">
        <f>IFERROR('Formulario 4. Programático'!R123/'Formulario 4. Programático'!$F123,0)</f>
        <v>0</v>
      </c>
      <c r="Q122" s="821">
        <f>IFERROR('Formulario 4. Programático'!S123/'Formulario 4. Programático'!$F123,0)</f>
        <v>0</v>
      </c>
      <c r="R122" s="821">
        <f>IFERROR('Formulario 4. Programático'!T125/'Formulario 4. Programático'!$F125,0)</f>
        <v>0</v>
      </c>
      <c r="S122" s="821">
        <f>IFERROR('Formulario 4. Programático'!U125/'Formulario 4. Programático'!$F125,0)</f>
        <v>0</v>
      </c>
    </row>
    <row r="123" spans="1:19" ht="23.25" customHeight="1" outlineLevel="4">
      <c r="A123" s="364" t="s">
        <v>363</v>
      </c>
      <c r="B123" s="364" t="s">
        <v>363</v>
      </c>
      <c r="C123" s="364" t="s">
        <v>362</v>
      </c>
      <c r="D123" s="364" t="s">
        <v>802</v>
      </c>
      <c r="E123" s="715" t="s">
        <v>1227</v>
      </c>
      <c r="F123" s="821">
        <f>IFERROR('Formulario 4. Programático'!H124/'Formulario 4. Programático'!$F124,0)</f>
        <v>0</v>
      </c>
      <c r="G123" s="821">
        <f>IFERROR('Formulario 4. Programático'!I124/'Formulario 4. Programático'!$F124,0)</f>
        <v>0</v>
      </c>
      <c r="H123" s="821">
        <f>IFERROR('Formulario 4. Programático'!J124/'Formulario 4. Programático'!$F124,0)</f>
        <v>0</v>
      </c>
      <c r="I123" s="821">
        <f>IFERROR('Formulario 4. Programático'!K124/'Formulario 4. Programático'!$F124,0)</f>
        <v>0</v>
      </c>
      <c r="J123" s="821">
        <f>IFERROR('Formulario 4. Programático'!L124/'Formulario 4. Programático'!$F124,0)</f>
        <v>0</v>
      </c>
      <c r="K123" s="821">
        <f>IFERROR('Formulario 4. Programático'!M124/'Formulario 4. Programático'!$F124,0)</f>
        <v>0</v>
      </c>
      <c r="L123" s="821">
        <f>IFERROR('Formulario 4. Programático'!N124/'Formulario 4. Programático'!$F124,0)</f>
        <v>0</v>
      </c>
      <c r="M123" s="821">
        <f>IFERROR('Formulario 4. Programático'!O124/'Formulario 4. Programático'!$F124,0)</f>
        <v>0</v>
      </c>
      <c r="N123" s="821">
        <f>IFERROR('Formulario 4. Programático'!P124/'Formulario 4. Programático'!$F124,0)</f>
        <v>0</v>
      </c>
      <c r="O123" s="821">
        <f>IFERROR('Formulario 4. Programático'!Q124/'Formulario 4. Programático'!$F124,0)</f>
        <v>0</v>
      </c>
      <c r="P123" s="821">
        <f>IFERROR('Formulario 4. Programático'!R124/'Formulario 4. Programático'!$F124,0)</f>
        <v>0</v>
      </c>
      <c r="Q123" s="821">
        <f>IFERROR('Formulario 4. Programático'!S124/'Formulario 4. Programático'!$F124,0)</f>
        <v>0</v>
      </c>
      <c r="R123" s="821">
        <f>IFERROR('Formulario 4. Programático'!T126/'Formulario 4. Programático'!$F126,0)</f>
        <v>0</v>
      </c>
      <c r="S123" s="821">
        <f>IFERROR('Formulario 4. Programático'!U126/'Formulario 4. Programático'!$F126,0)</f>
        <v>0</v>
      </c>
    </row>
    <row r="124" spans="1:19" ht="36" customHeight="1" outlineLevel="4">
      <c r="A124" s="364" t="s">
        <v>363</v>
      </c>
      <c r="B124" s="364" t="s">
        <v>363</v>
      </c>
      <c r="C124" s="364" t="s">
        <v>362</v>
      </c>
      <c r="D124" s="364" t="s">
        <v>799</v>
      </c>
      <c r="E124" s="715" t="s">
        <v>1228</v>
      </c>
      <c r="F124" s="821">
        <f>IFERROR('Formulario 4. Programático'!H125/'Formulario 4. Programático'!$F125,0)</f>
        <v>0</v>
      </c>
      <c r="G124" s="821">
        <f>IFERROR('Formulario 4. Programático'!I125/'Formulario 4. Programático'!$F125,0)</f>
        <v>0</v>
      </c>
      <c r="H124" s="821">
        <f>IFERROR('Formulario 4. Programático'!J125/'Formulario 4. Programático'!$F125,0)</f>
        <v>0</v>
      </c>
      <c r="I124" s="821">
        <f>IFERROR('Formulario 4. Programático'!K125/'Formulario 4. Programático'!$F125,0)</f>
        <v>0</v>
      </c>
      <c r="J124" s="821">
        <f>IFERROR('Formulario 4. Programático'!L125/'Formulario 4. Programático'!$F125,0)</f>
        <v>0</v>
      </c>
      <c r="K124" s="821">
        <f>IFERROR('Formulario 4. Programático'!M125/'Formulario 4. Programático'!$F125,0)</f>
        <v>0</v>
      </c>
      <c r="L124" s="821">
        <f>IFERROR('Formulario 4. Programático'!N125/'Formulario 4. Programático'!$F125,0)</f>
        <v>0</v>
      </c>
      <c r="M124" s="821">
        <f>IFERROR('Formulario 4. Programático'!O125/'Formulario 4. Programático'!$F125,0)</f>
        <v>0</v>
      </c>
      <c r="N124" s="821">
        <f>IFERROR('Formulario 4. Programático'!P125/'Formulario 4. Programático'!$F125,0)</f>
        <v>0</v>
      </c>
      <c r="O124" s="821">
        <f>IFERROR('Formulario 4. Programático'!Q125/'Formulario 4. Programático'!$F125,0)</f>
        <v>0</v>
      </c>
      <c r="P124" s="821">
        <f>IFERROR('Formulario 4. Programático'!R125/'Formulario 4. Programático'!$F125,0)</f>
        <v>0</v>
      </c>
      <c r="Q124" s="821">
        <f>IFERROR('Formulario 4. Programático'!S125/'Formulario 4. Programático'!$F125,0)</f>
        <v>0</v>
      </c>
      <c r="R124" s="821">
        <f>IFERROR('Formulario 4. Programático'!T127/'Formulario 4. Programático'!$F127,0)</f>
        <v>0</v>
      </c>
      <c r="S124" s="821">
        <f>IFERROR('Formulario 4. Programático'!U127/'Formulario 4. Programático'!$F127,0)</f>
        <v>0</v>
      </c>
    </row>
    <row r="125" spans="1:19" ht="11.25" outlineLevel="4">
      <c r="A125" s="364" t="s">
        <v>363</v>
      </c>
      <c r="B125" s="364" t="s">
        <v>363</v>
      </c>
      <c r="C125" s="364" t="s">
        <v>362</v>
      </c>
      <c r="D125" s="364" t="s">
        <v>804</v>
      </c>
      <c r="E125" s="715" t="s">
        <v>1229</v>
      </c>
      <c r="F125" s="821">
        <f>IFERROR('Formulario 4. Programático'!H126/'Formulario 4. Programático'!$F126,0)</f>
        <v>0</v>
      </c>
      <c r="G125" s="821">
        <f>IFERROR('Formulario 4. Programático'!I126/'Formulario 4. Programático'!$F126,0)</f>
        <v>0</v>
      </c>
      <c r="H125" s="821">
        <f>IFERROR('Formulario 4. Programático'!J126/'Formulario 4. Programático'!$F126,0)</f>
        <v>0</v>
      </c>
      <c r="I125" s="821">
        <f>IFERROR('Formulario 4. Programático'!K126/'Formulario 4. Programático'!$F126,0)</f>
        <v>0</v>
      </c>
      <c r="J125" s="821">
        <f>IFERROR('Formulario 4. Programático'!L126/'Formulario 4. Programático'!$F126,0)</f>
        <v>0</v>
      </c>
      <c r="K125" s="821">
        <f>IFERROR('Formulario 4. Programático'!M126/'Formulario 4. Programático'!$F126,0)</f>
        <v>0</v>
      </c>
      <c r="L125" s="821">
        <f>IFERROR('Formulario 4. Programático'!N126/'Formulario 4. Programático'!$F126,0)</f>
        <v>0</v>
      </c>
      <c r="M125" s="821">
        <f>IFERROR('Formulario 4. Programático'!O126/'Formulario 4. Programático'!$F126,0)</f>
        <v>0</v>
      </c>
      <c r="N125" s="821">
        <f>IFERROR('Formulario 4. Programático'!P126/'Formulario 4. Programático'!$F126,0)</f>
        <v>0</v>
      </c>
      <c r="O125" s="821">
        <f>IFERROR('Formulario 4. Programático'!Q126/'Formulario 4. Programático'!$F126,0)</f>
        <v>0</v>
      </c>
      <c r="P125" s="821">
        <f>IFERROR('Formulario 4. Programático'!R126/'Formulario 4. Programático'!$F126,0)</f>
        <v>0</v>
      </c>
      <c r="Q125" s="821">
        <f>IFERROR('Formulario 4. Programático'!S126/'Formulario 4. Programático'!$F126,0)</f>
        <v>0</v>
      </c>
      <c r="R125" s="821">
        <f>IFERROR('Formulario 4. Programático'!T128/'Formulario 4. Programático'!$F128,0)</f>
        <v>0</v>
      </c>
      <c r="S125" s="821">
        <f>IFERROR('Formulario 4. Programático'!U128/'Formulario 4. Programático'!$F128,0)</f>
        <v>0</v>
      </c>
    </row>
    <row r="126" spans="1:19" ht="22.5" outlineLevel="4">
      <c r="A126" s="364" t="s">
        <v>363</v>
      </c>
      <c r="B126" s="364" t="s">
        <v>363</v>
      </c>
      <c r="C126" s="364" t="s">
        <v>362</v>
      </c>
      <c r="D126" s="364" t="s">
        <v>805</v>
      </c>
      <c r="E126" s="715" t="s">
        <v>1230</v>
      </c>
      <c r="F126" s="821">
        <f>IFERROR('Formulario 4. Programático'!H127/'Formulario 4. Programático'!$F127,0)</f>
        <v>0</v>
      </c>
      <c r="G126" s="821">
        <f>IFERROR('Formulario 4. Programático'!I127/'Formulario 4. Programático'!$F127,0)</f>
        <v>0</v>
      </c>
      <c r="H126" s="821">
        <f>IFERROR('Formulario 4. Programático'!J127/'Formulario 4. Programático'!$F127,0)</f>
        <v>0</v>
      </c>
      <c r="I126" s="821">
        <f>IFERROR('Formulario 4. Programático'!K127/'Formulario 4. Programático'!$F127,0)</f>
        <v>0</v>
      </c>
      <c r="J126" s="821">
        <f>IFERROR('Formulario 4. Programático'!L127/'Formulario 4. Programático'!$F127,0)</f>
        <v>0</v>
      </c>
      <c r="K126" s="821">
        <f>IFERROR('Formulario 4. Programático'!M127/'Formulario 4. Programático'!$F127,0)</f>
        <v>0</v>
      </c>
      <c r="L126" s="821">
        <f>IFERROR('Formulario 4. Programático'!N127/'Formulario 4. Programático'!$F127,0)</f>
        <v>0</v>
      </c>
      <c r="M126" s="821">
        <f>IFERROR('Formulario 4. Programático'!O127/'Formulario 4. Programático'!$F127,0)</f>
        <v>0</v>
      </c>
      <c r="N126" s="821">
        <f>IFERROR('Formulario 4. Programático'!P127/'Formulario 4. Programático'!$F127,0)</f>
        <v>0</v>
      </c>
      <c r="O126" s="821">
        <f>IFERROR('Formulario 4. Programático'!Q127/'Formulario 4. Programático'!$F127,0)</f>
        <v>0</v>
      </c>
      <c r="P126" s="821">
        <f>IFERROR('Formulario 4. Programático'!R127/'Formulario 4. Programático'!$F127,0)</f>
        <v>0</v>
      </c>
      <c r="Q126" s="821">
        <f>IFERROR('Formulario 4. Programático'!S127/'Formulario 4. Programático'!$F127,0)</f>
        <v>0</v>
      </c>
      <c r="R126" s="821">
        <f>IFERROR('Formulario 4. Programático'!T129/'Formulario 4. Programático'!$F129,0)</f>
        <v>0</v>
      </c>
      <c r="S126" s="821">
        <f>IFERROR('Formulario 4. Programático'!U129/'Formulario 4. Programático'!$F129,0)</f>
        <v>0</v>
      </c>
    </row>
    <row r="127" spans="1:19" ht="23.25" customHeight="1" outlineLevel="4">
      <c r="A127" s="364" t="s">
        <v>363</v>
      </c>
      <c r="B127" s="364" t="s">
        <v>363</v>
      </c>
      <c r="C127" s="364" t="s">
        <v>362</v>
      </c>
      <c r="D127" s="364" t="s">
        <v>806</v>
      </c>
      <c r="E127" s="715" t="s">
        <v>1231</v>
      </c>
      <c r="F127" s="821">
        <f>IFERROR('Formulario 4. Programático'!H128/'Formulario 4. Programático'!$F128,0)</f>
        <v>0</v>
      </c>
      <c r="G127" s="821">
        <f>IFERROR('Formulario 4. Programático'!I128/'Formulario 4. Programático'!$F128,0)</f>
        <v>0</v>
      </c>
      <c r="H127" s="821">
        <f>IFERROR('Formulario 4. Programático'!J128/'Formulario 4. Programático'!$F128,0)</f>
        <v>0</v>
      </c>
      <c r="I127" s="821">
        <f>IFERROR('Formulario 4. Programático'!K128/'Formulario 4. Programático'!$F128,0)</f>
        <v>0</v>
      </c>
      <c r="J127" s="821">
        <f>IFERROR('Formulario 4. Programático'!L128/'Formulario 4. Programático'!$F128,0)</f>
        <v>0</v>
      </c>
      <c r="K127" s="821">
        <f>IFERROR('Formulario 4. Programático'!M128/'Formulario 4. Programático'!$F128,0)</f>
        <v>0</v>
      </c>
      <c r="L127" s="821">
        <f>IFERROR('Formulario 4. Programático'!N128/'Formulario 4. Programático'!$F128,0)</f>
        <v>0</v>
      </c>
      <c r="M127" s="821">
        <f>IFERROR('Formulario 4. Programático'!O128/'Formulario 4. Programático'!$F128,0)</f>
        <v>0</v>
      </c>
      <c r="N127" s="821">
        <f>IFERROR('Formulario 4. Programático'!P128/'Formulario 4. Programático'!$F128,0)</f>
        <v>0</v>
      </c>
      <c r="O127" s="821">
        <f>IFERROR('Formulario 4. Programático'!Q128/'Formulario 4. Programático'!$F128,0)</f>
        <v>0</v>
      </c>
      <c r="P127" s="821">
        <f>IFERROR('Formulario 4. Programático'!R128/'Formulario 4. Programático'!$F128,0)</f>
        <v>0</v>
      </c>
      <c r="Q127" s="821">
        <f>IFERROR('Formulario 4. Programático'!S128/'Formulario 4. Programático'!$F128,0)</f>
        <v>0</v>
      </c>
      <c r="R127" s="821">
        <f>IFERROR('Formulario 4. Programático'!T130/'Formulario 4. Programático'!$F130,0)</f>
        <v>0</v>
      </c>
      <c r="S127" s="821">
        <f>IFERROR('Formulario 4. Programático'!U130/'Formulario 4. Programático'!$F130,0)</f>
        <v>0</v>
      </c>
    </row>
    <row r="128" spans="1:19" ht="11.25" outlineLevel="4">
      <c r="A128" s="364" t="s">
        <v>363</v>
      </c>
      <c r="B128" s="364" t="s">
        <v>363</v>
      </c>
      <c r="C128" s="364" t="s">
        <v>362</v>
      </c>
      <c r="D128" s="364" t="s">
        <v>807</v>
      </c>
      <c r="E128" s="715" t="s">
        <v>1232</v>
      </c>
      <c r="F128" s="821">
        <f>IFERROR('Formulario 4. Programático'!H129/'Formulario 4. Programático'!$F129,0)</f>
        <v>0</v>
      </c>
      <c r="G128" s="821">
        <f>IFERROR('Formulario 4. Programático'!I129/'Formulario 4. Programático'!$F129,0)</f>
        <v>0</v>
      </c>
      <c r="H128" s="821">
        <f>IFERROR('Formulario 4. Programático'!J129/'Formulario 4. Programático'!$F129,0)</f>
        <v>0</v>
      </c>
      <c r="I128" s="821">
        <f>IFERROR('Formulario 4. Programático'!K129/'Formulario 4. Programático'!$F129,0)</f>
        <v>0</v>
      </c>
      <c r="J128" s="821">
        <f>IFERROR('Formulario 4. Programático'!L129/'Formulario 4. Programático'!$F129,0)</f>
        <v>0</v>
      </c>
      <c r="K128" s="821">
        <f>IFERROR('Formulario 4. Programático'!M129/'Formulario 4. Programático'!$F129,0)</f>
        <v>0</v>
      </c>
      <c r="L128" s="821">
        <f>IFERROR('Formulario 4. Programático'!N129/'Formulario 4. Programático'!$F129,0)</f>
        <v>0</v>
      </c>
      <c r="M128" s="821">
        <f>IFERROR('Formulario 4. Programático'!O129/'Formulario 4. Programático'!$F129,0)</f>
        <v>0</v>
      </c>
      <c r="N128" s="821">
        <f>IFERROR('Formulario 4. Programático'!P129/'Formulario 4. Programático'!$F129,0)</f>
        <v>0</v>
      </c>
      <c r="O128" s="821">
        <f>IFERROR('Formulario 4. Programático'!Q129/'Formulario 4. Programático'!$F129,0)</f>
        <v>0</v>
      </c>
      <c r="P128" s="821">
        <f>IFERROR('Formulario 4. Programático'!R129/'Formulario 4. Programático'!$F129,0)</f>
        <v>0</v>
      </c>
      <c r="Q128" s="821">
        <f>IFERROR('Formulario 4. Programático'!S129/'Formulario 4. Programático'!$F129,0)</f>
        <v>0</v>
      </c>
      <c r="R128" s="821">
        <f>IFERROR('Formulario 4. Programático'!T131/'Formulario 4. Programático'!$F131,0)</f>
        <v>0</v>
      </c>
      <c r="S128" s="821">
        <f>IFERROR('Formulario 4. Programático'!U131/'Formulario 4. Programático'!$F131,0)</f>
        <v>0</v>
      </c>
    </row>
    <row r="129" spans="1:19" ht="22.5" outlineLevel="4">
      <c r="A129" s="364" t="s">
        <v>363</v>
      </c>
      <c r="B129" s="364" t="s">
        <v>363</v>
      </c>
      <c r="C129" s="364" t="s">
        <v>362</v>
      </c>
      <c r="D129" s="364" t="s">
        <v>809</v>
      </c>
      <c r="E129" s="715" t="s">
        <v>1233</v>
      </c>
      <c r="F129" s="821">
        <f>IFERROR('Formulario 4. Programático'!H130/'Formulario 4. Programático'!$F130,0)</f>
        <v>0</v>
      </c>
      <c r="G129" s="821">
        <f>IFERROR('Formulario 4. Programático'!I130/'Formulario 4. Programático'!$F130,0)</f>
        <v>0</v>
      </c>
      <c r="H129" s="821">
        <f>IFERROR('Formulario 4. Programático'!J130/'Formulario 4. Programático'!$F130,0)</f>
        <v>0</v>
      </c>
      <c r="I129" s="821">
        <f>IFERROR('Formulario 4. Programático'!K130/'Formulario 4. Programático'!$F130,0)</f>
        <v>0</v>
      </c>
      <c r="J129" s="821">
        <f>IFERROR('Formulario 4. Programático'!L130/'Formulario 4. Programático'!$F130,0)</f>
        <v>0</v>
      </c>
      <c r="K129" s="821">
        <f>IFERROR('Formulario 4. Programático'!M130/'Formulario 4. Programático'!$F130,0)</f>
        <v>0</v>
      </c>
      <c r="L129" s="821">
        <f>IFERROR('Formulario 4. Programático'!N130/'Formulario 4. Programático'!$F130,0)</f>
        <v>0</v>
      </c>
      <c r="M129" s="821">
        <f>IFERROR('Formulario 4. Programático'!O130/'Formulario 4. Programático'!$F130,0)</f>
        <v>0</v>
      </c>
      <c r="N129" s="821">
        <f>IFERROR('Formulario 4. Programático'!P130/'Formulario 4. Programático'!$F130,0)</f>
        <v>0</v>
      </c>
      <c r="O129" s="821">
        <f>IFERROR('Formulario 4. Programático'!Q130/'Formulario 4. Programático'!$F130,0)</f>
        <v>0</v>
      </c>
      <c r="P129" s="821">
        <f>IFERROR('Formulario 4. Programático'!R130/'Formulario 4. Programático'!$F130,0)</f>
        <v>0</v>
      </c>
      <c r="Q129" s="821">
        <f>IFERROR('Formulario 4. Programático'!S130/'Formulario 4. Programático'!$F130,0)</f>
        <v>0</v>
      </c>
      <c r="R129" s="821">
        <f>IFERROR('Formulario 4. Programático'!T132/'Formulario 4. Programático'!$F132,0)</f>
        <v>0</v>
      </c>
      <c r="S129" s="821">
        <f>IFERROR('Formulario 4. Programático'!U132/'Formulario 4. Programático'!$F132,0)</f>
        <v>0</v>
      </c>
    </row>
    <row r="130" spans="1:19" ht="22.5" outlineLevel="4">
      <c r="A130" s="364" t="s">
        <v>363</v>
      </c>
      <c r="B130" s="364" t="s">
        <v>363</v>
      </c>
      <c r="C130" s="364" t="s">
        <v>362</v>
      </c>
      <c r="D130" s="364" t="s">
        <v>810</v>
      </c>
      <c r="E130" s="715" t="s">
        <v>1932</v>
      </c>
      <c r="F130" s="821">
        <f>IFERROR('Formulario 4. Programático'!H131/'Formulario 4. Programático'!$F131,0)</f>
        <v>0</v>
      </c>
      <c r="G130" s="821">
        <f>IFERROR('Formulario 4. Programático'!I131/'Formulario 4. Programático'!$F131,0)</f>
        <v>0</v>
      </c>
      <c r="H130" s="821">
        <f>IFERROR('Formulario 4. Programático'!J131/'Formulario 4. Programático'!$F131,0)</f>
        <v>0</v>
      </c>
      <c r="I130" s="821">
        <f>IFERROR('Formulario 4. Programático'!K131/'Formulario 4. Programático'!$F131,0)</f>
        <v>0</v>
      </c>
      <c r="J130" s="821">
        <f>IFERROR('Formulario 4. Programático'!L131/'Formulario 4. Programático'!$F131,0)</f>
        <v>0</v>
      </c>
      <c r="K130" s="821">
        <f>IFERROR('Formulario 4. Programático'!M131/'Formulario 4. Programático'!$F131,0)</f>
        <v>0</v>
      </c>
      <c r="L130" s="821">
        <f>IFERROR('Formulario 4. Programático'!N131/'Formulario 4. Programático'!$F131,0)</f>
        <v>0</v>
      </c>
      <c r="M130" s="821">
        <f>IFERROR('Formulario 4. Programático'!O131/'Formulario 4. Programático'!$F131,0)</f>
        <v>0</v>
      </c>
      <c r="N130" s="821">
        <f>IFERROR('Formulario 4. Programático'!P131/'Formulario 4. Programático'!$F131,0)</f>
        <v>0</v>
      </c>
      <c r="O130" s="821">
        <f>IFERROR('Formulario 4. Programático'!Q131/'Formulario 4. Programático'!$F131,0)</f>
        <v>0</v>
      </c>
      <c r="P130" s="821">
        <f>IFERROR('Formulario 4. Programático'!R131/'Formulario 4. Programático'!$F131,0)</f>
        <v>0</v>
      </c>
      <c r="Q130" s="821">
        <f>IFERROR('Formulario 4. Programático'!S131/'Formulario 4. Programático'!$F131,0)</f>
        <v>0</v>
      </c>
      <c r="R130" s="821">
        <f>IFERROR('Formulario 4. Programático'!T133/'Formulario 4. Programático'!$F133,0)</f>
        <v>0</v>
      </c>
      <c r="S130" s="821">
        <f>IFERROR('Formulario 4. Programático'!U133/'Formulario 4. Programático'!$F133,0)</f>
        <v>0</v>
      </c>
    </row>
    <row r="131" spans="1:19" ht="11.25" outlineLevel="4">
      <c r="A131" s="364" t="s">
        <v>363</v>
      </c>
      <c r="B131" s="364" t="s">
        <v>363</v>
      </c>
      <c r="C131" s="364" t="s">
        <v>362</v>
      </c>
      <c r="D131" s="364" t="s">
        <v>811</v>
      </c>
      <c r="E131" s="715" t="s">
        <v>1234</v>
      </c>
      <c r="F131" s="821">
        <f>IFERROR('Formulario 4. Programático'!H132/'Formulario 4. Programático'!$F132,0)</f>
        <v>0</v>
      </c>
      <c r="G131" s="821">
        <f>IFERROR('Formulario 4. Programático'!I132/'Formulario 4. Programático'!$F132,0)</f>
        <v>0</v>
      </c>
      <c r="H131" s="821">
        <f>IFERROR('Formulario 4. Programático'!J132/'Formulario 4. Programático'!$F132,0)</f>
        <v>0</v>
      </c>
      <c r="I131" s="821">
        <f>IFERROR('Formulario 4. Programático'!K132/'Formulario 4. Programático'!$F132,0)</f>
        <v>0</v>
      </c>
      <c r="J131" s="821">
        <f>IFERROR('Formulario 4. Programático'!L132/'Formulario 4. Programático'!$F132,0)</f>
        <v>0</v>
      </c>
      <c r="K131" s="821">
        <f>IFERROR('Formulario 4. Programático'!M132/'Formulario 4. Programático'!$F132,0)</f>
        <v>0</v>
      </c>
      <c r="L131" s="821">
        <f>IFERROR('Formulario 4. Programático'!N132/'Formulario 4. Programático'!$F132,0)</f>
        <v>0</v>
      </c>
      <c r="M131" s="821">
        <f>IFERROR('Formulario 4. Programático'!O132/'Formulario 4. Programático'!$F132,0)</f>
        <v>0</v>
      </c>
      <c r="N131" s="821">
        <f>IFERROR('Formulario 4. Programático'!P132/'Formulario 4. Programático'!$F132,0)</f>
        <v>0</v>
      </c>
      <c r="O131" s="821">
        <f>IFERROR('Formulario 4. Programático'!Q132/'Formulario 4. Programático'!$F132,0)</f>
        <v>0</v>
      </c>
      <c r="P131" s="821">
        <f>IFERROR('Formulario 4. Programático'!R132/'Formulario 4. Programático'!$F132,0)</f>
        <v>0</v>
      </c>
      <c r="Q131" s="821">
        <f>IFERROR('Formulario 4. Programático'!S132/'Formulario 4. Programático'!$F132,0)</f>
        <v>0</v>
      </c>
      <c r="R131" s="821">
        <f>IFERROR('Formulario 4. Programático'!T134/'Formulario 4. Programático'!$F134,0)</f>
        <v>0</v>
      </c>
      <c r="S131" s="821">
        <f>IFERROR('Formulario 4. Programático'!U134/'Formulario 4. Programático'!$F134,0)</f>
        <v>0</v>
      </c>
    </row>
    <row r="132" spans="1:19" ht="11.25" outlineLevel="4">
      <c r="A132" s="364" t="s">
        <v>363</v>
      </c>
      <c r="B132" s="364" t="s">
        <v>363</v>
      </c>
      <c r="C132" s="364" t="s">
        <v>362</v>
      </c>
      <c r="D132" s="364" t="s">
        <v>812</v>
      </c>
      <c r="E132" s="715" t="s">
        <v>1235</v>
      </c>
      <c r="F132" s="821">
        <f>IFERROR('Formulario 4. Programático'!H133/'Formulario 4. Programático'!$F133,0)</f>
        <v>0</v>
      </c>
      <c r="G132" s="821">
        <f>IFERROR('Formulario 4. Programático'!I133/'Formulario 4. Programático'!$F133,0)</f>
        <v>0</v>
      </c>
      <c r="H132" s="821">
        <f>IFERROR('Formulario 4. Programático'!J133/'Formulario 4. Programático'!$F133,0)</f>
        <v>0</v>
      </c>
      <c r="I132" s="821">
        <f>IFERROR('Formulario 4. Programático'!K133/'Formulario 4. Programático'!$F133,0)</f>
        <v>0</v>
      </c>
      <c r="J132" s="821">
        <f>IFERROR('Formulario 4. Programático'!L133/'Formulario 4. Programático'!$F133,0)</f>
        <v>0</v>
      </c>
      <c r="K132" s="821">
        <f>IFERROR('Formulario 4. Programático'!M133/'Formulario 4. Programático'!$F133,0)</f>
        <v>0</v>
      </c>
      <c r="L132" s="821">
        <f>IFERROR('Formulario 4. Programático'!N133/'Formulario 4. Programático'!$F133,0)</f>
        <v>0</v>
      </c>
      <c r="M132" s="821">
        <f>IFERROR('Formulario 4. Programático'!O133/'Formulario 4. Programático'!$F133,0)</f>
        <v>0</v>
      </c>
      <c r="N132" s="821">
        <f>IFERROR('Formulario 4. Programático'!P133/'Formulario 4. Programático'!$F133,0)</f>
        <v>0</v>
      </c>
      <c r="O132" s="821">
        <f>IFERROR('Formulario 4. Programático'!Q133/'Formulario 4. Programático'!$F133,0)</f>
        <v>0</v>
      </c>
      <c r="P132" s="821">
        <f>IFERROR('Formulario 4. Programático'!R133/'Formulario 4. Programático'!$F133,0)</f>
        <v>0</v>
      </c>
      <c r="Q132" s="821">
        <f>IFERROR('Formulario 4. Programático'!S133/'Formulario 4. Programático'!$F133,0)</f>
        <v>0</v>
      </c>
      <c r="R132" s="821">
        <f>IFERROR('Formulario 4. Programático'!T135/'Formulario 4. Programático'!$F135,0)</f>
        <v>0</v>
      </c>
      <c r="S132" s="821">
        <f>IFERROR('Formulario 4. Programático'!U135/'Formulario 4. Programático'!$F135,0)</f>
        <v>0</v>
      </c>
    </row>
    <row r="133" spans="1:19" ht="22.5" outlineLevel="4">
      <c r="A133" s="364" t="s">
        <v>363</v>
      </c>
      <c r="B133" s="364" t="s">
        <v>363</v>
      </c>
      <c r="C133" s="364" t="s">
        <v>362</v>
      </c>
      <c r="D133" s="364" t="s">
        <v>813</v>
      </c>
      <c r="E133" s="715" t="s">
        <v>1236</v>
      </c>
      <c r="F133" s="821">
        <f>IFERROR('Formulario 4. Programático'!H134/'Formulario 4. Programático'!$F134,0)</f>
        <v>0</v>
      </c>
      <c r="G133" s="821">
        <f>IFERROR('Formulario 4. Programático'!I134/'Formulario 4. Programático'!$F134,0)</f>
        <v>0</v>
      </c>
      <c r="H133" s="821">
        <f>IFERROR('Formulario 4. Programático'!J134/'Formulario 4. Programático'!$F134,0)</f>
        <v>0</v>
      </c>
      <c r="I133" s="821">
        <f>IFERROR('Formulario 4. Programático'!K134/'Formulario 4. Programático'!$F134,0)</f>
        <v>0</v>
      </c>
      <c r="J133" s="821">
        <f>IFERROR('Formulario 4. Programático'!L134/'Formulario 4. Programático'!$F134,0)</f>
        <v>0</v>
      </c>
      <c r="K133" s="821">
        <f>IFERROR('Formulario 4. Programático'!M134/'Formulario 4. Programático'!$F134,0)</f>
        <v>0</v>
      </c>
      <c r="L133" s="821">
        <f>IFERROR('Formulario 4. Programático'!N134/'Formulario 4. Programático'!$F134,0)</f>
        <v>0</v>
      </c>
      <c r="M133" s="821">
        <f>IFERROR('Formulario 4. Programático'!O134/'Formulario 4. Programático'!$F134,0)</f>
        <v>0</v>
      </c>
      <c r="N133" s="821">
        <f>IFERROR('Formulario 4. Programático'!P134/'Formulario 4. Programático'!$F134,0)</f>
        <v>0</v>
      </c>
      <c r="O133" s="821">
        <f>IFERROR('Formulario 4. Programático'!Q134/'Formulario 4. Programático'!$F134,0)</f>
        <v>0</v>
      </c>
      <c r="P133" s="821">
        <f>IFERROR('Formulario 4. Programático'!R134/'Formulario 4. Programático'!$F134,0)</f>
        <v>0</v>
      </c>
      <c r="Q133" s="821">
        <f>IFERROR('Formulario 4. Programático'!S134/'Formulario 4. Programático'!$F134,0)</f>
        <v>0</v>
      </c>
      <c r="R133" s="821">
        <f>IFERROR('Formulario 4. Programático'!T136/'Formulario 4. Programático'!$F136,0)</f>
        <v>0</v>
      </c>
      <c r="S133" s="821">
        <f>IFERROR('Formulario 4. Programático'!U136/'Formulario 4. Programático'!$F136,0)</f>
        <v>0</v>
      </c>
    </row>
    <row r="134" spans="1:19" ht="11.25" outlineLevel="4">
      <c r="A134" s="364" t="s">
        <v>363</v>
      </c>
      <c r="B134" s="364" t="s">
        <v>363</v>
      </c>
      <c r="C134" s="364" t="s">
        <v>362</v>
      </c>
      <c r="D134" s="364" t="s">
        <v>814</v>
      </c>
      <c r="E134" s="715" t="s">
        <v>1237</v>
      </c>
      <c r="F134" s="821">
        <f>IFERROR('Formulario 4. Programático'!H135/'Formulario 4. Programático'!$F135,0)</f>
        <v>0</v>
      </c>
      <c r="G134" s="821">
        <f>IFERROR('Formulario 4. Programático'!I135/'Formulario 4. Programático'!$F135,0)</f>
        <v>0</v>
      </c>
      <c r="H134" s="821">
        <f>IFERROR('Formulario 4. Programático'!J135/'Formulario 4. Programático'!$F135,0)</f>
        <v>0</v>
      </c>
      <c r="I134" s="821">
        <f>IFERROR('Formulario 4. Programático'!K135/'Formulario 4. Programático'!$F135,0)</f>
        <v>0</v>
      </c>
      <c r="J134" s="821">
        <f>IFERROR('Formulario 4. Programático'!L135/'Formulario 4. Programático'!$F135,0)</f>
        <v>0</v>
      </c>
      <c r="K134" s="821">
        <f>IFERROR('Formulario 4. Programático'!M135/'Formulario 4. Programático'!$F135,0)</f>
        <v>0</v>
      </c>
      <c r="L134" s="821">
        <f>IFERROR('Formulario 4. Programático'!N135/'Formulario 4. Programático'!$F135,0)</f>
        <v>0</v>
      </c>
      <c r="M134" s="821">
        <f>IFERROR('Formulario 4. Programático'!O135/'Formulario 4. Programático'!$F135,0)</f>
        <v>0</v>
      </c>
      <c r="N134" s="821">
        <f>IFERROR('Formulario 4. Programático'!P135/'Formulario 4. Programático'!$F135,0)</f>
        <v>0</v>
      </c>
      <c r="O134" s="821">
        <f>IFERROR('Formulario 4. Programático'!Q135/'Formulario 4. Programático'!$F135,0)</f>
        <v>0</v>
      </c>
      <c r="P134" s="821">
        <f>IFERROR('Formulario 4. Programático'!R135/'Formulario 4. Programático'!$F135,0)</f>
        <v>0</v>
      </c>
      <c r="Q134" s="821">
        <f>IFERROR('Formulario 4. Programático'!S135/'Formulario 4. Programático'!$F135,0)</f>
        <v>0</v>
      </c>
      <c r="R134" s="821">
        <f>IFERROR('Formulario 4. Programático'!T137/'Formulario 4. Programático'!$F137,0)</f>
        <v>0</v>
      </c>
      <c r="S134" s="821">
        <f>IFERROR('Formulario 4. Programático'!U137/'Formulario 4. Programático'!$F137,0)</f>
        <v>0</v>
      </c>
    </row>
    <row r="135" spans="1:19" ht="22.5" outlineLevel="4">
      <c r="A135" s="364" t="s">
        <v>363</v>
      </c>
      <c r="B135" s="364" t="s">
        <v>363</v>
      </c>
      <c r="C135" s="364" t="s">
        <v>362</v>
      </c>
      <c r="D135" s="364" t="s">
        <v>815</v>
      </c>
      <c r="E135" s="715" t="s">
        <v>1238</v>
      </c>
      <c r="F135" s="821">
        <f>IFERROR('Formulario 4. Programático'!H136/'Formulario 4. Programático'!$F136,0)</f>
        <v>0</v>
      </c>
      <c r="G135" s="821">
        <f>IFERROR('Formulario 4. Programático'!I136/'Formulario 4. Programático'!$F136,0)</f>
        <v>0</v>
      </c>
      <c r="H135" s="821">
        <f>IFERROR('Formulario 4. Programático'!J136/'Formulario 4. Programático'!$F136,0)</f>
        <v>0</v>
      </c>
      <c r="I135" s="821">
        <f>IFERROR('Formulario 4. Programático'!K136/'Formulario 4. Programático'!$F136,0)</f>
        <v>0</v>
      </c>
      <c r="J135" s="821">
        <f>IFERROR('Formulario 4. Programático'!L136/'Formulario 4. Programático'!$F136,0)</f>
        <v>0</v>
      </c>
      <c r="K135" s="821">
        <f>IFERROR('Formulario 4. Programático'!M136/'Formulario 4. Programático'!$F136,0)</f>
        <v>0</v>
      </c>
      <c r="L135" s="821">
        <f>IFERROR('Formulario 4. Programático'!N136/'Formulario 4. Programático'!$F136,0)</f>
        <v>0</v>
      </c>
      <c r="M135" s="821">
        <f>IFERROR('Formulario 4. Programático'!O136/'Formulario 4. Programático'!$F136,0)</f>
        <v>0</v>
      </c>
      <c r="N135" s="821">
        <f>IFERROR('Formulario 4. Programático'!P136/'Formulario 4. Programático'!$F136,0)</f>
        <v>0</v>
      </c>
      <c r="O135" s="821">
        <f>IFERROR('Formulario 4. Programático'!Q136/'Formulario 4. Programático'!$F136,0)</f>
        <v>0</v>
      </c>
      <c r="P135" s="821">
        <f>IFERROR('Formulario 4. Programático'!R136/'Formulario 4. Programático'!$F136,0)</f>
        <v>0</v>
      </c>
      <c r="Q135" s="821">
        <f>IFERROR('Formulario 4. Programático'!S136/'Formulario 4. Programático'!$F136,0)</f>
        <v>0</v>
      </c>
      <c r="R135" s="821">
        <f>IFERROR('Formulario 4. Programático'!T138/'Formulario 4. Programático'!$F138,0)</f>
        <v>0</v>
      </c>
      <c r="S135" s="821">
        <f>IFERROR('Formulario 4. Programático'!U138/'Formulario 4. Programático'!$F138,0)</f>
        <v>0</v>
      </c>
    </row>
    <row r="136" spans="1:19" ht="22.5" outlineLevel="4">
      <c r="A136" s="364" t="s">
        <v>363</v>
      </c>
      <c r="B136" s="364" t="s">
        <v>363</v>
      </c>
      <c r="C136" s="364" t="s">
        <v>362</v>
      </c>
      <c r="D136" s="364" t="s">
        <v>816</v>
      </c>
      <c r="E136" s="715" t="s">
        <v>1239</v>
      </c>
      <c r="F136" s="821">
        <f>IFERROR('Formulario 4. Programático'!H137/'Formulario 4. Programático'!$F137,0)</f>
        <v>0</v>
      </c>
      <c r="G136" s="821">
        <f>IFERROR('Formulario 4. Programático'!I137/'Formulario 4. Programático'!$F137,0)</f>
        <v>0</v>
      </c>
      <c r="H136" s="821">
        <f>IFERROR('Formulario 4. Programático'!J137/'Formulario 4. Programático'!$F137,0)</f>
        <v>0</v>
      </c>
      <c r="I136" s="821">
        <f>IFERROR('Formulario 4. Programático'!K137/'Formulario 4. Programático'!$F137,0)</f>
        <v>0</v>
      </c>
      <c r="J136" s="821">
        <f>IFERROR('Formulario 4. Programático'!L137/'Formulario 4. Programático'!$F137,0)</f>
        <v>0</v>
      </c>
      <c r="K136" s="821">
        <f>IFERROR('Formulario 4. Programático'!M137/'Formulario 4. Programático'!$F137,0)</f>
        <v>0</v>
      </c>
      <c r="L136" s="821">
        <f>IFERROR('Formulario 4. Programático'!N137/'Formulario 4. Programático'!$F137,0)</f>
        <v>0</v>
      </c>
      <c r="M136" s="821">
        <f>IFERROR('Formulario 4. Programático'!O137/'Formulario 4. Programático'!$F137,0)</f>
        <v>0</v>
      </c>
      <c r="N136" s="821">
        <f>IFERROR('Formulario 4. Programático'!P137/'Formulario 4. Programático'!$F137,0)</f>
        <v>0</v>
      </c>
      <c r="O136" s="821">
        <f>IFERROR('Formulario 4. Programático'!Q137/'Formulario 4. Programático'!$F137,0)</f>
        <v>0</v>
      </c>
      <c r="P136" s="821">
        <f>IFERROR('Formulario 4. Programático'!R137/'Formulario 4. Programático'!$F137,0)</f>
        <v>0</v>
      </c>
      <c r="Q136" s="821">
        <f>IFERROR('Formulario 4. Programático'!S137/'Formulario 4. Programático'!$F137,0)</f>
        <v>0</v>
      </c>
      <c r="R136" s="821">
        <f>IFERROR('Formulario 4. Programático'!T139/'Formulario 4. Programático'!$F139,0)</f>
        <v>0</v>
      </c>
      <c r="S136" s="821">
        <f>IFERROR('Formulario 4. Programático'!U139/'Formulario 4. Programático'!$F139,0)</f>
        <v>0</v>
      </c>
    </row>
    <row r="137" spans="1:19" ht="11.25" outlineLevel="4">
      <c r="A137" s="364" t="s">
        <v>363</v>
      </c>
      <c r="B137" s="364" t="s">
        <v>363</v>
      </c>
      <c r="C137" s="364" t="s">
        <v>362</v>
      </c>
      <c r="D137" s="364" t="s">
        <v>817</v>
      </c>
      <c r="E137" s="715" t="s">
        <v>1240</v>
      </c>
      <c r="F137" s="821">
        <f>IFERROR('Formulario 4. Programático'!H138/'Formulario 4. Programático'!$F138,0)</f>
        <v>0</v>
      </c>
      <c r="G137" s="821">
        <f>IFERROR('Formulario 4. Programático'!I138/'Formulario 4. Programático'!$F138,0)</f>
        <v>0</v>
      </c>
      <c r="H137" s="821">
        <f>IFERROR('Formulario 4. Programático'!J138/'Formulario 4. Programático'!$F138,0)</f>
        <v>0</v>
      </c>
      <c r="I137" s="821">
        <f>IFERROR('Formulario 4. Programático'!K138/'Formulario 4. Programático'!$F138,0)</f>
        <v>0</v>
      </c>
      <c r="J137" s="821">
        <f>IFERROR('Formulario 4. Programático'!L138/'Formulario 4. Programático'!$F138,0)</f>
        <v>0</v>
      </c>
      <c r="K137" s="821">
        <f>IFERROR('Formulario 4. Programático'!M138/'Formulario 4. Programático'!$F138,0)</f>
        <v>0</v>
      </c>
      <c r="L137" s="821">
        <f>IFERROR('Formulario 4. Programático'!N138/'Formulario 4. Programático'!$F138,0)</f>
        <v>0</v>
      </c>
      <c r="M137" s="821">
        <f>IFERROR('Formulario 4. Programático'!O138/'Formulario 4. Programático'!$F138,0)</f>
        <v>0</v>
      </c>
      <c r="N137" s="821">
        <f>IFERROR('Formulario 4. Programático'!P138/'Formulario 4. Programático'!$F138,0)</f>
        <v>0</v>
      </c>
      <c r="O137" s="821">
        <f>IFERROR('Formulario 4. Programático'!Q138/'Formulario 4. Programático'!$F138,0)</f>
        <v>0</v>
      </c>
      <c r="P137" s="821">
        <f>IFERROR('Formulario 4. Programático'!R138/'Formulario 4. Programático'!$F138,0)</f>
        <v>0</v>
      </c>
      <c r="Q137" s="821">
        <f>IFERROR('Formulario 4. Programático'!S138/'Formulario 4. Programático'!$F138,0)</f>
        <v>0</v>
      </c>
      <c r="R137" s="821">
        <f>IFERROR('Formulario 4. Programático'!T140/'Formulario 4. Programático'!$F140,0)</f>
        <v>0</v>
      </c>
      <c r="S137" s="821">
        <f>IFERROR('Formulario 4. Programático'!U140/'Formulario 4. Programático'!$F140,0)</f>
        <v>0</v>
      </c>
    </row>
    <row r="138" spans="1:19" ht="11.25" outlineLevel="4">
      <c r="A138" s="364" t="s">
        <v>363</v>
      </c>
      <c r="B138" s="364" t="s">
        <v>363</v>
      </c>
      <c r="C138" s="364" t="s">
        <v>362</v>
      </c>
      <c r="D138" s="364" t="s">
        <v>818</v>
      </c>
      <c r="E138" s="715" t="s">
        <v>1241</v>
      </c>
      <c r="F138" s="821">
        <f>IFERROR('Formulario 4. Programático'!H139/'Formulario 4. Programático'!$F139,0)</f>
        <v>0</v>
      </c>
      <c r="G138" s="821">
        <f>IFERROR('Formulario 4. Programático'!I139/'Formulario 4. Programático'!$F139,0)</f>
        <v>0</v>
      </c>
      <c r="H138" s="821">
        <f>IFERROR('Formulario 4. Programático'!J139/'Formulario 4. Programático'!$F139,0)</f>
        <v>0</v>
      </c>
      <c r="I138" s="821">
        <f>IFERROR('Formulario 4. Programático'!K139/'Formulario 4. Programático'!$F139,0)</f>
        <v>0</v>
      </c>
      <c r="J138" s="821">
        <f>IFERROR('Formulario 4. Programático'!L139/'Formulario 4. Programático'!$F139,0)</f>
        <v>0</v>
      </c>
      <c r="K138" s="821">
        <f>IFERROR('Formulario 4. Programático'!M139/'Formulario 4. Programático'!$F139,0)</f>
        <v>0</v>
      </c>
      <c r="L138" s="821">
        <f>IFERROR('Formulario 4. Programático'!N139/'Formulario 4. Programático'!$F139,0)</f>
        <v>0</v>
      </c>
      <c r="M138" s="821">
        <f>IFERROR('Formulario 4. Programático'!O139/'Formulario 4. Programático'!$F139,0)</f>
        <v>0</v>
      </c>
      <c r="N138" s="821">
        <f>IFERROR('Formulario 4. Programático'!P139/'Formulario 4. Programático'!$F139,0)</f>
        <v>0</v>
      </c>
      <c r="O138" s="821">
        <f>IFERROR('Formulario 4. Programático'!Q139/'Formulario 4. Programático'!$F139,0)</f>
        <v>0</v>
      </c>
      <c r="P138" s="821">
        <f>IFERROR('Formulario 4. Programático'!R139/'Formulario 4. Programático'!$F139,0)</f>
        <v>0</v>
      </c>
      <c r="Q138" s="821">
        <f>IFERROR('Formulario 4. Programático'!S139/'Formulario 4. Programático'!$F139,0)</f>
        <v>0</v>
      </c>
      <c r="R138" s="821">
        <f>IFERROR('Formulario 4. Programático'!T141/'Formulario 4. Programático'!$F141,0)</f>
        <v>0</v>
      </c>
      <c r="S138" s="821">
        <f>IFERROR('Formulario 4. Programático'!U141/'Formulario 4. Programático'!$F141,0)</f>
        <v>0</v>
      </c>
    </row>
    <row r="139" spans="1:19" ht="11.25" outlineLevel="4">
      <c r="A139" s="364" t="s">
        <v>363</v>
      </c>
      <c r="B139" s="364" t="s">
        <v>363</v>
      </c>
      <c r="C139" s="364" t="s">
        <v>362</v>
      </c>
      <c r="D139" s="364" t="s">
        <v>819</v>
      </c>
      <c r="E139" s="715" t="s">
        <v>1242</v>
      </c>
      <c r="F139" s="821">
        <f>IFERROR('Formulario 4. Programático'!H140/'Formulario 4. Programático'!$F140,0)</f>
        <v>0</v>
      </c>
      <c r="G139" s="821">
        <f>IFERROR('Formulario 4. Programático'!I140/'Formulario 4. Programático'!$F140,0)</f>
        <v>0</v>
      </c>
      <c r="H139" s="821">
        <f>IFERROR('Formulario 4. Programático'!J140/'Formulario 4. Programático'!$F140,0)</f>
        <v>0</v>
      </c>
      <c r="I139" s="821">
        <f>IFERROR('Formulario 4. Programático'!K140/'Formulario 4. Programático'!$F140,0)</f>
        <v>0</v>
      </c>
      <c r="J139" s="821">
        <f>IFERROR('Formulario 4. Programático'!L140/'Formulario 4. Programático'!$F140,0)</f>
        <v>0</v>
      </c>
      <c r="K139" s="821">
        <f>IFERROR('Formulario 4. Programático'!M140/'Formulario 4. Programático'!$F140,0)</f>
        <v>0</v>
      </c>
      <c r="L139" s="821">
        <f>IFERROR('Formulario 4. Programático'!N140/'Formulario 4. Programático'!$F140,0)</f>
        <v>0</v>
      </c>
      <c r="M139" s="821">
        <f>IFERROR('Formulario 4. Programático'!O140/'Formulario 4. Programático'!$F140,0)</f>
        <v>0</v>
      </c>
      <c r="N139" s="821">
        <f>IFERROR('Formulario 4. Programático'!P140/'Formulario 4. Programático'!$F140,0)</f>
        <v>0</v>
      </c>
      <c r="O139" s="821">
        <f>IFERROR('Formulario 4. Programático'!Q140/'Formulario 4. Programático'!$F140,0)</f>
        <v>0</v>
      </c>
      <c r="P139" s="821">
        <f>IFERROR('Formulario 4. Programático'!R140/'Formulario 4. Programático'!$F140,0)</f>
        <v>0</v>
      </c>
      <c r="Q139" s="821">
        <f>IFERROR('Formulario 4. Programático'!S140/'Formulario 4. Programático'!$F140,0)</f>
        <v>0</v>
      </c>
      <c r="R139" s="821">
        <f>IFERROR('Formulario 4. Programático'!T142/'Formulario 4. Programático'!$F142,0)</f>
        <v>0</v>
      </c>
      <c r="S139" s="821">
        <f>IFERROR('Formulario 4. Programático'!U142/'Formulario 4. Programático'!$F142,0)</f>
        <v>0</v>
      </c>
    </row>
    <row r="140" spans="1:19" ht="11.25" outlineLevel="4">
      <c r="A140" s="364" t="s">
        <v>363</v>
      </c>
      <c r="B140" s="364" t="s">
        <v>363</v>
      </c>
      <c r="C140" s="364" t="s">
        <v>362</v>
      </c>
      <c r="D140" s="364" t="s">
        <v>820</v>
      </c>
      <c r="E140" s="715" t="s">
        <v>1933</v>
      </c>
      <c r="F140" s="821">
        <f>IFERROR('Formulario 4. Programático'!H141/'Formulario 4. Programático'!$F141,0)</f>
        <v>0</v>
      </c>
      <c r="G140" s="821">
        <f>IFERROR('Formulario 4. Programático'!I141/'Formulario 4. Programático'!$F141,0)</f>
        <v>0</v>
      </c>
      <c r="H140" s="821">
        <f>IFERROR('Formulario 4. Programático'!J141/'Formulario 4. Programático'!$F141,0)</f>
        <v>0</v>
      </c>
      <c r="I140" s="821">
        <f>IFERROR('Formulario 4. Programático'!K141/'Formulario 4. Programático'!$F141,0)</f>
        <v>0</v>
      </c>
      <c r="J140" s="821">
        <f>IFERROR('Formulario 4. Programático'!L141/'Formulario 4. Programático'!$F141,0)</f>
        <v>0</v>
      </c>
      <c r="K140" s="821">
        <f>IFERROR('Formulario 4. Programático'!M141/'Formulario 4. Programático'!$F141,0)</f>
        <v>0</v>
      </c>
      <c r="L140" s="821">
        <f>IFERROR('Formulario 4. Programático'!N141/'Formulario 4. Programático'!$F141,0)</f>
        <v>0</v>
      </c>
      <c r="M140" s="821">
        <f>IFERROR('Formulario 4. Programático'!O141/'Formulario 4. Programático'!$F141,0)</f>
        <v>0</v>
      </c>
      <c r="N140" s="821">
        <f>IFERROR('Formulario 4. Programático'!P141/'Formulario 4. Programático'!$F141,0)</f>
        <v>0</v>
      </c>
      <c r="O140" s="821">
        <f>IFERROR('Formulario 4. Programático'!Q141/'Formulario 4. Programático'!$F141,0)</f>
        <v>0</v>
      </c>
      <c r="P140" s="821">
        <f>IFERROR('Formulario 4. Programático'!R141/'Formulario 4. Programático'!$F141,0)</f>
        <v>0</v>
      </c>
      <c r="Q140" s="821">
        <f>IFERROR('Formulario 4. Programático'!S141/'Formulario 4. Programático'!$F141,0)</f>
        <v>0</v>
      </c>
      <c r="R140" s="821">
        <f>IFERROR('Formulario 4. Programático'!T143/'Formulario 4. Programático'!$F143,0)</f>
        <v>0</v>
      </c>
      <c r="S140" s="821">
        <f>IFERROR('Formulario 4. Programático'!U143/'Formulario 4. Programático'!$F143,0)</f>
        <v>0</v>
      </c>
    </row>
    <row r="141" spans="1:19" ht="11.25" outlineLevel="4">
      <c r="A141" s="364" t="s">
        <v>363</v>
      </c>
      <c r="B141" s="364" t="s">
        <v>363</v>
      </c>
      <c r="C141" s="364" t="s">
        <v>362</v>
      </c>
      <c r="D141" s="364" t="s">
        <v>821</v>
      </c>
      <c r="E141" s="715" t="s">
        <v>1243</v>
      </c>
      <c r="F141" s="821">
        <f>IFERROR('Formulario 4. Programático'!H142/'Formulario 4. Programático'!$F142,0)</f>
        <v>0</v>
      </c>
      <c r="G141" s="821">
        <f>IFERROR('Formulario 4. Programático'!I142/'Formulario 4. Programático'!$F142,0)</f>
        <v>0</v>
      </c>
      <c r="H141" s="821">
        <f>IFERROR('Formulario 4. Programático'!J142/'Formulario 4. Programático'!$F142,0)</f>
        <v>0</v>
      </c>
      <c r="I141" s="821">
        <f>IFERROR('Formulario 4. Programático'!K142/'Formulario 4. Programático'!$F142,0)</f>
        <v>0</v>
      </c>
      <c r="J141" s="821">
        <f>IFERROR('Formulario 4. Programático'!L142/'Formulario 4. Programático'!$F142,0)</f>
        <v>0</v>
      </c>
      <c r="K141" s="821">
        <f>IFERROR('Formulario 4. Programático'!M142/'Formulario 4. Programático'!$F142,0)</f>
        <v>0</v>
      </c>
      <c r="L141" s="821">
        <f>IFERROR('Formulario 4. Programático'!N142/'Formulario 4. Programático'!$F142,0)</f>
        <v>0</v>
      </c>
      <c r="M141" s="821">
        <f>IFERROR('Formulario 4. Programático'!O142/'Formulario 4. Programático'!$F142,0)</f>
        <v>0</v>
      </c>
      <c r="N141" s="821">
        <f>IFERROR('Formulario 4. Programático'!P142/'Formulario 4. Programático'!$F142,0)</f>
        <v>0</v>
      </c>
      <c r="O141" s="821">
        <f>IFERROR('Formulario 4. Programático'!Q142/'Formulario 4. Programático'!$F142,0)</f>
        <v>0</v>
      </c>
      <c r="P141" s="821">
        <f>IFERROR('Formulario 4. Programático'!R142/'Formulario 4. Programático'!$F142,0)</f>
        <v>0</v>
      </c>
      <c r="Q141" s="821">
        <f>IFERROR('Formulario 4. Programático'!S142/'Formulario 4. Programático'!$F142,0)</f>
        <v>0</v>
      </c>
      <c r="R141" s="821">
        <f>IFERROR('Formulario 4. Programático'!T144/'Formulario 4. Programático'!$F144,0)</f>
        <v>0</v>
      </c>
      <c r="S141" s="821">
        <f>IFERROR('Formulario 4. Programático'!U144/'Formulario 4. Programático'!$F144,0)</f>
        <v>0</v>
      </c>
    </row>
    <row r="142" spans="1:19" ht="11.25" outlineLevel="4">
      <c r="A142" s="364" t="s">
        <v>363</v>
      </c>
      <c r="B142" s="364" t="s">
        <v>363</v>
      </c>
      <c r="C142" s="364" t="s">
        <v>362</v>
      </c>
      <c r="D142" s="364" t="s">
        <v>822</v>
      </c>
      <c r="E142" s="715" t="s">
        <v>1244</v>
      </c>
      <c r="F142" s="821">
        <f>IFERROR('Formulario 4. Programático'!H143/'Formulario 4. Programático'!$F143,0)</f>
        <v>0</v>
      </c>
      <c r="G142" s="821">
        <f>IFERROR('Formulario 4. Programático'!I143/'Formulario 4. Programático'!$F143,0)</f>
        <v>0</v>
      </c>
      <c r="H142" s="821">
        <f>IFERROR('Formulario 4. Programático'!J143/'Formulario 4. Programático'!$F143,0)</f>
        <v>0</v>
      </c>
      <c r="I142" s="821">
        <f>IFERROR('Formulario 4. Programático'!K143/'Formulario 4. Programático'!$F143,0)</f>
        <v>0</v>
      </c>
      <c r="J142" s="821">
        <f>IFERROR('Formulario 4. Programático'!L143/'Formulario 4. Programático'!$F143,0)</f>
        <v>0</v>
      </c>
      <c r="K142" s="821">
        <f>IFERROR('Formulario 4. Programático'!M143/'Formulario 4. Programático'!$F143,0)</f>
        <v>0</v>
      </c>
      <c r="L142" s="821">
        <f>IFERROR('Formulario 4. Programático'!N143/'Formulario 4. Programático'!$F143,0)</f>
        <v>0</v>
      </c>
      <c r="M142" s="821">
        <f>IFERROR('Formulario 4. Programático'!O143/'Formulario 4. Programático'!$F143,0)</f>
        <v>0</v>
      </c>
      <c r="N142" s="821">
        <f>IFERROR('Formulario 4. Programático'!P143/'Formulario 4. Programático'!$F143,0)</f>
        <v>0</v>
      </c>
      <c r="O142" s="821">
        <f>IFERROR('Formulario 4. Programático'!Q143/'Formulario 4. Programático'!$F143,0)</f>
        <v>0</v>
      </c>
      <c r="P142" s="821">
        <f>IFERROR('Formulario 4. Programático'!R143/'Formulario 4. Programático'!$F143,0)</f>
        <v>0</v>
      </c>
      <c r="Q142" s="821">
        <f>IFERROR('Formulario 4. Programático'!S143/'Formulario 4. Programático'!$F143,0)</f>
        <v>0</v>
      </c>
      <c r="R142" s="821">
        <f>IFERROR('Formulario 4. Programático'!T145/'Formulario 4. Programático'!$F145,0)</f>
        <v>0</v>
      </c>
      <c r="S142" s="821">
        <f>IFERROR('Formulario 4. Programático'!U145/'Formulario 4. Programático'!$F145,0)</f>
        <v>0</v>
      </c>
    </row>
    <row r="143" spans="1:19" ht="11.25" outlineLevel="4">
      <c r="A143" s="364" t="s">
        <v>363</v>
      </c>
      <c r="B143" s="364" t="s">
        <v>363</v>
      </c>
      <c r="C143" s="364" t="s">
        <v>362</v>
      </c>
      <c r="D143" s="364" t="s">
        <v>823</v>
      </c>
      <c r="E143" s="715" t="s">
        <v>1245</v>
      </c>
      <c r="F143" s="821">
        <f>IFERROR('Formulario 4. Programático'!H144/'Formulario 4. Programático'!$F144,0)</f>
        <v>0</v>
      </c>
      <c r="G143" s="821">
        <f>IFERROR('Formulario 4. Programático'!I144/'Formulario 4. Programático'!$F144,0)</f>
        <v>0</v>
      </c>
      <c r="H143" s="821">
        <f>IFERROR('Formulario 4. Programático'!J144/'Formulario 4. Programático'!$F144,0)</f>
        <v>0</v>
      </c>
      <c r="I143" s="821">
        <f>IFERROR('Formulario 4. Programático'!K144/'Formulario 4. Programático'!$F144,0)</f>
        <v>0</v>
      </c>
      <c r="J143" s="821">
        <f>IFERROR('Formulario 4. Programático'!L144/'Formulario 4. Programático'!$F144,0)</f>
        <v>0</v>
      </c>
      <c r="K143" s="821">
        <f>IFERROR('Formulario 4. Programático'!M144/'Formulario 4. Programático'!$F144,0)</f>
        <v>0</v>
      </c>
      <c r="L143" s="821">
        <f>IFERROR('Formulario 4. Programático'!N144/'Formulario 4. Programático'!$F144,0)</f>
        <v>0</v>
      </c>
      <c r="M143" s="821">
        <f>IFERROR('Formulario 4. Programático'!O144/'Formulario 4. Programático'!$F144,0)</f>
        <v>0</v>
      </c>
      <c r="N143" s="821">
        <f>IFERROR('Formulario 4. Programático'!P144/'Formulario 4. Programático'!$F144,0)</f>
        <v>0</v>
      </c>
      <c r="O143" s="821">
        <f>IFERROR('Formulario 4. Programático'!Q144/'Formulario 4. Programático'!$F144,0)</f>
        <v>0</v>
      </c>
      <c r="P143" s="821">
        <f>IFERROR('Formulario 4. Programático'!R144/'Formulario 4. Programático'!$F144,0)</f>
        <v>0</v>
      </c>
      <c r="Q143" s="821">
        <f>IFERROR('Formulario 4. Programático'!S144/'Formulario 4. Programático'!$F144,0)</f>
        <v>0</v>
      </c>
      <c r="R143" s="821">
        <f>IFERROR('Formulario 4. Programático'!T146/'Formulario 4. Programático'!$F146,0)</f>
        <v>0</v>
      </c>
      <c r="S143" s="821">
        <f>IFERROR('Formulario 4. Programático'!U146/'Formulario 4. Programático'!$F146,0)</f>
        <v>0</v>
      </c>
    </row>
    <row r="144" spans="1:19" ht="11.25" outlineLevel="4">
      <c r="A144" s="364" t="s">
        <v>363</v>
      </c>
      <c r="B144" s="364" t="s">
        <v>363</v>
      </c>
      <c r="C144" s="364" t="s">
        <v>362</v>
      </c>
      <c r="D144" s="364" t="s">
        <v>824</v>
      </c>
      <c r="E144" s="715" t="s">
        <v>1246</v>
      </c>
      <c r="F144" s="821">
        <f>IFERROR('Formulario 4. Programático'!H145/'Formulario 4. Programático'!$F145,0)</f>
        <v>0</v>
      </c>
      <c r="G144" s="821">
        <f>IFERROR('Formulario 4. Programático'!I145/'Formulario 4. Programático'!$F145,0)</f>
        <v>0</v>
      </c>
      <c r="H144" s="821">
        <f>IFERROR('Formulario 4. Programático'!J145/'Formulario 4. Programático'!$F145,0)</f>
        <v>0</v>
      </c>
      <c r="I144" s="821">
        <f>IFERROR('Formulario 4. Programático'!K145/'Formulario 4. Programático'!$F145,0)</f>
        <v>0</v>
      </c>
      <c r="J144" s="821">
        <f>IFERROR('Formulario 4. Programático'!L145/'Formulario 4. Programático'!$F145,0)</f>
        <v>0</v>
      </c>
      <c r="K144" s="821">
        <f>IFERROR('Formulario 4. Programático'!M145/'Formulario 4. Programático'!$F145,0)</f>
        <v>0</v>
      </c>
      <c r="L144" s="821">
        <f>IFERROR('Formulario 4. Programático'!N145/'Formulario 4. Programático'!$F145,0)</f>
        <v>0</v>
      </c>
      <c r="M144" s="821">
        <f>IFERROR('Formulario 4. Programático'!O145/'Formulario 4. Programático'!$F145,0)</f>
        <v>0</v>
      </c>
      <c r="N144" s="821">
        <f>IFERROR('Formulario 4. Programático'!P145/'Formulario 4. Programático'!$F145,0)</f>
        <v>0</v>
      </c>
      <c r="O144" s="821">
        <f>IFERROR('Formulario 4. Programático'!Q145/'Formulario 4. Programático'!$F145,0)</f>
        <v>0</v>
      </c>
      <c r="P144" s="821">
        <f>IFERROR('Formulario 4. Programático'!R145/'Formulario 4. Programático'!$F145,0)</f>
        <v>0</v>
      </c>
      <c r="Q144" s="821">
        <f>IFERROR('Formulario 4. Programático'!S145/'Formulario 4. Programático'!$F145,0)</f>
        <v>0</v>
      </c>
      <c r="R144" s="821">
        <f>IFERROR('Formulario 4. Programático'!T147/'Formulario 4. Programático'!$F147,0)</f>
        <v>0</v>
      </c>
      <c r="S144" s="821">
        <f>IFERROR('Formulario 4. Programático'!U147/'Formulario 4. Programático'!$F147,0)</f>
        <v>0</v>
      </c>
    </row>
    <row r="145" spans="1:19" ht="11.25" outlineLevel="4">
      <c r="A145" s="364" t="s">
        <v>363</v>
      </c>
      <c r="B145" s="364" t="s">
        <v>363</v>
      </c>
      <c r="C145" s="364" t="s">
        <v>362</v>
      </c>
      <c r="D145" s="364">
        <v>33</v>
      </c>
      <c r="E145" s="715" t="s">
        <v>1247</v>
      </c>
      <c r="F145" s="821">
        <f>IFERROR('Formulario 4. Programático'!H146/'Formulario 4. Programático'!$F146,0)</f>
        <v>0</v>
      </c>
      <c r="G145" s="821">
        <f>IFERROR('Formulario 4. Programático'!I146/'Formulario 4. Programático'!$F146,0)</f>
        <v>0</v>
      </c>
      <c r="H145" s="821">
        <f>IFERROR('Formulario 4. Programático'!J146/'Formulario 4. Programático'!$F146,0)</f>
        <v>0</v>
      </c>
      <c r="I145" s="821">
        <f>IFERROR('Formulario 4. Programático'!K146/'Formulario 4. Programático'!$F146,0)</f>
        <v>0</v>
      </c>
      <c r="J145" s="821">
        <f>IFERROR('Formulario 4. Programático'!L146/'Formulario 4. Programático'!$F146,0)</f>
        <v>0</v>
      </c>
      <c r="K145" s="821">
        <f>IFERROR('Formulario 4. Programático'!M146/'Formulario 4. Programático'!$F146,0)</f>
        <v>0</v>
      </c>
      <c r="L145" s="821">
        <f>IFERROR('Formulario 4. Programático'!N146/'Formulario 4. Programático'!$F146,0)</f>
        <v>0</v>
      </c>
      <c r="M145" s="821">
        <f>IFERROR('Formulario 4. Programático'!O146/'Formulario 4. Programático'!$F146,0)</f>
        <v>0</v>
      </c>
      <c r="N145" s="821">
        <f>IFERROR('Formulario 4. Programático'!P146/'Formulario 4. Programático'!$F146,0)</f>
        <v>0</v>
      </c>
      <c r="O145" s="821">
        <f>IFERROR('Formulario 4. Programático'!Q146/'Formulario 4. Programático'!$F146,0)</f>
        <v>0</v>
      </c>
      <c r="P145" s="821">
        <f>IFERROR('Formulario 4. Programático'!R146/'Formulario 4. Programático'!$F146,0)</f>
        <v>0</v>
      </c>
      <c r="Q145" s="821">
        <f>IFERROR('Formulario 4. Programático'!S146/'Formulario 4. Programático'!$F146,0)</f>
        <v>0</v>
      </c>
      <c r="R145" s="821">
        <f>IFERROR('Formulario 4. Programático'!T148/'Formulario 4. Programático'!$F148,0)</f>
        <v>0</v>
      </c>
      <c r="S145" s="821">
        <f>IFERROR('Formulario 4. Programático'!U148/'Formulario 4. Programático'!$F148,0)</f>
        <v>0</v>
      </c>
    </row>
    <row r="146" spans="1:19" ht="11.25" outlineLevel="4">
      <c r="A146" s="364" t="s">
        <v>363</v>
      </c>
      <c r="B146" s="364" t="s">
        <v>363</v>
      </c>
      <c r="C146" s="364" t="s">
        <v>362</v>
      </c>
      <c r="D146" s="364" t="s">
        <v>826</v>
      </c>
      <c r="E146" s="715" t="s">
        <v>1248</v>
      </c>
      <c r="F146" s="821">
        <f>IFERROR('Formulario 4. Programático'!H147/'Formulario 4. Programático'!$F147,0)</f>
        <v>0</v>
      </c>
      <c r="G146" s="821">
        <f>IFERROR('Formulario 4. Programático'!I147/'Formulario 4. Programático'!$F147,0)</f>
        <v>0</v>
      </c>
      <c r="H146" s="821">
        <f>IFERROR('Formulario 4. Programático'!J147/'Formulario 4. Programático'!$F147,0)</f>
        <v>0</v>
      </c>
      <c r="I146" s="821">
        <f>IFERROR('Formulario 4. Programático'!K147/'Formulario 4. Programático'!$F147,0)</f>
        <v>0</v>
      </c>
      <c r="J146" s="821">
        <f>IFERROR('Formulario 4. Programático'!L147/'Formulario 4. Programático'!$F147,0)</f>
        <v>0</v>
      </c>
      <c r="K146" s="821">
        <f>IFERROR('Formulario 4. Programático'!M147/'Formulario 4. Programático'!$F147,0)</f>
        <v>0</v>
      </c>
      <c r="L146" s="821">
        <f>IFERROR('Formulario 4. Programático'!N147/'Formulario 4. Programático'!$F147,0)</f>
        <v>0</v>
      </c>
      <c r="M146" s="821">
        <f>IFERROR('Formulario 4. Programático'!O147/'Formulario 4. Programático'!$F147,0)</f>
        <v>0</v>
      </c>
      <c r="N146" s="821">
        <f>IFERROR('Formulario 4. Programático'!P147/'Formulario 4. Programático'!$F147,0)</f>
        <v>0</v>
      </c>
      <c r="O146" s="821">
        <f>IFERROR('Formulario 4. Programático'!Q147/'Formulario 4. Programático'!$F147,0)</f>
        <v>0</v>
      </c>
      <c r="P146" s="821">
        <f>IFERROR('Formulario 4. Programático'!R147/'Formulario 4. Programático'!$F147,0)</f>
        <v>0</v>
      </c>
      <c r="Q146" s="821">
        <f>IFERROR('Formulario 4. Programático'!S147/'Formulario 4. Programático'!$F147,0)</f>
        <v>0</v>
      </c>
      <c r="R146" s="821">
        <f>IFERROR('Formulario 4. Programático'!T149/'Formulario 4. Programático'!$F149,0)</f>
        <v>0</v>
      </c>
      <c r="S146" s="821">
        <f>IFERROR('Formulario 4. Programático'!U149/'Formulario 4. Programático'!$F149,0)</f>
        <v>0</v>
      </c>
    </row>
    <row r="147" spans="1:19" ht="11.25" outlineLevel="2">
      <c r="A147" s="364" t="s">
        <v>363</v>
      </c>
      <c r="B147" s="364" t="s">
        <v>363</v>
      </c>
      <c r="C147" s="364" t="s">
        <v>362</v>
      </c>
      <c r="D147" s="364" t="s">
        <v>827</v>
      </c>
      <c r="E147" s="715" t="s">
        <v>1249</v>
      </c>
      <c r="F147" s="821">
        <f>IFERROR('Formulario 4. Programático'!H148/'Formulario 4. Programático'!$F148,0)</f>
        <v>0</v>
      </c>
      <c r="G147" s="821">
        <f>IFERROR('Formulario 4. Programático'!I148/'Formulario 4. Programático'!$F148,0)</f>
        <v>0</v>
      </c>
      <c r="H147" s="821">
        <f>IFERROR('Formulario 4. Programático'!J148/'Formulario 4. Programático'!$F148,0)</f>
        <v>0</v>
      </c>
      <c r="I147" s="821">
        <f>IFERROR('Formulario 4. Programático'!K148/'Formulario 4. Programático'!$F148,0)</f>
        <v>0</v>
      </c>
      <c r="J147" s="821">
        <f>IFERROR('Formulario 4. Programático'!L148/'Formulario 4. Programático'!$F148,0)</f>
        <v>0</v>
      </c>
      <c r="K147" s="821">
        <f>IFERROR('Formulario 4. Programático'!M148/'Formulario 4. Programático'!$F148,0)</f>
        <v>0</v>
      </c>
      <c r="L147" s="821">
        <f>IFERROR('Formulario 4. Programático'!N148/'Formulario 4. Programático'!$F148,0)</f>
        <v>0</v>
      </c>
      <c r="M147" s="821">
        <f>IFERROR('Formulario 4. Programático'!O148/'Formulario 4. Programático'!$F148,0)</f>
        <v>0</v>
      </c>
      <c r="N147" s="821">
        <f>IFERROR('Formulario 4. Programático'!P148/'Formulario 4. Programático'!$F148,0)</f>
        <v>0</v>
      </c>
      <c r="O147" s="821">
        <f>IFERROR('Formulario 4. Programático'!Q148/'Formulario 4. Programático'!$F148,0)</f>
        <v>0</v>
      </c>
      <c r="P147" s="821">
        <f>IFERROR('Formulario 4. Programático'!R148/'Formulario 4. Programático'!$F148,0)</f>
        <v>0</v>
      </c>
      <c r="Q147" s="821">
        <f>IFERROR('Formulario 4. Programático'!S148/'Formulario 4. Programático'!$F148,0)</f>
        <v>0</v>
      </c>
      <c r="R147" s="821">
        <f>IFERROR('Formulario 4. Programático'!T150/'Formulario 4. Programático'!$F150,0)</f>
        <v>0</v>
      </c>
      <c r="S147" s="821">
        <f>IFERROR('Formulario 4. Programático'!U150/'Formulario 4. Programático'!$F150,0)</f>
        <v>0</v>
      </c>
    </row>
    <row r="148" spans="1:19" s="681" customFormat="1" ht="11.25" outlineLevel="2">
      <c r="A148" s="364" t="s">
        <v>363</v>
      </c>
      <c r="B148" s="364" t="s">
        <v>363</v>
      </c>
      <c r="C148" s="364" t="s">
        <v>362</v>
      </c>
      <c r="D148" s="364" t="s">
        <v>828</v>
      </c>
      <c r="E148" s="715" t="s">
        <v>1250</v>
      </c>
      <c r="F148" s="821">
        <f>IFERROR('Formulario 4. Programático'!H149/'Formulario 4. Programático'!$F149,0)</f>
        <v>0</v>
      </c>
      <c r="G148" s="821">
        <f>IFERROR('Formulario 4. Programático'!I149/'Formulario 4. Programático'!$F149,0)</f>
        <v>0</v>
      </c>
      <c r="H148" s="821">
        <f>IFERROR('Formulario 4. Programático'!J149/'Formulario 4. Programático'!$F149,0)</f>
        <v>0</v>
      </c>
      <c r="I148" s="821">
        <f>IFERROR('Formulario 4. Programático'!K149/'Formulario 4. Programático'!$F149,0)</f>
        <v>0</v>
      </c>
      <c r="J148" s="821">
        <f>IFERROR('Formulario 4. Programático'!L149/'Formulario 4. Programático'!$F149,0)</f>
        <v>0</v>
      </c>
      <c r="K148" s="821">
        <f>IFERROR('Formulario 4. Programático'!M149/'Formulario 4. Programático'!$F149,0)</f>
        <v>0</v>
      </c>
      <c r="L148" s="821">
        <f>IFERROR('Formulario 4. Programático'!N149/'Formulario 4. Programático'!$F149,0)</f>
        <v>0</v>
      </c>
      <c r="M148" s="821">
        <f>IFERROR('Formulario 4. Programático'!O149/'Formulario 4. Programático'!$F149,0)</f>
        <v>0</v>
      </c>
      <c r="N148" s="821">
        <f>IFERROR('Formulario 4. Programático'!P149/'Formulario 4. Programático'!$F149,0)</f>
        <v>0</v>
      </c>
      <c r="O148" s="821">
        <f>IFERROR('Formulario 4. Programático'!Q149/'Formulario 4. Programático'!$F149,0)</f>
        <v>0</v>
      </c>
      <c r="P148" s="821">
        <f>IFERROR('Formulario 4. Programático'!R149/'Formulario 4. Programático'!$F149,0)</f>
        <v>0</v>
      </c>
      <c r="Q148" s="821">
        <f>IFERROR('Formulario 4. Programático'!S149/'Formulario 4. Programático'!$F149,0)</f>
        <v>0</v>
      </c>
      <c r="R148" s="821">
        <f>IFERROR('Formulario 4. Programático'!T151/'Formulario 4. Programático'!$F151,0)</f>
        <v>0</v>
      </c>
      <c r="S148" s="821">
        <f>IFERROR('Formulario 4. Programático'!U151/'Formulario 4. Programático'!$F151,0)</f>
        <v>0</v>
      </c>
    </row>
    <row r="149" spans="1:19" ht="11.25" outlineLevel="4">
      <c r="A149" s="364" t="s">
        <v>363</v>
      </c>
      <c r="B149" s="364" t="s">
        <v>363</v>
      </c>
      <c r="C149" s="364" t="s">
        <v>362</v>
      </c>
      <c r="D149" s="364" t="s">
        <v>829</v>
      </c>
      <c r="E149" s="715" t="s">
        <v>1934</v>
      </c>
      <c r="F149" s="821">
        <f>IFERROR('Formulario 4. Programático'!H150/'Formulario 4. Programático'!$F150,0)</f>
        <v>0</v>
      </c>
      <c r="G149" s="821">
        <f>IFERROR('Formulario 4. Programático'!I150/'Formulario 4. Programático'!$F150,0)</f>
        <v>0</v>
      </c>
      <c r="H149" s="821">
        <f>IFERROR('Formulario 4. Programático'!J150/'Formulario 4. Programático'!$F150,0)</f>
        <v>0</v>
      </c>
      <c r="I149" s="821">
        <f>IFERROR('Formulario 4. Programático'!K150/'Formulario 4. Programático'!$F150,0)</f>
        <v>0</v>
      </c>
      <c r="J149" s="821">
        <f>IFERROR('Formulario 4. Programático'!L150/'Formulario 4. Programático'!$F150,0)</f>
        <v>0</v>
      </c>
      <c r="K149" s="821">
        <f>IFERROR('Formulario 4. Programático'!M150/'Formulario 4. Programático'!$F150,0)</f>
        <v>0</v>
      </c>
      <c r="L149" s="821">
        <f>IFERROR('Formulario 4. Programático'!N150/'Formulario 4. Programático'!$F150,0)</f>
        <v>0</v>
      </c>
      <c r="M149" s="821">
        <f>IFERROR('Formulario 4. Programático'!O150/'Formulario 4. Programático'!$F150,0)</f>
        <v>0</v>
      </c>
      <c r="N149" s="821">
        <f>IFERROR('Formulario 4. Programático'!P150/'Formulario 4. Programático'!$F150,0)</f>
        <v>0</v>
      </c>
      <c r="O149" s="821">
        <f>IFERROR('Formulario 4. Programático'!Q150/'Formulario 4. Programático'!$F150,0)</f>
        <v>0</v>
      </c>
      <c r="P149" s="821">
        <f>IFERROR('Formulario 4. Programático'!R150/'Formulario 4. Programático'!$F150,0)</f>
        <v>0</v>
      </c>
      <c r="Q149" s="821">
        <f>IFERROR('Formulario 4. Programático'!S150/'Formulario 4. Programático'!$F150,0)</f>
        <v>0</v>
      </c>
      <c r="R149" s="821">
        <f>IFERROR('Formulario 4. Programático'!T152/'Formulario 4. Programático'!$F152,0)</f>
        <v>0</v>
      </c>
      <c r="S149" s="821">
        <f>IFERROR('Formulario 4. Programático'!U152/'Formulario 4. Programático'!$F152,0)</f>
        <v>0</v>
      </c>
    </row>
    <row r="150" spans="1:19" ht="11.25" outlineLevel="4">
      <c r="A150" s="364" t="s">
        <v>363</v>
      </c>
      <c r="B150" s="364" t="s">
        <v>363</v>
      </c>
      <c r="C150" s="364" t="s">
        <v>362</v>
      </c>
      <c r="D150" s="364" t="s">
        <v>830</v>
      </c>
      <c r="E150" s="715" t="s">
        <v>1251</v>
      </c>
      <c r="F150" s="821">
        <f>IFERROR('Formulario 4. Programático'!H151/'Formulario 4. Programático'!$F151,0)</f>
        <v>0</v>
      </c>
      <c r="G150" s="821">
        <f>IFERROR('Formulario 4. Programático'!I151/'Formulario 4. Programático'!$F151,0)</f>
        <v>0</v>
      </c>
      <c r="H150" s="821">
        <f>IFERROR('Formulario 4. Programático'!J151/'Formulario 4. Programático'!$F151,0)</f>
        <v>0</v>
      </c>
      <c r="I150" s="821">
        <f>IFERROR('Formulario 4. Programático'!K151/'Formulario 4. Programático'!$F151,0)</f>
        <v>0</v>
      </c>
      <c r="J150" s="821">
        <f>IFERROR('Formulario 4. Programático'!L151/'Formulario 4. Programático'!$F151,0)</f>
        <v>0</v>
      </c>
      <c r="K150" s="821">
        <f>IFERROR('Formulario 4. Programático'!M151/'Formulario 4. Programático'!$F151,0)</f>
        <v>0</v>
      </c>
      <c r="L150" s="821">
        <f>IFERROR('Formulario 4. Programático'!N151/'Formulario 4. Programático'!$F151,0)</f>
        <v>0</v>
      </c>
      <c r="M150" s="821">
        <f>IFERROR('Formulario 4. Programático'!O151/'Formulario 4. Programático'!$F151,0)</f>
        <v>0</v>
      </c>
      <c r="N150" s="821">
        <f>IFERROR('Formulario 4. Programático'!P151/'Formulario 4. Programático'!$F151,0)</f>
        <v>0</v>
      </c>
      <c r="O150" s="821">
        <f>IFERROR('Formulario 4. Programático'!Q151/'Formulario 4. Programático'!$F151,0)</f>
        <v>0</v>
      </c>
      <c r="P150" s="821">
        <f>IFERROR('Formulario 4. Programático'!R151/'Formulario 4. Programático'!$F151,0)</f>
        <v>0</v>
      </c>
      <c r="Q150" s="821">
        <f>IFERROR('Formulario 4. Programático'!S151/'Formulario 4. Programático'!$F151,0)</f>
        <v>0</v>
      </c>
      <c r="R150" s="821">
        <f>IFERROR('Formulario 4. Programático'!T153/'Formulario 4. Programático'!$F153,0)</f>
        <v>0</v>
      </c>
      <c r="S150" s="821">
        <f>IFERROR('Formulario 4. Programático'!U153/'Formulario 4. Programático'!$F153,0)</f>
        <v>0</v>
      </c>
    </row>
    <row r="151" spans="1:19" ht="22.5" outlineLevel="4">
      <c r="A151" s="364" t="s">
        <v>363</v>
      </c>
      <c r="B151" s="364" t="s">
        <v>363</v>
      </c>
      <c r="C151" s="364" t="s">
        <v>362</v>
      </c>
      <c r="D151" s="364" t="s">
        <v>831</v>
      </c>
      <c r="E151" s="715" t="s">
        <v>1935</v>
      </c>
      <c r="F151" s="821">
        <f>IFERROR('Formulario 4. Programático'!H152/'Formulario 4. Programático'!$F152,0)</f>
        <v>0</v>
      </c>
      <c r="G151" s="821">
        <f>IFERROR('Formulario 4. Programático'!I152/'Formulario 4. Programático'!$F152,0)</f>
        <v>0</v>
      </c>
      <c r="H151" s="821">
        <f>IFERROR('Formulario 4. Programático'!J152/'Formulario 4. Programático'!$F152,0)</f>
        <v>0</v>
      </c>
      <c r="I151" s="821">
        <f>IFERROR('Formulario 4. Programático'!K152/'Formulario 4. Programático'!$F152,0)</f>
        <v>0</v>
      </c>
      <c r="J151" s="821">
        <f>IFERROR('Formulario 4. Programático'!L152/'Formulario 4. Programático'!$F152,0)</f>
        <v>0</v>
      </c>
      <c r="K151" s="821">
        <f>IFERROR('Formulario 4. Programático'!M152/'Formulario 4. Programático'!$F152,0)</f>
        <v>0</v>
      </c>
      <c r="L151" s="821">
        <f>IFERROR('Formulario 4. Programático'!N152/'Formulario 4. Programático'!$F152,0)</f>
        <v>0</v>
      </c>
      <c r="M151" s="821">
        <f>IFERROR('Formulario 4. Programático'!O152/'Formulario 4. Programático'!$F152,0)</f>
        <v>0</v>
      </c>
      <c r="N151" s="821">
        <f>IFERROR('Formulario 4. Programático'!P152/'Formulario 4. Programático'!$F152,0)</f>
        <v>0</v>
      </c>
      <c r="O151" s="821">
        <f>IFERROR('Formulario 4. Programático'!Q152/'Formulario 4. Programático'!$F152,0)</f>
        <v>0</v>
      </c>
      <c r="P151" s="821">
        <f>IFERROR('Formulario 4. Programático'!R152/'Formulario 4. Programático'!$F152,0)</f>
        <v>0</v>
      </c>
      <c r="Q151" s="821">
        <f>IFERROR('Formulario 4. Programático'!S152/'Formulario 4. Programático'!$F152,0)</f>
        <v>0</v>
      </c>
      <c r="R151" s="821">
        <f>IFERROR('Formulario 4. Programático'!T155/'Formulario 4. Programático'!$F155,0)</f>
        <v>0</v>
      </c>
      <c r="S151" s="821">
        <f>IFERROR('Formulario 4. Programático'!U155/'Formulario 4. Programático'!$F155,0)</f>
        <v>0</v>
      </c>
    </row>
    <row r="152" spans="1:19" ht="22.5" outlineLevel="4">
      <c r="A152" s="364" t="s">
        <v>363</v>
      </c>
      <c r="B152" s="364" t="s">
        <v>363</v>
      </c>
      <c r="C152" s="364" t="s">
        <v>362</v>
      </c>
      <c r="D152" s="364" t="s">
        <v>832</v>
      </c>
      <c r="E152" s="715" t="s">
        <v>1936</v>
      </c>
      <c r="F152" s="821">
        <f>IFERROR('Formulario 4. Programático'!H153/'Formulario 4. Programático'!$F153,0)</f>
        <v>0</v>
      </c>
      <c r="G152" s="821">
        <f>IFERROR('Formulario 4. Programático'!I153/'Formulario 4. Programático'!$F153,0)</f>
        <v>0</v>
      </c>
      <c r="H152" s="821">
        <f>IFERROR('Formulario 4. Programático'!J153/'Formulario 4. Programático'!$F153,0)</f>
        <v>0</v>
      </c>
      <c r="I152" s="821">
        <f>IFERROR('Formulario 4. Programático'!K153/'Formulario 4. Programático'!$F153,0)</f>
        <v>0</v>
      </c>
      <c r="J152" s="821">
        <f>IFERROR('Formulario 4. Programático'!L153/'Formulario 4. Programático'!$F153,0)</f>
        <v>0</v>
      </c>
      <c r="K152" s="821">
        <f>IFERROR('Formulario 4. Programático'!M153/'Formulario 4. Programático'!$F153,0)</f>
        <v>0</v>
      </c>
      <c r="L152" s="821">
        <f>IFERROR('Formulario 4. Programático'!N153/'Formulario 4. Programático'!$F153,0)</f>
        <v>0</v>
      </c>
      <c r="M152" s="821">
        <f>IFERROR('Formulario 4. Programático'!O153/'Formulario 4. Programático'!$F153,0)</f>
        <v>0</v>
      </c>
      <c r="N152" s="821">
        <f>IFERROR('Formulario 4. Programático'!P153/'Formulario 4. Programático'!$F153,0)</f>
        <v>0</v>
      </c>
      <c r="O152" s="821">
        <f>IFERROR('Formulario 4. Programático'!Q153/'Formulario 4. Programático'!$F153,0)</f>
        <v>0</v>
      </c>
      <c r="P152" s="821">
        <f>IFERROR('Formulario 4. Programático'!R153/'Formulario 4. Programático'!$F153,0)</f>
        <v>0</v>
      </c>
      <c r="Q152" s="821">
        <f>IFERROR('Formulario 4. Programático'!S153/'Formulario 4. Programático'!$F153,0)</f>
        <v>0</v>
      </c>
      <c r="R152" s="821">
        <f>IFERROR('Formulario 4. Programático'!T157/'Formulario 4. Programático'!$F157,0)</f>
        <v>0</v>
      </c>
      <c r="S152" s="821">
        <f>IFERROR('Formulario 4. Programático'!U157/'Formulario 4. Programático'!$F157,0)</f>
        <v>0</v>
      </c>
    </row>
    <row r="153" spans="1:19" ht="11.25" outlineLevel="4">
      <c r="A153" s="351" t="s">
        <v>363</v>
      </c>
      <c r="B153" s="351" t="s">
        <v>363</v>
      </c>
      <c r="C153" s="351" t="s">
        <v>363</v>
      </c>
      <c r="D153" s="351"/>
      <c r="E153" s="714" t="s">
        <v>1252</v>
      </c>
      <c r="F153" s="818">
        <f>IFERROR('Formulario 4. Programático'!H155/'Formulario 4. Programático'!$F155,0)</f>
        <v>0</v>
      </c>
      <c r="G153" s="818">
        <f>IFERROR('Formulario 4. Programático'!I155/'Formulario 4. Programático'!$F155,0)</f>
        <v>0</v>
      </c>
      <c r="H153" s="818">
        <f>IFERROR('Formulario 4. Programático'!J155/'Formulario 4. Programático'!$F155,0)</f>
        <v>0</v>
      </c>
      <c r="I153" s="818">
        <f>IFERROR('Formulario 4. Programático'!K155/'Formulario 4. Programático'!$F155,0)</f>
        <v>0</v>
      </c>
      <c r="J153" s="818">
        <f>IFERROR('Formulario 4. Programático'!L155/'Formulario 4. Programático'!$F155,0)</f>
        <v>0</v>
      </c>
      <c r="K153" s="818">
        <f>IFERROR('Formulario 4. Programático'!M155/'Formulario 4. Programático'!$F155,0)</f>
        <v>0</v>
      </c>
      <c r="L153" s="818">
        <f>IFERROR('Formulario 4. Programático'!N155/'Formulario 4. Programático'!$F155,0)</f>
        <v>0</v>
      </c>
      <c r="M153" s="818">
        <f>IFERROR('Formulario 4. Programático'!O155/'Formulario 4. Programático'!$F155,0)</f>
        <v>0</v>
      </c>
      <c r="N153" s="818">
        <f>IFERROR('Formulario 4. Programático'!P155/'Formulario 4. Programático'!$F155,0)</f>
        <v>0</v>
      </c>
      <c r="O153" s="818">
        <f>IFERROR('Formulario 4. Programático'!Q155/'Formulario 4. Programático'!$F155,0)</f>
        <v>0</v>
      </c>
      <c r="P153" s="818">
        <f>IFERROR('Formulario 4. Programático'!R155/'Formulario 4. Programático'!$F155,0)</f>
        <v>0</v>
      </c>
      <c r="Q153" s="818">
        <f>IFERROR('Formulario 4. Programático'!S155/'Formulario 4. Programático'!$F155,0)</f>
        <v>0</v>
      </c>
      <c r="R153" s="818">
        <f>IFERROR('Formulario 4. Programático'!T158/'Formulario 4. Programático'!$F158,0)</f>
        <v>0</v>
      </c>
      <c r="S153" s="818">
        <f>IFERROR('Formulario 4. Programático'!U158/'Formulario 4. Programático'!$F158,0)</f>
        <v>0</v>
      </c>
    </row>
    <row r="154" spans="1:19" ht="11.25" outlineLevel="4">
      <c r="A154" s="364" t="s">
        <v>363</v>
      </c>
      <c r="B154" s="364" t="s">
        <v>363</v>
      </c>
      <c r="C154" s="364" t="s">
        <v>363</v>
      </c>
      <c r="D154" s="364" t="s">
        <v>795</v>
      </c>
      <c r="E154" s="715" t="s">
        <v>2042</v>
      </c>
      <c r="F154" s="821">
        <f>IFERROR('Formulario 4. Programático'!H156/'Formulario 4. Programático'!$F156,0)</f>
        <v>0</v>
      </c>
      <c r="G154" s="821">
        <f>IFERROR('Formulario 4. Programático'!I156/'Formulario 4. Programático'!$F156,0)</f>
        <v>0</v>
      </c>
      <c r="H154" s="821">
        <f>IFERROR('Formulario 4. Programático'!J156/'Formulario 4. Programático'!$F156,0)</f>
        <v>0</v>
      </c>
      <c r="I154" s="821">
        <f>IFERROR('Formulario 4. Programático'!K156/'Formulario 4. Programático'!$F156,0)</f>
        <v>0</v>
      </c>
      <c r="J154" s="821">
        <f>IFERROR('Formulario 4. Programático'!L156/'Formulario 4. Programático'!$F156,0)</f>
        <v>0</v>
      </c>
      <c r="K154" s="821">
        <f>IFERROR('Formulario 4. Programático'!M156/'Formulario 4. Programático'!$F156,0)</f>
        <v>0</v>
      </c>
      <c r="L154" s="821">
        <f>IFERROR('Formulario 4. Programático'!N156/'Formulario 4. Programático'!$F156,0)</f>
        <v>0</v>
      </c>
      <c r="M154" s="821">
        <f>IFERROR('Formulario 4. Programático'!O156/'Formulario 4. Programático'!$F156,0)</f>
        <v>0</v>
      </c>
      <c r="N154" s="821">
        <f>IFERROR('Formulario 4. Programático'!P156/'Formulario 4. Programático'!$F156,0)</f>
        <v>0</v>
      </c>
      <c r="O154" s="821">
        <f>IFERROR('Formulario 4. Programático'!Q156/'Formulario 4. Programático'!$F156,0)</f>
        <v>0</v>
      </c>
      <c r="P154" s="821">
        <f>IFERROR('Formulario 4. Programático'!R156/'Formulario 4. Programático'!$F156,0)</f>
        <v>0</v>
      </c>
      <c r="Q154" s="821">
        <f>IFERROR('Formulario 4. Programático'!S156/'Formulario 4. Programático'!$F156,0)</f>
        <v>0</v>
      </c>
      <c r="R154" s="821">
        <f>IFERROR('Formulario 4. Programático'!T159/'Formulario 4. Programático'!$F159,0)</f>
        <v>0</v>
      </c>
      <c r="S154" s="821">
        <f>IFERROR('Formulario 4. Programático'!U159/'Formulario 4. Programático'!$F159,0)</f>
        <v>0</v>
      </c>
    </row>
    <row r="155" spans="1:19" ht="11.25" outlineLevel="4">
      <c r="A155" s="351" t="s">
        <v>363</v>
      </c>
      <c r="B155" s="351" t="s">
        <v>363</v>
      </c>
      <c r="C155" s="351" t="s">
        <v>365</v>
      </c>
      <c r="D155" s="351"/>
      <c r="E155" s="714" t="s">
        <v>1253</v>
      </c>
      <c r="F155" s="818">
        <f>IFERROR('Formulario 4. Programático'!H157/'Formulario 4. Programático'!$F157,0)</f>
        <v>0</v>
      </c>
      <c r="G155" s="818">
        <f>IFERROR('Formulario 4. Programático'!I157/'Formulario 4. Programático'!$F157,0)</f>
        <v>0</v>
      </c>
      <c r="H155" s="818">
        <f>IFERROR('Formulario 4. Programático'!J157/'Formulario 4. Programático'!$F157,0)</f>
        <v>0</v>
      </c>
      <c r="I155" s="818">
        <f>IFERROR('Formulario 4. Programático'!K157/'Formulario 4. Programático'!$F157,0)</f>
        <v>0</v>
      </c>
      <c r="J155" s="818">
        <f>IFERROR('Formulario 4. Programático'!L157/'Formulario 4. Programático'!$F157,0)</f>
        <v>0</v>
      </c>
      <c r="K155" s="818">
        <f>IFERROR('Formulario 4. Programático'!M157/'Formulario 4. Programático'!$F157,0)</f>
        <v>0</v>
      </c>
      <c r="L155" s="818">
        <f>IFERROR('Formulario 4. Programático'!N157/'Formulario 4. Programático'!$F157,0)</f>
        <v>0</v>
      </c>
      <c r="M155" s="818">
        <f>IFERROR('Formulario 4. Programático'!O157/'Formulario 4. Programático'!$F157,0)</f>
        <v>0</v>
      </c>
      <c r="N155" s="818">
        <f>IFERROR('Formulario 4. Programático'!P157/'Formulario 4. Programático'!$F157,0)</f>
        <v>0</v>
      </c>
      <c r="O155" s="818">
        <f>IFERROR('Formulario 4. Programático'!Q157/'Formulario 4. Programático'!$F157,0)</f>
        <v>0</v>
      </c>
      <c r="P155" s="818">
        <f>IFERROR('Formulario 4. Programático'!R157/'Formulario 4. Programático'!$F157,0)</f>
        <v>0</v>
      </c>
      <c r="Q155" s="818">
        <f>IFERROR('Formulario 4. Programático'!S157/'Formulario 4. Programático'!$F157,0)</f>
        <v>0</v>
      </c>
      <c r="R155" s="818">
        <f>IFERROR('Formulario 4. Programático'!T160/'Formulario 4. Programático'!$F160,0)</f>
        <v>0</v>
      </c>
      <c r="S155" s="818">
        <f>IFERROR('Formulario 4. Programático'!U160/'Formulario 4. Programático'!$F160,0)</f>
        <v>0</v>
      </c>
    </row>
    <row r="156" spans="1:19" ht="11.25" outlineLevel="4">
      <c r="A156" s="364" t="s">
        <v>363</v>
      </c>
      <c r="B156" s="364" t="s">
        <v>363</v>
      </c>
      <c r="C156" s="364" t="s">
        <v>365</v>
      </c>
      <c r="D156" s="364" t="s">
        <v>795</v>
      </c>
      <c r="E156" s="715" t="s">
        <v>1254</v>
      </c>
      <c r="F156" s="821">
        <f>IFERROR('Formulario 4. Programático'!H158/'Formulario 4. Programático'!$F158,0)</f>
        <v>0</v>
      </c>
      <c r="G156" s="821">
        <f>IFERROR('Formulario 4. Programático'!I158/'Formulario 4. Programático'!$F158,0)</f>
        <v>0</v>
      </c>
      <c r="H156" s="821">
        <f>IFERROR('Formulario 4. Programático'!J158/'Formulario 4. Programático'!$F158,0)</f>
        <v>0</v>
      </c>
      <c r="I156" s="821">
        <f>IFERROR('Formulario 4. Programático'!K158/'Formulario 4. Programático'!$F158,0)</f>
        <v>0</v>
      </c>
      <c r="J156" s="821">
        <f>IFERROR('Formulario 4. Programático'!L158/'Formulario 4. Programático'!$F158,0)</f>
        <v>0</v>
      </c>
      <c r="K156" s="821">
        <f>IFERROR('Formulario 4. Programático'!M158/'Formulario 4. Programático'!$F158,0)</f>
        <v>0</v>
      </c>
      <c r="L156" s="821">
        <f>IFERROR('Formulario 4. Programático'!N158/'Formulario 4. Programático'!$F158,0)</f>
        <v>0</v>
      </c>
      <c r="M156" s="821">
        <f>IFERROR('Formulario 4. Programático'!O158/'Formulario 4. Programático'!$F158,0)</f>
        <v>0</v>
      </c>
      <c r="N156" s="821">
        <f>IFERROR('Formulario 4. Programático'!P158/'Formulario 4. Programático'!$F158,0)</f>
        <v>0</v>
      </c>
      <c r="O156" s="821">
        <f>IFERROR('Formulario 4. Programático'!Q158/'Formulario 4. Programático'!$F158,0)</f>
        <v>0</v>
      </c>
      <c r="P156" s="821">
        <f>IFERROR('Formulario 4. Programático'!R158/'Formulario 4. Programático'!$F158,0)</f>
        <v>0</v>
      </c>
      <c r="Q156" s="821">
        <f>IFERROR('Formulario 4. Programático'!S158/'Formulario 4. Programático'!$F158,0)</f>
        <v>0</v>
      </c>
      <c r="R156" s="821">
        <f>IFERROR('Formulario 4. Programático'!T161/'Formulario 4. Programático'!$F161,0)</f>
        <v>0</v>
      </c>
      <c r="S156" s="821">
        <f>IFERROR('Formulario 4. Programático'!U161/'Formulario 4. Programático'!$F161,0)</f>
        <v>0</v>
      </c>
    </row>
    <row r="157" spans="1:19" ht="11.25" outlineLevel="4">
      <c r="A157" s="364" t="s">
        <v>363</v>
      </c>
      <c r="B157" s="364" t="s">
        <v>363</v>
      </c>
      <c r="C157" s="364" t="s">
        <v>365</v>
      </c>
      <c r="D157" s="364" t="s">
        <v>794</v>
      </c>
      <c r="E157" s="715" t="s">
        <v>1937</v>
      </c>
      <c r="F157" s="821">
        <f>IFERROR('Formulario 4. Programático'!H159/'Formulario 4. Programático'!$F159,0)</f>
        <v>0</v>
      </c>
      <c r="G157" s="821">
        <f>IFERROR('Formulario 4. Programático'!I159/'Formulario 4. Programático'!$F159,0)</f>
        <v>0</v>
      </c>
      <c r="H157" s="821">
        <f>IFERROR('Formulario 4. Programático'!J159/'Formulario 4. Programático'!$F159,0)</f>
        <v>0</v>
      </c>
      <c r="I157" s="821">
        <f>IFERROR('Formulario 4. Programático'!K159/'Formulario 4. Programático'!$F159,0)</f>
        <v>0</v>
      </c>
      <c r="J157" s="821">
        <f>IFERROR('Formulario 4. Programático'!L159/'Formulario 4. Programático'!$F159,0)</f>
        <v>0</v>
      </c>
      <c r="K157" s="821">
        <f>IFERROR('Formulario 4. Programático'!M159/'Formulario 4. Programático'!$F159,0)</f>
        <v>0</v>
      </c>
      <c r="L157" s="821">
        <f>IFERROR('Formulario 4. Programático'!N159/'Formulario 4. Programático'!$F159,0)</f>
        <v>0</v>
      </c>
      <c r="M157" s="821">
        <f>IFERROR('Formulario 4. Programático'!O159/'Formulario 4. Programático'!$F159,0)</f>
        <v>0</v>
      </c>
      <c r="N157" s="821">
        <f>IFERROR('Formulario 4. Programático'!P159/'Formulario 4. Programático'!$F159,0)</f>
        <v>0</v>
      </c>
      <c r="O157" s="821">
        <f>IFERROR('Formulario 4. Programático'!Q159/'Formulario 4. Programático'!$F159,0)</f>
        <v>0</v>
      </c>
      <c r="P157" s="821">
        <f>IFERROR('Formulario 4. Programático'!R159/'Formulario 4. Programático'!$F159,0)</f>
        <v>0</v>
      </c>
      <c r="Q157" s="821">
        <f>IFERROR('Formulario 4. Programático'!S159/'Formulario 4. Programático'!$F159,0)</f>
        <v>0</v>
      </c>
      <c r="R157" s="821">
        <f>IFERROR('Formulario 4. Programático'!T162/'Formulario 4. Programático'!$F162,0)</f>
        <v>0</v>
      </c>
      <c r="S157" s="821">
        <f>IFERROR('Formulario 4. Programático'!U162/'Formulario 4. Programático'!$F162,0)</f>
        <v>0</v>
      </c>
    </row>
    <row r="158" spans="1:19" ht="22.5" customHeight="1" outlineLevel="4">
      <c r="A158" s="364" t="s">
        <v>363</v>
      </c>
      <c r="B158" s="364" t="s">
        <v>363</v>
      </c>
      <c r="C158" s="364" t="s">
        <v>365</v>
      </c>
      <c r="D158" s="364" t="s">
        <v>796</v>
      </c>
      <c r="E158" s="715" t="s">
        <v>1938</v>
      </c>
      <c r="F158" s="821">
        <f>IFERROR('Formulario 4. Programático'!H160/'Formulario 4. Programático'!$F160,0)</f>
        <v>0</v>
      </c>
      <c r="G158" s="821">
        <f>IFERROR('Formulario 4. Programático'!I160/'Formulario 4. Programático'!$F160,0)</f>
        <v>0</v>
      </c>
      <c r="H158" s="821">
        <f>IFERROR('Formulario 4. Programático'!J160/'Formulario 4. Programático'!$F160,0)</f>
        <v>0</v>
      </c>
      <c r="I158" s="821">
        <f>IFERROR('Formulario 4. Programático'!K160/'Formulario 4. Programático'!$F160,0)</f>
        <v>0</v>
      </c>
      <c r="J158" s="821">
        <f>IFERROR('Formulario 4. Programático'!L160/'Formulario 4. Programático'!$F160,0)</f>
        <v>0</v>
      </c>
      <c r="K158" s="821">
        <f>IFERROR('Formulario 4. Programático'!M160/'Formulario 4. Programático'!$F160,0)</f>
        <v>0</v>
      </c>
      <c r="L158" s="821">
        <f>IFERROR('Formulario 4. Programático'!N160/'Formulario 4. Programático'!$F160,0)</f>
        <v>0</v>
      </c>
      <c r="M158" s="821">
        <f>IFERROR('Formulario 4. Programático'!O160/'Formulario 4. Programático'!$F160,0)</f>
        <v>0</v>
      </c>
      <c r="N158" s="821">
        <f>IFERROR('Formulario 4. Programático'!P160/'Formulario 4. Programático'!$F160,0)</f>
        <v>0</v>
      </c>
      <c r="O158" s="821">
        <f>IFERROR('Formulario 4. Programático'!Q160/'Formulario 4. Programático'!$F160,0)</f>
        <v>0</v>
      </c>
      <c r="P158" s="821">
        <f>IFERROR('Formulario 4. Programático'!R160/'Formulario 4. Programático'!$F160,0)</f>
        <v>0</v>
      </c>
      <c r="Q158" s="821">
        <f>IFERROR('Formulario 4. Programático'!S160/'Formulario 4. Programático'!$F160,0)</f>
        <v>0</v>
      </c>
      <c r="R158" s="821">
        <f>IFERROR('Formulario 4. Programático'!T163/'Formulario 4. Programático'!$F163,0)</f>
        <v>0</v>
      </c>
      <c r="S158" s="821">
        <f>IFERROR('Formulario 4. Programático'!U163/'Formulario 4. Programático'!$F163,0)</f>
        <v>0</v>
      </c>
    </row>
    <row r="159" spans="1:19" ht="11.25" outlineLevel="4">
      <c r="A159" s="364" t="s">
        <v>363</v>
      </c>
      <c r="B159" s="364" t="s">
        <v>363</v>
      </c>
      <c r="C159" s="364" t="s">
        <v>365</v>
      </c>
      <c r="D159" s="364" t="s">
        <v>798</v>
      </c>
      <c r="E159" s="715" t="s">
        <v>1255</v>
      </c>
      <c r="F159" s="821">
        <f>IFERROR('Formulario 4. Programático'!H161/'Formulario 4. Programático'!$F161,0)</f>
        <v>0</v>
      </c>
      <c r="G159" s="821">
        <f>IFERROR('Formulario 4. Programático'!I161/'Formulario 4. Programático'!$F161,0)</f>
        <v>0</v>
      </c>
      <c r="H159" s="821">
        <f>IFERROR('Formulario 4. Programático'!J161/'Formulario 4. Programático'!$F161,0)</f>
        <v>0</v>
      </c>
      <c r="I159" s="821">
        <f>IFERROR('Formulario 4. Programático'!K161/'Formulario 4. Programático'!$F161,0)</f>
        <v>0</v>
      </c>
      <c r="J159" s="821">
        <f>IFERROR('Formulario 4. Programático'!L161/'Formulario 4. Programático'!$F161,0)</f>
        <v>0</v>
      </c>
      <c r="K159" s="821">
        <f>IFERROR('Formulario 4. Programático'!M161/'Formulario 4. Programático'!$F161,0)</f>
        <v>0</v>
      </c>
      <c r="L159" s="821">
        <f>IFERROR('Formulario 4. Programático'!N161/'Formulario 4. Programático'!$F161,0)</f>
        <v>0</v>
      </c>
      <c r="M159" s="821">
        <f>IFERROR('Formulario 4. Programático'!O161/'Formulario 4. Programático'!$F161,0)</f>
        <v>0</v>
      </c>
      <c r="N159" s="821">
        <f>IFERROR('Formulario 4. Programático'!P161/'Formulario 4. Programático'!$F161,0)</f>
        <v>0</v>
      </c>
      <c r="O159" s="821">
        <f>IFERROR('Formulario 4. Programático'!Q161/'Formulario 4. Programático'!$F161,0)</f>
        <v>0</v>
      </c>
      <c r="P159" s="821">
        <f>IFERROR('Formulario 4. Programático'!R161/'Formulario 4. Programático'!$F161,0)</f>
        <v>0</v>
      </c>
      <c r="Q159" s="821">
        <f>IFERROR('Formulario 4. Programático'!S161/'Formulario 4. Programático'!$F161,0)</f>
        <v>0</v>
      </c>
      <c r="R159" s="821">
        <f>IFERROR('Formulario 4. Programático'!T164/'Formulario 4. Programático'!$F164,0)</f>
        <v>0</v>
      </c>
      <c r="S159" s="821">
        <f>IFERROR('Formulario 4. Programático'!U164/'Formulario 4. Programático'!$F164,0)</f>
        <v>0</v>
      </c>
    </row>
    <row r="160" spans="1:19" ht="11.25" outlineLevel="4">
      <c r="A160" s="364" t="s">
        <v>363</v>
      </c>
      <c r="B160" s="364" t="s">
        <v>363</v>
      </c>
      <c r="C160" s="364" t="s">
        <v>365</v>
      </c>
      <c r="D160" s="364" t="s">
        <v>801</v>
      </c>
      <c r="E160" s="715" t="s">
        <v>1256</v>
      </c>
      <c r="F160" s="821">
        <f>IFERROR('Formulario 4. Programático'!H162/'Formulario 4. Programático'!$F162,0)</f>
        <v>0</v>
      </c>
      <c r="G160" s="821">
        <f>IFERROR('Formulario 4. Programático'!I162/'Formulario 4. Programático'!$F162,0)</f>
        <v>0</v>
      </c>
      <c r="H160" s="821">
        <f>IFERROR('Formulario 4. Programático'!J162/'Formulario 4. Programático'!$F162,0)</f>
        <v>0</v>
      </c>
      <c r="I160" s="821">
        <f>IFERROR('Formulario 4. Programático'!K162/'Formulario 4. Programático'!$F162,0)</f>
        <v>0</v>
      </c>
      <c r="J160" s="821">
        <f>IFERROR('Formulario 4. Programático'!L162/'Formulario 4. Programático'!$F162,0)</f>
        <v>0</v>
      </c>
      <c r="K160" s="821">
        <f>IFERROR('Formulario 4. Programático'!M162/'Formulario 4. Programático'!$F162,0)</f>
        <v>0</v>
      </c>
      <c r="L160" s="821">
        <f>IFERROR('Formulario 4. Programático'!N162/'Formulario 4. Programático'!$F162,0)</f>
        <v>0</v>
      </c>
      <c r="M160" s="821">
        <f>IFERROR('Formulario 4. Programático'!O162/'Formulario 4. Programático'!$F162,0)</f>
        <v>0</v>
      </c>
      <c r="N160" s="821">
        <f>IFERROR('Formulario 4. Programático'!P162/'Formulario 4. Programático'!$F162,0)</f>
        <v>0</v>
      </c>
      <c r="O160" s="821">
        <f>IFERROR('Formulario 4. Programático'!Q162/'Formulario 4. Programático'!$F162,0)</f>
        <v>0</v>
      </c>
      <c r="P160" s="821">
        <f>IFERROR('Formulario 4. Programático'!R162/'Formulario 4. Programático'!$F162,0)</f>
        <v>0</v>
      </c>
      <c r="Q160" s="821">
        <f>IFERROR('Formulario 4. Programático'!S162/'Formulario 4. Programático'!$F162,0)</f>
        <v>0</v>
      </c>
      <c r="R160" s="821">
        <f>IFERROR('Formulario 4. Programático'!T165/'Formulario 4. Programático'!$F165,0)</f>
        <v>0</v>
      </c>
      <c r="S160" s="821">
        <f>IFERROR('Formulario 4. Programático'!U165/'Formulario 4. Programático'!$F165,0)</f>
        <v>0</v>
      </c>
    </row>
    <row r="161" spans="1:19" ht="11.25" outlineLevel="4">
      <c r="A161" s="364" t="s">
        <v>363</v>
      </c>
      <c r="B161" s="364" t="s">
        <v>363</v>
      </c>
      <c r="C161" s="364" t="s">
        <v>365</v>
      </c>
      <c r="D161" s="364" t="s">
        <v>802</v>
      </c>
      <c r="E161" s="715" t="s">
        <v>1257</v>
      </c>
      <c r="F161" s="821">
        <f>IFERROR('Formulario 4. Programático'!H163/'Formulario 4. Programático'!$F163,0)</f>
        <v>0</v>
      </c>
      <c r="G161" s="821">
        <f>IFERROR('Formulario 4. Programático'!I163/'Formulario 4. Programático'!$F163,0)</f>
        <v>0</v>
      </c>
      <c r="H161" s="821">
        <f>IFERROR('Formulario 4. Programático'!J163/'Formulario 4. Programático'!$F163,0)</f>
        <v>0</v>
      </c>
      <c r="I161" s="821">
        <f>IFERROR('Formulario 4. Programático'!K163/'Formulario 4. Programático'!$F163,0)</f>
        <v>0</v>
      </c>
      <c r="J161" s="821">
        <f>IFERROR('Formulario 4. Programático'!L163/'Formulario 4. Programático'!$F163,0)</f>
        <v>0</v>
      </c>
      <c r="K161" s="821">
        <f>IFERROR('Formulario 4. Programático'!M163/'Formulario 4. Programático'!$F163,0)</f>
        <v>0</v>
      </c>
      <c r="L161" s="821">
        <f>IFERROR('Formulario 4. Programático'!N163/'Formulario 4. Programático'!$F163,0)</f>
        <v>0</v>
      </c>
      <c r="M161" s="821">
        <f>IFERROR('Formulario 4. Programático'!O163/'Formulario 4. Programático'!$F163,0)</f>
        <v>0</v>
      </c>
      <c r="N161" s="821">
        <f>IFERROR('Formulario 4. Programático'!P163/'Formulario 4. Programático'!$F163,0)</f>
        <v>0</v>
      </c>
      <c r="O161" s="821">
        <f>IFERROR('Formulario 4. Programático'!Q163/'Formulario 4. Programático'!$F163,0)</f>
        <v>0</v>
      </c>
      <c r="P161" s="821">
        <f>IFERROR('Formulario 4. Programático'!R163/'Formulario 4. Programático'!$F163,0)</f>
        <v>0</v>
      </c>
      <c r="Q161" s="821">
        <f>IFERROR('Formulario 4. Programático'!S163/'Formulario 4. Programático'!$F163,0)</f>
        <v>0</v>
      </c>
      <c r="R161" s="821">
        <f>IFERROR('Formulario 4. Programático'!T166/'Formulario 4. Programático'!$F166,0)</f>
        <v>0</v>
      </c>
      <c r="S161" s="821">
        <f>IFERROR('Formulario 4. Programático'!U166/'Formulario 4. Programático'!$F166,0)</f>
        <v>0</v>
      </c>
    </row>
    <row r="162" spans="1:19" ht="11.25" outlineLevel="4">
      <c r="A162" s="364" t="s">
        <v>363</v>
      </c>
      <c r="B162" s="364" t="s">
        <v>363</v>
      </c>
      <c r="C162" s="364" t="s">
        <v>365</v>
      </c>
      <c r="D162" s="364" t="s">
        <v>803</v>
      </c>
      <c r="E162" s="715" t="s">
        <v>1258</v>
      </c>
      <c r="F162" s="821">
        <f>IFERROR('Formulario 4. Programático'!H164/'Formulario 4. Programático'!$F164,0)</f>
        <v>0</v>
      </c>
      <c r="G162" s="821">
        <f>IFERROR('Formulario 4. Programático'!I164/'Formulario 4. Programático'!$F164,0)</f>
        <v>0</v>
      </c>
      <c r="H162" s="821">
        <f>IFERROR('Formulario 4. Programático'!J164/'Formulario 4. Programático'!$F164,0)</f>
        <v>0</v>
      </c>
      <c r="I162" s="821">
        <f>IFERROR('Formulario 4. Programático'!K164/'Formulario 4. Programático'!$F164,0)</f>
        <v>0</v>
      </c>
      <c r="J162" s="821">
        <f>IFERROR('Formulario 4. Programático'!L164/'Formulario 4. Programático'!$F164,0)</f>
        <v>0</v>
      </c>
      <c r="K162" s="821">
        <f>IFERROR('Formulario 4. Programático'!M164/'Formulario 4. Programático'!$F164,0)</f>
        <v>0</v>
      </c>
      <c r="L162" s="821">
        <f>IFERROR('Formulario 4. Programático'!N164/'Formulario 4. Programático'!$F164,0)</f>
        <v>0</v>
      </c>
      <c r="M162" s="821">
        <f>IFERROR('Formulario 4. Programático'!O164/'Formulario 4. Programático'!$F164,0)</f>
        <v>0</v>
      </c>
      <c r="N162" s="821">
        <f>IFERROR('Formulario 4. Programático'!P164/'Formulario 4. Programático'!$F164,0)</f>
        <v>0</v>
      </c>
      <c r="O162" s="821">
        <f>IFERROR('Formulario 4. Programático'!Q164/'Formulario 4. Programático'!$F164,0)</f>
        <v>0</v>
      </c>
      <c r="P162" s="821">
        <f>IFERROR('Formulario 4. Programático'!R164/'Formulario 4. Programático'!$F164,0)</f>
        <v>0</v>
      </c>
      <c r="Q162" s="821">
        <f>IFERROR('Formulario 4. Programático'!S164/'Formulario 4. Programático'!$F164,0)</f>
        <v>0</v>
      </c>
      <c r="R162" s="821">
        <f>IFERROR('Formulario 4. Programático'!T167/'Formulario 4. Programático'!$F167,0)</f>
        <v>0</v>
      </c>
      <c r="S162" s="821">
        <f>IFERROR('Formulario 4. Programático'!U167/'Formulario 4. Programático'!$F167,0)</f>
        <v>0</v>
      </c>
    </row>
    <row r="163" spans="1:19" ht="25.5" customHeight="1" outlineLevel="4">
      <c r="A163" s="364" t="s">
        <v>363</v>
      </c>
      <c r="B163" s="364" t="s">
        <v>363</v>
      </c>
      <c r="C163" s="364" t="s">
        <v>365</v>
      </c>
      <c r="D163" s="364" t="s">
        <v>799</v>
      </c>
      <c r="E163" s="715" t="s">
        <v>1259</v>
      </c>
      <c r="F163" s="821">
        <f>IFERROR('Formulario 4. Programático'!H165/'Formulario 4. Programático'!$F165,0)</f>
        <v>0</v>
      </c>
      <c r="G163" s="821">
        <f>IFERROR('Formulario 4. Programático'!I165/'Formulario 4. Programático'!$F165,0)</f>
        <v>0</v>
      </c>
      <c r="H163" s="821">
        <f>IFERROR('Formulario 4. Programático'!J165/'Formulario 4. Programático'!$F165,0)</f>
        <v>0</v>
      </c>
      <c r="I163" s="821">
        <f>IFERROR('Formulario 4. Programático'!K165/'Formulario 4. Programático'!$F165,0)</f>
        <v>0</v>
      </c>
      <c r="J163" s="821">
        <f>IFERROR('Formulario 4. Programático'!L165/'Formulario 4. Programático'!$F165,0)</f>
        <v>0</v>
      </c>
      <c r="K163" s="821">
        <f>IFERROR('Formulario 4. Programático'!M165/'Formulario 4. Programático'!$F165,0)</f>
        <v>0</v>
      </c>
      <c r="L163" s="821">
        <f>IFERROR('Formulario 4. Programático'!N165/'Formulario 4. Programático'!$F165,0)</f>
        <v>0</v>
      </c>
      <c r="M163" s="821">
        <f>IFERROR('Formulario 4. Programático'!O165/'Formulario 4. Programático'!$F165,0)</f>
        <v>0</v>
      </c>
      <c r="N163" s="821">
        <f>IFERROR('Formulario 4. Programático'!P165/'Formulario 4. Programático'!$F165,0)</f>
        <v>0</v>
      </c>
      <c r="O163" s="821">
        <f>IFERROR('Formulario 4. Programático'!Q165/'Formulario 4. Programático'!$F165,0)</f>
        <v>0</v>
      </c>
      <c r="P163" s="821">
        <f>IFERROR('Formulario 4. Programático'!R165/'Formulario 4. Programático'!$F165,0)</f>
        <v>0</v>
      </c>
      <c r="Q163" s="821">
        <f>IFERROR('Formulario 4. Programático'!S165/'Formulario 4. Programático'!$F165,0)</f>
        <v>0</v>
      </c>
      <c r="R163" s="821">
        <f>IFERROR('Formulario 4. Programático'!T168/'Formulario 4. Programático'!$F168,0)</f>
        <v>0</v>
      </c>
      <c r="S163" s="821">
        <f>IFERROR('Formulario 4. Programático'!U168/'Formulario 4. Programático'!$F168,0)</f>
        <v>0</v>
      </c>
    </row>
    <row r="164" spans="1:19" ht="22.5" outlineLevel="4">
      <c r="A164" s="364" t="s">
        <v>363</v>
      </c>
      <c r="B164" s="364" t="s">
        <v>363</v>
      </c>
      <c r="C164" s="364" t="s">
        <v>365</v>
      </c>
      <c r="D164" s="364" t="s">
        <v>804</v>
      </c>
      <c r="E164" s="715" t="s">
        <v>1260</v>
      </c>
      <c r="F164" s="821">
        <f>IFERROR('Formulario 4. Programático'!H166/'Formulario 4. Programático'!$F166,0)</f>
        <v>0</v>
      </c>
      <c r="G164" s="821">
        <f>IFERROR('Formulario 4. Programático'!I166/'Formulario 4. Programático'!$F166,0)</f>
        <v>0</v>
      </c>
      <c r="H164" s="821">
        <f>IFERROR('Formulario 4. Programático'!J166/'Formulario 4. Programático'!$F166,0)</f>
        <v>0</v>
      </c>
      <c r="I164" s="821">
        <f>IFERROR('Formulario 4. Programático'!K166/'Formulario 4. Programático'!$F166,0)</f>
        <v>0</v>
      </c>
      <c r="J164" s="821">
        <f>IFERROR('Formulario 4. Programático'!L166/'Formulario 4. Programático'!$F166,0)</f>
        <v>0</v>
      </c>
      <c r="K164" s="821">
        <f>IFERROR('Formulario 4. Programático'!M166/'Formulario 4. Programático'!$F166,0)</f>
        <v>0</v>
      </c>
      <c r="L164" s="821">
        <f>IFERROR('Formulario 4. Programático'!N166/'Formulario 4. Programático'!$F166,0)</f>
        <v>0</v>
      </c>
      <c r="M164" s="821">
        <f>IFERROR('Formulario 4. Programático'!O166/'Formulario 4. Programático'!$F166,0)</f>
        <v>0</v>
      </c>
      <c r="N164" s="821">
        <f>IFERROR('Formulario 4. Programático'!P166/'Formulario 4. Programático'!$F166,0)</f>
        <v>0</v>
      </c>
      <c r="O164" s="821">
        <f>IFERROR('Formulario 4. Programático'!Q166/'Formulario 4. Programático'!$F166,0)</f>
        <v>0</v>
      </c>
      <c r="P164" s="821">
        <f>IFERROR('Formulario 4. Programático'!R166/'Formulario 4. Programático'!$F166,0)</f>
        <v>0</v>
      </c>
      <c r="Q164" s="821">
        <f>IFERROR('Formulario 4. Programático'!S166/'Formulario 4. Programático'!$F166,0)</f>
        <v>0</v>
      </c>
      <c r="R164" s="821">
        <f>IFERROR('Formulario 4. Programático'!T169/'Formulario 4. Programático'!$F169,0)</f>
        <v>0</v>
      </c>
      <c r="S164" s="821">
        <f>IFERROR('Formulario 4. Programático'!U169/'Formulario 4. Programático'!$F169,0)</f>
        <v>0</v>
      </c>
    </row>
    <row r="165" spans="1:19" ht="22.5" outlineLevel="4">
      <c r="A165" s="364" t="s">
        <v>363</v>
      </c>
      <c r="B165" s="364" t="s">
        <v>363</v>
      </c>
      <c r="C165" s="364" t="s">
        <v>365</v>
      </c>
      <c r="D165" s="364" t="s">
        <v>806</v>
      </c>
      <c r="E165" s="715" t="s">
        <v>1939</v>
      </c>
      <c r="F165" s="821">
        <f>IFERROR('Formulario 4. Programático'!H167/'Formulario 4. Programático'!$F167,0)</f>
        <v>0</v>
      </c>
      <c r="G165" s="821">
        <f>IFERROR('Formulario 4. Programático'!I167/'Formulario 4. Programático'!$F167,0)</f>
        <v>0</v>
      </c>
      <c r="H165" s="821">
        <f>IFERROR('Formulario 4. Programático'!J167/'Formulario 4. Programático'!$F167,0)</f>
        <v>0</v>
      </c>
      <c r="I165" s="821">
        <f>IFERROR('Formulario 4. Programático'!K167/'Formulario 4. Programático'!$F167,0)</f>
        <v>0</v>
      </c>
      <c r="J165" s="821">
        <f>IFERROR('Formulario 4. Programático'!L167/'Formulario 4. Programático'!$F167,0)</f>
        <v>0</v>
      </c>
      <c r="K165" s="821">
        <f>IFERROR('Formulario 4. Programático'!M167/'Formulario 4. Programático'!$F167,0)</f>
        <v>0</v>
      </c>
      <c r="L165" s="821">
        <f>IFERROR('Formulario 4. Programático'!N167/'Formulario 4. Programático'!$F167,0)</f>
        <v>0</v>
      </c>
      <c r="M165" s="821">
        <f>IFERROR('Formulario 4. Programático'!O167/'Formulario 4. Programático'!$F167,0)</f>
        <v>0</v>
      </c>
      <c r="N165" s="821">
        <f>IFERROR('Formulario 4. Programático'!P167/'Formulario 4. Programático'!$F167,0)</f>
        <v>0</v>
      </c>
      <c r="O165" s="821">
        <f>IFERROR('Formulario 4. Programático'!Q167/'Formulario 4. Programático'!$F167,0)</f>
        <v>0</v>
      </c>
      <c r="P165" s="821">
        <f>IFERROR('Formulario 4. Programático'!R167/'Formulario 4. Programático'!$F167,0)</f>
        <v>0</v>
      </c>
      <c r="Q165" s="821">
        <f>IFERROR('Formulario 4. Programático'!S167/'Formulario 4. Programático'!$F167,0)</f>
        <v>0</v>
      </c>
      <c r="R165" s="821">
        <f>IFERROR('Formulario 4. Programático'!T170/'Formulario 4. Programático'!$F170,0)</f>
        <v>0</v>
      </c>
      <c r="S165" s="821">
        <f>IFERROR('Formulario 4. Programático'!U170/'Formulario 4. Programático'!$F170,0)</f>
        <v>0</v>
      </c>
    </row>
    <row r="166" spans="1:19" ht="11.25" outlineLevel="4">
      <c r="A166" s="364" t="s">
        <v>363</v>
      </c>
      <c r="B166" s="364" t="s">
        <v>363</v>
      </c>
      <c r="C166" s="364" t="s">
        <v>365</v>
      </c>
      <c r="D166" s="364" t="s">
        <v>807</v>
      </c>
      <c r="E166" s="715" t="s">
        <v>1940</v>
      </c>
      <c r="F166" s="821">
        <f>IFERROR('Formulario 4. Programático'!H168/'Formulario 4. Programático'!$F168,0)</f>
        <v>0</v>
      </c>
      <c r="G166" s="821">
        <f>IFERROR('Formulario 4. Programático'!I168/'Formulario 4. Programático'!$F168,0)</f>
        <v>0</v>
      </c>
      <c r="H166" s="821">
        <f>IFERROR('Formulario 4. Programático'!J168/'Formulario 4. Programático'!$F168,0)</f>
        <v>0</v>
      </c>
      <c r="I166" s="821">
        <f>IFERROR('Formulario 4. Programático'!K168/'Formulario 4. Programático'!$F168,0)</f>
        <v>0</v>
      </c>
      <c r="J166" s="821">
        <f>IFERROR('Formulario 4. Programático'!L168/'Formulario 4. Programático'!$F168,0)</f>
        <v>0</v>
      </c>
      <c r="K166" s="821">
        <f>IFERROR('Formulario 4. Programático'!M168/'Formulario 4. Programático'!$F168,0)</f>
        <v>0</v>
      </c>
      <c r="L166" s="821">
        <f>IFERROR('Formulario 4. Programático'!N168/'Formulario 4. Programático'!$F168,0)</f>
        <v>0</v>
      </c>
      <c r="M166" s="821">
        <f>IFERROR('Formulario 4. Programático'!O168/'Formulario 4. Programático'!$F168,0)</f>
        <v>0</v>
      </c>
      <c r="N166" s="821">
        <f>IFERROR('Formulario 4. Programático'!P168/'Formulario 4. Programático'!$F168,0)</f>
        <v>0</v>
      </c>
      <c r="O166" s="821">
        <f>IFERROR('Formulario 4. Programático'!Q168/'Formulario 4. Programático'!$F168,0)</f>
        <v>0</v>
      </c>
      <c r="P166" s="821">
        <f>IFERROR('Formulario 4. Programático'!R168/'Formulario 4. Programático'!$F168,0)</f>
        <v>0</v>
      </c>
      <c r="Q166" s="821">
        <f>IFERROR('Formulario 4. Programático'!S168/'Formulario 4. Programático'!$F168,0)</f>
        <v>0</v>
      </c>
      <c r="R166" s="821">
        <f>IFERROR('Formulario 4. Programático'!T171/'Formulario 4. Programático'!$F171,0)</f>
        <v>0</v>
      </c>
      <c r="S166" s="821">
        <f>IFERROR('Formulario 4. Programático'!U171/'Formulario 4. Programático'!$F171,0)</f>
        <v>0</v>
      </c>
    </row>
    <row r="167" spans="1:19" ht="11.25" outlineLevel="4">
      <c r="A167" s="364" t="s">
        <v>363</v>
      </c>
      <c r="B167" s="364" t="s">
        <v>363</v>
      </c>
      <c r="C167" s="364" t="s">
        <v>365</v>
      </c>
      <c r="D167" s="364" t="s">
        <v>808</v>
      </c>
      <c r="E167" s="715" t="s">
        <v>1261</v>
      </c>
      <c r="F167" s="821">
        <f>IFERROR('Formulario 4. Programático'!H169/'Formulario 4. Programático'!$F169,0)</f>
        <v>0</v>
      </c>
      <c r="G167" s="821">
        <f>IFERROR('Formulario 4. Programático'!I169/'Formulario 4. Programático'!$F169,0)</f>
        <v>0</v>
      </c>
      <c r="H167" s="821">
        <f>IFERROR('Formulario 4. Programático'!J169/'Formulario 4. Programático'!$F169,0)</f>
        <v>0</v>
      </c>
      <c r="I167" s="821">
        <f>IFERROR('Formulario 4. Programático'!K169/'Formulario 4. Programático'!$F169,0)</f>
        <v>0</v>
      </c>
      <c r="J167" s="821">
        <f>IFERROR('Formulario 4. Programático'!L169/'Formulario 4. Programático'!$F169,0)</f>
        <v>0</v>
      </c>
      <c r="K167" s="821">
        <f>IFERROR('Formulario 4. Programático'!M169/'Formulario 4. Programático'!$F169,0)</f>
        <v>0</v>
      </c>
      <c r="L167" s="821">
        <f>IFERROR('Formulario 4. Programático'!N169/'Formulario 4. Programático'!$F169,0)</f>
        <v>0</v>
      </c>
      <c r="M167" s="821">
        <f>IFERROR('Formulario 4. Programático'!O169/'Formulario 4. Programático'!$F169,0)</f>
        <v>0</v>
      </c>
      <c r="N167" s="821">
        <f>IFERROR('Formulario 4. Programático'!P169/'Formulario 4. Programático'!$F169,0)</f>
        <v>0</v>
      </c>
      <c r="O167" s="821">
        <f>IFERROR('Formulario 4. Programático'!Q169/'Formulario 4. Programático'!$F169,0)</f>
        <v>0</v>
      </c>
      <c r="P167" s="821">
        <f>IFERROR('Formulario 4. Programático'!R169/'Formulario 4. Programático'!$F169,0)</f>
        <v>0</v>
      </c>
      <c r="Q167" s="821">
        <f>IFERROR('Formulario 4. Programático'!S169/'Formulario 4. Programático'!$F169,0)</f>
        <v>0</v>
      </c>
      <c r="R167" s="821">
        <f>IFERROR('Formulario 4. Programático'!T172/'Formulario 4. Programático'!$F172,0)</f>
        <v>0</v>
      </c>
      <c r="S167" s="821">
        <f>IFERROR('Formulario 4. Programático'!U172/'Formulario 4. Programático'!$F172,0)</f>
        <v>0</v>
      </c>
    </row>
    <row r="168" spans="1:19" ht="11.25" outlineLevel="4">
      <c r="A168" s="364" t="s">
        <v>363</v>
      </c>
      <c r="B168" s="364" t="s">
        <v>363</v>
      </c>
      <c r="C168" s="364" t="s">
        <v>365</v>
      </c>
      <c r="D168" s="364" t="s">
        <v>809</v>
      </c>
      <c r="E168" s="715" t="s">
        <v>1262</v>
      </c>
      <c r="F168" s="821">
        <f>IFERROR('Formulario 4. Programático'!H170/'Formulario 4. Programático'!$F170,0)</f>
        <v>0</v>
      </c>
      <c r="G168" s="821">
        <f>IFERROR('Formulario 4. Programático'!I170/'Formulario 4. Programático'!$F170,0)</f>
        <v>0</v>
      </c>
      <c r="H168" s="821">
        <f>IFERROR('Formulario 4. Programático'!J170/'Formulario 4. Programático'!$F170,0)</f>
        <v>0</v>
      </c>
      <c r="I168" s="821">
        <f>IFERROR('Formulario 4. Programático'!K170/'Formulario 4. Programático'!$F170,0)</f>
        <v>0</v>
      </c>
      <c r="J168" s="821">
        <f>IFERROR('Formulario 4. Programático'!L170/'Formulario 4. Programático'!$F170,0)</f>
        <v>0</v>
      </c>
      <c r="K168" s="821">
        <f>IFERROR('Formulario 4. Programático'!M170/'Formulario 4. Programático'!$F170,0)</f>
        <v>0</v>
      </c>
      <c r="L168" s="821">
        <f>IFERROR('Formulario 4. Programático'!N170/'Formulario 4. Programático'!$F170,0)</f>
        <v>0</v>
      </c>
      <c r="M168" s="821">
        <f>IFERROR('Formulario 4. Programático'!O170/'Formulario 4. Programático'!$F170,0)</f>
        <v>0</v>
      </c>
      <c r="N168" s="821">
        <f>IFERROR('Formulario 4. Programático'!P170/'Formulario 4. Programático'!$F170,0)</f>
        <v>0</v>
      </c>
      <c r="O168" s="821">
        <f>IFERROR('Formulario 4. Programático'!Q170/'Formulario 4. Programático'!$F170,0)</f>
        <v>0</v>
      </c>
      <c r="P168" s="821">
        <f>IFERROR('Formulario 4. Programático'!R170/'Formulario 4. Programático'!$F170,0)</f>
        <v>0</v>
      </c>
      <c r="Q168" s="821">
        <f>IFERROR('Formulario 4. Programático'!S170/'Formulario 4. Programático'!$F170,0)</f>
        <v>0</v>
      </c>
      <c r="R168" s="821">
        <f>IFERROR('Formulario 4. Programático'!T173/'Formulario 4. Programático'!$F173,0)</f>
        <v>0</v>
      </c>
      <c r="S168" s="821">
        <f>IFERROR('Formulario 4. Programático'!U173/'Formulario 4. Programático'!$F173,0)</f>
        <v>0</v>
      </c>
    </row>
    <row r="169" spans="1:19" ht="11.25" outlineLevel="4">
      <c r="A169" s="364" t="s">
        <v>363</v>
      </c>
      <c r="B169" s="364" t="s">
        <v>363</v>
      </c>
      <c r="C169" s="364" t="s">
        <v>365</v>
      </c>
      <c r="D169" s="364" t="s">
        <v>810</v>
      </c>
      <c r="E169" s="715" t="s">
        <v>1263</v>
      </c>
      <c r="F169" s="821">
        <f>IFERROR('Formulario 4. Programático'!H171/'Formulario 4. Programático'!$F171,0)</f>
        <v>0</v>
      </c>
      <c r="G169" s="821">
        <f>IFERROR('Formulario 4. Programático'!I171/'Formulario 4. Programático'!$F171,0)</f>
        <v>0</v>
      </c>
      <c r="H169" s="821">
        <f>IFERROR('Formulario 4. Programático'!J171/'Formulario 4. Programático'!$F171,0)</f>
        <v>0</v>
      </c>
      <c r="I169" s="821">
        <f>IFERROR('Formulario 4. Programático'!K171/'Formulario 4. Programático'!$F171,0)</f>
        <v>0</v>
      </c>
      <c r="J169" s="821">
        <f>IFERROR('Formulario 4. Programático'!L171/'Formulario 4. Programático'!$F171,0)</f>
        <v>0</v>
      </c>
      <c r="K169" s="821">
        <f>IFERROR('Formulario 4. Programático'!M171/'Formulario 4. Programático'!$F171,0)</f>
        <v>0</v>
      </c>
      <c r="L169" s="821">
        <f>IFERROR('Formulario 4. Programático'!N171/'Formulario 4. Programático'!$F171,0)</f>
        <v>0</v>
      </c>
      <c r="M169" s="821">
        <f>IFERROR('Formulario 4. Programático'!O171/'Formulario 4. Programático'!$F171,0)</f>
        <v>0</v>
      </c>
      <c r="N169" s="821">
        <f>IFERROR('Formulario 4. Programático'!P171/'Formulario 4. Programático'!$F171,0)</f>
        <v>0</v>
      </c>
      <c r="O169" s="821">
        <f>IFERROR('Formulario 4. Programático'!Q171/'Formulario 4. Programático'!$F171,0)</f>
        <v>0</v>
      </c>
      <c r="P169" s="821">
        <f>IFERROR('Formulario 4. Programático'!R171/'Formulario 4. Programático'!$F171,0)</f>
        <v>0</v>
      </c>
      <c r="Q169" s="821">
        <f>IFERROR('Formulario 4. Programático'!S171/'Formulario 4. Programático'!$F171,0)</f>
        <v>0</v>
      </c>
      <c r="R169" s="821">
        <f>IFERROR('Formulario 4. Programático'!T174/'Formulario 4. Programático'!$F174,0)</f>
        <v>0</v>
      </c>
      <c r="S169" s="821">
        <f>IFERROR('Formulario 4. Programático'!U174/'Formulario 4. Programático'!$F174,0)</f>
        <v>0</v>
      </c>
    </row>
    <row r="170" spans="1:19" ht="11.25" outlineLevel="4">
      <c r="A170" s="364" t="s">
        <v>363</v>
      </c>
      <c r="B170" s="364" t="s">
        <v>363</v>
      </c>
      <c r="C170" s="364" t="s">
        <v>365</v>
      </c>
      <c r="D170" s="364" t="s">
        <v>811</v>
      </c>
      <c r="E170" s="715" t="s">
        <v>1264</v>
      </c>
      <c r="F170" s="821">
        <f>IFERROR('Formulario 4. Programático'!H172/'Formulario 4. Programático'!$F172,0)</f>
        <v>0</v>
      </c>
      <c r="G170" s="821">
        <f>IFERROR('Formulario 4. Programático'!I172/'Formulario 4. Programático'!$F172,0)</f>
        <v>0</v>
      </c>
      <c r="H170" s="821">
        <f>IFERROR('Formulario 4. Programático'!J172/'Formulario 4. Programático'!$F172,0)</f>
        <v>0</v>
      </c>
      <c r="I170" s="821">
        <f>IFERROR('Formulario 4. Programático'!K172/'Formulario 4. Programático'!$F172,0)</f>
        <v>0</v>
      </c>
      <c r="J170" s="821">
        <f>IFERROR('Formulario 4. Programático'!L172/'Formulario 4. Programático'!$F172,0)</f>
        <v>0</v>
      </c>
      <c r="K170" s="821">
        <f>IFERROR('Formulario 4. Programático'!M172/'Formulario 4. Programático'!$F172,0)</f>
        <v>0</v>
      </c>
      <c r="L170" s="821">
        <f>IFERROR('Formulario 4. Programático'!N172/'Formulario 4. Programático'!$F172,0)</f>
        <v>0</v>
      </c>
      <c r="M170" s="821">
        <f>IFERROR('Formulario 4. Programático'!O172/'Formulario 4. Programático'!$F172,0)</f>
        <v>0</v>
      </c>
      <c r="N170" s="821">
        <f>IFERROR('Formulario 4. Programático'!P172/'Formulario 4. Programático'!$F172,0)</f>
        <v>0</v>
      </c>
      <c r="O170" s="821">
        <f>IFERROR('Formulario 4. Programático'!Q172/'Formulario 4. Programático'!$F172,0)</f>
        <v>0</v>
      </c>
      <c r="P170" s="821">
        <f>IFERROR('Formulario 4. Programático'!R172/'Formulario 4. Programático'!$F172,0)</f>
        <v>0</v>
      </c>
      <c r="Q170" s="821">
        <f>IFERROR('Formulario 4. Programático'!S172/'Formulario 4. Programático'!$F172,0)</f>
        <v>0</v>
      </c>
      <c r="R170" s="821">
        <f>IFERROR('Formulario 4. Programático'!T175/'Formulario 4. Programático'!$F175,0)</f>
        <v>0</v>
      </c>
      <c r="S170" s="821">
        <f>IFERROR('Formulario 4. Programático'!U175/'Formulario 4. Programático'!$F175,0)</f>
        <v>0</v>
      </c>
    </row>
    <row r="171" spans="1:19" ht="11.25" outlineLevel="4">
      <c r="A171" s="364" t="s">
        <v>363</v>
      </c>
      <c r="B171" s="364" t="s">
        <v>363</v>
      </c>
      <c r="C171" s="364" t="s">
        <v>365</v>
      </c>
      <c r="D171" s="364" t="s">
        <v>812</v>
      </c>
      <c r="E171" s="715" t="s">
        <v>1265</v>
      </c>
      <c r="F171" s="821">
        <f>IFERROR('Formulario 4. Programático'!H173/'Formulario 4. Programático'!$F173,0)</f>
        <v>0</v>
      </c>
      <c r="G171" s="821">
        <f>IFERROR('Formulario 4. Programático'!I173/'Formulario 4. Programático'!$F173,0)</f>
        <v>0</v>
      </c>
      <c r="H171" s="821">
        <f>IFERROR('Formulario 4. Programático'!J173/'Formulario 4. Programático'!$F173,0)</f>
        <v>0</v>
      </c>
      <c r="I171" s="821">
        <f>IFERROR('Formulario 4. Programático'!K173/'Formulario 4. Programático'!$F173,0)</f>
        <v>0</v>
      </c>
      <c r="J171" s="821">
        <f>IFERROR('Formulario 4. Programático'!L173/'Formulario 4. Programático'!$F173,0)</f>
        <v>0</v>
      </c>
      <c r="K171" s="821">
        <f>IFERROR('Formulario 4. Programático'!M173/'Formulario 4. Programático'!$F173,0)</f>
        <v>0</v>
      </c>
      <c r="L171" s="821">
        <f>IFERROR('Formulario 4. Programático'!N173/'Formulario 4. Programático'!$F173,0)</f>
        <v>0</v>
      </c>
      <c r="M171" s="821">
        <f>IFERROR('Formulario 4. Programático'!O173/'Formulario 4. Programático'!$F173,0)</f>
        <v>0</v>
      </c>
      <c r="N171" s="821">
        <f>IFERROR('Formulario 4. Programático'!P173/'Formulario 4. Programático'!$F173,0)</f>
        <v>0</v>
      </c>
      <c r="O171" s="821">
        <f>IFERROR('Formulario 4. Programático'!Q173/'Formulario 4. Programático'!$F173,0)</f>
        <v>0</v>
      </c>
      <c r="P171" s="821">
        <f>IFERROR('Formulario 4. Programático'!R173/'Formulario 4. Programático'!$F173,0)</f>
        <v>0</v>
      </c>
      <c r="Q171" s="821">
        <f>IFERROR('Formulario 4. Programático'!S173/'Formulario 4. Programático'!$F173,0)</f>
        <v>0</v>
      </c>
      <c r="R171" s="821">
        <f>IFERROR('Formulario 4. Programático'!T176/'Formulario 4. Programático'!$F176,0)</f>
        <v>0</v>
      </c>
      <c r="S171" s="821">
        <f>IFERROR('Formulario 4. Programático'!U176/'Formulario 4. Programático'!$F176,0)</f>
        <v>0</v>
      </c>
    </row>
    <row r="172" spans="1:19" ht="22.5" outlineLevel="4">
      <c r="A172" s="364" t="s">
        <v>363</v>
      </c>
      <c r="B172" s="364" t="s">
        <v>363</v>
      </c>
      <c r="C172" s="364" t="s">
        <v>365</v>
      </c>
      <c r="D172" s="364" t="s">
        <v>813</v>
      </c>
      <c r="E172" s="715" t="s">
        <v>1266</v>
      </c>
      <c r="F172" s="821">
        <f>IFERROR('Formulario 4. Programático'!H174/'Formulario 4. Programático'!$F174,0)</f>
        <v>0</v>
      </c>
      <c r="G172" s="821">
        <f>IFERROR('Formulario 4. Programático'!I174/'Formulario 4. Programático'!$F174,0)</f>
        <v>0</v>
      </c>
      <c r="H172" s="821">
        <f>IFERROR('Formulario 4. Programático'!J174/'Formulario 4. Programático'!$F174,0)</f>
        <v>0</v>
      </c>
      <c r="I172" s="821">
        <f>IFERROR('Formulario 4. Programático'!K174/'Formulario 4. Programático'!$F174,0)</f>
        <v>0</v>
      </c>
      <c r="J172" s="821">
        <f>IFERROR('Formulario 4. Programático'!L174/'Formulario 4. Programático'!$F174,0)</f>
        <v>0</v>
      </c>
      <c r="K172" s="821">
        <f>IFERROR('Formulario 4. Programático'!M174/'Formulario 4. Programático'!$F174,0)</f>
        <v>0</v>
      </c>
      <c r="L172" s="821">
        <f>IFERROR('Formulario 4. Programático'!N174/'Formulario 4. Programático'!$F174,0)</f>
        <v>0</v>
      </c>
      <c r="M172" s="821">
        <f>IFERROR('Formulario 4. Programático'!O174/'Formulario 4. Programático'!$F174,0)</f>
        <v>0</v>
      </c>
      <c r="N172" s="821">
        <f>IFERROR('Formulario 4. Programático'!P174/'Formulario 4. Programático'!$F174,0)</f>
        <v>0</v>
      </c>
      <c r="O172" s="821">
        <f>IFERROR('Formulario 4. Programático'!Q174/'Formulario 4. Programático'!$F174,0)</f>
        <v>0</v>
      </c>
      <c r="P172" s="821">
        <f>IFERROR('Formulario 4. Programático'!R174/'Formulario 4. Programático'!$F174,0)</f>
        <v>0</v>
      </c>
      <c r="Q172" s="821">
        <f>IFERROR('Formulario 4. Programático'!S174/'Formulario 4. Programático'!$F174,0)</f>
        <v>0</v>
      </c>
      <c r="R172" s="821">
        <f>IFERROR('Formulario 4. Programático'!T177/'Formulario 4. Programático'!$F177,0)</f>
        <v>0</v>
      </c>
      <c r="S172" s="821">
        <f>IFERROR('Formulario 4. Programático'!U177/'Formulario 4. Programático'!$F177,0)</f>
        <v>0</v>
      </c>
    </row>
    <row r="173" spans="1:19" ht="11.25" outlineLevel="4">
      <c r="A173" s="364" t="s">
        <v>363</v>
      </c>
      <c r="B173" s="364" t="s">
        <v>363</v>
      </c>
      <c r="C173" s="364" t="s">
        <v>365</v>
      </c>
      <c r="D173" s="364" t="s">
        <v>814</v>
      </c>
      <c r="E173" s="715" t="s">
        <v>1267</v>
      </c>
      <c r="F173" s="821">
        <f>IFERROR('Formulario 4. Programático'!H175/'Formulario 4. Programático'!$F175,0)</f>
        <v>0</v>
      </c>
      <c r="G173" s="821">
        <f>IFERROR('Formulario 4. Programático'!I175/'Formulario 4. Programático'!$F175,0)</f>
        <v>0</v>
      </c>
      <c r="H173" s="821">
        <f>IFERROR('Formulario 4. Programático'!J175/'Formulario 4. Programático'!$F175,0)</f>
        <v>0</v>
      </c>
      <c r="I173" s="821">
        <f>IFERROR('Formulario 4. Programático'!K175/'Formulario 4. Programático'!$F175,0)</f>
        <v>0</v>
      </c>
      <c r="J173" s="821">
        <f>IFERROR('Formulario 4. Programático'!L175/'Formulario 4. Programático'!$F175,0)</f>
        <v>0</v>
      </c>
      <c r="K173" s="821">
        <f>IFERROR('Formulario 4. Programático'!M175/'Formulario 4. Programático'!$F175,0)</f>
        <v>0</v>
      </c>
      <c r="L173" s="821">
        <f>IFERROR('Formulario 4. Programático'!N175/'Formulario 4. Programático'!$F175,0)</f>
        <v>0</v>
      </c>
      <c r="M173" s="821">
        <f>IFERROR('Formulario 4. Programático'!O175/'Formulario 4. Programático'!$F175,0)</f>
        <v>0</v>
      </c>
      <c r="N173" s="821">
        <f>IFERROR('Formulario 4. Programático'!P175/'Formulario 4. Programático'!$F175,0)</f>
        <v>0</v>
      </c>
      <c r="O173" s="821">
        <f>IFERROR('Formulario 4. Programático'!Q175/'Formulario 4. Programático'!$F175,0)</f>
        <v>0</v>
      </c>
      <c r="P173" s="821">
        <f>IFERROR('Formulario 4. Programático'!R175/'Formulario 4. Programático'!$F175,0)</f>
        <v>0</v>
      </c>
      <c r="Q173" s="821">
        <f>IFERROR('Formulario 4. Programático'!S175/'Formulario 4. Programático'!$F175,0)</f>
        <v>0</v>
      </c>
      <c r="R173" s="821">
        <f>IFERROR('Formulario 4. Programático'!T178/'Formulario 4. Programático'!$F178,0)</f>
        <v>0</v>
      </c>
      <c r="S173" s="821">
        <f>IFERROR('Formulario 4. Programático'!U178/'Formulario 4. Programático'!$F178,0)</f>
        <v>0</v>
      </c>
    </row>
    <row r="174" spans="1:19" ht="11.25" outlineLevel="4">
      <c r="A174" s="364" t="s">
        <v>363</v>
      </c>
      <c r="B174" s="364" t="s">
        <v>363</v>
      </c>
      <c r="C174" s="364" t="s">
        <v>365</v>
      </c>
      <c r="D174" s="364" t="s">
        <v>815</v>
      </c>
      <c r="E174" s="715" t="s">
        <v>1268</v>
      </c>
      <c r="F174" s="821">
        <f>IFERROR('Formulario 4. Programático'!H176/'Formulario 4. Programático'!$F176,0)</f>
        <v>0</v>
      </c>
      <c r="G174" s="821">
        <f>IFERROR('Formulario 4. Programático'!I176/'Formulario 4. Programático'!$F176,0)</f>
        <v>0</v>
      </c>
      <c r="H174" s="821">
        <f>IFERROR('Formulario 4. Programático'!J176/'Formulario 4. Programático'!$F176,0)</f>
        <v>0</v>
      </c>
      <c r="I174" s="821">
        <f>IFERROR('Formulario 4. Programático'!K176/'Formulario 4. Programático'!$F176,0)</f>
        <v>0</v>
      </c>
      <c r="J174" s="821">
        <f>IFERROR('Formulario 4. Programático'!L176/'Formulario 4. Programático'!$F176,0)</f>
        <v>0</v>
      </c>
      <c r="K174" s="821">
        <f>IFERROR('Formulario 4. Programático'!M176/'Formulario 4. Programático'!$F176,0)</f>
        <v>0</v>
      </c>
      <c r="L174" s="821">
        <f>IFERROR('Formulario 4. Programático'!N176/'Formulario 4. Programático'!$F176,0)</f>
        <v>0</v>
      </c>
      <c r="M174" s="821">
        <f>IFERROR('Formulario 4. Programático'!O176/'Formulario 4. Programático'!$F176,0)</f>
        <v>0</v>
      </c>
      <c r="N174" s="821">
        <f>IFERROR('Formulario 4. Programático'!P176/'Formulario 4. Programático'!$F176,0)</f>
        <v>0</v>
      </c>
      <c r="O174" s="821">
        <f>IFERROR('Formulario 4. Programático'!Q176/'Formulario 4. Programático'!$F176,0)</f>
        <v>0</v>
      </c>
      <c r="P174" s="821">
        <f>IFERROR('Formulario 4. Programático'!R176/'Formulario 4. Programático'!$F176,0)</f>
        <v>0</v>
      </c>
      <c r="Q174" s="821">
        <f>IFERROR('Formulario 4. Programático'!S176/'Formulario 4. Programático'!$F176,0)</f>
        <v>0</v>
      </c>
      <c r="R174" s="821">
        <f>IFERROR('Formulario 4. Programático'!T179/'Formulario 4. Programático'!$F179,0)</f>
        <v>0</v>
      </c>
      <c r="S174" s="821">
        <f>IFERROR('Formulario 4. Programático'!U179/'Formulario 4. Programático'!$F179,0)</f>
        <v>0</v>
      </c>
    </row>
    <row r="175" spans="1:19" ht="11.25" outlineLevel="4">
      <c r="A175" s="364" t="s">
        <v>363</v>
      </c>
      <c r="B175" s="364" t="s">
        <v>363</v>
      </c>
      <c r="C175" s="364" t="s">
        <v>365</v>
      </c>
      <c r="D175" s="364" t="s">
        <v>816</v>
      </c>
      <c r="E175" s="715" t="s">
        <v>1269</v>
      </c>
      <c r="F175" s="821">
        <f>IFERROR('Formulario 4. Programático'!H177/'Formulario 4. Programático'!$F177,0)</f>
        <v>0</v>
      </c>
      <c r="G175" s="821">
        <f>IFERROR('Formulario 4. Programático'!I177/'Formulario 4. Programático'!$F177,0)</f>
        <v>0</v>
      </c>
      <c r="H175" s="821">
        <f>IFERROR('Formulario 4. Programático'!J177/'Formulario 4. Programático'!$F177,0)</f>
        <v>0</v>
      </c>
      <c r="I175" s="821">
        <f>IFERROR('Formulario 4. Programático'!K177/'Formulario 4. Programático'!$F177,0)</f>
        <v>0</v>
      </c>
      <c r="J175" s="821">
        <f>IFERROR('Formulario 4. Programático'!L177/'Formulario 4. Programático'!$F177,0)</f>
        <v>0</v>
      </c>
      <c r="K175" s="821">
        <f>IFERROR('Formulario 4. Programático'!M177/'Formulario 4. Programático'!$F177,0)</f>
        <v>0</v>
      </c>
      <c r="L175" s="821">
        <f>IFERROR('Formulario 4. Programático'!N177/'Formulario 4. Programático'!$F177,0)</f>
        <v>0</v>
      </c>
      <c r="M175" s="821">
        <f>IFERROR('Formulario 4. Programático'!O177/'Formulario 4. Programático'!$F177,0)</f>
        <v>0</v>
      </c>
      <c r="N175" s="821">
        <f>IFERROR('Formulario 4. Programático'!P177/'Formulario 4. Programático'!$F177,0)</f>
        <v>0</v>
      </c>
      <c r="O175" s="821">
        <f>IFERROR('Formulario 4. Programático'!Q177/'Formulario 4. Programático'!$F177,0)</f>
        <v>0</v>
      </c>
      <c r="P175" s="821">
        <f>IFERROR('Formulario 4. Programático'!R177/'Formulario 4. Programático'!$F177,0)</f>
        <v>0</v>
      </c>
      <c r="Q175" s="821">
        <f>IFERROR('Formulario 4. Programático'!S177/'Formulario 4. Programático'!$F177,0)</f>
        <v>0</v>
      </c>
      <c r="R175" s="821">
        <f>IFERROR('Formulario 4. Programático'!T180/'Formulario 4. Programático'!$F180,0)</f>
        <v>0</v>
      </c>
      <c r="S175" s="821">
        <f>IFERROR('Formulario 4. Programático'!U180/'Formulario 4. Programático'!$F180,0)</f>
        <v>0</v>
      </c>
    </row>
    <row r="176" spans="1:19" ht="11.25" outlineLevel="4">
      <c r="A176" s="364" t="s">
        <v>363</v>
      </c>
      <c r="B176" s="364" t="s">
        <v>363</v>
      </c>
      <c r="C176" s="364" t="s">
        <v>365</v>
      </c>
      <c r="D176" s="364" t="s">
        <v>817</v>
      </c>
      <c r="E176" s="715" t="s">
        <v>1941</v>
      </c>
      <c r="F176" s="821">
        <f>IFERROR('Formulario 4. Programático'!H178/'Formulario 4. Programático'!$F178,0)</f>
        <v>0</v>
      </c>
      <c r="G176" s="821">
        <f>IFERROR('Formulario 4. Programático'!I178/'Formulario 4. Programático'!$F178,0)</f>
        <v>0</v>
      </c>
      <c r="H176" s="821">
        <f>IFERROR('Formulario 4. Programático'!J178/'Formulario 4. Programático'!$F178,0)</f>
        <v>0</v>
      </c>
      <c r="I176" s="821">
        <f>IFERROR('Formulario 4. Programático'!K178/'Formulario 4. Programático'!$F178,0)</f>
        <v>0</v>
      </c>
      <c r="J176" s="821">
        <f>IFERROR('Formulario 4. Programático'!L178/'Formulario 4. Programático'!$F178,0)</f>
        <v>0</v>
      </c>
      <c r="K176" s="821">
        <f>IFERROR('Formulario 4. Programático'!M178/'Formulario 4. Programático'!$F178,0)</f>
        <v>0</v>
      </c>
      <c r="L176" s="821">
        <f>IFERROR('Formulario 4. Programático'!N178/'Formulario 4. Programático'!$F178,0)</f>
        <v>0</v>
      </c>
      <c r="M176" s="821">
        <f>IFERROR('Formulario 4. Programático'!O178/'Formulario 4. Programático'!$F178,0)</f>
        <v>0</v>
      </c>
      <c r="N176" s="821">
        <f>IFERROR('Formulario 4. Programático'!P178/'Formulario 4. Programático'!$F178,0)</f>
        <v>0</v>
      </c>
      <c r="O176" s="821">
        <f>IFERROR('Formulario 4. Programático'!Q178/'Formulario 4. Programático'!$F178,0)</f>
        <v>0</v>
      </c>
      <c r="P176" s="821">
        <f>IFERROR('Formulario 4. Programático'!R178/'Formulario 4. Programático'!$F178,0)</f>
        <v>0</v>
      </c>
      <c r="Q176" s="821">
        <f>IFERROR('Formulario 4. Programático'!S178/'Formulario 4. Programático'!$F178,0)</f>
        <v>0</v>
      </c>
      <c r="R176" s="821">
        <f>IFERROR('Formulario 4. Programático'!T181/'Formulario 4. Programático'!$F181,0)</f>
        <v>0</v>
      </c>
      <c r="S176" s="821">
        <f>IFERROR('Formulario 4. Programático'!U181/'Formulario 4. Programático'!$F181,0)</f>
        <v>0</v>
      </c>
    </row>
    <row r="177" spans="1:19" ht="11.25" outlineLevel="4">
      <c r="A177" s="364" t="s">
        <v>363</v>
      </c>
      <c r="B177" s="364" t="s">
        <v>363</v>
      </c>
      <c r="C177" s="364" t="s">
        <v>365</v>
      </c>
      <c r="D177" s="364" t="s">
        <v>821</v>
      </c>
      <c r="E177" s="715" t="s">
        <v>1270</v>
      </c>
      <c r="F177" s="821">
        <f>IFERROR('Formulario 4. Programático'!H179/'Formulario 4. Programático'!$F179,0)</f>
        <v>0</v>
      </c>
      <c r="G177" s="821">
        <f>IFERROR('Formulario 4. Programático'!I179/'Formulario 4. Programático'!$F179,0)</f>
        <v>0</v>
      </c>
      <c r="H177" s="821">
        <f>IFERROR('Formulario 4. Programático'!J179/'Formulario 4. Programático'!$F179,0)</f>
        <v>0</v>
      </c>
      <c r="I177" s="821">
        <f>IFERROR('Formulario 4. Programático'!K179/'Formulario 4. Programático'!$F179,0)</f>
        <v>0</v>
      </c>
      <c r="J177" s="821">
        <f>IFERROR('Formulario 4. Programático'!L179/'Formulario 4. Programático'!$F179,0)</f>
        <v>0</v>
      </c>
      <c r="K177" s="821">
        <f>IFERROR('Formulario 4. Programático'!M179/'Formulario 4. Programático'!$F179,0)</f>
        <v>0</v>
      </c>
      <c r="L177" s="821">
        <f>IFERROR('Formulario 4. Programático'!N179/'Formulario 4. Programático'!$F179,0)</f>
        <v>0</v>
      </c>
      <c r="M177" s="821">
        <f>IFERROR('Formulario 4. Programático'!O179/'Formulario 4. Programático'!$F179,0)</f>
        <v>0</v>
      </c>
      <c r="N177" s="821">
        <f>IFERROR('Formulario 4. Programático'!P179/'Formulario 4. Programático'!$F179,0)</f>
        <v>0</v>
      </c>
      <c r="O177" s="821">
        <f>IFERROR('Formulario 4. Programático'!Q179/'Formulario 4. Programático'!$F179,0)</f>
        <v>0</v>
      </c>
      <c r="P177" s="821">
        <f>IFERROR('Formulario 4. Programático'!R179/'Formulario 4. Programático'!$F179,0)</f>
        <v>0</v>
      </c>
      <c r="Q177" s="821">
        <f>IFERROR('Formulario 4. Programático'!S179/'Formulario 4. Programático'!$F179,0)</f>
        <v>0</v>
      </c>
      <c r="R177" s="821">
        <f>IFERROR('Formulario 4. Programático'!T182/'Formulario 4. Programático'!$F182,0)</f>
        <v>0</v>
      </c>
      <c r="S177" s="821">
        <f>IFERROR('Formulario 4. Programático'!U182/'Formulario 4. Programático'!$F182,0)</f>
        <v>0</v>
      </c>
    </row>
    <row r="178" spans="1:19" ht="11.25" outlineLevel="4">
      <c r="A178" s="364" t="s">
        <v>363</v>
      </c>
      <c r="B178" s="364" t="s">
        <v>363</v>
      </c>
      <c r="C178" s="364" t="s">
        <v>365</v>
      </c>
      <c r="D178" s="364" t="s">
        <v>822</v>
      </c>
      <c r="E178" s="715" t="s">
        <v>1271</v>
      </c>
      <c r="F178" s="821">
        <f>IFERROR('Formulario 4. Programático'!H180/'Formulario 4. Programático'!$F180,0)</f>
        <v>0</v>
      </c>
      <c r="G178" s="821">
        <f>IFERROR('Formulario 4. Programático'!I180/'Formulario 4. Programático'!$F180,0)</f>
        <v>0</v>
      </c>
      <c r="H178" s="821">
        <f>IFERROR('Formulario 4. Programático'!J180/'Formulario 4. Programático'!$F180,0)</f>
        <v>0</v>
      </c>
      <c r="I178" s="821">
        <f>IFERROR('Formulario 4. Programático'!K180/'Formulario 4. Programático'!$F180,0)</f>
        <v>0</v>
      </c>
      <c r="J178" s="821">
        <f>IFERROR('Formulario 4. Programático'!L180/'Formulario 4. Programático'!$F180,0)</f>
        <v>0</v>
      </c>
      <c r="K178" s="821">
        <f>IFERROR('Formulario 4. Programático'!M180/'Formulario 4. Programático'!$F180,0)</f>
        <v>0</v>
      </c>
      <c r="L178" s="821">
        <f>IFERROR('Formulario 4. Programático'!N180/'Formulario 4. Programático'!$F180,0)</f>
        <v>0</v>
      </c>
      <c r="M178" s="821">
        <f>IFERROR('Formulario 4. Programático'!O180/'Formulario 4. Programático'!$F180,0)</f>
        <v>0</v>
      </c>
      <c r="N178" s="821">
        <f>IFERROR('Formulario 4. Programático'!P180/'Formulario 4. Programático'!$F180,0)</f>
        <v>0</v>
      </c>
      <c r="O178" s="821">
        <f>IFERROR('Formulario 4. Programático'!Q180/'Formulario 4. Programático'!$F180,0)</f>
        <v>0</v>
      </c>
      <c r="P178" s="821">
        <f>IFERROR('Formulario 4. Programático'!R180/'Formulario 4. Programático'!$F180,0)</f>
        <v>0</v>
      </c>
      <c r="Q178" s="821">
        <f>IFERROR('Formulario 4. Programático'!S180/'Formulario 4. Programático'!$F180,0)</f>
        <v>0</v>
      </c>
      <c r="R178" s="821">
        <f>IFERROR('Formulario 4. Programático'!T183/'Formulario 4. Programático'!$F183,0)</f>
        <v>0</v>
      </c>
      <c r="S178" s="821">
        <f>IFERROR('Formulario 4. Programático'!U183/'Formulario 4. Programático'!$F183,0)</f>
        <v>0</v>
      </c>
    </row>
    <row r="179" spans="1:19" ht="11.25" outlineLevel="4">
      <c r="A179" s="364" t="s">
        <v>363</v>
      </c>
      <c r="B179" s="364" t="s">
        <v>363</v>
      </c>
      <c r="C179" s="364" t="s">
        <v>365</v>
      </c>
      <c r="D179" s="364" t="s">
        <v>823</v>
      </c>
      <c r="E179" s="715" t="s">
        <v>1220</v>
      </c>
      <c r="F179" s="821">
        <f>IFERROR('Formulario 4. Programático'!H181/'Formulario 4. Programático'!$F181,0)</f>
        <v>0</v>
      </c>
      <c r="G179" s="821">
        <f>IFERROR('Formulario 4. Programático'!I181/'Formulario 4. Programático'!$F181,0)</f>
        <v>0</v>
      </c>
      <c r="H179" s="821">
        <f>IFERROR('Formulario 4. Programático'!J181/'Formulario 4. Programático'!$F181,0)</f>
        <v>0</v>
      </c>
      <c r="I179" s="821">
        <f>IFERROR('Formulario 4. Programático'!K181/'Formulario 4. Programático'!$F181,0)</f>
        <v>0</v>
      </c>
      <c r="J179" s="821">
        <f>IFERROR('Formulario 4. Programático'!L181/'Formulario 4. Programático'!$F181,0)</f>
        <v>0</v>
      </c>
      <c r="K179" s="821">
        <f>IFERROR('Formulario 4. Programático'!M181/'Formulario 4. Programático'!$F181,0)</f>
        <v>0</v>
      </c>
      <c r="L179" s="821">
        <f>IFERROR('Formulario 4. Programático'!N181/'Formulario 4. Programático'!$F181,0)</f>
        <v>0</v>
      </c>
      <c r="M179" s="821">
        <f>IFERROR('Formulario 4. Programático'!O181/'Formulario 4. Programático'!$F181,0)</f>
        <v>0</v>
      </c>
      <c r="N179" s="821">
        <f>IFERROR('Formulario 4. Programático'!P181/'Formulario 4. Programático'!$F181,0)</f>
        <v>0</v>
      </c>
      <c r="O179" s="821">
        <f>IFERROR('Formulario 4. Programático'!Q181/'Formulario 4. Programático'!$F181,0)</f>
        <v>0</v>
      </c>
      <c r="P179" s="821">
        <f>IFERROR('Formulario 4. Programático'!R181/'Formulario 4. Programático'!$F181,0)</f>
        <v>0</v>
      </c>
      <c r="Q179" s="821">
        <f>IFERROR('Formulario 4. Programático'!S181/'Formulario 4. Programático'!$F181,0)</f>
        <v>0</v>
      </c>
      <c r="R179" s="821">
        <f>IFERROR('Formulario 4. Programático'!T184/'Formulario 4. Programático'!$F184,0)</f>
        <v>0</v>
      </c>
      <c r="S179" s="821">
        <f>IFERROR('Formulario 4. Programático'!U184/'Formulario 4. Programático'!$F184,0)</f>
        <v>0</v>
      </c>
    </row>
    <row r="180" spans="1:19" ht="11.25" outlineLevel="4">
      <c r="A180" s="364" t="s">
        <v>363</v>
      </c>
      <c r="B180" s="364" t="s">
        <v>363</v>
      </c>
      <c r="C180" s="364" t="s">
        <v>365</v>
      </c>
      <c r="D180" s="364" t="s">
        <v>824</v>
      </c>
      <c r="E180" s="715" t="s">
        <v>1272</v>
      </c>
      <c r="F180" s="821">
        <f>IFERROR('Formulario 4. Programático'!H182/'Formulario 4. Programático'!$F182,0)</f>
        <v>0</v>
      </c>
      <c r="G180" s="821">
        <f>IFERROR('Formulario 4. Programático'!I182/'Formulario 4. Programático'!$F182,0)</f>
        <v>0</v>
      </c>
      <c r="H180" s="821">
        <f>IFERROR('Formulario 4. Programático'!J182/'Formulario 4. Programático'!$F182,0)</f>
        <v>0</v>
      </c>
      <c r="I180" s="821">
        <f>IFERROR('Formulario 4. Programático'!K182/'Formulario 4. Programático'!$F182,0)</f>
        <v>0</v>
      </c>
      <c r="J180" s="821">
        <f>IFERROR('Formulario 4. Programático'!L182/'Formulario 4. Programático'!$F182,0)</f>
        <v>0</v>
      </c>
      <c r="K180" s="821">
        <f>IFERROR('Formulario 4. Programático'!M182/'Formulario 4. Programático'!$F182,0)</f>
        <v>0</v>
      </c>
      <c r="L180" s="821">
        <f>IFERROR('Formulario 4. Programático'!N182/'Formulario 4. Programático'!$F182,0)</f>
        <v>0</v>
      </c>
      <c r="M180" s="821">
        <f>IFERROR('Formulario 4. Programático'!O182/'Formulario 4. Programático'!$F182,0)</f>
        <v>0</v>
      </c>
      <c r="N180" s="821">
        <f>IFERROR('Formulario 4. Programático'!P182/'Formulario 4. Programático'!$F182,0)</f>
        <v>0</v>
      </c>
      <c r="O180" s="821">
        <f>IFERROR('Formulario 4. Programático'!Q182/'Formulario 4. Programático'!$F182,0)</f>
        <v>0</v>
      </c>
      <c r="P180" s="821">
        <f>IFERROR('Formulario 4. Programático'!R182/'Formulario 4. Programático'!$F182,0)</f>
        <v>0</v>
      </c>
      <c r="Q180" s="821">
        <f>IFERROR('Formulario 4. Programático'!S182/'Formulario 4. Programático'!$F182,0)</f>
        <v>0</v>
      </c>
      <c r="R180" s="821">
        <f>IFERROR('Formulario 4. Programático'!T185/'Formulario 4. Programático'!$F185,0)</f>
        <v>0</v>
      </c>
      <c r="S180" s="821">
        <f>IFERROR('Formulario 4. Programático'!U185/'Formulario 4. Programático'!$F185,0)</f>
        <v>0</v>
      </c>
    </row>
    <row r="181" spans="1:19" ht="11.25" outlineLevel="4">
      <c r="A181" s="364" t="s">
        <v>363</v>
      </c>
      <c r="B181" s="364" t="s">
        <v>363</v>
      </c>
      <c r="C181" s="364" t="s">
        <v>365</v>
      </c>
      <c r="D181" s="364" t="s">
        <v>826</v>
      </c>
      <c r="E181" s="715" t="s">
        <v>1273</v>
      </c>
      <c r="F181" s="821">
        <f>IFERROR('Formulario 4. Programático'!H183/'Formulario 4. Programático'!$F183,0)</f>
        <v>0</v>
      </c>
      <c r="G181" s="821">
        <f>IFERROR('Formulario 4. Programático'!I183/'Formulario 4. Programático'!$F183,0)</f>
        <v>0</v>
      </c>
      <c r="H181" s="821">
        <f>IFERROR('Formulario 4. Programático'!J183/'Formulario 4. Programático'!$F183,0)</f>
        <v>0</v>
      </c>
      <c r="I181" s="821">
        <f>IFERROR('Formulario 4. Programático'!K183/'Formulario 4. Programático'!$F183,0)</f>
        <v>0</v>
      </c>
      <c r="J181" s="821">
        <f>IFERROR('Formulario 4. Programático'!L183/'Formulario 4. Programático'!$F183,0)</f>
        <v>0</v>
      </c>
      <c r="K181" s="821">
        <f>IFERROR('Formulario 4. Programático'!M183/'Formulario 4. Programático'!$F183,0)</f>
        <v>0</v>
      </c>
      <c r="L181" s="821">
        <f>IFERROR('Formulario 4. Programático'!N183/'Formulario 4. Programático'!$F183,0)</f>
        <v>0</v>
      </c>
      <c r="M181" s="821">
        <f>IFERROR('Formulario 4. Programático'!O183/'Formulario 4. Programático'!$F183,0)</f>
        <v>0</v>
      </c>
      <c r="N181" s="821">
        <f>IFERROR('Formulario 4. Programático'!P183/'Formulario 4. Programático'!$F183,0)</f>
        <v>0</v>
      </c>
      <c r="O181" s="821">
        <f>IFERROR('Formulario 4. Programático'!Q183/'Formulario 4. Programático'!$F183,0)</f>
        <v>0</v>
      </c>
      <c r="P181" s="821">
        <f>IFERROR('Formulario 4. Programático'!R183/'Formulario 4. Programático'!$F183,0)</f>
        <v>0</v>
      </c>
      <c r="Q181" s="821">
        <f>IFERROR('Formulario 4. Programático'!S183/'Formulario 4. Programático'!$F183,0)</f>
        <v>0</v>
      </c>
      <c r="R181" s="821">
        <f>IFERROR('Formulario 4. Programático'!T186/'Formulario 4. Programático'!$F186,0)</f>
        <v>0</v>
      </c>
      <c r="S181" s="821">
        <f>IFERROR('Formulario 4. Programático'!U186/'Formulario 4. Programático'!$F186,0)</f>
        <v>0</v>
      </c>
    </row>
    <row r="182" spans="1:19" ht="11.25" outlineLevel="4">
      <c r="A182" s="364" t="s">
        <v>363</v>
      </c>
      <c r="B182" s="364" t="s">
        <v>363</v>
      </c>
      <c r="C182" s="364" t="s">
        <v>365</v>
      </c>
      <c r="D182" s="364" t="s">
        <v>827</v>
      </c>
      <c r="E182" s="715" t="s">
        <v>1274</v>
      </c>
      <c r="F182" s="821">
        <f>IFERROR('Formulario 4. Programático'!H184/'Formulario 4. Programático'!$F184,0)</f>
        <v>0</v>
      </c>
      <c r="G182" s="821">
        <f>IFERROR('Formulario 4. Programático'!I184/'Formulario 4. Programático'!$F184,0)</f>
        <v>0</v>
      </c>
      <c r="H182" s="821">
        <f>IFERROR('Formulario 4. Programático'!J184/'Formulario 4. Programático'!$F184,0)</f>
        <v>0</v>
      </c>
      <c r="I182" s="821">
        <f>IFERROR('Formulario 4. Programático'!K184/'Formulario 4. Programático'!$F184,0)</f>
        <v>0</v>
      </c>
      <c r="J182" s="821">
        <f>IFERROR('Formulario 4. Programático'!L184/'Formulario 4. Programático'!$F184,0)</f>
        <v>0</v>
      </c>
      <c r="K182" s="821">
        <f>IFERROR('Formulario 4. Programático'!M184/'Formulario 4. Programático'!$F184,0)</f>
        <v>0</v>
      </c>
      <c r="L182" s="821">
        <f>IFERROR('Formulario 4. Programático'!N184/'Formulario 4. Programático'!$F184,0)</f>
        <v>0</v>
      </c>
      <c r="M182" s="821">
        <f>IFERROR('Formulario 4. Programático'!O184/'Formulario 4. Programático'!$F184,0)</f>
        <v>0</v>
      </c>
      <c r="N182" s="821">
        <f>IFERROR('Formulario 4. Programático'!P184/'Formulario 4. Programático'!$F184,0)</f>
        <v>0</v>
      </c>
      <c r="O182" s="821">
        <f>IFERROR('Formulario 4. Programático'!Q184/'Formulario 4. Programático'!$F184,0)</f>
        <v>0</v>
      </c>
      <c r="P182" s="821">
        <f>IFERROR('Formulario 4. Programático'!R184/'Formulario 4. Programático'!$F184,0)</f>
        <v>0</v>
      </c>
      <c r="Q182" s="821">
        <f>IFERROR('Formulario 4. Programático'!S184/'Formulario 4. Programático'!$F184,0)</f>
        <v>0</v>
      </c>
      <c r="R182" s="821">
        <f>IFERROR('Formulario 4. Programático'!T187/'Formulario 4. Programático'!$F187,0)</f>
        <v>0</v>
      </c>
      <c r="S182" s="821">
        <f>IFERROR('Formulario 4. Programático'!U187/'Formulario 4. Programático'!$F187,0)</f>
        <v>0</v>
      </c>
    </row>
    <row r="183" spans="1:19" ht="22.5" outlineLevel="4">
      <c r="A183" s="364" t="s">
        <v>363</v>
      </c>
      <c r="B183" s="364" t="s">
        <v>363</v>
      </c>
      <c r="C183" s="364" t="s">
        <v>365</v>
      </c>
      <c r="D183" s="364" t="s">
        <v>828</v>
      </c>
      <c r="E183" s="715" t="s">
        <v>1275</v>
      </c>
      <c r="F183" s="821">
        <f>IFERROR('Formulario 4. Programático'!H185/'Formulario 4. Programático'!$F185,0)</f>
        <v>0</v>
      </c>
      <c r="G183" s="821">
        <f>IFERROR('Formulario 4. Programático'!I185/'Formulario 4. Programático'!$F185,0)</f>
        <v>0</v>
      </c>
      <c r="H183" s="821">
        <f>IFERROR('Formulario 4. Programático'!J185/'Formulario 4. Programático'!$F185,0)</f>
        <v>0</v>
      </c>
      <c r="I183" s="821">
        <f>IFERROR('Formulario 4. Programático'!K185/'Formulario 4. Programático'!$F185,0)</f>
        <v>0</v>
      </c>
      <c r="J183" s="821">
        <f>IFERROR('Formulario 4. Programático'!L185/'Formulario 4. Programático'!$F185,0)</f>
        <v>0</v>
      </c>
      <c r="K183" s="821">
        <f>IFERROR('Formulario 4. Programático'!M185/'Formulario 4. Programático'!$F185,0)</f>
        <v>0</v>
      </c>
      <c r="L183" s="821">
        <f>IFERROR('Formulario 4. Programático'!N185/'Formulario 4. Programático'!$F185,0)</f>
        <v>0</v>
      </c>
      <c r="M183" s="821">
        <f>IFERROR('Formulario 4. Programático'!O185/'Formulario 4. Programático'!$F185,0)</f>
        <v>0</v>
      </c>
      <c r="N183" s="821">
        <f>IFERROR('Formulario 4. Programático'!P185/'Formulario 4. Programático'!$F185,0)</f>
        <v>0</v>
      </c>
      <c r="O183" s="821">
        <f>IFERROR('Formulario 4. Programático'!Q185/'Formulario 4. Programático'!$F185,0)</f>
        <v>0</v>
      </c>
      <c r="P183" s="821">
        <f>IFERROR('Formulario 4. Programático'!R185/'Formulario 4. Programático'!$F185,0)</f>
        <v>0</v>
      </c>
      <c r="Q183" s="821">
        <f>IFERROR('Formulario 4. Programático'!S185/'Formulario 4. Programático'!$F185,0)</f>
        <v>0</v>
      </c>
      <c r="R183" s="821">
        <f>IFERROR('Formulario 4. Programático'!T188/'Formulario 4. Programático'!$F188,0)</f>
        <v>0</v>
      </c>
      <c r="S183" s="821">
        <f>IFERROR('Formulario 4. Programático'!U188/'Formulario 4. Programático'!$F188,0)</f>
        <v>0</v>
      </c>
    </row>
    <row r="184" spans="1:19" ht="11.25" outlineLevel="4">
      <c r="A184" s="364" t="s">
        <v>363</v>
      </c>
      <c r="B184" s="364" t="s">
        <v>363</v>
      </c>
      <c r="C184" s="364" t="s">
        <v>365</v>
      </c>
      <c r="D184" s="364" t="s">
        <v>829</v>
      </c>
      <c r="E184" s="715" t="s">
        <v>1276</v>
      </c>
      <c r="F184" s="821">
        <f>IFERROR('Formulario 4. Programático'!H186/'Formulario 4. Programático'!$F186,0)</f>
        <v>0</v>
      </c>
      <c r="G184" s="821">
        <f>IFERROR('Formulario 4. Programático'!I186/'Formulario 4. Programático'!$F186,0)</f>
        <v>0</v>
      </c>
      <c r="H184" s="821">
        <f>IFERROR('Formulario 4. Programático'!J186/'Formulario 4. Programático'!$F186,0)</f>
        <v>0</v>
      </c>
      <c r="I184" s="821">
        <f>IFERROR('Formulario 4. Programático'!K186/'Formulario 4. Programático'!$F186,0)</f>
        <v>0</v>
      </c>
      <c r="J184" s="821">
        <f>IFERROR('Formulario 4. Programático'!L186/'Formulario 4. Programático'!$F186,0)</f>
        <v>0</v>
      </c>
      <c r="K184" s="821">
        <f>IFERROR('Formulario 4. Programático'!M186/'Formulario 4. Programático'!$F186,0)</f>
        <v>0</v>
      </c>
      <c r="L184" s="821">
        <f>IFERROR('Formulario 4. Programático'!N186/'Formulario 4. Programático'!$F186,0)</f>
        <v>0</v>
      </c>
      <c r="M184" s="821">
        <f>IFERROR('Formulario 4. Programático'!O186/'Formulario 4. Programático'!$F186,0)</f>
        <v>0</v>
      </c>
      <c r="N184" s="821">
        <f>IFERROR('Formulario 4. Programático'!P186/'Formulario 4. Programático'!$F186,0)</f>
        <v>0</v>
      </c>
      <c r="O184" s="821">
        <f>IFERROR('Formulario 4. Programático'!Q186/'Formulario 4. Programático'!$F186,0)</f>
        <v>0</v>
      </c>
      <c r="P184" s="821">
        <f>IFERROR('Formulario 4. Programático'!R186/'Formulario 4. Programático'!$F186,0)</f>
        <v>0</v>
      </c>
      <c r="Q184" s="821">
        <f>IFERROR('Formulario 4. Programático'!S186/'Formulario 4. Programático'!$F186,0)</f>
        <v>0</v>
      </c>
      <c r="R184" s="821">
        <f>IFERROR('Formulario 4. Programático'!T189/'Formulario 4. Programático'!$F189,0)</f>
        <v>0</v>
      </c>
      <c r="S184" s="821">
        <f>IFERROR('Formulario 4. Programático'!U189/'Formulario 4. Programático'!$F189,0)</f>
        <v>0</v>
      </c>
    </row>
    <row r="185" spans="1:19" ht="11.25" outlineLevel="4">
      <c r="A185" s="364" t="s">
        <v>363</v>
      </c>
      <c r="B185" s="364" t="s">
        <v>363</v>
      </c>
      <c r="C185" s="364" t="s">
        <v>365</v>
      </c>
      <c r="D185" s="364" t="s">
        <v>830</v>
      </c>
      <c r="E185" s="715" t="s">
        <v>1277</v>
      </c>
      <c r="F185" s="821">
        <f>IFERROR('Formulario 4. Programático'!H187/'Formulario 4. Programático'!$F187,0)</f>
        <v>0</v>
      </c>
      <c r="G185" s="821">
        <f>IFERROR('Formulario 4. Programático'!I187/'Formulario 4. Programático'!$F187,0)</f>
        <v>0</v>
      </c>
      <c r="H185" s="821">
        <f>IFERROR('Formulario 4. Programático'!J187/'Formulario 4. Programático'!$F187,0)</f>
        <v>0</v>
      </c>
      <c r="I185" s="821">
        <f>IFERROR('Formulario 4. Programático'!K187/'Formulario 4. Programático'!$F187,0)</f>
        <v>0</v>
      </c>
      <c r="J185" s="821">
        <f>IFERROR('Formulario 4. Programático'!L187/'Formulario 4. Programático'!$F187,0)</f>
        <v>0</v>
      </c>
      <c r="K185" s="821">
        <f>IFERROR('Formulario 4. Programático'!M187/'Formulario 4. Programático'!$F187,0)</f>
        <v>0</v>
      </c>
      <c r="L185" s="821">
        <f>IFERROR('Formulario 4. Programático'!N187/'Formulario 4. Programático'!$F187,0)</f>
        <v>0</v>
      </c>
      <c r="M185" s="821">
        <f>IFERROR('Formulario 4. Programático'!O187/'Formulario 4. Programático'!$F187,0)</f>
        <v>0</v>
      </c>
      <c r="N185" s="821">
        <f>IFERROR('Formulario 4. Programático'!P187/'Formulario 4. Programático'!$F187,0)</f>
        <v>0</v>
      </c>
      <c r="O185" s="821">
        <f>IFERROR('Formulario 4. Programático'!Q187/'Formulario 4. Programático'!$F187,0)</f>
        <v>0</v>
      </c>
      <c r="P185" s="821">
        <f>IFERROR('Formulario 4. Programático'!R187/'Formulario 4. Programático'!$F187,0)</f>
        <v>0</v>
      </c>
      <c r="Q185" s="821">
        <f>IFERROR('Formulario 4. Programático'!S187/'Formulario 4. Programático'!$F187,0)</f>
        <v>0</v>
      </c>
      <c r="R185" s="821">
        <f>IFERROR('Formulario 4. Programático'!T190/'Formulario 4. Programático'!$F190,0)</f>
        <v>0</v>
      </c>
      <c r="S185" s="821">
        <f>IFERROR('Formulario 4. Programático'!U190/'Formulario 4. Programático'!$F190,0)</f>
        <v>0</v>
      </c>
    </row>
    <row r="186" spans="1:19" ht="11.25" outlineLevel="4">
      <c r="A186" s="364" t="s">
        <v>363</v>
      </c>
      <c r="B186" s="364" t="s">
        <v>363</v>
      </c>
      <c r="C186" s="364" t="s">
        <v>365</v>
      </c>
      <c r="D186" s="364" t="s">
        <v>831</v>
      </c>
      <c r="E186" s="715" t="s">
        <v>1278</v>
      </c>
      <c r="F186" s="821">
        <f>IFERROR('Formulario 4. Programático'!H188/'Formulario 4. Programático'!$F188,0)</f>
        <v>0</v>
      </c>
      <c r="G186" s="821">
        <f>IFERROR('Formulario 4. Programático'!I188/'Formulario 4. Programático'!$F188,0)</f>
        <v>0</v>
      </c>
      <c r="H186" s="821">
        <f>IFERROR('Formulario 4. Programático'!J188/'Formulario 4. Programático'!$F188,0)</f>
        <v>0</v>
      </c>
      <c r="I186" s="821">
        <f>IFERROR('Formulario 4. Programático'!K188/'Formulario 4. Programático'!$F188,0)</f>
        <v>0</v>
      </c>
      <c r="J186" s="821">
        <f>IFERROR('Formulario 4. Programático'!L188/'Formulario 4. Programático'!$F188,0)</f>
        <v>0</v>
      </c>
      <c r="K186" s="821">
        <f>IFERROR('Formulario 4. Programático'!M188/'Formulario 4. Programático'!$F188,0)</f>
        <v>0</v>
      </c>
      <c r="L186" s="821">
        <f>IFERROR('Formulario 4. Programático'!N188/'Formulario 4. Programático'!$F188,0)</f>
        <v>0</v>
      </c>
      <c r="M186" s="821">
        <f>IFERROR('Formulario 4. Programático'!O188/'Formulario 4. Programático'!$F188,0)</f>
        <v>0</v>
      </c>
      <c r="N186" s="821">
        <f>IFERROR('Formulario 4. Programático'!P188/'Formulario 4. Programático'!$F188,0)</f>
        <v>0</v>
      </c>
      <c r="O186" s="821">
        <f>IFERROR('Formulario 4. Programático'!Q188/'Formulario 4. Programático'!$F188,0)</f>
        <v>0</v>
      </c>
      <c r="P186" s="821">
        <f>IFERROR('Formulario 4. Programático'!R188/'Formulario 4. Programático'!$F188,0)</f>
        <v>0</v>
      </c>
      <c r="Q186" s="821">
        <f>IFERROR('Formulario 4. Programático'!S188/'Formulario 4. Programático'!$F188,0)</f>
        <v>0</v>
      </c>
      <c r="R186" s="821">
        <f>IFERROR('Formulario 4. Programático'!T191/'Formulario 4. Programático'!$F191,0)</f>
        <v>0</v>
      </c>
      <c r="S186" s="821">
        <f>IFERROR('Formulario 4. Programático'!U191/'Formulario 4. Programático'!$F191,0)</f>
        <v>0</v>
      </c>
    </row>
    <row r="187" spans="1:19" ht="11.25" outlineLevel="4">
      <c r="A187" s="364" t="s">
        <v>363</v>
      </c>
      <c r="B187" s="364" t="s">
        <v>363</v>
      </c>
      <c r="C187" s="364" t="s">
        <v>365</v>
      </c>
      <c r="D187" s="364" t="s">
        <v>832</v>
      </c>
      <c r="E187" s="715" t="s">
        <v>1279</v>
      </c>
      <c r="F187" s="821">
        <f>IFERROR('Formulario 4. Programático'!H189/'Formulario 4. Programático'!$F189,0)</f>
        <v>0</v>
      </c>
      <c r="G187" s="821">
        <f>IFERROR('Formulario 4. Programático'!I189/'Formulario 4. Programático'!$F189,0)</f>
        <v>0</v>
      </c>
      <c r="H187" s="821">
        <f>IFERROR('Formulario 4. Programático'!J189/'Formulario 4. Programático'!$F189,0)</f>
        <v>0</v>
      </c>
      <c r="I187" s="821">
        <f>IFERROR('Formulario 4. Programático'!K189/'Formulario 4. Programático'!$F189,0)</f>
        <v>0</v>
      </c>
      <c r="J187" s="821">
        <f>IFERROR('Formulario 4. Programático'!L189/'Formulario 4. Programático'!$F189,0)</f>
        <v>0</v>
      </c>
      <c r="K187" s="821">
        <f>IFERROR('Formulario 4. Programático'!M189/'Formulario 4. Programático'!$F189,0)</f>
        <v>0</v>
      </c>
      <c r="L187" s="821">
        <f>IFERROR('Formulario 4. Programático'!N189/'Formulario 4. Programático'!$F189,0)</f>
        <v>0</v>
      </c>
      <c r="M187" s="821">
        <f>IFERROR('Formulario 4. Programático'!O189/'Formulario 4. Programático'!$F189,0)</f>
        <v>0</v>
      </c>
      <c r="N187" s="821">
        <f>IFERROR('Formulario 4. Programático'!P189/'Formulario 4. Programático'!$F189,0)</f>
        <v>0</v>
      </c>
      <c r="O187" s="821">
        <f>IFERROR('Formulario 4. Programático'!Q189/'Formulario 4. Programático'!$F189,0)</f>
        <v>0</v>
      </c>
      <c r="P187" s="821">
        <f>IFERROR('Formulario 4. Programático'!R189/'Formulario 4. Programático'!$F189,0)</f>
        <v>0</v>
      </c>
      <c r="Q187" s="821">
        <f>IFERROR('Formulario 4. Programático'!S189/'Formulario 4. Programático'!$F189,0)</f>
        <v>0</v>
      </c>
      <c r="R187" s="821">
        <f>IFERROR('Formulario 4. Programático'!T192/'Formulario 4. Programático'!$F192,0)</f>
        <v>0</v>
      </c>
      <c r="S187" s="821">
        <f>IFERROR('Formulario 4. Programático'!U192/'Formulario 4. Programático'!$F192,0)</f>
        <v>0</v>
      </c>
    </row>
    <row r="188" spans="1:19" ht="11.25" outlineLevel="4">
      <c r="A188" s="364" t="s">
        <v>363</v>
      </c>
      <c r="B188" s="364" t="s">
        <v>363</v>
      </c>
      <c r="C188" s="364" t="s">
        <v>365</v>
      </c>
      <c r="D188" s="364" t="s">
        <v>833</v>
      </c>
      <c r="E188" s="715" t="s">
        <v>1280</v>
      </c>
      <c r="F188" s="821">
        <f>IFERROR('Formulario 4. Programático'!H190/'Formulario 4. Programático'!$F190,0)</f>
        <v>0</v>
      </c>
      <c r="G188" s="821">
        <f>IFERROR('Formulario 4. Programático'!I190/'Formulario 4. Programático'!$F190,0)</f>
        <v>0</v>
      </c>
      <c r="H188" s="821">
        <f>IFERROR('Formulario 4. Programático'!J190/'Formulario 4. Programático'!$F190,0)</f>
        <v>0</v>
      </c>
      <c r="I188" s="821">
        <f>IFERROR('Formulario 4. Programático'!K190/'Formulario 4. Programático'!$F190,0)</f>
        <v>0</v>
      </c>
      <c r="J188" s="821">
        <f>IFERROR('Formulario 4. Programático'!L190/'Formulario 4. Programático'!$F190,0)</f>
        <v>0</v>
      </c>
      <c r="K188" s="821">
        <f>IFERROR('Formulario 4. Programático'!M190/'Formulario 4. Programático'!$F190,0)</f>
        <v>0</v>
      </c>
      <c r="L188" s="821">
        <f>IFERROR('Formulario 4. Programático'!N190/'Formulario 4. Programático'!$F190,0)</f>
        <v>0</v>
      </c>
      <c r="M188" s="821">
        <f>IFERROR('Formulario 4. Programático'!O190/'Formulario 4. Programático'!$F190,0)</f>
        <v>0</v>
      </c>
      <c r="N188" s="821">
        <f>IFERROR('Formulario 4. Programático'!P190/'Formulario 4. Programático'!$F190,0)</f>
        <v>0</v>
      </c>
      <c r="O188" s="821">
        <f>IFERROR('Formulario 4. Programático'!Q190/'Formulario 4. Programático'!$F190,0)</f>
        <v>0</v>
      </c>
      <c r="P188" s="821">
        <f>IFERROR('Formulario 4. Programático'!R190/'Formulario 4. Programático'!$F190,0)</f>
        <v>0</v>
      </c>
      <c r="Q188" s="821">
        <f>IFERROR('Formulario 4. Programático'!S190/'Formulario 4. Programático'!$F190,0)</f>
        <v>0</v>
      </c>
      <c r="R188" s="821">
        <f>IFERROR('Formulario 4. Programático'!T193/'Formulario 4. Programático'!$F193,0)</f>
        <v>0</v>
      </c>
      <c r="S188" s="821">
        <f>IFERROR('Formulario 4. Programático'!U193/'Formulario 4. Programático'!$F193,0)</f>
        <v>0</v>
      </c>
    </row>
    <row r="189" spans="1:19" ht="11.25" outlineLevel="4">
      <c r="A189" s="364" t="s">
        <v>363</v>
      </c>
      <c r="B189" s="364" t="s">
        <v>363</v>
      </c>
      <c r="C189" s="364" t="s">
        <v>365</v>
      </c>
      <c r="D189" s="364" t="s">
        <v>834</v>
      </c>
      <c r="E189" s="715" t="s">
        <v>1281</v>
      </c>
      <c r="F189" s="821">
        <f>IFERROR('Formulario 4. Programático'!H191/'Formulario 4. Programático'!$F191,0)</f>
        <v>0</v>
      </c>
      <c r="G189" s="821">
        <f>IFERROR('Formulario 4. Programático'!I191/'Formulario 4. Programático'!$F191,0)</f>
        <v>0</v>
      </c>
      <c r="H189" s="821">
        <f>IFERROR('Formulario 4. Programático'!J191/'Formulario 4. Programático'!$F191,0)</f>
        <v>0</v>
      </c>
      <c r="I189" s="821">
        <f>IFERROR('Formulario 4. Programático'!K191/'Formulario 4. Programático'!$F191,0)</f>
        <v>0</v>
      </c>
      <c r="J189" s="821">
        <f>IFERROR('Formulario 4. Programático'!L191/'Formulario 4. Programático'!$F191,0)</f>
        <v>0</v>
      </c>
      <c r="K189" s="821">
        <f>IFERROR('Formulario 4. Programático'!M191/'Formulario 4. Programático'!$F191,0)</f>
        <v>0</v>
      </c>
      <c r="L189" s="821">
        <f>IFERROR('Formulario 4. Programático'!N191/'Formulario 4. Programático'!$F191,0)</f>
        <v>0</v>
      </c>
      <c r="M189" s="821">
        <f>IFERROR('Formulario 4. Programático'!O191/'Formulario 4. Programático'!$F191,0)</f>
        <v>0</v>
      </c>
      <c r="N189" s="821">
        <f>IFERROR('Formulario 4. Programático'!P191/'Formulario 4. Programático'!$F191,0)</f>
        <v>0</v>
      </c>
      <c r="O189" s="821">
        <f>IFERROR('Formulario 4. Programático'!Q191/'Formulario 4. Programático'!$F191,0)</f>
        <v>0</v>
      </c>
      <c r="P189" s="821">
        <f>IFERROR('Formulario 4. Programático'!R191/'Formulario 4. Programático'!$F191,0)</f>
        <v>0</v>
      </c>
      <c r="Q189" s="821">
        <f>IFERROR('Formulario 4. Programático'!S191/'Formulario 4. Programático'!$F191,0)</f>
        <v>0</v>
      </c>
      <c r="R189" s="821">
        <f>IFERROR('Formulario 4. Programático'!T194/'Formulario 4. Programático'!$F194,0)</f>
        <v>0</v>
      </c>
      <c r="S189" s="821">
        <f>IFERROR('Formulario 4. Programático'!U194/'Formulario 4. Programático'!$F194,0)</f>
        <v>0</v>
      </c>
    </row>
    <row r="190" spans="1:19" ht="11.1" customHeight="1" outlineLevel="4">
      <c r="A190" s="364" t="s">
        <v>363</v>
      </c>
      <c r="B190" s="364" t="s">
        <v>363</v>
      </c>
      <c r="C190" s="364" t="s">
        <v>365</v>
      </c>
      <c r="D190" s="364" t="s">
        <v>835</v>
      </c>
      <c r="E190" s="715" t="s">
        <v>1282</v>
      </c>
      <c r="F190" s="821">
        <f>IFERROR('Formulario 4. Programático'!H192/'Formulario 4. Programático'!$F192,0)</f>
        <v>0</v>
      </c>
      <c r="G190" s="821">
        <f>IFERROR('Formulario 4. Programático'!I192/'Formulario 4. Programático'!$F192,0)</f>
        <v>0</v>
      </c>
      <c r="H190" s="821">
        <f>IFERROR('Formulario 4. Programático'!J192/'Formulario 4. Programático'!$F192,0)</f>
        <v>0</v>
      </c>
      <c r="I190" s="821">
        <f>IFERROR('Formulario 4. Programático'!K192/'Formulario 4. Programático'!$F192,0)</f>
        <v>0</v>
      </c>
      <c r="J190" s="821">
        <f>IFERROR('Formulario 4. Programático'!L192/'Formulario 4. Programático'!$F192,0)</f>
        <v>0</v>
      </c>
      <c r="K190" s="821">
        <f>IFERROR('Formulario 4. Programático'!M192/'Formulario 4. Programático'!$F192,0)</f>
        <v>0</v>
      </c>
      <c r="L190" s="821">
        <f>IFERROR('Formulario 4. Programático'!N192/'Formulario 4. Programático'!$F192,0)</f>
        <v>0</v>
      </c>
      <c r="M190" s="821">
        <f>IFERROR('Formulario 4. Programático'!O192/'Formulario 4. Programático'!$F192,0)</f>
        <v>0</v>
      </c>
      <c r="N190" s="821">
        <f>IFERROR('Formulario 4. Programático'!P192/'Formulario 4. Programático'!$F192,0)</f>
        <v>0</v>
      </c>
      <c r="O190" s="821">
        <f>IFERROR('Formulario 4. Programático'!Q192/'Formulario 4. Programático'!$F192,0)</f>
        <v>0</v>
      </c>
      <c r="P190" s="821">
        <f>IFERROR('Formulario 4. Programático'!R192/'Formulario 4. Programático'!$F192,0)</f>
        <v>0</v>
      </c>
      <c r="Q190" s="821">
        <f>IFERROR('Formulario 4. Programático'!S192/'Formulario 4. Programático'!$F192,0)</f>
        <v>0</v>
      </c>
      <c r="R190" s="821">
        <f>IFERROR('Formulario 4. Programático'!T195/'Formulario 4. Programático'!$F195,0)</f>
        <v>0</v>
      </c>
      <c r="S190" s="821">
        <f>IFERROR('Formulario 4. Programático'!U195/'Formulario 4. Programático'!$F195,0)</f>
        <v>0</v>
      </c>
    </row>
    <row r="191" spans="1:19" ht="11.1" customHeight="1" outlineLevel="4">
      <c r="A191" s="364" t="s">
        <v>363</v>
      </c>
      <c r="B191" s="364" t="s">
        <v>363</v>
      </c>
      <c r="C191" s="364" t="s">
        <v>365</v>
      </c>
      <c r="D191" s="364" t="s">
        <v>836</v>
      </c>
      <c r="E191" s="715" t="s">
        <v>1283</v>
      </c>
      <c r="F191" s="821">
        <f>IFERROR('Formulario 4. Programático'!H193/'Formulario 4. Programático'!$F193,0)</f>
        <v>0</v>
      </c>
      <c r="G191" s="821">
        <f>IFERROR('Formulario 4. Programático'!I193/'Formulario 4. Programático'!$F193,0)</f>
        <v>0</v>
      </c>
      <c r="H191" s="821">
        <f>IFERROR('Formulario 4. Programático'!J193/'Formulario 4. Programático'!$F193,0)</f>
        <v>0</v>
      </c>
      <c r="I191" s="821">
        <f>IFERROR('Formulario 4. Programático'!K193/'Formulario 4. Programático'!$F193,0)</f>
        <v>0</v>
      </c>
      <c r="J191" s="821">
        <f>IFERROR('Formulario 4. Programático'!L193/'Formulario 4. Programático'!$F193,0)</f>
        <v>0</v>
      </c>
      <c r="K191" s="821">
        <f>IFERROR('Formulario 4. Programático'!M193/'Formulario 4. Programático'!$F193,0)</f>
        <v>0</v>
      </c>
      <c r="L191" s="821">
        <f>IFERROR('Formulario 4. Programático'!N193/'Formulario 4. Programático'!$F193,0)</f>
        <v>0</v>
      </c>
      <c r="M191" s="821">
        <f>IFERROR('Formulario 4. Programático'!O193/'Formulario 4. Programático'!$F193,0)</f>
        <v>0</v>
      </c>
      <c r="N191" s="821">
        <f>IFERROR('Formulario 4. Programático'!P193/'Formulario 4. Programático'!$F193,0)</f>
        <v>0</v>
      </c>
      <c r="O191" s="821">
        <f>IFERROR('Formulario 4. Programático'!Q193/'Formulario 4. Programático'!$F193,0)</f>
        <v>0</v>
      </c>
      <c r="P191" s="821">
        <f>IFERROR('Formulario 4. Programático'!R193/'Formulario 4. Programático'!$F193,0)</f>
        <v>0</v>
      </c>
      <c r="Q191" s="821">
        <f>IFERROR('Formulario 4. Programático'!S193/'Formulario 4. Programático'!$F193,0)</f>
        <v>0</v>
      </c>
      <c r="R191" s="821">
        <f>IFERROR('Formulario 4. Programático'!T196/'Formulario 4. Programático'!$F196,0)</f>
        <v>0</v>
      </c>
      <c r="S191" s="821">
        <f>IFERROR('Formulario 4. Programático'!U196/'Formulario 4. Programático'!$F196,0)</f>
        <v>0</v>
      </c>
    </row>
    <row r="192" spans="1:19" ht="11.1" customHeight="1" outlineLevel="4">
      <c r="A192" s="364" t="s">
        <v>363</v>
      </c>
      <c r="B192" s="364" t="s">
        <v>363</v>
      </c>
      <c r="C192" s="364" t="s">
        <v>365</v>
      </c>
      <c r="D192" s="364" t="s">
        <v>837</v>
      </c>
      <c r="E192" s="715" t="s">
        <v>1284</v>
      </c>
      <c r="F192" s="821">
        <f>IFERROR('Formulario 4. Programático'!H194/'Formulario 4. Programático'!$F194,0)</f>
        <v>0</v>
      </c>
      <c r="G192" s="821">
        <f>IFERROR('Formulario 4. Programático'!I194/'Formulario 4. Programático'!$F194,0)</f>
        <v>0</v>
      </c>
      <c r="H192" s="821">
        <f>IFERROR('Formulario 4. Programático'!J194/'Formulario 4. Programático'!$F194,0)</f>
        <v>0</v>
      </c>
      <c r="I192" s="821">
        <f>IFERROR('Formulario 4. Programático'!K194/'Formulario 4. Programático'!$F194,0)</f>
        <v>0</v>
      </c>
      <c r="J192" s="821">
        <f>IFERROR('Formulario 4. Programático'!L194/'Formulario 4. Programático'!$F194,0)</f>
        <v>0</v>
      </c>
      <c r="K192" s="821">
        <f>IFERROR('Formulario 4. Programático'!M194/'Formulario 4. Programático'!$F194,0)</f>
        <v>0</v>
      </c>
      <c r="L192" s="821">
        <f>IFERROR('Formulario 4. Programático'!N194/'Formulario 4. Programático'!$F194,0)</f>
        <v>0</v>
      </c>
      <c r="M192" s="821">
        <f>IFERROR('Formulario 4. Programático'!O194/'Formulario 4. Programático'!$F194,0)</f>
        <v>0</v>
      </c>
      <c r="N192" s="821">
        <f>IFERROR('Formulario 4. Programático'!P194/'Formulario 4. Programático'!$F194,0)</f>
        <v>0</v>
      </c>
      <c r="O192" s="821">
        <f>IFERROR('Formulario 4. Programático'!Q194/'Formulario 4. Programático'!$F194,0)</f>
        <v>0</v>
      </c>
      <c r="P192" s="821">
        <f>IFERROR('Formulario 4. Programático'!R194/'Formulario 4. Programático'!$F194,0)</f>
        <v>0</v>
      </c>
      <c r="Q192" s="821">
        <f>IFERROR('Formulario 4. Programático'!S194/'Formulario 4. Programático'!$F194,0)</f>
        <v>0</v>
      </c>
      <c r="R192" s="821">
        <f>IFERROR('Formulario 4. Programático'!T197/'Formulario 4. Programático'!$F197,0)</f>
        <v>0</v>
      </c>
      <c r="S192" s="821">
        <f>IFERROR('Formulario 4. Programático'!U197/'Formulario 4. Programático'!$F197,0)</f>
        <v>0</v>
      </c>
    </row>
    <row r="193" spans="1:19" ht="11.1" customHeight="1" outlineLevel="4">
      <c r="A193" s="364" t="s">
        <v>363</v>
      </c>
      <c r="B193" s="364" t="s">
        <v>363</v>
      </c>
      <c r="C193" s="364" t="s">
        <v>365</v>
      </c>
      <c r="D193" s="364" t="s">
        <v>838</v>
      </c>
      <c r="E193" s="715" t="s">
        <v>1285</v>
      </c>
      <c r="F193" s="821">
        <f>IFERROR('Formulario 4. Programático'!H195/'Formulario 4. Programático'!$F195,0)</f>
        <v>0</v>
      </c>
      <c r="G193" s="821">
        <f>IFERROR('Formulario 4. Programático'!I195/'Formulario 4. Programático'!$F195,0)</f>
        <v>0</v>
      </c>
      <c r="H193" s="821">
        <f>IFERROR('Formulario 4. Programático'!J195/'Formulario 4. Programático'!$F195,0)</f>
        <v>0</v>
      </c>
      <c r="I193" s="821">
        <f>IFERROR('Formulario 4. Programático'!K195/'Formulario 4. Programático'!$F195,0)</f>
        <v>0</v>
      </c>
      <c r="J193" s="821">
        <f>IFERROR('Formulario 4. Programático'!L195/'Formulario 4. Programático'!$F195,0)</f>
        <v>0</v>
      </c>
      <c r="K193" s="821">
        <f>IFERROR('Formulario 4. Programático'!M195/'Formulario 4. Programático'!$F195,0)</f>
        <v>0</v>
      </c>
      <c r="L193" s="821">
        <f>IFERROR('Formulario 4. Programático'!N195/'Formulario 4. Programático'!$F195,0)</f>
        <v>0</v>
      </c>
      <c r="M193" s="821">
        <f>IFERROR('Formulario 4. Programático'!O195/'Formulario 4. Programático'!$F195,0)</f>
        <v>0</v>
      </c>
      <c r="N193" s="821">
        <f>IFERROR('Formulario 4. Programático'!P195/'Formulario 4. Programático'!$F195,0)</f>
        <v>0</v>
      </c>
      <c r="O193" s="821">
        <f>IFERROR('Formulario 4. Programático'!Q195/'Formulario 4. Programático'!$F195,0)</f>
        <v>0</v>
      </c>
      <c r="P193" s="821">
        <f>IFERROR('Formulario 4. Programático'!R195/'Formulario 4. Programático'!$F195,0)</f>
        <v>0</v>
      </c>
      <c r="Q193" s="821">
        <f>IFERROR('Formulario 4. Programático'!S195/'Formulario 4. Programático'!$F195,0)</f>
        <v>0</v>
      </c>
      <c r="R193" s="821">
        <f>IFERROR('Formulario 4. Programático'!T198/'Formulario 4. Programático'!$F198,0)</f>
        <v>0</v>
      </c>
      <c r="S193" s="821">
        <f>IFERROR('Formulario 4. Programático'!U198/'Formulario 4. Programático'!$F198,0)</f>
        <v>0</v>
      </c>
    </row>
    <row r="194" spans="1:19" ht="11.1" customHeight="1" outlineLevel="4">
      <c r="A194" s="364" t="s">
        <v>363</v>
      </c>
      <c r="B194" s="364" t="s">
        <v>363</v>
      </c>
      <c r="C194" s="364" t="s">
        <v>365</v>
      </c>
      <c r="D194" s="364" t="s">
        <v>839</v>
      </c>
      <c r="E194" s="715" t="s">
        <v>1286</v>
      </c>
      <c r="F194" s="821">
        <f>IFERROR('Formulario 4. Programático'!H196/'Formulario 4. Programático'!$F196,0)</f>
        <v>0</v>
      </c>
      <c r="G194" s="821">
        <f>IFERROR('Formulario 4. Programático'!I196/'Formulario 4. Programático'!$F196,0)</f>
        <v>0</v>
      </c>
      <c r="H194" s="821">
        <f>IFERROR('Formulario 4. Programático'!J196/'Formulario 4. Programático'!$F196,0)</f>
        <v>0</v>
      </c>
      <c r="I194" s="821">
        <f>IFERROR('Formulario 4. Programático'!K196/'Formulario 4. Programático'!$F196,0)</f>
        <v>0</v>
      </c>
      <c r="J194" s="821">
        <f>IFERROR('Formulario 4. Programático'!L196/'Formulario 4. Programático'!$F196,0)</f>
        <v>0</v>
      </c>
      <c r="K194" s="821">
        <f>IFERROR('Formulario 4. Programático'!M196/'Formulario 4. Programático'!$F196,0)</f>
        <v>0</v>
      </c>
      <c r="L194" s="821">
        <f>IFERROR('Formulario 4. Programático'!N196/'Formulario 4. Programático'!$F196,0)</f>
        <v>0</v>
      </c>
      <c r="M194" s="821">
        <f>IFERROR('Formulario 4. Programático'!O196/'Formulario 4. Programático'!$F196,0)</f>
        <v>0</v>
      </c>
      <c r="N194" s="821">
        <f>IFERROR('Formulario 4. Programático'!P196/'Formulario 4. Programático'!$F196,0)</f>
        <v>0</v>
      </c>
      <c r="O194" s="821">
        <f>IFERROR('Formulario 4. Programático'!Q196/'Formulario 4. Programático'!$F196,0)</f>
        <v>0</v>
      </c>
      <c r="P194" s="821">
        <f>IFERROR('Formulario 4. Programático'!R196/'Formulario 4. Programático'!$F196,0)</f>
        <v>0</v>
      </c>
      <c r="Q194" s="821">
        <f>IFERROR('Formulario 4. Programático'!S196/'Formulario 4. Programático'!$F196,0)</f>
        <v>0</v>
      </c>
      <c r="R194" s="821">
        <f>IFERROR('Formulario 4. Programático'!T199/'Formulario 4. Programático'!$F199,0)</f>
        <v>0</v>
      </c>
      <c r="S194" s="821">
        <f>IFERROR('Formulario 4. Programático'!U199/'Formulario 4. Programático'!$F199,0)</f>
        <v>0</v>
      </c>
    </row>
    <row r="195" spans="1:19" ht="11.1" customHeight="1" outlineLevel="4">
      <c r="A195" s="364" t="s">
        <v>363</v>
      </c>
      <c r="B195" s="364" t="s">
        <v>363</v>
      </c>
      <c r="C195" s="364" t="s">
        <v>365</v>
      </c>
      <c r="D195" s="364" t="s">
        <v>840</v>
      </c>
      <c r="E195" s="715" t="s">
        <v>1287</v>
      </c>
      <c r="F195" s="821">
        <f>IFERROR('Formulario 4. Programático'!H197/'Formulario 4. Programático'!$F197,0)</f>
        <v>0</v>
      </c>
      <c r="G195" s="821">
        <f>IFERROR('Formulario 4. Programático'!I197/'Formulario 4. Programático'!$F197,0)</f>
        <v>0</v>
      </c>
      <c r="H195" s="821">
        <f>IFERROR('Formulario 4. Programático'!J197/'Formulario 4. Programático'!$F197,0)</f>
        <v>0</v>
      </c>
      <c r="I195" s="821">
        <f>IFERROR('Formulario 4. Programático'!K197/'Formulario 4. Programático'!$F197,0)</f>
        <v>0</v>
      </c>
      <c r="J195" s="821">
        <f>IFERROR('Formulario 4. Programático'!L197/'Formulario 4. Programático'!$F197,0)</f>
        <v>0</v>
      </c>
      <c r="K195" s="821">
        <f>IFERROR('Formulario 4. Programático'!M197/'Formulario 4. Programático'!$F197,0)</f>
        <v>0</v>
      </c>
      <c r="L195" s="821">
        <f>IFERROR('Formulario 4. Programático'!N197/'Formulario 4. Programático'!$F197,0)</f>
        <v>0</v>
      </c>
      <c r="M195" s="821">
        <f>IFERROR('Formulario 4. Programático'!O197/'Formulario 4. Programático'!$F197,0)</f>
        <v>0</v>
      </c>
      <c r="N195" s="821">
        <f>IFERROR('Formulario 4. Programático'!P197/'Formulario 4. Programático'!$F197,0)</f>
        <v>0</v>
      </c>
      <c r="O195" s="821">
        <f>IFERROR('Formulario 4. Programático'!Q197/'Formulario 4. Programático'!$F197,0)</f>
        <v>0</v>
      </c>
      <c r="P195" s="821">
        <f>IFERROR('Formulario 4. Programático'!R197/'Formulario 4. Programático'!$F197,0)</f>
        <v>0</v>
      </c>
      <c r="Q195" s="821">
        <f>IFERROR('Formulario 4. Programático'!S197/'Formulario 4. Programático'!$F197,0)</f>
        <v>0</v>
      </c>
      <c r="R195" s="821">
        <f>IFERROR('Formulario 4. Programático'!T200/'Formulario 4. Programático'!$F200,0)</f>
        <v>0</v>
      </c>
      <c r="S195" s="821">
        <f>IFERROR('Formulario 4. Programático'!U200/'Formulario 4. Programático'!$F200,0)</f>
        <v>0</v>
      </c>
    </row>
    <row r="196" spans="1:19" ht="11.1" customHeight="1" outlineLevel="4">
      <c r="A196" s="364" t="s">
        <v>363</v>
      </c>
      <c r="B196" s="364" t="s">
        <v>363</v>
      </c>
      <c r="C196" s="364" t="s">
        <v>365</v>
      </c>
      <c r="D196" s="364" t="s">
        <v>841</v>
      </c>
      <c r="E196" s="715" t="s">
        <v>1288</v>
      </c>
      <c r="F196" s="821">
        <f>IFERROR('Formulario 4. Programático'!H198/'Formulario 4. Programático'!$F198,0)</f>
        <v>0</v>
      </c>
      <c r="G196" s="821">
        <f>IFERROR('Formulario 4. Programático'!I198/'Formulario 4. Programático'!$F198,0)</f>
        <v>0</v>
      </c>
      <c r="H196" s="821">
        <f>IFERROR('Formulario 4. Programático'!J198/'Formulario 4. Programático'!$F198,0)</f>
        <v>0</v>
      </c>
      <c r="I196" s="821">
        <f>IFERROR('Formulario 4. Programático'!K198/'Formulario 4. Programático'!$F198,0)</f>
        <v>0</v>
      </c>
      <c r="J196" s="821">
        <f>IFERROR('Formulario 4. Programático'!L198/'Formulario 4. Programático'!$F198,0)</f>
        <v>0</v>
      </c>
      <c r="K196" s="821">
        <f>IFERROR('Formulario 4. Programático'!M198/'Formulario 4. Programático'!$F198,0)</f>
        <v>0</v>
      </c>
      <c r="L196" s="821">
        <f>IFERROR('Formulario 4. Programático'!N198/'Formulario 4. Programático'!$F198,0)</f>
        <v>0</v>
      </c>
      <c r="M196" s="821">
        <f>IFERROR('Formulario 4. Programático'!O198/'Formulario 4. Programático'!$F198,0)</f>
        <v>0</v>
      </c>
      <c r="N196" s="821">
        <f>IFERROR('Formulario 4. Programático'!P198/'Formulario 4. Programático'!$F198,0)</f>
        <v>0</v>
      </c>
      <c r="O196" s="821">
        <f>IFERROR('Formulario 4. Programático'!Q198/'Formulario 4. Programático'!$F198,0)</f>
        <v>0</v>
      </c>
      <c r="P196" s="821">
        <f>IFERROR('Formulario 4. Programático'!R198/'Formulario 4. Programático'!$F198,0)</f>
        <v>0</v>
      </c>
      <c r="Q196" s="821">
        <f>IFERROR('Formulario 4. Programático'!S198/'Formulario 4. Programático'!$F198,0)</f>
        <v>0</v>
      </c>
      <c r="R196" s="821">
        <f>IFERROR('Formulario 4. Programático'!T201/'Formulario 4. Programático'!$F201,0)</f>
        <v>0</v>
      </c>
      <c r="S196" s="821">
        <f>IFERROR('Formulario 4. Programático'!U201/'Formulario 4. Programático'!$F201,0)</f>
        <v>0</v>
      </c>
    </row>
    <row r="197" spans="1:19" ht="11.1" customHeight="1" outlineLevel="4">
      <c r="A197" s="364" t="s">
        <v>363</v>
      </c>
      <c r="B197" s="364" t="s">
        <v>363</v>
      </c>
      <c r="C197" s="364" t="s">
        <v>365</v>
      </c>
      <c r="D197" s="364" t="s">
        <v>843</v>
      </c>
      <c r="E197" s="715" t="s">
        <v>1289</v>
      </c>
      <c r="F197" s="821">
        <f>IFERROR('Formulario 4. Programático'!H199/'Formulario 4. Programático'!$F199,0)</f>
        <v>0</v>
      </c>
      <c r="G197" s="821">
        <f>IFERROR('Formulario 4. Programático'!I199/'Formulario 4. Programático'!$F199,0)</f>
        <v>0</v>
      </c>
      <c r="H197" s="821">
        <f>IFERROR('Formulario 4. Programático'!J199/'Formulario 4. Programático'!$F199,0)</f>
        <v>0</v>
      </c>
      <c r="I197" s="821">
        <f>IFERROR('Formulario 4. Programático'!K199/'Formulario 4. Programático'!$F199,0)</f>
        <v>0</v>
      </c>
      <c r="J197" s="821">
        <f>IFERROR('Formulario 4. Programático'!L199/'Formulario 4. Programático'!$F199,0)</f>
        <v>0</v>
      </c>
      <c r="K197" s="821">
        <f>IFERROR('Formulario 4. Programático'!M199/'Formulario 4. Programático'!$F199,0)</f>
        <v>0</v>
      </c>
      <c r="L197" s="821">
        <f>IFERROR('Formulario 4. Programático'!N199/'Formulario 4. Programático'!$F199,0)</f>
        <v>0</v>
      </c>
      <c r="M197" s="821">
        <f>IFERROR('Formulario 4. Programático'!O199/'Formulario 4. Programático'!$F199,0)</f>
        <v>0</v>
      </c>
      <c r="N197" s="821">
        <f>IFERROR('Formulario 4. Programático'!P199/'Formulario 4. Programático'!$F199,0)</f>
        <v>0</v>
      </c>
      <c r="O197" s="821">
        <f>IFERROR('Formulario 4. Programático'!Q199/'Formulario 4. Programático'!$F199,0)</f>
        <v>0</v>
      </c>
      <c r="P197" s="821">
        <f>IFERROR('Formulario 4. Programático'!R199/'Formulario 4. Programático'!$F199,0)</f>
        <v>0</v>
      </c>
      <c r="Q197" s="821">
        <f>IFERROR('Formulario 4. Programático'!S199/'Formulario 4. Programático'!$F199,0)</f>
        <v>0</v>
      </c>
      <c r="R197" s="821">
        <f>IFERROR('Formulario 4. Programático'!T202/'Formulario 4. Programático'!$F202,0)</f>
        <v>0</v>
      </c>
      <c r="S197" s="821">
        <f>IFERROR('Formulario 4. Programático'!U202/'Formulario 4. Programático'!$F202,0)</f>
        <v>0</v>
      </c>
    </row>
    <row r="198" spans="1:19" ht="11.1" customHeight="1" outlineLevel="4">
      <c r="A198" s="364" t="s">
        <v>363</v>
      </c>
      <c r="B198" s="364" t="s">
        <v>363</v>
      </c>
      <c r="C198" s="364" t="s">
        <v>365</v>
      </c>
      <c r="D198" s="364" t="s">
        <v>845</v>
      </c>
      <c r="E198" s="715" t="s">
        <v>1942</v>
      </c>
      <c r="F198" s="821">
        <f>IFERROR('Formulario 4. Programático'!H200/'Formulario 4. Programático'!$F200,0)</f>
        <v>0</v>
      </c>
      <c r="G198" s="821">
        <f>IFERROR('Formulario 4. Programático'!I200/'Formulario 4. Programático'!$F200,0)</f>
        <v>0</v>
      </c>
      <c r="H198" s="821">
        <f>IFERROR('Formulario 4. Programático'!J200/'Formulario 4. Programático'!$F200,0)</f>
        <v>0</v>
      </c>
      <c r="I198" s="821">
        <f>IFERROR('Formulario 4. Programático'!K200/'Formulario 4. Programático'!$F200,0)</f>
        <v>0</v>
      </c>
      <c r="J198" s="821">
        <f>IFERROR('Formulario 4. Programático'!L200/'Formulario 4. Programático'!$F200,0)</f>
        <v>0</v>
      </c>
      <c r="K198" s="821">
        <f>IFERROR('Formulario 4. Programático'!M200/'Formulario 4. Programático'!$F200,0)</f>
        <v>0</v>
      </c>
      <c r="L198" s="821">
        <f>IFERROR('Formulario 4. Programático'!N200/'Formulario 4. Programático'!$F200,0)</f>
        <v>0</v>
      </c>
      <c r="M198" s="821">
        <f>IFERROR('Formulario 4. Programático'!O200/'Formulario 4. Programático'!$F200,0)</f>
        <v>0</v>
      </c>
      <c r="N198" s="821">
        <f>IFERROR('Formulario 4. Programático'!P200/'Formulario 4. Programático'!$F200,0)</f>
        <v>0</v>
      </c>
      <c r="O198" s="821">
        <f>IFERROR('Formulario 4. Programático'!Q200/'Formulario 4. Programático'!$F200,0)</f>
        <v>0</v>
      </c>
      <c r="P198" s="821">
        <f>IFERROR('Formulario 4. Programático'!R200/'Formulario 4. Programático'!$F200,0)</f>
        <v>0</v>
      </c>
      <c r="Q198" s="821">
        <f>IFERROR('Formulario 4. Programático'!S200/'Formulario 4. Programático'!$F200,0)</f>
        <v>0</v>
      </c>
      <c r="R198" s="821">
        <f>IFERROR('Formulario 4. Programático'!T203/'Formulario 4. Programático'!$F203,0)</f>
        <v>0</v>
      </c>
      <c r="S198" s="821">
        <f>IFERROR('Formulario 4. Programático'!U203/'Formulario 4. Programático'!$F203,0)</f>
        <v>0</v>
      </c>
    </row>
    <row r="199" spans="1:19" ht="11.1" customHeight="1" outlineLevel="4">
      <c r="A199" s="364" t="s">
        <v>363</v>
      </c>
      <c r="B199" s="364" t="s">
        <v>363</v>
      </c>
      <c r="C199" s="364" t="s">
        <v>365</v>
      </c>
      <c r="D199" s="364" t="s">
        <v>846</v>
      </c>
      <c r="E199" s="715" t="s">
        <v>1290</v>
      </c>
      <c r="F199" s="821">
        <f>IFERROR('Formulario 4. Programático'!H201/'Formulario 4. Programático'!$F201,0)</f>
        <v>0</v>
      </c>
      <c r="G199" s="821">
        <f>IFERROR('Formulario 4. Programático'!I201/'Formulario 4. Programático'!$F201,0)</f>
        <v>0</v>
      </c>
      <c r="H199" s="821">
        <f>IFERROR('Formulario 4. Programático'!J201/'Formulario 4. Programático'!$F201,0)</f>
        <v>0</v>
      </c>
      <c r="I199" s="821">
        <f>IFERROR('Formulario 4. Programático'!K201/'Formulario 4. Programático'!$F201,0)</f>
        <v>0</v>
      </c>
      <c r="J199" s="821">
        <f>IFERROR('Formulario 4. Programático'!L201/'Formulario 4. Programático'!$F201,0)</f>
        <v>0</v>
      </c>
      <c r="K199" s="821">
        <f>IFERROR('Formulario 4. Programático'!M201/'Formulario 4. Programático'!$F201,0)</f>
        <v>0</v>
      </c>
      <c r="L199" s="821">
        <f>IFERROR('Formulario 4. Programático'!N201/'Formulario 4. Programático'!$F201,0)</f>
        <v>0</v>
      </c>
      <c r="M199" s="821">
        <f>IFERROR('Formulario 4. Programático'!O201/'Formulario 4. Programático'!$F201,0)</f>
        <v>0</v>
      </c>
      <c r="N199" s="821">
        <f>IFERROR('Formulario 4. Programático'!P201/'Formulario 4. Programático'!$F201,0)</f>
        <v>0</v>
      </c>
      <c r="O199" s="821">
        <f>IFERROR('Formulario 4. Programático'!Q201/'Formulario 4. Programático'!$F201,0)</f>
        <v>0</v>
      </c>
      <c r="P199" s="821">
        <f>IFERROR('Formulario 4. Programático'!R201/'Formulario 4. Programático'!$F201,0)</f>
        <v>0</v>
      </c>
      <c r="Q199" s="821">
        <f>IFERROR('Formulario 4. Programático'!S201/'Formulario 4. Programático'!$F201,0)</f>
        <v>0</v>
      </c>
      <c r="R199" s="821">
        <f>IFERROR('Formulario 4. Programático'!T204/'Formulario 4. Programático'!$F204,0)</f>
        <v>0</v>
      </c>
      <c r="S199" s="821">
        <f>IFERROR('Formulario 4. Programático'!U204/'Formulario 4. Programático'!$F204,0)</f>
        <v>0</v>
      </c>
    </row>
    <row r="200" spans="1:19" ht="11.1" customHeight="1" outlineLevel="4">
      <c r="A200" s="364" t="s">
        <v>363</v>
      </c>
      <c r="B200" s="364" t="s">
        <v>363</v>
      </c>
      <c r="C200" s="364" t="s">
        <v>365</v>
      </c>
      <c r="D200" s="364" t="s">
        <v>847</v>
      </c>
      <c r="E200" s="715" t="s">
        <v>1943</v>
      </c>
      <c r="F200" s="821">
        <f>IFERROR('Formulario 4. Programático'!H202/'Formulario 4. Programático'!$F202,0)</f>
        <v>0</v>
      </c>
      <c r="G200" s="821">
        <f>IFERROR('Formulario 4. Programático'!I202/'Formulario 4. Programático'!$F202,0)</f>
        <v>0</v>
      </c>
      <c r="H200" s="821">
        <f>IFERROR('Formulario 4. Programático'!J202/'Formulario 4. Programático'!$F202,0)</f>
        <v>0</v>
      </c>
      <c r="I200" s="821">
        <f>IFERROR('Formulario 4. Programático'!K202/'Formulario 4. Programático'!$F202,0)</f>
        <v>0</v>
      </c>
      <c r="J200" s="821">
        <f>IFERROR('Formulario 4. Programático'!L202/'Formulario 4. Programático'!$F202,0)</f>
        <v>0</v>
      </c>
      <c r="K200" s="821">
        <f>IFERROR('Formulario 4. Programático'!M202/'Formulario 4. Programático'!$F202,0)</f>
        <v>0</v>
      </c>
      <c r="L200" s="821">
        <f>IFERROR('Formulario 4. Programático'!N202/'Formulario 4. Programático'!$F202,0)</f>
        <v>0</v>
      </c>
      <c r="M200" s="821">
        <f>IFERROR('Formulario 4. Programático'!O202/'Formulario 4. Programático'!$F202,0)</f>
        <v>0</v>
      </c>
      <c r="N200" s="821">
        <f>IFERROR('Formulario 4. Programático'!P202/'Formulario 4. Programático'!$F202,0)</f>
        <v>0</v>
      </c>
      <c r="O200" s="821">
        <f>IFERROR('Formulario 4. Programático'!Q202/'Formulario 4. Programático'!$F202,0)</f>
        <v>0</v>
      </c>
      <c r="P200" s="821">
        <f>IFERROR('Formulario 4. Programático'!R202/'Formulario 4. Programático'!$F202,0)</f>
        <v>0</v>
      </c>
      <c r="Q200" s="821">
        <f>IFERROR('Formulario 4. Programático'!S202/'Formulario 4. Programático'!$F202,0)</f>
        <v>0</v>
      </c>
      <c r="R200" s="821">
        <f>IFERROR('Formulario 4. Programático'!T205/'Formulario 4. Programático'!$F205,0)</f>
        <v>0</v>
      </c>
      <c r="S200" s="821">
        <f>IFERROR('Formulario 4. Programático'!U205/'Formulario 4. Programático'!$F205,0)</f>
        <v>0</v>
      </c>
    </row>
    <row r="201" spans="1:19" ht="11.1" customHeight="1" outlineLevel="4">
      <c r="A201" s="364" t="s">
        <v>363</v>
      </c>
      <c r="B201" s="364" t="s">
        <v>363</v>
      </c>
      <c r="C201" s="364" t="s">
        <v>365</v>
      </c>
      <c r="D201" s="364" t="s">
        <v>848</v>
      </c>
      <c r="E201" s="715" t="s">
        <v>1291</v>
      </c>
      <c r="F201" s="821">
        <f>IFERROR('Formulario 4. Programático'!H203/'Formulario 4. Programático'!$F203,0)</f>
        <v>0</v>
      </c>
      <c r="G201" s="821">
        <f>IFERROR('Formulario 4. Programático'!I203/'Formulario 4. Programático'!$F203,0)</f>
        <v>0</v>
      </c>
      <c r="H201" s="821">
        <f>IFERROR('Formulario 4. Programático'!J203/'Formulario 4. Programático'!$F203,0)</f>
        <v>0</v>
      </c>
      <c r="I201" s="821">
        <f>IFERROR('Formulario 4. Programático'!K203/'Formulario 4. Programático'!$F203,0)</f>
        <v>0</v>
      </c>
      <c r="J201" s="821">
        <f>IFERROR('Formulario 4. Programático'!L203/'Formulario 4. Programático'!$F203,0)</f>
        <v>0</v>
      </c>
      <c r="K201" s="821">
        <f>IFERROR('Formulario 4. Programático'!M203/'Formulario 4. Programático'!$F203,0)</f>
        <v>0</v>
      </c>
      <c r="L201" s="821">
        <f>IFERROR('Formulario 4. Programático'!N203/'Formulario 4. Programático'!$F203,0)</f>
        <v>0</v>
      </c>
      <c r="M201" s="821">
        <f>IFERROR('Formulario 4. Programático'!O203/'Formulario 4. Programático'!$F203,0)</f>
        <v>0</v>
      </c>
      <c r="N201" s="821">
        <f>IFERROR('Formulario 4. Programático'!P203/'Formulario 4. Programático'!$F203,0)</f>
        <v>0</v>
      </c>
      <c r="O201" s="821">
        <f>IFERROR('Formulario 4. Programático'!Q203/'Formulario 4. Programático'!$F203,0)</f>
        <v>0</v>
      </c>
      <c r="P201" s="821">
        <f>IFERROR('Formulario 4. Programático'!R203/'Formulario 4. Programático'!$F203,0)</f>
        <v>0</v>
      </c>
      <c r="Q201" s="821">
        <f>IFERROR('Formulario 4. Programático'!S203/'Formulario 4. Programático'!$F203,0)</f>
        <v>0</v>
      </c>
      <c r="R201" s="821">
        <f>IFERROR('Formulario 4. Programático'!T206/'Formulario 4. Programático'!$F206,0)</f>
        <v>0</v>
      </c>
      <c r="S201" s="821">
        <f>IFERROR('Formulario 4. Programático'!U206/'Formulario 4. Programático'!$F206,0)</f>
        <v>0</v>
      </c>
    </row>
    <row r="202" spans="1:19" ht="11.1" customHeight="1" outlineLevel="4">
      <c r="A202" s="364" t="s">
        <v>363</v>
      </c>
      <c r="B202" s="364" t="s">
        <v>363</v>
      </c>
      <c r="C202" s="364" t="s">
        <v>365</v>
      </c>
      <c r="D202" s="364" t="s">
        <v>850</v>
      </c>
      <c r="E202" s="715" t="s">
        <v>1944</v>
      </c>
      <c r="F202" s="821">
        <f>IFERROR('Formulario 4. Programático'!H204/'Formulario 4. Programático'!$F204,0)</f>
        <v>0</v>
      </c>
      <c r="G202" s="821">
        <f>IFERROR('Formulario 4. Programático'!I204/'Formulario 4. Programático'!$F204,0)</f>
        <v>0</v>
      </c>
      <c r="H202" s="821">
        <f>IFERROR('Formulario 4. Programático'!J204/'Formulario 4. Programático'!$F204,0)</f>
        <v>0</v>
      </c>
      <c r="I202" s="821">
        <f>IFERROR('Formulario 4. Programático'!K204/'Formulario 4. Programático'!$F204,0)</f>
        <v>0</v>
      </c>
      <c r="J202" s="821">
        <f>IFERROR('Formulario 4. Programático'!L204/'Formulario 4. Programático'!$F204,0)</f>
        <v>0</v>
      </c>
      <c r="K202" s="821">
        <f>IFERROR('Formulario 4. Programático'!M204/'Formulario 4. Programático'!$F204,0)</f>
        <v>0</v>
      </c>
      <c r="L202" s="821">
        <f>IFERROR('Formulario 4. Programático'!N204/'Formulario 4. Programático'!$F204,0)</f>
        <v>0</v>
      </c>
      <c r="M202" s="821">
        <f>IFERROR('Formulario 4. Programático'!O204/'Formulario 4. Programático'!$F204,0)</f>
        <v>0</v>
      </c>
      <c r="N202" s="821">
        <f>IFERROR('Formulario 4. Programático'!P204/'Formulario 4. Programático'!$F204,0)</f>
        <v>0</v>
      </c>
      <c r="O202" s="821">
        <f>IFERROR('Formulario 4. Programático'!Q204/'Formulario 4. Programático'!$F204,0)</f>
        <v>0</v>
      </c>
      <c r="P202" s="821">
        <f>IFERROR('Formulario 4. Programático'!R204/'Formulario 4. Programático'!$F204,0)</f>
        <v>0</v>
      </c>
      <c r="Q202" s="821">
        <f>IFERROR('Formulario 4. Programático'!S204/'Formulario 4. Programático'!$F204,0)</f>
        <v>0</v>
      </c>
      <c r="R202" s="821">
        <f>IFERROR('Formulario 4. Programático'!T207/'Formulario 4. Programático'!$F207,0)</f>
        <v>0</v>
      </c>
      <c r="S202" s="821">
        <f>IFERROR('Formulario 4. Programático'!U207/'Formulario 4. Programático'!$F207,0)</f>
        <v>0</v>
      </c>
    </row>
    <row r="203" spans="1:19" ht="11.1" customHeight="1" outlineLevel="4">
      <c r="A203" s="364" t="s">
        <v>363</v>
      </c>
      <c r="B203" s="364" t="s">
        <v>363</v>
      </c>
      <c r="C203" s="364" t="s">
        <v>365</v>
      </c>
      <c r="D203" s="364" t="s">
        <v>851</v>
      </c>
      <c r="E203" s="715" t="s">
        <v>1292</v>
      </c>
      <c r="F203" s="821">
        <f>IFERROR('Formulario 4. Programático'!H205/'Formulario 4. Programático'!$F205,0)</f>
        <v>0</v>
      </c>
      <c r="G203" s="821">
        <f>IFERROR('Formulario 4. Programático'!I205/'Formulario 4. Programático'!$F205,0)</f>
        <v>0</v>
      </c>
      <c r="H203" s="821">
        <f>IFERROR('Formulario 4. Programático'!J205/'Formulario 4. Programático'!$F205,0)</f>
        <v>0</v>
      </c>
      <c r="I203" s="821">
        <f>IFERROR('Formulario 4. Programático'!K205/'Formulario 4. Programático'!$F205,0)</f>
        <v>0</v>
      </c>
      <c r="J203" s="821">
        <f>IFERROR('Formulario 4. Programático'!L205/'Formulario 4. Programático'!$F205,0)</f>
        <v>0</v>
      </c>
      <c r="K203" s="821">
        <f>IFERROR('Formulario 4. Programático'!M205/'Formulario 4. Programático'!$F205,0)</f>
        <v>0</v>
      </c>
      <c r="L203" s="821">
        <f>IFERROR('Formulario 4. Programático'!N205/'Formulario 4. Programático'!$F205,0)</f>
        <v>0</v>
      </c>
      <c r="M203" s="821">
        <f>IFERROR('Formulario 4. Programático'!O205/'Formulario 4. Programático'!$F205,0)</f>
        <v>0</v>
      </c>
      <c r="N203" s="821">
        <f>IFERROR('Formulario 4. Programático'!P205/'Formulario 4. Programático'!$F205,0)</f>
        <v>0</v>
      </c>
      <c r="O203" s="821">
        <f>IFERROR('Formulario 4. Programático'!Q205/'Formulario 4. Programático'!$F205,0)</f>
        <v>0</v>
      </c>
      <c r="P203" s="821">
        <f>IFERROR('Formulario 4. Programático'!R205/'Formulario 4. Programático'!$F205,0)</f>
        <v>0</v>
      </c>
      <c r="Q203" s="821">
        <f>IFERROR('Formulario 4. Programático'!S205/'Formulario 4. Programático'!$F205,0)</f>
        <v>0</v>
      </c>
      <c r="R203" s="821">
        <f>IFERROR('Formulario 4. Programático'!T208/'Formulario 4. Programático'!$F208,0)</f>
        <v>0</v>
      </c>
      <c r="S203" s="821">
        <f>IFERROR('Formulario 4. Programático'!U208/'Formulario 4. Programático'!$F208,0)</f>
        <v>0</v>
      </c>
    </row>
    <row r="204" spans="1:19" ht="11.1" customHeight="1" outlineLevel="4">
      <c r="A204" s="364" t="s">
        <v>363</v>
      </c>
      <c r="B204" s="364" t="s">
        <v>363</v>
      </c>
      <c r="C204" s="364" t="s">
        <v>365</v>
      </c>
      <c r="D204" s="364" t="s">
        <v>852</v>
      </c>
      <c r="E204" s="715" t="s">
        <v>1945</v>
      </c>
      <c r="F204" s="821">
        <f>IFERROR('Formulario 4. Programático'!H206/'Formulario 4. Programático'!$F206,0)</f>
        <v>0</v>
      </c>
      <c r="G204" s="821">
        <f>IFERROR('Formulario 4. Programático'!I206/'Formulario 4. Programático'!$F206,0)</f>
        <v>0</v>
      </c>
      <c r="H204" s="821">
        <f>IFERROR('Formulario 4. Programático'!J206/'Formulario 4. Programático'!$F206,0)</f>
        <v>0</v>
      </c>
      <c r="I204" s="821">
        <f>IFERROR('Formulario 4. Programático'!K206/'Formulario 4. Programático'!$F206,0)</f>
        <v>0</v>
      </c>
      <c r="J204" s="821">
        <f>IFERROR('Formulario 4. Programático'!L206/'Formulario 4. Programático'!$F206,0)</f>
        <v>0</v>
      </c>
      <c r="K204" s="821">
        <f>IFERROR('Formulario 4. Programático'!M206/'Formulario 4. Programático'!$F206,0)</f>
        <v>0</v>
      </c>
      <c r="L204" s="821">
        <f>IFERROR('Formulario 4. Programático'!N206/'Formulario 4. Programático'!$F206,0)</f>
        <v>0</v>
      </c>
      <c r="M204" s="821">
        <f>IFERROR('Formulario 4. Programático'!O206/'Formulario 4. Programático'!$F206,0)</f>
        <v>0</v>
      </c>
      <c r="N204" s="821">
        <f>IFERROR('Formulario 4. Programático'!P206/'Formulario 4. Programático'!$F206,0)</f>
        <v>0</v>
      </c>
      <c r="O204" s="821">
        <f>IFERROR('Formulario 4. Programático'!Q206/'Formulario 4. Programático'!$F206,0)</f>
        <v>0</v>
      </c>
      <c r="P204" s="821">
        <f>IFERROR('Formulario 4. Programático'!R206/'Formulario 4. Programático'!$F206,0)</f>
        <v>0</v>
      </c>
      <c r="Q204" s="821">
        <f>IFERROR('Formulario 4. Programático'!S206/'Formulario 4. Programático'!$F206,0)</f>
        <v>0</v>
      </c>
      <c r="R204" s="821">
        <f>IFERROR('Formulario 4. Programático'!T209/'Formulario 4. Programático'!$F209,0)</f>
        <v>0</v>
      </c>
      <c r="S204" s="821">
        <f>IFERROR('Formulario 4. Programático'!U209/'Formulario 4. Programático'!$F209,0)</f>
        <v>0</v>
      </c>
    </row>
    <row r="205" spans="1:19" ht="11.1" customHeight="1" outlineLevel="4">
      <c r="A205" s="364" t="s">
        <v>363</v>
      </c>
      <c r="B205" s="364" t="s">
        <v>363</v>
      </c>
      <c r="C205" s="364" t="s">
        <v>365</v>
      </c>
      <c r="D205" s="364" t="s">
        <v>853</v>
      </c>
      <c r="E205" s="715" t="s">
        <v>1293</v>
      </c>
      <c r="F205" s="821">
        <f>IFERROR('Formulario 4. Programático'!H207/'Formulario 4. Programático'!$F207,0)</f>
        <v>0</v>
      </c>
      <c r="G205" s="821">
        <f>IFERROR('Formulario 4. Programático'!I207/'Formulario 4. Programático'!$F207,0)</f>
        <v>0</v>
      </c>
      <c r="H205" s="821">
        <f>IFERROR('Formulario 4. Programático'!J207/'Formulario 4. Programático'!$F207,0)</f>
        <v>0</v>
      </c>
      <c r="I205" s="821">
        <f>IFERROR('Formulario 4. Programático'!K207/'Formulario 4. Programático'!$F207,0)</f>
        <v>0</v>
      </c>
      <c r="J205" s="821">
        <f>IFERROR('Formulario 4. Programático'!L207/'Formulario 4. Programático'!$F207,0)</f>
        <v>0</v>
      </c>
      <c r="K205" s="821">
        <f>IFERROR('Formulario 4. Programático'!M207/'Formulario 4. Programático'!$F207,0)</f>
        <v>0</v>
      </c>
      <c r="L205" s="821">
        <f>IFERROR('Formulario 4. Programático'!N207/'Formulario 4. Programático'!$F207,0)</f>
        <v>0</v>
      </c>
      <c r="M205" s="821">
        <f>IFERROR('Formulario 4. Programático'!O207/'Formulario 4. Programático'!$F207,0)</f>
        <v>0</v>
      </c>
      <c r="N205" s="821">
        <f>IFERROR('Formulario 4. Programático'!P207/'Formulario 4. Programático'!$F207,0)</f>
        <v>0</v>
      </c>
      <c r="O205" s="821">
        <f>IFERROR('Formulario 4. Programático'!Q207/'Formulario 4. Programático'!$F207,0)</f>
        <v>0</v>
      </c>
      <c r="P205" s="821">
        <f>IFERROR('Formulario 4. Programático'!R207/'Formulario 4. Programático'!$F207,0)</f>
        <v>0</v>
      </c>
      <c r="Q205" s="821">
        <f>IFERROR('Formulario 4. Programático'!S207/'Formulario 4. Programático'!$F207,0)</f>
        <v>0</v>
      </c>
      <c r="R205" s="821">
        <f>IFERROR('Formulario 4. Programático'!T210/'Formulario 4. Programático'!$F210,0)</f>
        <v>0</v>
      </c>
      <c r="S205" s="821">
        <f>IFERROR('Formulario 4. Programático'!U210/'Formulario 4. Programático'!$F210,0)</f>
        <v>0</v>
      </c>
    </row>
    <row r="206" spans="1:19" ht="11.1" customHeight="1" outlineLevel="4">
      <c r="A206" s="364" t="s">
        <v>363</v>
      </c>
      <c r="B206" s="364" t="s">
        <v>363</v>
      </c>
      <c r="C206" s="364" t="s">
        <v>365</v>
      </c>
      <c r="D206" s="364" t="s">
        <v>854</v>
      </c>
      <c r="E206" s="715" t="s">
        <v>1294</v>
      </c>
      <c r="F206" s="821">
        <f>IFERROR('Formulario 4. Programático'!H208/'Formulario 4. Programático'!$F208,0)</f>
        <v>0</v>
      </c>
      <c r="G206" s="821">
        <f>IFERROR('Formulario 4. Programático'!I208/'Formulario 4. Programático'!$F208,0)</f>
        <v>0</v>
      </c>
      <c r="H206" s="821">
        <f>IFERROR('Formulario 4. Programático'!J208/'Formulario 4. Programático'!$F208,0)</f>
        <v>0</v>
      </c>
      <c r="I206" s="821">
        <f>IFERROR('Formulario 4. Programático'!K208/'Formulario 4. Programático'!$F208,0)</f>
        <v>0</v>
      </c>
      <c r="J206" s="821">
        <f>IFERROR('Formulario 4. Programático'!L208/'Formulario 4. Programático'!$F208,0)</f>
        <v>0</v>
      </c>
      <c r="K206" s="821">
        <f>IFERROR('Formulario 4. Programático'!M208/'Formulario 4. Programático'!$F208,0)</f>
        <v>0</v>
      </c>
      <c r="L206" s="821">
        <f>IFERROR('Formulario 4. Programático'!N208/'Formulario 4. Programático'!$F208,0)</f>
        <v>0</v>
      </c>
      <c r="M206" s="821">
        <f>IFERROR('Formulario 4. Programático'!O208/'Formulario 4. Programático'!$F208,0)</f>
        <v>0</v>
      </c>
      <c r="N206" s="821">
        <f>IFERROR('Formulario 4. Programático'!P208/'Formulario 4. Programático'!$F208,0)</f>
        <v>0</v>
      </c>
      <c r="O206" s="821">
        <f>IFERROR('Formulario 4. Programático'!Q208/'Formulario 4. Programático'!$F208,0)</f>
        <v>0</v>
      </c>
      <c r="P206" s="821">
        <f>IFERROR('Formulario 4. Programático'!R208/'Formulario 4. Programático'!$F208,0)</f>
        <v>0</v>
      </c>
      <c r="Q206" s="821">
        <f>IFERROR('Formulario 4. Programático'!S208/'Formulario 4. Programático'!$F208,0)</f>
        <v>0</v>
      </c>
      <c r="R206" s="821">
        <f>IFERROR('Formulario 4. Programático'!T211/'Formulario 4. Programático'!$F211,0)</f>
        <v>0</v>
      </c>
      <c r="S206" s="821">
        <f>IFERROR('Formulario 4. Programático'!U211/'Formulario 4. Programático'!$F211,0)</f>
        <v>0</v>
      </c>
    </row>
    <row r="207" spans="1:19" ht="11.25" outlineLevel="4">
      <c r="A207" s="364" t="s">
        <v>363</v>
      </c>
      <c r="B207" s="364" t="s">
        <v>363</v>
      </c>
      <c r="C207" s="364" t="s">
        <v>365</v>
      </c>
      <c r="D207" s="364" t="s">
        <v>855</v>
      </c>
      <c r="E207" s="715" t="s">
        <v>1190</v>
      </c>
      <c r="F207" s="821">
        <f>IFERROR('Formulario 4. Programático'!H209/'Formulario 4. Programático'!$F209,0)</f>
        <v>0</v>
      </c>
      <c r="G207" s="821">
        <f>IFERROR('Formulario 4. Programático'!I209/'Formulario 4. Programático'!$F209,0)</f>
        <v>0</v>
      </c>
      <c r="H207" s="821">
        <f>IFERROR('Formulario 4. Programático'!J209/'Formulario 4. Programático'!$F209,0)</f>
        <v>0</v>
      </c>
      <c r="I207" s="821">
        <f>IFERROR('Formulario 4. Programático'!K209/'Formulario 4. Programático'!$F209,0)</f>
        <v>0</v>
      </c>
      <c r="J207" s="821">
        <f>IFERROR('Formulario 4. Programático'!L209/'Formulario 4. Programático'!$F209,0)</f>
        <v>0</v>
      </c>
      <c r="K207" s="821">
        <f>IFERROR('Formulario 4. Programático'!M209/'Formulario 4. Programático'!$F209,0)</f>
        <v>0</v>
      </c>
      <c r="L207" s="821">
        <f>IFERROR('Formulario 4. Programático'!N209/'Formulario 4. Programático'!$F209,0)</f>
        <v>0</v>
      </c>
      <c r="M207" s="821">
        <f>IFERROR('Formulario 4. Programático'!O209/'Formulario 4. Programático'!$F209,0)</f>
        <v>0</v>
      </c>
      <c r="N207" s="821">
        <f>IFERROR('Formulario 4. Programático'!P209/'Formulario 4. Programático'!$F209,0)</f>
        <v>0</v>
      </c>
      <c r="O207" s="821">
        <f>IFERROR('Formulario 4. Programático'!Q209/'Formulario 4. Programático'!$F209,0)</f>
        <v>0</v>
      </c>
      <c r="P207" s="821">
        <f>IFERROR('Formulario 4. Programático'!R209/'Formulario 4. Programático'!$F209,0)</f>
        <v>0</v>
      </c>
      <c r="Q207" s="821">
        <f>IFERROR('Formulario 4. Programático'!S209/'Formulario 4. Programático'!$F209,0)</f>
        <v>0</v>
      </c>
      <c r="R207" s="821">
        <f>IFERROR('Formulario 4. Programático'!T212/'Formulario 4. Programático'!$F212,0)</f>
        <v>0</v>
      </c>
      <c r="S207" s="821">
        <f>IFERROR('Formulario 4. Programático'!U212/'Formulario 4. Programático'!$F212,0)</f>
        <v>0</v>
      </c>
    </row>
    <row r="208" spans="1:19" ht="11.1" customHeight="1" outlineLevel="4">
      <c r="A208" s="364" t="s">
        <v>363</v>
      </c>
      <c r="B208" s="364" t="s">
        <v>363</v>
      </c>
      <c r="C208" s="364" t="s">
        <v>365</v>
      </c>
      <c r="D208" s="364" t="s">
        <v>856</v>
      </c>
      <c r="E208" s="715" t="s">
        <v>1201</v>
      </c>
      <c r="F208" s="821">
        <f>IFERROR('Formulario 4. Programático'!H210/'Formulario 4. Programático'!$F210,0)</f>
        <v>0</v>
      </c>
      <c r="G208" s="821">
        <f>IFERROR('Formulario 4. Programático'!I210/'Formulario 4. Programático'!$F210,0)</f>
        <v>0</v>
      </c>
      <c r="H208" s="821">
        <f>IFERROR('Formulario 4. Programático'!J210/'Formulario 4. Programático'!$F210,0)</f>
        <v>0</v>
      </c>
      <c r="I208" s="821">
        <f>IFERROR('Formulario 4. Programático'!K210/'Formulario 4. Programático'!$F210,0)</f>
        <v>0</v>
      </c>
      <c r="J208" s="821">
        <f>IFERROR('Formulario 4. Programático'!L210/'Formulario 4. Programático'!$F210,0)</f>
        <v>0</v>
      </c>
      <c r="K208" s="821">
        <f>IFERROR('Formulario 4. Programático'!M210/'Formulario 4. Programático'!$F210,0)</f>
        <v>0</v>
      </c>
      <c r="L208" s="821">
        <f>IFERROR('Formulario 4. Programático'!N210/'Formulario 4. Programático'!$F210,0)</f>
        <v>0</v>
      </c>
      <c r="M208" s="821">
        <f>IFERROR('Formulario 4. Programático'!O210/'Formulario 4. Programático'!$F210,0)</f>
        <v>0</v>
      </c>
      <c r="N208" s="821">
        <f>IFERROR('Formulario 4. Programático'!P210/'Formulario 4. Programático'!$F210,0)</f>
        <v>0</v>
      </c>
      <c r="O208" s="821">
        <f>IFERROR('Formulario 4. Programático'!Q210/'Formulario 4. Programático'!$F210,0)</f>
        <v>0</v>
      </c>
      <c r="P208" s="821">
        <f>IFERROR('Formulario 4. Programático'!R210/'Formulario 4. Programático'!$F210,0)</f>
        <v>0</v>
      </c>
      <c r="Q208" s="821">
        <f>IFERROR('Formulario 4. Programático'!S210/'Formulario 4. Programático'!$F210,0)</f>
        <v>0</v>
      </c>
      <c r="R208" s="821">
        <f>IFERROR('Formulario 4. Programático'!T213/'Formulario 4. Programático'!$F213,0)</f>
        <v>0</v>
      </c>
      <c r="S208" s="821">
        <f>IFERROR('Formulario 4. Programático'!U213/'Formulario 4. Programático'!$F213,0)</f>
        <v>0</v>
      </c>
    </row>
    <row r="209" spans="1:19" ht="11.1" customHeight="1" outlineLevel="4">
      <c r="A209" s="364" t="s">
        <v>363</v>
      </c>
      <c r="B209" s="364" t="s">
        <v>363</v>
      </c>
      <c r="C209" s="364" t="s">
        <v>365</v>
      </c>
      <c r="D209" s="364" t="s">
        <v>857</v>
      </c>
      <c r="E209" s="715" t="s">
        <v>1946</v>
      </c>
      <c r="F209" s="821">
        <f>IFERROR('Formulario 4. Programático'!H211/'Formulario 4. Programático'!$F211,0)</f>
        <v>0</v>
      </c>
      <c r="G209" s="821">
        <f>IFERROR('Formulario 4. Programático'!I211/'Formulario 4. Programático'!$F211,0)</f>
        <v>0</v>
      </c>
      <c r="H209" s="821">
        <f>IFERROR('Formulario 4. Programático'!J211/'Formulario 4. Programático'!$F211,0)</f>
        <v>0</v>
      </c>
      <c r="I209" s="821">
        <f>IFERROR('Formulario 4. Programático'!K211/'Formulario 4. Programático'!$F211,0)</f>
        <v>0</v>
      </c>
      <c r="J209" s="821">
        <f>IFERROR('Formulario 4. Programático'!L211/'Formulario 4. Programático'!$F211,0)</f>
        <v>0</v>
      </c>
      <c r="K209" s="821">
        <f>IFERROR('Formulario 4. Programático'!M211/'Formulario 4. Programático'!$F211,0)</f>
        <v>0</v>
      </c>
      <c r="L209" s="821">
        <f>IFERROR('Formulario 4. Programático'!N211/'Formulario 4. Programático'!$F211,0)</f>
        <v>0</v>
      </c>
      <c r="M209" s="821">
        <f>IFERROR('Formulario 4. Programático'!O211/'Formulario 4. Programático'!$F211,0)</f>
        <v>0</v>
      </c>
      <c r="N209" s="821">
        <f>IFERROR('Formulario 4. Programático'!P211/'Formulario 4. Programático'!$F211,0)</f>
        <v>0</v>
      </c>
      <c r="O209" s="821">
        <f>IFERROR('Formulario 4. Programático'!Q211/'Formulario 4. Programático'!$F211,0)</f>
        <v>0</v>
      </c>
      <c r="P209" s="821">
        <f>IFERROR('Formulario 4. Programático'!R211/'Formulario 4. Programático'!$F211,0)</f>
        <v>0</v>
      </c>
      <c r="Q209" s="821">
        <f>IFERROR('Formulario 4. Programático'!S211/'Formulario 4. Programático'!$F211,0)</f>
        <v>0</v>
      </c>
      <c r="R209" s="821">
        <f>IFERROR('Formulario 4. Programático'!T214/'Formulario 4. Programático'!$F214,0)</f>
        <v>0</v>
      </c>
      <c r="S209" s="821">
        <f>IFERROR('Formulario 4. Programático'!U214/'Formulario 4. Programático'!$F214,0)</f>
        <v>0</v>
      </c>
    </row>
    <row r="210" spans="1:19" s="681" customFormat="1" ht="11.25" outlineLevel="2">
      <c r="A210" s="364" t="s">
        <v>363</v>
      </c>
      <c r="B210" s="364" t="s">
        <v>363</v>
      </c>
      <c r="C210" s="364" t="s">
        <v>365</v>
      </c>
      <c r="D210" s="364" t="s">
        <v>858</v>
      </c>
      <c r="E210" s="715" t="s">
        <v>1295</v>
      </c>
      <c r="F210" s="821">
        <f>IFERROR('Formulario 4. Programático'!H212/'Formulario 4. Programático'!$F212,0)</f>
        <v>0</v>
      </c>
      <c r="G210" s="821">
        <f>IFERROR('Formulario 4. Programático'!I212/'Formulario 4. Programático'!$F212,0)</f>
        <v>0</v>
      </c>
      <c r="H210" s="821">
        <f>IFERROR('Formulario 4. Programático'!J212/'Formulario 4. Programático'!$F212,0)</f>
        <v>0</v>
      </c>
      <c r="I210" s="821">
        <f>IFERROR('Formulario 4. Programático'!K212/'Formulario 4. Programático'!$F212,0)</f>
        <v>0</v>
      </c>
      <c r="J210" s="821">
        <f>IFERROR('Formulario 4. Programático'!L212/'Formulario 4. Programático'!$F212,0)</f>
        <v>0</v>
      </c>
      <c r="K210" s="821">
        <f>IFERROR('Formulario 4. Programático'!M212/'Formulario 4. Programático'!$F212,0)</f>
        <v>0</v>
      </c>
      <c r="L210" s="821">
        <f>IFERROR('Formulario 4. Programático'!N212/'Formulario 4. Programático'!$F212,0)</f>
        <v>0</v>
      </c>
      <c r="M210" s="821">
        <f>IFERROR('Formulario 4. Programático'!O212/'Formulario 4. Programático'!$F212,0)</f>
        <v>0</v>
      </c>
      <c r="N210" s="821">
        <f>IFERROR('Formulario 4. Programático'!P212/'Formulario 4. Programático'!$F212,0)</f>
        <v>0</v>
      </c>
      <c r="O210" s="821">
        <f>IFERROR('Formulario 4. Programático'!Q212/'Formulario 4. Programático'!$F212,0)</f>
        <v>0</v>
      </c>
      <c r="P210" s="821">
        <f>IFERROR('Formulario 4. Programático'!R212/'Formulario 4. Programático'!$F212,0)</f>
        <v>0</v>
      </c>
      <c r="Q210" s="821">
        <f>IFERROR('Formulario 4. Programático'!S212/'Formulario 4. Programático'!$F212,0)</f>
        <v>0</v>
      </c>
      <c r="R210" s="821">
        <f>IFERROR('Formulario 4. Programático'!T215/'Formulario 4. Programático'!$F215,0)</f>
        <v>0</v>
      </c>
      <c r="S210" s="821">
        <f>IFERROR('Formulario 4. Programático'!U215/'Formulario 4. Programático'!$F215,0)</f>
        <v>0</v>
      </c>
    </row>
    <row r="211" spans="1:19" ht="11.25" outlineLevel="4">
      <c r="A211" s="364" t="s">
        <v>363</v>
      </c>
      <c r="B211" s="364" t="s">
        <v>363</v>
      </c>
      <c r="C211" s="364" t="s">
        <v>365</v>
      </c>
      <c r="D211" s="364" t="s">
        <v>859</v>
      </c>
      <c r="E211" s="715" t="s">
        <v>2047</v>
      </c>
      <c r="F211" s="821">
        <f>IFERROR('Formulario 4. Programático'!H213/'Formulario 4. Programático'!$F213,0)</f>
        <v>0</v>
      </c>
      <c r="G211" s="821">
        <f>IFERROR('Formulario 4. Programático'!I213/'Formulario 4. Programático'!$F213,0)</f>
        <v>0</v>
      </c>
      <c r="H211" s="821">
        <f>IFERROR('Formulario 4. Programático'!J213/'Formulario 4. Programático'!$F213,0)</f>
        <v>0</v>
      </c>
      <c r="I211" s="821">
        <f>IFERROR('Formulario 4. Programático'!K213/'Formulario 4. Programático'!$F213,0)</f>
        <v>0</v>
      </c>
      <c r="J211" s="821">
        <f>IFERROR('Formulario 4. Programático'!L213/'Formulario 4. Programático'!$F213,0)</f>
        <v>0</v>
      </c>
      <c r="K211" s="821">
        <f>IFERROR('Formulario 4. Programático'!M213/'Formulario 4. Programático'!$F213,0)</f>
        <v>0</v>
      </c>
      <c r="L211" s="821">
        <f>IFERROR('Formulario 4. Programático'!N213/'Formulario 4. Programático'!$F213,0)</f>
        <v>0</v>
      </c>
      <c r="M211" s="821">
        <f>IFERROR('Formulario 4. Programático'!O213/'Formulario 4. Programático'!$F213,0)</f>
        <v>0</v>
      </c>
      <c r="N211" s="821">
        <f>IFERROR('Formulario 4. Programático'!P213/'Formulario 4. Programático'!$F213,0)</f>
        <v>0</v>
      </c>
      <c r="O211" s="821">
        <f>IFERROR('Formulario 4. Programático'!Q213/'Formulario 4. Programático'!$F213,0)</f>
        <v>0</v>
      </c>
      <c r="P211" s="821">
        <f>IFERROR('Formulario 4. Programático'!R213/'Formulario 4. Programático'!$F213,0)</f>
        <v>0</v>
      </c>
      <c r="Q211" s="821">
        <f>IFERROR('Formulario 4. Programático'!S213/'Formulario 4. Programático'!$F213,0)</f>
        <v>0</v>
      </c>
      <c r="R211" s="821">
        <f>IFERROR('Formulario 4. Programático'!T216/'Formulario 4. Programático'!$F216,0)</f>
        <v>0</v>
      </c>
      <c r="S211" s="821">
        <f>IFERROR('Formulario 4. Programático'!U216/'Formulario 4. Programático'!$F216,0)</f>
        <v>0</v>
      </c>
    </row>
    <row r="212" spans="1:19" ht="11.25" outlineLevel="4">
      <c r="A212" s="364" t="s">
        <v>363</v>
      </c>
      <c r="B212" s="364" t="s">
        <v>363</v>
      </c>
      <c r="C212" s="364" t="s">
        <v>365</v>
      </c>
      <c r="D212" s="364" t="s">
        <v>860</v>
      </c>
      <c r="E212" s="715" t="s">
        <v>1296</v>
      </c>
      <c r="F212" s="821">
        <f>IFERROR('Formulario 4. Programático'!H214/'Formulario 4. Programático'!$F214,0)</f>
        <v>0</v>
      </c>
      <c r="G212" s="821">
        <f>IFERROR('Formulario 4. Programático'!I214/'Formulario 4. Programático'!$F214,0)</f>
        <v>0</v>
      </c>
      <c r="H212" s="821">
        <f>IFERROR('Formulario 4. Programático'!J214/'Formulario 4. Programático'!$F214,0)</f>
        <v>0</v>
      </c>
      <c r="I212" s="821">
        <f>IFERROR('Formulario 4. Programático'!K214/'Formulario 4. Programático'!$F214,0)</f>
        <v>0</v>
      </c>
      <c r="J212" s="821">
        <f>IFERROR('Formulario 4. Programático'!L214/'Formulario 4. Programático'!$F214,0)</f>
        <v>0</v>
      </c>
      <c r="K212" s="821">
        <f>IFERROR('Formulario 4. Programático'!M214/'Formulario 4. Programático'!$F214,0)</f>
        <v>0</v>
      </c>
      <c r="L212" s="821">
        <f>IFERROR('Formulario 4. Programático'!N214/'Formulario 4. Programático'!$F214,0)</f>
        <v>0</v>
      </c>
      <c r="M212" s="821">
        <f>IFERROR('Formulario 4. Programático'!O214/'Formulario 4. Programático'!$F214,0)</f>
        <v>0</v>
      </c>
      <c r="N212" s="821">
        <f>IFERROR('Formulario 4. Programático'!P214/'Formulario 4. Programático'!$F214,0)</f>
        <v>0</v>
      </c>
      <c r="O212" s="821">
        <f>IFERROR('Formulario 4. Programático'!Q214/'Formulario 4. Programático'!$F214,0)</f>
        <v>0</v>
      </c>
      <c r="P212" s="821">
        <f>IFERROR('Formulario 4. Programático'!R214/'Formulario 4. Programático'!$F214,0)</f>
        <v>0</v>
      </c>
      <c r="Q212" s="821">
        <f>IFERROR('Formulario 4. Programático'!S214/'Formulario 4. Programático'!$F214,0)</f>
        <v>0</v>
      </c>
      <c r="R212" s="821">
        <f>IFERROR('Formulario 4. Programático'!T217/'Formulario 4. Programático'!$F217,0)</f>
        <v>0</v>
      </c>
      <c r="S212" s="821">
        <f>IFERROR('Formulario 4. Programático'!U217/'Formulario 4. Programático'!$F217,0)</f>
        <v>0</v>
      </c>
    </row>
    <row r="213" spans="1:19" ht="11.25" outlineLevel="4">
      <c r="A213" s="364" t="s">
        <v>363</v>
      </c>
      <c r="B213" s="364" t="s">
        <v>363</v>
      </c>
      <c r="C213" s="364" t="s">
        <v>365</v>
      </c>
      <c r="D213" s="364" t="s">
        <v>861</v>
      </c>
      <c r="E213" s="715" t="s">
        <v>1947</v>
      </c>
      <c r="F213" s="821">
        <f>IFERROR('Formulario 4. Programático'!H215/'Formulario 4. Programático'!$F215,0)</f>
        <v>0</v>
      </c>
      <c r="G213" s="821">
        <f>IFERROR('Formulario 4. Programático'!I215/'Formulario 4. Programático'!$F215,0)</f>
        <v>0</v>
      </c>
      <c r="H213" s="821">
        <f>IFERROR('Formulario 4. Programático'!J215/'Formulario 4. Programático'!$F215,0)</f>
        <v>0</v>
      </c>
      <c r="I213" s="821">
        <f>IFERROR('Formulario 4. Programático'!K215/'Formulario 4. Programático'!$F215,0)</f>
        <v>0</v>
      </c>
      <c r="J213" s="821">
        <f>IFERROR('Formulario 4. Programático'!L215/'Formulario 4. Programático'!$F215,0)</f>
        <v>0</v>
      </c>
      <c r="K213" s="821">
        <f>IFERROR('Formulario 4. Programático'!M215/'Formulario 4. Programático'!$F215,0)</f>
        <v>0</v>
      </c>
      <c r="L213" s="821">
        <f>IFERROR('Formulario 4. Programático'!N215/'Formulario 4. Programático'!$F215,0)</f>
        <v>0</v>
      </c>
      <c r="M213" s="821">
        <f>IFERROR('Formulario 4. Programático'!O215/'Formulario 4. Programático'!$F215,0)</f>
        <v>0</v>
      </c>
      <c r="N213" s="821">
        <f>IFERROR('Formulario 4. Programático'!P215/'Formulario 4. Programático'!$F215,0)</f>
        <v>0</v>
      </c>
      <c r="O213" s="821">
        <f>IFERROR('Formulario 4. Programático'!Q215/'Formulario 4. Programático'!$F215,0)</f>
        <v>0</v>
      </c>
      <c r="P213" s="821">
        <f>IFERROR('Formulario 4. Programático'!R215/'Formulario 4. Programático'!$F215,0)</f>
        <v>0</v>
      </c>
      <c r="Q213" s="821">
        <f>IFERROR('Formulario 4. Programático'!S215/'Formulario 4. Programático'!$F215,0)</f>
        <v>0</v>
      </c>
      <c r="R213" s="821">
        <f>IFERROR('Formulario 4. Programático'!T218/'Formulario 4. Programático'!$F218,0)</f>
        <v>0</v>
      </c>
      <c r="S213" s="821">
        <f>IFERROR('Formulario 4. Programático'!U218/'Formulario 4. Programático'!$F218,0)</f>
        <v>0</v>
      </c>
    </row>
    <row r="214" spans="1:19" ht="22.5" outlineLevel="4">
      <c r="A214" s="364" t="s">
        <v>363</v>
      </c>
      <c r="B214" s="364" t="s">
        <v>363</v>
      </c>
      <c r="C214" s="364" t="s">
        <v>365</v>
      </c>
      <c r="D214" s="364" t="s">
        <v>862</v>
      </c>
      <c r="E214" s="715" t="s">
        <v>1612</v>
      </c>
      <c r="F214" s="821">
        <f>IFERROR('Formulario 4. Programático'!H216/'Formulario 4. Programático'!$F216,0)</f>
        <v>0</v>
      </c>
      <c r="G214" s="821">
        <f>IFERROR('Formulario 4. Programático'!I216/'Formulario 4. Programático'!$F216,0)</f>
        <v>0</v>
      </c>
      <c r="H214" s="821">
        <f>IFERROR('Formulario 4. Programático'!J216/'Formulario 4. Programático'!$F216,0)</f>
        <v>0</v>
      </c>
      <c r="I214" s="821">
        <f>IFERROR('Formulario 4. Programático'!K216/'Formulario 4. Programático'!$F216,0)</f>
        <v>0</v>
      </c>
      <c r="J214" s="821">
        <f>IFERROR('Formulario 4. Programático'!L216/'Formulario 4. Programático'!$F216,0)</f>
        <v>0</v>
      </c>
      <c r="K214" s="821">
        <f>IFERROR('Formulario 4. Programático'!M216/'Formulario 4. Programático'!$F216,0)</f>
        <v>0</v>
      </c>
      <c r="L214" s="821">
        <f>IFERROR('Formulario 4. Programático'!N216/'Formulario 4. Programático'!$F216,0)</f>
        <v>0</v>
      </c>
      <c r="M214" s="821">
        <f>IFERROR('Formulario 4. Programático'!O216/'Formulario 4. Programático'!$F216,0)</f>
        <v>0</v>
      </c>
      <c r="N214" s="821">
        <f>IFERROR('Formulario 4. Programático'!P216/'Formulario 4. Programático'!$F216,0)</f>
        <v>0</v>
      </c>
      <c r="O214" s="821">
        <f>IFERROR('Formulario 4. Programático'!Q216/'Formulario 4. Programático'!$F216,0)</f>
        <v>0</v>
      </c>
      <c r="P214" s="821">
        <f>IFERROR('Formulario 4. Programático'!R216/'Formulario 4. Programático'!$F216,0)</f>
        <v>0</v>
      </c>
      <c r="Q214" s="821">
        <f>IFERROR('Formulario 4. Programático'!S216/'Formulario 4. Programático'!$F216,0)</f>
        <v>0</v>
      </c>
      <c r="R214" s="821">
        <f>IFERROR('Formulario 4. Programático'!T219/'Formulario 4. Programático'!$F219,0)</f>
        <v>0</v>
      </c>
      <c r="S214" s="821">
        <f>IFERROR('Formulario 4. Programático'!U219/'Formulario 4. Programático'!$F219,0)</f>
        <v>0</v>
      </c>
    </row>
    <row r="215" spans="1:19" ht="11.25" outlineLevel="4">
      <c r="A215" s="364" t="s">
        <v>363</v>
      </c>
      <c r="B215" s="364" t="s">
        <v>363</v>
      </c>
      <c r="C215" s="364" t="s">
        <v>365</v>
      </c>
      <c r="D215" s="364" t="s">
        <v>863</v>
      </c>
      <c r="E215" s="715" t="s">
        <v>1627</v>
      </c>
      <c r="F215" s="821">
        <f>IFERROR('Formulario 4. Programático'!H217/'Formulario 4. Programático'!$F217,0)</f>
        <v>0</v>
      </c>
      <c r="G215" s="821">
        <f>IFERROR('Formulario 4. Programático'!I217/'Formulario 4. Programático'!$F217,0)</f>
        <v>0</v>
      </c>
      <c r="H215" s="821">
        <f>IFERROR('Formulario 4. Programático'!J217/'Formulario 4. Programático'!$F217,0)</f>
        <v>0</v>
      </c>
      <c r="I215" s="821">
        <f>IFERROR('Formulario 4. Programático'!K217/'Formulario 4. Programático'!$F217,0)</f>
        <v>0</v>
      </c>
      <c r="J215" s="821">
        <f>IFERROR('Formulario 4. Programático'!L217/'Formulario 4. Programático'!$F217,0)</f>
        <v>0</v>
      </c>
      <c r="K215" s="821">
        <f>IFERROR('Formulario 4. Programático'!M217/'Formulario 4. Programático'!$F217,0)</f>
        <v>0</v>
      </c>
      <c r="L215" s="821">
        <f>IFERROR('Formulario 4. Programático'!N217/'Formulario 4. Programático'!$F217,0)</f>
        <v>0</v>
      </c>
      <c r="M215" s="821">
        <f>IFERROR('Formulario 4. Programático'!O217/'Formulario 4. Programático'!$F217,0)</f>
        <v>0</v>
      </c>
      <c r="N215" s="821">
        <f>IFERROR('Formulario 4. Programático'!P217/'Formulario 4. Programático'!$F217,0)</f>
        <v>0</v>
      </c>
      <c r="O215" s="821">
        <f>IFERROR('Formulario 4. Programático'!Q217/'Formulario 4. Programático'!$F217,0)</f>
        <v>0</v>
      </c>
      <c r="P215" s="821">
        <f>IFERROR('Formulario 4. Programático'!R217/'Formulario 4. Programático'!$F217,0)</f>
        <v>0</v>
      </c>
      <c r="Q215" s="821">
        <f>IFERROR('Formulario 4. Programático'!S217/'Formulario 4. Programático'!$F217,0)</f>
        <v>0</v>
      </c>
      <c r="R215" s="821">
        <f>IFERROR('Formulario 4. Programático'!T220/'Formulario 4. Programático'!$F220,0)</f>
        <v>0</v>
      </c>
      <c r="S215" s="821">
        <f>IFERROR('Formulario 4. Programático'!U220/'Formulario 4. Programático'!$F220,0)</f>
        <v>0</v>
      </c>
    </row>
    <row r="216" spans="1:19" ht="11.25" outlineLevel="4">
      <c r="A216" s="364" t="s">
        <v>363</v>
      </c>
      <c r="B216" s="364" t="s">
        <v>363</v>
      </c>
      <c r="C216" s="364" t="s">
        <v>365</v>
      </c>
      <c r="D216" s="364" t="s">
        <v>864</v>
      </c>
      <c r="E216" s="715" t="s">
        <v>1628</v>
      </c>
      <c r="F216" s="821">
        <f>IFERROR('Formulario 4. Programático'!H218/'Formulario 4. Programático'!$F218,0)</f>
        <v>0</v>
      </c>
      <c r="G216" s="821">
        <f>IFERROR('Formulario 4. Programático'!I218/'Formulario 4. Programático'!$F218,0)</f>
        <v>0</v>
      </c>
      <c r="H216" s="821">
        <f>IFERROR('Formulario 4. Programático'!J218/'Formulario 4. Programático'!$F218,0)</f>
        <v>0</v>
      </c>
      <c r="I216" s="821">
        <f>IFERROR('Formulario 4. Programático'!K218/'Formulario 4. Programático'!$F218,0)</f>
        <v>0</v>
      </c>
      <c r="J216" s="821">
        <f>IFERROR('Formulario 4. Programático'!L218/'Formulario 4. Programático'!$F218,0)</f>
        <v>0</v>
      </c>
      <c r="K216" s="821">
        <f>IFERROR('Formulario 4. Programático'!M218/'Formulario 4. Programático'!$F218,0)</f>
        <v>0</v>
      </c>
      <c r="L216" s="821">
        <f>IFERROR('Formulario 4. Programático'!N218/'Formulario 4. Programático'!$F218,0)</f>
        <v>0</v>
      </c>
      <c r="M216" s="821">
        <f>IFERROR('Formulario 4. Programático'!O218/'Formulario 4. Programático'!$F218,0)</f>
        <v>0</v>
      </c>
      <c r="N216" s="821">
        <f>IFERROR('Formulario 4. Programático'!P218/'Formulario 4. Programático'!$F218,0)</f>
        <v>0</v>
      </c>
      <c r="O216" s="821">
        <f>IFERROR('Formulario 4. Programático'!Q218/'Formulario 4. Programático'!$F218,0)</f>
        <v>0</v>
      </c>
      <c r="P216" s="821">
        <f>IFERROR('Formulario 4. Programático'!R218/'Formulario 4. Programático'!$F218,0)</f>
        <v>0</v>
      </c>
      <c r="Q216" s="821">
        <f>IFERROR('Formulario 4. Programático'!S218/'Formulario 4. Programático'!$F218,0)</f>
        <v>0</v>
      </c>
      <c r="R216" s="821">
        <f>IFERROR('Formulario 4. Programático'!T221/'Formulario 4. Programático'!$F221,0)</f>
        <v>0</v>
      </c>
      <c r="S216" s="821">
        <f>IFERROR('Formulario 4. Programático'!U221/'Formulario 4. Programático'!$F221,0)</f>
        <v>0</v>
      </c>
    </row>
    <row r="217" spans="1:19" ht="22.5" outlineLevel="4">
      <c r="A217" s="364" t="s">
        <v>363</v>
      </c>
      <c r="B217" s="364" t="s">
        <v>363</v>
      </c>
      <c r="C217" s="364" t="s">
        <v>365</v>
      </c>
      <c r="D217" s="364" t="s">
        <v>865</v>
      </c>
      <c r="E217" s="715" t="s">
        <v>2029</v>
      </c>
      <c r="F217" s="821">
        <f>IFERROR('Formulario 4. Programático'!H219/'Formulario 4. Programático'!$F219,0)</f>
        <v>0</v>
      </c>
      <c r="G217" s="821">
        <f>IFERROR('Formulario 4. Programático'!I219/'Formulario 4. Programático'!$F219,0)</f>
        <v>0</v>
      </c>
      <c r="H217" s="821">
        <f>IFERROR('Formulario 4. Programático'!J219/'Formulario 4. Programático'!$F219,0)</f>
        <v>0</v>
      </c>
      <c r="I217" s="821">
        <f>IFERROR('Formulario 4. Programático'!K219/'Formulario 4. Programático'!$F219,0)</f>
        <v>0</v>
      </c>
      <c r="J217" s="821">
        <f>IFERROR('Formulario 4. Programático'!L219/'Formulario 4. Programático'!$F219,0)</f>
        <v>0</v>
      </c>
      <c r="K217" s="821">
        <f>IFERROR('Formulario 4. Programático'!M219/'Formulario 4. Programático'!$F219,0)</f>
        <v>0</v>
      </c>
      <c r="L217" s="821">
        <f>IFERROR('Formulario 4. Programático'!N219/'Formulario 4. Programático'!$F219,0)</f>
        <v>0</v>
      </c>
      <c r="M217" s="821">
        <f>IFERROR('Formulario 4. Programático'!O219/'Formulario 4. Programático'!$F219,0)</f>
        <v>0</v>
      </c>
      <c r="N217" s="821">
        <f>IFERROR('Formulario 4. Programático'!P219/'Formulario 4. Programático'!$F219,0)</f>
        <v>0</v>
      </c>
      <c r="O217" s="821">
        <f>IFERROR('Formulario 4. Programático'!Q219/'Formulario 4. Programático'!$F219,0)</f>
        <v>0</v>
      </c>
      <c r="P217" s="821">
        <f>IFERROR('Formulario 4. Programático'!R219/'Formulario 4. Programático'!$F219,0)</f>
        <v>0</v>
      </c>
      <c r="Q217" s="821">
        <f>IFERROR('Formulario 4. Programático'!S219/'Formulario 4. Programático'!$F219,0)</f>
        <v>0</v>
      </c>
      <c r="R217" s="821">
        <f>IFERROR('Formulario 4. Programático'!T222/'Formulario 4. Programático'!$F222,0)</f>
        <v>0</v>
      </c>
      <c r="S217" s="821">
        <f>IFERROR('Formulario 4. Programático'!U222/'Formulario 4. Programático'!$F222,0)</f>
        <v>0</v>
      </c>
    </row>
    <row r="218" spans="1:19" ht="22.5" outlineLevel="4">
      <c r="A218" s="364" t="s">
        <v>363</v>
      </c>
      <c r="B218" s="364" t="s">
        <v>363</v>
      </c>
      <c r="C218" s="364" t="s">
        <v>365</v>
      </c>
      <c r="D218" s="364" t="s">
        <v>866</v>
      </c>
      <c r="E218" s="715" t="s">
        <v>1949</v>
      </c>
      <c r="F218" s="821">
        <f>IFERROR('Formulario 4. Programático'!H220/'Formulario 4. Programático'!$F220,0)</f>
        <v>0</v>
      </c>
      <c r="G218" s="821">
        <f>IFERROR('Formulario 4. Programático'!I220/'Formulario 4. Programático'!$F220,0)</f>
        <v>0</v>
      </c>
      <c r="H218" s="821">
        <f>IFERROR('Formulario 4. Programático'!J220/'Formulario 4. Programático'!$F220,0)</f>
        <v>0</v>
      </c>
      <c r="I218" s="821">
        <f>IFERROR('Formulario 4. Programático'!K220/'Formulario 4. Programático'!$F220,0)</f>
        <v>0</v>
      </c>
      <c r="J218" s="821">
        <f>IFERROR('Formulario 4. Programático'!L220/'Formulario 4. Programático'!$F220,0)</f>
        <v>0</v>
      </c>
      <c r="K218" s="821">
        <f>IFERROR('Formulario 4. Programático'!M220/'Formulario 4. Programático'!$F220,0)</f>
        <v>0</v>
      </c>
      <c r="L218" s="821">
        <f>IFERROR('Formulario 4. Programático'!N220/'Formulario 4. Programático'!$F220,0)</f>
        <v>0</v>
      </c>
      <c r="M218" s="821">
        <f>IFERROR('Formulario 4. Programático'!O220/'Formulario 4. Programático'!$F220,0)</f>
        <v>0</v>
      </c>
      <c r="N218" s="821">
        <f>IFERROR('Formulario 4. Programático'!P220/'Formulario 4. Programático'!$F220,0)</f>
        <v>0</v>
      </c>
      <c r="O218" s="821">
        <f>IFERROR('Formulario 4. Programático'!Q220/'Formulario 4. Programático'!$F220,0)</f>
        <v>0</v>
      </c>
      <c r="P218" s="821">
        <f>IFERROR('Formulario 4. Programático'!R220/'Formulario 4. Programático'!$F220,0)</f>
        <v>0</v>
      </c>
      <c r="Q218" s="821">
        <f>IFERROR('Formulario 4. Programático'!S220/'Formulario 4. Programático'!$F220,0)</f>
        <v>0</v>
      </c>
      <c r="R218" s="821">
        <f>IFERROR('Formulario 4. Programático'!T226/'Formulario 4. Programático'!$F226,0)</f>
        <v>0</v>
      </c>
      <c r="S218" s="821">
        <f>IFERROR('Formulario 4. Programático'!U226/'Formulario 4. Programático'!$F226,0)</f>
        <v>0</v>
      </c>
    </row>
    <row r="219" spans="1:19" ht="22.5" outlineLevel="4">
      <c r="A219" s="364" t="s">
        <v>363</v>
      </c>
      <c r="B219" s="364" t="s">
        <v>363</v>
      </c>
      <c r="C219" s="364" t="s">
        <v>365</v>
      </c>
      <c r="D219" s="364" t="s">
        <v>867</v>
      </c>
      <c r="E219" s="715" t="s">
        <v>1950</v>
      </c>
      <c r="F219" s="821">
        <f>IFERROR('Formulario 4. Programático'!H221/'Formulario 4. Programático'!$F221,0)</f>
        <v>0</v>
      </c>
      <c r="G219" s="821">
        <f>IFERROR('Formulario 4. Programático'!I221/'Formulario 4. Programático'!$F221,0)</f>
        <v>0</v>
      </c>
      <c r="H219" s="821">
        <f>IFERROR('Formulario 4. Programático'!J221/'Formulario 4. Programático'!$F221,0)</f>
        <v>0</v>
      </c>
      <c r="I219" s="821">
        <f>IFERROR('Formulario 4. Programático'!K221/'Formulario 4. Programático'!$F221,0)</f>
        <v>0</v>
      </c>
      <c r="J219" s="821">
        <f>IFERROR('Formulario 4. Programático'!L221/'Formulario 4. Programático'!$F221,0)</f>
        <v>0</v>
      </c>
      <c r="K219" s="821">
        <f>IFERROR('Formulario 4. Programático'!M221/'Formulario 4. Programático'!$F221,0)</f>
        <v>0</v>
      </c>
      <c r="L219" s="821">
        <f>IFERROR('Formulario 4. Programático'!N221/'Formulario 4. Programático'!$F221,0)</f>
        <v>0</v>
      </c>
      <c r="M219" s="821">
        <f>IFERROR('Formulario 4. Programático'!O221/'Formulario 4. Programático'!$F221,0)</f>
        <v>0</v>
      </c>
      <c r="N219" s="821">
        <f>IFERROR('Formulario 4. Programático'!P221/'Formulario 4. Programático'!$F221,0)</f>
        <v>0</v>
      </c>
      <c r="O219" s="821">
        <f>IFERROR('Formulario 4. Programático'!Q221/'Formulario 4. Programático'!$F221,0)</f>
        <v>0</v>
      </c>
      <c r="P219" s="821">
        <f>IFERROR('Formulario 4. Programático'!R221/'Formulario 4. Programático'!$F221,0)</f>
        <v>0</v>
      </c>
      <c r="Q219" s="821">
        <f>IFERROR('Formulario 4. Programático'!S221/'Formulario 4. Programático'!$F221,0)</f>
        <v>0</v>
      </c>
      <c r="R219" s="821">
        <f>IFERROR('Formulario 4. Programático'!T227/'Formulario 4. Programático'!$F227,0)</f>
        <v>0</v>
      </c>
      <c r="S219" s="821">
        <f>IFERROR('Formulario 4. Programático'!U227/'Formulario 4. Programático'!$F227,0)</f>
        <v>0</v>
      </c>
    </row>
    <row r="220" spans="1:19" ht="12" outlineLevel="4" thickBot="1">
      <c r="A220" s="364" t="s">
        <v>363</v>
      </c>
      <c r="B220" s="364" t="s">
        <v>363</v>
      </c>
      <c r="C220" s="364" t="s">
        <v>365</v>
      </c>
      <c r="D220" s="364" t="s">
        <v>868</v>
      </c>
      <c r="E220" s="715" t="s">
        <v>2032</v>
      </c>
      <c r="F220" s="821">
        <f>IFERROR('Formulario 4. Programático'!H222/'Formulario 4. Programático'!$F222,0)</f>
        <v>0</v>
      </c>
      <c r="G220" s="821">
        <f>IFERROR('Formulario 4. Programático'!I222/'Formulario 4. Programático'!$F222,0)</f>
        <v>0</v>
      </c>
      <c r="H220" s="821">
        <f>IFERROR('Formulario 4. Programático'!J222/'Formulario 4. Programático'!$F222,0)</f>
        <v>0</v>
      </c>
      <c r="I220" s="821">
        <f>IFERROR('Formulario 4. Programático'!K222/'Formulario 4. Programático'!$F222,0)</f>
        <v>0</v>
      </c>
      <c r="J220" s="821">
        <f>IFERROR('Formulario 4. Programático'!L222/'Formulario 4. Programático'!$F222,0)</f>
        <v>0</v>
      </c>
      <c r="K220" s="821">
        <f>IFERROR('Formulario 4. Programático'!M222/'Formulario 4. Programático'!$F222,0)</f>
        <v>0</v>
      </c>
      <c r="L220" s="821">
        <f>IFERROR('Formulario 4. Programático'!N222/'Formulario 4. Programático'!$F222,0)</f>
        <v>0</v>
      </c>
      <c r="M220" s="821">
        <f>IFERROR('Formulario 4. Programático'!O222/'Formulario 4. Programático'!$F222,0)</f>
        <v>0</v>
      </c>
      <c r="N220" s="821">
        <f>IFERROR('Formulario 4. Programático'!P222/'Formulario 4. Programático'!$F222,0)</f>
        <v>0</v>
      </c>
      <c r="O220" s="821">
        <f>IFERROR('Formulario 4. Programático'!Q222/'Formulario 4. Programático'!$F222,0)</f>
        <v>0</v>
      </c>
      <c r="P220" s="821">
        <f>IFERROR('Formulario 4. Programático'!R222/'Formulario 4. Programático'!$F222,0)</f>
        <v>0</v>
      </c>
      <c r="Q220" s="821">
        <f>IFERROR('Formulario 4. Programático'!S222/'Formulario 4. Programático'!$F222,0)</f>
        <v>0</v>
      </c>
      <c r="R220" s="821">
        <f>IFERROR('Formulario 4. Programático'!T228/'Formulario 4. Programático'!$F228,0)</f>
        <v>0</v>
      </c>
      <c r="S220" s="821">
        <f>IFERROR('Formulario 4. Programático'!U228/'Formulario 4. Programático'!$F228,0)</f>
        <v>0</v>
      </c>
    </row>
    <row r="221" spans="1:19" s="722" customFormat="1" ht="11.25" outlineLevel="1">
      <c r="A221" s="351" t="s">
        <v>363</v>
      </c>
      <c r="B221" s="351" t="s">
        <v>363</v>
      </c>
      <c r="C221" s="351" t="s">
        <v>366</v>
      </c>
      <c r="D221" s="721"/>
      <c r="E221" s="714" t="s">
        <v>1297</v>
      </c>
      <c r="F221" s="818">
        <f>IFERROR('Formulario 4. Programático'!H226/'Formulario 4. Programático'!$F226,0)</f>
        <v>0</v>
      </c>
      <c r="G221" s="818">
        <f>IFERROR('Formulario 4. Programático'!I226/'Formulario 4. Programático'!$F226,0)</f>
        <v>0</v>
      </c>
      <c r="H221" s="818">
        <f>IFERROR('Formulario 4. Programático'!J226/'Formulario 4. Programático'!$F226,0)</f>
        <v>0</v>
      </c>
      <c r="I221" s="818">
        <f>IFERROR('Formulario 4. Programático'!K226/'Formulario 4. Programático'!$F226,0)</f>
        <v>0</v>
      </c>
      <c r="J221" s="818">
        <f>IFERROR('Formulario 4. Programático'!L226/'Formulario 4. Programático'!$F226,0)</f>
        <v>0</v>
      </c>
      <c r="K221" s="818">
        <f>IFERROR('Formulario 4. Programático'!M226/'Formulario 4. Programático'!$F226,0)</f>
        <v>0</v>
      </c>
      <c r="L221" s="818">
        <f>IFERROR('Formulario 4. Programático'!N226/'Formulario 4. Programático'!$F226,0)</f>
        <v>0</v>
      </c>
      <c r="M221" s="818">
        <f>IFERROR('Formulario 4. Programático'!O226/'Formulario 4. Programático'!$F226,0)</f>
        <v>0</v>
      </c>
      <c r="N221" s="818">
        <f>IFERROR('Formulario 4. Programático'!P226/'Formulario 4. Programático'!$F226,0)</f>
        <v>0</v>
      </c>
      <c r="O221" s="818">
        <f>IFERROR('Formulario 4. Programático'!Q226/'Formulario 4. Programático'!$F226,0)</f>
        <v>0</v>
      </c>
      <c r="P221" s="818">
        <f>IFERROR('Formulario 4. Programático'!R226/'Formulario 4. Programático'!$F226,0)</f>
        <v>0</v>
      </c>
      <c r="Q221" s="818">
        <f>IFERROR('Formulario 4. Programático'!S226/'Formulario 4. Programático'!$F226,0)</f>
        <v>0</v>
      </c>
      <c r="R221" s="818">
        <f>IFERROR('Formulario 4. Programático'!T229/'Formulario 4. Programático'!$F229,0)</f>
        <v>0</v>
      </c>
      <c r="S221" s="818">
        <f>IFERROR('Formulario 4. Programático'!U229/'Formulario 4. Programático'!$F229,0)</f>
        <v>0</v>
      </c>
    </row>
    <row r="222" spans="1:19" s="681" customFormat="1" ht="11.25" outlineLevel="2">
      <c r="A222" s="364" t="s">
        <v>363</v>
      </c>
      <c r="B222" s="364" t="s">
        <v>363</v>
      </c>
      <c r="C222" s="364" t="s">
        <v>366</v>
      </c>
      <c r="D222" s="364" t="s">
        <v>795</v>
      </c>
      <c r="E222" s="715" t="s">
        <v>1951</v>
      </c>
      <c r="F222" s="821">
        <f>IFERROR('Formulario 4. Programático'!H227/'Formulario 4. Programático'!$F227,0)</f>
        <v>0</v>
      </c>
      <c r="G222" s="821">
        <f>IFERROR('Formulario 4. Programático'!I227/'Formulario 4. Programático'!$F227,0)</f>
        <v>0</v>
      </c>
      <c r="H222" s="821">
        <f>IFERROR('Formulario 4. Programático'!J227/'Formulario 4. Programático'!$F227,0)</f>
        <v>0</v>
      </c>
      <c r="I222" s="821">
        <f>IFERROR('Formulario 4. Programático'!K227/'Formulario 4. Programático'!$F227,0)</f>
        <v>0</v>
      </c>
      <c r="J222" s="821">
        <f>IFERROR('Formulario 4. Programático'!L227/'Formulario 4. Programático'!$F227,0)</f>
        <v>0</v>
      </c>
      <c r="K222" s="821">
        <f>IFERROR('Formulario 4. Programático'!M227/'Formulario 4. Programático'!$F227,0)</f>
        <v>0</v>
      </c>
      <c r="L222" s="821">
        <f>IFERROR('Formulario 4. Programático'!N227/'Formulario 4. Programático'!$F227,0)</f>
        <v>0</v>
      </c>
      <c r="M222" s="821">
        <f>IFERROR('Formulario 4. Programático'!O227/'Formulario 4. Programático'!$F227,0)</f>
        <v>0</v>
      </c>
      <c r="N222" s="821">
        <f>IFERROR('Formulario 4. Programático'!P227/'Formulario 4. Programático'!$F227,0)</f>
        <v>0</v>
      </c>
      <c r="O222" s="821">
        <f>IFERROR('Formulario 4. Programático'!Q227/'Formulario 4. Programático'!$F227,0)</f>
        <v>0</v>
      </c>
      <c r="P222" s="821">
        <f>IFERROR('Formulario 4. Programático'!R227/'Formulario 4. Programático'!$F227,0)</f>
        <v>0</v>
      </c>
      <c r="Q222" s="821">
        <f>IFERROR('Formulario 4. Programático'!S227/'Formulario 4. Programático'!$F227,0)</f>
        <v>0</v>
      </c>
      <c r="R222" s="821">
        <f>IFERROR('Formulario 4. Programático'!T230/'Formulario 4. Programático'!$F230,0)</f>
        <v>0</v>
      </c>
      <c r="S222" s="821">
        <f>IFERROR('Formulario 4. Programático'!U230/'Formulario 4. Programático'!$F230,0)</f>
        <v>0</v>
      </c>
    </row>
    <row r="223" spans="1:19" ht="11.25" outlineLevel="4">
      <c r="A223" s="364" t="s">
        <v>363</v>
      </c>
      <c r="B223" s="364" t="s">
        <v>363</v>
      </c>
      <c r="C223" s="364" t="s">
        <v>366</v>
      </c>
      <c r="D223" s="364" t="s">
        <v>794</v>
      </c>
      <c r="E223" s="715" t="s">
        <v>1952</v>
      </c>
      <c r="F223" s="821">
        <f>IFERROR('Formulario 4. Programático'!H228/'Formulario 4. Programático'!$F228,0)</f>
        <v>0</v>
      </c>
      <c r="G223" s="821">
        <f>IFERROR('Formulario 4. Programático'!I228/'Formulario 4. Programático'!$F228,0)</f>
        <v>0</v>
      </c>
      <c r="H223" s="821">
        <f>IFERROR('Formulario 4. Programático'!J228/'Formulario 4. Programático'!$F228,0)</f>
        <v>0</v>
      </c>
      <c r="I223" s="821">
        <f>IFERROR('Formulario 4. Programático'!K228/'Formulario 4. Programático'!$F228,0)</f>
        <v>0</v>
      </c>
      <c r="J223" s="821">
        <f>IFERROR('Formulario 4. Programático'!L228/'Formulario 4. Programático'!$F228,0)</f>
        <v>0</v>
      </c>
      <c r="K223" s="821">
        <f>IFERROR('Formulario 4. Programático'!M228/'Formulario 4. Programático'!$F228,0)</f>
        <v>0</v>
      </c>
      <c r="L223" s="821">
        <f>IFERROR('Formulario 4. Programático'!N228/'Formulario 4. Programático'!$F228,0)</f>
        <v>0</v>
      </c>
      <c r="M223" s="821">
        <f>IFERROR('Formulario 4. Programático'!O228/'Formulario 4. Programático'!$F228,0)</f>
        <v>0</v>
      </c>
      <c r="N223" s="821">
        <f>IFERROR('Formulario 4. Programático'!P228/'Formulario 4. Programático'!$F228,0)</f>
        <v>0</v>
      </c>
      <c r="O223" s="821">
        <f>IFERROR('Formulario 4. Programático'!Q228/'Formulario 4. Programático'!$F228,0)</f>
        <v>0</v>
      </c>
      <c r="P223" s="821">
        <f>IFERROR('Formulario 4. Programático'!R228/'Formulario 4. Programático'!$F228,0)</f>
        <v>0</v>
      </c>
      <c r="Q223" s="821">
        <f>IFERROR('Formulario 4. Programático'!S228/'Formulario 4. Programático'!$F228,0)</f>
        <v>0</v>
      </c>
      <c r="R223" s="821">
        <f>IFERROR('Formulario 4. Programático'!T231/'Formulario 4. Programático'!$F231,0)</f>
        <v>0</v>
      </c>
      <c r="S223" s="821">
        <f>IFERROR('Formulario 4. Programático'!U231/'Formulario 4. Programático'!$F231,0)</f>
        <v>0</v>
      </c>
    </row>
    <row r="224" spans="1:19" ht="11.25" outlineLevel="4">
      <c r="A224" s="364" t="s">
        <v>363</v>
      </c>
      <c r="B224" s="364" t="s">
        <v>363</v>
      </c>
      <c r="C224" s="364" t="s">
        <v>366</v>
      </c>
      <c r="D224" s="364" t="s">
        <v>796</v>
      </c>
      <c r="E224" s="715" t="s">
        <v>1298</v>
      </c>
      <c r="F224" s="821">
        <f>IFERROR('Formulario 4. Programático'!H229/'Formulario 4. Programático'!$F229,0)</f>
        <v>0</v>
      </c>
      <c r="G224" s="821">
        <f>IFERROR('Formulario 4. Programático'!I229/'Formulario 4. Programático'!$F229,0)</f>
        <v>0</v>
      </c>
      <c r="H224" s="821">
        <f>IFERROR('Formulario 4. Programático'!J229/'Formulario 4. Programático'!$F229,0)</f>
        <v>0</v>
      </c>
      <c r="I224" s="821">
        <f>IFERROR('Formulario 4. Programático'!K229/'Formulario 4. Programático'!$F229,0)</f>
        <v>0</v>
      </c>
      <c r="J224" s="821">
        <f>IFERROR('Formulario 4. Programático'!L229/'Formulario 4. Programático'!$F229,0)</f>
        <v>0</v>
      </c>
      <c r="K224" s="821">
        <f>IFERROR('Formulario 4. Programático'!M229/'Formulario 4. Programático'!$F229,0)</f>
        <v>0</v>
      </c>
      <c r="L224" s="821">
        <f>IFERROR('Formulario 4. Programático'!N229/'Formulario 4. Programático'!$F229,0)</f>
        <v>0</v>
      </c>
      <c r="M224" s="821">
        <f>IFERROR('Formulario 4. Programático'!O229/'Formulario 4. Programático'!$F229,0)</f>
        <v>0</v>
      </c>
      <c r="N224" s="821">
        <f>IFERROR('Formulario 4. Programático'!P229/'Formulario 4. Programático'!$F229,0)</f>
        <v>0</v>
      </c>
      <c r="O224" s="821">
        <f>IFERROR('Formulario 4. Programático'!Q229/'Formulario 4. Programático'!$F229,0)</f>
        <v>0</v>
      </c>
      <c r="P224" s="821">
        <f>IFERROR('Formulario 4. Programático'!R229/'Formulario 4. Programático'!$F229,0)</f>
        <v>0</v>
      </c>
      <c r="Q224" s="821">
        <f>IFERROR('Formulario 4. Programático'!S229/'Formulario 4. Programático'!$F229,0)</f>
        <v>0</v>
      </c>
      <c r="R224" s="821">
        <f>IFERROR('Formulario 4. Programático'!T232/'Formulario 4. Programático'!$F232,0)</f>
        <v>0</v>
      </c>
      <c r="S224" s="821">
        <f>IFERROR('Formulario 4. Programático'!U232/'Formulario 4. Programático'!$F232,0)</f>
        <v>0</v>
      </c>
    </row>
    <row r="225" spans="1:19" ht="24" customHeight="1" outlineLevel="4">
      <c r="A225" s="364" t="s">
        <v>363</v>
      </c>
      <c r="B225" s="364" t="s">
        <v>363</v>
      </c>
      <c r="C225" s="364" t="s">
        <v>366</v>
      </c>
      <c r="D225" s="364" t="s">
        <v>797</v>
      </c>
      <c r="E225" s="715" t="s">
        <v>1953</v>
      </c>
      <c r="F225" s="821">
        <f>IFERROR('Formulario 4. Programático'!H230/'Formulario 4. Programático'!$F230,0)</f>
        <v>0</v>
      </c>
      <c r="G225" s="821">
        <f>IFERROR('Formulario 4. Programático'!I230/'Formulario 4. Programático'!$F230,0)</f>
        <v>0</v>
      </c>
      <c r="H225" s="821">
        <f>IFERROR('Formulario 4. Programático'!J230/'Formulario 4. Programático'!$F230,0)</f>
        <v>0</v>
      </c>
      <c r="I225" s="821">
        <f>IFERROR('Formulario 4. Programático'!K230/'Formulario 4. Programático'!$F230,0)</f>
        <v>0</v>
      </c>
      <c r="J225" s="821">
        <f>IFERROR('Formulario 4. Programático'!L230/'Formulario 4. Programático'!$F230,0)</f>
        <v>0</v>
      </c>
      <c r="K225" s="821">
        <f>IFERROR('Formulario 4. Programático'!M230/'Formulario 4. Programático'!$F230,0)</f>
        <v>0</v>
      </c>
      <c r="L225" s="821">
        <f>IFERROR('Formulario 4. Programático'!N230/'Formulario 4. Programático'!$F230,0)</f>
        <v>0</v>
      </c>
      <c r="M225" s="821">
        <f>IFERROR('Formulario 4. Programático'!O230/'Formulario 4. Programático'!$F230,0)</f>
        <v>0</v>
      </c>
      <c r="N225" s="821">
        <f>IFERROR('Formulario 4. Programático'!P230/'Formulario 4. Programático'!$F230,0)</f>
        <v>0</v>
      </c>
      <c r="O225" s="821">
        <f>IFERROR('Formulario 4. Programático'!Q230/'Formulario 4. Programático'!$F230,0)</f>
        <v>0</v>
      </c>
      <c r="P225" s="821">
        <f>IFERROR('Formulario 4. Programático'!R230/'Formulario 4. Programático'!$F230,0)</f>
        <v>0</v>
      </c>
      <c r="Q225" s="821">
        <f>IFERROR('Formulario 4. Programático'!S230/'Formulario 4. Programático'!$F230,0)</f>
        <v>0</v>
      </c>
      <c r="R225" s="821">
        <f>IFERROR('Formulario 4. Programático'!T233/'Formulario 4. Programático'!$F233,0)</f>
        <v>0</v>
      </c>
      <c r="S225" s="821">
        <f>IFERROR('Formulario 4. Programático'!U233/'Formulario 4. Programático'!$F233,0)</f>
        <v>0</v>
      </c>
    </row>
    <row r="226" spans="1:19" ht="11.25" outlineLevel="4">
      <c r="A226" s="364" t="s">
        <v>363</v>
      </c>
      <c r="B226" s="364" t="s">
        <v>363</v>
      </c>
      <c r="C226" s="364" t="s">
        <v>366</v>
      </c>
      <c r="D226" s="364" t="s">
        <v>800</v>
      </c>
      <c r="E226" s="715" t="s">
        <v>1954</v>
      </c>
      <c r="F226" s="821">
        <f>IFERROR('Formulario 4. Programático'!H231/'Formulario 4. Programático'!$F231,0)</f>
        <v>0</v>
      </c>
      <c r="G226" s="821">
        <f>IFERROR('Formulario 4. Programático'!I231/'Formulario 4. Programático'!$F231,0)</f>
        <v>0</v>
      </c>
      <c r="H226" s="821">
        <f>IFERROR('Formulario 4. Programático'!J231/'Formulario 4. Programático'!$F231,0)</f>
        <v>0</v>
      </c>
      <c r="I226" s="821">
        <f>IFERROR('Formulario 4. Programático'!K231/'Formulario 4. Programático'!$F231,0)</f>
        <v>0</v>
      </c>
      <c r="J226" s="821">
        <f>IFERROR('Formulario 4. Programático'!L231/'Formulario 4. Programático'!$F231,0)</f>
        <v>0</v>
      </c>
      <c r="K226" s="821">
        <f>IFERROR('Formulario 4. Programático'!M231/'Formulario 4. Programático'!$F231,0)</f>
        <v>0</v>
      </c>
      <c r="L226" s="821">
        <f>IFERROR('Formulario 4. Programático'!N231/'Formulario 4. Programático'!$F231,0)</f>
        <v>0</v>
      </c>
      <c r="M226" s="821">
        <f>IFERROR('Formulario 4. Programático'!O231/'Formulario 4. Programático'!$F231,0)</f>
        <v>0</v>
      </c>
      <c r="N226" s="821">
        <f>IFERROR('Formulario 4. Programático'!P231/'Formulario 4. Programático'!$F231,0)</f>
        <v>0</v>
      </c>
      <c r="O226" s="821">
        <f>IFERROR('Formulario 4. Programático'!Q231/'Formulario 4. Programático'!$F231,0)</f>
        <v>0</v>
      </c>
      <c r="P226" s="821">
        <f>IFERROR('Formulario 4. Programático'!R231/'Formulario 4. Programático'!$F231,0)</f>
        <v>0</v>
      </c>
      <c r="Q226" s="821">
        <f>IFERROR('Formulario 4. Programático'!S231/'Formulario 4. Programático'!$F231,0)</f>
        <v>0</v>
      </c>
      <c r="R226" s="821">
        <f>IFERROR('Formulario 4. Programático'!T234/'Formulario 4. Programático'!$F234,0)</f>
        <v>0</v>
      </c>
      <c r="S226" s="821">
        <f>IFERROR('Formulario 4. Programático'!U234/'Formulario 4. Programático'!$F234,0)</f>
        <v>0</v>
      </c>
    </row>
    <row r="227" spans="1:19" ht="11.25" outlineLevel="4">
      <c r="A227" s="364" t="s">
        <v>363</v>
      </c>
      <c r="B227" s="364" t="s">
        <v>363</v>
      </c>
      <c r="C227" s="364" t="s">
        <v>366</v>
      </c>
      <c r="D227" s="364" t="s">
        <v>798</v>
      </c>
      <c r="E227" s="715" t="s">
        <v>1955</v>
      </c>
      <c r="F227" s="821">
        <f>IFERROR('Formulario 4. Programático'!H232/'Formulario 4. Programático'!$F232,0)</f>
        <v>0</v>
      </c>
      <c r="G227" s="821">
        <f>IFERROR('Formulario 4. Programático'!I232/'Formulario 4. Programático'!$F232,0)</f>
        <v>0</v>
      </c>
      <c r="H227" s="821">
        <f>IFERROR('Formulario 4. Programático'!J232/'Formulario 4. Programático'!$F232,0)</f>
        <v>0</v>
      </c>
      <c r="I227" s="821">
        <f>IFERROR('Formulario 4. Programático'!K232/'Formulario 4. Programático'!$F232,0)</f>
        <v>0</v>
      </c>
      <c r="J227" s="821">
        <f>IFERROR('Formulario 4. Programático'!L232/'Formulario 4. Programático'!$F232,0)</f>
        <v>0</v>
      </c>
      <c r="K227" s="821">
        <f>IFERROR('Formulario 4. Programático'!M232/'Formulario 4. Programático'!$F232,0)</f>
        <v>0</v>
      </c>
      <c r="L227" s="821">
        <f>IFERROR('Formulario 4. Programático'!N232/'Formulario 4. Programático'!$F232,0)</f>
        <v>0</v>
      </c>
      <c r="M227" s="821">
        <f>IFERROR('Formulario 4. Programático'!O232/'Formulario 4. Programático'!$F232,0)</f>
        <v>0</v>
      </c>
      <c r="N227" s="821">
        <f>IFERROR('Formulario 4. Programático'!P232/'Formulario 4. Programático'!$F232,0)</f>
        <v>0</v>
      </c>
      <c r="O227" s="821">
        <f>IFERROR('Formulario 4. Programático'!Q232/'Formulario 4. Programático'!$F232,0)</f>
        <v>0</v>
      </c>
      <c r="P227" s="821">
        <f>IFERROR('Formulario 4. Programático'!R232/'Formulario 4. Programático'!$F232,0)</f>
        <v>0</v>
      </c>
      <c r="Q227" s="821">
        <f>IFERROR('Formulario 4. Programático'!S232/'Formulario 4. Programático'!$F232,0)</f>
        <v>0</v>
      </c>
      <c r="R227" s="821">
        <f>IFERROR('Formulario 4. Programático'!T235/'Formulario 4. Programático'!$F235,0)</f>
        <v>0</v>
      </c>
      <c r="S227" s="821">
        <f>IFERROR('Formulario 4. Programático'!U235/'Formulario 4. Programático'!$F235,0)</f>
        <v>0</v>
      </c>
    </row>
    <row r="228" spans="1:19" ht="11.25" outlineLevel="4">
      <c r="A228" s="364" t="s">
        <v>363</v>
      </c>
      <c r="B228" s="364" t="s">
        <v>363</v>
      </c>
      <c r="C228" s="364" t="s">
        <v>366</v>
      </c>
      <c r="D228" s="364" t="s">
        <v>801</v>
      </c>
      <c r="E228" s="715" t="s">
        <v>1956</v>
      </c>
      <c r="F228" s="821">
        <f>IFERROR('Formulario 4. Programático'!H233/'Formulario 4. Programático'!$F233,0)</f>
        <v>0</v>
      </c>
      <c r="G228" s="821">
        <f>IFERROR('Formulario 4. Programático'!I233/'Formulario 4. Programático'!$F233,0)</f>
        <v>0</v>
      </c>
      <c r="H228" s="821">
        <f>IFERROR('Formulario 4. Programático'!J233/'Formulario 4. Programático'!$F233,0)</f>
        <v>0</v>
      </c>
      <c r="I228" s="821">
        <f>IFERROR('Formulario 4. Programático'!K233/'Formulario 4. Programático'!$F233,0)</f>
        <v>0</v>
      </c>
      <c r="J228" s="821">
        <f>IFERROR('Formulario 4. Programático'!L233/'Formulario 4. Programático'!$F233,0)</f>
        <v>0</v>
      </c>
      <c r="K228" s="821">
        <f>IFERROR('Formulario 4. Programático'!M233/'Formulario 4. Programático'!$F233,0)</f>
        <v>0</v>
      </c>
      <c r="L228" s="821">
        <f>IFERROR('Formulario 4. Programático'!N233/'Formulario 4. Programático'!$F233,0)</f>
        <v>0</v>
      </c>
      <c r="M228" s="821">
        <f>IFERROR('Formulario 4. Programático'!O233/'Formulario 4. Programático'!$F233,0)</f>
        <v>0</v>
      </c>
      <c r="N228" s="821">
        <f>IFERROR('Formulario 4. Programático'!P233/'Formulario 4. Programático'!$F233,0)</f>
        <v>0</v>
      </c>
      <c r="O228" s="821">
        <f>IFERROR('Formulario 4. Programático'!Q233/'Formulario 4. Programático'!$F233,0)</f>
        <v>0</v>
      </c>
      <c r="P228" s="821">
        <f>IFERROR('Formulario 4. Programático'!R233/'Formulario 4. Programático'!$F233,0)</f>
        <v>0</v>
      </c>
      <c r="Q228" s="821">
        <f>IFERROR('Formulario 4. Programático'!S233/'Formulario 4. Programático'!$F233,0)</f>
        <v>0</v>
      </c>
      <c r="R228" s="821">
        <f>IFERROR('Formulario 4. Programático'!T236/'Formulario 4. Programático'!$F236,0)</f>
        <v>0</v>
      </c>
      <c r="S228" s="821">
        <f>IFERROR('Formulario 4. Programático'!U236/'Formulario 4. Programático'!$F236,0)</f>
        <v>0</v>
      </c>
    </row>
    <row r="229" spans="1:19" ht="11.25" outlineLevel="4">
      <c r="A229" s="364" t="s">
        <v>363</v>
      </c>
      <c r="B229" s="364" t="s">
        <v>363</v>
      </c>
      <c r="C229" s="364" t="s">
        <v>366</v>
      </c>
      <c r="D229" s="364" t="s">
        <v>802</v>
      </c>
      <c r="E229" s="715" t="s">
        <v>1299</v>
      </c>
      <c r="F229" s="821">
        <f>IFERROR('Formulario 4. Programático'!H234/'Formulario 4. Programático'!$F234,0)</f>
        <v>0</v>
      </c>
      <c r="G229" s="821">
        <f>IFERROR('Formulario 4. Programático'!I234/'Formulario 4. Programático'!$F234,0)</f>
        <v>0</v>
      </c>
      <c r="H229" s="821">
        <f>IFERROR('Formulario 4. Programático'!J234/'Formulario 4. Programático'!$F234,0)</f>
        <v>0</v>
      </c>
      <c r="I229" s="821">
        <f>IFERROR('Formulario 4. Programático'!K234/'Formulario 4. Programático'!$F234,0)</f>
        <v>0</v>
      </c>
      <c r="J229" s="821">
        <f>IFERROR('Formulario 4. Programático'!L234/'Formulario 4. Programático'!$F234,0)</f>
        <v>0</v>
      </c>
      <c r="K229" s="821">
        <f>IFERROR('Formulario 4. Programático'!M234/'Formulario 4. Programático'!$F234,0)</f>
        <v>0</v>
      </c>
      <c r="L229" s="821">
        <f>IFERROR('Formulario 4. Programático'!N234/'Formulario 4. Programático'!$F234,0)</f>
        <v>0</v>
      </c>
      <c r="M229" s="821">
        <f>IFERROR('Formulario 4. Programático'!O234/'Formulario 4. Programático'!$F234,0)</f>
        <v>0</v>
      </c>
      <c r="N229" s="821">
        <f>IFERROR('Formulario 4. Programático'!P234/'Formulario 4. Programático'!$F234,0)</f>
        <v>0</v>
      </c>
      <c r="O229" s="821">
        <f>IFERROR('Formulario 4. Programático'!Q234/'Formulario 4. Programático'!$F234,0)</f>
        <v>0</v>
      </c>
      <c r="P229" s="821">
        <f>IFERROR('Formulario 4. Programático'!R234/'Formulario 4. Programático'!$F234,0)</f>
        <v>0</v>
      </c>
      <c r="Q229" s="821">
        <f>IFERROR('Formulario 4. Programático'!S234/'Formulario 4. Programático'!$F234,0)</f>
        <v>0</v>
      </c>
      <c r="R229" s="821">
        <f>IFERROR('Formulario 4. Programático'!T237/'Formulario 4. Programático'!$F237,0)</f>
        <v>0</v>
      </c>
      <c r="S229" s="821">
        <f>IFERROR('Formulario 4. Programático'!U237/'Formulario 4. Programático'!$F237,0)</f>
        <v>0</v>
      </c>
    </row>
    <row r="230" spans="1:19" ht="12" outlineLevel="4" thickBot="1">
      <c r="A230" s="364" t="s">
        <v>363</v>
      </c>
      <c r="B230" s="364" t="s">
        <v>363</v>
      </c>
      <c r="C230" s="364" t="s">
        <v>366</v>
      </c>
      <c r="D230" s="364" t="s">
        <v>803</v>
      </c>
      <c r="E230" s="715" t="s">
        <v>1300</v>
      </c>
      <c r="F230" s="821">
        <f>IFERROR('Formulario 4. Programático'!H235/'Formulario 4. Programático'!$F235,0)</f>
        <v>0</v>
      </c>
      <c r="G230" s="821">
        <f>IFERROR('Formulario 4. Programático'!I235/'Formulario 4. Programático'!$F235,0)</f>
        <v>0</v>
      </c>
      <c r="H230" s="821">
        <f>IFERROR('Formulario 4. Programático'!J235/'Formulario 4. Programático'!$F235,0)</f>
        <v>0</v>
      </c>
      <c r="I230" s="821">
        <f>IFERROR('Formulario 4. Programático'!K235/'Formulario 4. Programático'!$F235,0)</f>
        <v>0</v>
      </c>
      <c r="J230" s="821">
        <f>IFERROR('Formulario 4. Programático'!L235/'Formulario 4. Programático'!$F235,0)</f>
        <v>0</v>
      </c>
      <c r="K230" s="821">
        <f>IFERROR('Formulario 4. Programático'!M235/'Formulario 4. Programático'!$F235,0)</f>
        <v>0</v>
      </c>
      <c r="L230" s="821">
        <f>IFERROR('Formulario 4. Programático'!N235/'Formulario 4. Programático'!$F235,0)</f>
        <v>0</v>
      </c>
      <c r="M230" s="821">
        <f>IFERROR('Formulario 4. Programático'!O235/'Formulario 4. Programático'!$F235,0)</f>
        <v>0</v>
      </c>
      <c r="N230" s="821">
        <f>IFERROR('Formulario 4. Programático'!P235/'Formulario 4. Programático'!$F235,0)</f>
        <v>0</v>
      </c>
      <c r="O230" s="821">
        <f>IFERROR('Formulario 4. Programático'!Q235/'Formulario 4. Programático'!$F235,0)</f>
        <v>0</v>
      </c>
      <c r="P230" s="821">
        <f>IFERROR('Formulario 4. Programático'!R235/'Formulario 4. Programático'!$F235,0)</f>
        <v>0</v>
      </c>
      <c r="Q230" s="821">
        <f>IFERROR('Formulario 4. Programático'!S235/'Formulario 4. Programático'!$F235,0)</f>
        <v>0</v>
      </c>
      <c r="R230" s="821">
        <f>IFERROR('Formulario 4. Programático'!T238/'Formulario 4. Programático'!$F238,0)</f>
        <v>0</v>
      </c>
      <c r="S230" s="821">
        <f>IFERROR('Formulario 4. Programático'!U238/'Formulario 4. Programático'!$F238,0)</f>
        <v>0</v>
      </c>
    </row>
    <row r="231" spans="1:19" ht="12" outlineLevel="4" thickBot="1">
      <c r="A231" s="350" t="s">
        <v>363</v>
      </c>
      <c r="B231" s="350" t="s">
        <v>365</v>
      </c>
      <c r="C231" s="350"/>
      <c r="D231" s="350"/>
      <c r="E231" s="706" t="s">
        <v>1301</v>
      </c>
      <c r="F231" s="816">
        <f>IFERROR('Formulario 4. Programático'!H236/'Formulario 4. Programático'!$F236,0)</f>
        <v>0</v>
      </c>
      <c r="G231" s="816">
        <f>IFERROR('Formulario 4. Programático'!I236/'Formulario 4. Programático'!$F236,0)</f>
        <v>0</v>
      </c>
      <c r="H231" s="816">
        <f>IFERROR('Formulario 4. Programático'!J236/'Formulario 4. Programático'!$F236,0)</f>
        <v>0</v>
      </c>
      <c r="I231" s="816">
        <f>IFERROR('Formulario 4. Programático'!K236/'Formulario 4. Programático'!$F236,0)</f>
        <v>0</v>
      </c>
      <c r="J231" s="816">
        <f>IFERROR('Formulario 4. Programático'!L236/'Formulario 4. Programático'!$F236,0)</f>
        <v>0</v>
      </c>
      <c r="K231" s="816">
        <f>IFERROR('Formulario 4. Programático'!M236/'Formulario 4. Programático'!$F236,0)</f>
        <v>0</v>
      </c>
      <c r="L231" s="816">
        <f>IFERROR('Formulario 4. Programático'!N236/'Formulario 4. Programático'!$F236,0)</f>
        <v>0</v>
      </c>
      <c r="M231" s="816">
        <f>IFERROR('Formulario 4. Programático'!O236/'Formulario 4. Programático'!$F236,0)</f>
        <v>0</v>
      </c>
      <c r="N231" s="816">
        <f>IFERROR('Formulario 4. Programático'!P236/'Formulario 4. Programático'!$F236,0)</f>
        <v>0</v>
      </c>
      <c r="O231" s="816">
        <f>IFERROR('Formulario 4. Programático'!Q236/'Formulario 4. Programático'!$F236,0)</f>
        <v>0</v>
      </c>
      <c r="P231" s="816">
        <f>IFERROR('Formulario 4. Programático'!R236/'Formulario 4. Programático'!$F236,0)</f>
        <v>0</v>
      </c>
      <c r="Q231" s="816">
        <f>IFERROR('Formulario 4. Programático'!S236/'Formulario 4. Programático'!$F236,0)</f>
        <v>0</v>
      </c>
      <c r="R231" s="816">
        <f>IFERROR('Formulario 4. Programático'!T239/'Formulario 4. Programático'!$F239,0)</f>
        <v>0</v>
      </c>
      <c r="S231" s="816">
        <f>IFERROR('Formulario 4. Programático'!U239/'Formulario 4. Programático'!$F239,0)</f>
        <v>0</v>
      </c>
    </row>
    <row r="232" spans="1:19" ht="11.25" outlineLevel="4">
      <c r="A232" s="616" t="s">
        <v>363</v>
      </c>
      <c r="B232" s="616" t="s">
        <v>365</v>
      </c>
      <c r="C232" s="616" t="s">
        <v>361</v>
      </c>
      <c r="D232" s="616"/>
      <c r="E232" s="710" t="s">
        <v>1302</v>
      </c>
      <c r="F232" s="817">
        <f>IFERROR('Formulario 4. Programático'!H237/'Formulario 4. Programático'!$F237,0)</f>
        <v>0</v>
      </c>
      <c r="G232" s="817">
        <f>IFERROR('Formulario 4. Programático'!I237/'Formulario 4. Programático'!$F237,0)</f>
        <v>0</v>
      </c>
      <c r="H232" s="817">
        <f>IFERROR('Formulario 4. Programático'!J237/'Formulario 4. Programático'!$F237,0)</f>
        <v>0</v>
      </c>
      <c r="I232" s="817">
        <f>IFERROR('Formulario 4. Programático'!K237/'Formulario 4. Programático'!$F237,0)</f>
        <v>0</v>
      </c>
      <c r="J232" s="817">
        <f>IFERROR('Formulario 4. Programático'!L237/'Formulario 4. Programático'!$F237,0)</f>
        <v>0</v>
      </c>
      <c r="K232" s="817">
        <f>IFERROR('Formulario 4. Programático'!M237/'Formulario 4. Programático'!$F237,0)</f>
        <v>0</v>
      </c>
      <c r="L232" s="817">
        <f>IFERROR('Formulario 4. Programático'!N237/'Formulario 4. Programático'!$F237,0)</f>
        <v>0</v>
      </c>
      <c r="M232" s="817">
        <f>IFERROR('Formulario 4. Programático'!O237/'Formulario 4. Programático'!$F237,0)</f>
        <v>0</v>
      </c>
      <c r="N232" s="817">
        <f>IFERROR('Formulario 4. Programático'!P237/'Formulario 4. Programático'!$F237,0)</f>
        <v>0</v>
      </c>
      <c r="O232" s="817">
        <f>IFERROR('Formulario 4. Programático'!Q237/'Formulario 4. Programático'!$F237,0)</f>
        <v>0</v>
      </c>
      <c r="P232" s="817">
        <f>IFERROR('Formulario 4. Programático'!R237/'Formulario 4. Programático'!$F237,0)</f>
        <v>0</v>
      </c>
      <c r="Q232" s="817">
        <f>IFERROR('Formulario 4. Programático'!S237/'Formulario 4. Programático'!$F237,0)</f>
        <v>0</v>
      </c>
      <c r="R232" s="817">
        <f>IFERROR('Formulario 4. Programático'!T240/'Formulario 4. Programático'!$F240,0)</f>
        <v>0</v>
      </c>
      <c r="S232" s="817">
        <f>IFERROR('Formulario 4. Programático'!U240/'Formulario 4. Programático'!$F240,0)</f>
        <v>0</v>
      </c>
    </row>
    <row r="233" spans="1:19" ht="11.25" outlineLevel="4">
      <c r="A233" s="364" t="s">
        <v>363</v>
      </c>
      <c r="B233" s="364" t="s">
        <v>365</v>
      </c>
      <c r="C233" s="364" t="s">
        <v>361</v>
      </c>
      <c r="D233" s="364" t="s">
        <v>795</v>
      </c>
      <c r="E233" s="715" t="s">
        <v>1303</v>
      </c>
      <c r="F233" s="821">
        <f>IFERROR('Formulario 4. Programático'!H238/'Formulario 4. Programático'!$F238,0)</f>
        <v>0</v>
      </c>
      <c r="G233" s="821">
        <f>IFERROR('Formulario 4. Programático'!I238/'Formulario 4. Programático'!$F238,0)</f>
        <v>0</v>
      </c>
      <c r="H233" s="821">
        <f>IFERROR('Formulario 4. Programático'!J238/'Formulario 4. Programático'!$F238,0)</f>
        <v>0</v>
      </c>
      <c r="I233" s="821">
        <f>IFERROR('Formulario 4. Programático'!K238/'Formulario 4. Programático'!$F238,0)</f>
        <v>0</v>
      </c>
      <c r="J233" s="821">
        <f>IFERROR('Formulario 4. Programático'!L238/'Formulario 4. Programático'!$F238,0)</f>
        <v>0</v>
      </c>
      <c r="K233" s="821">
        <f>IFERROR('Formulario 4. Programático'!M238/'Formulario 4. Programático'!$F238,0)</f>
        <v>0</v>
      </c>
      <c r="L233" s="821">
        <f>IFERROR('Formulario 4. Programático'!N238/'Formulario 4. Programático'!$F238,0)</f>
        <v>0</v>
      </c>
      <c r="M233" s="821">
        <f>IFERROR('Formulario 4. Programático'!O238/'Formulario 4. Programático'!$F238,0)</f>
        <v>0</v>
      </c>
      <c r="N233" s="821">
        <f>IFERROR('Formulario 4. Programático'!P238/'Formulario 4. Programático'!$F238,0)</f>
        <v>0</v>
      </c>
      <c r="O233" s="821">
        <f>IFERROR('Formulario 4. Programático'!Q238/'Formulario 4. Programático'!$F238,0)</f>
        <v>0</v>
      </c>
      <c r="P233" s="821">
        <f>IFERROR('Formulario 4. Programático'!R238/'Formulario 4. Programático'!$F238,0)</f>
        <v>0</v>
      </c>
      <c r="Q233" s="821">
        <f>IFERROR('Formulario 4. Programático'!S238/'Formulario 4. Programático'!$F238,0)</f>
        <v>0</v>
      </c>
      <c r="R233" s="821">
        <f>IFERROR('Formulario 4. Programático'!T241/'Formulario 4. Programático'!$F241,0)</f>
        <v>0</v>
      </c>
      <c r="S233" s="821">
        <f>IFERROR('Formulario 4. Programático'!U241/'Formulario 4. Programático'!$F241,0)</f>
        <v>0</v>
      </c>
    </row>
    <row r="234" spans="1:19" ht="22.5" outlineLevel="4">
      <c r="A234" s="364" t="s">
        <v>363</v>
      </c>
      <c r="B234" s="364" t="s">
        <v>365</v>
      </c>
      <c r="C234" s="364" t="s">
        <v>361</v>
      </c>
      <c r="D234" s="364" t="s">
        <v>794</v>
      </c>
      <c r="E234" s="715" t="s">
        <v>2030</v>
      </c>
      <c r="F234" s="821">
        <f>IFERROR('Formulario 4. Programático'!H239/'Formulario 4. Programático'!$F239,0)</f>
        <v>0</v>
      </c>
      <c r="G234" s="821">
        <f>IFERROR('Formulario 4. Programático'!I239/'Formulario 4. Programático'!$F239,0)</f>
        <v>0</v>
      </c>
      <c r="H234" s="821">
        <f>IFERROR('Formulario 4. Programático'!J239/'Formulario 4. Programático'!$F239,0)</f>
        <v>0</v>
      </c>
      <c r="I234" s="821">
        <f>IFERROR('Formulario 4. Programático'!K239/'Formulario 4. Programático'!$F239,0)</f>
        <v>0</v>
      </c>
      <c r="J234" s="821">
        <f>IFERROR('Formulario 4. Programático'!L239/'Formulario 4. Programático'!$F239,0)</f>
        <v>0</v>
      </c>
      <c r="K234" s="821">
        <f>IFERROR('Formulario 4. Programático'!M239/'Formulario 4. Programático'!$F239,0)</f>
        <v>0</v>
      </c>
      <c r="L234" s="821">
        <f>IFERROR('Formulario 4. Programático'!N239/'Formulario 4. Programático'!$F239,0)</f>
        <v>0</v>
      </c>
      <c r="M234" s="821">
        <f>IFERROR('Formulario 4. Programático'!O239/'Formulario 4. Programático'!$F239,0)</f>
        <v>0</v>
      </c>
      <c r="N234" s="821">
        <f>IFERROR('Formulario 4. Programático'!P239/'Formulario 4. Programático'!$F239,0)</f>
        <v>0</v>
      </c>
      <c r="O234" s="821">
        <f>IFERROR('Formulario 4. Programático'!Q239/'Formulario 4. Programático'!$F239,0)</f>
        <v>0</v>
      </c>
      <c r="P234" s="821">
        <f>IFERROR('Formulario 4. Programático'!R239/'Formulario 4. Programático'!$F239,0)</f>
        <v>0</v>
      </c>
      <c r="Q234" s="821">
        <f>IFERROR('Formulario 4. Programático'!S239/'Formulario 4. Programático'!$F239,0)</f>
        <v>0</v>
      </c>
      <c r="R234" s="821">
        <f>IFERROR('Formulario 4. Programático'!T242/'Formulario 4. Programático'!$F242,0)</f>
        <v>0</v>
      </c>
      <c r="S234" s="821">
        <f>IFERROR('Formulario 4. Programático'!U242/'Formulario 4. Programático'!$F242,0)</f>
        <v>0</v>
      </c>
    </row>
    <row r="235" spans="1:19" ht="11.25" outlineLevel="4">
      <c r="A235" s="364" t="s">
        <v>363</v>
      </c>
      <c r="B235" s="364" t="s">
        <v>365</v>
      </c>
      <c r="C235" s="364" t="s">
        <v>361</v>
      </c>
      <c r="D235" s="364" t="s">
        <v>796</v>
      </c>
      <c r="E235" s="715" t="s">
        <v>1304</v>
      </c>
      <c r="F235" s="821">
        <f>IFERROR('Formulario 4. Programático'!H240/'Formulario 4. Programático'!$F240,0)</f>
        <v>0</v>
      </c>
      <c r="G235" s="821">
        <f>IFERROR('Formulario 4. Programático'!I240/'Formulario 4. Programático'!$F240,0)</f>
        <v>0</v>
      </c>
      <c r="H235" s="821">
        <f>IFERROR('Formulario 4. Programático'!J240/'Formulario 4. Programático'!$F240,0)</f>
        <v>0</v>
      </c>
      <c r="I235" s="821">
        <f>IFERROR('Formulario 4. Programático'!K240/'Formulario 4. Programático'!$F240,0)</f>
        <v>0</v>
      </c>
      <c r="J235" s="821">
        <f>IFERROR('Formulario 4. Programático'!L240/'Formulario 4. Programático'!$F240,0)</f>
        <v>0</v>
      </c>
      <c r="K235" s="821">
        <f>IFERROR('Formulario 4. Programático'!M240/'Formulario 4. Programático'!$F240,0)</f>
        <v>0</v>
      </c>
      <c r="L235" s="821">
        <f>IFERROR('Formulario 4. Programático'!N240/'Formulario 4. Programático'!$F240,0)</f>
        <v>0</v>
      </c>
      <c r="M235" s="821">
        <f>IFERROR('Formulario 4. Programático'!O240/'Formulario 4. Programático'!$F240,0)</f>
        <v>0</v>
      </c>
      <c r="N235" s="821">
        <f>IFERROR('Formulario 4. Programático'!P240/'Formulario 4. Programático'!$F240,0)</f>
        <v>0</v>
      </c>
      <c r="O235" s="821">
        <f>IFERROR('Formulario 4. Programático'!Q240/'Formulario 4. Programático'!$F240,0)</f>
        <v>0</v>
      </c>
      <c r="P235" s="821">
        <f>IFERROR('Formulario 4. Programático'!R240/'Formulario 4. Programático'!$F240,0)</f>
        <v>0</v>
      </c>
      <c r="Q235" s="821">
        <f>IFERROR('Formulario 4. Programático'!S240/'Formulario 4. Programático'!$F240,0)</f>
        <v>0</v>
      </c>
      <c r="R235" s="821">
        <f>IFERROR('Formulario 4. Programático'!T243/'Formulario 4. Programático'!$F243,0)</f>
        <v>0</v>
      </c>
      <c r="S235" s="821">
        <f>IFERROR('Formulario 4. Programático'!U243/'Formulario 4. Programático'!$F243,0)</f>
        <v>0</v>
      </c>
    </row>
    <row r="236" spans="1:19" ht="22.5" outlineLevel="4">
      <c r="A236" s="364" t="s">
        <v>363</v>
      </c>
      <c r="B236" s="364" t="s">
        <v>365</v>
      </c>
      <c r="C236" s="364" t="s">
        <v>361</v>
      </c>
      <c r="D236" s="364" t="s">
        <v>797</v>
      </c>
      <c r="E236" s="715" t="s">
        <v>1305</v>
      </c>
      <c r="F236" s="821">
        <f>IFERROR('Formulario 4. Programático'!H241/'Formulario 4. Programático'!$F241,0)</f>
        <v>0</v>
      </c>
      <c r="G236" s="821">
        <f>IFERROR('Formulario 4. Programático'!I241/'Formulario 4. Programático'!$F241,0)</f>
        <v>0</v>
      </c>
      <c r="H236" s="821">
        <f>IFERROR('Formulario 4. Programático'!J241/'Formulario 4. Programático'!$F241,0)</f>
        <v>0</v>
      </c>
      <c r="I236" s="821">
        <f>IFERROR('Formulario 4. Programático'!K241/'Formulario 4. Programático'!$F241,0)</f>
        <v>0</v>
      </c>
      <c r="J236" s="821">
        <f>IFERROR('Formulario 4. Programático'!L241/'Formulario 4. Programático'!$F241,0)</f>
        <v>0</v>
      </c>
      <c r="K236" s="821">
        <f>IFERROR('Formulario 4. Programático'!M241/'Formulario 4. Programático'!$F241,0)</f>
        <v>0</v>
      </c>
      <c r="L236" s="821">
        <f>IFERROR('Formulario 4. Programático'!N241/'Formulario 4. Programático'!$F241,0)</f>
        <v>0</v>
      </c>
      <c r="M236" s="821">
        <f>IFERROR('Formulario 4. Programático'!O241/'Formulario 4. Programático'!$F241,0)</f>
        <v>0</v>
      </c>
      <c r="N236" s="821">
        <f>IFERROR('Formulario 4. Programático'!P241/'Formulario 4. Programático'!$F241,0)</f>
        <v>0</v>
      </c>
      <c r="O236" s="821">
        <f>IFERROR('Formulario 4. Programático'!Q241/'Formulario 4. Programático'!$F241,0)</f>
        <v>0</v>
      </c>
      <c r="P236" s="821">
        <f>IFERROR('Formulario 4. Programático'!R241/'Formulario 4. Programático'!$F241,0)</f>
        <v>0</v>
      </c>
      <c r="Q236" s="821">
        <f>IFERROR('Formulario 4. Programático'!S241/'Formulario 4. Programático'!$F241,0)</f>
        <v>0</v>
      </c>
      <c r="R236" s="821">
        <f>IFERROR('Formulario 4. Programático'!T244/'Formulario 4. Programático'!$F244,0)</f>
        <v>0</v>
      </c>
      <c r="S236" s="821">
        <f>IFERROR('Formulario 4. Programático'!U244/'Formulario 4. Programático'!$F244,0)</f>
        <v>0</v>
      </c>
    </row>
    <row r="237" spans="1:19" ht="22.5" outlineLevel="4">
      <c r="A237" s="364" t="s">
        <v>363</v>
      </c>
      <c r="B237" s="364" t="s">
        <v>365</v>
      </c>
      <c r="C237" s="364" t="s">
        <v>361</v>
      </c>
      <c r="D237" s="364" t="s">
        <v>798</v>
      </c>
      <c r="E237" s="715" t="s">
        <v>1306</v>
      </c>
      <c r="F237" s="821">
        <f>IFERROR('Formulario 4. Programático'!H242/'Formulario 4. Programático'!$F242,0)</f>
        <v>0</v>
      </c>
      <c r="G237" s="821">
        <f>IFERROR('Formulario 4. Programático'!I242/'Formulario 4. Programático'!$F242,0)</f>
        <v>0</v>
      </c>
      <c r="H237" s="821">
        <f>IFERROR('Formulario 4. Programático'!J242/'Formulario 4. Programático'!$F242,0)</f>
        <v>0</v>
      </c>
      <c r="I237" s="821">
        <f>IFERROR('Formulario 4. Programático'!K242/'Formulario 4. Programático'!$F242,0)</f>
        <v>0</v>
      </c>
      <c r="J237" s="821">
        <f>IFERROR('Formulario 4. Programático'!L242/'Formulario 4. Programático'!$F242,0)</f>
        <v>0</v>
      </c>
      <c r="K237" s="821">
        <f>IFERROR('Formulario 4. Programático'!M242/'Formulario 4. Programático'!$F242,0)</f>
        <v>0</v>
      </c>
      <c r="L237" s="821">
        <f>IFERROR('Formulario 4. Programático'!N242/'Formulario 4. Programático'!$F242,0)</f>
        <v>0</v>
      </c>
      <c r="M237" s="821">
        <f>IFERROR('Formulario 4. Programático'!O242/'Formulario 4. Programático'!$F242,0)</f>
        <v>0</v>
      </c>
      <c r="N237" s="821">
        <f>IFERROR('Formulario 4. Programático'!P242/'Formulario 4. Programático'!$F242,0)</f>
        <v>0</v>
      </c>
      <c r="O237" s="821">
        <f>IFERROR('Formulario 4. Programático'!Q242/'Formulario 4. Programático'!$F242,0)</f>
        <v>0</v>
      </c>
      <c r="P237" s="821">
        <f>IFERROR('Formulario 4. Programático'!R242/'Formulario 4. Programático'!$F242,0)</f>
        <v>0</v>
      </c>
      <c r="Q237" s="821">
        <f>IFERROR('Formulario 4. Programático'!S242/'Formulario 4. Programático'!$F242,0)</f>
        <v>0</v>
      </c>
      <c r="R237" s="821">
        <f>IFERROR('Formulario 4. Programático'!T245/'Formulario 4. Programático'!$F245,0)</f>
        <v>0</v>
      </c>
      <c r="S237" s="821">
        <f>IFERROR('Formulario 4. Programático'!U245/'Formulario 4. Programático'!$F245,0)</f>
        <v>0</v>
      </c>
    </row>
    <row r="238" spans="1:19" ht="11.25" outlineLevel="4">
      <c r="A238" s="364" t="s">
        <v>363</v>
      </c>
      <c r="B238" s="364" t="s">
        <v>365</v>
      </c>
      <c r="C238" s="364" t="s">
        <v>361</v>
      </c>
      <c r="D238" s="364" t="s">
        <v>801</v>
      </c>
      <c r="E238" s="715" t="s">
        <v>1307</v>
      </c>
      <c r="F238" s="821">
        <f>IFERROR('Formulario 4. Programático'!H243/'Formulario 4. Programático'!$F243,0)</f>
        <v>0</v>
      </c>
      <c r="G238" s="821">
        <f>IFERROR('Formulario 4. Programático'!I243/'Formulario 4. Programático'!$F243,0)</f>
        <v>0</v>
      </c>
      <c r="H238" s="821">
        <f>IFERROR('Formulario 4. Programático'!J243/'Formulario 4. Programático'!$F243,0)</f>
        <v>0</v>
      </c>
      <c r="I238" s="821">
        <f>IFERROR('Formulario 4. Programático'!K243/'Formulario 4. Programático'!$F243,0)</f>
        <v>0</v>
      </c>
      <c r="J238" s="821">
        <f>IFERROR('Formulario 4. Programático'!L243/'Formulario 4. Programático'!$F243,0)</f>
        <v>0</v>
      </c>
      <c r="K238" s="821">
        <f>IFERROR('Formulario 4. Programático'!M243/'Formulario 4. Programático'!$F243,0)</f>
        <v>0</v>
      </c>
      <c r="L238" s="821">
        <f>IFERROR('Formulario 4. Programático'!N243/'Formulario 4. Programático'!$F243,0)</f>
        <v>0</v>
      </c>
      <c r="M238" s="821">
        <f>IFERROR('Formulario 4. Programático'!O243/'Formulario 4. Programático'!$F243,0)</f>
        <v>0</v>
      </c>
      <c r="N238" s="821">
        <f>IFERROR('Formulario 4. Programático'!P243/'Formulario 4. Programático'!$F243,0)</f>
        <v>0</v>
      </c>
      <c r="O238" s="821">
        <f>IFERROR('Formulario 4. Programático'!Q243/'Formulario 4. Programático'!$F243,0)</f>
        <v>0</v>
      </c>
      <c r="P238" s="821">
        <f>IFERROR('Formulario 4. Programático'!R243/'Formulario 4. Programático'!$F243,0)</f>
        <v>0</v>
      </c>
      <c r="Q238" s="821">
        <f>IFERROR('Formulario 4. Programático'!S243/'Formulario 4. Programático'!$F243,0)</f>
        <v>0</v>
      </c>
      <c r="R238" s="821">
        <f>IFERROR('Formulario 4. Programático'!T246/'Formulario 4. Programático'!$F246,0)</f>
        <v>0</v>
      </c>
      <c r="S238" s="821">
        <f>IFERROR('Formulario 4. Programático'!U246/'Formulario 4. Programático'!$F246,0)</f>
        <v>0</v>
      </c>
    </row>
    <row r="239" spans="1:19" s="681" customFormat="1" ht="11.25" outlineLevel="2">
      <c r="A239" s="364" t="s">
        <v>363</v>
      </c>
      <c r="B239" s="364" t="s">
        <v>365</v>
      </c>
      <c r="C239" s="364" t="s">
        <v>361</v>
      </c>
      <c r="D239" s="364" t="s">
        <v>802</v>
      </c>
      <c r="E239" s="715" t="s">
        <v>1958</v>
      </c>
      <c r="F239" s="821">
        <f>IFERROR('Formulario 4. Programático'!H244/'Formulario 4. Programático'!$F244,0)</f>
        <v>0</v>
      </c>
      <c r="G239" s="821">
        <f>IFERROR('Formulario 4. Programático'!I244/'Formulario 4. Programático'!$F244,0)</f>
        <v>0</v>
      </c>
      <c r="H239" s="821">
        <f>IFERROR('Formulario 4. Programático'!J244/'Formulario 4. Programático'!$F244,0)</f>
        <v>0</v>
      </c>
      <c r="I239" s="821">
        <f>IFERROR('Formulario 4. Programático'!K244/'Formulario 4. Programático'!$F244,0)</f>
        <v>0</v>
      </c>
      <c r="J239" s="821">
        <f>IFERROR('Formulario 4. Programático'!L244/'Formulario 4. Programático'!$F244,0)</f>
        <v>0</v>
      </c>
      <c r="K239" s="821">
        <f>IFERROR('Formulario 4. Programático'!M244/'Formulario 4. Programático'!$F244,0)</f>
        <v>0</v>
      </c>
      <c r="L239" s="821">
        <f>IFERROR('Formulario 4. Programático'!N244/'Formulario 4. Programático'!$F244,0)</f>
        <v>0</v>
      </c>
      <c r="M239" s="821">
        <f>IFERROR('Formulario 4. Programático'!O244/'Formulario 4. Programático'!$F244,0)</f>
        <v>0</v>
      </c>
      <c r="N239" s="821">
        <f>IFERROR('Formulario 4. Programático'!P244/'Formulario 4. Programático'!$F244,0)</f>
        <v>0</v>
      </c>
      <c r="O239" s="821">
        <f>IFERROR('Formulario 4. Programático'!Q244/'Formulario 4. Programático'!$F244,0)</f>
        <v>0</v>
      </c>
      <c r="P239" s="821">
        <f>IFERROR('Formulario 4. Programático'!R244/'Formulario 4. Programático'!$F244,0)</f>
        <v>0</v>
      </c>
      <c r="Q239" s="821">
        <f>IFERROR('Formulario 4. Programático'!S244/'Formulario 4. Programático'!$F244,0)</f>
        <v>0</v>
      </c>
      <c r="R239" s="821">
        <f>IFERROR('Formulario 4. Programático'!T247/'Formulario 4. Programático'!$F247,0)</f>
        <v>0</v>
      </c>
      <c r="S239" s="821">
        <f>IFERROR('Formulario 4. Programático'!U247/'Formulario 4. Programático'!$F247,0)</f>
        <v>0</v>
      </c>
    </row>
    <row r="240" spans="1:19" ht="11.25" outlineLevel="4">
      <c r="A240" s="364" t="s">
        <v>363</v>
      </c>
      <c r="B240" s="364" t="s">
        <v>365</v>
      </c>
      <c r="C240" s="364" t="s">
        <v>361</v>
      </c>
      <c r="D240" s="364" t="s">
        <v>803</v>
      </c>
      <c r="E240" s="715" t="s">
        <v>1308</v>
      </c>
      <c r="F240" s="821">
        <f>IFERROR('Formulario 4. Programático'!H245/'Formulario 4. Programático'!$F245,0)</f>
        <v>0</v>
      </c>
      <c r="G240" s="821">
        <f>IFERROR('Formulario 4. Programático'!I245/'Formulario 4. Programático'!$F245,0)</f>
        <v>0</v>
      </c>
      <c r="H240" s="821">
        <f>IFERROR('Formulario 4. Programático'!J245/'Formulario 4. Programático'!$F245,0)</f>
        <v>0</v>
      </c>
      <c r="I240" s="821">
        <f>IFERROR('Formulario 4. Programático'!K245/'Formulario 4. Programático'!$F245,0)</f>
        <v>0</v>
      </c>
      <c r="J240" s="821">
        <f>IFERROR('Formulario 4. Programático'!L245/'Formulario 4. Programático'!$F245,0)</f>
        <v>0</v>
      </c>
      <c r="K240" s="821">
        <f>IFERROR('Formulario 4. Programático'!M245/'Formulario 4. Programático'!$F245,0)</f>
        <v>0</v>
      </c>
      <c r="L240" s="821">
        <f>IFERROR('Formulario 4. Programático'!N245/'Formulario 4. Programático'!$F245,0)</f>
        <v>0</v>
      </c>
      <c r="M240" s="821">
        <f>IFERROR('Formulario 4. Programático'!O245/'Formulario 4. Programático'!$F245,0)</f>
        <v>0</v>
      </c>
      <c r="N240" s="821">
        <f>IFERROR('Formulario 4. Programático'!P245/'Formulario 4. Programático'!$F245,0)</f>
        <v>0</v>
      </c>
      <c r="O240" s="821">
        <f>IFERROR('Formulario 4. Programático'!Q245/'Formulario 4. Programático'!$F245,0)</f>
        <v>0</v>
      </c>
      <c r="P240" s="821">
        <f>IFERROR('Formulario 4. Programático'!R245/'Formulario 4. Programático'!$F245,0)</f>
        <v>0</v>
      </c>
      <c r="Q240" s="821">
        <f>IFERROR('Formulario 4. Programático'!S245/'Formulario 4. Programático'!$F245,0)</f>
        <v>0</v>
      </c>
      <c r="R240" s="821">
        <f>IFERROR('Formulario 4. Programático'!T248/'Formulario 4. Programático'!$F248,0)</f>
        <v>0</v>
      </c>
      <c r="S240" s="821">
        <f>IFERROR('Formulario 4. Programático'!U248/'Formulario 4. Programático'!$F248,0)</f>
        <v>0</v>
      </c>
    </row>
    <row r="241" spans="1:19" ht="11.25" outlineLevel="4">
      <c r="A241" s="364" t="s">
        <v>363</v>
      </c>
      <c r="B241" s="364" t="s">
        <v>365</v>
      </c>
      <c r="C241" s="364" t="s">
        <v>361</v>
      </c>
      <c r="D241" s="364" t="s">
        <v>804</v>
      </c>
      <c r="E241" s="715" t="s">
        <v>1309</v>
      </c>
      <c r="F241" s="821">
        <f>IFERROR('Formulario 4. Programático'!H246/'Formulario 4. Programático'!$F246,0)</f>
        <v>0</v>
      </c>
      <c r="G241" s="821">
        <f>IFERROR('Formulario 4. Programático'!I246/'Formulario 4. Programático'!$F246,0)</f>
        <v>0</v>
      </c>
      <c r="H241" s="821">
        <f>IFERROR('Formulario 4. Programático'!J246/'Formulario 4. Programático'!$F246,0)</f>
        <v>0</v>
      </c>
      <c r="I241" s="821">
        <f>IFERROR('Formulario 4. Programático'!K246/'Formulario 4. Programático'!$F246,0)</f>
        <v>0</v>
      </c>
      <c r="J241" s="821">
        <f>IFERROR('Formulario 4. Programático'!L246/'Formulario 4. Programático'!$F246,0)</f>
        <v>0</v>
      </c>
      <c r="K241" s="821">
        <f>IFERROR('Formulario 4. Programático'!M246/'Formulario 4. Programático'!$F246,0)</f>
        <v>0</v>
      </c>
      <c r="L241" s="821">
        <f>IFERROR('Formulario 4. Programático'!N246/'Formulario 4. Programático'!$F246,0)</f>
        <v>0</v>
      </c>
      <c r="M241" s="821">
        <f>IFERROR('Formulario 4. Programático'!O246/'Formulario 4. Programático'!$F246,0)</f>
        <v>0</v>
      </c>
      <c r="N241" s="821">
        <f>IFERROR('Formulario 4. Programático'!P246/'Formulario 4. Programático'!$F246,0)</f>
        <v>0</v>
      </c>
      <c r="O241" s="821">
        <f>IFERROR('Formulario 4. Programático'!Q246/'Formulario 4. Programático'!$F246,0)</f>
        <v>0</v>
      </c>
      <c r="P241" s="821">
        <f>IFERROR('Formulario 4. Programático'!R246/'Formulario 4. Programático'!$F246,0)</f>
        <v>0</v>
      </c>
      <c r="Q241" s="821">
        <f>IFERROR('Formulario 4. Programático'!S246/'Formulario 4. Programático'!$F246,0)</f>
        <v>0</v>
      </c>
      <c r="R241" s="821">
        <f>IFERROR('Formulario 4. Programático'!T249/'Formulario 4. Programático'!$F249,0)</f>
        <v>0</v>
      </c>
      <c r="S241" s="821">
        <f>IFERROR('Formulario 4. Programático'!U249/'Formulario 4. Programático'!$F249,0)</f>
        <v>0</v>
      </c>
    </row>
    <row r="242" spans="1:19" ht="22.5" outlineLevel="4">
      <c r="A242" s="364" t="s">
        <v>363</v>
      </c>
      <c r="B242" s="364" t="s">
        <v>365</v>
      </c>
      <c r="C242" s="364" t="s">
        <v>361</v>
      </c>
      <c r="D242" s="364" t="s">
        <v>805</v>
      </c>
      <c r="E242" s="715" t="s">
        <v>1310</v>
      </c>
      <c r="F242" s="821">
        <f>IFERROR('Formulario 4. Programático'!H247/'Formulario 4. Programático'!$F247,0)</f>
        <v>0</v>
      </c>
      <c r="G242" s="821">
        <f>IFERROR('Formulario 4. Programático'!I247/'Formulario 4. Programático'!$F247,0)</f>
        <v>0</v>
      </c>
      <c r="H242" s="821">
        <f>IFERROR('Formulario 4. Programático'!J247/'Formulario 4. Programático'!$F247,0)</f>
        <v>0</v>
      </c>
      <c r="I242" s="821">
        <f>IFERROR('Formulario 4. Programático'!K247/'Formulario 4. Programático'!$F247,0)</f>
        <v>0</v>
      </c>
      <c r="J242" s="821">
        <f>IFERROR('Formulario 4. Programático'!L247/'Formulario 4. Programático'!$F247,0)</f>
        <v>0</v>
      </c>
      <c r="K242" s="821">
        <f>IFERROR('Formulario 4. Programático'!M247/'Formulario 4. Programático'!$F247,0)</f>
        <v>0</v>
      </c>
      <c r="L242" s="821">
        <f>IFERROR('Formulario 4. Programático'!N247/'Formulario 4. Programático'!$F247,0)</f>
        <v>0</v>
      </c>
      <c r="M242" s="821">
        <f>IFERROR('Formulario 4. Programático'!O247/'Formulario 4. Programático'!$F247,0)</f>
        <v>0</v>
      </c>
      <c r="N242" s="821">
        <f>IFERROR('Formulario 4. Programático'!P247/'Formulario 4. Programático'!$F247,0)</f>
        <v>0</v>
      </c>
      <c r="O242" s="821">
        <f>IFERROR('Formulario 4. Programático'!Q247/'Formulario 4. Programático'!$F247,0)</f>
        <v>0</v>
      </c>
      <c r="P242" s="821">
        <f>IFERROR('Formulario 4. Programático'!R247/'Formulario 4. Programático'!$F247,0)</f>
        <v>0</v>
      </c>
      <c r="Q242" s="821">
        <f>IFERROR('Formulario 4. Programático'!S247/'Formulario 4. Programático'!$F247,0)</f>
        <v>0</v>
      </c>
      <c r="R242" s="821">
        <f>IFERROR('Formulario 4. Programático'!T250/'Formulario 4. Programático'!$F250,0)</f>
        <v>0</v>
      </c>
      <c r="S242" s="821">
        <f>IFERROR('Formulario 4. Programático'!U250/'Formulario 4. Programático'!$F250,0)</f>
        <v>0</v>
      </c>
    </row>
    <row r="243" spans="1:19" ht="11.25" outlineLevel="4">
      <c r="A243" s="364" t="s">
        <v>363</v>
      </c>
      <c r="B243" s="364" t="s">
        <v>365</v>
      </c>
      <c r="C243" s="364" t="s">
        <v>361</v>
      </c>
      <c r="D243" s="364" t="s">
        <v>807</v>
      </c>
      <c r="E243" s="715" t="s">
        <v>1311</v>
      </c>
      <c r="F243" s="821">
        <f>IFERROR('Formulario 4. Programático'!H248/'Formulario 4. Programático'!$F248,0)</f>
        <v>0</v>
      </c>
      <c r="G243" s="821">
        <f>IFERROR('Formulario 4. Programático'!I248/'Formulario 4. Programático'!$F248,0)</f>
        <v>0</v>
      </c>
      <c r="H243" s="821">
        <f>IFERROR('Formulario 4. Programático'!J248/'Formulario 4. Programático'!$F248,0)</f>
        <v>0</v>
      </c>
      <c r="I243" s="821">
        <f>IFERROR('Formulario 4. Programático'!K248/'Formulario 4. Programático'!$F248,0)</f>
        <v>0</v>
      </c>
      <c r="J243" s="821">
        <f>IFERROR('Formulario 4. Programático'!L248/'Formulario 4. Programático'!$F248,0)</f>
        <v>0</v>
      </c>
      <c r="K243" s="821">
        <f>IFERROR('Formulario 4. Programático'!M248/'Formulario 4. Programático'!$F248,0)</f>
        <v>0</v>
      </c>
      <c r="L243" s="821">
        <f>IFERROR('Formulario 4. Programático'!N248/'Formulario 4. Programático'!$F248,0)</f>
        <v>0</v>
      </c>
      <c r="M243" s="821">
        <f>IFERROR('Formulario 4. Programático'!O248/'Formulario 4. Programático'!$F248,0)</f>
        <v>0</v>
      </c>
      <c r="N243" s="821">
        <f>IFERROR('Formulario 4. Programático'!P248/'Formulario 4. Programático'!$F248,0)</f>
        <v>0</v>
      </c>
      <c r="O243" s="821">
        <f>IFERROR('Formulario 4. Programático'!Q248/'Formulario 4. Programático'!$F248,0)</f>
        <v>0</v>
      </c>
      <c r="P243" s="821">
        <f>IFERROR('Formulario 4. Programático'!R248/'Formulario 4. Programático'!$F248,0)</f>
        <v>0</v>
      </c>
      <c r="Q243" s="821">
        <f>IFERROR('Formulario 4. Programático'!S248/'Formulario 4. Programático'!$F248,0)</f>
        <v>0</v>
      </c>
      <c r="R243" s="821">
        <f>IFERROR('Formulario 4. Programático'!T251/'Formulario 4. Programático'!$F251,0)</f>
        <v>0</v>
      </c>
      <c r="S243" s="821">
        <f>IFERROR('Formulario 4. Programático'!U251/'Formulario 4. Programático'!$F251,0)</f>
        <v>0</v>
      </c>
    </row>
    <row r="244" spans="1:19" ht="11.25" outlineLevel="4">
      <c r="A244" s="364" t="s">
        <v>363</v>
      </c>
      <c r="B244" s="364" t="s">
        <v>365</v>
      </c>
      <c r="C244" s="364" t="s">
        <v>361</v>
      </c>
      <c r="D244" s="364" t="s">
        <v>808</v>
      </c>
      <c r="E244" s="715" t="s">
        <v>1959</v>
      </c>
      <c r="F244" s="821">
        <f>IFERROR('Formulario 4. Programático'!H249/'Formulario 4. Programático'!$F249,0)</f>
        <v>0</v>
      </c>
      <c r="G244" s="821">
        <f>IFERROR('Formulario 4. Programático'!I249/'Formulario 4. Programático'!$F249,0)</f>
        <v>0</v>
      </c>
      <c r="H244" s="821">
        <f>IFERROR('Formulario 4. Programático'!J249/'Formulario 4. Programático'!$F249,0)</f>
        <v>0</v>
      </c>
      <c r="I244" s="821">
        <f>IFERROR('Formulario 4. Programático'!K249/'Formulario 4. Programático'!$F249,0)</f>
        <v>0</v>
      </c>
      <c r="J244" s="821">
        <f>IFERROR('Formulario 4. Programático'!L249/'Formulario 4. Programático'!$F249,0)</f>
        <v>0</v>
      </c>
      <c r="K244" s="821">
        <f>IFERROR('Formulario 4. Programático'!M249/'Formulario 4. Programático'!$F249,0)</f>
        <v>0</v>
      </c>
      <c r="L244" s="821">
        <f>IFERROR('Formulario 4. Programático'!N249/'Formulario 4. Programático'!$F249,0)</f>
        <v>0</v>
      </c>
      <c r="M244" s="821">
        <f>IFERROR('Formulario 4. Programático'!O249/'Formulario 4. Programático'!$F249,0)</f>
        <v>0</v>
      </c>
      <c r="N244" s="821">
        <f>IFERROR('Formulario 4. Programático'!P249/'Formulario 4. Programático'!$F249,0)</f>
        <v>0</v>
      </c>
      <c r="O244" s="821">
        <f>IFERROR('Formulario 4. Programático'!Q249/'Formulario 4. Programático'!$F249,0)</f>
        <v>0</v>
      </c>
      <c r="P244" s="821">
        <f>IFERROR('Formulario 4. Programático'!R249/'Formulario 4. Programático'!$F249,0)</f>
        <v>0</v>
      </c>
      <c r="Q244" s="821">
        <f>IFERROR('Formulario 4. Programático'!S249/'Formulario 4. Programático'!$F249,0)</f>
        <v>0</v>
      </c>
      <c r="R244" s="821">
        <f>IFERROR('Formulario 4. Programático'!T252/'Formulario 4. Programático'!$F252,0)</f>
        <v>0</v>
      </c>
      <c r="S244" s="821">
        <f>IFERROR('Formulario 4. Programático'!U252/'Formulario 4. Programático'!$F252,0)</f>
        <v>0</v>
      </c>
    </row>
    <row r="245" spans="1:19" ht="11.25" outlineLevel="4">
      <c r="A245" s="364" t="s">
        <v>363</v>
      </c>
      <c r="B245" s="364" t="s">
        <v>365</v>
      </c>
      <c r="C245" s="364" t="s">
        <v>361</v>
      </c>
      <c r="D245" s="364" t="s">
        <v>809</v>
      </c>
      <c r="E245" s="715" t="s">
        <v>1960</v>
      </c>
      <c r="F245" s="821">
        <f>IFERROR('Formulario 4. Programático'!H250/'Formulario 4. Programático'!$F250,0)</f>
        <v>0</v>
      </c>
      <c r="G245" s="821">
        <f>IFERROR('Formulario 4. Programático'!I250/'Formulario 4. Programático'!$F250,0)</f>
        <v>0</v>
      </c>
      <c r="H245" s="821">
        <f>IFERROR('Formulario 4. Programático'!J250/'Formulario 4. Programático'!$F250,0)</f>
        <v>0</v>
      </c>
      <c r="I245" s="821">
        <f>IFERROR('Formulario 4. Programático'!K250/'Formulario 4. Programático'!$F250,0)</f>
        <v>0</v>
      </c>
      <c r="J245" s="821">
        <f>IFERROR('Formulario 4. Programático'!L250/'Formulario 4. Programático'!$F250,0)</f>
        <v>0</v>
      </c>
      <c r="K245" s="821">
        <f>IFERROR('Formulario 4. Programático'!M250/'Formulario 4. Programático'!$F250,0)</f>
        <v>0</v>
      </c>
      <c r="L245" s="821">
        <f>IFERROR('Formulario 4. Programático'!N250/'Formulario 4. Programático'!$F250,0)</f>
        <v>0</v>
      </c>
      <c r="M245" s="821">
        <f>IFERROR('Formulario 4. Programático'!O250/'Formulario 4. Programático'!$F250,0)</f>
        <v>0</v>
      </c>
      <c r="N245" s="821">
        <f>IFERROR('Formulario 4. Programático'!P250/'Formulario 4. Programático'!$F250,0)</f>
        <v>0</v>
      </c>
      <c r="O245" s="821">
        <f>IFERROR('Formulario 4. Programático'!Q250/'Formulario 4. Programático'!$F250,0)</f>
        <v>0</v>
      </c>
      <c r="P245" s="821">
        <f>IFERROR('Formulario 4. Programático'!R250/'Formulario 4. Programático'!$F250,0)</f>
        <v>0</v>
      </c>
      <c r="Q245" s="821">
        <f>IFERROR('Formulario 4. Programático'!S250/'Formulario 4. Programático'!$F250,0)</f>
        <v>0</v>
      </c>
      <c r="R245" s="821">
        <f>IFERROR('Formulario 4. Programático'!T253/'Formulario 4. Programático'!$F253,0)</f>
        <v>0</v>
      </c>
      <c r="S245" s="821">
        <f>IFERROR('Formulario 4. Programático'!U253/'Formulario 4. Programático'!$F253,0)</f>
        <v>0</v>
      </c>
    </row>
    <row r="246" spans="1:19" ht="11.25" outlineLevel="4">
      <c r="A246" s="364" t="s">
        <v>363</v>
      </c>
      <c r="B246" s="364" t="s">
        <v>365</v>
      </c>
      <c r="C246" s="364" t="s">
        <v>361</v>
      </c>
      <c r="D246" s="364" t="s">
        <v>810</v>
      </c>
      <c r="E246" s="715" t="s">
        <v>1961</v>
      </c>
      <c r="F246" s="821">
        <f>IFERROR('Formulario 4. Programático'!H251/'Formulario 4. Programático'!$F251,0)</f>
        <v>0</v>
      </c>
      <c r="G246" s="821">
        <f>IFERROR('Formulario 4. Programático'!I251/'Formulario 4. Programático'!$F251,0)</f>
        <v>0</v>
      </c>
      <c r="H246" s="821">
        <f>IFERROR('Formulario 4. Programático'!J251/'Formulario 4. Programático'!$F251,0)</f>
        <v>0</v>
      </c>
      <c r="I246" s="821">
        <f>IFERROR('Formulario 4. Programático'!K251/'Formulario 4. Programático'!$F251,0)</f>
        <v>0</v>
      </c>
      <c r="J246" s="821">
        <f>IFERROR('Formulario 4. Programático'!L251/'Formulario 4. Programático'!$F251,0)</f>
        <v>0</v>
      </c>
      <c r="K246" s="821">
        <f>IFERROR('Formulario 4. Programático'!M251/'Formulario 4. Programático'!$F251,0)</f>
        <v>0</v>
      </c>
      <c r="L246" s="821">
        <f>IFERROR('Formulario 4. Programático'!N251/'Formulario 4. Programático'!$F251,0)</f>
        <v>0</v>
      </c>
      <c r="M246" s="821">
        <f>IFERROR('Formulario 4. Programático'!O251/'Formulario 4. Programático'!$F251,0)</f>
        <v>0</v>
      </c>
      <c r="N246" s="821">
        <f>IFERROR('Formulario 4. Programático'!P251/'Formulario 4. Programático'!$F251,0)</f>
        <v>0</v>
      </c>
      <c r="O246" s="821">
        <f>IFERROR('Formulario 4. Programático'!Q251/'Formulario 4. Programático'!$F251,0)</f>
        <v>0</v>
      </c>
      <c r="P246" s="821">
        <f>IFERROR('Formulario 4. Programático'!R251/'Formulario 4. Programático'!$F251,0)</f>
        <v>0</v>
      </c>
      <c r="Q246" s="821">
        <f>IFERROR('Formulario 4. Programático'!S251/'Formulario 4. Programático'!$F251,0)</f>
        <v>0</v>
      </c>
      <c r="R246" s="821">
        <f>IFERROR('Formulario 4. Programático'!T255/'Formulario 4. Programático'!$F255,0)</f>
        <v>0</v>
      </c>
      <c r="S246" s="821">
        <f>IFERROR('Formulario 4. Programático'!U255/'Formulario 4. Programático'!$F255,0)</f>
        <v>0</v>
      </c>
    </row>
    <row r="247" spans="1:19" ht="11.25" outlineLevel="4">
      <c r="A247" s="364" t="s">
        <v>363</v>
      </c>
      <c r="B247" s="364" t="s">
        <v>365</v>
      </c>
      <c r="C247" s="364" t="s">
        <v>361</v>
      </c>
      <c r="D247" s="364" t="s">
        <v>811</v>
      </c>
      <c r="E247" s="715" t="s">
        <v>1312</v>
      </c>
      <c r="F247" s="821">
        <f>IFERROR('Formulario 4. Programático'!H252/'Formulario 4. Programático'!$F252,0)</f>
        <v>0</v>
      </c>
      <c r="G247" s="821">
        <f>IFERROR('Formulario 4. Programático'!I252/'Formulario 4. Programático'!$F252,0)</f>
        <v>0</v>
      </c>
      <c r="H247" s="821">
        <f>IFERROR('Formulario 4. Programático'!J252/'Formulario 4. Programático'!$F252,0)</f>
        <v>0</v>
      </c>
      <c r="I247" s="821">
        <f>IFERROR('Formulario 4. Programático'!K252/'Formulario 4. Programático'!$F252,0)</f>
        <v>0</v>
      </c>
      <c r="J247" s="821">
        <f>IFERROR('Formulario 4. Programático'!L252/'Formulario 4. Programático'!$F252,0)</f>
        <v>0</v>
      </c>
      <c r="K247" s="821">
        <f>IFERROR('Formulario 4. Programático'!M252/'Formulario 4. Programático'!$F252,0)</f>
        <v>0</v>
      </c>
      <c r="L247" s="821">
        <f>IFERROR('Formulario 4. Programático'!N252/'Formulario 4. Programático'!$F252,0)</f>
        <v>0</v>
      </c>
      <c r="M247" s="821">
        <f>IFERROR('Formulario 4. Programático'!O252/'Formulario 4. Programático'!$F252,0)</f>
        <v>0</v>
      </c>
      <c r="N247" s="821">
        <f>IFERROR('Formulario 4. Programático'!P252/'Formulario 4. Programático'!$F252,0)</f>
        <v>0</v>
      </c>
      <c r="O247" s="821">
        <f>IFERROR('Formulario 4. Programático'!Q252/'Formulario 4. Programático'!$F252,0)</f>
        <v>0</v>
      </c>
      <c r="P247" s="821">
        <f>IFERROR('Formulario 4. Programático'!R252/'Formulario 4. Programático'!$F252,0)</f>
        <v>0</v>
      </c>
      <c r="Q247" s="821">
        <f>IFERROR('Formulario 4. Programático'!S252/'Formulario 4. Programático'!$F252,0)</f>
        <v>0</v>
      </c>
      <c r="R247" s="821">
        <f>IFERROR('Formulario 4. Programático'!T256/'Formulario 4. Programático'!$F256,0)</f>
        <v>0</v>
      </c>
      <c r="S247" s="821">
        <f>IFERROR('Formulario 4. Programático'!U256/'Formulario 4. Programático'!$F256,0)</f>
        <v>0</v>
      </c>
    </row>
    <row r="248" spans="1:19" ht="22.5" outlineLevel="4">
      <c r="A248" s="364" t="s">
        <v>363</v>
      </c>
      <c r="B248" s="364" t="s">
        <v>365</v>
      </c>
      <c r="C248" s="364" t="s">
        <v>361</v>
      </c>
      <c r="D248" s="364" t="s">
        <v>812</v>
      </c>
      <c r="E248" s="715" t="s">
        <v>1313</v>
      </c>
      <c r="F248" s="821">
        <f>IFERROR('Formulario 4. Programático'!H253/'Formulario 4. Programático'!$F253,0)</f>
        <v>0</v>
      </c>
      <c r="G248" s="821">
        <f>IFERROR('Formulario 4. Programático'!I253/'Formulario 4. Programático'!$F253,0)</f>
        <v>0</v>
      </c>
      <c r="H248" s="821">
        <f>IFERROR('Formulario 4. Programático'!J253/'Formulario 4. Programático'!$F253,0)</f>
        <v>0</v>
      </c>
      <c r="I248" s="821">
        <f>IFERROR('Formulario 4. Programático'!K253/'Formulario 4. Programático'!$F253,0)</f>
        <v>0</v>
      </c>
      <c r="J248" s="821">
        <f>IFERROR('Formulario 4. Programático'!L253/'Formulario 4. Programático'!$F253,0)</f>
        <v>0</v>
      </c>
      <c r="K248" s="821">
        <f>IFERROR('Formulario 4. Programático'!M253/'Formulario 4. Programático'!$F253,0)</f>
        <v>0</v>
      </c>
      <c r="L248" s="821">
        <f>IFERROR('Formulario 4. Programático'!N253/'Formulario 4. Programático'!$F253,0)</f>
        <v>0</v>
      </c>
      <c r="M248" s="821">
        <f>IFERROR('Formulario 4. Programático'!O253/'Formulario 4. Programático'!$F253,0)</f>
        <v>0</v>
      </c>
      <c r="N248" s="821">
        <f>IFERROR('Formulario 4. Programático'!P253/'Formulario 4. Programático'!$F253,0)</f>
        <v>0</v>
      </c>
      <c r="O248" s="821">
        <f>IFERROR('Formulario 4. Programático'!Q253/'Formulario 4. Programático'!$F253,0)</f>
        <v>0</v>
      </c>
      <c r="P248" s="821">
        <f>IFERROR('Formulario 4. Programático'!R253/'Formulario 4. Programático'!$F253,0)</f>
        <v>0</v>
      </c>
      <c r="Q248" s="821">
        <f>IFERROR('Formulario 4. Programático'!S253/'Formulario 4. Programático'!$F253,0)</f>
        <v>0</v>
      </c>
      <c r="R248" s="821">
        <f>IFERROR('Formulario 4. Programático'!T257/'Formulario 4. Programático'!$F257,0)</f>
        <v>0</v>
      </c>
      <c r="S248" s="821">
        <f>IFERROR('Formulario 4. Programático'!U257/'Formulario 4. Programático'!$F257,0)</f>
        <v>0</v>
      </c>
    </row>
    <row r="249" spans="1:19" ht="11.25" outlineLevel="4">
      <c r="A249" s="351" t="s">
        <v>363</v>
      </c>
      <c r="B249" s="351" t="s">
        <v>365</v>
      </c>
      <c r="C249" s="351" t="s">
        <v>362</v>
      </c>
      <c r="D249" s="351"/>
      <c r="E249" s="714" t="s">
        <v>1314</v>
      </c>
      <c r="F249" s="818">
        <f>IFERROR('Formulario 4. Programático'!H255/'Formulario 4. Programático'!$F255,0)</f>
        <v>0</v>
      </c>
      <c r="G249" s="818">
        <f>IFERROR('Formulario 4. Programático'!I255/'Formulario 4. Programático'!$F255,0)</f>
        <v>0</v>
      </c>
      <c r="H249" s="818">
        <f>IFERROR('Formulario 4. Programático'!J255/'Formulario 4. Programático'!$F255,0)</f>
        <v>0</v>
      </c>
      <c r="I249" s="818">
        <f>IFERROR('Formulario 4. Programático'!K255/'Formulario 4. Programático'!$F255,0)</f>
        <v>0</v>
      </c>
      <c r="J249" s="818">
        <f>IFERROR('Formulario 4. Programático'!L255/'Formulario 4. Programático'!$F255,0)</f>
        <v>0</v>
      </c>
      <c r="K249" s="818">
        <f>IFERROR('Formulario 4. Programático'!M255/'Formulario 4. Programático'!$F255,0)</f>
        <v>0</v>
      </c>
      <c r="L249" s="818">
        <f>IFERROR('Formulario 4. Programático'!N255/'Formulario 4. Programático'!$F255,0)</f>
        <v>0</v>
      </c>
      <c r="M249" s="818">
        <f>IFERROR('Formulario 4. Programático'!O255/'Formulario 4. Programático'!$F255,0)</f>
        <v>0</v>
      </c>
      <c r="N249" s="818">
        <f>IFERROR('Formulario 4. Programático'!P255/'Formulario 4. Programático'!$F255,0)</f>
        <v>0</v>
      </c>
      <c r="O249" s="818">
        <f>IFERROR('Formulario 4. Programático'!Q255/'Formulario 4. Programático'!$F255,0)</f>
        <v>0</v>
      </c>
      <c r="P249" s="818">
        <f>IFERROR('Formulario 4. Programático'!R255/'Formulario 4. Programático'!$F255,0)</f>
        <v>0</v>
      </c>
      <c r="Q249" s="818">
        <f>IFERROR('Formulario 4. Programático'!S255/'Formulario 4. Programático'!$F255,0)</f>
        <v>0</v>
      </c>
      <c r="R249" s="818">
        <f>IFERROR('Formulario 4. Programático'!T258/'Formulario 4. Programático'!$F258,0)</f>
        <v>0</v>
      </c>
      <c r="S249" s="818">
        <f>IFERROR('Formulario 4. Programático'!U258/'Formulario 4. Programático'!$F258,0)</f>
        <v>0</v>
      </c>
    </row>
    <row r="250" spans="1:19" ht="11.25" outlineLevel="4">
      <c r="A250" s="364" t="s">
        <v>363</v>
      </c>
      <c r="B250" s="364" t="s">
        <v>365</v>
      </c>
      <c r="C250" s="364" t="s">
        <v>362</v>
      </c>
      <c r="D250" s="364" t="s">
        <v>795</v>
      </c>
      <c r="E250" s="715" t="s">
        <v>1315</v>
      </c>
      <c r="F250" s="821">
        <f>IFERROR('Formulario 4. Programático'!H256/'Formulario 4. Programático'!$F256,0)</f>
        <v>0</v>
      </c>
      <c r="G250" s="821">
        <f>IFERROR('Formulario 4. Programático'!I256/'Formulario 4. Programático'!$F256,0)</f>
        <v>0</v>
      </c>
      <c r="H250" s="821">
        <f>IFERROR('Formulario 4. Programático'!J256/'Formulario 4. Programático'!$F256,0)</f>
        <v>0</v>
      </c>
      <c r="I250" s="821">
        <f>IFERROR('Formulario 4. Programático'!K256/'Formulario 4. Programático'!$F256,0)</f>
        <v>0</v>
      </c>
      <c r="J250" s="821">
        <f>IFERROR('Formulario 4. Programático'!L256/'Formulario 4. Programático'!$F256,0)</f>
        <v>0</v>
      </c>
      <c r="K250" s="821">
        <f>IFERROR('Formulario 4. Programático'!M256/'Formulario 4. Programático'!$F256,0)</f>
        <v>0</v>
      </c>
      <c r="L250" s="821">
        <f>IFERROR('Formulario 4. Programático'!N256/'Formulario 4. Programático'!$F256,0)</f>
        <v>0</v>
      </c>
      <c r="M250" s="821">
        <f>IFERROR('Formulario 4. Programático'!O256/'Formulario 4. Programático'!$F256,0)</f>
        <v>0</v>
      </c>
      <c r="N250" s="821">
        <f>IFERROR('Formulario 4. Programático'!P256/'Formulario 4. Programático'!$F256,0)</f>
        <v>0</v>
      </c>
      <c r="O250" s="821">
        <f>IFERROR('Formulario 4. Programático'!Q256/'Formulario 4. Programático'!$F256,0)</f>
        <v>0</v>
      </c>
      <c r="P250" s="821">
        <f>IFERROR('Formulario 4. Programático'!R256/'Formulario 4. Programático'!$F256,0)</f>
        <v>0</v>
      </c>
      <c r="Q250" s="821">
        <f>IFERROR('Formulario 4. Programático'!S256/'Formulario 4. Programático'!$F256,0)</f>
        <v>0</v>
      </c>
      <c r="R250" s="821">
        <f>IFERROR('Formulario 4. Programático'!T259/'Formulario 4. Programático'!$F259,0)</f>
        <v>0</v>
      </c>
      <c r="S250" s="821">
        <f>IFERROR('Formulario 4. Programático'!U259/'Formulario 4. Programático'!$F259,0)</f>
        <v>0</v>
      </c>
    </row>
    <row r="251" spans="1:19" ht="11.25" outlineLevel="4">
      <c r="A251" s="364" t="s">
        <v>363</v>
      </c>
      <c r="B251" s="364" t="s">
        <v>365</v>
      </c>
      <c r="C251" s="364" t="s">
        <v>362</v>
      </c>
      <c r="D251" s="364" t="s">
        <v>794</v>
      </c>
      <c r="E251" s="715" t="s">
        <v>1316</v>
      </c>
      <c r="F251" s="821">
        <f>IFERROR('Formulario 4. Programático'!H257/'Formulario 4. Programático'!$F257,0)</f>
        <v>0</v>
      </c>
      <c r="G251" s="821">
        <f>IFERROR('Formulario 4. Programático'!I257/'Formulario 4. Programático'!$F257,0)</f>
        <v>0</v>
      </c>
      <c r="H251" s="821">
        <f>IFERROR('Formulario 4. Programático'!J257/'Formulario 4. Programático'!$F257,0)</f>
        <v>0</v>
      </c>
      <c r="I251" s="821">
        <f>IFERROR('Formulario 4. Programático'!K257/'Formulario 4. Programático'!$F257,0)</f>
        <v>0</v>
      </c>
      <c r="J251" s="821">
        <f>IFERROR('Formulario 4. Programático'!L257/'Formulario 4. Programático'!$F257,0)</f>
        <v>0</v>
      </c>
      <c r="K251" s="821">
        <f>IFERROR('Formulario 4. Programático'!M257/'Formulario 4. Programático'!$F257,0)</f>
        <v>0</v>
      </c>
      <c r="L251" s="821">
        <f>IFERROR('Formulario 4. Programático'!N257/'Formulario 4. Programático'!$F257,0)</f>
        <v>0</v>
      </c>
      <c r="M251" s="821">
        <f>IFERROR('Formulario 4. Programático'!O257/'Formulario 4. Programático'!$F257,0)</f>
        <v>0</v>
      </c>
      <c r="N251" s="821">
        <f>IFERROR('Formulario 4. Programático'!P257/'Formulario 4. Programático'!$F257,0)</f>
        <v>0</v>
      </c>
      <c r="O251" s="821">
        <f>IFERROR('Formulario 4. Programático'!Q257/'Formulario 4. Programático'!$F257,0)</f>
        <v>0</v>
      </c>
      <c r="P251" s="821">
        <f>IFERROR('Formulario 4. Programático'!R257/'Formulario 4. Programático'!$F257,0)</f>
        <v>0</v>
      </c>
      <c r="Q251" s="821">
        <f>IFERROR('Formulario 4. Programático'!S257/'Formulario 4. Programático'!$F257,0)</f>
        <v>0</v>
      </c>
      <c r="R251" s="821">
        <f>IFERROR('Formulario 4. Programático'!T260/'Formulario 4. Programático'!$F260,0)</f>
        <v>0</v>
      </c>
      <c r="S251" s="821">
        <f>IFERROR('Formulario 4. Programático'!U260/'Formulario 4. Programático'!$F260,0)</f>
        <v>0</v>
      </c>
    </row>
    <row r="252" spans="1:19" ht="11.25" outlineLevel="4">
      <c r="A252" s="364" t="s">
        <v>363</v>
      </c>
      <c r="B252" s="364" t="s">
        <v>365</v>
      </c>
      <c r="C252" s="364" t="s">
        <v>362</v>
      </c>
      <c r="D252" s="364" t="s">
        <v>797</v>
      </c>
      <c r="E252" s="715" t="s">
        <v>1317</v>
      </c>
      <c r="F252" s="821">
        <f>IFERROR('Formulario 4. Programático'!H258/'Formulario 4. Programático'!$F258,0)</f>
        <v>0</v>
      </c>
      <c r="G252" s="821">
        <f>IFERROR('Formulario 4. Programático'!I258/'Formulario 4. Programático'!$F258,0)</f>
        <v>0</v>
      </c>
      <c r="H252" s="821">
        <f>IFERROR('Formulario 4. Programático'!J258/'Formulario 4. Programático'!$F258,0)</f>
        <v>0</v>
      </c>
      <c r="I252" s="821">
        <f>IFERROR('Formulario 4. Programático'!K258/'Formulario 4. Programático'!$F258,0)</f>
        <v>0</v>
      </c>
      <c r="J252" s="821">
        <f>IFERROR('Formulario 4. Programático'!L258/'Formulario 4. Programático'!$F258,0)</f>
        <v>0</v>
      </c>
      <c r="K252" s="821">
        <f>IFERROR('Formulario 4. Programático'!M258/'Formulario 4. Programático'!$F258,0)</f>
        <v>0</v>
      </c>
      <c r="L252" s="821">
        <f>IFERROR('Formulario 4. Programático'!N258/'Formulario 4. Programático'!$F258,0)</f>
        <v>0</v>
      </c>
      <c r="M252" s="821">
        <f>IFERROR('Formulario 4. Programático'!O258/'Formulario 4. Programático'!$F258,0)</f>
        <v>0</v>
      </c>
      <c r="N252" s="821">
        <f>IFERROR('Formulario 4. Programático'!P258/'Formulario 4. Programático'!$F258,0)</f>
        <v>0</v>
      </c>
      <c r="O252" s="821">
        <f>IFERROR('Formulario 4. Programático'!Q258/'Formulario 4. Programático'!$F258,0)</f>
        <v>0</v>
      </c>
      <c r="P252" s="821">
        <f>IFERROR('Formulario 4. Programático'!R258/'Formulario 4. Programático'!$F258,0)</f>
        <v>0</v>
      </c>
      <c r="Q252" s="821">
        <f>IFERROR('Formulario 4. Programático'!S258/'Formulario 4. Programático'!$F258,0)</f>
        <v>0</v>
      </c>
      <c r="R252" s="821">
        <f>IFERROR('Formulario 4. Programático'!T261/'Formulario 4. Programático'!$F261,0)</f>
        <v>0</v>
      </c>
      <c r="S252" s="821">
        <f>IFERROR('Formulario 4. Programático'!U261/'Formulario 4. Programático'!$F261,0)</f>
        <v>0</v>
      </c>
    </row>
    <row r="253" spans="1:19" ht="22.5" outlineLevel="4">
      <c r="A253" s="364" t="s">
        <v>363</v>
      </c>
      <c r="B253" s="364" t="s">
        <v>365</v>
      </c>
      <c r="C253" s="364" t="s">
        <v>362</v>
      </c>
      <c r="D253" s="364" t="s">
        <v>798</v>
      </c>
      <c r="E253" s="715" t="s">
        <v>1318</v>
      </c>
      <c r="F253" s="821">
        <f>IFERROR('Formulario 4. Programático'!H259/'Formulario 4. Programático'!$F259,0)</f>
        <v>0</v>
      </c>
      <c r="G253" s="821">
        <f>IFERROR('Formulario 4. Programático'!I259/'Formulario 4. Programático'!$F259,0)</f>
        <v>0</v>
      </c>
      <c r="H253" s="821">
        <f>IFERROR('Formulario 4. Programático'!J259/'Formulario 4. Programático'!$F259,0)</f>
        <v>0</v>
      </c>
      <c r="I253" s="821">
        <f>IFERROR('Formulario 4. Programático'!K259/'Formulario 4. Programático'!$F259,0)</f>
        <v>0</v>
      </c>
      <c r="J253" s="821">
        <f>IFERROR('Formulario 4. Programático'!L259/'Formulario 4. Programático'!$F259,0)</f>
        <v>0</v>
      </c>
      <c r="K253" s="821">
        <f>IFERROR('Formulario 4. Programático'!M259/'Formulario 4. Programático'!$F259,0)</f>
        <v>0</v>
      </c>
      <c r="L253" s="821">
        <f>IFERROR('Formulario 4. Programático'!N259/'Formulario 4. Programático'!$F259,0)</f>
        <v>0</v>
      </c>
      <c r="M253" s="821">
        <f>IFERROR('Formulario 4. Programático'!O259/'Formulario 4. Programático'!$F259,0)</f>
        <v>0</v>
      </c>
      <c r="N253" s="821">
        <f>IFERROR('Formulario 4. Programático'!P259/'Formulario 4. Programático'!$F259,0)</f>
        <v>0</v>
      </c>
      <c r="O253" s="821">
        <f>IFERROR('Formulario 4. Programático'!Q259/'Formulario 4. Programático'!$F259,0)</f>
        <v>0</v>
      </c>
      <c r="P253" s="821">
        <f>IFERROR('Formulario 4. Programático'!R259/'Formulario 4. Programático'!$F259,0)</f>
        <v>0</v>
      </c>
      <c r="Q253" s="821">
        <f>IFERROR('Formulario 4. Programático'!S259/'Formulario 4. Programático'!$F259,0)</f>
        <v>0</v>
      </c>
      <c r="R253" s="821">
        <f>IFERROR('Formulario 4. Programático'!T262/'Formulario 4. Programático'!$F262,0)</f>
        <v>0</v>
      </c>
      <c r="S253" s="821">
        <f>IFERROR('Formulario 4. Programático'!U262/'Formulario 4. Programático'!$F262,0)</f>
        <v>0</v>
      </c>
    </row>
    <row r="254" spans="1:19" ht="11.25" outlineLevel="4">
      <c r="A254" s="364" t="s">
        <v>363</v>
      </c>
      <c r="B254" s="364" t="s">
        <v>365</v>
      </c>
      <c r="C254" s="364" t="s">
        <v>362</v>
      </c>
      <c r="D254" s="364" t="s">
        <v>801</v>
      </c>
      <c r="E254" s="715" t="s">
        <v>1319</v>
      </c>
      <c r="F254" s="821">
        <f>IFERROR('Formulario 4. Programático'!H260/'Formulario 4. Programático'!$F260,0)</f>
        <v>0</v>
      </c>
      <c r="G254" s="821">
        <f>IFERROR('Formulario 4. Programático'!I260/'Formulario 4. Programático'!$F260,0)</f>
        <v>0</v>
      </c>
      <c r="H254" s="821">
        <f>IFERROR('Formulario 4. Programático'!J260/'Formulario 4. Programático'!$F260,0)</f>
        <v>0</v>
      </c>
      <c r="I254" s="821">
        <f>IFERROR('Formulario 4. Programático'!K260/'Formulario 4. Programático'!$F260,0)</f>
        <v>0</v>
      </c>
      <c r="J254" s="821">
        <f>IFERROR('Formulario 4. Programático'!L260/'Formulario 4. Programático'!$F260,0)</f>
        <v>0</v>
      </c>
      <c r="K254" s="821">
        <f>IFERROR('Formulario 4. Programático'!M260/'Formulario 4. Programático'!$F260,0)</f>
        <v>0</v>
      </c>
      <c r="L254" s="821">
        <f>IFERROR('Formulario 4. Programático'!N260/'Formulario 4. Programático'!$F260,0)</f>
        <v>0</v>
      </c>
      <c r="M254" s="821">
        <f>IFERROR('Formulario 4. Programático'!O260/'Formulario 4. Programático'!$F260,0)</f>
        <v>0</v>
      </c>
      <c r="N254" s="821">
        <f>IFERROR('Formulario 4. Programático'!P260/'Formulario 4. Programático'!$F260,0)</f>
        <v>0</v>
      </c>
      <c r="O254" s="821">
        <f>IFERROR('Formulario 4. Programático'!Q260/'Formulario 4. Programático'!$F260,0)</f>
        <v>0</v>
      </c>
      <c r="P254" s="821">
        <f>IFERROR('Formulario 4. Programático'!R260/'Formulario 4. Programático'!$F260,0)</f>
        <v>0</v>
      </c>
      <c r="Q254" s="821">
        <f>IFERROR('Formulario 4. Programático'!S260/'Formulario 4. Programático'!$F260,0)</f>
        <v>0</v>
      </c>
      <c r="R254" s="821">
        <f>IFERROR('Formulario 4. Programático'!T263/'Formulario 4. Programático'!$F263,0)</f>
        <v>0</v>
      </c>
      <c r="S254" s="821">
        <f>IFERROR('Formulario 4. Programático'!U263/'Formulario 4. Programático'!$F263,0)</f>
        <v>0</v>
      </c>
    </row>
    <row r="255" spans="1:19" ht="11.25" outlineLevel="4">
      <c r="A255" s="364" t="s">
        <v>363</v>
      </c>
      <c r="B255" s="364" t="s">
        <v>365</v>
      </c>
      <c r="C255" s="364" t="s">
        <v>362</v>
      </c>
      <c r="D255" s="364" t="s">
        <v>802</v>
      </c>
      <c r="E255" s="715" t="s">
        <v>1962</v>
      </c>
      <c r="F255" s="821">
        <f>IFERROR('Formulario 4. Programático'!H261/'Formulario 4. Programático'!$F261,0)</f>
        <v>0</v>
      </c>
      <c r="G255" s="821">
        <f>IFERROR('Formulario 4. Programático'!I261/'Formulario 4. Programático'!$F261,0)</f>
        <v>0</v>
      </c>
      <c r="H255" s="821">
        <f>IFERROR('Formulario 4. Programático'!J261/'Formulario 4. Programático'!$F261,0)</f>
        <v>0</v>
      </c>
      <c r="I255" s="821">
        <f>IFERROR('Formulario 4. Programático'!K261/'Formulario 4. Programático'!$F261,0)</f>
        <v>0</v>
      </c>
      <c r="J255" s="821">
        <f>IFERROR('Formulario 4. Programático'!L261/'Formulario 4. Programático'!$F261,0)</f>
        <v>0</v>
      </c>
      <c r="K255" s="821">
        <f>IFERROR('Formulario 4. Programático'!M261/'Formulario 4. Programático'!$F261,0)</f>
        <v>0</v>
      </c>
      <c r="L255" s="821">
        <f>IFERROR('Formulario 4. Programático'!N261/'Formulario 4. Programático'!$F261,0)</f>
        <v>0</v>
      </c>
      <c r="M255" s="821">
        <f>IFERROR('Formulario 4. Programático'!O261/'Formulario 4. Programático'!$F261,0)</f>
        <v>0</v>
      </c>
      <c r="N255" s="821">
        <f>IFERROR('Formulario 4. Programático'!P261/'Formulario 4. Programático'!$F261,0)</f>
        <v>0</v>
      </c>
      <c r="O255" s="821">
        <f>IFERROR('Formulario 4. Programático'!Q261/'Formulario 4. Programático'!$F261,0)</f>
        <v>0</v>
      </c>
      <c r="P255" s="821">
        <f>IFERROR('Formulario 4. Programático'!R261/'Formulario 4. Programático'!$F261,0)</f>
        <v>0</v>
      </c>
      <c r="Q255" s="821">
        <f>IFERROR('Formulario 4. Programático'!S261/'Formulario 4. Programático'!$F261,0)</f>
        <v>0</v>
      </c>
      <c r="R255" s="821">
        <f>IFERROR('Formulario 4. Programático'!T264/'Formulario 4. Programático'!$F264,0)</f>
        <v>0</v>
      </c>
      <c r="S255" s="821">
        <f>IFERROR('Formulario 4. Programático'!U264/'Formulario 4. Programático'!$F264,0)</f>
        <v>0</v>
      </c>
    </row>
    <row r="256" spans="1:19" ht="11.25" outlineLevel="4">
      <c r="A256" s="364" t="s">
        <v>363</v>
      </c>
      <c r="B256" s="364" t="s">
        <v>365</v>
      </c>
      <c r="C256" s="364" t="s">
        <v>362</v>
      </c>
      <c r="D256" s="364" t="s">
        <v>803</v>
      </c>
      <c r="E256" s="715" t="s">
        <v>1963</v>
      </c>
      <c r="F256" s="821">
        <f>IFERROR('Formulario 4. Programático'!H262/'Formulario 4. Programático'!$F262,0)</f>
        <v>0</v>
      </c>
      <c r="G256" s="821">
        <f>IFERROR('Formulario 4. Programático'!I262/'Formulario 4. Programático'!$F262,0)</f>
        <v>0</v>
      </c>
      <c r="H256" s="821">
        <f>IFERROR('Formulario 4. Programático'!J262/'Formulario 4. Programático'!$F262,0)</f>
        <v>0</v>
      </c>
      <c r="I256" s="821">
        <f>IFERROR('Formulario 4. Programático'!K262/'Formulario 4. Programático'!$F262,0)</f>
        <v>0</v>
      </c>
      <c r="J256" s="821">
        <f>IFERROR('Formulario 4. Programático'!L262/'Formulario 4. Programático'!$F262,0)</f>
        <v>0</v>
      </c>
      <c r="K256" s="821">
        <f>IFERROR('Formulario 4. Programático'!M262/'Formulario 4. Programático'!$F262,0)</f>
        <v>0</v>
      </c>
      <c r="L256" s="821">
        <f>IFERROR('Formulario 4. Programático'!N262/'Formulario 4. Programático'!$F262,0)</f>
        <v>0</v>
      </c>
      <c r="M256" s="821">
        <f>IFERROR('Formulario 4. Programático'!O262/'Formulario 4. Programático'!$F262,0)</f>
        <v>0</v>
      </c>
      <c r="N256" s="821">
        <f>IFERROR('Formulario 4. Programático'!P262/'Formulario 4. Programático'!$F262,0)</f>
        <v>0</v>
      </c>
      <c r="O256" s="821">
        <f>IFERROR('Formulario 4. Programático'!Q262/'Formulario 4. Programático'!$F262,0)</f>
        <v>0</v>
      </c>
      <c r="P256" s="821">
        <f>IFERROR('Formulario 4. Programático'!R262/'Formulario 4. Programático'!$F262,0)</f>
        <v>0</v>
      </c>
      <c r="Q256" s="821">
        <f>IFERROR('Formulario 4. Programático'!S262/'Formulario 4. Programático'!$F262,0)</f>
        <v>0</v>
      </c>
      <c r="R256" s="821">
        <f>IFERROR('Formulario 4. Programático'!T265/'Formulario 4. Programático'!$F265,0)</f>
        <v>0</v>
      </c>
      <c r="S256" s="821">
        <f>IFERROR('Formulario 4. Programático'!U265/'Formulario 4. Programático'!$F265,0)</f>
        <v>0</v>
      </c>
    </row>
    <row r="257" spans="1:19" ht="11.25" outlineLevel="4">
      <c r="A257" s="364" t="s">
        <v>363</v>
      </c>
      <c r="B257" s="364" t="s">
        <v>365</v>
      </c>
      <c r="C257" s="364" t="s">
        <v>362</v>
      </c>
      <c r="D257" s="364" t="s">
        <v>799</v>
      </c>
      <c r="E257" s="715" t="s">
        <v>1320</v>
      </c>
      <c r="F257" s="821">
        <f>IFERROR('Formulario 4. Programático'!H263/'Formulario 4. Programático'!$F263,0)</f>
        <v>0</v>
      </c>
      <c r="G257" s="821">
        <f>IFERROR('Formulario 4. Programático'!I263/'Formulario 4. Programático'!$F263,0)</f>
        <v>0</v>
      </c>
      <c r="H257" s="821">
        <f>IFERROR('Formulario 4. Programático'!J263/'Formulario 4. Programático'!$F263,0)</f>
        <v>0</v>
      </c>
      <c r="I257" s="821">
        <f>IFERROR('Formulario 4. Programático'!K263/'Formulario 4. Programático'!$F263,0)</f>
        <v>0</v>
      </c>
      <c r="J257" s="821">
        <f>IFERROR('Formulario 4. Programático'!L263/'Formulario 4. Programático'!$F263,0)</f>
        <v>0</v>
      </c>
      <c r="K257" s="821">
        <f>IFERROR('Formulario 4. Programático'!M263/'Formulario 4. Programático'!$F263,0)</f>
        <v>0</v>
      </c>
      <c r="L257" s="821">
        <f>IFERROR('Formulario 4. Programático'!N263/'Formulario 4. Programático'!$F263,0)</f>
        <v>0</v>
      </c>
      <c r="M257" s="821">
        <f>IFERROR('Formulario 4. Programático'!O263/'Formulario 4. Programático'!$F263,0)</f>
        <v>0</v>
      </c>
      <c r="N257" s="821">
        <f>IFERROR('Formulario 4. Programático'!P263/'Formulario 4. Programático'!$F263,0)</f>
        <v>0</v>
      </c>
      <c r="O257" s="821">
        <f>IFERROR('Formulario 4. Programático'!Q263/'Formulario 4. Programático'!$F263,0)</f>
        <v>0</v>
      </c>
      <c r="P257" s="821">
        <f>IFERROR('Formulario 4. Programático'!R263/'Formulario 4. Programático'!$F263,0)</f>
        <v>0</v>
      </c>
      <c r="Q257" s="821">
        <f>IFERROR('Formulario 4. Programático'!S263/'Formulario 4. Programático'!$F263,0)</f>
        <v>0</v>
      </c>
      <c r="R257" s="821">
        <f>IFERROR('Formulario 4. Programático'!T266/'Formulario 4. Programático'!$F266,0)</f>
        <v>0</v>
      </c>
      <c r="S257" s="821">
        <f>IFERROR('Formulario 4. Programático'!U266/'Formulario 4. Programático'!$F266,0)</f>
        <v>0</v>
      </c>
    </row>
    <row r="258" spans="1:19" ht="11.25" outlineLevel="4">
      <c r="A258" s="364" t="s">
        <v>363</v>
      </c>
      <c r="B258" s="364" t="s">
        <v>365</v>
      </c>
      <c r="C258" s="364" t="s">
        <v>362</v>
      </c>
      <c r="D258" s="364" t="s">
        <v>804</v>
      </c>
      <c r="E258" s="715" t="s">
        <v>1321</v>
      </c>
      <c r="F258" s="821">
        <f>IFERROR('Formulario 4. Programático'!H264/'Formulario 4. Programático'!$F264,0)</f>
        <v>0</v>
      </c>
      <c r="G258" s="821">
        <f>IFERROR('Formulario 4. Programático'!I264/'Formulario 4. Programático'!$F264,0)</f>
        <v>0</v>
      </c>
      <c r="H258" s="821">
        <f>IFERROR('Formulario 4. Programático'!J264/'Formulario 4. Programático'!$F264,0)</f>
        <v>0</v>
      </c>
      <c r="I258" s="821">
        <f>IFERROR('Formulario 4. Programático'!K264/'Formulario 4. Programático'!$F264,0)</f>
        <v>0</v>
      </c>
      <c r="J258" s="821">
        <f>IFERROR('Formulario 4. Programático'!L264/'Formulario 4. Programático'!$F264,0)</f>
        <v>0</v>
      </c>
      <c r="K258" s="821">
        <f>IFERROR('Formulario 4. Programático'!M264/'Formulario 4. Programático'!$F264,0)</f>
        <v>0</v>
      </c>
      <c r="L258" s="821">
        <f>IFERROR('Formulario 4. Programático'!N264/'Formulario 4. Programático'!$F264,0)</f>
        <v>0</v>
      </c>
      <c r="M258" s="821">
        <f>IFERROR('Formulario 4. Programático'!O264/'Formulario 4. Programático'!$F264,0)</f>
        <v>0</v>
      </c>
      <c r="N258" s="821">
        <f>IFERROR('Formulario 4. Programático'!P264/'Formulario 4. Programático'!$F264,0)</f>
        <v>0</v>
      </c>
      <c r="O258" s="821">
        <f>IFERROR('Formulario 4. Programático'!Q264/'Formulario 4. Programático'!$F264,0)</f>
        <v>0</v>
      </c>
      <c r="P258" s="821">
        <f>IFERROR('Formulario 4. Programático'!R264/'Formulario 4. Programático'!$F264,0)</f>
        <v>0</v>
      </c>
      <c r="Q258" s="821">
        <f>IFERROR('Formulario 4. Programático'!S264/'Formulario 4. Programático'!$F264,0)</f>
        <v>0</v>
      </c>
      <c r="R258" s="821">
        <f>IFERROR('Formulario 4. Programático'!T267/'Formulario 4. Programático'!$F267,0)</f>
        <v>0</v>
      </c>
      <c r="S258" s="821">
        <f>IFERROR('Formulario 4. Programático'!U267/'Formulario 4. Programático'!$F267,0)</f>
        <v>0</v>
      </c>
    </row>
    <row r="259" spans="1:19" ht="11.25" outlineLevel="4">
      <c r="A259" s="364" t="s">
        <v>363</v>
      </c>
      <c r="B259" s="364" t="s">
        <v>365</v>
      </c>
      <c r="C259" s="364" t="s">
        <v>362</v>
      </c>
      <c r="D259" s="364" t="s">
        <v>805</v>
      </c>
      <c r="E259" s="715" t="s">
        <v>1322</v>
      </c>
      <c r="F259" s="821">
        <f>IFERROR('Formulario 4. Programático'!H265/'Formulario 4. Programático'!$F265,0)</f>
        <v>0</v>
      </c>
      <c r="G259" s="821">
        <f>IFERROR('Formulario 4. Programático'!I265/'Formulario 4. Programático'!$F265,0)</f>
        <v>0</v>
      </c>
      <c r="H259" s="821">
        <f>IFERROR('Formulario 4. Programático'!J265/'Formulario 4. Programático'!$F265,0)</f>
        <v>0</v>
      </c>
      <c r="I259" s="821">
        <f>IFERROR('Formulario 4. Programático'!K265/'Formulario 4. Programático'!$F265,0)</f>
        <v>0</v>
      </c>
      <c r="J259" s="821">
        <f>IFERROR('Formulario 4. Programático'!L265/'Formulario 4. Programático'!$F265,0)</f>
        <v>0</v>
      </c>
      <c r="K259" s="821">
        <f>IFERROR('Formulario 4. Programático'!M265/'Formulario 4. Programático'!$F265,0)</f>
        <v>0</v>
      </c>
      <c r="L259" s="821">
        <f>IFERROR('Formulario 4. Programático'!N265/'Formulario 4. Programático'!$F265,0)</f>
        <v>0</v>
      </c>
      <c r="M259" s="821">
        <f>IFERROR('Formulario 4. Programático'!O265/'Formulario 4. Programático'!$F265,0)</f>
        <v>0</v>
      </c>
      <c r="N259" s="821">
        <f>IFERROR('Formulario 4. Programático'!P265/'Formulario 4. Programático'!$F265,0)</f>
        <v>0</v>
      </c>
      <c r="O259" s="821">
        <f>IFERROR('Formulario 4. Programático'!Q265/'Formulario 4. Programático'!$F265,0)</f>
        <v>0</v>
      </c>
      <c r="P259" s="821">
        <f>IFERROR('Formulario 4. Programático'!R265/'Formulario 4. Programático'!$F265,0)</f>
        <v>0</v>
      </c>
      <c r="Q259" s="821">
        <f>IFERROR('Formulario 4. Programático'!S265/'Formulario 4. Programático'!$F265,0)</f>
        <v>0</v>
      </c>
      <c r="R259" s="821">
        <f>IFERROR('Formulario 4. Programático'!T268/'Formulario 4. Programático'!$F268,0)</f>
        <v>0</v>
      </c>
      <c r="S259" s="821">
        <f>IFERROR('Formulario 4. Programático'!U268/'Formulario 4. Programático'!$F268,0)</f>
        <v>0</v>
      </c>
    </row>
    <row r="260" spans="1:19" ht="11.25" outlineLevel="4">
      <c r="A260" s="364" t="s">
        <v>363</v>
      </c>
      <c r="B260" s="364" t="s">
        <v>365</v>
      </c>
      <c r="C260" s="364" t="s">
        <v>362</v>
      </c>
      <c r="D260" s="364" t="s">
        <v>806</v>
      </c>
      <c r="E260" s="715" t="s">
        <v>1964</v>
      </c>
      <c r="F260" s="821">
        <f>IFERROR('Formulario 4. Programático'!H266/'Formulario 4. Programático'!$F266,0)</f>
        <v>0</v>
      </c>
      <c r="G260" s="821">
        <f>IFERROR('Formulario 4. Programático'!I266/'Formulario 4. Programático'!$F266,0)</f>
        <v>0</v>
      </c>
      <c r="H260" s="821">
        <f>IFERROR('Formulario 4. Programático'!J266/'Formulario 4. Programático'!$F266,0)</f>
        <v>0</v>
      </c>
      <c r="I260" s="821">
        <f>IFERROR('Formulario 4. Programático'!K266/'Formulario 4. Programático'!$F266,0)</f>
        <v>0</v>
      </c>
      <c r="J260" s="821">
        <f>IFERROR('Formulario 4. Programático'!L266/'Formulario 4. Programático'!$F266,0)</f>
        <v>0</v>
      </c>
      <c r="K260" s="821">
        <f>IFERROR('Formulario 4. Programático'!M266/'Formulario 4. Programático'!$F266,0)</f>
        <v>0</v>
      </c>
      <c r="L260" s="821">
        <f>IFERROR('Formulario 4. Programático'!N266/'Formulario 4. Programático'!$F266,0)</f>
        <v>0</v>
      </c>
      <c r="M260" s="821">
        <f>IFERROR('Formulario 4. Programático'!O266/'Formulario 4. Programático'!$F266,0)</f>
        <v>0</v>
      </c>
      <c r="N260" s="821">
        <f>IFERROR('Formulario 4. Programático'!P266/'Formulario 4. Programático'!$F266,0)</f>
        <v>0</v>
      </c>
      <c r="O260" s="821">
        <f>IFERROR('Formulario 4. Programático'!Q266/'Formulario 4. Programático'!$F266,0)</f>
        <v>0</v>
      </c>
      <c r="P260" s="821">
        <f>IFERROR('Formulario 4. Programático'!R266/'Formulario 4. Programático'!$F266,0)</f>
        <v>0</v>
      </c>
      <c r="Q260" s="821">
        <f>IFERROR('Formulario 4. Programático'!S266/'Formulario 4. Programático'!$F266,0)</f>
        <v>0</v>
      </c>
      <c r="R260" s="821">
        <f>IFERROR('Formulario 4. Programático'!T269/'Formulario 4. Programático'!$F269,0)</f>
        <v>0</v>
      </c>
      <c r="S260" s="821">
        <f>IFERROR('Formulario 4. Programático'!U269/'Formulario 4. Programático'!$F269,0)</f>
        <v>0</v>
      </c>
    </row>
    <row r="261" spans="1:19" ht="11.25" outlineLevel="4">
      <c r="A261" s="364" t="s">
        <v>363</v>
      </c>
      <c r="B261" s="364" t="s">
        <v>365</v>
      </c>
      <c r="C261" s="364" t="s">
        <v>362</v>
      </c>
      <c r="D261" s="364" t="s">
        <v>807</v>
      </c>
      <c r="E261" s="715" t="s">
        <v>1965</v>
      </c>
      <c r="F261" s="821">
        <f>IFERROR('Formulario 4. Programático'!H267/'Formulario 4. Programático'!$F267,0)</f>
        <v>0</v>
      </c>
      <c r="G261" s="821">
        <f>IFERROR('Formulario 4. Programático'!I267/'Formulario 4. Programático'!$F267,0)</f>
        <v>0</v>
      </c>
      <c r="H261" s="821">
        <f>IFERROR('Formulario 4. Programático'!J267/'Formulario 4. Programático'!$F267,0)</f>
        <v>0</v>
      </c>
      <c r="I261" s="821">
        <f>IFERROR('Formulario 4. Programático'!K267/'Formulario 4. Programático'!$F267,0)</f>
        <v>0</v>
      </c>
      <c r="J261" s="821">
        <f>IFERROR('Formulario 4. Programático'!L267/'Formulario 4. Programático'!$F267,0)</f>
        <v>0</v>
      </c>
      <c r="K261" s="821">
        <f>IFERROR('Formulario 4. Programático'!M267/'Formulario 4. Programático'!$F267,0)</f>
        <v>0</v>
      </c>
      <c r="L261" s="821">
        <f>IFERROR('Formulario 4. Programático'!N267/'Formulario 4. Programático'!$F267,0)</f>
        <v>0</v>
      </c>
      <c r="M261" s="821">
        <f>IFERROR('Formulario 4. Programático'!O267/'Formulario 4. Programático'!$F267,0)</f>
        <v>0</v>
      </c>
      <c r="N261" s="821">
        <f>IFERROR('Formulario 4. Programático'!P267/'Formulario 4. Programático'!$F267,0)</f>
        <v>0</v>
      </c>
      <c r="O261" s="821">
        <f>IFERROR('Formulario 4. Programático'!Q267/'Formulario 4. Programático'!$F267,0)</f>
        <v>0</v>
      </c>
      <c r="P261" s="821">
        <f>IFERROR('Formulario 4. Programático'!R267/'Formulario 4. Programático'!$F267,0)</f>
        <v>0</v>
      </c>
      <c r="Q261" s="821">
        <f>IFERROR('Formulario 4. Programático'!S267/'Formulario 4. Programático'!$F267,0)</f>
        <v>0</v>
      </c>
      <c r="R261" s="821">
        <f>IFERROR('Formulario 4. Programático'!T270/'Formulario 4. Programático'!$F270,0)</f>
        <v>0</v>
      </c>
      <c r="S261" s="821">
        <f>IFERROR('Formulario 4. Programático'!U270/'Formulario 4. Programático'!$F270,0)</f>
        <v>0</v>
      </c>
    </row>
    <row r="262" spans="1:19" ht="11.25" outlineLevel="4">
      <c r="A262" s="364" t="s">
        <v>363</v>
      </c>
      <c r="B262" s="364" t="s">
        <v>365</v>
      </c>
      <c r="C262" s="364" t="s">
        <v>362</v>
      </c>
      <c r="D262" s="364" t="s">
        <v>808</v>
      </c>
      <c r="E262" s="715" t="s">
        <v>1966</v>
      </c>
      <c r="F262" s="821">
        <f>IFERROR('Formulario 4. Programático'!H268/'Formulario 4. Programático'!$F268,0)</f>
        <v>0</v>
      </c>
      <c r="G262" s="821">
        <f>IFERROR('Formulario 4. Programático'!I268/'Formulario 4. Programático'!$F268,0)</f>
        <v>0</v>
      </c>
      <c r="H262" s="821">
        <f>IFERROR('Formulario 4. Programático'!J268/'Formulario 4. Programático'!$F268,0)</f>
        <v>0</v>
      </c>
      <c r="I262" s="821">
        <f>IFERROR('Formulario 4. Programático'!K268/'Formulario 4. Programático'!$F268,0)</f>
        <v>0</v>
      </c>
      <c r="J262" s="821">
        <f>IFERROR('Formulario 4. Programático'!L268/'Formulario 4. Programático'!$F268,0)</f>
        <v>0</v>
      </c>
      <c r="K262" s="821">
        <f>IFERROR('Formulario 4. Programático'!M268/'Formulario 4. Programático'!$F268,0)</f>
        <v>0</v>
      </c>
      <c r="L262" s="821">
        <f>IFERROR('Formulario 4. Programático'!N268/'Formulario 4. Programático'!$F268,0)</f>
        <v>0</v>
      </c>
      <c r="M262" s="821">
        <f>IFERROR('Formulario 4. Programático'!O268/'Formulario 4. Programático'!$F268,0)</f>
        <v>0</v>
      </c>
      <c r="N262" s="821">
        <f>IFERROR('Formulario 4. Programático'!P268/'Formulario 4. Programático'!$F268,0)</f>
        <v>0</v>
      </c>
      <c r="O262" s="821">
        <f>IFERROR('Formulario 4. Programático'!Q268/'Formulario 4. Programático'!$F268,0)</f>
        <v>0</v>
      </c>
      <c r="P262" s="821">
        <f>IFERROR('Formulario 4. Programático'!R268/'Formulario 4. Programático'!$F268,0)</f>
        <v>0</v>
      </c>
      <c r="Q262" s="821">
        <f>IFERROR('Formulario 4. Programático'!S268/'Formulario 4. Programático'!$F268,0)</f>
        <v>0</v>
      </c>
      <c r="R262" s="821">
        <f>IFERROR('Formulario 4. Programático'!T271/'Formulario 4. Programático'!$F271,0)</f>
        <v>0</v>
      </c>
      <c r="S262" s="821">
        <f>IFERROR('Formulario 4. Programático'!U271/'Formulario 4. Programático'!$F271,0)</f>
        <v>0</v>
      </c>
    </row>
    <row r="263" spans="1:19" ht="22.5" customHeight="1" outlineLevel="4">
      <c r="A263" s="364" t="s">
        <v>363</v>
      </c>
      <c r="B263" s="364" t="s">
        <v>365</v>
      </c>
      <c r="C263" s="364" t="s">
        <v>362</v>
      </c>
      <c r="D263" s="364" t="s">
        <v>809</v>
      </c>
      <c r="E263" s="715" t="s">
        <v>1323</v>
      </c>
      <c r="F263" s="821">
        <f>IFERROR('Formulario 4. Programático'!H269/'Formulario 4. Programático'!$F269,0)</f>
        <v>0</v>
      </c>
      <c r="G263" s="821">
        <f>IFERROR('Formulario 4. Programático'!I269/'Formulario 4. Programático'!$F269,0)</f>
        <v>0</v>
      </c>
      <c r="H263" s="821">
        <f>IFERROR('Formulario 4. Programático'!J269/'Formulario 4. Programático'!$F269,0)</f>
        <v>0</v>
      </c>
      <c r="I263" s="821">
        <f>IFERROR('Formulario 4. Programático'!K269/'Formulario 4. Programático'!$F269,0)</f>
        <v>0</v>
      </c>
      <c r="J263" s="821">
        <f>IFERROR('Formulario 4. Programático'!L269/'Formulario 4. Programático'!$F269,0)</f>
        <v>0</v>
      </c>
      <c r="K263" s="821">
        <f>IFERROR('Formulario 4. Programático'!M269/'Formulario 4. Programático'!$F269,0)</f>
        <v>0</v>
      </c>
      <c r="L263" s="821">
        <f>IFERROR('Formulario 4. Programático'!N269/'Formulario 4. Programático'!$F269,0)</f>
        <v>0</v>
      </c>
      <c r="M263" s="821">
        <f>IFERROR('Formulario 4. Programático'!O269/'Formulario 4. Programático'!$F269,0)</f>
        <v>0</v>
      </c>
      <c r="N263" s="821">
        <f>IFERROR('Formulario 4. Programático'!P269/'Formulario 4. Programático'!$F269,0)</f>
        <v>0</v>
      </c>
      <c r="O263" s="821">
        <f>IFERROR('Formulario 4. Programático'!Q269/'Formulario 4. Programático'!$F269,0)</f>
        <v>0</v>
      </c>
      <c r="P263" s="821">
        <f>IFERROR('Formulario 4. Programático'!R269/'Formulario 4. Programático'!$F269,0)</f>
        <v>0</v>
      </c>
      <c r="Q263" s="821">
        <f>IFERROR('Formulario 4. Programático'!S269/'Formulario 4. Programático'!$F269,0)</f>
        <v>0</v>
      </c>
      <c r="R263" s="821">
        <f>IFERROR('Formulario 4. Programático'!T272/'Formulario 4. Programático'!$F272,0)</f>
        <v>0</v>
      </c>
      <c r="S263" s="821">
        <f>IFERROR('Formulario 4. Programático'!U272/'Formulario 4. Programático'!$F272,0)</f>
        <v>0</v>
      </c>
    </row>
    <row r="264" spans="1:19" ht="11.25" outlineLevel="4">
      <c r="A264" s="364" t="s">
        <v>363</v>
      </c>
      <c r="B264" s="364" t="s">
        <v>365</v>
      </c>
      <c r="C264" s="364" t="s">
        <v>362</v>
      </c>
      <c r="D264" s="364" t="s">
        <v>810</v>
      </c>
      <c r="E264" s="715" t="s">
        <v>1967</v>
      </c>
      <c r="F264" s="821">
        <f>IFERROR('Formulario 4. Programático'!H270/'Formulario 4. Programático'!$F270,0)</f>
        <v>0</v>
      </c>
      <c r="G264" s="821">
        <f>IFERROR('Formulario 4. Programático'!I270/'Formulario 4. Programático'!$F270,0)</f>
        <v>0</v>
      </c>
      <c r="H264" s="821">
        <f>IFERROR('Formulario 4. Programático'!J270/'Formulario 4. Programático'!$F270,0)</f>
        <v>0</v>
      </c>
      <c r="I264" s="821">
        <f>IFERROR('Formulario 4. Programático'!K270/'Formulario 4. Programático'!$F270,0)</f>
        <v>0</v>
      </c>
      <c r="J264" s="821">
        <f>IFERROR('Formulario 4. Programático'!L270/'Formulario 4. Programático'!$F270,0)</f>
        <v>0</v>
      </c>
      <c r="K264" s="821">
        <f>IFERROR('Formulario 4. Programático'!M270/'Formulario 4. Programático'!$F270,0)</f>
        <v>0</v>
      </c>
      <c r="L264" s="821">
        <f>IFERROR('Formulario 4. Programático'!N270/'Formulario 4. Programático'!$F270,0)</f>
        <v>0</v>
      </c>
      <c r="M264" s="821">
        <f>IFERROR('Formulario 4. Programático'!O270/'Formulario 4. Programático'!$F270,0)</f>
        <v>0</v>
      </c>
      <c r="N264" s="821">
        <f>IFERROR('Formulario 4. Programático'!P270/'Formulario 4. Programático'!$F270,0)</f>
        <v>0</v>
      </c>
      <c r="O264" s="821">
        <f>IFERROR('Formulario 4. Programático'!Q270/'Formulario 4. Programático'!$F270,0)</f>
        <v>0</v>
      </c>
      <c r="P264" s="821">
        <f>IFERROR('Formulario 4. Programático'!R270/'Formulario 4. Programático'!$F270,0)</f>
        <v>0</v>
      </c>
      <c r="Q264" s="821">
        <f>IFERROR('Formulario 4. Programático'!S270/'Formulario 4. Programático'!$F270,0)</f>
        <v>0</v>
      </c>
      <c r="R264" s="821">
        <f>IFERROR('Formulario 4. Programático'!T273/'Formulario 4. Programático'!$F273,0)</f>
        <v>0</v>
      </c>
      <c r="S264" s="821">
        <f>IFERROR('Formulario 4. Programático'!U273/'Formulario 4. Programático'!$F273,0)</f>
        <v>0</v>
      </c>
    </row>
    <row r="265" spans="1:19" ht="11.25" outlineLevel="4">
      <c r="A265" s="364" t="s">
        <v>363</v>
      </c>
      <c r="B265" s="364" t="s">
        <v>365</v>
      </c>
      <c r="C265" s="364" t="s">
        <v>362</v>
      </c>
      <c r="D265" s="364" t="s">
        <v>811</v>
      </c>
      <c r="E265" s="715" t="s">
        <v>1324</v>
      </c>
      <c r="F265" s="821">
        <f>IFERROR('Formulario 4. Programático'!H271/'Formulario 4. Programático'!$F271,0)</f>
        <v>0</v>
      </c>
      <c r="G265" s="821">
        <f>IFERROR('Formulario 4. Programático'!I271/'Formulario 4. Programático'!$F271,0)</f>
        <v>0</v>
      </c>
      <c r="H265" s="821">
        <f>IFERROR('Formulario 4. Programático'!J271/'Formulario 4. Programático'!$F271,0)</f>
        <v>0</v>
      </c>
      <c r="I265" s="821">
        <f>IFERROR('Formulario 4. Programático'!K271/'Formulario 4. Programático'!$F271,0)</f>
        <v>0</v>
      </c>
      <c r="J265" s="821">
        <f>IFERROR('Formulario 4. Programático'!L271/'Formulario 4. Programático'!$F271,0)</f>
        <v>0</v>
      </c>
      <c r="K265" s="821">
        <f>IFERROR('Formulario 4. Programático'!M271/'Formulario 4. Programático'!$F271,0)</f>
        <v>0</v>
      </c>
      <c r="L265" s="821">
        <f>IFERROR('Formulario 4. Programático'!N271/'Formulario 4. Programático'!$F271,0)</f>
        <v>0</v>
      </c>
      <c r="M265" s="821">
        <f>IFERROR('Formulario 4. Programático'!O271/'Formulario 4. Programático'!$F271,0)</f>
        <v>0</v>
      </c>
      <c r="N265" s="821">
        <f>IFERROR('Formulario 4. Programático'!P271/'Formulario 4. Programático'!$F271,0)</f>
        <v>0</v>
      </c>
      <c r="O265" s="821">
        <f>IFERROR('Formulario 4. Programático'!Q271/'Formulario 4. Programático'!$F271,0)</f>
        <v>0</v>
      </c>
      <c r="P265" s="821">
        <f>IFERROR('Formulario 4. Programático'!R271/'Formulario 4. Programático'!$F271,0)</f>
        <v>0</v>
      </c>
      <c r="Q265" s="821">
        <f>IFERROR('Formulario 4. Programático'!S271/'Formulario 4. Programático'!$F271,0)</f>
        <v>0</v>
      </c>
      <c r="R265" s="821">
        <f>IFERROR('Formulario 4. Programático'!T274/'Formulario 4. Programático'!$F274,0)</f>
        <v>0</v>
      </c>
      <c r="S265" s="821">
        <f>IFERROR('Formulario 4. Programático'!U274/'Formulario 4. Programático'!$F274,0)</f>
        <v>0</v>
      </c>
    </row>
    <row r="266" spans="1:19" ht="11.25" outlineLevel="4">
      <c r="A266" s="364" t="s">
        <v>363</v>
      </c>
      <c r="B266" s="364" t="s">
        <v>365</v>
      </c>
      <c r="C266" s="364" t="s">
        <v>362</v>
      </c>
      <c r="D266" s="364" t="s">
        <v>812</v>
      </c>
      <c r="E266" s="715" t="s">
        <v>1325</v>
      </c>
      <c r="F266" s="821">
        <f>IFERROR('Formulario 4. Programático'!H272/'Formulario 4. Programático'!$F272,0)</f>
        <v>0</v>
      </c>
      <c r="G266" s="821">
        <f>IFERROR('Formulario 4. Programático'!I272/'Formulario 4. Programático'!$F272,0)</f>
        <v>0</v>
      </c>
      <c r="H266" s="821">
        <f>IFERROR('Formulario 4. Programático'!J272/'Formulario 4. Programático'!$F272,0)</f>
        <v>0</v>
      </c>
      <c r="I266" s="821">
        <f>IFERROR('Formulario 4. Programático'!K272/'Formulario 4. Programático'!$F272,0)</f>
        <v>0</v>
      </c>
      <c r="J266" s="821">
        <f>IFERROR('Formulario 4. Programático'!L272/'Formulario 4. Programático'!$F272,0)</f>
        <v>0</v>
      </c>
      <c r="K266" s="821">
        <f>IFERROR('Formulario 4. Programático'!M272/'Formulario 4. Programático'!$F272,0)</f>
        <v>0</v>
      </c>
      <c r="L266" s="821">
        <f>IFERROR('Formulario 4. Programático'!N272/'Formulario 4. Programático'!$F272,0)</f>
        <v>0</v>
      </c>
      <c r="M266" s="821">
        <f>IFERROR('Formulario 4. Programático'!O272/'Formulario 4. Programático'!$F272,0)</f>
        <v>0</v>
      </c>
      <c r="N266" s="821">
        <f>IFERROR('Formulario 4. Programático'!P272/'Formulario 4. Programático'!$F272,0)</f>
        <v>0</v>
      </c>
      <c r="O266" s="821">
        <f>IFERROR('Formulario 4. Programático'!Q272/'Formulario 4. Programático'!$F272,0)</f>
        <v>0</v>
      </c>
      <c r="P266" s="821">
        <f>IFERROR('Formulario 4. Programático'!R272/'Formulario 4. Programático'!$F272,0)</f>
        <v>0</v>
      </c>
      <c r="Q266" s="821">
        <f>IFERROR('Formulario 4. Programático'!S272/'Formulario 4. Programático'!$F272,0)</f>
        <v>0</v>
      </c>
      <c r="R266" s="821">
        <f>IFERROR('Formulario 4. Programático'!T275/'Formulario 4. Programático'!$F275,0)</f>
        <v>0</v>
      </c>
      <c r="S266" s="821">
        <f>IFERROR('Formulario 4. Programático'!U275/'Formulario 4. Programático'!$F275,0)</f>
        <v>0</v>
      </c>
    </row>
    <row r="267" spans="1:19" ht="11.25" outlineLevel="4">
      <c r="A267" s="364" t="s">
        <v>363</v>
      </c>
      <c r="B267" s="364" t="s">
        <v>365</v>
      </c>
      <c r="C267" s="364" t="s">
        <v>362</v>
      </c>
      <c r="D267" s="364" t="s">
        <v>813</v>
      </c>
      <c r="E267" s="715" t="s">
        <v>1326</v>
      </c>
      <c r="F267" s="821">
        <f>IFERROR('Formulario 4. Programático'!H273/'Formulario 4. Programático'!$F273,0)</f>
        <v>0</v>
      </c>
      <c r="G267" s="821">
        <f>IFERROR('Formulario 4. Programático'!I273/'Formulario 4. Programático'!$F273,0)</f>
        <v>0</v>
      </c>
      <c r="H267" s="821">
        <f>IFERROR('Formulario 4. Programático'!J273/'Formulario 4. Programático'!$F273,0)</f>
        <v>0</v>
      </c>
      <c r="I267" s="821">
        <f>IFERROR('Formulario 4. Programático'!K273/'Formulario 4. Programático'!$F273,0)</f>
        <v>0</v>
      </c>
      <c r="J267" s="821">
        <f>IFERROR('Formulario 4. Programático'!L273/'Formulario 4. Programático'!$F273,0)</f>
        <v>0</v>
      </c>
      <c r="K267" s="821">
        <f>IFERROR('Formulario 4. Programático'!M273/'Formulario 4. Programático'!$F273,0)</f>
        <v>0</v>
      </c>
      <c r="L267" s="821">
        <f>IFERROR('Formulario 4. Programático'!N273/'Formulario 4. Programático'!$F273,0)</f>
        <v>0</v>
      </c>
      <c r="M267" s="821">
        <f>IFERROR('Formulario 4. Programático'!O273/'Formulario 4. Programático'!$F273,0)</f>
        <v>0</v>
      </c>
      <c r="N267" s="821">
        <f>IFERROR('Formulario 4. Programático'!P273/'Formulario 4. Programático'!$F273,0)</f>
        <v>0</v>
      </c>
      <c r="O267" s="821">
        <f>IFERROR('Formulario 4. Programático'!Q273/'Formulario 4. Programático'!$F273,0)</f>
        <v>0</v>
      </c>
      <c r="P267" s="821">
        <f>IFERROR('Formulario 4. Programático'!R273/'Formulario 4. Programático'!$F273,0)</f>
        <v>0</v>
      </c>
      <c r="Q267" s="821">
        <f>IFERROR('Formulario 4. Programático'!S273/'Formulario 4. Programático'!$F273,0)</f>
        <v>0</v>
      </c>
      <c r="R267" s="821">
        <f>IFERROR('Formulario 4. Programático'!T276/'Formulario 4. Programático'!$F276,0)</f>
        <v>0</v>
      </c>
      <c r="S267" s="821">
        <f>IFERROR('Formulario 4. Programático'!U276/'Formulario 4. Programático'!$F276,0)</f>
        <v>0</v>
      </c>
    </row>
    <row r="268" spans="1:19" ht="11.25" outlineLevel="4">
      <c r="A268" s="364" t="s">
        <v>363</v>
      </c>
      <c r="B268" s="364" t="s">
        <v>365</v>
      </c>
      <c r="C268" s="364" t="s">
        <v>362</v>
      </c>
      <c r="D268" s="364" t="s">
        <v>814</v>
      </c>
      <c r="E268" s="715" t="s">
        <v>1327</v>
      </c>
      <c r="F268" s="821">
        <f>IFERROR('Formulario 4. Programático'!H274/'Formulario 4. Programático'!$F274,0)</f>
        <v>0</v>
      </c>
      <c r="G268" s="821">
        <f>IFERROR('Formulario 4. Programático'!I274/'Formulario 4. Programático'!$F274,0)</f>
        <v>0</v>
      </c>
      <c r="H268" s="821">
        <f>IFERROR('Formulario 4. Programático'!J274/'Formulario 4. Programático'!$F274,0)</f>
        <v>0</v>
      </c>
      <c r="I268" s="821">
        <f>IFERROR('Formulario 4. Programático'!K274/'Formulario 4. Programático'!$F274,0)</f>
        <v>0</v>
      </c>
      <c r="J268" s="821">
        <f>IFERROR('Formulario 4. Programático'!L274/'Formulario 4. Programático'!$F274,0)</f>
        <v>0</v>
      </c>
      <c r="K268" s="821">
        <f>IFERROR('Formulario 4. Programático'!M274/'Formulario 4. Programático'!$F274,0)</f>
        <v>0</v>
      </c>
      <c r="L268" s="821">
        <f>IFERROR('Formulario 4. Programático'!N274/'Formulario 4. Programático'!$F274,0)</f>
        <v>0</v>
      </c>
      <c r="M268" s="821">
        <f>IFERROR('Formulario 4. Programático'!O274/'Formulario 4. Programático'!$F274,0)</f>
        <v>0</v>
      </c>
      <c r="N268" s="821">
        <f>IFERROR('Formulario 4. Programático'!P274/'Formulario 4. Programático'!$F274,0)</f>
        <v>0</v>
      </c>
      <c r="O268" s="821">
        <f>IFERROR('Formulario 4. Programático'!Q274/'Formulario 4. Programático'!$F274,0)</f>
        <v>0</v>
      </c>
      <c r="P268" s="821">
        <f>IFERROR('Formulario 4. Programático'!R274/'Formulario 4. Programático'!$F274,0)</f>
        <v>0</v>
      </c>
      <c r="Q268" s="821">
        <f>IFERROR('Formulario 4. Programático'!S274/'Formulario 4. Programático'!$F274,0)</f>
        <v>0</v>
      </c>
      <c r="R268" s="821">
        <f>IFERROR('Formulario 4. Programático'!T277/'Formulario 4. Programático'!$F277,0)</f>
        <v>0</v>
      </c>
      <c r="S268" s="821">
        <f>IFERROR('Formulario 4. Programático'!U277/'Formulario 4. Programático'!$F277,0)</f>
        <v>0</v>
      </c>
    </row>
    <row r="269" spans="1:19" ht="35.25" customHeight="1" outlineLevel="4">
      <c r="A269" s="364" t="s">
        <v>363</v>
      </c>
      <c r="B269" s="364" t="s">
        <v>365</v>
      </c>
      <c r="C269" s="364" t="s">
        <v>362</v>
      </c>
      <c r="D269" s="364" t="s">
        <v>815</v>
      </c>
      <c r="E269" s="715" t="s">
        <v>1328</v>
      </c>
      <c r="F269" s="821">
        <f>IFERROR('Formulario 4. Programático'!H275/'Formulario 4. Programático'!$F275,0)</f>
        <v>0</v>
      </c>
      <c r="G269" s="821">
        <f>IFERROR('Formulario 4. Programático'!I275/'Formulario 4. Programático'!$F275,0)</f>
        <v>0</v>
      </c>
      <c r="H269" s="821">
        <f>IFERROR('Formulario 4. Programático'!J275/'Formulario 4. Programático'!$F275,0)</f>
        <v>0</v>
      </c>
      <c r="I269" s="821">
        <f>IFERROR('Formulario 4. Programático'!K275/'Formulario 4. Programático'!$F275,0)</f>
        <v>0</v>
      </c>
      <c r="J269" s="821">
        <f>IFERROR('Formulario 4. Programático'!L275/'Formulario 4. Programático'!$F275,0)</f>
        <v>0</v>
      </c>
      <c r="K269" s="821">
        <f>IFERROR('Formulario 4. Programático'!M275/'Formulario 4. Programático'!$F275,0)</f>
        <v>0</v>
      </c>
      <c r="L269" s="821">
        <f>IFERROR('Formulario 4. Programático'!N275/'Formulario 4. Programático'!$F275,0)</f>
        <v>0</v>
      </c>
      <c r="M269" s="821">
        <f>IFERROR('Formulario 4. Programático'!O275/'Formulario 4. Programático'!$F275,0)</f>
        <v>0</v>
      </c>
      <c r="N269" s="821">
        <f>IFERROR('Formulario 4. Programático'!P275/'Formulario 4. Programático'!$F275,0)</f>
        <v>0</v>
      </c>
      <c r="O269" s="821">
        <f>IFERROR('Formulario 4. Programático'!Q275/'Formulario 4. Programático'!$F275,0)</f>
        <v>0</v>
      </c>
      <c r="P269" s="821">
        <f>IFERROR('Formulario 4. Programático'!R275/'Formulario 4. Programático'!$F275,0)</f>
        <v>0</v>
      </c>
      <c r="Q269" s="821">
        <f>IFERROR('Formulario 4. Programático'!S275/'Formulario 4. Programático'!$F275,0)</f>
        <v>0</v>
      </c>
      <c r="R269" s="821">
        <f>IFERROR('Formulario 4. Programático'!T278/'Formulario 4. Programático'!$F278,0)</f>
        <v>0</v>
      </c>
      <c r="S269" s="821">
        <f>IFERROR('Formulario 4. Programático'!U278/'Formulario 4. Programático'!$F278,0)</f>
        <v>0</v>
      </c>
    </row>
    <row r="270" spans="1:19" ht="11.25" outlineLevel="4">
      <c r="A270" s="364" t="s">
        <v>363</v>
      </c>
      <c r="B270" s="364" t="s">
        <v>365</v>
      </c>
      <c r="C270" s="364" t="s">
        <v>362</v>
      </c>
      <c r="D270" s="364" t="s">
        <v>816</v>
      </c>
      <c r="E270" s="715" t="s">
        <v>1329</v>
      </c>
      <c r="F270" s="821">
        <f>IFERROR('Formulario 4. Programático'!H276/'Formulario 4. Programático'!$F276,0)</f>
        <v>0</v>
      </c>
      <c r="G270" s="821">
        <f>IFERROR('Formulario 4. Programático'!I276/'Formulario 4. Programático'!$F276,0)</f>
        <v>0</v>
      </c>
      <c r="H270" s="821">
        <f>IFERROR('Formulario 4. Programático'!J276/'Formulario 4. Programático'!$F276,0)</f>
        <v>0</v>
      </c>
      <c r="I270" s="821">
        <f>IFERROR('Formulario 4. Programático'!K276/'Formulario 4. Programático'!$F276,0)</f>
        <v>0</v>
      </c>
      <c r="J270" s="821">
        <f>IFERROR('Formulario 4. Programático'!L276/'Formulario 4. Programático'!$F276,0)</f>
        <v>0</v>
      </c>
      <c r="K270" s="821">
        <f>IFERROR('Formulario 4. Programático'!M276/'Formulario 4. Programático'!$F276,0)</f>
        <v>0</v>
      </c>
      <c r="L270" s="821">
        <f>IFERROR('Formulario 4. Programático'!N276/'Formulario 4. Programático'!$F276,0)</f>
        <v>0</v>
      </c>
      <c r="M270" s="821">
        <f>IFERROR('Formulario 4. Programático'!O276/'Formulario 4. Programático'!$F276,0)</f>
        <v>0</v>
      </c>
      <c r="N270" s="821">
        <f>IFERROR('Formulario 4. Programático'!P276/'Formulario 4. Programático'!$F276,0)</f>
        <v>0</v>
      </c>
      <c r="O270" s="821">
        <f>IFERROR('Formulario 4. Programático'!Q276/'Formulario 4. Programático'!$F276,0)</f>
        <v>0</v>
      </c>
      <c r="P270" s="821">
        <f>IFERROR('Formulario 4. Programático'!R276/'Formulario 4. Programático'!$F276,0)</f>
        <v>0</v>
      </c>
      <c r="Q270" s="821">
        <f>IFERROR('Formulario 4. Programático'!S276/'Formulario 4. Programático'!$F276,0)</f>
        <v>0</v>
      </c>
      <c r="R270" s="821">
        <f>IFERROR('Formulario 4. Programático'!T279/'Formulario 4. Programático'!$F279,0)</f>
        <v>0</v>
      </c>
      <c r="S270" s="821">
        <f>IFERROR('Formulario 4. Programático'!U279/'Formulario 4. Programático'!$F279,0)</f>
        <v>0</v>
      </c>
    </row>
    <row r="271" spans="1:19" ht="22.5" outlineLevel="4">
      <c r="A271" s="364" t="s">
        <v>363</v>
      </c>
      <c r="B271" s="364" t="s">
        <v>365</v>
      </c>
      <c r="C271" s="364" t="s">
        <v>362</v>
      </c>
      <c r="D271" s="364" t="s">
        <v>817</v>
      </c>
      <c r="E271" s="715" t="s">
        <v>1968</v>
      </c>
      <c r="F271" s="821">
        <f>IFERROR('Formulario 4. Programático'!H277/'Formulario 4. Programático'!$F277,0)</f>
        <v>0</v>
      </c>
      <c r="G271" s="821">
        <f>IFERROR('Formulario 4. Programático'!I277/'Formulario 4. Programático'!$F277,0)</f>
        <v>0</v>
      </c>
      <c r="H271" s="821">
        <f>IFERROR('Formulario 4. Programático'!J277/'Formulario 4. Programático'!$F277,0)</f>
        <v>0</v>
      </c>
      <c r="I271" s="821">
        <f>IFERROR('Formulario 4. Programático'!K277/'Formulario 4. Programático'!$F277,0)</f>
        <v>0</v>
      </c>
      <c r="J271" s="821">
        <f>IFERROR('Formulario 4. Programático'!L277/'Formulario 4. Programático'!$F277,0)</f>
        <v>0</v>
      </c>
      <c r="K271" s="821">
        <f>IFERROR('Formulario 4. Programático'!M277/'Formulario 4. Programático'!$F277,0)</f>
        <v>0</v>
      </c>
      <c r="L271" s="821">
        <f>IFERROR('Formulario 4. Programático'!N277/'Formulario 4. Programático'!$F277,0)</f>
        <v>0</v>
      </c>
      <c r="M271" s="821">
        <f>IFERROR('Formulario 4. Programático'!O277/'Formulario 4. Programático'!$F277,0)</f>
        <v>0</v>
      </c>
      <c r="N271" s="821">
        <f>IFERROR('Formulario 4. Programático'!P277/'Formulario 4. Programático'!$F277,0)</f>
        <v>0</v>
      </c>
      <c r="O271" s="821">
        <f>IFERROR('Formulario 4. Programático'!Q277/'Formulario 4. Programático'!$F277,0)</f>
        <v>0</v>
      </c>
      <c r="P271" s="821">
        <f>IFERROR('Formulario 4. Programático'!R277/'Formulario 4. Programático'!$F277,0)</f>
        <v>0</v>
      </c>
      <c r="Q271" s="821">
        <f>IFERROR('Formulario 4. Programático'!S277/'Formulario 4. Programático'!$F277,0)</f>
        <v>0</v>
      </c>
      <c r="R271" s="821">
        <f>IFERROR('Formulario 4. Programático'!T280/'Formulario 4. Programático'!$F280,0)</f>
        <v>0</v>
      </c>
      <c r="S271" s="821">
        <f>IFERROR('Formulario 4. Programático'!U280/'Formulario 4. Programático'!$F280,0)</f>
        <v>0</v>
      </c>
    </row>
    <row r="272" spans="1:19" ht="11.25" outlineLevel="4">
      <c r="A272" s="364" t="s">
        <v>363</v>
      </c>
      <c r="B272" s="364" t="s">
        <v>365</v>
      </c>
      <c r="C272" s="364" t="s">
        <v>362</v>
      </c>
      <c r="D272" s="364" t="s">
        <v>818</v>
      </c>
      <c r="E272" s="715" t="s">
        <v>1330</v>
      </c>
      <c r="F272" s="821">
        <f>IFERROR('Formulario 4. Programático'!H278/'Formulario 4. Programático'!$F278,0)</f>
        <v>0</v>
      </c>
      <c r="G272" s="821">
        <f>IFERROR('Formulario 4. Programático'!I278/'Formulario 4. Programático'!$F278,0)</f>
        <v>0</v>
      </c>
      <c r="H272" s="821">
        <f>IFERROR('Formulario 4. Programático'!J278/'Formulario 4. Programático'!$F278,0)</f>
        <v>0</v>
      </c>
      <c r="I272" s="821">
        <f>IFERROR('Formulario 4. Programático'!K278/'Formulario 4. Programático'!$F278,0)</f>
        <v>0</v>
      </c>
      <c r="J272" s="821">
        <f>IFERROR('Formulario 4. Programático'!L278/'Formulario 4. Programático'!$F278,0)</f>
        <v>0</v>
      </c>
      <c r="K272" s="821">
        <f>IFERROR('Formulario 4. Programático'!M278/'Formulario 4. Programático'!$F278,0)</f>
        <v>0</v>
      </c>
      <c r="L272" s="821">
        <f>IFERROR('Formulario 4. Programático'!N278/'Formulario 4. Programático'!$F278,0)</f>
        <v>0</v>
      </c>
      <c r="M272" s="821">
        <f>IFERROR('Formulario 4. Programático'!O278/'Formulario 4. Programático'!$F278,0)</f>
        <v>0</v>
      </c>
      <c r="N272" s="821">
        <f>IFERROR('Formulario 4. Programático'!P278/'Formulario 4. Programático'!$F278,0)</f>
        <v>0</v>
      </c>
      <c r="O272" s="821">
        <f>IFERROR('Formulario 4. Programático'!Q278/'Formulario 4. Programático'!$F278,0)</f>
        <v>0</v>
      </c>
      <c r="P272" s="821">
        <f>IFERROR('Formulario 4. Programático'!R278/'Formulario 4. Programático'!$F278,0)</f>
        <v>0</v>
      </c>
      <c r="Q272" s="821">
        <f>IFERROR('Formulario 4. Programático'!S278/'Formulario 4. Programático'!$F278,0)</f>
        <v>0</v>
      </c>
      <c r="R272" s="821">
        <f>IFERROR('Formulario 4. Programático'!T281/'Formulario 4. Programático'!$F281,0)</f>
        <v>0</v>
      </c>
      <c r="S272" s="821">
        <f>IFERROR('Formulario 4. Programático'!U281/'Formulario 4. Programático'!$F281,0)</f>
        <v>0</v>
      </c>
    </row>
    <row r="273" spans="1:19" ht="11.25" outlineLevel="4">
      <c r="A273" s="364" t="s">
        <v>363</v>
      </c>
      <c r="B273" s="364" t="s">
        <v>365</v>
      </c>
      <c r="C273" s="364" t="s">
        <v>362</v>
      </c>
      <c r="D273" s="364" t="s">
        <v>819</v>
      </c>
      <c r="E273" s="715" t="s">
        <v>1331</v>
      </c>
      <c r="F273" s="821">
        <f>IFERROR('Formulario 4. Programático'!H279/'Formulario 4. Programático'!$F279,0)</f>
        <v>0</v>
      </c>
      <c r="G273" s="821">
        <f>IFERROR('Formulario 4. Programático'!I279/'Formulario 4. Programático'!$F279,0)</f>
        <v>0</v>
      </c>
      <c r="H273" s="821">
        <f>IFERROR('Formulario 4. Programático'!J279/'Formulario 4. Programático'!$F279,0)</f>
        <v>0</v>
      </c>
      <c r="I273" s="821">
        <f>IFERROR('Formulario 4. Programático'!K279/'Formulario 4. Programático'!$F279,0)</f>
        <v>0</v>
      </c>
      <c r="J273" s="821">
        <f>IFERROR('Formulario 4. Programático'!L279/'Formulario 4. Programático'!$F279,0)</f>
        <v>0</v>
      </c>
      <c r="K273" s="821">
        <f>IFERROR('Formulario 4. Programático'!M279/'Formulario 4. Programático'!$F279,0)</f>
        <v>0</v>
      </c>
      <c r="L273" s="821">
        <f>IFERROR('Formulario 4. Programático'!N279/'Formulario 4. Programático'!$F279,0)</f>
        <v>0</v>
      </c>
      <c r="M273" s="821">
        <f>IFERROR('Formulario 4. Programático'!O279/'Formulario 4. Programático'!$F279,0)</f>
        <v>0</v>
      </c>
      <c r="N273" s="821">
        <f>IFERROR('Formulario 4. Programático'!P279/'Formulario 4. Programático'!$F279,0)</f>
        <v>0</v>
      </c>
      <c r="O273" s="821">
        <f>IFERROR('Formulario 4. Programático'!Q279/'Formulario 4. Programático'!$F279,0)</f>
        <v>0</v>
      </c>
      <c r="P273" s="821">
        <f>IFERROR('Formulario 4. Programático'!R279/'Formulario 4. Programático'!$F279,0)</f>
        <v>0</v>
      </c>
      <c r="Q273" s="821">
        <f>IFERROR('Formulario 4. Programático'!S279/'Formulario 4. Programático'!$F279,0)</f>
        <v>0</v>
      </c>
      <c r="R273" s="821">
        <f>IFERROR('Formulario 4. Programático'!T282/'Formulario 4. Programático'!$F282,0)</f>
        <v>0</v>
      </c>
      <c r="S273" s="821">
        <f>IFERROR('Formulario 4. Programático'!U282/'Formulario 4. Programático'!$F282,0)</f>
        <v>0</v>
      </c>
    </row>
    <row r="274" spans="1:19" ht="22.5" outlineLevel="4">
      <c r="A274" s="364" t="s">
        <v>363</v>
      </c>
      <c r="B274" s="364" t="s">
        <v>365</v>
      </c>
      <c r="C274" s="364" t="s">
        <v>362</v>
      </c>
      <c r="D274" s="364" t="s">
        <v>820</v>
      </c>
      <c r="E274" s="715" t="s">
        <v>1969</v>
      </c>
      <c r="F274" s="821">
        <f>IFERROR('Formulario 4. Programático'!H280/'Formulario 4. Programático'!$F280,0)</f>
        <v>0</v>
      </c>
      <c r="G274" s="821">
        <f>IFERROR('Formulario 4. Programático'!I280/'Formulario 4. Programático'!$F280,0)</f>
        <v>0</v>
      </c>
      <c r="H274" s="821">
        <f>IFERROR('Formulario 4. Programático'!J280/'Formulario 4. Programático'!$F280,0)</f>
        <v>0</v>
      </c>
      <c r="I274" s="821">
        <f>IFERROR('Formulario 4. Programático'!K280/'Formulario 4. Programático'!$F280,0)</f>
        <v>0</v>
      </c>
      <c r="J274" s="821">
        <f>IFERROR('Formulario 4. Programático'!L280/'Formulario 4. Programático'!$F280,0)</f>
        <v>0</v>
      </c>
      <c r="K274" s="821">
        <f>IFERROR('Formulario 4. Programático'!M280/'Formulario 4. Programático'!$F280,0)</f>
        <v>0</v>
      </c>
      <c r="L274" s="821">
        <f>IFERROR('Formulario 4. Programático'!N280/'Formulario 4. Programático'!$F280,0)</f>
        <v>0</v>
      </c>
      <c r="M274" s="821">
        <f>IFERROR('Formulario 4. Programático'!O280/'Formulario 4. Programático'!$F280,0)</f>
        <v>0</v>
      </c>
      <c r="N274" s="821">
        <f>IFERROR('Formulario 4. Programático'!P280/'Formulario 4. Programático'!$F280,0)</f>
        <v>0</v>
      </c>
      <c r="O274" s="821">
        <f>IFERROR('Formulario 4. Programático'!Q280/'Formulario 4. Programático'!$F280,0)</f>
        <v>0</v>
      </c>
      <c r="P274" s="821">
        <f>IFERROR('Formulario 4. Programático'!R280/'Formulario 4. Programático'!$F280,0)</f>
        <v>0</v>
      </c>
      <c r="Q274" s="821">
        <f>IFERROR('Formulario 4. Programático'!S280/'Formulario 4. Programático'!$F280,0)</f>
        <v>0</v>
      </c>
      <c r="R274" s="821">
        <f>IFERROR('Formulario 4. Programático'!T283/'Formulario 4. Programático'!$F283,0)</f>
        <v>0</v>
      </c>
      <c r="S274" s="821">
        <f>IFERROR('Formulario 4. Programático'!U283/'Formulario 4. Programático'!$F283,0)</f>
        <v>0</v>
      </c>
    </row>
    <row r="275" spans="1:19" ht="22.5" outlineLevel="4">
      <c r="A275" s="364" t="s">
        <v>363</v>
      </c>
      <c r="B275" s="364" t="s">
        <v>365</v>
      </c>
      <c r="C275" s="364" t="s">
        <v>362</v>
      </c>
      <c r="D275" s="364" t="s">
        <v>821</v>
      </c>
      <c r="E275" s="715" t="s">
        <v>1332</v>
      </c>
      <c r="F275" s="821">
        <f>IFERROR('Formulario 4. Programático'!H281/'Formulario 4. Programático'!$F281,0)</f>
        <v>0</v>
      </c>
      <c r="G275" s="821">
        <f>IFERROR('Formulario 4. Programático'!I281/'Formulario 4. Programático'!$F281,0)</f>
        <v>0</v>
      </c>
      <c r="H275" s="821">
        <f>IFERROR('Formulario 4. Programático'!J281/'Formulario 4. Programático'!$F281,0)</f>
        <v>0</v>
      </c>
      <c r="I275" s="821">
        <f>IFERROR('Formulario 4. Programático'!K281/'Formulario 4. Programático'!$F281,0)</f>
        <v>0</v>
      </c>
      <c r="J275" s="821">
        <f>IFERROR('Formulario 4. Programático'!L281/'Formulario 4. Programático'!$F281,0)</f>
        <v>0</v>
      </c>
      <c r="K275" s="821">
        <f>IFERROR('Formulario 4. Programático'!M281/'Formulario 4. Programático'!$F281,0)</f>
        <v>0</v>
      </c>
      <c r="L275" s="821">
        <f>IFERROR('Formulario 4. Programático'!N281/'Formulario 4. Programático'!$F281,0)</f>
        <v>0</v>
      </c>
      <c r="M275" s="821">
        <f>IFERROR('Formulario 4. Programático'!O281/'Formulario 4. Programático'!$F281,0)</f>
        <v>0</v>
      </c>
      <c r="N275" s="821">
        <f>IFERROR('Formulario 4. Programático'!P281/'Formulario 4. Programático'!$F281,0)</f>
        <v>0</v>
      </c>
      <c r="O275" s="821">
        <f>IFERROR('Formulario 4. Programático'!Q281/'Formulario 4. Programático'!$F281,0)</f>
        <v>0</v>
      </c>
      <c r="P275" s="821">
        <f>IFERROR('Formulario 4. Programático'!R281/'Formulario 4. Programático'!$F281,0)</f>
        <v>0</v>
      </c>
      <c r="Q275" s="821">
        <f>IFERROR('Formulario 4. Programático'!S281/'Formulario 4. Programático'!$F281,0)</f>
        <v>0</v>
      </c>
      <c r="R275" s="821">
        <f>IFERROR('Formulario 4. Programático'!T284/'Formulario 4. Programático'!$F284,0)</f>
        <v>0</v>
      </c>
      <c r="S275" s="821">
        <f>IFERROR('Formulario 4. Programático'!U284/'Formulario 4. Programático'!$F284,0)</f>
        <v>0</v>
      </c>
    </row>
    <row r="276" spans="1:19" ht="11.25" outlineLevel="4">
      <c r="A276" s="364" t="s">
        <v>363</v>
      </c>
      <c r="B276" s="364" t="s">
        <v>365</v>
      </c>
      <c r="C276" s="364" t="s">
        <v>362</v>
      </c>
      <c r="D276" s="364" t="s">
        <v>822</v>
      </c>
      <c r="E276" s="715" t="s">
        <v>1970</v>
      </c>
      <c r="F276" s="821">
        <f>IFERROR('Formulario 4. Programático'!H282/'Formulario 4. Programático'!$F282,0)</f>
        <v>0</v>
      </c>
      <c r="G276" s="821">
        <f>IFERROR('Formulario 4. Programático'!I282/'Formulario 4. Programático'!$F282,0)</f>
        <v>0</v>
      </c>
      <c r="H276" s="821">
        <f>IFERROR('Formulario 4. Programático'!J282/'Formulario 4. Programático'!$F282,0)</f>
        <v>0</v>
      </c>
      <c r="I276" s="821">
        <f>IFERROR('Formulario 4. Programático'!K282/'Formulario 4. Programático'!$F282,0)</f>
        <v>0</v>
      </c>
      <c r="J276" s="821">
        <f>IFERROR('Formulario 4. Programático'!L282/'Formulario 4. Programático'!$F282,0)</f>
        <v>0</v>
      </c>
      <c r="K276" s="821">
        <f>IFERROR('Formulario 4. Programático'!M282/'Formulario 4. Programático'!$F282,0)</f>
        <v>0</v>
      </c>
      <c r="L276" s="821">
        <f>IFERROR('Formulario 4. Programático'!N282/'Formulario 4. Programático'!$F282,0)</f>
        <v>0</v>
      </c>
      <c r="M276" s="821">
        <f>IFERROR('Formulario 4. Programático'!O282/'Formulario 4. Programático'!$F282,0)</f>
        <v>0</v>
      </c>
      <c r="N276" s="821">
        <f>IFERROR('Formulario 4. Programático'!P282/'Formulario 4. Programático'!$F282,0)</f>
        <v>0</v>
      </c>
      <c r="O276" s="821">
        <f>IFERROR('Formulario 4. Programático'!Q282/'Formulario 4. Programático'!$F282,0)</f>
        <v>0</v>
      </c>
      <c r="P276" s="821">
        <f>IFERROR('Formulario 4. Programático'!R282/'Formulario 4. Programático'!$F282,0)</f>
        <v>0</v>
      </c>
      <c r="Q276" s="821">
        <f>IFERROR('Formulario 4. Programático'!S282/'Formulario 4. Programático'!$F282,0)</f>
        <v>0</v>
      </c>
      <c r="R276" s="821">
        <f>IFERROR('Formulario 4. Programático'!T285/'Formulario 4. Programático'!$F285,0)</f>
        <v>0</v>
      </c>
      <c r="S276" s="821">
        <f>IFERROR('Formulario 4. Programático'!U285/'Formulario 4. Programático'!$F285,0)</f>
        <v>0</v>
      </c>
    </row>
    <row r="277" spans="1:19" ht="11.25" outlineLevel="4">
      <c r="A277" s="364" t="s">
        <v>363</v>
      </c>
      <c r="B277" s="364" t="s">
        <v>365</v>
      </c>
      <c r="C277" s="364" t="s">
        <v>362</v>
      </c>
      <c r="D277" s="364" t="s">
        <v>823</v>
      </c>
      <c r="E277" s="715" t="s">
        <v>1333</v>
      </c>
      <c r="F277" s="821">
        <f>IFERROR('Formulario 4. Programático'!H283/'Formulario 4. Programático'!$F283,0)</f>
        <v>0</v>
      </c>
      <c r="G277" s="821">
        <f>IFERROR('Formulario 4. Programático'!I283/'Formulario 4. Programático'!$F283,0)</f>
        <v>0</v>
      </c>
      <c r="H277" s="821">
        <f>IFERROR('Formulario 4. Programático'!J283/'Formulario 4. Programático'!$F283,0)</f>
        <v>0</v>
      </c>
      <c r="I277" s="821">
        <f>IFERROR('Formulario 4. Programático'!K283/'Formulario 4. Programático'!$F283,0)</f>
        <v>0</v>
      </c>
      <c r="J277" s="821">
        <f>IFERROR('Formulario 4. Programático'!L283/'Formulario 4. Programático'!$F283,0)</f>
        <v>0</v>
      </c>
      <c r="K277" s="821">
        <f>IFERROR('Formulario 4. Programático'!M283/'Formulario 4. Programático'!$F283,0)</f>
        <v>0</v>
      </c>
      <c r="L277" s="821">
        <f>IFERROR('Formulario 4. Programático'!N283/'Formulario 4. Programático'!$F283,0)</f>
        <v>0</v>
      </c>
      <c r="M277" s="821">
        <f>IFERROR('Formulario 4. Programático'!O283/'Formulario 4. Programático'!$F283,0)</f>
        <v>0</v>
      </c>
      <c r="N277" s="821">
        <f>IFERROR('Formulario 4. Programático'!P283/'Formulario 4. Programático'!$F283,0)</f>
        <v>0</v>
      </c>
      <c r="O277" s="821">
        <f>IFERROR('Formulario 4. Programático'!Q283/'Formulario 4. Programático'!$F283,0)</f>
        <v>0</v>
      </c>
      <c r="P277" s="821">
        <f>IFERROR('Formulario 4. Programático'!R283/'Formulario 4. Programático'!$F283,0)</f>
        <v>0</v>
      </c>
      <c r="Q277" s="821">
        <f>IFERROR('Formulario 4. Programático'!S283/'Formulario 4. Programático'!$F283,0)</f>
        <v>0</v>
      </c>
      <c r="R277" s="821">
        <f>IFERROR('Formulario 4. Programático'!T286/'Formulario 4. Programático'!$F286,0)</f>
        <v>0</v>
      </c>
      <c r="S277" s="821">
        <f>IFERROR('Formulario 4. Programático'!U286/'Formulario 4. Programático'!$F286,0)</f>
        <v>0</v>
      </c>
    </row>
    <row r="278" spans="1:19" ht="11.25" outlineLevel="4">
      <c r="A278" s="364" t="s">
        <v>363</v>
      </c>
      <c r="B278" s="364" t="s">
        <v>365</v>
      </c>
      <c r="C278" s="364" t="s">
        <v>362</v>
      </c>
      <c r="D278" s="364" t="s">
        <v>824</v>
      </c>
      <c r="E278" s="715" t="s">
        <v>1334</v>
      </c>
      <c r="F278" s="821">
        <f>IFERROR('Formulario 4. Programático'!H284/'Formulario 4. Programático'!$F284,0)</f>
        <v>0</v>
      </c>
      <c r="G278" s="821">
        <f>IFERROR('Formulario 4. Programático'!I284/'Formulario 4. Programático'!$F284,0)</f>
        <v>0</v>
      </c>
      <c r="H278" s="821">
        <f>IFERROR('Formulario 4. Programático'!J284/'Formulario 4. Programático'!$F284,0)</f>
        <v>0</v>
      </c>
      <c r="I278" s="821">
        <f>IFERROR('Formulario 4. Programático'!K284/'Formulario 4. Programático'!$F284,0)</f>
        <v>0</v>
      </c>
      <c r="J278" s="821">
        <f>IFERROR('Formulario 4. Programático'!L284/'Formulario 4. Programático'!$F284,0)</f>
        <v>0</v>
      </c>
      <c r="K278" s="821">
        <f>IFERROR('Formulario 4. Programático'!M284/'Formulario 4. Programático'!$F284,0)</f>
        <v>0</v>
      </c>
      <c r="L278" s="821">
        <f>IFERROR('Formulario 4. Programático'!N284/'Formulario 4. Programático'!$F284,0)</f>
        <v>0</v>
      </c>
      <c r="M278" s="821">
        <f>IFERROR('Formulario 4. Programático'!O284/'Formulario 4. Programático'!$F284,0)</f>
        <v>0</v>
      </c>
      <c r="N278" s="821">
        <f>IFERROR('Formulario 4. Programático'!P284/'Formulario 4. Programático'!$F284,0)</f>
        <v>0</v>
      </c>
      <c r="O278" s="821">
        <f>IFERROR('Formulario 4. Programático'!Q284/'Formulario 4. Programático'!$F284,0)</f>
        <v>0</v>
      </c>
      <c r="P278" s="821">
        <f>IFERROR('Formulario 4. Programático'!R284/'Formulario 4. Programático'!$F284,0)</f>
        <v>0</v>
      </c>
      <c r="Q278" s="821">
        <f>IFERROR('Formulario 4. Programático'!S284/'Formulario 4. Programático'!$F284,0)</f>
        <v>0</v>
      </c>
      <c r="R278" s="821">
        <f>IFERROR('Formulario 4. Programático'!T287/'Formulario 4. Programático'!$F287,0)</f>
        <v>0</v>
      </c>
      <c r="S278" s="821">
        <f>IFERROR('Formulario 4. Programático'!U287/'Formulario 4. Programático'!$F287,0)</f>
        <v>0</v>
      </c>
    </row>
    <row r="279" spans="1:19" ht="11.25" outlineLevel="4">
      <c r="A279" s="364" t="s">
        <v>363</v>
      </c>
      <c r="B279" s="364" t="s">
        <v>365</v>
      </c>
      <c r="C279" s="364" t="s">
        <v>362</v>
      </c>
      <c r="D279" s="364" t="s">
        <v>825</v>
      </c>
      <c r="E279" s="715" t="s">
        <v>1335</v>
      </c>
      <c r="F279" s="821">
        <f>IFERROR('Formulario 4. Programático'!H285/'Formulario 4. Programático'!$F285,0)</f>
        <v>0</v>
      </c>
      <c r="G279" s="821">
        <f>IFERROR('Formulario 4. Programático'!I285/'Formulario 4. Programático'!$F285,0)</f>
        <v>0</v>
      </c>
      <c r="H279" s="821">
        <f>IFERROR('Formulario 4. Programático'!J285/'Formulario 4. Programático'!$F285,0)</f>
        <v>0</v>
      </c>
      <c r="I279" s="821">
        <f>IFERROR('Formulario 4. Programático'!K285/'Formulario 4. Programático'!$F285,0)</f>
        <v>0</v>
      </c>
      <c r="J279" s="821">
        <f>IFERROR('Formulario 4. Programático'!L285/'Formulario 4. Programático'!$F285,0)</f>
        <v>0</v>
      </c>
      <c r="K279" s="821">
        <f>IFERROR('Formulario 4. Programático'!M285/'Formulario 4. Programático'!$F285,0)</f>
        <v>0</v>
      </c>
      <c r="L279" s="821">
        <f>IFERROR('Formulario 4. Programático'!N285/'Formulario 4. Programático'!$F285,0)</f>
        <v>0</v>
      </c>
      <c r="M279" s="821">
        <f>IFERROR('Formulario 4. Programático'!O285/'Formulario 4. Programático'!$F285,0)</f>
        <v>0</v>
      </c>
      <c r="N279" s="821">
        <f>IFERROR('Formulario 4. Programático'!P285/'Formulario 4. Programático'!$F285,0)</f>
        <v>0</v>
      </c>
      <c r="O279" s="821">
        <f>IFERROR('Formulario 4. Programático'!Q285/'Formulario 4. Programático'!$F285,0)</f>
        <v>0</v>
      </c>
      <c r="P279" s="821">
        <f>IFERROR('Formulario 4. Programático'!R285/'Formulario 4. Programático'!$F285,0)</f>
        <v>0</v>
      </c>
      <c r="Q279" s="821">
        <f>IFERROR('Formulario 4. Programático'!S285/'Formulario 4. Programático'!$F285,0)</f>
        <v>0</v>
      </c>
      <c r="R279" s="821">
        <f>IFERROR('Formulario 4. Programático'!T288/'Formulario 4. Programático'!$F288,0)</f>
        <v>0</v>
      </c>
      <c r="S279" s="821">
        <f>IFERROR('Formulario 4. Programático'!U288/'Formulario 4. Programático'!$F288,0)</f>
        <v>0</v>
      </c>
    </row>
    <row r="280" spans="1:19" ht="11.25" outlineLevel="4">
      <c r="A280" s="364" t="s">
        <v>363</v>
      </c>
      <c r="B280" s="364" t="s">
        <v>365</v>
      </c>
      <c r="C280" s="364" t="s">
        <v>362</v>
      </c>
      <c r="D280" s="364" t="s">
        <v>829</v>
      </c>
      <c r="E280" s="715" t="s">
        <v>1336</v>
      </c>
      <c r="F280" s="821">
        <f>IFERROR('Formulario 4. Programático'!H286/'Formulario 4. Programático'!$F286,0)</f>
        <v>0</v>
      </c>
      <c r="G280" s="821">
        <f>IFERROR('Formulario 4. Programático'!I286/'Formulario 4. Programático'!$F286,0)</f>
        <v>0</v>
      </c>
      <c r="H280" s="821">
        <f>IFERROR('Formulario 4. Programático'!J286/'Formulario 4. Programático'!$F286,0)</f>
        <v>0</v>
      </c>
      <c r="I280" s="821">
        <f>IFERROR('Formulario 4. Programático'!K286/'Formulario 4. Programático'!$F286,0)</f>
        <v>0</v>
      </c>
      <c r="J280" s="821">
        <f>IFERROR('Formulario 4. Programático'!L286/'Formulario 4. Programático'!$F286,0)</f>
        <v>0</v>
      </c>
      <c r="K280" s="821">
        <f>IFERROR('Formulario 4. Programático'!M286/'Formulario 4. Programático'!$F286,0)</f>
        <v>0</v>
      </c>
      <c r="L280" s="821">
        <f>IFERROR('Formulario 4. Programático'!N286/'Formulario 4. Programático'!$F286,0)</f>
        <v>0</v>
      </c>
      <c r="M280" s="821">
        <f>IFERROR('Formulario 4. Programático'!O286/'Formulario 4. Programático'!$F286,0)</f>
        <v>0</v>
      </c>
      <c r="N280" s="821">
        <f>IFERROR('Formulario 4. Programático'!P286/'Formulario 4. Programático'!$F286,0)</f>
        <v>0</v>
      </c>
      <c r="O280" s="821">
        <f>IFERROR('Formulario 4. Programático'!Q286/'Formulario 4. Programático'!$F286,0)</f>
        <v>0</v>
      </c>
      <c r="P280" s="821">
        <f>IFERROR('Formulario 4. Programático'!R286/'Formulario 4. Programático'!$F286,0)</f>
        <v>0</v>
      </c>
      <c r="Q280" s="821">
        <f>IFERROR('Formulario 4. Programático'!S286/'Formulario 4. Programático'!$F286,0)</f>
        <v>0</v>
      </c>
      <c r="R280" s="821">
        <f>IFERROR('Formulario 4. Programático'!T289/'Formulario 4. Programático'!$F289,0)</f>
        <v>0</v>
      </c>
      <c r="S280" s="821">
        <f>IFERROR('Formulario 4. Programático'!U289/'Formulario 4. Programático'!$F289,0)</f>
        <v>0</v>
      </c>
    </row>
    <row r="281" spans="1:19" ht="22.5" outlineLevel="4">
      <c r="A281" s="364" t="s">
        <v>363</v>
      </c>
      <c r="B281" s="364" t="s">
        <v>365</v>
      </c>
      <c r="C281" s="364" t="s">
        <v>362</v>
      </c>
      <c r="D281" s="364" t="s">
        <v>830</v>
      </c>
      <c r="E281" s="715" t="s">
        <v>1337</v>
      </c>
      <c r="F281" s="821">
        <f>IFERROR('Formulario 4. Programático'!H287/'Formulario 4. Programático'!$F287,0)</f>
        <v>0</v>
      </c>
      <c r="G281" s="821">
        <f>IFERROR('Formulario 4. Programático'!I287/'Formulario 4. Programático'!$F287,0)</f>
        <v>0</v>
      </c>
      <c r="H281" s="821">
        <f>IFERROR('Formulario 4. Programático'!J287/'Formulario 4. Programático'!$F287,0)</f>
        <v>0</v>
      </c>
      <c r="I281" s="821">
        <f>IFERROR('Formulario 4. Programático'!K287/'Formulario 4. Programático'!$F287,0)</f>
        <v>0</v>
      </c>
      <c r="J281" s="821">
        <f>IFERROR('Formulario 4. Programático'!L287/'Formulario 4. Programático'!$F287,0)</f>
        <v>0</v>
      </c>
      <c r="K281" s="821">
        <f>IFERROR('Formulario 4. Programático'!M287/'Formulario 4. Programático'!$F287,0)</f>
        <v>0</v>
      </c>
      <c r="L281" s="821">
        <f>IFERROR('Formulario 4. Programático'!N287/'Formulario 4. Programático'!$F287,0)</f>
        <v>0</v>
      </c>
      <c r="M281" s="821">
        <f>IFERROR('Formulario 4. Programático'!O287/'Formulario 4. Programático'!$F287,0)</f>
        <v>0</v>
      </c>
      <c r="N281" s="821">
        <f>IFERROR('Formulario 4. Programático'!P287/'Formulario 4. Programático'!$F287,0)</f>
        <v>0</v>
      </c>
      <c r="O281" s="821">
        <f>IFERROR('Formulario 4. Programático'!Q287/'Formulario 4. Programático'!$F287,0)</f>
        <v>0</v>
      </c>
      <c r="P281" s="821">
        <f>IFERROR('Formulario 4. Programático'!R287/'Formulario 4. Programático'!$F287,0)</f>
        <v>0</v>
      </c>
      <c r="Q281" s="821">
        <f>IFERROR('Formulario 4. Programático'!S287/'Formulario 4. Programático'!$F287,0)</f>
        <v>0</v>
      </c>
      <c r="R281" s="821">
        <f>IFERROR('Formulario 4. Programático'!T290/'Formulario 4. Programático'!$F290,0)</f>
        <v>0</v>
      </c>
      <c r="S281" s="821">
        <f>IFERROR('Formulario 4. Programático'!U290/'Formulario 4. Programático'!$F290,0)</f>
        <v>0</v>
      </c>
    </row>
    <row r="282" spans="1:19" ht="22.5" outlineLevel="4">
      <c r="A282" s="364" t="s">
        <v>363</v>
      </c>
      <c r="B282" s="364" t="s">
        <v>365</v>
      </c>
      <c r="C282" s="364" t="s">
        <v>362</v>
      </c>
      <c r="D282" s="364" t="s">
        <v>831</v>
      </c>
      <c r="E282" s="715" t="s">
        <v>1338</v>
      </c>
      <c r="F282" s="821">
        <f>IFERROR('Formulario 4. Programático'!H288/'Formulario 4. Programático'!$F288,0)</f>
        <v>0</v>
      </c>
      <c r="G282" s="821">
        <f>IFERROR('Formulario 4. Programático'!I288/'Formulario 4. Programático'!$F288,0)</f>
        <v>0</v>
      </c>
      <c r="H282" s="821">
        <f>IFERROR('Formulario 4. Programático'!J288/'Formulario 4. Programático'!$F288,0)</f>
        <v>0</v>
      </c>
      <c r="I282" s="821">
        <f>IFERROR('Formulario 4. Programático'!K288/'Formulario 4. Programático'!$F288,0)</f>
        <v>0</v>
      </c>
      <c r="J282" s="821">
        <f>IFERROR('Formulario 4. Programático'!L288/'Formulario 4. Programático'!$F288,0)</f>
        <v>0</v>
      </c>
      <c r="K282" s="821">
        <f>IFERROR('Formulario 4. Programático'!M288/'Formulario 4. Programático'!$F288,0)</f>
        <v>0</v>
      </c>
      <c r="L282" s="821">
        <f>IFERROR('Formulario 4. Programático'!N288/'Formulario 4. Programático'!$F288,0)</f>
        <v>0</v>
      </c>
      <c r="M282" s="821">
        <f>IFERROR('Formulario 4. Programático'!O288/'Formulario 4. Programático'!$F288,0)</f>
        <v>0</v>
      </c>
      <c r="N282" s="821">
        <f>IFERROR('Formulario 4. Programático'!P288/'Formulario 4. Programático'!$F288,0)</f>
        <v>0</v>
      </c>
      <c r="O282" s="821">
        <f>IFERROR('Formulario 4. Programático'!Q288/'Formulario 4. Programático'!$F288,0)</f>
        <v>0</v>
      </c>
      <c r="P282" s="821">
        <f>IFERROR('Formulario 4. Programático'!R288/'Formulario 4. Programático'!$F288,0)</f>
        <v>0</v>
      </c>
      <c r="Q282" s="821">
        <f>IFERROR('Formulario 4. Programático'!S288/'Formulario 4. Programático'!$F288,0)</f>
        <v>0</v>
      </c>
      <c r="R282" s="821">
        <f>IFERROR('Formulario 4. Programático'!T291/'Formulario 4. Programático'!$F291,0)</f>
        <v>0</v>
      </c>
      <c r="S282" s="821">
        <f>IFERROR('Formulario 4. Programático'!U291/'Formulario 4. Programático'!$F291,0)</f>
        <v>0</v>
      </c>
    </row>
    <row r="283" spans="1:19" ht="11.25" outlineLevel="4">
      <c r="A283" s="364" t="s">
        <v>363</v>
      </c>
      <c r="B283" s="364" t="s">
        <v>365</v>
      </c>
      <c r="C283" s="364" t="s">
        <v>362</v>
      </c>
      <c r="D283" s="364" t="s">
        <v>832</v>
      </c>
      <c r="E283" s="715" t="s">
        <v>1339</v>
      </c>
      <c r="F283" s="821">
        <f>IFERROR('Formulario 4. Programático'!H289/'Formulario 4. Programático'!$F289,0)</f>
        <v>0</v>
      </c>
      <c r="G283" s="821">
        <f>IFERROR('Formulario 4. Programático'!I289/'Formulario 4. Programático'!$F289,0)</f>
        <v>0</v>
      </c>
      <c r="H283" s="821">
        <f>IFERROR('Formulario 4. Programático'!J289/'Formulario 4. Programático'!$F289,0)</f>
        <v>0</v>
      </c>
      <c r="I283" s="821">
        <f>IFERROR('Formulario 4. Programático'!K289/'Formulario 4. Programático'!$F289,0)</f>
        <v>0</v>
      </c>
      <c r="J283" s="821">
        <f>IFERROR('Formulario 4. Programático'!L289/'Formulario 4. Programático'!$F289,0)</f>
        <v>0</v>
      </c>
      <c r="K283" s="821">
        <f>IFERROR('Formulario 4. Programático'!M289/'Formulario 4. Programático'!$F289,0)</f>
        <v>0</v>
      </c>
      <c r="L283" s="821">
        <f>IFERROR('Formulario 4. Programático'!N289/'Formulario 4. Programático'!$F289,0)</f>
        <v>0</v>
      </c>
      <c r="M283" s="821">
        <f>IFERROR('Formulario 4. Programático'!O289/'Formulario 4. Programático'!$F289,0)</f>
        <v>0</v>
      </c>
      <c r="N283" s="821">
        <f>IFERROR('Formulario 4. Programático'!P289/'Formulario 4. Programático'!$F289,0)</f>
        <v>0</v>
      </c>
      <c r="O283" s="821">
        <f>IFERROR('Formulario 4. Programático'!Q289/'Formulario 4. Programático'!$F289,0)</f>
        <v>0</v>
      </c>
      <c r="P283" s="821">
        <f>IFERROR('Formulario 4. Programático'!R289/'Formulario 4. Programático'!$F289,0)</f>
        <v>0</v>
      </c>
      <c r="Q283" s="821">
        <f>IFERROR('Formulario 4. Programático'!S289/'Formulario 4. Programático'!$F289,0)</f>
        <v>0</v>
      </c>
      <c r="R283" s="821">
        <f>IFERROR('Formulario 4. Programático'!T292/'Formulario 4. Programático'!$F292,0)</f>
        <v>0</v>
      </c>
      <c r="S283" s="821">
        <f>IFERROR('Formulario 4. Programático'!U292/'Formulario 4. Programático'!$F292,0)</f>
        <v>0</v>
      </c>
    </row>
    <row r="284" spans="1:19" ht="11.25" outlineLevel="4">
      <c r="A284" s="364" t="s">
        <v>363</v>
      </c>
      <c r="B284" s="364" t="s">
        <v>365</v>
      </c>
      <c r="C284" s="364" t="s">
        <v>362</v>
      </c>
      <c r="D284" s="364" t="s">
        <v>833</v>
      </c>
      <c r="E284" s="715" t="s">
        <v>1340</v>
      </c>
      <c r="F284" s="821">
        <f>IFERROR('Formulario 4. Programático'!H290/'Formulario 4. Programático'!$F290,0)</f>
        <v>0</v>
      </c>
      <c r="G284" s="821">
        <f>IFERROR('Formulario 4. Programático'!I290/'Formulario 4. Programático'!$F290,0)</f>
        <v>0</v>
      </c>
      <c r="H284" s="821">
        <f>IFERROR('Formulario 4. Programático'!J290/'Formulario 4. Programático'!$F290,0)</f>
        <v>0</v>
      </c>
      <c r="I284" s="821">
        <f>IFERROR('Formulario 4. Programático'!K290/'Formulario 4. Programático'!$F290,0)</f>
        <v>0</v>
      </c>
      <c r="J284" s="821">
        <f>IFERROR('Formulario 4. Programático'!L290/'Formulario 4. Programático'!$F290,0)</f>
        <v>0</v>
      </c>
      <c r="K284" s="821">
        <f>IFERROR('Formulario 4. Programático'!M290/'Formulario 4. Programático'!$F290,0)</f>
        <v>0</v>
      </c>
      <c r="L284" s="821">
        <f>IFERROR('Formulario 4. Programático'!N290/'Formulario 4. Programático'!$F290,0)</f>
        <v>0</v>
      </c>
      <c r="M284" s="821">
        <f>IFERROR('Formulario 4. Programático'!O290/'Formulario 4. Programático'!$F290,0)</f>
        <v>0</v>
      </c>
      <c r="N284" s="821">
        <f>IFERROR('Formulario 4. Programático'!P290/'Formulario 4. Programático'!$F290,0)</f>
        <v>0</v>
      </c>
      <c r="O284" s="821">
        <f>IFERROR('Formulario 4. Programático'!Q290/'Formulario 4. Programático'!$F290,0)</f>
        <v>0</v>
      </c>
      <c r="P284" s="821">
        <f>IFERROR('Formulario 4. Programático'!R290/'Formulario 4. Programático'!$F290,0)</f>
        <v>0</v>
      </c>
      <c r="Q284" s="821">
        <f>IFERROR('Formulario 4. Programático'!S290/'Formulario 4. Programático'!$F290,0)</f>
        <v>0</v>
      </c>
      <c r="R284" s="821">
        <f>IFERROR('Formulario 4. Programático'!T293/'Formulario 4. Programático'!$F293,0)</f>
        <v>0</v>
      </c>
      <c r="S284" s="821">
        <f>IFERROR('Formulario 4. Programático'!U293/'Formulario 4. Programático'!$F293,0)</f>
        <v>0</v>
      </c>
    </row>
    <row r="285" spans="1:19" ht="22.5" outlineLevel="4">
      <c r="A285" s="364" t="s">
        <v>363</v>
      </c>
      <c r="B285" s="364" t="s">
        <v>365</v>
      </c>
      <c r="C285" s="364" t="s">
        <v>362</v>
      </c>
      <c r="D285" s="364" t="s">
        <v>834</v>
      </c>
      <c r="E285" s="715" t="s">
        <v>1341</v>
      </c>
      <c r="F285" s="821">
        <f>IFERROR('Formulario 4. Programático'!H291/'Formulario 4. Programático'!$F291,0)</f>
        <v>0</v>
      </c>
      <c r="G285" s="821">
        <f>IFERROR('Formulario 4. Programático'!I291/'Formulario 4. Programático'!$F291,0)</f>
        <v>0</v>
      </c>
      <c r="H285" s="821">
        <f>IFERROR('Formulario 4. Programático'!J291/'Formulario 4. Programático'!$F291,0)</f>
        <v>0</v>
      </c>
      <c r="I285" s="821">
        <f>IFERROR('Formulario 4. Programático'!K291/'Formulario 4. Programático'!$F291,0)</f>
        <v>0</v>
      </c>
      <c r="J285" s="821">
        <f>IFERROR('Formulario 4. Programático'!L291/'Formulario 4. Programático'!$F291,0)</f>
        <v>0</v>
      </c>
      <c r="K285" s="821">
        <f>IFERROR('Formulario 4. Programático'!M291/'Formulario 4. Programático'!$F291,0)</f>
        <v>0</v>
      </c>
      <c r="L285" s="821">
        <f>IFERROR('Formulario 4. Programático'!N291/'Formulario 4. Programático'!$F291,0)</f>
        <v>0</v>
      </c>
      <c r="M285" s="821">
        <f>IFERROR('Formulario 4. Programático'!O291/'Formulario 4. Programático'!$F291,0)</f>
        <v>0</v>
      </c>
      <c r="N285" s="821">
        <f>IFERROR('Formulario 4. Programático'!P291/'Formulario 4. Programático'!$F291,0)</f>
        <v>0</v>
      </c>
      <c r="O285" s="821">
        <f>IFERROR('Formulario 4. Programático'!Q291/'Formulario 4. Programático'!$F291,0)</f>
        <v>0</v>
      </c>
      <c r="P285" s="821">
        <f>IFERROR('Formulario 4. Programático'!R291/'Formulario 4. Programático'!$F291,0)</f>
        <v>0</v>
      </c>
      <c r="Q285" s="821">
        <f>IFERROR('Formulario 4. Programático'!S291/'Formulario 4. Programático'!$F291,0)</f>
        <v>0</v>
      </c>
      <c r="R285" s="821">
        <f>IFERROR('Formulario 4. Programático'!T294/'Formulario 4. Programático'!$F294,0)</f>
        <v>0</v>
      </c>
      <c r="S285" s="821">
        <f>IFERROR('Formulario 4. Programático'!U294/'Formulario 4. Programático'!$F294,0)</f>
        <v>0</v>
      </c>
    </row>
    <row r="286" spans="1:19" ht="11.25" outlineLevel="4">
      <c r="A286" s="364" t="s">
        <v>363</v>
      </c>
      <c r="B286" s="364" t="s">
        <v>365</v>
      </c>
      <c r="C286" s="364" t="s">
        <v>362</v>
      </c>
      <c r="D286" s="364" t="s">
        <v>835</v>
      </c>
      <c r="E286" s="715" t="s">
        <v>1342</v>
      </c>
      <c r="F286" s="821">
        <f>IFERROR('Formulario 4. Programático'!H292/'Formulario 4. Programático'!$F292,0)</f>
        <v>0</v>
      </c>
      <c r="G286" s="821">
        <f>IFERROR('Formulario 4. Programático'!I292/'Formulario 4. Programático'!$F292,0)</f>
        <v>0</v>
      </c>
      <c r="H286" s="821">
        <f>IFERROR('Formulario 4. Programático'!J292/'Formulario 4. Programático'!$F292,0)</f>
        <v>0</v>
      </c>
      <c r="I286" s="821">
        <f>IFERROR('Formulario 4. Programático'!K292/'Formulario 4. Programático'!$F292,0)</f>
        <v>0</v>
      </c>
      <c r="J286" s="821">
        <f>IFERROR('Formulario 4. Programático'!L292/'Formulario 4. Programático'!$F292,0)</f>
        <v>0</v>
      </c>
      <c r="K286" s="821">
        <f>IFERROR('Formulario 4. Programático'!M292/'Formulario 4. Programático'!$F292,0)</f>
        <v>0</v>
      </c>
      <c r="L286" s="821">
        <f>IFERROR('Formulario 4. Programático'!N292/'Formulario 4. Programático'!$F292,0)</f>
        <v>0</v>
      </c>
      <c r="M286" s="821">
        <f>IFERROR('Formulario 4. Programático'!O292/'Formulario 4. Programático'!$F292,0)</f>
        <v>0</v>
      </c>
      <c r="N286" s="821">
        <f>IFERROR('Formulario 4. Programático'!P292/'Formulario 4. Programático'!$F292,0)</f>
        <v>0</v>
      </c>
      <c r="O286" s="821">
        <f>IFERROR('Formulario 4. Programático'!Q292/'Formulario 4. Programático'!$F292,0)</f>
        <v>0</v>
      </c>
      <c r="P286" s="821">
        <f>IFERROR('Formulario 4. Programático'!R292/'Formulario 4. Programático'!$F292,0)</f>
        <v>0</v>
      </c>
      <c r="Q286" s="821">
        <f>IFERROR('Formulario 4. Programático'!S292/'Formulario 4. Programático'!$F292,0)</f>
        <v>0</v>
      </c>
      <c r="R286" s="821">
        <f>IFERROR('Formulario 4. Programático'!T295/'Formulario 4. Programático'!$F295,0)</f>
        <v>0</v>
      </c>
      <c r="S286" s="821">
        <f>IFERROR('Formulario 4. Programático'!U295/'Formulario 4. Programático'!$F295,0)</f>
        <v>0</v>
      </c>
    </row>
    <row r="287" spans="1:19" ht="22.5" outlineLevel="4">
      <c r="A287" s="364" t="s">
        <v>363</v>
      </c>
      <c r="B287" s="364" t="s">
        <v>365</v>
      </c>
      <c r="C287" s="364" t="s">
        <v>362</v>
      </c>
      <c r="D287" s="364" t="s">
        <v>836</v>
      </c>
      <c r="E287" s="715" t="s">
        <v>1343</v>
      </c>
      <c r="F287" s="821">
        <f>IFERROR('Formulario 4. Programático'!H293/'Formulario 4. Programático'!$F293,0)</f>
        <v>0</v>
      </c>
      <c r="G287" s="821">
        <f>IFERROR('Formulario 4. Programático'!I293/'Formulario 4. Programático'!$F293,0)</f>
        <v>0</v>
      </c>
      <c r="H287" s="821">
        <f>IFERROR('Formulario 4. Programático'!J293/'Formulario 4. Programático'!$F293,0)</f>
        <v>0</v>
      </c>
      <c r="I287" s="821">
        <f>IFERROR('Formulario 4. Programático'!K293/'Formulario 4. Programático'!$F293,0)</f>
        <v>0</v>
      </c>
      <c r="J287" s="821">
        <f>IFERROR('Formulario 4. Programático'!L293/'Formulario 4. Programático'!$F293,0)</f>
        <v>0</v>
      </c>
      <c r="K287" s="821">
        <f>IFERROR('Formulario 4. Programático'!M293/'Formulario 4. Programático'!$F293,0)</f>
        <v>0</v>
      </c>
      <c r="L287" s="821">
        <f>IFERROR('Formulario 4. Programático'!N293/'Formulario 4. Programático'!$F293,0)</f>
        <v>0</v>
      </c>
      <c r="M287" s="821">
        <f>IFERROR('Formulario 4. Programático'!O293/'Formulario 4. Programático'!$F293,0)</f>
        <v>0</v>
      </c>
      <c r="N287" s="821">
        <f>IFERROR('Formulario 4. Programático'!P293/'Formulario 4. Programático'!$F293,0)</f>
        <v>0</v>
      </c>
      <c r="O287" s="821">
        <f>IFERROR('Formulario 4. Programático'!Q293/'Formulario 4. Programático'!$F293,0)</f>
        <v>0</v>
      </c>
      <c r="P287" s="821">
        <f>IFERROR('Formulario 4. Programático'!R293/'Formulario 4. Programático'!$F293,0)</f>
        <v>0</v>
      </c>
      <c r="Q287" s="821">
        <f>IFERROR('Formulario 4. Programático'!S293/'Formulario 4. Programático'!$F293,0)</f>
        <v>0</v>
      </c>
      <c r="R287" s="821">
        <f>IFERROR('Formulario 4. Programático'!T296/'Formulario 4. Programático'!$F296,0)</f>
        <v>0</v>
      </c>
      <c r="S287" s="821">
        <f>IFERROR('Formulario 4. Programático'!U296/'Formulario 4. Programático'!$F296,0)</f>
        <v>0</v>
      </c>
    </row>
    <row r="288" spans="1:19" ht="11.25" outlineLevel="4">
      <c r="A288" s="364" t="s">
        <v>363</v>
      </c>
      <c r="B288" s="364" t="s">
        <v>365</v>
      </c>
      <c r="C288" s="364" t="s">
        <v>362</v>
      </c>
      <c r="D288" s="364" t="s">
        <v>837</v>
      </c>
      <c r="E288" s="715" t="s">
        <v>1344</v>
      </c>
      <c r="F288" s="821">
        <f>IFERROR('Formulario 4. Programático'!H294/'Formulario 4. Programático'!$F294,0)</f>
        <v>0</v>
      </c>
      <c r="G288" s="821">
        <f>IFERROR('Formulario 4. Programático'!I294/'Formulario 4. Programático'!$F294,0)</f>
        <v>0</v>
      </c>
      <c r="H288" s="821">
        <f>IFERROR('Formulario 4. Programático'!J294/'Formulario 4. Programático'!$F294,0)</f>
        <v>0</v>
      </c>
      <c r="I288" s="821">
        <f>IFERROR('Formulario 4. Programático'!K294/'Formulario 4. Programático'!$F294,0)</f>
        <v>0</v>
      </c>
      <c r="J288" s="821">
        <f>IFERROR('Formulario 4. Programático'!L294/'Formulario 4. Programático'!$F294,0)</f>
        <v>0</v>
      </c>
      <c r="K288" s="821">
        <f>IFERROR('Formulario 4. Programático'!M294/'Formulario 4. Programático'!$F294,0)</f>
        <v>0</v>
      </c>
      <c r="L288" s="821">
        <f>IFERROR('Formulario 4. Programático'!N294/'Formulario 4. Programático'!$F294,0)</f>
        <v>0</v>
      </c>
      <c r="M288" s="821">
        <f>IFERROR('Formulario 4. Programático'!O294/'Formulario 4. Programático'!$F294,0)</f>
        <v>0</v>
      </c>
      <c r="N288" s="821">
        <f>IFERROR('Formulario 4. Programático'!P294/'Formulario 4. Programático'!$F294,0)</f>
        <v>0</v>
      </c>
      <c r="O288" s="821">
        <f>IFERROR('Formulario 4. Programático'!Q294/'Formulario 4. Programático'!$F294,0)</f>
        <v>0</v>
      </c>
      <c r="P288" s="821">
        <f>IFERROR('Formulario 4. Programático'!R294/'Formulario 4. Programático'!$F294,0)</f>
        <v>0</v>
      </c>
      <c r="Q288" s="821">
        <f>IFERROR('Formulario 4. Programático'!S294/'Formulario 4. Programático'!$F294,0)</f>
        <v>0</v>
      </c>
      <c r="R288" s="821">
        <f>IFERROR('Formulario 4. Programático'!T297/'Formulario 4. Programático'!$F297,0)</f>
        <v>0</v>
      </c>
      <c r="S288" s="821">
        <f>IFERROR('Formulario 4. Programático'!U297/'Formulario 4. Programático'!$F297,0)</f>
        <v>0</v>
      </c>
    </row>
    <row r="289" spans="1:19" ht="11.25" outlineLevel="4">
      <c r="A289" s="364" t="s">
        <v>363</v>
      </c>
      <c r="B289" s="364" t="s">
        <v>365</v>
      </c>
      <c r="C289" s="364" t="s">
        <v>362</v>
      </c>
      <c r="D289" s="364" t="s">
        <v>838</v>
      </c>
      <c r="E289" s="715" t="s">
        <v>1345</v>
      </c>
      <c r="F289" s="821">
        <f>IFERROR('Formulario 4. Programático'!H295/'Formulario 4. Programático'!$F295,0)</f>
        <v>0</v>
      </c>
      <c r="G289" s="821">
        <f>IFERROR('Formulario 4. Programático'!I295/'Formulario 4. Programático'!$F295,0)</f>
        <v>0</v>
      </c>
      <c r="H289" s="821">
        <f>IFERROR('Formulario 4. Programático'!J295/'Formulario 4. Programático'!$F295,0)</f>
        <v>0</v>
      </c>
      <c r="I289" s="821">
        <f>IFERROR('Formulario 4. Programático'!K295/'Formulario 4. Programático'!$F295,0)</f>
        <v>0</v>
      </c>
      <c r="J289" s="821">
        <f>IFERROR('Formulario 4. Programático'!L295/'Formulario 4. Programático'!$F295,0)</f>
        <v>0</v>
      </c>
      <c r="K289" s="821">
        <f>IFERROR('Formulario 4. Programático'!M295/'Formulario 4. Programático'!$F295,0)</f>
        <v>0</v>
      </c>
      <c r="L289" s="821">
        <f>IFERROR('Formulario 4. Programático'!N295/'Formulario 4. Programático'!$F295,0)</f>
        <v>0</v>
      </c>
      <c r="M289" s="821">
        <f>IFERROR('Formulario 4. Programático'!O295/'Formulario 4. Programático'!$F295,0)</f>
        <v>0</v>
      </c>
      <c r="N289" s="821">
        <f>IFERROR('Formulario 4. Programático'!P295/'Formulario 4. Programático'!$F295,0)</f>
        <v>0</v>
      </c>
      <c r="O289" s="821">
        <f>IFERROR('Formulario 4. Programático'!Q295/'Formulario 4. Programático'!$F295,0)</f>
        <v>0</v>
      </c>
      <c r="P289" s="821">
        <f>IFERROR('Formulario 4. Programático'!R295/'Formulario 4. Programático'!$F295,0)</f>
        <v>0</v>
      </c>
      <c r="Q289" s="821">
        <f>IFERROR('Formulario 4. Programático'!S295/'Formulario 4. Programático'!$F295,0)</f>
        <v>0</v>
      </c>
      <c r="R289" s="821">
        <f>IFERROR('Formulario 4. Programático'!T298/'Formulario 4. Programático'!$F298,0)</f>
        <v>0</v>
      </c>
      <c r="S289" s="821">
        <f>IFERROR('Formulario 4. Programático'!U298/'Formulario 4. Programático'!$F298,0)</f>
        <v>0</v>
      </c>
    </row>
    <row r="290" spans="1:19" ht="22.5" outlineLevel="4">
      <c r="A290" s="364" t="s">
        <v>363</v>
      </c>
      <c r="B290" s="364" t="s">
        <v>365</v>
      </c>
      <c r="C290" s="364" t="s">
        <v>362</v>
      </c>
      <c r="D290" s="364" t="s">
        <v>839</v>
      </c>
      <c r="E290" s="715" t="s">
        <v>1346</v>
      </c>
      <c r="F290" s="821">
        <f>IFERROR('Formulario 4. Programático'!H296/'Formulario 4. Programático'!$F296,0)</f>
        <v>0</v>
      </c>
      <c r="G290" s="821">
        <f>IFERROR('Formulario 4. Programático'!I296/'Formulario 4. Programático'!$F296,0)</f>
        <v>0</v>
      </c>
      <c r="H290" s="821">
        <f>IFERROR('Formulario 4. Programático'!J296/'Formulario 4. Programático'!$F296,0)</f>
        <v>0</v>
      </c>
      <c r="I290" s="821">
        <f>IFERROR('Formulario 4. Programático'!K296/'Formulario 4. Programático'!$F296,0)</f>
        <v>0</v>
      </c>
      <c r="J290" s="821">
        <f>IFERROR('Formulario 4. Programático'!L296/'Formulario 4. Programático'!$F296,0)</f>
        <v>0</v>
      </c>
      <c r="K290" s="821">
        <f>IFERROR('Formulario 4. Programático'!M296/'Formulario 4. Programático'!$F296,0)</f>
        <v>0</v>
      </c>
      <c r="L290" s="821">
        <f>IFERROR('Formulario 4. Programático'!N296/'Formulario 4. Programático'!$F296,0)</f>
        <v>0</v>
      </c>
      <c r="M290" s="821">
        <f>IFERROR('Formulario 4. Programático'!O296/'Formulario 4. Programático'!$F296,0)</f>
        <v>0</v>
      </c>
      <c r="N290" s="821">
        <f>IFERROR('Formulario 4. Programático'!P296/'Formulario 4. Programático'!$F296,0)</f>
        <v>0</v>
      </c>
      <c r="O290" s="821">
        <f>IFERROR('Formulario 4. Programático'!Q296/'Formulario 4. Programático'!$F296,0)</f>
        <v>0</v>
      </c>
      <c r="P290" s="821">
        <f>IFERROR('Formulario 4. Programático'!R296/'Formulario 4. Programático'!$F296,0)</f>
        <v>0</v>
      </c>
      <c r="Q290" s="821">
        <f>IFERROR('Formulario 4. Programático'!S296/'Formulario 4. Programático'!$F296,0)</f>
        <v>0</v>
      </c>
      <c r="R290" s="821">
        <f>IFERROR('Formulario 4. Programático'!T299/'Formulario 4. Programático'!$F299,0)</f>
        <v>0</v>
      </c>
      <c r="S290" s="821">
        <f>IFERROR('Formulario 4. Programático'!U299/'Formulario 4. Programático'!$F299,0)</f>
        <v>0</v>
      </c>
    </row>
    <row r="291" spans="1:19" ht="22.5" outlineLevel="4">
      <c r="A291" s="364" t="s">
        <v>363</v>
      </c>
      <c r="B291" s="364" t="s">
        <v>365</v>
      </c>
      <c r="C291" s="364" t="s">
        <v>362</v>
      </c>
      <c r="D291" s="364" t="s">
        <v>840</v>
      </c>
      <c r="E291" s="715" t="s">
        <v>1347</v>
      </c>
      <c r="F291" s="821">
        <f>IFERROR('Formulario 4. Programático'!H297/'Formulario 4. Programático'!$F297,0)</f>
        <v>0</v>
      </c>
      <c r="G291" s="821">
        <f>IFERROR('Formulario 4. Programático'!I297/'Formulario 4. Programático'!$F297,0)</f>
        <v>0</v>
      </c>
      <c r="H291" s="821">
        <f>IFERROR('Formulario 4. Programático'!J297/'Formulario 4. Programático'!$F297,0)</f>
        <v>0</v>
      </c>
      <c r="I291" s="821">
        <f>IFERROR('Formulario 4. Programático'!K297/'Formulario 4. Programático'!$F297,0)</f>
        <v>0</v>
      </c>
      <c r="J291" s="821">
        <f>IFERROR('Formulario 4. Programático'!L297/'Formulario 4. Programático'!$F297,0)</f>
        <v>0</v>
      </c>
      <c r="K291" s="821">
        <f>IFERROR('Formulario 4. Programático'!M297/'Formulario 4. Programático'!$F297,0)</f>
        <v>0</v>
      </c>
      <c r="L291" s="821">
        <f>IFERROR('Formulario 4. Programático'!N297/'Formulario 4. Programático'!$F297,0)</f>
        <v>0</v>
      </c>
      <c r="M291" s="821">
        <f>IFERROR('Formulario 4. Programático'!O297/'Formulario 4. Programático'!$F297,0)</f>
        <v>0</v>
      </c>
      <c r="N291" s="821">
        <f>IFERROR('Formulario 4. Programático'!P297/'Formulario 4. Programático'!$F297,0)</f>
        <v>0</v>
      </c>
      <c r="O291" s="821">
        <f>IFERROR('Formulario 4. Programático'!Q297/'Formulario 4. Programático'!$F297,0)</f>
        <v>0</v>
      </c>
      <c r="P291" s="821">
        <f>IFERROR('Formulario 4. Programático'!R297/'Formulario 4. Programático'!$F297,0)</f>
        <v>0</v>
      </c>
      <c r="Q291" s="821">
        <f>IFERROR('Formulario 4. Programático'!S297/'Formulario 4. Programático'!$F297,0)</f>
        <v>0</v>
      </c>
      <c r="R291" s="821">
        <f>IFERROR('Formulario 4. Programático'!T300/'Formulario 4. Programático'!$F300,0)</f>
        <v>0</v>
      </c>
      <c r="S291" s="821">
        <f>IFERROR('Formulario 4. Programático'!U300/'Formulario 4. Programático'!$F300,0)</f>
        <v>0</v>
      </c>
    </row>
    <row r="292" spans="1:19" ht="22.5" outlineLevel="4">
      <c r="A292" s="364" t="s">
        <v>363</v>
      </c>
      <c r="B292" s="364" t="s">
        <v>365</v>
      </c>
      <c r="C292" s="364" t="s">
        <v>362</v>
      </c>
      <c r="D292" s="364" t="s">
        <v>841</v>
      </c>
      <c r="E292" s="715" t="s">
        <v>1348</v>
      </c>
      <c r="F292" s="821">
        <f>IFERROR('Formulario 4. Programático'!H298/'Formulario 4. Programático'!$F298,0)</f>
        <v>0</v>
      </c>
      <c r="G292" s="821">
        <f>IFERROR('Formulario 4. Programático'!I298/'Formulario 4. Programático'!$F298,0)</f>
        <v>0</v>
      </c>
      <c r="H292" s="821">
        <f>IFERROR('Formulario 4. Programático'!J298/'Formulario 4. Programático'!$F298,0)</f>
        <v>0</v>
      </c>
      <c r="I292" s="821">
        <f>IFERROR('Formulario 4. Programático'!K298/'Formulario 4. Programático'!$F298,0)</f>
        <v>0</v>
      </c>
      <c r="J292" s="821">
        <f>IFERROR('Formulario 4. Programático'!L298/'Formulario 4. Programático'!$F298,0)</f>
        <v>0</v>
      </c>
      <c r="K292" s="821">
        <f>IFERROR('Formulario 4. Programático'!M298/'Formulario 4. Programático'!$F298,0)</f>
        <v>0</v>
      </c>
      <c r="L292" s="821">
        <f>IFERROR('Formulario 4. Programático'!N298/'Formulario 4. Programático'!$F298,0)</f>
        <v>0</v>
      </c>
      <c r="M292" s="821">
        <f>IFERROR('Formulario 4. Programático'!O298/'Formulario 4. Programático'!$F298,0)</f>
        <v>0</v>
      </c>
      <c r="N292" s="821">
        <f>IFERROR('Formulario 4. Programático'!P298/'Formulario 4. Programático'!$F298,0)</f>
        <v>0</v>
      </c>
      <c r="O292" s="821">
        <f>IFERROR('Formulario 4. Programático'!Q298/'Formulario 4. Programático'!$F298,0)</f>
        <v>0</v>
      </c>
      <c r="P292" s="821">
        <f>IFERROR('Formulario 4. Programático'!R298/'Formulario 4. Programático'!$F298,0)</f>
        <v>0</v>
      </c>
      <c r="Q292" s="821">
        <f>IFERROR('Formulario 4. Programático'!S298/'Formulario 4. Programático'!$F298,0)</f>
        <v>0</v>
      </c>
      <c r="R292" s="821">
        <f>IFERROR('Formulario 4. Programático'!T301/'Formulario 4. Programático'!$F301,0)</f>
        <v>0</v>
      </c>
      <c r="S292" s="821">
        <f>IFERROR('Formulario 4. Programático'!U301/'Formulario 4. Programático'!$F301,0)</f>
        <v>0</v>
      </c>
    </row>
    <row r="293" spans="1:19" ht="11.25" outlineLevel="4">
      <c r="A293" s="364" t="s">
        <v>363</v>
      </c>
      <c r="B293" s="364" t="s">
        <v>365</v>
      </c>
      <c r="C293" s="364" t="s">
        <v>362</v>
      </c>
      <c r="D293" s="364" t="s">
        <v>842</v>
      </c>
      <c r="E293" s="715" t="s">
        <v>1349</v>
      </c>
      <c r="F293" s="821">
        <f>IFERROR('Formulario 4. Programático'!H299/'Formulario 4. Programático'!$F299,0)</f>
        <v>0</v>
      </c>
      <c r="G293" s="821">
        <f>IFERROR('Formulario 4. Programático'!I299/'Formulario 4. Programático'!$F299,0)</f>
        <v>0</v>
      </c>
      <c r="H293" s="821">
        <f>IFERROR('Formulario 4. Programático'!J299/'Formulario 4. Programático'!$F299,0)</f>
        <v>0</v>
      </c>
      <c r="I293" s="821">
        <f>IFERROR('Formulario 4. Programático'!K299/'Formulario 4. Programático'!$F299,0)</f>
        <v>0</v>
      </c>
      <c r="J293" s="821">
        <f>IFERROR('Formulario 4. Programático'!L299/'Formulario 4. Programático'!$F299,0)</f>
        <v>0</v>
      </c>
      <c r="K293" s="821">
        <f>IFERROR('Formulario 4. Programático'!M299/'Formulario 4. Programático'!$F299,0)</f>
        <v>0</v>
      </c>
      <c r="L293" s="821">
        <f>IFERROR('Formulario 4. Programático'!N299/'Formulario 4. Programático'!$F299,0)</f>
        <v>0</v>
      </c>
      <c r="M293" s="821">
        <f>IFERROR('Formulario 4. Programático'!O299/'Formulario 4. Programático'!$F299,0)</f>
        <v>0</v>
      </c>
      <c r="N293" s="821">
        <f>IFERROR('Formulario 4. Programático'!P299/'Formulario 4. Programático'!$F299,0)</f>
        <v>0</v>
      </c>
      <c r="O293" s="821">
        <f>IFERROR('Formulario 4. Programático'!Q299/'Formulario 4. Programático'!$F299,0)</f>
        <v>0</v>
      </c>
      <c r="P293" s="821">
        <f>IFERROR('Formulario 4. Programático'!R299/'Formulario 4. Programático'!$F299,0)</f>
        <v>0</v>
      </c>
      <c r="Q293" s="821">
        <f>IFERROR('Formulario 4. Programático'!S299/'Formulario 4. Programático'!$F299,0)</f>
        <v>0</v>
      </c>
      <c r="R293" s="821">
        <f>IFERROR('Formulario 4. Programático'!T302/'Formulario 4. Programático'!$F302,0)</f>
        <v>0</v>
      </c>
      <c r="S293" s="821">
        <f>IFERROR('Formulario 4. Programático'!U302/'Formulario 4. Programático'!$F302,0)</f>
        <v>0</v>
      </c>
    </row>
    <row r="294" spans="1:19" ht="11.25" outlineLevel="4">
      <c r="A294" s="364" t="s">
        <v>363</v>
      </c>
      <c r="B294" s="364" t="s">
        <v>365</v>
      </c>
      <c r="C294" s="364" t="s">
        <v>362</v>
      </c>
      <c r="D294" s="364" t="s">
        <v>843</v>
      </c>
      <c r="E294" s="715" t="s">
        <v>1350</v>
      </c>
      <c r="F294" s="821">
        <f>IFERROR('Formulario 4. Programático'!H300/'Formulario 4. Programático'!$F300,0)</f>
        <v>0</v>
      </c>
      <c r="G294" s="821">
        <f>IFERROR('Formulario 4. Programático'!I300/'Formulario 4. Programático'!$F300,0)</f>
        <v>0</v>
      </c>
      <c r="H294" s="821">
        <f>IFERROR('Formulario 4. Programático'!J300/'Formulario 4. Programático'!$F300,0)</f>
        <v>0</v>
      </c>
      <c r="I294" s="821">
        <f>IFERROR('Formulario 4. Programático'!K300/'Formulario 4. Programático'!$F300,0)</f>
        <v>0</v>
      </c>
      <c r="J294" s="821">
        <f>IFERROR('Formulario 4. Programático'!L300/'Formulario 4. Programático'!$F300,0)</f>
        <v>0</v>
      </c>
      <c r="K294" s="821">
        <f>IFERROR('Formulario 4. Programático'!M300/'Formulario 4. Programático'!$F300,0)</f>
        <v>0</v>
      </c>
      <c r="L294" s="821">
        <f>IFERROR('Formulario 4. Programático'!N300/'Formulario 4. Programático'!$F300,0)</f>
        <v>0</v>
      </c>
      <c r="M294" s="821">
        <f>IFERROR('Formulario 4. Programático'!O300/'Formulario 4. Programático'!$F300,0)</f>
        <v>0</v>
      </c>
      <c r="N294" s="821">
        <f>IFERROR('Formulario 4. Programático'!P300/'Formulario 4. Programático'!$F300,0)</f>
        <v>0</v>
      </c>
      <c r="O294" s="821">
        <f>IFERROR('Formulario 4. Programático'!Q300/'Formulario 4. Programático'!$F300,0)</f>
        <v>0</v>
      </c>
      <c r="P294" s="821">
        <f>IFERROR('Formulario 4. Programático'!R300/'Formulario 4. Programático'!$F300,0)</f>
        <v>0</v>
      </c>
      <c r="Q294" s="821">
        <f>IFERROR('Formulario 4. Programático'!S300/'Formulario 4. Programático'!$F300,0)</f>
        <v>0</v>
      </c>
      <c r="R294" s="821">
        <f>IFERROR('Formulario 4. Programático'!T303/'Formulario 4. Programático'!$F303,0)</f>
        <v>0</v>
      </c>
      <c r="S294" s="821">
        <f>IFERROR('Formulario 4. Programático'!U303/'Formulario 4. Programático'!$F303,0)</f>
        <v>0</v>
      </c>
    </row>
    <row r="295" spans="1:19" ht="11.25" outlineLevel="4">
      <c r="A295" s="364" t="s">
        <v>363</v>
      </c>
      <c r="B295" s="364" t="s">
        <v>365</v>
      </c>
      <c r="C295" s="364" t="s">
        <v>362</v>
      </c>
      <c r="D295" s="364" t="s">
        <v>844</v>
      </c>
      <c r="E295" s="715" t="s">
        <v>1351</v>
      </c>
      <c r="F295" s="821">
        <f>IFERROR('Formulario 4. Programático'!H301/'Formulario 4. Programático'!$F301,0)</f>
        <v>0</v>
      </c>
      <c r="G295" s="821">
        <f>IFERROR('Formulario 4. Programático'!I301/'Formulario 4. Programático'!$F301,0)</f>
        <v>0</v>
      </c>
      <c r="H295" s="821">
        <f>IFERROR('Formulario 4. Programático'!J301/'Formulario 4. Programático'!$F301,0)</f>
        <v>0</v>
      </c>
      <c r="I295" s="821">
        <f>IFERROR('Formulario 4. Programático'!K301/'Formulario 4. Programático'!$F301,0)</f>
        <v>0</v>
      </c>
      <c r="J295" s="821">
        <f>IFERROR('Formulario 4. Programático'!L301/'Formulario 4. Programático'!$F301,0)</f>
        <v>0</v>
      </c>
      <c r="K295" s="821">
        <f>IFERROR('Formulario 4. Programático'!M301/'Formulario 4. Programático'!$F301,0)</f>
        <v>0</v>
      </c>
      <c r="L295" s="821">
        <f>IFERROR('Formulario 4. Programático'!N301/'Formulario 4. Programático'!$F301,0)</f>
        <v>0</v>
      </c>
      <c r="M295" s="821">
        <f>IFERROR('Formulario 4. Programático'!O301/'Formulario 4. Programático'!$F301,0)</f>
        <v>0</v>
      </c>
      <c r="N295" s="821">
        <f>IFERROR('Formulario 4. Programático'!P301/'Formulario 4. Programático'!$F301,0)</f>
        <v>0</v>
      </c>
      <c r="O295" s="821">
        <f>IFERROR('Formulario 4. Programático'!Q301/'Formulario 4. Programático'!$F301,0)</f>
        <v>0</v>
      </c>
      <c r="P295" s="821">
        <f>IFERROR('Formulario 4. Programático'!R301/'Formulario 4. Programático'!$F301,0)</f>
        <v>0</v>
      </c>
      <c r="Q295" s="821">
        <f>IFERROR('Formulario 4. Programático'!S301/'Formulario 4. Programático'!$F301,0)</f>
        <v>0</v>
      </c>
      <c r="R295" s="821">
        <f>IFERROR('Formulario 4. Programático'!T304/'Formulario 4. Programático'!$F304,0)</f>
        <v>0</v>
      </c>
      <c r="S295" s="821">
        <f>IFERROR('Formulario 4. Programático'!U304/'Formulario 4. Programático'!$F304,0)</f>
        <v>0</v>
      </c>
    </row>
    <row r="296" spans="1:19" ht="22.5" outlineLevel="4">
      <c r="A296" s="364" t="s">
        <v>363</v>
      </c>
      <c r="B296" s="364" t="s">
        <v>365</v>
      </c>
      <c r="C296" s="364" t="s">
        <v>362</v>
      </c>
      <c r="D296" s="364" t="s">
        <v>845</v>
      </c>
      <c r="E296" s="715" t="s">
        <v>1352</v>
      </c>
      <c r="F296" s="821">
        <f>IFERROR('Formulario 4. Programático'!H302/'Formulario 4. Programático'!$F302,0)</f>
        <v>0</v>
      </c>
      <c r="G296" s="821">
        <f>IFERROR('Formulario 4. Programático'!I302/'Formulario 4. Programático'!$F302,0)</f>
        <v>0</v>
      </c>
      <c r="H296" s="821">
        <f>IFERROR('Formulario 4. Programático'!J302/'Formulario 4. Programático'!$F302,0)</f>
        <v>0</v>
      </c>
      <c r="I296" s="821">
        <f>IFERROR('Formulario 4. Programático'!K302/'Formulario 4. Programático'!$F302,0)</f>
        <v>0</v>
      </c>
      <c r="J296" s="821">
        <f>IFERROR('Formulario 4. Programático'!L302/'Formulario 4. Programático'!$F302,0)</f>
        <v>0</v>
      </c>
      <c r="K296" s="821">
        <f>IFERROR('Formulario 4. Programático'!M302/'Formulario 4. Programático'!$F302,0)</f>
        <v>0</v>
      </c>
      <c r="L296" s="821">
        <f>IFERROR('Formulario 4. Programático'!N302/'Formulario 4. Programático'!$F302,0)</f>
        <v>0</v>
      </c>
      <c r="M296" s="821">
        <f>IFERROR('Formulario 4. Programático'!O302/'Formulario 4. Programático'!$F302,0)</f>
        <v>0</v>
      </c>
      <c r="N296" s="821">
        <f>IFERROR('Formulario 4. Programático'!P302/'Formulario 4. Programático'!$F302,0)</f>
        <v>0</v>
      </c>
      <c r="O296" s="821">
        <f>IFERROR('Formulario 4. Programático'!Q302/'Formulario 4. Programático'!$F302,0)</f>
        <v>0</v>
      </c>
      <c r="P296" s="821">
        <f>IFERROR('Formulario 4. Programático'!R302/'Formulario 4. Programático'!$F302,0)</f>
        <v>0</v>
      </c>
      <c r="Q296" s="821">
        <f>IFERROR('Formulario 4. Programático'!S302/'Formulario 4. Programático'!$F302,0)</f>
        <v>0</v>
      </c>
      <c r="R296" s="821">
        <f>IFERROR('Formulario 4. Programático'!T305/'Formulario 4. Programático'!$F305,0)</f>
        <v>0</v>
      </c>
      <c r="S296" s="821">
        <f>IFERROR('Formulario 4. Programático'!U305/'Formulario 4. Programático'!$F305,0)</f>
        <v>0</v>
      </c>
    </row>
    <row r="297" spans="1:19" ht="22.5" outlineLevel="4">
      <c r="A297" s="364" t="s">
        <v>363</v>
      </c>
      <c r="B297" s="364" t="s">
        <v>365</v>
      </c>
      <c r="C297" s="364" t="s">
        <v>362</v>
      </c>
      <c r="D297" s="364" t="s">
        <v>846</v>
      </c>
      <c r="E297" s="715" t="s">
        <v>1353</v>
      </c>
      <c r="F297" s="821">
        <f>IFERROR('Formulario 4. Programático'!H303/'Formulario 4. Programático'!$F303,0)</f>
        <v>0</v>
      </c>
      <c r="G297" s="821">
        <f>IFERROR('Formulario 4. Programático'!I303/'Formulario 4. Programático'!$F303,0)</f>
        <v>0</v>
      </c>
      <c r="H297" s="821">
        <f>IFERROR('Formulario 4. Programático'!J303/'Formulario 4. Programático'!$F303,0)</f>
        <v>0</v>
      </c>
      <c r="I297" s="821">
        <f>IFERROR('Formulario 4. Programático'!K303/'Formulario 4. Programático'!$F303,0)</f>
        <v>0</v>
      </c>
      <c r="J297" s="821">
        <f>IFERROR('Formulario 4. Programático'!L303/'Formulario 4. Programático'!$F303,0)</f>
        <v>0</v>
      </c>
      <c r="K297" s="821">
        <f>IFERROR('Formulario 4. Programático'!M303/'Formulario 4. Programático'!$F303,0)</f>
        <v>0</v>
      </c>
      <c r="L297" s="821">
        <f>IFERROR('Formulario 4. Programático'!N303/'Formulario 4. Programático'!$F303,0)</f>
        <v>0</v>
      </c>
      <c r="M297" s="821">
        <f>IFERROR('Formulario 4. Programático'!O303/'Formulario 4. Programático'!$F303,0)</f>
        <v>0</v>
      </c>
      <c r="N297" s="821">
        <f>IFERROR('Formulario 4. Programático'!P303/'Formulario 4. Programático'!$F303,0)</f>
        <v>0</v>
      </c>
      <c r="O297" s="821">
        <f>IFERROR('Formulario 4. Programático'!Q303/'Formulario 4. Programático'!$F303,0)</f>
        <v>0</v>
      </c>
      <c r="P297" s="821">
        <f>IFERROR('Formulario 4. Programático'!R303/'Formulario 4. Programático'!$F303,0)</f>
        <v>0</v>
      </c>
      <c r="Q297" s="821">
        <f>IFERROR('Formulario 4. Programático'!S303/'Formulario 4. Programático'!$F303,0)</f>
        <v>0</v>
      </c>
      <c r="R297" s="821">
        <f>IFERROR('Formulario 4. Programático'!T306/'Formulario 4. Programático'!$F306,0)</f>
        <v>0</v>
      </c>
      <c r="S297" s="821">
        <f>IFERROR('Formulario 4. Programático'!U306/'Formulario 4. Programático'!$F306,0)</f>
        <v>0</v>
      </c>
    </row>
    <row r="298" spans="1:19" ht="22.5" outlineLevel="4">
      <c r="A298" s="364" t="s">
        <v>363</v>
      </c>
      <c r="B298" s="364" t="s">
        <v>365</v>
      </c>
      <c r="C298" s="364" t="s">
        <v>362</v>
      </c>
      <c r="D298" s="364" t="s">
        <v>847</v>
      </c>
      <c r="E298" s="715" t="s">
        <v>1354</v>
      </c>
      <c r="F298" s="821">
        <f>IFERROR('Formulario 4. Programático'!H304/'Formulario 4. Programático'!$F304,0)</f>
        <v>0</v>
      </c>
      <c r="G298" s="821">
        <f>IFERROR('Formulario 4. Programático'!I304/'Formulario 4. Programático'!$F304,0)</f>
        <v>0</v>
      </c>
      <c r="H298" s="821">
        <f>IFERROR('Formulario 4. Programático'!J304/'Formulario 4. Programático'!$F304,0)</f>
        <v>0</v>
      </c>
      <c r="I298" s="821">
        <f>IFERROR('Formulario 4. Programático'!K304/'Formulario 4. Programático'!$F304,0)</f>
        <v>0</v>
      </c>
      <c r="J298" s="821">
        <f>IFERROR('Formulario 4. Programático'!L304/'Formulario 4. Programático'!$F304,0)</f>
        <v>0</v>
      </c>
      <c r="K298" s="821">
        <f>IFERROR('Formulario 4. Programático'!M304/'Formulario 4. Programático'!$F304,0)</f>
        <v>0</v>
      </c>
      <c r="L298" s="821">
        <f>IFERROR('Formulario 4. Programático'!N304/'Formulario 4. Programático'!$F304,0)</f>
        <v>0</v>
      </c>
      <c r="M298" s="821">
        <f>IFERROR('Formulario 4. Programático'!O304/'Formulario 4. Programático'!$F304,0)</f>
        <v>0</v>
      </c>
      <c r="N298" s="821">
        <f>IFERROR('Formulario 4. Programático'!P304/'Formulario 4. Programático'!$F304,0)</f>
        <v>0</v>
      </c>
      <c r="O298" s="821">
        <f>IFERROR('Formulario 4. Programático'!Q304/'Formulario 4. Programático'!$F304,0)</f>
        <v>0</v>
      </c>
      <c r="P298" s="821">
        <f>IFERROR('Formulario 4. Programático'!R304/'Formulario 4. Programático'!$F304,0)</f>
        <v>0</v>
      </c>
      <c r="Q298" s="821">
        <f>IFERROR('Formulario 4. Programático'!S304/'Formulario 4. Programático'!$F304,0)</f>
        <v>0</v>
      </c>
      <c r="R298" s="821">
        <f>IFERROR('Formulario 4. Programático'!T307/'Formulario 4. Programático'!$F307,0)</f>
        <v>0</v>
      </c>
      <c r="S298" s="821">
        <f>IFERROR('Formulario 4. Programático'!U307/'Formulario 4. Programático'!$F307,0)</f>
        <v>0</v>
      </c>
    </row>
    <row r="299" spans="1:19" ht="22.5" outlineLevel="4">
      <c r="A299" s="364" t="s">
        <v>363</v>
      </c>
      <c r="B299" s="364" t="s">
        <v>365</v>
      </c>
      <c r="C299" s="364" t="s">
        <v>362</v>
      </c>
      <c r="D299" s="364" t="s">
        <v>848</v>
      </c>
      <c r="E299" s="715" t="s">
        <v>1355</v>
      </c>
      <c r="F299" s="821">
        <f>IFERROR('Formulario 4. Programático'!H305/'Formulario 4. Programático'!$F305,0)</f>
        <v>0</v>
      </c>
      <c r="G299" s="821">
        <f>IFERROR('Formulario 4. Programático'!I305/'Formulario 4. Programático'!$F305,0)</f>
        <v>0</v>
      </c>
      <c r="H299" s="821">
        <f>IFERROR('Formulario 4. Programático'!J305/'Formulario 4. Programático'!$F305,0)</f>
        <v>0</v>
      </c>
      <c r="I299" s="821">
        <f>IFERROR('Formulario 4. Programático'!K305/'Formulario 4. Programático'!$F305,0)</f>
        <v>0</v>
      </c>
      <c r="J299" s="821">
        <f>IFERROR('Formulario 4. Programático'!L305/'Formulario 4. Programático'!$F305,0)</f>
        <v>0</v>
      </c>
      <c r="K299" s="821">
        <f>IFERROR('Formulario 4. Programático'!M305/'Formulario 4. Programático'!$F305,0)</f>
        <v>0</v>
      </c>
      <c r="L299" s="821">
        <f>IFERROR('Formulario 4. Programático'!N305/'Formulario 4. Programático'!$F305,0)</f>
        <v>0</v>
      </c>
      <c r="M299" s="821">
        <f>IFERROR('Formulario 4. Programático'!O305/'Formulario 4. Programático'!$F305,0)</f>
        <v>0</v>
      </c>
      <c r="N299" s="821">
        <f>IFERROR('Formulario 4. Programático'!P305/'Formulario 4. Programático'!$F305,0)</f>
        <v>0</v>
      </c>
      <c r="O299" s="821">
        <f>IFERROR('Formulario 4. Programático'!Q305/'Formulario 4. Programático'!$F305,0)</f>
        <v>0</v>
      </c>
      <c r="P299" s="821">
        <f>IFERROR('Formulario 4. Programático'!R305/'Formulario 4. Programático'!$F305,0)</f>
        <v>0</v>
      </c>
      <c r="Q299" s="821">
        <f>IFERROR('Formulario 4. Programático'!S305/'Formulario 4. Programático'!$F305,0)</f>
        <v>0</v>
      </c>
      <c r="R299" s="821">
        <f>IFERROR('Formulario 4. Programático'!T308/'Formulario 4. Programático'!$F308,0)</f>
        <v>0</v>
      </c>
      <c r="S299" s="821">
        <f>IFERROR('Formulario 4. Programático'!U308/'Formulario 4. Programático'!$F308,0)</f>
        <v>0</v>
      </c>
    </row>
    <row r="300" spans="1:19" ht="22.5" outlineLevel="4">
      <c r="A300" s="364" t="s">
        <v>363</v>
      </c>
      <c r="B300" s="364" t="s">
        <v>365</v>
      </c>
      <c r="C300" s="364" t="s">
        <v>362</v>
      </c>
      <c r="D300" s="364" t="s">
        <v>849</v>
      </c>
      <c r="E300" s="715" t="s">
        <v>1971</v>
      </c>
      <c r="F300" s="821">
        <f>IFERROR('Formulario 4. Programático'!H306/'Formulario 4. Programático'!$F306,0)</f>
        <v>0</v>
      </c>
      <c r="G300" s="821">
        <f>IFERROR('Formulario 4. Programático'!I306/'Formulario 4. Programático'!$F306,0)</f>
        <v>0</v>
      </c>
      <c r="H300" s="821">
        <f>IFERROR('Formulario 4. Programático'!J306/'Formulario 4. Programático'!$F306,0)</f>
        <v>0</v>
      </c>
      <c r="I300" s="821">
        <f>IFERROR('Formulario 4. Programático'!K306/'Formulario 4. Programático'!$F306,0)</f>
        <v>0</v>
      </c>
      <c r="J300" s="821">
        <f>IFERROR('Formulario 4. Programático'!L306/'Formulario 4. Programático'!$F306,0)</f>
        <v>0</v>
      </c>
      <c r="K300" s="821">
        <f>IFERROR('Formulario 4. Programático'!M306/'Formulario 4. Programático'!$F306,0)</f>
        <v>0</v>
      </c>
      <c r="L300" s="821">
        <f>IFERROR('Formulario 4. Programático'!N306/'Formulario 4. Programático'!$F306,0)</f>
        <v>0</v>
      </c>
      <c r="M300" s="821">
        <f>IFERROR('Formulario 4. Programático'!O306/'Formulario 4. Programático'!$F306,0)</f>
        <v>0</v>
      </c>
      <c r="N300" s="821">
        <f>IFERROR('Formulario 4. Programático'!P306/'Formulario 4. Programático'!$F306,0)</f>
        <v>0</v>
      </c>
      <c r="O300" s="821">
        <f>IFERROR('Formulario 4. Programático'!Q306/'Formulario 4. Programático'!$F306,0)</f>
        <v>0</v>
      </c>
      <c r="P300" s="821">
        <f>IFERROR('Formulario 4. Programático'!R306/'Formulario 4. Programático'!$F306,0)</f>
        <v>0</v>
      </c>
      <c r="Q300" s="821">
        <f>IFERROR('Formulario 4. Programático'!S306/'Formulario 4. Programático'!$F306,0)</f>
        <v>0</v>
      </c>
      <c r="R300" s="821">
        <f>IFERROR('Formulario 4. Programático'!T309/'Formulario 4. Programático'!$F309,0)</f>
        <v>0</v>
      </c>
      <c r="S300" s="821">
        <f>IFERROR('Formulario 4. Programático'!U309/'Formulario 4. Programático'!$F309,0)</f>
        <v>0</v>
      </c>
    </row>
    <row r="301" spans="1:19" ht="22.5" outlineLevel="4">
      <c r="A301" s="364" t="s">
        <v>363</v>
      </c>
      <c r="B301" s="364" t="s">
        <v>365</v>
      </c>
      <c r="C301" s="364" t="s">
        <v>362</v>
      </c>
      <c r="D301" s="364" t="s">
        <v>850</v>
      </c>
      <c r="E301" s="715" t="s">
        <v>1356</v>
      </c>
      <c r="F301" s="821">
        <f>IFERROR('Formulario 4. Programático'!H307/'Formulario 4. Programático'!$F307,0)</f>
        <v>0</v>
      </c>
      <c r="G301" s="821">
        <f>IFERROR('Formulario 4. Programático'!I307/'Formulario 4. Programático'!$F307,0)</f>
        <v>0</v>
      </c>
      <c r="H301" s="821">
        <f>IFERROR('Formulario 4. Programático'!J307/'Formulario 4. Programático'!$F307,0)</f>
        <v>0</v>
      </c>
      <c r="I301" s="821">
        <f>IFERROR('Formulario 4. Programático'!K307/'Formulario 4. Programático'!$F307,0)</f>
        <v>0</v>
      </c>
      <c r="J301" s="821">
        <f>IFERROR('Formulario 4. Programático'!L307/'Formulario 4. Programático'!$F307,0)</f>
        <v>0</v>
      </c>
      <c r="K301" s="821">
        <f>IFERROR('Formulario 4. Programático'!M307/'Formulario 4. Programático'!$F307,0)</f>
        <v>0</v>
      </c>
      <c r="L301" s="821">
        <f>IFERROR('Formulario 4. Programático'!N307/'Formulario 4. Programático'!$F307,0)</f>
        <v>0</v>
      </c>
      <c r="M301" s="821">
        <f>IFERROR('Formulario 4. Programático'!O307/'Formulario 4. Programático'!$F307,0)</f>
        <v>0</v>
      </c>
      <c r="N301" s="821">
        <f>IFERROR('Formulario 4. Programático'!P307/'Formulario 4. Programático'!$F307,0)</f>
        <v>0</v>
      </c>
      <c r="O301" s="821">
        <f>IFERROR('Formulario 4. Programático'!Q307/'Formulario 4. Programático'!$F307,0)</f>
        <v>0</v>
      </c>
      <c r="P301" s="821">
        <f>IFERROR('Formulario 4. Programático'!R307/'Formulario 4. Programático'!$F307,0)</f>
        <v>0</v>
      </c>
      <c r="Q301" s="821">
        <f>IFERROR('Formulario 4. Programático'!S307/'Formulario 4. Programático'!$F307,0)</f>
        <v>0</v>
      </c>
      <c r="R301" s="821">
        <f>IFERROR('Formulario 4. Programático'!T310/'Formulario 4. Programático'!$F310,0)</f>
        <v>0</v>
      </c>
      <c r="S301" s="821">
        <f>IFERROR('Formulario 4. Programático'!U310/'Formulario 4. Programático'!$F310,0)</f>
        <v>0</v>
      </c>
    </row>
    <row r="302" spans="1:19" ht="22.5" outlineLevel="4">
      <c r="A302" s="364" t="s">
        <v>363</v>
      </c>
      <c r="B302" s="364" t="s">
        <v>365</v>
      </c>
      <c r="C302" s="364" t="s">
        <v>362</v>
      </c>
      <c r="D302" s="364" t="s">
        <v>851</v>
      </c>
      <c r="E302" s="715" t="s">
        <v>1972</v>
      </c>
      <c r="F302" s="821">
        <f>IFERROR('Formulario 4. Programático'!H308/'Formulario 4. Programático'!$F308,0)</f>
        <v>0</v>
      </c>
      <c r="G302" s="821">
        <f>IFERROR('Formulario 4. Programático'!I308/'Formulario 4. Programático'!$F308,0)</f>
        <v>0</v>
      </c>
      <c r="H302" s="821">
        <f>IFERROR('Formulario 4. Programático'!J308/'Formulario 4. Programático'!$F308,0)</f>
        <v>0</v>
      </c>
      <c r="I302" s="821">
        <f>IFERROR('Formulario 4. Programático'!K308/'Formulario 4. Programático'!$F308,0)</f>
        <v>0</v>
      </c>
      <c r="J302" s="821">
        <f>IFERROR('Formulario 4. Programático'!L308/'Formulario 4. Programático'!$F308,0)</f>
        <v>0</v>
      </c>
      <c r="K302" s="821">
        <f>IFERROR('Formulario 4. Programático'!M308/'Formulario 4. Programático'!$F308,0)</f>
        <v>0</v>
      </c>
      <c r="L302" s="821">
        <f>IFERROR('Formulario 4. Programático'!N308/'Formulario 4. Programático'!$F308,0)</f>
        <v>0</v>
      </c>
      <c r="M302" s="821">
        <f>IFERROR('Formulario 4. Programático'!O308/'Formulario 4. Programático'!$F308,0)</f>
        <v>0</v>
      </c>
      <c r="N302" s="821">
        <f>IFERROR('Formulario 4. Programático'!P308/'Formulario 4. Programático'!$F308,0)</f>
        <v>0</v>
      </c>
      <c r="O302" s="821">
        <f>IFERROR('Formulario 4. Programático'!Q308/'Formulario 4. Programático'!$F308,0)</f>
        <v>0</v>
      </c>
      <c r="P302" s="821">
        <f>IFERROR('Formulario 4. Programático'!R308/'Formulario 4. Programático'!$F308,0)</f>
        <v>0</v>
      </c>
      <c r="Q302" s="821">
        <f>IFERROR('Formulario 4. Programático'!S308/'Formulario 4. Programático'!$F308,0)</f>
        <v>0</v>
      </c>
      <c r="R302" s="821">
        <f>IFERROR('Formulario 4. Programático'!T311/'Formulario 4. Programático'!$F311,0)</f>
        <v>0</v>
      </c>
      <c r="S302" s="821">
        <f>IFERROR('Formulario 4. Programático'!U311/'Formulario 4. Programático'!$F311,0)</f>
        <v>0</v>
      </c>
    </row>
    <row r="303" spans="1:19" ht="22.5" outlineLevel="4">
      <c r="A303" s="364" t="s">
        <v>363</v>
      </c>
      <c r="B303" s="364" t="s">
        <v>365</v>
      </c>
      <c r="C303" s="364" t="s">
        <v>362</v>
      </c>
      <c r="D303" s="364" t="s">
        <v>852</v>
      </c>
      <c r="E303" s="715" t="s">
        <v>1973</v>
      </c>
      <c r="F303" s="821">
        <f>IFERROR('Formulario 4. Programático'!H309/'Formulario 4. Programático'!$F309,0)</f>
        <v>0</v>
      </c>
      <c r="G303" s="821">
        <f>IFERROR('Formulario 4. Programático'!I309/'Formulario 4. Programático'!$F309,0)</f>
        <v>0</v>
      </c>
      <c r="H303" s="821">
        <f>IFERROR('Formulario 4. Programático'!J309/'Formulario 4. Programático'!$F309,0)</f>
        <v>0</v>
      </c>
      <c r="I303" s="821">
        <f>IFERROR('Formulario 4. Programático'!K309/'Formulario 4. Programático'!$F309,0)</f>
        <v>0</v>
      </c>
      <c r="J303" s="821">
        <f>IFERROR('Formulario 4. Programático'!L309/'Formulario 4. Programático'!$F309,0)</f>
        <v>0</v>
      </c>
      <c r="K303" s="821">
        <f>IFERROR('Formulario 4. Programático'!M309/'Formulario 4. Programático'!$F309,0)</f>
        <v>0</v>
      </c>
      <c r="L303" s="821">
        <f>IFERROR('Formulario 4. Programático'!N309/'Formulario 4. Programático'!$F309,0)</f>
        <v>0</v>
      </c>
      <c r="M303" s="821">
        <f>IFERROR('Formulario 4. Programático'!O309/'Formulario 4. Programático'!$F309,0)</f>
        <v>0</v>
      </c>
      <c r="N303" s="821">
        <f>IFERROR('Formulario 4. Programático'!P309/'Formulario 4. Programático'!$F309,0)</f>
        <v>0</v>
      </c>
      <c r="O303" s="821">
        <f>IFERROR('Formulario 4. Programático'!Q309/'Formulario 4. Programático'!$F309,0)</f>
        <v>0</v>
      </c>
      <c r="P303" s="821">
        <f>IFERROR('Formulario 4. Programático'!R309/'Formulario 4. Programático'!$F309,0)</f>
        <v>0</v>
      </c>
      <c r="Q303" s="821">
        <f>IFERROR('Formulario 4. Programático'!S309/'Formulario 4. Programático'!$F309,0)</f>
        <v>0</v>
      </c>
      <c r="R303" s="821">
        <f>IFERROR('Formulario 4. Programático'!T312/'Formulario 4. Programático'!$F312,0)</f>
        <v>0</v>
      </c>
      <c r="S303" s="821">
        <f>IFERROR('Formulario 4. Programático'!U312/'Formulario 4. Programático'!$F312,0)</f>
        <v>0</v>
      </c>
    </row>
    <row r="304" spans="1:19" ht="22.5" outlineLevel="4">
      <c r="A304" s="364" t="s">
        <v>363</v>
      </c>
      <c r="B304" s="364" t="s">
        <v>365</v>
      </c>
      <c r="C304" s="364" t="s">
        <v>362</v>
      </c>
      <c r="D304" s="364" t="s">
        <v>853</v>
      </c>
      <c r="E304" s="715" t="s">
        <v>1357</v>
      </c>
      <c r="F304" s="821">
        <f>IFERROR('Formulario 4. Programático'!H310/'Formulario 4. Programático'!$F310,0)</f>
        <v>0</v>
      </c>
      <c r="G304" s="821">
        <f>IFERROR('Formulario 4. Programático'!I310/'Formulario 4. Programático'!$F310,0)</f>
        <v>0</v>
      </c>
      <c r="H304" s="821">
        <f>IFERROR('Formulario 4. Programático'!J310/'Formulario 4. Programático'!$F310,0)</f>
        <v>0</v>
      </c>
      <c r="I304" s="821">
        <f>IFERROR('Formulario 4. Programático'!K310/'Formulario 4. Programático'!$F310,0)</f>
        <v>0</v>
      </c>
      <c r="J304" s="821">
        <f>IFERROR('Formulario 4. Programático'!L310/'Formulario 4. Programático'!$F310,0)</f>
        <v>0</v>
      </c>
      <c r="K304" s="821">
        <f>IFERROR('Formulario 4. Programático'!M310/'Formulario 4. Programático'!$F310,0)</f>
        <v>0</v>
      </c>
      <c r="L304" s="821">
        <f>IFERROR('Formulario 4. Programático'!N310/'Formulario 4. Programático'!$F310,0)</f>
        <v>0</v>
      </c>
      <c r="M304" s="821">
        <f>IFERROR('Formulario 4. Programático'!O310/'Formulario 4. Programático'!$F310,0)</f>
        <v>0</v>
      </c>
      <c r="N304" s="821">
        <f>IFERROR('Formulario 4. Programático'!P310/'Formulario 4. Programático'!$F310,0)</f>
        <v>0</v>
      </c>
      <c r="O304" s="821">
        <f>IFERROR('Formulario 4. Programático'!Q310/'Formulario 4. Programático'!$F310,0)</f>
        <v>0</v>
      </c>
      <c r="P304" s="821">
        <f>IFERROR('Formulario 4. Programático'!R310/'Formulario 4. Programático'!$F310,0)</f>
        <v>0</v>
      </c>
      <c r="Q304" s="821">
        <f>IFERROR('Formulario 4. Programático'!S310/'Formulario 4. Programático'!$F310,0)</f>
        <v>0</v>
      </c>
      <c r="R304" s="821">
        <f>IFERROR('Formulario 4. Programático'!T313/'Formulario 4. Programático'!$F313,0)</f>
        <v>0</v>
      </c>
      <c r="S304" s="821">
        <f>IFERROR('Formulario 4. Programático'!U313/'Formulario 4. Programático'!$F313,0)</f>
        <v>0</v>
      </c>
    </row>
    <row r="305" spans="1:19" ht="22.5" outlineLevel="4">
      <c r="A305" s="364" t="s">
        <v>363</v>
      </c>
      <c r="B305" s="364" t="s">
        <v>365</v>
      </c>
      <c r="C305" s="364" t="s">
        <v>362</v>
      </c>
      <c r="D305" s="364" t="s">
        <v>854</v>
      </c>
      <c r="E305" s="715" t="s">
        <v>1358</v>
      </c>
      <c r="F305" s="821">
        <f>IFERROR('Formulario 4. Programático'!H311/'Formulario 4. Programático'!$F311,0)</f>
        <v>0</v>
      </c>
      <c r="G305" s="821">
        <f>IFERROR('Formulario 4. Programático'!I311/'Formulario 4. Programático'!$F311,0)</f>
        <v>0</v>
      </c>
      <c r="H305" s="821">
        <f>IFERROR('Formulario 4. Programático'!J311/'Formulario 4. Programático'!$F311,0)</f>
        <v>0</v>
      </c>
      <c r="I305" s="821">
        <f>IFERROR('Formulario 4. Programático'!K311/'Formulario 4. Programático'!$F311,0)</f>
        <v>0</v>
      </c>
      <c r="J305" s="821">
        <f>IFERROR('Formulario 4. Programático'!L311/'Formulario 4. Programático'!$F311,0)</f>
        <v>0</v>
      </c>
      <c r="K305" s="821">
        <f>IFERROR('Formulario 4. Programático'!M311/'Formulario 4. Programático'!$F311,0)</f>
        <v>0</v>
      </c>
      <c r="L305" s="821">
        <f>IFERROR('Formulario 4. Programático'!N311/'Formulario 4. Programático'!$F311,0)</f>
        <v>0</v>
      </c>
      <c r="M305" s="821">
        <f>IFERROR('Formulario 4. Programático'!O311/'Formulario 4. Programático'!$F311,0)</f>
        <v>0</v>
      </c>
      <c r="N305" s="821">
        <f>IFERROR('Formulario 4. Programático'!P311/'Formulario 4. Programático'!$F311,0)</f>
        <v>0</v>
      </c>
      <c r="O305" s="821">
        <f>IFERROR('Formulario 4. Programático'!Q311/'Formulario 4. Programático'!$F311,0)</f>
        <v>0</v>
      </c>
      <c r="P305" s="821">
        <f>IFERROR('Formulario 4. Programático'!R311/'Formulario 4. Programático'!$F311,0)</f>
        <v>0</v>
      </c>
      <c r="Q305" s="821">
        <f>IFERROR('Formulario 4. Programático'!S311/'Formulario 4. Programático'!$F311,0)</f>
        <v>0</v>
      </c>
      <c r="R305" s="821">
        <f>IFERROR('Formulario 4. Programático'!T314/'Formulario 4. Programático'!$F314,0)</f>
        <v>0</v>
      </c>
      <c r="S305" s="821">
        <f>IFERROR('Formulario 4. Programático'!U314/'Formulario 4. Programático'!$F314,0)</f>
        <v>0</v>
      </c>
    </row>
    <row r="306" spans="1:19" ht="22.5" outlineLevel="4">
      <c r="A306" s="364" t="s">
        <v>363</v>
      </c>
      <c r="B306" s="364" t="s">
        <v>365</v>
      </c>
      <c r="C306" s="364" t="s">
        <v>362</v>
      </c>
      <c r="D306" s="364" t="s">
        <v>855</v>
      </c>
      <c r="E306" s="715" t="s">
        <v>1359</v>
      </c>
      <c r="F306" s="821">
        <f>IFERROR('Formulario 4. Programático'!H312/'Formulario 4. Programático'!$F312,0)</f>
        <v>0</v>
      </c>
      <c r="G306" s="821">
        <f>IFERROR('Formulario 4. Programático'!I312/'Formulario 4. Programático'!$F312,0)</f>
        <v>0</v>
      </c>
      <c r="H306" s="821">
        <f>IFERROR('Formulario 4. Programático'!J312/'Formulario 4. Programático'!$F312,0)</f>
        <v>0</v>
      </c>
      <c r="I306" s="821">
        <f>IFERROR('Formulario 4. Programático'!K312/'Formulario 4. Programático'!$F312,0)</f>
        <v>0</v>
      </c>
      <c r="J306" s="821">
        <f>IFERROR('Formulario 4. Programático'!L312/'Formulario 4. Programático'!$F312,0)</f>
        <v>0</v>
      </c>
      <c r="K306" s="821">
        <f>IFERROR('Formulario 4. Programático'!M312/'Formulario 4. Programático'!$F312,0)</f>
        <v>0</v>
      </c>
      <c r="L306" s="821">
        <f>IFERROR('Formulario 4. Programático'!N312/'Formulario 4. Programático'!$F312,0)</f>
        <v>0</v>
      </c>
      <c r="M306" s="821">
        <f>IFERROR('Formulario 4. Programático'!O312/'Formulario 4. Programático'!$F312,0)</f>
        <v>0</v>
      </c>
      <c r="N306" s="821">
        <f>IFERROR('Formulario 4. Programático'!P312/'Formulario 4. Programático'!$F312,0)</f>
        <v>0</v>
      </c>
      <c r="O306" s="821">
        <f>IFERROR('Formulario 4. Programático'!Q312/'Formulario 4. Programático'!$F312,0)</f>
        <v>0</v>
      </c>
      <c r="P306" s="821">
        <f>IFERROR('Formulario 4. Programático'!R312/'Formulario 4. Programático'!$F312,0)</f>
        <v>0</v>
      </c>
      <c r="Q306" s="821">
        <f>IFERROR('Formulario 4. Programático'!S312/'Formulario 4. Programático'!$F312,0)</f>
        <v>0</v>
      </c>
      <c r="R306" s="821">
        <f>IFERROR('Formulario 4. Programático'!T315/'Formulario 4. Programático'!$F315,0)</f>
        <v>0</v>
      </c>
      <c r="S306" s="821">
        <f>IFERROR('Formulario 4. Programático'!U315/'Formulario 4. Programático'!$F315,0)</f>
        <v>0</v>
      </c>
    </row>
    <row r="307" spans="1:19" ht="22.5" outlineLevel="4">
      <c r="A307" s="364" t="s">
        <v>363</v>
      </c>
      <c r="B307" s="364" t="s">
        <v>365</v>
      </c>
      <c r="C307" s="364" t="s">
        <v>362</v>
      </c>
      <c r="D307" s="364" t="s">
        <v>856</v>
      </c>
      <c r="E307" s="715" t="s">
        <v>1360</v>
      </c>
      <c r="F307" s="821">
        <f>IFERROR('Formulario 4. Programático'!H313/'Formulario 4. Programático'!$F313,0)</f>
        <v>0</v>
      </c>
      <c r="G307" s="821">
        <f>IFERROR('Formulario 4. Programático'!I313/'Formulario 4. Programático'!$F313,0)</f>
        <v>0</v>
      </c>
      <c r="H307" s="821">
        <f>IFERROR('Formulario 4. Programático'!J313/'Formulario 4. Programático'!$F313,0)</f>
        <v>0</v>
      </c>
      <c r="I307" s="821">
        <f>IFERROR('Formulario 4. Programático'!K313/'Formulario 4. Programático'!$F313,0)</f>
        <v>0</v>
      </c>
      <c r="J307" s="821">
        <f>IFERROR('Formulario 4. Programático'!L313/'Formulario 4. Programático'!$F313,0)</f>
        <v>0</v>
      </c>
      <c r="K307" s="821">
        <f>IFERROR('Formulario 4. Programático'!M313/'Formulario 4. Programático'!$F313,0)</f>
        <v>0</v>
      </c>
      <c r="L307" s="821">
        <f>IFERROR('Formulario 4. Programático'!N313/'Formulario 4. Programático'!$F313,0)</f>
        <v>0</v>
      </c>
      <c r="M307" s="821">
        <f>IFERROR('Formulario 4. Programático'!O313/'Formulario 4. Programático'!$F313,0)</f>
        <v>0</v>
      </c>
      <c r="N307" s="821">
        <f>IFERROR('Formulario 4. Programático'!P313/'Formulario 4. Programático'!$F313,0)</f>
        <v>0</v>
      </c>
      <c r="O307" s="821">
        <f>IFERROR('Formulario 4. Programático'!Q313/'Formulario 4. Programático'!$F313,0)</f>
        <v>0</v>
      </c>
      <c r="P307" s="821">
        <f>IFERROR('Formulario 4. Programático'!R313/'Formulario 4. Programático'!$F313,0)</f>
        <v>0</v>
      </c>
      <c r="Q307" s="821">
        <f>IFERROR('Formulario 4. Programático'!S313/'Formulario 4. Programático'!$F313,0)</f>
        <v>0</v>
      </c>
      <c r="R307" s="821">
        <f>IFERROR('Formulario 4. Programático'!T316/'Formulario 4. Programático'!$F316,0)</f>
        <v>0</v>
      </c>
      <c r="S307" s="821">
        <f>IFERROR('Formulario 4. Programático'!U316/'Formulario 4. Programático'!$F316,0)</f>
        <v>0</v>
      </c>
    </row>
    <row r="308" spans="1:19" ht="22.5" outlineLevel="4">
      <c r="A308" s="364" t="s">
        <v>363</v>
      </c>
      <c r="B308" s="364" t="s">
        <v>365</v>
      </c>
      <c r="C308" s="364" t="s">
        <v>362</v>
      </c>
      <c r="D308" s="364" t="s">
        <v>857</v>
      </c>
      <c r="E308" s="715" t="s">
        <v>1361</v>
      </c>
      <c r="F308" s="821">
        <f>IFERROR('Formulario 4. Programático'!H314/'Formulario 4. Programático'!$F314,0)</f>
        <v>0</v>
      </c>
      <c r="G308" s="821">
        <f>IFERROR('Formulario 4. Programático'!I314/'Formulario 4. Programático'!$F314,0)</f>
        <v>0</v>
      </c>
      <c r="H308" s="821">
        <f>IFERROR('Formulario 4. Programático'!J314/'Formulario 4. Programático'!$F314,0)</f>
        <v>0</v>
      </c>
      <c r="I308" s="821">
        <f>IFERROR('Formulario 4. Programático'!K314/'Formulario 4. Programático'!$F314,0)</f>
        <v>0</v>
      </c>
      <c r="J308" s="821">
        <f>IFERROR('Formulario 4. Programático'!L314/'Formulario 4. Programático'!$F314,0)</f>
        <v>0</v>
      </c>
      <c r="K308" s="821">
        <f>IFERROR('Formulario 4. Programático'!M314/'Formulario 4. Programático'!$F314,0)</f>
        <v>0</v>
      </c>
      <c r="L308" s="821">
        <f>IFERROR('Formulario 4. Programático'!N314/'Formulario 4. Programático'!$F314,0)</f>
        <v>0</v>
      </c>
      <c r="M308" s="821">
        <f>IFERROR('Formulario 4. Programático'!O314/'Formulario 4. Programático'!$F314,0)</f>
        <v>0</v>
      </c>
      <c r="N308" s="821">
        <f>IFERROR('Formulario 4. Programático'!P314/'Formulario 4. Programático'!$F314,0)</f>
        <v>0</v>
      </c>
      <c r="O308" s="821">
        <f>IFERROR('Formulario 4. Programático'!Q314/'Formulario 4. Programático'!$F314,0)</f>
        <v>0</v>
      </c>
      <c r="P308" s="821">
        <f>IFERROR('Formulario 4. Programático'!R314/'Formulario 4. Programático'!$F314,0)</f>
        <v>0</v>
      </c>
      <c r="Q308" s="821">
        <f>IFERROR('Formulario 4. Programático'!S314/'Formulario 4. Programático'!$F314,0)</f>
        <v>0</v>
      </c>
      <c r="R308" s="821">
        <f>IFERROR('Formulario 4. Programático'!T317/'Formulario 4. Programático'!$F317,0)</f>
        <v>0</v>
      </c>
      <c r="S308" s="821">
        <f>IFERROR('Formulario 4. Programático'!U317/'Formulario 4. Programático'!$F317,0)</f>
        <v>0</v>
      </c>
    </row>
    <row r="309" spans="1:19" ht="22.5" outlineLevel="4">
      <c r="A309" s="364" t="s">
        <v>363</v>
      </c>
      <c r="B309" s="364" t="s">
        <v>365</v>
      </c>
      <c r="C309" s="364" t="s">
        <v>362</v>
      </c>
      <c r="D309" s="364" t="s">
        <v>858</v>
      </c>
      <c r="E309" s="715" t="s">
        <v>1362</v>
      </c>
      <c r="F309" s="821">
        <f>IFERROR('Formulario 4. Programático'!H315/'Formulario 4. Programático'!$F315,0)</f>
        <v>0</v>
      </c>
      <c r="G309" s="821">
        <f>IFERROR('Formulario 4. Programático'!I315/'Formulario 4. Programático'!$F315,0)</f>
        <v>0</v>
      </c>
      <c r="H309" s="821">
        <f>IFERROR('Formulario 4. Programático'!J315/'Formulario 4. Programático'!$F315,0)</f>
        <v>0</v>
      </c>
      <c r="I309" s="821">
        <f>IFERROR('Formulario 4. Programático'!K315/'Formulario 4. Programático'!$F315,0)</f>
        <v>0</v>
      </c>
      <c r="J309" s="821">
        <f>IFERROR('Formulario 4. Programático'!L315/'Formulario 4. Programático'!$F315,0)</f>
        <v>0</v>
      </c>
      <c r="K309" s="821">
        <f>IFERROR('Formulario 4. Programático'!M315/'Formulario 4. Programático'!$F315,0)</f>
        <v>0</v>
      </c>
      <c r="L309" s="821">
        <f>IFERROR('Formulario 4. Programático'!N315/'Formulario 4. Programático'!$F315,0)</f>
        <v>0</v>
      </c>
      <c r="M309" s="821">
        <f>IFERROR('Formulario 4. Programático'!O315/'Formulario 4. Programático'!$F315,0)</f>
        <v>0</v>
      </c>
      <c r="N309" s="821">
        <f>IFERROR('Formulario 4. Programático'!P315/'Formulario 4. Programático'!$F315,0)</f>
        <v>0</v>
      </c>
      <c r="O309" s="821">
        <f>IFERROR('Formulario 4. Programático'!Q315/'Formulario 4. Programático'!$F315,0)</f>
        <v>0</v>
      </c>
      <c r="P309" s="821">
        <f>IFERROR('Formulario 4. Programático'!R315/'Formulario 4. Programático'!$F315,0)</f>
        <v>0</v>
      </c>
      <c r="Q309" s="821">
        <f>IFERROR('Formulario 4. Programático'!S315/'Formulario 4. Programático'!$F315,0)</f>
        <v>0</v>
      </c>
      <c r="R309" s="821">
        <f>IFERROR('Formulario 4. Programático'!T318/'Formulario 4. Programático'!$F318,0)</f>
        <v>0</v>
      </c>
      <c r="S309" s="821">
        <f>IFERROR('Formulario 4. Programático'!U318/'Formulario 4. Programático'!$F318,0)</f>
        <v>0</v>
      </c>
    </row>
    <row r="310" spans="1:19" ht="11.25" outlineLevel="4">
      <c r="A310" s="364" t="s">
        <v>363</v>
      </c>
      <c r="B310" s="364" t="s">
        <v>365</v>
      </c>
      <c r="C310" s="364" t="s">
        <v>362</v>
      </c>
      <c r="D310" s="364" t="s">
        <v>859</v>
      </c>
      <c r="E310" s="715" t="s">
        <v>1363</v>
      </c>
      <c r="F310" s="821">
        <f>IFERROR('Formulario 4. Programático'!H316/'Formulario 4. Programático'!$F316,0)</f>
        <v>0</v>
      </c>
      <c r="G310" s="821">
        <f>IFERROR('Formulario 4. Programático'!I316/'Formulario 4. Programático'!$F316,0)</f>
        <v>0</v>
      </c>
      <c r="H310" s="821">
        <f>IFERROR('Formulario 4. Programático'!J316/'Formulario 4. Programático'!$F316,0)</f>
        <v>0</v>
      </c>
      <c r="I310" s="821">
        <f>IFERROR('Formulario 4. Programático'!K316/'Formulario 4. Programático'!$F316,0)</f>
        <v>0</v>
      </c>
      <c r="J310" s="821">
        <f>IFERROR('Formulario 4. Programático'!L316/'Formulario 4. Programático'!$F316,0)</f>
        <v>0</v>
      </c>
      <c r="K310" s="821">
        <f>IFERROR('Formulario 4. Programático'!M316/'Formulario 4. Programático'!$F316,0)</f>
        <v>0</v>
      </c>
      <c r="L310" s="821">
        <f>IFERROR('Formulario 4. Programático'!N316/'Formulario 4. Programático'!$F316,0)</f>
        <v>0</v>
      </c>
      <c r="M310" s="821">
        <f>IFERROR('Formulario 4. Programático'!O316/'Formulario 4. Programático'!$F316,0)</f>
        <v>0</v>
      </c>
      <c r="N310" s="821">
        <f>IFERROR('Formulario 4. Programático'!P316/'Formulario 4. Programático'!$F316,0)</f>
        <v>0</v>
      </c>
      <c r="O310" s="821">
        <f>IFERROR('Formulario 4. Programático'!Q316/'Formulario 4. Programático'!$F316,0)</f>
        <v>0</v>
      </c>
      <c r="P310" s="821">
        <f>IFERROR('Formulario 4. Programático'!R316/'Formulario 4. Programático'!$F316,0)</f>
        <v>0</v>
      </c>
      <c r="Q310" s="821">
        <f>IFERROR('Formulario 4. Programático'!S316/'Formulario 4. Programático'!$F316,0)</f>
        <v>0</v>
      </c>
      <c r="R310" s="821">
        <f>IFERROR('Formulario 4. Programático'!T319/'Formulario 4. Programático'!$F319,0)</f>
        <v>0</v>
      </c>
      <c r="S310" s="821">
        <f>IFERROR('Formulario 4. Programático'!U319/'Formulario 4. Programático'!$F319,0)</f>
        <v>0</v>
      </c>
    </row>
    <row r="311" spans="1:19" ht="22.5" outlineLevel="4">
      <c r="A311" s="364" t="s">
        <v>363</v>
      </c>
      <c r="B311" s="364" t="s">
        <v>365</v>
      </c>
      <c r="C311" s="364" t="s">
        <v>362</v>
      </c>
      <c r="D311" s="364" t="s">
        <v>860</v>
      </c>
      <c r="E311" s="715" t="s">
        <v>1364</v>
      </c>
      <c r="F311" s="821">
        <f>IFERROR('Formulario 4. Programático'!H317/'Formulario 4. Programático'!$F317,0)</f>
        <v>0</v>
      </c>
      <c r="G311" s="821">
        <f>IFERROR('Formulario 4. Programático'!I317/'Formulario 4. Programático'!$F317,0)</f>
        <v>0</v>
      </c>
      <c r="H311" s="821">
        <f>IFERROR('Formulario 4. Programático'!J317/'Formulario 4. Programático'!$F317,0)</f>
        <v>0</v>
      </c>
      <c r="I311" s="821">
        <f>IFERROR('Formulario 4. Programático'!K317/'Formulario 4. Programático'!$F317,0)</f>
        <v>0</v>
      </c>
      <c r="J311" s="821">
        <f>IFERROR('Formulario 4. Programático'!L317/'Formulario 4. Programático'!$F317,0)</f>
        <v>0</v>
      </c>
      <c r="K311" s="821">
        <f>IFERROR('Formulario 4. Programático'!M317/'Formulario 4. Programático'!$F317,0)</f>
        <v>0</v>
      </c>
      <c r="L311" s="821">
        <f>IFERROR('Formulario 4. Programático'!N317/'Formulario 4. Programático'!$F317,0)</f>
        <v>0</v>
      </c>
      <c r="M311" s="821">
        <f>IFERROR('Formulario 4. Programático'!O317/'Formulario 4. Programático'!$F317,0)</f>
        <v>0</v>
      </c>
      <c r="N311" s="821">
        <f>IFERROR('Formulario 4. Programático'!P317/'Formulario 4. Programático'!$F317,0)</f>
        <v>0</v>
      </c>
      <c r="O311" s="821">
        <f>IFERROR('Formulario 4. Programático'!Q317/'Formulario 4. Programático'!$F317,0)</f>
        <v>0</v>
      </c>
      <c r="P311" s="821">
        <f>IFERROR('Formulario 4. Programático'!R317/'Formulario 4. Programático'!$F317,0)</f>
        <v>0</v>
      </c>
      <c r="Q311" s="821">
        <f>IFERROR('Formulario 4. Programático'!S317/'Formulario 4. Programático'!$F317,0)</f>
        <v>0</v>
      </c>
      <c r="R311" s="821">
        <f>IFERROR('Formulario 4. Programático'!T320/'Formulario 4. Programático'!$F320,0)</f>
        <v>0</v>
      </c>
      <c r="S311" s="821">
        <f>IFERROR('Formulario 4. Programático'!U320/'Formulario 4. Programático'!$F320,0)</f>
        <v>0</v>
      </c>
    </row>
    <row r="312" spans="1:19" ht="22.5" outlineLevel="4">
      <c r="A312" s="364" t="s">
        <v>363</v>
      </c>
      <c r="B312" s="364" t="s">
        <v>365</v>
      </c>
      <c r="C312" s="364" t="s">
        <v>362</v>
      </c>
      <c r="D312" s="364" t="s">
        <v>861</v>
      </c>
      <c r="E312" s="715" t="s">
        <v>1365</v>
      </c>
      <c r="F312" s="821">
        <f>IFERROR('Formulario 4. Programático'!H318/'Formulario 4. Programático'!$F318,0)</f>
        <v>0</v>
      </c>
      <c r="G312" s="821">
        <f>IFERROR('Formulario 4. Programático'!I318/'Formulario 4. Programático'!$F318,0)</f>
        <v>0</v>
      </c>
      <c r="H312" s="821">
        <f>IFERROR('Formulario 4. Programático'!J318/'Formulario 4. Programático'!$F318,0)</f>
        <v>0</v>
      </c>
      <c r="I312" s="821">
        <f>IFERROR('Formulario 4. Programático'!K318/'Formulario 4. Programático'!$F318,0)</f>
        <v>0</v>
      </c>
      <c r="J312" s="821">
        <f>IFERROR('Formulario 4. Programático'!L318/'Formulario 4. Programático'!$F318,0)</f>
        <v>0</v>
      </c>
      <c r="K312" s="821">
        <f>IFERROR('Formulario 4. Programático'!M318/'Formulario 4. Programático'!$F318,0)</f>
        <v>0</v>
      </c>
      <c r="L312" s="821">
        <f>IFERROR('Formulario 4. Programático'!N318/'Formulario 4. Programático'!$F318,0)</f>
        <v>0</v>
      </c>
      <c r="M312" s="821">
        <f>IFERROR('Formulario 4. Programático'!O318/'Formulario 4. Programático'!$F318,0)</f>
        <v>0</v>
      </c>
      <c r="N312" s="821">
        <f>IFERROR('Formulario 4. Programático'!P318/'Formulario 4. Programático'!$F318,0)</f>
        <v>0</v>
      </c>
      <c r="O312" s="821">
        <f>IFERROR('Formulario 4. Programático'!Q318/'Formulario 4. Programático'!$F318,0)</f>
        <v>0</v>
      </c>
      <c r="P312" s="821">
        <f>IFERROR('Formulario 4. Programático'!R318/'Formulario 4. Programático'!$F318,0)</f>
        <v>0</v>
      </c>
      <c r="Q312" s="821">
        <f>IFERROR('Formulario 4. Programático'!S318/'Formulario 4. Programático'!$F318,0)</f>
        <v>0</v>
      </c>
      <c r="R312" s="821">
        <f>IFERROR('Formulario 4. Programático'!T321/'Formulario 4. Programático'!$F321,0)</f>
        <v>0</v>
      </c>
      <c r="S312" s="821">
        <f>IFERROR('Formulario 4. Programático'!U321/'Formulario 4. Programático'!$F321,0)</f>
        <v>0</v>
      </c>
    </row>
    <row r="313" spans="1:19" ht="22.5" outlineLevel="4">
      <c r="A313" s="364" t="s">
        <v>363</v>
      </c>
      <c r="B313" s="364" t="s">
        <v>365</v>
      </c>
      <c r="C313" s="364" t="s">
        <v>362</v>
      </c>
      <c r="D313" s="364" t="s">
        <v>862</v>
      </c>
      <c r="E313" s="715" t="s">
        <v>1366</v>
      </c>
      <c r="F313" s="821">
        <f>IFERROR('Formulario 4. Programático'!H319/'Formulario 4. Programático'!$F319,0)</f>
        <v>0</v>
      </c>
      <c r="G313" s="821">
        <f>IFERROR('Formulario 4. Programático'!I319/'Formulario 4. Programático'!$F319,0)</f>
        <v>0</v>
      </c>
      <c r="H313" s="821">
        <f>IFERROR('Formulario 4. Programático'!J319/'Formulario 4. Programático'!$F319,0)</f>
        <v>0</v>
      </c>
      <c r="I313" s="821">
        <f>IFERROR('Formulario 4. Programático'!K319/'Formulario 4. Programático'!$F319,0)</f>
        <v>0</v>
      </c>
      <c r="J313" s="821">
        <f>IFERROR('Formulario 4. Programático'!L319/'Formulario 4. Programático'!$F319,0)</f>
        <v>0</v>
      </c>
      <c r="K313" s="821">
        <f>IFERROR('Formulario 4. Programático'!M319/'Formulario 4. Programático'!$F319,0)</f>
        <v>0</v>
      </c>
      <c r="L313" s="821">
        <f>IFERROR('Formulario 4. Programático'!N319/'Formulario 4. Programático'!$F319,0)</f>
        <v>0</v>
      </c>
      <c r="M313" s="821">
        <f>IFERROR('Formulario 4. Programático'!O319/'Formulario 4. Programático'!$F319,0)</f>
        <v>0</v>
      </c>
      <c r="N313" s="821">
        <f>IFERROR('Formulario 4. Programático'!P319/'Formulario 4. Programático'!$F319,0)</f>
        <v>0</v>
      </c>
      <c r="O313" s="821">
        <f>IFERROR('Formulario 4. Programático'!Q319/'Formulario 4. Programático'!$F319,0)</f>
        <v>0</v>
      </c>
      <c r="P313" s="821">
        <f>IFERROR('Formulario 4. Programático'!R319/'Formulario 4. Programático'!$F319,0)</f>
        <v>0</v>
      </c>
      <c r="Q313" s="821">
        <f>IFERROR('Formulario 4. Programático'!S319/'Formulario 4. Programático'!$F319,0)</f>
        <v>0</v>
      </c>
      <c r="R313" s="821">
        <f>IFERROR('Formulario 4. Programático'!T322/'Formulario 4. Programático'!$F322,0)</f>
        <v>0</v>
      </c>
      <c r="S313" s="821">
        <f>IFERROR('Formulario 4. Programático'!U322/'Formulario 4. Programático'!$F322,0)</f>
        <v>0</v>
      </c>
    </row>
    <row r="314" spans="1:19" ht="11.25" outlineLevel="4">
      <c r="A314" s="364" t="s">
        <v>363</v>
      </c>
      <c r="B314" s="364" t="s">
        <v>365</v>
      </c>
      <c r="C314" s="364" t="s">
        <v>362</v>
      </c>
      <c r="D314" s="364" t="s">
        <v>863</v>
      </c>
      <c r="E314" s="715" t="s">
        <v>1367</v>
      </c>
      <c r="F314" s="821">
        <f>IFERROR('Formulario 4. Programático'!H320/'Formulario 4. Programático'!$F320,0)</f>
        <v>0</v>
      </c>
      <c r="G314" s="821">
        <f>IFERROR('Formulario 4. Programático'!I320/'Formulario 4. Programático'!$F320,0)</f>
        <v>0</v>
      </c>
      <c r="H314" s="821">
        <f>IFERROR('Formulario 4. Programático'!J320/'Formulario 4. Programático'!$F320,0)</f>
        <v>0</v>
      </c>
      <c r="I314" s="821">
        <f>IFERROR('Formulario 4. Programático'!K320/'Formulario 4. Programático'!$F320,0)</f>
        <v>0</v>
      </c>
      <c r="J314" s="821">
        <f>IFERROR('Formulario 4. Programático'!L320/'Formulario 4. Programático'!$F320,0)</f>
        <v>0</v>
      </c>
      <c r="K314" s="821">
        <f>IFERROR('Formulario 4. Programático'!M320/'Formulario 4. Programático'!$F320,0)</f>
        <v>0</v>
      </c>
      <c r="L314" s="821">
        <f>IFERROR('Formulario 4. Programático'!N320/'Formulario 4. Programático'!$F320,0)</f>
        <v>0</v>
      </c>
      <c r="M314" s="821">
        <f>IFERROR('Formulario 4. Programático'!O320/'Formulario 4. Programático'!$F320,0)</f>
        <v>0</v>
      </c>
      <c r="N314" s="821">
        <f>IFERROR('Formulario 4. Programático'!P320/'Formulario 4. Programático'!$F320,0)</f>
        <v>0</v>
      </c>
      <c r="O314" s="821">
        <f>IFERROR('Formulario 4. Programático'!Q320/'Formulario 4. Programático'!$F320,0)</f>
        <v>0</v>
      </c>
      <c r="P314" s="821">
        <f>IFERROR('Formulario 4. Programático'!R320/'Formulario 4. Programático'!$F320,0)</f>
        <v>0</v>
      </c>
      <c r="Q314" s="821">
        <f>IFERROR('Formulario 4. Programático'!S320/'Formulario 4. Programático'!$F320,0)</f>
        <v>0</v>
      </c>
      <c r="R314" s="821">
        <f>IFERROR('Formulario 4. Programático'!T323/'Formulario 4. Programático'!$F323,0)</f>
        <v>0</v>
      </c>
      <c r="S314" s="821">
        <f>IFERROR('Formulario 4. Programático'!U323/'Formulario 4. Programático'!$F323,0)</f>
        <v>0</v>
      </c>
    </row>
    <row r="315" spans="1:19" ht="11.25" outlineLevel="4">
      <c r="A315" s="364" t="s">
        <v>363</v>
      </c>
      <c r="B315" s="364" t="s">
        <v>365</v>
      </c>
      <c r="C315" s="364" t="s">
        <v>362</v>
      </c>
      <c r="D315" s="364" t="s">
        <v>864</v>
      </c>
      <c r="E315" s="715" t="s">
        <v>1368</v>
      </c>
      <c r="F315" s="821">
        <f>IFERROR('Formulario 4. Programático'!H321/'Formulario 4. Programático'!$F321,0)</f>
        <v>0</v>
      </c>
      <c r="G315" s="821">
        <f>IFERROR('Formulario 4. Programático'!I321/'Formulario 4. Programático'!$F321,0)</f>
        <v>0</v>
      </c>
      <c r="H315" s="821">
        <f>IFERROR('Formulario 4. Programático'!J321/'Formulario 4. Programático'!$F321,0)</f>
        <v>0</v>
      </c>
      <c r="I315" s="821">
        <f>IFERROR('Formulario 4. Programático'!K321/'Formulario 4. Programático'!$F321,0)</f>
        <v>0</v>
      </c>
      <c r="J315" s="821">
        <f>IFERROR('Formulario 4. Programático'!L321/'Formulario 4. Programático'!$F321,0)</f>
        <v>0</v>
      </c>
      <c r="K315" s="821">
        <f>IFERROR('Formulario 4. Programático'!M321/'Formulario 4. Programático'!$F321,0)</f>
        <v>0</v>
      </c>
      <c r="L315" s="821">
        <f>IFERROR('Formulario 4. Programático'!N321/'Formulario 4. Programático'!$F321,0)</f>
        <v>0</v>
      </c>
      <c r="M315" s="821">
        <f>IFERROR('Formulario 4. Programático'!O321/'Formulario 4. Programático'!$F321,0)</f>
        <v>0</v>
      </c>
      <c r="N315" s="821">
        <f>IFERROR('Formulario 4. Programático'!P321/'Formulario 4. Programático'!$F321,0)</f>
        <v>0</v>
      </c>
      <c r="O315" s="821">
        <f>IFERROR('Formulario 4. Programático'!Q321/'Formulario 4. Programático'!$F321,0)</f>
        <v>0</v>
      </c>
      <c r="P315" s="821">
        <f>IFERROR('Formulario 4. Programático'!R321/'Formulario 4. Programático'!$F321,0)</f>
        <v>0</v>
      </c>
      <c r="Q315" s="821">
        <f>IFERROR('Formulario 4. Programático'!S321/'Formulario 4. Programático'!$F321,0)</f>
        <v>0</v>
      </c>
      <c r="R315" s="821">
        <f>IFERROR('Formulario 4. Programático'!T324/'Formulario 4. Programático'!$F324,0)</f>
        <v>0</v>
      </c>
      <c r="S315" s="821">
        <f>IFERROR('Formulario 4. Programático'!U324/'Formulario 4. Programático'!$F324,0)</f>
        <v>0</v>
      </c>
    </row>
    <row r="316" spans="1:19" ht="11.25" outlineLevel="4">
      <c r="A316" s="364" t="s">
        <v>363</v>
      </c>
      <c r="B316" s="364" t="s">
        <v>365</v>
      </c>
      <c r="C316" s="364" t="s">
        <v>362</v>
      </c>
      <c r="D316" s="364" t="s">
        <v>865</v>
      </c>
      <c r="E316" s="715" t="s">
        <v>1369</v>
      </c>
      <c r="F316" s="821">
        <f>IFERROR('Formulario 4. Programático'!H322/'Formulario 4. Programático'!$F322,0)</f>
        <v>0</v>
      </c>
      <c r="G316" s="821">
        <f>IFERROR('Formulario 4. Programático'!I322/'Formulario 4. Programático'!$F322,0)</f>
        <v>0</v>
      </c>
      <c r="H316" s="821">
        <f>IFERROR('Formulario 4. Programático'!J322/'Formulario 4. Programático'!$F322,0)</f>
        <v>0</v>
      </c>
      <c r="I316" s="821">
        <f>IFERROR('Formulario 4. Programático'!K322/'Formulario 4. Programático'!$F322,0)</f>
        <v>0</v>
      </c>
      <c r="J316" s="821">
        <f>IFERROR('Formulario 4. Programático'!L322/'Formulario 4. Programático'!$F322,0)</f>
        <v>0</v>
      </c>
      <c r="K316" s="821">
        <f>IFERROR('Formulario 4. Programático'!M322/'Formulario 4. Programático'!$F322,0)</f>
        <v>0</v>
      </c>
      <c r="L316" s="821">
        <f>IFERROR('Formulario 4. Programático'!N322/'Formulario 4. Programático'!$F322,0)</f>
        <v>0</v>
      </c>
      <c r="M316" s="821">
        <f>IFERROR('Formulario 4. Programático'!O322/'Formulario 4. Programático'!$F322,0)</f>
        <v>0</v>
      </c>
      <c r="N316" s="821">
        <f>IFERROR('Formulario 4. Programático'!P322/'Formulario 4. Programático'!$F322,0)</f>
        <v>0</v>
      </c>
      <c r="O316" s="821">
        <f>IFERROR('Formulario 4. Programático'!Q322/'Formulario 4. Programático'!$F322,0)</f>
        <v>0</v>
      </c>
      <c r="P316" s="821">
        <f>IFERROR('Formulario 4. Programático'!R322/'Formulario 4. Programático'!$F322,0)</f>
        <v>0</v>
      </c>
      <c r="Q316" s="821">
        <f>IFERROR('Formulario 4. Programático'!S322/'Formulario 4. Programático'!$F322,0)</f>
        <v>0</v>
      </c>
      <c r="R316" s="821">
        <f>IFERROR('Formulario 4. Programático'!T325/'Formulario 4. Programático'!$F325,0)</f>
        <v>0</v>
      </c>
      <c r="S316" s="821">
        <f>IFERROR('Formulario 4. Programático'!U325/'Formulario 4. Programático'!$F325,0)</f>
        <v>0</v>
      </c>
    </row>
    <row r="317" spans="1:19" ht="11.25" outlineLevel="4">
      <c r="A317" s="364" t="s">
        <v>363</v>
      </c>
      <c r="B317" s="364" t="s">
        <v>365</v>
      </c>
      <c r="C317" s="364" t="s">
        <v>362</v>
      </c>
      <c r="D317" s="364" t="s">
        <v>866</v>
      </c>
      <c r="E317" s="715" t="s">
        <v>1370</v>
      </c>
      <c r="F317" s="821">
        <f>IFERROR('Formulario 4. Programático'!H323/'Formulario 4. Programático'!$F323,0)</f>
        <v>0</v>
      </c>
      <c r="G317" s="821">
        <f>IFERROR('Formulario 4. Programático'!I323/'Formulario 4. Programático'!$F323,0)</f>
        <v>0</v>
      </c>
      <c r="H317" s="821">
        <f>IFERROR('Formulario 4. Programático'!J323/'Formulario 4. Programático'!$F323,0)</f>
        <v>0</v>
      </c>
      <c r="I317" s="821">
        <f>IFERROR('Formulario 4. Programático'!K323/'Formulario 4. Programático'!$F323,0)</f>
        <v>0</v>
      </c>
      <c r="J317" s="821">
        <f>IFERROR('Formulario 4. Programático'!L323/'Formulario 4. Programático'!$F323,0)</f>
        <v>0</v>
      </c>
      <c r="K317" s="821">
        <f>IFERROR('Formulario 4. Programático'!M323/'Formulario 4. Programático'!$F323,0)</f>
        <v>0</v>
      </c>
      <c r="L317" s="821">
        <f>IFERROR('Formulario 4. Programático'!N323/'Formulario 4. Programático'!$F323,0)</f>
        <v>0</v>
      </c>
      <c r="M317" s="821">
        <f>IFERROR('Formulario 4. Programático'!O323/'Formulario 4. Programático'!$F323,0)</f>
        <v>0</v>
      </c>
      <c r="N317" s="821">
        <f>IFERROR('Formulario 4. Programático'!P323/'Formulario 4. Programático'!$F323,0)</f>
        <v>0</v>
      </c>
      <c r="O317" s="821">
        <f>IFERROR('Formulario 4. Programático'!Q323/'Formulario 4. Programático'!$F323,0)</f>
        <v>0</v>
      </c>
      <c r="P317" s="821">
        <f>IFERROR('Formulario 4. Programático'!R323/'Formulario 4. Programático'!$F323,0)</f>
        <v>0</v>
      </c>
      <c r="Q317" s="821">
        <f>IFERROR('Formulario 4. Programático'!S323/'Formulario 4. Programático'!$F323,0)</f>
        <v>0</v>
      </c>
      <c r="R317" s="821">
        <f>IFERROR('Formulario 4. Programático'!T326/'Formulario 4. Programático'!$F326,0)</f>
        <v>0</v>
      </c>
      <c r="S317" s="821">
        <f>IFERROR('Formulario 4. Programático'!U326/'Formulario 4. Programático'!$F326,0)</f>
        <v>0</v>
      </c>
    </row>
    <row r="318" spans="1:19" ht="22.5" outlineLevel="4">
      <c r="A318" s="364" t="s">
        <v>363</v>
      </c>
      <c r="B318" s="364" t="s">
        <v>365</v>
      </c>
      <c r="C318" s="364" t="s">
        <v>362</v>
      </c>
      <c r="D318" s="364" t="s">
        <v>867</v>
      </c>
      <c r="E318" s="715" t="s">
        <v>1371</v>
      </c>
      <c r="F318" s="821">
        <f>IFERROR('Formulario 4. Programático'!H324/'Formulario 4. Programático'!$F324,0)</f>
        <v>0</v>
      </c>
      <c r="G318" s="821">
        <f>IFERROR('Formulario 4. Programático'!I324/'Formulario 4. Programático'!$F324,0)</f>
        <v>0</v>
      </c>
      <c r="H318" s="821">
        <f>IFERROR('Formulario 4. Programático'!J324/'Formulario 4. Programático'!$F324,0)</f>
        <v>0</v>
      </c>
      <c r="I318" s="821">
        <f>IFERROR('Formulario 4. Programático'!K324/'Formulario 4. Programático'!$F324,0)</f>
        <v>0</v>
      </c>
      <c r="J318" s="821">
        <f>IFERROR('Formulario 4. Programático'!L324/'Formulario 4. Programático'!$F324,0)</f>
        <v>0</v>
      </c>
      <c r="K318" s="821">
        <f>IFERROR('Formulario 4. Programático'!M324/'Formulario 4. Programático'!$F324,0)</f>
        <v>0</v>
      </c>
      <c r="L318" s="821">
        <f>IFERROR('Formulario 4. Programático'!N324/'Formulario 4. Programático'!$F324,0)</f>
        <v>0</v>
      </c>
      <c r="M318" s="821">
        <f>IFERROR('Formulario 4. Programático'!O324/'Formulario 4. Programático'!$F324,0)</f>
        <v>0</v>
      </c>
      <c r="N318" s="821">
        <f>IFERROR('Formulario 4. Programático'!P324/'Formulario 4. Programático'!$F324,0)</f>
        <v>0</v>
      </c>
      <c r="O318" s="821">
        <f>IFERROR('Formulario 4. Programático'!Q324/'Formulario 4. Programático'!$F324,0)</f>
        <v>0</v>
      </c>
      <c r="P318" s="821">
        <f>IFERROR('Formulario 4. Programático'!R324/'Formulario 4. Programático'!$F324,0)</f>
        <v>0</v>
      </c>
      <c r="Q318" s="821">
        <f>IFERROR('Formulario 4. Programático'!S324/'Formulario 4. Programático'!$F324,0)</f>
        <v>0</v>
      </c>
      <c r="R318" s="821">
        <f>IFERROR('Formulario 4. Programático'!T327/'Formulario 4. Programático'!$F327,0)</f>
        <v>0</v>
      </c>
      <c r="S318" s="821">
        <f>IFERROR('Formulario 4. Programático'!U327/'Formulario 4. Programático'!$F327,0)</f>
        <v>0</v>
      </c>
    </row>
    <row r="319" spans="1:19" ht="22.5" outlineLevel="4">
      <c r="A319" s="364" t="s">
        <v>363</v>
      </c>
      <c r="B319" s="364" t="s">
        <v>365</v>
      </c>
      <c r="C319" s="364" t="s">
        <v>362</v>
      </c>
      <c r="D319" s="364" t="s">
        <v>868</v>
      </c>
      <c r="E319" s="715" t="s">
        <v>1372</v>
      </c>
      <c r="F319" s="821">
        <f>IFERROR('Formulario 4. Programático'!H325/'Formulario 4. Programático'!$F325,0)</f>
        <v>0</v>
      </c>
      <c r="G319" s="821">
        <f>IFERROR('Formulario 4. Programático'!I325/'Formulario 4. Programático'!$F325,0)</f>
        <v>0</v>
      </c>
      <c r="H319" s="821">
        <f>IFERROR('Formulario 4. Programático'!J325/'Formulario 4. Programático'!$F325,0)</f>
        <v>0</v>
      </c>
      <c r="I319" s="821">
        <f>IFERROR('Formulario 4. Programático'!K325/'Formulario 4. Programático'!$F325,0)</f>
        <v>0</v>
      </c>
      <c r="J319" s="821">
        <f>IFERROR('Formulario 4. Programático'!L325/'Formulario 4. Programático'!$F325,0)</f>
        <v>0</v>
      </c>
      <c r="K319" s="821">
        <f>IFERROR('Formulario 4. Programático'!M325/'Formulario 4. Programático'!$F325,0)</f>
        <v>0</v>
      </c>
      <c r="L319" s="821">
        <f>IFERROR('Formulario 4. Programático'!N325/'Formulario 4. Programático'!$F325,0)</f>
        <v>0</v>
      </c>
      <c r="M319" s="821">
        <f>IFERROR('Formulario 4. Programático'!O325/'Formulario 4. Programático'!$F325,0)</f>
        <v>0</v>
      </c>
      <c r="N319" s="821">
        <f>IFERROR('Formulario 4. Programático'!P325/'Formulario 4. Programático'!$F325,0)</f>
        <v>0</v>
      </c>
      <c r="O319" s="821">
        <f>IFERROR('Formulario 4. Programático'!Q325/'Formulario 4. Programático'!$F325,0)</f>
        <v>0</v>
      </c>
      <c r="P319" s="821">
        <f>IFERROR('Formulario 4. Programático'!R325/'Formulario 4. Programático'!$F325,0)</f>
        <v>0</v>
      </c>
      <c r="Q319" s="821">
        <f>IFERROR('Formulario 4. Programático'!S325/'Formulario 4. Programático'!$F325,0)</f>
        <v>0</v>
      </c>
      <c r="R319" s="821">
        <f>IFERROR('Formulario 4. Programático'!T328/'Formulario 4. Programático'!$F328,0)</f>
        <v>0</v>
      </c>
      <c r="S319" s="821">
        <f>IFERROR('Formulario 4. Programático'!U328/'Formulario 4. Programático'!$F328,0)</f>
        <v>0</v>
      </c>
    </row>
    <row r="320" spans="1:19" ht="22.5" outlineLevel="4">
      <c r="A320" s="364" t="s">
        <v>363</v>
      </c>
      <c r="B320" s="364" t="s">
        <v>365</v>
      </c>
      <c r="C320" s="364" t="s">
        <v>362</v>
      </c>
      <c r="D320" s="364" t="s">
        <v>869</v>
      </c>
      <c r="E320" s="715" t="s">
        <v>1373</v>
      </c>
      <c r="F320" s="821">
        <f>IFERROR('Formulario 4. Programático'!H326/'Formulario 4. Programático'!$F326,0)</f>
        <v>0</v>
      </c>
      <c r="G320" s="821">
        <f>IFERROR('Formulario 4. Programático'!I326/'Formulario 4. Programático'!$F326,0)</f>
        <v>0</v>
      </c>
      <c r="H320" s="821">
        <f>IFERROR('Formulario 4. Programático'!J326/'Formulario 4. Programático'!$F326,0)</f>
        <v>0</v>
      </c>
      <c r="I320" s="821">
        <f>IFERROR('Formulario 4. Programático'!K326/'Formulario 4. Programático'!$F326,0)</f>
        <v>0</v>
      </c>
      <c r="J320" s="821">
        <f>IFERROR('Formulario 4. Programático'!L326/'Formulario 4. Programático'!$F326,0)</f>
        <v>0</v>
      </c>
      <c r="K320" s="821">
        <f>IFERROR('Formulario 4. Programático'!M326/'Formulario 4. Programático'!$F326,0)</f>
        <v>0</v>
      </c>
      <c r="L320" s="821">
        <f>IFERROR('Formulario 4. Programático'!N326/'Formulario 4. Programático'!$F326,0)</f>
        <v>0</v>
      </c>
      <c r="M320" s="821">
        <f>IFERROR('Formulario 4. Programático'!O326/'Formulario 4. Programático'!$F326,0)</f>
        <v>0</v>
      </c>
      <c r="N320" s="821">
        <f>IFERROR('Formulario 4. Programático'!P326/'Formulario 4. Programático'!$F326,0)</f>
        <v>0</v>
      </c>
      <c r="O320" s="821">
        <f>IFERROR('Formulario 4. Programático'!Q326/'Formulario 4. Programático'!$F326,0)</f>
        <v>0</v>
      </c>
      <c r="P320" s="821">
        <f>IFERROR('Formulario 4. Programático'!R326/'Formulario 4. Programático'!$F326,0)</f>
        <v>0</v>
      </c>
      <c r="Q320" s="821">
        <f>IFERROR('Formulario 4. Programático'!S326/'Formulario 4. Programático'!$F326,0)</f>
        <v>0</v>
      </c>
      <c r="R320" s="821">
        <f>IFERROR('Formulario 4. Programático'!T329/'Formulario 4. Programático'!$F329,0)</f>
        <v>0</v>
      </c>
      <c r="S320" s="821">
        <f>IFERROR('Formulario 4. Programático'!U329/'Formulario 4. Programático'!$F329,0)</f>
        <v>0</v>
      </c>
    </row>
    <row r="321" spans="1:19" ht="11.25" outlineLevel="4">
      <c r="A321" s="364" t="s">
        <v>363</v>
      </c>
      <c r="B321" s="364" t="s">
        <v>365</v>
      </c>
      <c r="C321" s="364" t="s">
        <v>362</v>
      </c>
      <c r="D321" s="364" t="s">
        <v>870</v>
      </c>
      <c r="E321" s="715" t="s">
        <v>1374</v>
      </c>
      <c r="F321" s="821">
        <f>IFERROR('Formulario 4. Programático'!H327/'Formulario 4. Programático'!$F327,0)</f>
        <v>0</v>
      </c>
      <c r="G321" s="821">
        <f>IFERROR('Formulario 4. Programático'!I327/'Formulario 4. Programático'!$F327,0)</f>
        <v>0</v>
      </c>
      <c r="H321" s="821">
        <f>IFERROR('Formulario 4. Programático'!J327/'Formulario 4. Programático'!$F327,0)</f>
        <v>0</v>
      </c>
      <c r="I321" s="821">
        <f>IFERROR('Formulario 4. Programático'!K327/'Formulario 4. Programático'!$F327,0)</f>
        <v>0</v>
      </c>
      <c r="J321" s="821">
        <f>IFERROR('Formulario 4. Programático'!L327/'Formulario 4. Programático'!$F327,0)</f>
        <v>0</v>
      </c>
      <c r="K321" s="821">
        <f>IFERROR('Formulario 4. Programático'!M327/'Formulario 4. Programático'!$F327,0)</f>
        <v>0</v>
      </c>
      <c r="L321" s="821">
        <f>IFERROR('Formulario 4. Programático'!N327/'Formulario 4. Programático'!$F327,0)</f>
        <v>0</v>
      </c>
      <c r="M321" s="821">
        <f>IFERROR('Formulario 4. Programático'!O327/'Formulario 4. Programático'!$F327,0)</f>
        <v>0</v>
      </c>
      <c r="N321" s="821">
        <f>IFERROR('Formulario 4. Programático'!P327/'Formulario 4. Programático'!$F327,0)</f>
        <v>0</v>
      </c>
      <c r="O321" s="821">
        <f>IFERROR('Formulario 4. Programático'!Q327/'Formulario 4. Programático'!$F327,0)</f>
        <v>0</v>
      </c>
      <c r="P321" s="821">
        <f>IFERROR('Formulario 4. Programático'!R327/'Formulario 4. Programático'!$F327,0)</f>
        <v>0</v>
      </c>
      <c r="Q321" s="821">
        <f>IFERROR('Formulario 4. Programático'!S327/'Formulario 4. Programático'!$F327,0)</f>
        <v>0</v>
      </c>
      <c r="R321" s="821">
        <f>IFERROR('Formulario 4. Programático'!T330/'Formulario 4. Programático'!$F330,0)</f>
        <v>0</v>
      </c>
      <c r="S321" s="821">
        <f>IFERROR('Formulario 4. Programático'!U330/'Formulario 4. Programático'!$F330,0)</f>
        <v>0</v>
      </c>
    </row>
    <row r="322" spans="1:19" ht="24.75" customHeight="1" outlineLevel="4">
      <c r="A322" s="364" t="s">
        <v>363</v>
      </c>
      <c r="B322" s="364" t="s">
        <v>365</v>
      </c>
      <c r="C322" s="364" t="s">
        <v>362</v>
      </c>
      <c r="D322" s="364" t="s">
        <v>871</v>
      </c>
      <c r="E322" s="715" t="s">
        <v>1974</v>
      </c>
      <c r="F322" s="821">
        <f>IFERROR('Formulario 4. Programático'!H328/'Formulario 4. Programático'!$F328,0)</f>
        <v>0</v>
      </c>
      <c r="G322" s="821">
        <f>IFERROR('Formulario 4. Programático'!I328/'Formulario 4. Programático'!$F328,0)</f>
        <v>0</v>
      </c>
      <c r="H322" s="821">
        <f>IFERROR('Formulario 4. Programático'!J328/'Formulario 4. Programático'!$F328,0)</f>
        <v>0</v>
      </c>
      <c r="I322" s="821">
        <f>IFERROR('Formulario 4. Programático'!K328/'Formulario 4. Programático'!$F328,0)</f>
        <v>0</v>
      </c>
      <c r="J322" s="821">
        <f>IFERROR('Formulario 4. Programático'!L328/'Formulario 4. Programático'!$F328,0)</f>
        <v>0</v>
      </c>
      <c r="K322" s="821">
        <f>IFERROR('Formulario 4. Programático'!M328/'Formulario 4. Programático'!$F328,0)</f>
        <v>0</v>
      </c>
      <c r="L322" s="821">
        <f>IFERROR('Formulario 4. Programático'!N328/'Formulario 4. Programático'!$F328,0)</f>
        <v>0</v>
      </c>
      <c r="M322" s="821">
        <f>IFERROR('Formulario 4. Programático'!O328/'Formulario 4. Programático'!$F328,0)</f>
        <v>0</v>
      </c>
      <c r="N322" s="821">
        <f>IFERROR('Formulario 4. Programático'!P328/'Formulario 4. Programático'!$F328,0)</f>
        <v>0</v>
      </c>
      <c r="O322" s="821">
        <f>IFERROR('Formulario 4. Programático'!Q328/'Formulario 4. Programático'!$F328,0)</f>
        <v>0</v>
      </c>
      <c r="P322" s="821">
        <f>IFERROR('Formulario 4. Programático'!R328/'Formulario 4. Programático'!$F328,0)</f>
        <v>0</v>
      </c>
      <c r="Q322" s="821">
        <f>IFERROR('Formulario 4. Programático'!S328/'Formulario 4. Programático'!$F328,0)</f>
        <v>0</v>
      </c>
      <c r="R322" s="821">
        <f>IFERROR('Formulario 4. Programático'!T331/'Formulario 4. Programático'!$F331,0)</f>
        <v>0</v>
      </c>
      <c r="S322" s="821">
        <f>IFERROR('Formulario 4. Programático'!U331/'Formulario 4. Programático'!$F331,0)</f>
        <v>0</v>
      </c>
    </row>
    <row r="323" spans="1:19" ht="24.75" customHeight="1" outlineLevel="4">
      <c r="A323" s="364" t="s">
        <v>363</v>
      </c>
      <c r="B323" s="364" t="s">
        <v>365</v>
      </c>
      <c r="C323" s="364" t="s">
        <v>362</v>
      </c>
      <c r="D323" s="364" t="s">
        <v>872</v>
      </c>
      <c r="E323" s="715" t="s">
        <v>1375</v>
      </c>
      <c r="F323" s="821">
        <f>IFERROR('Formulario 4. Programático'!H329/'Formulario 4. Programático'!$F329,0)</f>
        <v>0</v>
      </c>
      <c r="G323" s="821">
        <f>IFERROR('Formulario 4. Programático'!I329/'Formulario 4. Programático'!$F329,0)</f>
        <v>0</v>
      </c>
      <c r="H323" s="821">
        <f>IFERROR('Formulario 4. Programático'!J329/'Formulario 4. Programático'!$F329,0)</f>
        <v>0</v>
      </c>
      <c r="I323" s="821">
        <f>IFERROR('Formulario 4. Programático'!K329/'Formulario 4. Programático'!$F329,0)</f>
        <v>0</v>
      </c>
      <c r="J323" s="821">
        <f>IFERROR('Formulario 4. Programático'!L329/'Formulario 4. Programático'!$F329,0)</f>
        <v>0</v>
      </c>
      <c r="K323" s="821">
        <f>IFERROR('Formulario 4. Programático'!M329/'Formulario 4. Programático'!$F329,0)</f>
        <v>0</v>
      </c>
      <c r="L323" s="821">
        <f>IFERROR('Formulario 4. Programático'!N329/'Formulario 4. Programático'!$F329,0)</f>
        <v>0</v>
      </c>
      <c r="M323" s="821">
        <f>IFERROR('Formulario 4. Programático'!O329/'Formulario 4. Programático'!$F329,0)</f>
        <v>0</v>
      </c>
      <c r="N323" s="821">
        <f>IFERROR('Formulario 4. Programático'!P329/'Formulario 4. Programático'!$F329,0)</f>
        <v>0</v>
      </c>
      <c r="O323" s="821">
        <f>IFERROR('Formulario 4. Programático'!Q329/'Formulario 4. Programático'!$F329,0)</f>
        <v>0</v>
      </c>
      <c r="P323" s="821">
        <f>IFERROR('Formulario 4. Programático'!R329/'Formulario 4. Programático'!$F329,0)</f>
        <v>0</v>
      </c>
      <c r="Q323" s="821">
        <f>IFERROR('Formulario 4. Programático'!S329/'Formulario 4. Programático'!$F329,0)</f>
        <v>0</v>
      </c>
      <c r="R323" s="821">
        <f>IFERROR('Formulario 4. Programático'!T332/'Formulario 4. Programático'!$F332,0)</f>
        <v>0</v>
      </c>
      <c r="S323" s="821">
        <f>IFERROR('Formulario 4. Programático'!U332/'Formulario 4. Programático'!$F332,0)</f>
        <v>0</v>
      </c>
    </row>
    <row r="324" spans="1:19" ht="24.75" customHeight="1" outlineLevel="4">
      <c r="A324" s="364" t="s">
        <v>363</v>
      </c>
      <c r="B324" s="364" t="s">
        <v>365</v>
      </c>
      <c r="C324" s="364" t="s">
        <v>362</v>
      </c>
      <c r="D324" s="364" t="s">
        <v>873</v>
      </c>
      <c r="E324" s="715" t="s">
        <v>1376</v>
      </c>
      <c r="F324" s="821">
        <f>IFERROR('Formulario 4. Programático'!H330/'Formulario 4. Programático'!$F330,0)</f>
        <v>0</v>
      </c>
      <c r="G324" s="821">
        <f>IFERROR('Formulario 4. Programático'!I330/'Formulario 4. Programático'!$F330,0)</f>
        <v>0</v>
      </c>
      <c r="H324" s="821">
        <f>IFERROR('Formulario 4. Programático'!J330/'Formulario 4. Programático'!$F330,0)</f>
        <v>0</v>
      </c>
      <c r="I324" s="821">
        <f>IFERROR('Formulario 4. Programático'!K330/'Formulario 4. Programático'!$F330,0)</f>
        <v>0</v>
      </c>
      <c r="J324" s="821">
        <f>IFERROR('Formulario 4. Programático'!L330/'Formulario 4. Programático'!$F330,0)</f>
        <v>0</v>
      </c>
      <c r="K324" s="821">
        <f>IFERROR('Formulario 4. Programático'!M330/'Formulario 4. Programático'!$F330,0)</f>
        <v>0</v>
      </c>
      <c r="L324" s="821">
        <f>IFERROR('Formulario 4. Programático'!N330/'Formulario 4. Programático'!$F330,0)</f>
        <v>0</v>
      </c>
      <c r="M324" s="821">
        <f>IFERROR('Formulario 4. Programático'!O330/'Formulario 4. Programático'!$F330,0)</f>
        <v>0</v>
      </c>
      <c r="N324" s="821">
        <f>IFERROR('Formulario 4. Programático'!P330/'Formulario 4. Programático'!$F330,0)</f>
        <v>0</v>
      </c>
      <c r="O324" s="821">
        <f>IFERROR('Formulario 4. Programático'!Q330/'Formulario 4. Programático'!$F330,0)</f>
        <v>0</v>
      </c>
      <c r="P324" s="821">
        <f>IFERROR('Formulario 4. Programático'!R330/'Formulario 4. Programático'!$F330,0)</f>
        <v>0</v>
      </c>
      <c r="Q324" s="821">
        <f>IFERROR('Formulario 4. Programático'!S330/'Formulario 4. Programático'!$F330,0)</f>
        <v>0</v>
      </c>
      <c r="R324" s="821">
        <f>IFERROR('Formulario 4. Programático'!T333/'Formulario 4. Programático'!$F333,0)</f>
        <v>0</v>
      </c>
      <c r="S324" s="821">
        <f>IFERROR('Formulario 4. Programático'!U333/'Formulario 4. Programático'!$F333,0)</f>
        <v>0</v>
      </c>
    </row>
    <row r="325" spans="1:19" ht="24.75" customHeight="1" outlineLevel="4">
      <c r="A325" s="364" t="s">
        <v>363</v>
      </c>
      <c r="B325" s="364" t="s">
        <v>365</v>
      </c>
      <c r="C325" s="364" t="s">
        <v>362</v>
      </c>
      <c r="D325" s="364" t="s">
        <v>874</v>
      </c>
      <c r="E325" s="715" t="s">
        <v>1975</v>
      </c>
      <c r="F325" s="821">
        <f>IFERROR('Formulario 4. Programático'!H331/'Formulario 4. Programático'!$F331,0)</f>
        <v>0</v>
      </c>
      <c r="G325" s="821">
        <f>IFERROR('Formulario 4. Programático'!I331/'Formulario 4. Programático'!$F331,0)</f>
        <v>0</v>
      </c>
      <c r="H325" s="821">
        <f>IFERROR('Formulario 4. Programático'!J331/'Formulario 4. Programático'!$F331,0)</f>
        <v>0</v>
      </c>
      <c r="I325" s="821">
        <f>IFERROR('Formulario 4. Programático'!K331/'Formulario 4. Programático'!$F331,0)</f>
        <v>0</v>
      </c>
      <c r="J325" s="821">
        <f>IFERROR('Formulario 4. Programático'!L331/'Formulario 4. Programático'!$F331,0)</f>
        <v>0</v>
      </c>
      <c r="K325" s="821">
        <f>IFERROR('Formulario 4. Programático'!M331/'Formulario 4. Programático'!$F331,0)</f>
        <v>0</v>
      </c>
      <c r="L325" s="821">
        <f>IFERROR('Formulario 4. Programático'!N331/'Formulario 4. Programático'!$F331,0)</f>
        <v>0</v>
      </c>
      <c r="M325" s="821">
        <f>IFERROR('Formulario 4. Programático'!O331/'Formulario 4. Programático'!$F331,0)</f>
        <v>0</v>
      </c>
      <c r="N325" s="821">
        <f>IFERROR('Formulario 4. Programático'!P331/'Formulario 4. Programático'!$F331,0)</f>
        <v>0</v>
      </c>
      <c r="O325" s="821">
        <f>IFERROR('Formulario 4. Programático'!Q331/'Formulario 4. Programático'!$F331,0)</f>
        <v>0</v>
      </c>
      <c r="P325" s="821">
        <f>IFERROR('Formulario 4. Programático'!R331/'Formulario 4. Programático'!$F331,0)</f>
        <v>0</v>
      </c>
      <c r="Q325" s="821">
        <f>IFERROR('Formulario 4. Programático'!S331/'Formulario 4. Programático'!$F331,0)</f>
        <v>0</v>
      </c>
      <c r="R325" s="821">
        <f>IFERROR('Formulario 4. Programático'!T334/'Formulario 4. Programático'!$F334,0)</f>
        <v>0</v>
      </c>
      <c r="S325" s="821">
        <f>IFERROR('Formulario 4. Programático'!U334/'Formulario 4. Programático'!$F334,0)</f>
        <v>0</v>
      </c>
    </row>
    <row r="326" spans="1:19" ht="24.75" customHeight="1" outlineLevel="4">
      <c r="A326" s="364" t="s">
        <v>363</v>
      </c>
      <c r="B326" s="364" t="s">
        <v>365</v>
      </c>
      <c r="C326" s="364" t="s">
        <v>362</v>
      </c>
      <c r="D326" s="364" t="s">
        <v>875</v>
      </c>
      <c r="E326" s="715" t="s">
        <v>1976</v>
      </c>
      <c r="F326" s="821">
        <f>IFERROR('Formulario 4. Programático'!H332/'Formulario 4. Programático'!$F332,0)</f>
        <v>0</v>
      </c>
      <c r="G326" s="821">
        <f>IFERROR('Formulario 4. Programático'!I332/'Formulario 4. Programático'!$F332,0)</f>
        <v>0</v>
      </c>
      <c r="H326" s="821">
        <f>IFERROR('Formulario 4. Programático'!J332/'Formulario 4. Programático'!$F332,0)</f>
        <v>0</v>
      </c>
      <c r="I326" s="821">
        <f>IFERROR('Formulario 4. Programático'!K332/'Formulario 4. Programático'!$F332,0)</f>
        <v>0</v>
      </c>
      <c r="J326" s="821">
        <f>IFERROR('Formulario 4. Programático'!L332/'Formulario 4. Programático'!$F332,0)</f>
        <v>0</v>
      </c>
      <c r="K326" s="821">
        <f>IFERROR('Formulario 4. Programático'!M332/'Formulario 4. Programático'!$F332,0)</f>
        <v>0</v>
      </c>
      <c r="L326" s="821">
        <f>IFERROR('Formulario 4. Programático'!N332/'Formulario 4. Programático'!$F332,0)</f>
        <v>0</v>
      </c>
      <c r="M326" s="821">
        <f>IFERROR('Formulario 4. Programático'!O332/'Formulario 4. Programático'!$F332,0)</f>
        <v>0</v>
      </c>
      <c r="N326" s="821">
        <f>IFERROR('Formulario 4. Programático'!P332/'Formulario 4. Programático'!$F332,0)</f>
        <v>0</v>
      </c>
      <c r="O326" s="821">
        <f>IFERROR('Formulario 4. Programático'!Q332/'Formulario 4. Programático'!$F332,0)</f>
        <v>0</v>
      </c>
      <c r="P326" s="821">
        <f>IFERROR('Formulario 4. Programático'!R332/'Formulario 4. Programático'!$F332,0)</f>
        <v>0</v>
      </c>
      <c r="Q326" s="821">
        <f>IFERROR('Formulario 4. Programático'!S332/'Formulario 4. Programático'!$F332,0)</f>
        <v>0</v>
      </c>
      <c r="R326" s="821">
        <f>IFERROR('Formulario 4. Programático'!T335/'Formulario 4. Programático'!$F335,0)</f>
        <v>0</v>
      </c>
      <c r="S326" s="821">
        <f>IFERROR('Formulario 4. Programático'!U335/'Formulario 4. Programático'!$F335,0)</f>
        <v>0</v>
      </c>
    </row>
    <row r="327" spans="1:19" ht="24.75" customHeight="1" outlineLevel="4">
      <c r="A327" s="364" t="s">
        <v>363</v>
      </c>
      <c r="B327" s="364" t="s">
        <v>365</v>
      </c>
      <c r="C327" s="364" t="s">
        <v>362</v>
      </c>
      <c r="D327" s="364" t="s">
        <v>876</v>
      </c>
      <c r="E327" s="715" t="s">
        <v>1377</v>
      </c>
      <c r="F327" s="821">
        <f>IFERROR('Formulario 4. Programático'!H333/'Formulario 4. Programático'!$F333,0)</f>
        <v>0</v>
      </c>
      <c r="G327" s="821">
        <f>IFERROR('Formulario 4. Programático'!I333/'Formulario 4. Programático'!$F333,0)</f>
        <v>0</v>
      </c>
      <c r="H327" s="821">
        <f>IFERROR('Formulario 4. Programático'!J333/'Formulario 4. Programático'!$F333,0)</f>
        <v>0</v>
      </c>
      <c r="I327" s="821">
        <f>IFERROR('Formulario 4. Programático'!K333/'Formulario 4. Programático'!$F333,0)</f>
        <v>0</v>
      </c>
      <c r="J327" s="821">
        <f>IFERROR('Formulario 4. Programático'!L333/'Formulario 4. Programático'!$F333,0)</f>
        <v>0</v>
      </c>
      <c r="K327" s="821">
        <f>IFERROR('Formulario 4. Programático'!M333/'Formulario 4. Programático'!$F333,0)</f>
        <v>0</v>
      </c>
      <c r="L327" s="821">
        <f>IFERROR('Formulario 4. Programático'!N333/'Formulario 4. Programático'!$F333,0)</f>
        <v>0</v>
      </c>
      <c r="M327" s="821">
        <f>IFERROR('Formulario 4. Programático'!O333/'Formulario 4. Programático'!$F333,0)</f>
        <v>0</v>
      </c>
      <c r="N327" s="821">
        <f>IFERROR('Formulario 4. Programático'!P333/'Formulario 4. Programático'!$F333,0)</f>
        <v>0</v>
      </c>
      <c r="O327" s="821">
        <f>IFERROR('Formulario 4. Programático'!Q333/'Formulario 4. Programático'!$F333,0)</f>
        <v>0</v>
      </c>
      <c r="P327" s="821">
        <f>IFERROR('Formulario 4. Programático'!R333/'Formulario 4. Programático'!$F333,0)</f>
        <v>0</v>
      </c>
      <c r="Q327" s="821">
        <f>IFERROR('Formulario 4. Programático'!S333/'Formulario 4. Programático'!$F333,0)</f>
        <v>0</v>
      </c>
      <c r="R327" s="821">
        <f>IFERROR('Formulario 4. Programático'!T336/'Formulario 4. Programático'!$F336,0)</f>
        <v>0</v>
      </c>
      <c r="S327" s="821">
        <f>IFERROR('Formulario 4. Programático'!U336/'Formulario 4. Programático'!$F336,0)</f>
        <v>0</v>
      </c>
    </row>
    <row r="328" spans="1:19" ht="11.25" outlineLevel="4">
      <c r="A328" s="364" t="s">
        <v>363</v>
      </c>
      <c r="B328" s="364" t="s">
        <v>365</v>
      </c>
      <c r="C328" s="364" t="s">
        <v>362</v>
      </c>
      <c r="D328" s="364" t="s">
        <v>877</v>
      </c>
      <c r="E328" s="715" t="s">
        <v>1378</v>
      </c>
      <c r="F328" s="821">
        <f>IFERROR('Formulario 4. Programático'!H334/'Formulario 4. Programático'!$F334,0)</f>
        <v>0</v>
      </c>
      <c r="G328" s="821">
        <f>IFERROR('Formulario 4. Programático'!I334/'Formulario 4. Programático'!$F334,0)</f>
        <v>0</v>
      </c>
      <c r="H328" s="821">
        <f>IFERROR('Formulario 4. Programático'!J334/'Formulario 4. Programático'!$F334,0)</f>
        <v>0</v>
      </c>
      <c r="I328" s="821">
        <f>IFERROR('Formulario 4. Programático'!K334/'Formulario 4. Programático'!$F334,0)</f>
        <v>0</v>
      </c>
      <c r="J328" s="821">
        <f>IFERROR('Formulario 4. Programático'!L334/'Formulario 4. Programático'!$F334,0)</f>
        <v>0</v>
      </c>
      <c r="K328" s="821">
        <f>IFERROR('Formulario 4. Programático'!M334/'Formulario 4. Programático'!$F334,0)</f>
        <v>0</v>
      </c>
      <c r="L328" s="821">
        <f>IFERROR('Formulario 4. Programático'!N334/'Formulario 4. Programático'!$F334,0)</f>
        <v>0</v>
      </c>
      <c r="M328" s="821">
        <f>IFERROR('Formulario 4. Programático'!O334/'Formulario 4. Programático'!$F334,0)</f>
        <v>0</v>
      </c>
      <c r="N328" s="821">
        <f>IFERROR('Formulario 4. Programático'!P334/'Formulario 4. Programático'!$F334,0)</f>
        <v>0</v>
      </c>
      <c r="O328" s="821">
        <f>IFERROR('Formulario 4. Programático'!Q334/'Formulario 4. Programático'!$F334,0)</f>
        <v>0</v>
      </c>
      <c r="P328" s="821">
        <f>IFERROR('Formulario 4. Programático'!R334/'Formulario 4. Programático'!$F334,0)</f>
        <v>0</v>
      </c>
      <c r="Q328" s="821">
        <f>IFERROR('Formulario 4. Programático'!S334/'Formulario 4. Programático'!$F334,0)</f>
        <v>0</v>
      </c>
      <c r="R328" s="821">
        <f>IFERROR('Formulario 4. Programático'!T337/'Formulario 4. Programático'!$F337,0)</f>
        <v>0</v>
      </c>
      <c r="S328" s="821">
        <f>IFERROR('Formulario 4. Programático'!U337/'Formulario 4. Programático'!$F337,0)</f>
        <v>0</v>
      </c>
    </row>
    <row r="329" spans="1:19" ht="11.25" outlineLevel="4">
      <c r="A329" s="364" t="s">
        <v>363</v>
      </c>
      <c r="B329" s="364" t="s">
        <v>365</v>
      </c>
      <c r="C329" s="364" t="s">
        <v>362</v>
      </c>
      <c r="D329" s="364" t="s">
        <v>878</v>
      </c>
      <c r="E329" s="715" t="s">
        <v>1977</v>
      </c>
      <c r="F329" s="821">
        <f>IFERROR('Formulario 4. Programático'!H335/'Formulario 4. Programático'!$F335,0)</f>
        <v>0</v>
      </c>
      <c r="G329" s="821">
        <f>IFERROR('Formulario 4. Programático'!I335/'Formulario 4. Programático'!$F335,0)</f>
        <v>0</v>
      </c>
      <c r="H329" s="821">
        <f>IFERROR('Formulario 4. Programático'!J335/'Formulario 4. Programático'!$F335,0)</f>
        <v>0</v>
      </c>
      <c r="I329" s="821">
        <f>IFERROR('Formulario 4. Programático'!K335/'Formulario 4. Programático'!$F335,0)</f>
        <v>0</v>
      </c>
      <c r="J329" s="821">
        <f>IFERROR('Formulario 4. Programático'!L335/'Formulario 4. Programático'!$F335,0)</f>
        <v>0</v>
      </c>
      <c r="K329" s="821">
        <f>IFERROR('Formulario 4. Programático'!M335/'Formulario 4. Programático'!$F335,0)</f>
        <v>0</v>
      </c>
      <c r="L329" s="821">
        <f>IFERROR('Formulario 4. Programático'!N335/'Formulario 4. Programático'!$F335,0)</f>
        <v>0</v>
      </c>
      <c r="M329" s="821">
        <f>IFERROR('Formulario 4. Programático'!O335/'Formulario 4. Programático'!$F335,0)</f>
        <v>0</v>
      </c>
      <c r="N329" s="821">
        <f>IFERROR('Formulario 4. Programático'!P335/'Formulario 4. Programático'!$F335,0)</f>
        <v>0</v>
      </c>
      <c r="O329" s="821">
        <f>IFERROR('Formulario 4. Programático'!Q335/'Formulario 4. Programático'!$F335,0)</f>
        <v>0</v>
      </c>
      <c r="P329" s="821">
        <f>IFERROR('Formulario 4. Programático'!R335/'Formulario 4. Programático'!$F335,0)</f>
        <v>0</v>
      </c>
      <c r="Q329" s="821">
        <f>IFERROR('Formulario 4. Programático'!S335/'Formulario 4. Programático'!$F335,0)</f>
        <v>0</v>
      </c>
      <c r="R329" s="821">
        <f>IFERROR('Formulario 4. Programático'!T338/'Formulario 4. Programático'!$F338,0)</f>
        <v>0</v>
      </c>
      <c r="S329" s="821">
        <f>IFERROR('Formulario 4. Programático'!U338/'Formulario 4. Programático'!$F338,0)</f>
        <v>0</v>
      </c>
    </row>
    <row r="330" spans="1:19" s="681" customFormat="1" ht="11.25" outlineLevel="2">
      <c r="A330" s="364" t="s">
        <v>363</v>
      </c>
      <c r="B330" s="364" t="s">
        <v>365</v>
      </c>
      <c r="C330" s="364" t="s">
        <v>362</v>
      </c>
      <c r="D330" s="364" t="s">
        <v>879</v>
      </c>
      <c r="E330" s="715" t="s">
        <v>1978</v>
      </c>
      <c r="F330" s="821">
        <f>IFERROR('Formulario 4. Programático'!H336/'Formulario 4. Programático'!$F336,0)</f>
        <v>0</v>
      </c>
      <c r="G330" s="821">
        <f>IFERROR('Formulario 4. Programático'!I336/'Formulario 4. Programático'!$F336,0)</f>
        <v>0</v>
      </c>
      <c r="H330" s="821">
        <f>IFERROR('Formulario 4. Programático'!J336/'Formulario 4. Programático'!$F336,0)</f>
        <v>0</v>
      </c>
      <c r="I330" s="821">
        <f>IFERROR('Formulario 4. Programático'!K336/'Formulario 4. Programático'!$F336,0)</f>
        <v>0</v>
      </c>
      <c r="J330" s="821">
        <f>IFERROR('Formulario 4. Programático'!L336/'Formulario 4. Programático'!$F336,0)</f>
        <v>0</v>
      </c>
      <c r="K330" s="821">
        <f>IFERROR('Formulario 4. Programático'!M336/'Formulario 4. Programático'!$F336,0)</f>
        <v>0</v>
      </c>
      <c r="L330" s="821">
        <f>IFERROR('Formulario 4. Programático'!N336/'Formulario 4. Programático'!$F336,0)</f>
        <v>0</v>
      </c>
      <c r="M330" s="821">
        <f>IFERROR('Formulario 4. Programático'!O336/'Formulario 4. Programático'!$F336,0)</f>
        <v>0</v>
      </c>
      <c r="N330" s="821">
        <f>IFERROR('Formulario 4. Programático'!P336/'Formulario 4. Programático'!$F336,0)</f>
        <v>0</v>
      </c>
      <c r="O330" s="821">
        <f>IFERROR('Formulario 4. Programático'!Q336/'Formulario 4. Programático'!$F336,0)</f>
        <v>0</v>
      </c>
      <c r="P330" s="821">
        <f>IFERROR('Formulario 4. Programático'!R336/'Formulario 4. Programático'!$F336,0)</f>
        <v>0</v>
      </c>
      <c r="Q330" s="821">
        <f>IFERROR('Formulario 4. Programático'!S336/'Formulario 4. Programático'!$F336,0)</f>
        <v>0</v>
      </c>
      <c r="R330" s="821">
        <f>IFERROR('Formulario 4. Programático'!T339/'Formulario 4. Programático'!$F339,0)</f>
        <v>0</v>
      </c>
      <c r="S330" s="821">
        <f>IFERROR('Formulario 4. Programático'!U339/'Formulario 4. Programático'!$F339,0)</f>
        <v>0</v>
      </c>
    </row>
    <row r="331" spans="1:19" ht="11.25" outlineLevel="4">
      <c r="A331" s="364" t="s">
        <v>363</v>
      </c>
      <c r="B331" s="364" t="s">
        <v>365</v>
      </c>
      <c r="C331" s="364" t="s">
        <v>362</v>
      </c>
      <c r="D331" s="364" t="s">
        <v>880</v>
      </c>
      <c r="E331" s="715" t="s">
        <v>1979</v>
      </c>
      <c r="F331" s="821">
        <f>IFERROR('Formulario 4. Programático'!H337/'Formulario 4. Programático'!$F337,0)</f>
        <v>0</v>
      </c>
      <c r="G331" s="821">
        <f>IFERROR('Formulario 4. Programático'!I337/'Formulario 4. Programático'!$F337,0)</f>
        <v>0</v>
      </c>
      <c r="H331" s="821">
        <f>IFERROR('Formulario 4. Programático'!J337/'Formulario 4. Programático'!$F337,0)</f>
        <v>0</v>
      </c>
      <c r="I331" s="821">
        <f>IFERROR('Formulario 4. Programático'!K337/'Formulario 4. Programático'!$F337,0)</f>
        <v>0</v>
      </c>
      <c r="J331" s="821">
        <f>IFERROR('Formulario 4. Programático'!L337/'Formulario 4. Programático'!$F337,0)</f>
        <v>0</v>
      </c>
      <c r="K331" s="821">
        <f>IFERROR('Formulario 4. Programático'!M337/'Formulario 4. Programático'!$F337,0)</f>
        <v>0</v>
      </c>
      <c r="L331" s="821">
        <f>IFERROR('Formulario 4. Programático'!N337/'Formulario 4. Programático'!$F337,0)</f>
        <v>0</v>
      </c>
      <c r="M331" s="821">
        <f>IFERROR('Formulario 4. Programático'!O337/'Formulario 4. Programático'!$F337,0)</f>
        <v>0</v>
      </c>
      <c r="N331" s="821">
        <f>IFERROR('Formulario 4. Programático'!P337/'Formulario 4. Programático'!$F337,0)</f>
        <v>0</v>
      </c>
      <c r="O331" s="821">
        <f>IFERROR('Formulario 4. Programático'!Q337/'Formulario 4. Programático'!$F337,0)</f>
        <v>0</v>
      </c>
      <c r="P331" s="821">
        <f>IFERROR('Formulario 4. Programático'!R337/'Formulario 4. Programático'!$F337,0)</f>
        <v>0</v>
      </c>
      <c r="Q331" s="821">
        <f>IFERROR('Formulario 4. Programático'!S337/'Formulario 4. Programático'!$F337,0)</f>
        <v>0</v>
      </c>
      <c r="R331" s="821">
        <f>IFERROR('Formulario 4. Programático'!T340/'Formulario 4. Programático'!$F340,0)</f>
        <v>0</v>
      </c>
      <c r="S331" s="821">
        <f>IFERROR('Formulario 4. Programático'!U340/'Formulario 4. Programático'!$F340,0)</f>
        <v>0</v>
      </c>
    </row>
    <row r="332" spans="1:19" ht="22.5" outlineLevel="4">
      <c r="A332" s="364" t="s">
        <v>363</v>
      </c>
      <c r="B332" s="364" t="s">
        <v>365</v>
      </c>
      <c r="C332" s="364" t="s">
        <v>362</v>
      </c>
      <c r="D332" s="364" t="s">
        <v>881</v>
      </c>
      <c r="E332" s="715" t="s">
        <v>1980</v>
      </c>
      <c r="F332" s="821">
        <f>IFERROR('Formulario 4. Programático'!H338/'Formulario 4. Programático'!$F338,0)</f>
        <v>0</v>
      </c>
      <c r="G332" s="821">
        <f>IFERROR('Formulario 4. Programático'!I338/'Formulario 4. Programático'!$F338,0)</f>
        <v>0</v>
      </c>
      <c r="H332" s="821">
        <f>IFERROR('Formulario 4. Programático'!J338/'Formulario 4. Programático'!$F338,0)</f>
        <v>0</v>
      </c>
      <c r="I332" s="821">
        <f>IFERROR('Formulario 4. Programático'!K338/'Formulario 4. Programático'!$F338,0)</f>
        <v>0</v>
      </c>
      <c r="J332" s="821">
        <f>IFERROR('Formulario 4. Programático'!L338/'Formulario 4. Programático'!$F338,0)</f>
        <v>0</v>
      </c>
      <c r="K332" s="821">
        <f>IFERROR('Formulario 4. Programático'!M338/'Formulario 4. Programático'!$F338,0)</f>
        <v>0</v>
      </c>
      <c r="L332" s="821">
        <f>IFERROR('Formulario 4. Programático'!N338/'Formulario 4. Programático'!$F338,0)</f>
        <v>0</v>
      </c>
      <c r="M332" s="821">
        <f>IFERROR('Formulario 4. Programático'!O338/'Formulario 4. Programático'!$F338,0)</f>
        <v>0</v>
      </c>
      <c r="N332" s="821">
        <f>IFERROR('Formulario 4. Programático'!P338/'Formulario 4. Programático'!$F338,0)</f>
        <v>0</v>
      </c>
      <c r="O332" s="821">
        <f>IFERROR('Formulario 4. Programático'!Q338/'Formulario 4. Programático'!$F338,0)</f>
        <v>0</v>
      </c>
      <c r="P332" s="821">
        <f>IFERROR('Formulario 4. Programático'!R338/'Formulario 4. Programático'!$F338,0)</f>
        <v>0</v>
      </c>
      <c r="Q332" s="821">
        <f>IFERROR('Formulario 4. Programático'!S338/'Formulario 4. Programático'!$F338,0)</f>
        <v>0</v>
      </c>
      <c r="R332" s="821">
        <f>IFERROR('Formulario 4. Programático'!T341/'Formulario 4. Programático'!$F341,0)</f>
        <v>0</v>
      </c>
      <c r="S332" s="821">
        <f>IFERROR('Formulario 4. Programático'!U341/'Formulario 4. Programático'!$F341,0)</f>
        <v>0</v>
      </c>
    </row>
    <row r="333" spans="1:19" ht="11.25" outlineLevel="4">
      <c r="A333" s="364" t="s">
        <v>363</v>
      </c>
      <c r="B333" s="364" t="s">
        <v>365</v>
      </c>
      <c r="C333" s="364" t="s">
        <v>362</v>
      </c>
      <c r="D333" s="364" t="s">
        <v>882</v>
      </c>
      <c r="E333" s="715" t="s">
        <v>1981</v>
      </c>
      <c r="F333" s="821">
        <f>IFERROR('Formulario 4. Programático'!H339/'Formulario 4. Programático'!$F339,0)</f>
        <v>0</v>
      </c>
      <c r="G333" s="821">
        <f>IFERROR('Formulario 4. Programático'!I339/'Formulario 4. Programático'!$F339,0)</f>
        <v>0</v>
      </c>
      <c r="H333" s="821">
        <f>IFERROR('Formulario 4. Programático'!J339/'Formulario 4. Programático'!$F339,0)</f>
        <v>0</v>
      </c>
      <c r="I333" s="821">
        <f>IFERROR('Formulario 4. Programático'!K339/'Formulario 4. Programático'!$F339,0)</f>
        <v>0</v>
      </c>
      <c r="J333" s="821">
        <f>IFERROR('Formulario 4. Programático'!L339/'Formulario 4. Programático'!$F339,0)</f>
        <v>0</v>
      </c>
      <c r="K333" s="821">
        <f>IFERROR('Formulario 4. Programático'!M339/'Formulario 4. Programático'!$F339,0)</f>
        <v>0</v>
      </c>
      <c r="L333" s="821">
        <f>IFERROR('Formulario 4. Programático'!N339/'Formulario 4. Programático'!$F339,0)</f>
        <v>0</v>
      </c>
      <c r="M333" s="821">
        <f>IFERROR('Formulario 4. Programático'!O339/'Formulario 4. Programático'!$F339,0)</f>
        <v>0</v>
      </c>
      <c r="N333" s="821">
        <f>IFERROR('Formulario 4. Programático'!P339/'Formulario 4. Programático'!$F339,0)</f>
        <v>0</v>
      </c>
      <c r="O333" s="821">
        <f>IFERROR('Formulario 4. Programático'!Q339/'Formulario 4. Programático'!$F339,0)</f>
        <v>0</v>
      </c>
      <c r="P333" s="821">
        <f>IFERROR('Formulario 4. Programático'!R339/'Formulario 4. Programático'!$F339,0)</f>
        <v>0</v>
      </c>
      <c r="Q333" s="821">
        <f>IFERROR('Formulario 4. Programático'!S339/'Formulario 4. Programático'!$F339,0)</f>
        <v>0</v>
      </c>
      <c r="R333" s="821">
        <f>IFERROR('Formulario 4. Programático'!T342/'Formulario 4. Programático'!$F342,0)</f>
        <v>0</v>
      </c>
      <c r="S333" s="821">
        <f>IFERROR('Formulario 4. Programático'!U342/'Formulario 4. Programático'!$F342,0)</f>
        <v>0</v>
      </c>
    </row>
    <row r="334" spans="1:19" ht="11.25" outlineLevel="4">
      <c r="A334" s="364" t="s">
        <v>363</v>
      </c>
      <c r="B334" s="364" t="s">
        <v>365</v>
      </c>
      <c r="C334" s="364" t="s">
        <v>362</v>
      </c>
      <c r="D334" s="364" t="s">
        <v>1138</v>
      </c>
      <c r="E334" s="715" t="s">
        <v>1379</v>
      </c>
      <c r="F334" s="821">
        <f>IFERROR('Formulario 4. Programático'!H340/'Formulario 4. Programático'!$F340,0)</f>
        <v>0</v>
      </c>
      <c r="G334" s="821">
        <f>IFERROR('Formulario 4. Programático'!I340/'Formulario 4. Programático'!$F340,0)</f>
        <v>0</v>
      </c>
      <c r="H334" s="821">
        <f>IFERROR('Formulario 4. Programático'!J340/'Formulario 4. Programático'!$F340,0)</f>
        <v>0</v>
      </c>
      <c r="I334" s="821">
        <f>IFERROR('Formulario 4. Programático'!K340/'Formulario 4. Programático'!$F340,0)</f>
        <v>0</v>
      </c>
      <c r="J334" s="821">
        <f>IFERROR('Formulario 4. Programático'!L340/'Formulario 4. Programático'!$F340,0)</f>
        <v>0</v>
      </c>
      <c r="K334" s="821">
        <f>IFERROR('Formulario 4. Programático'!M340/'Formulario 4. Programático'!$F340,0)</f>
        <v>0</v>
      </c>
      <c r="L334" s="821">
        <f>IFERROR('Formulario 4. Programático'!N340/'Formulario 4. Programático'!$F340,0)</f>
        <v>0</v>
      </c>
      <c r="M334" s="821">
        <f>IFERROR('Formulario 4. Programático'!O340/'Formulario 4. Programático'!$F340,0)</f>
        <v>0</v>
      </c>
      <c r="N334" s="821">
        <f>IFERROR('Formulario 4. Programático'!P340/'Formulario 4. Programático'!$F340,0)</f>
        <v>0</v>
      </c>
      <c r="O334" s="821">
        <f>IFERROR('Formulario 4. Programático'!Q340/'Formulario 4. Programático'!$F340,0)</f>
        <v>0</v>
      </c>
      <c r="P334" s="821">
        <f>IFERROR('Formulario 4. Programático'!R340/'Formulario 4. Programático'!$F340,0)</f>
        <v>0</v>
      </c>
      <c r="Q334" s="821">
        <f>IFERROR('Formulario 4. Programático'!S340/'Formulario 4. Programático'!$F340,0)</f>
        <v>0</v>
      </c>
      <c r="R334" s="821">
        <f>IFERROR('Formulario 4. Programático'!T343/'Formulario 4. Programático'!$F343,0)</f>
        <v>0</v>
      </c>
      <c r="S334" s="821">
        <f>IFERROR('Formulario 4. Programático'!U343/'Formulario 4. Programático'!$F343,0)</f>
        <v>0</v>
      </c>
    </row>
    <row r="335" spans="1:19" ht="22.5" outlineLevel="4">
      <c r="A335" s="364" t="s">
        <v>363</v>
      </c>
      <c r="B335" s="364" t="s">
        <v>365</v>
      </c>
      <c r="C335" s="364" t="s">
        <v>362</v>
      </c>
      <c r="D335" s="364" t="s">
        <v>1163</v>
      </c>
      <c r="E335" s="715" t="s">
        <v>1982</v>
      </c>
      <c r="F335" s="821">
        <f>IFERROR('Formulario 4. Programático'!H341/'Formulario 4. Programático'!$F341,0)</f>
        <v>0</v>
      </c>
      <c r="G335" s="821">
        <f>IFERROR('Formulario 4. Programático'!I341/'Formulario 4. Programático'!$F341,0)</f>
        <v>0</v>
      </c>
      <c r="H335" s="821">
        <f>IFERROR('Formulario 4. Programático'!J341/'Formulario 4. Programático'!$F341,0)</f>
        <v>0</v>
      </c>
      <c r="I335" s="821">
        <f>IFERROR('Formulario 4. Programático'!K341/'Formulario 4. Programático'!$F341,0)</f>
        <v>0</v>
      </c>
      <c r="J335" s="821">
        <f>IFERROR('Formulario 4. Programático'!L341/'Formulario 4. Programático'!$F341,0)</f>
        <v>0</v>
      </c>
      <c r="K335" s="821">
        <f>IFERROR('Formulario 4. Programático'!M341/'Formulario 4. Programático'!$F341,0)</f>
        <v>0</v>
      </c>
      <c r="L335" s="821">
        <f>IFERROR('Formulario 4. Programático'!N341/'Formulario 4. Programático'!$F341,0)</f>
        <v>0</v>
      </c>
      <c r="M335" s="821">
        <f>IFERROR('Formulario 4. Programático'!O341/'Formulario 4. Programático'!$F341,0)</f>
        <v>0</v>
      </c>
      <c r="N335" s="821">
        <f>IFERROR('Formulario 4. Programático'!P341/'Formulario 4. Programático'!$F341,0)</f>
        <v>0</v>
      </c>
      <c r="O335" s="821">
        <f>IFERROR('Formulario 4. Programático'!Q341/'Formulario 4. Programático'!$F341,0)</f>
        <v>0</v>
      </c>
      <c r="P335" s="821">
        <f>IFERROR('Formulario 4. Programático'!R341/'Formulario 4. Programático'!$F341,0)</f>
        <v>0</v>
      </c>
      <c r="Q335" s="821">
        <f>IFERROR('Formulario 4. Programático'!S341/'Formulario 4. Programático'!$F341,0)</f>
        <v>0</v>
      </c>
      <c r="R335" s="821">
        <f>IFERROR('Formulario 4. Programático'!T344/'Formulario 4. Programático'!$F344,0)</f>
        <v>0</v>
      </c>
      <c r="S335" s="821">
        <f>IFERROR('Formulario 4. Programático'!U344/'Formulario 4. Programático'!$F344,0)</f>
        <v>0</v>
      </c>
    </row>
    <row r="336" spans="1:19" ht="22.5" outlineLevel="4">
      <c r="A336" s="364" t="s">
        <v>363</v>
      </c>
      <c r="B336" s="364" t="s">
        <v>365</v>
      </c>
      <c r="C336" s="364" t="s">
        <v>362</v>
      </c>
      <c r="D336" s="364" t="s">
        <v>1164</v>
      </c>
      <c r="E336" s="715" t="s">
        <v>1983</v>
      </c>
      <c r="F336" s="821">
        <f>IFERROR('Formulario 4. Programático'!H342/'Formulario 4. Programático'!$F342,0)</f>
        <v>0</v>
      </c>
      <c r="G336" s="821">
        <f>IFERROR('Formulario 4. Programático'!I342/'Formulario 4. Programático'!$F342,0)</f>
        <v>0</v>
      </c>
      <c r="H336" s="821">
        <f>IFERROR('Formulario 4. Programático'!J342/'Formulario 4. Programático'!$F342,0)</f>
        <v>0</v>
      </c>
      <c r="I336" s="821">
        <f>IFERROR('Formulario 4. Programático'!K342/'Formulario 4. Programático'!$F342,0)</f>
        <v>0</v>
      </c>
      <c r="J336" s="821">
        <f>IFERROR('Formulario 4. Programático'!L342/'Formulario 4. Programático'!$F342,0)</f>
        <v>0</v>
      </c>
      <c r="K336" s="821">
        <f>IFERROR('Formulario 4. Programático'!M342/'Formulario 4. Programático'!$F342,0)</f>
        <v>0</v>
      </c>
      <c r="L336" s="821">
        <f>IFERROR('Formulario 4. Programático'!N342/'Formulario 4. Programático'!$F342,0)</f>
        <v>0</v>
      </c>
      <c r="M336" s="821">
        <f>IFERROR('Formulario 4. Programático'!O342/'Formulario 4. Programático'!$F342,0)</f>
        <v>0</v>
      </c>
      <c r="N336" s="821">
        <f>IFERROR('Formulario 4. Programático'!P342/'Formulario 4. Programático'!$F342,0)</f>
        <v>0</v>
      </c>
      <c r="O336" s="821">
        <f>IFERROR('Formulario 4. Programático'!Q342/'Formulario 4. Programático'!$F342,0)</f>
        <v>0</v>
      </c>
      <c r="P336" s="821">
        <f>IFERROR('Formulario 4. Programático'!R342/'Formulario 4. Programático'!$F342,0)</f>
        <v>0</v>
      </c>
      <c r="Q336" s="821">
        <f>IFERROR('Formulario 4. Programático'!S342/'Formulario 4. Programático'!$F342,0)</f>
        <v>0</v>
      </c>
      <c r="R336" s="821">
        <f>IFERROR('Formulario 4. Programático'!T345/'Formulario 4. Programático'!$F345,0)</f>
        <v>0</v>
      </c>
      <c r="S336" s="821">
        <f>IFERROR('Formulario 4. Programático'!U345/'Formulario 4. Programático'!$F345,0)</f>
        <v>0</v>
      </c>
    </row>
    <row r="337" spans="1:19" ht="22.5" customHeight="1" outlineLevel="4">
      <c r="A337" s="364" t="s">
        <v>363</v>
      </c>
      <c r="B337" s="364" t="s">
        <v>365</v>
      </c>
      <c r="C337" s="364" t="s">
        <v>362</v>
      </c>
      <c r="D337" s="364" t="s">
        <v>1165</v>
      </c>
      <c r="E337" s="715" t="s">
        <v>1984</v>
      </c>
      <c r="F337" s="821">
        <f>IFERROR('Formulario 4. Programático'!H343/'Formulario 4. Programático'!$F343,0)</f>
        <v>0</v>
      </c>
      <c r="G337" s="821">
        <f>IFERROR('Formulario 4. Programático'!I343/'Formulario 4. Programático'!$F343,0)</f>
        <v>0</v>
      </c>
      <c r="H337" s="821">
        <f>IFERROR('Formulario 4. Programático'!J343/'Formulario 4. Programático'!$F343,0)</f>
        <v>0</v>
      </c>
      <c r="I337" s="821">
        <f>IFERROR('Formulario 4. Programático'!K343/'Formulario 4. Programático'!$F343,0)</f>
        <v>0</v>
      </c>
      <c r="J337" s="821">
        <f>IFERROR('Formulario 4. Programático'!L343/'Formulario 4. Programático'!$F343,0)</f>
        <v>0</v>
      </c>
      <c r="K337" s="821">
        <f>IFERROR('Formulario 4. Programático'!M343/'Formulario 4. Programático'!$F343,0)</f>
        <v>0</v>
      </c>
      <c r="L337" s="821">
        <f>IFERROR('Formulario 4. Programático'!N343/'Formulario 4. Programático'!$F343,0)</f>
        <v>0</v>
      </c>
      <c r="M337" s="821">
        <f>IFERROR('Formulario 4. Programático'!O343/'Formulario 4. Programático'!$F343,0)</f>
        <v>0</v>
      </c>
      <c r="N337" s="821">
        <f>IFERROR('Formulario 4. Programático'!P343/'Formulario 4. Programático'!$F343,0)</f>
        <v>0</v>
      </c>
      <c r="O337" s="821">
        <f>IFERROR('Formulario 4. Programático'!Q343/'Formulario 4. Programático'!$F343,0)</f>
        <v>0</v>
      </c>
      <c r="P337" s="821">
        <f>IFERROR('Formulario 4. Programático'!R343/'Formulario 4. Programático'!$F343,0)</f>
        <v>0</v>
      </c>
      <c r="Q337" s="821">
        <f>IFERROR('Formulario 4. Programático'!S343/'Formulario 4. Programático'!$F343,0)</f>
        <v>0</v>
      </c>
      <c r="R337" s="821">
        <f>IFERROR('Formulario 4. Programático'!T346/'Formulario 4. Programático'!$F346,0)</f>
        <v>0</v>
      </c>
      <c r="S337" s="821">
        <f>IFERROR('Formulario 4. Programático'!U346/'Formulario 4. Programático'!$F346,0)</f>
        <v>0</v>
      </c>
    </row>
    <row r="338" spans="1:19" ht="11.25" outlineLevel="4">
      <c r="A338" s="364" t="s">
        <v>363</v>
      </c>
      <c r="B338" s="364" t="s">
        <v>365</v>
      </c>
      <c r="C338" s="364" t="s">
        <v>362</v>
      </c>
      <c r="D338" s="364" t="s">
        <v>1629</v>
      </c>
      <c r="E338" s="715" t="s">
        <v>1631</v>
      </c>
      <c r="F338" s="821">
        <f>IFERROR('Formulario 4. Programático'!H344/'Formulario 4. Programático'!$F344,0)</f>
        <v>0</v>
      </c>
      <c r="G338" s="821">
        <f>IFERROR('Formulario 4. Programático'!I344/'Formulario 4. Programático'!$F344,0)</f>
        <v>0</v>
      </c>
      <c r="H338" s="821">
        <f>IFERROR('Formulario 4. Programático'!J344/'Formulario 4. Programático'!$F344,0)</f>
        <v>0</v>
      </c>
      <c r="I338" s="821">
        <f>IFERROR('Formulario 4. Programático'!K344/'Formulario 4. Programático'!$F344,0)</f>
        <v>0</v>
      </c>
      <c r="J338" s="821">
        <f>IFERROR('Formulario 4. Programático'!L344/'Formulario 4. Programático'!$F344,0)</f>
        <v>0</v>
      </c>
      <c r="K338" s="821">
        <f>IFERROR('Formulario 4. Programático'!M344/'Formulario 4. Programático'!$F344,0)</f>
        <v>0</v>
      </c>
      <c r="L338" s="821">
        <f>IFERROR('Formulario 4. Programático'!N344/'Formulario 4. Programático'!$F344,0)</f>
        <v>0</v>
      </c>
      <c r="M338" s="821">
        <f>IFERROR('Formulario 4. Programático'!O344/'Formulario 4. Programático'!$F344,0)</f>
        <v>0</v>
      </c>
      <c r="N338" s="821">
        <f>IFERROR('Formulario 4. Programático'!P344/'Formulario 4. Programático'!$F344,0)</f>
        <v>0</v>
      </c>
      <c r="O338" s="821">
        <f>IFERROR('Formulario 4. Programático'!Q344/'Formulario 4. Programático'!$F344,0)</f>
        <v>0</v>
      </c>
      <c r="P338" s="821">
        <f>IFERROR('Formulario 4. Programático'!R344/'Formulario 4. Programático'!$F344,0)</f>
        <v>0</v>
      </c>
      <c r="Q338" s="821">
        <f>IFERROR('Formulario 4. Programático'!S344/'Formulario 4. Programático'!$F344,0)</f>
        <v>0</v>
      </c>
      <c r="R338" s="821">
        <f>IFERROR('Formulario 4. Programático'!T347/'Formulario 4. Programático'!$F347,0)</f>
        <v>0</v>
      </c>
      <c r="S338" s="821">
        <f>IFERROR('Formulario 4. Programático'!U347/'Formulario 4. Programático'!$F347,0)</f>
        <v>0</v>
      </c>
    </row>
    <row r="339" spans="1:19" ht="11.25" outlineLevel="4">
      <c r="A339" s="364" t="s">
        <v>363</v>
      </c>
      <c r="B339" s="364" t="s">
        <v>365</v>
      </c>
      <c r="C339" s="364" t="s">
        <v>362</v>
      </c>
      <c r="D339" s="364" t="s">
        <v>1630</v>
      </c>
      <c r="E339" s="715" t="s">
        <v>1632</v>
      </c>
      <c r="F339" s="821">
        <f>IFERROR('Formulario 4. Programático'!H345/'Formulario 4. Programático'!$F345,0)</f>
        <v>0</v>
      </c>
      <c r="G339" s="821">
        <f>IFERROR('Formulario 4. Programático'!I345/'Formulario 4. Programático'!$F345,0)</f>
        <v>0</v>
      </c>
      <c r="H339" s="821">
        <f>IFERROR('Formulario 4. Programático'!J345/'Formulario 4. Programático'!$F345,0)</f>
        <v>0</v>
      </c>
      <c r="I339" s="821">
        <f>IFERROR('Formulario 4. Programático'!K345/'Formulario 4. Programático'!$F345,0)</f>
        <v>0</v>
      </c>
      <c r="J339" s="821">
        <f>IFERROR('Formulario 4. Programático'!L345/'Formulario 4. Programático'!$F345,0)</f>
        <v>0</v>
      </c>
      <c r="K339" s="821">
        <f>IFERROR('Formulario 4. Programático'!M345/'Formulario 4. Programático'!$F345,0)</f>
        <v>0</v>
      </c>
      <c r="L339" s="821">
        <f>IFERROR('Formulario 4. Programático'!N345/'Formulario 4. Programático'!$F345,0)</f>
        <v>0</v>
      </c>
      <c r="M339" s="821">
        <f>IFERROR('Formulario 4. Programático'!O345/'Formulario 4. Programático'!$F345,0)</f>
        <v>0</v>
      </c>
      <c r="N339" s="821">
        <f>IFERROR('Formulario 4. Programático'!P345/'Formulario 4. Programático'!$F345,0)</f>
        <v>0</v>
      </c>
      <c r="O339" s="821">
        <f>IFERROR('Formulario 4. Programático'!Q345/'Formulario 4. Programático'!$F345,0)</f>
        <v>0</v>
      </c>
      <c r="P339" s="821">
        <f>IFERROR('Formulario 4. Programático'!R345/'Formulario 4. Programático'!$F345,0)</f>
        <v>0</v>
      </c>
      <c r="Q339" s="821">
        <f>IFERROR('Formulario 4. Programático'!S345/'Formulario 4. Programático'!$F345,0)</f>
        <v>0</v>
      </c>
      <c r="R339" s="821">
        <f>IFERROR('Formulario 4. Programático'!T348/'Formulario 4. Programático'!$F348,0)</f>
        <v>0</v>
      </c>
      <c r="S339" s="821">
        <f>IFERROR('Formulario 4. Programático'!U348/'Formulario 4. Programático'!$F348,0)</f>
        <v>0</v>
      </c>
    </row>
    <row r="340" spans="1:19" ht="11.25" outlineLevel="4">
      <c r="A340" s="351" t="s">
        <v>363</v>
      </c>
      <c r="B340" s="351" t="s">
        <v>365</v>
      </c>
      <c r="C340" s="351" t="s">
        <v>363</v>
      </c>
      <c r="D340" s="351"/>
      <c r="E340" s="714" t="s">
        <v>1380</v>
      </c>
      <c r="F340" s="818">
        <f>IFERROR('Formulario 4. Programático'!H346/'Formulario 4. Programático'!$F346,0)</f>
        <v>0</v>
      </c>
      <c r="G340" s="818">
        <f>IFERROR('Formulario 4. Programático'!I346/'Formulario 4. Programático'!$F346,0)</f>
        <v>0</v>
      </c>
      <c r="H340" s="818">
        <f>IFERROR('Formulario 4. Programático'!J346/'Formulario 4. Programático'!$F346,0)</f>
        <v>0</v>
      </c>
      <c r="I340" s="818">
        <f>IFERROR('Formulario 4. Programático'!K346/'Formulario 4. Programático'!$F346,0)</f>
        <v>0</v>
      </c>
      <c r="J340" s="818">
        <f>IFERROR('Formulario 4. Programático'!L346/'Formulario 4. Programático'!$F346,0)</f>
        <v>0</v>
      </c>
      <c r="K340" s="818">
        <f>IFERROR('Formulario 4. Programático'!M346/'Formulario 4. Programático'!$F346,0)</f>
        <v>0</v>
      </c>
      <c r="L340" s="818">
        <f>IFERROR('Formulario 4. Programático'!N346/'Formulario 4. Programático'!$F346,0)</f>
        <v>0</v>
      </c>
      <c r="M340" s="818">
        <f>IFERROR('Formulario 4. Programático'!O346/'Formulario 4. Programático'!$F346,0)</f>
        <v>0</v>
      </c>
      <c r="N340" s="818">
        <f>IFERROR('Formulario 4. Programático'!P346/'Formulario 4. Programático'!$F346,0)</f>
        <v>0</v>
      </c>
      <c r="O340" s="818">
        <f>IFERROR('Formulario 4. Programático'!Q346/'Formulario 4. Programático'!$F346,0)</f>
        <v>0</v>
      </c>
      <c r="P340" s="818">
        <f>IFERROR('Formulario 4. Programático'!R346/'Formulario 4. Programático'!$F346,0)</f>
        <v>0</v>
      </c>
      <c r="Q340" s="818">
        <f>IFERROR('Formulario 4. Programático'!S346/'Formulario 4. Programático'!$F346,0)</f>
        <v>0</v>
      </c>
      <c r="R340" s="818">
        <f>IFERROR('Formulario 4. Programático'!T349/'Formulario 4. Programático'!$F349,0)</f>
        <v>0</v>
      </c>
      <c r="S340" s="818">
        <f>IFERROR('Formulario 4. Programático'!U349/'Formulario 4. Programático'!$F349,0)</f>
        <v>0</v>
      </c>
    </row>
    <row r="341" spans="1:19" ht="24" customHeight="1" outlineLevel="4">
      <c r="A341" s="364" t="s">
        <v>363</v>
      </c>
      <c r="B341" s="364" t="s">
        <v>365</v>
      </c>
      <c r="C341" s="364" t="s">
        <v>363</v>
      </c>
      <c r="D341" s="364" t="s">
        <v>795</v>
      </c>
      <c r="E341" s="715" t="s">
        <v>1381</v>
      </c>
      <c r="F341" s="821">
        <f>IFERROR('Formulario 4. Programático'!H347/'Formulario 4. Programático'!$F347,0)</f>
        <v>0</v>
      </c>
      <c r="G341" s="821">
        <f>IFERROR('Formulario 4. Programático'!I347/'Formulario 4. Programático'!$F347,0)</f>
        <v>0</v>
      </c>
      <c r="H341" s="821">
        <f>IFERROR('Formulario 4. Programático'!J347/'Formulario 4. Programático'!$F347,0)</f>
        <v>0</v>
      </c>
      <c r="I341" s="821">
        <f>IFERROR('Formulario 4. Programático'!K347/'Formulario 4. Programático'!$F347,0)</f>
        <v>0</v>
      </c>
      <c r="J341" s="821">
        <f>IFERROR('Formulario 4. Programático'!L347/'Formulario 4. Programático'!$F347,0)</f>
        <v>0</v>
      </c>
      <c r="K341" s="821">
        <f>IFERROR('Formulario 4. Programático'!M347/'Formulario 4. Programático'!$F347,0)</f>
        <v>0</v>
      </c>
      <c r="L341" s="821">
        <f>IFERROR('Formulario 4. Programático'!N347/'Formulario 4. Programático'!$F347,0)</f>
        <v>0</v>
      </c>
      <c r="M341" s="821">
        <f>IFERROR('Formulario 4. Programático'!O347/'Formulario 4. Programático'!$F347,0)</f>
        <v>0</v>
      </c>
      <c r="N341" s="821">
        <f>IFERROR('Formulario 4. Programático'!P347/'Formulario 4. Programático'!$F347,0)</f>
        <v>0</v>
      </c>
      <c r="O341" s="821">
        <f>IFERROR('Formulario 4. Programático'!Q347/'Formulario 4. Programático'!$F347,0)</f>
        <v>0</v>
      </c>
      <c r="P341" s="821">
        <f>IFERROR('Formulario 4. Programático'!R347/'Formulario 4. Programático'!$F347,0)</f>
        <v>0</v>
      </c>
      <c r="Q341" s="821">
        <f>IFERROR('Formulario 4. Programático'!S347/'Formulario 4. Programático'!$F347,0)</f>
        <v>0</v>
      </c>
      <c r="R341" s="821">
        <f>IFERROR('Formulario 4. Programático'!T350/'Formulario 4. Programático'!$F350,0)</f>
        <v>0</v>
      </c>
      <c r="S341" s="821">
        <f>IFERROR('Formulario 4. Programático'!U350/'Formulario 4. Programático'!$F350,0)</f>
        <v>0</v>
      </c>
    </row>
    <row r="342" spans="1:19" ht="22.5" outlineLevel="4">
      <c r="A342" s="364" t="s">
        <v>363</v>
      </c>
      <c r="B342" s="364" t="s">
        <v>365</v>
      </c>
      <c r="C342" s="364" t="s">
        <v>363</v>
      </c>
      <c r="D342" s="364" t="s">
        <v>794</v>
      </c>
      <c r="E342" s="715" t="s">
        <v>1985</v>
      </c>
      <c r="F342" s="821">
        <f>IFERROR('Formulario 4. Programático'!H348/'Formulario 4. Programático'!$F348,0)</f>
        <v>0</v>
      </c>
      <c r="G342" s="821">
        <f>IFERROR('Formulario 4. Programático'!I348/'Formulario 4. Programático'!$F348,0)</f>
        <v>0</v>
      </c>
      <c r="H342" s="821">
        <f>IFERROR('Formulario 4. Programático'!J348/'Formulario 4. Programático'!$F348,0)</f>
        <v>0</v>
      </c>
      <c r="I342" s="821">
        <f>IFERROR('Formulario 4. Programático'!K348/'Formulario 4. Programático'!$F348,0)</f>
        <v>0</v>
      </c>
      <c r="J342" s="821">
        <f>IFERROR('Formulario 4. Programático'!L348/'Formulario 4. Programático'!$F348,0)</f>
        <v>0</v>
      </c>
      <c r="K342" s="821">
        <f>IFERROR('Formulario 4. Programático'!M348/'Formulario 4. Programático'!$F348,0)</f>
        <v>0</v>
      </c>
      <c r="L342" s="821">
        <f>IFERROR('Formulario 4. Programático'!N348/'Formulario 4. Programático'!$F348,0)</f>
        <v>0</v>
      </c>
      <c r="M342" s="821">
        <f>IFERROR('Formulario 4. Programático'!O348/'Formulario 4. Programático'!$F348,0)</f>
        <v>0</v>
      </c>
      <c r="N342" s="821">
        <f>IFERROR('Formulario 4. Programático'!P348/'Formulario 4. Programático'!$F348,0)</f>
        <v>0</v>
      </c>
      <c r="O342" s="821">
        <f>IFERROR('Formulario 4. Programático'!Q348/'Formulario 4. Programático'!$F348,0)</f>
        <v>0</v>
      </c>
      <c r="P342" s="821">
        <f>IFERROR('Formulario 4. Programático'!R348/'Formulario 4. Programático'!$F348,0)</f>
        <v>0</v>
      </c>
      <c r="Q342" s="821">
        <f>IFERROR('Formulario 4. Programático'!S348/'Formulario 4. Programático'!$F348,0)</f>
        <v>0</v>
      </c>
      <c r="R342" s="821">
        <f>IFERROR('Formulario 4. Programático'!T351/'Formulario 4. Programático'!$F351,0)</f>
        <v>0</v>
      </c>
      <c r="S342" s="821">
        <f>IFERROR('Formulario 4. Programático'!U351/'Formulario 4. Programático'!$F351,0)</f>
        <v>0</v>
      </c>
    </row>
    <row r="343" spans="1:19" ht="22.5" outlineLevel="1">
      <c r="A343" s="364" t="s">
        <v>363</v>
      </c>
      <c r="B343" s="364" t="s">
        <v>365</v>
      </c>
      <c r="C343" s="364" t="s">
        <v>363</v>
      </c>
      <c r="D343" s="364" t="s">
        <v>796</v>
      </c>
      <c r="E343" s="715" t="s">
        <v>1986</v>
      </c>
      <c r="F343" s="821">
        <f>IFERROR('Formulario 4. Programático'!H349/'Formulario 4. Programático'!$F349,0)</f>
        <v>0</v>
      </c>
      <c r="G343" s="821">
        <f>IFERROR('Formulario 4. Programático'!I349/'Formulario 4. Programático'!$F349,0)</f>
        <v>0</v>
      </c>
      <c r="H343" s="821">
        <f>IFERROR('Formulario 4. Programático'!J349/'Formulario 4. Programático'!$F349,0)</f>
        <v>0</v>
      </c>
      <c r="I343" s="821">
        <f>IFERROR('Formulario 4. Programático'!K349/'Formulario 4. Programático'!$F349,0)</f>
        <v>0</v>
      </c>
      <c r="J343" s="821">
        <f>IFERROR('Formulario 4. Programático'!L349/'Formulario 4. Programático'!$F349,0)</f>
        <v>0</v>
      </c>
      <c r="K343" s="821">
        <f>IFERROR('Formulario 4. Programático'!M349/'Formulario 4. Programático'!$F349,0)</f>
        <v>0</v>
      </c>
      <c r="L343" s="821">
        <f>IFERROR('Formulario 4. Programático'!N349/'Formulario 4. Programático'!$F349,0)</f>
        <v>0</v>
      </c>
      <c r="M343" s="821">
        <f>IFERROR('Formulario 4. Programático'!O349/'Formulario 4. Programático'!$F349,0)</f>
        <v>0</v>
      </c>
      <c r="N343" s="821">
        <f>IFERROR('Formulario 4. Programático'!P349/'Formulario 4. Programático'!$F349,0)</f>
        <v>0</v>
      </c>
      <c r="O343" s="821">
        <f>IFERROR('Formulario 4. Programático'!Q349/'Formulario 4. Programático'!$F349,0)</f>
        <v>0</v>
      </c>
      <c r="P343" s="821">
        <f>IFERROR('Formulario 4. Programático'!R349/'Formulario 4. Programático'!$F349,0)</f>
        <v>0</v>
      </c>
      <c r="Q343" s="821">
        <f>IFERROR('Formulario 4. Programático'!S349/'Formulario 4. Programático'!$F349,0)</f>
        <v>0</v>
      </c>
      <c r="R343" s="821">
        <f>IFERROR('Formulario 4. Programático'!T352/'Formulario 4. Programático'!$F352,0)</f>
        <v>0</v>
      </c>
      <c r="S343" s="821">
        <f>IFERROR('Formulario 4. Programático'!U352/'Formulario 4. Programático'!$F352,0)</f>
        <v>0</v>
      </c>
    </row>
    <row r="344" spans="1:19" ht="22.5" outlineLevel="2">
      <c r="A344" s="364" t="s">
        <v>363</v>
      </c>
      <c r="B344" s="364" t="s">
        <v>365</v>
      </c>
      <c r="C344" s="364" t="s">
        <v>363</v>
      </c>
      <c r="D344" s="364" t="s">
        <v>797</v>
      </c>
      <c r="E344" s="715" t="s">
        <v>1382</v>
      </c>
      <c r="F344" s="821">
        <f>IFERROR('Formulario 4. Programático'!H350/'Formulario 4. Programático'!$F350,0)</f>
        <v>0</v>
      </c>
      <c r="G344" s="821">
        <f>IFERROR('Formulario 4. Programático'!I350/'Formulario 4. Programático'!$F350,0)</f>
        <v>0</v>
      </c>
      <c r="H344" s="821">
        <f>IFERROR('Formulario 4. Programático'!J350/'Formulario 4. Programático'!$F350,0)</f>
        <v>0</v>
      </c>
      <c r="I344" s="821">
        <f>IFERROR('Formulario 4. Programático'!K350/'Formulario 4. Programático'!$F350,0)</f>
        <v>0</v>
      </c>
      <c r="J344" s="821">
        <f>IFERROR('Formulario 4. Programático'!L350/'Formulario 4. Programático'!$F350,0)</f>
        <v>0</v>
      </c>
      <c r="K344" s="821">
        <f>IFERROR('Formulario 4. Programático'!M350/'Formulario 4. Programático'!$F350,0)</f>
        <v>0</v>
      </c>
      <c r="L344" s="821">
        <f>IFERROR('Formulario 4. Programático'!N350/'Formulario 4. Programático'!$F350,0)</f>
        <v>0</v>
      </c>
      <c r="M344" s="821">
        <f>IFERROR('Formulario 4. Programático'!O350/'Formulario 4. Programático'!$F350,0)</f>
        <v>0</v>
      </c>
      <c r="N344" s="821">
        <f>IFERROR('Formulario 4. Programático'!P350/'Formulario 4. Programático'!$F350,0)</f>
        <v>0</v>
      </c>
      <c r="O344" s="821">
        <f>IFERROR('Formulario 4. Programático'!Q350/'Formulario 4. Programático'!$F350,0)</f>
        <v>0</v>
      </c>
      <c r="P344" s="821">
        <f>IFERROR('Formulario 4. Programático'!R350/'Formulario 4. Programático'!$F350,0)</f>
        <v>0</v>
      </c>
      <c r="Q344" s="821">
        <f>IFERROR('Formulario 4. Programático'!S350/'Formulario 4. Programático'!$F350,0)</f>
        <v>0</v>
      </c>
      <c r="R344" s="821">
        <f>IFERROR('Formulario 4. Programático'!T353/'Formulario 4. Programático'!$F353,0)</f>
        <v>0</v>
      </c>
      <c r="S344" s="821">
        <f>IFERROR('Formulario 4. Programático'!U353/'Formulario 4. Programático'!$F353,0)</f>
        <v>0</v>
      </c>
    </row>
    <row r="345" spans="1:19" ht="11.25" outlineLevel="4">
      <c r="A345" s="364" t="s">
        <v>363</v>
      </c>
      <c r="B345" s="364" t="s">
        <v>365</v>
      </c>
      <c r="C345" s="364" t="s">
        <v>363</v>
      </c>
      <c r="D345" s="364" t="s">
        <v>800</v>
      </c>
      <c r="E345" s="715" t="s">
        <v>1383</v>
      </c>
      <c r="F345" s="821">
        <f>IFERROR('Formulario 4. Programático'!H351/'Formulario 4. Programático'!$F351,0)</f>
        <v>0</v>
      </c>
      <c r="G345" s="821">
        <f>IFERROR('Formulario 4. Programático'!I351/'Formulario 4. Programático'!$F351,0)</f>
        <v>0</v>
      </c>
      <c r="H345" s="821">
        <f>IFERROR('Formulario 4. Programático'!J351/'Formulario 4. Programático'!$F351,0)</f>
        <v>0</v>
      </c>
      <c r="I345" s="821">
        <f>IFERROR('Formulario 4. Programático'!K351/'Formulario 4. Programático'!$F351,0)</f>
        <v>0</v>
      </c>
      <c r="J345" s="821">
        <f>IFERROR('Formulario 4. Programático'!L351/'Formulario 4. Programático'!$F351,0)</f>
        <v>0</v>
      </c>
      <c r="K345" s="821">
        <f>IFERROR('Formulario 4. Programático'!M351/'Formulario 4. Programático'!$F351,0)</f>
        <v>0</v>
      </c>
      <c r="L345" s="821">
        <f>IFERROR('Formulario 4. Programático'!N351/'Formulario 4. Programático'!$F351,0)</f>
        <v>0</v>
      </c>
      <c r="M345" s="821">
        <f>IFERROR('Formulario 4. Programático'!O351/'Formulario 4. Programático'!$F351,0)</f>
        <v>0</v>
      </c>
      <c r="N345" s="821">
        <f>IFERROR('Formulario 4. Programático'!P351/'Formulario 4. Programático'!$F351,0)</f>
        <v>0</v>
      </c>
      <c r="O345" s="821">
        <f>IFERROR('Formulario 4. Programático'!Q351/'Formulario 4. Programático'!$F351,0)</f>
        <v>0</v>
      </c>
      <c r="P345" s="821">
        <f>IFERROR('Formulario 4. Programático'!R351/'Formulario 4. Programático'!$F351,0)</f>
        <v>0</v>
      </c>
      <c r="Q345" s="821">
        <f>IFERROR('Formulario 4. Programático'!S351/'Formulario 4. Programático'!$F351,0)</f>
        <v>0</v>
      </c>
      <c r="R345" s="821">
        <f>IFERROR('Formulario 4. Programático'!T354/'Formulario 4. Programático'!$F354,0)</f>
        <v>0</v>
      </c>
      <c r="S345" s="821">
        <f>IFERROR('Formulario 4. Programático'!U354/'Formulario 4. Programático'!$F354,0)</f>
        <v>0</v>
      </c>
    </row>
    <row r="346" spans="1:19" ht="11.25" outlineLevel="4">
      <c r="A346" s="364" t="s">
        <v>363</v>
      </c>
      <c r="B346" s="364" t="s">
        <v>365</v>
      </c>
      <c r="C346" s="364" t="s">
        <v>363</v>
      </c>
      <c r="D346" s="364" t="s">
        <v>798</v>
      </c>
      <c r="E346" s="715" t="s">
        <v>1384</v>
      </c>
      <c r="F346" s="821">
        <f>IFERROR('Formulario 4. Programático'!H352/'Formulario 4. Programático'!$F352,0)</f>
        <v>0</v>
      </c>
      <c r="G346" s="821">
        <f>IFERROR('Formulario 4. Programático'!I352/'Formulario 4. Programático'!$F352,0)</f>
        <v>0</v>
      </c>
      <c r="H346" s="821">
        <f>IFERROR('Formulario 4. Programático'!J352/'Formulario 4. Programático'!$F352,0)</f>
        <v>0</v>
      </c>
      <c r="I346" s="821">
        <f>IFERROR('Formulario 4. Programático'!K352/'Formulario 4. Programático'!$F352,0)</f>
        <v>0</v>
      </c>
      <c r="J346" s="821">
        <f>IFERROR('Formulario 4. Programático'!L352/'Formulario 4. Programático'!$F352,0)</f>
        <v>0</v>
      </c>
      <c r="K346" s="821">
        <f>IFERROR('Formulario 4. Programático'!M352/'Formulario 4. Programático'!$F352,0)</f>
        <v>0</v>
      </c>
      <c r="L346" s="821">
        <f>IFERROR('Formulario 4. Programático'!N352/'Formulario 4. Programático'!$F352,0)</f>
        <v>0</v>
      </c>
      <c r="M346" s="821">
        <f>IFERROR('Formulario 4. Programático'!O352/'Formulario 4. Programático'!$F352,0)</f>
        <v>0</v>
      </c>
      <c r="N346" s="821">
        <f>IFERROR('Formulario 4. Programático'!P352/'Formulario 4. Programático'!$F352,0)</f>
        <v>0</v>
      </c>
      <c r="O346" s="821">
        <f>IFERROR('Formulario 4. Programático'!Q352/'Formulario 4. Programático'!$F352,0)</f>
        <v>0</v>
      </c>
      <c r="P346" s="821">
        <f>IFERROR('Formulario 4. Programático'!R352/'Formulario 4. Programático'!$F352,0)</f>
        <v>0</v>
      </c>
      <c r="Q346" s="821">
        <f>IFERROR('Formulario 4. Programático'!S352/'Formulario 4. Programático'!$F352,0)</f>
        <v>0</v>
      </c>
      <c r="R346" s="821">
        <f>IFERROR('Formulario 4. Programático'!T355/'Formulario 4. Programático'!$F355,0)</f>
        <v>0</v>
      </c>
      <c r="S346" s="821">
        <f>IFERROR('Formulario 4. Programático'!U355/'Formulario 4. Programático'!$F355,0)</f>
        <v>0</v>
      </c>
    </row>
    <row r="347" spans="1:19" ht="23.25" customHeight="1" outlineLevel="4">
      <c r="A347" s="364" t="s">
        <v>363</v>
      </c>
      <c r="B347" s="364" t="s">
        <v>365</v>
      </c>
      <c r="C347" s="364" t="s">
        <v>363</v>
      </c>
      <c r="D347" s="364" t="s">
        <v>801</v>
      </c>
      <c r="E347" s="715" t="s">
        <v>1385</v>
      </c>
      <c r="F347" s="821">
        <f>IFERROR('Formulario 4. Programático'!H353/'Formulario 4. Programático'!$F353,0)</f>
        <v>0</v>
      </c>
      <c r="G347" s="821">
        <f>IFERROR('Formulario 4. Programático'!I353/'Formulario 4. Programático'!$F353,0)</f>
        <v>0</v>
      </c>
      <c r="H347" s="821">
        <f>IFERROR('Formulario 4. Programático'!J353/'Formulario 4. Programático'!$F353,0)</f>
        <v>0</v>
      </c>
      <c r="I347" s="821">
        <f>IFERROR('Formulario 4. Programático'!K353/'Formulario 4. Programático'!$F353,0)</f>
        <v>0</v>
      </c>
      <c r="J347" s="821">
        <f>IFERROR('Formulario 4. Programático'!L353/'Formulario 4. Programático'!$F353,0)</f>
        <v>0</v>
      </c>
      <c r="K347" s="821">
        <f>IFERROR('Formulario 4. Programático'!M353/'Formulario 4. Programático'!$F353,0)</f>
        <v>0</v>
      </c>
      <c r="L347" s="821">
        <f>IFERROR('Formulario 4. Programático'!N353/'Formulario 4. Programático'!$F353,0)</f>
        <v>0</v>
      </c>
      <c r="M347" s="821">
        <f>IFERROR('Formulario 4. Programático'!O353/'Formulario 4. Programático'!$F353,0)</f>
        <v>0</v>
      </c>
      <c r="N347" s="821">
        <f>IFERROR('Formulario 4. Programático'!P353/'Formulario 4. Programático'!$F353,0)</f>
        <v>0</v>
      </c>
      <c r="O347" s="821">
        <f>IFERROR('Formulario 4. Programático'!Q353/'Formulario 4. Programático'!$F353,0)</f>
        <v>0</v>
      </c>
      <c r="P347" s="821">
        <f>IFERROR('Formulario 4. Programático'!R353/'Formulario 4. Programático'!$F353,0)</f>
        <v>0</v>
      </c>
      <c r="Q347" s="821">
        <f>IFERROR('Formulario 4. Programático'!S353/'Formulario 4. Programático'!$F353,0)</f>
        <v>0</v>
      </c>
      <c r="R347" s="821">
        <f>IFERROR('Formulario 4. Programático'!T356/'Formulario 4. Programático'!$F356,0)</f>
        <v>0</v>
      </c>
      <c r="S347" s="821">
        <f>IFERROR('Formulario 4. Programático'!U356/'Formulario 4. Programático'!$F356,0)</f>
        <v>0</v>
      </c>
    </row>
    <row r="348" spans="1:19" ht="22.5" outlineLevel="4">
      <c r="A348" s="364" t="s">
        <v>363</v>
      </c>
      <c r="B348" s="364" t="s">
        <v>365</v>
      </c>
      <c r="C348" s="364" t="s">
        <v>363</v>
      </c>
      <c r="D348" s="364" t="s">
        <v>802</v>
      </c>
      <c r="E348" s="715" t="s">
        <v>1386</v>
      </c>
      <c r="F348" s="821">
        <f>IFERROR('Formulario 4. Programático'!H354/'Formulario 4. Programático'!$F354,0)</f>
        <v>0</v>
      </c>
      <c r="G348" s="821">
        <f>IFERROR('Formulario 4. Programático'!I354/'Formulario 4. Programático'!$F354,0)</f>
        <v>0</v>
      </c>
      <c r="H348" s="821">
        <f>IFERROR('Formulario 4. Programático'!J354/'Formulario 4. Programático'!$F354,0)</f>
        <v>0</v>
      </c>
      <c r="I348" s="821">
        <f>IFERROR('Formulario 4. Programático'!K354/'Formulario 4. Programático'!$F354,0)</f>
        <v>0</v>
      </c>
      <c r="J348" s="821">
        <f>IFERROR('Formulario 4. Programático'!L354/'Formulario 4. Programático'!$F354,0)</f>
        <v>0</v>
      </c>
      <c r="K348" s="821">
        <f>IFERROR('Formulario 4. Programático'!M354/'Formulario 4. Programático'!$F354,0)</f>
        <v>0</v>
      </c>
      <c r="L348" s="821">
        <f>IFERROR('Formulario 4. Programático'!N354/'Formulario 4. Programático'!$F354,0)</f>
        <v>0</v>
      </c>
      <c r="M348" s="821">
        <f>IFERROR('Formulario 4. Programático'!O354/'Formulario 4. Programático'!$F354,0)</f>
        <v>0</v>
      </c>
      <c r="N348" s="821">
        <f>IFERROR('Formulario 4. Programático'!P354/'Formulario 4. Programático'!$F354,0)</f>
        <v>0</v>
      </c>
      <c r="O348" s="821">
        <f>IFERROR('Formulario 4. Programático'!Q354/'Formulario 4. Programático'!$F354,0)</f>
        <v>0</v>
      </c>
      <c r="P348" s="821">
        <f>IFERROR('Formulario 4. Programático'!R354/'Formulario 4. Programático'!$F354,0)</f>
        <v>0</v>
      </c>
      <c r="Q348" s="821">
        <f>IFERROR('Formulario 4. Programático'!S354/'Formulario 4. Programático'!$F354,0)</f>
        <v>0</v>
      </c>
      <c r="R348" s="821">
        <f>IFERROR('Formulario 4. Programático'!T357/'Formulario 4. Programático'!$F357,0)</f>
        <v>0</v>
      </c>
      <c r="S348" s="821">
        <f>IFERROR('Formulario 4. Programático'!U357/'Formulario 4. Programático'!$F357,0)</f>
        <v>0</v>
      </c>
    </row>
    <row r="349" spans="1:19" ht="11.25" outlineLevel="4">
      <c r="A349" s="364" t="s">
        <v>363</v>
      </c>
      <c r="B349" s="364" t="s">
        <v>365</v>
      </c>
      <c r="C349" s="364" t="s">
        <v>363</v>
      </c>
      <c r="D349" s="364" t="s">
        <v>803</v>
      </c>
      <c r="E349" s="715" t="s">
        <v>1387</v>
      </c>
      <c r="F349" s="821">
        <f>IFERROR('Formulario 4. Programático'!H355/'Formulario 4. Programático'!$F355,0)</f>
        <v>0</v>
      </c>
      <c r="G349" s="821">
        <f>IFERROR('Formulario 4. Programático'!I355/'Formulario 4. Programático'!$F355,0)</f>
        <v>0</v>
      </c>
      <c r="H349" s="821">
        <f>IFERROR('Formulario 4. Programático'!J355/'Formulario 4. Programático'!$F355,0)</f>
        <v>0</v>
      </c>
      <c r="I349" s="821">
        <f>IFERROR('Formulario 4. Programático'!K355/'Formulario 4. Programático'!$F355,0)</f>
        <v>0</v>
      </c>
      <c r="J349" s="821">
        <f>IFERROR('Formulario 4. Programático'!L355/'Formulario 4. Programático'!$F355,0)</f>
        <v>0</v>
      </c>
      <c r="K349" s="821">
        <f>IFERROR('Formulario 4. Programático'!M355/'Formulario 4. Programático'!$F355,0)</f>
        <v>0</v>
      </c>
      <c r="L349" s="821">
        <f>IFERROR('Formulario 4. Programático'!N355/'Formulario 4. Programático'!$F355,0)</f>
        <v>0</v>
      </c>
      <c r="M349" s="821">
        <f>IFERROR('Formulario 4. Programático'!O355/'Formulario 4. Programático'!$F355,0)</f>
        <v>0</v>
      </c>
      <c r="N349" s="821">
        <f>IFERROR('Formulario 4. Programático'!P355/'Formulario 4. Programático'!$F355,0)</f>
        <v>0</v>
      </c>
      <c r="O349" s="821">
        <f>IFERROR('Formulario 4. Programático'!Q355/'Formulario 4. Programático'!$F355,0)</f>
        <v>0</v>
      </c>
      <c r="P349" s="821">
        <f>IFERROR('Formulario 4. Programático'!R355/'Formulario 4. Programático'!$F355,0)</f>
        <v>0</v>
      </c>
      <c r="Q349" s="821">
        <f>IFERROR('Formulario 4. Programático'!S355/'Formulario 4. Programático'!$F355,0)</f>
        <v>0</v>
      </c>
      <c r="R349" s="821">
        <f>IFERROR('Formulario 4. Programático'!T358/'Formulario 4. Programático'!$F358,0)</f>
        <v>0</v>
      </c>
      <c r="S349" s="821">
        <f>IFERROR('Formulario 4. Programático'!U358/'Formulario 4. Programático'!$F358,0)</f>
        <v>0</v>
      </c>
    </row>
    <row r="350" spans="1:19" ht="11.25" outlineLevel="4">
      <c r="A350" s="364" t="s">
        <v>363</v>
      </c>
      <c r="B350" s="364" t="s">
        <v>365</v>
      </c>
      <c r="C350" s="364" t="s">
        <v>363</v>
      </c>
      <c r="D350" s="364" t="s">
        <v>799</v>
      </c>
      <c r="E350" s="715" t="s">
        <v>1388</v>
      </c>
      <c r="F350" s="821">
        <f>IFERROR('Formulario 4. Programático'!H356/'Formulario 4. Programático'!$F356,0)</f>
        <v>0</v>
      </c>
      <c r="G350" s="821">
        <f>IFERROR('Formulario 4. Programático'!I356/'Formulario 4. Programático'!$F356,0)</f>
        <v>0</v>
      </c>
      <c r="H350" s="821">
        <f>IFERROR('Formulario 4. Programático'!J356/'Formulario 4. Programático'!$F356,0)</f>
        <v>0</v>
      </c>
      <c r="I350" s="821">
        <f>IFERROR('Formulario 4. Programático'!K356/'Formulario 4. Programático'!$F356,0)</f>
        <v>0</v>
      </c>
      <c r="J350" s="821">
        <f>IFERROR('Formulario 4. Programático'!L356/'Formulario 4. Programático'!$F356,0)</f>
        <v>0</v>
      </c>
      <c r="K350" s="821">
        <f>IFERROR('Formulario 4. Programático'!M356/'Formulario 4. Programático'!$F356,0)</f>
        <v>0</v>
      </c>
      <c r="L350" s="821">
        <f>IFERROR('Formulario 4. Programático'!N356/'Formulario 4. Programático'!$F356,0)</f>
        <v>0</v>
      </c>
      <c r="M350" s="821">
        <f>IFERROR('Formulario 4. Programático'!O356/'Formulario 4. Programático'!$F356,0)</f>
        <v>0</v>
      </c>
      <c r="N350" s="821">
        <f>IFERROR('Formulario 4. Programático'!P356/'Formulario 4. Programático'!$F356,0)</f>
        <v>0</v>
      </c>
      <c r="O350" s="821">
        <f>IFERROR('Formulario 4. Programático'!Q356/'Formulario 4. Programático'!$F356,0)</f>
        <v>0</v>
      </c>
      <c r="P350" s="821">
        <f>IFERROR('Formulario 4. Programático'!R356/'Formulario 4. Programático'!$F356,0)</f>
        <v>0</v>
      </c>
      <c r="Q350" s="821">
        <f>IFERROR('Formulario 4. Programático'!S356/'Formulario 4. Programático'!$F356,0)</f>
        <v>0</v>
      </c>
      <c r="R350" s="821">
        <f>IFERROR('Formulario 4. Programático'!T359/'Formulario 4. Programático'!$F359,0)</f>
        <v>0</v>
      </c>
      <c r="S350" s="821">
        <f>IFERROR('Formulario 4. Programático'!U359/'Formulario 4. Programático'!$F359,0)</f>
        <v>0</v>
      </c>
    </row>
    <row r="351" spans="1:19" ht="11.25" outlineLevel="4">
      <c r="A351" s="364" t="s">
        <v>363</v>
      </c>
      <c r="B351" s="364" t="s">
        <v>365</v>
      </c>
      <c r="C351" s="364" t="s">
        <v>363</v>
      </c>
      <c r="D351" s="364" t="s">
        <v>804</v>
      </c>
      <c r="E351" s="715" t="s">
        <v>1987</v>
      </c>
      <c r="F351" s="821">
        <f>IFERROR('Formulario 4. Programático'!H357/'Formulario 4. Programático'!$F357,0)</f>
        <v>0</v>
      </c>
      <c r="G351" s="821">
        <f>IFERROR('Formulario 4. Programático'!I357/'Formulario 4. Programático'!$F357,0)</f>
        <v>0</v>
      </c>
      <c r="H351" s="821">
        <f>IFERROR('Formulario 4. Programático'!J357/'Formulario 4. Programático'!$F357,0)</f>
        <v>0</v>
      </c>
      <c r="I351" s="821">
        <f>IFERROR('Formulario 4. Programático'!K357/'Formulario 4. Programático'!$F357,0)</f>
        <v>0</v>
      </c>
      <c r="J351" s="821">
        <f>IFERROR('Formulario 4. Programático'!L357/'Formulario 4. Programático'!$F357,0)</f>
        <v>0</v>
      </c>
      <c r="K351" s="821">
        <f>IFERROR('Formulario 4. Programático'!M357/'Formulario 4. Programático'!$F357,0)</f>
        <v>0</v>
      </c>
      <c r="L351" s="821">
        <f>IFERROR('Formulario 4. Programático'!N357/'Formulario 4. Programático'!$F357,0)</f>
        <v>0</v>
      </c>
      <c r="M351" s="821">
        <f>IFERROR('Formulario 4. Programático'!O357/'Formulario 4. Programático'!$F357,0)</f>
        <v>0</v>
      </c>
      <c r="N351" s="821">
        <f>IFERROR('Formulario 4. Programático'!P357/'Formulario 4. Programático'!$F357,0)</f>
        <v>0</v>
      </c>
      <c r="O351" s="821">
        <f>IFERROR('Formulario 4. Programático'!Q357/'Formulario 4. Programático'!$F357,0)</f>
        <v>0</v>
      </c>
      <c r="P351" s="821">
        <f>IFERROR('Formulario 4. Programático'!R357/'Formulario 4. Programático'!$F357,0)</f>
        <v>0</v>
      </c>
      <c r="Q351" s="821">
        <f>IFERROR('Formulario 4. Programático'!S357/'Formulario 4. Programático'!$F357,0)</f>
        <v>0</v>
      </c>
      <c r="R351" s="821">
        <f>IFERROR('Formulario 4. Programático'!T360/'Formulario 4. Programático'!$F360,0)</f>
        <v>0</v>
      </c>
      <c r="S351" s="821">
        <f>IFERROR('Formulario 4. Programático'!U360/'Formulario 4. Programático'!$F360,0)</f>
        <v>0</v>
      </c>
    </row>
    <row r="352" spans="1:19" ht="23.25" outlineLevel="4" thickBot="1">
      <c r="A352" s="364" t="s">
        <v>363</v>
      </c>
      <c r="B352" s="364" t="s">
        <v>365</v>
      </c>
      <c r="C352" s="364" t="s">
        <v>363</v>
      </c>
      <c r="D352" s="364" t="s">
        <v>805</v>
      </c>
      <c r="E352" s="715" t="s">
        <v>1389</v>
      </c>
      <c r="F352" s="821">
        <f>IFERROR('Formulario 4. Programático'!H358/'Formulario 4. Programático'!$F358,0)</f>
        <v>0</v>
      </c>
      <c r="G352" s="821">
        <f>IFERROR('Formulario 4. Programático'!I358/'Formulario 4. Programático'!$F358,0)</f>
        <v>0</v>
      </c>
      <c r="H352" s="821">
        <f>IFERROR('Formulario 4. Programático'!J358/'Formulario 4. Programático'!$F358,0)</f>
        <v>0</v>
      </c>
      <c r="I352" s="821">
        <f>IFERROR('Formulario 4. Programático'!K358/'Formulario 4. Programático'!$F358,0)</f>
        <v>0</v>
      </c>
      <c r="J352" s="821">
        <f>IFERROR('Formulario 4. Programático'!L358/'Formulario 4. Programático'!$F358,0)</f>
        <v>0</v>
      </c>
      <c r="K352" s="821">
        <f>IFERROR('Formulario 4. Programático'!M358/'Formulario 4. Programático'!$F358,0)</f>
        <v>0</v>
      </c>
      <c r="L352" s="821">
        <f>IFERROR('Formulario 4. Programático'!N358/'Formulario 4. Programático'!$F358,0)</f>
        <v>0</v>
      </c>
      <c r="M352" s="821">
        <f>IFERROR('Formulario 4. Programático'!O358/'Formulario 4. Programático'!$F358,0)</f>
        <v>0</v>
      </c>
      <c r="N352" s="821">
        <f>IFERROR('Formulario 4. Programático'!P358/'Formulario 4. Programático'!$F358,0)</f>
        <v>0</v>
      </c>
      <c r="O352" s="821">
        <f>IFERROR('Formulario 4. Programático'!Q358/'Formulario 4. Programático'!$F358,0)</f>
        <v>0</v>
      </c>
      <c r="P352" s="821">
        <f>IFERROR('Formulario 4. Programático'!R358/'Formulario 4. Programático'!$F358,0)</f>
        <v>0</v>
      </c>
      <c r="Q352" s="821">
        <f>IFERROR('Formulario 4. Programático'!S358/'Formulario 4. Programático'!$F358,0)</f>
        <v>0</v>
      </c>
      <c r="R352" s="821">
        <f>IFERROR('Formulario 4. Programático'!T361/'Formulario 4. Programático'!$F361,0)</f>
        <v>0</v>
      </c>
      <c r="S352" s="821">
        <f>IFERROR('Formulario 4. Programático'!U361/'Formulario 4. Programático'!$F361,0)</f>
        <v>0</v>
      </c>
    </row>
    <row r="353" spans="1:19" ht="12" outlineLevel="4" thickBot="1">
      <c r="A353" s="719" t="s">
        <v>363</v>
      </c>
      <c r="B353" s="719" t="s">
        <v>367</v>
      </c>
      <c r="C353" s="719"/>
      <c r="D353" s="719"/>
      <c r="E353" s="706" t="s">
        <v>1390</v>
      </c>
      <c r="F353" s="816">
        <f>IFERROR('Formulario 4. Programático'!H359/'Formulario 4. Programático'!$F359,0)</f>
        <v>0</v>
      </c>
      <c r="G353" s="816">
        <f>IFERROR('Formulario 4. Programático'!I359/'Formulario 4. Programático'!$F359,0)</f>
        <v>0</v>
      </c>
      <c r="H353" s="816">
        <f>IFERROR('Formulario 4. Programático'!J359/'Formulario 4. Programático'!$F359,0)</f>
        <v>0</v>
      </c>
      <c r="I353" s="816">
        <f>IFERROR('Formulario 4. Programático'!K359/'Formulario 4. Programático'!$F359,0)</f>
        <v>0</v>
      </c>
      <c r="J353" s="816">
        <f>IFERROR('Formulario 4. Programático'!L359/'Formulario 4. Programático'!$F359,0)</f>
        <v>0</v>
      </c>
      <c r="K353" s="816">
        <f>IFERROR('Formulario 4. Programático'!M359/'Formulario 4. Programático'!$F359,0)</f>
        <v>0</v>
      </c>
      <c r="L353" s="816">
        <f>IFERROR('Formulario 4. Programático'!N359/'Formulario 4. Programático'!$F359,0)</f>
        <v>0</v>
      </c>
      <c r="M353" s="816">
        <f>IFERROR('Formulario 4. Programático'!O359/'Formulario 4. Programático'!$F359,0)</f>
        <v>0</v>
      </c>
      <c r="N353" s="816">
        <f>IFERROR('Formulario 4. Programático'!P359/'Formulario 4. Programático'!$F359,0)</f>
        <v>0</v>
      </c>
      <c r="O353" s="816">
        <f>IFERROR('Formulario 4. Programático'!Q359/'Formulario 4. Programático'!$F359,0)</f>
        <v>0</v>
      </c>
      <c r="P353" s="816">
        <f>IFERROR('Formulario 4. Programático'!R359/'Formulario 4. Programático'!$F359,0)</f>
        <v>0</v>
      </c>
      <c r="Q353" s="816">
        <f>IFERROR('Formulario 4. Programático'!S359/'Formulario 4. Programático'!$F359,0)</f>
        <v>0</v>
      </c>
      <c r="R353" s="816">
        <f>IFERROR('Formulario 4. Programático'!T362/'Formulario 4. Programático'!$F362,0)</f>
        <v>0</v>
      </c>
      <c r="S353" s="816">
        <f>IFERROR('Formulario 4. Programático'!U362/'Formulario 4. Programático'!$F362,0)</f>
        <v>0</v>
      </c>
    </row>
    <row r="354" spans="1:19" ht="11.25" outlineLevel="4">
      <c r="A354" s="723" t="s">
        <v>363</v>
      </c>
      <c r="B354" s="723" t="s">
        <v>367</v>
      </c>
      <c r="C354" s="723" t="s">
        <v>361</v>
      </c>
      <c r="D354" s="723"/>
      <c r="E354" s="714" t="s">
        <v>1390</v>
      </c>
      <c r="F354" s="818">
        <f>IFERROR('Formulario 4. Programático'!H360/'Formulario 4. Programático'!$F360,0)</f>
        <v>0</v>
      </c>
      <c r="G354" s="818">
        <f>IFERROR('Formulario 4. Programático'!I360/'Formulario 4. Programático'!$F360,0)</f>
        <v>0</v>
      </c>
      <c r="H354" s="818">
        <f>IFERROR('Formulario 4. Programático'!J360/'Formulario 4. Programático'!$F360,0)</f>
        <v>0</v>
      </c>
      <c r="I354" s="818">
        <f>IFERROR('Formulario 4. Programático'!K360/'Formulario 4. Programático'!$F360,0)</f>
        <v>0</v>
      </c>
      <c r="J354" s="818">
        <f>IFERROR('Formulario 4. Programático'!L360/'Formulario 4. Programático'!$F360,0)</f>
        <v>0</v>
      </c>
      <c r="K354" s="818">
        <f>IFERROR('Formulario 4. Programático'!M360/'Formulario 4. Programático'!$F360,0)</f>
        <v>0</v>
      </c>
      <c r="L354" s="818">
        <f>IFERROR('Formulario 4. Programático'!N360/'Formulario 4. Programático'!$F360,0)</f>
        <v>0</v>
      </c>
      <c r="M354" s="818">
        <f>IFERROR('Formulario 4. Programático'!O360/'Formulario 4. Programático'!$F360,0)</f>
        <v>0</v>
      </c>
      <c r="N354" s="818">
        <f>IFERROR('Formulario 4. Programático'!P360/'Formulario 4. Programático'!$F360,0)</f>
        <v>0</v>
      </c>
      <c r="O354" s="818">
        <f>IFERROR('Formulario 4. Programático'!Q360/'Formulario 4. Programático'!$F360,0)</f>
        <v>0</v>
      </c>
      <c r="P354" s="818">
        <f>IFERROR('Formulario 4. Programático'!R360/'Formulario 4. Programático'!$F360,0)</f>
        <v>0</v>
      </c>
      <c r="Q354" s="818">
        <f>IFERROR('Formulario 4. Programático'!S360/'Formulario 4. Programático'!$F360,0)</f>
        <v>0</v>
      </c>
      <c r="R354" s="818">
        <f>IFERROR('Formulario 4. Programático'!T363/'Formulario 4. Programático'!$F363,0)</f>
        <v>0</v>
      </c>
      <c r="S354" s="818">
        <f>IFERROR('Formulario 4. Programático'!U363/'Formulario 4. Programático'!$F363,0)</f>
        <v>0</v>
      </c>
    </row>
    <row r="355" spans="1:19" ht="22.5" outlineLevel="4">
      <c r="A355" s="364" t="s">
        <v>363</v>
      </c>
      <c r="B355" s="364" t="s">
        <v>367</v>
      </c>
      <c r="C355" s="364" t="s">
        <v>361</v>
      </c>
      <c r="D355" s="364" t="s">
        <v>795</v>
      </c>
      <c r="E355" s="715" t="s">
        <v>2031</v>
      </c>
      <c r="F355" s="821">
        <f>IFERROR('Formulario 4. Programático'!H361/'Formulario 4. Programático'!$F361,0)</f>
        <v>0</v>
      </c>
      <c r="G355" s="821">
        <f>IFERROR('Formulario 4. Programático'!I361/'Formulario 4. Programático'!$F361,0)</f>
        <v>0</v>
      </c>
      <c r="H355" s="821">
        <f>IFERROR('Formulario 4. Programático'!J361/'Formulario 4. Programático'!$F361,0)</f>
        <v>0</v>
      </c>
      <c r="I355" s="821">
        <f>IFERROR('Formulario 4. Programático'!K361/'Formulario 4. Programático'!$F361,0)</f>
        <v>0</v>
      </c>
      <c r="J355" s="821">
        <f>IFERROR('Formulario 4. Programático'!L361/'Formulario 4. Programático'!$F361,0)</f>
        <v>0</v>
      </c>
      <c r="K355" s="821">
        <f>IFERROR('Formulario 4. Programático'!M361/'Formulario 4. Programático'!$F361,0)</f>
        <v>0</v>
      </c>
      <c r="L355" s="821">
        <f>IFERROR('Formulario 4. Programático'!N361/'Formulario 4. Programático'!$F361,0)</f>
        <v>0</v>
      </c>
      <c r="M355" s="821">
        <f>IFERROR('Formulario 4. Programático'!O361/'Formulario 4. Programático'!$F361,0)</f>
        <v>0</v>
      </c>
      <c r="N355" s="821">
        <f>IFERROR('Formulario 4. Programático'!P361/'Formulario 4. Programático'!$F361,0)</f>
        <v>0</v>
      </c>
      <c r="O355" s="821">
        <f>IFERROR('Formulario 4. Programático'!Q361/'Formulario 4. Programático'!$F361,0)</f>
        <v>0</v>
      </c>
      <c r="P355" s="821">
        <f>IFERROR('Formulario 4. Programático'!R361/'Formulario 4. Programático'!$F361,0)</f>
        <v>0</v>
      </c>
      <c r="Q355" s="821">
        <f>IFERROR('Formulario 4. Programático'!S361/'Formulario 4. Programático'!$F361,0)</f>
        <v>0</v>
      </c>
      <c r="R355" s="821">
        <f>IFERROR('Formulario 4. Programático'!T364/'Formulario 4. Programático'!$F364,0)</f>
        <v>0</v>
      </c>
      <c r="S355" s="821">
        <f>IFERROR('Formulario 4. Programático'!U364/'Formulario 4. Programático'!$F364,0)</f>
        <v>0</v>
      </c>
    </row>
    <row r="356" spans="1:19" ht="22.5" outlineLevel="4">
      <c r="A356" s="364" t="s">
        <v>363</v>
      </c>
      <c r="B356" s="364" t="s">
        <v>367</v>
      </c>
      <c r="C356" s="364" t="s">
        <v>361</v>
      </c>
      <c r="D356" s="364" t="s">
        <v>794</v>
      </c>
      <c r="E356" s="715" t="s">
        <v>1391</v>
      </c>
      <c r="F356" s="821">
        <f>IFERROR('Formulario 4. Programático'!H362/'Formulario 4. Programático'!$F362,0)</f>
        <v>0</v>
      </c>
      <c r="G356" s="821">
        <f>IFERROR('Formulario 4. Programático'!I362/'Formulario 4. Programático'!$F362,0)</f>
        <v>0</v>
      </c>
      <c r="H356" s="821">
        <f>IFERROR('Formulario 4. Programático'!J362/'Formulario 4. Programático'!$F362,0)</f>
        <v>0</v>
      </c>
      <c r="I356" s="821">
        <f>IFERROR('Formulario 4. Programático'!K362/'Formulario 4. Programático'!$F362,0)</f>
        <v>0</v>
      </c>
      <c r="J356" s="821">
        <f>IFERROR('Formulario 4. Programático'!L362/'Formulario 4. Programático'!$F362,0)</f>
        <v>0</v>
      </c>
      <c r="K356" s="821">
        <f>IFERROR('Formulario 4. Programático'!M362/'Formulario 4. Programático'!$F362,0)</f>
        <v>0</v>
      </c>
      <c r="L356" s="821">
        <f>IFERROR('Formulario 4. Programático'!N362/'Formulario 4. Programático'!$F362,0)</f>
        <v>0</v>
      </c>
      <c r="M356" s="821">
        <f>IFERROR('Formulario 4. Programático'!O362/'Formulario 4. Programático'!$F362,0)</f>
        <v>0</v>
      </c>
      <c r="N356" s="821">
        <f>IFERROR('Formulario 4. Programático'!P362/'Formulario 4. Programático'!$F362,0)</f>
        <v>0</v>
      </c>
      <c r="O356" s="821">
        <f>IFERROR('Formulario 4. Programático'!Q362/'Formulario 4. Programático'!$F362,0)</f>
        <v>0</v>
      </c>
      <c r="P356" s="821">
        <f>IFERROR('Formulario 4. Programático'!R362/'Formulario 4. Programático'!$F362,0)</f>
        <v>0</v>
      </c>
      <c r="Q356" s="821">
        <f>IFERROR('Formulario 4. Programático'!S362/'Formulario 4. Programático'!$F362,0)</f>
        <v>0</v>
      </c>
      <c r="R356" s="821">
        <f>IFERROR('Formulario 4. Programático'!T365/'Formulario 4. Programático'!$F365,0)</f>
        <v>0</v>
      </c>
      <c r="S356" s="821">
        <f>IFERROR('Formulario 4. Programático'!U365/'Formulario 4. Programático'!$F365,0)</f>
        <v>0</v>
      </c>
    </row>
    <row r="357" spans="1:19" ht="22.5" outlineLevel="4">
      <c r="A357" s="364" t="s">
        <v>363</v>
      </c>
      <c r="B357" s="364" t="s">
        <v>367</v>
      </c>
      <c r="C357" s="364" t="s">
        <v>361</v>
      </c>
      <c r="D357" s="364" t="s">
        <v>796</v>
      </c>
      <c r="E357" s="715" t="s">
        <v>1989</v>
      </c>
      <c r="F357" s="821">
        <f>IFERROR('Formulario 4. Programático'!H363/'Formulario 4. Programático'!$F363,0)</f>
        <v>0</v>
      </c>
      <c r="G357" s="821">
        <f>IFERROR('Formulario 4. Programático'!I363/'Formulario 4. Programático'!$F363,0)</f>
        <v>0</v>
      </c>
      <c r="H357" s="821">
        <f>IFERROR('Formulario 4. Programático'!J363/'Formulario 4. Programático'!$F363,0)</f>
        <v>0</v>
      </c>
      <c r="I357" s="821">
        <f>IFERROR('Formulario 4. Programático'!K363/'Formulario 4. Programático'!$F363,0)</f>
        <v>0</v>
      </c>
      <c r="J357" s="821">
        <f>IFERROR('Formulario 4. Programático'!L363/'Formulario 4. Programático'!$F363,0)</f>
        <v>0</v>
      </c>
      <c r="K357" s="821">
        <f>IFERROR('Formulario 4. Programático'!M363/'Formulario 4. Programático'!$F363,0)</f>
        <v>0</v>
      </c>
      <c r="L357" s="821">
        <f>IFERROR('Formulario 4. Programático'!N363/'Formulario 4. Programático'!$F363,0)</f>
        <v>0</v>
      </c>
      <c r="M357" s="821">
        <f>IFERROR('Formulario 4. Programático'!O363/'Formulario 4. Programático'!$F363,0)</f>
        <v>0</v>
      </c>
      <c r="N357" s="821">
        <f>IFERROR('Formulario 4. Programático'!P363/'Formulario 4. Programático'!$F363,0)</f>
        <v>0</v>
      </c>
      <c r="O357" s="821">
        <f>IFERROR('Formulario 4. Programático'!Q363/'Formulario 4. Programático'!$F363,0)</f>
        <v>0</v>
      </c>
      <c r="P357" s="821">
        <f>IFERROR('Formulario 4. Programático'!R363/'Formulario 4. Programático'!$F363,0)</f>
        <v>0</v>
      </c>
      <c r="Q357" s="821">
        <f>IFERROR('Formulario 4. Programático'!S363/'Formulario 4. Programático'!$F363,0)</f>
        <v>0</v>
      </c>
      <c r="R357" s="821">
        <f>IFERROR('Formulario 4. Programático'!T366/'Formulario 4. Programático'!$F366,0)</f>
        <v>0</v>
      </c>
      <c r="S357" s="821">
        <f>IFERROR('Formulario 4. Programático'!U366/'Formulario 4. Programático'!$F366,0)</f>
        <v>0</v>
      </c>
    </row>
    <row r="358" spans="1:19" ht="11.25" outlineLevel="4">
      <c r="A358" s="364" t="s">
        <v>363</v>
      </c>
      <c r="B358" s="364" t="s">
        <v>367</v>
      </c>
      <c r="C358" s="364" t="s">
        <v>361</v>
      </c>
      <c r="D358" s="364" t="s">
        <v>797</v>
      </c>
      <c r="E358" s="715" t="s">
        <v>1990</v>
      </c>
      <c r="F358" s="821">
        <f>IFERROR('Formulario 4. Programático'!H364/'Formulario 4. Programático'!$F364,0)</f>
        <v>0</v>
      </c>
      <c r="G358" s="821">
        <f>IFERROR('Formulario 4. Programático'!I364/'Formulario 4. Programático'!$F364,0)</f>
        <v>0</v>
      </c>
      <c r="H358" s="821">
        <f>IFERROR('Formulario 4. Programático'!J364/'Formulario 4. Programático'!$F364,0)</f>
        <v>0</v>
      </c>
      <c r="I358" s="821">
        <f>IFERROR('Formulario 4. Programático'!K364/'Formulario 4. Programático'!$F364,0)</f>
        <v>0</v>
      </c>
      <c r="J358" s="821">
        <f>IFERROR('Formulario 4. Programático'!L364/'Formulario 4. Programático'!$F364,0)</f>
        <v>0</v>
      </c>
      <c r="K358" s="821">
        <f>IFERROR('Formulario 4. Programático'!M364/'Formulario 4. Programático'!$F364,0)</f>
        <v>0</v>
      </c>
      <c r="L358" s="821">
        <f>IFERROR('Formulario 4. Programático'!N364/'Formulario 4. Programático'!$F364,0)</f>
        <v>0</v>
      </c>
      <c r="M358" s="821">
        <f>IFERROR('Formulario 4. Programático'!O364/'Formulario 4. Programático'!$F364,0)</f>
        <v>0</v>
      </c>
      <c r="N358" s="821">
        <f>IFERROR('Formulario 4. Programático'!P364/'Formulario 4. Programático'!$F364,0)</f>
        <v>0</v>
      </c>
      <c r="O358" s="821">
        <f>IFERROR('Formulario 4. Programático'!Q364/'Formulario 4. Programático'!$F364,0)</f>
        <v>0</v>
      </c>
      <c r="P358" s="821">
        <f>IFERROR('Formulario 4. Programático'!R364/'Formulario 4. Programático'!$F364,0)</f>
        <v>0</v>
      </c>
      <c r="Q358" s="821">
        <f>IFERROR('Formulario 4. Programático'!S364/'Formulario 4. Programático'!$F364,0)</f>
        <v>0</v>
      </c>
      <c r="R358" s="821">
        <f>IFERROR('Formulario 4. Programático'!T367/'Formulario 4. Programático'!$F367,0)</f>
        <v>0</v>
      </c>
      <c r="S358" s="821">
        <f>IFERROR('Formulario 4. Programático'!U367/'Formulario 4. Programático'!$F367,0)</f>
        <v>0</v>
      </c>
    </row>
    <row r="359" spans="1:19" ht="11.25" outlineLevel="4">
      <c r="A359" s="364" t="s">
        <v>363</v>
      </c>
      <c r="B359" s="364" t="s">
        <v>367</v>
      </c>
      <c r="C359" s="364" t="s">
        <v>361</v>
      </c>
      <c r="D359" s="364" t="s">
        <v>800</v>
      </c>
      <c r="E359" s="715" t="s">
        <v>1392</v>
      </c>
      <c r="F359" s="821">
        <f>IFERROR('Formulario 4. Programático'!H365/'Formulario 4. Programático'!$F365,0)</f>
        <v>0</v>
      </c>
      <c r="G359" s="821">
        <f>IFERROR('Formulario 4. Programático'!I365/'Formulario 4. Programático'!$F365,0)</f>
        <v>0</v>
      </c>
      <c r="H359" s="821">
        <f>IFERROR('Formulario 4. Programático'!J365/'Formulario 4. Programático'!$F365,0)</f>
        <v>0</v>
      </c>
      <c r="I359" s="821">
        <f>IFERROR('Formulario 4. Programático'!K365/'Formulario 4. Programático'!$F365,0)</f>
        <v>0</v>
      </c>
      <c r="J359" s="821">
        <f>IFERROR('Formulario 4. Programático'!L365/'Formulario 4. Programático'!$F365,0)</f>
        <v>0</v>
      </c>
      <c r="K359" s="821">
        <f>IFERROR('Formulario 4. Programático'!M365/'Formulario 4. Programático'!$F365,0)</f>
        <v>0</v>
      </c>
      <c r="L359" s="821">
        <f>IFERROR('Formulario 4. Programático'!N365/'Formulario 4. Programático'!$F365,0)</f>
        <v>0</v>
      </c>
      <c r="M359" s="821">
        <f>IFERROR('Formulario 4. Programático'!O365/'Formulario 4. Programático'!$F365,0)</f>
        <v>0</v>
      </c>
      <c r="N359" s="821">
        <f>IFERROR('Formulario 4. Programático'!P365/'Formulario 4. Programático'!$F365,0)</f>
        <v>0</v>
      </c>
      <c r="O359" s="821">
        <f>IFERROR('Formulario 4. Programático'!Q365/'Formulario 4. Programático'!$F365,0)</f>
        <v>0</v>
      </c>
      <c r="P359" s="821">
        <f>IFERROR('Formulario 4. Programático'!R365/'Formulario 4. Programático'!$F365,0)</f>
        <v>0</v>
      </c>
      <c r="Q359" s="821">
        <f>IFERROR('Formulario 4. Programático'!S365/'Formulario 4. Programático'!$F365,0)</f>
        <v>0</v>
      </c>
      <c r="R359" s="821">
        <f>IFERROR('Formulario 4. Programático'!T368/'Formulario 4. Programático'!$F368,0)</f>
        <v>0</v>
      </c>
      <c r="S359" s="821">
        <f>IFERROR('Formulario 4. Programático'!U368/'Formulario 4. Programático'!$F368,0)</f>
        <v>0</v>
      </c>
    </row>
    <row r="360" spans="1:19" ht="11.25" outlineLevel="1">
      <c r="A360" s="364" t="s">
        <v>363</v>
      </c>
      <c r="B360" s="364" t="s">
        <v>367</v>
      </c>
      <c r="C360" s="364" t="s">
        <v>361</v>
      </c>
      <c r="D360" s="364" t="s">
        <v>798</v>
      </c>
      <c r="E360" s="715" t="s">
        <v>1991</v>
      </c>
      <c r="F360" s="821">
        <f>IFERROR('Formulario 4. Programático'!H366/'Formulario 4. Programático'!$F366,0)</f>
        <v>0</v>
      </c>
      <c r="G360" s="821">
        <f>IFERROR('Formulario 4. Programático'!I366/'Formulario 4. Programático'!$F366,0)</f>
        <v>0</v>
      </c>
      <c r="H360" s="821">
        <f>IFERROR('Formulario 4. Programático'!J366/'Formulario 4. Programático'!$F366,0)</f>
        <v>0</v>
      </c>
      <c r="I360" s="821">
        <f>IFERROR('Formulario 4. Programático'!K366/'Formulario 4. Programático'!$F366,0)</f>
        <v>0</v>
      </c>
      <c r="J360" s="821">
        <f>IFERROR('Formulario 4. Programático'!L366/'Formulario 4. Programático'!$F366,0)</f>
        <v>0</v>
      </c>
      <c r="K360" s="821">
        <f>IFERROR('Formulario 4. Programático'!M366/'Formulario 4. Programático'!$F366,0)</f>
        <v>0</v>
      </c>
      <c r="L360" s="821">
        <f>IFERROR('Formulario 4. Programático'!N366/'Formulario 4. Programático'!$F366,0)</f>
        <v>0</v>
      </c>
      <c r="M360" s="821">
        <f>IFERROR('Formulario 4. Programático'!O366/'Formulario 4. Programático'!$F366,0)</f>
        <v>0</v>
      </c>
      <c r="N360" s="821">
        <f>IFERROR('Formulario 4. Programático'!P366/'Formulario 4. Programático'!$F366,0)</f>
        <v>0</v>
      </c>
      <c r="O360" s="821">
        <f>IFERROR('Formulario 4. Programático'!Q366/'Formulario 4. Programático'!$F366,0)</f>
        <v>0</v>
      </c>
      <c r="P360" s="821">
        <f>IFERROR('Formulario 4. Programático'!R366/'Formulario 4. Programático'!$F366,0)</f>
        <v>0</v>
      </c>
      <c r="Q360" s="821">
        <f>IFERROR('Formulario 4. Programático'!S366/'Formulario 4. Programático'!$F366,0)</f>
        <v>0</v>
      </c>
      <c r="R360" s="821">
        <f>IFERROR('Formulario 4. Programático'!T369/'Formulario 4. Programático'!$F369,0)</f>
        <v>0</v>
      </c>
      <c r="S360" s="821">
        <f>IFERROR('Formulario 4. Programático'!U369/'Formulario 4. Programático'!$F369,0)</f>
        <v>0</v>
      </c>
    </row>
    <row r="361" spans="1:19" ht="11.25" outlineLevel="1">
      <c r="A361" s="364" t="s">
        <v>363</v>
      </c>
      <c r="B361" s="364" t="s">
        <v>367</v>
      </c>
      <c r="C361" s="364" t="s">
        <v>361</v>
      </c>
      <c r="D361" s="364" t="s">
        <v>802</v>
      </c>
      <c r="E361" s="715" t="s">
        <v>1393</v>
      </c>
      <c r="F361" s="821">
        <f>IFERROR('Formulario 4. Programático'!H367/'Formulario 4. Programático'!$F367,0)</f>
        <v>0</v>
      </c>
      <c r="G361" s="821">
        <f>IFERROR('Formulario 4. Programático'!I367/'Formulario 4. Programático'!$F367,0)</f>
        <v>0</v>
      </c>
      <c r="H361" s="821">
        <f>IFERROR('Formulario 4. Programático'!J367/'Formulario 4. Programático'!$F367,0)</f>
        <v>0</v>
      </c>
      <c r="I361" s="821">
        <f>IFERROR('Formulario 4. Programático'!K367/'Formulario 4. Programático'!$F367,0)</f>
        <v>0</v>
      </c>
      <c r="J361" s="821">
        <f>IFERROR('Formulario 4. Programático'!L367/'Formulario 4. Programático'!$F367,0)</f>
        <v>0</v>
      </c>
      <c r="K361" s="821">
        <f>IFERROR('Formulario 4. Programático'!M367/'Formulario 4. Programático'!$F367,0)</f>
        <v>0</v>
      </c>
      <c r="L361" s="821">
        <f>IFERROR('Formulario 4. Programático'!N367/'Formulario 4. Programático'!$F367,0)</f>
        <v>0</v>
      </c>
      <c r="M361" s="821">
        <f>IFERROR('Formulario 4. Programático'!O367/'Formulario 4. Programático'!$F367,0)</f>
        <v>0</v>
      </c>
      <c r="N361" s="821">
        <f>IFERROR('Formulario 4. Programático'!P367/'Formulario 4. Programático'!$F367,0)</f>
        <v>0</v>
      </c>
      <c r="O361" s="821">
        <f>IFERROR('Formulario 4. Programático'!Q367/'Formulario 4. Programático'!$F367,0)</f>
        <v>0</v>
      </c>
      <c r="P361" s="821">
        <f>IFERROR('Formulario 4. Programático'!R367/'Formulario 4. Programático'!$F367,0)</f>
        <v>0</v>
      </c>
      <c r="Q361" s="821">
        <f>IFERROR('Formulario 4. Programático'!S367/'Formulario 4. Programático'!$F367,0)</f>
        <v>0</v>
      </c>
      <c r="R361" s="821">
        <f>IFERROR('Formulario 4. Programático'!T370/'Formulario 4. Programático'!$F370,0)</f>
        <v>0</v>
      </c>
      <c r="S361" s="821">
        <f>IFERROR('Formulario 4. Programático'!U370/'Formulario 4. Programático'!$F370,0)</f>
        <v>0</v>
      </c>
    </row>
    <row r="362" spans="1:19" s="681" customFormat="1" ht="11.25" outlineLevel="2">
      <c r="A362" s="364" t="s">
        <v>363</v>
      </c>
      <c r="B362" s="364" t="s">
        <v>367</v>
      </c>
      <c r="C362" s="364" t="s">
        <v>361</v>
      </c>
      <c r="D362" s="364" t="s">
        <v>803</v>
      </c>
      <c r="E362" s="715" t="s">
        <v>1394</v>
      </c>
      <c r="F362" s="821">
        <f>IFERROR('Formulario 4. Programático'!H368/'Formulario 4. Programático'!$F368,0)</f>
        <v>0</v>
      </c>
      <c r="G362" s="821">
        <f>IFERROR('Formulario 4. Programático'!I368/'Formulario 4. Programático'!$F368,0)</f>
        <v>0</v>
      </c>
      <c r="H362" s="821">
        <f>IFERROR('Formulario 4. Programático'!J368/'Formulario 4. Programático'!$F368,0)</f>
        <v>0</v>
      </c>
      <c r="I362" s="821">
        <f>IFERROR('Formulario 4. Programático'!K368/'Formulario 4. Programático'!$F368,0)</f>
        <v>0</v>
      </c>
      <c r="J362" s="821">
        <f>IFERROR('Formulario 4. Programático'!L368/'Formulario 4. Programático'!$F368,0)</f>
        <v>0</v>
      </c>
      <c r="K362" s="821">
        <f>IFERROR('Formulario 4. Programático'!M368/'Formulario 4. Programático'!$F368,0)</f>
        <v>0</v>
      </c>
      <c r="L362" s="821">
        <f>IFERROR('Formulario 4. Programático'!N368/'Formulario 4. Programático'!$F368,0)</f>
        <v>0</v>
      </c>
      <c r="M362" s="821">
        <f>IFERROR('Formulario 4. Programático'!O368/'Formulario 4. Programático'!$F368,0)</f>
        <v>0</v>
      </c>
      <c r="N362" s="821">
        <f>IFERROR('Formulario 4. Programático'!P368/'Formulario 4. Programático'!$F368,0)</f>
        <v>0</v>
      </c>
      <c r="O362" s="821">
        <f>IFERROR('Formulario 4. Programático'!Q368/'Formulario 4. Programático'!$F368,0)</f>
        <v>0</v>
      </c>
      <c r="P362" s="821">
        <f>IFERROR('Formulario 4. Programático'!R368/'Formulario 4. Programático'!$F368,0)</f>
        <v>0</v>
      </c>
      <c r="Q362" s="821">
        <f>IFERROR('Formulario 4. Programático'!S368/'Formulario 4. Programático'!$F368,0)</f>
        <v>0</v>
      </c>
      <c r="R362" s="821">
        <f>IFERROR('Formulario 4. Programático'!T371/'Formulario 4. Programático'!$F371,0)</f>
        <v>0</v>
      </c>
      <c r="S362" s="821">
        <f>IFERROR('Formulario 4. Programático'!U371/'Formulario 4. Programático'!$F371,0)</f>
        <v>0</v>
      </c>
    </row>
    <row r="363" spans="1:19" ht="11.25" outlineLevel="4">
      <c r="A363" s="364" t="s">
        <v>363</v>
      </c>
      <c r="B363" s="364" t="s">
        <v>367</v>
      </c>
      <c r="C363" s="364" t="s">
        <v>361</v>
      </c>
      <c r="D363" s="364" t="s">
        <v>799</v>
      </c>
      <c r="E363" s="715" t="s">
        <v>1395</v>
      </c>
      <c r="F363" s="821">
        <f>IFERROR('Formulario 4. Programático'!H369/'Formulario 4. Programático'!$F369,0)</f>
        <v>0</v>
      </c>
      <c r="G363" s="821">
        <f>IFERROR('Formulario 4. Programático'!I369/'Formulario 4. Programático'!$F369,0)</f>
        <v>0</v>
      </c>
      <c r="H363" s="821">
        <f>IFERROR('Formulario 4. Programático'!J369/'Formulario 4. Programático'!$F369,0)</f>
        <v>0</v>
      </c>
      <c r="I363" s="821">
        <f>IFERROR('Formulario 4. Programático'!K369/'Formulario 4. Programático'!$F369,0)</f>
        <v>0</v>
      </c>
      <c r="J363" s="821">
        <f>IFERROR('Formulario 4. Programático'!L369/'Formulario 4. Programático'!$F369,0)</f>
        <v>0</v>
      </c>
      <c r="K363" s="821">
        <f>IFERROR('Formulario 4. Programático'!M369/'Formulario 4. Programático'!$F369,0)</f>
        <v>0</v>
      </c>
      <c r="L363" s="821">
        <f>IFERROR('Formulario 4. Programático'!N369/'Formulario 4. Programático'!$F369,0)</f>
        <v>0</v>
      </c>
      <c r="M363" s="821">
        <f>IFERROR('Formulario 4. Programático'!O369/'Formulario 4. Programático'!$F369,0)</f>
        <v>0</v>
      </c>
      <c r="N363" s="821">
        <f>IFERROR('Formulario 4. Programático'!P369/'Formulario 4. Programático'!$F369,0)</f>
        <v>0</v>
      </c>
      <c r="O363" s="821">
        <f>IFERROR('Formulario 4. Programático'!Q369/'Formulario 4. Programático'!$F369,0)</f>
        <v>0</v>
      </c>
      <c r="P363" s="821">
        <f>IFERROR('Formulario 4. Programático'!R369/'Formulario 4. Programático'!$F369,0)</f>
        <v>0</v>
      </c>
      <c r="Q363" s="821">
        <f>IFERROR('Formulario 4. Programático'!S369/'Formulario 4. Programático'!$F369,0)</f>
        <v>0</v>
      </c>
      <c r="R363" s="821">
        <f>IFERROR('Formulario 4. Programático'!T372/'Formulario 4. Programático'!$F372,0)</f>
        <v>0</v>
      </c>
      <c r="S363" s="821">
        <f>IFERROR('Formulario 4. Programático'!U372/'Formulario 4. Programático'!$F372,0)</f>
        <v>0</v>
      </c>
    </row>
    <row r="364" spans="1:19" ht="22.5" outlineLevel="4">
      <c r="A364" s="364" t="s">
        <v>363</v>
      </c>
      <c r="B364" s="364" t="s">
        <v>367</v>
      </c>
      <c r="C364" s="364" t="s">
        <v>361</v>
      </c>
      <c r="D364" s="364" t="s">
        <v>804</v>
      </c>
      <c r="E364" s="715" t="s">
        <v>1396</v>
      </c>
      <c r="F364" s="821">
        <f>IFERROR('Formulario 4. Programático'!H370/'Formulario 4. Programático'!$F370,0)</f>
        <v>0</v>
      </c>
      <c r="G364" s="821">
        <f>IFERROR('Formulario 4. Programático'!I370/'Formulario 4. Programático'!$F370,0)</f>
        <v>0</v>
      </c>
      <c r="H364" s="821">
        <f>IFERROR('Formulario 4. Programático'!J370/'Formulario 4. Programático'!$F370,0)</f>
        <v>0</v>
      </c>
      <c r="I364" s="821">
        <f>IFERROR('Formulario 4. Programático'!K370/'Formulario 4. Programático'!$F370,0)</f>
        <v>0</v>
      </c>
      <c r="J364" s="821">
        <f>IFERROR('Formulario 4. Programático'!L370/'Formulario 4. Programático'!$F370,0)</f>
        <v>0</v>
      </c>
      <c r="K364" s="821">
        <f>IFERROR('Formulario 4. Programático'!M370/'Formulario 4. Programático'!$F370,0)</f>
        <v>0</v>
      </c>
      <c r="L364" s="821">
        <f>IFERROR('Formulario 4. Programático'!N370/'Formulario 4. Programático'!$F370,0)</f>
        <v>0</v>
      </c>
      <c r="M364" s="821">
        <f>IFERROR('Formulario 4. Programático'!O370/'Formulario 4. Programático'!$F370,0)</f>
        <v>0</v>
      </c>
      <c r="N364" s="821">
        <f>IFERROR('Formulario 4. Programático'!P370/'Formulario 4. Programático'!$F370,0)</f>
        <v>0</v>
      </c>
      <c r="O364" s="821">
        <f>IFERROR('Formulario 4. Programático'!Q370/'Formulario 4. Programático'!$F370,0)</f>
        <v>0</v>
      </c>
      <c r="P364" s="821">
        <f>IFERROR('Formulario 4. Programático'!R370/'Formulario 4. Programático'!$F370,0)</f>
        <v>0</v>
      </c>
      <c r="Q364" s="821">
        <f>IFERROR('Formulario 4. Programático'!S370/'Formulario 4. Programático'!$F370,0)</f>
        <v>0</v>
      </c>
      <c r="R364" s="821">
        <f>IFERROR('Formulario 4. Programático'!T373/'Formulario 4. Programático'!$F373,0)</f>
        <v>0</v>
      </c>
      <c r="S364" s="821">
        <f>IFERROR('Formulario 4. Programático'!U373/'Formulario 4. Programático'!$F373,0)</f>
        <v>0</v>
      </c>
    </row>
    <row r="365" spans="1:19" ht="22.5" outlineLevel="2">
      <c r="A365" s="364" t="s">
        <v>363</v>
      </c>
      <c r="B365" s="364" t="s">
        <v>367</v>
      </c>
      <c r="C365" s="364" t="s">
        <v>361</v>
      </c>
      <c r="D365" s="364" t="s">
        <v>805</v>
      </c>
      <c r="E365" s="715" t="s">
        <v>1397</v>
      </c>
      <c r="F365" s="821">
        <f>IFERROR('Formulario 4. Programático'!H371/'Formulario 4. Programático'!$F371,0)</f>
        <v>0</v>
      </c>
      <c r="G365" s="821">
        <f>IFERROR('Formulario 4. Programático'!I371/'Formulario 4. Programático'!$F371,0)</f>
        <v>0</v>
      </c>
      <c r="H365" s="821">
        <f>IFERROR('Formulario 4. Programático'!J371/'Formulario 4. Programático'!$F371,0)</f>
        <v>0</v>
      </c>
      <c r="I365" s="821">
        <f>IFERROR('Formulario 4. Programático'!K371/'Formulario 4. Programático'!$F371,0)</f>
        <v>0</v>
      </c>
      <c r="J365" s="821">
        <f>IFERROR('Formulario 4. Programático'!L371/'Formulario 4. Programático'!$F371,0)</f>
        <v>0</v>
      </c>
      <c r="K365" s="821">
        <f>IFERROR('Formulario 4. Programático'!M371/'Formulario 4. Programático'!$F371,0)</f>
        <v>0</v>
      </c>
      <c r="L365" s="821">
        <f>IFERROR('Formulario 4. Programático'!N371/'Formulario 4. Programático'!$F371,0)</f>
        <v>0</v>
      </c>
      <c r="M365" s="821">
        <f>IFERROR('Formulario 4. Programático'!O371/'Formulario 4. Programático'!$F371,0)</f>
        <v>0</v>
      </c>
      <c r="N365" s="821">
        <f>IFERROR('Formulario 4. Programático'!P371/'Formulario 4. Programático'!$F371,0)</f>
        <v>0</v>
      </c>
      <c r="O365" s="821">
        <f>IFERROR('Formulario 4. Programático'!Q371/'Formulario 4. Programático'!$F371,0)</f>
        <v>0</v>
      </c>
      <c r="P365" s="821">
        <f>IFERROR('Formulario 4. Programático'!R371/'Formulario 4. Programático'!$F371,0)</f>
        <v>0</v>
      </c>
      <c r="Q365" s="821">
        <f>IFERROR('Formulario 4. Programático'!S371/'Formulario 4. Programático'!$F371,0)</f>
        <v>0</v>
      </c>
      <c r="R365" s="821">
        <f>IFERROR('Formulario 4. Programático'!T374/'Formulario 4. Programático'!$F374,0)</f>
        <v>0</v>
      </c>
      <c r="S365" s="821">
        <f>IFERROR('Formulario 4. Programático'!U374/'Formulario 4. Programático'!$F374,0)</f>
        <v>0</v>
      </c>
    </row>
    <row r="366" spans="1:19" s="681" customFormat="1" ht="22.5" outlineLevel="3">
      <c r="A366" s="364" t="s">
        <v>363</v>
      </c>
      <c r="B366" s="364" t="s">
        <v>367</v>
      </c>
      <c r="C366" s="364" t="s">
        <v>361</v>
      </c>
      <c r="D366" s="364" t="s">
        <v>806</v>
      </c>
      <c r="E366" s="715" t="s">
        <v>1398</v>
      </c>
      <c r="F366" s="821">
        <f>IFERROR('Formulario 4. Programático'!H372/'Formulario 4. Programático'!$F372,0)</f>
        <v>0</v>
      </c>
      <c r="G366" s="821">
        <f>IFERROR('Formulario 4. Programático'!I372/'Formulario 4. Programático'!$F372,0)</f>
        <v>0</v>
      </c>
      <c r="H366" s="821">
        <f>IFERROR('Formulario 4. Programático'!J372/'Formulario 4. Programático'!$F372,0)</f>
        <v>0</v>
      </c>
      <c r="I366" s="821">
        <f>IFERROR('Formulario 4. Programático'!K372/'Formulario 4. Programático'!$F372,0)</f>
        <v>0</v>
      </c>
      <c r="J366" s="821">
        <f>IFERROR('Formulario 4. Programático'!L372/'Formulario 4. Programático'!$F372,0)</f>
        <v>0</v>
      </c>
      <c r="K366" s="821">
        <f>IFERROR('Formulario 4. Programático'!M372/'Formulario 4. Programático'!$F372,0)</f>
        <v>0</v>
      </c>
      <c r="L366" s="821">
        <f>IFERROR('Formulario 4. Programático'!N372/'Formulario 4. Programático'!$F372,0)</f>
        <v>0</v>
      </c>
      <c r="M366" s="821">
        <f>IFERROR('Formulario 4. Programático'!O372/'Formulario 4. Programático'!$F372,0)</f>
        <v>0</v>
      </c>
      <c r="N366" s="821">
        <f>IFERROR('Formulario 4. Programático'!P372/'Formulario 4. Programático'!$F372,0)</f>
        <v>0</v>
      </c>
      <c r="O366" s="821">
        <f>IFERROR('Formulario 4. Programático'!Q372/'Formulario 4. Programático'!$F372,0)</f>
        <v>0</v>
      </c>
      <c r="P366" s="821">
        <f>IFERROR('Formulario 4. Programático'!R372/'Formulario 4. Programático'!$F372,0)</f>
        <v>0</v>
      </c>
      <c r="Q366" s="821">
        <f>IFERROR('Formulario 4. Programático'!S372/'Formulario 4. Programático'!$F372,0)</f>
        <v>0</v>
      </c>
      <c r="R366" s="821">
        <f>IFERROR('Formulario 4. Programático'!T375/'Formulario 4. Programático'!$F375,0)</f>
        <v>0</v>
      </c>
      <c r="S366" s="821">
        <f>IFERROR('Formulario 4. Programático'!U375/'Formulario 4. Programático'!$F375,0)</f>
        <v>0</v>
      </c>
    </row>
    <row r="367" spans="1:19" ht="22.5" outlineLevel="3">
      <c r="A367" s="364" t="s">
        <v>363</v>
      </c>
      <c r="B367" s="364" t="s">
        <v>367</v>
      </c>
      <c r="C367" s="364" t="s">
        <v>361</v>
      </c>
      <c r="D367" s="364" t="s">
        <v>807</v>
      </c>
      <c r="E367" s="715" t="s">
        <v>1399</v>
      </c>
      <c r="F367" s="821">
        <f>IFERROR('Formulario 4. Programático'!H373/'Formulario 4. Programático'!$F373,0)</f>
        <v>0</v>
      </c>
      <c r="G367" s="821">
        <f>IFERROR('Formulario 4. Programático'!I373/'Formulario 4. Programático'!$F373,0)</f>
        <v>0</v>
      </c>
      <c r="H367" s="821">
        <f>IFERROR('Formulario 4. Programático'!J373/'Formulario 4. Programático'!$F373,0)</f>
        <v>0</v>
      </c>
      <c r="I367" s="821">
        <f>IFERROR('Formulario 4. Programático'!K373/'Formulario 4. Programático'!$F373,0)</f>
        <v>0</v>
      </c>
      <c r="J367" s="821">
        <f>IFERROR('Formulario 4. Programático'!L373/'Formulario 4. Programático'!$F373,0)</f>
        <v>0</v>
      </c>
      <c r="K367" s="821">
        <f>IFERROR('Formulario 4. Programático'!M373/'Formulario 4. Programático'!$F373,0)</f>
        <v>0</v>
      </c>
      <c r="L367" s="821">
        <f>IFERROR('Formulario 4. Programático'!N373/'Formulario 4. Programático'!$F373,0)</f>
        <v>0</v>
      </c>
      <c r="M367" s="821">
        <f>IFERROR('Formulario 4. Programático'!O373/'Formulario 4. Programático'!$F373,0)</f>
        <v>0</v>
      </c>
      <c r="N367" s="821">
        <f>IFERROR('Formulario 4. Programático'!P373/'Formulario 4. Programático'!$F373,0)</f>
        <v>0</v>
      </c>
      <c r="O367" s="821">
        <f>IFERROR('Formulario 4. Programático'!Q373/'Formulario 4. Programático'!$F373,0)</f>
        <v>0</v>
      </c>
      <c r="P367" s="821">
        <f>IFERROR('Formulario 4. Programático'!R373/'Formulario 4. Programático'!$F373,0)</f>
        <v>0</v>
      </c>
      <c r="Q367" s="821">
        <f>IFERROR('Formulario 4. Programático'!S373/'Formulario 4. Programático'!$F373,0)</f>
        <v>0</v>
      </c>
      <c r="R367" s="821">
        <f>IFERROR('Formulario 4. Programático'!T376/'Formulario 4. Programático'!$F376,0)</f>
        <v>0</v>
      </c>
      <c r="S367" s="821">
        <f>IFERROR('Formulario 4. Programático'!U376/'Formulario 4. Programático'!$F376,0)</f>
        <v>0</v>
      </c>
    </row>
    <row r="368" spans="1:19" ht="11.25" outlineLevel="1">
      <c r="A368" s="364" t="s">
        <v>363</v>
      </c>
      <c r="B368" s="364" t="s">
        <v>367</v>
      </c>
      <c r="C368" s="364" t="s">
        <v>361</v>
      </c>
      <c r="D368" s="364" t="s">
        <v>808</v>
      </c>
      <c r="E368" s="715" t="s">
        <v>1437</v>
      </c>
      <c r="F368" s="821">
        <f>IFERROR('Formulario 4. Programático'!H374/'Formulario 4. Programático'!$F374,0)</f>
        <v>0</v>
      </c>
      <c r="G368" s="821">
        <f>IFERROR('Formulario 4. Programático'!I374/'Formulario 4. Programático'!$F374,0)</f>
        <v>0</v>
      </c>
      <c r="H368" s="821">
        <f>IFERROR('Formulario 4. Programático'!J374/'Formulario 4. Programático'!$F374,0)</f>
        <v>0</v>
      </c>
      <c r="I368" s="821">
        <f>IFERROR('Formulario 4. Programático'!K374/'Formulario 4. Programático'!$F374,0)</f>
        <v>0</v>
      </c>
      <c r="J368" s="821">
        <f>IFERROR('Formulario 4. Programático'!L374/'Formulario 4. Programático'!$F374,0)</f>
        <v>0</v>
      </c>
      <c r="K368" s="821">
        <f>IFERROR('Formulario 4. Programático'!M374/'Formulario 4. Programático'!$F374,0)</f>
        <v>0</v>
      </c>
      <c r="L368" s="821">
        <f>IFERROR('Formulario 4. Programático'!N374/'Formulario 4. Programático'!$F374,0)</f>
        <v>0</v>
      </c>
      <c r="M368" s="821">
        <f>IFERROR('Formulario 4. Programático'!O374/'Formulario 4. Programático'!$F374,0)</f>
        <v>0</v>
      </c>
      <c r="N368" s="821">
        <f>IFERROR('Formulario 4. Programático'!P374/'Formulario 4. Programático'!$F374,0)</f>
        <v>0</v>
      </c>
      <c r="O368" s="821">
        <f>IFERROR('Formulario 4. Programático'!Q374/'Formulario 4. Programático'!$F374,0)</f>
        <v>0</v>
      </c>
      <c r="P368" s="821">
        <f>IFERROR('Formulario 4. Programático'!R374/'Formulario 4. Programático'!$F374,0)</f>
        <v>0</v>
      </c>
      <c r="Q368" s="821">
        <f>IFERROR('Formulario 4. Programático'!S374/'Formulario 4. Programático'!$F374,0)</f>
        <v>0</v>
      </c>
      <c r="R368" s="821">
        <f>IFERROR('Formulario 4. Programático'!T377/'Formulario 4. Programático'!$F377,0)</f>
        <v>0</v>
      </c>
      <c r="S368" s="821">
        <f>IFERROR('Formulario 4. Programático'!U377/'Formulario 4. Programático'!$F377,0)</f>
        <v>0</v>
      </c>
    </row>
    <row r="369" spans="1:19" ht="22.5" outlineLevel="1">
      <c r="A369" s="364" t="s">
        <v>363</v>
      </c>
      <c r="B369" s="364" t="s">
        <v>367</v>
      </c>
      <c r="C369" s="364" t="s">
        <v>361</v>
      </c>
      <c r="D369" s="364" t="s">
        <v>809</v>
      </c>
      <c r="E369" s="715" t="s">
        <v>1239</v>
      </c>
      <c r="F369" s="821">
        <f>IFERROR('Formulario 4. Programático'!H375/'Formulario 4. Programático'!$F375,0)</f>
        <v>0</v>
      </c>
      <c r="G369" s="821">
        <f>IFERROR('Formulario 4. Programático'!I375/'Formulario 4. Programático'!$F375,0)</f>
        <v>0</v>
      </c>
      <c r="H369" s="821">
        <f>IFERROR('Formulario 4. Programático'!J375/'Formulario 4. Programático'!$F375,0)</f>
        <v>0</v>
      </c>
      <c r="I369" s="821">
        <f>IFERROR('Formulario 4. Programático'!K375/'Formulario 4. Programático'!$F375,0)</f>
        <v>0</v>
      </c>
      <c r="J369" s="821">
        <f>IFERROR('Formulario 4. Programático'!L375/'Formulario 4. Programático'!$F375,0)</f>
        <v>0</v>
      </c>
      <c r="K369" s="821">
        <f>IFERROR('Formulario 4. Programático'!M375/'Formulario 4. Programático'!$F375,0)</f>
        <v>0</v>
      </c>
      <c r="L369" s="821">
        <f>IFERROR('Formulario 4. Programático'!N375/'Formulario 4. Programático'!$F375,0)</f>
        <v>0</v>
      </c>
      <c r="M369" s="821">
        <f>IFERROR('Formulario 4. Programático'!O375/'Formulario 4. Programático'!$F375,0)</f>
        <v>0</v>
      </c>
      <c r="N369" s="821">
        <f>IFERROR('Formulario 4. Programático'!P375/'Formulario 4. Programático'!$F375,0)</f>
        <v>0</v>
      </c>
      <c r="O369" s="821">
        <f>IFERROR('Formulario 4. Programático'!Q375/'Formulario 4. Programático'!$F375,0)</f>
        <v>0</v>
      </c>
      <c r="P369" s="821">
        <f>IFERROR('Formulario 4. Programático'!R375/'Formulario 4. Programático'!$F375,0)</f>
        <v>0</v>
      </c>
      <c r="Q369" s="821">
        <f>IFERROR('Formulario 4. Programático'!S375/'Formulario 4. Programático'!$F375,0)</f>
        <v>0</v>
      </c>
      <c r="R369" s="821">
        <f>IFERROR('Formulario 4. Programático'!T378/'Formulario 4. Programático'!$F378,0)</f>
        <v>0</v>
      </c>
      <c r="S369" s="821">
        <f>IFERROR('Formulario 4. Programático'!U378/'Formulario 4. Programático'!$F378,0)</f>
        <v>0</v>
      </c>
    </row>
    <row r="370" spans="1:19" s="681" customFormat="1" ht="11.25" outlineLevel="2">
      <c r="A370" s="364" t="s">
        <v>363</v>
      </c>
      <c r="B370" s="364" t="s">
        <v>367</v>
      </c>
      <c r="C370" s="364" t="s">
        <v>361</v>
      </c>
      <c r="D370" s="364" t="s">
        <v>810</v>
      </c>
      <c r="E370" s="715" t="s">
        <v>1272</v>
      </c>
      <c r="F370" s="821">
        <f>IFERROR('Formulario 4. Programático'!H376/'Formulario 4. Programático'!$F376,0)</f>
        <v>0</v>
      </c>
      <c r="G370" s="821">
        <f>IFERROR('Formulario 4. Programático'!I376/'Formulario 4. Programático'!$F376,0)</f>
        <v>0</v>
      </c>
      <c r="H370" s="821">
        <f>IFERROR('Formulario 4. Programático'!J376/'Formulario 4. Programático'!$F376,0)</f>
        <v>0</v>
      </c>
      <c r="I370" s="821">
        <f>IFERROR('Formulario 4. Programático'!K376/'Formulario 4. Programático'!$F376,0)</f>
        <v>0</v>
      </c>
      <c r="J370" s="821">
        <f>IFERROR('Formulario 4. Programático'!L376/'Formulario 4. Programático'!$F376,0)</f>
        <v>0</v>
      </c>
      <c r="K370" s="821">
        <f>IFERROR('Formulario 4. Programático'!M376/'Formulario 4. Programático'!$F376,0)</f>
        <v>0</v>
      </c>
      <c r="L370" s="821">
        <f>IFERROR('Formulario 4. Programático'!N376/'Formulario 4. Programático'!$F376,0)</f>
        <v>0</v>
      </c>
      <c r="M370" s="821">
        <f>IFERROR('Formulario 4. Programático'!O376/'Formulario 4. Programático'!$F376,0)</f>
        <v>0</v>
      </c>
      <c r="N370" s="821">
        <f>IFERROR('Formulario 4. Programático'!P376/'Formulario 4. Programático'!$F376,0)</f>
        <v>0</v>
      </c>
      <c r="O370" s="821">
        <f>IFERROR('Formulario 4. Programático'!Q376/'Formulario 4. Programático'!$F376,0)</f>
        <v>0</v>
      </c>
      <c r="P370" s="821">
        <f>IFERROR('Formulario 4. Programático'!R376/'Formulario 4. Programático'!$F376,0)</f>
        <v>0</v>
      </c>
      <c r="Q370" s="821">
        <f>IFERROR('Formulario 4. Programático'!S376/'Formulario 4. Programático'!$F376,0)</f>
        <v>0</v>
      </c>
      <c r="R370" s="821">
        <f>IFERROR('Formulario 4. Programático'!T379/'Formulario 4. Programático'!$F379,0)</f>
        <v>0</v>
      </c>
      <c r="S370" s="821">
        <f>IFERROR('Formulario 4. Programático'!U379/'Formulario 4. Programático'!$F379,0)</f>
        <v>0</v>
      </c>
    </row>
    <row r="371" spans="1:19" ht="22.5" outlineLevel="4">
      <c r="A371" s="364" t="s">
        <v>363</v>
      </c>
      <c r="B371" s="364" t="s">
        <v>367</v>
      </c>
      <c r="C371" s="364" t="s">
        <v>361</v>
      </c>
      <c r="D371" s="364" t="s">
        <v>812</v>
      </c>
      <c r="E371" s="715" t="s">
        <v>1992</v>
      </c>
      <c r="F371" s="821">
        <f>IFERROR('Formulario 4. Programático'!H377/'Formulario 4. Programático'!$F377,0)</f>
        <v>0</v>
      </c>
      <c r="G371" s="821">
        <f>IFERROR('Formulario 4. Programático'!I377/'Formulario 4. Programático'!$F377,0)</f>
        <v>0</v>
      </c>
      <c r="H371" s="821">
        <f>IFERROR('Formulario 4. Programático'!J377/'Formulario 4. Programático'!$F377,0)</f>
        <v>0</v>
      </c>
      <c r="I371" s="821">
        <f>IFERROR('Formulario 4. Programático'!K377/'Formulario 4. Programático'!$F377,0)</f>
        <v>0</v>
      </c>
      <c r="J371" s="821">
        <f>IFERROR('Formulario 4. Programático'!L377/'Formulario 4. Programático'!$F377,0)</f>
        <v>0</v>
      </c>
      <c r="K371" s="821">
        <f>IFERROR('Formulario 4. Programático'!M377/'Formulario 4. Programático'!$F377,0)</f>
        <v>0</v>
      </c>
      <c r="L371" s="821">
        <f>IFERROR('Formulario 4. Programático'!N377/'Formulario 4. Programático'!$F377,0)</f>
        <v>0</v>
      </c>
      <c r="M371" s="821">
        <f>IFERROR('Formulario 4. Programático'!O377/'Formulario 4. Programático'!$F377,0)</f>
        <v>0</v>
      </c>
      <c r="N371" s="821">
        <f>IFERROR('Formulario 4. Programático'!P377/'Formulario 4. Programático'!$F377,0)</f>
        <v>0</v>
      </c>
      <c r="O371" s="821">
        <f>IFERROR('Formulario 4. Programático'!Q377/'Formulario 4. Programático'!$F377,0)</f>
        <v>0</v>
      </c>
      <c r="P371" s="821">
        <f>IFERROR('Formulario 4. Programático'!R377/'Formulario 4. Programático'!$F377,0)</f>
        <v>0</v>
      </c>
      <c r="Q371" s="821">
        <f>IFERROR('Formulario 4. Programático'!S377/'Formulario 4. Programático'!$F377,0)</f>
        <v>0</v>
      </c>
      <c r="R371" s="821">
        <f>IFERROR('Formulario 4. Programático'!T380/'Formulario 4. Programático'!$F380,0)</f>
        <v>0</v>
      </c>
      <c r="S371" s="821">
        <f>IFERROR('Formulario 4. Programático'!U380/'Formulario 4. Programático'!$F380,0)</f>
        <v>0</v>
      </c>
    </row>
    <row r="372" spans="1:19" ht="12" outlineLevel="4" thickBot="1">
      <c r="A372" s="364" t="s">
        <v>363</v>
      </c>
      <c r="B372" s="364" t="s">
        <v>367</v>
      </c>
      <c r="C372" s="364" t="s">
        <v>361</v>
      </c>
      <c r="D372" s="364" t="s">
        <v>813</v>
      </c>
      <c r="E372" s="715" t="s">
        <v>1993</v>
      </c>
      <c r="F372" s="821">
        <f>IFERROR('Formulario 4. Programático'!H378/'Formulario 4. Programático'!$F378,0)</f>
        <v>0</v>
      </c>
      <c r="G372" s="821">
        <f>IFERROR('Formulario 4. Programático'!I378/'Formulario 4. Programático'!$F378,0)</f>
        <v>0</v>
      </c>
      <c r="H372" s="821">
        <f>IFERROR('Formulario 4. Programático'!J378/'Formulario 4. Programático'!$F378,0)</f>
        <v>0</v>
      </c>
      <c r="I372" s="821">
        <f>IFERROR('Formulario 4. Programático'!K378/'Formulario 4. Programático'!$F378,0)</f>
        <v>0</v>
      </c>
      <c r="J372" s="821">
        <f>IFERROR('Formulario 4. Programático'!L378/'Formulario 4. Programático'!$F378,0)</f>
        <v>0</v>
      </c>
      <c r="K372" s="821">
        <f>IFERROR('Formulario 4. Programático'!M378/'Formulario 4. Programático'!$F378,0)</f>
        <v>0</v>
      </c>
      <c r="L372" s="821">
        <f>IFERROR('Formulario 4. Programático'!N378/'Formulario 4. Programático'!$F378,0)</f>
        <v>0</v>
      </c>
      <c r="M372" s="821">
        <f>IFERROR('Formulario 4. Programático'!O378/'Formulario 4. Programático'!$F378,0)</f>
        <v>0</v>
      </c>
      <c r="N372" s="821">
        <f>IFERROR('Formulario 4. Programático'!P378/'Formulario 4. Programático'!$F378,0)</f>
        <v>0</v>
      </c>
      <c r="O372" s="821">
        <f>IFERROR('Formulario 4. Programático'!Q378/'Formulario 4. Programático'!$F378,0)</f>
        <v>0</v>
      </c>
      <c r="P372" s="821">
        <f>IFERROR('Formulario 4. Programático'!R378/'Formulario 4. Programático'!$F378,0)</f>
        <v>0</v>
      </c>
      <c r="Q372" s="821">
        <f>IFERROR('Formulario 4. Programático'!S378/'Formulario 4. Programático'!$F378,0)</f>
        <v>0</v>
      </c>
      <c r="R372" s="821">
        <f>IFERROR('Formulario 4. Programático'!T381/'Formulario 4. Programático'!$F381,0)</f>
        <v>0</v>
      </c>
      <c r="S372" s="821">
        <f>IFERROR('Formulario 4. Programático'!U381/'Formulario 4. Programático'!$F381,0)</f>
        <v>0</v>
      </c>
    </row>
    <row r="373" spans="1:19" ht="12" outlineLevel="4" thickBot="1">
      <c r="A373" s="350" t="s">
        <v>363</v>
      </c>
      <c r="B373" s="350" t="s">
        <v>369</v>
      </c>
      <c r="C373" s="350"/>
      <c r="D373" s="350"/>
      <c r="E373" s="706" t="s">
        <v>1400</v>
      </c>
      <c r="F373" s="816">
        <f>IFERROR('Formulario 4. Programático'!H379/'Formulario 4. Programático'!$F379,0)</f>
        <v>0</v>
      </c>
      <c r="G373" s="816">
        <f>IFERROR('Formulario 4. Programático'!I379/'Formulario 4. Programático'!$F379,0)</f>
        <v>0</v>
      </c>
      <c r="H373" s="816">
        <f>IFERROR('Formulario 4. Programático'!J379/'Formulario 4. Programático'!$F379,0)</f>
        <v>0</v>
      </c>
      <c r="I373" s="816">
        <f>IFERROR('Formulario 4. Programático'!K379/'Formulario 4. Programático'!$F379,0)</f>
        <v>0</v>
      </c>
      <c r="J373" s="816">
        <f>IFERROR('Formulario 4. Programático'!L379/'Formulario 4. Programático'!$F379,0)</f>
        <v>0</v>
      </c>
      <c r="K373" s="816">
        <f>IFERROR('Formulario 4. Programático'!M379/'Formulario 4. Programático'!$F379,0)</f>
        <v>0</v>
      </c>
      <c r="L373" s="816">
        <f>IFERROR('Formulario 4. Programático'!N379/'Formulario 4. Programático'!$F379,0)</f>
        <v>0</v>
      </c>
      <c r="M373" s="816">
        <f>IFERROR('Formulario 4. Programático'!O379/'Formulario 4. Programático'!$F379,0)</f>
        <v>0</v>
      </c>
      <c r="N373" s="816">
        <f>IFERROR('Formulario 4. Programático'!P379/'Formulario 4. Programático'!$F379,0)</f>
        <v>0</v>
      </c>
      <c r="O373" s="816">
        <f>IFERROR('Formulario 4. Programático'!Q379/'Formulario 4. Programático'!$F379,0)</f>
        <v>0</v>
      </c>
      <c r="P373" s="816">
        <f>IFERROR('Formulario 4. Programático'!R379/'Formulario 4. Programático'!$F379,0)</f>
        <v>0</v>
      </c>
      <c r="Q373" s="816">
        <f>IFERROR('Formulario 4. Programático'!S379/'Formulario 4. Programático'!$F379,0)</f>
        <v>0</v>
      </c>
      <c r="R373" s="816">
        <f>IFERROR('Formulario 4. Programático'!T382/'Formulario 4. Programático'!$F382,0)</f>
        <v>0</v>
      </c>
      <c r="S373" s="816">
        <f>IFERROR('Formulario 4. Programático'!U382/'Formulario 4. Programático'!$F382,0)</f>
        <v>0</v>
      </c>
    </row>
    <row r="374" spans="1:19" ht="12" outlineLevel="4" thickBot="1">
      <c r="A374" s="350" t="s">
        <v>363</v>
      </c>
      <c r="B374" s="350" t="s">
        <v>373</v>
      </c>
      <c r="C374" s="350"/>
      <c r="D374" s="350"/>
      <c r="E374" s="706" t="s">
        <v>1401</v>
      </c>
      <c r="F374" s="816">
        <f>IFERROR('Formulario 4. Programático'!H380/'Formulario 4. Programático'!$F380,0)</f>
        <v>0</v>
      </c>
      <c r="G374" s="816">
        <f>IFERROR('Formulario 4. Programático'!I380/'Formulario 4. Programático'!$F380,0)</f>
        <v>0</v>
      </c>
      <c r="H374" s="816">
        <f>IFERROR('Formulario 4. Programático'!J380/'Formulario 4. Programático'!$F380,0)</f>
        <v>0</v>
      </c>
      <c r="I374" s="816">
        <f>IFERROR('Formulario 4. Programático'!K380/'Formulario 4. Programático'!$F380,0)</f>
        <v>0</v>
      </c>
      <c r="J374" s="816">
        <f>IFERROR('Formulario 4. Programático'!L380/'Formulario 4. Programático'!$F380,0)</f>
        <v>0</v>
      </c>
      <c r="K374" s="816">
        <f>IFERROR('Formulario 4. Programático'!M380/'Formulario 4. Programático'!$F380,0)</f>
        <v>0</v>
      </c>
      <c r="L374" s="816">
        <f>IFERROR('Formulario 4. Programático'!N380/'Formulario 4. Programático'!$F380,0)</f>
        <v>0</v>
      </c>
      <c r="M374" s="816">
        <f>IFERROR('Formulario 4. Programático'!O380/'Formulario 4. Programático'!$F380,0)</f>
        <v>0</v>
      </c>
      <c r="N374" s="816">
        <f>IFERROR('Formulario 4. Programático'!P380/'Formulario 4. Programático'!$F380,0)</f>
        <v>0</v>
      </c>
      <c r="O374" s="816">
        <f>IFERROR('Formulario 4. Programático'!Q380/'Formulario 4. Programático'!$F380,0)</f>
        <v>0</v>
      </c>
      <c r="P374" s="816">
        <f>IFERROR('Formulario 4. Programático'!R380/'Formulario 4. Programático'!$F380,0)</f>
        <v>0</v>
      </c>
      <c r="Q374" s="816">
        <f>IFERROR('Formulario 4. Programático'!S380/'Formulario 4. Programático'!$F380,0)</f>
        <v>0</v>
      </c>
      <c r="R374" s="816">
        <f>IFERROR('Formulario 4. Programático'!T383/'Formulario 4. Programático'!$F383,0)</f>
        <v>0</v>
      </c>
      <c r="S374" s="816">
        <f>IFERROR('Formulario 4. Programático'!U383/'Formulario 4. Programático'!$F383,0)</f>
        <v>0</v>
      </c>
    </row>
    <row r="375" spans="1:19" ht="11.25" outlineLevel="4">
      <c r="A375" s="723" t="s">
        <v>363</v>
      </c>
      <c r="B375" s="723" t="s">
        <v>373</v>
      </c>
      <c r="C375" s="723" t="s">
        <v>361</v>
      </c>
      <c r="D375" s="723"/>
      <c r="E375" s="714" t="s">
        <v>1401</v>
      </c>
      <c r="F375" s="818">
        <f>IFERROR('Formulario 4. Programático'!H381/'Formulario 4. Programático'!$F381,0)</f>
        <v>0</v>
      </c>
      <c r="G375" s="818">
        <f>IFERROR('Formulario 4. Programático'!I381/'Formulario 4. Programático'!$F381,0)</f>
        <v>0</v>
      </c>
      <c r="H375" s="818">
        <f>IFERROR('Formulario 4. Programático'!J381/'Formulario 4. Programático'!$F381,0)</f>
        <v>0</v>
      </c>
      <c r="I375" s="818">
        <f>IFERROR('Formulario 4. Programático'!K381/'Formulario 4. Programático'!$F381,0)</f>
        <v>0</v>
      </c>
      <c r="J375" s="818">
        <f>IFERROR('Formulario 4. Programático'!L381/'Formulario 4. Programático'!$F381,0)</f>
        <v>0</v>
      </c>
      <c r="K375" s="818">
        <f>IFERROR('Formulario 4. Programático'!M381/'Formulario 4. Programático'!$F381,0)</f>
        <v>0</v>
      </c>
      <c r="L375" s="818">
        <f>IFERROR('Formulario 4. Programático'!N381/'Formulario 4. Programático'!$F381,0)</f>
        <v>0</v>
      </c>
      <c r="M375" s="818">
        <f>IFERROR('Formulario 4. Programático'!O381/'Formulario 4. Programático'!$F381,0)</f>
        <v>0</v>
      </c>
      <c r="N375" s="818">
        <f>IFERROR('Formulario 4. Programático'!P381/'Formulario 4. Programático'!$F381,0)</f>
        <v>0</v>
      </c>
      <c r="O375" s="818">
        <f>IFERROR('Formulario 4. Programático'!Q381/'Formulario 4. Programático'!$F381,0)</f>
        <v>0</v>
      </c>
      <c r="P375" s="818">
        <f>IFERROR('Formulario 4. Programático'!R381/'Formulario 4. Programático'!$F381,0)</f>
        <v>0</v>
      </c>
      <c r="Q375" s="818">
        <f>IFERROR('Formulario 4. Programático'!S381/'Formulario 4. Programático'!$F381,0)</f>
        <v>0</v>
      </c>
      <c r="R375" s="818">
        <f>IFERROR('Formulario 4. Programático'!T384/'Formulario 4. Programático'!$F384,0)</f>
        <v>0</v>
      </c>
      <c r="S375" s="818">
        <f>IFERROR('Formulario 4. Programático'!U384/'Formulario 4. Programático'!$F384,0)</f>
        <v>0</v>
      </c>
    </row>
    <row r="376" spans="1:19" ht="11.25" outlineLevel="4">
      <c r="A376" s="364" t="s">
        <v>363</v>
      </c>
      <c r="B376" s="364" t="s">
        <v>373</v>
      </c>
      <c r="C376" s="364" t="s">
        <v>361</v>
      </c>
      <c r="D376" s="364" t="s">
        <v>795</v>
      </c>
      <c r="E376" s="715" t="s">
        <v>1402</v>
      </c>
      <c r="F376" s="821">
        <f>IFERROR('Formulario 4. Programático'!H382/'Formulario 4. Programático'!$F382,0)</f>
        <v>0</v>
      </c>
      <c r="G376" s="821">
        <f>IFERROR('Formulario 4. Programático'!I382/'Formulario 4. Programático'!$F382,0)</f>
        <v>0</v>
      </c>
      <c r="H376" s="821">
        <f>IFERROR('Formulario 4. Programático'!J382/'Formulario 4. Programático'!$F382,0)</f>
        <v>0</v>
      </c>
      <c r="I376" s="821">
        <f>IFERROR('Formulario 4. Programático'!K382/'Formulario 4. Programático'!$F382,0)</f>
        <v>0</v>
      </c>
      <c r="J376" s="821">
        <f>IFERROR('Formulario 4. Programático'!L382/'Formulario 4. Programático'!$F382,0)</f>
        <v>0</v>
      </c>
      <c r="K376" s="821">
        <f>IFERROR('Formulario 4. Programático'!M382/'Formulario 4. Programático'!$F382,0)</f>
        <v>0</v>
      </c>
      <c r="L376" s="821">
        <f>IFERROR('Formulario 4. Programático'!N382/'Formulario 4. Programático'!$F382,0)</f>
        <v>0</v>
      </c>
      <c r="M376" s="821">
        <f>IFERROR('Formulario 4. Programático'!O382/'Formulario 4. Programático'!$F382,0)</f>
        <v>0</v>
      </c>
      <c r="N376" s="821">
        <f>IFERROR('Formulario 4. Programático'!P382/'Formulario 4. Programático'!$F382,0)</f>
        <v>0</v>
      </c>
      <c r="O376" s="821">
        <f>IFERROR('Formulario 4. Programático'!Q382/'Formulario 4. Programático'!$F382,0)</f>
        <v>0</v>
      </c>
      <c r="P376" s="821">
        <f>IFERROR('Formulario 4. Programático'!R382/'Formulario 4. Programático'!$F382,0)</f>
        <v>0</v>
      </c>
      <c r="Q376" s="821">
        <f>IFERROR('Formulario 4. Programático'!S382/'Formulario 4. Programático'!$F382,0)</f>
        <v>0</v>
      </c>
      <c r="R376" s="821">
        <f>IFERROR('Formulario 4. Programático'!T385/'Formulario 4. Programático'!$F385,0)</f>
        <v>0</v>
      </c>
      <c r="S376" s="821">
        <f>IFERROR('Formulario 4. Programático'!U385/'Formulario 4. Programático'!$F385,0)</f>
        <v>0</v>
      </c>
    </row>
    <row r="377" spans="1:19" ht="12" outlineLevel="4" thickBot="1">
      <c r="A377" s="364" t="s">
        <v>363</v>
      </c>
      <c r="B377" s="364" t="s">
        <v>373</v>
      </c>
      <c r="C377" s="364" t="s">
        <v>361</v>
      </c>
      <c r="D377" s="364" t="s">
        <v>794</v>
      </c>
      <c r="E377" s="715" t="s">
        <v>1403</v>
      </c>
      <c r="F377" s="821">
        <f>IFERROR('Formulario 4. Programático'!H383/'Formulario 4. Programático'!$F383,0)</f>
        <v>0</v>
      </c>
      <c r="G377" s="821">
        <f>IFERROR('Formulario 4. Programático'!I383/'Formulario 4. Programático'!$F383,0)</f>
        <v>0</v>
      </c>
      <c r="H377" s="821">
        <f>IFERROR('Formulario 4. Programático'!J383/'Formulario 4. Programático'!$F383,0)</f>
        <v>0</v>
      </c>
      <c r="I377" s="821">
        <f>IFERROR('Formulario 4. Programático'!K383/'Formulario 4. Programático'!$F383,0)</f>
        <v>0</v>
      </c>
      <c r="J377" s="821">
        <f>IFERROR('Formulario 4. Programático'!L383/'Formulario 4. Programático'!$F383,0)</f>
        <v>0</v>
      </c>
      <c r="K377" s="821">
        <f>IFERROR('Formulario 4. Programático'!M383/'Formulario 4. Programático'!$F383,0)</f>
        <v>0</v>
      </c>
      <c r="L377" s="821">
        <f>IFERROR('Formulario 4. Programático'!N383/'Formulario 4. Programático'!$F383,0)</f>
        <v>0</v>
      </c>
      <c r="M377" s="821">
        <f>IFERROR('Formulario 4. Programático'!O383/'Formulario 4. Programático'!$F383,0)</f>
        <v>0</v>
      </c>
      <c r="N377" s="821">
        <f>IFERROR('Formulario 4. Programático'!P383/'Formulario 4. Programático'!$F383,0)</f>
        <v>0</v>
      </c>
      <c r="O377" s="821">
        <f>IFERROR('Formulario 4. Programático'!Q383/'Formulario 4. Programático'!$F383,0)</f>
        <v>0</v>
      </c>
      <c r="P377" s="821">
        <f>IFERROR('Formulario 4. Programático'!R383/'Formulario 4. Programático'!$F383,0)</f>
        <v>0</v>
      </c>
      <c r="Q377" s="821">
        <f>IFERROR('Formulario 4. Programático'!S383/'Formulario 4. Programático'!$F383,0)</f>
        <v>0</v>
      </c>
      <c r="R377" s="821">
        <f>IFERROR('Formulario 4. Programático'!T386/'Formulario 4. Programático'!$F386,0)</f>
        <v>0</v>
      </c>
      <c r="S377" s="821">
        <f>IFERROR('Formulario 4. Programático'!U386/'Formulario 4. Programático'!$F386,0)</f>
        <v>0</v>
      </c>
    </row>
    <row r="378" spans="1:19" ht="12" outlineLevel="4" thickBot="1">
      <c r="A378" s="350" t="s">
        <v>363</v>
      </c>
      <c r="B378" s="350" t="s">
        <v>374</v>
      </c>
      <c r="C378" s="350"/>
      <c r="D378" s="350"/>
      <c r="E378" s="706" t="s">
        <v>1404</v>
      </c>
      <c r="F378" s="816">
        <f>IFERROR('Formulario 4. Programático'!H384/'Formulario 4. Programático'!$F384,0)</f>
        <v>0</v>
      </c>
      <c r="G378" s="816">
        <f>IFERROR('Formulario 4. Programático'!I384/'Formulario 4. Programático'!$F384,0)</f>
        <v>0</v>
      </c>
      <c r="H378" s="816">
        <f>IFERROR('Formulario 4. Programático'!J384/'Formulario 4. Programático'!$F384,0)</f>
        <v>0</v>
      </c>
      <c r="I378" s="816">
        <f>IFERROR('Formulario 4. Programático'!K384/'Formulario 4. Programático'!$F384,0)</f>
        <v>0</v>
      </c>
      <c r="J378" s="816">
        <f>IFERROR('Formulario 4. Programático'!L384/'Formulario 4. Programático'!$F384,0)</f>
        <v>0</v>
      </c>
      <c r="K378" s="816">
        <f>IFERROR('Formulario 4. Programático'!M384/'Formulario 4. Programático'!$F384,0)</f>
        <v>0</v>
      </c>
      <c r="L378" s="816">
        <f>IFERROR('Formulario 4. Programático'!N384/'Formulario 4. Programático'!$F384,0)</f>
        <v>0</v>
      </c>
      <c r="M378" s="816">
        <f>IFERROR('Formulario 4. Programático'!O384/'Formulario 4. Programático'!$F384,0)</f>
        <v>0</v>
      </c>
      <c r="N378" s="816">
        <f>IFERROR('Formulario 4. Programático'!P384/'Formulario 4. Programático'!$F384,0)</f>
        <v>0</v>
      </c>
      <c r="O378" s="816">
        <f>IFERROR('Formulario 4. Programático'!Q384/'Formulario 4. Programático'!$F384,0)</f>
        <v>0</v>
      </c>
      <c r="P378" s="816">
        <f>IFERROR('Formulario 4. Programático'!R384/'Formulario 4. Programático'!$F384,0)</f>
        <v>0</v>
      </c>
      <c r="Q378" s="816">
        <f>IFERROR('Formulario 4. Programático'!S384/'Formulario 4. Programático'!$F384,0)</f>
        <v>0</v>
      </c>
      <c r="R378" s="816">
        <f>IFERROR('Formulario 4. Programático'!T387/'Formulario 4. Programático'!$F387,0)</f>
        <v>0</v>
      </c>
      <c r="S378" s="816">
        <f>IFERROR('Formulario 4. Programático'!U387/'Formulario 4. Programático'!$F387,0)</f>
        <v>0</v>
      </c>
    </row>
    <row r="379" spans="1:19" ht="11.25" outlineLevel="4">
      <c r="A379" s="351" t="s">
        <v>363</v>
      </c>
      <c r="B379" s="351" t="s">
        <v>374</v>
      </c>
      <c r="C379" s="351" t="s">
        <v>361</v>
      </c>
      <c r="D379" s="724"/>
      <c r="E379" s="714" t="s">
        <v>1405</v>
      </c>
      <c r="F379" s="818">
        <f>IFERROR('Formulario 4. Programático'!H385/'Formulario 4. Programático'!$F385,0)</f>
        <v>0</v>
      </c>
      <c r="G379" s="818">
        <f>IFERROR('Formulario 4. Programático'!I385/'Formulario 4. Programático'!$F385,0)</f>
        <v>0</v>
      </c>
      <c r="H379" s="818">
        <f>IFERROR('Formulario 4. Programático'!J385/'Formulario 4. Programático'!$F385,0)</f>
        <v>0</v>
      </c>
      <c r="I379" s="818">
        <f>IFERROR('Formulario 4. Programático'!K385/'Formulario 4. Programático'!$F385,0)</f>
        <v>0</v>
      </c>
      <c r="J379" s="818">
        <f>IFERROR('Formulario 4. Programático'!L385/'Formulario 4. Programático'!$F385,0)</f>
        <v>0</v>
      </c>
      <c r="K379" s="818">
        <f>IFERROR('Formulario 4. Programático'!M385/'Formulario 4. Programático'!$F385,0)</f>
        <v>0</v>
      </c>
      <c r="L379" s="818">
        <f>IFERROR('Formulario 4. Programático'!N385/'Formulario 4. Programático'!$F385,0)</f>
        <v>0</v>
      </c>
      <c r="M379" s="818">
        <f>IFERROR('Formulario 4. Programático'!O385/'Formulario 4. Programático'!$F385,0)</f>
        <v>0</v>
      </c>
      <c r="N379" s="818">
        <f>IFERROR('Formulario 4. Programático'!P385/'Formulario 4. Programático'!$F385,0)</f>
        <v>0</v>
      </c>
      <c r="O379" s="818">
        <f>IFERROR('Formulario 4. Programático'!Q385/'Formulario 4. Programático'!$F385,0)</f>
        <v>0</v>
      </c>
      <c r="P379" s="818">
        <f>IFERROR('Formulario 4. Programático'!R385/'Formulario 4. Programático'!$F385,0)</f>
        <v>0</v>
      </c>
      <c r="Q379" s="818">
        <f>IFERROR('Formulario 4. Programático'!S385/'Formulario 4. Programático'!$F385,0)</f>
        <v>0</v>
      </c>
      <c r="R379" s="818">
        <f>IFERROR('Formulario 4. Programático'!T388/'Formulario 4. Programático'!$F388,0)</f>
        <v>0</v>
      </c>
      <c r="S379" s="818">
        <f>IFERROR('Formulario 4. Programático'!U388/'Formulario 4. Programático'!$F388,0)</f>
        <v>0</v>
      </c>
    </row>
    <row r="380" spans="1:19" s="681" customFormat="1" ht="12" outlineLevel="2" thickBot="1">
      <c r="A380" s="725" t="s">
        <v>363</v>
      </c>
      <c r="B380" s="725" t="s">
        <v>374</v>
      </c>
      <c r="C380" s="725" t="s">
        <v>361</v>
      </c>
      <c r="D380" s="725" t="s">
        <v>795</v>
      </c>
      <c r="E380" s="715" t="s">
        <v>1994</v>
      </c>
      <c r="F380" s="821">
        <f>IFERROR('Formulario 4. Programático'!H386/'Formulario 4. Programático'!$F386,0)</f>
        <v>0</v>
      </c>
      <c r="G380" s="821">
        <f>IFERROR('Formulario 4. Programático'!I386/'Formulario 4. Programático'!$F386,0)</f>
        <v>0</v>
      </c>
      <c r="H380" s="821">
        <f>IFERROR('Formulario 4. Programático'!J386/'Formulario 4. Programático'!$F386,0)</f>
        <v>0</v>
      </c>
      <c r="I380" s="821">
        <f>IFERROR('Formulario 4. Programático'!K386/'Formulario 4. Programático'!$F386,0)</f>
        <v>0</v>
      </c>
      <c r="J380" s="821">
        <f>IFERROR('Formulario 4. Programático'!L386/'Formulario 4. Programático'!$F386,0)</f>
        <v>0</v>
      </c>
      <c r="K380" s="821">
        <f>IFERROR('Formulario 4. Programático'!M386/'Formulario 4. Programático'!$F386,0)</f>
        <v>0</v>
      </c>
      <c r="L380" s="821">
        <f>IFERROR('Formulario 4. Programático'!N386/'Formulario 4. Programático'!$F386,0)</f>
        <v>0</v>
      </c>
      <c r="M380" s="821">
        <f>IFERROR('Formulario 4. Programático'!O386/'Formulario 4. Programático'!$F386,0)</f>
        <v>0</v>
      </c>
      <c r="N380" s="821">
        <f>IFERROR('Formulario 4. Programático'!P386/'Formulario 4. Programático'!$F386,0)</f>
        <v>0</v>
      </c>
      <c r="O380" s="821">
        <f>IFERROR('Formulario 4. Programático'!Q386/'Formulario 4. Programático'!$F386,0)</f>
        <v>0</v>
      </c>
      <c r="P380" s="821">
        <f>IFERROR('Formulario 4. Programático'!R386/'Formulario 4. Programático'!$F386,0)</f>
        <v>0</v>
      </c>
      <c r="Q380" s="821">
        <f>IFERROR('Formulario 4. Programático'!S386/'Formulario 4. Programático'!$F386,0)</f>
        <v>0</v>
      </c>
      <c r="R380" s="821">
        <f>IFERROR('Formulario 4. Programático'!T389/'Formulario 4. Programático'!$F389,0)</f>
        <v>0</v>
      </c>
      <c r="S380" s="821">
        <f>IFERROR('Formulario 4. Programático'!U389/'Formulario 4. Programático'!$F389,0)</f>
        <v>0</v>
      </c>
    </row>
    <row r="381" spans="1:19" ht="12" outlineLevel="4" thickBot="1">
      <c r="A381" s="350" t="s">
        <v>363</v>
      </c>
      <c r="B381" s="350" t="s">
        <v>375</v>
      </c>
      <c r="C381" s="350"/>
      <c r="D381" s="350"/>
      <c r="E381" s="706" t="s">
        <v>1406</v>
      </c>
      <c r="F381" s="816">
        <f>IFERROR('Formulario 4. Programático'!H387/'Formulario 4. Programático'!$F387,0)</f>
        <v>0</v>
      </c>
      <c r="G381" s="816">
        <f>IFERROR('Formulario 4. Programático'!I387/'Formulario 4. Programático'!$F387,0)</f>
        <v>0</v>
      </c>
      <c r="H381" s="816">
        <f>IFERROR('Formulario 4. Programático'!J387/'Formulario 4. Programático'!$F387,0)</f>
        <v>0</v>
      </c>
      <c r="I381" s="816">
        <f>IFERROR('Formulario 4. Programático'!K387/'Formulario 4. Programático'!$F387,0)</f>
        <v>0</v>
      </c>
      <c r="J381" s="816">
        <f>IFERROR('Formulario 4. Programático'!L387/'Formulario 4. Programático'!$F387,0)</f>
        <v>0</v>
      </c>
      <c r="K381" s="816">
        <f>IFERROR('Formulario 4. Programático'!M387/'Formulario 4. Programático'!$F387,0)</f>
        <v>0</v>
      </c>
      <c r="L381" s="816">
        <f>IFERROR('Formulario 4. Programático'!N387/'Formulario 4. Programático'!$F387,0)</f>
        <v>0</v>
      </c>
      <c r="M381" s="816">
        <f>IFERROR('Formulario 4. Programático'!O387/'Formulario 4. Programático'!$F387,0)</f>
        <v>0</v>
      </c>
      <c r="N381" s="816">
        <f>IFERROR('Formulario 4. Programático'!P387/'Formulario 4. Programático'!$F387,0)</f>
        <v>0</v>
      </c>
      <c r="O381" s="816">
        <f>IFERROR('Formulario 4. Programático'!Q387/'Formulario 4. Programático'!$F387,0)</f>
        <v>0</v>
      </c>
      <c r="P381" s="816">
        <f>IFERROR('Formulario 4. Programático'!R387/'Formulario 4. Programático'!$F387,0)</f>
        <v>0</v>
      </c>
      <c r="Q381" s="816">
        <f>IFERROR('Formulario 4. Programático'!S387/'Formulario 4. Programático'!$F387,0)</f>
        <v>0</v>
      </c>
      <c r="R381" s="816">
        <f>IFERROR('Formulario 4. Programático'!T390/'Formulario 4. Programático'!$F390,0)</f>
        <v>0</v>
      </c>
      <c r="S381" s="816">
        <f>IFERROR('Formulario 4. Programático'!U390/'Formulario 4. Programático'!$F390,0)</f>
        <v>0</v>
      </c>
    </row>
    <row r="382" spans="1:19" s="681" customFormat="1" ht="24.75" customHeight="1" outlineLevel="2" thickBot="1">
      <c r="A382" s="350" t="s">
        <v>363</v>
      </c>
      <c r="B382" s="350" t="s">
        <v>377</v>
      </c>
      <c r="C382" s="350"/>
      <c r="D382" s="350"/>
      <c r="E382" s="706" t="s">
        <v>1408</v>
      </c>
      <c r="F382" s="816">
        <f>IFERROR('Formulario 4. Programático'!H388/'Formulario 4. Programático'!$F388,0)</f>
        <v>0</v>
      </c>
      <c r="G382" s="816">
        <f>IFERROR('Formulario 4. Programático'!I388/'Formulario 4. Programático'!$F388,0)</f>
        <v>0</v>
      </c>
      <c r="H382" s="816">
        <f>IFERROR('Formulario 4. Programático'!J388/'Formulario 4. Programático'!$F388,0)</f>
        <v>0</v>
      </c>
      <c r="I382" s="816">
        <f>IFERROR('Formulario 4. Programático'!K388/'Formulario 4. Programático'!$F388,0)</f>
        <v>0</v>
      </c>
      <c r="J382" s="816">
        <f>IFERROR('Formulario 4. Programático'!L388/'Formulario 4. Programático'!$F388,0)</f>
        <v>0</v>
      </c>
      <c r="K382" s="816">
        <f>IFERROR('Formulario 4. Programático'!M388/'Formulario 4. Programático'!$F388,0)</f>
        <v>0</v>
      </c>
      <c r="L382" s="816">
        <f>IFERROR('Formulario 4. Programático'!N388/'Formulario 4. Programático'!$F388,0)</f>
        <v>0</v>
      </c>
      <c r="M382" s="816">
        <f>IFERROR('Formulario 4. Programático'!O388/'Formulario 4. Programático'!$F388,0)</f>
        <v>0</v>
      </c>
      <c r="N382" s="816">
        <f>IFERROR('Formulario 4. Programático'!P388/'Formulario 4. Programático'!$F388,0)</f>
        <v>0</v>
      </c>
      <c r="O382" s="816">
        <f>IFERROR('Formulario 4. Programático'!Q388/'Formulario 4. Programático'!$F388,0)</f>
        <v>0</v>
      </c>
      <c r="P382" s="816">
        <f>IFERROR('Formulario 4. Programático'!R388/'Formulario 4. Programático'!$F388,0)</f>
        <v>0</v>
      </c>
      <c r="Q382" s="816">
        <f>IFERROR('Formulario 4. Programático'!S388/'Formulario 4. Programático'!$F388,0)</f>
        <v>0</v>
      </c>
      <c r="R382" s="816">
        <f>IFERROR('Formulario 4. Programático'!T391/'Formulario 4. Programático'!$F391,0)</f>
        <v>0</v>
      </c>
      <c r="S382" s="816">
        <f>IFERROR('Formulario 4. Programático'!U391/'Formulario 4. Programático'!$F391,0)</f>
        <v>0</v>
      </c>
    </row>
    <row r="383" spans="1:19" ht="11.25" outlineLevel="4">
      <c r="A383" s="723" t="s">
        <v>363</v>
      </c>
      <c r="B383" s="723" t="s">
        <v>377</v>
      </c>
      <c r="C383" s="723" t="s">
        <v>361</v>
      </c>
      <c r="D383" s="723"/>
      <c r="E383" s="726" t="s">
        <v>1407</v>
      </c>
      <c r="F383" s="823">
        <f>IFERROR('Formulario 4. Programático'!H389/'Formulario 4. Programático'!$F389,0)</f>
        <v>0</v>
      </c>
      <c r="G383" s="823">
        <f>IFERROR('Formulario 4. Programático'!I389/'Formulario 4. Programático'!$F389,0)</f>
        <v>0</v>
      </c>
      <c r="H383" s="823">
        <f>IFERROR('Formulario 4. Programático'!J389/'Formulario 4. Programático'!$F389,0)</f>
        <v>0</v>
      </c>
      <c r="I383" s="823">
        <f>IFERROR('Formulario 4. Programático'!K389/'Formulario 4. Programático'!$F389,0)</f>
        <v>0</v>
      </c>
      <c r="J383" s="823">
        <f>IFERROR('Formulario 4. Programático'!L389/'Formulario 4. Programático'!$F389,0)</f>
        <v>0</v>
      </c>
      <c r="K383" s="823">
        <f>IFERROR('Formulario 4. Programático'!M389/'Formulario 4. Programático'!$F389,0)</f>
        <v>0</v>
      </c>
      <c r="L383" s="823">
        <f>IFERROR('Formulario 4. Programático'!N389/'Formulario 4. Programático'!$F389,0)</f>
        <v>0</v>
      </c>
      <c r="M383" s="823">
        <f>IFERROR('Formulario 4. Programático'!O389/'Formulario 4. Programático'!$F389,0)</f>
        <v>0</v>
      </c>
      <c r="N383" s="823">
        <f>IFERROR('Formulario 4. Programático'!P389/'Formulario 4. Programático'!$F389,0)</f>
        <v>0</v>
      </c>
      <c r="O383" s="823">
        <f>IFERROR('Formulario 4. Programático'!Q389/'Formulario 4. Programático'!$F389,0)</f>
        <v>0</v>
      </c>
      <c r="P383" s="823">
        <f>IFERROR('Formulario 4. Programático'!R389/'Formulario 4. Programático'!$F389,0)</f>
        <v>0</v>
      </c>
      <c r="Q383" s="823">
        <f>IFERROR('Formulario 4. Programático'!S389/'Formulario 4. Programático'!$F389,0)</f>
        <v>0</v>
      </c>
      <c r="R383" s="823">
        <f>IFERROR('Formulario 4. Programático'!T392/'Formulario 4. Programático'!$F392,0)</f>
        <v>0</v>
      </c>
      <c r="S383" s="823">
        <f>IFERROR('Formulario 4. Programático'!U392/'Formulario 4. Programático'!$F392,0)</f>
        <v>0</v>
      </c>
    </row>
    <row r="384" spans="1:19" ht="11.25" outlineLevel="4">
      <c r="A384" s="364" t="s">
        <v>363</v>
      </c>
      <c r="B384" s="364" t="s">
        <v>377</v>
      </c>
      <c r="C384" s="364" t="s">
        <v>361</v>
      </c>
      <c r="D384" s="364" t="s">
        <v>795</v>
      </c>
      <c r="E384" s="715" t="s">
        <v>1995</v>
      </c>
      <c r="F384" s="821">
        <f>IFERROR('Formulario 4. Programático'!H390/'Formulario 4. Programático'!$F390,0)</f>
        <v>0</v>
      </c>
      <c r="G384" s="821">
        <f>IFERROR('Formulario 4. Programático'!I390/'Formulario 4. Programático'!$F390,0)</f>
        <v>0</v>
      </c>
      <c r="H384" s="821">
        <f>IFERROR('Formulario 4. Programático'!J390/'Formulario 4. Programático'!$F390,0)</f>
        <v>0</v>
      </c>
      <c r="I384" s="821">
        <f>IFERROR('Formulario 4. Programático'!K390/'Formulario 4. Programático'!$F390,0)</f>
        <v>0</v>
      </c>
      <c r="J384" s="821">
        <f>IFERROR('Formulario 4. Programático'!L390/'Formulario 4. Programático'!$F390,0)</f>
        <v>0</v>
      </c>
      <c r="K384" s="821">
        <f>IFERROR('Formulario 4. Programático'!M390/'Formulario 4. Programático'!$F390,0)</f>
        <v>0</v>
      </c>
      <c r="L384" s="821">
        <f>IFERROR('Formulario 4. Programático'!N390/'Formulario 4. Programático'!$F390,0)</f>
        <v>0</v>
      </c>
      <c r="M384" s="821">
        <f>IFERROR('Formulario 4. Programático'!O390/'Formulario 4. Programático'!$F390,0)</f>
        <v>0</v>
      </c>
      <c r="N384" s="821">
        <f>IFERROR('Formulario 4. Programático'!P390/'Formulario 4. Programático'!$F390,0)</f>
        <v>0</v>
      </c>
      <c r="O384" s="821">
        <f>IFERROR('Formulario 4. Programático'!Q390/'Formulario 4. Programático'!$F390,0)</f>
        <v>0</v>
      </c>
      <c r="P384" s="821">
        <f>IFERROR('Formulario 4. Programático'!R390/'Formulario 4. Programático'!$F390,0)</f>
        <v>0</v>
      </c>
      <c r="Q384" s="821">
        <f>IFERROR('Formulario 4. Programático'!S390/'Formulario 4. Programático'!$F390,0)</f>
        <v>0</v>
      </c>
      <c r="R384" s="821">
        <f>IFERROR('Formulario 4. Programático'!T393/'Formulario 4. Programático'!$F393,0)</f>
        <v>0</v>
      </c>
      <c r="S384" s="821">
        <f>IFERROR('Formulario 4. Programático'!U393/'Formulario 4. Programático'!$F393,0)</f>
        <v>0</v>
      </c>
    </row>
    <row r="385" spans="1:19" ht="11.25" outlineLevel="4">
      <c r="A385" s="364" t="s">
        <v>363</v>
      </c>
      <c r="B385" s="364" t="s">
        <v>377</v>
      </c>
      <c r="C385" s="364" t="s">
        <v>361</v>
      </c>
      <c r="D385" s="364" t="s">
        <v>794</v>
      </c>
      <c r="E385" s="715" t="s">
        <v>1409</v>
      </c>
      <c r="F385" s="821">
        <f>IFERROR('Formulario 4. Programático'!H391/'Formulario 4. Programático'!$F391,0)</f>
        <v>0</v>
      </c>
      <c r="G385" s="821">
        <f>IFERROR('Formulario 4. Programático'!I391/'Formulario 4. Programático'!$F391,0)</f>
        <v>0</v>
      </c>
      <c r="H385" s="821">
        <f>IFERROR('Formulario 4. Programático'!J391/'Formulario 4. Programático'!$F391,0)</f>
        <v>0</v>
      </c>
      <c r="I385" s="821">
        <f>IFERROR('Formulario 4. Programático'!K391/'Formulario 4. Programático'!$F391,0)</f>
        <v>0</v>
      </c>
      <c r="J385" s="821">
        <f>IFERROR('Formulario 4. Programático'!L391/'Formulario 4. Programático'!$F391,0)</f>
        <v>0</v>
      </c>
      <c r="K385" s="821">
        <f>IFERROR('Formulario 4. Programático'!M391/'Formulario 4. Programático'!$F391,0)</f>
        <v>0</v>
      </c>
      <c r="L385" s="821">
        <f>IFERROR('Formulario 4. Programático'!N391/'Formulario 4. Programático'!$F391,0)</f>
        <v>0</v>
      </c>
      <c r="M385" s="821">
        <f>IFERROR('Formulario 4. Programático'!O391/'Formulario 4. Programático'!$F391,0)</f>
        <v>0</v>
      </c>
      <c r="N385" s="821">
        <f>IFERROR('Formulario 4. Programático'!P391/'Formulario 4. Programático'!$F391,0)</f>
        <v>0</v>
      </c>
      <c r="O385" s="821">
        <f>IFERROR('Formulario 4. Programático'!Q391/'Formulario 4. Programático'!$F391,0)</f>
        <v>0</v>
      </c>
      <c r="P385" s="821">
        <f>IFERROR('Formulario 4. Programático'!R391/'Formulario 4. Programático'!$F391,0)</f>
        <v>0</v>
      </c>
      <c r="Q385" s="821">
        <f>IFERROR('Formulario 4. Programático'!S391/'Formulario 4. Programático'!$F391,0)</f>
        <v>0</v>
      </c>
      <c r="R385" s="821">
        <f>IFERROR('Formulario 4. Programático'!T394/'Formulario 4. Programático'!$F394,0)</f>
        <v>0</v>
      </c>
      <c r="S385" s="821">
        <f>IFERROR('Formulario 4. Programático'!U394/'Formulario 4. Programático'!$F394,0)</f>
        <v>0</v>
      </c>
    </row>
    <row r="386" spans="1:19" s="681" customFormat="1" ht="11.25" outlineLevel="2">
      <c r="A386" s="364" t="s">
        <v>363</v>
      </c>
      <c r="B386" s="364" t="s">
        <v>377</v>
      </c>
      <c r="C386" s="364" t="s">
        <v>361</v>
      </c>
      <c r="D386" s="364" t="s">
        <v>796</v>
      </c>
      <c r="E386" s="715" t="s">
        <v>1410</v>
      </c>
      <c r="F386" s="821">
        <f>IFERROR('Formulario 4. Programático'!H392/'Formulario 4. Programático'!$F392,0)</f>
        <v>0</v>
      </c>
      <c r="G386" s="821">
        <f>IFERROR('Formulario 4. Programático'!I392/'Formulario 4. Programático'!$F392,0)</f>
        <v>0</v>
      </c>
      <c r="H386" s="821">
        <f>IFERROR('Formulario 4. Programático'!J392/'Formulario 4. Programático'!$F392,0)</f>
        <v>0</v>
      </c>
      <c r="I386" s="821">
        <f>IFERROR('Formulario 4. Programático'!K392/'Formulario 4. Programático'!$F392,0)</f>
        <v>0</v>
      </c>
      <c r="J386" s="821">
        <f>IFERROR('Formulario 4. Programático'!L392/'Formulario 4. Programático'!$F392,0)</f>
        <v>0</v>
      </c>
      <c r="K386" s="821">
        <f>IFERROR('Formulario 4. Programático'!M392/'Formulario 4. Programático'!$F392,0)</f>
        <v>0</v>
      </c>
      <c r="L386" s="821">
        <f>IFERROR('Formulario 4. Programático'!N392/'Formulario 4. Programático'!$F392,0)</f>
        <v>0</v>
      </c>
      <c r="M386" s="821">
        <f>IFERROR('Formulario 4. Programático'!O392/'Formulario 4. Programático'!$F392,0)</f>
        <v>0</v>
      </c>
      <c r="N386" s="821">
        <f>IFERROR('Formulario 4. Programático'!P392/'Formulario 4. Programático'!$F392,0)</f>
        <v>0</v>
      </c>
      <c r="O386" s="821">
        <f>IFERROR('Formulario 4. Programático'!Q392/'Formulario 4. Programático'!$F392,0)</f>
        <v>0</v>
      </c>
      <c r="P386" s="821">
        <f>IFERROR('Formulario 4. Programático'!R392/'Formulario 4. Programático'!$F392,0)</f>
        <v>0</v>
      </c>
      <c r="Q386" s="821">
        <f>IFERROR('Formulario 4. Programático'!S392/'Formulario 4. Programático'!$F392,0)</f>
        <v>0</v>
      </c>
      <c r="R386" s="821">
        <f>IFERROR('Formulario 4. Programático'!T395/'Formulario 4. Programático'!$F395,0)</f>
        <v>0</v>
      </c>
      <c r="S386" s="821">
        <f>IFERROR('Formulario 4. Programático'!U395/'Formulario 4. Programático'!$F395,0)</f>
        <v>0</v>
      </c>
    </row>
    <row r="387" spans="1:19" ht="11.25" outlineLevel="4">
      <c r="A387" s="364" t="s">
        <v>363</v>
      </c>
      <c r="B387" s="364" t="s">
        <v>377</v>
      </c>
      <c r="C387" s="364" t="s">
        <v>361</v>
      </c>
      <c r="D387" s="364" t="s">
        <v>797</v>
      </c>
      <c r="E387" s="715" t="s">
        <v>1996</v>
      </c>
      <c r="F387" s="821">
        <f>IFERROR('Formulario 4. Programático'!H393/'Formulario 4. Programático'!$F393,0)</f>
        <v>0</v>
      </c>
      <c r="G387" s="821">
        <f>IFERROR('Formulario 4. Programático'!I393/'Formulario 4. Programático'!$F393,0)</f>
        <v>0</v>
      </c>
      <c r="H387" s="821">
        <f>IFERROR('Formulario 4. Programático'!J393/'Formulario 4. Programático'!$F393,0)</f>
        <v>0</v>
      </c>
      <c r="I387" s="821">
        <f>IFERROR('Formulario 4. Programático'!K393/'Formulario 4. Programático'!$F393,0)</f>
        <v>0</v>
      </c>
      <c r="J387" s="821">
        <f>IFERROR('Formulario 4. Programático'!L393/'Formulario 4. Programático'!$F393,0)</f>
        <v>0</v>
      </c>
      <c r="K387" s="821">
        <f>IFERROR('Formulario 4. Programático'!M393/'Formulario 4. Programático'!$F393,0)</f>
        <v>0</v>
      </c>
      <c r="L387" s="821">
        <f>IFERROR('Formulario 4. Programático'!N393/'Formulario 4. Programático'!$F393,0)</f>
        <v>0</v>
      </c>
      <c r="M387" s="821">
        <f>IFERROR('Formulario 4. Programático'!O393/'Formulario 4. Programático'!$F393,0)</f>
        <v>0</v>
      </c>
      <c r="N387" s="821">
        <f>IFERROR('Formulario 4. Programático'!P393/'Formulario 4. Programático'!$F393,0)</f>
        <v>0</v>
      </c>
      <c r="O387" s="821">
        <f>IFERROR('Formulario 4. Programático'!Q393/'Formulario 4. Programático'!$F393,0)</f>
        <v>0</v>
      </c>
      <c r="P387" s="821">
        <f>IFERROR('Formulario 4. Programático'!R393/'Formulario 4. Programático'!$F393,0)</f>
        <v>0</v>
      </c>
      <c r="Q387" s="821">
        <f>IFERROR('Formulario 4. Programático'!S393/'Formulario 4. Programático'!$F393,0)</f>
        <v>0</v>
      </c>
      <c r="R387" s="821">
        <f>IFERROR('Formulario 4. Programático'!T396/'Formulario 4. Programático'!$F396,0)</f>
        <v>0</v>
      </c>
      <c r="S387" s="821">
        <f>IFERROR('Formulario 4. Programático'!U396/'Formulario 4. Programático'!$F396,0)</f>
        <v>0</v>
      </c>
    </row>
    <row r="388" spans="1:19" s="681" customFormat="1" ht="11.25" outlineLevel="2">
      <c r="A388" s="364" t="s">
        <v>363</v>
      </c>
      <c r="B388" s="364" t="s">
        <v>377</v>
      </c>
      <c r="C388" s="364" t="s">
        <v>361</v>
      </c>
      <c r="D388" s="364" t="s">
        <v>800</v>
      </c>
      <c r="E388" s="715" t="s">
        <v>1411</v>
      </c>
      <c r="F388" s="821">
        <f>IFERROR('Formulario 4. Programático'!H394/'Formulario 4. Programático'!$F394,0)</f>
        <v>0</v>
      </c>
      <c r="G388" s="821">
        <f>IFERROR('Formulario 4. Programático'!I394/'Formulario 4. Programático'!$F394,0)</f>
        <v>0</v>
      </c>
      <c r="H388" s="821">
        <f>IFERROR('Formulario 4. Programático'!J394/'Formulario 4. Programático'!$F394,0)</f>
        <v>0</v>
      </c>
      <c r="I388" s="821">
        <f>IFERROR('Formulario 4. Programático'!K394/'Formulario 4. Programático'!$F394,0)</f>
        <v>0</v>
      </c>
      <c r="J388" s="821">
        <f>IFERROR('Formulario 4. Programático'!L394/'Formulario 4. Programático'!$F394,0)</f>
        <v>0</v>
      </c>
      <c r="K388" s="821">
        <f>IFERROR('Formulario 4. Programático'!M394/'Formulario 4. Programático'!$F394,0)</f>
        <v>0</v>
      </c>
      <c r="L388" s="821">
        <f>IFERROR('Formulario 4. Programático'!N394/'Formulario 4. Programático'!$F394,0)</f>
        <v>0</v>
      </c>
      <c r="M388" s="821">
        <f>IFERROR('Formulario 4. Programático'!O394/'Formulario 4. Programático'!$F394,0)</f>
        <v>0</v>
      </c>
      <c r="N388" s="821">
        <f>IFERROR('Formulario 4. Programático'!P394/'Formulario 4. Programático'!$F394,0)</f>
        <v>0</v>
      </c>
      <c r="O388" s="821">
        <f>IFERROR('Formulario 4. Programático'!Q394/'Formulario 4. Programático'!$F394,0)</f>
        <v>0</v>
      </c>
      <c r="P388" s="821">
        <f>IFERROR('Formulario 4. Programático'!R394/'Formulario 4. Programático'!$F394,0)</f>
        <v>0</v>
      </c>
      <c r="Q388" s="821">
        <f>IFERROR('Formulario 4. Programático'!S394/'Formulario 4. Programático'!$F394,0)</f>
        <v>0</v>
      </c>
      <c r="R388" s="821">
        <f>IFERROR('Formulario 4. Programático'!T397/'Formulario 4. Programático'!$F397,0)</f>
        <v>0</v>
      </c>
      <c r="S388" s="821">
        <f>IFERROR('Formulario 4. Programático'!U397/'Formulario 4. Programático'!$F397,0)</f>
        <v>0</v>
      </c>
    </row>
    <row r="389" spans="1:19" ht="11.25" outlineLevel="4">
      <c r="A389" s="364" t="s">
        <v>363</v>
      </c>
      <c r="B389" s="364" t="s">
        <v>377</v>
      </c>
      <c r="C389" s="364" t="s">
        <v>361</v>
      </c>
      <c r="D389" s="364" t="s">
        <v>798</v>
      </c>
      <c r="E389" s="715" t="s">
        <v>1412</v>
      </c>
      <c r="F389" s="821">
        <f>IFERROR('Formulario 4. Programático'!H395/'Formulario 4. Programático'!$F395,0)</f>
        <v>0</v>
      </c>
      <c r="G389" s="821">
        <f>IFERROR('Formulario 4. Programático'!I395/'Formulario 4. Programático'!$F395,0)</f>
        <v>0</v>
      </c>
      <c r="H389" s="821">
        <f>IFERROR('Formulario 4. Programático'!J395/'Formulario 4. Programático'!$F395,0)</f>
        <v>0</v>
      </c>
      <c r="I389" s="821">
        <f>IFERROR('Formulario 4. Programático'!K395/'Formulario 4. Programático'!$F395,0)</f>
        <v>0</v>
      </c>
      <c r="J389" s="821">
        <f>IFERROR('Formulario 4. Programático'!L395/'Formulario 4. Programático'!$F395,0)</f>
        <v>0</v>
      </c>
      <c r="K389" s="821">
        <f>IFERROR('Formulario 4. Programático'!M395/'Formulario 4. Programático'!$F395,0)</f>
        <v>0</v>
      </c>
      <c r="L389" s="821">
        <f>IFERROR('Formulario 4. Programático'!N395/'Formulario 4. Programático'!$F395,0)</f>
        <v>0</v>
      </c>
      <c r="M389" s="821">
        <f>IFERROR('Formulario 4. Programático'!O395/'Formulario 4. Programático'!$F395,0)</f>
        <v>0</v>
      </c>
      <c r="N389" s="821">
        <f>IFERROR('Formulario 4. Programático'!P395/'Formulario 4. Programático'!$F395,0)</f>
        <v>0</v>
      </c>
      <c r="O389" s="821">
        <f>IFERROR('Formulario 4. Programático'!Q395/'Formulario 4. Programático'!$F395,0)</f>
        <v>0</v>
      </c>
      <c r="P389" s="821">
        <f>IFERROR('Formulario 4. Programático'!R395/'Formulario 4. Programático'!$F395,0)</f>
        <v>0</v>
      </c>
      <c r="Q389" s="821">
        <f>IFERROR('Formulario 4. Programático'!S395/'Formulario 4. Programático'!$F395,0)</f>
        <v>0</v>
      </c>
      <c r="R389" s="821">
        <f>IFERROR('Formulario 4. Programático'!T398/'Formulario 4. Programático'!$F398,0)</f>
        <v>0</v>
      </c>
      <c r="S389" s="821">
        <f>IFERROR('Formulario 4. Programático'!U398/'Formulario 4. Programático'!$F398,0)</f>
        <v>0</v>
      </c>
    </row>
    <row r="390" spans="1:19" ht="11.25" outlineLevel="4">
      <c r="A390" s="364" t="s">
        <v>363</v>
      </c>
      <c r="B390" s="364" t="s">
        <v>377</v>
      </c>
      <c r="C390" s="364" t="s">
        <v>361</v>
      </c>
      <c r="D390" s="364" t="s">
        <v>801</v>
      </c>
      <c r="E390" s="715" t="s">
        <v>1413</v>
      </c>
      <c r="F390" s="821">
        <f>IFERROR('Formulario 4. Programático'!H396/'Formulario 4. Programático'!$F396,0)</f>
        <v>0</v>
      </c>
      <c r="G390" s="821">
        <f>IFERROR('Formulario 4. Programático'!I396/'Formulario 4. Programático'!$F396,0)</f>
        <v>0</v>
      </c>
      <c r="H390" s="821">
        <f>IFERROR('Formulario 4. Programático'!J396/'Formulario 4. Programático'!$F396,0)</f>
        <v>0</v>
      </c>
      <c r="I390" s="821">
        <f>IFERROR('Formulario 4. Programático'!K396/'Formulario 4. Programático'!$F396,0)</f>
        <v>0</v>
      </c>
      <c r="J390" s="821">
        <f>IFERROR('Formulario 4. Programático'!L396/'Formulario 4. Programático'!$F396,0)</f>
        <v>0</v>
      </c>
      <c r="K390" s="821">
        <f>IFERROR('Formulario 4. Programático'!M396/'Formulario 4. Programático'!$F396,0)</f>
        <v>0</v>
      </c>
      <c r="L390" s="821">
        <f>IFERROR('Formulario 4. Programático'!N396/'Formulario 4. Programático'!$F396,0)</f>
        <v>0</v>
      </c>
      <c r="M390" s="821">
        <f>IFERROR('Formulario 4. Programático'!O396/'Formulario 4. Programático'!$F396,0)</f>
        <v>0</v>
      </c>
      <c r="N390" s="821">
        <f>IFERROR('Formulario 4. Programático'!P396/'Formulario 4. Programático'!$F396,0)</f>
        <v>0</v>
      </c>
      <c r="O390" s="821">
        <f>IFERROR('Formulario 4. Programático'!Q396/'Formulario 4. Programático'!$F396,0)</f>
        <v>0</v>
      </c>
      <c r="P390" s="821">
        <f>IFERROR('Formulario 4. Programático'!R396/'Formulario 4. Programático'!$F396,0)</f>
        <v>0</v>
      </c>
      <c r="Q390" s="821">
        <f>IFERROR('Formulario 4. Programático'!S396/'Formulario 4. Programático'!$F396,0)</f>
        <v>0</v>
      </c>
      <c r="R390" s="821">
        <f>IFERROR('Formulario 4. Programático'!T401/'Formulario 4. Programático'!$F401,0)</f>
        <v>0</v>
      </c>
      <c r="S390" s="821">
        <f>IFERROR('Formulario 4. Programático'!U401/'Formulario 4. Programático'!$F401,0)</f>
        <v>0</v>
      </c>
    </row>
    <row r="391" spans="1:19" ht="11.25" outlineLevel="4">
      <c r="A391" s="364" t="s">
        <v>363</v>
      </c>
      <c r="B391" s="364" t="s">
        <v>377</v>
      </c>
      <c r="C391" s="364" t="s">
        <v>361</v>
      </c>
      <c r="D391" s="364" t="s">
        <v>802</v>
      </c>
      <c r="E391" s="715" t="s">
        <v>1414</v>
      </c>
      <c r="F391" s="821">
        <f>IFERROR('Formulario 4. Programático'!H397/'Formulario 4. Programático'!$F397,0)</f>
        <v>0</v>
      </c>
      <c r="G391" s="821">
        <f>IFERROR('Formulario 4. Programático'!I397/'Formulario 4. Programático'!$F397,0)</f>
        <v>0</v>
      </c>
      <c r="H391" s="821">
        <f>IFERROR('Formulario 4. Programático'!J397/'Formulario 4. Programático'!$F397,0)</f>
        <v>0</v>
      </c>
      <c r="I391" s="821">
        <f>IFERROR('Formulario 4. Programático'!K397/'Formulario 4. Programático'!$F397,0)</f>
        <v>0</v>
      </c>
      <c r="J391" s="821">
        <f>IFERROR('Formulario 4. Programático'!L397/'Formulario 4. Programático'!$F397,0)</f>
        <v>0</v>
      </c>
      <c r="K391" s="821">
        <f>IFERROR('Formulario 4. Programático'!M397/'Formulario 4. Programático'!$F397,0)</f>
        <v>0</v>
      </c>
      <c r="L391" s="821">
        <f>IFERROR('Formulario 4. Programático'!N397/'Formulario 4. Programático'!$F397,0)</f>
        <v>0</v>
      </c>
      <c r="M391" s="821">
        <f>IFERROR('Formulario 4. Programático'!O397/'Formulario 4. Programático'!$F397,0)</f>
        <v>0</v>
      </c>
      <c r="N391" s="821">
        <f>IFERROR('Formulario 4. Programático'!P397/'Formulario 4. Programático'!$F397,0)</f>
        <v>0</v>
      </c>
      <c r="O391" s="821">
        <f>IFERROR('Formulario 4. Programático'!Q397/'Formulario 4. Programático'!$F397,0)</f>
        <v>0</v>
      </c>
      <c r="P391" s="821">
        <f>IFERROR('Formulario 4. Programático'!R397/'Formulario 4. Programático'!$F397,0)</f>
        <v>0</v>
      </c>
      <c r="Q391" s="821">
        <f>IFERROR('Formulario 4. Programático'!S397/'Formulario 4. Programático'!$F397,0)</f>
        <v>0</v>
      </c>
      <c r="R391" s="821">
        <f>IFERROR('Formulario 4. Programático'!T402/'Formulario 4. Programático'!$F402,0)</f>
        <v>0</v>
      </c>
      <c r="S391" s="821">
        <f>IFERROR('Formulario 4. Programático'!U402/'Formulario 4. Programático'!$F402,0)</f>
        <v>0</v>
      </c>
    </row>
    <row r="392" spans="1:19" ht="22.5" outlineLevel="4">
      <c r="A392" s="364" t="s">
        <v>363</v>
      </c>
      <c r="B392" s="364" t="s">
        <v>377</v>
      </c>
      <c r="C392" s="364" t="s">
        <v>361</v>
      </c>
      <c r="D392" s="364" t="s">
        <v>803</v>
      </c>
      <c r="E392" s="715" t="s">
        <v>1997</v>
      </c>
      <c r="F392" s="821">
        <f>IFERROR('Formulario 4. Programático'!H398/'Formulario 4. Programático'!$F398,0)</f>
        <v>0</v>
      </c>
      <c r="G392" s="821">
        <f>IFERROR('Formulario 4. Programático'!I398/'Formulario 4. Programático'!$F398,0)</f>
        <v>0</v>
      </c>
      <c r="H392" s="821">
        <f>IFERROR('Formulario 4. Programático'!J398/'Formulario 4. Programático'!$F398,0)</f>
        <v>0</v>
      </c>
      <c r="I392" s="821">
        <f>IFERROR('Formulario 4. Programático'!K398/'Formulario 4. Programático'!$F398,0)</f>
        <v>0</v>
      </c>
      <c r="J392" s="821">
        <f>IFERROR('Formulario 4. Programático'!L398/'Formulario 4. Programático'!$F398,0)</f>
        <v>0</v>
      </c>
      <c r="K392" s="821">
        <f>IFERROR('Formulario 4. Programático'!M398/'Formulario 4. Programático'!$F398,0)</f>
        <v>0</v>
      </c>
      <c r="L392" s="821">
        <f>IFERROR('Formulario 4. Programático'!N398/'Formulario 4. Programático'!$F398,0)</f>
        <v>0</v>
      </c>
      <c r="M392" s="821">
        <f>IFERROR('Formulario 4. Programático'!O398/'Formulario 4. Programático'!$F398,0)</f>
        <v>0</v>
      </c>
      <c r="N392" s="821">
        <f>IFERROR('Formulario 4. Programático'!P398/'Formulario 4. Programático'!$F398,0)</f>
        <v>0</v>
      </c>
      <c r="O392" s="821">
        <f>IFERROR('Formulario 4. Programático'!Q398/'Formulario 4. Programático'!$F398,0)</f>
        <v>0</v>
      </c>
      <c r="P392" s="821">
        <f>IFERROR('Formulario 4. Programático'!R398/'Formulario 4. Programático'!$F398,0)</f>
        <v>0</v>
      </c>
      <c r="Q392" s="821">
        <f>IFERROR('Formulario 4. Programático'!S398/'Formulario 4. Programático'!$F398,0)</f>
        <v>0</v>
      </c>
      <c r="R392" s="821">
        <f>IFERROR('Formulario 4. Programático'!T403/'Formulario 4. Programático'!$F403,0)</f>
        <v>0</v>
      </c>
      <c r="S392" s="821">
        <f>IFERROR('Formulario 4. Programático'!U403/'Formulario 4. Programático'!$F403,0)</f>
        <v>0</v>
      </c>
    </row>
    <row r="393" spans="1:19" ht="11.25" outlineLevel="4">
      <c r="A393" s="364" t="s">
        <v>363</v>
      </c>
      <c r="B393" s="364" t="s">
        <v>377</v>
      </c>
      <c r="C393" s="364" t="s">
        <v>361</v>
      </c>
      <c r="D393" s="364" t="s">
        <v>799</v>
      </c>
      <c r="E393" s="715" t="s">
        <v>2043</v>
      </c>
      <c r="F393" s="821">
        <f>IFERROR('Formulario 4. Programático'!H399/'Formulario 4. Programático'!$F399,0)</f>
        <v>0</v>
      </c>
      <c r="G393" s="821">
        <f>IFERROR('Formulario 4. Programático'!I399/'Formulario 4. Programático'!$F399,0)</f>
        <v>0</v>
      </c>
      <c r="H393" s="821">
        <f>IFERROR('Formulario 4. Programático'!J399/'Formulario 4. Programático'!$F399,0)</f>
        <v>0</v>
      </c>
      <c r="I393" s="821">
        <f>IFERROR('Formulario 4. Programático'!K399/'Formulario 4. Programático'!$F399,0)</f>
        <v>0</v>
      </c>
      <c r="J393" s="821">
        <f>IFERROR('Formulario 4. Programático'!L399/'Formulario 4. Programático'!$F399,0)</f>
        <v>0</v>
      </c>
      <c r="K393" s="821">
        <f>IFERROR('Formulario 4. Programático'!M399/'Formulario 4. Programático'!$F399,0)</f>
        <v>0</v>
      </c>
      <c r="L393" s="821">
        <f>IFERROR('Formulario 4. Programático'!N399/'Formulario 4. Programático'!$F399,0)</f>
        <v>0</v>
      </c>
      <c r="M393" s="821">
        <f>IFERROR('Formulario 4. Programático'!O399/'Formulario 4. Programático'!$F399,0)</f>
        <v>0</v>
      </c>
      <c r="N393" s="821">
        <f>IFERROR('Formulario 4. Programático'!P399/'Formulario 4. Programático'!$F399,0)</f>
        <v>0</v>
      </c>
      <c r="O393" s="821">
        <f>IFERROR('Formulario 4. Programático'!Q399/'Formulario 4. Programático'!$F399,0)</f>
        <v>0</v>
      </c>
      <c r="P393" s="821">
        <f>IFERROR('Formulario 4. Programático'!R399/'Formulario 4. Programático'!$F399,0)</f>
        <v>0</v>
      </c>
      <c r="Q393" s="821">
        <f>IFERROR('Formulario 4. Programático'!S399/'Formulario 4. Programático'!$F399,0)</f>
        <v>0</v>
      </c>
      <c r="R393" s="821">
        <f>IFERROR('Formulario 4. Programático'!T404/'Formulario 4. Programático'!$F404,0)</f>
        <v>0</v>
      </c>
      <c r="S393" s="821">
        <f>IFERROR('Formulario 4. Programático'!U404/'Formulario 4. Programático'!$F404,0)</f>
        <v>0</v>
      </c>
    </row>
    <row r="394" spans="1:19" s="681" customFormat="1" ht="11.25" outlineLevel="2">
      <c r="A394" s="351" t="s">
        <v>363</v>
      </c>
      <c r="B394" s="351" t="s">
        <v>377</v>
      </c>
      <c r="C394" s="351" t="s">
        <v>362</v>
      </c>
      <c r="D394" s="351"/>
      <c r="E394" s="714" t="s">
        <v>1415</v>
      </c>
      <c r="F394" s="818">
        <f>IFERROR('Formulario 4. Programático'!H401/'Formulario 4. Programático'!$F401,0)</f>
        <v>0</v>
      </c>
      <c r="G394" s="818">
        <f>IFERROR('Formulario 4. Programático'!I401/'Formulario 4. Programático'!$F401,0)</f>
        <v>0</v>
      </c>
      <c r="H394" s="818">
        <f>IFERROR('Formulario 4. Programático'!J401/'Formulario 4. Programático'!$F401,0)</f>
        <v>0</v>
      </c>
      <c r="I394" s="818">
        <f>IFERROR('Formulario 4. Programático'!K401/'Formulario 4. Programático'!$F401,0)</f>
        <v>0</v>
      </c>
      <c r="J394" s="818">
        <f>IFERROR('Formulario 4. Programático'!L401/'Formulario 4. Programático'!$F401,0)</f>
        <v>0</v>
      </c>
      <c r="K394" s="818">
        <f>IFERROR('Formulario 4. Programático'!M401/'Formulario 4. Programático'!$F401,0)</f>
        <v>0</v>
      </c>
      <c r="L394" s="818">
        <f>IFERROR('Formulario 4. Programático'!N401/'Formulario 4. Programático'!$F401,0)</f>
        <v>0</v>
      </c>
      <c r="M394" s="818">
        <f>IFERROR('Formulario 4. Programático'!O401/'Formulario 4. Programático'!$F401,0)</f>
        <v>0</v>
      </c>
      <c r="N394" s="818">
        <f>IFERROR('Formulario 4. Programático'!P401/'Formulario 4. Programático'!$F401,0)</f>
        <v>0</v>
      </c>
      <c r="O394" s="818">
        <f>IFERROR('Formulario 4. Programático'!Q401/'Formulario 4. Programático'!$F401,0)</f>
        <v>0</v>
      </c>
      <c r="P394" s="818">
        <f>IFERROR('Formulario 4. Programático'!R401/'Formulario 4. Programático'!$F401,0)</f>
        <v>0</v>
      </c>
      <c r="Q394" s="818">
        <f>IFERROR('Formulario 4. Programático'!S401/'Formulario 4. Programático'!$F401,0)</f>
        <v>0</v>
      </c>
      <c r="R394" s="818">
        <f>IFERROR('Formulario 4. Programático'!T405/'Formulario 4. Programático'!$F405,0)</f>
        <v>0</v>
      </c>
      <c r="S394" s="818">
        <f>IFERROR('Formulario 4. Programático'!U405/'Formulario 4. Programático'!$F405,0)</f>
        <v>0</v>
      </c>
    </row>
    <row r="395" spans="1:19" ht="22.5" outlineLevel="4">
      <c r="A395" s="364" t="s">
        <v>363</v>
      </c>
      <c r="B395" s="364" t="s">
        <v>377</v>
      </c>
      <c r="C395" s="364" t="s">
        <v>362</v>
      </c>
      <c r="D395" s="364" t="s">
        <v>795</v>
      </c>
      <c r="E395" s="715" t="s">
        <v>1998</v>
      </c>
      <c r="F395" s="821">
        <f>IFERROR('Formulario 4. Programático'!H402/'Formulario 4. Programático'!$F402,0)</f>
        <v>0</v>
      </c>
      <c r="G395" s="821">
        <f>IFERROR('Formulario 4. Programático'!I402/'Formulario 4. Programático'!$F402,0)</f>
        <v>0</v>
      </c>
      <c r="H395" s="821">
        <f>IFERROR('Formulario 4. Programático'!J402/'Formulario 4. Programático'!$F402,0)</f>
        <v>0</v>
      </c>
      <c r="I395" s="821">
        <f>IFERROR('Formulario 4. Programático'!K402/'Formulario 4. Programático'!$F402,0)</f>
        <v>0</v>
      </c>
      <c r="J395" s="821">
        <f>IFERROR('Formulario 4. Programático'!L402/'Formulario 4. Programático'!$F402,0)</f>
        <v>0</v>
      </c>
      <c r="K395" s="821">
        <f>IFERROR('Formulario 4. Programático'!M402/'Formulario 4. Programático'!$F402,0)</f>
        <v>0</v>
      </c>
      <c r="L395" s="821">
        <f>IFERROR('Formulario 4. Programático'!N402/'Formulario 4. Programático'!$F402,0)</f>
        <v>0</v>
      </c>
      <c r="M395" s="821">
        <f>IFERROR('Formulario 4. Programático'!O402/'Formulario 4. Programático'!$F402,0)</f>
        <v>0</v>
      </c>
      <c r="N395" s="821">
        <f>IFERROR('Formulario 4. Programático'!P402/'Formulario 4. Programático'!$F402,0)</f>
        <v>0</v>
      </c>
      <c r="O395" s="821">
        <f>IFERROR('Formulario 4. Programático'!Q402/'Formulario 4. Programático'!$F402,0)</f>
        <v>0</v>
      </c>
      <c r="P395" s="821">
        <f>IFERROR('Formulario 4. Programático'!R402/'Formulario 4. Programático'!$F402,0)</f>
        <v>0</v>
      </c>
      <c r="Q395" s="821">
        <f>IFERROR('Formulario 4. Programático'!S402/'Formulario 4. Programático'!$F402,0)</f>
        <v>0</v>
      </c>
      <c r="R395" s="821">
        <f>IFERROR('Formulario 4. Programático'!T406/'Formulario 4. Programático'!$F406,0)</f>
        <v>0</v>
      </c>
      <c r="S395" s="821">
        <f>IFERROR('Formulario 4. Programático'!U406/'Formulario 4. Programático'!$F406,0)</f>
        <v>0</v>
      </c>
    </row>
    <row r="396" spans="1:19" ht="11.25" outlineLevel="4">
      <c r="A396" s="351" t="s">
        <v>363</v>
      </c>
      <c r="B396" s="351" t="s">
        <v>377</v>
      </c>
      <c r="C396" s="351" t="s">
        <v>363</v>
      </c>
      <c r="D396" s="351"/>
      <c r="E396" s="714" t="s">
        <v>1416</v>
      </c>
      <c r="F396" s="818">
        <f>IFERROR('Formulario 4. Programático'!H403/'Formulario 4. Programático'!$F403,0)</f>
        <v>0</v>
      </c>
      <c r="G396" s="818">
        <f>IFERROR('Formulario 4. Programático'!I403/'Formulario 4. Programático'!$F403,0)</f>
        <v>0</v>
      </c>
      <c r="H396" s="818">
        <f>IFERROR('Formulario 4. Programático'!J403/'Formulario 4. Programático'!$F403,0)</f>
        <v>0</v>
      </c>
      <c r="I396" s="818">
        <f>IFERROR('Formulario 4. Programático'!K403/'Formulario 4. Programático'!$F403,0)</f>
        <v>0</v>
      </c>
      <c r="J396" s="818">
        <f>IFERROR('Formulario 4. Programático'!L403/'Formulario 4. Programático'!$F403,0)</f>
        <v>0</v>
      </c>
      <c r="K396" s="818">
        <f>IFERROR('Formulario 4. Programático'!M403/'Formulario 4. Programático'!$F403,0)</f>
        <v>0</v>
      </c>
      <c r="L396" s="818">
        <f>IFERROR('Formulario 4. Programático'!N403/'Formulario 4. Programático'!$F403,0)</f>
        <v>0</v>
      </c>
      <c r="M396" s="818">
        <f>IFERROR('Formulario 4. Programático'!O403/'Formulario 4. Programático'!$F403,0)</f>
        <v>0</v>
      </c>
      <c r="N396" s="818">
        <f>IFERROR('Formulario 4. Programático'!P403/'Formulario 4. Programático'!$F403,0)</f>
        <v>0</v>
      </c>
      <c r="O396" s="818">
        <f>IFERROR('Formulario 4. Programático'!Q403/'Formulario 4. Programático'!$F403,0)</f>
        <v>0</v>
      </c>
      <c r="P396" s="818">
        <f>IFERROR('Formulario 4. Programático'!R403/'Formulario 4. Programático'!$F403,0)</f>
        <v>0</v>
      </c>
      <c r="Q396" s="818">
        <f>IFERROR('Formulario 4. Programático'!S403/'Formulario 4. Programático'!$F403,0)</f>
        <v>0</v>
      </c>
      <c r="R396" s="818">
        <f>IFERROR('Formulario 4. Programático'!T407/'Formulario 4. Programático'!$F407,0)</f>
        <v>0</v>
      </c>
      <c r="S396" s="818">
        <f>IFERROR('Formulario 4. Programático'!U407/'Formulario 4. Programático'!$F407,0)</f>
        <v>0</v>
      </c>
    </row>
    <row r="397" spans="1:19" ht="11.25" outlineLevel="4">
      <c r="A397" s="364" t="s">
        <v>363</v>
      </c>
      <c r="B397" s="364" t="s">
        <v>377</v>
      </c>
      <c r="C397" s="364" t="s">
        <v>363</v>
      </c>
      <c r="D397" s="364" t="s">
        <v>795</v>
      </c>
      <c r="E397" s="715" t="s">
        <v>1417</v>
      </c>
      <c r="F397" s="821">
        <f>IFERROR('Formulario 4. Programático'!H404/'Formulario 4. Programático'!$F404,0)</f>
        <v>0</v>
      </c>
      <c r="G397" s="821">
        <f>IFERROR('Formulario 4. Programático'!I404/'Formulario 4. Programático'!$F404,0)</f>
        <v>0</v>
      </c>
      <c r="H397" s="821">
        <f>IFERROR('Formulario 4. Programático'!J404/'Formulario 4. Programático'!$F404,0)</f>
        <v>0</v>
      </c>
      <c r="I397" s="821">
        <f>IFERROR('Formulario 4. Programático'!K404/'Formulario 4. Programático'!$F404,0)</f>
        <v>0</v>
      </c>
      <c r="J397" s="821">
        <f>IFERROR('Formulario 4. Programático'!L404/'Formulario 4. Programático'!$F404,0)</f>
        <v>0</v>
      </c>
      <c r="K397" s="821">
        <f>IFERROR('Formulario 4. Programático'!M404/'Formulario 4. Programático'!$F404,0)</f>
        <v>0</v>
      </c>
      <c r="L397" s="821">
        <f>IFERROR('Formulario 4. Programático'!N404/'Formulario 4. Programático'!$F404,0)</f>
        <v>0</v>
      </c>
      <c r="M397" s="821">
        <f>IFERROR('Formulario 4. Programático'!O404/'Formulario 4. Programático'!$F404,0)</f>
        <v>0</v>
      </c>
      <c r="N397" s="821">
        <f>IFERROR('Formulario 4. Programático'!P404/'Formulario 4. Programático'!$F404,0)</f>
        <v>0</v>
      </c>
      <c r="O397" s="821">
        <f>IFERROR('Formulario 4. Programático'!Q404/'Formulario 4. Programático'!$F404,0)</f>
        <v>0</v>
      </c>
      <c r="P397" s="821">
        <f>IFERROR('Formulario 4. Programático'!R404/'Formulario 4. Programático'!$F404,0)</f>
        <v>0</v>
      </c>
      <c r="Q397" s="821">
        <f>IFERROR('Formulario 4. Programático'!S404/'Formulario 4. Programático'!$F404,0)</f>
        <v>0</v>
      </c>
      <c r="R397" s="821">
        <f>IFERROR('Formulario 4. Programático'!T408/'Formulario 4. Programático'!$F408,0)</f>
        <v>0</v>
      </c>
      <c r="S397" s="821">
        <f>IFERROR('Formulario 4. Programático'!U408/'Formulario 4. Programático'!$F408,0)</f>
        <v>0</v>
      </c>
    </row>
    <row r="398" spans="1:19" s="681" customFormat="1" ht="11.25" outlineLevel="2">
      <c r="A398" s="364" t="s">
        <v>363</v>
      </c>
      <c r="B398" s="364" t="s">
        <v>377</v>
      </c>
      <c r="C398" s="364" t="s">
        <v>363</v>
      </c>
      <c r="D398" s="364" t="s">
        <v>797</v>
      </c>
      <c r="E398" s="715" t="s">
        <v>1418</v>
      </c>
      <c r="F398" s="821">
        <f>IFERROR('Formulario 4. Programático'!H405/'Formulario 4. Programático'!$F405,0)</f>
        <v>0</v>
      </c>
      <c r="G398" s="821">
        <f>IFERROR('Formulario 4. Programático'!I405/'Formulario 4. Programático'!$F405,0)</f>
        <v>0</v>
      </c>
      <c r="H398" s="821">
        <f>IFERROR('Formulario 4. Programático'!J405/'Formulario 4. Programático'!$F405,0)</f>
        <v>0</v>
      </c>
      <c r="I398" s="821">
        <f>IFERROR('Formulario 4. Programático'!K405/'Formulario 4. Programático'!$F405,0)</f>
        <v>0</v>
      </c>
      <c r="J398" s="821">
        <f>IFERROR('Formulario 4. Programático'!L405/'Formulario 4. Programático'!$F405,0)</f>
        <v>0</v>
      </c>
      <c r="K398" s="821">
        <f>IFERROR('Formulario 4. Programático'!M405/'Formulario 4. Programático'!$F405,0)</f>
        <v>0</v>
      </c>
      <c r="L398" s="821">
        <f>IFERROR('Formulario 4. Programático'!N405/'Formulario 4. Programático'!$F405,0)</f>
        <v>0</v>
      </c>
      <c r="M398" s="821">
        <f>IFERROR('Formulario 4. Programático'!O405/'Formulario 4. Programático'!$F405,0)</f>
        <v>0</v>
      </c>
      <c r="N398" s="821">
        <f>IFERROR('Formulario 4. Programático'!P405/'Formulario 4. Programático'!$F405,0)</f>
        <v>0</v>
      </c>
      <c r="O398" s="821">
        <f>IFERROR('Formulario 4. Programático'!Q405/'Formulario 4. Programático'!$F405,0)</f>
        <v>0</v>
      </c>
      <c r="P398" s="821">
        <f>IFERROR('Formulario 4. Programático'!R405/'Formulario 4. Programático'!$F405,0)</f>
        <v>0</v>
      </c>
      <c r="Q398" s="821">
        <f>IFERROR('Formulario 4. Programático'!S405/'Formulario 4. Programático'!$F405,0)</f>
        <v>0</v>
      </c>
      <c r="R398" s="821">
        <f>IFERROR('Formulario 4. Programático'!T409/'Formulario 4. Programático'!$F409,0)</f>
        <v>0</v>
      </c>
      <c r="S398" s="821">
        <f>IFERROR('Formulario 4. Programático'!U409/'Formulario 4. Programático'!$F409,0)</f>
        <v>0</v>
      </c>
    </row>
    <row r="399" spans="1:19" ht="33.75" customHeight="1" outlineLevel="4">
      <c r="A399" s="364" t="s">
        <v>363</v>
      </c>
      <c r="B399" s="364" t="s">
        <v>377</v>
      </c>
      <c r="C399" s="364" t="s">
        <v>363</v>
      </c>
      <c r="D399" s="364" t="s">
        <v>800</v>
      </c>
      <c r="E399" s="715" t="s">
        <v>1419</v>
      </c>
      <c r="F399" s="821">
        <f>IFERROR('Formulario 4. Programático'!H406/'Formulario 4. Programático'!$F406,0)</f>
        <v>0</v>
      </c>
      <c r="G399" s="821">
        <f>IFERROR('Formulario 4. Programático'!I406/'Formulario 4. Programático'!$F406,0)</f>
        <v>0</v>
      </c>
      <c r="H399" s="821">
        <f>IFERROR('Formulario 4. Programático'!J406/'Formulario 4. Programático'!$F406,0)</f>
        <v>0</v>
      </c>
      <c r="I399" s="821">
        <f>IFERROR('Formulario 4. Programático'!K406/'Formulario 4. Programático'!$F406,0)</f>
        <v>0</v>
      </c>
      <c r="J399" s="821">
        <f>IFERROR('Formulario 4. Programático'!L406/'Formulario 4. Programático'!$F406,0)</f>
        <v>0</v>
      </c>
      <c r="K399" s="821">
        <f>IFERROR('Formulario 4. Programático'!M406/'Formulario 4. Programático'!$F406,0)</f>
        <v>0</v>
      </c>
      <c r="L399" s="821">
        <f>IFERROR('Formulario 4. Programático'!N406/'Formulario 4. Programático'!$F406,0)</f>
        <v>0</v>
      </c>
      <c r="M399" s="821">
        <f>IFERROR('Formulario 4. Programático'!O406/'Formulario 4. Programático'!$F406,0)</f>
        <v>0</v>
      </c>
      <c r="N399" s="821">
        <f>IFERROR('Formulario 4. Programático'!P406/'Formulario 4. Programático'!$F406,0)</f>
        <v>0</v>
      </c>
      <c r="O399" s="821">
        <f>IFERROR('Formulario 4. Programático'!Q406/'Formulario 4. Programático'!$F406,0)</f>
        <v>0</v>
      </c>
      <c r="P399" s="821">
        <f>IFERROR('Formulario 4. Programático'!R406/'Formulario 4. Programático'!$F406,0)</f>
        <v>0</v>
      </c>
      <c r="Q399" s="821">
        <f>IFERROR('Formulario 4. Programático'!S406/'Formulario 4. Programático'!$F406,0)</f>
        <v>0</v>
      </c>
      <c r="R399" s="821">
        <f>IFERROR('Formulario 4. Programático'!T410/'Formulario 4. Programático'!$F410,0)</f>
        <v>0</v>
      </c>
      <c r="S399" s="821">
        <f>IFERROR('Formulario 4. Programático'!U410/'Formulario 4. Programático'!$F410,0)</f>
        <v>0</v>
      </c>
    </row>
    <row r="400" spans="1:19" ht="11.25" outlineLevel="4">
      <c r="A400" s="351" t="s">
        <v>363</v>
      </c>
      <c r="B400" s="351" t="s">
        <v>377</v>
      </c>
      <c r="C400" s="351" t="s">
        <v>366</v>
      </c>
      <c r="D400" s="351"/>
      <c r="E400" s="714" t="s">
        <v>1420</v>
      </c>
      <c r="F400" s="818">
        <f>IFERROR('Formulario 4. Programático'!H407/'Formulario 4. Programático'!$F407,0)</f>
        <v>0</v>
      </c>
      <c r="G400" s="818">
        <f>IFERROR('Formulario 4. Programático'!I407/'Formulario 4. Programático'!$F407,0)</f>
        <v>0</v>
      </c>
      <c r="H400" s="818">
        <f>IFERROR('Formulario 4. Programático'!J407/'Formulario 4. Programático'!$F407,0)</f>
        <v>0</v>
      </c>
      <c r="I400" s="818">
        <f>IFERROR('Formulario 4. Programático'!K407/'Formulario 4. Programático'!$F407,0)</f>
        <v>0</v>
      </c>
      <c r="J400" s="818">
        <f>IFERROR('Formulario 4. Programático'!L407/'Formulario 4. Programático'!$F407,0)</f>
        <v>0</v>
      </c>
      <c r="K400" s="818">
        <f>IFERROR('Formulario 4. Programático'!M407/'Formulario 4. Programático'!$F407,0)</f>
        <v>0</v>
      </c>
      <c r="L400" s="818">
        <f>IFERROR('Formulario 4. Programático'!N407/'Formulario 4. Programático'!$F407,0)</f>
        <v>0</v>
      </c>
      <c r="M400" s="818">
        <f>IFERROR('Formulario 4. Programático'!O407/'Formulario 4. Programático'!$F407,0)</f>
        <v>0</v>
      </c>
      <c r="N400" s="818">
        <f>IFERROR('Formulario 4. Programático'!P407/'Formulario 4. Programático'!$F407,0)</f>
        <v>0</v>
      </c>
      <c r="O400" s="818">
        <f>IFERROR('Formulario 4. Programático'!Q407/'Formulario 4. Programático'!$F407,0)</f>
        <v>0</v>
      </c>
      <c r="P400" s="818">
        <f>IFERROR('Formulario 4. Programático'!R407/'Formulario 4. Programático'!$F407,0)</f>
        <v>0</v>
      </c>
      <c r="Q400" s="818">
        <f>IFERROR('Formulario 4. Programático'!S407/'Formulario 4. Programático'!$F407,0)</f>
        <v>0</v>
      </c>
      <c r="R400" s="818">
        <f>IFERROR('Formulario 4. Programático'!T411/'Formulario 4. Programático'!$F411,0)</f>
        <v>0</v>
      </c>
      <c r="S400" s="818">
        <f>IFERROR('Formulario 4. Programático'!U411/'Formulario 4. Programático'!$F411,0)</f>
        <v>0</v>
      </c>
    </row>
    <row r="401" spans="1:19" s="681" customFormat="1" ht="11.25" outlineLevel="4">
      <c r="A401" s="364" t="s">
        <v>363</v>
      </c>
      <c r="B401" s="364" t="s">
        <v>377</v>
      </c>
      <c r="C401" s="364" t="s">
        <v>366</v>
      </c>
      <c r="D401" s="364" t="s">
        <v>795</v>
      </c>
      <c r="E401" s="715" t="s">
        <v>1421</v>
      </c>
      <c r="F401" s="821">
        <f>IFERROR('Formulario 4. Programático'!H408/'Formulario 4. Programático'!$F408,0)</f>
        <v>0</v>
      </c>
      <c r="G401" s="821">
        <f>IFERROR('Formulario 4. Programático'!I408/'Formulario 4. Programático'!$F408,0)</f>
        <v>0</v>
      </c>
      <c r="H401" s="821">
        <f>IFERROR('Formulario 4. Programático'!J408/'Formulario 4. Programático'!$F408,0)</f>
        <v>0</v>
      </c>
      <c r="I401" s="821">
        <f>IFERROR('Formulario 4. Programático'!K408/'Formulario 4. Programático'!$F408,0)</f>
        <v>0</v>
      </c>
      <c r="J401" s="821">
        <f>IFERROR('Formulario 4. Programático'!L408/'Formulario 4. Programático'!$F408,0)</f>
        <v>0</v>
      </c>
      <c r="K401" s="821">
        <f>IFERROR('Formulario 4. Programático'!M408/'Formulario 4. Programático'!$F408,0)</f>
        <v>0</v>
      </c>
      <c r="L401" s="821">
        <f>IFERROR('Formulario 4. Programático'!N408/'Formulario 4. Programático'!$F408,0)</f>
        <v>0</v>
      </c>
      <c r="M401" s="821">
        <f>IFERROR('Formulario 4. Programático'!O408/'Formulario 4. Programático'!$F408,0)</f>
        <v>0</v>
      </c>
      <c r="N401" s="821">
        <f>IFERROR('Formulario 4. Programático'!P408/'Formulario 4. Programático'!$F408,0)</f>
        <v>0</v>
      </c>
      <c r="O401" s="821">
        <f>IFERROR('Formulario 4. Programático'!Q408/'Formulario 4. Programático'!$F408,0)</f>
        <v>0</v>
      </c>
      <c r="P401" s="821">
        <f>IFERROR('Formulario 4. Programático'!R408/'Formulario 4. Programático'!$F408,0)</f>
        <v>0</v>
      </c>
      <c r="Q401" s="821">
        <f>IFERROR('Formulario 4. Programático'!S408/'Formulario 4. Programático'!$F408,0)</f>
        <v>0</v>
      </c>
      <c r="R401" s="821">
        <f>IFERROR('Formulario 4. Programático'!T412/'Formulario 4. Programático'!$F412,0)</f>
        <v>0</v>
      </c>
      <c r="S401" s="821">
        <f>IFERROR('Formulario 4. Programático'!U412/'Formulario 4. Programático'!$F412,0)</f>
        <v>0</v>
      </c>
    </row>
    <row r="402" spans="1:19" ht="11.25" outlineLevel="4">
      <c r="A402" s="351" t="s">
        <v>363</v>
      </c>
      <c r="B402" s="351" t="s">
        <v>377</v>
      </c>
      <c r="C402" s="351" t="s">
        <v>367</v>
      </c>
      <c r="D402" s="351"/>
      <c r="E402" s="714" t="s">
        <v>1422</v>
      </c>
      <c r="F402" s="818">
        <f>IFERROR('Formulario 4. Programático'!H409/'Formulario 4. Programático'!$F409,0)</f>
        <v>0</v>
      </c>
      <c r="G402" s="818">
        <f>IFERROR('Formulario 4. Programático'!I409/'Formulario 4. Programático'!$F409,0)</f>
        <v>0</v>
      </c>
      <c r="H402" s="818">
        <f>IFERROR('Formulario 4. Programático'!J409/'Formulario 4. Programático'!$F409,0)</f>
        <v>0</v>
      </c>
      <c r="I402" s="818">
        <f>IFERROR('Formulario 4. Programático'!K409/'Formulario 4. Programático'!$F409,0)</f>
        <v>0</v>
      </c>
      <c r="J402" s="818">
        <f>IFERROR('Formulario 4. Programático'!L409/'Formulario 4. Programático'!$F409,0)</f>
        <v>0</v>
      </c>
      <c r="K402" s="818">
        <f>IFERROR('Formulario 4. Programático'!M409/'Formulario 4. Programático'!$F409,0)</f>
        <v>0</v>
      </c>
      <c r="L402" s="818">
        <f>IFERROR('Formulario 4. Programático'!N409/'Formulario 4. Programático'!$F409,0)</f>
        <v>0</v>
      </c>
      <c r="M402" s="818">
        <f>IFERROR('Formulario 4. Programático'!O409/'Formulario 4. Programático'!$F409,0)</f>
        <v>0</v>
      </c>
      <c r="N402" s="818">
        <f>IFERROR('Formulario 4. Programático'!P409/'Formulario 4. Programático'!$F409,0)</f>
        <v>0</v>
      </c>
      <c r="O402" s="818">
        <f>IFERROR('Formulario 4. Programático'!Q409/'Formulario 4. Programático'!$F409,0)</f>
        <v>0</v>
      </c>
      <c r="P402" s="818">
        <f>IFERROR('Formulario 4. Programático'!R409/'Formulario 4. Programático'!$F409,0)</f>
        <v>0</v>
      </c>
      <c r="Q402" s="818">
        <f>IFERROR('Formulario 4. Programático'!S409/'Formulario 4. Programático'!$F409,0)</f>
        <v>0</v>
      </c>
      <c r="R402" s="818">
        <f>IFERROR('Formulario 4. Programático'!T413/'Formulario 4. Programático'!$F413,0)</f>
        <v>0</v>
      </c>
      <c r="S402" s="818">
        <f>IFERROR('Formulario 4. Programático'!U413/'Formulario 4. Programático'!$F413,0)</f>
        <v>0</v>
      </c>
    </row>
    <row r="403" spans="1:19" s="681" customFormat="1" ht="11.25" outlineLevel="4">
      <c r="A403" s="364" t="s">
        <v>363</v>
      </c>
      <c r="B403" s="364" t="s">
        <v>377</v>
      </c>
      <c r="C403" s="364" t="s">
        <v>367</v>
      </c>
      <c r="D403" s="364" t="s">
        <v>795</v>
      </c>
      <c r="E403" s="715" t="s">
        <v>1423</v>
      </c>
      <c r="F403" s="821">
        <f>IFERROR('Formulario 4. Programático'!H410/'Formulario 4. Programático'!$F410,0)</f>
        <v>0</v>
      </c>
      <c r="G403" s="821">
        <f>IFERROR('Formulario 4. Programático'!I410/'Formulario 4. Programático'!$F410,0)</f>
        <v>0</v>
      </c>
      <c r="H403" s="821">
        <f>IFERROR('Formulario 4. Programático'!J410/'Formulario 4. Programático'!$F410,0)</f>
        <v>0</v>
      </c>
      <c r="I403" s="821">
        <f>IFERROR('Formulario 4. Programático'!K410/'Formulario 4. Programático'!$F410,0)</f>
        <v>0</v>
      </c>
      <c r="J403" s="821">
        <f>IFERROR('Formulario 4. Programático'!L410/'Formulario 4. Programático'!$F410,0)</f>
        <v>0</v>
      </c>
      <c r="K403" s="821">
        <f>IFERROR('Formulario 4. Programático'!M410/'Formulario 4. Programático'!$F410,0)</f>
        <v>0</v>
      </c>
      <c r="L403" s="821">
        <f>IFERROR('Formulario 4. Programático'!N410/'Formulario 4. Programático'!$F410,0)</f>
        <v>0</v>
      </c>
      <c r="M403" s="821">
        <f>IFERROR('Formulario 4. Programático'!O410/'Formulario 4. Programático'!$F410,0)</f>
        <v>0</v>
      </c>
      <c r="N403" s="821">
        <f>IFERROR('Formulario 4. Programático'!P410/'Formulario 4. Programático'!$F410,0)</f>
        <v>0</v>
      </c>
      <c r="O403" s="821">
        <f>IFERROR('Formulario 4. Programático'!Q410/'Formulario 4. Programático'!$F410,0)</f>
        <v>0</v>
      </c>
      <c r="P403" s="821">
        <f>IFERROR('Formulario 4. Programático'!R410/'Formulario 4. Programático'!$F410,0)</f>
        <v>0</v>
      </c>
      <c r="Q403" s="821">
        <f>IFERROR('Formulario 4. Programático'!S410/'Formulario 4. Programático'!$F410,0)</f>
        <v>0</v>
      </c>
      <c r="R403" s="821">
        <f>IFERROR('Formulario 4. Programático'!T414/'Formulario 4. Programático'!$F414,0)</f>
        <v>0</v>
      </c>
      <c r="S403" s="821">
        <f>IFERROR('Formulario 4. Programático'!U414/'Formulario 4. Programático'!$F414,0)</f>
        <v>0</v>
      </c>
    </row>
    <row r="404" spans="1:19" ht="11.25" outlineLevel="4">
      <c r="A404" s="364" t="s">
        <v>363</v>
      </c>
      <c r="B404" s="364" t="s">
        <v>377</v>
      </c>
      <c r="C404" s="364" t="s">
        <v>367</v>
      </c>
      <c r="D404" s="364" t="s">
        <v>794</v>
      </c>
      <c r="E404" s="715" t="s">
        <v>1424</v>
      </c>
      <c r="F404" s="821">
        <f>IFERROR('Formulario 4. Programático'!H411/'Formulario 4. Programático'!$F411,0)</f>
        <v>0</v>
      </c>
      <c r="G404" s="821">
        <f>IFERROR('Formulario 4. Programático'!I411/'Formulario 4. Programático'!$F411,0)</f>
        <v>0</v>
      </c>
      <c r="H404" s="821">
        <f>IFERROR('Formulario 4. Programático'!J411/'Formulario 4. Programático'!$F411,0)</f>
        <v>0</v>
      </c>
      <c r="I404" s="821">
        <f>IFERROR('Formulario 4. Programático'!K411/'Formulario 4. Programático'!$F411,0)</f>
        <v>0</v>
      </c>
      <c r="J404" s="821">
        <f>IFERROR('Formulario 4. Programático'!L411/'Formulario 4. Programático'!$F411,0)</f>
        <v>0</v>
      </c>
      <c r="K404" s="821">
        <f>IFERROR('Formulario 4. Programático'!M411/'Formulario 4. Programático'!$F411,0)</f>
        <v>0</v>
      </c>
      <c r="L404" s="821">
        <f>IFERROR('Formulario 4. Programático'!N411/'Formulario 4. Programático'!$F411,0)</f>
        <v>0</v>
      </c>
      <c r="M404" s="821">
        <f>IFERROR('Formulario 4. Programático'!O411/'Formulario 4. Programático'!$F411,0)</f>
        <v>0</v>
      </c>
      <c r="N404" s="821">
        <f>IFERROR('Formulario 4. Programático'!P411/'Formulario 4. Programático'!$F411,0)</f>
        <v>0</v>
      </c>
      <c r="O404" s="821">
        <f>IFERROR('Formulario 4. Programático'!Q411/'Formulario 4. Programático'!$F411,0)</f>
        <v>0</v>
      </c>
      <c r="P404" s="821">
        <f>IFERROR('Formulario 4. Programático'!R411/'Formulario 4. Programático'!$F411,0)</f>
        <v>0</v>
      </c>
      <c r="Q404" s="821">
        <f>IFERROR('Formulario 4. Programático'!S411/'Formulario 4. Programático'!$F411,0)</f>
        <v>0</v>
      </c>
      <c r="R404" s="821">
        <f>IFERROR('Formulario 4. Programático'!T415/'Formulario 4. Programático'!$F415,0)</f>
        <v>0</v>
      </c>
      <c r="S404" s="821">
        <f>IFERROR('Formulario 4. Programático'!U415/'Formulario 4. Programático'!$F415,0)</f>
        <v>0</v>
      </c>
    </row>
    <row r="405" spans="1:19" s="681" customFormat="1" ht="22.5" outlineLevel="4">
      <c r="A405" s="364" t="s">
        <v>363</v>
      </c>
      <c r="B405" s="364" t="s">
        <v>377</v>
      </c>
      <c r="C405" s="364" t="s">
        <v>367</v>
      </c>
      <c r="D405" s="364" t="s">
        <v>796</v>
      </c>
      <c r="E405" s="715" t="s">
        <v>1425</v>
      </c>
      <c r="F405" s="821">
        <f>IFERROR('Formulario 4. Programático'!H412/'Formulario 4. Programático'!$F412,0)</f>
        <v>0</v>
      </c>
      <c r="G405" s="821">
        <f>IFERROR('Formulario 4. Programático'!I412/'Formulario 4. Programático'!$F412,0)</f>
        <v>0</v>
      </c>
      <c r="H405" s="821">
        <f>IFERROR('Formulario 4. Programático'!J412/'Formulario 4. Programático'!$F412,0)</f>
        <v>0</v>
      </c>
      <c r="I405" s="821">
        <f>IFERROR('Formulario 4. Programático'!K412/'Formulario 4. Programático'!$F412,0)</f>
        <v>0</v>
      </c>
      <c r="J405" s="821">
        <f>IFERROR('Formulario 4. Programático'!L412/'Formulario 4. Programático'!$F412,0)</f>
        <v>0</v>
      </c>
      <c r="K405" s="821">
        <f>IFERROR('Formulario 4. Programático'!M412/'Formulario 4. Programático'!$F412,0)</f>
        <v>0</v>
      </c>
      <c r="L405" s="821">
        <f>IFERROR('Formulario 4. Programático'!N412/'Formulario 4. Programático'!$F412,0)</f>
        <v>0</v>
      </c>
      <c r="M405" s="821">
        <f>IFERROR('Formulario 4. Programático'!O412/'Formulario 4. Programático'!$F412,0)</f>
        <v>0</v>
      </c>
      <c r="N405" s="821">
        <f>IFERROR('Formulario 4. Programático'!P412/'Formulario 4. Programático'!$F412,0)</f>
        <v>0</v>
      </c>
      <c r="O405" s="821">
        <f>IFERROR('Formulario 4. Programático'!Q412/'Formulario 4. Programático'!$F412,0)</f>
        <v>0</v>
      </c>
      <c r="P405" s="821">
        <f>IFERROR('Formulario 4. Programático'!R412/'Formulario 4. Programático'!$F412,0)</f>
        <v>0</v>
      </c>
      <c r="Q405" s="821">
        <f>IFERROR('Formulario 4. Programático'!S412/'Formulario 4. Programático'!$F412,0)</f>
        <v>0</v>
      </c>
      <c r="R405" s="821">
        <f>IFERROR('Formulario 4. Programático'!T416/'Formulario 4. Programático'!$F416,0)</f>
        <v>0</v>
      </c>
      <c r="S405" s="821">
        <f>IFERROR('Formulario 4. Programático'!U416/'Formulario 4. Programático'!$F416,0)</f>
        <v>0</v>
      </c>
    </row>
    <row r="406" spans="1:19" ht="22.5" outlineLevel="4">
      <c r="A406" s="364" t="s">
        <v>363</v>
      </c>
      <c r="B406" s="364" t="s">
        <v>377</v>
      </c>
      <c r="C406" s="364" t="s">
        <v>367</v>
      </c>
      <c r="D406" s="364" t="s">
        <v>797</v>
      </c>
      <c r="E406" s="715" t="s">
        <v>1426</v>
      </c>
      <c r="F406" s="821">
        <f>IFERROR('Formulario 4. Programático'!H413/'Formulario 4. Programático'!$F413,0)</f>
        <v>0</v>
      </c>
      <c r="G406" s="821">
        <f>IFERROR('Formulario 4. Programático'!I413/'Formulario 4. Programático'!$F413,0)</f>
        <v>0</v>
      </c>
      <c r="H406" s="821">
        <f>IFERROR('Formulario 4. Programático'!J413/'Formulario 4. Programático'!$F413,0)</f>
        <v>0</v>
      </c>
      <c r="I406" s="821">
        <f>IFERROR('Formulario 4. Programático'!K413/'Formulario 4. Programático'!$F413,0)</f>
        <v>0</v>
      </c>
      <c r="J406" s="821">
        <f>IFERROR('Formulario 4. Programático'!L413/'Formulario 4. Programático'!$F413,0)</f>
        <v>0</v>
      </c>
      <c r="K406" s="821">
        <f>IFERROR('Formulario 4. Programático'!M413/'Formulario 4. Programático'!$F413,0)</f>
        <v>0</v>
      </c>
      <c r="L406" s="821">
        <f>IFERROR('Formulario 4. Programático'!N413/'Formulario 4. Programático'!$F413,0)</f>
        <v>0</v>
      </c>
      <c r="M406" s="821">
        <f>IFERROR('Formulario 4. Programático'!O413/'Formulario 4. Programático'!$F413,0)</f>
        <v>0</v>
      </c>
      <c r="N406" s="821">
        <f>IFERROR('Formulario 4. Programático'!P413/'Formulario 4. Programático'!$F413,0)</f>
        <v>0</v>
      </c>
      <c r="O406" s="821">
        <f>IFERROR('Formulario 4. Programático'!Q413/'Formulario 4. Programático'!$F413,0)</f>
        <v>0</v>
      </c>
      <c r="P406" s="821">
        <f>IFERROR('Formulario 4. Programático'!R413/'Formulario 4. Programático'!$F413,0)</f>
        <v>0</v>
      </c>
      <c r="Q406" s="821">
        <f>IFERROR('Formulario 4. Programático'!S413/'Formulario 4. Programático'!$F413,0)</f>
        <v>0</v>
      </c>
      <c r="R406" s="821">
        <f>IFERROR('Formulario 4. Programático'!T417/'Formulario 4. Programático'!$F417,0)</f>
        <v>0</v>
      </c>
      <c r="S406" s="821">
        <f>IFERROR('Formulario 4. Programático'!U417/'Formulario 4. Programático'!$F417,0)</f>
        <v>0</v>
      </c>
    </row>
    <row r="407" spans="1:19" ht="12" outlineLevel="4" thickBot="1">
      <c r="A407" s="364" t="s">
        <v>363</v>
      </c>
      <c r="B407" s="364" t="s">
        <v>377</v>
      </c>
      <c r="C407" s="364" t="s">
        <v>367</v>
      </c>
      <c r="D407" s="364" t="s">
        <v>800</v>
      </c>
      <c r="E407" s="715" t="s">
        <v>1427</v>
      </c>
      <c r="F407" s="821">
        <f>IFERROR('Formulario 4. Programático'!H414/'Formulario 4. Programático'!$F414,0)</f>
        <v>0</v>
      </c>
      <c r="G407" s="821">
        <f>IFERROR('Formulario 4. Programático'!I414/'Formulario 4. Programático'!$F414,0)</f>
        <v>0</v>
      </c>
      <c r="H407" s="821">
        <f>IFERROR('Formulario 4. Programático'!J414/'Formulario 4. Programático'!$F414,0)</f>
        <v>0</v>
      </c>
      <c r="I407" s="821">
        <f>IFERROR('Formulario 4. Programático'!K414/'Formulario 4. Programático'!$F414,0)</f>
        <v>0</v>
      </c>
      <c r="J407" s="821">
        <f>IFERROR('Formulario 4. Programático'!L414/'Formulario 4. Programático'!$F414,0)</f>
        <v>0</v>
      </c>
      <c r="K407" s="821">
        <f>IFERROR('Formulario 4. Programático'!M414/'Formulario 4. Programático'!$F414,0)</f>
        <v>0</v>
      </c>
      <c r="L407" s="821">
        <f>IFERROR('Formulario 4. Programático'!N414/'Formulario 4. Programático'!$F414,0)</f>
        <v>0</v>
      </c>
      <c r="M407" s="821">
        <f>IFERROR('Formulario 4. Programático'!O414/'Formulario 4. Programático'!$F414,0)</f>
        <v>0</v>
      </c>
      <c r="N407" s="821">
        <f>IFERROR('Formulario 4. Programático'!P414/'Formulario 4. Programático'!$F414,0)</f>
        <v>0</v>
      </c>
      <c r="O407" s="821">
        <f>IFERROR('Formulario 4. Programático'!Q414/'Formulario 4. Programático'!$F414,0)</f>
        <v>0</v>
      </c>
      <c r="P407" s="821">
        <f>IFERROR('Formulario 4. Programático'!R414/'Formulario 4. Programático'!$F414,0)</f>
        <v>0</v>
      </c>
      <c r="Q407" s="821">
        <f>IFERROR('Formulario 4. Programático'!S414/'Formulario 4. Programático'!$F414,0)</f>
        <v>0</v>
      </c>
      <c r="R407" s="821">
        <f>IFERROR('Formulario 4. Programático'!T418/'Formulario 4. Programático'!$F418,0)</f>
        <v>0</v>
      </c>
      <c r="S407" s="821">
        <f>IFERROR('Formulario 4. Programático'!U418/'Formulario 4. Programático'!$F418,0)</f>
        <v>0</v>
      </c>
    </row>
    <row r="408" spans="1:19" s="727" customFormat="1" ht="12" outlineLevel="2" thickBot="1">
      <c r="A408" s="351" t="s">
        <v>363</v>
      </c>
      <c r="B408" s="351" t="s">
        <v>377</v>
      </c>
      <c r="C408" s="351" t="s">
        <v>369</v>
      </c>
      <c r="D408" s="351"/>
      <c r="E408" s="714" t="s">
        <v>1428</v>
      </c>
      <c r="F408" s="818">
        <f>IFERROR('Formulario 4. Programático'!H415/'Formulario 4. Programático'!$F415,0)</f>
        <v>0</v>
      </c>
      <c r="G408" s="818">
        <f>IFERROR('Formulario 4. Programático'!I415/'Formulario 4. Programático'!$F415,0)</f>
        <v>0</v>
      </c>
      <c r="H408" s="818">
        <f>IFERROR('Formulario 4. Programático'!J415/'Formulario 4. Programático'!$F415,0)</f>
        <v>0</v>
      </c>
      <c r="I408" s="818">
        <f>IFERROR('Formulario 4. Programático'!K415/'Formulario 4. Programático'!$F415,0)</f>
        <v>0</v>
      </c>
      <c r="J408" s="818">
        <f>IFERROR('Formulario 4. Programático'!L415/'Formulario 4. Programático'!$F415,0)</f>
        <v>0</v>
      </c>
      <c r="K408" s="818">
        <f>IFERROR('Formulario 4. Programático'!M415/'Formulario 4. Programático'!$F415,0)</f>
        <v>0</v>
      </c>
      <c r="L408" s="818">
        <f>IFERROR('Formulario 4. Programático'!N415/'Formulario 4. Programático'!$F415,0)</f>
        <v>0</v>
      </c>
      <c r="M408" s="818">
        <f>IFERROR('Formulario 4. Programático'!O415/'Formulario 4. Programático'!$F415,0)</f>
        <v>0</v>
      </c>
      <c r="N408" s="818">
        <f>IFERROR('Formulario 4. Programático'!P415/'Formulario 4. Programático'!$F415,0)</f>
        <v>0</v>
      </c>
      <c r="O408" s="818">
        <f>IFERROR('Formulario 4. Programático'!Q415/'Formulario 4. Programático'!$F415,0)</f>
        <v>0</v>
      </c>
      <c r="P408" s="818">
        <f>IFERROR('Formulario 4. Programático'!R415/'Formulario 4. Programático'!$F415,0)</f>
        <v>0</v>
      </c>
      <c r="Q408" s="818">
        <f>IFERROR('Formulario 4. Programático'!S415/'Formulario 4. Programático'!$F415,0)</f>
        <v>0</v>
      </c>
      <c r="R408" s="818">
        <f>IFERROR('Formulario 4. Programático'!T419/'Formulario 4. Programático'!$F419,0)</f>
        <v>0</v>
      </c>
      <c r="S408" s="818">
        <f>IFERROR('Formulario 4. Programático'!U419/'Formulario 4. Programático'!$F419,0)</f>
        <v>0</v>
      </c>
    </row>
    <row r="409" spans="1:19" s="681" customFormat="1" ht="11.25" outlineLevel="3">
      <c r="A409" s="364" t="s">
        <v>363</v>
      </c>
      <c r="B409" s="364" t="s">
        <v>377</v>
      </c>
      <c r="C409" s="364" t="s">
        <v>369</v>
      </c>
      <c r="D409" s="364" t="s">
        <v>795</v>
      </c>
      <c r="E409" s="715" t="s">
        <v>1429</v>
      </c>
      <c r="F409" s="821">
        <f>IFERROR('Formulario 4. Programático'!H416/'Formulario 4. Programático'!$F416,0)</f>
        <v>0</v>
      </c>
      <c r="G409" s="821">
        <f>IFERROR('Formulario 4. Programático'!I416/'Formulario 4. Programático'!$F416,0)</f>
        <v>0</v>
      </c>
      <c r="H409" s="821">
        <f>IFERROR('Formulario 4. Programático'!J416/'Formulario 4. Programático'!$F416,0)</f>
        <v>0</v>
      </c>
      <c r="I409" s="821">
        <f>IFERROR('Formulario 4. Programático'!K416/'Formulario 4. Programático'!$F416,0)</f>
        <v>0</v>
      </c>
      <c r="J409" s="821">
        <f>IFERROR('Formulario 4. Programático'!L416/'Formulario 4. Programático'!$F416,0)</f>
        <v>0</v>
      </c>
      <c r="K409" s="821">
        <f>IFERROR('Formulario 4. Programático'!M416/'Formulario 4. Programático'!$F416,0)</f>
        <v>0</v>
      </c>
      <c r="L409" s="821">
        <f>IFERROR('Formulario 4. Programático'!N416/'Formulario 4. Programático'!$F416,0)</f>
        <v>0</v>
      </c>
      <c r="M409" s="821">
        <f>IFERROR('Formulario 4. Programático'!O416/'Formulario 4. Programático'!$F416,0)</f>
        <v>0</v>
      </c>
      <c r="N409" s="821">
        <f>IFERROR('Formulario 4. Programático'!P416/'Formulario 4. Programático'!$F416,0)</f>
        <v>0</v>
      </c>
      <c r="O409" s="821">
        <f>IFERROR('Formulario 4. Programático'!Q416/'Formulario 4. Programático'!$F416,0)</f>
        <v>0</v>
      </c>
      <c r="P409" s="821">
        <f>IFERROR('Formulario 4. Programático'!R416/'Formulario 4. Programático'!$F416,0)</f>
        <v>0</v>
      </c>
      <c r="Q409" s="821">
        <f>IFERROR('Formulario 4. Programático'!S416/'Formulario 4. Programático'!$F416,0)</f>
        <v>0</v>
      </c>
      <c r="R409" s="821">
        <f>IFERROR('Formulario 4. Programático'!T420/'Formulario 4. Programático'!$F420,0)</f>
        <v>0</v>
      </c>
      <c r="S409" s="821">
        <f>IFERROR('Formulario 4. Programático'!U420/'Formulario 4. Programático'!$F420,0)</f>
        <v>0</v>
      </c>
    </row>
    <row r="410" spans="1:19" ht="11.25" outlineLevel="3">
      <c r="A410" s="364" t="s">
        <v>363</v>
      </c>
      <c r="B410" s="364" t="s">
        <v>377</v>
      </c>
      <c r="C410" s="364" t="s">
        <v>369</v>
      </c>
      <c r="D410" s="364" t="s">
        <v>794</v>
      </c>
      <c r="E410" s="715" t="s">
        <v>1430</v>
      </c>
      <c r="F410" s="821">
        <f>IFERROR('Formulario 4. Programático'!H417/'Formulario 4. Programático'!$F417,0)</f>
        <v>0</v>
      </c>
      <c r="G410" s="821">
        <f>IFERROR('Formulario 4. Programático'!I417/'Formulario 4. Programático'!$F417,0)</f>
        <v>0</v>
      </c>
      <c r="H410" s="821">
        <f>IFERROR('Formulario 4. Programático'!J417/'Formulario 4. Programático'!$F417,0)</f>
        <v>0</v>
      </c>
      <c r="I410" s="821">
        <f>IFERROR('Formulario 4. Programático'!K417/'Formulario 4. Programático'!$F417,0)</f>
        <v>0</v>
      </c>
      <c r="J410" s="821">
        <f>IFERROR('Formulario 4. Programático'!L417/'Formulario 4. Programático'!$F417,0)</f>
        <v>0</v>
      </c>
      <c r="K410" s="821">
        <f>IFERROR('Formulario 4. Programático'!M417/'Formulario 4. Programático'!$F417,0)</f>
        <v>0</v>
      </c>
      <c r="L410" s="821">
        <f>IFERROR('Formulario 4. Programático'!N417/'Formulario 4. Programático'!$F417,0)</f>
        <v>0</v>
      </c>
      <c r="M410" s="821">
        <f>IFERROR('Formulario 4. Programático'!O417/'Formulario 4. Programático'!$F417,0)</f>
        <v>0</v>
      </c>
      <c r="N410" s="821">
        <f>IFERROR('Formulario 4. Programático'!P417/'Formulario 4. Programático'!$F417,0)</f>
        <v>0</v>
      </c>
      <c r="O410" s="821">
        <f>IFERROR('Formulario 4. Programático'!Q417/'Formulario 4. Programático'!$F417,0)</f>
        <v>0</v>
      </c>
      <c r="P410" s="821">
        <f>IFERROR('Formulario 4. Programático'!R417/'Formulario 4. Programático'!$F417,0)</f>
        <v>0</v>
      </c>
      <c r="Q410" s="821">
        <f>IFERROR('Formulario 4. Programático'!S417/'Formulario 4. Programático'!$F417,0)</f>
        <v>0</v>
      </c>
      <c r="R410" s="821">
        <f>IFERROR('Formulario 4. Programático'!T421/'Formulario 4. Programático'!$F421,0)</f>
        <v>0</v>
      </c>
      <c r="S410" s="821">
        <f>IFERROR('Formulario 4. Programático'!U421/'Formulario 4. Programático'!$F421,0)</f>
        <v>0</v>
      </c>
    </row>
    <row r="411" spans="1:19" ht="11.25" outlineLevel="3">
      <c r="A411" s="364" t="s">
        <v>363</v>
      </c>
      <c r="B411" s="364" t="s">
        <v>377</v>
      </c>
      <c r="C411" s="364" t="s">
        <v>369</v>
      </c>
      <c r="D411" s="364" t="s">
        <v>796</v>
      </c>
      <c r="E411" s="715" t="s">
        <v>1999</v>
      </c>
      <c r="F411" s="821">
        <f>IFERROR('Formulario 4. Programático'!H418/'Formulario 4. Programático'!$F418,0)</f>
        <v>0</v>
      </c>
      <c r="G411" s="821">
        <f>IFERROR('Formulario 4. Programático'!I418/'Formulario 4. Programático'!$F418,0)</f>
        <v>0</v>
      </c>
      <c r="H411" s="821">
        <f>IFERROR('Formulario 4. Programático'!J418/'Formulario 4. Programático'!$F418,0)</f>
        <v>0</v>
      </c>
      <c r="I411" s="821">
        <f>IFERROR('Formulario 4. Programático'!K418/'Formulario 4. Programático'!$F418,0)</f>
        <v>0</v>
      </c>
      <c r="J411" s="821">
        <f>IFERROR('Formulario 4. Programático'!L418/'Formulario 4. Programático'!$F418,0)</f>
        <v>0</v>
      </c>
      <c r="K411" s="821">
        <f>IFERROR('Formulario 4. Programático'!M418/'Formulario 4. Programático'!$F418,0)</f>
        <v>0</v>
      </c>
      <c r="L411" s="821">
        <f>IFERROR('Formulario 4. Programático'!N418/'Formulario 4. Programático'!$F418,0)</f>
        <v>0</v>
      </c>
      <c r="M411" s="821">
        <f>IFERROR('Formulario 4. Programático'!O418/'Formulario 4. Programático'!$F418,0)</f>
        <v>0</v>
      </c>
      <c r="N411" s="821">
        <f>IFERROR('Formulario 4. Programático'!P418/'Formulario 4. Programático'!$F418,0)</f>
        <v>0</v>
      </c>
      <c r="O411" s="821">
        <f>IFERROR('Formulario 4. Programático'!Q418/'Formulario 4. Programático'!$F418,0)</f>
        <v>0</v>
      </c>
      <c r="P411" s="821">
        <f>IFERROR('Formulario 4. Programático'!R418/'Formulario 4. Programático'!$F418,0)</f>
        <v>0</v>
      </c>
      <c r="Q411" s="821">
        <f>IFERROR('Formulario 4. Programático'!S418/'Formulario 4. Programático'!$F418,0)</f>
        <v>0</v>
      </c>
      <c r="R411" s="821">
        <f>IFERROR('Formulario 4. Programático'!T422/'Formulario 4. Programático'!$F422,0)</f>
        <v>0</v>
      </c>
      <c r="S411" s="821">
        <f>IFERROR('Formulario 4. Programático'!U422/'Formulario 4. Programático'!$F422,0)</f>
        <v>0</v>
      </c>
    </row>
    <row r="412" spans="1:19" ht="11.25">
      <c r="A412" s="364" t="s">
        <v>363</v>
      </c>
      <c r="B412" s="364" t="s">
        <v>377</v>
      </c>
      <c r="C412" s="364" t="s">
        <v>369</v>
      </c>
      <c r="D412" s="364" t="s">
        <v>797</v>
      </c>
      <c r="E412" s="715" t="s">
        <v>2000</v>
      </c>
      <c r="F412" s="821">
        <f>IFERROR('Formulario 4. Programático'!H419/'Formulario 4. Programático'!$F419,0)</f>
        <v>0</v>
      </c>
      <c r="G412" s="821">
        <f>IFERROR('Formulario 4. Programático'!I419/'Formulario 4. Programático'!$F419,0)</f>
        <v>0</v>
      </c>
      <c r="H412" s="821">
        <f>IFERROR('Formulario 4. Programático'!J419/'Formulario 4. Programático'!$F419,0)</f>
        <v>0</v>
      </c>
      <c r="I412" s="821">
        <f>IFERROR('Formulario 4. Programático'!K419/'Formulario 4. Programático'!$F419,0)</f>
        <v>0</v>
      </c>
      <c r="J412" s="821">
        <f>IFERROR('Formulario 4. Programático'!L419/'Formulario 4. Programático'!$F419,0)</f>
        <v>0</v>
      </c>
      <c r="K412" s="821">
        <f>IFERROR('Formulario 4. Programático'!M419/'Formulario 4. Programático'!$F419,0)</f>
        <v>0</v>
      </c>
      <c r="L412" s="821">
        <f>IFERROR('Formulario 4. Programático'!N419/'Formulario 4. Programático'!$F419,0)</f>
        <v>0</v>
      </c>
      <c r="M412" s="821">
        <f>IFERROR('Formulario 4. Programático'!O419/'Formulario 4. Programático'!$F419,0)</f>
        <v>0</v>
      </c>
      <c r="N412" s="821">
        <f>IFERROR('Formulario 4. Programático'!P419/'Formulario 4. Programático'!$F419,0)</f>
        <v>0</v>
      </c>
      <c r="O412" s="821">
        <f>IFERROR('Formulario 4. Programático'!Q419/'Formulario 4. Programático'!$F419,0)</f>
        <v>0</v>
      </c>
      <c r="P412" s="821">
        <f>IFERROR('Formulario 4. Programático'!R419/'Formulario 4. Programático'!$F419,0)</f>
        <v>0</v>
      </c>
      <c r="Q412" s="821">
        <f>IFERROR('Formulario 4. Programático'!S419/'Formulario 4. Programático'!$F419,0)</f>
        <v>0</v>
      </c>
      <c r="R412" s="821">
        <f>IFERROR('Formulario 4. Programático'!T423/'Formulario 4. Programático'!$F423,0)</f>
        <v>0</v>
      </c>
      <c r="S412" s="821">
        <f>IFERROR('Formulario 4. Programático'!U423/'Formulario 4. Programático'!$F423,0)</f>
        <v>0</v>
      </c>
    </row>
    <row r="413" spans="1:19" ht="11.25" outlineLevel="1">
      <c r="A413" s="351" t="s">
        <v>363</v>
      </c>
      <c r="B413" s="351" t="s">
        <v>377</v>
      </c>
      <c r="C413" s="351" t="s">
        <v>373</v>
      </c>
      <c r="D413" s="351"/>
      <c r="E413" s="714" t="s">
        <v>1431</v>
      </c>
      <c r="F413" s="818">
        <f>IFERROR('Formulario 4. Programático'!H420/'Formulario 4. Programático'!$F420,0)</f>
        <v>0</v>
      </c>
      <c r="G413" s="818">
        <f>IFERROR('Formulario 4. Programático'!I420/'Formulario 4. Programático'!$F420,0)</f>
        <v>0</v>
      </c>
      <c r="H413" s="818">
        <f>IFERROR('Formulario 4. Programático'!J420/'Formulario 4. Programático'!$F420,0)</f>
        <v>0</v>
      </c>
      <c r="I413" s="818">
        <f>IFERROR('Formulario 4. Programático'!K420/'Formulario 4. Programático'!$F420,0)</f>
        <v>0</v>
      </c>
      <c r="J413" s="818">
        <f>IFERROR('Formulario 4. Programático'!L420/'Formulario 4. Programático'!$F420,0)</f>
        <v>0</v>
      </c>
      <c r="K413" s="818">
        <f>IFERROR('Formulario 4. Programático'!M420/'Formulario 4. Programático'!$F420,0)</f>
        <v>0</v>
      </c>
      <c r="L413" s="818">
        <f>IFERROR('Formulario 4. Programático'!N420/'Formulario 4. Programático'!$F420,0)</f>
        <v>0</v>
      </c>
      <c r="M413" s="818">
        <f>IFERROR('Formulario 4. Programático'!O420/'Formulario 4. Programático'!$F420,0)</f>
        <v>0</v>
      </c>
      <c r="N413" s="818">
        <f>IFERROR('Formulario 4. Programático'!P420/'Formulario 4. Programático'!$F420,0)</f>
        <v>0</v>
      </c>
      <c r="O413" s="818">
        <f>IFERROR('Formulario 4. Programático'!Q420/'Formulario 4. Programático'!$F420,0)</f>
        <v>0</v>
      </c>
      <c r="P413" s="818">
        <f>IFERROR('Formulario 4. Programático'!R420/'Formulario 4. Programático'!$F420,0)</f>
        <v>0</v>
      </c>
      <c r="Q413" s="818">
        <f>IFERROR('Formulario 4. Programático'!S420/'Formulario 4. Programático'!$F420,0)</f>
        <v>0</v>
      </c>
      <c r="R413" s="818">
        <f>IFERROR('Formulario 4. Programático'!T424/'Formulario 4. Programático'!$F424,0)</f>
        <v>0</v>
      </c>
      <c r="S413" s="818">
        <f>IFERROR('Formulario 4. Programático'!U424/'Formulario 4. Programático'!$F424,0)</f>
        <v>0</v>
      </c>
    </row>
    <row r="414" spans="1:19" ht="22.5" outlineLevel="2">
      <c r="A414" s="364" t="s">
        <v>363</v>
      </c>
      <c r="B414" s="364" t="s">
        <v>377</v>
      </c>
      <c r="C414" s="364" t="s">
        <v>373</v>
      </c>
      <c r="D414" s="364" t="s">
        <v>795</v>
      </c>
      <c r="E414" s="715" t="s">
        <v>2001</v>
      </c>
      <c r="F414" s="821">
        <f>IFERROR('Formulario 4. Programático'!H421/'Formulario 4. Programático'!$F421,0)</f>
        <v>0</v>
      </c>
      <c r="G414" s="821">
        <f>IFERROR('Formulario 4. Programático'!I421/'Formulario 4. Programático'!$F421,0)</f>
        <v>0</v>
      </c>
      <c r="H414" s="821">
        <f>IFERROR('Formulario 4. Programático'!J421/'Formulario 4. Programático'!$F421,0)</f>
        <v>0</v>
      </c>
      <c r="I414" s="821">
        <f>IFERROR('Formulario 4. Programático'!K421/'Formulario 4. Programático'!$F421,0)</f>
        <v>0</v>
      </c>
      <c r="J414" s="821">
        <f>IFERROR('Formulario 4. Programático'!L421/'Formulario 4. Programático'!$F421,0)</f>
        <v>0</v>
      </c>
      <c r="K414" s="821">
        <f>IFERROR('Formulario 4. Programático'!M421/'Formulario 4. Programático'!$F421,0)</f>
        <v>0</v>
      </c>
      <c r="L414" s="821">
        <f>IFERROR('Formulario 4. Programático'!N421/'Formulario 4. Programático'!$F421,0)</f>
        <v>0</v>
      </c>
      <c r="M414" s="821">
        <f>IFERROR('Formulario 4. Programático'!O421/'Formulario 4. Programático'!$F421,0)</f>
        <v>0</v>
      </c>
      <c r="N414" s="821">
        <f>IFERROR('Formulario 4. Programático'!P421/'Formulario 4. Programático'!$F421,0)</f>
        <v>0</v>
      </c>
      <c r="O414" s="821">
        <f>IFERROR('Formulario 4. Programático'!Q421/'Formulario 4. Programático'!$F421,0)</f>
        <v>0</v>
      </c>
      <c r="P414" s="821">
        <f>IFERROR('Formulario 4. Programático'!R421/'Formulario 4. Programático'!$F421,0)</f>
        <v>0</v>
      </c>
      <c r="Q414" s="821">
        <f>IFERROR('Formulario 4. Programático'!S421/'Formulario 4. Programático'!$F421,0)</f>
        <v>0</v>
      </c>
      <c r="R414" s="821">
        <f>IFERROR('Formulario 4. Programático'!T425/'Formulario 4. Programático'!$F425,0)</f>
        <v>0</v>
      </c>
      <c r="S414" s="821">
        <f>IFERROR('Formulario 4. Programático'!U425/'Formulario 4. Programático'!$F425,0)</f>
        <v>0</v>
      </c>
    </row>
    <row r="415" spans="1:19" ht="11.25" outlineLevel="2">
      <c r="A415" s="364" t="s">
        <v>363</v>
      </c>
      <c r="B415" s="364" t="s">
        <v>377</v>
      </c>
      <c r="C415" s="364" t="s">
        <v>373</v>
      </c>
      <c r="D415" s="364" t="s">
        <v>794</v>
      </c>
      <c r="E415" s="715" t="s">
        <v>1432</v>
      </c>
      <c r="F415" s="821">
        <f>IFERROR('Formulario 4. Programático'!H422/'Formulario 4. Programático'!$F422,0)</f>
        <v>0</v>
      </c>
      <c r="G415" s="821">
        <f>IFERROR('Formulario 4. Programático'!I422/'Formulario 4. Programático'!$F422,0)</f>
        <v>0</v>
      </c>
      <c r="H415" s="821">
        <f>IFERROR('Formulario 4. Programático'!J422/'Formulario 4. Programático'!$F422,0)</f>
        <v>0</v>
      </c>
      <c r="I415" s="821">
        <f>IFERROR('Formulario 4. Programático'!K422/'Formulario 4. Programático'!$F422,0)</f>
        <v>0</v>
      </c>
      <c r="J415" s="821">
        <f>IFERROR('Formulario 4. Programático'!L422/'Formulario 4. Programático'!$F422,0)</f>
        <v>0</v>
      </c>
      <c r="K415" s="821">
        <f>IFERROR('Formulario 4. Programático'!M422/'Formulario 4. Programático'!$F422,0)</f>
        <v>0</v>
      </c>
      <c r="L415" s="821">
        <f>IFERROR('Formulario 4. Programático'!N422/'Formulario 4. Programático'!$F422,0)</f>
        <v>0</v>
      </c>
      <c r="M415" s="821">
        <f>IFERROR('Formulario 4. Programático'!O422/'Formulario 4. Programático'!$F422,0)</f>
        <v>0</v>
      </c>
      <c r="N415" s="821">
        <f>IFERROR('Formulario 4. Programático'!P422/'Formulario 4. Programático'!$F422,0)</f>
        <v>0</v>
      </c>
      <c r="O415" s="821">
        <f>IFERROR('Formulario 4. Programático'!Q422/'Formulario 4. Programático'!$F422,0)</f>
        <v>0</v>
      </c>
      <c r="P415" s="821">
        <f>IFERROR('Formulario 4. Programático'!R422/'Formulario 4. Programático'!$F422,0)</f>
        <v>0</v>
      </c>
      <c r="Q415" s="821">
        <f>IFERROR('Formulario 4. Programático'!S422/'Formulario 4. Programático'!$F422,0)</f>
        <v>0</v>
      </c>
      <c r="R415" s="821">
        <f>IFERROR('Formulario 4. Programático'!T426/'Formulario 4. Programático'!$F426,0)</f>
        <v>0</v>
      </c>
      <c r="S415" s="821">
        <f>IFERROR('Formulario 4. Programático'!U426/'Formulario 4. Programático'!$F426,0)</f>
        <v>0</v>
      </c>
    </row>
    <row r="416" spans="1:19" ht="22.5" outlineLevel="1">
      <c r="A416" s="364" t="s">
        <v>363</v>
      </c>
      <c r="B416" s="364" t="s">
        <v>377</v>
      </c>
      <c r="C416" s="364" t="s">
        <v>373</v>
      </c>
      <c r="D416" s="364" t="s">
        <v>796</v>
      </c>
      <c r="E416" s="715" t="s">
        <v>2002</v>
      </c>
      <c r="F416" s="821">
        <f>IFERROR('Formulario 4. Programático'!H423/'Formulario 4. Programático'!$F423,0)</f>
        <v>0</v>
      </c>
      <c r="G416" s="821">
        <f>IFERROR('Formulario 4. Programático'!I423/'Formulario 4. Programático'!$F423,0)</f>
        <v>0</v>
      </c>
      <c r="H416" s="821">
        <f>IFERROR('Formulario 4. Programático'!J423/'Formulario 4. Programático'!$F423,0)</f>
        <v>0</v>
      </c>
      <c r="I416" s="821">
        <f>IFERROR('Formulario 4. Programático'!K423/'Formulario 4. Programático'!$F423,0)</f>
        <v>0</v>
      </c>
      <c r="J416" s="821">
        <f>IFERROR('Formulario 4. Programático'!L423/'Formulario 4. Programático'!$F423,0)</f>
        <v>0</v>
      </c>
      <c r="K416" s="821">
        <f>IFERROR('Formulario 4. Programático'!M423/'Formulario 4. Programático'!$F423,0)</f>
        <v>0</v>
      </c>
      <c r="L416" s="821">
        <f>IFERROR('Formulario 4. Programático'!N423/'Formulario 4. Programático'!$F423,0)</f>
        <v>0</v>
      </c>
      <c r="M416" s="821">
        <f>IFERROR('Formulario 4. Programático'!O423/'Formulario 4. Programático'!$F423,0)</f>
        <v>0</v>
      </c>
      <c r="N416" s="821">
        <f>IFERROR('Formulario 4. Programático'!P423/'Formulario 4. Programático'!$F423,0)</f>
        <v>0</v>
      </c>
      <c r="O416" s="821">
        <f>IFERROR('Formulario 4. Programático'!Q423/'Formulario 4. Programático'!$F423,0)</f>
        <v>0</v>
      </c>
      <c r="P416" s="821">
        <f>IFERROR('Formulario 4. Programático'!R423/'Formulario 4. Programático'!$F423,0)</f>
        <v>0</v>
      </c>
      <c r="Q416" s="821">
        <f>IFERROR('Formulario 4. Programático'!S423/'Formulario 4. Programático'!$F423,0)</f>
        <v>0</v>
      </c>
      <c r="R416" s="821">
        <f>IFERROR('Formulario 4. Programático'!T427/'Formulario 4. Programático'!$F427,0)</f>
        <v>0</v>
      </c>
      <c r="S416" s="821">
        <f>IFERROR('Formulario 4. Programático'!U427/'Formulario 4. Programático'!$F427,0)</f>
        <v>0</v>
      </c>
    </row>
    <row r="417" spans="1:19" ht="11.25" outlineLevel="2">
      <c r="A417" s="351" t="s">
        <v>363</v>
      </c>
      <c r="B417" s="351" t="s">
        <v>377</v>
      </c>
      <c r="C417" s="351" t="s">
        <v>374</v>
      </c>
      <c r="D417" s="351"/>
      <c r="E417" s="714" t="s">
        <v>1433</v>
      </c>
      <c r="F417" s="818">
        <f>IFERROR('Formulario 4. Programático'!H424/'Formulario 4. Programático'!$F424,0)</f>
        <v>0</v>
      </c>
      <c r="G417" s="818">
        <f>IFERROR('Formulario 4. Programático'!I424/'Formulario 4. Programático'!$F424,0)</f>
        <v>0</v>
      </c>
      <c r="H417" s="818">
        <f>IFERROR('Formulario 4. Programático'!J424/'Formulario 4. Programático'!$F424,0)</f>
        <v>0</v>
      </c>
      <c r="I417" s="818">
        <f>IFERROR('Formulario 4. Programático'!K424/'Formulario 4. Programático'!$F424,0)</f>
        <v>0</v>
      </c>
      <c r="J417" s="818">
        <f>IFERROR('Formulario 4. Programático'!L424/'Formulario 4. Programático'!$F424,0)</f>
        <v>0</v>
      </c>
      <c r="K417" s="818">
        <f>IFERROR('Formulario 4. Programático'!M424/'Formulario 4. Programático'!$F424,0)</f>
        <v>0</v>
      </c>
      <c r="L417" s="818">
        <f>IFERROR('Formulario 4. Programático'!N424/'Formulario 4. Programático'!$F424,0)</f>
        <v>0</v>
      </c>
      <c r="M417" s="818">
        <f>IFERROR('Formulario 4. Programático'!O424/'Formulario 4. Programático'!$F424,0)</f>
        <v>0</v>
      </c>
      <c r="N417" s="818">
        <f>IFERROR('Formulario 4. Programático'!P424/'Formulario 4. Programático'!$F424,0)</f>
        <v>0</v>
      </c>
      <c r="O417" s="818">
        <f>IFERROR('Formulario 4. Programático'!Q424/'Formulario 4. Programático'!$F424,0)</f>
        <v>0</v>
      </c>
      <c r="P417" s="818">
        <f>IFERROR('Formulario 4. Programático'!R424/'Formulario 4. Programático'!$F424,0)</f>
        <v>0</v>
      </c>
      <c r="Q417" s="818">
        <f>IFERROR('Formulario 4. Programático'!S424/'Formulario 4. Programático'!$F424,0)</f>
        <v>0</v>
      </c>
      <c r="R417" s="818">
        <f>IFERROR('Formulario 4. Programático'!T428/'Formulario 4. Programático'!$F428,0)</f>
        <v>0</v>
      </c>
      <c r="S417" s="818">
        <f>IFERROR('Formulario 4. Programático'!U428/'Formulario 4. Programático'!$F428,0)</f>
        <v>0</v>
      </c>
    </row>
    <row r="418" spans="1:19" s="681" customFormat="1" ht="11.25" outlineLevel="2">
      <c r="A418" s="364" t="s">
        <v>363</v>
      </c>
      <c r="B418" s="364" t="s">
        <v>377</v>
      </c>
      <c r="C418" s="364" t="s">
        <v>374</v>
      </c>
      <c r="D418" s="364" t="s">
        <v>795</v>
      </c>
      <c r="E418" s="715" t="s">
        <v>1434</v>
      </c>
      <c r="F418" s="821">
        <f>IFERROR('Formulario 4. Programático'!H425/'Formulario 4. Programático'!$F425,0)</f>
        <v>0</v>
      </c>
      <c r="G418" s="821">
        <f>IFERROR('Formulario 4. Programático'!I425/'Formulario 4. Programático'!$F425,0)</f>
        <v>0</v>
      </c>
      <c r="H418" s="821">
        <f>IFERROR('Formulario 4. Programático'!J425/'Formulario 4. Programático'!$F425,0)</f>
        <v>0</v>
      </c>
      <c r="I418" s="821">
        <f>IFERROR('Formulario 4. Programático'!K425/'Formulario 4. Programático'!$F425,0)</f>
        <v>0</v>
      </c>
      <c r="J418" s="821">
        <f>IFERROR('Formulario 4. Programático'!L425/'Formulario 4. Programático'!$F425,0)</f>
        <v>0</v>
      </c>
      <c r="K418" s="821">
        <f>IFERROR('Formulario 4. Programático'!M425/'Formulario 4. Programático'!$F425,0)</f>
        <v>0</v>
      </c>
      <c r="L418" s="821">
        <f>IFERROR('Formulario 4. Programático'!N425/'Formulario 4. Programático'!$F425,0)</f>
        <v>0</v>
      </c>
      <c r="M418" s="821">
        <f>IFERROR('Formulario 4. Programático'!O425/'Formulario 4. Programático'!$F425,0)</f>
        <v>0</v>
      </c>
      <c r="N418" s="821">
        <f>IFERROR('Formulario 4. Programático'!P425/'Formulario 4. Programático'!$F425,0)</f>
        <v>0</v>
      </c>
      <c r="O418" s="821">
        <f>IFERROR('Formulario 4. Programático'!Q425/'Formulario 4. Programático'!$F425,0)</f>
        <v>0</v>
      </c>
      <c r="P418" s="821">
        <f>IFERROR('Formulario 4. Programático'!R425/'Formulario 4. Programático'!$F425,0)</f>
        <v>0</v>
      </c>
      <c r="Q418" s="821">
        <f>IFERROR('Formulario 4. Programático'!S425/'Formulario 4. Programático'!$F425,0)</f>
        <v>0</v>
      </c>
      <c r="R418" s="821">
        <f>IFERROR('Formulario 4. Programático'!T429/'Formulario 4. Programático'!$F429,0)</f>
        <v>0</v>
      </c>
      <c r="S418" s="821">
        <f>IFERROR('Formulario 4. Programático'!U429/'Formulario 4. Programático'!$F429,0)</f>
        <v>0</v>
      </c>
    </row>
    <row r="419" spans="1:19" ht="22.5" outlineLevel="4">
      <c r="A419" s="351" t="s">
        <v>363</v>
      </c>
      <c r="B419" s="351" t="s">
        <v>377</v>
      </c>
      <c r="C419" s="351" t="s">
        <v>375</v>
      </c>
      <c r="D419" s="351"/>
      <c r="E419" s="714" t="s">
        <v>1435</v>
      </c>
      <c r="F419" s="818">
        <f>IFERROR('Formulario 4. Programático'!H426/'Formulario 4. Programático'!$F426,0)</f>
        <v>0</v>
      </c>
      <c r="G419" s="818">
        <f>IFERROR('Formulario 4. Programático'!I426/'Formulario 4. Programático'!$F426,0)</f>
        <v>0</v>
      </c>
      <c r="H419" s="818">
        <f>IFERROR('Formulario 4. Programático'!J426/'Formulario 4. Programático'!$F426,0)</f>
        <v>0</v>
      </c>
      <c r="I419" s="818">
        <f>IFERROR('Formulario 4. Programático'!K426/'Formulario 4. Programático'!$F426,0)</f>
        <v>0</v>
      </c>
      <c r="J419" s="818">
        <f>IFERROR('Formulario 4. Programático'!L426/'Formulario 4. Programático'!$F426,0)</f>
        <v>0</v>
      </c>
      <c r="K419" s="818">
        <f>IFERROR('Formulario 4. Programático'!M426/'Formulario 4. Programático'!$F426,0)</f>
        <v>0</v>
      </c>
      <c r="L419" s="818">
        <f>IFERROR('Formulario 4. Programático'!N426/'Formulario 4. Programático'!$F426,0)</f>
        <v>0</v>
      </c>
      <c r="M419" s="818">
        <f>IFERROR('Formulario 4. Programático'!O426/'Formulario 4. Programático'!$F426,0)</f>
        <v>0</v>
      </c>
      <c r="N419" s="818">
        <f>IFERROR('Formulario 4. Programático'!P426/'Formulario 4. Programático'!$F426,0)</f>
        <v>0</v>
      </c>
      <c r="O419" s="818">
        <f>IFERROR('Formulario 4. Programático'!Q426/'Formulario 4. Programático'!$F426,0)</f>
        <v>0</v>
      </c>
      <c r="P419" s="818">
        <f>IFERROR('Formulario 4. Programático'!R426/'Formulario 4. Programático'!$F426,0)</f>
        <v>0</v>
      </c>
      <c r="Q419" s="818">
        <f>IFERROR('Formulario 4. Programático'!S426/'Formulario 4. Programático'!$F426,0)</f>
        <v>0</v>
      </c>
      <c r="R419" s="818">
        <f>IFERROR('Formulario 4. Programático'!T430/'Formulario 4. Programático'!$F430,0)</f>
        <v>0</v>
      </c>
      <c r="S419" s="818">
        <f>IFERROR('Formulario 4. Programático'!U430/'Formulario 4. Programático'!$F430,0)</f>
        <v>0</v>
      </c>
    </row>
    <row r="420" spans="1:19" ht="22.5" outlineLevel="2">
      <c r="A420" s="364" t="s">
        <v>363</v>
      </c>
      <c r="B420" s="364" t="s">
        <v>377</v>
      </c>
      <c r="C420" s="364" t="s">
        <v>375</v>
      </c>
      <c r="D420" s="364" t="s">
        <v>795</v>
      </c>
      <c r="E420" s="715" t="s">
        <v>1436</v>
      </c>
      <c r="F420" s="821">
        <f>IFERROR('Formulario 4. Programático'!H427/'Formulario 4. Programático'!$F427,0)</f>
        <v>0</v>
      </c>
      <c r="G420" s="821">
        <f>IFERROR('Formulario 4. Programático'!I427/'Formulario 4. Programático'!$F427,0)</f>
        <v>0</v>
      </c>
      <c r="H420" s="821">
        <f>IFERROR('Formulario 4. Programático'!J427/'Formulario 4. Programático'!$F427,0)</f>
        <v>0</v>
      </c>
      <c r="I420" s="821">
        <f>IFERROR('Formulario 4. Programático'!K427/'Formulario 4. Programático'!$F427,0)</f>
        <v>0</v>
      </c>
      <c r="J420" s="821">
        <f>IFERROR('Formulario 4. Programático'!L427/'Formulario 4. Programático'!$F427,0)</f>
        <v>0</v>
      </c>
      <c r="K420" s="821">
        <f>IFERROR('Formulario 4. Programático'!M427/'Formulario 4. Programático'!$F427,0)</f>
        <v>0</v>
      </c>
      <c r="L420" s="821">
        <f>IFERROR('Formulario 4. Programático'!N427/'Formulario 4. Programático'!$F427,0)</f>
        <v>0</v>
      </c>
      <c r="M420" s="821">
        <f>IFERROR('Formulario 4. Programático'!O427/'Formulario 4. Programático'!$F427,0)</f>
        <v>0</v>
      </c>
      <c r="N420" s="821">
        <f>IFERROR('Formulario 4. Programático'!P427/'Formulario 4. Programático'!$F427,0)</f>
        <v>0</v>
      </c>
      <c r="O420" s="821">
        <f>IFERROR('Formulario 4. Programático'!Q427/'Formulario 4. Programático'!$F427,0)</f>
        <v>0</v>
      </c>
      <c r="P420" s="821">
        <f>IFERROR('Formulario 4. Programático'!R427/'Formulario 4. Programático'!$F427,0)</f>
        <v>0</v>
      </c>
      <c r="Q420" s="821">
        <f>IFERROR('Formulario 4. Programático'!S427/'Formulario 4. Programático'!$F427,0)</f>
        <v>0</v>
      </c>
      <c r="R420" s="821">
        <f>IFERROR('Formulario 4. Programático'!T431/'Formulario 4. Programático'!$F431,0)</f>
        <v>0</v>
      </c>
      <c r="S420" s="821">
        <f>IFERROR('Formulario 4. Programático'!U431/'Formulario 4. Programático'!$F431,0)</f>
        <v>0</v>
      </c>
    </row>
    <row r="421" spans="1:19" ht="11.25" outlineLevel="2">
      <c r="A421" s="351" t="s">
        <v>363</v>
      </c>
      <c r="B421" s="351">
        <v>11</v>
      </c>
      <c r="C421" s="351">
        <v>11</v>
      </c>
      <c r="D421" s="351"/>
      <c r="E421" s="714" t="s">
        <v>1502</v>
      </c>
      <c r="F421" s="818">
        <f>IFERROR('Formulario 4. Programático'!H428/'Formulario 4. Programático'!$F428,0)</f>
        <v>0</v>
      </c>
      <c r="G421" s="818">
        <f>IFERROR('Formulario 4. Programático'!I428/'Formulario 4. Programático'!$F428,0)</f>
        <v>0</v>
      </c>
      <c r="H421" s="818">
        <f>IFERROR('Formulario 4. Programático'!J428/'Formulario 4. Programático'!$F428,0)</f>
        <v>0</v>
      </c>
      <c r="I421" s="818">
        <f>IFERROR('Formulario 4. Programático'!K428/'Formulario 4. Programático'!$F428,0)</f>
        <v>0</v>
      </c>
      <c r="J421" s="818">
        <f>IFERROR('Formulario 4. Programático'!L428/'Formulario 4. Programático'!$F428,0)</f>
        <v>0</v>
      </c>
      <c r="K421" s="818">
        <f>IFERROR('Formulario 4. Programático'!M428/'Formulario 4. Programático'!$F428,0)</f>
        <v>0</v>
      </c>
      <c r="L421" s="818">
        <f>IFERROR('Formulario 4. Programático'!N428/'Formulario 4. Programático'!$F428,0)</f>
        <v>0</v>
      </c>
      <c r="M421" s="818">
        <f>IFERROR('Formulario 4. Programático'!O428/'Formulario 4. Programático'!$F428,0)</f>
        <v>0</v>
      </c>
      <c r="N421" s="818">
        <f>IFERROR('Formulario 4. Programático'!P428/'Formulario 4. Programático'!$F428,0)</f>
        <v>0</v>
      </c>
      <c r="O421" s="818">
        <f>IFERROR('Formulario 4. Programático'!Q428/'Formulario 4. Programático'!$F428,0)</f>
        <v>0</v>
      </c>
      <c r="P421" s="818">
        <f>IFERROR('Formulario 4. Programático'!R428/'Formulario 4. Programático'!$F428,0)</f>
        <v>0</v>
      </c>
      <c r="Q421" s="818">
        <f>IFERROR('Formulario 4. Programático'!S428/'Formulario 4. Programático'!$F428,0)</f>
        <v>0</v>
      </c>
      <c r="R421" s="818">
        <f>IFERROR('Formulario 4. Programático'!T432/'Formulario 4. Programático'!$F432,0)</f>
        <v>0</v>
      </c>
      <c r="S421" s="818">
        <f>IFERROR('Formulario 4. Programático'!U432/'Formulario 4. Programático'!$F432,0)</f>
        <v>0</v>
      </c>
    </row>
    <row r="422" spans="1:19" s="681" customFormat="1" ht="11.25" outlineLevel="2">
      <c r="A422" s="364" t="s">
        <v>363</v>
      </c>
      <c r="B422" s="364" t="s">
        <v>377</v>
      </c>
      <c r="C422" s="364" t="s">
        <v>377</v>
      </c>
      <c r="D422" s="364" t="s">
        <v>795</v>
      </c>
      <c r="E422" s="715" t="s">
        <v>2046</v>
      </c>
      <c r="F422" s="821">
        <f>IFERROR('Formulario 4. Programático'!H429/'Formulario 4. Programático'!$F429,0)</f>
        <v>0</v>
      </c>
      <c r="G422" s="821">
        <f>IFERROR('Formulario 4. Programático'!I429/'Formulario 4. Programático'!$F429,0)</f>
        <v>0</v>
      </c>
      <c r="H422" s="821">
        <f>IFERROR('Formulario 4. Programático'!J429/'Formulario 4. Programático'!$F429,0)</f>
        <v>0</v>
      </c>
      <c r="I422" s="821">
        <f>IFERROR('Formulario 4. Programático'!K429/'Formulario 4. Programático'!$F429,0)</f>
        <v>0</v>
      </c>
      <c r="J422" s="821">
        <f>IFERROR('Formulario 4. Programático'!L429/'Formulario 4. Programático'!$F429,0)</f>
        <v>0</v>
      </c>
      <c r="K422" s="821">
        <f>IFERROR('Formulario 4. Programático'!M429/'Formulario 4. Programático'!$F429,0)</f>
        <v>0</v>
      </c>
      <c r="L422" s="821">
        <f>IFERROR('Formulario 4. Programático'!N429/'Formulario 4. Programático'!$F429,0)</f>
        <v>0</v>
      </c>
      <c r="M422" s="821">
        <f>IFERROR('Formulario 4. Programático'!O429/'Formulario 4. Programático'!$F429,0)</f>
        <v>0</v>
      </c>
      <c r="N422" s="821">
        <f>IFERROR('Formulario 4. Programático'!P429/'Formulario 4. Programático'!$F429,0)</f>
        <v>0</v>
      </c>
      <c r="O422" s="821">
        <f>IFERROR('Formulario 4. Programático'!Q429/'Formulario 4. Programático'!$F429,0)</f>
        <v>0</v>
      </c>
      <c r="P422" s="821">
        <f>IFERROR('Formulario 4. Programático'!R429/'Formulario 4. Programático'!$F429,0)</f>
        <v>0</v>
      </c>
      <c r="Q422" s="821">
        <f>IFERROR('Formulario 4. Programático'!S429/'Formulario 4. Programático'!$F429,0)</f>
        <v>0</v>
      </c>
      <c r="R422" s="821">
        <f>IFERROR('Formulario 4. Programático'!T433/'Formulario 4. Programático'!$F433,0)</f>
        <v>0</v>
      </c>
      <c r="S422" s="821">
        <f>IFERROR('Formulario 4. Programático'!U433/'Formulario 4. Programático'!$F433,0)</f>
        <v>0</v>
      </c>
    </row>
    <row r="423" spans="1:19" ht="12" outlineLevel="4" thickBot="1">
      <c r="A423" s="364" t="s">
        <v>363</v>
      </c>
      <c r="B423" s="364" t="s">
        <v>377</v>
      </c>
      <c r="C423" s="364" t="s">
        <v>377</v>
      </c>
      <c r="D423" s="364" t="s">
        <v>794</v>
      </c>
      <c r="E423" s="715" t="s">
        <v>1503</v>
      </c>
      <c r="F423" s="821">
        <f>IFERROR('Formulario 4. Programático'!H430/'Formulario 4. Programático'!$F430,0)</f>
        <v>0</v>
      </c>
      <c r="G423" s="821">
        <f>IFERROR('Formulario 4. Programático'!I430/'Formulario 4. Programático'!$F430,0)</f>
        <v>0</v>
      </c>
      <c r="H423" s="821">
        <f>IFERROR('Formulario 4. Programático'!J430/'Formulario 4. Programático'!$F430,0)</f>
        <v>0</v>
      </c>
      <c r="I423" s="821">
        <f>IFERROR('Formulario 4. Programático'!K430/'Formulario 4. Programático'!$F430,0)</f>
        <v>0</v>
      </c>
      <c r="J423" s="821">
        <f>IFERROR('Formulario 4. Programático'!L430/'Formulario 4. Programático'!$F430,0)</f>
        <v>0</v>
      </c>
      <c r="K423" s="821">
        <f>IFERROR('Formulario 4. Programático'!M430/'Formulario 4. Programático'!$F430,0)</f>
        <v>0</v>
      </c>
      <c r="L423" s="821">
        <f>IFERROR('Formulario 4. Programático'!N430/'Formulario 4. Programático'!$F430,0)</f>
        <v>0</v>
      </c>
      <c r="M423" s="821">
        <f>IFERROR('Formulario 4. Programático'!O430/'Formulario 4. Programático'!$F430,0)</f>
        <v>0</v>
      </c>
      <c r="N423" s="821">
        <f>IFERROR('Formulario 4. Programático'!P430/'Formulario 4. Programático'!$F430,0)</f>
        <v>0</v>
      </c>
      <c r="O423" s="821">
        <f>IFERROR('Formulario 4. Programático'!Q430/'Formulario 4. Programático'!$F430,0)</f>
        <v>0</v>
      </c>
      <c r="P423" s="821">
        <f>IFERROR('Formulario 4. Programático'!R430/'Formulario 4. Programático'!$F430,0)</f>
        <v>0</v>
      </c>
      <c r="Q423" s="821">
        <f>IFERROR('Formulario 4. Programático'!S430/'Formulario 4. Programático'!$F430,0)</f>
        <v>0</v>
      </c>
      <c r="R423" s="821">
        <f>IFERROR('Formulario 4. Programático'!T434/'Formulario 4. Programático'!$F434,0)</f>
        <v>0</v>
      </c>
      <c r="S423" s="821">
        <f>IFERROR('Formulario 4. Programático'!U434/'Formulario 4. Programático'!$F434,0)</f>
        <v>0</v>
      </c>
    </row>
    <row r="424" spans="1:19" ht="12" outlineLevel="4" thickBot="1">
      <c r="A424" s="350" t="s">
        <v>363</v>
      </c>
      <c r="B424" s="350" t="s">
        <v>446</v>
      </c>
      <c r="C424" s="350"/>
      <c r="D424" s="350"/>
      <c r="E424" s="706" t="s">
        <v>1439</v>
      </c>
      <c r="F424" s="816">
        <f>IFERROR('Formulario 4. Programático'!H431/'Formulario 4. Programático'!$F431,0)</f>
        <v>0</v>
      </c>
      <c r="G424" s="816">
        <f>IFERROR('Formulario 4. Programático'!I431/'Formulario 4. Programático'!$F431,0)</f>
        <v>0</v>
      </c>
      <c r="H424" s="816">
        <f>IFERROR('Formulario 4. Programático'!J431/'Formulario 4. Programático'!$F431,0)</f>
        <v>0</v>
      </c>
      <c r="I424" s="816">
        <f>IFERROR('Formulario 4. Programático'!K431/'Formulario 4. Programático'!$F431,0)</f>
        <v>0</v>
      </c>
      <c r="J424" s="816">
        <f>IFERROR('Formulario 4. Programático'!L431/'Formulario 4. Programático'!$F431,0)</f>
        <v>0</v>
      </c>
      <c r="K424" s="816">
        <f>IFERROR('Formulario 4. Programático'!M431/'Formulario 4. Programático'!$F431,0)</f>
        <v>0</v>
      </c>
      <c r="L424" s="816">
        <f>IFERROR('Formulario 4. Programático'!N431/'Formulario 4. Programático'!$F431,0)</f>
        <v>0</v>
      </c>
      <c r="M424" s="816">
        <f>IFERROR('Formulario 4. Programático'!O431/'Formulario 4. Programático'!$F431,0)</f>
        <v>0</v>
      </c>
      <c r="N424" s="816">
        <f>IFERROR('Formulario 4. Programático'!P431/'Formulario 4. Programático'!$F431,0)</f>
        <v>0</v>
      </c>
      <c r="O424" s="816">
        <f>IFERROR('Formulario 4. Programático'!Q431/'Formulario 4. Programático'!$F431,0)</f>
        <v>0</v>
      </c>
      <c r="P424" s="816">
        <f>IFERROR('Formulario 4. Programático'!R431/'Formulario 4. Programático'!$F431,0)</f>
        <v>0</v>
      </c>
      <c r="Q424" s="816">
        <f>IFERROR('Formulario 4. Programático'!S431/'Formulario 4. Programático'!$F431,0)</f>
        <v>0</v>
      </c>
      <c r="R424" s="816">
        <f>IFERROR('Formulario 4. Programático'!T435/'Formulario 4. Programático'!$F435,0)</f>
        <v>0</v>
      </c>
      <c r="S424" s="816">
        <f>IFERROR('Formulario 4. Programático'!U435/'Formulario 4. Programático'!$F435,0)</f>
        <v>0</v>
      </c>
    </row>
    <row r="425" spans="1:19" ht="11.25" outlineLevel="4">
      <c r="A425" s="728" t="s">
        <v>363</v>
      </c>
      <c r="B425" s="728" t="s">
        <v>446</v>
      </c>
      <c r="C425" s="728" t="s">
        <v>361</v>
      </c>
      <c r="D425" s="728"/>
      <c r="E425" s="729" t="s">
        <v>1438</v>
      </c>
      <c r="F425" s="824">
        <f>IFERROR('Formulario 4. Programático'!H432/'Formulario 4. Programático'!$F432,0)</f>
        <v>0</v>
      </c>
      <c r="G425" s="824">
        <f>IFERROR('Formulario 4. Programático'!I432/'Formulario 4. Programático'!$F432,0)</f>
        <v>0</v>
      </c>
      <c r="H425" s="824">
        <f>IFERROR('Formulario 4. Programático'!J432/'Formulario 4. Programático'!$F432,0)</f>
        <v>0</v>
      </c>
      <c r="I425" s="824">
        <f>IFERROR('Formulario 4. Programático'!K432/'Formulario 4. Programático'!$F432,0)</f>
        <v>0</v>
      </c>
      <c r="J425" s="824">
        <f>IFERROR('Formulario 4. Programático'!L432/'Formulario 4. Programático'!$F432,0)</f>
        <v>0</v>
      </c>
      <c r="K425" s="824">
        <f>IFERROR('Formulario 4. Programático'!M432/'Formulario 4. Programático'!$F432,0)</f>
        <v>0</v>
      </c>
      <c r="L425" s="824">
        <f>IFERROR('Formulario 4. Programático'!N432/'Formulario 4. Programático'!$F432,0)</f>
        <v>0</v>
      </c>
      <c r="M425" s="824">
        <f>IFERROR('Formulario 4. Programático'!O432/'Formulario 4. Programático'!$F432,0)</f>
        <v>0</v>
      </c>
      <c r="N425" s="824">
        <f>IFERROR('Formulario 4. Programático'!P432/'Formulario 4. Programático'!$F432,0)</f>
        <v>0</v>
      </c>
      <c r="O425" s="824">
        <f>IFERROR('Formulario 4. Programático'!Q432/'Formulario 4. Programático'!$F432,0)</f>
        <v>0</v>
      </c>
      <c r="P425" s="824">
        <f>IFERROR('Formulario 4. Programático'!R432/'Formulario 4. Programático'!$F432,0)</f>
        <v>0</v>
      </c>
      <c r="Q425" s="824">
        <f>IFERROR('Formulario 4. Programático'!S432/'Formulario 4. Programático'!$F432,0)</f>
        <v>0</v>
      </c>
      <c r="R425" s="824">
        <f>IFERROR('Formulario 4. Programático'!T436/'Formulario 4. Programático'!$F436,0)</f>
        <v>0</v>
      </c>
      <c r="S425" s="824">
        <f>IFERROR('Formulario 4. Programático'!U436/'Formulario 4. Programático'!$F436,0)</f>
        <v>0</v>
      </c>
    </row>
    <row r="426" spans="1:19" ht="11.25" outlineLevel="1">
      <c r="A426" s="364" t="s">
        <v>363</v>
      </c>
      <c r="B426" s="364">
        <v>12</v>
      </c>
      <c r="C426" s="364" t="s">
        <v>361</v>
      </c>
      <c r="D426" s="364" t="s">
        <v>795</v>
      </c>
      <c r="E426" s="715" t="s">
        <v>2003</v>
      </c>
      <c r="F426" s="821">
        <f>IFERROR('Formulario 4. Programático'!H433/'Formulario 4. Programático'!$F433,0)</f>
        <v>0</v>
      </c>
      <c r="G426" s="821">
        <f>IFERROR('Formulario 4. Programático'!I433/'Formulario 4. Programático'!$F433,0)</f>
        <v>0</v>
      </c>
      <c r="H426" s="821">
        <f>IFERROR('Formulario 4. Programático'!J433/'Formulario 4. Programático'!$F433,0)</f>
        <v>0</v>
      </c>
      <c r="I426" s="821">
        <f>IFERROR('Formulario 4. Programático'!K433/'Formulario 4. Programático'!$F433,0)</f>
        <v>0</v>
      </c>
      <c r="J426" s="821">
        <f>IFERROR('Formulario 4. Programático'!L433/'Formulario 4. Programático'!$F433,0)</f>
        <v>0</v>
      </c>
      <c r="K426" s="821">
        <f>IFERROR('Formulario 4. Programático'!M433/'Formulario 4. Programático'!$F433,0)</f>
        <v>0</v>
      </c>
      <c r="L426" s="821">
        <f>IFERROR('Formulario 4. Programático'!N433/'Formulario 4. Programático'!$F433,0)</f>
        <v>0</v>
      </c>
      <c r="M426" s="821">
        <f>IFERROR('Formulario 4. Programático'!O433/'Formulario 4. Programático'!$F433,0)</f>
        <v>0</v>
      </c>
      <c r="N426" s="821">
        <f>IFERROR('Formulario 4. Programático'!P433/'Formulario 4. Programático'!$F433,0)</f>
        <v>0</v>
      </c>
      <c r="O426" s="821">
        <f>IFERROR('Formulario 4. Programático'!Q433/'Formulario 4. Programático'!$F433,0)</f>
        <v>0</v>
      </c>
      <c r="P426" s="821">
        <f>IFERROR('Formulario 4. Programático'!R433/'Formulario 4. Programático'!$F433,0)</f>
        <v>0</v>
      </c>
      <c r="Q426" s="821">
        <f>IFERROR('Formulario 4. Programático'!S433/'Formulario 4. Programático'!$F433,0)</f>
        <v>0</v>
      </c>
      <c r="R426" s="821">
        <f>IFERROR('Formulario 4. Programático'!T437/'Formulario 4. Programático'!$F437,0)</f>
        <v>0</v>
      </c>
      <c r="S426" s="821">
        <f>IFERROR('Formulario 4. Programático'!U437/'Formulario 4. Programático'!$F437,0)</f>
        <v>0</v>
      </c>
    </row>
    <row r="427" spans="1:19" ht="11.25" outlineLevel="1">
      <c r="A427" s="364" t="s">
        <v>363</v>
      </c>
      <c r="B427" s="364">
        <v>12</v>
      </c>
      <c r="C427" s="364" t="s">
        <v>361</v>
      </c>
      <c r="D427" s="364" t="s">
        <v>794</v>
      </c>
      <c r="E427" s="715" t="s">
        <v>1437</v>
      </c>
      <c r="F427" s="821">
        <f>IFERROR('Formulario 4. Programático'!H434/'Formulario 4. Programático'!$F434,0)</f>
        <v>0</v>
      </c>
      <c r="G427" s="821">
        <f>IFERROR('Formulario 4. Programático'!I434/'Formulario 4. Programático'!$F434,0)</f>
        <v>0</v>
      </c>
      <c r="H427" s="821">
        <f>IFERROR('Formulario 4. Programático'!J434/'Formulario 4. Programático'!$F434,0)</f>
        <v>0</v>
      </c>
      <c r="I427" s="821">
        <f>IFERROR('Formulario 4. Programático'!K434/'Formulario 4. Programático'!$F434,0)</f>
        <v>0</v>
      </c>
      <c r="J427" s="821">
        <f>IFERROR('Formulario 4. Programático'!L434/'Formulario 4. Programático'!$F434,0)</f>
        <v>0</v>
      </c>
      <c r="K427" s="821">
        <f>IFERROR('Formulario 4. Programático'!M434/'Formulario 4. Programático'!$F434,0)</f>
        <v>0</v>
      </c>
      <c r="L427" s="821">
        <f>IFERROR('Formulario 4. Programático'!N434/'Formulario 4. Programático'!$F434,0)</f>
        <v>0</v>
      </c>
      <c r="M427" s="821">
        <f>IFERROR('Formulario 4. Programático'!O434/'Formulario 4. Programático'!$F434,0)</f>
        <v>0</v>
      </c>
      <c r="N427" s="821">
        <f>IFERROR('Formulario 4. Programático'!P434/'Formulario 4. Programático'!$F434,0)</f>
        <v>0</v>
      </c>
      <c r="O427" s="821">
        <f>IFERROR('Formulario 4. Programático'!Q434/'Formulario 4. Programático'!$F434,0)</f>
        <v>0</v>
      </c>
      <c r="P427" s="821">
        <f>IFERROR('Formulario 4. Programático'!R434/'Formulario 4. Programático'!$F434,0)</f>
        <v>0</v>
      </c>
      <c r="Q427" s="821">
        <f>IFERROR('Formulario 4. Programático'!S434/'Formulario 4. Programático'!$F434,0)</f>
        <v>0</v>
      </c>
      <c r="R427" s="821">
        <f>IFERROR('Formulario 4. Programático'!T438/'Formulario 4. Programático'!$F438,0)</f>
        <v>0</v>
      </c>
      <c r="S427" s="821">
        <f>IFERROR('Formulario 4. Programático'!U438/'Formulario 4. Programático'!$F438,0)</f>
        <v>0</v>
      </c>
    </row>
    <row r="428" spans="1:19" ht="12" outlineLevel="2" thickBot="1">
      <c r="A428" s="705" t="s">
        <v>365</v>
      </c>
      <c r="B428" s="705"/>
      <c r="C428" s="705"/>
      <c r="D428" s="705"/>
      <c r="E428" s="118" t="s">
        <v>1440</v>
      </c>
      <c r="F428" s="825">
        <f>IFERROR('Formulario 4. Programático'!H435/'Formulario 4. Programático'!$F435,0)</f>
        <v>0</v>
      </c>
      <c r="G428" s="825">
        <f>IFERROR('Formulario 4. Programático'!I435/'Formulario 4. Programático'!$F435,0)</f>
        <v>0</v>
      </c>
      <c r="H428" s="825">
        <f>IFERROR('Formulario 4. Programático'!J435/'Formulario 4. Programático'!$F435,0)</f>
        <v>0</v>
      </c>
      <c r="I428" s="825">
        <f>IFERROR('Formulario 4. Programático'!K435/'Formulario 4. Programático'!$F435,0)</f>
        <v>0</v>
      </c>
      <c r="J428" s="825">
        <f>IFERROR('Formulario 4. Programático'!L435/'Formulario 4. Programático'!$F435,0)</f>
        <v>0</v>
      </c>
      <c r="K428" s="825">
        <f>IFERROR('Formulario 4. Programático'!M435/'Formulario 4. Programático'!$F435,0)</f>
        <v>0</v>
      </c>
      <c r="L428" s="825">
        <f>IFERROR('Formulario 4. Programático'!N435/'Formulario 4. Programático'!$F435,0)</f>
        <v>0</v>
      </c>
      <c r="M428" s="825">
        <f>IFERROR('Formulario 4. Programático'!O435/'Formulario 4. Programático'!$F435,0)</f>
        <v>0</v>
      </c>
      <c r="N428" s="825">
        <f>IFERROR('Formulario 4. Programático'!P435/'Formulario 4. Programático'!$F435,0)</f>
        <v>0</v>
      </c>
      <c r="O428" s="825">
        <f>IFERROR('Formulario 4. Programático'!Q435/'Formulario 4. Programático'!$F435,0)</f>
        <v>0</v>
      </c>
      <c r="P428" s="825">
        <f>IFERROR('Formulario 4. Programático'!R435/'Formulario 4. Programático'!$F435,0)</f>
        <v>0</v>
      </c>
      <c r="Q428" s="825">
        <f>IFERROR('Formulario 4. Programático'!S435/'Formulario 4. Programático'!$F435,0)</f>
        <v>0</v>
      </c>
      <c r="R428" s="825">
        <f>IFERROR('Formulario 4. Programático'!T439/'Formulario 4. Programático'!$F439,0)</f>
        <v>0</v>
      </c>
      <c r="S428" s="825">
        <f>IFERROR('Formulario 4. Programático'!U439/'Formulario 4. Programático'!$F439,0)</f>
        <v>0</v>
      </c>
    </row>
    <row r="429" spans="1:19" ht="12" outlineLevel="4" thickBot="1">
      <c r="A429" s="350" t="s">
        <v>365</v>
      </c>
      <c r="B429" s="350" t="s">
        <v>361</v>
      </c>
      <c r="C429" s="350"/>
      <c r="D429" s="350"/>
      <c r="E429" s="706" t="s">
        <v>1161</v>
      </c>
      <c r="F429" s="816">
        <f>IFERROR('Formulario 4. Programático'!H436/'Formulario 4. Programático'!$F436,0)</f>
        <v>0</v>
      </c>
      <c r="G429" s="816">
        <f>IFERROR('Formulario 4. Programático'!I436/'Formulario 4. Programático'!$F436,0)</f>
        <v>0</v>
      </c>
      <c r="H429" s="816">
        <f>IFERROR('Formulario 4. Programático'!J436/'Formulario 4. Programático'!$F436,0)</f>
        <v>0</v>
      </c>
      <c r="I429" s="816">
        <f>IFERROR('Formulario 4. Programático'!K436/'Formulario 4. Programático'!$F436,0)</f>
        <v>0</v>
      </c>
      <c r="J429" s="816">
        <f>IFERROR('Formulario 4. Programático'!L436/'Formulario 4. Programático'!$F436,0)</f>
        <v>0</v>
      </c>
      <c r="K429" s="816">
        <f>IFERROR('Formulario 4. Programático'!M436/'Formulario 4. Programático'!$F436,0)</f>
        <v>0</v>
      </c>
      <c r="L429" s="816">
        <f>IFERROR('Formulario 4. Programático'!N436/'Formulario 4. Programático'!$F436,0)</f>
        <v>0</v>
      </c>
      <c r="M429" s="816">
        <f>IFERROR('Formulario 4. Programático'!O436/'Formulario 4. Programático'!$F436,0)</f>
        <v>0</v>
      </c>
      <c r="N429" s="816">
        <f>IFERROR('Formulario 4. Programático'!P436/'Formulario 4. Programático'!$F436,0)</f>
        <v>0</v>
      </c>
      <c r="O429" s="816">
        <f>IFERROR('Formulario 4. Programático'!Q436/'Formulario 4. Programático'!$F436,0)</f>
        <v>0</v>
      </c>
      <c r="P429" s="816">
        <f>IFERROR('Formulario 4. Programático'!R436/'Formulario 4. Programático'!$F436,0)</f>
        <v>0</v>
      </c>
      <c r="Q429" s="816">
        <f>IFERROR('Formulario 4. Programático'!S436/'Formulario 4. Programático'!$F436,0)</f>
        <v>0</v>
      </c>
      <c r="R429" s="816">
        <f>IFERROR('Formulario 4. Programático'!T440/'Formulario 4. Programático'!$F440,0)</f>
        <v>0</v>
      </c>
      <c r="S429" s="816">
        <f>IFERROR('Formulario 4. Programático'!U440/'Formulario 4. Programático'!$F440,0)</f>
        <v>0</v>
      </c>
    </row>
    <row r="430" spans="1:19" ht="11.25" outlineLevel="1">
      <c r="A430" s="351" t="s">
        <v>365</v>
      </c>
      <c r="B430" s="351" t="s">
        <v>361</v>
      </c>
      <c r="C430" s="351" t="s">
        <v>361</v>
      </c>
      <c r="D430" s="351"/>
      <c r="E430" s="714" t="s">
        <v>1162</v>
      </c>
      <c r="F430" s="818">
        <f>IFERROR('Formulario 4. Programático'!H437/'Formulario 4. Programático'!$F437,0)</f>
        <v>0</v>
      </c>
      <c r="G430" s="818">
        <f>IFERROR('Formulario 4. Programático'!I437/'Formulario 4. Programático'!$F437,0)</f>
        <v>0</v>
      </c>
      <c r="H430" s="818">
        <f>IFERROR('Formulario 4. Programático'!J437/'Formulario 4. Programático'!$F437,0)</f>
        <v>0</v>
      </c>
      <c r="I430" s="818">
        <f>IFERROR('Formulario 4. Programático'!K437/'Formulario 4. Programático'!$F437,0)</f>
        <v>0</v>
      </c>
      <c r="J430" s="818">
        <f>IFERROR('Formulario 4. Programático'!L437/'Formulario 4. Programático'!$F437,0)</f>
        <v>0</v>
      </c>
      <c r="K430" s="818">
        <f>IFERROR('Formulario 4. Programático'!M437/'Formulario 4. Programático'!$F437,0)</f>
        <v>0</v>
      </c>
      <c r="L430" s="818">
        <f>IFERROR('Formulario 4. Programático'!N437/'Formulario 4. Programático'!$F437,0)</f>
        <v>0</v>
      </c>
      <c r="M430" s="818">
        <f>IFERROR('Formulario 4. Programático'!O437/'Formulario 4. Programático'!$F437,0)</f>
        <v>0</v>
      </c>
      <c r="N430" s="818">
        <f>IFERROR('Formulario 4. Programático'!P437/'Formulario 4. Programático'!$F437,0)</f>
        <v>0</v>
      </c>
      <c r="O430" s="818">
        <f>IFERROR('Formulario 4. Programático'!Q437/'Formulario 4. Programático'!$F437,0)</f>
        <v>0</v>
      </c>
      <c r="P430" s="818">
        <f>IFERROR('Formulario 4. Programático'!R437/'Formulario 4. Programático'!$F437,0)</f>
        <v>0</v>
      </c>
      <c r="Q430" s="818">
        <f>IFERROR('Formulario 4. Programático'!S437/'Formulario 4. Programático'!$F437,0)</f>
        <v>0</v>
      </c>
      <c r="R430" s="818">
        <f>IFERROR('Formulario 4. Programático'!T441/'Formulario 4. Programático'!$F441,0)</f>
        <v>0</v>
      </c>
      <c r="S430" s="818">
        <f>IFERROR('Formulario 4. Programático'!U441/'Formulario 4. Programático'!$F441,0)</f>
        <v>0</v>
      </c>
    </row>
    <row r="431" spans="1:19" s="681" customFormat="1" ht="12" outlineLevel="2" thickBot="1">
      <c r="A431" s="351" t="s">
        <v>365</v>
      </c>
      <c r="B431" s="351" t="s">
        <v>361</v>
      </c>
      <c r="C431" s="351" t="s">
        <v>362</v>
      </c>
      <c r="D431" s="351"/>
      <c r="E431" s="714" t="s">
        <v>2048</v>
      </c>
      <c r="F431" s="818">
        <f>IFERROR('Formulario 4. Programático'!H438/'Formulario 4. Programático'!$F438,0)</f>
        <v>0</v>
      </c>
      <c r="G431" s="818">
        <f>IFERROR('Formulario 4. Programático'!I438/'Formulario 4. Programático'!$F438,0)</f>
        <v>0</v>
      </c>
      <c r="H431" s="818">
        <f>IFERROR('Formulario 4. Programático'!J438/'Formulario 4. Programático'!$F438,0)</f>
        <v>0</v>
      </c>
      <c r="I431" s="818">
        <f>IFERROR('Formulario 4. Programático'!K438/'Formulario 4. Programático'!$F438,0)</f>
        <v>0</v>
      </c>
      <c r="J431" s="818">
        <f>IFERROR('Formulario 4. Programático'!L438/'Formulario 4. Programático'!$F438,0)</f>
        <v>0</v>
      </c>
      <c r="K431" s="818">
        <f>IFERROR('Formulario 4. Programático'!M438/'Formulario 4. Programático'!$F438,0)</f>
        <v>0</v>
      </c>
      <c r="L431" s="818">
        <f>IFERROR('Formulario 4. Programático'!N438/'Formulario 4. Programático'!$F438,0)</f>
        <v>0</v>
      </c>
      <c r="M431" s="818">
        <f>IFERROR('Formulario 4. Programático'!O438/'Formulario 4. Programático'!$F438,0)</f>
        <v>0</v>
      </c>
      <c r="N431" s="818">
        <f>IFERROR('Formulario 4. Programático'!P438/'Formulario 4. Programático'!$F438,0)</f>
        <v>0</v>
      </c>
      <c r="O431" s="818">
        <f>IFERROR('Formulario 4. Programático'!Q438/'Formulario 4. Programático'!$F438,0)</f>
        <v>0</v>
      </c>
      <c r="P431" s="818">
        <f>IFERROR('Formulario 4. Programático'!R438/'Formulario 4. Programático'!$F438,0)</f>
        <v>0</v>
      </c>
      <c r="Q431" s="818">
        <f>IFERROR('Formulario 4. Programático'!S438/'Formulario 4. Programático'!$F438,0)</f>
        <v>0</v>
      </c>
      <c r="R431" s="818">
        <f>IFERROR('Formulario 4. Programático'!T442/'Formulario 4. Programático'!$F442,0)</f>
        <v>0</v>
      </c>
      <c r="S431" s="818">
        <f>IFERROR('Formulario 4. Programático'!U442/'Formulario 4. Programático'!$F442,0)</f>
        <v>0</v>
      </c>
    </row>
    <row r="432" spans="1:19" ht="12" outlineLevel="4" thickBot="1">
      <c r="A432" s="350" t="s">
        <v>365</v>
      </c>
      <c r="B432" s="350">
        <v>2</v>
      </c>
      <c r="C432" s="350"/>
      <c r="D432" s="350"/>
      <c r="E432" s="706" t="s">
        <v>1441</v>
      </c>
      <c r="F432" s="816">
        <f>IFERROR('Formulario 4. Programático'!H439/'Formulario 4. Programático'!$F439,0)</f>
        <v>0</v>
      </c>
      <c r="G432" s="816">
        <f>IFERROR('Formulario 4. Programático'!I439/'Formulario 4. Programático'!$F439,0)</f>
        <v>0</v>
      </c>
      <c r="H432" s="816">
        <f>IFERROR('Formulario 4. Programático'!J439/'Formulario 4. Programático'!$F439,0)</f>
        <v>0</v>
      </c>
      <c r="I432" s="816">
        <f>IFERROR('Formulario 4. Programático'!K439/'Formulario 4. Programático'!$F439,0)</f>
        <v>0</v>
      </c>
      <c r="J432" s="816">
        <f>IFERROR('Formulario 4. Programático'!L439/'Formulario 4. Programático'!$F439,0)</f>
        <v>0</v>
      </c>
      <c r="K432" s="816">
        <f>IFERROR('Formulario 4. Programático'!M439/'Formulario 4. Programático'!$F439,0)</f>
        <v>0</v>
      </c>
      <c r="L432" s="816">
        <f>IFERROR('Formulario 4. Programático'!N439/'Formulario 4. Programático'!$F439,0)</f>
        <v>0</v>
      </c>
      <c r="M432" s="816">
        <f>IFERROR('Formulario 4. Programático'!O439/'Formulario 4. Programático'!$F439,0)</f>
        <v>0</v>
      </c>
      <c r="N432" s="816">
        <f>IFERROR('Formulario 4. Programático'!P439/'Formulario 4. Programático'!$F439,0)</f>
        <v>0</v>
      </c>
      <c r="O432" s="816">
        <f>IFERROR('Formulario 4. Programático'!Q439/'Formulario 4. Programático'!$F439,0)</f>
        <v>0</v>
      </c>
      <c r="P432" s="816">
        <f>IFERROR('Formulario 4. Programático'!R439/'Formulario 4. Programático'!$F439,0)</f>
        <v>0</v>
      </c>
      <c r="Q432" s="816">
        <f>IFERROR('Formulario 4. Programático'!S439/'Formulario 4. Programático'!$F439,0)</f>
        <v>0</v>
      </c>
      <c r="R432" s="816">
        <f>IFERROR('Formulario 4. Programático'!T444/'Formulario 4. Programático'!$F444,0)</f>
        <v>0</v>
      </c>
      <c r="S432" s="816">
        <f>IFERROR('Formulario 4. Programático'!U444/'Formulario 4. Programático'!$F444,0)</f>
        <v>0</v>
      </c>
    </row>
    <row r="433" spans="1:19" ht="11.25" outlineLevel="4">
      <c r="A433" s="351" t="s">
        <v>365</v>
      </c>
      <c r="B433" s="351" t="s">
        <v>362</v>
      </c>
      <c r="C433" s="351" t="s">
        <v>361</v>
      </c>
      <c r="D433" s="351"/>
      <c r="E433" s="714" t="s">
        <v>1442</v>
      </c>
      <c r="F433" s="818">
        <f>IFERROR('Formulario 4. Programático'!H440/'Formulario 4. Programático'!$F440,0)</f>
        <v>0</v>
      </c>
      <c r="G433" s="818">
        <f>IFERROR('Formulario 4. Programático'!I440/'Formulario 4. Programático'!$F440,0)</f>
        <v>0</v>
      </c>
      <c r="H433" s="818">
        <f>IFERROR('Formulario 4. Programático'!J440/'Formulario 4. Programático'!$F440,0)</f>
        <v>0</v>
      </c>
      <c r="I433" s="818">
        <f>IFERROR('Formulario 4. Programático'!K440/'Formulario 4. Programático'!$F440,0)</f>
        <v>0</v>
      </c>
      <c r="J433" s="818">
        <f>IFERROR('Formulario 4. Programático'!L440/'Formulario 4. Programático'!$F440,0)</f>
        <v>0</v>
      </c>
      <c r="K433" s="818">
        <f>IFERROR('Formulario 4. Programático'!M440/'Formulario 4. Programático'!$F440,0)</f>
        <v>0</v>
      </c>
      <c r="L433" s="818">
        <f>IFERROR('Formulario 4. Programático'!N440/'Formulario 4. Programático'!$F440,0)</f>
        <v>0</v>
      </c>
      <c r="M433" s="818">
        <f>IFERROR('Formulario 4. Programático'!O440/'Formulario 4. Programático'!$F440,0)</f>
        <v>0</v>
      </c>
      <c r="N433" s="818">
        <f>IFERROR('Formulario 4. Programático'!P440/'Formulario 4. Programático'!$F440,0)</f>
        <v>0</v>
      </c>
      <c r="O433" s="818">
        <f>IFERROR('Formulario 4. Programático'!Q440/'Formulario 4. Programático'!$F440,0)</f>
        <v>0</v>
      </c>
      <c r="P433" s="818">
        <f>IFERROR('Formulario 4. Programático'!R440/'Formulario 4. Programático'!$F440,0)</f>
        <v>0</v>
      </c>
      <c r="Q433" s="818">
        <f>IFERROR('Formulario 4. Programático'!S440/'Formulario 4. Programático'!$F440,0)</f>
        <v>0</v>
      </c>
      <c r="R433" s="818">
        <f>IFERROR('Formulario 4. Programático'!T445/'Formulario 4. Programático'!$F445,0)</f>
        <v>0</v>
      </c>
      <c r="S433" s="818">
        <f>IFERROR('Formulario 4. Programático'!U445/'Formulario 4. Programático'!$F445,0)</f>
        <v>0</v>
      </c>
    </row>
    <row r="434" spans="1:19" ht="11.25" outlineLevel="1">
      <c r="A434" s="351" t="s">
        <v>365</v>
      </c>
      <c r="B434" s="351" t="s">
        <v>362</v>
      </c>
      <c r="C434" s="351" t="s">
        <v>362</v>
      </c>
      <c r="D434" s="351"/>
      <c r="E434" s="714" t="s">
        <v>1222</v>
      </c>
      <c r="F434" s="818">
        <f>IFERROR('Formulario 4. Programático'!H441/'Formulario 4. Programático'!$F441,0)</f>
        <v>0</v>
      </c>
      <c r="G434" s="818">
        <f>IFERROR('Formulario 4. Programático'!I441/'Formulario 4. Programático'!$F441,0)</f>
        <v>0</v>
      </c>
      <c r="H434" s="818">
        <f>IFERROR('Formulario 4. Programático'!J441/'Formulario 4. Programático'!$F441,0)</f>
        <v>0</v>
      </c>
      <c r="I434" s="818">
        <f>IFERROR('Formulario 4. Programático'!K441/'Formulario 4. Programático'!$F441,0)</f>
        <v>0</v>
      </c>
      <c r="J434" s="818">
        <f>IFERROR('Formulario 4. Programático'!L441/'Formulario 4. Programático'!$F441,0)</f>
        <v>0</v>
      </c>
      <c r="K434" s="818">
        <f>IFERROR('Formulario 4. Programático'!M441/'Formulario 4. Programático'!$F441,0)</f>
        <v>0</v>
      </c>
      <c r="L434" s="818">
        <f>IFERROR('Formulario 4. Programático'!N441/'Formulario 4. Programático'!$F441,0)</f>
        <v>0</v>
      </c>
      <c r="M434" s="818">
        <f>IFERROR('Formulario 4. Programático'!O441/'Formulario 4. Programático'!$F441,0)</f>
        <v>0</v>
      </c>
      <c r="N434" s="818">
        <f>IFERROR('Formulario 4. Programático'!P441/'Formulario 4. Programático'!$F441,0)</f>
        <v>0</v>
      </c>
      <c r="O434" s="818">
        <f>IFERROR('Formulario 4. Programático'!Q441/'Formulario 4. Programático'!$F441,0)</f>
        <v>0</v>
      </c>
      <c r="P434" s="818">
        <f>IFERROR('Formulario 4. Programático'!R441/'Formulario 4. Programático'!$F441,0)</f>
        <v>0</v>
      </c>
      <c r="Q434" s="818">
        <f>IFERROR('Formulario 4. Programático'!S441/'Formulario 4. Programático'!$F441,0)</f>
        <v>0</v>
      </c>
      <c r="R434" s="818">
        <f>IFERROR('Formulario 4. Programático'!T447/'Formulario 4. Programático'!$F447,0)</f>
        <v>0</v>
      </c>
      <c r="S434" s="818">
        <f>IFERROR('Formulario 4. Programático'!U447/'Formulario 4. Programático'!$F447,0)</f>
        <v>0</v>
      </c>
    </row>
    <row r="435" spans="1:19" ht="22.5">
      <c r="A435" s="364" t="s">
        <v>365</v>
      </c>
      <c r="B435" s="364" t="s">
        <v>362</v>
      </c>
      <c r="C435" s="364" t="s">
        <v>362</v>
      </c>
      <c r="D435" s="364" t="s">
        <v>795</v>
      </c>
      <c r="E435" s="715" t="s">
        <v>2004</v>
      </c>
      <c r="F435" s="821">
        <f>IFERROR('Formulario 4. Programático'!H442/'Formulario 4. Programático'!$F442,0)</f>
        <v>0</v>
      </c>
      <c r="G435" s="821">
        <f>IFERROR('Formulario 4. Programático'!I442/'Formulario 4. Programático'!$F442,0)</f>
        <v>0</v>
      </c>
      <c r="H435" s="821">
        <f>IFERROR('Formulario 4. Programático'!J442/'Formulario 4. Programático'!$F442,0)</f>
        <v>0</v>
      </c>
      <c r="I435" s="821">
        <f>IFERROR('Formulario 4. Programático'!K442/'Formulario 4. Programático'!$F442,0)</f>
        <v>0</v>
      </c>
      <c r="J435" s="821">
        <f>IFERROR('Formulario 4. Programático'!L442/'Formulario 4. Programático'!$F442,0)</f>
        <v>0</v>
      </c>
      <c r="K435" s="821">
        <f>IFERROR('Formulario 4. Programático'!M442/'Formulario 4. Programático'!$F442,0)</f>
        <v>0</v>
      </c>
      <c r="L435" s="821">
        <f>IFERROR('Formulario 4. Programático'!N442/'Formulario 4. Programático'!$F442,0)</f>
        <v>0</v>
      </c>
      <c r="M435" s="821">
        <f>IFERROR('Formulario 4. Programático'!O442/'Formulario 4. Programático'!$F442,0)</f>
        <v>0</v>
      </c>
      <c r="N435" s="821">
        <f>IFERROR('Formulario 4. Programático'!P442/'Formulario 4. Programático'!$F442,0)</f>
        <v>0</v>
      </c>
      <c r="O435" s="821">
        <f>IFERROR('Formulario 4. Programático'!Q442/'Formulario 4. Programático'!$F442,0)</f>
        <v>0</v>
      </c>
      <c r="P435" s="821">
        <f>IFERROR('Formulario 4. Programático'!R442/'Formulario 4. Programático'!$F442,0)</f>
        <v>0</v>
      </c>
      <c r="Q435" s="821">
        <f>IFERROR('Formulario 4. Programático'!S442/'Formulario 4. Programático'!$F442,0)</f>
        <v>0</v>
      </c>
      <c r="R435" s="821">
        <f>IFERROR('Formulario 4. Programático'!T448/'Formulario 4. Programático'!$F448,0)</f>
        <v>0</v>
      </c>
      <c r="S435" s="821">
        <f>IFERROR('Formulario 4. Programático'!U448/'Formulario 4. Programático'!$F448,0)</f>
        <v>0</v>
      </c>
    </row>
    <row r="436" spans="1:19" ht="11.25">
      <c r="A436" s="364" t="s">
        <v>365</v>
      </c>
      <c r="B436" s="364" t="s">
        <v>362</v>
      </c>
      <c r="C436" s="364" t="s">
        <v>362</v>
      </c>
      <c r="D436" s="364" t="s">
        <v>794</v>
      </c>
      <c r="E436" s="715" t="s">
        <v>2044</v>
      </c>
      <c r="F436" s="821">
        <f>IFERROR('Formulario 4. Programático'!H443/'Formulario 4. Programático'!$F443,0)</f>
        <v>0</v>
      </c>
      <c r="G436" s="821">
        <f>IFERROR('Formulario 4. Programático'!I443/'Formulario 4. Programático'!$F443,0)</f>
        <v>0</v>
      </c>
      <c r="H436" s="821">
        <f>IFERROR('Formulario 4. Programático'!J443/'Formulario 4. Programático'!$F443,0)</f>
        <v>0</v>
      </c>
      <c r="I436" s="821">
        <f>IFERROR('Formulario 4. Programático'!K443/'Formulario 4. Programático'!$F443,0)</f>
        <v>0</v>
      </c>
      <c r="J436" s="821">
        <f>IFERROR('Formulario 4. Programático'!L443/'Formulario 4. Programático'!$F443,0)</f>
        <v>0</v>
      </c>
      <c r="K436" s="821">
        <f>IFERROR('Formulario 4. Programático'!M443/'Formulario 4. Programático'!$F443,0)</f>
        <v>0</v>
      </c>
      <c r="L436" s="821">
        <f>IFERROR('Formulario 4. Programático'!N443/'Formulario 4. Programático'!$F443,0)</f>
        <v>0</v>
      </c>
      <c r="M436" s="821">
        <f>IFERROR('Formulario 4. Programático'!O443/'Formulario 4. Programático'!$F443,0)</f>
        <v>0</v>
      </c>
      <c r="N436" s="821">
        <f>IFERROR('Formulario 4. Programático'!P443/'Formulario 4. Programático'!$F443,0)</f>
        <v>0</v>
      </c>
      <c r="O436" s="821">
        <f>IFERROR('Formulario 4. Programático'!Q443/'Formulario 4. Programático'!$F443,0)</f>
        <v>0</v>
      </c>
      <c r="P436" s="821">
        <f>IFERROR('Formulario 4. Programático'!R443/'Formulario 4. Programático'!$F443,0)</f>
        <v>0</v>
      </c>
      <c r="Q436" s="821">
        <f>IFERROR('Formulario 4. Programático'!S443/'Formulario 4. Programático'!$F443,0)</f>
        <v>0</v>
      </c>
      <c r="R436" s="821">
        <f>IFERROR('Formulario 4. Programático'!T449/'Formulario 4. Programático'!$F449,0)</f>
        <v>0</v>
      </c>
      <c r="S436" s="821">
        <f>IFERROR('Formulario 4. Programático'!U449/'Formulario 4. Programático'!$F449,0)</f>
        <v>0</v>
      </c>
    </row>
    <row r="437" spans="1:19" ht="11.25" outlineLevel="1">
      <c r="A437" s="351" t="s">
        <v>365</v>
      </c>
      <c r="B437" s="351" t="s">
        <v>362</v>
      </c>
      <c r="C437" s="351" t="s">
        <v>363</v>
      </c>
      <c r="D437" s="351"/>
      <c r="E437" s="714" t="s">
        <v>1252</v>
      </c>
      <c r="F437" s="818">
        <f>IFERROR('Formulario 4. Programático'!H444/'Formulario 4. Programático'!$F444,0)</f>
        <v>0</v>
      </c>
      <c r="G437" s="818">
        <f>IFERROR('Formulario 4. Programático'!I444/'Formulario 4. Programático'!$F444,0)</f>
        <v>0</v>
      </c>
      <c r="H437" s="818">
        <f>IFERROR('Formulario 4. Programático'!J444/'Formulario 4. Programático'!$F444,0)</f>
        <v>0</v>
      </c>
      <c r="I437" s="818">
        <f>IFERROR('Formulario 4. Programático'!K444/'Formulario 4. Programático'!$F444,0)</f>
        <v>0</v>
      </c>
      <c r="J437" s="818">
        <f>IFERROR('Formulario 4. Programático'!L444/'Formulario 4. Programático'!$F444,0)</f>
        <v>0</v>
      </c>
      <c r="K437" s="818">
        <f>IFERROR('Formulario 4. Programático'!M444/'Formulario 4. Programático'!$F444,0)</f>
        <v>0</v>
      </c>
      <c r="L437" s="818">
        <f>IFERROR('Formulario 4. Programático'!N444/'Formulario 4. Programático'!$F444,0)</f>
        <v>0</v>
      </c>
      <c r="M437" s="818">
        <f>IFERROR('Formulario 4. Programático'!O444/'Formulario 4. Programático'!$F444,0)</f>
        <v>0</v>
      </c>
      <c r="N437" s="818">
        <f>IFERROR('Formulario 4. Programático'!P444/'Formulario 4. Programático'!$F444,0)</f>
        <v>0</v>
      </c>
      <c r="O437" s="818">
        <f>IFERROR('Formulario 4. Programático'!Q444/'Formulario 4. Programático'!$F444,0)</f>
        <v>0</v>
      </c>
      <c r="P437" s="818">
        <f>IFERROR('Formulario 4. Programático'!R444/'Formulario 4. Programático'!$F444,0)</f>
        <v>0</v>
      </c>
      <c r="Q437" s="818">
        <f>IFERROR('Formulario 4. Programático'!S444/'Formulario 4. Programático'!$F444,0)</f>
        <v>0</v>
      </c>
      <c r="R437" s="818">
        <f>IFERROR('Formulario 4. Programático'!T450/'Formulario 4. Programático'!$F450,0)</f>
        <v>0</v>
      </c>
      <c r="S437" s="818">
        <f>IFERROR('Formulario 4. Programático'!U450/'Formulario 4. Programático'!$F450,0)</f>
        <v>0</v>
      </c>
    </row>
    <row r="438" spans="1:19" ht="11.25" outlineLevel="2">
      <c r="A438" s="616" t="s">
        <v>365</v>
      </c>
      <c r="B438" s="616" t="s">
        <v>362</v>
      </c>
      <c r="C438" s="616" t="s">
        <v>365</v>
      </c>
      <c r="D438" s="351"/>
      <c r="E438" s="714" t="s">
        <v>1253</v>
      </c>
      <c r="F438" s="818">
        <f>IFERROR('Formulario 4. Programático'!H445/'Formulario 4. Programático'!$F445,0)</f>
        <v>0</v>
      </c>
      <c r="G438" s="818">
        <f>IFERROR('Formulario 4. Programático'!I445/'Formulario 4. Programático'!$F445,0)</f>
        <v>0</v>
      </c>
      <c r="H438" s="818">
        <f>IFERROR('Formulario 4. Programático'!J445/'Formulario 4. Programático'!$F445,0)</f>
        <v>0</v>
      </c>
      <c r="I438" s="818">
        <f>IFERROR('Formulario 4. Programático'!K445/'Formulario 4. Programático'!$F445,0)</f>
        <v>0</v>
      </c>
      <c r="J438" s="818">
        <f>IFERROR('Formulario 4. Programático'!L445/'Formulario 4. Programático'!$F445,0)</f>
        <v>0</v>
      </c>
      <c r="K438" s="818">
        <f>IFERROR('Formulario 4. Programático'!M445/'Formulario 4. Programático'!$F445,0)</f>
        <v>0</v>
      </c>
      <c r="L438" s="818">
        <f>IFERROR('Formulario 4. Programático'!N445/'Formulario 4. Programático'!$F445,0)</f>
        <v>0</v>
      </c>
      <c r="M438" s="818">
        <f>IFERROR('Formulario 4. Programático'!O445/'Formulario 4. Programático'!$F445,0)</f>
        <v>0</v>
      </c>
      <c r="N438" s="818">
        <f>IFERROR('Formulario 4. Programático'!P445/'Formulario 4. Programático'!$F445,0)</f>
        <v>0</v>
      </c>
      <c r="O438" s="818">
        <f>IFERROR('Formulario 4. Programático'!Q445/'Formulario 4. Programático'!$F445,0)</f>
        <v>0</v>
      </c>
      <c r="P438" s="818">
        <f>IFERROR('Formulario 4. Programático'!R445/'Formulario 4. Programático'!$F445,0)</f>
        <v>0</v>
      </c>
      <c r="Q438" s="818">
        <f>IFERROR('Formulario 4. Programático'!S445/'Formulario 4. Programático'!$F445,0)</f>
        <v>0</v>
      </c>
      <c r="R438" s="818">
        <f>IFERROR('Formulario 4. Programático'!T451/'Formulario 4. Programático'!$F451,0)</f>
        <v>0</v>
      </c>
      <c r="S438" s="818">
        <f>IFERROR('Formulario 4. Programático'!U451/'Formulario 4. Programático'!$F451,0)</f>
        <v>0</v>
      </c>
    </row>
    <row r="439" spans="1:19" ht="22.5" outlineLevel="2">
      <c r="A439" s="364" t="s">
        <v>365</v>
      </c>
      <c r="B439" s="364" t="s">
        <v>362</v>
      </c>
      <c r="C439" s="364" t="s">
        <v>365</v>
      </c>
      <c r="D439" s="364" t="s">
        <v>795</v>
      </c>
      <c r="E439" s="715" t="s">
        <v>2045</v>
      </c>
      <c r="F439" s="821">
        <f>IFERROR('Formulario 4. Programático'!H446/'Formulario 4. Programático'!$F446,0)</f>
        <v>0</v>
      </c>
      <c r="G439" s="821">
        <f>IFERROR('Formulario 4. Programático'!I446/'Formulario 4. Programático'!$F446,0)</f>
        <v>0</v>
      </c>
      <c r="H439" s="821">
        <f>IFERROR('Formulario 4. Programático'!J446/'Formulario 4. Programático'!$F446,0)</f>
        <v>0</v>
      </c>
      <c r="I439" s="821">
        <f>IFERROR('Formulario 4. Programático'!K446/'Formulario 4. Programático'!$F446,0)</f>
        <v>0</v>
      </c>
      <c r="J439" s="821">
        <f>IFERROR('Formulario 4. Programático'!L446/'Formulario 4. Programático'!$F446,0)</f>
        <v>0</v>
      </c>
      <c r="K439" s="821">
        <f>IFERROR('Formulario 4. Programático'!M446/'Formulario 4. Programático'!$F446,0)</f>
        <v>0</v>
      </c>
      <c r="L439" s="821">
        <f>IFERROR('Formulario 4. Programático'!N446/'Formulario 4. Programático'!$F446,0)</f>
        <v>0</v>
      </c>
      <c r="M439" s="821">
        <f>IFERROR('Formulario 4. Programático'!O446/'Formulario 4. Programático'!$F446,0)</f>
        <v>0</v>
      </c>
      <c r="N439" s="821">
        <f>IFERROR('Formulario 4. Programático'!P446/'Formulario 4. Programático'!$F446,0)</f>
        <v>0</v>
      </c>
      <c r="O439" s="821">
        <f>IFERROR('Formulario 4. Programático'!Q446/'Formulario 4. Programático'!$F446,0)</f>
        <v>0</v>
      </c>
      <c r="P439" s="821">
        <f>IFERROR('Formulario 4. Programático'!R446/'Formulario 4. Programático'!$F446,0)</f>
        <v>0</v>
      </c>
      <c r="Q439" s="821">
        <f>IFERROR('Formulario 4. Programático'!S446/'Formulario 4. Programático'!$F446,0)</f>
        <v>0</v>
      </c>
      <c r="R439" s="821">
        <f>IFERROR('Formulario 4. Programático'!T452/'Formulario 4. Programático'!$F452,0)</f>
        <v>0</v>
      </c>
      <c r="S439" s="821">
        <f>IFERROR('Formulario 4. Programático'!U452/'Formulario 4. Programático'!$F452,0)</f>
        <v>0</v>
      </c>
    </row>
    <row r="440" spans="1:19" ht="11.25" outlineLevel="2">
      <c r="A440" s="616" t="s">
        <v>365</v>
      </c>
      <c r="B440" s="616" t="s">
        <v>362</v>
      </c>
      <c r="C440" s="616" t="s">
        <v>366</v>
      </c>
      <c r="D440" s="616"/>
      <c r="E440" s="714" t="s">
        <v>1444</v>
      </c>
      <c r="F440" s="818">
        <f>IFERROR('Formulario 4. Programático'!H447/'Formulario 4. Programático'!$F447,0)</f>
        <v>0</v>
      </c>
      <c r="G440" s="818">
        <f>IFERROR('Formulario 4. Programático'!I447/'Formulario 4. Programático'!$F447,0)</f>
        <v>0</v>
      </c>
      <c r="H440" s="818">
        <f>IFERROR('Formulario 4. Programático'!J447/'Formulario 4. Programático'!$F447,0)</f>
        <v>0</v>
      </c>
      <c r="I440" s="818">
        <f>IFERROR('Formulario 4. Programático'!K447/'Formulario 4. Programático'!$F447,0)</f>
        <v>0</v>
      </c>
      <c r="J440" s="818">
        <f>IFERROR('Formulario 4. Programático'!L447/'Formulario 4. Programático'!$F447,0)</f>
        <v>0</v>
      </c>
      <c r="K440" s="818">
        <f>IFERROR('Formulario 4. Programático'!M447/'Formulario 4. Programático'!$F447,0)</f>
        <v>0</v>
      </c>
      <c r="L440" s="818">
        <f>IFERROR('Formulario 4. Programático'!N447/'Formulario 4. Programático'!$F447,0)</f>
        <v>0</v>
      </c>
      <c r="M440" s="818">
        <f>IFERROR('Formulario 4. Programático'!O447/'Formulario 4. Programático'!$F447,0)</f>
        <v>0</v>
      </c>
      <c r="N440" s="818">
        <f>IFERROR('Formulario 4. Programático'!P447/'Formulario 4. Programático'!$F447,0)</f>
        <v>0</v>
      </c>
      <c r="O440" s="818">
        <f>IFERROR('Formulario 4. Programático'!Q447/'Formulario 4. Programático'!$F447,0)</f>
        <v>0</v>
      </c>
      <c r="P440" s="818">
        <f>IFERROR('Formulario 4. Programático'!R447/'Formulario 4. Programático'!$F447,0)</f>
        <v>0</v>
      </c>
      <c r="Q440" s="818">
        <f>IFERROR('Formulario 4. Programático'!S447/'Formulario 4. Programático'!$F447,0)</f>
        <v>0</v>
      </c>
      <c r="R440" s="818">
        <f>IFERROR('Formulario 4. Programático'!T453/'Formulario 4. Programático'!$F453,0)</f>
        <v>0</v>
      </c>
      <c r="S440" s="818">
        <f>IFERROR('Formulario 4. Programático'!U453/'Formulario 4. Programático'!$F453,0)</f>
        <v>0</v>
      </c>
    </row>
    <row r="441" spans="1:19" s="681" customFormat="1" ht="11.25" outlineLevel="2">
      <c r="A441" s="364" t="s">
        <v>365</v>
      </c>
      <c r="B441" s="364" t="s">
        <v>362</v>
      </c>
      <c r="C441" s="364" t="s">
        <v>366</v>
      </c>
      <c r="D441" s="364" t="s">
        <v>795</v>
      </c>
      <c r="E441" s="715" t="s">
        <v>2005</v>
      </c>
      <c r="F441" s="821">
        <f>IFERROR('Formulario 4. Programático'!H448/'Formulario 4. Programático'!$F448,0)</f>
        <v>0</v>
      </c>
      <c r="G441" s="821">
        <f>IFERROR('Formulario 4. Programático'!I448/'Formulario 4. Programático'!$F448,0)</f>
        <v>0</v>
      </c>
      <c r="H441" s="821">
        <f>IFERROR('Formulario 4. Programático'!J448/'Formulario 4. Programático'!$F448,0)</f>
        <v>0</v>
      </c>
      <c r="I441" s="821">
        <f>IFERROR('Formulario 4. Programático'!K448/'Formulario 4. Programático'!$F448,0)</f>
        <v>0</v>
      </c>
      <c r="J441" s="821">
        <f>IFERROR('Formulario 4. Programático'!L448/'Formulario 4. Programático'!$F448,0)</f>
        <v>0</v>
      </c>
      <c r="K441" s="821">
        <f>IFERROR('Formulario 4. Programático'!M448/'Formulario 4. Programático'!$F448,0)</f>
        <v>0</v>
      </c>
      <c r="L441" s="821">
        <f>IFERROR('Formulario 4. Programático'!N448/'Formulario 4. Programático'!$F448,0)</f>
        <v>0</v>
      </c>
      <c r="M441" s="821">
        <f>IFERROR('Formulario 4. Programático'!O448/'Formulario 4. Programático'!$F448,0)</f>
        <v>0</v>
      </c>
      <c r="N441" s="821">
        <f>IFERROR('Formulario 4. Programático'!P448/'Formulario 4. Programático'!$F448,0)</f>
        <v>0</v>
      </c>
      <c r="O441" s="821">
        <f>IFERROR('Formulario 4. Programático'!Q448/'Formulario 4. Programático'!$F448,0)</f>
        <v>0</v>
      </c>
      <c r="P441" s="821">
        <f>IFERROR('Formulario 4. Programático'!R448/'Formulario 4. Programático'!$F448,0)</f>
        <v>0</v>
      </c>
      <c r="Q441" s="821">
        <f>IFERROR('Formulario 4. Programático'!S448/'Formulario 4. Programático'!$F448,0)</f>
        <v>0</v>
      </c>
      <c r="R441" s="821">
        <f>IFERROR('Formulario 4. Programático'!T454/'Formulario 4. Programático'!$F454,0)</f>
        <v>0</v>
      </c>
      <c r="S441" s="821">
        <f>IFERROR('Formulario 4. Programático'!U454/'Formulario 4. Programático'!$F454,0)</f>
        <v>0</v>
      </c>
    </row>
    <row r="442" spans="1:19" ht="11.25" outlineLevel="4">
      <c r="A442" s="364" t="s">
        <v>365</v>
      </c>
      <c r="B442" s="364" t="s">
        <v>362</v>
      </c>
      <c r="C442" s="364" t="s">
        <v>366</v>
      </c>
      <c r="D442" s="364" t="s">
        <v>794</v>
      </c>
      <c r="E442" s="715" t="s">
        <v>2006</v>
      </c>
      <c r="F442" s="821">
        <f>IFERROR('Formulario 4. Programático'!H449/'Formulario 4. Programático'!$F449,0)</f>
        <v>0</v>
      </c>
      <c r="G442" s="821">
        <f>IFERROR('Formulario 4. Programático'!I449/'Formulario 4. Programático'!$F449,0)</f>
        <v>0</v>
      </c>
      <c r="H442" s="821">
        <f>IFERROR('Formulario 4. Programático'!J449/'Formulario 4. Programático'!$F449,0)</f>
        <v>0</v>
      </c>
      <c r="I442" s="821">
        <f>IFERROR('Formulario 4. Programático'!K449/'Formulario 4. Programático'!$F449,0)</f>
        <v>0</v>
      </c>
      <c r="J442" s="821">
        <f>IFERROR('Formulario 4. Programático'!L449/'Formulario 4. Programático'!$F449,0)</f>
        <v>0</v>
      </c>
      <c r="K442" s="821">
        <f>IFERROR('Formulario 4. Programático'!M449/'Formulario 4. Programático'!$F449,0)</f>
        <v>0</v>
      </c>
      <c r="L442" s="821">
        <f>IFERROR('Formulario 4. Programático'!N449/'Formulario 4. Programático'!$F449,0)</f>
        <v>0</v>
      </c>
      <c r="M442" s="821">
        <f>IFERROR('Formulario 4. Programático'!O449/'Formulario 4. Programático'!$F449,0)</f>
        <v>0</v>
      </c>
      <c r="N442" s="821">
        <f>IFERROR('Formulario 4. Programático'!P449/'Formulario 4. Programático'!$F449,0)</f>
        <v>0</v>
      </c>
      <c r="O442" s="821">
        <f>IFERROR('Formulario 4. Programático'!Q449/'Formulario 4. Programático'!$F449,0)</f>
        <v>0</v>
      </c>
      <c r="P442" s="821">
        <f>IFERROR('Formulario 4. Programático'!R449/'Formulario 4. Programático'!$F449,0)</f>
        <v>0</v>
      </c>
      <c r="Q442" s="821">
        <f>IFERROR('Formulario 4. Programático'!S449/'Formulario 4. Programático'!$F449,0)</f>
        <v>0</v>
      </c>
      <c r="R442" s="821">
        <f>IFERROR('Formulario 4. Programático'!T455/'Formulario 4. Programático'!$F455,0)</f>
        <v>0</v>
      </c>
      <c r="S442" s="821">
        <f>IFERROR('Formulario 4. Programático'!U455/'Formulario 4. Programático'!$F455,0)</f>
        <v>0</v>
      </c>
    </row>
    <row r="443" spans="1:19" ht="12" outlineLevel="4" thickBot="1">
      <c r="A443" s="364" t="s">
        <v>365</v>
      </c>
      <c r="B443" s="364" t="s">
        <v>362</v>
      </c>
      <c r="C443" s="364" t="s">
        <v>366</v>
      </c>
      <c r="D443" s="364" t="s">
        <v>796</v>
      </c>
      <c r="E443" s="715" t="s">
        <v>1443</v>
      </c>
      <c r="F443" s="821">
        <f>IFERROR('Formulario 4. Programático'!H450/'Formulario 4. Programático'!$F450,0)</f>
        <v>0</v>
      </c>
      <c r="G443" s="821">
        <f>IFERROR('Formulario 4. Programático'!I450/'Formulario 4. Programático'!$F450,0)</f>
        <v>0</v>
      </c>
      <c r="H443" s="821">
        <f>IFERROR('Formulario 4. Programático'!J450/'Formulario 4. Programático'!$F450,0)</f>
        <v>0</v>
      </c>
      <c r="I443" s="821">
        <f>IFERROR('Formulario 4. Programático'!K450/'Formulario 4. Programático'!$F450,0)</f>
        <v>0</v>
      </c>
      <c r="J443" s="821">
        <f>IFERROR('Formulario 4. Programático'!L450/'Formulario 4. Programático'!$F450,0)</f>
        <v>0</v>
      </c>
      <c r="K443" s="821">
        <f>IFERROR('Formulario 4. Programático'!M450/'Formulario 4. Programático'!$F450,0)</f>
        <v>0</v>
      </c>
      <c r="L443" s="821">
        <f>IFERROR('Formulario 4. Programático'!N450/'Formulario 4. Programático'!$F450,0)</f>
        <v>0</v>
      </c>
      <c r="M443" s="821">
        <f>IFERROR('Formulario 4. Programático'!O450/'Formulario 4. Programático'!$F450,0)</f>
        <v>0</v>
      </c>
      <c r="N443" s="821">
        <f>IFERROR('Formulario 4. Programático'!P450/'Formulario 4. Programático'!$F450,0)</f>
        <v>0</v>
      </c>
      <c r="O443" s="821">
        <f>IFERROR('Formulario 4. Programático'!Q450/'Formulario 4. Programático'!$F450,0)</f>
        <v>0</v>
      </c>
      <c r="P443" s="821">
        <f>IFERROR('Formulario 4. Programático'!R450/'Formulario 4. Programático'!$F450,0)</f>
        <v>0</v>
      </c>
      <c r="Q443" s="821">
        <f>IFERROR('Formulario 4. Programático'!S450/'Formulario 4. Programático'!$F450,0)</f>
        <v>0</v>
      </c>
      <c r="R443" s="821">
        <f>IFERROR('Formulario 4. Programático'!T456/'Formulario 4. Programático'!$F456,0)</f>
        <v>0</v>
      </c>
      <c r="S443" s="821">
        <f>IFERROR('Formulario 4. Programático'!U456/'Formulario 4. Programático'!$F456,0)</f>
        <v>0</v>
      </c>
    </row>
    <row r="444" spans="1:19" ht="12" outlineLevel="4" thickBot="1">
      <c r="A444" s="350" t="s">
        <v>365</v>
      </c>
      <c r="B444" s="350" t="s">
        <v>363</v>
      </c>
      <c r="C444" s="350"/>
      <c r="D444" s="350"/>
      <c r="E444" s="706" t="s">
        <v>1445</v>
      </c>
      <c r="F444" s="816">
        <f>IFERROR('Formulario 4. Programático'!H451/'Formulario 4. Programático'!$F451,0)</f>
        <v>0</v>
      </c>
      <c r="G444" s="816">
        <f>IFERROR('Formulario 4. Programático'!I451/'Formulario 4. Programático'!$F451,0)</f>
        <v>0</v>
      </c>
      <c r="H444" s="816">
        <f>IFERROR('Formulario 4. Programático'!J451/'Formulario 4. Programático'!$F451,0)</f>
        <v>0</v>
      </c>
      <c r="I444" s="816">
        <f>IFERROR('Formulario 4. Programático'!K451/'Formulario 4. Programático'!$F451,0)</f>
        <v>0</v>
      </c>
      <c r="J444" s="816">
        <f>IFERROR('Formulario 4. Programático'!L451/'Formulario 4. Programático'!$F451,0)</f>
        <v>0</v>
      </c>
      <c r="K444" s="816">
        <f>IFERROR('Formulario 4. Programático'!M451/'Formulario 4. Programático'!$F451,0)</f>
        <v>0</v>
      </c>
      <c r="L444" s="816">
        <f>IFERROR('Formulario 4. Programático'!N451/'Formulario 4. Programático'!$F451,0)</f>
        <v>0</v>
      </c>
      <c r="M444" s="816">
        <f>IFERROR('Formulario 4. Programático'!O451/'Formulario 4. Programático'!$F451,0)</f>
        <v>0</v>
      </c>
      <c r="N444" s="816">
        <f>IFERROR('Formulario 4. Programático'!P451/'Formulario 4. Programático'!$F451,0)</f>
        <v>0</v>
      </c>
      <c r="O444" s="816">
        <f>IFERROR('Formulario 4. Programático'!Q451/'Formulario 4. Programático'!$F451,0)</f>
        <v>0</v>
      </c>
      <c r="P444" s="816">
        <f>IFERROR('Formulario 4. Programático'!R451/'Formulario 4. Programático'!$F451,0)</f>
        <v>0</v>
      </c>
      <c r="Q444" s="816">
        <f>IFERROR('Formulario 4. Programático'!S451/'Formulario 4. Programático'!$F451,0)</f>
        <v>0</v>
      </c>
      <c r="R444" s="816">
        <f>IFERROR('Formulario 4. Programático'!T457/'Formulario 4. Programático'!$F457,0)</f>
        <v>0</v>
      </c>
      <c r="S444" s="816">
        <f>IFERROR('Formulario 4. Programático'!U457/'Formulario 4. Programático'!$F457,0)</f>
        <v>0</v>
      </c>
    </row>
    <row r="445" spans="1:19" ht="12" outlineLevel="4" thickBot="1">
      <c r="A445" s="350" t="s">
        <v>365</v>
      </c>
      <c r="B445" s="350" t="s">
        <v>365</v>
      </c>
      <c r="C445" s="350"/>
      <c r="D445" s="350"/>
      <c r="E445" s="706" t="s">
        <v>1446</v>
      </c>
      <c r="F445" s="816">
        <f>IFERROR('Formulario 4. Programático'!H452/'Formulario 4. Programático'!$F452,0)</f>
        <v>0</v>
      </c>
      <c r="G445" s="816">
        <f>IFERROR('Formulario 4. Programático'!I452/'Formulario 4. Programático'!$F452,0)</f>
        <v>0</v>
      </c>
      <c r="H445" s="816">
        <f>IFERROR('Formulario 4. Programático'!J452/'Formulario 4. Programático'!$F452,0)</f>
        <v>0</v>
      </c>
      <c r="I445" s="816">
        <f>IFERROR('Formulario 4. Programático'!K452/'Formulario 4. Programático'!$F452,0)</f>
        <v>0</v>
      </c>
      <c r="J445" s="816">
        <f>IFERROR('Formulario 4. Programático'!L452/'Formulario 4. Programático'!$F452,0)</f>
        <v>0</v>
      </c>
      <c r="K445" s="816">
        <f>IFERROR('Formulario 4. Programático'!M452/'Formulario 4. Programático'!$F452,0)</f>
        <v>0</v>
      </c>
      <c r="L445" s="816">
        <f>IFERROR('Formulario 4. Programático'!N452/'Formulario 4. Programático'!$F452,0)</f>
        <v>0</v>
      </c>
      <c r="M445" s="816">
        <f>IFERROR('Formulario 4. Programático'!O452/'Formulario 4. Programático'!$F452,0)</f>
        <v>0</v>
      </c>
      <c r="N445" s="816">
        <f>IFERROR('Formulario 4. Programático'!P452/'Formulario 4. Programático'!$F452,0)</f>
        <v>0</v>
      </c>
      <c r="O445" s="816">
        <f>IFERROR('Formulario 4. Programático'!Q452/'Formulario 4. Programático'!$F452,0)</f>
        <v>0</v>
      </c>
      <c r="P445" s="816">
        <f>IFERROR('Formulario 4. Programático'!R452/'Formulario 4. Programático'!$F452,0)</f>
        <v>0</v>
      </c>
      <c r="Q445" s="816">
        <f>IFERROR('Formulario 4. Programático'!S452/'Formulario 4. Programático'!$F452,0)</f>
        <v>0</v>
      </c>
      <c r="R445" s="816">
        <f>IFERROR('Formulario 4. Programático'!T458/'Formulario 4. Programático'!$F458,0)</f>
        <v>0</v>
      </c>
      <c r="S445" s="816">
        <f>IFERROR('Formulario 4. Programático'!U458/'Formulario 4. Programático'!$F458,0)</f>
        <v>0</v>
      </c>
    </row>
    <row r="446" spans="1:19" ht="12" outlineLevel="4" thickBot="1">
      <c r="A446" s="730" t="s">
        <v>365</v>
      </c>
      <c r="B446" s="730" t="s">
        <v>365</v>
      </c>
      <c r="C446" s="730" t="s">
        <v>361</v>
      </c>
      <c r="D446" s="730"/>
      <c r="E446" s="714" t="s">
        <v>1446</v>
      </c>
      <c r="F446" s="818">
        <f>IFERROR('Formulario 4. Programático'!H453/'Formulario 4. Programático'!$F453,0)</f>
        <v>0</v>
      </c>
      <c r="G446" s="818">
        <f>IFERROR('Formulario 4. Programático'!I453/'Formulario 4. Programático'!$F453,0)</f>
        <v>0</v>
      </c>
      <c r="H446" s="818">
        <f>IFERROR('Formulario 4. Programático'!J453/'Formulario 4. Programático'!$F453,0)</f>
        <v>0</v>
      </c>
      <c r="I446" s="818">
        <f>IFERROR('Formulario 4. Programático'!K453/'Formulario 4. Programático'!$F453,0)</f>
        <v>0</v>
      </c>
      <c r="J446" s="818">
        <f>IFERROR('Formulario 4. Programático'!L453/'Formulario 4. Programático'!$F453,0)</f>
        <v>0</v>
      </c>
      <c r="K446" s="818">
        <f>IFERROR('Formulario 4. Programático'!M453/'Formulario 4. Programático'!$F453,0)</f>
        <v>0</v>
      </c>
      <c r="L446" s="818">
        <f>IFERROR('Formulario 4. Programático'!N453/'Formulario 4. Programático'!$F453,0)</f>
        <v>0</v>
      </c>
      <c r="M446" s="818">
        <f>IFERROR('Formulario 4. Programático'!O453/'Formulario 4. Programático'!$F453,0)</f>
        <v>0</v>
      </c>
      <c r="N446" s="818">
        <f>IFERROR('Formulario 4. Programático'!P453/'Formulario 4. Programático'!$F453,0)</f>
        <v>0</v>
      </c>
      <c r="O446" s="818">
        <f>IFERROR('Formulario 4. Programático'!Q453/'Formulario 4. Programático'!$F453,0)</f>
        <v>0</v>
      </c>
      <c r="P446" s="818">
        <f>IFERROR('Formulario 4. Programático'!R453/'Formulario 4. Programático'!$F453,0)</f>
        <v>0</v>
      </c>
      <c r="Q446" s="818">
        <f>IFERROR('Formulario 4. Programático'!S453/'Formulario 4. Programático'!$F453,0)</f>
        <v>0</v>
      </c>
      <c r="R446" s="818">
        <f>IFERROR('Formulario 4. Programático'!T459/'Formulario 4. Programático'!$F459,0)</f>
        <v>0</v>
      </c>
      <c r="S446" s="818">
        <f>IFERROR('Formulario 4. Programático'!U459/'Formulario 4. Programático'!$F459,0)</f>
        <v>0</v>
      </c>
    </row>
    <row r="447" spans="1:19" ht="12" outlineLevel="4" thickBot="1">
      <c r="A447" s="350" t="s">
        <v>365</v>
      </c>
      <c r="B447" s="350" t="s">
        <v>366</v>
      </c>
      <c r="C447" s="350"/>
      <c r="D447" s="350"/>
      <c r="E447" s="706" t="s">
        <v>1447</v>
      </c>
      <c r="F447" s="816">
        <f>IFERROR('Formulario 4. Programático'!H454/'Formulario 4. Programático'!$F454,0)</f>
        <v>0</v>
      </c>
      <c r="G447" s="816">
        <f>IFERROR('Formulario 4. Programático'!I454/'Formulario 4. Programático'!$F454,0)</f>
        <v>0</v>
      </c>
      <c r="H447" s="816">
        <f>IFERROR('Formulario 4. Programático'!J454/'Formulario 4. Programático'!$F454,0)</f>
        <v>0</v>
      </c>
      <c r="I447" s="816">
        <f>IFERROR('Formulario 4. Programático'!K454/'Formulario 4. Programático'!$F454,0)</f>
        <v>0</v>
      </c>
      <c r="J447" s="816">
        <f>IFERROR('Formulario 4. Programático'!L454/'Formulario 4. Programático'!$F454,0)</f>
        <v>0</v>
      </c>
      <c r="K447" s="816">
        <f>IFERROR('Formulario 4. Programático'!M454/'Formulario 4. Programático'!$F454,0)</f>
        <v>0</v>
      </c>
      <c r="L447" s="816">
        <f>IFERROR('Formulario 4. Programático'!N454/'Formulario 4. Programático'!$F454,0)</f>
        <v>0</v>
      </c>
      <c r="M447" s="816">
        <f>IFERROR('Formulario 4. Programático'!O454/'Formulario 4. Programático'!$F454,0)</f>
        <v>0</v>
      </c>
      <c r="N447" s="816">
        <f>IFERROR('Formulario 4. Programático'!P454/'Formulario 4. Programático'!$F454,0)</f>
        <v>0</v>
      </c>
      <c r="O447" s="816">
        <f>IFERROR('Formulario 4. Programático'!Q454/'Formulario 4. Programático'!$F454,0)</f>
        <v>0</v>
      </c>
      <c r="P447" s="816">
        <f>IFERROR('Formulario 4. Programático'!R454/'Formulario 4. Programático'!$F454,0)</f>
        <v>0</v>
      </c>
      <c r="Q447" s="816">
        <f>IFERROR('Formulario 4. Programático'!S454/'Formulario 4. Programático'!$F454,0)</f>
        <v>0</v>
      </c>
      <c r="R447" s="816">
        <f>IFERROR('Formulario 4. Programático'!T460/'Formulario 4. Programático'!$F460,0)</f>
        <v>0</v>
      </c>
      <c r="S447" s="816">
        <f>IFERROR('Formulario 4. Programático'!U460/'Formulario 4. Programático'!$F460,0)</f>
        <v>0</v>
      </c>
    </row>
    <row r="448" spans="1:19" ht="12" outlineLevel="4" thickBot="1">
      <c r="A448" s="350" t="s">
        <v>365</v>
      </c>
      <c r="B448" s="350" t="s">
        <v>367</v>
      </c>
      <c r="C448" s="350"/>
      <c r="D448" s="350"/>
      <c r="E448" s="706" t="s">
        <v>1448</v>
      </c>
      <c r="F448" s="816">
        <f>IFERROR('Formulario 4. Programático'!H455/'Formulario 4. Programático'!$F455,0)</f>
        <v>0</v>
      </c>
      <c r="G448" s="816">
        <f>IFERROR('Formulario 4. Programático'!I455/'Formulario 4. Programático'!$F455,0)</f>
        <v>0</v>
      </c>
      <c r="H448" s="816">
        <f>IFERROR('Formulario 4. Programático'!J455/'Formulario 4. Programático'!$F455,0)</f>
        <v>0</v>
      </c>
      <c r="I448" s="816">
        <f>IFERROR('Formulario 4. Programático'!K455/'Formulario 4. Programático'!$F455,0)</f>
        <v>0</v>
      </c>
      <c r="J448" s="816">
        <f>IFERROR('Formulario 4. Programático'!L455/'Formulario 4. Programático'!$F455,0)</f>
        <v>0</v>
      </c>
      <c r="K448" s="816">
        <f>IFERROR('Formulario 4. Programático'!M455/'Formulario 4. Programático'!$F455,0)</f>
        <v>0</v>
      </c>
      <c r="L448" s="816">
        <f>IFERROR('Formulario 4. Programático'!N455/'Formulario 4. Programático'!$F455,0)</f>
        <v>0</v>
      </c>
      <c r="M448" s="816">
        <f>IFERROR('Formulario 4. Programático'!O455/'Formulario 4. Programático'!$F455,0)</f>
        <v>0</v>
      </c>
      <c r="N448" s="816">
        <f>IFERROR('Formulario 4. Programático'!P455/'Formulario 4. Programático'!$F455,0)</f>
        <v>0</v>
      </c>
      <c r="O448" s="816">
        <f>IFERROR('Formulario 4. Programático'!Q455/'Formulario 4. Programático'!$F455,0)</f>
        <v>0</v>
      </c>
      <c r="P448" s="816">
        <f>IFERROR('Formulario 4. Programático'!R455/'Formulario 4. Programático'!$F455,0)</f>
        <v>0</v>
      </c>
      <c r="Q448" s="816">
        <f>IFERROR('Formulario 4. Programático'!S455/'Formulario 4. Programático'!$F455,0)</f>
        <v>0</v>
      </c>
      <c r="R448" s="816">
        <f>IFERROR('Formulario 4. Programático'!T461/'Formulario 4. Programático'!$F461,0)</f>
        <v>0</v>
      </c>
      <c r="S448" s="816">
        <f>IFERROR('Formulario 4. Programático'!U461/'Formulario 4. Programático'!$F461,0)</f>
        <v>0</v>
      </c>
    </row>
    <row r="449" spans="1:19" ht="11.25" outlineLevel="4">
      <c r="A449" s="730" t="s">
        <v>365</v>
      </c>
      <c r="B449" s="730" t="s">
        <v>367</v>
      </c>
      <c r="C449" s="730" t="s">
        <v>361</v>
      </c>
      <c r="D449" s="730"/>
      <c r="E449" s="714" t="s">
        <v>1448</v>
      </c>
      <c r="F449" s="818">
        <f>IFERROR('Formulario 4. Programático'!H456/'Formulario 4. Programático'!$F456,0)</f>
        <v>0</v>
      </c>
      <c r="G449" s="818">
        <f>IFERROR('Formulario 4. Programático'!I456/'Formulario 4. Programático'!$F456,0)</f>
        <v>0</v>
      </c>
      <c r="H449" s="818">
        <f>IFERROR('Formulario 4. Programático'!J456/'Formulario 4. Programático'!$F456,0)</f>
        <v>0</v>
      </c>
      <c r="I449" s="818">
        <f>IFERROR('Formulario 4. Programático'!K456/'Formulario 4. Programático'!$F456,0)</f>
        <v>0</v>
      </c>
      <c r="J449" s="818">
        <f>IFERROR('Formulario 4. Programático'!L456/'Formulario 4. Programático'!$F456,0)</f>
        <v>0</v>
      </c>
      <c r="K449" s="818">
        <f>IFERROR('Formulario 4. Programático'!M456/'Formulario 4. Programático'!$F456,0)</f>
        <v>0</v>
      </c>
      <c r="L449" s="818">
        <f>IFERROR('Formulario 4. Programático'!N456/'Formulario 4. Programático'!$F456,0)</f>
        <v>0</v>
      </c>
      <c r="M449" s="818">
        <f>IFERROR('Formulario 4. Programático'!O456/'Formulario 4. Programático'!$F456,0)</f>
        <v>0</v>
      </c>
      <c r="N449" s="818">
        <f>IFERROR('Formulario 4. Programático'!P456/'Formulario 4. Programático'!$F456,0)</f>
        <v>0</v>
      </c>
      <c r="O449" s="818">
        <f>IFERROR('Formulario 4. Programático'!Q456/'Formulario 4. Programático'!$F456,0)</f>
        <v>0</v>
      </c>
      <c r="P449" s="818">
        <f>IFERROR('Formulario 4. Programático'!R456/'Formulario 4. Programático'!$F456,0)</f>
        <v>0</v>
      </c>
      <c r="Q449" s="818">
        <f>IFERROR('Formulario 4. Programático'!S456/'Formulario 4. Programático'!$F456,0)</f>
        <v>0</v>
      </c>
      <c r="R449" s="818">
        <f>IFERROR('Formulario 4. Programático'!T462/'Formulario 4. Programático'!$F462,0)</f>
        <v>0</v>
      </c>
      <c r="S449" s="818">
        <f>IFERROR('Formulario 4. Programático'!U462/'Formulario 4. Programático'!$F462,0)</f>
        <v>0</v>
      </c>
    </row>
    <row r="450" spans="1:19" ht="22.5" outlineLevel="4">
      <c r="A450" s="366" t="s">
        <v>365</v>
      </c>
      <c r="B450" s="366" t="s">
        <v>367</v>
      </c>
      <c r="C450" s="366" t="s">
        <v>361</v>
      </c>
      <c r="D450" s="366" t="s">
        <v>795</v>
      </c>
      <c r="E450" s="715" t="s">
        <v>2007</v>
      </c>
      <c r="F450" s="821">
        <f>IFERROR('Formulario 4. Programático'!H457/'Formulario 4. Programático'!$F457,0)</f>
        <v>0</v>
      </c>
      <c r="G450" s="821">
        <f>IFERROR('Formulario 4. Programático'!I457/'Formulario 4. Programático'!$F457,0)</f>
        <v>0</v>
      </c>
      <c r="H450" s="821">
        <f>IFERROR('Formulario 4. Programático'!J457/'Formulario 4. Programático'!$F457,0)</f>
        <v>0</v>
      </c>
      <c r="I450" s="821">
        <f>IFERROR('Formulario 4. Programático'!K457/'Formulario 4. Programático'!$F457,0)</f>
        <v>0</v>
      </c>
      <c r="J450" s="821">
        <f>IFERROR('Formulario 4. Programático'!L457/'Formulario 4. Programático'!$F457,0)</f>
        <v>0</v>
      </c>
      <c r="K450" s="821">
        <f>IFERROR('Formulario 4. Programático'!M457/'Formulario 4. Programático'!$F457,0)</f>
        <v>0</v>
      </c>
      <c r="L450" s="821">
        <f>IFERROR('Formulario 4. Programático'!N457/'Formulario 4. Programático'!$F457,0)</f>
        <v>0</v>
      </c>
      <c r="M450" s="821">
        <f>IFERROR('Formulario 4. Programático'!O457/'Formulario 4. Programático'!$F457,0)</f>
        <v>0</v>
      </c>
      <c r="N450" s="821">
        <f>IFERROR('Formulario 4. Programático'!P457/'Formulario 4. Programático'!$F457,0)</f>
        <v>0</v>
      </c>
      <c r="O450" s="821">
        <f>IFERROR('Formulario 4. Programático'!Q457/'Formulario 4. Programático'!$F457,0)</f>
        <v>0</v>
      </c>
      <c r="P450" s="821">
        <f>IFERROR('Formulario 4. Programático'!R457/'Formulario 4. Programático'!$F457,0)</f>
        <v>0</v>
      </c>
      <c r="Q450" s="821">
        <f>IFERROR('Formulario 4. Programático'!S457/'Formulario 4. Programático'!$F457,0)</f>
        <v>0</v>
      </c>
      <c r="R450" s="821">
        <f>IFERROR('Formulario 4. Programático'!T463/'Formulario 4. Programático'!$F463,0)</f>
        <v>0</v>
      </c>
      <c r="S450" s="821">
        <f>IFERROR('Formulario 4. Programático'!U463/'Formulario 4. Programático'!$F463,0)</f>
        <v>0</v>
      </c>
    </row>
    <row r="451" spans="1:19" ht="23.25" outlineLevel="4" thickBot="1">
      <c r="A451" s="364" t="s">
        <v>365</v>
      </c>
      <c r="B451" s="364" t="s">
        <v>367</v>
      </c>
      <c r="C451" s="364" t="s">
        <v>361</v>
      </c>
      <c r="D451" s="364" t="s">
        <v>794</v>
      </c>
      <c r="E451" s="715" t="s">
        <v>1449</v>
      </c>
      <c r="F451" s="821">
        <f>IFERROR('Formulario 4. Programático'!H458/'Formulario 4. Programático'!$F458,0)</f>
        <v>0</v>
      </c>
      <c r="G451" s="821">
        <f>IFERROR('Formulario 4. Programático'!I458/'Formulario 4. Programático'!$F458,0)</f>
        <v>0</v>
      </c>
      <c r="H451" s="821">
        <f>IFERROR('Formulario 4. Programático'!J458/'Formulario 4. Programático'!$F458,0)</f>
        <v>0</v>
      </c>
      <c r="I451" s="821">
        <f>IFERROR('Formulario 4. Programático'!K458/'Formulario 4. Programático'!$F458,0)</f>
        <v>0</v>
      </c>
      <c r="J451" s="821">
        <f>IFERROR('Formulario 4. Programático'!L458/'Formulario 4. Programático'!$F458,0)</f>
        <v>0</v>
      </c>
      <c r="K451" s="821">
        <f>IFERROR('Formulario 4. Programático'!M458/'Formulario 4. Programático'!$F458,0)</f>
        <v>0</v>
      </c>
      <c r="L451" s="821">
        <f>IFERROR('Formulario 4. Programático'!N458/'Formulario 4. Programático'!$F458,0)</f>
        <v>0</v>
      </c>
      <c r="M451" s="821">
        <f>IFERROR('Formulario 4. Programático'!O458/'Formulario 4. Programático'!$F458,0)</f>
        <v>0</v>
      </c>
      <c r="N451" s="821">
        <f>IFERROR('Formulario 4. Programático'!P458/'Formulario 4. Programático'!$F458,0)</f>
        <v>0</v>
      </c>
      <c r="O451" s="821">
        <f>IFERROR('Formulario 4. Programático'!Q458/'Formulario 4. Programático'!$F458,0)</f>
        <v>0</v>
      </c>
      <c r="P451" s="821">
        <f>IFERROR('Formulario 4. Programático'!R458/'Formulario 4. Programático'!$F458,0)</f>
        <v>0</v>
      </c>
      <c r="Q451" s="821">
        <f>IFERROR('Formulario 4. Programático'!S458/'Formulario 4. Programático'!$F458,0)</f>
        <v>0</v>
      </c>
      <c r="R451" s="821">
        <f>IFERROR('Formulario 4. Programático'!T464/'Formulario 4. Programático'!$F464,0)</f>
        <v>0</v>
      </c>
      <c r="S451" s="821">
        <f>IFERROR('Formulario 4. Programático'!U464/'Formulario 4. Programático'!$F464,0)</f>
        <v>0</v>
      </c>
    </row>
    <row r="452" spans="1:19" ht="12" outlineLevel="4" thickBot="1">
      <c r="A452" s="350" t="s">
        <v>365</v>
      </c>
      <c r="B452" s="350" t="s">
        <v>369</v>
      </c>
      <c r="C452" s="350"/>
      <c r="D452" s="350"/>
      <c r="E452" s="706" t="s">
        <v>1450</v>
      </c>
      <c r="F452" s="816">
        <f>IFERROR('Formulario 4. Programático'!H459/'Formulario 4. Programático'!$F459,0)</f>
        <v>0</v>
      </c>
      <c r="G452" s="816">
        <f>IFERROR('Formulario 4. Programático'!I459/'Formulario 4. Programático'!$F459,0)</f>
        <v>0</v>
      </c>
      <c r="H452" s="816">
        <f>IFERROR('Formulario 4. Programático'!J459/'Formulario 4. Programático'!$F459,0)</f>
        <v>0</v>
      </c>
      <c r="I452" s="816">
        <f>IFERROR('Formulario 4. Programático'!K459/'Formulario 4. Programático'!$F459,0)</f>
        <v>0</v>
      </c>
      <c r="J452" s="816">
        <f>IFERROR('Formulario 4. Programático'!L459/'Formulario 4. Programático'!$F459,0)</f>
        <v>0</v>
      </c>
      <c r="K452" s="816">
        <f>IFERROR('Formulario 4. Programático'!M459/'Formulario 4. Programático'!$F459,0)</f>
        <v>0</v>
      </c>
      <c r="L452" s="816">
        <f>IFERROR('Formulario 4. Programático'!N459/'Formulario 4. Programático'!$F459,0)</f>
        <v>0</v>
      </c>
      <c r="M452" s="816">
        <f>IFERROR('Formulario 4. Programático'!O459/'Formulario 4. Programático'!$F459,0)</f>
        <v>0</v>
      </c>
      <c r="N452" s="816">
        <f>IFERROR('Formulario 4. Programático'!P459/'Formulario 4. Programático'!$F459,0)</f>
        <v>0</v>
      </c>
      <c r="O452" s="816">
        <f>IFERROR('Formulario 4. Programático'!Q459/'Formulario 4. Programático'!$F459,0)</f>
        <v>0</v>
      </c>
      <c r="P452" s="816">
        <f>IFERROR('Formulario 4. Programático'!R459/'Formulario 4. Programático'!$F459,0)</f>
        <v>0</v>
      </c>
      <c r="Q452" s="816">
        <f>IFERROR('Formulario 4. Programático'!S459/'Formulario 4. Programático'!$F459,0)</f>
        <v>0</v>
      </c>
      <c r="R452" s="816">
        <f>IFERROR('Formulario 4. Programático'!T465/'Formulario 4. Programático'!$F465,0)</f>
        <v>0</v>
      </c>
      <c r="S452" s="816">
        <f>IFERROR('Formulario 4. Programático'!U465/'Formulario 4. Programático'!$F465,0)</f>
        <v>0</v>
      </c>
    </row>
    <row r="453" spans="1:19" ht="12.75" outlineLevel="4" thickTop="1" thickBot="1">
      <c r="A453" s="354" t="s">
        <v>366</v>
      </c>
      <c r="B453" s="354"/>
      <c r="C453" s="354"/>
      <c r="D453" s="354"/>
      <c r="E453" s="116" t="s">
        <v>1451</v>
      </c>
      <c r="F453" s="820">
        <f>IFERROR('Formulario 4. Programático'!H460/'Formulario 4. Programático'!$F460,0)</f>
        <v>0</v>
      </c>
      <c r="G453" s="820">
        <f>IFERROR('Formulario 4. Programático'!I460/'Formulario 4. Programático'!$F460,0)</f>
        <v>0</v>
      </c>
      <c r="H453" s="820">
        <f>IFERROR('Formulario 4. Programático'!J460/'Formulario 4. Programático'!$F460,0)</f>
        <v>0</v>
      </c>
      <c r="I453" s="820">
        <f>IFERROR('Formulario 4. Programático'!K460/'Formulario 4. Programático'!$F460,0)</f>
        <v>0</v>
      </c>
      <c r="J453" s="820">
        <f>IFERROR('Formulario 4. Programático'!L460/'Formulario 4. Programático'!$F460,0)</f>
        <v>0</v>
      </c>
      <c r="K453" s="820">
        <f>IFERROR('Formulario 4. Programático'!M460/'Formulario 4. Programático'!$F460,0)</f>
        <v>0</v>
      </c>
      <c r="L453" s="820">
        <f>IFERROR('Formulario 4. Programático'!N460/'Formulario 4. Programático'!$F460,0)</f>
        <v>0</v>
      </c>
      <c r="M453" s="820">
        <f>IFERROR('Formulario 4. Programático'!O460/'Formulario 4. Programático'!$F460,0)</f>
        <v>0</v>
      </c>
      <c r="N453" s="820">
        <f>IFERROR('Formulario 4. Programático'!P460/'Formulario 4. Programático'!$F460,0)</f>
        <v>0</v>
      </c>
      <c r="O453" s="820">
        <f>IFERROR('Formulario 4. Programático'!Q460/'Formulario 4. Programático'!$F460,0)</f>
        <v>0</v>
      </c>
      <c r="P453" s="820">
        <f>IFERROR('Formulario 4. Programático'!R460/'Formulario 4. Programático'!$F460,0)</f>
        <v>0</v>
      </c>
      <c r="Q453" s="820">
        <f>IFERROR('Formulario 4. Programático'!S460/'Formulario 4. Programático'!$F460,0)</f>
        <v>0</v>
      </c>
      <c r="R453" s="820">
        <f>IFERROR('Formulario 4. Programático'!T466/'Formulario 4. Programático'!$F466,0)</f>
        <v>0</v>
      </c>
      <c r="S453" s="820">
        <f>IFERROR('Formulario 4. Programático'!U466/'Formulario 4. Programático'!$F466,0)</f>
        <v>0</v>
      </c>
    </row>
    <row r="454" spans="1:19" ht="12" outlineLevel="1" thickBot="1">
      <c r="A454" s="731" t="s">
        <v>367</v>
      </c>
      <c r="B454" s="731"/>
      <c r="C454" s="731"/>
      <c r="D454" s="731"/>
      <c r="E454" s="542" t="s">
        <v>1452</v>
      </c>
      <c r="F454" s="826">
        <f>IFERROR('Formulario 4. Programático'!H461/'Formulario 4. Programático'!$F461,0)</f>
        <v>0</v>
      </c>
      <c r="G454" s="826">
        <f>IFERROR('Formulario 4. Programático'!I461/'Formulario 4. Programático'!$F461,0)</f>
        <v>0</v>
      </c>
      <c r="H454" s="826">
        <f>IFERROR('Formulario 4. Programático'!J461/'Formulario 4. Programático'!$F461,0)</f>
        <v>0</v>
      </c>
      <c r="I454" s="826">
        <f>IFERROR('Formulario 4. Programático'!K461/'Formulario 4. Programático'!$F461,0)</f>
        <v>0</v>
      </c>
      <c r="J454" s="826">
        <f>IFERROR('Formulario 4. Programático'!L461/'Formulario 4. Programático'!$F461,0)</f>
        <v>0</v>
      </c>
      <c r="K454" s="826">
        <f>IFERROR('Formulario 4. Programático'!M461/'Formulario 4. Programático'!$F461,0)</f>
        <v>0</v>
      </c>
      <c r="L454" s="826">
        <f>IFERROR('Formulario 4. Programático'!N461/'Formulario 4. Programático'!$F461,0)</f>
        <v>0</v>
      </c>
      <c r="M454" s="826">
        <f>IFERROR('Formulario 4. Programático'!O461/'Formulario 4. Programático'!$F461,0)</f>
        <v>0</v>
      </c>
      <c r="N454" s="826">
        <f>IFERROR('Formulario 4. Programático'!P461/'Formulario 4. Programático'!$F461,0)</f>
        <v>0</v>
      </c>
      <c r="O454" s="826">
        <f>IFERROR('Formulario 4. Programático'!Q461/'Formulario 4. Programático'!$F461,0)</f>
        <v>0</v>
      </c>
      <c r="P454" s="826">
        <f>IFERROR('Formulario 4. Programático'!R461/'Formulario 4. Programático'!$F461,0)</f>
        <v>0</v>
      </c>
      <c r="Q454" s="826">
        <f>IFERROR('Formulario 4. Programático'!S461/'Formulario 4. Programático'!$F461,0)</f>
        <v>0</v>
      </c>
      <c r="R454" s="826">
        <f>IFERROR('Formulario 4. Programático'!T467/'Formulario 4. Programático'!$F467,0)</f>
        <v>0</v>
      </c>
      <c r="S454" s="826">
        <f>IFERROR('Formulario 4. Programático'!U467/'Formulario 4. Programático'!$F467,0)</f>
        <v>0</v>
      </c>
    </row>
    <row r="455" spans="1:19" ht="12" outlineLevel="1" thickBot="1">
      <c r="A455" s="350" t="s">
        <v>367</v>
      </c>
      <c r="B455" s="350" t="s">
        <v>361</v>
      </c>
      <c r="C455" s="350"/>
      <c r="D455" s="350"/>
      <c r="E455" s="706" t="s">
        <v>1453</v>
      </c>
      <c r="F455" s="816">
        <f>IFERROR('Formulario 4. Programático'!H462/'Formulario 4. Programático'!$F462,0)</f>
        <v>0</v>
      </c>
      <c r="G455" s="816">
        <f>IFERROR('Formulario 4. Programático'!I462/'Formulario 4. Programático'!$F462,0)</f>
        <v>0</v>
      </c>
      <c r="H455" s="816">
        <f>IFERROR('Formulario 4. Programático'!J462/'Formulario 4. Programático'!$F462,0)</f>
        <v>0</v>
      </c>
      <c r="I455" s="816">
        <f>IFERROR('Formulario 4. Programático'!K462/'Formulario 4. Programático'!$F462,0)</f>
        <v>0</v>
      </c>
      <c r="J455" s="816">
        <f>IFERROR('Formulario 4. Programático'!L462/'Formulario 4. Programático'!$F462,0)</f>
        <v>0</v>
      </c>
      <c r="K455" s="816">
        <f>IFERROR('Formulario 4. Programático'!M462/'Formulario 4. Programático'!$F462,0)</f>
        <v>0</v>
      </c>
      <c r="L455" s="816">
        <f>IFERROR('Formulario 4. Programático'!N462/'Formulario 4. Programático'!$F462,0)</f>
        <v>0</v>
      </c>
      <c r="M455" s="816">
        <f>IFERROR('Formulario 4. Programático'!O462/'Formulario 4. Programático'!$F462,0)</f>
        <v>0</v>
      </c>
      <c r="N455" s="816">
        <f>IFERROR('Formulario 4. Programático'!P462/'Formulario 4. Programático'!$F462,0)</f>
        <v>0</v>
      </c>
      <c r="O455" s="816">
        <f>IFERROR('Formulario 4. Programático'!Q462/'Formulario 4. Programático'!$F462,0)</f>
        <v>0</v>
      </c>
      <c r="P455" s="816">
        <f>IFERROR('Formulario 4. Programático'!R462/'Formulario 4. Programático'!$F462,0)</f>
        <v>0</v>
      </c>
      <c r="Q455" s="816">
        <f>IFERROR('Formulario 4. Programático'!S462/'Formulario 4. Programático'!$F462,0)</f>
        <v>0</v>
      </c>
      <c r="R455" s="816">
        <f>IFERROR('Formulario 4. Programático'!T468/'Formulario 4. Programático'!$F468,0)</f>
        <v>0</v>
      </c>
      <c r="S455" s="816">
        <f>IFERROR('Formulario 4. Programático'!U468/'Formulario 4. Programático'!$F468,0)</f>
        <v>0</v>
      </c>
    </row>
    <row r="456" spans="1:19" ht="11.25" outlineLevel="1">
      <c r="A456" s="351" t="s">
        <v>367</v>
      </c>
      <c r="B456" s="351" t="s">
        <v>361</v>
      </c>
      <c r="C456" s="351" t="s">
        <v>361</v>
      </c>
      <c r="D456" s="351"/>
      <c r="E456" s="714" t="s">
        <v>1168</v>
      </c>
      <c r="F456" s="818">
        <f>IFERROR('Formulario 4. Programático'!H463/'Formulario 4. Programático'!$F463,0)</f>
        <v>0</v>
      </c>
      <c r="G456" s="818">
        <f>IFERROR('Formulario 4. Programático'!I463/'Formulario 4. Programático'!$F463,0)</f>
        <v>0</v>
      </c>
      <c r="H456" s="818">
        <f>IFERROR('Formulario 4. Programático'!J463/'Formulario 4. Programático'!$F463,0)</f>
        <v>0</v>
      </c>
      <c r="I456" s="818">
        <f>IFERROR('Formulario 4. Programático'!K463/'Formulario 4. Programático'!$F463,0)</f>
        <v>0</v>
      </c>
      <c r="J456" s="818">
        <f>IFERROR('Formulario 4. Programático'!L463/'Formulario 4. Programático'!$F463,0)</f>
        <v>0</v>
      </c>
      <c r="K456" s="818">
        <f>IFERROR('Formulario 4. Programático'!M463/'Formulario 4. Programático'!$F463,0)</f>
        <v>0</v>
      </c>
      <c r="L456" s="818">
        <f>IFERROR('Formulario 4. Programático'!N463/'Formulario 4. Programático'!$F463,0)</f>
        <v>0</v>
      </c>
      <c r="M456" s="818">
        <f>IFERROR('Formulario 4. Programático'!O463/'Formulario 4. Programático'!$F463,0)</f>
        <v>0</v>
      </c>
      <c r="N456" s="818">
        <f>IFERROR('Formulario 4. Programático'!P463/'Formulario 4. Programático'!$F463,0)</f>
        <v>0</v>
      </c>
      <c r="O456" s="818">
        <f>IFERROR('Formulario 4. Programático'!Q463/'Formulario 4. Programático'!$F463,0)</f>
        <v>0</v>
      </c>
      <c r="P456" s="818">
        <f>IFERROR('Formulario 4. Programático'!R463/'Formulario 4. Programático'!$F463,0)</f>
        <v>0</v>
      </c>
      <c r="Q456" s="818">
        <f>IFERROR('Formulario 4. Programático'!S463/'Formulario 4. Programático'!$F463,0)</f>
        <v>0</v>
      </c>
      <c r="R456" s="818">
        <f>IFERROR('Formulario 4. Programático'!T469/'Formulario 4. Programático'!$F469,0)</f>
        <v>0</v>
      </c>
      <c r="S456" s="818">
        <f>IFERROR('Formulario 4. Programático'!U469/'Formulario 4. Programático'!$F469,0)</f>
        <v>0</v>
      </c>
    </row>
    <row r="457" spans="1:19" s="681" customFormat="1" ht="11.25" outlineLevel="1">
      <c r="A457" s="351" t="s">
        <v>367</v>
      </c>
      <c r="B457" s="351" t="s">
        <v>361</v>
      </c>
      <c r="C457" s="351" t="s">
        <v>362</v>
      </c>
      <c r="D457" s="351"/>
      <c r="E457" s="714" t="s">
        <v>1454</v>
      </c>
      <c r="F457" s="818">
        <f>IFERROR('Formulario 4. Programático'!H464/'Formulario 4. Programático'!$F464,0)</f>
        <v>0</v>
      </c>
      <c r="G457" s="818">
        <f>IFERROR('Formulario 4. Programático'!I464/'Formulario 4. Programático'!$F464,0)</f>
        <v>0</v>
      </c>
      <c r="H457" s="818">
        <f>IFERROR('Formulario 4. Programático'!J464/'Formulario 4. Programático'!$F464,0)</f>
        <v>0</v>
      </c>
      <c r="I457" s="818">
        <f>IFERROR('Formulario 4. Programático'!K464/'Formulario 4. Programático'!$F464,0)</f>
        <v>0</v>
      </c>
      <c r="J457" s="818">
        <f>IFERROR('Formulario 4. Programático'!L464/'Formulario 4. Programático'!$F464,0)</f>
        <v>0</v>
      </c>
      <c r="K457" s="818">
        <f>IFERROR('Formulario 4. Programático'!M464/'Formulario 4. Programático'!$F464,0)</f>
        <v>0</v>
      </c>
      <c r="L457" s="818">
        <f>IFERROR('Formulario 4. Programático'!N464/'Formulario 4. Programático'!$F464,0)</f>
        <v>0</v>
      </c>
      <c r="M457" s="818">
        <f>IFERROR('Formulario 4. Programático'!O464/'Formulario 4. Programático'!$F464,0)</f>
        <v>0</v>
      </c>
      <c r="N457" s="818">
        <f>IFERROR('Formulario 4. Programático'!P464/'Formulario 4. Programático'!$F464,0)</f>
        <v>0</v>
      </c>
      <c r="O457" s="818">
        <f>IFERROR('Formulario 4. Programático'!Q464/'Formulario 4. Programático'!$F464,0)</f>
        <v>0</v>
      </c>
      <c r="P457" s="818">
        <f>IFERROR('Formulario 4. Programático'!R464/'Formulario 4. Programático'!$F464,0)</f>
        <v>0</v>
      </c>
      <c r="Q457" s="818">
        <f>IFERROR('Formulario 4. Programático'!S464/'Formulario 4. Programático'!$F464,0)</f>
        <v>0</v>
      </c>
      <c r="R457" s="818">
        <f>IFERROR('Formulario 4. Programático'!T470/'Formulario 4. Programático'!$F470,0)</f>
        <v>0</v>
      </c>
      <c r="S457" s="818">
        <f>IFERROR('Formulario 4. Programático'!U470/'Formulario 4. Programático'!$F470,0)</f>
        <v>0</v>
      </c>
    </row>
    <row r="458" spans="1:19" ht="11.25" outlineLevel="1">
      <c r="A458" s="351" t="s">
        <v>367</v>
      </c>
      <c r="B458" s="351" t="s">
        <v>361</v>
      </c>
      <c r="C458" s="351" t="s">
        <v>363</v>
      </c>
      <c r="D458" s="351"/>
      <c r="E458" s="714" t="s">
        <v>1253</v>
      </c>
      <c r="F458" s="818">
        <f>IFERROR('Formulario 4. Programático'!H465/'Formulario 4. Programático'!$F465,0)</f>
        <v>0</v>
      </c>
      <c r="G458" s="818">
        <f>IFERROR('Formulario 4. Programático'!I465/'Formulario 4. Programático'!$F465,0)</f>
        <v>0</v>
      </c>
      <c r="H458" s="818">
        <f>IFERROR('Formulario 4. Programático'!J465/'Formulario 4. Programático'!$F465,0)</f>
        <v>0</v>
      </c>
      <c r="I458" s="818">
        <f>IFERROR('Formulario 4. Programático'!K465/'Formulario 4. Programático'!$F465,0)</f>
        <v>0</v>
      </c>
      <c r="J458" s="818">
        <f>IFERROR('Formulario 4. Programático'!L465/'Formulario 4. Programático'!$F465,0)</f>
        <v>0</v>
      </c>
      <c r="K458" s="818">
        <f>IFERROR('Formulario 4. Programático'!M465/'Formulario 4. Programático'!$F465,0)</f>
        <v>0</v>
      </c>
      <c r="L458" s="818">
        <f>IFERROR('Formulario 4. Programático'!N465/'Formulario 4. Programático'!$F465,0)</f>
        <v>0</v>
      </c>
      <c r="M458" s="818">
        <f>IFERROR('Formulario 4. Programático'!O465/'Formulario 4. Programático'!$F465,0)</f>
        <v>0</v>
      </c>
      <c r="N458" s="818">
        <f>IFERROR('Formulario 4. Programático'!P465/'Formulario 4. Programático'!$F465,0)</f>
        <v>0</v>
      </c>
      <c r="O458" s="818">
        <f>IFERROR('Formulario 4. Programático'!Q465/'Formulario 4. Programático'!$F465,0)</f>
        <v>0</v>
      </c>
      <c r="P458" s="818">
        <f>IFERROR('Formulario 4. Programático'!R465/'Formulario 4. Programático'!$F465,0)</f>
        <v>0</v>
      </c>
      <c r="Q458" s="818">
        <f>IFERROR('Formulario 4. Programático'!S465/'Formulario 4. Programático'!$F465,0)</f>
        <v>0</v>
      </c>
      <c r="R458" s="818">
        <f>IFERROR('Formulario 4. Programático'!T471/'Formulario 4. Programático'!$F471,0)</f>
        <v>0</v>
      </c>
      <c r="S458" s="818">
        <f>IFERROR('Formulario 4. Programático'!U471/'Formulario 4. Programático'!$F471,0)</f>
        <v>0</v>
      </c>
    </row>
    <row r="459" spans="1:19" ht="11.25" outlineLevel="1">
      <c r="A459" s="351" t="s">
        <v>367</v>
      </c>
      <c r="B459" s="351" t="s">
        <v>361</v>
      </c>
      <c r="C459" s="351" t="s">
        <v>365</v>
      </c>
      <c r="D459" s="351"/>
      <c r="E459" s="714" t="s">
        <v>1455</v>
      </c>
      <c r="F459" s="818">
        <f>IFERROR('Formulario 4. Programático'!H466/'Formulario 4. Programático'!$F466,0)</f>
        <v>0</v>
      </c>
      <c r="G459" s="818">
        <f>IFERROR('Formulario 4. Programático'!I466/'Formulario 4. Programático'!$F466,0)</f>
        <v>0</v>
      </c>
      <c r="H459" s="818">
        <f>IFERROR('Formulario 4. Programático'!J466/'Formulario 4. Programático'!$F466,0)</f>
        <v>0</v>
      </c>
      <c r="I459" s="818">
        <f>IFERROR('Formulario 4. Programático'!K466/'Formulario 4. Programático'!$F466,0)</f>
        <v>0</v>
      </c>
      <c r="J459" s="818">
        <f>IFERROR('Formulario 4. Programático'!L466/'Formulario 4. Programático'!$F466,0)</f>
        <v>0</v>
      </c>
      <c r="K459" s="818">
        <f>IFERROR('Formulario 4. Programático'!M466/'Formulario 4. Programático'!$F466,0)</f>
        <v>0</v>
      </c>
      <c r="L459" s="818">
        <f>IFERROR('Formulario 4. Programático'!N466/'Formulario 4. Programático'!$F466,0)</f>
        <v>0</v>
      </c>
      <c r="M459" s="818">
        <f>IFERROR('Formulario 4. Programático'!O466/'Formulario 4. Programático'!$F466,0)</f>
        <v>0</v>
      </c>
      <c r="N459" s="818">
        <f>IFERROR('Formulario 4. Programático'!P466/'Formulario 4. Programático'!$F466,0)</f>
        <v>0</v>
      </c>
      <c r="O459" s="818">
        <f>IFERROR('Formulario 4. Programático'!Q466/'Formulario 4. Programático'!$F466,0)</f>
        <v>0</v>
      </c>
      <c r="P459" s="818">
        <f>IFERROR('Formulario 4. Programático'!R466/'Formulario 4. Programático'!$F466,0)</f>
        <v>0</v>
      </c>
      <c r="Q459" s="818">
        <f>IFERROR('Formulario 4. Programático'!S466/'Formulario 4. Programático'!$F466,0)</f>
        <v>0</v>
      </c>
      <c r="R459" s="818">
        <f>IFERROR('Formulario 4. Programático'!T472/'Formulario 4. Programático'!$F472,0)</f>
        <v>0</v>
      </c>
      <c r="S459" s="818">
        <f>IFERROR('Formulario 4. Programático'!U472/'Formulario 4. Programático'!$F472,0)</f>
        <v>0</v>
      </c>
    </row>
    <row r="460" spans="1:19" ht="11.25" outlineLevel="1">
      <c r="A460" s="352" t="s">
        <v>367</v>
      </c>
      <c r="B460" s="352" t="s">
        <v>361</v>
      </c>
      <c r="C460" s="352" t="s">
        <v>365</v>
      </c>
      <c r="D460" s="368" t="s">
        <v>795</v>
      </c>
      <c r="E460" s="715" t="s">
        <v>1456</v>
      </c>
      <c r="F460" s="821">
        <f>IFERROR('Formulario 4. Programático'!H467/'Formulario 4. Programático'!$F467,0)</f>
        <v>0</v>
      </c>
      <c r="G460" s="821">
        <f>IFERROR('Formulario 4. Programático'!I467/'Formulario 4. Programático'!$F467,0)</f>
        <v>0</v>
      </c>
      <c r="H460" s="821">
        <f>IFERROR('Formulario 4. Programático'!J467/'Formulario 4. Programático'!$F467,0)</f>
        <v>0</v>
      </c>
      <c r="I460" s="821">
        <f>IFERROR('Formulario 4. Programático'!K467/'Formulario 4. Programático'!$F467,0)</f>
        <v>0</v>
      </c>
      <c r="J460" s="821">
        <f>IFERROR('Formulario 4. Programático'!L467/'Formulario 4. Programático'!$F467,0)</f>
        <v>0</v>
      </c>
      <c r="K460" s="821">
        <f>IFERROR('Formulario 4. Programático'!M467/'Formulario 4. Programático'!$F467,0)</f>
        <v>0</v>
      </c>
      <c r="L460" s="821">
        <f>IFERROR('Formulario 4. Programático'!N467/'Formulario 4. Programático'!$F467,0)</f>
        <v>0</v>
      </c>
      <c r="M460" s="821">
        <f>IFERROR('Formulario 4. Programático'!O467/'Formulario 4. Programático'!$F467,0)</f>
        <v>0</v>
      </c>
      <c r="N460" s="821">
        <f>IFERROR('Formulario 4. Programático'!P467/'Formulario 4. Programático'!$F467,0)</f>
        <v>0</v>
      </c>
      <c r="O460" s="821">
        <f>IFERROR('Formulario 4. Programático'!Q467/'Formulario 4. Programático'!$F467,0)</f>
        <v>0</v>
      </c>
      <c r="P460" s="821">
        <f>IFERROR('Formulario 4. Programático'!R467/'Formulario 4. Programático'!$F467,0)</f>
        <v>0</v>
      </c>
      <c r="Q460" s="821">
        <f>IFERROR('Formulario 4. Programático'!S467/'Formulario 4. Programático'!$F467,0)</f>
        <v>0</v>
      </c>
      <c r="R460" s="821">
        <f>IFERROR('Formulario 4. Programático'!T473/'Formulario 4. Programático'!$F473,0)</f>
        <v>0</v>
      </c>
      <c r="S460" s="821">
        <f>IFERROR('Formulario 4. Programático'!U473/'Formulario 4. Programático'!$F473,0)</f>
        <v>0</v>
      </c>
    </row>
    <row r="461" spans="1:19" ht="11.25" outlineLevel="1">
      <c r="A461" s="352" t="s">
        <v>367</v>
      </c>
      <c r="B461" s="352" t="s">
        <v>361</v>
      </c>
      <c r="C461" s="352" t="s">
        <v>365</v>
      </c>
      <c r="D461" s="352" t="s">
        <v>794</v>
      </c>
      <c r="E461" s="715" t="s">
        <v>1457</v>
      </c>
      <c r="F461" s="821">
        <f>IFERROR('Formulario 4. Programático'!H468/'Formulario 4. Programático'!$F468,0)</f>
        <v>0</v>
      </c>
      <c r="G461" s="821">
        <f>IFERROR('Formulario 4. Programático'!I468/'Formulario 4. Programático'!$F468,0)</f>
        <v>0</v>
      </c>
      <c r="H461" s="821">
        <f>IFERROR('Formulario 4. Programático'!J468/'Formulario 4. Programático'!$F468,0)</f>
        <v>0</v>
      </c>
      <c r="I461" s="821">
        <f>IFERROR('Formulario 4. Programático'!K468/'Formulario 4. Programático'!$F468,0)</f>
        <v>0</v>
      </c>
      <c r="J461" s="821">
        <f>IFERROR('Formulario 4. Programático'!L468/'Formulario 4. Programático'!$F468,0)</f>
        <v>0</v>
      </c>
      <c r="K461" s="821">
        <f>IFERROR('Formulario 4. Programático'!M468/'Formulario 4. Programático'!$F468,0)</f>
        <v>0</v>
      </c>
      <c r="L461" s="821">
        <f>IFERROR('Formulario 4. Programático'!N468/'Formulario 4. Programático'!$F468,0)</f>
        <v>0</v>
      </c>
      <c r="M461" s="821">
        <f>IFERROR('Formulario 4. Programático'!O468/'Formulario 4. Programático'!$F468,0)</f>
        <v>0</v>
      </c>
      <c r="N461" s="821">
        <f>IFERROR('Formulario 4. Programático'!P468/'Formulario 4. Programático'!$F468,0)</f>
        <v>0</v>
      </c>
      <c r="O461" s="821">
        <f>IFERROR('Formulario 4. Programático'!Q468/'Formulario 4. Programático'!$F468,0)</f>
        <v>0</v>
      </c>
      <c r="P461" s="821">
        <f>IFERROR('Formulario 4. Programático'!R468/'Formulario 4. Programático'!$F468,0)</f>
        <v>0</v>
      </c>
      <c r="Q461" s="821">
        <f>IFERROR('Formulario 4. Programático'!S468/'Formulario 4. Programático'!$F468,0)</f>
        <v>0</v>
      </c>
      <c r="R461" s="821">
        <f>IFERROR('Formulario 4. Programático'!T474/'Formulario 4. Programático'!$F474,0)</f>
        <v>0</v>
      </c>
      <c r="S461" s="821">
        <f>IFERROR('Formulario 4. Programático'!U474/'Formulario 4. Programático'!$F474,0)</f>
        <v>0</v>
      </c>
    </row>
    <row r="462" spans="1:19" s="681" customFormat="1" ht="11.25" outlineLevel="1">
      <c r="A462" s="352" t="s">
        <v>367</v>
      </c>
      <c r="B462" s="352" t="s">
        <v>361</v>
      </c>
      <c r="C462" s="352" t="s">
        <v>365</v>
      </c>
      <c r="D462" s="352" t="s">
        <v>796</v>
      </c>
      <c r="E462" s="715" t="s">
        <v>1458</v>
      </c>
      <c r="F462" s="821">
        <f>IFERROR('Formulario 4. Programático'!H469/'Formulario 4. Programático'!$F469,0)</f>
        <v>0</v>
      </c>
      <c r="G462" s="821">
        <f>IFERROR('Formulario 4. Programático'!I469/'Formulario 4. Programático'!$F469,0)</f>
        <v>0</v>
      </c>
      <c r="H462" s="821">
        <f>IFERROR('Formulario 4. Programático'!J469/'Formulario 4. Programático'!$F469,0)</f>
        <v>0</v>
      </c>
      <c r="I462" s="821">
        <f>IFERROR('Formulario 4. Programático'!K469/'Formulario 4. Programático'!$F469,0)</f>
        <v>0</v>
      </c>
      <c r="J462" s="821">
        <f>IFERROR('Formulario 4. Programático'!L469/'Formulario 4. Programático'!$F469,0)</f>
        <v>0</v>
      </c>
      <c r="K462" s="821">
        <f>IFERROR('Formulario 4. Programático'!M469/'Formulario 4. Programático'!$F469,0)</f>
        <v>0</v>
      </c>
      <c r="L462" s="821">
        <f>IFERROR('Formulario 4. Programático'!N469/'Formulario 4. Programático'!$F469,0)</f>
        <v>0</v>
      </c>
      <c r="M462" s="821">
        <f>IFERROR('Formulario 4. Programático'!O469/'Formulario 4. Programático'!$F469,0)</f>
        <v>0</v>
      </c>
      <c r="N462" s="821">
        <f>IFERROR('Formulario 4. Programático'!P469/'Formulario 4. Programático'!$F469,0)</f>
        <v>0</v>
      </c>
      <c r="O462" s="821">
        <f>IFERROR('Formulario 4. Programático'!Q469/'Formulario 4. Programático'!$F469,0)</f>
        <v>0</v>
      </c>
      <c r="P462" s="821">
        <f>IFERROR('Formulario 4. Programático'!R469/'Formulario 4. Programático'!$F469,0)</f>
        <v>0</v>
      </c>
      <c r="Q462" s="821">
        <f>IFERROR('Formulario 4. Programático'!S469/'Formulario 4. Programático'!$F469,0)</f>
        <v>0</v>
      </c>
      <c r="R462" s="821">
        <f>IFERROR('Formulario 4. Programático'!T475/'Formulario 4. Programático'!$F475,0)</f>
        <v>0</v>
      </c>
      <c r="S462" s="821">
        <f>IFERROR('Formulario 4. Programático'!U475/'Formulario 4. Programático'!$F475,0)</f>
        <v>0</v>
      </c>
    </row>
    <row r="463" spans="1:19" ht="11.25" outlineLevel="1">
      <c r="A463" s="352" t="s">
        <v>367</v>
      </c>
      <c r="B463" s="352" t="s">
        <v>361</v>
      </c>
      <c r="C463" s="352" t="s">
        <v>365</v>
      </c>
      <c r="D463" s="368" t="s">
        <v>797</v>
      </c>
      <c r="E463" s="715" t="s">
        <v>2008</v>
      </c>
      <c r="F463" s="821">
        <f>IFERROR('Formulario 4. Programático'!H470/'Formulario 4. Programático'!$F470,0)</f>
        <v>0</v>
      </c>
      <c r="G463" s="821">
        <f>IFERROR('Formulario 4. Programático'!I470/'Formulario 4. Programático'!$F470,0)</f>
        <v>0</v>
      </c>
      <c r="H463" s="821">
        <f>IFERROR('Formulario 4. Programático'!J470/'Formulario 4. Programático'!$F470,0)</f>
        <v>0</v>
      </c>
      <c r="I463" s="821">
        <f>IFERROR('Formulario 4. Programático'!K470/'Formulario 4. Programático'!$F470,0)</f>
        <v>0</v>
      </c>
      <c r="J463" s="821">
        <f>IFERROR('Formulario 4. Programático'!L470/'Formulario 4. Programático'!$F470,0)</f>
        <v>0</v>
      </c>
      <c r="K463" s="821">
        <f>IFERROR('Formulario 4. Programático'!M470/'Formulario 4. Programático'!$F470,0)</f>
        <v>0</v>
      </c>
      <c r="L463" s="821">
        <f>IFERROR('Formulario 4. Programático'!N470/'Formulario 4. Programático'!$F470,0)</f>
        <v>0</v>
      </c>
      <c r="M463" s="821">
        <f>IFERROR('Formulario 4. Programático'!O470/'Formulario 4. Programático'!$F470,0)</f>
        <v>0</v>
      </c>
      <c r="N463" s="821">
        <f>IFERROR('Formulario 4. Programático'!P470/'Formulario 4. Programático'!$F470,0)</f>
        <v>0</v>
      </c>
      <c r="O463" s="821">
        <f>IFERROR('Formulario 4. Programático'!Q470/'Formulario 4. Programático'!$F470,0)</f>
        <v>0</v>
      </c>
      <c r="P463" s="821">
        <f>IFERROR('Formulario 4. Programático'!R470/'Formulario 4. Programático'!$F470,0)</f>
        <v>0</v>
      </c>
      <c r="Q463" s="821">
        <f>IFERROR('Formulario 4. Programático'!S470/'Formulario 4. Programático'!$F470,0)</f>
        <v>0</v>
      </c>
      <c r="R463" s="821">
        <f>IFERROR('Formulario 4. Programático'!T476/'Formulario 4. Programático'!$F476,0)</f>
        <v>0</v>
      </c>
      <c r="S463" s="821">
        <f>IFERROR('Formulario 4. Programático'!U476/'Formulario 4. Programático'!$F476,0)</f>
        <v>0</v>
      </c>
    </row>
    <row r="464" spans="1:19" ht="11.25" outlineLevel="1">
      <c r="A464" s="352" t="s">
        <v>367</v>
      </c>
      <c r="B464" s="352" t="s">
        <v>361</v>
      </c>
      <c r="C464" s="352" t="s">
        <v>365</v>
      </c>
      <c r="D464" s="352" t="s">
        <v>800</v>
      </c>
      <c r="E464" s="715" t="s">
        <v>1459</v>
      </c>
      <c r="F464" s="821">
        <f>IFERROR('Formulario 4. Programático'!H471/'Formulario 4. Programático'!$F471,0)</f>
        <v>0</v>
      </c>
      <c r="G464" s="821">
        <f>IFERROR('Formulario 4. Programático'!I471/'Formulario 4. Programático'!$F471,0)</f>
        <v>0</v>
      </c>
      <c r="H464" s="821">
        <f>IFERROR('Formulario 4. Programático'!J471/'Formulario 4. Programático'!$F471,0)</f>
        <v>0</v>
      </c>
      <c r="I464" s="821">
        <f>IFERROR('Formulario 4. Programático'!K471/'Formulario 4. Programático'!$F471,0)</f>
        <v>0</v>
      </c>
      <c r="J464" s="821">
        <f>IFERROR('Formulario 4. Programático'!L471/'Formulario 4. Programático'!$F471,0)</f>
        <v>0</v>
      </c>
      <c r="K464" s="821">
        <f>IFERROR('Formulario 4. Programático'!M471/'Formulario 4. Programático'!$F471,0)</f>
        <v>0</v>
      </c>
      <c r="L464" s="821">
        <f>IFERROR('Formulario 4. Programático'!N471/'Formulario 4. Programático'!$F471,0)</f>
        <v>0</v>
      </c>
      <c r="M464" s="821">
        <f>IFERROR('Formulario 4. Programático'!O471/'Formulario 4. Programático'!$F471,0)</f>
        <v>0</v>
      </c>
      <c r="N464" s="821">
        <f>IFERROR('Formulario 4. Programático'!P471/'Formulario 4. Programático'!$F471,0)</f>
        <v>0</v>
      </c>
      <c r="O464" s="821">
        <f>IFERROR('Formulario 4. Programático'!Q471/'Formulario 4. Programático'!$F471,0)</f>
        <v>0</v>
      </c>
      <c r="P464" s="821">
        <f>IFERROR('Formulario 4. Programático'!R471/'Formulario 4. Programático'!$F471,0)</f>
        <v>0</v>
      </c>
      <c r="Q464" s="821">
        <f>IFERROR('Formulario 4. Programático'!S471/'Formulario 4. Programático'!$F471,0)</f>
        <v>0</v>
      </c>
      <c r="R464" s="821">
        <f>IFERROR('Formulario 4. Programático'!T477/'Formulario 4. Programático'!$F477,0)</f>
        <v>0</v>
      </c>
      <c r="S464" s="821">
        <f>IFERROR('Formulario 4. Programático'!U477/'Formulario 4. Programático'!$F477,0)</f>
        <v>0</v>
      </c>
    </row>
    <row r="465" spans="1:19" ht="22.5" outlineLevel="1">
      <c r="A465" s="352" t="s">
        <v>367</v>
      </c>
      <c r="B465" s="352" t="s">
        <v>361</v>
      </c>
      <c r="C465" s="352" t="s">
        <v>365</v>
      </c>
      <c r="D465" s="352" t="s">
        <v>798</v>
      </c>
      <c r="E465" s="715" t="s">
        <v>1460</v>
      </c>
      <c r="F465" s="821">
        <f>IFERROR('Formulario 4. Programático'!H472/'Formulario 4. Programático'!$F472,0)</f>
        <v>0</v>
      </c>
      <c r="G465" s="821">
        <f>IFERROR('Formulario 4. Programático'!I472/'Formulario 4. Programático'!$F472,0)</f>
        <v>0</v>
      </c>
      <c r="H465" s="821">
        <f>IFERROR('Formulario 4. Programático'!J472/'Formulario 4. Programático'!$F472,0)</f>
        <v>0</v>
      </c>
      <c r="I465" s="821">
        <f>IFERROR('Formulario 4. Programático'!K472/'Formulario 4. Programático'!$F472,0)</f>
        <v>0</v>
      </c>
      <c r="J465" s="821">
        <f>IFERROR('Formulario 4. Programático'!L472/'Formulario 4. Programático'!$F472,0)</f>
        <v>0</v>
      </c>
      <c r="K465" s="821">
        <f>IFERROR('Formulario 4. Programático'!M472/'Formulario 4. Programático'!$F472,0)</f>
        <v>0</v>
      </c>
      <c r="L465" s="821">
        <f>IFERROR('Formulario 4. Programático'!N472/'Formulario 4. Programático'!$F472,0)</f>
        <v>0</v>
      </c>
      <c r="M465" s="821">
        <f>IFERROR('Formulario 4. Programático'!O472/'Formulario 4. Programático'!$F472,0)</f>
        <v>0</v>
      </c>
      <c r="N465" s="821">
        <f>IFERROR('Formulario 4. Programático'!P472/'Formulario 4. Programático'!$F472,0)</f>
        <v>0</v>
      </c>
      <c r="O465" s="821">
        <f>IFERROR('Formulario 4. Programático'!Q472/'Formulario 4. Programático'!$F472,0)</f>
        <v>0</v>
      </c>
      <c r="P465" s="821">
        <f>IFERROR('Formulario 4. Programático'!R472/'Formulario 4. Programático'!$F472,0)</f>
        <v>0</v>
      </c>
      <c r="Q465" s="821">
        <f>IFERROR('Formulario 4. Programático'!S472/'Formulario 4. Programático'!$F472,0)</f>
        <v>0</v>
      </c>
      <c r="R465" s="821">
        <f>IFERROR('Formulario 4. Programático'!T478/'Formulario 4. Programático'!$F478,0)</f>
        <v>0</v>
      </c>
      <c r="S465" s="821">
        <f>IFERROR('Formulario 4. Programático'!U478/'Formulario 4. Programático'!$F478,0)</f>
        <v>0</v>
      </c>
    </row>
    <row r="466" spans="1:19" s="681" customFormat="1" ht="11.25" outlineLevel="1">
      <c r="A466" s="352" t="s">
        <v>367</v>
      </c>
      <c r="B466" s="352" t="s">
        <v>361</v>
      </c>
      <c r="C466" s="352" t="s">
        <v>365</v>
      </c>
      <c r="D466" s="368" t="s">
        <v>801</v>
      </c>
      <c r="E466" s="715" t="s">
        <v>1461</v>
      </c>
      <c r="F466" s="821">
        <f>IFERROR('Formulario 4. Programático'!H473/'Formulario 4. Programático'!$F473,0)</f>
        <v>0</v>
      </c>
      <c r="G466" s="821">
        <f>IFERROR('Formulario 4. Programático'!I473/'Formulario 4. Programático'!$F473,0)</f>
        <v>0</v>
      </c>
      <c r="H466" s="821">
        <f>IFERROR('Formulario 4. Programático'!J473/'Formulario 4. Programático'!$F473,0)</f>
        <v>0</v>
      </c>
      <c r="I466" s="821">
        <f>IFERROR('Formulario 4. Programático'!K473/'Formulario 4. Programático'!$F473,0)</f>
        <v>0</v>
      </c>
      <c r="J466" s="821">
        <f>IFERROR('Formulario 4. Programático'!L473/'Formulario 4. Programático'!$F473,0)</f>
        <v>0</v>
      </c>
      <c r="K466" s="821">
        <f>IFERROR('Formulario 4. Programático'!M473/'Formulario 4. Programático'!$F473,0)</f>
        <v>0</v>
      </c>
      <c r="L466" s="821">
        <f>IFERROR('Formulario 4. Programático'!N473/'Formulario 4. Programático'!$F473,0)</f>
        <v>0</v>
      </c>
      <c r="M466" s="821">
        <f>IFERROR('Formulario 4. Programático'!O473/'Formulario 4. Programático'!$F473,0)</f>
        <v>0</v>
      </c>
      <c r="N466" s="821">
        <f>IFERROR('Formulario 4. Programático'!P473/'Formulario 4. Programático'!$F473,0)</f>
        <v>0</v>
      </c>
      <c r="O466" s="821">
        <f>IFERROR('Formulario 4. Programático'!Q473/'Formulario 4. Programático'!$F473,0)</f>
        <v>0</v>
      </c>
      <c r="P466" s="821">
        <f>IFERROR('Formulario 4. Programático'!R473/'Formulario 4. Programático'!$F473,0)</f>
        <v>0</v>
      </c>
      <c r="Q466" s="821">
        <f>IFERROR('Formulario 4. Programático'!S473/'Formulario 4. Programático'!$F473,0)</f>
        <v>0</v>
      </c>
      <c r="R466" s="821">
        <f>IFERROR('Formulario 4. Programático'!T479/'Formulario 4. Programático'!$F479,0)</f>
        <v>0</v>
      </c>
      <c r="S466" s="821">
        <f>IFERROR('Formulario 4. Programático'!U479/'Formulario 4. Programático'!$F479,0)</f>
        <v>0</v>
      </c>
    </row>
    <row r="467" spans="1:19" ht="11.25" outlineLevel="1">
      <c r="A467" s="352" t="s">
        <v>367</v>
      </c>
      <c r="B467" s="352" t="s">
        <v>361</v>
      </c>
      <c r="C467" s="352" t="s">
        <v>365</v>
      </c>
      <c r="D467" s="368" t="s">
        <v>802</v>
      </c>
      <c r="E467" s="715" t="s">
        <v>2009</v>
      </c>
      <c r="F467" s="821">
        <f>IFERROR('Formulario 4. Programático'!H474/'Formulario 4. Programático'!$F474,0)</f>
        <v>0</v>
      </c>
      <c r="G467" s="821">
        <f>IFERROR('Formulario 4. Programático'!I474/'Formulario 4. Programático'!$F474,0)</f>
        <v>0</v>
      </c>
      <c r="H467" s="821">
        <f>IFERROR('Formulario 4. Programático'!J474/'Formulario 4. Programático'!$F474,0)</f>
        <v>0</v>
      </c>
      <c r="I467" s="821">
        <f>IFERROR('Formulario 4. Programático'!K474/'Formulario 4. Programático'!$F474,0)</f>
        <v>0</v>
      </c>
      <c r="J467" s="821">
        <f>IFERROR('Formulario 4. Programático'!L474/'Formulario 4. Programático'!$F474,0)</f>
        <v>0</v>
      </c>
      <c r="K467" s="821">
        <f>IFERROR('Formulario 4. Programático'!M474/'Formulario 4. Programático'!$F474,0)</f>
        <v>0</v>
      </c>
      <c r="L467" s="821">
        <f>IFERROR('Formulario 4. Programático'!N474/'Formulario 4. Programático'!$F474,0)</f>
        <v>0</v>
      </c>
      <c r="M467" s="821">
        <f>IFERROR('Formulario 4. Programático'!O474/'Formulario 4. Programático'!$F474,0)</f>
        <v>0</v>
      </c>
      <c r="N467" s="821">
        <f>IFERROR('Formulario 4. Programático'!P474/'Formulario 4. Programático'!$F474,0)</f>
        <v>0</v>
      </c>
      <c r="O467" s="821">
        <f>IFERROR('Formulario 4. Programático'!Q474/'Formulario 4. Programático'!$F474,0)</f>
        <v>0</v>
      </c>
      <c r="P467" s="821">
        <f>IFERROR('Formulario 4. Programático'!R474/'Formulario 4. Programático'!$F474,0)</f>
        <v>0</v>
      </c>
      <c r="Q467" s="821">
        <f>IFERROR('Formulario 4. Programático'!S474/'Formulario 4. Programático'!$F474,0)</f>
        <v>0</v>
      </c>
      <c r="R467" s="821">
        <f>IFERROR('Formulario 4. Programático'!T480/'Formulario 4. Programático'!$F480,0)</f>
        <v>0</v>
      </c>
      <c r="S467" s="821">
        <f>IFERROR('Formulario 4. Programático'!U480/'Formulario 4. Programático'!$F480,0)</f>
        <v>0</v>
      </c>
    </row>
    <row r="468" spans="1:19" ht="11.25" outlineLevel="1">
      <c r="A468" s="352" t="s">
        <v>367</v>
      </c>
      <c r="B468" s="352" t="s">
        <v>361</v>
      </c>
      <c r="C468" s="352" t="s">
        <v>365</v>
      </c>
      <c r="D468" s="368" t="s">
        <v>803</v>
      </c>
      <c r="E468" s="715" t="s">
        <v>1462</v>
      </c>
      <c r="F468" s="821">
        <f>IFERROR('Formulario 4. Programático'!H475/'Formulario 4. Programático'!$F475,0)</f>
        <v>0</v>
      </c>
      <c r="G468" s="821">
        <f>IFERROR('Formulario 4. Programático'!I475/'Formulario 4. Programático'!$F475,0)</f>
        <v>0</v>
      </c>
      <c r="H468" s="821">
        <f>IFERROR('Formulario 4. Programático'!J475/'Formulario 4. Programático'!$F475,0)</f>
        <v>0</v>
      </c>
      <c r="I468" s="821">
        <f>IFERROR('Formulario 4. Programático'!K475/'Formulario 4. Programático'!$F475,0)</f>
        <v>0</v>
      </c>
      <c r="J468" s="821">
        <f>IFERROR('Formulario 4. Programático'!L475/'Formulario 4. Programático'!$F475,0)</f>
        <v>0</v>
      </c>
      <c r="K468" s="821">
        <f>IFERROR('Formulario 4. Programático'!M475/'Formulario 4. Programático'!$F475,0)</f>
        <v>0</v>
      </c>
      <c r="L468" s="821">
        <f>IFERROR('Formulario 4. Programático'!N475/'Formulario 4. Programático'!$F475,0)</f>
        <v>0</v>
      </c>
      <c r="M468" s="821">
        <f>IFERROR('Formulario 4. Programático'!O475/'Formulario 4. Programático'!$F475,0)</f>
        <v>0</v>
      </c>
      <c r="N468" s="821">
        <f>IFERROR('Formulario 4. Programático'!P475/'Formulario 4. Programático'!$F475,0)</f>
        <v>0</v>
      </c>
      <c r="O468" s="821">
        <f>IFERROR('Formulario 4. Programático'!Q475/'Formulario 4. Programático'!$F475,0)</f>
        <v>0</v>
      </c>
      <c r="P468" s="821">
        <f>IFERROR('Formulario 4. Programático'!R475/'Formulario 4. Programático'!$F475,0)</f>
        <v>0</v>
      </c>
      <c r="Q468" s="821">
        <f>IFERROR('Formulario 4. Programático'!S475/'Formulario 4. Programático'!$F475,0)</f>
        <v>0</v>
      </c>
      <c r="R468" s="821">
        <f>IFERROR('Formulario 4. Programático'!T481/'Formulario 4. Programático'!$F481,0)</f>
        <v>0</v>
      </c>
      <c r="S468" s="821">
        <f>IFERROR('Formulario 4. Programático'!U481/'Formulario 4. Programático'!$F481,0)</f>
        <v>0</v>
      </c>
    </row>
    <row r="469" spans="1:19" ht="11.25" outlineLevel="1">
      <c r="A469" s="352" t="s">
        <v>367</v>
      </c>
      <c r="B469" s="352" t="s">
        <v>361</v>
      </c>
      <c r="C469" s="352" t="s">
        <v>365</v>
      </c>
      <c r="D469" s="368" t="s">
        <v>799</v>
      </c>
      <c r="E469" s="715" t="s">
        <v>1463</v>
      </c>
      <c r="F469" s="821">
        <f>IFERROR('Formulario 4. Programático'!H476/'Formulario 4. Programático'!$F476,0)</f>
        <v>0</v>
      </c>
      <c r="G469" s="821">
        <f>IFERROR('Formulario 4. Programático'!I476/'Formulario 4. Programático'!$F476,0)</f>
        <v>0</v>
      </c>
      <c r="H469" s="821">
        <f>IFERROR('Formulario 4. Programático'!J476/'Formulario 4. Programático'!$F476,0)</f>
        <v>0</v>
      </c>
      <c r="I469" s="821">
        <f>IFERROR('Formulario 4. Programático'!K476/'Formulario 4. Programático'!$F476,0)</f>
        <v>0</v>
      </c>
      <c r="J469" s="821">
        <f>IFERROR('Formulario 4. Programático'!L476/'Formulario 4. Programático'!$F476,0)</f>
        <v>0</v>
      </c>
      <c r="K469" s="821">
        <f>IFERROR('Formulario 4. Programático'!M476/'Formulario 4. Programático'!$F476,0)</f>
        <v>0</v>
      </c>
      <c r="L469" s="821">
        <f>IFERROR('Formulario 4. Programático'!N476/'Formulario 4. Programático'!$F476,0)</f>
        <v>0</v>
      </c>
      <c r="M469" s="821">
        <f>IFERROR('Formulario 4. Programático'!O476/'Formulario 4. Programático'!$F476,0)</f>
        <v>0</v>
      </c>
      <c r="N469" s="821">
        <f>IFERROR('Formulario 4. Programático'!P476/'Formulario 4. Programático'!$F476,0)</f>
        <v>0</v>
      </c>
      <c r="O469" s="821">
        <f>IFERROR('Formulario 4. Programático'!Q476/'Formulario 4. Programático'!$F476,0)</f>
        <v>0</v>
      </c>
      <c r="P469" s="821">
        <f>IFERROR('Formulario 4. Programático'!R476/'Formulario 4. Programático'!$F476,0)</f>
        <v>0</v>
      </c>
      <c r="Q469" s="821">
        <f>IFERROR('Formulario 4. Programático'!S476/'Formulario 4. Programático'!$F476,0)</f>
        <v>0</v>
      </c>
      <c r="R469" s="821">
        <f>IFERROR('Formulario 4. Programático'!T482/'Formulario 4. Programático'!$F482,0)</f>
        <v>0</v>
      </c>
      <c r="S469" s="821">
        <f>IFERROR('Formulario 4. Programático'!U482/'Formulario 4. Programático'!$F482,0)</f>
        <v>0</v>
      </c>
    </row>
    <row r="470" spans="1:19" ht="11.25">
      <c r="A470" s="352" t="s">
        <v>367</v>
      </c>
      <c r="B470" s="352" t="s">
        <v>361</v>
      </c>
      <c r="C470" s="352" t="s">
        <v>365</v>
      </c>
      <c r="D470" s="368" t="s">
        <v>804</v>
      </c>
      <c r="E470" s="715" t="s">
        <v>2010</v>
      </c>
      <c r="F470" s="821">
        <f>IFERROR('Formulario 4. Programático'!H477/'Formulario 4. Programático'!$F477,0)</f>
        <v>0</v>
      </c>
      <c r="G470" s="821">
        <f>IFERROR('Formulario 4. Programático'!I477/'Formulario 4. Programático'!$F477,0)</f>
        <v>0</v>
      </c>
      <c r="H470" s="821">
        <f>IFERROR('Formulario 4. Programático'!J477/'Formulario 4. Programático'!$F477,0)</f>
        <v>0</v>
      </c>
      <c r="I470" s="821">
        <f>IFERROR('Formulario 4. Programático'!K477/'Formulario 4. Programático'!$F477,0)</f>
        <v>0</v>
      </c>
      <c r="J470" s="821">
        <f>IFERROR('Formulario 4. Programático'!L477/'Formulario 4. Programático'!$F477,0)</f>
        <v>0</v>
      </c>
      <c r="K470" s="821">
        <f>IFERROR('Formulario 4. Programático'!M477/'Formulario 4. Programático'!$F477,0)</f>
        <v>0</v>
      </c>
      <c r="L470" s="821">
        <f>IFERROR('Formulario 4. Programático'!N477/'Formulario 4. Programático'!$F477,0)</f>
        <v>0</v>
      </c>
      <c r="M470" s="821">
        <f>IFERROR('Formulario 4. Programático'!O477/'Formulario 4. Programático'!$F477,0)</f>
        <v>0</v>
      </c>
      <c r="N470" s="821">
        <f>IFERROR('Formulario 4. Programático'!P477/'Formulario 4. Programático'!$F477,0)</f>
        <v>0</v>
      </c>
      <c r="O470" s="821">
        <f>IFERROR('Formulario 4. Programático'!Q477/'Formulario 4. Programático'!$F477,0)</f>
        <v>0</v>
      </c>
      <c r="P470" s="821">
        <f>IFERROR('Formulario 4. Programático'!R477/'Formulario 4. Programático'!$F477,0)</f>
        <v>0</v>
      </c>
      <c r="Q470" s="821">
        <f>IFERROR('Formulario 4. Programático'!S477/'Formulario 4. Programático'!$F477,0)</f>
        <v>0</v>
      </c>
      <c r="R470" s="821">
        <f>IFERROR('Formulario 4. Programático'!T483/'Formulario 4. Programático'!$F483,0)</f>
        <v>0</v>
      </c>
      <c r="S470" s="821">
        <f>IFERROR('Formulario 4. Programático'!U483/'Formulario 4. Programático'!$F483,0)</f>
        <v>0</v>
      </c>
    </row>
    <row r="471" spans="1:19" ht="12" outlineLevel="1" thickBot="1">
      <c r="A471" s="352" t="s">
        <v>367</v>
      </c>
      <c r="B471" s="352" t="s">
        <v>361</v>
      </c>
      <c r="C471" s="352" t="s">
        <v>365</v>
      </c>
      <c r="D471" s="368" t="s">
        <v>805</v>
      </c>
      <c r="E471" s="715" t="s">
        <v>1464</v>
      </c>
      <c r="F471" s="821">
        <f>IFERROR('Formulario 4. Programático'!H478/'Formulario 4. Programático'!$F478,0)</f>
        <v>0</v>
      </c>
      <c r="G471" s="821">
        <f>IFERROR('Formulario 4. Programático'!I478/'Formulario 4. Programático'!$F478,0)</f>
        <v>0</v>
      </c>
      <c r="H471" s="821">
        <f>IFERROR('Formulario 4. Programático'!J478/'Formulario 4. Programático'!$F478,0)</f>
        <v>0</v>
      </c>
      <c r="I471" s="821">
        <f>IFERROR('Formulario 4. Programático'!K478/'Formulario 4. Programático'!$F478,0)</f>
        <v>0</v>
      </c>
      <c r="J471" s="821">
        <f>IFERROR('Formulario 4. Programático'!L478/'Formulario 4. Programático'!$F478,0)</f>
        <v>0</v>
      </c>
      <c r="K471" s="821">
        <f>IFERROR('Formulario 4. Programático'!M478/'Formulario 4. Programático'!$F478,0)</f>
        <v>0</v>
      </c>
      <c r="L471" s="821">
        <f>IFERROR('Formulario 4. Programático'!N478/'Formulario 4. Programático'!$F478,0)</f>
        <v>0</v>
      </c>
      <c r="M471" s="821">
        <f>IFERROR('Formulario 4. Programático'!O478/'Formulario 4. Programático'!$F478,0)</f>
        <v>0</v>
      </c>
      <c r="N471" s="821">
        <f>IFERROR('Formulario 4. Programático'!P478/'Formulario 4. Programático'!$F478,0)</f>
        <v>0</v>
      </c>
      <c r="O471" s="821">
        <f>IFERROR('Formulario 4. Programático'!Q478/'Formulario 4. Programático'!$F478,0)</f>
        <v>0</v>
      </c>
      <c r="P471" s="821">
        <f>IFERROR('Formulario 4. Programático'!R478/'Formulario 4. Programático'!$F478,0)</f>
        <v>0</v>
      </c>
      <c r="Q471" s="821">
        <f>IFERROR('Formulario 4. Programático'!S478/'Formulario 4. Programático'!$F478,0)</f>
        <v>0</v>
      </c>
      <c r="R471" s="821">
        <f>IFERROR('Formulario 4. Programático'!T484/'Formulario 4. Programático'!$F484,0)</f>
        <v>0</v>
      </c>
      <c r="S471" s="821">
        <f>IFERROR('Formulario 4. Programático'!U484/'Formulario 4. Programático'!$F484,0)</f>
        <v>0</v>
      </c>
    </row>
    <row r="472" spans="1:19" ht="12" outlineLevel="1" thickBot="1">
      <c r="A472" s="350" t="s">
        <v>367</v>
      </c>
      <c r="B472" s="350" t="s">
        <v>362</v>
      </c>
      <c r="C472" s="350"/>
      <c r="D472" s="350"/>
      <c r="E472" s="706" t="s">
        <v>1465</v>
      </c>
      <c r="F472" s="816">
        <f>IFERROR('Formulario 4. Programático'!H479/'Formulario 4. Programático'!$F479,0)</f>
        <v>0</v>
      </c>
      <c r="G472" s="816">
        <f>IFERROR('Formulario 4. Programático'!I479/'Formulario 4. Programático'!$F479,0)</f>
        <v>0</v>
      </c>
      <c r="H472" s="816">
        <f>IFERROR('Formulario 4. Programático'!J479/'Formulario 4. Programático'!$F479,0)</f>
        <v>0</v>
      </c>
      <c r="I472" s="816">
        <f>IFERROR('Formulario 4. Programático'!K479/'Formulario 4. Programático'!$F479,0)</f>
        <v>0</v>
      </c>
      <c r="J472" s="816">
        <f>IFERROR('Formulario 4. Programático'!L479/'Formulario 4. Programático'!$F479,0)</f>
        <v>0</v>
      </c>
      <c r="K472" s="816">
        <f>IFERROR('Formulario 4. Programático'!M479/'Formulario 4. Programático'!$F479,0)</f>
        <v>0</v>
      </c>
      <c r="L472" s="816">
        <f>IFERROR('Formulario 4. Programático'!N479/'Formulario 4. Programático'!$F479,0)</f>
        <v>0</v>
      </c>
      <c r="M472" s="816">
        <f>IFERROR('Formulario 4. Programático'!O479/'Formulario 4. Programático'!$F479,0)</f>
        <v>0</v>
      </c>
      <c r="N472" s="816">
        <f>IFERROR('Formulario 4. Programático'!P479/'Formulario 4. Programático'!$F479,0)</f>
        <v>0</v>
      </c>
      <c r="O472" s="816">
        <f>IFERROR('Formulario 4. Programático'!Q479/'Formulario 4. Programático'!$F479,0)</f>
        <v>0</v>
      </c>
      <c r="P472" s="816">
        <f>IFERROR('Formulario 4. Programático'!R479/'Formulario 4. Programático'!$F479,0)</f>
        <v>0</v>
      </c>
      <c r="Q472" s="816">
        <f>IFERROR('Formulario 4. Programático'!S479/'Formulario 4. Programático'!$F479,0)</f>
        <v>0</v>
      </c>
      <c r="R472" s="816">
        <f>IFERROR('Formulario 4. Programático'!T485/'Formulario 4. Programático'!$F485,0)</f>
        <v>0</v>
      </c>
      <c r="S472" s="816">
        <f>IFERROR('Formulario 4. Programático'!U485/'Formulario 4. Programático'!$F485,0)</f>
        <v>0</v>
      </c>
    </row>
    <row r="473" spans="1:19" ht="11.25" outlineLevel="1">
      <c r="A473" s="351" t="s">
        <v>367</v>
      </c>
      <c r="B473" s="351" t="s">
        <v>362</v>
      </c>
      <c r="C473" s="351" t="s">
        <v>361</v>
      </c>
      <c r="D473" s="351"/>
      <c r="E473" s="714" t="s">
        <v>2049</v>
      </c>
      <c r="F473" s="818">
        <f>IFERROR('Formulario 4. Programático'!H480/'Formulario 4. Programático'!$F480,0)</f>
        <v>0</v>
      </c>
      <c r="G473" s="818">
        <f>IFERROR('Formulario 4. Programático'!I480/'Formulario 4. Programático'!$F480,0)</f>
        <v>0</v>
      </c>
      <c r="H473" s="818">
        <f>IFERROR('Formulario 4. Programático'!J480/'Formulario 4. Programático'!$F480,0)</f>
        <v>0</v>
      </c>
      <c r="I473" s="818">
        <f>IFERROR('Formulario 4. Programático'!K480/'Formulario 4. Programático'!$F480,0)</f>
        <v>0</v>
      </c>
      <c r="J473" s="818">
        <f>IFERROR('Formulario 4. Programático'!L480/'Formulario 4. Programático'!$F480,0)</f>
        <v>0</v>
      </c>
      <c r="K473" s="818">
        <f>IFERROR('Formulario 4. Programático'!M480/'Formulario 4. Programático'!$F480,0)</f>
        <v>0</v>
      </c>
      <c r="L473" s="818">
        <f>IFERROR('Formulario 4. Programático'!N480/'Formulario 4. Programático'!$F480,0)</f>
        <v>0</v>
      </c>
      <c r="M473" s="818">
        <f>IFERROR('Formulario 4. Programático'!O480/'Formulario 4. Programático'!$F480,0)</f>
        <v>0</v>
      </c>
      <c r="N473" s="818">
        <f>IFERROR('Formulario 4. Programático'!P480/'Formulario 4. Programático'!$F480,0)</f>
        <v>0</v>
      </c>
      <c r="O473" s="818">
        <f>IFERROR('Formulario 4. Programático'!Q480/'Formulario 4. Programático'!$F480,0)</f>
        <v>0</v>
      </c>
      <c r="P473" s="818">
        <f>IFERROR('Formulario 4. Programático'!R480/'Formulario 4. Programático'!$F480,0)</f>
        <v>0</v>
      </c>
      <c r="Q473" s="818">
        <f>IFERROR('Formulario 4. Programático'!S480/'Formulario 4. Programático'!$F480,0)</f>
        <v>0</v>
      </c>
      <c r="R473" s="818">
        <f>IFERROR('Formulario 4. Programático'!T486/'Formulario 4. Programático'!$F486,0)</f>
        <v>0</v>
      </c>
      <c r="S473" s="818">
        <f>IFERROR('Formulario 4. Programático'!U486/'Formulario 4. Programático'!$F486,0)</f>
        <v>0</v>
      </c>
    </row>
    <row r="474" spans="1:19" ht="11.25" outlineLevel="1">
      <c r="A474" s="351" t="s">
        <v>367</v>
      </c>
      <c r="B474" s="351" t="s">
        <v>362</v>
      </c>
      <c r="C474" s="351" t="s">
        <v>362</v>
      </c>
      <c r="D474" s="351"/>
      <c r="E474" s="714" t="s">
        <v>2054</v>
      </c>
      <c r="F474" s="818">
        <f>IFERROR('Formulario 4. Programático'!H481/'Formulario 4. Programático'!$F481,0)</f>
        <v>0</v>
      </c>
      <c r="G474" s="818">
        <f>IFERROR('Formulario 4. Programático'!I481/'Formulario 4. Programático'!$F481,0)</f>
        <v>0</v>
      </c>
      <c r="H474" s="818">
        <f>IFERROR('Formulario 4. Programático'!J481/'Formulario 4. Programático'!$F481,0)</f>
        <v>0</v>
      </c>
      <c r="I474" s="818">
        <f>IFERROR('Formulario 4. Programático'!K481/'Formulario 4. Programático'!$F481,0)</f>
        <v>0</v>
      </c>
      <c r="J474" s="818">
        <f>IFERROR('Formulario 4. Programático'!L481/'Formulario 4. Programático'!$F481,0)</f>
        <v>0</v>
      </c>
      <c r="K474" s="818">
        <f>IFERROR('Formulario 4. Programático'!M481/'Formulario 4. Programático'!$F481,0)</f>
        <v>0</v>
      </c>
      <c r="L474" s="818">
        <f>IFERROR('Formulario 4. Programático'!N481/'Formulario 4. Programático'!$F481,0)</f>
        <v>0</v>
      </c>
      <c r="M474" s="818">
        <f>IFERROR('Formulario 4. Programático'!O481/'Formulario 4. Programático'!$F481,0)</f>
        <v>0</v>
      </c>
      <c r="N474" s="818">
        <f>IFERROR('Formulario 4. Programático'!P481/'Formulario 4. Programático'!$F481,0)</f>
        <v>0</v>
      </c>
      <c r="O474" s="818">
        <f>IFERROR('Formulario 4. Programático'!Q481/'Formulario 4. Programático'!$F481,0)</f>
        <v>0</v>
      </c>
      <c r="P474" s="818">
        <f>IFERROR('Formulario 4. Programático'!R481/'Formulario 4. Programático'!$F481,0)</f>
        <v>0</v>
      </c>
      <c r="Q474" s="818">
        <f>IFERROR('Formulario 4. Programático'!S481/'Formulario 4. Programático'!$F481,0)</f>
        <v>0</v>
      </c>
      <c r="R474" s="818">
        <f>IFERROR('Formulario 4. Programático'!T487/'Formulario 4. Programático'!$F487,0)</f>
        <v>0</v>
      </c>
      <c r="S474" s="818">
        <f>IFERROR('Formulario 4. Programático'!U487/'Formulario 4. Programático'!$F487,0)</f>
        <v>0</v>
      </c>
    </row>
    <row r="475" spans="1:19" ht="11.25">
      <c r="A475" s="351" t="s">
        <v>367</v>
      </c>
      <c r="B475" s="351" t="s">
        <v>362</v>
      </c>
      <c r="C475" s="351" t="s">
        <v>363</v>
      </c>
      <c r="D475" s="351"/>
      <c r="E475" s="714" t="s">
        <v>2055</v>
      </c>
      <c r="F475" s="818">
        <f>IFERROR('Formulario 4. Programático'!H482/'Formulario 4. Programático'!$F482,0)</f>
        <v>0</v>
      </c>
      <c r="G475" s="818">
        <f>IFERROR('Formulario 4. Programático'!I482/'Formulario 4. Programático'!$F482,0)</f>
        <v>0</v>
      </c>
      <c r="H475" s="818">
        <f>IFERROR('Formulario 4. Programático'!J482/'Formulario 4. Programático'!$F482,0)</f>
        <v>0</v>
      </c>
      <c r="I475" s="818">
        <f>IFERROR('Formulario 4. Programático'!K482/'Formulario 4. Programático'!$F482,0)</f>
        <v>0</v>
      </c>
      <c r="J475" s="818">
        <f>IFERROR('Formulario 4. Programático'!L482/'Formulario 4. Programático'!$F482,0)</f>
        <v>0</v>
      </c>
      <c r="K475" s="818">
        <f>IFERROR('Formulario 4. Programático'!M482/'Formulario 4. Programático'!$F482,0)</f>
        <v>0</v>
      </c>
      <c r="L475" s="818">
        <f>IFERROR('Formulario 4. Programático'!N482/'Formulario 4. Programático'!$F482,0)</f>
        <v>0</v>
      </c>
      <c r="M475" s="818">
        <f>IFERROR('Formulario 4. Programático'!O482/'Formulario 4. Programático'!$F482,0)</f>
        <v>0</v>
      </c>
      <c r="N475" s="818">
        <f>IFERROR('Formulario 4. Programático'!P482/'Formulario 4. Programático'!$F482,0)</f>
        <v>0</v>
      </c>
      <c r="O475" s="818">
        <f>IFERROR('Formulario 4. Programático'!Q482/'Formulario 4. Programático'!$F482,0)</f>
        <v>0</v>
      </c>
      <c r="P475" s="818">
        <f>IFERROR('Formulario 4. Programático'!R482/'Formulario 4. Programático'!$F482,0)</f>
        <v>0</v>
      </c>
      <c r="Q475" s="818">
        <f>IFERROR('Formulario 4. Programático'!S482/'Formulario 4. Programático'!$F482,0)</f>
        <v>0</v>
      </c>
      <c r="R475" s="818">
        <f>IFERROR('Formulario 4. Programático'!T488/'Formulario 4. Programático'!$F488,0)</f>
        <v>0</v>
      </c>
      <c r="S475" s="818">
        <f>IFERROR('Formulario 4. Programático'!U488/'Formulario 4. Programático'!$F488,0)</f>
        <v>0</v>
      </c>
    </row>
    <row r="476" spans="1:19" ht="11.25" outlineLevel="1">
      <c r="A476" s="352" t="s">
        <v>367</v>
      </c>
      <c r="B476" s="352" t="s">
        <v>362</v>
      </c>
      <c r="C476" s="352" t="s">
        <v>363</v>
      </c>
      <c r="D476" s="368" t="s">
        <v>795</v>
      </c>
      <c r="E476" s="715" t="s">
        <v>1468</v>
      </c>
      <c r="F476" s="821">
        <f>IFERROR('Formulario 4. Programático'!H483/'Formulario 4. Programático'!$F483,0)</f>
        <v>0</v>
      </c>
      <c r="G476" s="821">
        <f>IFERROR('Formulario 4. Programático'!I483/'Formulario 4. Programático'!$F483,0)</f>
        <v>0</v>
      </c>
      <c r="H476" s="821">
        <f>IFERROR('Formulario 4. Programático'!J483/'Formulario 4. Programático'!$F483,0)</f>
        <v>0</v>
      </c>
      <c r="I476" s="821">
        <f>IFERROR('Formulario 4. Programático'!K483/'Formulario 4. Programático'!$F483,0)</f>
        <v>0</v>
      </c>
      <c r="J476" s="821">
        <f>IFERROR('Formulario 4. Programático'!L483/'Formulario 4. Programático'!$F483,0)</f>
        <v>0</v>
      </c>
      <c r="K476" s="821">
        <f>IFERROR('Formulario 4. Programático'!M483/'Formulario 4. Programático'!$F483,0)</f>
        <v>0</v>
      </c>
      <c r="L476" s="821">
        <f>IFERROR('Formulario 4. Programático'!N483/'Formulario 4. Programático'!$F483,0)</f>
        <v>0</v>
      </c>
      <c r="M476" s="821">
        <f>IFERROR('Formulario 4. Programático'!O483/'Formulario 4. Programático'!$F483,0)</f>
        <v>0</v>
      </c>
      <c r="N476" s="821">
        <f>IFERROR('Formulario 4. Programático'!P483/'Formulario 4. Programático'!$F483,0)</f>
        <v>0</v>
      </c>
      <c r="O476" s="821">
        <f>IFERROR('Formulario 4. Programático'!Q483/'Formulario 4. Programático'!$F483,0)</f>
        <v>0</v>
      </c>
      <c r="P476" s="821">
        <f>IFERROR('Formulario 4. Programático'!R483/'Formulario 4. Programático'!$F483,0)</f>
        <v>0</v>
      </c>
      <c r="Q476" s="821">
        <f>IFERROR('Formulario 4. Programático'!S483/'Formulario 4. Programático'!$F483,0)</f>
        <v>0</v>
      </c>
      <c r="R476" s="821">
        <f>IFERROR('Formulario 4. Programático'!T489/'Formulario 4. Programático'!$F489,0)</f>
        <v>0</v>
      </c>
      <c r="S476" s="821">
        <f>IFERROR('Formulario 4. Programático'!U489/'Formulario 4. Programático'!$F489,0)</f>
        <v>0</v>
      </c>
    </row>
    <row r="477" spans="1:19" ht="11.25" outlineLevel="1">
      <c r="A477" s="351" t="s">
        <v>367</v>
      </c>
      <c r="B477" s="351" t="s">
        <v>362</v>
      </c>
      <c r="C477" s="351" t="s">
        <v>365</v>
      </c>
      <c r="D477" s="351"/>
      <c r="E477" s="714" t="s">
        <v>1469</v>
      </c>
      <c r="F477" s="818">
        <f>IFERROR('Formulario 4. Programático'!H484/'Formulario 4. Programático'!$F484,0)</f>
        <v>0</v>
      </c>
      <c r="G477" s="818">
        <f>IFERROR('Formulario 4. Programático'!I484/'Formulario 4. Programático'!$F484,0)</f>
        <v>0</v>
      </c>
      <c r="H477" s="818">
        <f>IFERROR('Formulario 4. Programático'!J484/'Formulario 4. Programático'!$F484,0)</f>
        <v>0</v>
      </c>
      <c r="I477" s="818">
        <f>IFERROR('Formulario 4. Programático'!K484/'Formulario 4. Programático'!$F484,0)</f>
        <v>0</v>
      </c>
      <c r="J477" s="818">
        <f>IFERROR('Formulario 4. Programático'!L484/'Formulario 4. Programático'!$F484,0)</f>
        <v>0</v>
      </c>
      <c r="K477" s="818">
        <f>IFERROR('Formulario 4. Programático'!M484/'Formulario 4. Programático'!$F484,0)</f>
        <v>0</v>
      </c>
      <c r="L477" s="818">
        <f>IFERROR('Formulario 4. Programático'!N484/'Formulario 4. Programático'!$F484,0)</f>
        <v>0</v>
      </c>
      <c r="M477" s="818">
        <f>IFERROR('Formulario 4. Programático'!O484/'Formulario 4. Programático'!$F484,0)</f>
        <v>0</v>
      </c>
      <c r="N477" s="818">
        <f>IFERROR('Formulario 4. Programático'!P484/'Formulario 4. Programático'!$F484,0)</f>
        <v>0</v>
      </c>
      <c r="O477" s="818">
        <f>IFERROR('Formulario 4. Programático'!Q484/'Formulario 4. Programático'!$F484,0)</f>
        <v>0</v>
      </c>
      <c r="P477" s="818">
        <f>IFERROR('Formulario 4. Programático'!R484/'Formulario 4. Programático'!$F484,0)</f>
        <v>0</v>
      </c>
      <c r="Q477" s="818">
        <f>IFERROR('Formulario 4. Programático'!S484/'Formulario 4. Programático'!$F484,0)</f>
        <v>0</v>
      </c>
      <c r="R477" s="818">
        <f>IFERROR('Formulario 4. Programático'!T490/'Formulario 4. Programático'!$F490,0)</f>
        <v>0</v>
      </c>
      <c r="S477" s="818">
        <f>IFERROR('Formulario 4. Programático'!U490/'Formulario 4. Programático'!$F490,0)</f>
        <v>0</v>
      </c>
    </row>
    <row r="478" spans="1:19" ht="12" outlineLevel="1" thickBot="1">
      <c r="A478" s="351" t="s">
        <v>367</v>
      </c>
      <c r="B478" s="351" t="s">
        <v>362</v>
      </c>
      <c r="C478" s="351" t="s">
        <v>366</v>
      </c>
      <c r="D478" s="351"/>
      <c r="E478" s="714" t="s">
        <v>1470</v>
      </c>
      <c r="F478" s="818">
        <f>IFERROR('Formulario 4. Programático'!H485/'Formulario 4. Programático'!$F485,0)</f>
        <v>0</v>
      </c>
      <c r="G478" s="818">
        <f>IFERROR('Formulario 4. Programático'!I485/'Formulario 4. Programático'!$F485,0)</f>
        <v>0</v>
      </c>
      <c r="H478" s="818">
        <f>IFERROR('Formulario 4. Programático'!J485/'Formulario 4. Programático'!$F485,0)</f>
        <v>0</v>
      </c>
      <c r="I478" s="818">
        <f>IFERROR('Formulario 4. Programático'!K485/'Formulario 4. Programático'!$F485,0)</f>
        <v>0</v>
      </c>
      <c r="J478" s="818">
        <f>IFERROR('Formulario 4. Programático'!L485/'Formulario 4. Programático'!$F485,0)</f>
        <v>0</v>
      </c>
      <c r="K478" s="818">
        <f>IFERROR('Formulario 4. Programático'!M485/'Formulario 4. Programático'!$F485,0)</f>
        <v>0</v>
      </c>
      <c r="L478" s="818">
        <f>IFERROR('Formulario 4. Programático'!N485/'Formulario 4. Programático'!$F485,0)</f>
        <v>0</v>
      </c>
      <c r="M478" s="818">
        <f>IFERROR('Formulario 4. Programático'!O485/'Formulario 4. Programático'!$F485,0)</f>
        <v>0</v>
      </c>
      <c r="N478" s="818">
        <f>IFERROR('Formulario 4. Programático'!P485/'Formulario 4. Programático'!$F485,0)</f>
        <v>0</v>
      </c>
      <c r="O478" s="818">
        <f>IFERROR('Formulario 4. Programático'!Q485/'Formulario 4. Programático'!$F485,0)</f>
        <v>0</v>
      </c>
      <c r="P478" s="818">
        <f>IFERROR('Formulario 4. Programático'!R485/'Formulario 4. Programático'!$F485,0)</f>
        <v>0</v>
      </c>
      <c r="Q478" s="818">
        <f>IFERROR('Formulario 4. Programático'!S485/'Formulario 4. Programático'!$F485,0)</f>
        <v>0</v>
      </c>
      <c r="R478" s="818">
        <f>IFERROR('Formulario 4. Programático'!T491/'Formulario 4. Programático'!$F491,0)</f>
        <v>0</v>
      </c>
      <c r="S478" s="818">
        <f>IFERROR('Formulario 4. Programático'!U491/'Formulario 4. Programático'!$F491,0)</f>
        <v>0</v>
      </c>
    </row>
    <row r="479" spans="1:19" ht="12" outlineLevel="1" thickBot="1">
      <c r="A479" s="350" t="s">
        <v>367</v>
      </c>
      <c r="B479" s="350" t="s">
        <v>363</v>
      </c>
      <c r="C479" s="350"/>
      <c r="D479" s="350"/>
      <c r="E479" s="706" t="s">
        <v>1471</v>
      </c>
      <c r="F479" s="816">
        <f>IFERROR('Formulario 4. Programático'!H486/'Formulario 4. Programático'!$F486,0)</f>
        <v>0</v>
      </c>
      <c r="G479" s="816">
        <f>IFERROR('Formulario 4. Programático'!I486/'Formulario 4. Programático'!$F486,0)</f>
        <v>0</v>
      </c>
      <c r="H479" s="816">
        <f>IFERROR('Formulario 4. Programático'!J486/'Formulario 4. Programático'!$F486,0)</f>
        <v>0</v>
      </c>
      <c r="I479" s="816">
        <f>IFERROR('Formulario 4. Programático'!K486/'Formulario 4. Programático'!$F486,0)</f>
        <v>0</v>
      </c>
      <c r="J479" s="816">
        <f>IFERROR('Formulario 4. Programático'!L486/'Formulario 4. Programático'!$F486,0)</f>
        <v>0</v>
      </c>
      <c r="K479" s="816">
        <f>IFERROR('Formulario 4. Programático'!M486/'Formulario 4. Programático'!$F486,0)</f>
        <v>0</v>
      </c>
      <c r="L479" s="816">
        <f>IFERROR('Formulario 4. Programático'!N486/'Formulario 4. Programático'!$F486,0)</f>
        <v>0</v>
      </c>
      <c r="M479" s="816">
        <f>IFERROR('Formulario 4. Programático'!O486/'Formulario 4. Programático'!$F486,0)</f>
        <v>0</v>
      </c>
      <c r="N479" s="816">
        <f>IFERROR('Formulario 4. Programático'!P486/'Formulario 4. Programático'!$F486,0)</f>
        <v>0</v>
      </c>
      <c r="O479" s="816">
        <f>IFERROR('Formulario 4. Programático'!Q486/'Formulario 4. Programático'!$F486,0)</f>
        <v>0</v>
      </c>
      <c r="P479" s="816">
        <f>IFERROR('Formulario 4. Programático'!R486/'Formulario 4. Programático'!$F486,0)</f>
        <v>0</v>
      </c>
      <c r="Q479" s="816">
        <f>IFERROR('Formulario 4. Programático'!S486/'Formulario 4. Programático'!$F486,0)</f>
        <v>0</v>
      </c>
      <c r="R479" s="816">
        <f>IFERROR('Formulario 4. Programático'!T492/'Formulario 4. Programático'!$F492,0)</f>
        <v>0</v>
      </c>
      <c r="S479" s="816">
        <f>IFERROR('Formulario 4. Programático'!U492/'Formulario 4. Programático'!$F492,0)</f>
        <v>0</v>
      </c>
    </row>
    <row r="480" spans="1:19" ht="11.25" outlineLevel="2">
      <c r="A480" s="351" t="s">
        <v>367</v>
      </c>
      <c r="B480" s="351" t="s">
        <v>363</v>
      </c>
      <c r="C480" s="351" t="s">
        <v>361</v>
      </c>
      <c r="D480" s="351"/>
      <c r="E480" s="714" t="s">
        <v>1472</v>
      </c>
      <c r="F480" s="818">
        <f>IFERROR('Formulario 4. Programático'!H487/'Formulario 4. Programático'!$F487,0)</f>
        <v>0</v>
      </c>
      <c r="G480" s="818">
        <f>IFERROR('Formulario 4. Programático'!I487/'Formulario 4. Programático'!$F487,0)</f>
        <v>0</v>
      </c>
      <c r="H480" s="818">
        <f>IFERROR('Formulario 4. Programático'!J487/'Formulario 4. Programático'!$F487,0)</f>
        <v>0</v>
      </c>
      <c r="I480" s="818">
        <f>IFERROR('Formulario 4. Programático'!K487/'Formulario 4. Programático'!$F487,0)</f>
        <v>0</v>
      </c>
      <c r="J480" s="818">
        <f>IFERROR('Formulario 4. Programático'!L487/'Formulario 4. Programático'!$F487,0)</f>
        <v>0</v>
      </c>
      <c r="K480" s="818">
        <f>IFERROR('Formulario 4. Programático'!M487/'Formulario 4. Programático'!$F487,0)</f>
        <v>0</v>
      </c>
      <c r="L480" s="818">
        <f>IFERROR('Formulario 4. Programático'!N487/'Formulario 4. Programático'!$F487,0)</f>
        <v>0</v>
      </c>
      <c r="M480" s="818">
        <f>IFERROR('Formulario 4. Programático'!O487/'Formulario 4. Programático'!$F487,0)</f>
        <v>0</v>
      </c>
      <c r="N480" s="818">
        <f>IFERROR('Formulario 4. Programático'!P487/'Formulario 4. Programático'!$F487,0)</f>
        <v>0</v>
      </c>
      <c r="O480" s="818">
        <f>IFERROR('Formulario 4. Programático'!Q487/'Formulario 4. Programático'!$F487,0)</f>
        <v>0</v>
      </c>
      <c r="P480" s="818">
        <f>IFERROR('Formulario 4. Programático'!R487/'Formulario 4. Programático'!$F487,0)</f>
        <v>0</v>
      </c>
      <c r="Q480" s="818">
        <f>IFERROR('Formulario 4. Programático'!S487/'Formulario 4. Programático'!$F487,0)</f>
        <v>0</v>
      </c>
      <c r="R480" s="818">
        <f>IFERROR('Formulario 4. Programático'!T493/'Formulario 4. Programático'!$F493,0)</f>
        <v>0</v>
      </c>
      <c r="S480" s="818">
        <f>IFERROR('Formulario 4. Programático'!U493/'Formulario 4. Programático'!$F493,0)</f>
        <v>0</v>
      </c>
    </row>
    <row r="481" spans="1:19" ht="11.25" outlineLevel="2">
      <c r="A481" s="352" t="s">
        <v>367</v>
      </c>
      <c r="B481" s="352" t="s">
        <v>363</v>
      </c>
      <c r="C481" s="352" t="s">
        <v>361</v>
      </c>
      <c r="D481" s="368" t="s">
        <v>795</v>
      </c>
      <c r="E481" s="715" t="s">
        <v>1166</v>
      </c>
      <c r="F481" s="821">
        <f>IFERROR('Formulario 4. Programático'!H488/'Formulario 4. Programático'!$F488,0)</f>
        <v>0</v>
      </c>
      <c r="G481" s="821">
        <f>IFERROR('Formulario 4. Programático'!I488/'Formulario 4. Programático'!$F488,0)</f>
        <v>0</v>
      </c>
      <c r="H481" s="821">
        <f>IFERROR('Formulario 4. Programático'!J488/'Formulario 4. Programático'!$F488,0)</f>
        <v>0</v>
      </c>
      <c r="I481" s="821">
        <f>IFERROR('Formulario 4. Programático'!K488/'Formulario 4. Programático'!$F488,0)</f>
        <v>0</v>
      </c>
      <c r="J481" s="821">
        <f>IFERROR('Formulario 4. Programático'!L488/'Formulario 4. Programático'!$F488,0)</f>
        <v>0</v>
      </c>
      <c r="K481" s="821">
        <f>IFERROR('Formulario 4. Programático'!M488/'Formulario 4. Programático'!$F488,0)</f>
        <v>0</v>
      </c>
      <c r="L481" s="821">
        <f>IFERROR('Formulario 4. Programático'!N488/'Formulario 4. Programático'!$F488,0)</f>
        <v>0</v>
      </c>
      <c r="M481" s="821">
        <f>IFERROR('Formulario 4. Programático'!O488/'Formulario 4. Programático'!$F488,0)</f>
        <v>0</v>
      </c>
      <c r="N481" s="821">
        <f>IFERROR('Formulario 4. Programático'!P488/'Formulario 4. Programático'!$F488,0)</f>
        <v>0</v>
      </c>
      <c r="O481" s="821">
        <f>IFERROR('Formulario 4. Programático'!Q488/'Formulario 4. Programático'!$F488,0)</f>
        <v>0</v>
      </c>
      <c r="P481" s="821">
        <f>IFERROR('Formulario 4. Programático'!R488/'Formulario 4. Programático'!$F488,0)</f>
        <v>0</v>
      </c>
      <c r="Q481" s="821">
        <f>IFERROR('Formulario 4. Programático'!S488/'Formulario 4. Programático'!$F488,0)</f>
        <v>0</v>
      </c>
      <c r="R481" s="821">
        <f>IFERROR('Formulario 4. Programático'!T494/'Formulario 4. Programático'!$F494,0)</f>
        <v>0</v>
      </c>
      <c r="S481" s="821">
        <f>IFERROR('Formulario 4. Programático'!U494/'Formulario 4. Programático'!$F494,0)</f>
        <v>0</v>
      </c>
    </row>
    <row r="482" spans="1:19" ht="11.25" outlineLevel="2">
      <c r="A482" s="352" t="s">
        <v>367</v>
      </c>
      <c r="B482" s="352" t="s">
        <v>363</v>
      </c>
      <c r="C482" s="352" t="s">
        <v>361</v>
      </c>
      <c r="D482" s="368" t="s">
        <v>794</v>
      </c>
      <c r="E482" s="715" t="s">
        <v>1473</v>
      </c>
      <c r="F482" s="821">
        <f>IFERROR('Formulario 4. Programático'!H489/'Formulario 4. Programático'!$F489,0)</f>
        <v>0</v>
      </c>
      <c r="G482" s="821">
        <f>IFERROR('Formulario 4. Programático'!I489/'Formulario 4. Programático'!$F489,0)</f>
        <v>0</v>
      </c>
      <c r="H482" s="821">
        <f>IFERROR('Formulario 4. Programático'!J489/'Formulario 4. Programático'!$F489,0)</f>
        <v>0</v>
      </c>
      <c r="I482" s="821">
        <f>IFERROR('Formulario 4. Programático'!K489/'Formulario 4. Programático'!$F489,0)</f>
        <v>0</v>
      </c>
      <c r="J482" s="821">
        <f>IFERROR('Formulario 4. Programático'!L489/'Formulario 4. Programático'!$F489,0)</f>
        <v>0</v>
      </c>
      <c r="K482" s="821">
        <f>IFERROR('Formulario 4. Programático'!M489/'Formulario 4. Programático'!$F489,0)</f>
        <v>0</v>
      </c>
      <c r="L482" s="821">
        <f>IFERROR('Formulario 4. Programático'!N489/'Formulario 4. Programático'!$F489,0)</f>
        <v>0</v>
      </c>
      <c r="M482" s="821">
        <f>IFERROR('Formulario 4. Programático'!O489/'Formulario 4. Programático'!$F489,0)</f>
        <v>0</v>
      </c>
      <c r="N482" s="821">
        <f>IFERROR('Formulario 4. Programático'!P489/'Formulario 4. Programático'!$F489,0)</f>
        <v>0</v>
      </c>
      <c r="O482" s="821">
        <f>IFERROR('Formulario 4. Programático'!Q489/'Formulario 4. Programático'!$F489,0)</f>
        <v>0</v>
      </c>
      <c r="P482" s="821">
        <f>IFERROR('Formulario 4. Programático'!R489/'Formulario 4. Programático'!$F489,0)</f>
        <v>0</v>
      </c>
      <c r="Q482" s="821">
        <f>IFERROR('Formulario 4. Programático'!S489/'Formulario 4. Programático'!$F489,0)</f>
        <v>0</v>
      </c>
      <c r="R482" s="821">
        <f>IFERROR('Formulario 4. Programático'!T495/'Formulario 4. Programático'!$F495,0)</f>
        <v>0</v>
      </c>
      <c r="S482" s="821">
        <f>IFERROR('Formulario 4. Programático'!U495/'Formulario 4. Programático'!$F495,0)</f>
        <v>0</v>
      </c>
    </row>
    <row r="483" spans="1:19" ht="11.25" outlineLevel="2">
      <c r="A483" s="351" t="s">
        <v>367</v>
      </c>
      <c r="B483" s="351" t="s">
        <v>363</v>
      </c>
      <c r="C483" s="351" t="s">
        <v>362</v>
      </c>
      <c r="D483" s="351"/>
      <c r="E483" s="714" t="s">
        <v>2056</v>
      </c>
      <c r="F483" s="818">
        <f>IFERROR('Formulario 4. Programático'!H490/'Formulario 4. Programático'!$F490,0)</f>
        <v>0</v>
      </c>
      <c r="G483" s="818">
        <f>IFERROR('Formulario 4. Programático'!I490/'Formulario 4. Programático'!$F490,0)</f>
        <v>0</v>
      </c>
      <c r="H483" s="818">
        <f>IFERROR('Formulario 4. Programático'!J490/'Formulario 4. Programático'!$F490,0)</f>
        <v>0</v>
      </c>
      <c r="I483" s="818">
        <f>IFERROR('Formulario 4. Programático'!K490/'Formulario 4. Programático'!$F490,0)</f>
        <v>0</v>
      </c>
      <c r="J483" s="818">
        <f>IFERROR('Formulario 4. Programático'!L490/'Formulario 4. Programático'!$F490,0)</f>
        <v>0</v>
      </c>
      <c r="K483" s="818">
        <f>IFERROR('Formulario 4. Programático'!M490/'Formulario 4. Programático'!$F490,0)</f>
        <v>0</v>
      </c>
      <c r="L483" s="818">
        <f>IFERROR('Formulario 4. Programático'!N490/'Formulario 4. Programático'!$F490,0)</f>
        <v>0</v>
      </c>
      <c r="M483" s="818">
        <f>IFERROR('Formulario 4. Programático'!O490/'Formulario 4. Programático'!$F490,0)</f>
        <v>0</v>
      </c>
      <c r="N483" s="818">
        <f>IFERROR('Formulario 4. Programático'!P490/'Formulario 4. Programático'!$F490,0)</f>
        <v>0</v>
      </c>
      <c r="O483" s="818">
        <f>IFERROR('Formulario 4. Programático'!Q490/'Formulario 4. Programático'!$F490,0)</f>
        <v>0</v>
      </c>
      <c r="P483" s="818">
        <f>IFERROR('Formulario 4. Programático'!R490/'Formulario 4. Programático'!$F490,0)</f>
        <v>0</v>
      </c>
      <c r="Q483" s="818">
        <f>IFERROR('Formulario 4. Programático'!S490/'Formulario 4. Programático'!$F490,0)</f>
        <v>0</v>
      </c>
      <c r="R483" s="818">
        <f>IFERROR('Formulario 4. Programático'!T496/'Formulario 4. Programático'!$F496,0)</f>
        <v>0</v>
      </c>
      <c r="S483" s="818">
        <f>IFERROR('Formulario 4. Programático'!U496/'Formulario 4. Programático'!$F496,0)</f>
        <v>0</v>
      </c>
    </row>
    <row r="484" spans="1:19" ht="11.25" outlineLevel="2">
      <c r="A484" s="351" t="s">
        <v>367</v>
      </c>
      <c r="B484" s="351" t="s">
        <v>363</v>
      </c>
      <c r="C484" s="351" t="s">
        <v>363</v>
      </c>
      <c r="D484" s="351"/>
      <c r="E484" s="714" t="s">
        <v>2050</v>
      </c>
      <c r="F484" s="818">
        <f>IFERROR('Formulario 4. Programático'!H491/'Formulario 4. Programático'!$F491,0)</f>
        <v>0</v>
      </c>
      <c r="G484" s="818">
        <f>IFERROR('Formulario 4. Programático'!I491/'Formulario 4. Programático'!$F491,0)</f>
        <v>0</v>
      </c>
      <c r="H484" s="818">
        <f>IFERROR('Formulario 4. Programático'!J491/'Formulario 4. Programático'!$F491,0)</f>
        <v>0</v>
      </c>
      <c r="I484" s="818">
        <f>IFERROR('Formulario 4. Programático'!K491/'Formulario 4. Programático'!$F491,0)</f>
        <v>0</v>
      </c>
      <c r="J484" s="818">
        <f>IFERROR('Formulario 4. Programático'!L491/'Formulario 4. Programático'!$F491,0)</f>
        <v>0</v>
      </c>
      <c r="K484" s="818">
        <f>IFERROR('Formulario 4. Programático'!M491/'Formulario 4. Programático'!$F491,0)</f>
        <v>0</v>
      </c>
      <c r="L484" s="818">
        <f>IFERROR('Formulario 4. Programático'!N491/'Formulario 4. Programático'!$F491,0)</f>
        <v>0</v>
      </c>
      <c r="M484" s="818">
        <f>IFERROR('Formulario 4. Programático'!O491/'Formulario 4. Programático'!$F491,0)</f>
        <v>0</v>
      </c>
      <c r="N484" s="818">
        <f>IFERROR('Formulario 4. Programático'!P491/'Formulario 4. Programático'!$F491,0)</f>
        <v>0</v>
      </c>
      <c r="O484" s="818">
        <f>IFERROR('Formulario 4. Programático'!Q491/'Formulario 4. Programático'!$F491,0)</f>
        <v>0</v>
      </c>
      <c r="P484" s="818">
        <f>IFERROR('Formulario 4. Programático'!R491/'Formulario 4. Programático'!$F491,0)</f>
        <v>0</v>
      </c>
      <c r="Q484" s="818">
        <f>IFERROR('Formulario 4. Programático'!S491/'Formulario 4. Programático'!$F491,0)</f>
        <v>0</v>
      </c>
      <c r="R484" s="818">
        <f>IFERROR('Formulario 4. Programático'!T497/'Formulario 4. Programático'!$F497,0)</f>
        <v>0</v>
      </c>
      <c r="S484" s="818">
        <f>IFERROR('Formulario 4. Programático'!U497/'Formulario 4. Programático'!$F497,0)</f>
        <v>0</v>
      </c>
    </row>
    <row r="485" spans="1:19" ht="11.25" outlineLevel="2">
      <c r="A485" s="352" t="s">
        <v>367</v>
      </c>
      <c r="B485" s="352" t="s">
        <v>363</v>
      </c>
      <c r="C485" s="352" t="s">
        <v>363</v>
      </c>
      <c r="D485" s="368" t="s">
        <v>795</v>
      </c>
      <c r="E485" s="715" t="s">
        <v>1474</v>
      </c>
      <c r="F485" s="821">
        <f>IFERROR('Formulario 4. Programático'!H492/'Formulario 4. Programático'!$F492,0)</f>
        <v>0</v>
      </c>
      <c r="G485" s="821">
        <f>IFERROR('Formulario 4. Programático'!I492/'Formulario 4. Programático'!$F492,0)</f>
        <v>0</v>
      </c>
      <c r="H485" s="821">
        <f>IFERROR('Formulario 4. Programático'!J492/'Formulario 4. Programático'!$F492,0)</f>
        <v>0</v>
      </c>
      <c r="I485" s="821">
        <f>IFERROR('Formulario 4. Programático'!K492/'Formulario 4. Programático'!$F492,0)</f>
        <v>0</v>
      </c>
      <c r="J485" s="821">
        <f>IFERROR('Formulario 4. Programático'!L492/'Formulario 4. Programático'!$F492,0)</f>
        <v>0</v>
      </c>
      <c r="K485" s="821">
        <f>IFERROR('Formulario 4. Programático'!M492/'Formulario 4. Programático'!$F492,0)</f>
        <v>0</v>
      </c>
      <c r="L485" s="821">
        <f>IFERROR('Formulario 4. Programático'!N492/'Formulario 4. Programático'!$F492,0)</f>
        <v>0</v>
      </c>
      <c r="M485" s="821">
        <f>IFERROR('Formulario 4. Programático'!O492/'Formulario 4. Programático'!$F492,0)</f>
        <v>0</v>
      </c>
      <c r="N485" s="821">
        <f>IFERROR('Formulario 4. Programático'!P492/'Formulario 4. Programático'!$F492,0)</f>
        <v>0</v>
      </c>
      <c r="O485" s="821">
        <f>IFERROR('Formulario 4. Programático'!Q492/'Formulario 4. Programático'!$F492,0)</f>
        <v>0</v>
      </c>
      <c r="P485" s="821">
        <f>IFERROR('Formulario 4. Programático'!R492/'Formulario 4. Programático'!$F492,0)</f>
        <v>0</v>
      </c>
      <c r="Q485" s="821">
        <f>IFERROR('Formulario 4. Programático'!S492/'Formulario 4. Programático'!$F492,0)</f>
        <v>0</v>
      </c>
      <c r="R485" s="821">
        <f>IFERROR('Formulario 4. Programático'!T498/'Formulario 4. Programático'!$F498,0)</f>
        <v>0</v>
      </c>
      <c r="S485" s="821">
        <f>IFERROR('Formulario 4. Programático'!U498/'Formulario 4. Programático'!$F498,0)</f>
        <v>0</v>
      </c>
    </row>
    <row r="486" spans="1:19" ht="11.25" outlineLevel="2">
      <c r="A486" s="351" t="s">
        <v>367</v>
      </c>
      <c r="B486" s="351" t="s">
        <v>363</v>
      </c>
      <c r="C486" s="351" t="s">
        <v>365</v>
      </c>
      <c r="D486" s="351"/>
      <c r="E486" s="714" t="s">
        <v>1475</v>
      </c>
      <c r="F486" s="818">
        <f>IFERROR('Formulario 4. Programático'!H493/'Formulario 4. Programático'!$F493,0)</f>
        <v>0</v>
      </c>
      <c r="G486" s="818">
        <f>IFERROR('Formulario 4. Programático'!I493/'Formulario 4. Programático'!$F493,0)</f>
        <v>0</v>
      </c>
      <c r="H486" s="818">
        <f>IFERROR('Formulario 4. Programático'!J493/'Formulario 4. Programático'!$F493,0)</f>
        <v>0</v>
      </c>
      <c r="I486" s="818">
        <f>IFERROR('Formulario 4. Programático'!K493/'Formulario 4. Programático'!$F493,0)</f>
        <v>0</v>
      </c>
      <c r="J486" s="818">
        <f>IFERROR('Formulario 4. Programático'!L493/'Formulario 4. Programático'!$F493,0)</f>
        <v>0</v>
      </c>
      <c r="K486" s="818">
        <f>IFERROR('Formulario 4. Programático'!M493/'Formulario 4. Programático'!$F493,0)</f>
        <v>0</v>
      </c>
      <c r="L486" s="818">
        <f>IFERROR('Formulario 4. Programático'!N493/'Formulario 4. Programático'!$F493,0)</f>
        <v>0</v>
      </c>
      <c r="M486" s="818">
        <f>IFERROR('Formulario 4. Programático'!O493/'Formulario 4. Programático'!$F493,0)</f>
        <v>0</v>
      </c>
      <c r="N486" s="818">
        <f>IFERROR('Formulario 4. Programático'!P493/'Formulario 4. Programático'!$F493,0)</f>
        <v>0</v>
      </c>
      <c r="O486" s="818">
        <f>IFERROR('Formulario 4. Programático'!Q493/'Formulario 4. Programático'!$F493,0)</f>
        <v>0</v>
      </c>
      <c r="P486" s="818">
        <f>IFERROR('Formulario 4. Programático'!R493/'Formulario 4. Programático'!$F493,0)</f>
        <v>0</v>
      </c>
      <c r="Q486" s="818">
        <f>IFERROR('Formulario 4. Programático'!S493/'Formulario 4. Programático'!$F493,0)</f>
        <v>0</v>
      </c>
      <c r="R486" s="818">
        <f>IFERROR('Formulario 4. Programático'!T499/'Formulario 4. Programático'!$F499,0)</f>
        <v>0</v>
      </c>
      <c r="S486" s="818">
        <f>IFERROR('Formulario 4. Programático'!U499/'Formulario 4. Programático'!$F499,0)</f>
        <v>0</v>
      </c>
    </row>
    <row r="487" spans="1:19" ht="12" outlineLevel="2" thickBot="1">
      <c r="A487" s="351" t="s">
        <v>367</v>
      </c>
      <c r="B487" s="351" t="s">
        <v>363</v>
      </c>
      <c r="C487" s="351" t="s">
        <v>366</v>
      </c>
      <c r="D487" s="351"/>
      <c r="E487" s="714" t="s">
        <v>1476</v>
      </c>
      <c r="F487" s="818">
        <f>IFERROR('Formulario 4. Programático'!H494/'Formulario 4. Programático'!$F494,0)</f>
        <v>0</v>
      </c>
      <c r="G487" s="818">
        <f>IFERROR('Formulario 4. Programático'!I494/'Formulario 4. Programático'!$F494,0)</f>
        <v>0</v>
      </c>
      <c r="H487" s="818">
        <f>IFERROR('Formulario 4. Programático'!J494/'Formulario 4. Programático'!$F494,0)</f>
        <v>0</v>
      </c>
      <c r="I487" s="818">
        <f>IFERROR('Formulario 4. Programático'!K494/'Formulario 4. Programático'!$F494,0)</f>
        <v>0</v>
      </c>
      <c r="J487" s="818">
        <f>IFERROR('Formulario 4. Programático'!L494/'Formulario 4. Programático'!$F494,0)</f>
        <v>0</v>
      </c>
      <c r="K487" s="818">
        <f>IFERROR('Formulario 4. Programático'!M494/'Formulario 4. Programático'!$F494,0)</f>
        <v>0</v>
      </c>
      <c r="L487" s="818">
        <f>IFERROR('Formulario 4. Programático'!N494/'Formulario 4. Programático'!$F494,0)</f>
        <v>0</v>
      </c>
      <c r="M487" s="818">
        <f>IFERROR('Formulario 4. Programático'!O494/'Formulario 4. Programático'!$F494,0)</f>
        <v>0</v>
      </c>
      <c r="N487" s="818">
        <f>IFERROR('Formulario 4. Programático'!P494/'Formulario 4. Programático'!$F494,0)</f>
        <v>0</v>
      </c>
      <c r="O487" s="818">
        <f>IFERROR('Formulario 4. Programático'!Q494/'Formulario 4. Programático'!$F494,0)</f>
        <v>0</v>
      </c>
      <c r="P487" s="818">
        <f>IFERROR('Formulario 4. Programático'!R494/'Formulario 4. Programático'!$F494,0)</f>
        <v>0</v>
      </c>
      <c r="Q487" s="818">
        <f>IFERROR('Formulario 4. Programático'!S494/'Formulario 4. Programático'!$F494,0)</f>
        <v>0</v>
      </c>
      <c r="R487" s="818">
        <f>IFERROR('Formulario 4. Programático'!T500/'Formulario 4. Programático'!$F500,0)</f>
        <v>0</v>
      </c>
      <c r="S487" s="818">
        <f>IFERROR('Formulario 4. Programático'!U500/'Formulario 4. Programático'!$F500,0)</f>
        <v>0</v>
      </c>
    </row>
    <row r="488" spans="1:19" ht="12" customHeight="1" outlineLevel="1" thickTop="1" thickBot="1">
      <c r="A488" s="732" t="s">
        <v>369</v>
      </c>
      <c r="B488" s="732"/>
      <c r="C488" s="732"/>
      <c r="D488" s="732"/>
      <c r="E488" s="538" t="s">
        <v>1477</v>
      </c>
      <c r="F488" s="827">
        <f>IFERROR('Formulario 4. Programático'!H495/'Formulario 4. Programático'!$F495,0)</f>
        <v>0</v>
      </c>
      <c r="G488" s="827">
        <f>IFERROR('Formulario 4. Programático'!I495/'Formulario 4. Programático'!$F495,0)</f>
        <v>0</v>
      </c>
      <c r="H488" s="827">
        <f>IFERROR('Formulario 4. Programático'!J495/'Formulario 4. Programático'!$F495,0)</f>
        <v>0</v>
      </c>
      <c r="I488" s="827">
        <f>IFERROR('Formulario 4. Programático'!K495/'Formulario 4. Programático'!$F495,0)</f>
        <v>0</v>
      </c>
      <c r="J488" s="827">
        <f>IFERROR('Formulario 4. Programático'!L495/'Formulario 4. Programático'!$F495,0)</f>
        <v>0</v>
      </c>
      <c r="K488" s="827">
        <f>IFERROR('Formulario 4. Programático'!M495/'Formulario 4. Programático'!$F495,0)</f>
        <v>0</v>
      </c>
      <c r="L488" s="827">
        <f>IFERROR('Formulario 4. Programático'!N495/'Formulario 4. Programático'!$F495,0)</f>
        <v>0</v>
      </c>
      <c r="M488" s="827">
        <f>IFERROR('Formulario 4. Programático'!O495/'Formulario 4. Programático'!$F495,0)</f>
        <v>0</v>
      </c>
      <c r="N488" s="827">
        <f>IFERROR('Formulario 4. Programático'!P495/'Formulario 4. Programático'!$F495,0)</f>
        <v>0</v>
      </c>
      <c r="O488" s="827">
        <f>IFERROR('Formulario 4. Programático'!Q495/'Formulario 4. Programático'!$F495,0)</f>
        <v>0</v>
      </c>
      <c r="P488" s="827">
        <f>IFERROR('Formulario 4. Programático'!R495/'Formulario 4. Programático'!$F495,0)</f>
        <v>0</v>
      </c>
      <c r="Q488" s="827">
        <f>IFERROR('Formulario 4. Programático'!S495/'Formulario 4. Programático'!$F495,0)</f>
        <v>0</v>
      </c>
      <c r="R488" s="827">
        <f>IFERROR('Formulario 4. Programático'!T501/'Formulario 4. Programático'!$F501,0)</f>
        <v>0</v>
      </c>
      <c r="S488" s="827">
        <f>IFERROR('Formulario 4. Programático'!U501/'Formulario 4. Programático'!$F501,0)</f>
        <v>0</v>
      </c>
    </row>
    <row r="489" spans="1:19" ht="12" customHeight="1" thickBot="1">
      <c r="A489" s="350" t="s">
        <v>369</v>
      </c>
      <c r="B489" s="350" t="s">
        <v>361</v>
      </c>
      <c r="C489" s="350"/>
      <c r="D489" s="350"/>
      <c r="E489" s="706" t="s">
        <v>1478</v>
      </c>
      <c r="F489" s="816">
        <f>IFERROR('Formulario 4. Programático'!H496/'Formulario 4. Programático'!$F496,0)</f>
        <v>0</v>
      </c>
      <c r="G489" s="816">
        <f>IFERROR('Formulario 4. Programático'!I496/'Formulario 4. Programático'!$F496,0)</f>
        <v>0</v>
      </c>
      <c r="H489" s="816">
        <f>IFERROR('Formulario 4. Programático'!J496/'Formulario 4. Programático'!$F496,0)</f>
        <v>0</v>
      </c>
      <c r="I489" s="816">
        <f>IFERROR('Formulario 4. Programático'!K496/'Formulario 4. Programático'!$F496,0)</f>
        <v>0</v>
      </c>
      <c r="J489" s="816">
        <f>IFERROR('Formulario 4. Programático'!L496/'Formulario 4. Programático'!$F496,0)</f>
        <v>0</v>
      </c>
      <c r="K489" s="816">
        <f>IFERROR('Formulario 4. Programático'!M496/'Formulario 4. Programático'!$F496,0)</f>
        <v>0</v>
      </c>
      <c r="L489" s="816">
        <f>IFERROR('Formulario 4. Programático'!N496/'Formulario 4. Programático'!$F496,0)</f>
        <v>0</v>
      </c>
      <c r="M489" s="816">
        <f>IFERROR('Formulario 4. Programático'!O496/'Formulario 4. Programático'!$F496,0)</f>
        <v>0</v>
      </c>
      <c r="N489" s="816">
        <f>IFERROR('Formulario 4. Programático'!P496/'Formulario 4. Programático'!$F496,0)</f>
        <v>0</v>
      </c>
      <c r="O489" s="816">
        <f>IFERROR('Formulario 4. Programático'!Q496/'Formulario 4. Programático'!$F496,0)</f>
        <v>0</v>
      </c>
      <c r="P489" s="816">
        <f>IFERROR('Formulario 4. Programático'!R496/'Formulario 4. Programático'!$F496,0)</f>
        <v>0</v>
      </c>
      <c r="Q489" s="816">
        <f>IFERROR('Formulario 4. Programático'!S496/'Formulario 4. Programático'!$F496,0)</f>
        <v>0</v>
      </c>
      <c r="R489" s="816">
        <f>IFERROR('Formulario 4. Programático'!T502/'Formulario 4. Programático'!$F502,0)</f>
        <v>0</v>
      </c>
      <c r="S489" s="816">
        <f>IFERROR('Formulario 4. Programático'!U502/'Formulario 4. Programático'!$F502,0)</f>
        <v>0</v>
      </c>
    </row>
    <row r="490" spans="1:19" ht="12" customHeight="1" outlineLevel="1" thickBot="1">
      <c r="A490" s="719" t="s">
        <v>369</v>
      </c>
      <c r="B490" s="719" t="s">
        <v>362</v>
      </c>
      <c r="C490" s="719"/>
      <c r="D490" s="719"/>
      <c r="E490" s="720" t="s">
        <v>1479</v>
      </c>
      <c r="F490" s="822">
        <f>IFERROR('Formulario 4. Programático'!H497/'Formulario 4. Programático'!$F497,0)</f>
        <v>0</v>
      </c>
      <c r="G490" s="822">
        <f>IFERROR('Formulario 4. Programático'!I497/'Formulario 4. Programático'!$F497,0)</f>
        <v>0</v>
      </c>
      <c r="H490" s="822">
        <f>IFERROR('Formulario 4. Programático'!J497/'Formulario 4. Programático'!$F497,0)</f>
        <v>0</v>
      </c>
      <c r="I490" s="822">
        <f>IFERROR('Formulario 4. Programático'!K497/'Formulario 4. Programático'!$F497,0)</f>
        <v>0</v>
      </c>
      <c r="J490" s="822">
        <f>IFERROR('Formulario 4. Programático'!L497/'Formulario 4. Programático'!$F497,0)</f>
        <v>0</v>
      </c>
      <c r="K490" s="822">
        <f>IFERROR('Formulario 4. Programático'!M497/'Formulario 4. Programático'!$F497,0)</f>
        <v>0</v>
      </c>
      <c r="L490" s="822">
        <f>IFERROR('Formulario 4. Programático'!N497/'Formulario 4. Programático'!$F497,0)</f>
        <v>0</v>
      </c>
      <c r="M490" s="822">
        <f>IFERROR('Formulario 4. Programático'!O497/'Formulario 4. Programático'!$F497,0)</f>
        <v>0</v>
      </c>
      <c r="N490" s="822">
        <f>IFERROR('Formulario 4. Programático'!P497/'Formulario 4. Programático'!$F497,0)</f>
        <v>0</v>
      </c>
      <c r="O490" s="822">
        <f>IFERROR('Formulario 4. Programático'!Q497/'Formulario 4. Programático'!$F497,0)</f>
        <v>0</v>
      </c>
      <c r="P490" s="822">
        <f>IFERROR('Formulario 4. Programático'!R497/'Formulario 4. Programático'!$F497,0)</f>
        <v>0</v>
      </c>
      <c r="Q490" s="822">
        <f>IFERROR('Formulario 4. Programático'!S497/'Formulario 4. Programático'!$F497,0)</f>
        <v>0</v>
      </c>
      <c r="R490" s="822">
        <f>IFERROR('Formulario 4. Programático'!T503/'Formulario 4. Programático'!$F503,0)</f>
        <v>0</v>
      </c>
      <c r="S490" s="822">
        <f>IFERROR('Formulario 4. Programático'!U503/'Formulario 4. Programático'!$F503,0)</f>
        <v>0</v>
      </c>
    </row>
    <row r="491" spans="1:19" ht="12" customHeight="1" outlineLevel="2" thickBot="1">
      <c r="A491" s="350" t="s">
        <v>369</v>
      </c>
      <c r="B491" s="350" t="s">
        <v>363</v>
      </c>
      <c r="C491" s="350"/>
      <c r="D491" s="350"/>
      <c r="E491" s="706" t="s">
        <v>1480</v>
      </c>
      <c r="F491" s="816">
        <f>IFERROR('Formulario 4. Programático'!H498/'Formulario 4. Programático'!$F498,0)</f>
        <v>0</v>
      </c>
      <c r="G491" s="816">
        <f>IFERROR('Formulario 4. Programático'!I498/'Formulario 4. Programático'!$F498,0)</f>
        <v>0</v>
      </c>
      <c r="H491" s="816">
        <f>IFERROR('Formulario 4. Programático'!J498/'Formulario 4. Programático'!$F498,0)</f>
        <v>0</v>
      </c>
      <c r="I491" s="816">
        <f>IFERROR('Formulario 4. Programático'!K498/'Formulario 4. Programático'!$F498,0)</f>
        <v>0</v>
      </c>
      <c r="J491" s="816">
        <f>IFERROR('Formulario 4. Programático'!L498/'Formulario 4. Programático'!$F498,0)</f>
        <v>0</v>
      </c>
      <c r="K491" s="816">
        <f>IFERROR('Formulario 4. Programático'!M498/'Formulario 4. Programático'!$F498,0)</f>
        <v>0</v>
      </c>
      <c r="L491" s="816">
        <f>IFERROR('Formulario 4. Programático'!N498/'Formulario 4. Programático'!$F498,0)</f>
        <v>0</v>
      </c>
      <c r="M491" s="816">
        <f>IFERROR('Formulario 4. Programático'!O498/'Formulario 4. Programático'!$F498,0)</f>
        <v>0</v>
      </c>
      <c r="N491" s="816">
        <f>IFERROR('Formulario 4. Programático'!P498/'Formulario 4. Programático'!$F498,0)</f>
        <v>0</v>
      </c>
      <c r="O491" s="816">
        <f>IFERROR('Formulario 4. Programático'!Q498/'Formulario 4. Programático'!$F498,0)</f>
        <v>0</v>
      </c>
      <c r="P491" s="816">
        <f>IFERROR('Formulario 4. Programático'!R498/'Formulario 4. Programático'!$F498,0)</f>
        <v>0</v>
      </c>
      <c r="Q491" s="816">
        <f>IFERROR('Formulario 4. Programático'!S498/'Formulario 4. Programático'!$F498,0)</f>
        <v>0</v>
      </c>
      <c r="R491" s="816">
        <f>IFERROR('Formulario 4. Programático'!T504/'Formulario 4. Programático'!$F504,0)</f>
        <v>0</v>
      </c>
      <c r="S491" s="816">
        <f>IFERROR('Formulario 4. Programático'!U504/'Formulario 4. Programático'!$F504,0)</f>
        <v>0</v>
      </c>
    </row>
    <row r="492" spans="1:19" ht="12" customHeight="1" outlineLevel="2" thickBot="1">
      <c r="A492" s="350" t="s">
        <v>369</v>
      </c>
      <c r="B492" s="350" t="s">
        <v>365</v>
      </c>
      <c r="C492" s="350"/>
      <c r="D492" s="350"/>
      <c r="E492" s="706" t="s">
        <v>1481</v>
      </c>
      <c r="F492" s="816">
        <f>IFERROR('Formulario 4. Programático'!H499/'Formulario 4. Programático'!$F499,0)</f>
        <v>0</v>
      </c>
      <c r="G492" s="816">
        <f>IFERROR('Formulario 4. Programático'!I499/'Formulario 4. Programático'!$F499,0)</f>
        <v>0</v>
      </c>
      <c r="H492" s="816">
        <f>IFERROR('Formulario 4. Programático'!J499/'Formulario 4. Programático'!$F499,0)</f>
        <v>0</v>
      </c>
      <c r="I492" s="816">
        <f>IFERROR('Formulario 4. Programático'!K499/'Formulario 4. Programático'!$F499,0)</f>
        <v>0</v>
      </c>
      <c r="J492" s="816">
        <f>IFERROR('Formulario 4. Programático'!L499/'Formulario 4. Programático'!$F499,0)</f>
        <v>0</v>
      </c>
      <c r="K492" s="816">
        <f>IFERROR('Formulario 4. Programático'!M499/'Formulario 4. Programático'!$F499,0)</f>
        <v>0</v>
      </c>
      <c r="L492" s="816">
        <f>IFERROR('Formulario 4. Programático'!N499/'Formulario 4. Programático'!$F499,0)</f>
        <v>0</v>
      </c>
      <c r="M492" s="816">
        <f>IFERROR('Formulario 4. Programático'!O499/'Formulario 4. Programático'!$F499,0)</f>
        <v>0</v>
      </c>
      <c r="N492" s="816">
        <f>IFERROR('Formulario 4. Programático'!P499/'Formulario 4. Programático'!$F499,0)</f>
        <v>0</v>
      </c>
      <c r="O492" s="816">
        <f>IFERROR('Formulario 4. Programático'!Q499/'Formulario 4. Programático'!$F499,0)</f>
        <v>0</v>
      </c>
      <c r="P492" s="816">
        <f>IFERROR('Formulario 4. Programático'!R499/'Formulario 4. Programático'!$F499,0)</f>
        <v>0</v>
      </c>
      <c r="Q492" s="816">
        <f>IFERROR('Formulario 4. Programático'!S499/'Formulario 4. Programático'!$F499,0)</f>
        <v>0</v>
      </c>
      <c r="R492" s="816">
        <f>IFERROR('Formulario 4. Programático'!T505/'Formulario 4. Programático'!$F505,0)</f>
        <v>0</v>
      </c>
      <c r="S492" s="816">
        <f>IFERROR('Formulario 4. Programático'!U505/'Formulario 4. Programático'!$F505,0)</f>
        <v>0</v>
      </c>
    </row>
    <row r="493" spans="1:19" ht="12" customHeight="1" outlineLevel="2" thickTop="1" thickBot="1">
      <c r="A493" s="354" t="s">
        <v>373</v>
      </c>
      <c r="B493" s="354"/>
      <c r="C493" s="354"/>
      <c r="D493" s="354"/>
      <c r="E493" s="116" t="s">
        <v>1482</v>
      </c>
      <c r="F493" s="820">
        <f>IFERROR('Formulario 4. Programático'!H500/'Formulario 4. Programático'!$F500,0)</f>
        <v>0</v>
      </c>
      <c r="G493" s="820">
        <f>IFERROR('Formulario 4. Programático'!I500/'Formulario 4. Programático'!$F500,0)</f>
        <v>0</v>
      </c>
      <c r="H493" s="820">
        <f>IFERROR('Formulario 4. Programático'!J500/'Formulario 4. Programático'!$F500,0)</f>
        <v>0</v>
      </c>
      <c r="I493" s="820">
        <f>IFERROR('Formulario 4. Programático'!K500/'Formulario 4. Programático'!$F500,0)</f>
        <v>0</v>
      </c>
      <c r="J493" s="820">
        <f>IFERROR('Formulario 4. Programático'!L500/'Formulario 4. Programático'!$F500,0)</f>
        <v>0</v>
      </c>
      <c r="K493" s="820">
        <f>IFERROR('Formulario 4. Programático'!M500/'Formulario 4. Programático'!$F500,0)</f>
        <v>0</v>
      </c>
      <c r="L493" s="820">
        <f>IFERROR('Formulario 4. Programático'!N500/'Formulario 4. Programático'!$F500,0)</f>
        <v>0</v>
      </c>
      <c r="M493" s="820">
        <f>IFERROR('Formulario 4. Programático'!O500/'Formulario 4. Programático'!$F500,0)</f>
        <v>0</v>
      </c>
      <c r="N493" s="820">
        <f>IFERROR('Formulario 4. Programático'!P500/'Formulario 4. Programático'!$F500,0)</f>
        <v>0</v>
      </c>
      <c r="O493" s="820">
        <f>IFERROR('Formulario 4. Programático'!Q500/'Formulario 4. Programático'!$F500,0)</f>
        <v>0</v>
      </c>
      <c r="P493" s="820">
        <f>IFERROR('Formulario 4. Programático'!R500/'Formulario 4. Programático'!$F500,0)</f>
        <v>0</v>
      </c>
      <c r="Q493" s="820">
        <f>IFERROR('Formulario 4. Programático'!S500/'Formulario 4. Programático'!$F500,0)</f>
        <v>0</v>
      </c>
      <c r="R493" s="820">
        <f>IFERROR('Formulario 4. Programático'!T506/'Formulario 4. Programático'!$F506,0)</f>
        <v>0</v>
      </c>
      <c r="S493" s="820">
        <f>IFERROR('Formulario 4. Programático'!U506/'Formulario 4. Programático'!$F506,0)</f>
        <v>0</v>
      </c>
    </row>
    <row r="494" spans="1:19" ht="12" customHeight="1" outlineLevel="1" thickBot="1">
      <c r="A494" s="350" t="s">
        <v>373</v>
      </c>
      <c r="B494" s="350" t="s">
        <v>361</v>
      </c>
      <c r="C494" s="350"/>
      <c r="D494" s="350"/>
      <c r="E494" s="706" t="s">
        <v>2051</v>
      </c>
      <c r="F494" s="816">
        <f>IFERROR('Formulario 4. Programático'!H501/'Formulario 4. Programático'!$F501,0)</f>
        <v>0</v>
      </c>
      <c r="G494" s="816">
        <f>IFERROR('Formulario 4. Programático'!I501/'Formulario 4. Programático'!$F501,0)</f>
        <v>0</v>
      </c>
      <c r="H494" s="816">
        <f>IFERROR('Formulario 4. Programático'!J501/'Formulario 4. Programático'!$F501,0)</f>
        <v>0</v>
      </c>
      <c r="I494" s="816">
        <f>IFERROR('Formulario 4. Programático'!K501/'Formulario 4. Programático'!$F501,0)</f>
        <v>0</v>
      </c>
      <c r="J494" s="816">
        <f>IFERROR('Formulario 4. Programático'!L501/'Formulario 4. Programático'!$F501,0)</f>
        <v>0</v>
      </c>
      <c r="K494" s="816">
        <f>IFERROR('Formulario 4. Programático'!M501/'Formulario 4. Programático'!$F501,0)</f>
        <v>0</v>
      </c>
      <c r="L494" s="816">
        <f>IFERROR('Formulario 4. Programático'!N501/'Formulario 4. Programático'!$F501,0)</f>
        <v>0</v>
      </c>
      <c r="M494" s="816">
        <f>IFERROR('Formulario 4. Programático'!O501/'Formulario 4. Programático'!$F501,0)</f>
        <v>0</v>
      </c>
      <c r="N494" s="816">
        <f>IFERROR('Formulario 4. Programático'!P501/'Formulario 4. Programático'!$F501,0)</f>
        <v>0</v>
      </c>
      <c r="O494" s="816">
        <f>IFERROR('Formulario 4. Programático'!Q501/'Formulario 4. Programático'!$F501,0)</f>
        <v>0</v>
      </c>
      <c r="P494" s="816">
        <f>IFERROR('Formulario 4. Programático'!R501/'Formulario 4. Programático'!$F501,0)</f>
        <v>0</v>
      </c>
      <c r="Q494" s="816">
        <f>IFERROR('Formulario 4. Programático'!S501/'Formulario 4. Programático'!$F501,0)</f>
        <v>0</v>
      </c>
      <c r="R494" s="816">
        <f>IFERROR('Formulario 4. Programático'!T507/'Formulario 4. Programático'!$F507,0)</f>
        <v>0</v>
      </c>
      <c r="S494" s="816">
        <f>IFERROR('Formulario 4. Programático'!U507/'Formulario 4. Programático'!$F507,0)</f>
        <v>0</v>
      </c>
    </row>
    <row r="495" spans="1:19" ht="12" customHeight="1" outlineLevel="2" thickBot="1">
      <c r="A495" s="350" t="s">
        <v>373</v>
      </c>
      <c r="B495" s="350" t="s">
        <v>362</v>
      </c>
      <c r="C495" s="350"/>
      <c r="D495" s="350"/>
      <c r="E495" s="706" t="s">
        <v>1483</v>
      </c>
      <c r="F495" s="816">
        <f>IFERROR('Formulario 4. Programático'!H502/'Formulario 4. Programático'!$F502,0)</f>
        <v>0</v>
      </c>
      <c r="G495" s="816">
        <f>IFERROR('Formulario 4. Programático'!I502/'Formulario 4. Programático'!$F502,0)</f>
        <v>0</v>
      </c>
      <c r="H495" s="816">
        <f>IFERROR('Formulario 4. Programático'!J502/'Formulario 4. Programático'!$F502,0)</f>
        <v>0</v>
      </c>
      <c r="I495" s="816">
        <f>IFERROR('Formulario 4. Programático'!K502/'Formulario 4. Programático'!$F502,0)</f>
        <v>0</v>
      </c>
      <c r="J495" s="816">
        <f>IFERROR('Formulario 4. Programático'!L502/'Formulario 4. Programático'!$F502,0)</f>
        <v>0</v>
      </c>
      <c r="K495" s="816">
        <f>IFERROR('Formulario 4. Programático'!M502/'Formulario 4. Programático'!$F502,0)</f>
        <v>0</v>
      </c>
      <c r="L495" s="816">
        <f>IFERROR('Formulario 4. Programático'!N502/'Formulario 4. Programático'!$F502,0)</f>
        <v>0</v>
      </c>
      <c r="M495" s="816">
        <f>IFERROR('Formulario 4. Programático'!O502/'Formulario 4. Programático'!$F502,0)</f>
        <v>0</v>
      </c>
      <c r="N495" s="816">
        <f>IFERROR('Formulario 4. Programático'!P502/'Formulario 4. Programático'!$F502,0)</f>
        <v>0</v>
      </c>
      <c r="O495" s="816">
        <f>IFERROR('Formulario 4. Programático'!Q502/'Formulario 4. Programático'!$F502,0)</f>
        <v>0</v>
      </c>
      <c r="P495" s="816">
        <f>IFERROR('Formulario 4. Programático'!R502/'Formulario 4. Programático'!$F502,0)</f>
        <v>0</v>
      </c>
      <c r="Q495" s="816">
        <f>IFERROR('Formulario 4. Programático'!S502/'Formulario 4. Programático'!$F502,0)</f>
        <v>0</v>
      </c>
      <c r="R495" s="816">
        <f>IFERROR('Formulario 4. Programático'!T508/'Formulario 4. Programático'!$F508,0)</f>
        <v>0</v>
      </c>
      <c r="S495" s="816">
        <f>IFERROR('Formulario 4. Programático'!U508/'Formulario 4. Programático'!$F508,0)</f>
        <v>0</v>
      </c>
    </row>
    <row r="496" spans="1:19" ht="12" customHeight="1" outlineLevel="2" thickBot="1">
      <c r="A496" s="350" t="s">
        <v>373</v>
      </c>
      <c r="B496" s="350" t="s">
        <v>363</v>
      </c>
      <c r="C496" s="350"/>
      <c r="D496" s="350"/>
      <c r="E496" s="706" t="s">
        <v>1484</v>
      </c>
      <c r="F496" s="816">
        <f>IFERROR('Formulario 4. Programático'!H503/'Formulario 4. Programático'!$F503,0)</f>
        <v>0</v>
      </c>
      <c r="G496" s="816">
        <f>IFERROR('Formulario 4. Programático'!I503/'Formulario 4. Programático'!$F503,0)</f>
        <v>0</v>
      </c>
      <c r="H496" s="816">
        <f>IFERROR('Formulario 4. Programático'!J503/'Formulario 4. Programático'!$F503,0)</f>
        <v>0</v>
      </c>
      <c r="I496" s="816">
        <f>IFERROR('Formulario 4. Programático'!K503/'Formulario 4. Programático'!$F503,0)</f>
        <v>0</v>
      </c>
      <c r="J496" s="816">
        <f>IFERROR('Formulario 4. Programático'!L503/'Formulario 4. Programático'!$F503,0)</f>
        <v>0</v>
      </c>
      <c r="K496" s="816">
        <f>IFERROR('Formulario 4. Programático'!M503/'Formulario 4. Programático'!$F503,0)</f>
        <v>0</v>
      </c>
      <c r="L496" s="816">
        <f>IFERROR('Formulario 4. Programático'!N503/'Formulario 4. Programático'!$F503,0)</f>
        <v>0</v>
      </c>
      <c r="M496" s="816">
        <f>IFERROR('Formulario 4. Programático'!O503/'Formulario 4. Programático'!$F503,0)</f>
        <v>0</v>
      </c>
      <c r="N496" s="816">
        <f>IFERROR('Formulario 4. Programático'!P503/'Formulario 4. Programático'!$F503,0)</f>
        <v>0</v>
      </c>
      <c r="O496" s="816">
        <f>IFERROR('Formulario 4. Programático'!Q503/'Formulario 4. Programático'!$F503,0)</f>
        <v>0</v>
      </c>
      <c r="P496" s="816">
        <f>IFERROR('Formulario 4. Programático'!R503/'Formulario 4. Programático'!$F503,0)</f>
        <v>0</v>
      </c>
      <c r="Q496" s="816">
        <f>IFERROR('Formulario 4. Programático'!S503/'Formulario 4. Programático'!$F503,0)</f>
        <v>0</v>
      </c>
      <c r="R496" s="816">
        <f>IFERROR('Formulario 4. Programático'!T509/'Formulario 4. Programático'!$F509,0)</f>
        <v>0</v>
      </c>
      <c r="S496" s="816">
        <f>IFERROR('Formulario 4. Programático'!U509/'Formulario 4. Programático'!$F509,0)</f>
        <v>0</v>
      </c>
    </row>
    <row r="497" spans="1:19" ht="12" customHeight="1" outlineLevel="2" thickBot="1">
      <c r="A497" s="350" t="s">
        <v>373</v>
      </c>
      <c r="B497" s="350" t="s">
        <v>365</v>
      </c>
      <c r="C497" s="350"/>
      <c r="D497" s="350"/>
      <c r="E497" s="706" t="s">
        <v>1485</v>
      </c>
      <c r="F497" s="816">
        <f>IFERROR('Formulario 4. Programático'!H504/'Formulario 4. Programático'!$F504,0)</f>
        <v>0</v>
      </c>
      <c r="G497" s="816">
        <f>IFERROR('Formulario 4. Programático'!I504/'Formulario 4. Programático'!$F504,0)</f>
        <v>0</v>
      </c>
      <c r="H497" s="816">
        <f>IFERROR('Formulario 4. Programático'!J504/'Formulario 4. Programático'!$F504,0)</f>
        <v>0</v>
      </c>
      <c r="I497" s="816">
        <f>IFERROR('Formulario 4. Programático'!K504/'Formulario 4. Programático'!$F504,0)</f>
        <v>0</v>
      </c>
      <c r="J497" s="816">
        <f>IFERROR('Formulario 4. Programático'!L504/'Formulario 4. Programático'!$F504,0)</f>
        <v>0</v>
      </c>
      <c r="K497" s="816">
        <f>IFERROR('Formulario 4. Programático'!M504/'Formulario 4. Programático'!$F504,0)</f>
        <v>0</v>
      </c>
      <c r="L497" s="816">
        <f>IFERROR('Formulario 4. Programático'!N504/'Formulario 4. Programático'!$F504,0)</f>
        <v>0</v>
      </c>
      <c r="M497" s="816">
        <f>IFERROR('Formulario 4. Programático'!O504/'Formulario 4. Programático'!$F504,0)</f>
        <v>0</v>
      </c>
      <c r="N497" s="816">
        <f>IFERROR('Formulario 4. Programático'!P504/'Formulario 4. Programático'!$F504,0)</f>
        <v>0</v>
      </c>
      <c r="O497" s="816">
        <f>IFERROR('Formulario 4. Programático'!Q504/'Formulario 4. Programático'!$F504,0)</f>
        <v>0</v>
      </c>
      <c r="P497" s="816">
        <f>IFERROR('Formulario 4. Programático'!R504/'Formulario 4. Programático'!$F504,0)</f>
        <v>0</v>
      </c>
      <c r="Q497" s="816">
        <f>IFERROR('Formulario 4. Programático'!S504/'Formulario 4. Programático'!$F504,0)</f>
        <v>0</v>
      </c>
      <c r="R497" s="816">
        <f>IFERROR('Formulario 4. Programático'!T510/'Formulario 4. Programático'!$F510,0)</f>
        <v>0</v>
      </c>
      <c r="S497" s="816">
        <f>IFERROR('Formulario 4. Programático'!U510/'Formulario 4. Programático'!$F510,0)</f>
        <v>0</v>
      </c>
    </row>
    <row r="498" spans="1:19" ht="12" customHeight="1" outlineLevel="1">
      <c r="A498" s="351" t="s">
        <v>373</v>
      </c>
      <c r="B498" s="351" t="s">
        <v>365</v>
      </c>
      <c r="C498" s="351" t="s">
        <v>361</v>
      </c>
      <c r="D498" s="351"/>
      <c r="E498" s="714" t="s">
        <v>1486</v>
      </c>
      <c r="F498" s="818">
        <f>IFERROR('Formulario 4. Programático'!H505/'Formulario 4. Programático'!$F505,0)</f>
        <v>0</v>
      </c>
      <c r="G498" s="818">
        <f>IFERROR('Formulario 4. Programático'!I505/'Formulario 4. Programático'!$F505,0)</f>
        <v>0</v>
      </c>
      <c r="H498" s="818">
        <f>IFERROR('Formulario 4. Programático'!J505/'Formulario 4. Programático'!$F505,0)</f>
        <v>0</v>
      </c>
      <c r="I498" s="818">
        <f>IFERROR('Formulario 4. Programático'!K505/'Formulario 4. Programático'!$F505,0)</f>
        <v>0</v>
      </c>
      <c r="J498" s="818">
        <f>IFERROR('Formulario 4. Programático'!L505/'Formulario 4. Programático'!$F505,0)</f>
        <v>0</v>
      </c>
      <c r="K498" s="818">
        <f>IFERROR('Formulario 4. Programático'!M505/'Formulario 4. Programático'!$F505,0)</f>
        <v>0</v>
      </c>
      <c r="L498" s="818">
        <f>IFERROR('Formulario 4. Programático'!N505/'Formulario 4. Programático'!$F505,0)</f>
        <v>0</v>
      </c>
      <c r="M498" s="818">
        <f>IFERROR('Formulario 4. Programático'!O505/'Formulario 4. Programático'!$F505,0)</f>
        <v>0</v>
      </c>
      <c r="N498" s="818">
        <f>IFERROR('Formulario 4. Programático'!P505/'Formulario 4. Programático'!$F505,0)</f>
        <v>0</v>
      </c>
      <c r="O498" s="818">
        <f>IFERROR('Formulario 4. Programático'!Q505/'Formulario 4. Programático'!$F505,0)</f>
        <v>0</v>
      </c>
      <c r="P498" s="818">
        <f>IFERROR('Formulario 4. Programático'!R505/'Formulario 4. Programático'!$F505,0)</f>
        <v>0</v>
      </c>
      <c r="Q498" s="818">
        <f>IFERROR('Formulario 4. Programático'!S505/'Formulario 4. Programático'!$F505,0)</f>
        <v>0</v>
      </c>
      <c r="R498" s="818">
        <f>IFERROR('Formulario 4. Programático'!T511/'Formulario 4. Programático'!$F511,0)</f>
        <v>0</v>
      </c>
      <c r="S498" s="818">
        <f>IFERROR('Formulario 4. Programático'!U511/'Formulario 4. Programático'!$F511,0)</f>
        <v>0</v>
      </c>
    </row>
    <row r="499" spans="1:19" ht="12" customHeight="1" outlineLevel="2">
      <c r="A499" s="351" t="s">
        <v>373</v>
      </c>
      <c r="B499" s="351" t="s">
        <v>365</v>
      </c>
      <c r="C499" s="351" t="s">
        <v>362</v>
      </c>
      <c r="D499" s="351"/>
      <c r="E499" s="714" t="s">
        <v>1487</v>
      </c>
      <c r="F499" s="818">
        <f>IFERROR('Formulario 4. Programático'!H506/'Formulario 4. Programático'!$F506,0)</f>
        <v>0</v>
      </c>
      <c r="G499" s="818">
        <f>IFERROR('Formulario 4. Programático'!I506/'Formulario 4. Programático'!$F506,0)</f>
        <v>0</v>
      </c>
      <c r="H499" s="818">
        <f>IFERROR('Formulario 4. Programático'!J506/'Formulario 4. Programático'!$F506,0)</f>
        <v>0</v>
      </c>
      <c r="I499" s="818">
        <f>IFERROR('Formulario 4. Programático'!K506/'Formulario 4. Programático'!$F506,0)</f>
        <v>0</v>
      </c>
      <c r="J499" s="818">
        <f>IFERROR('Formulario 4. Programático'!L506/'Formulario 4. Programático'!$F506,0)</f>
        <v>0</v>
      </c>
      <c r="K499" s="818">
        <f>IFERROR('Formulario 4. Programático'!M506/'Formulario 4. Programático'!$F506,0)</f>
        <v>0</v>
      </c>
      <c r="L499" s="818">
        <f>IFERROR('Formulario 4. Programático'!N506/'Formulario 4. Programático'!$F506,0)</f>
        <v>0</v>
      </c>
      <c r="M499" s="818">
        <f>IFERROR('Formulario 4. Programático'!O506/'Formulario 4. Programático'!$F506,0)</f>
        <v>0</v>
      </c>
      <c r="N499" s="818">
        <f>IFERROR('Formulario 4. Programático'!P506/'Formulario 4. Programático'!$F506,0)</f>
        <v>0</v>
      </c>
      <c r="O499" s="818">
        <f>IFERROR('Formulario 4. Programático'!Q506/'Formulario 4. Programático'!$F506,0)</f>
        <v>0</v>
      </c>
      <c r="P499" s="818">
        <f>IFERROR('Formulario 4. Programático'!R506/'Formulario 4. Programático'!$F506,0)</f>
        <v>0</v>
      </c>
      <c r="Q499" s="818">
        <f>IFERROR('Formulario 4. Programático'!S506/'Formulario 4. Programático'!$F506,0)</f>
        <v>0</v>
      </c>
      <c r="R499" s="818">
        <f>IFERROR('Formulario 4. Programático'!T512/'Formulario 4. Programático'!$F512,0)</f>
        <v>0</v>
      </c>
      <c r="S499" s="818">
        <f>IFERROR('Formulario 4. Programático'!U512/'Formulario 4. Programático'!$F512,0)</f>
        <v>0</v>
      </c>
    </row>
    <row r="500" spans="1:19" ht="12" customHeight="1" outlineLevel="2">
      <c r="A500" s="351" t="s">
        <v>373</v>
      </c>
      <c r="B500" s="351" t="s">
        <v>365</v>
      </c>
      <c r="C500" s="351" t="s">
        <v>363</v>
      </c>
      <c r="D500" s="351"/>
      <c r="E500" s="714" t="s">
        <v>1488</v>
      </c>
      <c r="F500" s="818">
        <f>IFERROR('Formulario 4. Programático'!H507/'Formulario 4. Programático'!$F507,0)</f>
        <v>0</v>
      </c>
      <c r="G500" s="818">
        <f>IFERROR('Formulario 4. Programático'!I507/'Formulario 4. Programático'!$F507,0)</f>
        <v>0</v>
      </c>
      <c r="H500" s="818">
        <f>IFERROR('Formulario 4. Programático'!J507/'Formulario 4. Programático'!$F507,0)</f>
        <v>0</v>
      </c>
      <c r="I500" s="818">
        <f>IFERROR('Formulario 4. Programático'!K507/'Formulario 4. Programático'!$F507,0)</f>
        <v>0</v>
      </c>
      <c r="J500" s="818">
        <f>IFERROR('Formulario 4. Programático'!L507/'Formulario 4. Programático'!$F507,0)</f>
        <v>0</v>
      </c>
      <c r="K500" s="818">
        <f>IFERROR('Formulario 4. Programático'!M507/'Formulario 4. Programático'!$F507,0)</f>
        <v>0</v>
      </c>
      <c r="L500" s="818">
        <f>IFERROR('Formulario 4. Programático'!N507/'Formulario 4. Programático'!$F507,0)</f>
        <v>0</v>
      </c>
      <c r="M500" s="818">
        <f>IFERROR('Formulario 4. Programático'!O507/'Formulario 4. Programático'!$F507,0)</f>
        <v>0</v>
      </c>
      <c r="N500" s="818">
        <f>IFERROR('Formulario 4. Programático'!P507/'Formulario 4. Programático'!$F507,0)</f>
        <v>0</v>
      </c>
      <c r="O500" s="818">
        <f>IFERROR('Formulario 4. Programático'!Q507/'Formulario 4. Programático'!$F507,0)</f>
        <v>0</v>
      </c>
      <c r="P500" s="818">
        <f>IFERROR('Formulario 4. Programático'!R507/'Formulario 4. Programático'!$F507,0)</f>
        <v>0</v>
      </c>
      <c r="Q500" s="818">
        <f>IFERROR('Formulario 4. Programático'!S507/'Formulario 4. Programático'!$F507,0)</f>
        <v>0</v>
      </c>
      <c r="R500" s="818">
        <f>IFERROR('Formulario 4. Programático'!T513/'Formulario 4. Programático'!$F513,0)</f>
        <v>0</v>
      </c>
      <c r="S500" s="818">
        <f>IFERROR('Formulario 4. Programático'!U513/'Formulario 4. Programático'!$F513,0)</f>
        <v>0</v>
      </c>
    </row>
    <row r="501" spans="1:19" ht="12" customHeight="1" outlineLevel="2">
      <c r="A501" s="351" t="s">
        <v>373</v>
      </c>
      <c r="B501" s="351" t="s">
        <v>365</v>
      </c>
      <c r="C501" s="351" t="s">
        <v>365</v>
      </c>
      <c r="D501" s="351"/>
      <c r="E501" s="714" t="s">
        <v>1489</v>
      </c>
      <c r="F501" s="818">
        <f>IFERROR('Formulario 4. Programático'!H508/'Formulario 4. Programático'!$F508,0)</f>
        <v>0</v>
      </c>
      <c r="G501" s="818">
        <f>IFERROR('Formulario 4. Programático'!I508/'Formulario 4. Programático'!$F508,0)</f>
        <v>0</v>
      </c>
      <c r="H501" s="818">
        <f>IFERROR('Formulario 4. Programático'!J508/'Formulario 4. Programático'!$F508,0)</f>
        <v>0</v>
      </c>
      <c r="I501" s="818">
        <f>IFERROR('Formulario 4. Programático'!K508/'Formulario 4. Programático'!$F508,0)</f>
        <v>0</v>
      </c>
      <c r="J501" s="818">
        <f>IFERROR('Formulario 4. Programático'!L508/'Formulario 4. Programático'!$F508,0)</f>
        <v>0</v>
      </c>
      <c r="K501" s="818">
        <f>IFERROR('Formulario 4. Programático'!M508/'Formulario 4. Programático'!$F508,0)</f>
        <v>0</v>
      </c>
      <c r="L501" s="818">
        <f>IFERROR('Formulario 4. Programático'!N508/'Formulario 4. Programático'!$F508,0)</f>
        <v>0</v>
      </c>
      <c r="M501" s="818">
        <f>IFERROR('Formulario 4. Programático'!O508/'Formulario 4. Programático'!$F508,0)</f>
        <v>0</v>
      </c>
      <c r="N501" s="818">
        <f>IFERROR('Formulario 4. Programático'!P508/'Formulario 4. Programático'!$F508,0)</f>
        <v>0</v>
      </c>
      <c r="O501" s="818">
        <f>IFERROR('Formulario 4. Programático'!Q508/'Formulario 4. Programático'!$F508,0)</f>
        <v>0</v>
      </c>
      <c r="P501" s="818">
        <f>IFERROR('Formulario 4. Programático'!R508/'Formulario 4. Programático'!$F508,0)</f>
        <v>0</v>
      </c>
      <c r="Q501" s="818">
        <f>IFERROR('Formulario 4. Programático'!S508/'Formulario 4. Programático'!$F508,0)</f>
        <v>0</v>
      </c>
      <c r="R501" s="818">
        <f>IFERROR('Formulario 4. Programático'!T514/'Formulario 4. Programático'!$F514,0)</f>
        <v>0</v>
      </c>
      <c r="S501" s="818">
        <f>IFERROR('Formulario 4. Programático'!U514/'Formulario 4. Programático'!$F514,0)</f>
        <v>0</v>
      </c>
    </row>
    <row r="502" spans="1:19" s="734" customFormat="1" ht="12" customHeight="1">
      <c r="A502" s="733" t="s">
        <v>373</v>
      </c>
      <c r="B502" s="733" t="s">
        <v>365</v>
      </c>
      <c r="C502" s="733" t="s">
        <v>366</v>
      </c>
      <c r="D502" s="733"/>
      <c r="E502" s="726" t="s">
        <v>2052</v>
      </c>
      <c r="F502" s="823">
        <f>IFERROR('Formulario 4. Programático'!H509/'Formulario 4. Programático'!$F509,0)</f>
        <v>0</v>
      </c>
      <c r="G502" s="823">
        <f>IFERROR('Formulario 4. Programático'!I509/'Formulario 4. Programático'!$F509,0)</f>
        <v>0</v>
      </c>
      <c r="H502" s="823">
        <f>IFERROR('Formulario 4. Programático'!J509/'Formulario 4. Programático'!$F509,0)</f>
        <v>0</v>
      </c>
      <c r="I502" s="823">
        <f>IFERROR('Formulario 4. Programático'!K509/'Formulario 4. Programático'!$F509,0)</f>
        <v>0</v>
      </c>
      <c r="J502" s="823">
        <f>IFERROR('Formulario 4. Programático'!L509/'Formulario 4. Programático'!$F509,0)</f>
        <v>0</v>
      </c>
      <c r="K502" s="823">
        <f>IFERROR('Formulario 4. Programático'!M509/'Formulario 4. Programático'!$F509,0)</f>
        <v>0</v>
      </c>
      <c r="L502" s="823">
        <f>IFERROR('Formulario 4. Programático'!N509/'Formulario 4. Programático'!$F509,0)</f>
        <v>0</v>
      </c>
      <c r="M502" s="823">
        <f>IFERROR('Formulario 4. Programático'!O509/'Formulario 4. Programático'!$F509,0)</f>
        <v>0</v>
      </c>
      <c r="N502" s="823">
        <f>IFERROR('Formulario 4. Programático'!P509/'Formulario 4. Programático'!$F509,0)</f>
        <v>0</v>
      </c>
      <c r="O502" s="823">
        <f>IFERROR('Formulario 4. Programático'!Q509/'Formulario 4. Programático'!$F509,0)</f>
        <v>0</v>
      </c>
      <c r="P502" s="823">
        <f>IFERROR('Formulario 4. Programático'!R509/'Formulario 4. Programático'!$F509,0)</f>
        <v>0</v>
      </c>
      <c r="Q502" s="823">
        <f>IFERROR('Formulario 4. Programático'!S509/'Formulario 4. Programático'!$F509,0)</f>
        <v>0</v>
      </c>
      <c r="R502" s="823">
        <f>IFERROR('Formulario 4. Programático'!T515/'Formulario 4. Programático'!$F515,0)</f>
        <v>0</v>
      </c>
      <c r="S502" s="823">
        <f>IFERROR('Formulario 4. Programático'!U515/'Formulario 4. Programático'!$F515,0)</f>
        <v>0</v>
      </c>
    </row>
    <row r="503" spans="1:19" ht="12" customHeight="1" outlineLevel="1">
      <c r="A503" s="733" t="s">
        <v>373</v>
      </c>
      <c r="B503" s="733" t="s">
        <v>365</v>
      </c>
      <c r="C503" s="733" t="s">
        <v>367</v>
      </c>
      <c r="D503" s="351"/>
      <c r="E503" s="714" t="s">
        <v>1490</v>
      </c>
      <c r="F503" s="818">
        <f>IFERROR('Formulario 4. Programático'!H510/'Formulario 4. Programático'!$F510,0)</f>
        <v>0</v>
      </c>
      <c r="G503" s="818">
        <f>IFERROR('Formulario 4. Programático'!I510/'Formulario 4. Programático'!$F510,0)</f>
        <v>0</v>
      </c>
      <c r="H503" s="818">
        <f>IFERROR('Formulario 4. Programático'!J510/'Formulario 4. Programático'!$F510,0)</f>
        <v>0</v>
      </c>
      <c r="I503" s="818">
        <f>IFERROR('Formulario 4. Programático'!K510/'Formulario 4. Programático'!$F510,0)</f>
        <v>0</v>
      </c>
      <c r="J503" s="818">
        <f>IFERROR('Formulario 4. Programático'!L510/'Formulario 4. Programático'!$F510,0)</f>
        <v>0</v>
      </c>
      <c r="K503" s="818">
        <f>IFERROR('Formulario 4. Programático'!M510/'Formulario 4. Programático'!$F510,0)</f>
        <v>0</v>
      </c>
      <c r="L503" s="818">
        <f>IFERROR('Formulario 4. Programático'!N510/'Formulario 4. Programático'!$F510,0)</f>
        <v>0</v>
      </c>
      <c r="M503" s="818">
        <f>IFERROR('Formulario 4. Programático'!O510/'Formulario 4. Programático'!$F510,0)</f>
        <v>0</v>
      </c>
      <c r="N503" s="818">
        <f>IFERROR('Formulario 4. Programático'!P510/'Formulario 4. Programático'!$F510,0)</f>
        <v>0</v>
      </c>
      <c r="O503" s="818">
        <f>IFERROR('Formulario 4. Programático'!Q510/'Formulario 4. Programático'!$F510,0)</f>
        <v>0</v>
      </c>
      <c r="P503" s="818">
        <f>IFERROR('Formulario 4. Programático'!R510/'Formulario 4. Programático'!$F510,0)</f>
        <v>0</v>
      </c>
      <c r="Q503" s="818">
        <f>IFERROR('Formulario 4. Programático'!S510/'Formulario 4. Programático'!$F510,0)</f>
        <v>0</v>
      </c>
      <c r="R503" s="818">
        <f>IFERROR('Formulario 4. Programático'!T516/'Formulario 4. Programático'!$F516,0)</f>
        <v>0</v>
      </c>
      <c r="S503" s="818">
        <f>IFERROR('Formulario 4. Programático'!U516/'Formulario 4. Programático'!$F516,0)</f>
        <v>0</v>
      </c>
    </row>
    <row r="504" spans="1:19" ht="12" customHeight="1" outlineLevel="2">
      <c r="A504" s="733" t="s">
        <v>373</v>
      </c>
      <c r="B504" s="733" t="s">
        <v>365</v>
      </c>
      <c r="C504" s="733" t="s">
        <v>369</v>
      </c>
      <c r="D504" s="351"/>
      <c r="E504" s="714" t="s">
        <v>1491</v>
      </c>
      <c r="F504" s="818">
        <f>IFERROR('Formulario 4. Programático'!H511/'Formulario 4. Programático'!$F511,0)</f>
        <v>0</v>
      </c>
      <c r="G504" s="818">
        <f>IFERROR('Formulario 4. Programático'!I511/'Formulario 4. Programático'!$F511,0)</f>
        <v>0</v>
      </c>
      <c r="H504" s="818">
        <f>IFERROR('Formulario 4. Programático'!J511/'Formulario 4. Programático'!$F511,0)</f>
        <v>0</v>
      </c>
      <c r="I504" s="818">
        <f>IFERROR('Formulario 4. Programático'!K511/'Formulario 4. Programático'!$F511,0)</f>
        <v>0</v>
      </c>
      <c r="J504" s="818">
        <f>IFERROR('Formulario 4. Programático'!L511/'Formulario 4. Programático'!$F511,0)</f>
        <v>0</v>
      </c>
      <c r="K504" s="818">
        <f>IFERROR('Formulario 4. Programático'!M511/'Formulario 4. Programático'!$F511,0)</f>
        <v>0</v>
      </c>
      <c r="L504" s="818">
        <f>IFERROR('Formulario 4. Programático'!N511/'Formulario 4. Programático'!$F511,0)</f>
        <v>0</v>
      </c>
      <c r="M504" s="818">
        <f>IFERROR('Formulario 4. Programático'!O511/'Formulario 4. Programático'!$F511,0)</f>
        <v>0</v>
      </c>
      <c r="N504" s="818">
        <f>IFERROR('Formulario 4. Programático'!P511/'Formulario 4. Programático'!$F511,0)</f>
        <v>0</v>
      </c>
      <c r="O504" s="818">
        <f>IFERROR('Formulario 4. Programático'!Q511/'Formulario 4. Programático'!$F511,0)</f>
        <v>0</v>
      </c>
      <c r="P504" s="818">
        <f>IFERROR('Formulario 4. Programático'!R511/'Formulario 4. Programático'!$F511,0)</f>
        <v>0</v>
      </c>
      <c r="Q504" s="818">
        <f>IFERROR('Formulario 4. Programático'!S511/'Formulario 4. Programático'!$F511,0)</f>
        <v>0</v>
      </c>
      <c r="R504" s="818">
        <f>IFERROR('Formulario 4. Programático'!T517/'Formulario 4. Programático'!$F517,0)</f>
        <v>0</v>
      </c>
      <c r="S504" s="818">
        <f>IFERROR('Formulario 4. Programático'!U517/'Formulario 4. Programático'!$F517,0)</f>
        <v>0</v>
      </c>
    </row>
    <row r="505" spans="1:19" ht="12" customHeight="1" outlineLevel="2">
      <c r="A505" s="351" t="s">
        <v>373</v>
      </c>
      <c r="B505" s="351" t="s">
        <v>365</v>
      </c>
      <c r="C505" s="733" t="s">
        <v>373</v>
      </c>
      <c r="D505" s="351"/>
      <c r="E505" s="714" t="s">
        <v>2053</v>
      </c>
      <c r="F505" s="818">
        <f>IFERROR('Formulario 4. Programático'!H512/'Formulario 4. Programático'!$F512,0)</f>
        <v>0</v>
      </c>
      <c r="G505" s="818">
        <f>IFERROR('Formulario 4. Programático'!I512/'Formulario 4. Programático'!$F512,0)</f>
        <v>0</v>
      </c>
      <c r="H505" s="818">
        <f>IFERROR('Formulario 4. Programático'!J512/'Formulario 4. Programático'!$F512,0)</f>
        <v>0</v>
      </c>
      <c r="I505" s="818">
        <f>IFERROR('Formulario 4. Programático'!K512/'Formulario 4. Programático'!$F512,0)</f>
        <v>0</v>
      </c>
      <c r="J505" s="818">
        <f>IFERROR('Formulario 4. Programático'!L512/'Formulario 4. Programático'!$F512,0)</f>
        <v>0</v>
      </c>
      <c r="K505" s="818">
        <f>IFERROR('Formulario 4. Programático'!M512/'Formulario 4. Programático'!$F512,0)</f>
        <v>0</v>
      </c>
      <c r="L505" s="818">
        <f>IFERROR('Formulario 4. Programático'!N512/'Formulario 4. Programático'!$F512,0)</f>
        <v>0</v>
      </c>
      <c r="M505" s="818">
        <f>IFERROR('Formulario 4. Programático'!O512/'Formulario 4. Programático'!$F512,0)</f>
        <v>0</v>
      </c>
      <c r="N505" s="818">
        <f>IFERROR('Formulario 4. Programático'!P512/'Formulario 4. Programático'!$F512,0)</f>
        <v>0</v>
      </c>
      <c r="O505" s="818">
        <f>IFERROR('Formulario 4. Programático'!Q512/'Formulario 4. Programático'!$F512,0)</f>
        <v>0</v>
      </c>
      <c r="P505" s="818">
        <f>IFERROR('Formulario 4. Programático'!R512/'Formulario 4. Programático'!$F512,0)</f>
        <v>0</v>
      </c>
      <c r="Q505" s="818">
        <f>IFERROR('Formulario 4. Programático'!S512/'Formulario 4. Programático'!$F512,0)</f>
        <v>0</v>
      </c>
      <c r="R505" s="818">
        <f>IFERROR('Formulario 4. Programático'!T518/'Formulario 4. Programático'!$F518,0)</f>
        <v>0</v>
      </c>
      <c r="S505" s="818">
        <f>IFERROR('Formulario 4. Programático'!U518/'Formulario 4. Programático'!$F518,0)</f>
        <v>0</v>
      </c>
    </row>
    <row r="506" spans="1:19" ht="12" customHeight="1" outlineLevel="2" thickBot="1">
      <c r="A506" s="719" t="s">
        <v>373</v>
      </c>
      <c r="B506" s="719" t="s">
        <v>366</v>
      </c>
      <c r="C506" s="719"/>
      <c r="D506" s="719"/>
      <c r="E506" s="720" t="s">
        <v>1492</v>
      </c>
      <c r="F506" s="822">
        <f>IFERROR('Formulario 4. Programático'!H513/'Formulario 4. Programático'!$F513,0)</f>
        <v>0</v>
      </c>
      <c r="G506" s="822">
        <f>IFERROR('Formulario 4. Programático'!I513/'Formulario 4. Programático'!$F513,0)</f>
        <v>0</v>
      </c>
      <c r="H506" s="822">
        <f>IFERROR('Formulario 4. Programático'!J513/'Formulario 4. Programático'!$F513,0)</f>
        <v>0</v>
      </c>
      <c r="I506" s="822">
        <f>IFERROR('Formulario 4. Programático'!K513/'Formulario 4. Programático'!$F513,0)</f>
        <v>0</v>
      </c>
      <c r="J506" s="822">
        <f>IFERROR('Formulario 4. Programático'!L513/'Formulario 4. Programático'!$F513,0)</f>
        <v>0</v>
      </c>
      <c r="K506" s="822">
        <f>IFERROR('Formulario 4. Programático'!M513/'Formulario 4. Programático'!$F513,0)</f>
        <v>0</v>
      </c>
      <c r="L506" s="822">
        <f>IFERROR('Formulario 4. Programático'!N513/'Formulario 4. Programático'!$F513,0)</f>
        <v>0</v>
      </c>
      <c r="M506" s="822">
        <f>IFERROR('Formulario 4. Programático'!O513/'Formulario 4. Programático'!$F513,0)</f>
        <v>0</v>
      </c>
      <c r="N506" s="822">
        <f>IFERROR('Formulario 4. Programático'!P513/'Formulario 4. Programático'!$F513,0)</f>
        <v>0</v>
      </c>
      <c r="O506" s="822">
        <f>IFERROR('Formulario 4. Programático'!Q513/'Formulario 4. Programático'!$F513,0)</f>
        <v>0</v>
      </c>
      <c r="P506" s="822">
        <f>IFERROR('Formulario 4. Programático'!R513/'Formulario 4. Programático'!$F513,0)</f>
        <v>0</v>
      </c>
      <c r="Q506" s="822">
        <f>IFERROR('Formulario 4. Programático'!S513/'Formulario 4. Programático'!$F513,0)</f>
        <v>0</v>
      </c>
      <c r="R506" s="822">
        <f>IFERROR('Formulario 4. Programático'!T519/'Formulario 4. Programático'!$F519,0)</f>
        <v>0</v>
      </c>
      <c r="S506" s="822">
        <f>IFERROR('Formulario 4. Programático'!U519/'Formulario 4. Programático'!$F519,0)</f>
        <v>0</v>
      </c>
    </row>
    <row r="507" spans="1:19" ht="12" customHeight="1" outlineLevel="1" thickTop="1" thickBot="1">
      <c r="A507" s="354" t="s">
        <v>374</v>
      </c>
      <c r="B507" s="354"/>
      <c r="C507" s="354"/>
      <c r="D507" s="354"/>
      <c r="E507" s="116" t="s">
        <v>1493</v>
      </c>
      <c r="F507" s="820">
        <f>IFERROR('Formulario 4. Programático'!H514/'Formulario 4. Programático'!$F514,0)</f>
        <v>0</v>
      </c>
      <c r="G507" s="820">
        <f>IFERROR('Formulario 4. Programático'!I514/'Formulario 4. Programático'!$F514,0)</f>
        <v>0</v>
      </c>
      <c r="H507" s="820">
        <f>IFERROR('Formulario 4. Programático'!J514/'Formulario 4. Programático'!$F514,0)</f>
        <v>0</v>
      </c>
      <c r="I507" s="820">
        <f>IFERROR('Formulario 4. Programático'!K514/'Formulario 4. Programático'!$F514,0)</f>
        <v>0</v>
      </c>
      <c r="J507" s="820">
        <f>IFERROR('Formulario 4. Programático'!L514/'Formulario 4. Programático'!$F514,0)</f>
        <v>0</v>
      </c>
      <c r="K507" s="820">
        <f>IFERROR('Formulario 4. Programático'!M514/'Formulario 4. Programático'!$F514,0)</f>
        <v>0</v>
      </c>
      <c r="L507" s="820">
        <f>IFERROR('Formulario 4. Programático'!N514/'Formulario 4. Programático'!$F514,0)</f>
        <v>0</v>
      </c>
      <c r="M507" s="820">
        <f>IFERROR('Formulario 4. Programático'!O514/'Formulario 4. Programático'!$F514,0)</f>
        <v>0</v>
      </c>
      <c r="N507" s="820">
        <f>IFERROR('Formulario 4. Programático'!P514/'Formulario 4. Programático'!$F514,0)</f>
        <v>0</v>
      </c>
      <c r="O507" s="820">
        <f>IFERROR('Formulario 4. Programático'!Q514/'Formulario 4. Programático'!$F514,0)</f>
        <v>0</v>
      </c>
      <c r="P507" s="820">
        <f>IFERROR('Formulario 4. Programático'!R514/'Formulario 4. Programático'!$F514,0)</f>
        <v>0</v>
      </c>
      <c r="Q507" s="820">
        <f>IFERROR('Formulario 4. Programático'!S514/'Formulario 4. Programático'!$F514,0)</f>
        <v>0</v>
      </c>
      <c r="R507" s="820">
        <f>IFERROR('Formulario 4. Programático'!T520/'Formulario 4. Programático'!$F520,0)</f>
        <v>0</v>
      </c>
      <c r="S507" s="820">
        <f>IFERROR('Formulario 4. Programático'!U520/'Formulario 4. Programático'!$F520,0)</f>
        <v>0</v>
      </c>
    </row>
    <row r="508" spans="1:19" ht="12" customHeight="1" outlineLevel="2" thickBot="1">
      <c r="A508" s="350" t="s">
        <v>374</v>
      </c>
      <c r="B508" s="350" t="s">
        <v>361</v>
      </c>
      <c r="C508" s="350"/>
      <c r="D508" s="350"/>
      <c r="E508" s="706" t="s">
        <v>1494</v>
      </c>
      <c r="F508" s="816">
        <f>IFERROR('Formulario 4. Programático'!H515/'Formulario 4. Programático'!$F515,0)</f>
        <v>0</v>
      </c>
      <c r="G508" s="816">
        <f>IFERROR('Formulario 4. Programático'!I515/'Formulario 4. Programático'!$F515,0)</f>
        <v>0</v>
      </c>
      <c r="H508" s="816">
        <f>IFERROR('Formulario 4. Programático'!J515/'Formulario 4. Programático'!$F515,0)</f>
        <v>0</v>
      </c>
      <c r="I508" s="816">
        <f>IFERROR('Formulario 4. Programático'!K515/'Formulario 4. Programático'!$F515,0)</f>
        <v>0</v>
      </c>
      <c r="J508" s="816">
        <f>IFERROR('Formulario 4. Programático'!L515/'Formulario 4. Programático'!$F515,0)</f>
        <v>0</v>
      </c>
      <c r="K508" s="816">
        <f>IFERROR('Formulario 4. Programático'!M515/'Formulario 4. Programático'!$F515,0)</f>
        <v>0</v>
      </c>
      <c r="L508" s="816">
        <f>IFERROR('Formulario 4. Programático'!N515/'Formulario 4. Programático'!$F515,0)</f>
        <v>0</v>
      </c>
      <c r="M508" s="816">
        <f>IFERROR('Formulario 4. Programático'!O515/'Formulario 4. Programático'!$F515,0)</f>
        <v>0</v>
      </c>
      <c r="N508" s="816">
        <f>IFERROR('Formulario 4. Programático'!P515/'Formulario 4. Programático'!$F515,0)</f>
        <v>0</v>
      </c>
      <c r="O508" s="816">
        <f>IFERROR('Formulario 4. Programático'!Q515/'Formulario 4. Programático'!$F515,0)</f>
        <v>0</v>
      </c>
      <c r="P508" s="816">
        <f>IFERROR('Formulario 4. Programático'!R515/'Formulario 4. Programático'!$F515,0)</f>
        <v>0</v>
      </c>
      <c r="Q508" s="816">
        <f>IFERROR('Formulario 4. Programático'!S515/'Formulario 4. Programático'!$F515,0)</f>
        <v>0</v>
      </c>
      <c r="R508" s="816">
        <f>IFERROR('Formulario 4. Programático'!T521/'Formulario 4. Programático'!$F521,0)</f>
        <v>0</v>
      </c>
      <c r="S508" s="816">
        <f>IFERROR('Formulario 4. Programático'!U521/'Formulario 4. Programático'!$F521,0)</f>
        <v>0</v>
      </c>
    </row>
    <row r="509" spans="1:19" ht="12" customHeight="1" outlineLevel="2">
      <c r="A509" s="351" t="s">
        <v>374</v>
      </c>
      <c r="B509" s="351" t="s">
        <v>361</v>
      </c>
      <c r="C509" s="351" t="s">
        <v>361</v>
      </c>
      <c r="D509" s="351"/>
      <c r="E509" s="714" t="s">
        <v>1495</v>
      </c>
      <c r="F509" s="818">
        <f>IFERROR('Formulario 4. Programático'!H516/'Formulario 4. Programático'!$F516,0)</f>
        <v>0</v>
      </c>
      <c r="G509" s="818">
        <f>IFERROR('Formulario 4. Programático'!I516/'Formulario 4. Programático'!$F516,0)</f>
        <v>0</v>
      </c>
      <c r="H509" s="818">
        <f>IFERROR('Formulario 4. Programático'!J516/'Formulario 4. Programático'!$F516,0)</f>
        <v>0</v>
      </c>
      <c r="I509" s="818">
        <f>IFERROR('Formulario 4. Programático'!K516/'Formulario 4. Programático'!$F516,0)</f>
        <v>0</v>
      </c>
      <c r="J509" s="818">
        <f>IFERROR('Formulario 4. Programático'!L516/'Formulario 4. Programático'!$F516,0)</f>
        <v>0</v>
      </c>
      <c r="K509" s="818">
        <f>IFERROR('Formulario 4. Programático'!M516/'Formulario 4. Programático'!$F516,0)</f>
        <v>0</v>
      </c>
      <c r="L509" s="818">
        <f>IFERROR('Formulario 4. Programático'!N516/'Formulario 4. Programático'!$F516,0)</f>
        <v>0</v>
      </c>
      <c r="M509" s="818">
        <f>IFERROR('Formulario 4. Programático'!O516/'Formulario 4. Programático'!$F516,0)</f>
        <v>0</v>
      </c>
      <c r="N509" s="818">
        <f>IFERROR('Formulario 4. Programático'!P516/'Formulario 4. Programático'!$F516,0)</f>
        <v>0</v>
      </c>
      <c r="O509" s="818">
        <f>IFERROR('Formulario 4. Programático'!Q516/'Formulario 4. Programático'!$F516,0)</f>
        <v>0</v>
      </c>
      <c r="P509" s="818">
        <f>IFERROR('Formulario 4. Programático'!R516/'Formulario 4. Programático'!$F516,0)</f>
        <v>0</v>
      </c>
      <c r="Q509" s="818">
        <f>IFERROR('Formulario 4. Programático'!S516/'Formulario 4. Programático'!$F516,0)</f>
        <v>0</v>
      </c>
      <c r="R509" s="818">
        <f>IFERROR('Formulario 4. Programático'!T522/'Formulario 4. Programático'!$F522,0)</f>
        <v>0</v>
      </c>
      <c r="S509" s="818">
        <f>IFERROR('Formulario 4. Programático'!U522/'Formulario 4. Programático'!$F522,0)</f>
        <v>0</v>
      </c>
    </row>
    <row r="510" spans="1:19" ht="12" customHeight="1" outlineLevel="2" thickBot="1">
      <c r="A510" s="351" t="s">
        <v>374</v>
      </c>
      <c r="B510" s="351" t="s">
        <v>361</v>
      </c>
      <c r="C510" s="351" t="s">
        <v>362</v>
      </c>
      <c r="D510" s="351"/>
      <c r="E510" s="714" t="s">
        <v>1496</v>
      </c>
      <c r="F510" s="818">
        <f>IFERROR('Formulario 4. Programático'!H517/'Formulario 4. Programático'!$F517,0)</f>
        <v>0</v>
      </c>
      <c r="G510" s="818">
        <f>IFERROR('Formulario 4. Programático'!I517/'Formulario 4. Programático'!$F517,0)</f>
        <v>0</v>
      </c>
      <c r="H510" s="818">
        <f>IFERROR('Formulario 4. Programático'!J517/'Formulario 4. Programático'!$F517,0)</f>
        <v>0</v>
      </c>
      <c r="I510" s="818">
        <f>IFERROR('Formulario 4. Programático'!K517/'Formulario 4. Programático'!$F517,0)</f>
        <v>0</v>
      </c>
      <c r="J510" s="818">
        <f>IFERROR('Formulario 4. Programático'!L517/'Formulario 4. Programático'!$F517,0)</f>
        <v>0</v>
      </c>
      <c r="K510" s="818">
        <f>IFERROR('Formulario 4. Programático'!M517/'Formulario 4. Programático'!$F517,0)</f>
        <v>0</v>
      </c>
      <c r="L510" s="818">
        <f>IFERROR('Formulario 4. Programático'!N517/'Formulario 4. Programático'!$F517,0)</f>
        <v>0</v>
      </c>
      <c r="M510" s="818">
        <f>IFERROR('Formulario 4. Programático'!O517/'Formulario 4. Programático'!$F517,0)</f>
        <v>0</v>
      </c>
      <c r="N510" s="818">
        <f>IFERROR('Formulario 4. Programático'!P517/'Formulario 4. Programático'!$F517,0)</f>
        <v>0</v>
      </c>
      <c r="O510" s="818">
        <f>IFERROR('Formulario 4. Programático'!Q517/'Formulario 4. Programático'!$F517,0)</f>
        <v>0</v>
      </c>
      <c r="P510" s="818">
        <f>IFERROR('Formulario 4. Programático'!R517/'Formulario 4. Programático'!$F517,0)</f>
        <v>0</v>
      </c>
      <c r="Q510" s="818">
        <f>IFERROR('Formulario 4. Programático'!S517/'Formulario 4. Programático'!$F517,0)</f>
        <v>0</v>
      </c>
      <c r="R510" s="818">
        <f>IFERROR('Formulario 4. Programático'!T523/'Formulario 4. Programático'!$F523,0)</f>
        <v>0</v>
      </c>
      <c r="S510" s="818">
        <f>IFERROR('Formulario 4. Programático'!U523/'Formulario 4. Programático'!$F523,0)</f>
        <v>0</v>
      </c>
    </row>
    <row r="511" spans="1:19" s="727" customFormat="1" ht="12" customHeight="1" outlineLevel="1" thickBot="1">
      <c r="A511" s="351" t="s">
        <v>374</v>
      </c>
      <c r="B511" s="351" t="s">
        <v>361</v>
      </c>
      <c r="C511" s="351" t="s">
        <v>363</v>
      </c>
      <c r="D511" s="351"/>
      <c r="E511" s="714" t="s">
        <v>1497</v>
      </c>
      <c r="F511" s="818">
        <f>IFERROR('Formulario 4. Programático'!H518/'Formulario 4. Programático'!$F518,0)</f>
        <v>0</v>
      </c>
      <c r="G511" s="818">
        <f>IFERROR('Formulario 4. Programático'!I518/'Formulario 4. Programático'!$F518,0)</f>
        <v>0</v>
      </c>
      <c r="H511" s="818">
        <f>IFERROR('Formulario 4. Programático'!J518/'Formulario 4. Programático'!$F518,0)</f>
        <v>0</v>
      </c>
      <c r="I511" s="818">
        <f>IFERROR('Formulario 4. Programático'!K518/'Formulario 4. Programático'!$F518,0)</f>
        <v>0</v>
      </c>
      <c r="J511" s="818">
        <f>IFERROR('Formulario 4. Programático'!L518/'Formulario 4. Programático'!$F518,0)</f>
        <v>0</v>
      </c>
      <c r="K511" s="818">
        <f>IFERROR('Formulario 4. Programático'!M518/'Formulario 4. Programático'!$F518,0)</f>
        <v>0</v>
      </c>
      <c r="L511" s="818">
        <f>IFERROR('Formulario 4. Programático'!N518/'Formulario 4. Programático'!$F518,0)</f>
        <v>0</v>
      </c>
      <c r="M511" s="818">
        <f>IFERROR('Formulario 4. Programático'!O518/'Formulario 4. Programático'!$F518,0)</f>
        <v>0</v>
      </c>
      <c r="N511" s="818">
        <f>IFERROR('Formulario 4. Programático'!P518/'Formulario 4. Programático'!$F518,0)</f>
        <v>0</v>
      </c>
      <c r="O511" s="818">
        <f>IFERROR('Formulario 4. Programático'!Q518/'Formulario 4. Programático'!$F518,0)</f>
        <v>0</v>
      </c>
      <c r="P511" s="818">
        <f>IFERROR('Formulario 4. Programático'!R518/'Formulario 4. Programático'!$F518,0)</f>
        <v>0</v>
      </c>
      <c r="Q511" s="818">
        <f>IFERROR('Formulario 4. Programático'!S518/'Formulario 4. Programático'!$F518,0)</f>
        <v>0</v>
      </c>
      <c r="R511" s="818">
        <f>IFERROR('Formulario 4. Programático'!T524/'Formulario 4. Programático'!$F524,0)</f>
        <v>0</v>
      </c>
      <c r="S511" s="818">
        <f>IFERROR('Formulario 4. Programático'!U524/'Formulario 4. Programático'!$F524,0)</f>
        <v>0</v>
      </c>
    </row>
    <row r="512" spans="1:19" ht="12" customHeight="1" outlineLevel="2" thickBot="1">
      <c r="A512" s="350" t="s">
        <v>374</v>
      </c>
      <c r="B512" s="350" t="s">
        <v>362</v>
      </c>
      <c r="C512" s="350"/>
      <c r="D512" s="350"/>
      <c r="E512" s="706" t="s">
        <v>726</v>
      </c>
      <c r="F512" s="816">
        <f>IFERROR('Formulario 4. Programático'!H519/'Formulario 4. Programático'!$F519,0)</f>
        <v>0</v>
      </c>
      <c r="G512" s="816">
        <f>IFERROR('Formulario 4. Programático'!I519/'Formulario 4. Programático'!$F519,0)</f>
        <v>0</v>
      </c>
      <c r="H512" s="816">
        <f>IFERROR('Formulario 4. Programático'!J519/'Formulario 4. Programático'!$F519,0)</f>
        <v>0</v>
      </c>
      <c r="I512" s="816">
        <f>IFERROR('Formulario 4. Programático'!K519/'Formulario 4. Programático'!$F519,0)</f>
        <v>0</v>
      </c>
      <c r="J512" s="816">
        <f>IFERROR('Formulario 4. Programático'!L519/'Formulario 4. Programático'!$F519,0)</f>
        <v>0</v>
      </c>
      <c r="K512" s="816">
        <f>IFERROR('Formulario 4. Programático'!M519/'Formulario 4. Programático'!$F519,0)</f>
        <v>0</v>
      </c>
      <c r="L512" s="816">
        <f>IFERROR('Formulario 4. Programático'!N519/'Formulario 4. Programático'!$F519,0)</f>
        <v>0</v>
      </c>
      <c r="M512" s="816">
        <f>IFERROR('Formulario 4. Programático'!O519/'Formulario 4. Programático'!$F519,0)</f>
        <v>0</v>
      </c>
      <c r="N512" s="816">
        <f>IFERROR('Formulario 4. Programático'!P519/'Formulario 4. Programático'!$F519,0)</f>
        <v>0</v>
      </c>
      <c r="O512" s="816">
        <f>IFERROR('Formulario 4. Programático'!Q519/'Formulario 4. Programático'!$F519,0)</f>
        <v>0</v>
      </c>
      <c r="P512" s="816">
        <f>IFERROR('Formulario 4. Programático'!R519/'Formulario 4. Programático'!$F519,0)</f>
        <v>0</v>
      </c>
      <c r="Q512" s="816">
        <f>IFERROR('Formulario 4. Programático'!S519/'Formulario 4. Programático'!$F519,0)</f>
        <v>0</v>
      </c>
      <c r="R512" s="816">
        <f>IFERROR('Formulario 4. Programático'!T525/'Formulario 4. Programático'!$F525,0)</f>
        <v>0</v>
      </c>
      <c r="S512" s="816">
        <f>IFERROR('Formulario 4. Programático'!U525/'Formulario 4. Programático'!$F525,0)</f>
        <v>0</v>
      </c>
    </row>
    <row r="513" spans="1:16366" ht="12" customHeight="1" outlineLevel="2">
      <c r="A513" s="351" t="s">
        <v>374</v>
      </c>
      <c r="B513" s="351" t="s">
        <v>362</v>
      </c>
      <c r="C513" s="351" t="s">
        <v>361</v>
      </c>
      <c r="D513" s="351"/>
      <c r="E513" s="714" t="s">
        <v>1495</v>
      </c>
      <c r="F513" s="818">
        <f>IFERROR('Formulario 4. Programático'!H520/'Formulario 4. Programático'!$F520,0)</f>
        <v>0</v>
      </c>
      <c r="G513" s="818">
        <f>IFERROR('Formulario 4. Programático'!I520/'Formulario 4. Programático'!$F520,0)</f>
        <v>0</v>
      </c>
      <c r="H513" s="818">
        <f>IFERROR('Formulario 4. Programático'!J520/'Formulario 4. Programático'!$F520,0)</f>
        <v>0</v>
      </c>
      <c r="I513" s="818">
        <f>IFERROR('Formulario 4. Programático'!K520/'Formulario 4. Programático'!$F520,0)</f>
        <v>0</v>
      </c>
      <c r="J513" s="818">
        <f>IFERROR('Formulario 4. Programático'!L520/'Formulario 4. Programático'!$F520,0)</f>
        <v>0</v>
      </c>
      <c r="K513" s="818">
        <f>IFERROR('Formulario 4. Programático'!M520/'Formulario 4. Programático'!$F520,0)</f>
        <v>0</v>
      </c>
      <c r="L513" s="818">
        <f>IFERROR('Formulario 4. Programático'!N520/'Formulario 4. Programático'!$F520,0)</f>
        <v>0</v>
      </c>
      <c r="M513" s="818">
        <f>IFERROR('Formulario 4. Programático'!O520/'Formulario 4. Programático'!$F520,0)</f>
        <v>0</v>
      </c>
      <c r="N513" s="818">
        <f>IFERROR('Formulario 4. Programático'!P520/'Formulario 4. Programático'!$F520,0)</f>
        <v>0</v>
      </c>
      <c r="O513" s="818">
        <f>IFERROR('Formulario 4. Programático'!Q520/'Formulario 4. Programático'!$F520,0)</f>
        <v>0</v>
      </c>
      <c r="P513" s="818">
        <f>IFERROR('Formulario 4. Programático'!R520/'Formulario 4. Programático'!$F520,0)</f>
        <v>0</v>
      </c>
      <c r="Q513" s="818">
        <f>IFERROR('Formulario 4. Programático'!S520/'Formulario 4. Programático'!$F520,0)</f>
        <v>0</v>
      </c>
      <c r="R513" s="818">
        <f>IFERROR('Formulario 4. Programático'!T526/'Formulario 4. Programático'!$F526,0)</f>
        <v>0</v>
      </c>
      <c r="S513" s="818">
        <f>IFERROR('Formulario 4. Programático'!U526/'Formulario 4. Programático'!$F526,0)</f>
        <v>0</v>
      </c>
    </row>
    <row r="514" spans="1:16366" ht="12" customHeight="1" outlineLevel="2">
      <c r="A514" s="351" t="s">
        <v>374</v>
      </c>
      <c r="B514" s="351" t="s">
        <v>362</v>
      </c>
      <c r="C514" s="351" t="s">
        <v>362</v>
      </c>
      <c r="D514" s="351"/>
      <c r="E514" s="714" t="s">
        <v>1496</v>
      </c>
      <c r="F514" s="818">
        <f>IFERROR('Formulario 4. Programático'!H521/'Formulario 4. Programático'!$F521,0)</f>
        <v>0</v>
      </c>
      <c r="G514" s="818">
        <f>IFERROR('Formulario 4. Programático'!I521/'Formulario 4. Programático'!$F521,0)</f>
        <v>0</v>
      </c>
      <c r="H514" s="818">
        <f>IFERROR('Formulario 4. Programático'!J521/'Formulario 4. Programático'!$F521,0)</f>
        <v>0</v>
      </c>
      <c r="I514" s="818">
        <f>IFERROR('Formulario 4. Programático'!K521/'Formulario 4. Programático'!$F521,0)</f>
        <v>0</v>
      </c>
      <c r="J514" s="818">
        <f>IFERROR('Formulario 4. Programático'!L521/'Formulario 4. Programático'!$F521,0)</f>
        <v>0</v>
      </c>
      <c r="K514" s="818">
        <f>IFERROR('Formulario 4. Programático'!M521/'Formulario 4. Programático'!$F521,0)</f>
        <v>0</v>
      </c>
      <c r="L514" s="818">
        <f>IFERROR('Formulario 4. Programático'!N521/'Formulario 4. Programático'!$F521,0)</f>
        <v>0</v>
      </c>
      <c r="M514" s="818">
        <f>IFERROR('Formulario 4. Programático'!O521/'Formulario 4. Programático'!$F521,0)</f>
        <v>0</v>
      </c>
      <c r="N514" s="818">
        <f>IFERROR('Formulario 4. Programático'!P521/'Formulario 4. Programático'!$F521,0)</f>
        <v>0</v>
      </c>
      <c r="O514" s="818">
        <f>IFERROR('Formulario 4. Programático'!Q521/'Formulario 4. Programático'!$F521,0)</f>
        <v>0</v>
      </c>
      <c r="P514" s="818">
        <f>IFERROR('Formulario 4. Programático'!R521/'Formulario 4. Programático'!$F521,0)</f>
        <v>0</v>
      </c>
      <c r="Q514" s="818">
        <f>IFERROR('Formulario 4. Programático'!S521/'Formulario 4. Programático'!$F521,0)</f>
        <v>0</v>
      </c>
      <c r="R514" s="818">
        <f>IFERROR('Formulario 4. Programático'!T527/'Formulario 4. Programático'!$F527,0)</f>
        <v>0</v>
      </c>
      <c r="S514" s="818">
        <f>IFERROR('Formulario 4. Programático'!U527/'Formulario 4. Programático'!$F527,0)</f>
        <v>0</v>
      </c>
    </row>
    <row r="515" spans="1:16366" ht="12" customHeight="1" outlineLevel="1" thickBot="1">
      <c r="A515" s="664" t="s">
        <v>374</v>
      </c>
      <c r="B515" s="664" t="s">
        <v>362</v>
      </c>
      <c r="C515" s="664" t="s">
        <v>363</v>
      </c>
      <c r="D515" s="664"/>
      <c r="E515" s="735" t="s">
        <v>1497</v>
      </c>
      <c r="F515" s="828">
        <f>IFERROR('Formulario 4. Programático'!H522/'Formulario 4. Programático'!$F522,0)</f>
        <v>0</v>
      </c>
      <c r="G515" s="828">
        <f>IFERROR('Formulario 4. Programático'!I522/'Formulario 4. Programático'!$F522,0)</f>
        <v>0</v>
      </c>
      <c r="H515" s="828">
        <f>IFERROR('Formulario 4. Programático'!J522/'Formulario 4. Programático'!$F522,0)</f>
        <v>0</v>
      </c>
      <c r="I515" s="828">
        <f>IFERROR('Formulario 4. Programático'!K522/'Formulario 4. Programático'!$F522,0)</f>
        <v>0</v>
      </c>
      <c r="J515" s="828">
        <f>IFERROR('Formulario 4. Programático'!L522/'Formulario 4. Programático'!$F522,0)</f>
        <v>0</v>
      </c>
      <c r="K515" s="828">
        <f>IFERROR('Formulario 4. Programático'!M522/'Formulario 4. Programático'!$F522,0)</f>
        <v>0</v>
      </c>
      <c r="L515" s="828">
        <f>IFERROR('Formulario 4. Programático'!N522/'Formulario 4. Programático'!$F522,0)</f>
        <v>0</v>
      </c>
      <c r="M515" s="828">
        <f>IFERROR('Formulario 4. Programático'!O522/'Formulario 4. Programático'!$F522,0)</f>
        <v>0</v>
      </c>
      <c r="N515" s="828">
        <f>IFERROR('Formulario 4. Programático'!P522/'Formulario 4. Programático'!$F522,0)</f>
        <v>0</v>
      </c>
      <c r="O515" s="828">
        <f>IFERROR('Formulario 4. Programático'!Q522/'Formulario 4. Programático'!$F522,0)</f>
        <v>0</v>
      </c>
      <c r="P515" s="828">
        <f>IFERROR('Formulario 4. Programático'!R522/'Formulario 4. Programático'!$F522,0)</f>
        <v>0</v>
      </c>
      <c r="Q515" s="828">
        <f>IFERROR('Formulario 4. Programático'!S522/'Formulario 4. Programático'!$F522,0)</f>
        <v>0</v>
      </c>
      <c r="R515" s="828">
        <f>IFERROR('Formulario 4. Programático'!T528/'Formulario 4. Programático'!$F528,0)</f>
        <v>0</v>
      </c>
      <c r="S515" s="828">
        <f>IFERROR('Formulario 4. Programático'!U528/'Formulario 4. Programático'!$F528,0)</f>
        <v>0</v>
      </c>
    </row>
    <row r="516" spans="1:16366" ht="12" customHeight="1" outlineLevel="2" thickBot="1">
      <c r="A516" s="719" t="s">
        <v>374</v>
      </c>
      <c r="B516" s="719" t="s">
        <v>363</v>
      </c>
      <c r="C516" s="719"/>
      <c r="D516" s="719"/>
      <c r="E516" s="720" t="s">
        <v>1498</v>
      </c>
      <c r="F516" s="822">
        <f>IFERROR('Formulario 4. Programático'!H523/'Formulario 4. Programático'!$F523,0)</f>
        <v>0</v>
      </c>
      <c r="G516" s="822">
        <f>IFERROR('Formulario 4. Programático'!I523/'Formulario 4. Programático'!$F523,0)</f>
        <v>0</v>
      </c>
      <c r="H516" s="822">
        <f>IFERROR('Formulario 4. Programático'!J523/'Formulario 4. Programático'!$F523,0)</f>
        <v>0</v>
      </c>
      <c r="I516" s="822">
        <f>IFERROR('Formulario 4. Programático'!K523/'Formulario 4. Programático'!$F523,0)</f>
        <v>0</v>
      </c>
      <c r="J516" s="822">
        <f>IFERROR('Formulario 4. Programático'!L523/'Formulario 4. Programático'!$F523,0)</f>
        <v>0</v>
      </c>
      <c r="K516" s="822">
        <f>IFERROR('Formulario 4. Programático'!M523/'Formulario 4. Programático'!$F523,0)</f>
        <v>0</v>
      </c>
      <c r="L516" s="822">
        <f>IFERROR('Formulario 4. Programático'!N523/'Formulario 4. Programático'!$F523,0)</f>
        <v>0</v>
      </c>
      <c r="M516" s="822">
        <f>IFERROR('Formulario 4. Programático'!O523/'Formulario 4. Programático'!$F523,0)</f>
        <v>0</v>
      </c>
      <c r="N516" s="822">
        <f>IFERROR('Formulario 4. Programático'!P523/'Formulario 4. Programático'!$F523,0)</f>
        <v>0</v>
      </c>
      <c r="O516" s="822">
        <f>IFERROR('Formulario 4. Programático'!Q523/'Formulario 4. Programático'!$F523,0)</f>
        <v>0</v>
      </c>
      <c r="P516" s="822">
        <f>IFERROR('Formulario 4. Programático'!R523/'Formulario 4. Programático'!$F523,0)</f>
        <v>0</v>
      </c>
      <c r="Q516" s="822">
        <f>IFERROR('Formulario 4. Programático'!S523/'Formulario 4. Programático'!$F523,0)</f>
        <v>0</v>
      </c>
      <c r="R516" s="822">
        <f>IFERROR('Formulario 4. Programático'!T529/'Formulario 4. Programático'!$F529,0)</f>
        <v>0</v>
      </c>
      <c r="S516" s="822">
        <f>IFERROR('Formulario 4. Programático'!U529/'Formulario 4. Programático'!$F529,0)</f>
        <v>0</v>
      </c>
    </row>
    <row r="517" spans="1:16366" ht="12" customHeight="1">
      <c r="A517" s="351" t="s">
        <v>374</v>
      </c>
      <c r="B517" s="351" t="s">
        <v>363</v>
      </c>
      <c r="C517" s="351" t="s">
        <v>361</v>
      </c>
      <c r="D517" s="351"/>
      <c r="E517" s="714" t="s">
        <v>1495</v>
      </c>
      <c r="F517" s="818">
        <f>IFERROR('Formulario 4. Programático'!H524/'Formulario 4. Programático'!$F524,0)</f>
        <v>0</v>
      </c>
      <c r="G517" s="818">
        <f>IFERROR('Formulario 4. Programático'!I524/'Formulario 4. Programático'!$F524,0)</f>
        <v>0</v>
      </c>
      <c r="H517" s="818">
        <f>IFERROR('Formulario 4. Programático'!J524/'Formulario 4. Programático'!$F524,0)</f>
        <v>0</v>
      </c>
      <c r="I517" s="818">
        <f>IFERROR('Formulario 4. Programático'!K524/'Formulario 4. Programático'!$F524,0)</f>
        <v>0</v>
      </c>
      <c r="J517" s="818">
        <f>IFERROR('Formulario 4. Programático'!L524/'Formulario 4. Programático'!$F524,0)</f>
        <v>0</v>
      </c>
      <c r="K517" s="818">
        <f>IFERROR('Formulario 4. Programático'!M524/'Formulario 4. Programático'!$F524,0)</f>
        <v>0</v>
      </c>
      <c r="L517" s="818">
        <f>IFERROR('Formulario 4. Programático'!N524/'Formulario 4. Programático'!$F524,0)</f>
        <v>0</v>
      </c>
      <c r="M517" s="818">
        <f>IFERROR('Formulario 4. Programático'!O524/'Formulario 4. Programático'!$F524,0)</f>
        <v>0</v>
      </c>
      <c r="N517" s="818">
        <f>IFERROR('Formulario 4. Programático'!P524/'Formulario 4. Programático'!$F524,0)</f>
        <v>0</v>
      </c>
      <c r="O517" s="818">
        <f>IFERROR('Formulario 4. Programático'!Q524/'Formulario 4. Programático'!$F524,0)</f>
        <v>0</v>
      </c>
      <c r="P517" s="818">
        <f>IFERROR('Formulario 4. Programático'!R524/'Formulario 4. Programático'!$F524,0)</f>
        <v>0</v>
      </c>
      <c r="Q517" s="818">
        <f>IFERROR('Formulario 4. Programático'!S524/'Formulario 4. Programático'!$F524,0)</f>
        <v>0</v>
      </c>
      <c r="R517" s="818">
        <f>IFERROR('Formulario 4. Programático'!T530/'Formulario 4. Programático'!$F530,0)</f>
        <v>0</v>
      </c>
      <c r="S517" s="818">
        <f>IFERROR('Formulario 4. Programático'!U530/'Formulario 4. Programático'!$F530,0)</f>
        <v>0</v>
      </c>
    </row>
    <row r="518" spans="1:16366" ht="12" customHeight="1">
      <c r="A518" s="351" t="s">
        <v>374</v>
      </c>
      <c r="B518" s="351" t="s">
        <v>363</v>
      </c>
      <c r="C518" s="351" t="s">
        <v>362</v>
      </c>
      <c r="D518" s="351"/>
      <c r="E518" s="714" t="s">
        <v>1496</v>
      </c>
      <c r="F518" s="818">
        <f>IFERROR('Formulario 4. Programático'!H525/'Formulario 4. Programático'!$F525,0)</f>
        <v>0</v>
      </c>
      <c r="G518" s="818">
        <f>IFERROR('Formulario 4. Programático'!I525/'Formulario 4. Programático'!$F525,0)</f>
        <v>0</v>
      </c>
      <c r="H518" s="818">
        <f>IFERROR('Formulario 4. Programático'!J525/'Formulario 4. Programático'!$F525,0)</f>
        <v>0</v>
      </c>
      <c r="I518" s="818">
        <f>IFERROR('Formulario 4. Programático'!K525/'Formulario 4. Programático'!$F525,0)</f>
        <v>0</v>
      </c>
      <c r="J518" s="818">
        <f>IFERROR('Formulario 4. Programático'!L525/'Formulario 4. Programático'!$F525,0)</f>
        <v>0</v>
      </c>
      <c r="K518" s="818">
        <f>IFERROR('Formulario 4. Programático'!M525/'Formulario 4. Programático'!$F525,0)</f>
        <v>0</v>
      </c>
      <c r="L518" s="818">
        <f>IFERROR('Formulario 4. Programático'!N525/'Formulario 4. Programático'!$F525,0)</f>
        <v>0</v>
      </c>
      <c r="M518" s="818">
        <f>IFERROR('Formulario 4. Programático'!O525/'Formulario 4. Programático'!$F525,0)</f>
        <v>0</v>
      </c>
      <c r="N518" s="818">
        <f>IFERROR('Formulario 4. Programático'!P525/'Formulario 4. Programático'!$F525,0)</f>
        <v>0</v>
      </c>
      <c r="O518" s="818">
        <f>IFERROR('Formulario 4. Programático'!Q525/'Formulario 4. Programático'!$F525,0)</f>
        <v>0</v>
      </c>
      <c r="P518" s="818">
        <f>IFERROR('Formulario 4. Programático'!R525/'Formulario 4. Programático'!$F525,0)</f>
        <v>0</v>
      </c>
      <c r="Q518" s="818">
        <f>IFERROR('Formulario 4. Programático'!S525/'Formulario 4. Programático'!$F525,0)</f>
        <v>0</v>
      </c>
      <c r="R518" s="818">
        <f>IFERROR('Formulario 4. Programático'!T531/'Formulario 4. Programático'!$F531,0)</f>
        <v>0</v>
      </c>
      <c r="S518" s="818">
        <f>IFERROR('Formulario 4. Programático'!U531/'Formulario 4. Programático'!$F531,0)</f>
        <v>0</v>
      </c>
    </row>
    <row r="519" spans="1:16366" s="681" customFormat="1" ht="12" customHeight="1" thickBot="1">
      <c r="A519" s="733" t="s">
        <v>374</v>
      </c>
      <c r="B519" s="733" t="s">
        <v>363</v>
      </c>
      <c r="C519" s="733" t="s">
        <v>363</v>
      </c>
      <c r="D519" s="733"/>
      <c r="E519" s="726" t="s">
        <v>1497</v>
      </c>
      <c r="F519" s="823">
        <f>IFERROR('Formulario 4. Programático'!H526/'Formulario 4. Programático'!$F526,0)</f>
        <v>0</v>
      </c>
      <c r="G519" s="823">
        <f>IFERROR('Formulario 4. Programático'!I526/'Formulario 4. Programático'!$F526,0)</f>
        <v>0</v>
      </c>
      <c r="H519" s="823">
        <f>IFERROR('Formulario 4. Programático'!J526/'Formulario 4. Programático'!$F526,0)</f>
        <v>0</v>
      </c>
      <c r="I519" s="823">
        <f>IFERROR('Formulario 4. Programático'!K526/'Formulario 4. Programático'!$F526,0)</f>
        <v>0</v>
      </c>
      <c r="J519" s="823">
        <f>IFERROR('Formulario 4. Programático'!L526/'Formulario 4. Programático'!$F526,0)</f>
        <v>0</v>
      </c>
      <c r="K519" s="823">
        <f>IFERROR('Formulario 4. Programático'!M526/'Formulario 4. Programático'!$F526,0)</f>
        <v>0</v>
      </c>
      <c r="L519" s="823">
        <f>IFERROR('Formulario 4. Programático'!N526/'Formulario 4. Programático'!$F526,0)</f>
        <v>0</v>
      </c>
      <c r="M519" s="823">
        <f>IFERROR('Formulario 4. Programático'!O526/'Formulario 4. Programático'!$F526,0)</f>
        <v>0</v>
      </c>
      <c r="N519" s="823">
        <f>IFERROR('Formulario 4. Programático'!P526/'Formulario 4. Programático'!$F526,0)</f>
        <v>0</v>
      </c>
      <c r="O519" s="823">
        <f>IFERROR('Formulario 4. Programático'!Q526/'Formulario 4. Programático'!$F526,0)</f>
        <v>0</v>
      </c>
      <c r="P519" s="823">
        <f>IFERROR('Formulario 4. Programático'!R526/'Formulario 4. Programático'!$F526,0)</f>
        <v>0</v>
      </c>
      <c r="Q519" s="823">
        <f>IFERROR('Formulario 4. Programático'!S526/'Formulario 4. Programático'!$F526,0)</f>
        <v>0</v>
      </c>
      <c r="R519" s="823">
        <f>IFERROR('Formulario 4. Programático'!T532/'Formulario 4. Programático'!$F532,0)</f>
        <v>0</v>
      </c>
      <c r="S519" s="823">
        <f>IFERROR('Formulario 4. Programático'!U532/'Formulario 4. Programático'!$F532,0)</f>
        <v>0</v>
      </c>
    </row>
    <row r="520" spans="1:16366" ht="12" customHeight="1" thickTop="1" thickBot="1">
      <c r="A520" s="736" t="s">
        <v>375</v>
      </c>
      <c r="B520" s="736"/>
      <c r="C520" s="736"/>
      <c r="D520" s="736"/>
      <c r="E520" s="120" t="s">
        <v>1499</v>
      </c>
      <c r="F520" s="829">
        <f>IFERROR('Formulario 4. Programático'!H527/'Formulario 4. Programático'!$F527,0)</f>
        <v>0</v>
      </c>
      <c r="G520" s="829">
        <f>IFERROR('Formulario 4. Programático'!I527/'Formulario 4. Programático'!$F527,0)</f>
        <v>0</v>
      </c>
      <c r="H520" s="829">
        <f>IFERROR('Formulario 4. Programático'!J527/'Formulario 4. Programático'!$F527,0)</f>
        <v>0</v>
      </c>
      <c r="I520" s="829">
        <f>IFERROR('Formulario 4. Programático'!K527/'Formulario 4. Programático'!$F527,0)</f>
        <v>0</v>
      </c>
      <c r="J520" s="829">
        <f>IFERROR('Formulario 4. Programático'!L527/'Formulario 4. Programático'!$F527,0)</f>
        <v>0</v>
      </c>
      <c r="K520" s="829">
        <f>IFERROR('Formulario 4. Programático'!M527/'Formulario 4. Programático'!$F527,0)</f>
        <v>0</v>
      </c>
      <c r="L520" s="829">
        <f>IFERROR('Formulario 4. Programático'!N527/'Formulario 4. Programático'!$F527,0)</f>
        <v>0</v>
      </c>
      <c r="M520" s="829">
        <f>IFERROR('Formulario 4. Programático'!O527/'Formulario 4. Programático'!$F527,0)</f>
        <v>0</v>
      </c>
      <c r="N520" s="829">
        <f>IFERROR('Formulario 4. Programático'!P527/'Formulario 4. Programático'!$F527,0)</f>
        <v>0</v>
      </c>
      <c r="O520" s="829">
        <f>IFERROR('Formulario 4. Programático'!Q527/'Formulario 4. Programático'!$F527,0)</f>
        <v>0</v>
      </c>
      <c r="P520" s="829">
        <f>IFERROR('Formulario 4. Programático'!R527/'Formulario 4. Programático'!$F527,0)</f>
        <v>0</v>
      </c>
      <c r="Q520" s="829">
        <f>IFERROR('Formulario 4. Programático'!S527/'Formulario 4. Programático'!$F527,0)</f>
        <v>0</v>
      </c>
      <c r="R520" s="829">
        <f>IFERROR('Formulario 4. Programático'!T533/'Formulario 4. Programático'!$F533,0)</f>
        <v>0</v>
      </c>
      <c r="S520" s="829">
        <f>IFERROR('Formulario 4. Programático'!U533/'Formulario 4. Programático'!$F533,0)</f>
        <v>0</v>
      </c>
    </row>
    <row r="521" spans="1:16366" ht="12" customHeight="1" thickTop="1" thickBot="1">
      <c r="A521" s="719" t="s">
        <v>375</v>
      </c>
      <c r="B521" s="719" t="s">
        <v>361</v>
      </c>
      <c r="C521" s="719"/>
      <c r="D521" s="719"/>
      <c r="E521" s="720" t="s">
        <v>1494</v>
      </c>
      <c r="F521" s="822">
        <f>IFERROR('Formulario 4. Programático'!H528/'Formulario 4. Programático'!$F528,0)</f>
        <v>0</v>
      </c>
      <c r="G521" s="822">
        <f>IFERROR('Formulario 4. Programático'!I528/'Formulario 4. Programático'!$F528,0)</f>
        <v>0</v>
      </c>
      <c r="H521" s="822">
        <f>IFERROR('Formulario 4. Programático'!J528/'Formulario 4. Programático'!$F528,0)</f>
        <v>0</v>
      </c>
      <c r="I521" s="822">
        <f>IFERROR('Formulario 4. Programático'!K528/'Formulario 4. Programático'!$F528,0)</f>
        <v>0</v>
      </c>
      <c r="J521" s="822">
        <f>IFERROR('Formulario 4. Programático'!L528/'Formulario 4. Programático'!$F528,0)</f>
        <v>0</v>
      </c>
      <c r="K521" s="822">
        <f>IFERROR('Formulario 4. Programático'!M528/'Formulario 4. Programático'!$F528,0)</f>
        <v>0</v>
      </c>
      <c r="L521" s="822">
        <f>IFERROR('Formulario 4. Programático'!N528/'Formulario 4. Programático'!$F528,0)</f>
        <v>0</v>
      </c>
      <c r="M521" s="822">
        <f>IFERROR('Formulario 4. Programático'!O528/'Formulario 4. Programático'!$F528,0)</f>
        <v>0</v>
      </c>
      <c r="N521" s="822">
        <f>IFERROR('Formulario 4. Programático'!P528/'Formulario 4. Programático'!$F528,0)</f>
        <v>0</v>
      </c>
      <c r="O521" s="822">
        <f>IFERROR('Formulario 4. Programático'!Q528/'Formulario 4. Programático'!$F528,0)</f>
        <v>0</v>
      </c>
      <c r="P521" s="822">
        <f>IFERROR('Formulario 4. Programático'!R528/'Formulario 4. Programático'!$F528,0)</f>
        <v>0</v>
      </c>
      <c r="Q521" s="822">
        <f>IFERROR('Formulario 4. Programático'!S528/'Formulario 4. Programático'!$F528,0)</f>
        <v>0</v>
      </c>
      <c r="R521" s="822">
        <f>IFERROR('Formulario 4. Programático'!T534/'Formulario 4. Programático'!$F534,0)</f>
        <v>0</v>
      </c>
      <c r="S521" s="822">
        <f>IFERROR('Formulario 4. Programático'!U534/'Formulario 4. Programático'!$F534,0)</f>
        <v>0</v>
      </c>
    </row>
    <row r="522" spans="1:16366" s="66" customFormat="1" ht="12" customHeight="1">
      <c r="A522" s="616" t="s">
        <v>375</v>
      </c>
      <c r="B522" s="616" t="s">
        <v>361</v>
      </c>
      <c r="C522" s="616" t="s">
        <v>361</v>
      </c>
      <c r="D522" s="616"/>
      <c r="E522" s="714" t="s">
        <v>1495</v>
      </c>
      <c r="F522" s="818">
        <f>IFERROR('Formulario 4. Programático'!H529/'Formulario 4. Programático'!$F529,0)</f>
        <v>0</v>
      </c>
      <c r="G522" s="818">
        <f>IFERROR('Formulario 4. Programático'!I529/'Formulario 4. Programático'!$F529,0)</f>
        <v>0</v>
      </c>
      <c r="H522" s="818">
        <f>IFERROR('Formulario 4. Programático'!J529/'Formulario 4. Programático'!$F529,0)</f>
        <v>0</v>
      </c>
      <c r="I522" s="818">
        <f>IFERROR('Formulario 4. Programático'!K529/'Formulario 4. Programático'!$F529,0)</f>
        <v>0</v>
      </c>
      <c r="J522" s="818">
        <f>IFERROR('Formulario 4. Programático'!L529/'Formulario 4. Programático'!$F529,0)</f>
        <v>0</v>
      </c>
      <c r="K522" s="818">
        <f>IFERROR('Formulario 4. Programático'!M529/'Formulario 4. Programático'!$F529,0)</f>
        <v>0</v>
      </c>
      <c r="L522" s="818">
        <f>IFERROR('Formulario 4. Programático'!N529/'Formulario 4. Programático'!$F529,0)</f>
        <v>0</v>
      </c>
      <c r="M522" s="818">
        <f>IFERROR('Formulario 4. Programático'!O529/'Formulario 4. Programático'!$F529,0)</f>
        <v>0</v>
      </c>
      <c r="N522" s="818">
        <f>IFERROR('Formulario 4. Programático'!P529/'Formulario 4. Programático'!$F529,0)</f>
        <v>0</v>
      </c>
      <c r="O522" s="818">
        <f>IFERROR('Formulario 4. Programático'!Q529/'Formulario 4. Programático'!$F529,0)</f>
        <v>0</v>
      </c>
      <c r="P522" s="818">
        <f>IFERROR('Formulario 4. Programático'!R529/'Formulario 4. Programático'!$F529,0)</f>
        <v>0</v>
      </c>
      <c r="Q522" s="818">
        <f>IFERROR('Formulario 4. Programático'!S529/'Formulario 4. Programático'!$F529,0)</f>
        <v>0</v>
      </c>
      <c r="R522" s="818">
        <f>IFERROR('Formulario 4. Programático'!T535/'Formulario 4. Programático'!$F535,0)</f>
        <v>0</v>
      </c>
      <c r="S522" s="818">
        <f>IFERROR('Formulario 4. Programático'!U535/'Formulario 4. Programático'!$F535,0)</f>
        <v>0</v>
      </c>
      <c r="T522" s="682"/>
      <c r="U522" s="682"/>
      <c r="V522" s="682"/>
      <c r="W522" s="682"/>
      <c r="X522" s="682"/>
      <c r="Y522" s="682"/>
      <c r="Z522" s="682"/>
      <c r="AA522" s="682"/>
      <c r="AB522" s="682"/>
      <c r="AC522" s="682"/>
      <c r="AD522" s="682"/>
      <c r="AE522" s="682"/>
      <c r="AF522" s="682"/>
      <c r="AG522" s="682"/>
      <c r="AH522" s="682"/>
      <c r="AI522" s="682"/>
      <c r="AJ522" s="682"/>
      <c r="AK522" s="682"/>
      <c r="AL522" s="682"/>
      <c r="AM522" s="682"/>
      <c r="AN522" s="682"/>
      <c r="AO522" s="682"/>
      <c r="AP522" s="682"/>
      <c r="AQ522" s="682"/>
      <c r="AR522" s="682"/>
      <c r="AS522" s="682"/>
      <c r="AT522" s="682"/>
      <c r="AU522" s="682"/>
      <c r="AV522" s="682"/>
      <c r="AW522" s="682"/>
      <c r="AX522" s="682"/>
      <c r="AY522" s="682"/>
      <c r="AZ522" s="682"/>
      <c r="BA522" s="682"/>
      <c r="BB522" s="682"/>
      <c r="BC522" s="682"/>
      <c r="BD522" s="682"/>
      <c r="BE522" s="682"/>
      <c r="BF522" s="682"/>
      <c r="BG522" s="682"/>
      <c r="BH522" s="682"/>
      <c r="BI522" s="682"/>
      <c r="BJ522" s="682"/>
      <c r="BK522" s="682"/>
      <c r="BL522" s="682"/>
      <c r="BM522" s="682"/>
      <c r="BN522" s="682"/>
      <c r="BO522" s="682"/>
      <c r="BP522" s="682"/>
      <c r="BQ522" s="682"/>
      <c r="BR522" s="682"/>
      <c r="BS522" s="682"/>
      <c r="BT522" s="682"/>
      <c r="BU522" s="682"/>
      <c r="BV522" s="682"/>
      <c r="BW522" s="682"/>
      <c r="BX522" s="682"/>
      <c r="BY522" s="682"/>
      <c r="BZ522" s="682"/>
      <c r="CA522" s="682"/>
      <c r="CB522" s="682"/>
      <c r="CC522" s="682"/>
      <c r="CD522" s="682"/>
      <c r="CE522" s="682"/>
      <c r="CF522" s="682"/>
      <c r="CG522" s="682"/>
      <c r="CH522" s="682"/>
      <c r="CI522" s="682"/>
      <c r="CJ522" s="682"/>
      <c r="CK522" s="682"/>
      <c r="CL522" s="682"/>
      <c r="CM522" s="682"/>
      <c r="CN522" s="682"/>
      <c r="CO522" s="682"/>
      <c r="CP522" s="682"/>
      <c r="CQ522" s="682"/>
      <c r="CR522" s="682"/>
      <c r="CS522" s="682"/>
      <c r="CT522" s="682"/>
      <c r="CU522" s="682"/>
      <c r="CV522" s="682"/>
      <c r="CW522" s="682"/>
      <c r="CX522" s="682"/>
      <c r="CY522" s="682"/>
      <c r="CZ522" s="682"/>
      <c r="DA522" s="682"/>
      <c r="DB522" s="682"/>
      <c r="DC522" s="682"/>
      <c r="DD522" s="682"/>
      <c r="DE522" s="682"/>
      <c r="DF522" s="682"/>
      <c r="DG522" s="682"/>
      <c r="DH522" s="682"/>
      <c r="DI522" s="682"/>
      <c r="DJ522" s="682"/>
      <c r="DK522" s="682"/>
      <c r="DL522" s="682"/>
      <c r="DM522" s="682"/>
      <c r="DN522" s="682"/>
      <c r="DO522" s="682"/>
      <c r="DP522" s="682"/>
      <c r="DQ522" s="682"/>
      <c r="DR522" s="682"/>
      <c r="DS522" s="682"/>
      <c r="DT522" s="682"/>
      <c r="DU522" s="682"/>
      <c r="DV522" s="682"/>
      <c r="DW522" s="682"/>
      <c r="DX522" s="682"/>
      <c r="DY522" s="682"/>
      <c r="DZ522" s="682"/>
      <c r="EA522" s="682"/>
      <c r="EB522" s="682"/>
      <c r="EC522" s="682"/>
      <c r="ED522" s="682"/>
      <c r="EE522" s="682"/>
      <c r="EF522" s="682"/>
      <c r="EG522" s="682"/>
      <c r="EH522" s="682"/>
      <c r="EI522" s="682"/>
      <c r="EJ522" s="682"/>
      <c r="EK522" s="682"/>
      <c r="EL522" s="682"/>
      <c r="EM522" s="682"/>
      <c r="EN522" s="682"/>
      <c r="EO522" s="682"/>
      <c r="EP522" s="682"/>
      <c r="EQ522" s="682"/>
      <c r="ER522" s="682"/>
      <c r="ES522" s="682"/>
      <c r="ET522" s="682"/>
      <c r="EU522" s="682"/>
      <c r="EV522" s="682"/>
      <c r="EW522" s="682"/>
      <c r="EX522" s="682"/>
      <c r="EY522" s="682"/>
      <c r="EZ522" s="682"/>
      <c r="FA522" s="682"/>
      <c r="FB522" s="682"/>
      <c r="FC522" s="682"/>
      <c r="FD522" s="682"/>
      <c r="FE522" s="682"/>
      <c r="FF522" s="682"/>
      <c r="FG522" s="682"/>
      <c r="FH522" s="682"/>
      <c r="FI522" s="682"/>
      <c r="FJ522" s="682"/>
      <c r="FK522" s="682"/>
      <c r="FL522" s="682"/>
      <c r="FM522" s="682"/>
      <c r="FN522" s="682"/>
      <c r="FO522" s="682"/>
      <c r="FP522" s="682"/>
      <c r="FQ522" s="682"/>
      <c r="FR522" s="682"/>
      <c r="FS522" s="682"/>
      <c r="FT522" s="682"/>
      <c r="FU522" s="682"/>
      <c r="FV522" s="682"/>
      <c r="FW522" s="682"/>
      <c r="FX522" s="682"/>
      <c r="FY522" s="682"/>
      <c r="FZ522" s="682"/>
      <c r="GA522" s="682"/>
      <c r="GB522" s="682"/>
      <c r="GC522" s="682"/>
      <c r="GD522" s="682"/>
      <c r="GE522" s="682"/>
      <c r="GF522" s="682"/>
      <c r="GG522" s="682"/>
      <c r="GH522" s="682"/>
      <c r="GI522" s="682"/>
      <c r="GJ522" s="682"/>
      <c r="GK522" s="682"/>
      <c r="GL522" s="682"/>
      <c r="GM522" s="682"/>
      <c r="GN522" s="682"/>
      <c r="GO522" s="682"/>
      <c r="GP522" s="682"/>
      <c r="GQ522" s="682"/>
      <c r="GR522" s="682"/>
      <c r="GS522" s="682"/>
      <c r="GT522" s="682"/>
      <c r="GU522" s="682"/>
      <c r="GV522" s="682"/>
      <c r="GW522" s="682"/>
      <c r="GX522" s="682"/>
      <c r="GY522" s="682"/>
      <c r="GZ522" s="682"/>
      <c r="HA522" s="682"/>
      <c r="HB522" s="682"/>
      <c r="HC522" s="682"/>
      <c r="HD522" s="682"/>
      <c r="HE522" s="682"/>
      <c r="HF522" s="682"/>
      <c r="HG522" s="682"/>
      <c r="HH522" s="682"/>
      <c r="HI522" s="682"/>
      <c r="HJ522" s="682"/>
      <c r="HK522" s="682"/>
      <c r="HL522" s="682"/>
      <c r="HM522" s="682"/>
      <c r="HN522" s="682"/>
      <c r="HO522" s="682"/>
      <c r="HP522" s="682"/>
      <c r="HQ522" s="682"/>
      <c r="HR522" s="682"/>
      <c r="HS522" s="682"/>
      <c r="HT522" s="682"/>
      <c r="HU522" s="682"/>
      <c r="HV522" s="682"/>
      <c r="HW522" s="682"/>
      <c r="HX522" s="682"/>
      <c r="HY522" s="682"/>
      <c r="HZ522" s="682"/>
      <c r="IA522" s="682"/>
      <c r="IB522" s="682"/>
      <c r="IC522" s="682"/>
      <c r="ID522" s="682"/>
      <c r="IE522" s="682"/>
      <c r="IF522" s="682"/>
      <c r="IG522" s="682"/>
      <c r="IH522" s="682"/>
      <c r="II522" s="682"/>
      <c r="IJ522" s="682"/>
      <c r="IK522" s="682"/>
      <c r="IL522" s="682"/>
      <c r="IM522" s="682"/>
      <c r="IN522" s="682"/>
      <c r="IO522" s="682"/>
      <c r="IP522" s="682"/>
      <c r="IQ522" s="682"/>
      <c r="IR522" s="682"/>
      <c r="IS522" s="682"/>
      <c r="IT522" s="682"/>
      <c r="IU522" s="682"/>
      <c r="IV522" s="682"/>
      <c r="IW522" s="682"/>
      <c r="IX522" s="682"/>
      <c r="IY522" s="682"/>
      <c r="IZ522" s="682"/>
      <c r="JA522" s="682"/>
      <c r="JB522" s="682"/>
      <c r="JC522" s="682"/>
      <c r="JD522" s="682"/>
      <c r="JE522" s="682"/>
      <c r="JF522" s="682"/>
      <c r="JG522" s="682"/>
      <c r="JH522" s="682"/>
      <c r="JI522" s="682"/>
      <c r="JJ522" s="682"/>
      <c r="JK522" s="682"/>
      <c r="JL522" s="682"/>
      <c r="JM522" s="682"/>
      <c r="JN522" s="682"/>
      <c r="JO522" s="682"/>
      <c r="JP522" s="682"/>
      <c r="JQ522" s="682"/>
      <c r="JR522" s="682"/>
      <c r="JS522" s="682"/>
      <c r="JT522" s="682"/>
      <c r="JU522" s="682"/>
      <c r="JV522" s="682"/>
      <c r="JW522" s="682"/>
      <c r="JX522" s="682"/>
      <c r="JY522" s="682"/>
      <c r="JZ522" s="682"/>
      <c r="KA522" s="682"/>
      <c r="KB522" s="682"/>
      <c r="KC522" s="682"/>
      <c r="KD522" s="682"/>
      <c r="KE522" s="682"/>
      <c r="KF522" s="682"/>
      <c r="KG522" s="682"/>
      <c r="KH522" s="682"/>
      <c r="KI522" s="682"/>
      <c r="KJ522" s="682"/>
      <c r="KK522" s="682"/>
      <c r="KL522" s="682"/>
      <c r="KM522" s="682"/>
      <c r="KN522" s="682"/>
      <c r="KO522" s="682"/>
      <c r="KP522" s="682"/>
      <c r="KQ522" s="682"/>
      <c r="KR522" s="682"/>
      <c r="KS522" s="682"/>
      <c r="KT522" s="682"/>
      <c r="KU522" s="682"/>
      <c r="KV522" s="682"/>
      <c r="KW522" s="682"/>
      <c r="KX522" s="682"/>
      <c r="KY522" s="682"/>
      <c r="KZ522" s="682"/>
      <c r="LA522" s="682"/>
      <c r="LB522" s="682"/>
      <c r="LC522" s="682"/>
      <c r="LD522" s="682"/>
      <c r="LE522" s="682"/>
      <c r="LF522" s="682"/>
      <c r="LG522" s="682"/>
      <c r="LH522" s="682"/>
      <c r="LI522" s="682"/>
      <c r="LJ522" s="682"/>
      <c r="LK522" s="682"/>
      <c r="LL522" s="682"/>
      <c r="LM522" s="682"/>
      <c r="LN522" s="682"/>
      <c r="LO522" s="682"/>
      <c r="LP522" s="682"/>
      <c r="LQ522" s="682"/>
      <c r="LR522" s="682"/>
      <c r="LS522" s="682"/>
      <c r="LT522" s="682"/>
      <c r="LU522" s="682"/>
      <c r="LV522" s="682"/>
      <c r="LW522" s="682"/>
      <c r="LX522" s="682"/>
      <c r="LY522" s="682"/>
      <c r="LZ522" s="682"/>
      <c r="MA522" s="682"/>
      <c r="MB522" s="682"/>
      <c r="MC522" s="682"/>
      <c r="MD522" s="682"/>
      <c r="ME522" s="682"/>
      <c r="MF522" s="682"/>
      <c r="MG522" s="682"/>
      <c r="MH522" s="682"/>
      <c r="MI522" s="682"/>
      <c r="MJ522" s="682"/>
      <c r="MK522" s="682"/>
      <c r="ML522" s="682"/>
      <c r="MM522" s="682"/>
      <c r="MN522" s="682"/>
      <c r="MO522" s="682"/>
      <c r="MP522" s="682"/>
      <c r="MQ522" s="682"/>
      <c r="MR522" s="682"/>
      <c r="MS522" s="682"/>
      <c r="MT522" s="682"/>
      <c r="MU522" s="682"/>
      <c r="MV522" s="682"/>
      <c r="MW522" s="682"/>
      <c r="MX522" s="682"/>
      <c r="MY522" s="682"/>
      <c r="MZ522" s="682"/>
      <c r="NA522" s="682"/>
      <c r="NB522" s="682"/>
      <c r="NC522" s="682"/>
      <c r="ND522" s="682"/>
      <c r="NE522" s="682"/>
      <c r="NF522" s="682"/>
      <c r="NG522" s="682"/>
      <c r="NH522" s="682"/>
      <c r="NI522" s="682"/>
      <c r="NJ522" s="682"/>
      <c r="NK522" s="682"/>
      <c r="NL522" s="682"/>
      <c r="NM522" s="682"/>
      <c r="NN522" s="682"/>
      <c r="NO522" s="682"/>
      <c r="NP522" s="682"/>
      <c r="NQ522" s="682"/>
      <c r="NR522" s="682"/>
      <c r="NS522" s="682"/>
      <c r="NT522" s="682"/>
      <c r="NU522" s="682"/>
      <c r="NV522" s="682"/>
      <c r="NW522" s="682"/>
      <c r="NX522" s="682"/>
      <c r="NY522" s="682"/>
      <c r="NZ522" s="682"/>
      <c r="OA522" s="682"/>
      <c r="OB522" s="682"/>
      <c r="OC522" s="682"/>
      <c r="OD522" s="682"/>
      <c r="OE522" s="682"/>
      <c r="OF522" s="682"/>
      <c r="OG522" s="682"/>
      <c r="OH522" s="682"/>
      <c r="OI522" s="682"/>
      <c r="OJ522" s="682"/>
      <c r="OK522" s="682"/>
      <c r="OL522" s="682"/>
      <c r="OM522" s="682"/>
      <c r="ON522" s="682"/>
      <c r="OO522" s="682"/>
      <c r="OP522" s="682"/>
      <c r="OQ522" s="682"/>
      <c r="OR522" s="682"/>
      <c r="OS522" s="682"/>
      <c r="OT522" s="682"/>
      <c r="OU522" s="682"/>
      <c r="OV522" s="682"/>
      <c r="OW522" s="682"/>
      <c r="OX522" s="682"/>
      <c r="OY522" s="682"/>
      <c r="OZ522" s="682"/>
      <c r="PA522" s="682"/>
      <c r="PB522" s="682"/>
      <c r="PC522" s="682"/>
      <c r="PD522" s="682"/>
      <c r="PE522" s="682"/>
      <c r="PF522" s="682"/>
      <c r="PG522" s="682"/>
      <c r="PH522" s="682"/>
      <c r="PI522" s="682"/>
      <c r="PJ522" s="682"/>
      <c r="PK522" s="682"/>
      <c r="PL522" s="682"/>
      <c r="PM522" s="682"/>
      <c r="PN522" s="682"/>
      <c r="PO522" s="682"/>
      <c r="PP522" s="682"/>
      <c r="PQ522" s="682"/>
      <c r="PR522" s="682"/>
      <c r="PS522" s="682"/>
      <c r="PT522" s="682"/>
      <c r="PU522" s="682"/>
      <c r="PV522" s="682"/>
      <c r="PW522" s="682"/>
      <c r="PX522" s="682"/>
      <c r="PY522" s="682"/>
      <c r="PZ522" s="682"/>
      <c r="QA522" s="682"/>
      <c r="QB522" s="682"/>
      <c r="QC522" s="682"/>
      <c r="QD522" s="682"/>
      <c r="QE522" s="682"/>
      <c r="QF522" s="682"/>
      <c r="QG522" s="682"/>
      <c r="QH522" s="682"/>
      <c r="QI522" s="682"/>
      <c r="QJ522" s="682"/>
      <c r="QK522" s="682"/>
      <c r="QL522" s="682"/>
      <c r="QM522" s="682"/>
      <c r="QN522" s="682"/>
      <c r="QO522" s="682"/>
      <c r="QP522" s="682"/>
      <c r="QQ522" s="682"/>
      <c r="QR522" s="682"/>
      <c r="QS522" s="682"/>
      <c r="QT522" s="682"/>
      <c r="QU522" s="682"/>
      <c r="QV522" s="682"/>
      <c r="QW522" s="682"/>
      <c r="QX522" s="682"/>
      <c r="QY522" s="682"/>
      <c r="QZ522" s="682"/>
      <c r="RA522" s="682"/>
      <c r="RB522" s="682"/>
      <c r="RC522" s="682"/>
      <c r="RD522" s="682"/>
      <c r="RE522" s="682"/>
      <c r="RF522" s="682"/>
      <c r="RG522" s="682"/>
      <c r="RH522" s="682"/>
      <c r="RI522" s="682"/>
      <c r="RJ522" s="682"/>
      <c r="RK522" s="682"/>
      <c r="RL522" s="682"/>
      <c r="RM522" s="682"/>
      <c r="RN522" s="682"/>
      <c r="RO522" s="682"/>
      <c r="RP522" s="682"/>
      <c r="RQ522" s="682"/>
      <c r="RR522" s="682"/>
      <c r="RS522" s="682"/>
      <c r="RT522" s="682"/>
      <c r="RU522" s="682"/>
      <c r="RV522" s="682"/>
      <c r="RW522" s="682"/>
      <c r="RX522" s="682"/>
      <c r="RY522" s="682"/>
      <c r="RZ522" s="682"/>
      <c r="SA522" s="682"/>
      <c r="SB522" s="682"/>
      <c r="SC522" s="682"/>
      <c r="SD522" s="682"/>
      <c r="SE522" s="682"/>
      <c r="SF522" s="682"/>
      <c r="SG522" s="682"/>
      <c r="SH522" s="682"/>
      <c r="SI522" s="682"/>
      <c r="SJ522" s="682"/>
      <c r="SK522" s="682"/>
      <c r="SL522" s="682"/>
      <c r="SM522" s="682"/>
      <c r="SN522" s="682"/>
      <c r="SO522" s="682"/>
      <c r="SP522" s="682"/>
      <c r="SQ522" s="682"/>
      <c r="SR522" s="682"/>
      <c r="SS522" s="682"/>
      <c r="ST522" s="682"/>
      <c r="SU522" s="682"/>
      <c r="SV522" s="682"/>
      <c r="SW522" s="682"/>
      <c r="SX522" s="682"/>
      <c r="SY522" s="682"/>
      <c r="SZ522" s="682"/>
      <c r="TA522" s="682"/>
      <c r="TB522" s="682"/>
      <c r="TC522" s="682"/>
      <c r="TD522" s="682"/>
      <c r="TE522" s="682"/>
      <c r="TF522" s="682"/>
      <c r="TG522" s="682"/>
      <c r="TH522" s="682"/>
      <c r="TI522" s="682"/>
      <c r="TJ522" s="682"/>
      <c r="TK522" s="682"/>
      <c r="TL522" s="682"/>
      <c r="TM522" s="682"/>
      <c r="TN522" s="682"/>
      <c r="TO522" s="682"/>
      <c r="TP522" s="682"/>
      <c r="TQ522" s="682"/>
      <c r="TR522" s="682"/>
      <c r="TS522" s="682"/>
      <c r="TT522" s="682"/>
      <c r="TU522" s="682"/>
      <c r="TV522" s="682"/>
      <c r="TW522" s="682"/>
      <c r="TX522" s="682"/>
      <c r="TY522" s="682"/>
      <c r="TZ522" s="682"/>
      <c r="UA522" s="682"/>
      <c r="UB522" s="682"/>
      <c r="UC522" s="682"/>
      <c r="UD522" s="682"/>
      <c r="UE522" s="682"/>
      <c r="UF522" s="682"/>
      <c r="UG522" s="682"/>
      <c r="UH522" s="682"/>
      <c r="UI522" s="682"/>
      <c r="UJ522" s="682"/>
      <c r="UK522" s="682"/>
      <c r="UL522" s="682"/>
      <c r="UM522" s="682"/>
      <c r="UN522" s="682"/>
      <c r="UO522" s="682"/>
      <c r="UP522" s="682"/>
      <c r="UQ522" s="682"/>
      <c r="UR522" s="682"/>
      <c r="US522" s="682"/>
      <c r="UT522" s="682"/>
      <c r="UU522" s="682"/>
      <c r="UV522" s="682"/>
      <c r="UW522" s="682"/>
      <c r="UX522" s="682"/>
      <c r="UY522" s="682"/>
      <c r="UZ522" s="682"/>
      <c r="VA522" s="682"/>
      <c r="VB522" s="682"/>
      <c r="VC522" s="682"/>
      <c r="VD522" s="682"/>
      <c r="VE522" s="682"/>
      <c r="VF522" s="682"/>
      <c r="VG522" s="682"/>
      <c r="VH522" s="682"/>
      <c r="VI522" s="682"/>
      <c r="VJ522" s="682"/>
      <c r="VK522" s="682"/>
      <c r="VL522" s="682"/>
      <c r="VM522" s="682"/>
      <c r="VN522" s="682"/>
      <c r="VO522" s="682"/>
      <c r="VP522" s="682"/>
      <c r="VQ522" s="682"/>
      <c r="VR522" s="682"/>
      <c r="VS522" s="682"/>
      <c r="VT522" s="682"/>
      <c r="VU522" s="682"/>
      <c r="VV522" s="682"/>
      <c r="VW522" s="682"/>
      <c r="VX522" s="682"/>
      <c r="VY522" s="682"/>
      <c r="VZ522" s="682"/>
      <c r="WA522" s="682"/>
      <c r="WB522" s="682"/>
      <c r="WC522" s="682"/>
      <c r="WD522" s="682"/>
      <c r="WE522" s="682"/>
      <c r="WF522" s="682"/>
      <c r="WG522" s="682"/>
      <c r="WH522" s="682"/>
      <c r="WI522" s="682"/>
      <c r="WJ522" s="682"/>
      <c r="WK522" s="682"/>
      <c r="WL522" s="682"/>
      <c r="WM522" s="682"/>
      <c r="WN522" s="682"/>
      <c r="WO522" s="682"/>
      <c r="WP522" s="682"/>
      <c r="WQ522" s="682"/>
      <c r="WR522" s="682"/>
      <c r="WS522" s="682"/>
      <c r="WT522" s="682"/>
      <c r="WU522" s="682"/>
      <c r="WV522" s="682"/>
      <c r="WW522" s="682"/>
      <c r="WX522" s="682"/>
      <c r="WY522" s="682"/>
      <c r="WZ522" s="682"/>
      <c r="XA522" s="682"/>
      <c r="XB522" s="682"/>
      <c r="XC522" s="682"/>
      <c r="XD522" s="682"/>
      <c r="XE522" s="682"/>
      <c r="XF522" s="682"/>
      <c r="XG522" s="682"/>
      <c r="XH522" s="682"/>
      <c r="XI522" s="682"/>
      <c r="XJ522" s="682"/>
      <c r="XK522" s="682"/>
      <c r="XL522" s="682"/>
      <c r="XM522" s="682"/>
      <c r="XN522" s="682"/>
      <c r="XO522" s="682"/>
      <c r="XP522" s="682"/>
      <c r="XQ522" s="682"/>
      <c r="XR522" s="682"/>
      <c r="XS522" s="682"/>
      <c r="XT522" s="682"/>
      <c r="XU522" s="682"/>
      <c r="XV522" s="682"/>
      <c r="XW522" s="682"/>
      <c r="XX522" s="682"/>
      <c r="XY522" s="682"/>
      <c r="XZ522" s="682"/>
      <c r="YA522" s="682"/>
      <c r="YB522" s="682"/>
      <c r="YC522" s="682"/>
      <c r="YD522" s="682"/>
      <c r="YE522" s="682"/>
      <c r="YF522" s="682"/>
      <c r="YG522" s="682"/>
      <c r="YH522" s="682"/>
      <c r="YI522" s="682"/>
      <c r="YJ522" s="682"/>
      <c r="YK522" s="682"/>
      <c r="YL522" s="682"/>
      <c r="YM522" s="682"/>
      <c r="YN522" s="682"/>
      <c r="YO522" s="682"/>
      <c r="YP522" s="682"/>
      <c r="YQ522" s="682"/>
      <c r="YR522" s="682"/>
      <c r="YS522" s="682"/>
      <c r="YT522" s="682"/>
      <c r="YU522" s="682"/>
      <c r="YV522" s="682"/>
      <c r="YW522" s="682"/>
      <c r="YX522" s="682"/>
      <c r="YY522" s="682"/>
      <c r="YZ522" s="682"/>
      <c r="ZA522" s="682"/>
      <c r="ZB522" s="682"/>
      <c r="ZC522" s="682"/>
      <c r="ZD522" s="682"/>
      <c r="ZE522" s="682"/>
      <c r="ZF522" s="682"/>
      <c r="ZG522" s="682"/>
      <c r="ZH522" s="682"/>
      <c r="ZI522" s="682"/>
      <c r="ZJ522" s="682"/>
      <c r="ZK522" s="682"/>
      <c r="ZL522" s="682"/>
      <c r="ZM522" s="682"/>
      <c r="ZN522" s="682"/>
      <c r="ZO522" s="682"/>
      <c r="ZP522" s="682"/>
      <c r="ZQ522" s="682"/>
      <c r="ZR522" s="682"/>
      <c r="ZS522" s="682"/>
      <c r="ZT522" s="682"/>
      <c r="ZU522" s="682"/>
      <c r="ZV522" s="682"/>
      <c r="ZW522" s="682"/>
      <c r="ZX522" s="682"/>
      <c r="ZY522" s="682"/>
      <c r="ZZ522" s="682"/>
      <c r="AAA522" s="682"/>
      <c r="AAB522" s="682"/>
      <c r="AAC522" s="682"/>
      <c r="AAD522" s="682"/>
      <c r="AAE522" s="682"/>
      <c r="AAF522" s="682"/>
      <c r="AAG522" s="682"/>
      <c r="AAH522" s="682"/>
      <c r="AAI522" s="682"/>
      <c r="AAJ522" s="682"/>
      <c r="AAK522" s="682"/>
      <c r="AAL522" s="682"/>
      <c r="AAM522" s="682"/>
      <c r="AAN522" s="682"/>
      <c r="AAO522" s="682"/>
      <c r="AAP522" s="682"/>
      <c r="AAQ522" s="682"/>
      <c r="AAR522" s="682"/>
      <c r="AAS522" s="682"/>
      <c r="AAT522" s="682"/>
      <c r="AAU522" s="682"/>
      <c r="AAV522" s="682"/>
      <c r="AAW522" s="682"/>
      <c r="AAX522" s="682"/>
      <c r="AAY522" s="682"/>
      <c r="AAZ522" s="682"/>
      <c r="ABA522" s="682"/>
      <c r="ABB522" s="682"/>
      <c r="ABC522" s="682"/>
      <c r="ABD522" s="682"/>
      <c r="ABE522" s="682"/>
      <c r="ABF522" s="682"/>
      <c r="ABG522" s="682"/>
      <c r="ABH522" s="682"/>
      <c r="ABI522" s="682"/>
      <c r="ABJ522" s="682"/>
      <c r="ABK522" s="682"/>
      <c r="ABL522" s="682"/>
      <c r="ABM522" s="682"/>
      <c r="ABN522" s="682"/>
      <c r="ABO522" s="682"/>
      <c r="ABP522" s="682"/>
      <c r="ABQ522" s="682"/>
      <c r="ABR522" s="682"/>
      <c r="ABS522" s="682"/>
      <c r="ABT522" s="682"/>
      <c r="ABU522" s="682"/>
      <c r="ABV522" s="682"/>
      <c r="ABW522" s="682"/>
      <c r="ABX522" s="682"/>
      <c r="ABY522" s="682"/>
      <c r="ABZ522" s="682"/>
      <c r="ACA522" s="682"/>
      <c r="ACB522" s="682"/>
      <c r="ACC522" s="682"/>
      <c r="ACD522" s="682"/>
      <c r="ACE522" s="682"/>
      <c r="ACF522" s="682"/>
      <c r="ACG522" s="682"/>
      <c r="ACH522" s="682"/>
      <c r="ACI522" s="682"/>
      <c r="ACJ522" s="682"/>
      <c r="ACK522" s="682"/>
      <c r="ACL522" s="682"/>
      <c r="ACM522" s="682"/>
      <c r="ACN522" s="682"/>
      <c r="ACO522" s="682"/>
      <c r="ACP522" s="682"/>
      <c r="ACQ522" s="682"/>
      <c r="ACR522" s="682"/>
      <c r="ACS522" s="682"/>
      <c r="ACT522" s="682"/>
      <c r="ACU522" s="682"/>
      <c r="ACV522" s="682"/>
      <c r="ACW522" s="682"/>
      <c r="ACX522" s="682"/>
      <c r="ACY522" s="682"/>
      <c r="ACZ522" s="682"/>
      <c r="ADA522" s="682"/>
      <c r="ADB522" s="682"/>
      <c r="ADC522" s="682"/>
      <c r="ADD522" s="682"/>
      <c r="ADE522" s="682"/>
      <c r="ADF522" s="682"/>
      <c r="ADG522" s="682"/>
      <c r="ADH522" s="682"/>
      <c r="ADI522" s="682"/>
      <c r="ADJ522" s="682"/>
      <c r="ADK522" s="682"/>
      <c r="ADL522" s="682"/>
      <c r="ADM522" s="682"/>
      <c r="ADN522" s="682"/>
      <c r="ADO522" s="682"/>
      <c r="ADP522" s="682"/>
      <c r="ADQ522" s="682"/>
      <c r="ADR522" s="682"/>
      <c r="ADS522" s="682"/>
      <c r="ADT522" s="682"/>
      <c r="ADU522" s="682"/>
      <c r="ADV522" s="682"/>
      <c r="ADW522" s="682"/>
      <c r="ADX522" s="682"/>
      <c r="ADY522" s="682"/>
      <c r="ADZ522" s="682"/>
      <c r="AEA522" s="682"/>
      <c r="AEB522" s="682"/>
      <c r="AEC522" s="682"/>
      <c r="AED522" s="682"/>
      <c r="AEE522" s="682"/>
      <c r="AEF522" s="682"/>
      <c r="AEG522" s="682"/>
      <c r="AEH522" s="682"/>
      <c r="AEI522" s="682"/>
      <c r="AEJ522" s="682"/>
      <c r="AEK522" s="682"/>
      <c r="AEL522" s="682"/>
      <c r="AEM522" s="682"/>
      <c r="AEN522" s="682"/>
      <c r="AEO522" s="682"/>
      <c r="AEP522" s="682"/>
      <c r="AEQ522" s="682"/>
      <c r="AER522" s="682"/>
      <c r="AES522" s="682"/>
      <c r="AET522" s="682"/>
      <c r="AEU522" s="682"/>
      <c r="AEV522" s="682"/>
      <c r="AEW522" s="682"/>
      <c r="AEX522" s="682"/>
      <c r="AEY522" s="682"/>
      <c r="AEZ522" s="682"/>
      <c r="AFA522" s="682"/>
      <c r="AFB522" s="682"/>
      <c r="AFC522" s="682"/>
      <c r="AFD522" s="682"/>
      <c r="AFE522" s="682"/>
      <c r="AFF522" s="682"/>
      <c r="AFG522" s="682"/>
      <c r="AFH522" s="682"/>
      <c r="AFI522" s="682"/>
      <c r="AFJ522" s="682"/>
      <c r="AFK522" s="682"/>
      <c r="AFL522" s="682"/>
      <c r="AFM522" s="682"/>
      <c r="AFN522" s="682"/>
      <c r="AFO522" s="682"/>
      <c r="AFP522" s="682"/>
      <c r="AFQ522" s="682"/>
      <c r="AFR522" s="682"/>
      <c r="AFS522" s="682"/>
      <c r="AFT522" s="682"/>
      <c r="AFU522" s="682"/>
      <c r="AFV522" s="682"/>
      <c r="AFW522" s="682"/>
      <c r="AFX522" s="682"/>
      <c r="AFY522" s="682"/>
      <c r="AFZ522" s="682"/>
      <c r="AGA522" s="682"/>
      <c r="AGB522" s="682"/>
      <c r="AGC522" s="682"/>
      <c r="AGD522" s="682"/>
      <c r="AGE522" s="682"/>
      <c r="AGF522" s="682"/>
      <c r="AGG522" s="682"/>
      <c r="AGH522" s="682"/>
      <c r="AGI522" s="682"/>
      <c r="AGJ522" s="682"/>
      <c r="AGK522" s="682"/>
      <c r="AGL522" s="682"/>
      <c r="AGM522" s="682"/>
      <c r="AGN522" s="682"/>
      <c r="AGO522" s="682"/>
      <c r="AGP522" s="682"/>
      <c r="AGQ522" s="682"/>
      <c r="AGR522" s="682"/>
      <c r="AGS522" s="682"/>
      <c r="AGT522" s="682"/>
      <c r="AGU522" s="682"/>
      <c r="AGV522" s="682"/>
      <c r="AGW522" s="682"/>
      <c r="AGX522" s="682"/>
      <c r="AGY522" s="682"/>
      <c r="AGZ522" s="682"/>
      <c r="AHA522" s="682"/>
      <c r="AHB522" s="682"/>
      <c r="AHC522" s="682"/>
      <c r="AHD522" s="682"/>
      <c r="AHE522" s="682"/>
      <c r="AHF522" s="682"/>
      <c r="AHG522" s="682"/>
      <c r="AHH522" s="682"/>
      <c r="AHI522" s="682"/>
      <c r="AHJ522" s="682"/>
      <c r="AHK522" s="682"/>
      <c r="AHL522" s="682"/>
      <c r="AHM522" s="682"/>
      <c r="AHN522" s="682"/>
      <c r="AHO522" s="682"/>
      <c r="AHP522" s="682"/>
      <c r="AHQ522" s="682"/>
      <c r="AHR522" s="682"/>
      <c r="AHS522" s="682"/>
      <c r="AHT522" s="682"/>
      <c r="AHU522" s="682"/>
      <c r="AHV522" s="682"/>
      <c r="AHW522" s="682"/>
      <c r="AHX522" s="682"/>
      <c r="AHY522" s="682"/>
      <c r="AHZ522" s="682"/>
      <c r="AIA522" s="682"/>
      <c r="AIB522" s="682"/>
      <c r="AIC522" s="682"/>
      <c r="AID522" s="682"/>
      <c r="AIE522" s="682"/>
      <c r="AIF522" s="682"/>
      <c r="AIG522" s="682"/>
      <c r="AIH522" s="682"/>
      <c r="AII522" s="682"/>
      <c r="AIJ522" s="682"/>
      <c r="AIK522" s="682"/>
      <c r="AIL522" s="682"/>
      <c r="AIM522" s="682"/>
      <c r="AIN522" s="682"/>
      <c r="AIO522" s="682"/>
      <c r="AIP522" s="682"/>
      <c r="AIQ522" s="682"/>
      <c r="AIR522" s="682"/>
      <c r="AIS522" s="682"/>
      <c r="AIT522" s="682"/>
      <c r="AIU522" s="682"/>
      <c r="AIV522" s="682"/>
      <c r="AIW522" s="682"/>
      <c r="AIX522" s="682"/>
      <c r="AIY522" s="682"/>
      <c r="AIZ522" s="682"/>
      <c r="AJA522" s="682"/>
      <c r="AJB522" s="682"/>
      <c r="AJC522" s="682"/>
      <c r="AJD522" s="682"/>
      <c r="AJE522" s="682"/>
      <c r="AJF522" s="682"/>
      <c r="AJG522" s="682"/>
      <c r="AJH522" s="682"/>
      <c r="AJI522" s="682"/>
      <c r="AJJ522" s="682"/>
      <c r="AJK522" s="682"/>
      <c r="AJL522" s="682"/>
      <c r="AJM522" s="682"/>
      <c r="AJN522" s="682"/>
      <c r="AJO522" s="682"/>
      <c r="AJP522" s="682"/>
      <c r="AJQ522" s="682"/>
      <c r="AJR522" s="682"/>
      <c r="AJS522" s="682"/>
      <c r="AJT522" s="682"/>
      <c r="AJU522" s="682"/>
      <c r="AJV522" s="682"/>
      <c r="AJW522" s="682"/>
      <c r="AJX522" s="682"/>
      <c r="AJY522" s="682"/>
      <c r="AJZ522" s="682"/>
      <c r="AKA522" s="682"/>
      <c r="AKB522" s="682"/>
      <c r="AKC522" s="682"/>
      <c r="AKD522" s="682"/>
      <c r="AKE522" s="682"/>
      <c r="AKF522" s="682"/>
      <c r="AKG522" s="682"/>
      <c r="AKH522" s="682"/>
      <c r="AKI522" s="682"/>
      <c r="AKJ522" s="682"/>
      <c r="AKK522" s="682"/>
      <c r="AKL522" s="682"/>
      <c r="AKM522" s="682"/>
      <c r="AKN522" s="682"/>
      <c r="AKO522" s="682"/>
      <c r="AKP522" s="682"/>
      <c r="AKQ522" s="682"/>
      <c r="AKR522" s="682"/>
      <c r="AKS522" s="682"/>
      <c r="AKT522" s="682"/>
      <c r="AKU522" s="682"/>
      <c r="AKV522" s="682"/>
      <c r="AKW522" s="682"/>
      <c r="AKX522" s="682"/>
      <c r="AKY522" s="682"/>
      <c r="AKZ522" s="682"/>
      <c r="ALA522" s="682"/>
      <c r="ALB522" s="682"/>
      <c r="ALC522" s="682"/>
      <c r="ALD522" s="682"/>
      <c r="ALE522" s="682"/>
      <c r="ALF522" s="682"/>
      <c r="ALG522" s="682"/>
      <c r="ALH522" s="682"/>
      <c r="ALI522" s="682"/>
      <c r="ALJ522" s="682"/>
      <c r="ALK522" s="682"/>
      <c r="ALL522" s="682"/>
      <c r="ALM522" s="682"/>
      <c r="ALN522" s="682"/>
      <c r="ALO522" s="682"/>
      <c r="ALP522" s="682"/>
      <c r="ALQ522" s="682"/>
      <c r="ALR522" s="682"/>
      <c r="ALS522" s="682"/>
      <c r="ALT522" s="682"/>
      <c r="ALU522" s="682"/>
      <c r="ALV522" s="682"/>
      <c r="ALW522" s="682"/>
      <c r="ALX522" s="682"/>
      <c r="ALY522" s="682"/>
      <c r="ALZ522" s="682"/>
      <c r="AMA522" s="682"/>
      <c r="AMB522" s="682"/>
      <c r="AMC522" s="682"/>
      <c r="AMD522" s="682"/>
      <c r="AME522" s="682"/>
      <c r="AMF522" s="682"/>
      <c r="AMG522" s="682"/>
      <c r="AMH522" s="682"/>
      <c r="AMI522" s="682"/>
      <c r="AMJ522" s="682"/>
      <c r="AMK522" s="682"/>
      <c r="AML522" s="682"/>
      <c r="AMM522" s="682"/>
      <c r="AMN522" s="682"/>
      <c r="AMO522" s="682"/>
      <c r="AMP522" s="682"/>
      <c r="AMQ522" s="682"/>
      <c r="AMR522" s="682"/>
      <c r="AMS522" s="682"/>
      <c r="AMT522" s="682"/>
      <c r="AMU522" s="682"/>
      <c r="AMV522" s="682"/>
      <c r="AMW522" s="682"/>
      <c r="AMX522" s="682"/>
      <c r="AMY522" s="682"/>
      <c r="AMZ522" s="682"/>
      <c r="ANA522" s="682"/>
      <c r="ANB522" s="682"/>
      <c r="ANC522" s="682"/>
      <c r="AND522" s="682"/>
      <c r="ANE522" s="682"/>
      <c r="ANF522" s="682"/>
      <c r="ANG522" s="682"/>
      <c r="ANH522" s="682"/>
      <c r="ANI522" s="682"/>
      <c r="ANJ522" s="682"/>
      <c r="ANK522" s="682"/>
      <c r="ANL522" s="682"/>
      <c r="ANM522" s="682"/>
      <c r="ANN522" s="682"/>
      <c r="ANO522" s="682"/>
      <c r="ANP522" s="682"/>
      <c r="ANQ522" s="682"/>
      <c r="ANR522" s="682"/>
      <c r="ANS522" s="682"/>
      <c r="ANT522" s="682"/>
      <c r="ANU522" s="682"/>
      <c r="ANV522" s="682"/>
      <c r="ANW522" s="682"/>
      <c r="ANX522" s="682"/>
      <c r="ANY522" s="682"/>
      <c r="ANZ522" s="682"/>
      <c r="AOA522" s="682"/>
      <c r="AOB522" s="682"/>
      <c r="AOC522" s="682"/>
      <c r="AOD522" s="682"/>
      <c r="AOE522" s="682"/>
      <c r="AOF522" s="682"/>
      <c r="AOG522" s="682"/>
      <c r="AOH522" s="682"/>
      <c r="AOI522" s="682"/>
      <c r="AOJ522" s="682"/>
      <c r="AOK522" s="682"/>
      <c r="AOL522" s="682"/>
      <c r="AOM522" s="682"/>
      <c r="AON522" s="682"/>
      <c r="AOO522" s="682"/>
      <c r="AOP522" s="682"/>
      <c r="AOQ522" s="682"/>
      <c r="AOR522" s="682"/>
      <c r="AOS522" s="682"/>
      <c r="AOT522" s="682"/>
      <c r="AOU522" s="682"/>
      <c r="AOV522" s="682"/>
      <c r="AOW522" s="682"/>
      <c r="AOX522" s="682"/>
      <c r="AOY522" s="682"/>
      <c r="AOZ522" s="682"/>
      <c r="APA522" s="682"/>
      <c r="APB522" s="682"/>
      <c r="APC522" s="682"/>
      <c r="APD522" s="682"/>
      <c r="APE522" s="682"/>
      <c r="APF522" s="682"/>
      <c r="APG522" s="682"/>
      <c r="APH522" s="682"/>
      <c r="API522" s="682"/>
      <c r="APJ522" s="682"/>
      <c r="APK522" s="682"/>
      <c r="APL522" s="682"/>
      <c r="APM522" s="682"/>
      <c r="APN522" s="682"/>
      <c r="APO522" s="682"/>
      <c r="APP522" s="682"/>
      <c r="APQ522" s="682"/>
      <c r="APR522" s="682"/>
      <c r="APS522" s="682"/>
      <c r="APT522" s="682"/>
      <c r="APU522" s="682"/>
      <c r="APV522" s="682"/>
      <c r="APW522" s="682"/>
      <c r="APX522" s="682"/>
      <c r="APY522" s="682"/>
      <c r="APZ522" s="682"/>
      <c r="AQA522" s="682"/>
      <c r="AQB522" s="682"/>
      <c r="AQC522" s="682"/>
      <c r="AQD522" s="682"/>
      <c r="AQE522" s="682"/>
      <c r="AQF522" s="682"/>
      <c r="AQG522" s="682"/>
      <c r="AQH522" s="682"/>
      <c r="AQI522" s="682"/>
      <c r="AQJ522" s="682"/>
      <c r="AQK522" s="682"/>
      <c r="AQL522" s="682"/>
      <c r="AQM522" s="682"/>
      <c r="AQN522" s="682"/>
      <c r="AQO522" s="682"/>
      <c r="AQP522" s="682"/>
      <c r="AQQ522" s="682"/>
      <c r="AQR522" s="682"/>
      <c r="AQS522" s="682"/>
      <c r="AQT522" s="682"/>
      <c r="AQU522" s="682"/>
      <c r="AQV522" s="682"/>
      <c r="AQW522" s="682"/>
      <c r="AQX522" s="682"/>
      <c r="AQY522" s="682"/>
      <c r="AQZ522" s="682"/>
      <c r="ARA522" s="682"/>
      <c r="ARB522" s="682"/>
      <c r="ARC522" s="682"/>
      <c r="ARD522" s="682"/>
      <c r="ARE522" s="682"/>
      <c r="ARF522" s="682"/>
      <c r="ARG522" s="682"/>
      <c r="ARH522" s="682"/>
      <c r="ARI522" s="682"/>
      <c r="ARJ522" s="682"/>
      <c r="ARK522" s="682"/>
      <c r="ARL522" s="682"/>
      <c r="ARM522" s="682"/>
      <c r="ARN522" s="682"/>
      <c r="ARO522" s="682"/>
      <c r="ARP522" s="682"/>
      <c r="ARQ522" s="682"/>
      <c r="ARR522" s="682"/>
      <c r="ARS522" s="682"/>
      <c r="ART522" s="682"/>
      <c r="ARU522" s="682"/>
      <c r="ARV522" s="682"/>
      <c r="ARW522" s="682"/>
      <c r="ARX522" s="682"/>
      <c r="ARY522" s="682"/>
      <c r="ARZ522" s="682"/>
      <c r="ASA522" s="682"/>
      <c r="ASB522" s="682"/>
      <c r="ASC522" s="682"/>
      <c r="ASD522" s="682"/>
      <c r="ASE522" s="682"/>
      <c r="ASF522" s="682"/>
      <c r="ASG522" s="682"/>
      <c r="ASH522" s="682"/>
      <c r="ASI522" s="682"/>
      <c r="ASJ522" s="682"/>
      <c r="ASK522" s="682"/>
      <c r="ASL522" s="682"/>
      <c r="ASM522" s="682"/>
      <c r="ASN522" s="682"/>
      <c r="ASO522" s="682"/>
      <c r="ASP522" s="682"/>
      <c r="ASQ522" s="682"/>
      <c r="ASR522" s="682"/>
      <c r="ASS522" s="682"/>
      <c r="AST522" s="682"/>
      <c r="ASU522" s="682"/>
      <c r="ASV522" s="682"/>
      <c r="ASW522" s="682"/>
      <c r="ASX522" s="682"/>
      <c r="ASY522" s="682"/>
      <c r="ASZ522" s="682"/>
      <c r="ATA522" s="682"/>
      <c r="ATB522" s="682"/>
      <c r="ATC522" s="682"/>
      <c r="ATD522" s="682"/>
      <c r="ATE522" s="682"/>
      <c r="ATF522" s="682"/>
      <c r="ATG522" s="682"/>
      <c r="ATH522" s="682"/>
      <c r="ATI522" s="682"/>
      <c r="ATJ522" s="682"/>
      <c r="ATK522" s="682"/>
      <c r="ATL522" s="682"/>
      <c r="ATM522" s="682"/>
      <c r="ATN522" s="682"/>
      <c r="ATO522" s="682"/>
      <c r="ATP522" s="682"/>
      <c r="ATQ522" s="682"/>
      <c r="ATR522" s="682"/>
      <c r="ATS522" s="682"/>
      <c r="ATT522" s="682"/>
      <c r="ATU522" s="682"/>
      <c r="ATV522" s="682"/>
      <c r="ATW522" s="682"/>
      <c r="ATX522" s="682"/>
      <c r="ATY522" s="682"/>
      <c r="ATZ522" s="682"/>
      <c r="AUA522" s="682"/>
      <c r="AUB522" s="682"/>
      <c r="AUC522" s="682"/>
      <c r="AUD522" s="682"/>
      <c r="AUE522" s="682"/>
      <c r="AUF522" s="682"/>
      <c r="AUG522" s="682"/>
      <c r="AUH522" s="682"/>
      <c r="AUI522" s="682"/>
      <c r="AUJ522" s="682"/>
      <c r="AUK522" s="682"/>
      <c r="AUL522" s="682"/>
      <c r="AUM522" s="682"/>
      <c r="AUN522" s="682"/>
      <c r="AUO522" s="682"/>
      <c r="AUP522" s="682"/>
      <c r="AUQ522" s="682"/>
      <c r="AUR522" s="682"/>
      <c r="AUS522" s="682"/>
      <c r="AUT522" s="682"/>
      <c r="AUU522" s="682"/>
      <c r="AUV522" s="682"/>
      <c r="AUW522" s="682"/>
      <c r="AUX522" s="682"/>
      <c r="AUY522" s="682"/>
      <c r="AUZ522" s="682"/>
      <c r="AVA522" s="682"/>
      <c r="AVB522" s="682"/>
      <c r="AVC522" s="682"/>
      <c r="AVD522" s="682"/>
      <c r="AVE522" s="682"/>
      <c r="AVF522" s="682"/>
      <c r="AVG522" s="682"/>
      <c r="AVH522" s="682"/>
      <c r="AVI522" s="682"/>
      <c r="AVJ522" s="682"/>
      <c r="AVK522" s="682"/>
      <c r="AVL522" s="682"/>
      <c r="AVM522" s="682"/>
      <c r="AVN522" s="682"/>
      <c r="AVO522" s="682"/>
      <c r="AVP522" s="682"/>
      <c r="AVQ522" s="682"/>
      <c r="AVR522" s="682"/>
      <c r="AVS522" s="682"/>
      <c r="AVT522" s="682"/>
      <c r="AVU522" s="682"/>
      <c r="AVV522" s="682"/>
      <c r="AVW522" s="682"/>
      <c r="AVX522" s="682"/>
      <c r="AVY522" s="682"/>
      <c r="AVZ522" s="682"/>
      <c r="AWA522" s="682"/>
      <c r="AWB522" s="682"/>
      <c r="AWC522" s="682"/>
      <c r="AWD522" s="682"/>
      <c r="AWE522" s="682"/>
      <c r="AWF522" s="682"/>
      <c r="AWG522" s="682"/>
      <c r="AWH522" s="682"/>
      <c r="AWI522" s="682"/>
      <c r="AWJ522" s="682"/>
      <c r="AWK522" s="682"/>
      <c r="AWL522" s="682"/>
      <c r="AWM522" s="682"/>
      <c r="AWN522" s="682"/>
      <c r="AWO522" s="682"/>
      <c r="AWP522" s="682"/>
      <c r="AWQ522" s="682"/>
      <c r="AWR522" s="682"/>
      <c r="AWS522" s="682"/>
      <c r="AWT522" s="682"/>
      <c r="AWU522" s="682"/>
      <c r="AWV522" s="682"/>
      <c r="AWW522" s="682"/>
      <c r="AWX522" s="682"/>
      <c r="AWY522" s="682"/>
      <c r="AWZ522" s="682"/>
      <c r="AXA522" s="682"/>
      <c r="AXB522" s="682"/>
      <c r="AXC522" s="682"/>
      <c r="AXD522" s="682"/>
      <c r="AXE522" s="682"/>
      <c r="AXF522" s="682"/>
      <c r="AXG522" s="682"/>
      <c r="AXH522" s="682"/>
      <c r="AXI522" s="682"/>
      <c r="AXJ522" s="682"/>
      <c r="AXK522" s="682"/>
      <c r="AXL522" s="682"/>
      <c r="AXM522" s="682"/>
      <c r="AXN522" s="682"/>
      <c r="AXO522" s="682"/>
      <c r="AXP522" s="682"/>
      <c r="AXQ522" s="682"/>
      <c r="AXR522" s="682"/>
      <c r="AXS522" s="682"/>
      <c r="AXT522" s="682"/>
      <c r="AXU522" s="682"/>
      <c r="AXV522" s="682"/>
      <c r="AXW522" s="682"/>
      <c r="AXX522" s="682"/>
      <c r="AXY522" s="682"/>
      <c r="AXZ522" s="682"/>
      <c r="AYA522" s="682"/>
      <c r="AYB522" s="682"/>
      <c r="AYC522" s="682"/>
      <c r="AYD522" s="682"/>
      <c r="AYE522" s="682"/>
      <c r="AYF522" s="682"/>
      <c r="AYG522" s="682"/>
      <c r="AYH522" s="682"/>
      <c r="AYI522" s="682"/>
      <c r="AYJ522" s="682"/>
      <c r="AYK522" s="682"/>
      <c r="AYL522" s="682"/>
      <c r="AYM522" s="682"/>
      <c r="AYN522" s="682"/>
      <c r="AYO522" s="682"/>
      <c r="AYP522" s="682"/>
      <c r="AYQ522" s="682"/>
      <c r="AYR522" s="682"/>
      <c r="AYS522" s="682"/>
      <c r="AYT522" s="682"/>
      <c r="AYU522" s="682"/>
      <c r="AYV522" s="682"/>
      <c r="AYW522" s="682"/>
      <c r="AYX522" s="682"/>
      <c r="AYY522" s="682"/>
      <c r="AYZ522" s="682"/>
      <c r="AZA522" s="682"/>
      <c r="AZB522" s="682"/>
      <c r="AZC522" s="682"/>
      <c r="AZD522" s="682"/>
      <c r="AZE522" s="682"/>
      <c r="AZF522" s="682"/>
      <c r="AZG522" s="682"/>
      <c r="AZH522" s="682"/>
      <c r="AZI522" s="682"/>
      <c r="AZJ522" s="682"/>
      <c r="AZK522" s="682"/>
      <c r="AZL522" s="682"/>
      <c r="AZM522" s="682"/>
      <c r="AZN522" s="682"/>
      <c r="AZO522" s="682"/>
      <c r="AZP522" s="682"/>
      <c r="AZQ522" s="682"/>
      <c r="AZR522" s="682"/>
      <c r="AZS522" s="682"/>
      <c r="AZT522" s="682"/>
      <c r="AZU522" s="682"/>
      <c r="AZV522" s="682"/>
      <c r="AZW522" s="682"/>
      <c r="AZX522" s="682"/>
      <c r="AZY522" s="682"/>
      <c r="AZZ522" s="682"/>
      <c r="BAA522" s="682"/>
      <c r="BAB522" s="682"/>
      <c r="BAC522" s="682"/>
      <c r="BAD522" s="682"/>
      <c r="BAE522" s="682"/>
      <c r="BAF522" s="682"/>
      <c r="BAG522" s="682"/>
      <c r="BAH522" s="682"/>
      <c r="BAI522" s="682"/>
      <c r="BAJ522" s="682"/>
      <c r="BAK522" s="682"/>
      <c r="BAL522" s="682"/>
      <c r="BAM522" s="682"/>
      <c r="BAN522" s="682"/>
      <c r="BAO522" s="682"/>
      <c r="BAP522" s="682"/>
      <c r="BAQ522" s="682"/>
      <c r="BAR522" s="682"/>
      <c r="BAS522" s="682"/>
      <c r="BAT522" s="682"/>
      <c r="BAU522" s="682"/>
      <c r="BAV522" s="682"/>
      <c r="BAW522" s="682"/>
      <c r="BAX522" s="682"/>
      <c r="BAY522" s="682"/>
      <c r="BAZ522" s="682"/>
      <c r="BBA522" s="682"/>
      <c r="BBB522" s="682"/>
      <c r="BBC522" s="682"/>
      <c r="BBD522" s="682"/>
      <c r="BBE522" s="682"/>
      <c r="BBF522" s="682"/>
      <c r="BBG522" s="682"/>
      <c r="BBH522" s="682"/>
      <c r="BBI522" s="682"/>
      <c r="BBJ522" s="682"/>
      <c r="BBK522" s="682"/>
      <c r="BBL522" s="682"/>
      <c r="BBM522" s="682"/>
      <c r="BBN522" s="682"/>
      <c r="BBO522" s="682"/>
      <c r="BBP522" s="682"/>
      <c r="BBQ522" s="682"/>
      <c r="BBR522" s="682"/>
      <c r="BBS522" s="682"/>
      <c r="BBT522" s="682"/>
      <c r="BBU522" s="682"/>
      <c r="BBV522" s="682"/>
      <c r="BBW522" s="682"/>
      <c r="BBX522" s="682"/>
      <c r="BBY522" s="682"/>
      <c r="BBZ522" s="682"/>
      <c r="BCA522" s="682"/>
      <c r="BCB522" s="682"/>
      <c r="BCC522" s="682"/>
      <c r="BCD522" s="682"/>
      <c r="BCE522" s="682"/>
      <c r="BCF522" s="682"/>
      <c r="BCG522" s="682"/>
      <c r="BCH522" s="682"/>
      <c r="BCI522" s="682"/>
      <c r="BCJ522" s="682"/>
      <c r="BCK522" s="682"/>
      <c r="BCL522" s="682"/>
      <c r="BCM522" s="682"/>
      <c r="BCN522" s="682"/>
      <c r="BCO522" s="682"/>
      <c r="BCP522" s="682"/>
      <c r="BCQ522" s="682"/>
      <c r="BCR522" s="682"/>
      <c r="BCS522" s="682"/>
      <c r="BCT522" s="682"/>
      <c r="BCU522" s="682"/>
      <c r="BCV522" s="682"/>
      <c r="BCW522" s="682"/>
      <c r="BCX522" s="682"/>
      <c r="BCY522" s="682"/>
      <c r="BCZ522" s="682"/>
      <c r="BDA522" s="682"/>
      <c r="BDB522" s="682"/>
      <c r="BDC522" s="682"/>
      <c r="BDD522" s="682"/>
      <c r="BDE522" s="682"/>
      <c r="BDF522" s="682"/>
      <c r="BDG522" s="682"/>
      <c r="BDH522" s="682"/>
      <c r="BDI522" s="682"/>
      <c r="BDJ522" s="682"/>
      <c r="BDK522" s="682"/>
      <c r="BDL522" s="682"/>
      <c r="BDM522" s="682"/>
      <c r="BDN522" s="682"/>
      <c r="BDO522" s="682"/>
      <c r="BDP522" s="682"/>
      <c r="BDQ522" s="682"/>
      <c r="BDR522" s="682"/>
      <c r="BDS522" s="682"/>
      <c r="BDT522" s="682"/>
      <c r="BDU522" s="682"/>
      <c r="BDV522" s="682"/>
      <c r="BDW522" s="682"/>
      <c r="BDX522" s="682"/>
      <c r="BDY522" s="682"/>
      <c r="BDZ522" s="682"/>
      <c r="BEA522" s="682"/>
      <c r="BEB522" s="682"/>
      <c r="BEC522" s="682"/>
      <c r="BED522" s="682"/>
      <c r="BEE522" s="682"/>
      <c r="BEF522" s="682"/>
      <c r="BEG522" s="682"/>
      <c r="BEH522" s="682"/>
      <c r="BEI522" s="682"/>
      <c r="BEJ522" s="682"/>
      <c r="BEK522" s="682"/>
      <c r="BEL522" s="682"/>
      <c r="BEM522" s="682"/>
      <c r="BEN522" s="682"/>
      <c r="BEO522" s="682"/>
      <c r="BEP522" s="682"/>
      <c r="BEQ522" s="682"/>
      <c r="BER522" s="682"/>
      <c r="BES522" s="682"/>
      <c r="BET522" s="682"/>
      <c r="BEU522" s="682"/>
      <c r="BEV522" s="682"/>
      <c r="BEW522" s="682"/>
      <c r="BEX522" s="682"/>
      <c r="BEY522" s="682"/>
      <c r="BEZ522" s="682"/>
      <c r="BFA522" s="682"/>
      <c r="BFB522" s="682"/>
      <c r="BFC522" s="682"/>
      <c r="BFD522" s="682"/>
      <c r="BFE522" s="682"/>
      <c r="BFF522" s="682"/>
      <c r="BFG522" s="682"/>
      <c r="BFH522" s="682"/>
      <c r="BFI522" s="682"/>
      <c r="BFJ522" s="682"/>
      <c r="BFK522" s="682"/>
      <c r="BFL522" s="682"/>
      <c r="BFM522" s="682"/>
      <c r="BFN522" s="682"/>
      <c r="BFO522" s="682"/>
      <c r="BFP522" s="682"/>
      <c r="BFQ522" s="682"/>
      <c r="BFR522" s="682"/>
      <c r="BFS522" s="682"/>
      <c r="BFT522" s="682"/>
      <c r="BFU522" s="682"/>
      <c r="BFV522" s="682"/>
      <c r="BFW522" s="682"/>
      <c r="BFX522" s="682"/>
      <c r="BFY522" s="682"/>
      <c r="BFZ522" s="682"/>
      <c r="BGA522" s="682"/>
      <c r="BGB522" s="682"/>
      <c r="BGC522" s="682"/>
      <c r="BGD522" s="682"/>
      <c r="BGE522" s="682"/>
      <c r="BGF522" s="682"/>
      <c r="BGG522" s="682"/>
      <c r="BGH522" s="682"/>
      <c r="BGI522" s="682"/>
      <c r="BGJ522" s="682"/>
      <c r="BGK522" s="682"/>
      <c r="BGL522" s="682"/>
      <c r="BGM522" s="682"/>
      <c r="BGN522" s="682"/>
      <c r="BGO522" s="682"/>
      <c r="BGP522" s="682"/>
      <c r="BGQ522" s="682"/>
      <c r="BGR522" s="682"/>
      <c r="BGS522" s="682"/>
      <c r="BGT522" s="682"/>
      <c r="BGU522" s="682"/>
      <c r="BGV522" s="682"/>
      <c r="BGW522" s="682"/>
      <c r="BGX522" s="682"/>
      <c r="BGY522" s="682"/>
      <c r="BGZ522" s="682"/>
      <c r="BHA522" s="682"/>
      <c r="BHB522" s="682"/>
      <c r="BHC522" s="682"/>
      <c r="BHD522" s="682"/>
      <c r="BHE522" s="682"/>
      <c r="BHF522" s="682"/>
      <c r="BHG522" s="682"/>
      <c r="BHH522" s="682"/>
      <c r="BHI522" s="682"/>
      <c r="BHJ522" s="682"/>
      <c r="BHK522" s="682"/>
      <c r="BHL522" s="682"/>
      <c r="BHM522" s="682"/>
      <c r="BHN522" s="682"/>
      <c r="BHO522" s="682"/>
      <c r="BHP522" s="682"/>
      <c r="BHQ522" s="682"/>
      <c r="BHR522" s="682"/>
      <c r="BHS522" s="682"/>
      <c r="BHT522" s="682"/>
      <c r="BHU522" s="682"/>
      <c r="BHV522" s="682"/>
      <c r="BHW522" s="682"/>
      <c r="BHX522" s="682"/>
      <c r="BHY522" s="682"/>
      <c r="BHZ522" s="682"/>
      <c r="BIA522" s="682"/>
      <c r="BIB522" s="682"/>
      <c r="BIC522" s="682"/>
      <c r="BID522" s="682"/>
      <c r="BIE522" s="682"/>
      <c r="BIF522" s="682"/>
      <c r="BIG522" s="682"/>
      <c r="BIH522" s="682"/>
      <c r="BII522" s="682"/>
      <c r="BIJ522" s="682"/>
      <c r="BIK522" s="682"/>
      <c r="BIL522" s="682"/>
      <c r="BIM522" s="682"/>
      <c r="BIN522" s="682"/>
      <c r="BIO522" s="682"/>
      <c r="BIP522" s="682"/>
      <c r="BIQ522" s="682"/>
      <c r="BIR522" s="682"/>
      <c r="BIS522" s="682"/>
      <c r="BIT522" s="682"/>
      <c r="BIU522" s="682"/>
      <c r="BIV522" s="682"/>
      <c r="BIW522" s="682"/>
      <c r="BIX522" s="682"/>
      <c r="BIY522" s="682"/>
      <c r="BIZ522" s="682"/>
      <c r="BJA522" s="682"/>
      <c r="BJB522" s="682"/>
      <c r="BJC522" s="682"/>
      <c r="BJD522" s="682"/>
      <c r="BJE522" s="682"/>
      <c r="BJF522" s="682"/>
      <c r="BJG522" s="682"/>
      <c r="BJH522" s="682"/>
      <c r="BJI522" s="682"/>
      <c r="BJJ522" s="682"/>
      <c r="BJK522" s="682"/>
      <c r="BJL522" s="682"/>
      <c r="BJM522" s="682"/>
      <c r="BJN522" s="682"/>
      <c r="BJO522" s="682"/>
      <c r="BJP522" s="682"/>
      <c r="BJQ522" s="682"/>
      <c r="BJR522" s="682"/>
      <c r="BJS522" s="682"/>
      <c r="BJT522" s="682"/>
      <c r="BJU522" s="682"/>
      <c r="BJV522" s="682"/>
      <c r="BJW522" s="682"/>
      <c r="BJX522" s="682"/>
      <c r="BJY522" s="682"/>
      <c r="BJZ522" s="682"/>
      <c r="BKA522" s="682"/>
      <c r="BKB522" s="682"/>
      <c r="BKC522" s="682"/>
      <c r="BKD522" s="682"/>
      <c r="BKE522" s="682"/>
      <c r="BKF522" s="682"/>
      <c r="BKG522" s="682"/>
      <c r="BKH522" s="682"/>
      <c r="BKI522" s="682"/>
      <c r="BKJ522" s="682"/>
      <c r="BKK522" s="682"/>
      <c r="BKL522" s="682"/>
      <c r="BKM522" s="682"/>
      <c r="BKN522" s="682"/>
      <c r="BKO522" s="682"/>
      <c r="BKP522" s="682"/>
      <c r="BKQ522" s="682"/>
      <c r="BKR522" s="682"/>
      <c r="BKS522" s="682"/>
      <c r="BKT522" s="682"/>
      <c r="BKU522" s="682"/>
      <c r="BKV522" s="682"/>
      <c r="BKW522" s="682"/>
      <c r="BKX522" s="682"/>
      <c r="BKY522" s="682"/>
      <c r="BKZ522" s="682"/>
      <c r="BLA522" s="682"/>
      <c r="BLB522" s="682"/>
      <c r="BLC522" s="682"/>
      <c r="BLD522" s="682"/>
      <c r="BLE522" s="682"/>
      <c r="BLF522" s="682"/>
      <c r="BLG522" s="682"/>
      <c r="BLH522" s="682"/>
      <c r="BLI522" s="682"/>
      <c r="BLJ522" s="682"/>
      <c r="BLK522" s="682"/>
      <c r="BLL522" s="682"/>
      <c r="BLM522" s="682"/>
      <c r="BLN522" s="682"/>
      <c r="BLO522" s="682"/>
      <c r="BLP522" s="682"/>
      <c r="BLQ522" s="682"/>
      <c r="BLR522" s="682"/>
      <c r="BLS522" s="682"/>
      <c r="BLT522" s="682"/>
      <c r="BLU522" s="682"/>
      <c r="BLV522" s="682"/>
      <c r="BLW522" s="682"/>
      <c r="BLX522" s="682"/>
      <c r="BLY522" s="682"/>
      <c r="BLZ522" s="682"/>
      <c r="BMA522" s="682"/>
      <c r="BMB522" s="682"/>
      <c r="BMC522" s="682"/>
      <c r="BMD522" s="682"/>
      <c r="BME522" s="682"/>
      <c r="BMF522" s="682"/>
      <c r="BMG522" s="682"/>
      <c r="BMH522" s="682"/>
      <c r="BMI522" s="682"/>
      <c r="BMJ522" s="682"/>
      <c r="BMK522" s="682"/>
      <c r="BML522" s="682"/>
      <c r="BMM522" s="682"/>
      <c r="BMN522" s="682"/>
      <c r="BMO522" s="682"/>
      <c r="BMP522" s="682"/>
      <c r="BMQ522" s="682"/>
      <c r="BMR522" s="682"/>
      <c r="BMS522" s="682"/>
      <c r="BMT522" s="682"/>
      <c r="BMU522" s="682"/>
      <c r="BMV522" s="682"/>
      <c r="BMW522" s="682"/>
      <c r="BMX522" s="682"/>
      <c r="BMY522" s="682"/>
      <c r="BMZ522" s="682"/>
      <c r="BNA522" s="682"/>
      <c r="BNB522" s="682"/>
      <c r="BNC522" s="682"/>
      <c r="BND522" s="682"/>
      <c r="BNE522" s="682"/>
      <c r="BNF522" s="682"/>
      <c r="BNG522" s="682"/>
      <c r="BNH522" s="682"/>
      <c r="BNI522" s="682"/>
      <c r="BNJ522" s="682"/>
      <c r="BNK522" s="682"/>
      <c r="BNL522" s="682"/>
      <c r="BNM522" s="682"/>
      <c r="BNN522" s="682"/>
      <c r="BNO522" s="682"/>
      <c r="BNP522" s="682"/>
      <c r="BNQ522" s="682"/>
      <c r="BNR522" s="682"/>
      <c r="BNS522" s="682"/>
      <c r="BNT522" s="682"/>
      <c r="BNU522" s="682"/>
      <c r="BNV522" s="682"/>
      <c r="BNW522" s="682"/>
      <c r="BNX522" s="682"/>
      <c r="BNY522" s="682"/>
      <c r="BNZ522" s="682"/>
      <c r="BOA522" s="682"/>
      <c r="BOB522" s="682"/>
      <c r="BOC522" s="682"/>
      <c r="BOD522" s="682"/>
      <c r="BOE522" s="682"/>
      <c r="BOF522" s="682"/>
      <c r="BOG522" s="682"/>
      <c r="BOH522" s="682"/>
      <c r="BOI522" s="682"/>
      <c r="BOJ522" s="682"/>
      <c r="BOK522" s="682"/>
      <c r="BOL522" s="682"/>
      <c r="BOM522" s="682"/>
      <c r="BON522" s="682"/>
      <c r="BOO522" s="682"/>
      <c r="BOP522" s="682"/>
      <c r="BOQ522" s="682"/>
      <c r="BOR522" s="682"/>
      <c r="BOS522" s="682"/>
      <c r="BOT522" s="682"/>
      <c r="BOU522" s="682"/>
      <c r="BOV522" s="682"/>
      <c r="BOW522" s="682"/>
      <c r="BOX522" s="682"/>
      <c r="BOY522" s="682"/>
      <c r="BOZ522" s="682"/>
      <c r="BPA522" s="682"/>
      <c r="BPB522" s="682"/>
      <c r="BPC522" s="682"/>
      <c r="BPD522" s="682"/>
      <c r="BPE522" s="682"/>
      <c r="BPF522" s="682"/>
      <c r="BPG522" s="682"/>
      <c r="BPH522" s="682"/>
      <c r="BPI522" s="682"/>
      <c r="BPJ522" s="682"/>
      <c r="BPK522" s="682"/>
      <c r="BPL522" s="682"/>
      <c r="BPM522" s="682"/>
      <c r="BPN522" s="682"/>
      <c r="BPO522" s="682"/>
      <c r="BPP522" s="682"/>
      <c r="BPQ522" s="682"/>
      <c r="BPR522" s="682"/>
      <c r="BPS522" s="682"/>
      <c r="BPT522" s="682"/>
      <c r="BPU522" s="682"/>
      <c r="BPV522" s="682"/>
      <c r="BPW522" s="682"/>
      <c r="BPX522" s="682"/>
      <c r="BPY522" s="682"/>
      <c r="BPZ522" s="682"/>
      <c r="BQA522" s="682"/>
      <c r="BQB522" s="682"/>
      <c r="BQC522" s="682"/>
      <c r="BQD522" s="682"/>
      <c r="BQE522" s="682"/>
      <c r="BQF522" s="682"/>
      <c r="BQG522" s="682"/>
      <c r="BQH522" s="682"/>
      <c r="BQI522" s="682"/>
      <c r="BQJ522" s="682"/>
      <c r="BQK522" s="682"/>
      <c r="BQL522" s="682"/>
      <c r="BQM522" s="682"/>
      <c r="BQN522" s="682"/>
      <c r="BQO522" s="682"/>
      <c r="BQP522" s="682"/>
      <c r="BQQ522" s="682"/>
      <c r="BQR522" s="682"/>
      <c r="BQS522" s="682"/>
      <c r="BQT522" s="682"/>
      <c r="BQU522" s="682"/>
      <c r="BQV522" s="682"/>
      <c r="BQW522" s="682"/>
      <c r="BQX522" s="682"/>
      <c r="BQY522" s="682"/>
      <c r="BQZ522" s="682"/>
      <c r="BRA522" s="682"/>
      <c r="BRB522" s="682"/>
      <c r="BRC522" s="682"/>
      <c r="BRD522" s="682"/>
      <c r="BRE522" s="682"/>
      <c r="BRF522" s="682"/>
      <c r="BRG522" s="682"/>
      <c r="BRH522" s="682"/>
      <c r="BRI522" s="682"/>
      <c r="BRJ522" s="682"/>
      <c r="BRK522" s="682"/>
      <c r="BRL522" s="682"/>
      <c r="BRM522" s="682"/>
      <c r="BRN522" s="682"/>
      <c r="BRO522" s="682"/>
      <c r="BRP522" s="682"/>
      <c r="BRQ522" s="682"/>
      <c r="BRR522" s="682"/>
      <c r="BRS522" s="682"/>
      <c r="BRT522" s="682"/>
      <c r="BRU522" s="682"/>
      <c r="BRV522" s="682"/>
      <c r="BRW522" s="682"/>
      <c r="BRX522" s="682"/>
      <c r="BRY522" s="682"/>
      <c r="BRZ522" s="682"/>
      <c r="BSA522" s="682"/>
      <c r="BSB522" s="682"/>
      <c r="BSC522" s="682"/>
      <c r="BSD522" s="682"/>
      <c r="BSE522" s="682"/>
      <c r="BSF522" s="682"/>
      <c r="BSG522" s="682"/>
      <c r="BSH522" s="682"/>
      <c r="BSI522" s="682"/>
      <c r="BSJ522" s="682"/>
      <c r="BSK522" s="682"/>
      <c r="BSL522" s="682"/>
      <c r="BSM522" s="682"/>
      <c r="BSN522" s="682"/>
      <c r="BSO522" s="682"/>
      <c r="BSP522" s="682"/>
      <c r="BSQ522" s="682"/>
      <c r="BSR522" s="682"/>
      <c r="BSS522" s="682"/>
      <c r="BST522" s="682"/>
      <c r="BSU522" s="682"/>
      <c r="BSV522" s="682"/>
      <c r="BSW522" s="682"/>
      <c r="BSX522" s="682"/>
      <c r="BSY522" s="682"/>
      <c r="BSZ522" s="682"/>
      <c r="BTA522" s="682"/>
      <c r="BTB522" s="682"/>
      <c r="BTC522" s="682"/>
      <c r="BTD522" s="682"/>
      <c r="BTE522" s="682"/>
      <c r="BTF522" s="682"/>
      <c r="BTG522" s="682"/>
      <c r="BTH522" s="682"/>
      <c r="BTI522" s="682"/>
      <c r="BTJ522" s="682"/>
      <c r="BTK522" s="682"/>
      <c r="BTL522" s="682"/>
      <c r="BTM522" s="682"/>
      <c r="BTN522" s="682"/>
      <c r="BTO522" s="682"/>
      <c r="BTP522" s="682"/>
      <c r="BTQ522" s="682"/>
      <c r="BTR522" s="682"/>
      <c r="BTS522" s="682"/>
      <c r="BTT522" s="682"/>
      <c r="BTU522" s="682"/>
      <c r="BTV522" s="682"/>
      <c r="BTW522" s="682"/>
      <c r="BTX522" s="682"/>
      <c r="BTY522" s="682"/>
      <c r="BTZ522" s="682"/>
      <c r="BUA522" s="682"/>
      <c r="BUB522" s="682"/>
      <c r="BUC522" s="682"/>
      <c r="BUD522" s="682"/>
      <c r="BUE522" s="682"/>
      <c r="BUF522" s="682"/>
      <c r="BUG522" s="682"/>
      <c r="BUH522" s="682"/>
      <c r="BUI522" s="682"/>
      <c r="BUJ522" s="682"/>
      <c r="BUK522" s="682"/>
      <c r="BUL522" s="682"/>
      <c r="BUM522" s="682"/>
      <c r="BUN522" s="682"/>
      <c r="BUO522" s="682"/>
      <c r="BUP522" s="682"/>
      <c r="BUQ522" s="682"/>
      <c r="BUR522" s="682"/>
      <c r="BUS522" s="682"/>
      <c r="BUT522" s="682"/>
      <c r="BUU522" s="682"/>
      <c r="BUV522" s="682"/>
      <c r="BUW522" s="682"/>
      <c r="BUX522" s="682"/>
      <c r="BUY522" s="682"/>
      <c r="BUZ522" s="682"/>
      <c r="BVA522" s="682"/>
      <c r="BVB522" s="682"/>
      <c r="BVC522" s="682"/>
      <c r="BVD522" s="682"/>
      <c r="BVE522" s="682"/>
      <c r="BVF522" s="682"/>
      <c r="BVG522" s="682"/>
      <c r="BVH522" s="682"/>
      <c r="BVI522" s="682"/>
      <c r="BVJ522" s="682"/>
      <c r="BVK522" s="682"/>
      <c r="BVL522" s="682"/>
      <c r="BVM522" s="682"/>
      <c r="BVN522" s="682"/>
      <c r="BVO522" s="682"/>
      <c r="BVP522" s="682"/>
      <c r="BVQ522" s="682"/>
      <c r="BVR522" s="682"/>
      <c r="BVS522" s="682"/>
      <c r="BVT522" s="682"/>
      <c r="BVU522" s="682"/>
      <c r="BVV522" s="682"/>
      <c r="BVW522" s="682"/>
      <c r="BVX522" s="682"/>
      <c r="BVY522" s="682"/>
      <c r="BVZ522" s="682"/>
      <c r="BWA522" s="682"/>
      <c r="BWB522" s="682"/>
      <c r="BWC522" s="682"/>
      <c r="BWD522" s="682"/>
      <c r="BWE522" s="682"/>
      <c r="BWF522" s="682"/>
      <c r="BWG522" s="682"/>
      <c r="BWH522" s="682"/>
      <c r="BWI522" s="682"/>
      <c r="BWJ522" s="682"/>
      <c r="BWK522" s="682"/>
      <c r="BWL522" s="682"/>
      <c r="BWM522" s="682"/>
      <c r="BWN522" s="682"/>
      <c r="BWO522" s="682"/>
      <c r="BWP522" s="682"/>
      <c r="BWQ522" s="682"/>
      <c r="BWR522" s="682"/>
      <c r="BWS522" s="682"/>
      <c r="BWT522" s="682"/>
      <c r="BWU522" s="682"/>
      <c r="BWV522" s="682"/>
      <c r="BWW522" s="682"/>
      <c r="BWX522" s="682"/>
      <c r="BWY522" s="682"/>
      <c r="BWZ522" s="682"/>
      <c r="BXA522" s="682"/>
      <c r="BXB522" s="682"/>
      <c r="BXC522" s="682"/>
      <c r="BXD522" s="682"/>
      <c r="BXE522" s="682"/>
      <c r="BXF522" s="682"/>
      <c r="BXG522" s="682"/>
      <c r="BXH522" s="682"/>
      <c r="BXI522" s="682"/>
      <c r="BXJ522" s="682"/>
      <c r="BXK522" s="682"/>
      <c r="BXL522" s="682"/>
      <c r="BXM522" s="682"/>
      <c r="BXN522" s="682"/>
      <c r="BXO522" s="682"/>
      <c r="BXP522" s="682"/>
      <c r="BXQ522" s="682"/>
      <c r="BXR522" s="682"/>
      <c r="BXS522" s="682"/>
      <c r="BXT522" s="682"/>
      <c r="BXU522" s="682"/>
      <c r="BXV522" s="682"/>
      <c r="BXW522" s="682"/>
      <c r="BXX522" s="682"/>
      <c r="BXY522" s="682"/>
      <c r="BXZ522" s="682"/>
      <c r="BYA522" s="682"/>
      <c r="BYB522" s="682"/>
      <c r="BYC522" s="682"/>
      <c r="BYD522" s="682"/>
      <c r="BYE522" s="682"/>
      <c r="BYF522" s="682"/>
      <c r="BYG522" s="682"/>
      <c r="BYH522" s="682"/>
      <c r="BYI522" s="682"/>
      <c r="BYJ522" s="682"/>
      <c r="BYK522" s="682"/>
      <c r="BYL522" s="682"/>
      <c r="BYM522" s="682"/>
      <c r="BYN522" s="682"/>
      <c r="BYO522" s="682"/>
      <c r="BYP522" s="682"/>
      <c r="BYQ522" s="682"/>
      <c r="BYR522" s="682"/>
      <c r="BYS522" s="682"/>
      <c r="BYT522" s="682"/>
      <c r="BYU522" s="682"/>
      <c r="BYV522" s="682"/>
      <c r="BYW522" s="682"/>
      <c r="BYX522" s="682"/>
      <c r="BYY522" s="682"/>
      <c r="BYZ522" s="682"/>
      <c r="BZA522" s="682"/>
      <c r="BZB522" s="682"/>
      <c r="BZC522" s="682"/>
      <c r="BZD522" s="682"/>
      <c r="BZE522" s="682"/>
      <c r="BZF522" s="682"/>
      <c r="BZG522" s="682"/>
      <c r="BZH522" s="682"/>
      <c r="BZI522" s="682"/>
      <c r="BZJ522" s="682"/>
      <c r="BZK522" s="682"/>
      <c r="BZL522" s="682"/>
      <c r="BZM522" s="682"/>
      <c r="BZN522" s="682"/>
      <c r="BZO522" s="682"/>
      <c r="BZP522" s="682"/>
      <c r="BZQ522" s="682"/>
      <c r="BZR522" s="682"/>
      <c r="BZS522" s="682"/>
      <c r="BZT522" s="682"/>
      <c r="BZU522" s="682"/>
      <c r="BZV522" s="682"/>
      <c r="BZW522" s="682"/>
      <c r="BZX522" s="682"/>
      <c r="BZY522" s="682"/>
      <c r="BZZ522" s="682"/>
      <c r="CAA522" s="682"/>
      <c r="CAB522" s="682"/>
      <c r="CAC522" s="682"/>
      <c r="CAD522" s="682"/>
      <c r="CAE522" s="682"/>
      <c r="CAF522" s="682"/>
      <c r="CAG522" s="682"/>
      <c r="CAH522" s="682"/>
      <c r="CAI522" s="682"/>
      <c r="CAJ522" s="682"/>
      <c r="CAK522" s="682"/>
      <c r="CAL522" s="682"/>
      <c r="CAM522" s="682"/>
      <c r="CAN522" s="682"/>
      <c r="CAO522" s="682"/>
      <c r="CAP522" s="682"/>
      <c r="CAQ522" s="682"/>
      <c r="CAR522" s="682"/>
      <c r="CAS522" s="682"/>
      <c r="CAT522" s="682"/>
      <c r="CAU522" s="682"/>
      <c r="CAV522" s="682"/>
      <c r="CAW522" s="682"/>
      <c r="CAX522" s="682"/>
      <c r="CAY522" s="682"/>
      <c r="CAZ522" s="682"/>
      <c r="CBA522" s="682"/>
      <c r="CBB522" s="682"/>
      <c r="CBC522" s="682"/>
      <c r="CBD522" s="682"/>
      <c r="CBE522" s="682"/>
      <c r="CBF522" s="682"/>
      <c r="CBG522" s="682"/>
      <c r="CBH522" s="682"/>
      <c r="CBI522" s="682"/>
      <c r="CBJ522" s="682"/>
      <c r="CBK522" s="682"/>
      <c r="CBL522" s="682"/>
      <c r="CBM522" s="682"/>
      <c r="CBN522" s="682"/>
      <c r="CBO522" s="682"/>
      <c r="CBP522" s="682"/>
      <c r="CBQ522" s="682"/>
      <c r="CBR522" s="682"/>
      <c r="CBS522" s="682"/>
      <c r="CBT522" s="682"/>
      <c r="CBU522" s="682"/>
      <c r="CBV522" s="682"/>
      <c r="CBW522" s="682"/>
      <c r="CBX522" s="682"/>
      <c r="CBY522" s="682"/>
      <c r="CBZ522" s="682"/>
      <c r="CCA522" s="682"/>
      <c r="CCB522" s="682"/>
      <c r="CCC522" s="682"/>
      <c r="CCD522" s="682"/>
      <c r="CCE522" s="682"/>
      <c r="CCF522" s="682"/>
      <c r="CCG522" s="682"/>
      <c r="CCH522" s="682"/>
      <c r="CCI522" s="682"/>
      <c r="CCJ522" s="682"/>
      <c r="CCK522" s="682"/>
      <c r="CCL522" s="682"/>
      <c r="CCM522" s="682"/>
      <c r="CCN522" s="682"/>
      <c r="CCO522" s="682"/>
      <c r="CCP522" s="682"/>
      <c r="CCQ522" s="682"/>
      <c r="CCR522" s="682"/>
      <c r="CCS522" s="682"/>
      <c r="CCT522" s="682"/>
      <c r="CCU522" s="682"/>
      <c r="CCV522" s="682"/>
      <c r="CCW522" s="682"/>
      <c r="CCX522" s="682"/>
      <c r="CCY522" s="682"/>
      <c r="CCZ522" s="682"/>
      <c r="CDA522" s="682"/>
      <c r="CDB522" s="682"/>
      <c r="CDC522" s="682"/>
      <c r="CDD522" s="682"/>
      <c r="CDE522" s="682"/>
      <c r="CDF522" s="682"/>
      <c r="CDG522" s="682"/>
      <c r="CDH522" s="682"/>
      <c r="CDI522" s="682"/>
      <c r="CDJ522" s="682"/>
      <c r="CDK522" s="682"/>
      <c r="CDL522" s="682"/>
      <c r="CDM522" s="682"/>
      <c r="CDN522" s="682"/>
      <c r="CDO522" s="682"/>
      <c r="CDP522" s="682"/>
      <c r="CDQ522" s="682"/>
      <c r="CDR522" s="682"/>
      <c r="CDS522" s="682"/>
      <c r="CDT522" s="682"/>
      <c r="CDU522" s="682"/>
      <c r="CDV522" s="682"/>
      <c r="CDW522" s="682"/>
      <c r="CDX522" s="682"/>
      <c r="CDY522" s="682"/>
      <c r="CDZ522" s="682"/>
      <c r="CEA522" s="682"/>
      <c r="CEB522" s="682"/>
      <c r="CEC522" s="682"/>
      <c r="CED522" s="682"/>
      <c r="CEE522" s="682"/>
      <c r="CEF522" s="682"/>
      <c r="CEG522" s="682"/>
      <c r="CEH522" s="682"/>
      <c r="CEI522" s="682"/>
      <c r="CEJ522" s="682"/>
      <c r="CEK522" s="682"/>
      <c r="CEL522" s="682"/>
      <c r="CEM522" s="682"/>
      <c r="CEN522" s="682"/>
      <c r="CEO522" s="682"/>
      <c r="CEP522" s="682"/>
      <c r="CEQ522" s="682"/>
      <c r="CER522" s="682"/>
      <c r="CES522" s="682"/>
      <c r="CET522" s="682"/>
      <c r="CEU522" s="682"/>
      <c r="CEV522" s="682"/>
      <c r="CEW522" s="682"/>
      <c r="CEX522" s="682"/>
      <c r="CEY522" s="682"/>
      <c r="CEZ522" s="682"/>
      <c r="CFA522" s="682"/>
      <c r="CFB522" s="682"/>
      <c r="CFC522" s="682"/>
      <c r="CFD522" s="682"/>
      <c r="CFE522" s="682"/>
      <c r="CFF522" s="682"/>
      <c r="CFG522" s="682"/>
      <c r="CFH522" s="682"/>
      <c r="CFI522" s="682"/>
      <c r="CFJ522" s="682"/>
      <c r="CFK522" s="682"/>
      <c r="CFL522" s="682"/>
      <c r="CFM522" s="682"/>
      <c r="CFN522" s="682"/>
      <c r="CFO522" s="682"/>
      <c r="CFP522" s="682"/>
      <c r="CFQ522" s="682"/>
      <c r="CFR522" s="682"/>
      <c r="CFS522" s="682"/>
      <c r="CFT522" s="682"/>
      <c r="CFU522" s="682"/>
      <c r="CFV522" s="682"/>
      <c r="CFW522" s="682"/>
      <c r="CFX522" s="682"/>
      <c r="CFY522" s="682"/>
      <c r="CFZ522" s="682"/>
      <c r="CGA522" s="682"/>
      <c r="CGB522" s="682"/>
      <c r="CGC522" s="682"/>
      <c r="CGD522" s="682"/>
      <c r="CGE522" s="682"/>
      <c r="CGF522" s="682"/>
      <c r="CGG522" s="682"/>
      <c r="CGH522" s="682"/>
      <c r="CGI522" s="682"/>
      <c r="CGJ522" s="682"/>
      <c r="CGK522" s="682"/>
      <c r="CGL522" s="682"/>
      <c r="CGM522" s="682"/>
      <c r="CGN522" s="682"/>
      <c r="CGO522" s="682"/>
      <c r="CGP522" s="682"/>
      <c r="CGQ522" s="682"/>
      <c r="CGR522" s="682"/>
      <c r="CGS522" s="682"/>
      <c r="CGT522" s="682"/>
      <c r="CGU522" s="682"/>
      <c r="CGV522" s="682"/>
      <c r="CGW522" s="682"/>
      <c r="CGX522" s="682"/>
      <c r="CGY522" s="682"/>
      <c r="CGZ522" s="682"/>
      <c r="CHA522" s="682"/>
      <c r="CHB522" s="682"/>
      <c r="CHC522" s="682"/>
      <c r="CHD522" s="682"/>
      <c r="CHE522" s="682"/>
      <c r="CHF522" s="682"/>
      <c r="CHG522" s="682"/>
      <c r="CHH522" s="682"/>
      <c r="CHI522" s="682"/>
      <c r="CHJ522" s="682"/>
      <c r="CHK522" s="682"/>
      <c r="CHL522" s="682"/>
      <c r="CHM522" s="682"/>
      <c r="CHN522" s="682"/>
      <c r="CHO522" s="682"/>
      <c r="CHP522" s="682"/>
      <c r="CHQ522" s="682"/>
      <c r="CHR522" s="682"/>
      <c r="CHS522" s="682"/>
      <c r="CHT522" s="682"/>
      <c r="CHU522" s="682"/>
      <c r="CHV522" s="682"/>
      <c r="CHW522" s="682"/>
      <c r="CHX522" s="682"/>
      <c r="CHY522" s="682"/>
      <c r="CHZ522" s="682"/>
      <c r="CIA522" s="682"/>
      <c r="CIB522" s="682"/>
      <c r="CIC522" s="682"/>
      <c r="CID522" s="682"/>
      <c r="CIE522" s="682"/>
      <c r="CIF522" s="682"/>
      <c r="CIG522" s="682"/>
      <c r="CIH522" s="682"/>
      <c r="CII522" s="682"/>
      <c r="CIJ522" s="682"/>
      <c r="CIK522" s="682"/>
      <c r="CIL522" s="682"/>
      <c r="CIM522" s="682"/>
      <c r="CIN522" s="682"/>
      <c r="CIO522" s="682"/>
      <c r="CIP522" s="682"/>
      <c r="CIQ522" s="682"/>
      <c r="CIR522" s="682"/>
      <c r="CIS522" s="682"/>
      <c r="CIT522" s="682"/>
      <c r="CIU522" s="682"/>
      <c r="CIV522" s="682"/>
      <c r="CIW522" s="682"/>
      <c r="CIX522" s="682"/>
      <c r="CIY522" s="682"/>
      <c r="CIZ522" s="682"/>
      <c r="CJA522" s="682"/>
      <c r="CJB522" s="682"/>
      <c r="CJC522" s="682"/>
      <c r="CJD522" s="682"/>
      <c r="CJE522" s="682"/>
      <c r="CJF522" s="682"/>
      <c r="CJG522" s="682"/>
      <c r="CJH522" s="682"/>
      <c r="CJI522" s="682"/>
      <c r="CJJ522" s="682"/>
      <c r="CJK522" s="682"/>
      <c r="CJL522" s="682"/>
      <c r="CJM522" s="682"/>
      <c r="CJN522" s="682"/>
      <c r="CJO522" s="682"/>
      <c r="CJP522" s="682"/>
      <c r="CJQ522" s="682"/>
      <c r="CJR522" s="682"/>
      <c r="CJS522" s="682"/>
      <c r="CJT522" s="682"/>
      <c r="CJU522" s="682"/>
      <c r="CJV522" s="682"/>
      <c r="CJW522" s="682"/>
      <c r="CJX522" s="682"/>
      <c r="CJY522" s="682"/>
      <c r="CJZ522" s="682"/>
      <c r="CKA522" s="682"/>
      <c r="CKB522" s="682"/>
      <c r="CKC522" s="682"/>
      <c r="CKD522" s="682"/>
      <c r="CKE522" s="682"/>
      <c r="CKF522" s="682"/>
      <c r="CKG522" s="682"/>
      <c r="CKH522" s="682"/>
      <c r="CKI522" s="682"/>
      <c r="CKJ522" s="682"/>
      <c r="CKK522" s="682"/>
      <c r="CKL522" s="682"/>
      <c r="CKM522" s="682"/>
      <c r="CKN522" s="682"/>
      <c r="CKO522" s="682"/>
      <c r="CKP522" s="682"/>
      <c r="CKQ522" s="682"/>
      <c r="CKR522" s="682"/>
      <c r="CKS522" s="682"/>
      <c r="CKT522" s="682"/>
      <c r="CKU522" s="682"/>
      <c r="CKV522" s="682"/>
      <c r="CKW522" s="682"/>
      <c r="CKX522" s="682"/>
      <c r="CKY522" s="682"/>
      <c r="CKZ522" s="682"/>
      <c r="CLA522" s="682"/>
      <c r="CLB522" s="682"/>
      <c r="CLC522" s="682"/>
      <c r="CLD522" s="682"/>
      <c r="CLE522" s="682"/>
      <c r="CLF522" s="682"/>
      <c r="CLG522" s="682"/>
      <c r="CLH522" s="682"/>
      <c r="CLI522" s="682"/>
      <c r="CLJ522" s="682"/>
      <c r="CLK522" s="682"/>
      <c r="CLL522" s="682"/>
      <c r="CLM522" s="682"/>
      <c r="CLN522" s="682"/>
      <c r="CLO522" s="682"/>
      <c r="CLP522" s="682"/>
      <c r="CLQ522" s="682"/>
      <c r="CLR522" s="682"/>
      <c r="CLS522" s="682"/>
      <c r="CLT522" s="682"/>
      <c r="CLU522" s="682"/>
      <c r="CLV522" s="682"/>
      <c r="CLW522" s="682"/>
      <c r="CLX522" s="682"/>
      <c r="CLY522" s="682"/>
      <c r="CLZ522" s="682"/>
      <c r="CMA522" s="682"/>
      <c r="CMB522" s="682"/>
      <c r="CMC522" s="682"/>
      <c r="CMD522" s="682"/>
      <c r="CME522" s="682"/>
      <c r="CMF522" s="682"/>
      <c r="CMG522" s="682"/>
      <c r="CMH522" s="682"/>
      <c r="CMI522" s="682"/>
      <c r="CMJ522" s="682"/>
      <c r="CMK522" s="682"/>
      <c r="CML522" s="682"/>
      <c r="CMM522" s="682"/>
      <c r="CMN522" s="682"/>
      <c r="CMO522" s="682"/>
      <c r="CMP522" s="682"/>
      <c r="CMQ522" s="682"/>
      <c r="CMR522" s="682"/>
      <c r="CMS522" s="682"/>
      <c r="CMT522" s="682"/>
      <c r="CMU522" s="682"/>
      <c r="CMV522" s="682"/>
      <c r="CMW522" s="682"/>
      <c r="CMX522" s="682"/>
      <c r="CMY522" s="682"/>
      <c r="CMZ522" s="682"/>
      <c r="CNA522" s="682"/>
      <c r="CNB522" s="682"/>
      <c r="CNC522" s="682"/>
      <c r="CND522" s="682"/>
      <c r="CNE522" s="682"/>
      <c r="CNF522" s="682"/>
      <c r="CNG522" s="682"/>
      <c r="CNH522" s="682"/>
      <c r="CNI522" s="682"/>
      <c r="CNJ522" s="682"/>
      <c r="CNK522" s="682"/>
      <c r="CNL522" s="682"/>
      <c r="CNM522" s="682"/>
      <c r="CNN522" s="682"/>
      <c r="CNO522" s="682"/>
      <c r="CNP522" s="682"/>
      <c r="CNQ522" s="682"/>
      <c r="CNR522" s="682"/>
      <c r="CNS522" s="682"/>
      <c r="CNT522" s="682"/>
      <c r="CNU522" s="682"/>
      <c r="CNV522" s="682"/>
      <c r="CNW522" s="682"/>
      <c r="CNX522" s="682"/>
      <c r="CNY522" s="682"/>
      <c r="CNZ522" s="682"/>
      <c r="COA522" s="682"/>
      <c r="COB522" s="682"/>
      <c r="COC522" s="682"/>
      <c r="COD522" s="682"/>
      <c r="COE522" s="682"/>
      <c r="COF522" s="682"/>
      <c r="COG522" s="682"/>
      <c r="COH522" s="682"/>
      <c r="COI522" s="682"/>
      <c r="COJ522" s="682"/>
      <c r="COK522" s="682"/>
      <c r="COL522" s="682"/>
      <c r="COM522" s="682"/>
      <c r="CON522" s="682"/>
      <c r="COO522" s="682"/>
      <c r="COP522" s="682"/>
      <c r="COQ522" s="682"/>
      <c r="COR522" s="682"/>
      <c r="COS522" s="682"/>
      <c r="COT522" s="682"/>
      <c r="COU522" s="682"/>
      <c r="COV522" s="682"/>
      <c r="COW522" s="682"/>
      <c r="COX522" s="682"/>
      <c r="COY522" s="682"/>
      <c r="COZ522" s="682"/>
      <c r="CPA522" s="682"/>
      <c r="CPB522" s="682"/>
      <c r="CPC522" s="682"/>
      <c r="CPD522" s="682"/>
      <c r="CPE522" s="682"/>
      <c r="CPF522" s="682"/>
      <c r="CPG522" s="682"/>
      <c r="CPH522" s="682"/>
      <c r="CPI522" s="682"/>
      <c r="CPJ522" s="682"/>
      <c r="CPK522" s="682"/>
      <c r="CPL522" s="682"/>
      <c r="CPM522" s="682"/>
      <c r="CPN522" s="682"/>
      <c r="CPO522" s="682"/>
      <c r="CPP522" s="682"/>
      <c r="CPQ522" s="682"/>
      <c r="CPR522" s="682"/>
      <c r="CPS522" s="682"/>
      <c r="CPT522" s="682"/>
      <c r="CPU522" s="682"/>
      <c r="CPV522" s="682"/>
      <c r="CPW522" s="682"/>
      <c r="CPX522" s="682"/>
      <c r="CPY522" s="682"/>
      <c r="CPZ522" s="682"/>
      <c r="CQA522" s="682"/>
      <c r="CQB522" s="682"/>
      <c r="CQC522" s="682"/>
      <c r="CQD522" s="682"/>
      <c r="CQE522" s="682"/>
      <c r="CQF522" s="682"/>
      <c r="CQG522" s="682"/>
      <c r="CQH522" s="682"/>
      <c r="CQI522" s="682"/>
      <c r="CQJ522" s="682"/>
      <c r="CQK522" s="682"/>
      <c r="CQL522" s="682"/>
      <c r="CQM522" s="682"/>
      <c r="CQN522" s="682"/>
      <c r="CQO522" s="682"/>
      <c r="CQP522" s="682"/>
      <c r="CQQ522" s="682"/>
      <c r="CQR522" s="682"/>
      <c r="CQS522" s="682"/>
      <c r="CQT522" s="682"/>
      <c r="CQU522" s="682"/>
      <c r="CQV522" s="682"/>
      <c r="CQW522" s="682"/>
      <c r="CQX522" s="682"/>
      <c r="CQY522" s="682"/>
      <c r="CQZ522" s="682"/>
      <c r="CRA522" s="682"/>
      <c r="CRB522" s="682"/>
      <c r="CRC522" s="682"/>
      <c r="CRD522" s="682"/>
      <c r="CRE522" s="682"/>
      <c r="CRF522" s="682"/>
      <c r="CRG522" s="682"/>
      <c r="CRH522" s="682"/>
      <c r="CRI522" s="682"/>
      <c r="CRJ522" s="682"/>
      <c r="CRK522" s="682"/>
      <c r="CRL522" s="682"/>
      <c r="CRM522" s="682"/>
      <c r="CRN522" s="682"/>
      <c r="CRO522" s="682"/>
      <c r="CRP522" s="682"/>
      <c r="CRQ522" s="682"/>
      <c r="CRR522" s="682"/>
      <c r="CRS522" s="682"/>
      <c r="CRT522" s="682"/>
      <c r="CRU522" s="682"/>
      <c r="CRV522" s="682"/>
      <c r="CRW522" s="682"/>
      <c r="CRX522" s="682"/>
      <c r="CRY522" s="682"/>
      <c r="CRZ522" s="682"/>
      <c r="CSA522" s="682"/>
      <c r="CSB522" s="682"/>
      <c r="CSC522" s="682"/>
      <c r="CSD522" s="682"/>
      <c r="CSE522" s="682"/>
      <c r="CSF522" s="682"/>
      <c r="CSG522" s="682"/>
      <c r="CSH522" s="682"/>
      <c r="CSI522" s="682"/>
      <c r="CSJ522" s="682"/>
      <c r="CSK522" s="682"/>
      <c r="CSL522" s="682"/>
      <c r="CSM522" s="682"/>
      <c r="CSN522" s="682"/>
      <c r="CSO522" s="682"/>
      <c r="CSP522" s="682"/>
      <c r="CSQ522" s="682"/>
      <c r="CSR522" s="682"/>
      <c r="CSS522" s="682"/>
      <c r="CST522" s="682"/>
      <c r="CSU522" s="682"/>
      <c r="CSV522" s="682"/>
      <c r="CSW522" s="682"/>
      <c r="CSX522" s="682"/>
      <c r="CSY522" s="682"/>
      <c r="CSZ522" s="682"/>
      <c r="CTA522" s="682"/>
      <c r="CTB522" s="682"/>
      <c r="CTC522" s="682"/>
      <c r="CTD522" s="682"/>
      <c r="CTE522" s="682"/>
      <c r="CTF522" s="682"/>
      <c r="CTG522" s="682"/>
      <c r="CTH522" s="682"/>
      <c r="CTI522" s="682"/>
      <c r="CTJ522" s="682"/>
      <c r="CTK522" s="682"/>
      <c r="CTL522" s="682"/>
      <c r="CTM522" s="682"/>
      <c r="CTN522" s="682"/>
      <c r="CTO522" s="682"/>
      <c r="CTP522" s="682"/>
      <c r="CTQ522" s="682"/>
      <c r="CTR522" s="682"/>
      <c r="CTS522" s="682"/>
      <c r="CTT522" s="682"/>
      <c r="CTU522" s="682"/>
      <c r="CTV522" s="682"/>
      <c r="CTW522" s="682"/>
      <c r="CTX522" s="682"/>
      <c r="CTY522" s="682"/>
      <c r="CTZ522" s="682"/>
      <c r="CUA522" s="682"/>
      <c r="CUB522" s="682"/>
      <c r="CUC522" s="682"/>
      <c r="CUD522" s="682"/>
      <c r="CUE522" s="682"/>
      <c r="CUF522" s="682"/>
      <c r="CUG522" s="682"/>
      <c r="CUH522" s="682"/>
      <c r="CUI522" s="682"/>
      <c r="CUJ522" s="682"/>
      <c r="CUK522" s="682"/>
      <c r="CUL522" s="682"/>
      <c r="CUM522" s="682"/>
      <c r="CUN522" s="682"/>
      <c r="CUO522" s="682"/>
      <c r="CUP522" s="682"/>
      <c r="CUQ522" s="682"/>
      <c r="CUR522" s="682"/>
      <c r="CUS522" s="682"/>
      <c r="CUT522" s="682"/>
      <c r="CUU522" s="682"/>
      <c r="CUV522" s="682"/>
      <c r="CUW522" s="682"/>
      <c r="CUX522" s="682"/>
      <c r="CUY522" s="682"/>
      <c r="CUZ522" s="682"/>
      <c r="CVA522" s="682"/>
      <c r="CVB522" s="682"/>
      <c r="CVC522" s="682"/>
      <c r="CVD522" s="682"/>
      <c r="CVE522" s="682"/>
      <c r="CVF522" s="682"/>
      <c r="CVG522" s="682"/>
      <c r="CVH522" s="682"/>
      <c r="CVI522" s="682"/>
      <c r="CVJ522" s="682"/>
      <c r="CVK522" s="682"/>
      <c r="CVL522" s="682"/>
      <c r="CVM522" s="682"/>
      <c r="CVN522" s="682"/>
      <c r="CVO522" s="682"/>
      <c r="CVP522" s="682"/>
      <c r="CVQ522" s="682"/>
      <c r="CVR522" s="682"/>
      <c r="CVS522" s="682"/>
      <c r="CVT522" s="682"/>
      <c r="CVU522" s="682"/>
      <c r="CVV522" s="682"/>
      <c r="CVW522" s="682"/>
      <c r="CVX522" s="682"/>
      <c r="CVY522" s="682"/>
      <c r="CVZ522" s="682"/>
      <c r="CWA522" s="682"/>
      <c r="CWB522" s="682"/>
      <c r="CWC522" s="682"/>
      <c r="CWD522" s="682"/>
      <c r="CWE522" s="682"/>
      <c r="CWF522" s="682"/>
      <c r="CWG522" s="682"/>
      <c r="CWH522" s="682"/>
      <c r="CWI522" s="682"/>
      <c r="CWJ522" s="682"/>
      <c r="CWK522" s="682"/>
      <c r="CWL522" s="682"/>
      <c r="CWM522" s="682"/>
      <c r="CWN522" s="682"/>
      <c r="CWO522" s="682"/>
      <c r="CWP522" s="682"/>
      <c r="CWQ522" s="682"/>
      <c r="CWR522" s="682"/>
      <c r="CWS522" s="682"/>
      <c r="CWT522" s="682"/>
      <c r="CWU522" s="682"/>
      <c r="CWV522" s="682"/>
      <c r="CWW522" s="682"/>
      <c r="CWX522" s="682"/>
      <c r="CWY522" s="682"/>
      <c r="CWZ522" s="682"/>
      <c r="CXA522" s="682"/>
      <c r="CXB522" s="682"/>
      <c r="CXC522" s="682"/>
      <c r="CXD522" s="682"/>
      <c r="CXE522" s="682"/>
      <c r="CXF522" s="682"/>
      <c r="CXG522" s="682"/>
      <c r="CXH522" s="682"/>
      <c r="CXI522" s="682"/>
      <c r="CXJ522" s="682"/>
      <c r="CXK522" s="682"/>
      <c r="CXL522" s="682"/>
      <c r="CXM522" s="682"/>
      <c r="CXN522" s="682"/>
      <c r="CXO522" s="682"/>
      <c r="CXP522" s="682"/>
      <c r="CXQ522" s="682"/>
      <c r="CXR522" s="682"/>
      <c r="CXS522" s="682"/>
      <c r="CXT522" s="682"/>
      <c r="CXU522" s="682"/>
      <c r="CXV522" s="682"/>
      <c r="CXW522" s="682"/>
      <c r="CXX522" s="682"/>
      <c r="CXY522" s="682"/>
      <c r="CXZ522" s="682"/>
      <c r="CYA522" s="682"/>
      <c r="CYB522" s="682"/>
      <c r="CYC522" s="682"/>
      <c r="CYD522" s="682"/>
      <c r="CYE522" s="682"/>
      <c r="CYF522" s="682"/>
      <c r="CYG522" s="682"/>
      <c r="CYH522" s="682"/>
      <c r="CYI522" s="682"/>
      <c r="CYJ522" s="682"/>
      <c r="CYK522" s="682"/>
      <c r="CYL522" s="682"/>
      <c r="CYM522" s="682"/>
      <c r="CYN522" s="682"/>
      <c r="CYO522" s="682"/>
      <c r="CYP522" s="682"/>
      <c r="CYQ522" s="682"/>
      <c r="CYR522" s="682"/>
      <c r="CYS522" s="682"/>
      <c r="CYT522" s="682"/>
      <c r="CYU522" s="682"/>
      <c r="CYV522" s="682"/>
      <c r="CYW522" s="682"/>
      <c r="CYX522" s="682"/>
      <c r="CYY522" s="682"/>
      <c r="CYZ522" s="682"/>
      <c r="CZA522" s="682"/>
      <c r="CZB522" s="682"/>
      <c r="CZC522" s="682"/>
      <c r="CZD522" s="682"/>
      <c r="CZE522" s="682"/>
      <c r="CZF522" s="682"/>
      <c r="CZG522" s="682"/>
      <c r="CZH522" s="682"/>
      <c r="CZI522" s="682"/>
      <c r="CZJ522" s="682"/>
      <c r="CZK522" s="682"/>
      <c r="CZL522" s="682"/>
      <c r="CZM522" s="682"/>
      <c r="CZN522" s="682"/>
      <c r="CZO522" s="682"/>
      <c r="CZP522" s="682"/>
      <c r="CZQ522" s="682"/>
      <c r="CZR522" s="682"/>
      <c r="CZS522" s="682"/>
      <c r="CZT522" s="682"/>
      <c r="CZU522" s="682"/>
      <c r="CZV522" s="682"/>
      <c r="CZW522" s="682"/>
      <c r="CZX522" s="682"/>
      <c r="CZY522" s="682"/>
      <c r="CZZ522" s="682"/>
      <c r="DAA522" s="682"/>
      <c r="DAB522" s="682"/>
      <c r="DAC522" s="682"/>
      <c r="DAD522" s="682"/>
      <c r="DAE522" s="682"/>
      <c r="DAF522" s="682"/>
      <c r="DAG522" s="682"/>
      <c r="DAH522" s="682"/>
      <c r="DAI522" s="682"/>
      <c r="DAJ522" s="682"/>
      <c r="DAK522" s="682"/>
      <c r="DAL522" s="682"/>
      <c r="DAM522" s="682"/>
      <c r="DAN522" s="682"/>
      <c r="DAO522" s="682"/>
      <c r="DAP522" s="682"/>
      <c r="DAQ522" s="682"/>
      <c r="DAR522" s="682"/>
      <c r="DAS522" s="682"/>
      <c r="DAT522" s="682"/>
      <c r="DAU522" s="682"/>
      <c r="DAV522" s="682"/>
      <c r="DAW522" s="682"/>
      <c r="DAX522" s="682"/>
      <c r="DAY522" s="682"/>
      <c r="DAZ522" s="682"/>
      <c r="DBA522" s="682"/>
      <c r="DBB522" s="682"/>
      <c r="DBC522" s="682"/>
      <c r="DBD522" s="682"/>
      <c r="DBE522" s="682"/>
      <c r="DBF522" s="682"/>
      <c r="DBG522" s="682"/>
      <c r="DBH522" s="682"/>
      <c r="DBI522" s="682"/>
      <c r="DBJ522" s="682"/>
      <c r="DBK522" s="682"/>
      <c r="DBL522" s="682"/>
      <c r="DBM522" s="682"/>
      <c r="DBN522" s="682"/>
      <c r="DBO522" s="682"/>
      <c r="DBP522" s="682"/>
      <c r="DBQ522" s="682"/>
      <c r="DBR522" s="682"/>
      <c r="DBS522" s="682"/>
      <c r="DBT522" s="682"/>
      <c r="DBU522" s="682"/>
      <c r="DBV522" s="682"/>
      <c r="DBW522" s="682"/>
      <c r="DBX522" s="682"/>
      <c r="DBY522" s="682"/>
      <c r="DBZ522" s="682"/>
      <c r="DCA522" s="682"/>
      <c r="DCB522" s="682"/>
      <c r="DCC522" s="682"/>
      <c r="DCD522" s="682"/>
      <c r="DCE522" s="682"/>
      <c r="DCF522" s="682"/>
      <c r="DCG522" s="682"/>
      <c r="DCH522" s="682"/>
      <c r="DCI522" s="682"/>
      <c r="DCJ522" s="682"/>
      <c r="DCK522" s="682"/>
      <c r="DCL522" s="682"/>
      <c r="DCM522" s="682"/>
      <c r="DCN522" s="682"/>
      <c r="DCO522" s="682"/>
      <c r="DCP522" s="682"/>
      <c r="DCQ522" s="682"/>
      <c r="DCR522" s="682"/>
      <c r="DCS522" s="682"/>
      <c r="DCT522" s="682"/>
      <c r="DCU522" s="682"/>
      <c r="DCV522" s="682"/>
      <c r="DCW522" s="682"/>
      <c r="DCX522" s="682"/>
      <c r="DCY522" s="682"/>
      <c r="DCZ522" s="682"/>
      <c r="DDA522" s="682"/>
      <c r="DDB522" s="682"/>
      <c r="DDC522" s="682"/>
      <c r="DDD522" s="682"/>
      <c r="DDE522" s="682"/>
      <c r="DDF522" s="682"/>
      <c r="DDG522" s="682"/>
      <c r="DDH522" s="682"/>
      <c r="DDI522" s="682"/>
      <c r="DDJ522" s="682"/>
      <c r="DDK522" s="682"/>
      <c r="DDL522" s="682"/>
      <c r="DDM522" s="682"/>
      <c r="DDN522" s="682"/>
      <c r="DDO522" s="682"/>
      <c r="DDP522" s="682"/>
      <c r="DDQ522" s="682"/>
      <c r="DDR522" s="682"/>
      <c r="DDS522" s="682"/>
      <c r="DDT522" s="682"/>
      <c r="DDU522" s="682"/>
      <c r="DDV522" s="682"/>
      <c r="DDW522" s="682"/>
      <c r="DDX522" s="682"/>
      <c r="DDY522" s="682"/>
      <c r="DDZ522" s="682"/>
      <c r="DEA522" s="682"/>
      <c r="DEB522" s="682"/>
      <c r="DEC522" s="682"/>
      <c r="DED522" s="682"/>
      <c r="DEE522" s="682"/>
      <c r="DEF522" s="682"/>
      <c r="DEG522" s="682"/>
      <c r="DEH522" s="682"/>
      <c r="DEI522" s="682"/>
      <c r="DEJ522" s="682"/>
      <c r="DEK522" s="682"/>
      <c r="DEL522" s="682"/>
      <c r="DEM522" s="682"/>
      <c r="DEN522" s="682"/>
      <c r="DEO522" s="682"/>
      <c r="DEP522" s="682"/>
      <c r="DEQ522" s="682"/>
      <c r="DER522" s="682"/>
      <c r="DES522" s="682"/>
      <c r="DET522" s="682"/>
      <c r="DEU522" s="682"/>
      <c r="DEV522" s="682"/>
      <c r="DEW522" s="682"/>
      <c r="DEX522" s="682"/>
      <c r="DEY522" s="682"/>
      <c r="DEZ522" s="682"/>
      <c r="DFA522" s="682"/>
      <c r="DFB522" s="682"/>
      <c r="DFC522" s="682"/>
      <c r="DFD522" s="682"/>
      <c r="DFE522" s="682"/>
      <c r="DFF522" s="682"/>
      <c r="DFG522" s="682"/>
      <c r="DFH522" s="682"/>
      <c r="DFI522" s="682"/>
      <c r="DFJ522" s="682"/>
      <c r="DFK522" s="682"/>
      <c r="DFL522" s="682"/>
      <c r="DFM522" s="682"/>
      <c r="DFN522" s="682"/>
      <c r="DFO522" s="682"/>
      <c r="DFP522" s="682"/>
      <c r="DFQ522" s="682"/>
      <c r="DFR522" s="682"/>
      <c r="DFS522" s="682"/>
      <c r="DFT522" s="682"/>
      <c r="DFU522" s="682"/>
      <c r="DFV522" s="682"/>
      <c r="DFW522" s="682"/>
      <c r="DFX522" s="682"/>
      <c r="DFY522" s="682"/>
      <c r="DFZ522" s="682"/>
      <c r="DGA522" s="682"/>
      <c r="DGB522" s="682"/>
      <c r="DGC522" s="682"/>
      <c r="DGD522" s="682"/>
      <c r="DGE522" s="682"/>
      <c r="DGF522" s="682"/>
      <c r="DGG522" s="682"/>
      <c r="DGH522" s="682"/>
      <c r="DGI522" s="682"/>
      <c r="DGJ522" s="682"/>
      <c r="DGK522" s="682"/>
      <c r="DGL522" s="682"/>
      <c r="DGM522" s="682"/>
      <c r="DGN522" s="682"/>
      <c r="DGO522" s="682"/>
      <c r="DGP522" s="682"/>
      <c r="DGQ522" s="682"/>
      <c r="DGR522" s="682"/>
      <c r="DGS522" s="682"/>
      <c r="DGT522" s="682"/>
      <c r="DGU522" s="682"/>
      <c r="DGV522" s="682"/>
      <c r="DGW522" s="682"/>
      <c r="DGX522" s="682"/>
      <c r="DGY522" s="682"/>
      <c r="DGZ522" s="682"/>
      <c r="DHA522" s="682"/>
      <c r="DHB522" s="682"/>
      <c r="DHC522" s="682"/>
      <c r="DHD522" s="682"/>
      <c r="DHE522" s="682"/>
      <c r="DHF522" s="682"/>
      <c r="DHG522" s="682"/>
      <c r="DHH522" s="682"/>
      <c r="DHI522" s="682"/>
      <c r="DHJ522" s="682"/>
      <c r="DHK522" s="682"/>
      <c r="DHL522" s="682"/>
      <c r="DHM522" s="682"/>
      <c r="DHN522" s="682"/>
      <c r="DHO522" s="682"/>
      <c r="DHP522" s="682"/>
      <c r="DHQ522" s="682"/>
      <c r="DHR522" s="682"/>
      <c r="DHS522" s="682"/>
      <c r="DHT522" s="682"/>
      <c r="DHU522" s="682"/>
      <c r="DHV522" s="682"/>
      <c r="DHW522" s="682"/>
      <c r="DHX522" s="682"/>
      <c r="DHY522" s="682"/>
      <c r="DHZ522" s="682"/>
      <c r="DIA522" s="682"/>
      <c r="DIB522" s="682"/>
      <c r="DIC522" s="682"/>
      <c r="DID522" s="682"/>
      <c r="DIE522" s="682"/>
      <c r="DIF522" s="682"/>
      <c r="DIG522" s="682"/>
      <c r="DIH522" s="682"/>
      <c r="DII522" s="682"/>
      <c r="DIJ522" s="682"/>
      <c r="DIK522" s="682"/>
      <c r="DIL522" s="682"/>
      <c r="DIM522" s="682"/>
      <c r="DIN522" s="682"/>
      <c r="DIO522" s="682"/>
      <c r="DIP522" s="682"/>
      <c r="DIQ522" s="682"/>
      <c r="DIR522" s="682"/>
      <c r="DIS522" s="682"/>
      <c r="DIT522" s="682"/>
      <c r="DIU522" s="682"/>
      <c r="DIV522" s="682"/>
      <c r="DIW522" s="682"/>
      <c r="DIX522" s="682"/>
      <c r="DIY522" s="682"/>
      <c r="DIZ522" s="682"/>
      <c r="DJA522" s="682"/>
      <c r="DJB522" s="682"/>
      <c r="DJC522" s="682"/>
      <c r="DJD522" s="682"/>
      <c r="DJE522" s="682"/>
      <c r="DJF522" s="682"/>
      <c r="DJG522" s="682"/>
      <c r="DJH522" s="682"/>
      <c r="DJI522" s="682"/>
      <c r="DJJ522" s="682"/>
      <c r="DJK522" s="682"/>
      <c r="DJL522" s="682"/>
      <c r="DJM522" s="682"/>
      <c r="DJN522" s="682"/>
      <c r="DJO522" s="682"/>
      <c r="DJP522" s="682"/>
      <c r="DJQ522" s="682"/>
      <c r="DJR522" s="682"/>
      <c r="DJS522" s="682"/>
      <c r="DJT522" s="682"/>
      <c r="DJU522" s="682"/>
      <c r="DJV522" s="682"/>
      <c r="DJW522" s="682"/>
      <c r="DJX522" s="682"/>
      <c r="DJY522" s="682"/>
      <c r="DJZ522" s="682"/>
      <c r="DKA522" s="682"/>
      <c r="DKB522" s="682"/>
      <c r="DKC522" s="682"/>
      <c r="DKD522" s="682"/>
      <c r="DKE522" s="682"/>
      <c r="DKF522" s="682"/>
      <c r="DKG522" s="682"/>
      <c r="DKH522" s="682"/>
      <c r="DKI522" s="682"/>
      <c r="DKJ522" s="682"/>
      <c r="DKK522" s="682"/>
      <c r="DKL522" s="682"/>
      <c r="DKM522" s="682"/>
      <c r="DKN522" s="682"/>
      <c r="DKO522" s="682"/>
      <c r="DKP522" s="682"/>
      <c r="DKQ522" s="682"/>
      <c r="DKR522" s="682"/>
      <c r="DKS522" s="682"/>
      <c r="DKT522" s="682"/>
      <c r="DKU522" s="682"/>
      <c r="DKV522" s="682"/>
      <c r="DKW522" s="682"/>
      <c r="DKX522" s="682"/>
      <c r="DKY522" s="682"/>
      <c r="DKZ522" s="682"/>
      <c r="DLA522" s="682"/>
      <c r="DLB522" s="682"/>
      <c r="DLC522" s="682"/>
      <c r="DLD522" s="682"/>
      <c r="DLE522" s="682"/>
      <c r="DLF522" s="682"/>
      <c r="DLG522" s="682"/>
      <c r="DLH522" s="682"/>
      <c r="DLI522" s="682"/>
      <c r="DLJ522" s="682"/>
      <c r="DLK522" s="682"/>
      <c r="DLL522" s="682"/>
      <c r="DLM522" s="682"/>
      <c r="DLN522" s="682"/>
      <c r="DLO522" s="682"/>
      <c r="DLP522" s="682"/>
      <c r="DLQ522" s="682"/>
      <c r="DLR522" s="682"/>
      <c r="DLS522" s="682"/>
      <c r="DLT522" s="682"/>
      <c r="DLU522" s="682"/>
      <c r="DLV522" s="682"/>
      <c r="DLW522" s="682"/>
      <c r="DLX522" s="682"/>
      <c r="DLY522" s="682"/>
      <c r="DLZ522" s="682"/>
      <c r="DMA522" s="682"/>
      <c r="DMB522" s="682"/>
      <c r="DMC522" s="682"/>
      <c r="DMD522" s="682"/>
      <c r="DME522" s="682"/>
      <c r="DMF522" s="682"/>
      <c r="DMG522" s="682"/>
      <c r="DMH522" s="682"/>
      <c r="DMI522" s="682"/>
      <c r="DMJ522" s="682"/>
      <c r="DMK522" s="682"/>
      <c r="DML522" s="682"/>
      <c r="DMM522" s="682"/>
      <c r="DMN522" s="682"/>
      <c r="DMO522" s="682"/>
      <c r="DMP522" s="682"/>
      <c r="DMQ522" s="682"/>
      <c r="DMR522" s="682"/>
      <c r="DMS522" s="682"/>
      <c r="DMT522" s="682"/>
      <c r="DMU522" s="682"/>
      <c r="DMV522" s="682"/>
      <c r="DMW522" s="682"/>
      <c r="DMX522" s="682"/>
      <c r="DMY522" s="682"/>
      <c r="DMZ522" s="682"/>
      <c r="DNA522" s="682"/>
      <c r="DNB522" s="682"/>
      <c r="DNC522" s="682"/>
      <c r="DND522" s="682"/>
      <c r="DNE522" s="682"/>
      <c r="DNF522" s="682"/>
      <c r="DNG522" s="682"/>
      <c r="DNH522" s="682"/>
      <c r="DNI522" s="682"/>
      <c r="DNJ522" s="682"/>
      <c r="DNK522" s="682"/>
      <c r="DNL522" s="682"/>
      <c r="DNM522" s="682"/>
      <c r="DNN522" s="682"/>
      <c r="DNO522" s="682"/>
      <c r="DNP522" s="682"/>
      <c r="DNQ522" s="682"/>
      <c r="DNR522" s="682"/>
      <c r="DNS522" s="682"/>
      <c r="DNT522" s="682"/>
      <c r="DNU522" s="682"/>
      <c r="DNV522" s="682"/>
      <c r="DNW522" s="682"/>
      <c r="DNX522" s="682"/>
      <c r="DNY522" s="682"/>
      <c r="DNZ522" s="682"/>
      <c r="DOA522" s="682"/>
      <c r="DOB522" s="682"/>
      <c r="DOC522" s="682"/>
      <c r="DOD522" s="682"/>
      <c r="DOE522" s="682"/>
      <c r="DOF522" s="682"/>
      <c r="DOG522" s="682"/>
      <c r="DOH522" s="682"/>
      <c r="DOI522" s="682"/>
      <c r="DOJ522" s="682"/>
      <c r="DOK522" s="682"/>
      <c r="DOL522" s="682"/>
      <c r="DOM522" s="682"/>
      <c r="DON522" s="682"/>
      <c r="DOO522" s="682"/>
      <c r="DOP522" s="682"/>
      <c r="DOQ522" s="682"/>
      <c r="DOR522" s="682"/>
      <c r="DOS522" s="682"/>
      <c r="DOT522" s="682"/>
      <c r="DOU522" s="682"/>
      <c r="DOV522" s="682"/>
      <c r="DOW522" s="682"/>
      <c r="DOX522" s="682"/>
      <c r="DOY522" s="682"/>
      <c r="DOZ522" s="682"/>
      <c r="DPA522" s="682"/>
      <c r="DPB522" s="682"/>
      <c r="DPC522" s="682"/>
      <c r="DPD522" s="682"/>
      <c r="DPE522" s="682"/>
      <c r="DPF522" s="682"/>
      <c r="DPG522" s="682"/>
      <c r="DPH522" s="682"/>
      <c r="DPI522" s="682"/>
      <c r="DPJ522" s="682"/>
      <c r="DPK522" s="682"/>
      <c r="DPL522" s="682"/>
      <c r="DPM522" s="682"/>
      <c r="DPN522" s="682"/>
      <c r="DPO522" s="682"/>
      <c r="DPP522" s="682"/>
      <c r="DPQ522" s="682"/>
      <c r="DPR522" s="682"/>
      <c r="DPS522" s="682"/>
      <c r="DPT522" s="682"/>
      <c r="DPU522" s="682"/>
      <c r="DPV522" s="682"/>
      <c r="DPW522" s="682"/>
      <c r="DPX522" s="682"/>
      <c r="DPY522" s="682"/>
      <c r="DPZ522" s="682"/>
      <c r="DQA522" s="682"/>
      <c r="DQB522" s="682"/>
      <c r="DQC522" s="682"/>
      <c r="DQD522" s="682"/>
      <c r="DQE522" s="682"/>
      <c r="DQF522" s="682"/>
      <c r="DQG522" s="682"/>
      <c r="DQH522" s="682"/>
      <c r="DQI522" s="682"/>
      <c r="DQJ522" s="682"/>
      <c r="DQK522" s="682"/>
      <c r="DQL522" s="682"/>
      <c r="DQM522" s="682"/>
      <c r="DQN522" s="682"/>
      <c r="DQO522" s="682"/>
      <c r="DQP522" s="682"/>
      <c r="DQQ522" s="682"/>
      <c r="DQR522" s="682"/>
      <c r="DQS522" s="682"/>
      <c r="DQT522" s="682"/>
      <c r="DQU522" s="682"/>
      <c r="DQV522" s="682"/>
      <c r="DQW522" s="682"/>
      <c r="DQX522" s="682"/>
      <c r="DQY522" s="682"/>
      <c r="DQZ522" s="682"/>
      <c r="DRA522" s="682"/>
      <c r="DRB522" s="682"/>
      <c r="DRC522" s="682"/>
      <c r="DRD522" s="682"/>
      <c r="DRE522" s="682"/>
      <c r="DRF522" s="682"/>
      <c r="DRG522" s="682"/>
      <c r="DRH522" s="682"/>
      <c r="DRI522" s="682"/>
      <c r="DRJ522" s="682"/>
      <c r="DRK522" s="682"/>
      <c r="DRL522" s="682"/>
      <c r="DRM522" s="682"/>
      <c r="DRN522" s="682"/>
      <c r="DRO522" s="682"/>
      <c r="DRP522" s="682"/>
      <c r="DRQ522" s="682"/>
      <c r="DRR522" s="682"/>
      <c r="DRS522" s="682"/>
      <c r="DRT522" s="682"/>
      <c r="DRU522" s="682"/>
      <c r="DRV522" s="682"/>
      <c r="DRW522" s="682"/>
      <c r="DRX522" s="682"/>
      <c r="DRY522" s="682"/>
      <c r="DRZ522" s="682"/>
      <c r="DSA522" s="682"/>
      <c r="DSB522" s="682"/>
      <c r="DSC522" s="682"/>
      <c r="DSD522" s="682"/>
      <c r="DSE522" s="682"/>
      <c r="DSF522" s="682"/>
      <c r="DSG522" s="682"/>
      <c r="DSH522" s="682"/>
      <c r="DSI522" s="682"/>
      <c r="DSJ522" s="682"/>
      <c r="DSK522" s="682"/>
      <c r="DSL522" s="682"/>
      <c r="DSM522" s="682"/>
      <c r="DSN522" s="682"/>
      <c r="DSO522" s="682"/>
      <c r="DSP522" s="682"/>
      <c r="DSQ522" s="682"/>
      <c r="DSR522" s="682"/>
      <c r="DSS522" s="682"/>
      <c r="DST522" s="682"/>
      <c r="DSU522" s="682"/>
      <c r="DSV522" s="682"/>
      <c r="DSW522" s="682"/>
      <c r="DSX522" s="682"/>
      <c r="DSY522" s="682"/>
      <c r="DSZ522" s="682"/>
      <c r="DTA522" s="682"/>
      <c r="DTB522" s="682"/>
      <c r="DTC522" s="682"/>
      <c r="DTD522" s="682"/>
      <c r="DTE522" s="682"/>
      <c r="DTF522" s="682"/>
      <c r="DTG522" s="682"/>
      <c r="DTH522" s="682"/>
      <c r="DTI522" s="682"/>
      <c r="DTJ522" s="682"/>
      <c r="DTK522" s="682"/>
      <c r="DTL522" s="682"/>
      <c r="DTM522" s="682"/>
      <c r="DTN522" s="682"/>
      <c r="DTO522" s="682"/>
      <c r="DTP522" s="682"/>
      <c r="DTQ522" s="682"/>
      <c r="DTR522" s="682"/>
      <c r="DTS522" s="682"/>
      <c r="DTT522" s="682"/>
      <c r="DTU522" s="682"/>
      <c r="DTV522" s="682"/>
      <c r="DTW522" s="682"/>
      <c r="DTX522" s="682"/>
      <c r="DTY522" s="682"/>
      <c r="DTZ522" s="682"/>
      <c r="DUA522" s="682"/>
      <c r="DUB522" s="682"/>
      <c r="DUC522" s="682"/>
      <c r="DUD522" s="682"/>
      <c r="DUE522" s="682"/>
      <c r="DUF522" s="682"/>
      <c r="DUG522" s="682"/>
      <c r="DUH522" s="682"/>
      <c r="DUI522" s="682"/>
      <c r="DUJ522" s="682"/>
      <c r="DUK522" s="682"/>
      <c r="DUL522" s="682"/>
      <c r="DUM522" s="682"/>
      <c r="DUN522" s="682"/>
      <c r="DUO522" s="682"/>
      <c r="DUP522" s="682"/>
      <c r="DUQ522" s="682"/>
      <c r="DUR522" s="682"/>
      <c r="DUS522" s="682"/>
      <c r="DUT522" s="682"/>
      <c r="DUU522" s="682"/>
      <c r="DUV522" s="682"/>
      <c r="DUW522" s="682"/>
      <c r="DUX522" s="682"/>
      <c r="DUY522" s="682"/>
      <c r="DUZ522" s="682"/>
      <c r="DVA522" s="682"/>
      <c r="DVB522" s="682"/>
      <c r="DVC522" s="682"/>
      <c r="DVD522" s="682"/>
      <c r="DVE522" s="682"/>
      <c r="DVF522" s="682"/>
      <c r="DVG522" s="682"/>
      <c r="DVH522" s="682"/>
      <c r="DVI522" s="682"/>
      <c r="DVJ522" s="682"/>
      <c r="DVK522" s="682"/>
      <c r="DVL522" s="682"/>
      <c r="DVM522" s="682"/>
      <c r="DVN522" s="682"/>
      <c r="DVO522" s="682"/>
      <c r="DVP522" s="682"/>
      <c r="DVQ522" s="682"/>
      <c r="DVR522" s="682"/>
      <c r="DVS522" s="682"/>
      <c r="DVT522" s="682"/>
      <c r="DVU522" s="682"/>
      <c r="DVV522" s="682"/>
      <c r="DVW522" s="682"/>
      <c r="DVX522" s="682"/>
      <c r="DVY522" s="682"/>
      <c r="DVZ522" s="682"/>
      <c r="DWA522" s="682"/>
      <c r="DWB522" s="682"/>
      <c r="DWC522" s="682"/>
      <c r="DWD522" s="682"/>
      <c r="DWE522" s="682"/>
      <c r="DWF522" s="682"/>
      <c r="DWG522" s="682"/>
      <c r="DWH522" s="682"/>
      <c r="DWI522" s="682"/>
      <c r="DWJ522" s="682"/>
      <c r="DWK522" s="682"/>
      <c r="DWL522" s="682"/>
      <c r="DWM522" s="682"/>
      <c r="DWN522" s="682"/>
      <c r="DWO522" s="682"/>
      <c r="DWP522" s="682"/>
      <c r="DWQ522" s="682"/>
      <c r="DWR522" s="682"/>
      <c r="DWS522" s="682"/>
      <c r="DWT522" s="682"/>
      <c r="DWU522" s="682"/>
      <c r="DWV522" s="682"/>
      <c r="DWW522" s="682"/>
      <c r="DWX522" s="682"/>
      <c r="DWY522" s="682"/>
      <c r="DWZ522" s="682"/>
      <c r="DXA522" s="682"/>
      <c r="DXB522" s="682"/>
      <c r="DXC522" s="682"/>
      <c r="DXD522" s="682"/>
      <c r="DXE522" s="682"/>
      <c r="DXF522" s="682"/>
      <c r="DXG522" s="682"/>
      <c r="DXH522" s="682"/>
      <c r="DXI522" s="682"/>
      <c r="DXJ522" s="682"/>
      <c r="DXK522" s="682"/>
      <c r="DXL522" s="682"/>
      <c r="DXM522" s="682"/>
      <c r="DXN522" s="682"/>
      <c r="DXO522" s="682"/>
      <c r="DXP522" s="682"/>
      <c r="DXQ522" s="682"/>
      <c r="DXR522" s="682"/>
      <c r="DXS522" s="682"/>
      <c r="DXT522" s="682"/>
      <c r="DXU522" s="682"/>
      <c r="DXV522" s="682"/>
      <c r="DXW522" s="682"/>
      <c r="DXX522" s="682"/>
      <c r="DXY522" s="682"/>
      <c r="DXZ522" s="682"/>
      <c r="DYA522" s="682"/>
      <c r="DYB522" s="682"/>
      <c r="DYC522" s="682"/>
      <c r="DYD522" s="682"/>
      <c r="DYE522" s="682"/>
      <c r="DYF522" s="682"/>
      <c r="DYG522" s="682"/>
      <c r="DYH522" s="682"/>
      <c r="DYI522" s="682"/>
      <c r="DYJ522" s="682"/>
      <c r="DYK522" s="682"/>
      <c r="DYL522" s="682"/>
      <c r="DYM522" s="682"/>
      <c r="DYN522" s="682"/>
      <c r="DYO522" s="682"/>
      <c r="DYP522" s="682"/>
      <c r="DYQ522" s="682"/>
      <c r="DYR522" s="682"/>
      <c r="DYS522" s="682"/>
      <c r="DYT522" s="682"/>
      <c r="DYU522" s="682"/>
      <c r="DYV522" s="682"/>
      <c r="DYW522" s="682"/>
      <c r="DYX522" s="682"/>
      <c r="DYY522" s="682"/>
      <c r="DYZ522" s="682"/>
      <c r="DZA522" s="682"/>
      <c r="DZB522" s="682"/>
      <c r="DZC522" s="682"/>
      <c r="DZD522" s="682"/>
      <c r="DZE522" s="682"/>
      <c r="DZF522" s="682"/>
      <c r="DZG522" s="682"/>
      <c r="DZH522" s="682"/>
      <c r="DZI522" s="682"/>
      <c r="DZJ522" s="682"/>
      <c r="DZK522" s="682"/>
      <c r="DZL522" s="682"/>
      <c r="DZM522" s="682"/>
      <c r="DZN522" s="682"/>
      <c r="DZO522" s="682"/>
      <c r="DZP522" s="682"/>
      <c r="DZQ522" s="682"/>
      <c r="DZR522" s="682"/>
      <c r="DZS522" s="682"/>
      <c r="DZT522" s="682"/>
      <c r="DZU522" s="682"/>
      <c r="DZV522" s="682"/>
      <c r="DZW522" s="682"/>
      <c r="DZX522" s="682"/>
      <c r="DZY522" s="682"/>
      <c r="DZZ522" s="682"/>
      <c r="EAA522" s="682"/>
      <c r="EAB522" s="682"/>
      <c r="EAC522" s="682"/>
      <c r="EAD522" s="682"/>
      <c r="EAE522" s="682"/>
      <c r="EAF522" s="682"/>
      <c r="EAG522" s="682"/>
      <c r="EAH522" s="682"/>
      <c r="EAI522" s="682"/>
      <c r="EAJ522" s="682"/>
      <c r="EAK522" s="682"/>
      <c r="EAL522" s="682"/>
      <c r="EAM522" s="682"/>
      <c r="EAN522" s="682"/>
      <c r="EAO522" s="682"/>
      <c r="EAP522" s="682"/>
      <c r="EAQ522" s="682"/>
      <c r="EAR522" s="682"/>
      <c r="EAS522" s="682"/>
      <c r="EAT522" s="682"/>
      <c r="EAU522" s="682"/>
      <c r="EAV522" s="682"/>
      <c r="EAW522" s="682"/>
      <c r="EAX522" s="682"/>
      <c r="EAY522" s="682"/>
      <c r="EAZ522" s="682"/>
      <c r="EBA522" s="682"/>
      <c r="EBB522" s="682"/>
      <c r="EBC522" s="682"/>
      <c r="EBD522" s="682"/>
      <c r="EBE522" s="682"/>
      <c r="EBF522" s="682"/>
      <c r="EBG522" s="682"/>
      <c r="EBH522" s="682"/>
      <c r="EBI522" s="682"/>
      <c r="EBJ522" s="682"/>
      <c r="EBK522" s="682"/>
      <c r="EBL522" s="682"/>
      <c r="EBM522" s="682"/>
      <c r="EBN522" s="682"/>
      <c r="EBO522" s="682"/>
      <c r="EBP522" s="682"/>
      <c r="EBQ522" s="682"/>
      <c r="EBR522" s="682"/>
      <c r="EBS522" s="682"/>
      <c r="EBT522" s="682"/>
      <c r="EBU522" s="682"/>
      <c r="EBV522" s="682"/>
      <c r="EBW522" s="682"/>
      <c r="EBX522" s="682"/>
      <c r="EBY522" s="682"/>
      <c r="EBZ522" s="682"/>
      <c r="ECA522" s="682"/>
      <c r="ECB522" s="682"/>
      <c r="ECC522" s="682"/>
      <c r="ECD522" s="682"/>
      <c r="ECE522" s="682"/>
      <c r="ECF522" s="682"/>
      <c r="ECG522" s="682"/>
      <c r="ECH522" s="682"/>
      <c r="ECI522" s="682"/>
      <c r="ECJ522" s="682"/>
      <c r="ECK522" s="682"/>
      <c r="ECL522" s="682"/>
      <c r="ECM522" s="682"/>
      <c r="ECN522" s="682"/>
      <c r="ECO522" s="682"/>
      <c r="ECP522" s="682"/>
      <c r="ECQ522" s="682"/>
      <c r="ECR522" s="682"/>
      <c r="ECS522" s="682"/>
      <c r="ECT522" s="682"/>
      <c r="ECU522" s="682"/>
      <c r="ECV522" s="682"/>
      <c r="ECW522" s="682"/>
      <c r="ECX522" s="682"/>
      <c r="ECY522" s="682"/>
      <c r="ECZ522" s="682"/>
      <c r="EDA522" s="682"/>
      <c r="EDB522" s="682"/>
      <c r="EDC522" s="682"/>
      <c r="EDD522" s="682"/>
      <c r="EDE522" s="682"/>
      <c r="EDF522" s="682"/>
      <c r="EDG522" s="682"/>
      <c r="EDH522" s="682"/>
      <c r="EDI522" s="682"/>
      <c r="EDJ522" s="682"/>
      <c r="EDK522" s="682"/>
      <c r="EDL522" s="682"/>
      <c r="EDM522" s="682"/>
      <c r="EDN522" s="682"/>
      <c r="EDO522" s="682"/>
      <c r="EDP522" s="682"/>
      <c r="EDQ522" s="682"/>
      <c r="EDR522" s="682"/>
      <c r="EDS522" s="682"/>
      <c r="EDT522" s="682"/>
      <c r="EDU522" s="682"/>
      <c r="EDV522" s="682"/>
      <c r="EDW522" s="682"/>
      <c r="EDX522" s="682"/>
      <c r="EDY522" s="682"/>
      <c r="EDZ522" s="682"/>
      <c r="EEA522" s="682"/>
      <c r="EEB522" s="682"/>
      <c r="EEC522" s="682"/>
      <c r="EED522" s="682"/>
      <c r="EEE522" s="682"/>
      <c r="EEF522" s="682"/>
      <c r="EEG522" s="682"/>
      <c r="EEH522" s="682"/>
      <c r="EEI522" s="682"/>
      <c r="EEJ522" s="682"/>
      <c r="EEK522" s="682"/>
      <c r="EEL522" s="682"/>
      <c r="EEM522" s="682"/>
      <c r="EEN522" s="682"/>
      <c r="EEO522" s="682"/>
      <c r="EEP522" s="682"/>
      <c r="EEQ522" s="682"/>
      <c r="EER522" s="682"/>
      <c r="EES522" s="682"/>
      <c r="EET522" s="682"/>
      <c r="EEU522" s="682"/>
      <c r="EEV522" s="682"/>
      <c r="EEW522" s="682"/>
      <c r="EEX522" s="682"/>
      <c r="EEY522" s="682"/>
      <c r="EEZ522" s="682"/>
      <c r="EFA522" s="682"/>
      <c r="EFB522" s="682"/>
      <c r="EFC522" s="682"/>
      <c r="EFD522" s="682"/>
      <c r="EFE522" s="682"/>
      <c r="EFF522" s="682"/>
      <c r="EFG522" s="682"/>
      <c r="EFH522" s="682"/>
      <c r="EFI522" s="682"/>
      <c r="EFJ522" s="682"/>
      <c r="EFK522" s="682"/>
      <c r="EFL522" s="682"/>
      <c r="EFM522" s="682"/>
      <c r="EFN522" s="682"/>
      <c r="EFO522" s="682"/>
      <c r="EFP522" s="682"/>
      <c r="EFQ522" s="682"/>
      <c r="EFR522" s="682"/>
      <c r="EFS522" s="682"/>
      <c r="EFT522" s="682"/>
      <c r="EFU522" s="682"/>
      <c r="EFV522" s="682"/>
      <c r="EFW522" s="682"/>
      <c r="EFX522" s="682"/>
      <c r="EFY522" s="682"/>
      <c r="EFZ522" s="682"/>
      <c r="EGA522" s="682"/>
      <c r="EGB522" s="682"/>
      <c r="EGC522" s="682"/>
      <c r="EGD522" s="682"/>
      <c r="EGE522" s="682"/>
      <c r="EGF522" s="682"/>
      <c r="EGG522" s="682"/>
      <c r="EGH522" s="682"/>
      <c r="EGI522" s="682"/>
      <c r="EGJ522" s="682"/>
      <c r="EGK522" s="682"/>
      <c r="EGL522" s="682"/>
      <c r="EGM522" s="682"/>
      <c r="EGN522" s="682"/>
      <c r="EGO522" s="682"/>
      <c r="EGP522" s="682"/>
      <c r="EGQ522" s="682"/>
      <c r="EGR522" s="682"/>
      <c r="EGS522" s="682"/>
      <c r="EGT522" s="682"/>
      <c r="EGU522" s="682"/>
      <c r="EGV522" s="682"/>
      <c r="EGW522" s="682"/>
      <c r="EGX522" s="682"/>
      <c r="EGY522" s="682"/>
      <c r="EGZ522" s="682"/>
      <c r="EHA522" s="682"/>
      <c r="EHB522" s="682"/>
      <c r="EHC522" s="682"/>
      <c r="EHD522" s="682"/>
      <c r="EHE522" s="682"/>
      <c r="EHF522" s="682"/>
      <c r="EHG522" s="682"/>
      <c r="EHH522" s="682"/>
      <c r="EHI522" s="682"/>
      <c r="EHJ522" s="682"/>
      <c r="EHK522" s="682"/>
      <c r="EHL522" s="682"/>
      <c r="EHM522" s="682"/>
      <c r="EHN522" s="682"/>
      <c r="EHO522" s="682"/>
      <c r="EHP522" s="682"/>
      <c r="EHQ522" s="682"/>
      <c r="EHR522" s="682"/>
      <c r="EHS522" s="682"/>
      <c r="EHT522" s="682"/>
      <c r="EHU522" s="682"/>
      <c r="EHV522" s="682"/>
      <c r="EHW522" s="682"/>
      <c r="EHX522" s="682"/>
      <c r="EHY522" s="682"/>
      <c r="EHZ522" s="682"/>
      <c r="EIA522" s="682"/>
      <c r="EIB522" s="682"/>
      <c r="EIC522" s="682"/>
      <c r="EID522" s="682"/>
      <c r="EIE522" s="682"/>
      <c r="EIF522" s="682"/>
      <c r="EIG522" s="682"/>
      <c r="EIH522" s="682"/>
      <c r="EII522" s="682"/>
      <c r="EIJ522" s="682"/>
      <c r="EIK522" s="682"/>
      <c r="EIL522" s="682"/>
      <c r="EIM522" s="682"/>
      <c r="EIN522" s="682"/>
      <c r="EIO522" s="682"/>
      <c r="EIP522" s="682"/>
      <c r="EIQ522" s="682"/>
      <c r="EIR522" s="682"/>
      <c r="EIS522" s="682"/>
      <c r="EIT522" s="682"/>
      <c r="EIU522" s="682"/>
      <c r="EIV522" s="682"/>
      <c r="EIW522" s="682"/>
      <c r="EIX522" s="682"/>
      <c r="EIY522" s="682"/>
      <c r="EIZ522" s="682"/>
      <c r="EJA522" s="682"/>
      <c r="EJB522" s="682"/>
      <c r="EJC522" s="682"/>
      <c r="EJD522" s="682"/>
      <c r="EJE522" s="682"/>
      <c r="EJF522" s="682"/>
      <c r="EJG522" s="682"/>
      <c r="EJH522" s="682"/>
      <c r="EJI522" s="682"/>
      <c r="EJJ522" s="682"/>
      <c r="EJK522" s="682"/>
      <c r="EJL522" s="682"/>
      <c r="EJM522" s="682"/>
      <c r="EJN522" s="682"/>
      <c r="EJO522" s="682"/>
      <c r="EJP522" s="682"/>
      <c r="EJQ522" s="682"/>
      <c r="EJR522" s="682"/>
      <c r="EJS522" s="682"/>
      <c r="EJT522" s="682"/>
      <c r="EJU522" s="682"/>
      <c r="EJV522" s="682"/>
      <c r="EJW522" s="682"/>
      <c r="EJX522" s="682"/>
      <c r="EJY522" s="682"/>
      <c r="EJZ522" s="682"/>
      <c r="EKA522" s="682"/>
      <c r="EKB522" s="682"/>
      <c r="EKC522" s="682"/>
      <c r="EKD522" s="682"/>
      <c r="EKE522" s="682"/>
      <c r="EKF522" s="682"/>
      <c r="EKG522" s="682"/>
      <c r="EKH522" s="682"/>
      <c r="EKI522" s="682"/>
      <c r="EKJ522" s="682"/>
      <c r="EKK522" s="682"/>
      <c r="EKL522" s="682"/>
      <c r="EKM522" s="682"/>
      <c r="EKN522" s="682"/>
      <c r="EKO522" s="682"/>
      <c r="EKP522" s="682"/>
      <c r="EKQ522" s="682"/>
      <c r="EKR522" s="682"/>
      <c r="EKS522" s="682"/>
      <c r="EKT522" s="682"/>
      <c r="EKU522" s="682"/>
      <c r="EKV522" s="682"/>
      <c r="EKW522" s="682"/>
      <c r="EKX522" s="682"/>
      <c r="EKY522" s="682"/>
      <c r="EKZ522" s="682"/>
      <c r="ELA522" s="682"/>
      <c r="ELB522" s="682"/>
      <c r="ELC522" s="682"/>
      <c r="ELD522" s="682"/>
      <c r="ELE522" s="682"/>
      <c r="ELF522" s="682"/>
      <c r="ELG522" s="682"/>
      <c r="ELH522" s="682"/>
      <c r="ELI522" s="682"/>
      <c r="ELJ522" s="682"/>
      <c r="ELK522" s="682"/>
      <c r="ELL522" s="682"/>
      <c r="ELM522" s="682"/>
      <c r="ELN522" s="682"/>
      <c r="ELO522" s="682"/>
      <c r="ELP522" s="682"/>
      <c r="ELQ522" s="682"/>
      <c r="ELR522" s="682"/>
      <c r="ELS522" s="682"/>
      <c r="ELT522" s="682"/>
      <c r="ELU522" s="682"/>
      <c r="ELV522" s="682"/>
      <c r="ELW522" s="682"/>
      <c r="ELX522" s="682"/>
      <c r="ELY522" s="682"/>
      <c r="ELZ522" s="682"/>
      <c r="EMA522" s="682"/>
      <c r="EMB522" s="682"/>
      <c r="EMC522" s="682"/>
      <c r="EMD522" s="682"/>
      <c r="EME522" s="682"/>
      <c r="EMF522" s="682"/>
      <c r="EMG522" s="682"/>
      <c r="EMH522" s="682"/>
      <c r="EMI522" s="682"/>
      <c r="EMJ522" s="682"/>
      <c r="EMK522" s="682"/>
      <c r="EML522" s="682"/>
      <c r="EMM522" s="682"/>
      <c r="EMN522" s="682"/>
      <c r="EMO522" s="682"/>
      <c r="EMP522" s="682"/>
      <c r="EMQ522" s="682"/>
      <c r="EMR522" s="682"/>
      <c r="EMS522" s="682"/>
      <c r="EMT522" s="682"/>
      <c r="EMU522" s="682"/>
      <c r="EMV522" s="682"/>
      <c r="EMW522" s="682"/>
      <c r="EMX522" s="682"/>
      <c r="EMY522" s="682"/>
      <c r="EMZ522" s="682"/>
      <c r="ENA522" s="682"/>
      <c r="ENB522" s="682"/>
      <c r="ENC522" s="682"/>
      <c r="END522" s="682"/>
      <c r="ENE522" s="682"/>
      <c r="ENF522" s="682"/>
      <c r="ENG522" s="682"/>
      <c r="ENH522" s="682"/>
      <c r="ENI522" s="682"/>
      <c r="ENJ522" s="682"/>
      <c r="ENK522" s="682"/>
      <c r="ENL522" s="682"/>
      <c r="ENM522" s="682"/>
      <c r="ENN522" s="682"/>
      <c r="ENO522" s="682"/>
      <c r="ENP522" s="682"/>
      <c r="ENQ522" s="682"/>
      <c r="ENR522" s="682"/>
      <c r="ENS522" s="682"/>
      <c r="ENT522" s="682"/>
      <c r="ENU522" s="682"/>
      <c r="ENV522" s="682"/>
      <c r="ENW522" s="682"/>
      <c r="ENX522" s="682"/>
      <c r="ENY522" s="682"/>
      <c r="ENZ522" s="682"/>
      <c r="EOA522" s="682"/>
      <c r="EOB522" s="682"/>
      <c r="EOC522" s="682"/>
      <c r="EOD522" s="682"/>
      <c r="EOE522" s="682"/>
      <c r="EOF522" s="682"/>
      <c r="EOG522" s="682"/>
      <c r="EOH522" s="682"/>
      <c r="EOI522" s="682"/>
      <c r="EOJ522" s="682"/>
      <c r="EOK522" s="682"/>
      <c r="EOL522" s="682"/>
      <c r="EOM522" s="682"/>
      <c r="EON522" s="682"/>
      <c r="EOO522" s="682"/>
      <c r="EOP522" s="682"/>
      <c r="EOQ522" s="682"/>
      <c r="EOR522" s="682"/>
      <c r="EOS522" s="682"/>
      <c r="EOT522" s="682"/>
      <c r="EOU522" s="682"/>
      <c r="EOV522" s="682"/>
      <c r="EOW522" s="682"/>
      <c r="EOX522" s="682"/>
      <c r="EOY522" s="682"/>
      <c r="EOZ522" s="682"/>
      <c r="EPA522" s="682"/>
      <c r="EPB522" s="682"/>
      <c r="EPC522" s="682"/>
      <c r="EPD522" s="682"/>
      <c r="EPE522" s="682"/>
      <c r="EPF522" s="682"/>
      <c r="EPG522" s="682"/>
      <c r="EPH522" s="682"/>
      <c r="EPI522" s="682"/>
      <c r="EPJ522" s="682"/>
      <c r="EPK522" s="682"/>
      <c r="EPL522" s="682"/>
      <c r="EPM522" s="682"/>
      <c r="EPN522" s="682"/>
      <c r="EPO522" s="682"/>
      <c r="EPP522" s="682"/>
      <c r="EPQ522" s="682"/>
      <c r="EPR522" s="682"/>
      <c r="EPS522" s="682"/>
      <c r="EPT522" s="682"/>
      <c r="EPU522" s="682"/>
      <c r="EPV522" s="682"/>
      <c r="EPW522" s="682"/>
      <c r="EPX522" s="682"/>
      <c r="EPY522" s="682"/>
      <c r="EPZ522" s="682"/>
      <c r="EQA522" s="682"/>
      <c r="EQB522" s="682"/>
      <c r="EQC522" s="682"/>
      <c r="EQD522" s="682"/>
      <c r="EQE522" s="682"/>
      <c r="EQF522" s="682"/>
      <c r="EQG522" s="682"/>
      <c r="EQH522" s="682"/>
      <c r="EQI522" s="682"/>
      <c r="EQJ522" s="682"/>
      <c r="EQK522" s="682"/>
      <c r="EQL522" s="682"/>
      <c r="EQM522" s="682"/>
      <c r="EQN522" s="682"/>
      <c r="EQO522" s="682"/>
      <c r="EQP522" s="682"/>
      <c r="EQQ522" s="682"/>
      <c r="EQR522" s="682"/>
      <c r="EQS522" s="682"/>
      <c r="EQT522" s="682"/>
      <c r="EQU522" s="682"/>
      <c r="EQV522" s="682"/>
      <c r="EQW522" s="682"/>
      <c r="EQX522" s="682"/>
      <c r="EQY522" s="682"/>
      <c r="EQZ522" s="682"/>
      <c r="ERA522" s="682"/>
      <c r="ERB522" s="682"/>
      <c r="ERC522" s="682"/>
      <c r="ERD522" s="682"/>
      <c r="ERE522" s="682"/>
      <c r="ERF522" s="682"/>
      <c r="ERG522" s="682"/>
      <c r="ERH522" s="682"/>
      <c r="ERI522" s="682"/>
      <c r="ERJ522" s="682"/>
      <c r="ERK522" s="682"/>
      <c r="ERL522" s="682"/>
      <c r="ERM522" s="682"/>
      <c r="ERN522" s="682"/>
      <c r="ERO522" s="682"/>
      <c r="ERP522" s="682"/>
      <c r="ERQ522" s="682"/>
      <c r="ERR522" s="682"/>
      <c r="ERS522" s="682"/>
      <c r="ERT522" s="682"/>
      <c r="ERU522" s="682"/>
      <c r="ERV522" s="682"/>
      <c r="ERW522" s="682"/>
      <c r="ERX522" s="682"/>
      <c r="ERY522" s="682"/>
      <c r="ERZ522" s="682"/>
      <c r="ESA522" s="682"/>
      <c r="ESB522" s="682"/>
      <c r="ESC522" s="682"/>
      <c r="ESD522" s="682"/>
      <c r="ESE522" s="682"/>
      <c r="ESF522" s="682"/>
      <c r="ESG522" s="682"/>
      <c r="ESH522" s="682"/>
      <c r="ESI522" s="682"/>
      <c r="ESJ522" s="682"/>
      <c r="ESK522" s="682"/>
      <c r="ESL522" s="682"/>
      <c r="ESM522" s="682"/>
      <c r="ESN522" s="682"/>
      <c r="ESO522" s="682"/>
      <c r="ESP522" s="682"/>
      <c r="ESQ522" s="682"/>
      <c r="ESR522" s="682"/>
      <c r="ESS522" s="682"/>
      <c r="EST522" s="682"/>
      <c r="ESU522" s="682"/>
      <c r="ESV522" s="682"/>
      <c r="ESW522" s="682"/>
      <c r="ESX522" s="682"/>
      <c r="ESY522" s="682"/>
      <c r="ESZ522" s="682"/>
      <c r="ETA522" s="682"/>
      <c r="ETB522" s="682"/>
      <c r="ETC522" s="682"/>
      <c r="ETD522" s="682"/>
      <c r="ETE522" s="682"/>
      <c r="ETF522" s="682"/>
      <c r="ETG522" s="682"/>
      <c r="ETH522" s="682"/>
      <c r="ETI522" s="682"/>
      <c r="ETJ522" s="682"/>
      <c r="ETK522" s="682"/>
      <c r="ETL522" s="682"/>
      <c r="ETM522" s="682"/>
      <c r="ETN522" s="682"/>
      <c r="ETO522" s="682"/>
      <c r="ETP522" s="682"/>
      <c r="ETQ522" s="682"/>
      <c r="ETR522" s="682"/>
      <c r="ETS522" s="682"/>
      <c r="ETT522" s="682"/>
      <c r="ETU522" s="682"/>
      <c r="ETV522" s="682"/>
      <c r="ETW522" s="682"/>
      <c r="ETX522" s="682"/>
      <c r="ETY522" s="682"/>
      <c r="ETZ522" s="682"/>
      <c r="EUA522" s="682"/>
      <c r="EUB522" s="682"/>
      <c r="EUC522" s="682"/>
      <c r="EUD522" s="682"/>
      <c r="EUE522" s="682"/>
      <c r="EUF522" s="682"/>
      <c r="EUG522" s="682"/>
      <c r="EUH522" s="682"/>
      <c r="EUI522" s="682"/>
      <c r="EUJ522" s="682"/>
      <c r="EUK522" s="682"/>
      <c r="EUL522" s="682"/>
      <c r="EUM522" s="682"/>
      <c r="EUN522" s="682"/>
      <c r="EUO522" s="682"/>
      <c r="EUP522" s="682"/>
      <c r="EUQ522" s="682"/>
      <c r="EUR522" s="682"/>
      <c r="EUS522" s="682"/>
      <c r="EUT522" s="682"/>
      <c r="EUU522" s="682"/>
      <c r="EUV522" s="682"/>
      <c r="EUW522" s="682"/>
      <c r="EUX522" s="682"/>
      <c r="EUY522" s="682"/>
      <c r="EUZ522" s="682"/>
      <c r="EVA522" s="682"/>
      <c r="EVB522" s="682"/>
      <c r="EVC522" s="682"/>
      <c r="EVD522" s="682"/>
      <c r="EVE522" s="682"/>
      <c r="EVF522" s="682"/>
      <c r="EVG522" s="682"/>
      <c r="EVH522" s="682"/>
      <c r="EVI522" s="682"/>
      <c r="EVJ522" s="682"/>
      <c r="EVK522" s="682"/>
      <c r="EVL522" s="682"/>
      <c r="EVM522" s="682"/>
      <c r="EVN522" s="682"/>
      <c r="EVO522" s="682"/>
      <c r="EVP522" s="682"/>
      <c r="EVQ522" s="682"/>
      <c r="EVR522" s="682"/>
      <c r="EVS522" s="682"/>
      <c r="EVT522" s="682"/>
      <c r="EVU522" s="682"/>
      <c r="EVV522" s="682"/>
      <c r="EVW522" s="682"/>
      <c r="EVX522" s="682"/>
      <c r="EVY522" s="682"/>
      <c r="EVZ522" s="682"/>
      <c r="EWA522" s="682"/>
      <c r="EWB522" s="682"/>
      <c r="EWC522" s="682"/>
      <c r="EWD522" s="682"/>
      <c r="EWE522" s="682"/>
      <c r="EWF522" s="682"/>
      <c r="EWG522" s="682"/>
      <c r="EWH522" s="682"/>
      <c r="EWI522" s="682"/>
      <c r="EWJ522" s="682"/>
      <c r="EWK522" s="682"/>
      <c r="EWL522" s="682"/>
      <c r="EWM522" s="682"/>
      <c r="EWN522" s="682"/>
      <c r="EWO522" s="682"/>
      <c r="EWP522" s="682"/>
      <c r="EWQ522" s="682"/>
      <c r="EWR522" s="682"/>
      <c r="EWS522" s="682"/>
      <c r="EWT522" s="682"/>
      <c r="EWU522" s="682"/>
      <c r="EWV522" s="682"/>
      <c r="EWW522" s="682"/>
      <c r="EWX522" s="682"/>
      <c r="EWY522" s="682"/>
      <c r="EWZ522" s="682"/>
      <c r="EXA522" s="682"/>
      <c r="EXB522" s="682"/>
      <c r="EXC522" s="682"/>
      <c r="EXD522" s="682"/>
      <c r="EXE522" s="682"/>
      <c r="EXF522" s="682"/>
      <c r="EXG522" s="682"/>
      <c r="EXH522" s="682"/>
      <c r="EXI522" s="682"/>
      <c r="EXJ522" s="682"/>
      <c r="EXK522" s="682"/>
      <c r="EXL522" s="682"/>
      <c r="EXM522" s="682"/>
      <c r="EXN522" s="682"/>
      <c r="EXO522" s="682"/>
      <c r="EXP522" s="682"/>
      <c r="EXQ522" s="682"/>
      <c r="EXR522" s="682"/>
      <c r="EXS522" s="682"/>
      <c r="EXT522" s="682"/>
      <c r="EXU522" s="682"/>
      <c r="EXV522" s="682"/>
      <c r="EXW522" s="682"/>
      <c r="EXX522" s="682"/>
      <c r="EXY522" s="682"/>
      <c r="EXZ522" s="682"/>
      <c r="EYA522" s="682"/>
      <c r="EYB522" s="682"/>
      <c r="EYC522" s="682"/>
      <c r="EYD522" s="682"/>
      <c r="EYE522" s="682"/>
      <c r="EYF522" s="682"/>
      <c r="EYG522" s="682"/>
      <c r="EYH522" s="682"/>
      <c r="EYI522" s="682"/>
      <c r="EYJ522" s="682"/>
      <c r="EYK522" s="682"/>
      <c r="EYL522" s="682"/>
      <c r="EYM522" s="682"/>
      <c r="EYN522" s="682"/>
      <c r="EYO522" s="682"/>
      <c r="EYP522" s="682"/>
      <c r="EYQ522" s="682"/>
      <c r="EYR522" s="682"/>
      <c r="EYS522" s="682"/>
      <c r="EYT522" s="682"/>
      <c r="EYU522" s="682"/>
      <c r="EYV522" s="682"/>
      <c r="EYW522" s="682"/>
      <c r="EYX522" s="682"/>
      <c r="EYY522" s="682"/>
      <c r="EYZ522" s="682"/>
      <c r="EZA522" s="682"/>
      <c r="EZB522" s="682"/>
      <c r="EZC522" s="682"/>
      <c r="EZD522" s="682"/>
      <c r="EZE522" s="682"/>
      <c r="EZF522" s="682"/>
      <c r="EZG522" s="682"/>
      <c r="EZH522" s="682"/>
      <c r="EZI522" s="682"/>
      <c r="EZJ522" s="682"/>
      <c r="EZK522" s="682"/>
      <c r="EZL522" s="682"/>
      <c r="EZM522" s="682"/>
      <c r="EZN522" s="682"/>
      <c r="EZO522" s="682"/>
      <c r="EZP522" s="682"/>
      <c r="EZQ522" s="682"/>
      <c r="EZR522" s="682"/>
      <c r="EZS522" s="682"/>
      <c r="EZT522" s="682"/>
      <c r="EZU522" s="682"/>
      <c r="EZV522" s="682"/>
      <c r="EZW522" s="682"/>
      <c r="EZX522" s="682"/>
      <c r="EZY522" s="682"/>
      <c r="EZZ522" s="682"/>
      <c r="FAA522" s="682"/>
      <c r="FAB522" s="682"/>
      <c r="FAC522" s="682"/>
      <c r="FAD522" s="682"/>
      <c r="FAE522" s="682"/>
      <c r="FAF522" s="682"/>
      <c r="FAG522" s="682"/>
      <c r="FAH522" s="682"/>
      <c r="FAI522" s="682"/>
      <c r="FAJ522" s="682"/>
      <c r="FAK522" s="682"/>
      <c r="FAL522" s="682"/>
      <c r="FAM522" s="682"/>
      <c r="FAN522" s="682"/>
      <c r="FAO522" s="682"/>
      <c r="FAP522" s="682"/>
      <c r="FAQ522" s="682"/>
      <c r="FAR522" s="682"/>
      <c r="FAS522" s="682"/>
      <c r="FAT522" s="682"/>
      <c r="FAU522" s="682"/>
      <c r="FAV522" s="682"/>
      <c r="FAW522" s="682"/>
      <c r="FAX522" s="682"/>
      <c r="FAY522" s="682"/>
      <c r="FAZ522" s="682"/>
      <c r="FBA522" s="682"/>
      <c r="FBB522" s="682"/>
      <c r="FBC522" s="682"/>
      <c r="FBD522" s="682"/>
      <c r="FBE522" s="682"/>
      <c r="FBF522" s="682"/>
      <c r="FBG522" s="682"/>
      <c r="FBH522" s="682"/>
      <c r="FBI522" s="682"/>
      <c r="FBJ522" s="682"/>
      <c r="FBK522" s="682"/>
      <c r="FBL522" s="682"/>
      <c r="FBM522" s="682"/>
      <c r="FBN522" s="682"/>
      <c r="FBO522" s="682"/>
      <c r="FBP522" s="682"/>
      <c r="FBQ522" s="682"/>
      <c r="FBR522" s="682"/>
      <c r="FBS522" s="682"/>
      <c r="FBT522" s="682"/>
      <c r="FBU522" s="682"/>
      <c r="FBV522" s="682"/>
      <c r="FBW522" s="682"/>
      <c r="FBX522" s="682"/>
      <c r="FBY522" s="682"/>
      <c r="FBZ522" s="682"/>
      <c r="FCA522" s="682"/>
      <c r="FCB522" s="682"/>
      <c r="FCC522" s="682"/>
      <c r="FCD522" s="682"/>
      <c r="FCE522" s="682"/>
      <c r="FCF522" s="682"/>
      <c r="FCG522" s="682"/>
      <c r="FCH522" s="682"/>
      <c r="FCI522" s="682"/>
      <c r="FCJ522" s="682"/>
      <c r="FCK522" s="682"/>
      <c r="FCL522" s="682"/>
      <c r="FCM522" s="682"/>
      <c r="FCN522" s="682"/>
      <c r="FCO522" s="682"/>
      <c r="FCP522" s="682"/>
      <c r="FCQ522" s="682"/>
      <c r="FCR522" s="682"/>
      <c r="FCS522" s="682"/>
      <c r="FCT522" s="682"/>
      <c r="FCU522" s="682"/>
      <c r="FCV522" s="682"/>
      <c r="FCW522" s="682"/>
      <c r="FCX522" s="682"/>
      <c r="FCY522" s="682"/>
      <c r="FCZ522" s="682"/>
      <c r="FDA522" s="682"/>
      <c r="FDB522" s="682"/>
      <c r="FDC522" s="682"/>
      <c r="FDD522" s="682"/>
      <c r="FDE522" s="682"/>
      <c r="FDF522" s="682"/>
      <c r="FDG522" s="682"/>
      <c r="FDH522" s="682"/>
      <c r="FDI522" s="682"/>
      <c r="FDJ522" s="682"/>
      <c r="FDK522" s="682"/>
      <c r="FDL522" s="682"/>
      <c r="FDM522" s="682"/>
      <c r="FDN522" s="682"/>
      <c r="FDO522" s="682"/>
      <c r="FDP522" s="682"/>
      <c r="FDQ522" s="682"/>
      <c r="FDR522" s="682"/>
      <c r="FDS522" s="682"/>
      <c r="FDT522" s="682"/>
      <c r="FDU522" s="682"/>
      <c r="FDV522" s="682"/>
      <c r="FDW522" s="682"/>
      <c r="FDX522" s="682"/>
      <c r="FDY522" s="682"/>
      <c r="FDZ522" s="682"/>
      <c r="FEA522" s="682"/>
      <c r="FEB522" s="682"/>
      <c r="FEC522" s="682"/>
      <c r="FED522" s="682"/>
      <c r="FEE522" s="682"/>
      <c r="FEF522" s="682"/>
      <c r="FEG522" s="682"/>
      <c r="FEH522" s="682"/>
      <c r="FEI522" s="682"/>
      <c r="FEJ522" s="682"/>
      <c r="FEK522" s="682"/>
      <c r="FEL522" s="682"/>
      <c r="FEM522" s="682"/>
      <c r="FEN522" s="682"/>
      <c r="FEO522" s="682"/>
      <c r="FEP522" s="682"/>
      <c r="FEQ522" s="682"/>
      <c r="FER522" s="682"/>
      <c r="FES522" s="682"/>
      <c r="FET522" s="682"/>
      <c r="FEU522" s="682"/>
      <c r="FEV522" s="682"/>
      <c r="FEW522" s="682"/>
      <c r="FEX522" s="682"/>
      <c r="FEY522" s="682"/>
      <c r="FEZ522" s="682"/>
      <c r="FFA522" s="682"/>
      <c r="FFB522" s="682"/>
      <c r="FFC522" s="682"/>
      <c r="FFD522" s="682"/>
      <c r="FFE522" s="682"/>
      <c r="FFF522" s="682"/>
      <c r="FFG522" s="682"/>
      <c r="FFH522" s="682"/>
      <c r="FFI522" s="682"/>
      <c r="FFJ522" s="682"/>
      <c r="FFK522" s="682"/>
      <c r="FFL522" s="682"/>
      <c r="FFM522" s="682"/>
      <c r="FFN522" s="682"/>
      <c r="FFO522" s="682"/>
      <c r="FFP522" s="682"/>
      <c r="FFQ522" s="682"/>
      <c r="FFR522" s="682"/>
      <c r="FFS522" s="682"/>
      <c r="FFT522" s="682"/>
      <c r="FFU522" s="682"/>
      <c r="FFV522" s="682"/>
      <c r="FFW522" s="682"/>
      <c r="FFX522" s="682"/>
      <c r="FFY522" s="682"/>
      <c r="FFZ522" s="682"/>
      <c r="FGA522" s="682"/>
      <c r="FGB522" s="682"/>
      <c r="FGC522" s="682"/>
      <c r="FGD522" s="682"/>
      <c r="FGE522" s="682"/>
      <c r="FGF522" s="682"/>
      <c r="FGG522" s="682"/>
      <c r="FGH522" s="682"/>
      <c r="FGI522" s="682"/>
      <c r="FGJ522" s="682"/>
      <c r="FGK522" s="682"/>
      <c r="FGL522" s="682"/>
      <c r="FGM522" s="682"/>
      <c r="FGN522" s="682"/>
      <c r="FGO522" s="682"/>
      <c r="FGP522" s="682"/>
      <c r="FGQ522" s="682"/>
      <c r="FGR522" s="682"/>
      <c r="FGS522" s="682"/>
      <c r="FGT522" s="682"/>
      <c r="FGU522" s="682"/>
      <c r="FGV522" s="682"/>
      <c r="FGW522" s="682"/>
      <c r="FGX522" s="682"/>
      <c r="FGY522" s="682"/>
      <c r="FGZ522" s="682"/>
      <c r="FHA522" s="682"/>
      <c r="FHB522" s="682"/>
      <c r="FHC522" s="682"/>
      <c r="FHD522" s="682"/>
      <c r="FHE522" s="682"/>
      <c r="FHF522" s="682"/>
      <c r="FHG522" s="682"/>
      <c r="FHH522" s="682"/>
      <c r="FHI522" s="682"/>
      <c r="FHJ522" s="682"/>
      <c r="FHK522" s="682"/>
      <c r="FHL522" s="682"/>
      <c r="FHM522" s="682"/>
      <c r="FHN522" s="682"/>
      <c r="FHO522" s="682"/>
      <c r="FHP522" s="682"/>
      <c r="FHQ522" s="682"/>
      <c r="FHR522" s="682"/>
      <c r="FHS522" s="682"/>
      <c r="FHT522" s="682"/>
      <c r="FHU522" s="682"/>
      <c r="FHV522" s="682"/>
      <c r="FHW522" s="682"/>
      <c r="FHX522" s="682"/>
      <c r="FHY522" s="682"/>
      <c r="FHZ522" s="682"/>
      <c r="FIA522" s="682"/>
      <c r="FIB522" s="682"/>
      <c r="FIC522" s="682"/>
      <c r="FID522" s="682"/>
      <c r="FIE522" s="682"/>
      <c r="FIF522" s="682"/>
      <c r="FIG522" s="682"/>
      <c r="FIH522" s="682"/>
      <c r="FII522" s="682"/>
      <c r="FIJ522" s="682"/>
      <c r="FIK522" s="682"/>
      <c r="FIL522" s="682"/>
      <c r="FIM522" s="682"/>
      <c r="FIN522" s="682"/>
      <c r="FIO522" s="682"/>
      <c r="FIP522" s="682"/>
      <c r="FIQ522" s="682"/>
      <c r="FIR522" s="682"/>
      <c r="FIS522" s="682"/>
      <c r="FIT522" s="682"/>
      <c r="FIU522" s="682"/>
      <c r="FIV522" s="682"/>
      <c r="FIW522" s="682"/>
      <c r="FIX522" s="682"/>
      <c r="FIY522" s="682"/>
      <c r="FIZ522" s="682"/>
      <c r="FJA522" s="682"/>
      <c r="FJB522" s="682"/>
      <c r="FJC522" s="682"/>
      <c r="FJD522" s="682"/>
      <c r="FJE522" s="682"/>
      <c r="FJF522" s="682"/>
      <c r="FJG522" s="682"/>
      <c r="FJH522" s="682"/>
      <c r="FJI522" s="682"/>
      <c r="FJJ522" s="682"/>
      <c r="FJK522" s="682"/>
      <c r="FJL522" s="682"/>
      <c r="FJM522" s="682"/>
      <c r="FJN522" s="682"/>
      <c r="FJO522" s="682"/>
      <c r="FJP522" s="682"/>
      <c r="FJQ522" s="682"/>
      <c r="FJR522" s="682"/>
      <c r="FJS522" s="682"/>
      <c r="FJT522" s="682"/>
      <c r="FJU522" s="682"/>
      <c r="FJV522" s="682"/>
      <c r="FJW522" s="682"/>
      <c r="FJX522" s="682"/>
      <c r="FJY522" s="682"/>
      <c r="FJZ522" s="682"/>
      <c r="FKA522" s="682"/>
      <c r="FKB522" s="682"/>
      <c r="FKC522" s="682"/>
      <c r="FKD522" s="682"/>
      <c r="FKE522" s="682"/>
      <c r="FKF522" s="682"/>
      <c r="FKG522" s="682"/>
      <c r="FKH522" s="682"/>
      <c r="FKI522" s="682"/>
      <c r="FKJ522" s="682"/>
      <c r="FKK522" s="682"/>
      <c r="FKL522" s="682"/>
      <c r="FKM522" s="682"/>
      <c r="FKN522" s="682"/>
      <c r="FKO522" s="682"/>
      <c r="FKP522" s="682"/>
      <c r="FKQ522" s="682"/>
      <c r="FKR522" s="682"/>
      <c r="FKS522" s="682"/>
      <c r="FKT522" s="682"/>
      <c r="FKU522" s="682"/>
      <c r="FKV522" s="682"/>
      <c r="FKW522" s="682"/>
      <c r="FKX522" s="682"/>
      <c r="FKY522" s="682"/>
      <c r="FKZ522" s="682"/>
      <c r="FLA522" s="682"/>
      <c r="FLB522" s="682"/>
      <c r="FLC522" s="682"/>
      <c r="FLD522" s="682"/>
      <c r="FLE522" s="682"/>
      <c r="FLF522" s="682"/>
      <c r="FLG522" s="682"/>
      <c r="FLH522" s="682"/>
      <c r="FLI522" s="682"/>
      <c r="FLJ522" s="682"/>
      <c r="FLK522" s="682"/>
      <c r="FLL522" s="682"/>
      <c r="FLM522" s="682"/>
      <c r="FLN522" s="682"/>
      <c r="FLO522" s="682"/>
      <c r="FLP522" s="682"/>
      <c r="FLQ522" s="682"/>
      <c r="FLR522" s="682"/>
      <c r="FLS522" s="682"/>
      <c r="FLT522" s="682"/>
      <c r="FLU522" s="682"/>
      <c r="FLV522" s="682"/>
      <c r="FLW522" s="682"/>
      <c r="FLX522" s="682"/>
      <c r="FLY522" s="682"/>
      <c r="FLZ522" s="682"/>
      <c r="FMA522" s="682"/>
      <c r="FMB522" s="682"/>
      <c r="FMC522" s="682"/>
      <c r="FMD522" s="682"/>
      <c r="FME522" s="682"/>
      <c r="FMF522" s="682"/>
      <c r="FMG522" s="682"/>
      <c r="FMH522" s="682"/>
      <c r="FMI522" s="682"/>
      <c r="FMJ522" s="682"/>
      <c r="FMK522" s="682"/>
      <c r="FML522" s="682"/>
      <c r="FMM522" s="682"/>
      <c r="FMN522" s="682"/>
      <c r="FMO522" s="682"/>
      <c r="FMP522" s="682"/>
      <c r="FMQ522" s="682"/>
      <c r="FMR522" s="682"/>
      <c r="FMS522" s="682"/>
      <c r="FMT522" s="682"/>
      <c r="FMU522" s="682"/>
      <c r="FMV522" s="682"/>
      <c r="FMW522" s="682"/>
      <c r="FMX522" s="682"/>
      <c r="FMY522" s="682"/>
      <c r="FMZ522" s="682"/>
      <c r="FNA522" s="682"/>
      <c r="FNB522" s="682"/>
      <c r="FNC522" s="682"/>
      <c r="FND522" s="682"/>
      <c r="FNE522" s="682"/>
      <c r="FNF522" s="682"/>
      <c r="FNG522" s="682"/>
      <c r="FNH522" s="682"/>
      <c r="FNI522" s="682"/>
      <c r="FNJ522" s="682"/>
      <c r="FNK522" s="682"/>
      <c r="FNL522" s="682"/>
      <c r="FNM522" s="682"/>
      <c r="FNN522" s="682"/>
      <c r="FNO522" s="682"/>
      <c r="FNP522" s="682"/>
      <c r="FNQ522" s="682"/>
      <c r="FNR522" s="682"/>
      <c r="FNS522" s="682"/>
      <c r="FNT522" s="682"/>
      <c r="FNU522" s="682"/>
      <c r="FNV522" s="682"/>
      <c r="FNW522" s="682"/>
      <c r="FNX522" s="682"/>
      <c r="FNY522" s="682"/>
      <c r="FNZ522" s="682"/>
      <c r="FOA522" s="682"/>
      <c r="FOB522" s="682"/>
      <c r="FOC522" s="682"/>
      <c r="FOD522" s="682"/>
      <c r="FOE522" s="682"/>
      <c r="FOF522" s="682"/>
      <c r="FOG522" s="682"/>
      <c r="FOH522" s="682"/>
      <c r="FOI522" s="682"/>
      <c r="FOJ522" s="682"/>
      <c r="FOK522" s="682"/>
      <c r="FOL522" s="682"/>
      <c r="FOM522" s="682"/>
      <c r="FON522" s="682"/>
      <c r="FOO522" s="682"/>
      <c r="FOP522" s="682"/>
      <c r="FOQ522" s="682"/>
      <c r="FOR522" s="682"/>
      <c r="FOS522" s="682"/>
      <c r="FOT522" s="682"/>
      <c r="FOU522" s="682"/>
      <c r="FOV522" s="682"/>
      <c r="FOW522" s="682"/>
      <c r="FOX522" s="682"/>
      <c r="FOY522" s="682"/>
      <c r="FOZ522" s="682"/>
      <c r="FPA522" s="682"/>
      <c r="FPB522" s="682"/>
      <c r="FPC522" s="682"/>
      <c r="FPD522" s="682"/>
      <c r="FPE522" s="682"/>
      <c r="FPF522" s="682"/>
      <c r="FPG522" s="682"/>
      <c r="FPH522" s="682"/>
      <c r="FPI522" s="682"/>
      <c r="FPJ522" s="682"/>
      <c r="FPK522" s="682"/>
      <c r="FPL522" s="682"/>
      <c r="FPM522" s="682"/>
      <c r="FPN522" s="682"/>
      <c r="FPO522" s="682"/>
      <c r="FPP522" s="682"/>
      <c r="FPQ522" s="682"/>
      <c r="FPR522" s="682"/>
      <c r="FPS522" s="682"/>
      <c r="FPT522" s="682"/>
      <c r="FPU522" s="682"/>
      <c r="FPV522" s="682"/>
      <c r="FPW522" s="682"/>
      <c r="FPX522" s="682"/>
      <c r="FPY522" s="682"/>
      <c r="FPZ522" s="682"/>
      <c r="FQA522" s="682"/>
      <c r="FQB522" s="682"/>
      <c r="FQC522" s="682"/>
      <c r="FQD522" s="682"/>
      <c r="FQE522" s="682"/>
      <c r="FQF522" s="682"/>
      <c r="FQG522" s="682"/>
      <c r="FQH522" s="682"/>
      <c r="FQI522" s="682"/>
      <c r="FQJ522" s="682"/>
      <c r="FQK522" s="682"/>
      <c r="FQL522" s="682"/>
      <c r="FQM522" s="682"/>
      <c r="FQN522" s="682"/>
      <c r="FQO522" s="682"/>
      <c r="FQP522" s="682"/>
      <c r="FQQ522" s="682"/>
      <c r="FQR522" s="682"/>
      <c r="FQS522" s="682"/>
      <c r="FQT522" s="682"/>
      <c r="FQU522" s="682"/>
      <c r="FQV522" s="682"/>
      <c r="FQW522" s="682"/>
      <c r="FQX522" s="682"/>
      <c r="FQY522" s="682"/>
      <c r="FQZ522" s="682"/>
      <c r="FRA522" s="682"/>
      <c r="FRB522" s="682"/>
      <c r="FRC522" s="682"/>
      <c r="FRD522" s="682"/>
      <c r="FRE522" s="682"/>
      <c r="FRF522" s="682"/>
      <c r="FRG522" s="682"/>
      <c r="FRH522" s="682"/>
      <c r="FRI522" s="682"/>
      <c r="FRJ522" s="682"/>
      <c r="FRK522" s="682"/>
      <c r="FRL522" s="682"/>
      <c r="FRM522" s="682"/>
      <c r="FRN522" s="682"/>
      <c r="FRO522" s="682"/>
      <c r="FRP522" s="682"/>
      <c r="FRQ522" s="682"/>
      <c r="FRR522" s="682"/>
      <c r="FRS522" s="682"/>
      <c r="FRT522" s="682"/>
      <c r="FRU522" s="682"/>
      <c r="FRV522" s="682"/>
      <c r="FRW522" s="682"/>
      <c r="FRX522" s="682"/>
      <c r="FRY522" s="682"/>
      <c r="FRZ522" s="682"/>
      <c r="FSA522" s="682"/>
      <c r="FSB522" s="682"/>
      <c r="FSC522" s="682"/>
      <c r="FSD522" s="682"/>
      <c r="FSE522" s="682"/>
      <c r="FSF522" s="682"/>
      <c r="FSG522" s="682"/>
      <c r="FSH522" s="682"/>
      <c r="FSI522" s="682"/>
      <c r="FSJ522" s="682"/>
      <c r="FSK522" s="682"/>
      <c r="FSL522" s="682"/>
      <c r="FSM522" s="682"/>
      <c r="FSN522" s="682"/>
      <c r="FSO522" s="682"/>
      <c r="FSP522" s="682"/>
      <c r="FSQ522" s="682"/>
      <c r="FSR522" s="682"/>
      <c r="FSS522" s="682"/>
      <c r="FST522" s="682"/>
      <c r="FSU522" s="682"/>
      <c r="FSV522" s="682"/>
      <c r="FSW522" s="682"/>
      <c r="FSX522" s="682"/>
      <c r="FSY522" s="682"/>
      <c r="FSZ522" s="682"/>
      <c r="FTA522" s="682"/>
      <c r="FTB522" s="682"/>
      <c r="FTC522" s="682"/>
      <c r="FTD522" s="682"/>
      <c r="FTE522" s="682"/>
      <c r="FTF522" s="682"/>
      <c r="FTG522" s="682"/>
      <c r="FTH522" s="682"/>
      <c r="FTI522" s="682"/>
      <c r="FTJ522" s="682"/>
      <c r="FTK522" s="682"/>
      <c r="FTL522" s="682"/>
      <c r="FTM522" s="682"/>
      <c r="FTN522" s="682"/>
      <c r="FTO522" s="682"/>
      <c r="FTP522" s="682"/>
      <c r="FTQ522" s="682"/>
      <c r="FTR522" s="682"/>
      <c r="FTS522" s="682"/>
      <c r="FTT522" s="682"/>
      <c r="FTU522" s="682"/>
      <c r="FTV522" s="682"/>
      <c r="FTW522" s="682"/>
      <c r="FTX522" s="682"/>
      <c r="FTY522" s="682"/>
      <c r="FTZ522" s="682"/>
      <c r="FUA522" s="682"/>
      <c r="FUB522" s="682"/>
      <c r="FUC522" s="682"/>
      <c r="FUD522" s="682"/>
      <c r="FUE522" s="682"/>
      <c r="FUF522" s="682"/>
      <c r="FUG522" s="682"/>
      <c r="FUH522" s="682"/>
      <c r="FUI522" s="682"/>
      <c r="FUJ522" s="682"/>
      <c r="FUK522" s="682"/>
      <c r="FUL522" s="682"/>
      <c r="FUM522" s="682"/>
      <c r="FUN522" s="682"/>
      <c r="FUO522" s="682"/>
      <c r="FUP522" s="682"/>
      <c r="FUQ522" s="682"/>
      <c r="FUR522" s="682"/>
      <c r="FUS522" s="682"/>
      <c r="FUT522" s="682"/>
      <c r="FUU522" s="682"/>
      <c r="FUV522" s="682"/>
      <c r="FUW522" s="682"/>
      <c r="FUX522" s="682"/>
      <c r="FUY522" s="682"/>
      <c r="FUZ522" s="682"/>
      <c r="FVA522" s="682"/>
      <c r="FVB522" s="682"/>
      <c r="FVC522" s="682"/>
      <c r="FVD522" s="682"/>
      <c r="FVE522" s="682"/>
      <c r="FVF522" s="682"/>
      <c r="FVG522" s="682"/>
      <c r="FVH522" s="682"/>
      <c r="FVI522" s="682"/>
      <c r="FVJ522" s="682"/>
      <c r="FVK522" s="682"/>
      <c r="FVL522" s="682"/>
      <c r="FVM522" s="682"/>
      <c r="FVN522" s="682"/>
      <c r="FVO522" s="682"/>
      <c r="FVP522" s="682"/>
      <c r="FVQ522" s="682"/>
      <c r="FVR522" s="682"/>
      <c r="FVS522" s="682"/>
      <c r="FVT522" s="682"/>
      <c r="FVU522" s="682"/>
      <c r="FVV522" s="682"/>
      <c r="FVW522" s="682"/>
      <c r="FVX522" s="682"/>
      <c r="FVY522" s="682"/>
      <c r="FVZ522" s="682"/>
      <c r="FWA522" s="682"/>
      <c r="FWB522" s="682"/>
      <c r="FWC522" s="682"/>
      <c r="FWD522" s="682"/>
      <c r="FWE522" s="682"/>
      <c r="FWF522" s="682"/>
      <c r="FWG522" s="682"/>
      <c r="FWH522" s="682"/>
      <c r="FWI522" s="682"/>
      <c r="FWJ522" s="682"/>
      <c r="FWK522" s="682"/>
      <c r="FWL522" s="682"/>
      <c r="FWM522" s="682"/>
      <c r="FWN522" s="682"/>
      <c r="FWO522" s="682"/>
      <c r="FWP522" s="682"/>
      <c r="FWQ522" s="682"/>
      <c r="FWR522" s="682"/>
      <c r="FWS522" s="682"/>
      <c r="FWT522" s="682"/>
      <c r="FWU522" s="682"/>
      <c r="FWV522" s="682"/>
      <c r="FWW522" s="682"/>
      <c r="FWX522" s="682"/>
      <c r="FWY522" s="682"/>
      <c r="FWZ522" s="682"/>
      <c r="FXA522" s="682"/>
      <c r="FXB522" s="682"/>
      <c r="FXC522" s="682"/>
      <c r="FXD522" s="682"/>
      <c r="FXE522" s="682"/>
      <c r="FXF522" s="682"/>
      <c r="FXG522" s="682"/>
      <c r="FXH522" s="682"/>
      <c r="FXI522" s="682"/>
      <c r="FXJ522" s="682"/>
      <c r="FXK522" s="682"/>
      <c r="FXL522" s="682"/>
      <c r="FXM522" s="682"/>
      <c r="FXN522" s="682"/>
      <c r="FXO522" s="682"/>
      <c r="FXP522" s="682"/>
      <c r="FXQ522" s="682"/>
      <c r="FXR522" s="682"/>
      <c r="FXS522" s="682"/>
      <c r="FXT522" s="682"/>
      <c r="FXU522" s="682"/>
      <c r="FXV522" s="682"/>
      <c r="FXW522" s="682"/>
      <c r="FXX522" s="682"/>
      <c r="FXY522" s="682"/>
      <c r="FXZ522" s="682"/>
      <c r="FYA522" s="682"/>
      <c r="FYB522" s="682"/>
      <c r="FYC522" s="682"/>
      <c r="FYD522" s="682"/>
      <c r="FYE522" s="682"/>
      <c r="FYF522" s="682"/>
      <c r="FYG522" s="682"/>
      <c r="FYH522" s="682"/>
      <c r="FYI522" s="682"/>
      <c r="FYJ522" s="682"/>
      <c r="FYK522" s="682"/>
      <c r="FYL522" s="682"/>
      <c r="FYM522" s="682"/>
      <c r="FYN522" s="682"/>
      <c r="FYO522" s="682"/>
      <c r="FYP522" s="682"/>
      <c r="FYQ522" s="682"/>
      <c r="FYR522" s="682"/>
      <c r="FYS522" s="682"/>
      <c r="FYT522" s="682"/>
      <c r="FYU522" s="682"/>
      <c r="FYV522" s="682"/>
      <c r="FYW522" s="682"/>
      <c r="FYX522" s="682"/>
      <c r="FYY522" s="682"/>
      <c r="FYZ522" s="682"/>
      <c r="FZA522" s="682"/>
      <c r="FZB522" s="682"/>
      <c r="FZC522" s="682"/>
      <c r="FZD522" s="682"/>
      <c r="FZE522" s="682"/>
      <c r="FZF522" s="682"/>
      <c r="FZG522" s="682"/>
      <c r="FZH522" s="682"/>
      <c r="FZI522" s="682"/>
      <c r="FZJ522" s="682"/>
      <c r="FZK522" s="682"/>
      <c r="FZL522" s="682"/>
      <c r="FZM522" s="682"/>
      <c r="FZN522" s="682"/>
      <c r="FZO522" s="682"/>
      <c r="FZP522" s="682"/>
      <c r="FZQ522" s="682"/>
      <c r="FZR522" s="682"/>
      <c r="FZS522" s="682"/>
      <c r="FZT522" s="682"/>
      <c r="FZU522" s="682"/>
      <c r="FZV522" s="682"/>
      <c r="FZW522" s="682"/>
      <c r="FZX522" s="682"/>
      <c r="FZY522" s="682"/>
      <c r="FZZ522" s="682"/>
      <c r="GAA522" s="682"/>
      <c r="GAB522" s="682"/>
      <c r="GAC522" s="682"/>
      <c r="GAD522" s="682"/>
      <c r="GAE522" s="682"/>
      <c r="GAF522" s="682"/>
      <c r="GAG522" s="682"/>
      <c r="GAH522" s="682"/>
      <c r="GAI522" s="682"/>
      <c r="GAJ522" s="682"/>
      <c r="GAK522" s="682"/>
      <c r="GAL522" s="682"/>
      <c r="GAM522" s="682"/>
      <c r="GAN522" s="682"/>
      <c r="GAO522" s="682"/>
      <c r="GAP522" s="682"/>
      <c r="GAQ522" s="682"/>
      <c r="GAR522" s="682"/>
      <c r="GAS522" s="682"/>
      <c r="GAT522" s="682"/>
      <c r="GAU522" s="682"/>
      <c r="GAV522" s="682"/>
      <c r="GAW522" s="682"/>
      <c r="GAX522" s="682"/>
      <c r="GAY522" s="682"/>
      <c r="GAZ522" s="682"/>
      <c r="GBA522" s="682"/>
      <c r="GBB522" s="682"/>
      <c r="GBC522" s="682"/>
      <c r="GBD522" s="682"/>
      <c r="GBE522" s="682"/>
      <c r="GBF522" s="682"/>
      <c r="GBG522" s="682"/>
      <c r="GBH522" s="682"/>
      <c r="GBI522" s="682"/>
      <c r="GBJ522" s="682"/>
      <c r="GBK522" s="682"/>
      <c r="GBL522" s="682"/>
      <c r="GBM522" s="682"/>
      <c r="GBN522" s="682"/>
      <c r="GBO522" s="682"/>
      <c r="GBP522" s="682"/>
      <c r="GBQ522" s="682"/>
      <c r="GBR522" s="682"/>
      <c r="GBS522" s="682"/>
      <c r="GBT522" s="682"/>
      <c r="GBU522" s="682"/>
      <c r="GBV522" s="682"/>
      <c r="GBW522" s="682"/>
      <c r="GBX522" s="682"/>
      <c r="GBY522" s="682"/>
      <c r="GBZ522" s="682"/>
      <c r="GCA522" s="682"/>
      <c r="GCB522" s="682"/>
      <c r="GCC522" s="682"/>
      <c r="GCD522" s="682"/>
      <c r="GCE522" s="682"/>
      <c r="GCF522" s="682"/>
      <c r="GCG522" s="682"/>
      <c r="GCH522" s="682"/>
      <c r="GCI522" s="682"/>
      <c r="GCJ522" s="682"/>
      <c r="GCK522" s="682"/>
      <c r="GCL522" s="682"/>
      <c r="GCM522" s="682"/>
      <c r="GCN522" s="682"/>
      <c r="GCO522" s="682"/>
      <c r="GCP522" s="682"/>
      <c r="GCQ522" s="682"/>
      <c r="GCR522" s="682"/>
      <c r="GCS522" s="682"/>
      <c r="GCT522" s="682"/>
      <c r="GCU522" s="682"/>
      <c r="GCV522" s="682"/>
      <c r="GCW522" s="682"/>
      <c r="GCX522" s="682"/>
      <c r="GCY522" s="682"/>
      <c r="GCZ522" s="682"/>
      <c r="GDA522" s="682"/>
      <c r="GDB522" s="682"/>
      <c r="GDC522" s="682"/>
      <c r="GDD522" s="682"/>
      <c r="GDE522" s="682"/>
      <c r="GDF522" s="682"/>
      <c r="GDG522" s="682"/>
      <c r="GDH522" s="682"/>
      <c r="GDI522" s="682"/>
      <c r="GDJ522" s="682"/>
      <c r="GDK522" s="682"/>
      <c r="GDL522" s="682"/>
      <c r="GDM522" s="682"/>
      <c r="GDN522" s="682"/>
      <c r="GDO522" s="682"/>
      <c r="GDP522" s="682"/>
      <c r="GDQ522" s="682"/>
      <c r="GDR522" s="682"/>
      <c r="GDS522" s="682"/>
      <c r="GDT522" s="682"/>
      <c r="GDU522" s="682"/>
      <c r="GDV522" s="682"/>
      <c r="GDW522" s="682"/>
      <c r="GDX522" s="682"/>
      <c r="GDY522" s="682"/>
      <c r="GDZ522" s="682"/>
      <c r="GEA522" s="682"/>
      <c r="GEB522" s="682"/>
      <c r="GEC522" s="682"/>
      <c r="GED522" s="682"/>
      <c r="GEE522" s="682"/>
      <c r="GEF522" s="682"/>
      <c r="GEG522" s="682"/>
      <c r="GEH522" s="682"/>
      <c r="GEI522" s="682"/>
      <c r="GEJ522" s="682"/>
      <c r="GEK522" s="682"/>
      <c r="GEL522" s="682"/>
      <c r="GEM522" s="682"/>
      <c r="GEN522" s="682"/>
      <c r="GEO522" s="682"/>
      <c r="GEP522" s="682"/>
      <c r="GEQ522" s="682"/>
      <c r="GER522" s="682"/>
      <c r="GES522" s="682"/>
      <c r="GET522" s="682"/>
      <c r="GEU522" s="682"/>
      <c r="GEV522" s="682"/>
      <c r="GEW522" s="682"/>
      <c r="GEX522" s="682"/>
      <c r="GEY522" s="682"/>
      <c r="GEZ522" s="682"/>
      <c r="GFA522" s="682"/>
      <c r="GFB522" s="682"/>
      <c r="GFC522" s="682"/>
      <c r="GFD522" s="682"/>
      <c r="GFE522" s="682"/>
      <c r="GFF522" s="682"/>
      <c r="GFG522" s="682"/>
      <c r="GFH522" s="682"/>
      <c r="GFI522" s="682"/>
      <c r="GFJ522" s="682"/>
      <c r="GFK522" s="682"/>
      <c r="GFL522" s="682"/>
      <c r="GFM522" s="682"/>
      <c r="GFN522" s="682"/>
      <c r="GFO522" s="682"/>
      <c r="GFP522" s="682"/>
      <c r="GFQ522" s="682"/>
      <c r="GFR522" s="682"/>
      <c r="GFS522" s="682"/>
      <c r="GFT522" s="682"/>
      <c r="GFU522" s="682"/>
      <c r="GFV522" s="682"/>
      <c r="GFW522" s="682"/>
      <c r="GFX522" s="682"/>
      <c r="GFY522" s="682"/>
      <c r="GFZ522" s="682"/>
      <c r="GGA522" s="682"/>
      <c r="GGB522" s="682"/>
      <c r="GGC522" s="682"/>
      <c r="GGD522" s="682"/>
      <c r="GGE522" s="682"/>
      <c r="GGF522" s="682"/>
      <c r="GGG522" s="682"/>
      <c r="GGH522" s="682"/>
      <c r="GGI522" s="682"/>
      <c r="GGJ522" s="682"/>
      <c r="GGK522" s="682"/>
      <c r="GGL522" s="682"/>
      <c r="GGM522" s="682"/>
      <c r="GGN522" s="682"/>
      <c r="GGO522" s="682"/>
      <c r="GGP522" s="682"/>
      <c r="GGQ522" s="682"/>
      <c r="GGR522" s="682"/>
      <c r="GGS522" s="682"/>
      <c r="GGT522" s="682"/>
      <c r="GGU522" s="682"/>
      <c r="GGV522" s="682"/>
      <c r="GGW522" s="682"/>
      <c r="GGX522" s="682"/>
      <c r="GGY522" s="682"/>
      <c r="GGZ522" s="682"/>
      <c r="GHA522" s="682"/>
      <c r="GHB522" s="682"/>
      <c r="GHC522" s="682"/>
      <c r="GHD522" s="682"/>
      <c r="GHE522" s="682"/>
      <c r="GHF522" s="682"/>
      <c r="GHG522" s="682"/>
      <c r="GHH522" s="682"/>
      <c r="GHI522" s="682"/>
      <c r="GHJ522" s="682"/>
      <c r="GHK522" s="682"/>
      <c r="GHL522" s="682"/>
      <c r="GHM522" s="682"/>
      <c r="GHN522" s="682"/>
      <c r="GHO522" s="682"/>
      <c r="GHP522" s="682"/>
      <c r="GHQ522" s="682"/>
      <c r="GHR522" s="682"/>
      <c r="GHS522" s="682"/>
      <c r="GHT522" s="682"/>
      <c r="GHU522" s="682"/>
      <c r="GHV522" s="682"/>
      <c r="GHW522" s="682"/>
      <c r="GHX522" s="682"/>
      <c r="GHY522" s="682"/>
      <c r="GHZ522" s="682"/>
      <c r="GIA522" s="682"/>
      <c r="GIB522" s="682"/>
      <c r="GIC522" s="682"/>
      <c r="GID522" s="682"/>
      <c r="GIE522" s="682"/>
      <c r="GIF522" s="682"/>
      <c r="GIG522" s="682"/>
      <c r="GIH522" s="682"/>
      <c r="GII522" s="682"/>
      <c r="GIJ522" s="682"/>
      <c r="GIK522" s="682"/>
      <c r="GIL522" s="682"/>
      <c r="GIM522" s="682"/>
      <c r="GIN522" s="682"/>
      <c r="GIO522" s="682"/>
      <c r="GIP522" s="682"/>
      <c r="GIQ522" s="682"/>
      <c r="GIR522" s="682"/>
      <c r="GIS522" s="682"/>
      <c r="GIT522" s="682"/>
      <c r="GIU522" s="682"/>
      <c r="GIV522" s="682"/>
      <c r="GIW522" s="682"/>
      <c r="GIX522" s="682"/>
      <c r="GIY522" s="682"/>
      <c r="GIZ522" s="682"/>
      <c r="GJA522" s="682"/>
      <c r="GJB522" s="682"/>
      <c r="GJC522" s="682"/>
      <c r="GJD522" s="682"/>
      <c r="GJE522" s="682"/>
      <c r="GJF522" s="682"/>
      <c r="GJG522" s="682"/>
      <c r="GJH522" s="682"/>
      <c r="GJI522" s="682"/>
      <c r="GJJ522" s="682"/>
      <c r="GJK522" s="682"/>
      <c r="GJL522" s="682"/>
      <c r="GJM522" s="682"/>
      <c r="GJN522" s="682"/>
      <c r="GJO522" s="682"/>
      <c r="GJP522" s="682"/>
      <c r="GJQ522" s="682"/>
      <c r="GJR522" s="682"/>
      <c r="GJS522" s="682"/>
      <c r="GJT522" s="682"/>
      <c r="GJU522" s="682"/>
      <c r="GJV522" s="682"/>
      <c r="GJW522" s="682"/>
      <c r="GJX522" s="682"/>
      <c r="GJY522" s="682"/>
      <c r="GJZ522" s="682"/>
      <c r="GKA522" s="682"/>
      <c r="GKB522" s="682"/>
      <c r="GKC522" s="682"/>
      <c r="GKD522" s="682"/>
      <c r="GKE522" s="682"/>
      <c r="GKF522" s="682"/>
      <c r="GKG522" s="682"/>
      <c r="GKH522" s="682"/>
      <c r="GKI522" s="682"/>
      <c r="GKJ522" s="682"/>
      <c r="GKK522" s="682"/>
      <c r="GKL522" s="682"/>
      <c r="GKM522" s="682"/>
      <c r="GKN522" s="682"/>
      <c r="GKO522" s="682"/>
      <c r="GKP522" s="682"/>
      <c r="GKQ522" s="682"/>
      <c r="GKR522" s="682"/>
      <c r="GKS522" s="682"/>
      <c r="GKT522" s="682"/>
      <c r="GKU522" s="682"/>
      <c r="GKV522" s="682"/>
      <c r="GKW522" s="682"/>
      <c r="GKX522" s="682"/>
      <c r="GKY522" s="682"/>
      <c r="GKZ522" s="682"/>
      <c r="GLA522" s="682"/>
      <c r="GLB522" s="682"/>
      <c r="GLC522" s="682"/>
      <c r="GLD522" s="682"/>
      <c r="GLE522" s="682"/>
      <c r="GLF522" s="682"/>
      <c r="GLG522" s="682"/>
      <c r="GLH522" s="682"/>
      <c r="GLI522" s="682"/>
      <c r="GLJ522" s="682"/>
      <c r="GLK522" s="682"/>
      <c r="GLL522" s="682"/>
      <c r="GLM522" s="682"/>
      <c r="GLN522" s="682"/>
      <c r="GLO522" s="682"/>
      <c r="GLP522" s="682"/>
      <c r="GLQ522" s="682"/>
      <c r="GLR522" s="682"/>
      <c r="GLS522" s="682"/>
      <c r="GLT522" s="682"/>
      <c r="GLU522" s="682"/>
      <c r="GLV522" s="682"/>
      <c r="GLW522" s="682"/>
      <c r="GLX522" s="682"/>
      <c r="GLY522" s="682"/>
      <c r="GLZ522" s="682"/>
      <c r="GMA522" s="682"/>
      <c r="GMB522" s="682"/>
      <c r="GMC522" s="682"/>
      <c r="GMD522" s="682"/>
      <c r="GME522" s="682"/>
      <c r="GMF522" s="682"/>
      <c r="GMG522" s="682"/>
      <c r="GMH522" s="682"/>
      <c r="GMI522" s="682"/>
      <c r="GMJ522" s="682"/>
      <c r="GMK522" s="682"/>
      <c r="GML522" s="682"/>
      <c r="GMM522" s="682"/>
      <c r="GMN522" s="682"/>
      <c r="GMO522" s="682"/>
      <c r="GMP522" s="682"/>
      <c r="GMQ522" s="682"/>
      <c r="GMR522" s="682"/>
      <c r="GMS522" s="682"/>
      <c r="GMT522" s="682"/>
      <c r="GMU522" s="682"/>
      <c r="GMV522" s="682"/>
      <c r="GMW522" s="682"/>
      <c r="GMX522" s="682"/>
      <c r="GMY522" s="682"/>
      <c r="GMZ522" s="682"/>
      <c r="GNA522" s="682"/>
      <c r="GNB522" s="682"/>
      <c r="GNC522" s="682"/>
      <c r="GND522" s="682"/>
      <c r="GNE522" s="682"/>
      <c r="GNF522" s="682"/>
      <c r="GNG522" s="682"/>
      <c r="GNH522" s="682"/>
      <c r="GNI522" s="682"/>
      <c r="GNJ522" s="682"/>
      <c r="GNK522" s="682"/>
      <c r="GNL522" s="682"/>
      <c r="GNM522" s="682"/>
      <c r="GNN522" s="682"/>
      <c r="GNO522" s="682"/>
      <c r="GNP522" s="682"/>
      <c r="GNQ522" s="682"/>
      <c r="GNR522" s="682"/>
      <c r="GNS522" s="682"/>
      <c r="GNT522" s="682"/>
      <c r="GNU522" s="682"/>
      <c r="GNV522" s="682"/>
      <c r="GNW522" s="682"/>
      <c r="GNX522" s="682"/>
      <c r="GNY522" s="682"/>
      <c r="GNZ522" s="682"/>
      <c r="GOA522" s="682"/>
      <c r="GOB522" s="682"/>
      <c r="GOC522" s="682"/>
      <c r="GOD522" s="682"/>
      <c r="GOE522" s="682"/>
      <c r="GOF522" s="682"/>
      <c r="GOG522" s="682"/>
      <c r="GOH522" s="682"/>
      <c r="GOI522" s="682"/>
      <c r="GOJ522" s="682"/>
      <c r="GOK522" s="682"/>
      <c r="GOL522" s="682"/>
      <c r="GOM522" s="682"/>
      <c r="GON522" s="682"/>
      <c r="GOO522" s="682"/>
      <c r="GOP522" s="682"/>
      <c r="GOQ522" s="682"/>
      <c r="GOR522" s="682"/>
      <c r="GOS522" s="682"/>
      <c r="GOT522" s="682"/>
      <c r="GOU522" s="682"/>
      <c r="GOV522" s="682"/>
      <c r="GOW522" s="682"/>
      <c r="GOX522" s="682"/>
      <c r="GOY522" s="682"/>
      <c r="GOZ522" s="682"/>
      <c r="GPA522" s="682"/>
      <c r="GPB522" s="682"/>
      <c r="GPC522" s="682"/>
      <c r="GPD522" s="682"/>
      <c r="GPE522" s="682"/>
      <c r="GPF522" s="682"/>
      <c r="GPG522" s="682"/>
      <c r="GPH522" s="682"/>
      <c r="GPI522" s="682"/>
      <c r="GPJ522" s="682"/>
      <c r="GPK522" s="682"/>
      <c r="GPL522" s="682"/>
      <c r="GPM522" s="682"/>
      <c r="GPN522" s="682"/>
      <c r="GPO522" s="682"/>
      <c r="GPP522" s="682"/>
      <c r="GPQ522" s="682"/>
      <c r="GPR522" s="682"/>
      <c r="GPS522" s="682"/>
      <c r="GPT522" s="682"/>
      <c r="GPU522" s="682"/>
      <c r="GPV522" s="682"/>
      <c r="GPW522" s="682"/>
      <c r="GPX522" s="682"/>
      <c r="GPY522" s="682"/>
      <c r="GPZ522" s="682"/>
      <c r="GQA522" s="682"/>
      <c r="GQB522" s="682"/>
      <c r="GQC522" s="682"/>
      <c r="GQD522" s="682"/>
      <c r="GQE522" s="682"/>
      <c r="GQF522" s="682"/>
      <c r="GQG522" s="682"/>
      <c r="GQH522" s="682"/>
      <c r="GQI522" s="682"/>
      <c r="GQJ522" s="682"/>
      <c r="GQK522" s="682"/>
      <c r="GQL522" s="682"/>
      <c r="GQM522" s="682"/>
      <c r="GQN522" s="682"/>
      <c r="GQO522" s="682"/>
      <c r="GQP522" s="682"/>
      <c r="GQQ522" s="682"/>
      <c r="GQR522" s="682"/>
      <c r="GQS522" s="682"/>
      <c r="GQT522" s="682"/>
      <c r="GQU522" s="682"/>
      <c r="GQV522" s="682"/>
      <c r="GQW522" s="682"/>
      <c r="GQX522" s="682"/>
      <c r="GQY522" s="682"/>
      <c r="GQZ522" s="682"/>
      <c r="GRA522" s="682"/>
      <c r="GRB522" s="682"/>
      <c r="GRC522" s="682"/>
      <c r="GRD522" s="682"/>
      <c r="GRE522" s="682"/>
      <c r="GRF522" s="682"/>
      <c r="GRG522" s="682"/>
      <c r="GRH522" s="682"/>
      <c r="GRI522" s="682"/>
      <c r="GRJ522" s="682"/>
      <c r="GRK522" s="682"/>
      <c r="GRL522" s="682"/>
      <c r="GRM522" s="682"/>
      <c r="GRN522" s="682"/>
      <c r="GRO522" s="682"/>
      <c r="GRP522" s="682"/>
      <c r="GRQ522" s="682"/>
      <c r="GRR522" s="682"/>
      <c r="GRS522" s="682"/>
      <c r="GRT522" s="682"/>
      <c r="GRU522" s="682"/>
      <c r="GRV522" s="682"/>
      <c r="GRW522" s="682"/>
      <c r="GRX522" s="682"/>
      <c r="GRY522" s="682"/>
      <c r="GRZ522" s="682"/>
      <c r="GSA522" s="682"/>
      <c r="GSB522" s="682"/>
      <c r="GSC522" s="682"/>
      <c r="GSD522" s="682"/>
      <c r="GSE522" s="682"/>
      <c r="GSF522" s="682"/>
      <c r="GSG522" s="682"/>
      <c r="GSH522" s="682"/>
      <c r="GSI522" s="682"/>
      <c r="GSJ522" s="682"/>
      <c r="GSK522" s="682"/>
      <c r="GSL522" s="682"/>
      <c r="GSM522" s="682"/>
      <c r="GSN522" s="682"/>
      <c r="GSO522" s="682"/>
      <c r="GSP522" s="682"/>
      <c r="GSQ522" s="682"/>
      <c r="GSR522" s="682"/>
      <c r="GSS522" s="682"/>
      <c r="GST522" s="682"/>
      <c r="GSU522" s="682"/>
      <c r="GSV522" s="682"/>
      <c r="GSW522" s="682"/>
      <c r="GSX522" s="682"/>
      <c r="GSY522" s="682"/>
      <c r="GSZ522" s="682"/>
      <c r="GTA522" s="682"/>
      <c r="GTB522" s="682"/>
      <c r="GTC522" s="682"/>
      <c r="GTD522" s="682"/>
      <c r="GTE522" s="682"/>
      <c r="GTF522" s="682"/>
      <c r="GTG522" s="682"/>
      <c r="GTH522" s="682"/>
      <c r="GTI522" s="682"/>
      <c r="GTJ522" s="682"/>
      <c r="GTK522" s="682"/>
      <c r="GTL522" s="682"/>
      <c r="GTM522" s="682"/>
      <c r="GTN522" s="682"/>
      <c r="GTO522" s="682"/>
      <c r="GTP522" s="682"/>
      <c r="GTQ522" s="682"/>
      <c r="GTR522" s="682"/>
      <c r="GTS522" s="682"/>
      <c r="GTT522" s="682"/>
      <c r="GTU522" s="682"/>
      <c r="GTV522" s="682"/>
      <c r="GTW522" s="682"/>
      <c r="GTX522" s="682"/>
      <c r="GTY522" s="682"/>
      <c r="GTZ522" s="682"/>
      <c r="GUA522" s="682"/>
      <c r="GUB522" s="682"/>
      <c r="GUC522" s="682"/>
      <c r="GUD522" s="682"/>
      <c r="GUE522" s="682"/>
      <c r="GUF522" s="682"/>
      <c r="GUG522" s="682"/>
      <c r="GUH522" s="682"/>
      <c r="GUI522" s="682"/>
      <c r="GUJ522" s="682"/>
      <c r="GUK522" s="682"/>
      <c r="GUL522" s="682"/>
      <c r="GUM522" s="682"/>
      <c r="GUN522" s="682"/>
      <c r="GUO522" s="682"/>
      <c r="GUP522" s="682"/>
      <c r="GUQ522" s="682"/>
      <c r="GUR522" s="682"/>
      <c r="GUS522" s="682"/>
      <c r="GUT522" s="682"/>
      <c r="GUU522" s="682"/>
      <c r="GUV522" s="682"/>
      <c r="GUW522" s="682"/>
      <c r="GUX522" s="682"/>
      <c r="GUY522" s="682"/>
      <c r="GUZ522" s="682"/>
      <c r="GVA522" s="682"/>
      <c r="GVB522" s="682"/>
      <c r="GVC522" s="682"/>
      <c r="GVD522" s="682"/>
      <c r="GVE522" s="682"/>
      <c r="GVF522" s="682"/>
      <c r="GVG522" s="682"/>
      <c r="GVH522" s="682"/>
      <c r="GVI522" s="682"/>
      <c r="GVJ522" s="682"/>
      <c r="GVK522" s="682"/>
      <c r="GVL522" s="682"/>
      <c r="GVM522" s="682"/>
      <c r="GVN522" s="682"/>
      <c r="GVO522" s="682"/>
      <c r="GVP522" s="682"/>
      <c r="GVQ522" s="682"/>
      <c r="GVR522" s="682"/>
      <c r="GVS522" s="682"/>
      <c r="GVT522" s="682"/>
      <c r="GVU522" s="682"/>
      <c r="GVV522" s="682"/>
      <c r="GVW522" s="682"/>
      <c r="GVX522" s="682"/>
      <c r="GVY522" s="682"/>
      <c r="GVZ522" s="682"/>
      <c r="GWA522" s="682"/>
      <c r="GWB522" s="682"/>
      <c r="GWC522" s="682"/>
      <c r="GWD522" s="682"/>
      <c r="GWE522" s="682"/>
      <c r="GWF522" s="682"/>
      <c r="GWG522" s="682"/>
      <c r="GWH522" s="682"/>
      <c r="GWI522" s="682"/>
      <c r="GWJ522" s="682"/>
      <c r="GWK522" s="682"/>
      <c r="GWL522" s="682"/>
      <c r="GWM522" s="682"/>
      <c r="GWN522" s="682"/>
      <c r="GWO522" s="682"/>
      <c r="GWP522" s="682"/>
      <c r="GWQ522" s="682"/>
      <c r="GWR522" s="682"/>
      <c r="GWS522" s="682"/>
      <c r="GWT522" s="682"/>
      <c r="GWU522" s="682"/>
      <c r="GWV522" s="682"/>
      <c r="GWW522" s="682"/>
      <c r="GWX522" s="682"/>
      <c r="GWY522" s="682"/>
      <c r="GWZ522" s="682"/>
      <c r="GXA522" s="682"/>
      <c r="GXB522" s="682"/>
      <c r="GXC522" s="682"/>
      <c r="GXD522" s="682"/>
      <c r="GXE522" s="682"/>
      <c r="GXF522" s="682"/>
      <c r="GXG522" s="682"/>
      <c r="GXH522" s="682"/>
      <c r="GXI522" s="682"/>
      <c r="GXJ522" s="682"/>
      <c r="GXK522" s="682"/>
      <c r="GXL522" s="682"/>
      <c r="GXM522" s="682"/>
      <c r="GXN522" s="682"/>
      <c r="GXO522" s="682"/>
      <c r="GXP522" s="682"/>
      <c r="GXQ522" s="682"/>
      <c r="GXR522" s="682"/>
      <c r="GXS522" s="682"/>
      <c r="GXT522" s="682"/>
      <c r="GXU522" s="682"/>
      <c r="GXV522" s="682"/>
      <c r="GXW522" s="682"/>
      <c r="GXX522" s="682"/>
      <c r="GXY522" s="682"/>
      <c r="GXZ522" s="682"/>
      <c r="GYA522" s="682"/>
      <c r="GYB522" s="682"/>
      <c r="GYC522" s="682"/>
      <c r="GYD522" s="682"/>
      <c r="GYE522" s="682"/>
      <c r="GYF522" s="682"/>
      <c r="GYG522" s="682"/>
      <c r="GYH522" s="682"/>
      <c r="GYI522" s="682"/>
      <c r="GYJ522" s="682"/>
      <c r="GYK522" s="682"/>
      <c r="GYL522" s="682"/>
      <c r="GYM522" s="682"/>
      <c r="GYN522" s="682"/>
      <c r="GYO522" s="682"/>
      <c r="GYP522" s="682"/>
      <c r="GYQ522" s="682"/>
      <c r="GYR522" s="682"/>
      <c r="GYS522" s="682"/>
      <c r="GYT522" s="682"/>
      <c r="GYU522" s="682"/>
      <c r="GYV522" s="682"/>
      <c r="GYW522" s="682"/>
      <c r="GYX522" s="682"/>
      <c r="GYY522" s="682"/>
      <c r="GYZ522" s="682"/>
      <c r="GZA522" s="682"/>
      <c r="GZB522" s="682"/>
      <c r="GZC522" s="682"/>
      <c r="GZD522" s="682"/>
      <c r="GZE522" s="682"/>
      <c r="GZF522" s="682"/>
      <c r="GZG522" s="682"/>
      <c r="GZH522" s="682"/>
      <c r="GZI522" s="682"/>
      <c r="GZJ522" s="682"/>
      <c r="GZK522" s="682"/>
      <c r="GZL522" s="682"/>
      <c r="GZM522" s="682"/>
      <c r="GZN522" s="682"/>
      <c r="GZO522" s="682"/>
      <c r="GZP522" s="682"/>
      <c r="GZQ522" s="682"/>
      <c r="GZR522" s="682"/>
      <c r="GZS522" s="682"/>
      <c r="GZT522" s="682"/>
      <c r="GZU522" s="682"/>
      <c r="GZV522" s="682"/>
      <c r="GZW522" s="682"/>
      <c r="GZX522" s="682"/>
      <c r="GZY522" s="682"/>
      <c r="GZZ522" s="682"/>
      <c r="HAA522" s="682"/>
      <c r="HAB522" s="682"/>
      <c r="HAC522" s="682"/>
      <c r="HAD522" s="682"/>
      <c r="HAE522" s="682"/>
      <c r="HAF522" s="682"/>
      <c r="HAG522" s="682"/>
      <c r="HAH522" s="682"/>
      <c r="HAI522" s="682"/>
      <c r="HAJ522" s="682"/>
      <c r="HAK522" s="682"/>
      <c r="HAL522" s="682"/>
      <c r="HAM522" s="682"/>
      <c r="HAN522" s="682"/>
      <c r="HAO522" s="682"/>
      <c r="HAP522" s="682"/>
      <c r="HAQ522" s="682"/>
      <c r="HAR522" s="682"/>
      <c r="HAS522" s="682"/>
      <c r="HAT522" s="682"/>
      <c r="HAU522" s="682"/>
      <c r="HAV522" s="682"/>
      <c r="HAW522" s="682"/>
      <c r="HAX522" s="682"/>
      <c r="HAY522" s="682"/>
      <c r="HAZ522" s="682"/>
      <c r="HBA522" s="682"/>
      <c r="HBB522" s="682"/>
      <c r="HBC522" s="682"/>
      <c r="HBD522" s="682"/>
      <c r="HBE522" s="682"/>
      <c r="HBF522" s="682"/>
      <c r="HBG522" s="682"/>
      <c r="HBH522" s="682"/>
      <c r="HBI522" s="682"/>
      <c r="HBJ522" s="682"/>
      <c r="HBK522" s="682"/>
      <c r="HBL522" s="682"/>
      <c r="HBM522" s="682"/>
      <c r="HBN522" s="682"/>
      <c r="HBO522" s="682"/>
      <c r="HBP522" s="682"/>
      <c r="HBQ522" s="682"/>
      <c r="HBR522" s="682"/>
      <c r="HBS522" s="682"/>
      <c r="HBT522" s="682"/>
      <c r="HBU522" s="682"/>
      <c r="HBV522" s="682"/>
      <c r="HBW522" s="682"/>
      <c r="HBX522" s="682"/>
      <c r="HBY522" s="682"/>
      <c r="HBZ522" s="682"/>
      <c r="HCA522" s="682"/>
      <c r="HCB522" s="682"/>
      <c r="HCC522" s="682"/>
      <c r="HCD522" s="682"/>
      <c r="HCE522" s="682"/>
      <c r="HCF522" s="682"/>
      <c r="HCG522" s="682"/>
      <c r="HCH522" s="682"/>
      <c r="HCI522" s="682"/>
      <c r="HCJ522" s="682"/>
      <c r="HCK522" s="682"/>
      <c r="HCL522" s="682"/>
      <c r="HCM522" s="682"/>
      <c r="HCN522" s="682"/>
      <c r="HCO522" s="682"/>
      <c r="HCP522" s="682"/>
      <c r="HCQ522" s="682"/>
      <c r="HCR522" s="682"/>
      <c r="HCS522" s="682"/>
      <c r="HCT522" s="682"/>
      <c r="HCU522" s="682"/>
      <c r="HCV522" s="682"/>
      <c r="HCW522" s="682"/>
      <c r="HCX522" s="682"/>
      <c r="HCY522" s="682"/>
      <c r="HCZ522" s="682"/>
      <c r="HDA522" s="682"/>
      <c r="HDB522" s="682"/>
      <c r="HDC522" s="682"/>
      <c r="HDD522" s="682"/>
      <c r="HDE522" s="682"/>
      <c r="HDF522" s="682"/>
      <c r="HDG522" s="682"/>
      <c r="HDH522" s="682"/>
      <c r="HDI522" s="682"/>
      <c r="HDJ522" s="682"/>
      <c r="HDK522" s="682"/>
      <c r="HDL522" s="682"/>
      <c r="HDM522" s="682"/>
      <c r="HDN522" s="682"/>
      <c r="HDO522" s="682"/>
      <c r="HDP522" s="682"/>
      <c r="HDQ522" s="682"/>
      <c r="HDR522" s="682"/>
      <c r="HDS522" s="682"/>
      <c r="HDT522" s="682"/>
      <c r="HDU522" s="682"/>
      <c r="HDV522" s="682"/>
      <c r="HDW522" s="682"/>
      <c r="HDX522" s="682"/>
      <c r="HDY522" s="682"/>
      <c r="HDZ522" s="682"/>
      <c r="HEA522" s="682"/>
      <c r="HEB522" s="682"/>
      <c r="HEC522" s="682"/>
      <c r="HED522" s="682"/>
      <c r="HEE522" s="682"/>
      <c r="HEF522" s="682"/>
      <c r="HEG522" s="682"/>
      <c r="HEH522" s="682"/>
      <c r="HEI522" s="682"/>
      <c r="HEJ522" s="682"/>
      <c r="HEK522" s="682"/>
      <c r="HEL522" s="682"/>
      <c r="HEM522" s="682"/>
      <c r="HEN522" s="682"/>
      <c r="HEO522" s="682"/>
      <c r="HEP522" s="682"/>
      <c r="HEQ522" s="682"/>
      <c r="HER522" s="682"/>
      <c r="HES522" s="682"/>
      <c r="HET522" s="682"/>
      <c r="HEU522" s="682"/>
      <c r="HEV522" s="682"/>
      <c r="HEW522" s="682"/>
      <c r="HEX522" s="682"/>
      <c r="HEY522" s="682"/>
      <c r="HEZ522" s="682"/>
      <c r="HFA522" s="682"/>
      <c r="HFB522" s="682"/>
      <c r="HFC522" s="682"/>
      <c r="HFD522" s="682"/>
      <c r="HFE522" s="682"/>
      <c r="HFF522" s="682"/>
      <c r="HFG522" s="682"/>
      <c r="HFH522" s="682"/>
      <c r="HFI522" s="682"/>
      <c r="HFJ522" s="682"/>
      <c r="HFK522" s="682"/>
      <c r="HFL522" s="682"/>
      <c r="HFM522" s="682"/>
      <c r="HFN522" s="682"/>
      <c r="HFO522" s="682"/>
      <c r="HFP522" s="682"/>
      <c r="HFQ522" s="682"/>
      <c r="HFR522" s="682"/>
      <c r="HFS522" s="682"/>
      <c r="HFT522" s="682"/>
      <c r="HFU522" s="682"/>
      <c r="HFV522" s="682"/>
      <c r="HFW522" s="682"/>
      <c r="HFX522" s="682"/>
      <c r="HFY522" s="682"/>
      <c r="HFZ522" s="682"/>
      <c r="HGA522" s="682"/>
      <c r="HGB522" s="682"/>
      <c r="HGC522" s="682"/>
      <c r="HGD522" s="682"/>
      <c r="HGE522" s="682"/>
      <c r="HGF522" s="682"/>
      <c r="HGG522" s="682"/>
      <c r="HGH522" s="682"/>
      <c r="HGI522" s="682"/>
      <c r="HGJ522" s="682"/>
      <c r="HGK522" s="682"/>
      <c r="HGL522" s="682"/>
      <c r="HGM522" s="682"/>
      <c r="HGN522" s="682"/>
      <c r="HGO522" s="682"/>
      <c r="HGP522" s="682"/>
      <c r="HGQ522" s="682"/>
      <c r="HGR522" s="682"/>
      <c r="HGS522" s="682"/>
      <c r="HGT522" s="682"/>
      <c r="HGU522" s="682"/>
      <c r="HGV522" s="682"/>
      <c r="HGW522" s="682"/>
      <c r="HGX522" s="682"/>
      <c r="HGY522" s="682"/>
      <c r="HGZ522" s="682"/>
      <c r="HHA522" s="682"/>
      <c r="HHB522" s="682"/>
      <c r="HHC522" s="682"/>
      <c r="HHD522" s="682"/>
      <c r="HHE522" s="682"/>
      <c r="HHF522" s="682"/>
      <c r="HHG522" s="682"/>
      <c r="HHH522" s="682"/>
      <c r="HHI522" s="682"/>
      <c r="HHJ522" s="682"/>
      <c r="HHK522" s="682"/>
      <c r="HHL522" s="682"/>
      <c r="HHM522" s="682"/>
      <c r="HHN522" s="682"/>
      <c r="HHO522" s="682"/>
      <c r="HHP522" s="682"/>
      <c r="HHQ522" s="682"/>
      <c r="HHR522" s="682"/>
      <c r="HHS522" s="682"/>
      <c r="HHT522" s="682"/>
      <c r="HHU522" s="682"/>
      <c r="HHV522" s="682"/>
      <c r="HHW522" s="682"/>
      <c r="HHX522" s="682"/>
      <c r="HHY522" s="682"/>
      <c r="HHZ522" s="682"/>
      <c r="HIA522" s="682"/>
      <c r="HIB522" s="682"/>
      <c r="HIC522" s="682"/>
      <c r="HID522" s="682"/>
      <c r="HIE522" s="682"/>
      <c r="HIF522" s="682"/>
      <c r="HIG522" s="682"/>
      <c r="HIH522" s="682"/>
      <c r="HII522" s="682"/>
      <c r="HIJ522" s="682"/>
      <c r="HIK522" s="682"/>
      <c r="HIL522" s="682"/>
      <c r="HIM522" s="682"/>
      <c r="HIN522" s="682"/>
      <c r="HIO522" s="682"/>
      <c r="HIP522" s="682"/>
      <c r="HIQ522" s="682"/>
      <c r="HIR522" s="682"/>
      <c r="HIS522" s="682"/>
      <c r="HIT522" s="682"/>
      <c r="HIU522" s="682"/>
      <c r="HIV522" s="682"/>
      <c r="HIW522" s="682"/>
      <c r="HIX522" s="682"/>
      <c r="HIY522" s="682"/>
      <c r="HIZ522" s="682"/>
      <c r="HJA522" s="682"/>
      <c r="HJB522" s="682"/>
      <c r="HJC522" s="682"/>
      <c r="HJD522" s="682"/>
      <c r="HJE522" s="682"/>
      <c r="HJF522" s="682"/>
      <c r="HJG522" s="682"/>
      <c r="HJH522" s="682"/>
      <c r="HJI522" s="682"/>
      <c r="HJJ522" s="682"/>
      <c r="HJK522" s="682"/>
      <c r="HJL522" s="682"/>
      <c r="HJM522" s="682"/>
      <c r="HJN522" s="682"/>
      <c r="HJO522" s="682"/>
      <c r="HJP522" s="682"/>
      <c r="HJQ522" s="682"/>
      <c r="HJR522" s="682"/>
      <c r="HJS522" s="682"/>
      <c r="HJT522" s="682"/>
      <c r="HJU522" s="682"/>
      <c r="HJV522" s="682"/>
      <c r="HJW522" s="682"/>
      <c r="HJX522" s="682"/>
      <c r="HJY522" s="682"/>
      <c r="HJZ522" s="682"/>
      <c r="HKA522" s="682"/>
      <c r="HKB522" s="682"/>
      <c r="HKC522" s="682"/>
      <c r="HKD522" s="682"/>
      <c r="HKE522" s="682"/>
      <c r="HKF522" s="682"/>
      <c r="HKG522" s="682"/>
      <c r="HKH522" s="682"/>
      <c r="HKI522" s="682"/>
      <c r="HKJ522" s="682"/>
      <c r="HKK522" s="682"/>
      <c r="HKL522" s="682"/>
      <c r="HKM522" s="682"/>
      <c r="HKN522" s="682"/>
      <c r="HKO522" s="682"/>
      <c r="HKP522" s="682"/>
      <c r="HKQ522" s="682"/>
      <c r="HKR522" s="682"/>
      <c r="HKS522" s="682"/>
      <c r="HKT522" s="682"/>
      <c r="HKU522" s="682"/>
      <c r="HKV522" s="682"/>
      <c r="HKW522" s="682"/>
      <c r="HKX522" s="682"/>
      <c r="HKY522" s="682"/>
      <c r="HKZ522" s="682"/>
      <c r="HLA522" s="682"/>
      <c r="HLB522" s="682"/>
      <c r="HLC522" s="682"/>
      <c r="HLD522" s="682"/>
      <c r="HLE522" s="682"/>
      <c r="HLF522" s="682"/>
      <c r="HLG522" s="682"/>
      <c r="HLH522" s="682"/>
      <c r="HLI522" s="682"/>
      <c r="HLJ522" s="682"/>
      <c r="HLK522" s="682"/>
      <c r="HLL522" s="682"/>
      <c r="HLM522" s="682"/>
      <c r="HLN522" s="682"/>
      <c r="HLO522" s="682"/>
      <c r="HLP522" s="682"/>
      <c r="HLQ522" s="682"/>
      <c r="HLR522" s="682"/>
      <c r="HLS522" s="682"/>
      <c r="HLT522" s="682"/>
      <c r="HLU522" s="682"/>
      <c r="HLV522" s="682"/>
      <c r="HLW522" s="682"/>
      <c r="HLX522" s="682"/>
      <c r="HLY522" s="682"/>
      <c r="HLZ522" s="682"/>
      <c r="HMA522" s="682"/>
      <c r="HMB522" s="682"/>
      <c r="HMC522" s="682"/>
      <c r="HMD522" s="682"/>
      <c r="HME522" s="682"/>
      <c r="HMF522" s="682"/>
      <c r="HMG522" s="682"/>
      <c r="HMH522" s="682"/>
      <c r="HMI522" s="682"/>
      <c r="HMJ522" s="682"/>
      <c r="HMK522" s="682"/>
      <c r="HML522" s="682"/>
      <c r="HMM522" s="682"/>
      <c r="HMN522" s="682"/>
      <c r="HMO522" s="682"/>
      <c r="HMP522" s="682"/>
      <c r="HMQ522" s="682"/>
      <c r="HMR522" s="682"/>
      <c r="HMS522" s="682"/>
      <c r="HMT522" s="682"/>
      <c r="HMU522" s="682"/>
      <c r="HMV522" s="682"/>
      <c r="HMW522" s="682"/>
      <c r="HMX522" s="682"/>
      <c r="HMY522" s="682"/>
      <c r="HMZ522" s="682"/>
      <c r="HNA522" s="682"/>
      <c r="HNB522" s="682"/>
      <c r="HNC522" s="682"/>
      <c r="HND522" s="682"/>
      <c r="HNE522" s="682"/>
      <c r="HNF522" s="682"/>
      <c r="HNG522" s="682"/>
      <c r="HNH522" s="682"/>
      <c r="HNI522" s="682"/>
      <c r="HNJ522" s="682"/>
      <c r="HNK522" s="682"/>
      <c r="HNL522" s="682"/>
      <c r="HNM522" s="682"/>
      <c r="HNN522" s="682"/>
      <c r="HNO522" s="682"/>
      <c r="HNP522" s="682"/>
      <c r="HNQ522" s="682"/>
      <c r="HNR522" s="682"/>
      <c r="HNS522" s="682"/>
      <c r="HNT522" s="682"/>
      <c r="HNU522" s="682"/>
      <c r="HNV522" s="682"/>
      <c r="HNW522" s="682"/>
      <c r="HNX522" s="682"/>
      <c r="HNY522" s="682"/>
      <c r="HNZ522" s="682"/>
      <c r="HOA522" s="682"/>
      <c r="HOB522" s="682"/>
      <c r="HOC522" s="682"/>
      <c r="HOD522" s="682"/>
      <c r="HOE522" s="682"/>
      <c r="HOF522" s="682"/>
      <c r="HOG522" s="682"/>
      <c r="HOH522" s="682"/>
      <c r="HOI522" s="682"/>
      <c r="HOJ522" s="682"/>
      <c r="HOK522" s="682"/>
      <c r="HOL522" s="682"/>
      <c r="HOM522" s="682"/>
      <c r="HON522" s="682"/>
      <c r="HOO522" s="682"/>
      <c r="HOP522" s="682"/>
      <c r="HOQ522" s="682"/>
      <c r="HOR522" s="682"/>
      <c r="HOS522" s="682"/>
      <c r="HOT522" s="682"/>
      <c r="HOU522" s="682"/>
      <c r="HOV522" s="682"/>
      <c r="HOW522" s="682"/>
      <c r="HOX522" s="682"/>
      <c r="HOY522" s="682"/>
      <c r="HOZ522" s="682"/>
      <c r="HPA522" s="682"/>
      <c r="HPB522" s="682"/>
      <c r="HPC522" s="682"/>
      <c r="HPD522" s="682"/>
      <c r="HPE522" s="682"/>
      <c r="HPF522" s="682"/>
      <c r="HPG522" s="682"/>
      <c r="HPH522" s="682"/>
      <c r="HPI522" s="682"/>
      <c r="HPJ522" s="682"/>
      <c r="HPK522" s="682"/>
      <c r="HPL522" s="682"/>
      <c r="HPM522" s="682"/>
      <c r="HPN522" s="682"/>
      <c r="HPO522" s="682"/>
      <c r="HPP522" s="682"/>
      <c r="HPQ522" s="682"/>
      <c r="HPR522" s="682"/>
      <c r="HPS522" s="682"/>
      <c r="HPT522" s="682"/>
      <c r="HPU522" s="682"/>
      <c r="HPV522" s="682"/>
      <c r="HPW522" s="682"/>
      <c r="HPX522" s="682"/>
      <c r="HPY522" s="682"/>
      <c r="HPZ522" s="682"/>
      <c r="HQA522" s="682"/>
      <c r="HQB522" s="682"/>
      <c r="HQC522" s="682"/>
      <c r="HQD522" s="682"/>
      <c r="HQE522" s="682"/>
      <c r="HQF522" s="682"/>
      <c r="HQG522" s="682"/>
      <c r="HQH522" s="682"/>
      <c r="HQI522" s="682"/>
      <c r="HQJ522" s="682"/>
      <c r="HQK522" s="682"/>
      <c r="HQL522" s="682"/>
      <c r="HQM522" s="682"/>
      <c r="HQN522" s="682"/>
      <c r="HQO522" s="682"/>
      <c r="HQP522" s="682"/>
      <c r="HQQ522" s="682"/>
      <c r="HQR522" s="682"/>
      <c r="HQS522" s="682"/>
      <c r="HQT522" s="682"/>
      <c r="HQU522" s="682"/>
      <c r="HQV522" s="682"/>
      <c r="HQW522" s="682"/>
      <c r="HQX522" s="682"/>
      <c r="HQY522" s="682"/>
      <c r="HQZ522" s="682"/>
      <c r="HRA522" s="682"/>
      <c r="HRB522" s="682"/>
      <c r="HRC522" s="682"/>
      <c r="HRD522" s="682"/>
      <c r="HRE522" s="682"/>
      <c r="HRF522" s="682"/>
      <c r="HRG522" s="682"/>
      <c r="HRH522" s="682"/>
      <c r="HRI522" s="682"/>
      <c r="HRJ522" s="682"/>
      <c r="HRK522" s="682"/>
      <c r="HRL522" s="682"/>
      <c r="HRM522" s="682"/>
      <c r="HRN522" s="682"/>
      <c r="HRO522" s="682"/>
      <c r="HRP522" s="682"/>
      <c r="HRQ522" s="682"/>
      <c r="HRR522" s="682"/>
      <c r="HRS522" s="682"/>
      <c r="HRT522" s="682"/>
      <c r="HRU522" s="682"/>
      <c r="HRV522" s="682"/>
      <c r="HRW522" s="682"/>
      <c r="HRX522" s="682"/>
      <c r="HRY522" s="682"/>
      <c r="HRZ522" s="682"/>
      <c r="HSA522" s="682"/>
      <c r="HSB522" s="682"/>
      <c r="HSC522" s="682"/>
      <c r="HSD522" s="682"/>
      <c r="HSE522" s="682"/>
      <c r="HSF522" s="682"/>
      <c r="HSG522" s="682"/>
      <c r="HSH522" s="682"/>
      <c r="HSI522" s="682"/>
      <c r="HSJ522" s="682"/>
      <c r="HSK522" s="682"/>
      <c r="HSL522" s="682"/>
      <c r="HSM522" s="682"/>
      <c r="HSN522" s="682"/>
      <c r="HSO522" s="682"/>
      <c r="HSP522" s="682"/>
      <c r="HSQ522" s="682"/>
      <c r="HSR522" s="682"/>
      <c r="HSS522" s="682"/>
      <c r="HST522" s="682"/>
      <c r="HSU522" s="682"/>
      <c r="HSV522" s="682"/>
      <c r="HSW522" s="682"/>
      <c r="HSX522" s="682"/>
      <c r="HSY522" s="682"/>
      <c r="HSZ522" s="682"/>
      <c r="HTA522" s="682"/>
      <c r="HTB522" s="682"/>
      <c r="HTC522" s="682"/>
      <c r="HTD522" s="682"/>
      <c r="HTE522" s="682"/>
      <c r="HTF522" s="682"/>
      <c r="HTG522" s="682"/>
      <c r="HTH522" s="682"/>
      <c r="HTI522" s="682"/>
      <c r="HTJ522" s="682"/>
      <c r="HTK522" s="682"/>
      <c r="HTL522" s="682"/>
      <c r="HTM522" s="682"/>
      <c r="HTN522" s="682"/>
      <c r="HTO522" s="682"/>
      <c r="HTP522" s="682"/>
      <c r="HTQ522" s="682"/>
      <c r="HTR522" s="682"/>
      <c r="HTS522" s="682"/>
      <c r="HTT522" s="682"/>
      <c r="HTU522" s="682"/>
      <c r="HTV522" s="682"/>
      <c r="HTW522" s="682"/>
      <c r="HTX522" s="682"/>
      <c r="HTY522" s="682"/>
      <c r="HTZ522" s="682"/>
      <c r="HUA522" s="682"/>
      <c r="HUB522" s="682"/>
      <c r="HUC522" s="682"/>
      <c r="HUD522" s="682"/>
      <c r="HUE522" s="682"/>
      <c r="HUF522" s="682"/>
      <c r="HUG522" s="682"/>
      <c r="HUH522" s="682"/>
      <c r="HUI522" s="682"/>
      <c r="HUJ522" s="682"/>
      <c r="HUK522" s="682"/>
      <c r="HUL522" s="682"/>
      <c r="HUM522" s="682"/>
      <c r="HUN522" s="682"/>
      <c r="HUO522" s="682"/>
      <c r="HUP522" s="682"/>
      <c r="HUQ522" s="682"/>
      <c r="HUR522" s="682"/>
      <c r="HUS522" s="682"/>
      <c r="HUT522" s="682"/>
      <c r="HUU522" s="682"/>
      <c r="HUV522" s="682"/>
      <c r="HUW522" s="682"/>
      <c r="HUX522" s="682"/>
      <c r="HUY522" s="682"/>
      <c r="HUZ522" s="682"/>
      <c r="HVA522" s="682"/>
      <c r="HVB522" s="682"/>
      <c r="HVC522" s="682"/>
      <c r="HVD522" s="682"/>
      <c r="HVE522" s="682"/>
      <c r="HVF522" s="682"/>
      <c r="HVG522" s="682"/>
      <c r="HVH522" s="682"/>
      <c r="HVI522" s="682"/>
      <c r="HVJ522" s="682"/>
      <c r="HVK522" s="682"/>
      <c r="HVL522" s="682"/>
      <c r="HVM522" s="682"/>
      <c r="HVN522" s="682"/>
      <c r="HVO522" s="682"/>
      <c r="HVP522" s="682"/>
      <c r="HVQ522" s="682"/>
      <c r="HVR522" s="682"/>
      <c r="HVS522" s="682"/>
      <c r="HVT522" s="682"/>
      <c r="HVU522" s="682"/>
      <c r="HVV522" s="682"/>
      <c r="HVW522" s="682"/>
      <c r="HVX522" s="682"/>
      <c r="HVY522" s="682"/>
      <c r="HVZ522" s="682"/>
      <c r="HWA522" s="682"/>
      <c r="HWB522" s="682"/>
      <c r="HWC522" s="682"/>
      <c r="HWD522" s="682"/>
      <c r="HWE522" s="682"/>
      <c r="HWF522" s="682"/>
      <c r="HWG522" s="682"/>
      <c r="HWH522" s="682"/>
      <c r="HWI522" s="682"/>
      <c r="HWJ522" s="682"/>
      <c r="HWK522" s="682"/>
      <c r="HWL522" s="682"/>
      <c r="HWM522" s="682"/>
      <c r="HWN522" s="682"/>
      <c r="HWO522" s="682"/>
      <c r="HWP522" s="682"/>
      <c r="HWQ522" s="682"/>
      <c r="HWR522" s="682"/>
      <c r="HWS522" s="682"/>
      <c r="HWT522" s="682"/>
      <c r="HWU522" s="682"/>
      <c r="HWV522" s="682"/>
      <c r="HWW522" s="682"/>
      <c r="HWX522" s="682"/>
      <c r="HWY522" s="682"/>
      <c r="HWZ522" s="682"/>
      <c r="HXA522" s="682"/>
      <c r="HXB522" s="682"/>
      <c r="HXC522" s="682"/>
      <c r="HXD522" s="682"/>
      <c r="HXE522" s="682"/>
      <c r="HXF522" s="682"/>
      <c r="HXG522" s="682"/>
      <c r="HXH522" s="682"/>
      <c r="HXI522" s="682"/>
      <c r="HXJ522" s="682"/>
      <c r="HXK522" s="682"/>
      <c r="HXL522" s="682"/>
      <c r="HXM522" s="682"/>
      <c r="HXN522" s="682"/>
      <c r="HXO522" s="682"/>
      <c r="HXP522" s="682"/>
      <c r="HXQ522" s="682"/>
      <c r="HXR522" s="682"/>
      <c r="HXS522" s="682"/>
      <c r="HXT522" s="682"/>
      <c r="HXU522" s="682"/>
      <c r="HXV522" s="682"/>
      <c r="HXW522" s="682"/>
      <c r="HXX522" s="682"/>
      <c r="HXY522" s="682"/>
      <c r="HXZ522" s="682"/>
      <c r="HYA522" s="682"/>
      <c r="HYB522" s="682"/>
      <c r="HYC522" s="682"/>
      <c r="HYD522" s="682"/>
      <c r="HYE522" s="682"/>
      <c r="HYF522" s="682"/>
      <c r="HYG522" s="682"/>
      <c r="HYH522" s="682"/>
      <c r="HYI522" s="682"/>
      <c r="HYJ522" s="682"/>
      <c r="HYK522" s="682"/>
      <c r="HYL522" s="682"/>
      <c r="HYM522" s="682"/>
      <c r="HYN522" s="682"/>
      <c r="HYO522" s="682"/>
      <c r="HYP522" s="682"/>
      <c r="HYQ522" s="682"/>
      <c r="HYR522" s="682"/>
      <c r="HYS522" s="682"/>
      <c r="HYT522" s="682"/>
      <c r="HYU522" s="682"/>
      <c r="HYV522" s="682"/>
      <c r="HYW522" s="682"/>
      <c r="HYX522" s="682"/>
      <c r="HYY522" s="682"/>
      <c r="HYZ522" s="682"/>
      <c r="HZA522" s="682"/>
      <c r="HZB522" s="682"/>
      <c r="HZC522" s="682"/>
      <c r="HZD522" s="682"/>
      <c r="HZE522" s="682"/>
      <c r="HZF522" s="682"/>
      <c r="HZG522" s="682"/>
      <c r="HZH522" s="682"/>
      <c r="HZI522" s="682"/>
      <c r="HZJ522" s="682"/>
      <c r="HZK522" s="682"/>
      <c r="HZL522" s="682"/>
      <c r="HZM522" s="682"/>
      <c r="HZN522" s="682"/>
      <c r="HZO522" s="682"/>
      <c r="HZP522" s="682"/>
      <c r="HZQ522" s="682"/>
      <c r="HZR522" s="682"/>
      <c r="HZS522" s="682"/>
      <c r="HZT522" s="682"/>
      <c r="HZU522" s="682"/>
      <c r="HZV522" s="682"/>
      <c r="HZW522" s="682"/>
      <c r="HZX522" s="682"/>
      <c r="HZY522" s="682"/>
      <c r="HZZ522" s="682"/>
      <c r="IAA522" s="682"/>
      <c r="IAB522" s="682"/>
      <c r="IAC522" s="682"/>
      <c r="IAD522" s="682"/>
      <c r="IAE522" s="682"/>
      <c r="IAF522" s="682"/>
      <c r="IAG522" s="682"/>
      <c r="IAH522" s="682"/>
      <c r="IAI522" s="682"/>
      <c r="IAJ522" s="682"/>
      <c r="IAK522" s="682"/>
      <c r="IAL522" s="682"/>
      <c r="IAM522" s="682"/>
      <c r="IAN522" s="682"/>
      <c r="IAO522" s="682"/>
      <c r="IAP522" s="682"/>
      <c r="IAQ522" s="682"/>
      <c r="IAR522" s="682"/>
      <c r="IAS522" s="682"/>
      <c r="IAT522" s="682"/>
      <c r="IAU522" s="682"/>
      <c r="IAV522" s="682"/>
      <c r="IAW522" s="682"/>
      <c r="IAX522" s="682"/>
      <c r="IAY522" s="682"/>
      <c r="IAZ522" s="682"/>
      <c r="IBA522" s="682"/>
      <c r="IBB522" s="682"/>
      <c r="IBC522" s="682"/>
      <c r="IBD522" s="682"/>
      <c r="IBE522" s="682"/>
      <c r="IBF522" s="682"/>
      <c r="IBG522" s="682"/>
      <c r="IBH522" s="682"/>
      <c r="IBI522" s="682"/>
      <c r="IBJ522" s="682"/>
      <c r="IBK522" s="682"/>
      <c r="IBL522" s="682"/>
      <c r="IBM522" s="682"/>
      <c r="IBN522" s="682"/>
      <c r="IBO522" s="682"/>
      <c r="IBP522" s="682"/>
      <c r="IBQ522" s="682"/>
      <c r="IBR522" s="682"/>
      <c r="IBS522" s="682"/>
      <c r="IBT522" s="682"/>
      <c r="IBU522" s="682"/>
      <c r="IBV522" s="682"/>
      <c r="IBW522" s="682"/>
      <c r="IBX522" s="682"/>
      <c r="IBY522" s="682"/>
      <c r="IBZ522" s="682"/>
      <c r="ICA522" s="682"/>
      <c r="ICB522" s="682"/>
      <c r="ICC522" s="682"/>
      <c r="ICD522" s="682"/>
      <c r="ICE522" s="682"/>
      <c r="ICF522" s="682"/>
      <c r="ICG522" s="682"/>
      <c r="ICH522" s="682"/>
      <c r="ICI522" s="682"/>
      <c r="ICJ522" s="682"/>
      <c r="ICK522" s="682"/>
      <c r="ICL522" s="682"/>
      <c r="ICM522" s="682"/>
      <c r="ICN522" s="682"/>
      <c r="ICO522" s="682"/>
      <c r="ICP522" s="682"/>
      <c r="ICQ522" s="682"/>
      <c r="ICR522" s="682"/>
      <c r="ICS522" s="682"/>
      <c r="ICT522" s="682"/>
      <c r="ICU522" s="682"/>
      <c r="ICV522" s="682"/>
      <c r="ICW522" s="682"/>
      <c r="ICX522" s="682"/>
      <c r="ICY522" s="682"/>
      <c r="ICZ522" s="682"/>
      <c r="IDA522" s="682"/>
      <c r="IDB522" s="682"/>
      <c r="IDC522" s="682"/>
      <c r="IDD522" s="682"/>
      <c r="IDE522" s="682"/>
      <c r="IDF522" s="682"/>
      <c r="IDG522" s="682"/>
      <c r="IDH522" s="682"/>
      <c r="IDI522" s="682"/>
      <c r="IDJ522" s="682"/>
      <c r="IDK522" s="682"/>
      <c r="IDL522" s="682"/>
      <c r="IDM522" s="682"/>
      <c r="IDN522" s="682"/>
      <c r="IDO522" s="682"/>
      <c r="IDP522" s="682"/>
      <c r="IDQ522" s="682"/>
      <c r="IDR522" s="682"/>
      <c r="IDS522" s="682"/>
      <c r="IDT522" s="682"/>
      <c r="IDU522" s="682"/>
      <c r="IDV522" s="682"/>
      <c r="IDW522" s="682"/>
      <c r="IDX522" s="682"/>
      <c r="IDY522" s="682"/>
      <c r="IDZ522" s="682"/>
      <c r="IEA522" s="682"/>
      <c r="IEB522" s="682"/>
      <c r="IEC522" s="682"/>
      <c r="IED522" s="682"/>
      <c r="IEE522" s="682"/>
      <c r="IEF522" s="682"/>
      <c r="IEG522" s="682"/>
      <c r="IEH522" s="682"/>
      <c r="IEI522" s="682"/>
      <c r="IEJ522" s="682"/>
      <c r="IEK522" s="682"/>
      <c r="IEL522" s="682"/>
      <c r="IEM522" s="682"/>
      <c r="IEN522" s="682"/>
      <c r="IEO522" s="682"/>
      <c r="IEP522" s="682"/>
      <c r="IEQ522" s="682"/>
      <c r="IER522" s="682"/>
      <c r="IES522" s="682"/>
      <c r="IET522" s="682"/>
      <c r="IEU522" s="682"/>
      <c r="IEV522" s="682"/>
      <c r="IEW522" s="682"/>
      <c r="IEX522" s="682"/>
      <c r="IEY522" s="682"/>
      <c r="IEZ522" s="682"/>
      <c r="IFA522" s="682"/>
      <c r="IFB522" s="682"/>
      <c r="IFC522" s="682"/>
      <c r="IFD522" s="682"/>
      <c r="IFE522" s="682"/>
      <c r="IFF522" s="682"/>
      <c r="IFG522" s="682"/>
      <c r="IFH522" s="682"/>
      <c r="IFI522" s="682"/>
      <c r="IFJ522" s="682"/>
      <c r="IFK522" s="682"/>
      <c r="IFL522" s="682"/>
      <c r="IFM522" s="682"/>
      <c r="IFN522" s="682"/>
      <c r="IFO522" s="682"/>
      <c r="IFP522" s="682"/>
      <c r="IFQ522" s="682"/>
      <c r="IFR522" s="682"/>
      <c r="IFS522" s="682"/>
      <c r="IFT522" s="682"/>
      <c r="IFU522" s="682"/>
      <c r="IFV522" s="682"/>
      <c r="IFW522" s="682"/>
      <c r="IFX522" s="682"/>
      <c r="IFY522" s="682"/>
      <c r="IFZ522" s="682"/>
      <c r="IGA522" s="682"/>
      <c r="IGB522" s="682"/>
      <c r="IGC522" s="682"/>
      <c r="IGD522" s="682"/>
      <c r="IGE522" s="682"/>
      <c r="IGF522" s="682"/>
      <c r="IGG522" s="682"/>
      <c r="IGH522" s="682"/>
      <c r="IGI522" s="682"/>
      <c r="IGJ522" s="682"/>
      <c r="IGK522" s="682"/>
      <c r="IGL522" s="682"/>
      <c r="IGM522" s="682"/>
      <c r="IGN522" s="682"/>
      <c r="IGO522" s="682"/>
      <c r="IGP522" s="682"/>
      <c r="IGQ522" s="682"/>
      <c r="IGR522" s="682"/>
      <c r="IGS522" s="682"/>
      <c r="IGT522" s="682"/>
      <c r="IGU522" s="682"/>
      <c r="IGV522" s="682"/>
      <c r="IGW522" s="682"/>
      <c r="IGX522" s="682"/>
      <c r="IGY522" s="682"/>
      <c r="IGZ522" s="682"/>
      <c r="IHA522" s="682"/>
      <c r="IHB522" s="682"/>
      <c r="IHC522" s="682"/>
      <c r="IHD522" s="682"/>
      <c r="IHE522" s="682"/>
      <c r="IHF522" s="682"/>
      <c r="IHG522" s="682"/>
      <c r="IHH522" s="682"/>
      <c r="IHI522" s="682"/>
      <c r="IHJ522" s="682"/>
      <c r="IHK522" s="682"/>
      <c r="IHL522" s="682"/>
      <c r="IHM522" s="682"/>
      <c r="IHN522" s="682"/>
      <c r="IHO522" s="682"/>
      <c r="IHP522" s="682"/>
      <c r="IHQ522" s="682"/>
      <c r="IHR522" s="682"/>
      <c r="IHS522" s="682"/>
      <c r="IHT522" s="682"/>
      <c r="IHU522" s="682"/>
      <c r="IHV522" s="682"/>
      <c r="IHW522" s="682"/>
      <c r="IHX522" s="682"/>
      <c r="IHY522" s="682"/>
      <c r="IHZ522" s="682"/>
      <c r="IIA522" s="682"/>
      <c r="IIB522" s="682"/>
      <c r="IIC522" s="682"/>
      <c r="IID522" s="682"/>
      <c r="IIE522" s="682"/>
      <c r="IIF522" s="682"/>
      <c r="IIG522" s="682"/>
      <c r="IIH522" s="682"/>
      <c r="III522" s="682"/>
      <c r="IIJ522" s="682"/>
      <c r="IIK522" s="682"/>
      <c r="IIL522" s="682"/>
      <c r="IIM522" s="682"/>
      <c r="IIN522" s="682"/>
      <c r="IIO522" s="682"/>
      <c r="IIP522" s="682"/>
      <c r="IIQ522" s="682"/>
      <c r="IIR522" s="682"/>
      <c r="IIS522" s="682"/>
      <c r="IIT522" s="682"/>
      <c r="IIU522" s="682"/>
      <c r="IIV522" s="682"/>
      <c r="IIW522" s="682"/>
      <c r="IIX522" s="682"/>
      <c r="IIY522" s="682"/>
      <c r="IIZ522" s="682"/>
      <c r="IJA522" s="682"/>
      <c r="IJB522" s="682"/>
      <c r="IJC522" s="682"/>
      <c r="IJD522" s="682"/>
      <c r="IJE522" s="682"/>
      <c r="IJF522" s="682"/>
      <c r="IJG522" s="682"/>
      <c r="IJH522" s="682"/>
      <c r="IJI522" s="682"/>
      <c r="IJJ522" s="682"/>
      <c r="IJK522" s="682"/>
      <c r="IJL522" s="682"/>
      <c r="IJM522" s="682"/>
      <c r="IJN522" s="682"/>
      <c r="IJO522" s="682"/>
      <c r="IJP522" s="682"/>
      <c r="IJQ522" s="682"/>
      <c r="IJR522" s="682"/>
      <c r="IJS522" s="682"/>
      <c r="IJT522" s="682"/>
      <c r="IJU522" s="682"/>
      <c r="IJV522" s="682"/>
      <c r="IJW522" s="682"/>
      <c r="IJX522" s="682"/>
      <c r="IJY522" s="682"/>
      <c r="IJZ522" s="682"/>
      <c r="IKA522" s="682"/>
      <c r="IKB522" s="682"/>
      <c r="IKC522" s="682"/>
      <c r="IKD522" s="682"/>
      <c r="IKE522" s="682"/>
      <c r="IKF522" s="682"/>
      <c r="IKG522" s="682"/>
      <c r="IKH522" s="682"/>
      <c r="IKI522" s="682"/>
      <c r="IKJ522" s="682"/>
      <c r="IKK522" s="682"/>
      <c r="IKL522" s="682"/>
      <c r="IKM522" s="682"/>
      <c r="IKN522" s="682"/>
      <c r="IKO522" s="682"/>
      <c r="IKP522" s="682"/>
      <c r="IKQ522" s="682"/>
      <c r="IKR522" s="682"/>
      <c r="IKS522" s="682"/>
      <c r="IKT522" s="682"/>
      <c r="IKU522" s="682"/>
      <c r="IKV522" s="682"/>
      <c r="IKW522" s="682"/>
      <c r="IKX522" s="682"/>
      <c r="IKY522" s="682"/>
      <c r="IKZ522" s="682"/>
      <c r="ILA522" s="682"/>
      <c r="ILB522" s="682"/>
      <c r="ILC522" s="682"/>
      <c r="ILD522" s="682"/>
      <c r="ILE522" s="682"/>
      <c r="ILF522" s="682"/>
      <c r="ILG522" s="682"/>
      <c r="ILH522" s="682"/>
      <c r="ILI522" s="682"/>
      <c r="ILJ522" s="682"/>
      <c r="ILK522" s="682"/>
      <c r="ILL522" s="682"/>
      <c r="ILM522" s="682"/>
      <c r="ILN522" s="682"/>
      <c r="ILO522" s="682"/>
      <c r="ILP522" s="682"/>
      <c r="ILQ522" s="682"/>
      <c r="ILR522" s="682"/>
      <c r="ILS522" s="682"/>
      <c r="ILT522" s="682"/>
      <c r="ILU522" s="682"/>
      <c r="ILV522" s="682"/>
      <c r="ILW522" s="682"/>
      <c r="ILX522" s="682"/>
      <c r="ILY522" s="682"/>
      <c r="ILZ522" s="682"/>
      <c r="IMA522" s="682"/>
      <c r="IMB522" s="682"/>
      <c r="IMC522" s="682"/>
      <c r="IMD522" s="682"/>
      <c r="IME522" s="682"/>
      <c r="IMF522" s="682"/>
      <c r="IMG522" s="682"/>
      <c r="IMH522" s="682"/>
      <c r="IMI522" s="682"/>
      <c r="IMJ522" s="682"/>
      <c r="IMK522" s="682"/>
      <c r="IML522" s="682"/>
      <c r="IMM522" s="682"/>
      <c r="IMN522" s="682"/>
      <c r="IMO522" s="682"/>
      <c r="IMP522" s="682"/>
      <c r="IMQ522" s="682"/>
      <c r="IMR522" s="682"/>
      <c r="IMS522" s="682"/>
      <c r="IMT522" s="682"/>
      <c r="IMU522" s="682"/>
      <c r="IMV522" s="682"/>
      <c r="IMW522" s="682"/>
      <c r="IMX522" s="682"/>
      <c r="IMY522" s="682"/>
      <c r="IMZ522" s="682"/>
      <c r="INA522" s="682"/>
      <c r="INB522" s="682"/>
      <c r="INC522" s="682"/>
      <c r="IND522" s="682"/>
      <c r="INE522" s="682"/>
      <c r="INF522" s="682"/>
      <c r="ING522" s="682"/>
      <c r="INH522" s="682"/>
      <c r="INI522" s="682"/>
      <c r="INJ522" s="682"/>
      <c r="INK522" s="682"/>
      <c r="INL522" s="682"/>
      <c r="INM522" s="682"/>
      <c r="INN522" s="682"/>
      <c r="INO522" s="682"/>
      <c r="INP522" s="682"/>
      <c r="INQ522" s="682"/>
      <c r="INR522" s="682"/>
      <c r="INS522" s="682"/>
      <c r="INT522" s="682"/>
      <c r="INU522" s="682"/>
      <c r="INV522" s="682"/>
      <c r="INW522" s="682"/>
      <c r="INX522" s="682"/>
      <c r="INY522" s="682"/>
      <c r="INZ522" s="682"/>
      <c r="IOA522" s="682"/>
      <c r="IOB522" s="682"/>
      <c r="IOC522" s="682"/>
      <c r="IOD522" s="682"/>
      <c r="IOE522" s="682"/>
      <c r="IOF522" s="682"/>
      <c r="IOG522" s="682"/>
      <c r="IOH522" s="682"/>
      <c r="IOI522" s="682"/>
      <c r="IOJ522" s="682"/>
      <c r="IOK522" s="682"/>
      <c r="IOL522" s="682"/>
      <c r="IOM522" s="682"/>
      <c r="ION522" s="682"/>
      <c r="IOO522" s="682"/>
      <c r="IOP522" s="682"/>
      <c r="IOQ522" s="682"/>
      <c r="IOR522" s="682"/>
      <c r="IOS522" s="682"/>
      <c r="IOT522" s="682"/>
      <c r="IOU522" s="682"/>
      <c r="IOV522" s="682"/>
      <c r="IOW522" s="682"/>
      <c r="IOX522" s="682"/>
      <c r="IOY522" s="682"/>
      <c r="IOZ522" s="682"/>
      <c r="IPA522" s="682"/>
      <c r="IPB522" s="682"/>
      <c r="IPC522" s="682"/>
      <c r="IPD522" s="682"/>
      <c r="IPE522" s="682"/>
      <c r="IPF522" s="682"/>
      <c r="IPG522" s="682"/>
      <c r="IPH522" s="682"/>
      <c r="IPI522" s="682"/>
      <c r="IPJ522" s="682"/>
      <c r="IPK522" s="682"/>
      <c r="IPL522" s="682"/>
      <c r="IPM522" s="682"/>
      <c r="IPN522" s="682"/>
      <c r="IPO522" s="682"/>
      <c r="IPP522" s="682"/>
      <c r="IPQ522" s="682"/>
      <c r="IPR522" s="682"/>
      <c r="IPS522" s="682"/>
      <c r="IPT522" s="682"/>
      <c r="IPU522" s="682"/>
      <c r="IPV522" s="682"/>
      <c r="IPW522" s="682"/>
      <c r="IPX522" s="682"/>
      <c r="IPY522" s="682"/>
      <c r="IPZ522" s="682"/>
      <c r="IQA522" s="682"/>
      <c r="IQB522" s="682"/>
      <c r="IQC522" s="682"/>
      <c r="IQD522" s="682"/>
      <c r="IQE522" s="682"/>
      <c r="IQF522" s="682"/>
      <c r="IQG522" s="682"/>
      <c r="IQH522" s="682"/>
      <c r="IQI522" s="682"/>
      <c r="IQJ522" s="682"/>
      <c r="IQK522" s="682"/>
      <c r="IQL522" s="682"/>
      <c r="IQM522" s="682"/>
      <c r="IQN522" s="682"/>
      <c r="IQO522" s="682"/>
      <c r="IQP522" s="682"/>
      <c r="IQQ522" s="682"/>
      <c r="IQR522" s="682"/>
      <c r="IQS522" s="682"/>
      <c r="IQT522" s="682"/>
      <c r="IQU522" s="682"/>
      <c r="IQV522" s="682"/>
      <c r="IQW522" s="682"/>
      <c r="IQX522" s="682"/>
      <c r="IQY522" s="682"/>
      <c r="IQZ522" s="682"/>
      <c r="IRA522" s="682"/>
      <c r="IRB522" s="682"/>
      <c r="IRC522" s="682"/>
      <c r="IRD522" s="682"/>
      <c r="IRE522" s="682"/>
      <c r="IRF522" s="682"/>
      <c r="IRG522" s="682"/>
      <c r="IRH522" s="682"/>
      <c r="IRI522" s="682"/>
      <c r="IRJ522" s="682"/>
      <c r="IRK522" s="682"/>
      <c r="IRL522" s="682"/>
      <c r="IRM522" s="682"/>
      <c r="IRN522" s="682"/>
      <c r="IRO522" s="682"/>
      <c r="IRP522" s="682"/>
      <c r="IRQ522" s="682"/>
      <c r="IRR522" s="682"/>
      <c r="IRS522" s="682"/>
      <c r="IRT522" s="682"/>
      <c r="IRU522" s="682"/>
      <c r="IRV522" s="682"/>
      <c r="IRW522" s="682"/>
      <c r="IRX522" s="682"/>
      <c r="IRY522" s="682"/>
      <c r="IRZ522" s="682"/>
      <c r="ISA522" s="682"/>
      <c r="ISB522" s="682"/>
      <c r="ISC522" s="682"/>
      <c r="ISD522" s="682"/>
      <c r="ISE522" s="682"/>
      <c r="ISF522" s="682"/>
      <c r="ISG522" s="682"/>
      <c r="ISH522" s="682"/>
      <c r="ISI522" s="682"/>
      <c r="ISJ522" s="682"/>
      <c r="ISK522" s="682"/>
      <c r="ISL522" s="682"/>
      <c r="ISM522" s="682"/>
      <c r="ISN522" s="682"/>
      <c r="ISO522" s="682"/>
      <c r="ISP522" s="682"/>
      <c r="ISQ522" s="682"/>
      <c r="ISR522" s="682"/>
      <c r="ISS522" s="682"/>
      <c r="IST522" s="682"/>
      <c r="ISU522" s="682"/>
      <c r="ISV522" s="682"/>
      <c r="ISW522" s="682"/>
      <c r="ISX522" s="682"/>
      <c r="ISY522" s="682"/>
      <c r="ISZ522" s="682"/>
      <c r="ITA522" s="682"/>
      <c r="ITB522" s="682"/>
      <c r="ITC522" s="682"/>
      <c r="ITD522" s="682"/>
      <c r="ITE522" s="682"/>
      <c r="ITF522" s="682"/>
      <c r="ITG522" s="682"/>
      <c r="ITH522" s="682"/>
      <c r="ITI522" s="682"/>
      <c r="ITJ522" s="682"/>
      <c r="ITK522" s="682"/>
      <c r="ITL522" s="682"/>
      <c r="ITM522" s="682"/>
      <c r="ITN522" s="682"/>
      <c r="ITO522" s="682"/>
      <c r="ITP522" s="682"/>
      <c r="ITQ522" s="682"/>
      <c r="ITR522" s="682"/>
      <c r="ITS522" s="682"/>
      <c r="ITT522" s="682"/>
      <c r="ITU522" s="682"/>
      <c r="ITV522" s="682"/>
      <c r="ITW522" s="682"/>
      <c r="ITX522" s="682"/>
      <c r="ITY522" s="682"/>
      <c r="ITZ522" s="682"/>
      <c r="IUA522" s="682"/>
      <c r="IUB522" s="682"/>
      <c r="IUC522" s="682"/>
      <c r="IUD522" s="682"/>
      <c r="IUE522" s="682"/>
      <c r="IUF522" s="682"/>
      <c r="IUG522" s="682"/>
      <c r="IUH522" s="682"/>
      <c r="IUI522" s="682"/>
      <c r="IUJ522" s="682"/>
      <c r="IUK522" s="682"/>
      <c r="IUL522" s="682"/>
      <c r="IUM522" s="682"/>
      <c r="IUN522" s="682"/>
      <c r="IUO522" s="682"/>
      <c r="IUP522" s="682"/>
      <c r="IUQ522" s="682"/>
      <c r="IUR522" s="682"/>
      <c r="IUS522" s="682"/>
      <c r="IUT522" s="682"/>
      <c r="IUU522" s="682"/>
      <c r="IUV522" s="682"/>
      <c r="IUW522" s="682"/>
      <c r="IUX522" s="682"/>
      <c r="IUY522" s="682"/>
      <c r="IUZ522" s="682"/>
      <c r="IVA522" s="682"/>
      <c r="IVB522" s="682"/>
      <c r="IVC522" s="682"/>
      <c r="IVD522" s="682"/>
      <c r="IVE522" s="682"/>
      <c r="IVF522" s="682"/>
      <c r="IVG522" s="682"/>
      <c r="IVH522" s="682"/>
      <c r="IVI522" s="682"/>
      <c r="IVJ522" s="682"/>
      <c r="IVK522" s="682"/>
      <c r="IVL522" s="682"/>
      <c r="IVM522" s="682"/>
      <c r="IVN522" s="682"/>
      <c r="IVO522" s="682"/>
      <c r="IVP522" s="682"/>
      <c r="IVQ522" s="682"/>
      <c r="IVR522" s="682"/>
      <c r="IVS522" s="682"/>
      <c r="IVT522" s="682"/>
      <c r="IVU522" s="682"/>
      <c r="IVV522" s="682"/>
      <c r="IVW522" s="682"/>
      <c r="IVX522" s="682"/>
      <c r="IVY522" s="682"/>
      <c r="IVZ522" s="682"/>
      <c r="IWA522" s="682"/>
      <c r="IWB522" s="682"/>
      <c r="IWC522" s="682"/>
      <c r="IWD522" s="682"/>
      <c r="IWE522" s="682"/>
      <c r="IWF522" s="682"/>
      <c r="IWG522" s="682"/>
      <c r="IWH522" s="682"/>
      <c r="IWI522" s="682"/>
      <c r="IWJ522" s="682"/>
      <c r="IWK522" s="682"/>
      <c r="IWL522" s="682"/>
      <c r="IWM522" s="682"/>
      <c r="IWN522" s="682"/>
      <c r="IWO522" s="682"/>
      <c r="IWP522" s="682"/>
      <c r="IWQ522" s="682"/>
      <c r="IWR522" s="682"/>
      <c r="IWS522" s="682"/>
      <c r="IWT522" s="682"/>
      <c r="IWU522" s="682"/>
      <c r="IWV522" s="682"/>
      <c r="IWW522" s="682"/>
      <c r="IWX522" s="682"/>
      <c r="IWY522" s="682"/>
      <c r="IWZ522" s="682"/>
      <c r="IXA522" s="682"/>
      <c r="IXB522" s="682"/>
      <c r="IXC522" s="682"/>
      <c r="IXD522" s="682"/>
      <c r="IXE522" s="682"/>
      <c r="IXF522" s="682"/>
      <c r="IXG522" s="682"/>
      <c r="IXH522" s="682"/>
      <c r="IXI522" s="682"/>
      <c r="IXJ522" s="682"/>
      <c r="IXK522" s="682"/>
      <c r="IXL522" s="682"/>
      <c r="IXM522" s="682"/>
      <c r="IXN522" s="682"/>
      <c r="IXO522" s="682"/>
      <c r="IXP522" s="682"/>
      <c r="IXQ522" s="682"/>
      <c r="IXR522" s="682"/>
      <c r="IXS522" s="682"/>
      <c r="IXT522" s="682"/>
      <c r="IXU522" s="682"/>
      <c r="IXV522" s="682"/>
      <c r="IXW522" s="682"/>
      <c r="IXX522" s="682"/>
      <c r="IXY522" s="682"/>
      <c r="IXZ522" s="682"/>
      <c r="IYA522" s="682"/>
      <c r="IYB522" s="682"/>
      <c r="IYC522" s="682"/>
      <c r="IYD522" s="682"/>
      <c r="IYE522" s="682"/>
      <c r="IYF522" s="682"/>
      <c r="IYG522" s="682"/>
      <c r="IYH522" s="682"/>
      <c r="IYI522" s="682"/>
      <c r="IYJ522" s="682"/>
      <c r="IYK522" s="682"/>
      <c r="IYL522" s="682"/>
      <c r="IYM522" s="682"/>
      <c r="IYN522" s="682"/>
      <c r="IYO522" s="682"/>
      <c r="IYP522" s="682"/>
      <c r="IYQ522" s="682"/>
      <c r="IYR522" s="682"/>
      <c r="IYS522" s="682"/>
      <c r="IYT522" s="682"/>
      <c r="IYU522" s="682"/>
      <c r="IYV522" s="682"/>
      <c r="IYW522" s="682"/>
      <c r="IYX522" s="682"/>
      <c r="IYY522" s="682"/>
      <c r="IYZ522" s="682"/>
      <c r="IZA522" s="682"/>
      <c r="IZB522" s="682"/>
      <c r="IZC522" s="682"/>
      <c r="IZD522" s="682"/>
      <c r="IZE522" s="682"/>
      <c r="IZF522" s="682"/>
      <c r="IZG522" s="682"/>
      <c r="IZH522" s="682"/>
      <c r="IZI522" s="682"/>
      <c r="IZJ522" s="682"/>
      <c r="IZK522" s="682"/>
      <c r="IZL522" s="682"/>
      <c r="IZM522" s="682"/>
      <c r="IZN522" s="682"/>
      <c r="IZO522" s="682"/>
      <c r="IZP522" s="682"/>
      <c r="IZQ522" s="682"/>
      <c r="IZR522" s="682"/>
      <c r="IZS522" s="682"/>
      <c r="IZT522" s="682"/>
      <c r="IZU522" s="682"/>
      <c r="IZV522" s="682"/>
      <c r="IZW522" s="682"/>
      <c r="IZX522" s="682"/>
      <c r="IZY522" s="682"/>
      <c r="IZZ522" s="682"/>
      <c r="JAA522" s="682"/>
      <c r="JAB522" s="682"/>
      <c r="JAC522" s="682"/>
      <c r="JAD522" s="682"/>
      <c r="JAE522" s="682"/>
      <c r="JAF522" s="682"/>
      <c r="JAG522" s="682"/>
      <c r="JAH522" s="682"/>
      <c r="JAI522" s="682"/>
      <c r="JAJ522" s="682"/>
      <c r="JAK522" s="682"/>
      <c r="JAL522" s="682"/>
      <c r="JAM522" s="682"/>
      <c r="JAN522" s="682"/>
      <c r="JAO522" s="682"/>
      <c r="JAP522" s="682"/>
      <c r="JAQ522" s="682"/>
      <c r="JAR522" s="682"/>
      <c r="JAS522" s="682"/>
      <c r="JAT522" s="682"/>
      <c r="JAU522" s="682"/>
      <c r="JAV522" s="682"/>
      <c r="JAW522" s="682"/>
      <c r="JAX522" s="682"/>
      <c r="JAY522" s="682"/>
      <c r="JAZ522" s="682"/>
      <c r="JBA522" s="682"/>
      <c r="JBB522" s="682"/>
      <c r="JBC522" s="682"/>
      <c r="JBD522" s="682"/>
      <c r="JBE522" s="682"/>
      <c r="JBF522" s="682"/>
      <c r="JBG522" s="682"/>
      <c r="JBH522" s="682"/>
      <c r="JBI522" s="682"/>
      <c r="JBJ522" s="682"/>
      <c r="JBK522" s="682"/>
      <c r="JBL522" s="682"/>
      <c r="JBM522" s="682"/>
      <c r="JBN522" s="682"/>
      <c r="JBO522" s="682"/>
      <c r="JBP522" s="682"/>
      <c r="JBQ522" s="682"/>
      <c r="JBR522" s="682"/>
      <c r="JBS522" s="682"/>
      <c r="JBT522" s="682"/>
      <c r="JBU522" s="682"/>
      <c r="JBV522" s="682"/>
      <c r="JBW522" s="682"/>
      <c r="JBX522" s="682"/>
      <c r="JBY522" s="682"/>
      <c r="JBZ522" s="682"/>
      <c r="JCA522" s="682"/>
      <c r="JCB522" s="682"/>
      <c r="JCC522" s="682"/>
      <c r="JCD522" s="682"/>
      <c r="JCE522" s="682"/>
      <c r="JCF522" s="682"/>
      <c r="JCG522" s="682"/>
      <c r="JCH522" s="682"/>
      <c r="JCI522" s="682"/>
      <c r="JCJ522" s="682"/>
      <c r="JCK522" s="682"/>
      <c r="JCL522" s="682"/>
      <c r="JCM522" s="682"/>
      <c r="JCN522" s="682"/>
      <c r="JCO522" s="682"/>
      <c r="JCP522" s="682"/>
      <c r="JCQ522" s="682"/>
      <c r="JCR522" s="682"/>
      <c r="JCS522" s="682"/>
      <c r="JCT522" s="682"/>
      <c r="JCU522" s="682"/>
      <c r="JCV522" s="682"/>
      <c r="JCW522" s="682"/>
      <c r="JCX522" s="682"/>
      <c r="JCY522" s="682"/>
      <c r="JCZ522" s="682"/>
      <c r="JDA522" s="682"/>
      <c r="JDB522" s="682"/>
      <c r="JDC522" s="682"/>
      <c r="JDD522" s="682"/>
      <c r="JDE522" s="682"/>
      <c r="JDF522" s="682"/>
      <c r="JDG522" s="682"/>
      <c r="JDH522" s="682"/>
      <c r="JDI522" s="682"/>
      <c r="JDJ522" s="682"/>
      <c r="JDK522" s="682"/>
      <c r="JDL522" s="682"/>
      <c r="JDM522" s="682"/>
      <c r="JDN522" s="682"/>
      <c r="JDO522" s="682"/>
      <c r="JDP522" s="682"/>
      <c r="JDQ522" s="682"/>
      <c r="JDR522" s="682"/>
      <c r="JDS522" s="682"/>
      <c r="JDT522" s="682"/>
      <c r="JDU522" s="682"/>
      <c r="JDV522" s="682"/>
      <c r="JDW522" s="682"/>
      <c r="JDX522" s="682"/>
      <c r="JDY522" s="682"/>
      <c r="JDZ522" s="682"/>
      <c r="JEA522" s="682"/>
      <c r="JEB522" s="682"/>
      <c r="JEC522" s="682"/>
      <c r="JED522" s="682"/>
      <c r="JEE522" s="682"/>
      <c r="JEF522" s="682"/>
      <c r="JEG522" s="682"/>
      <c r="JEH522" s="682"/>
      <c r="JEI522" s="682"/>
      <c r="JEJ522" s="682"/>
      <c r="JEK522" s="682"/>
      <c r="JEL522" s="682"/>
      <c r="JEM522" s="682"/>
      <c r="JEN522" s="682"/>
      <c r="JEO522" s="682"/>
      <c r="JEP522" s="682"/>
      <c r="JEQ522" s="682"/>
      <c r="JER522" s="682"/>
      <c r="JES522" s="682"/>
      <c r="JET522" s="682"/>
      <c r="JEU522" s="682"/>
      <c r="JEV522" s="682"/>
      <c r="JEW522" s="682"/>
      <c r="JEX522" s="682"/>
      <c r="JEY522" s="682"/>
      <c r="JEZ522" s="682"/>
      <c r="JFA522" s="682"/>
      <c r="JFB522" s="682"/>
      <c r="JFC522" s="682"/>
      <c r="JFD522" s="682"/>
      <c r="JFE522" s="682"/>
      <c r="JFF522" s="682"/>
      <c r="JFG522" s="682"/>
      <c r="JFH522" s="682"/>
      <c r="JFI522" s="682"/>
      <c r="JFJ522" s="682"/>
      <c r="JFK522" s="682"/>
      <c r="JFL522" s="682"/>
      <c r="JFM522" s="682"/>
      <c r="JFN522" s="682"/>
      <c r="JFO522" s="682"/>
      <c r="JFP522" s="682"/>
      <c r="JFQ522" s="682"/>
      <c r="JFR522" s="682"/>
      <c r="JFS522" s="682"/>
      <c r="JFT522" s="682"/>
      <c r="JFU522" s="682"/>
      <c r="JFV522" s="682"/>
      <c r="JFW522" s="682"/>
      <c r="JFX522" s="682"/>
      <c r="JFY522" s="682"/>
      <c r="JFZ522" s="682"/>
      <c r="JGA522" s="682"/>
      <c r="JGB522" s="682"/>
      <c r="JGC522" s="682"/>
      <c r="JGD522" s="682"/>
      <c r="JGE522" s="682"/>
      <c r="JGF522" s="682"/>
      <c r="JGG522" s="682"/>
      <c r="JGH522" s="682"/>
      <c r="JGI522" s="682"/>
      <c r="JGJ522" s="682"/>
      <c r="JGK522" s="682"/>
      <c r="JGL522" s="682"/>
      <c r="JGM522" s="682"/>
      <c r="JGN522" s="682"/>
      <c r="JGO522" s="682"/>
      <c r="JGP522" s="682"/>
      <c r="JGQ522" s="682"/>
      <c r="JGR522" s="682"/>
      <c r="JGS522" s="682"/>
      <c r="JGT522" s="682"/>
      <c r="JGU522" s="682"/>
      <c r="JGV522" s="682"/>
      <c r="JGW522" s="682"/>
      <c r="JGX522" s="682"/>
      <c r="JGY522" s="682"/>
      <c r="JGZ522" s="682"/>
      <c r="JHA522" s="682"/>
      <c r="JHB522" s="682"/>
      <c r="JHC522" s="682"/>
      <c r="JHD522" s="682"/>
      <c r="JHE522" s="682"/>
      <c r="JHF522" s="682"/>
      <c r="JHG522" s="682"/>
      <c r="JHH522" s="682"/>
      <c r="JHI522" s="682"/>
      <c r="JHJ522" s="682"/>
      <c r="JHK522" s="682"/>
      <c r="JHL522" s="682"/>
      <c r="JHM522" s="682"/>
      <c r="JHN522" s="682"/>
      <c r="JHO522" s="682"/>
      <c r="JHP522" s="682"/>
      <c r="JHQ522" s="682"/>
      <c r="JHR522" s="682"/>
      <c r="JHS522" s="682"/>
      <c r="JHT522" s="682"/>
      <c r="JHU522" s="682"/>
      <c r="JHV522" s="682"/>
      <c r="JHW522" s="682"/>
      <c r="JHX522" s="682"/>
      <c r="JHY522" s="682"/>
      <c r="JHZ522" s="682"/>
      <c r="JIA522" s="682"/>
      <c r="JIB522" s="682"/>
      <c r="JIC522" s="682"/>
      <c r="JID522" s="682"/>
      <c r="JIE522" s="682"/>
      <c r="JIF522" s="682"/>
      <c r="JIG522" s="682"/>
      <c r="JIH522" s="682"/>
      <c r="JII522" s="682"/>
      <c r="JIJ522" s="682"/>
      <c r="JIK522" s="682"/>
      <c r="JIL522" s="682"/>
      <c r="JIM522" s="682"/>
      <c r="JIN522" s="682"/>
      <c r="JIO522" s="682"/>
      <c r="JIP522" s="682"/>
      <c r="JIQ522" s="682"/>
      <c r="JIR522" s="682"/>
      <c r="JIS522" s="682"/>
      <c r="JIT522" s="682"/>
      <c r="JIU522" s="682"/>
      <c r="JIV522" s="682"/>
      <c r="JIW522" s="682"/>
      <c r="JIX522" s="682"/>
      <c r="JIY522" s="682"/>
      <c r="JIZ522" s="682"/>
      <c r="JJA522" s="682"/>
      <c r="JJB522" s="682"/>
      <c r="JJC522" s="682"/>
      <c r="JJD522" s="682"/>
      <c r="JJE522" s="682"/>
      <c r="JJF522" s="682"/>
      <c r="JJG522" s="682"/>
      <c r="JJH522" s="682"/>
      <c r="JJI522" s="682"/>
      <c r="JJJ522" s="682"/>
      <c r="JJK522" s="682"/>
      <c r="JJL522" s="682"/>
      <c r="JJM522" s="682"/>
      <c r="JJN522" s="682"/>
      <c r="JJO522" s="682"/>
      <c r="JJP522" s="682"/>
      <c r="JJQ522" s="682"/>
      <c r="JJR522" s="682"/>
      <c r="JJS522" s="682"/>
      <c r="JJT522" s="682"/>
      <c r="JJU522" s="682"/>
      <c r="JJV522" s="682"/>
      <c r="JJW522" s="682"/>
      <c r="JJX522" s="682"/>
      <c r="JJY522" s="682"/>
      <c r="JJZ522" s="682"/>
      <c r="JKA522" s="682"/>
      <c r="JKB522" s="682"/>
      <c r="JKC522" s="682"/>
      <c r="JKD522" s="682"/>
      <c r="JKE522" s="682"/>
      <c r="JKF522" s="682"/>
      <c r="JKG522" s="682"/>
      <c r="JKH522" s="682"/>
      <c r="JKI522" s="682"/>
      <c r="JKJ522" s="682"/>
      <c r="JKK522" s="682"/>
      <c r="JKL522" s="682"/>
      <c r="JKM522" s="682"/>
      <c r="JKN522" s="682"/>
      <c r="JKO522" s="682"/>
      <c r="JKP522" s="682"/>
      <c r="JKQ522" s="682"/>
      <c r="JKR522" s="682"/>
      <c r="JKS522" s="682"/>
      <c r="JKT522" s="682"/>
      <c r="JKU522" s="682"/>
      <c r="JKV522" s="682"/>
      <c r="JKW522" s="682"/>
      <c r="JKX522" s="682"/>
      <c r="JKY522" s="682"/>
      <c r="JKZ522" s="682"/>
      <c r="JLA522" s="682"/>
      <c r="JLB522" s="682"/>
      <c r="JLC522" s="682"/>
      <c r="JLD522" s="682"/>
      <c r="JLE522" s="682"/>
      <c r="JLF522" s="682"/>
      <c r="JLG522" s="682"/>
      <c r="JLH522" s="682"/>
      <c r="JLI522" s="682"/>
      <c r="JLJ522" s="682"/>
      <c r="JLK522" s="682"/>
      <c r="JLL522" s="682"/>
      <c r="JLM522" s="682"/>
      <c r="JLN522" s="682"/>
      <c r="JLO522" s="682"/>
      <c r="JLP522" s="682"/>
      <c r="JLQ522" s="682"/>
      <c r="JLR522" s="682"/>
      <c r="JLS522" s="682"/>
      <c r="JLT522" s="682"/>
      <c r="JLU522" s="682"/>
      <c r="JLV522" s="682"/>
      <c r="JLW522" s="682"/>
      <c r="JLX522" s="682"/>
      <c r="JLY522" s="682"/>
      <c r="JLZ522" s="682"/>
      <c r="JMA522" s="682"/>
      <c r="JMB522" s="682"/>
      <c r="JMC522" s="682"/>
      <c r="JMD522" s="682"/>
      <c r="JME522" s="682"/>
      <c r="JMF522" s="682"/>
      <c r="JMG522" s="682"/>
      <c r="JMH522" s="682"/>
      <c r="JMI522" s="682"/>
      <c r="JMJ522" s="682"/>
      <c r="JMK522" s="682"/>
      <c r="JML522" s="682"/>
      <c r="JMM522" s="682"/>
      <c r="JMN522" s="682"/>
      <c r="JMO522" s="682"/>
      <c r="JMP522" s="682"/>
      <c r="JMQ522" s="682"/>
      <c r="JMR522" s="682"/>
      <c r="JMS522" s="682"/>
      <c r="JMT522" s="682"/>
      <c r="JMU522" s="682"/>
      <c r="JMV522" s="682"/>
      <c r="JMW522" s="682"/>
      <c r="JMX522" s="682"/>
      <c r="JMY522" s="682"/>
      <c r="JMZ522" s="682"/>
      <c r="JNA522" s="682"/>
      <c r="JNB522" s="682"/>
      <c r="JNC522" s="682"/>
      <c r="JND522" s="682"/>
      <c r="JNE522" s="682"/>
      <c r="JNF522" s="682"/>
      <c r="JNG522" s="682"/>
      <c r="JNH522" s="682"/>
      <c r="JNI522" s="682"/>
      <c r="JNJ522" s="682"/>
      <c r="JNK522" s="682"/>
      <c r="JNL522" s="682"/>
      <c r="JNM522" s="682"/>
      <c r="JNN522" s="682"/>
      <c r="JNO522" s="682"/>
      <c r="JNP522" s="682"/>
      <c r="JNQ522" s="682"/>
      <c r="JNR522" s="682"/>
      <c r="JNS522" s="682"/>
      <c r="JNT522" s="682"/>
      <c r="JNU522" s="682"/>
      <c r="JNV522" s="682"/>
      <c r="JNW522" s="682"/>
      <c r="JNX522" s="682"/>
      <c r="JNY522" s="682"/>
      <c r="JNZ522" s="682"/>
      <c r="JOA522" s="682"/>
      <c r="JOB522" s="682"/>
      <c r="JOC522" s="682"/>
      <c r="JOD522" s="682"/>
      <c r="JOE522" s="682"/>
      <c r="JOF522" s="682"/>
      <c r="JOG522" s="682"/>
      <c r="JOH522" s="682"/>
      <c r="JOI522" s="682"/>
      <c r="JOJ522" s="682"/>
      <c r="JOK522" s="682"/>
      <c r="JOL522" s="682"/>
      <c r="JOM522" s="682"/>
      <c r="JON522" s="682"/>
      <c r="JOO522" s="682"/>
      <c r="JOP522" s="682"/>
      <c r="JOQ522" s="682"/>
      <c r="JOR522" s="682"/>
      <c r="JOS522" s="682"/>
      <c r="JOT522" s="682"/>
      <c r="JOU522" s="682"/>
      <c r="JOV522" s="682"/>
      <c r="JOW522" s="682"/>
      <c r="JOX522" s="682"/>
      <c r="JOY522" s="682"/>
      <c r="JOZ522" s="682"/>
      <c r="JPA522" s="682"/>
      <c r="JPB522" s="682"/>
      <c r="JPC522" s="682"/>
      <c r="JPD522" s="682"/>
      <c r="JPE522" s="682"/>
      <c r="JPF522" s="682"/>
      <c r="JPG522" s="682"/>
      <c r="JPH522" s="682"/>
      <c r="JPI522" s="682"/>
      <c r="JPJ522" s="682"/>
      <c r="JPK522" s="682"/>
      <c r="JPL522" s="682"/>
      <c r="JPM522" s="682"/>
      <c r="JPN522" s="682"/>
      <c r="JPO522" s="682"/>
      <c r="JPP522" s="682"/>
      <c r="JPQ522" s="682"/>
      <c r="JPR522" s="682"/>
      <c r="JPS522" s="682"/>
      <c r="JPT522" s="682"/>
      <c r="JPU522" s="682"/>
      <c r="JPV522" s="682"/>
      <c r="JPW522" s="682"/>
      <c r="JPX522" s="682"/>
      <c r="JPY522" s="682"/>
      <c r="JPZ522" s="682"/>
      <c r="JQA522" s="682"/>
      <c r="JQB522" s="682"/>
      <c r="JQC522" s="682"/>
      <c r="JQD522" s="682"/>
      <c r="JQE522" s="682"/>
      <c r="JQF522" s="682"/>
      <c r="JQG522" s="682"/>
      <c r="JQH522" s="682"/>
      <c r="JQI522" s="682"/>
      <c r="JQJ522" s="682"/>
      <c r="JQK522" s="682"/>
      <c r="JQL522" s="682"/>
      <c r="JQM522" s="682"/>
      <c r="JQN522" s="682"/>
      <c r="JQO522" s="682"/>
      <c r="JQP522" s="682"/>
      <c r="JQQ522" s="682"/>
      <c r="JQR522" s="682"/>
      <c r="JQS522" s="682"/>
      <c r="JQT522" s="682"/>
      <c r="JQU522" s="682"/>
      <c r="JQV522" s="682"/>
      <c r="JQW522" s="682"/>
      <c r="JQX522" s="682"/>
      <c r="JQY522" s="682"/>
      <c r="JQZ522" s="682"/>
      <c r="JRA522" s="682"/>
      <c r="JRB522" s="682"/>
      <c r="JRC522" s="682"/>
      <c r="JRD522" s="682"/>
      <c r="JRE522" s="682"/>
      <c r="JRF522" s="682"/>
      <c r="JRG522" s="682"/>
      <c r="JRH522" s="682"/>
      <c r="JRI522" s="682"/>
      <c r="JRJ522" s="682"/>
      <c r="JRK522" s="682"/>
      <c r="JRL522" s="682"/>
      <c r="JRM522" s="682"/>
      <c r="JRN522" s="682"/>
      <c r="JRO522" s="682"/>
      <c r="JRP522" s="682"/>
      <c r="JRQ522" s="682"/>
      <c r="JRR522" s="682"/>
      <c r="JRS522" s="682"/>
      <c r="JRT522" s="682"/>
      <c r="JRU522" s="682"/>
      <c r="JRV522" s="682"/>
      <c r="JRW522" s="682"/>
      <c r="JRX522" s="682"/>
      <c r="JRY522" s="682"/>
      <c r="JRZ522" s="682"/>
      <c r="JSA522" s="682"/>
      <c r="JSB522" s="682"/>
      <c r="JSC522" s="682"/>
      <c r="JSD522" s="682"/>
      <c r="JSE522" s="682"/>
      <c r="JSF522" s="682"/>
      <c r="JSG522" s="682"/>
      <c r="JSH522" s="682"/>
      <c r="JSI522" s="682"/>
      <c r="JSJ522" s="682"/>
      <c r="JSK522" s="682"/>
      <c r="JSL522" s="682"/>
      <c r="JSM522" s="682"/>
      <c r="JSN522" s="682"/>
      <c r="JSO522" s="682"/>
      <c r="JSP522" s="682"/>
      <c r="JSQ522" s="682"/>
      <c r="JSR522" s="682"/>
      <c r="JSS522" s="682"/>
      <c r="JST522" s="682"/>
      <c r="JSU522" s="682"/>
      <c r="JSV522" s="682"/>
      <c r="JSW522" s="682"/>
      <c r="JSX522" s="682"/>
      <c r="JSY522" s="682"/>
      <c r="JSZ522" s="682"/>
      <c r="JTA522" s="682"/>
      <c r="JTB522" s="682"/>
      <c r="JTC522" s="682"/>
      <c r="JTD522" s="682"/>
      <c r="JTE522" s="682"/>
      <c r="JTF522" s="682"/>
      <c r="JTG522" s="682"/>
      <c r="JTH522" s="682"/>
      <c r="JTI522" s="682"/>
      <c r="JTJ522" s="682"/>
      <c r="JTK522" s="682"/>
      <c r="JTL522" s="682"/>
      <c r="JTM522" s="682"/>
      <c r="JTN522" s="682"/>
      <c r="JTO522" s="682"/>
      <c r="JTP522" s="682"/>
      <c r="JTQ522" s="682"/>
      <c r="JTR522" s="682"/>
      <c r="JTS522" s="682"/>
      <c r="JTT522" s="682"/>
      <c r="JTU522" s="682"/>
      <c r="JTV522" s="682"/>
      <c r="JTW522" s="682"/>
      <c r="JTX522" s="682"/>
      <c r="JTY522" s="682"/>
      <c r="JTZ522" s="682"/>
      <c r="JUA522" s="682"/>
      <c r="JUB522" s="682"/>
      <c r="JUC522" s="682"/>
      <c r="JUD522" s="682"/>
      <c r="JUE522" s="682"/>
      <c r="JUF522" s="682"/>
      <c r="JUG522" s="682"/>
      <c r="JUH522" s="682"/>
      <c r="JUI522" s="682"/>
      <c r="JUJ522" s="682"/>
      <c r="JUK522" s="682"/>
      <c r="JUL522" s="682"/>
      <c r="JUM522" s="682"/>
      <c r="JUN522" s="682"/>
      <c r="JUO522" s="682"/>
      <c r="JUP522" s="682"/>
      <c r="JUQ522" s="682"/>
      <c r="JUR522" s="682"/>
      <c r="JUS522" s="682"/>
      <c r="JUT522" s="682"/>
      <c r="JUU522" s="682"/>
      <c r="JUV522" s="682"/>
      <c r="JUW522" s="682"/>
      <c r="JUX522" s="682"/>
      <c r="JUY522" s="682"/>
      <c r="JUZ522" s="682"/>
      <c r="JVA522" s="682"/>
      <c r="JVB522" s="682"/>
      <c r="JVC522" s="682"/>
      <c r="JVD522" s="682"/>
      <c r="JVE522" s="682"/>
      <c r="JVF522" s="682"/>
      <c r="JVG522" s="682"/>
      <c r="JVH522" s="682"/>
      <c r="JVI522" s="682"/>
      <c r="JVJ522" s="682"/>
      <c r="JVK522" s="682"/>
      <c r="JVL522" s="682"/>
      <c r="JVM522" s="682"/>
      <c r="JVN522" s="682"/>
      <c r="JVO522" s="682"/>
      <c r="JVP522" s="682"/>
      <c r="JVQ522" s="682"/>
      <c r="JVR522" s="682"/>
      <c r="JVS522" s="682"/>
      <c r="JVT522" s="682"/>
      <c r="JVU522" s="682"/>
      <c r="JVV522" s="682"/>
      <c r="JVW522" s="682"/>
      <c r="JVX522" s="682"/>
      <c r="JVY522" s="682"/>
      <c r="JVZ522" s="682"/>
      <c r="JWA522" s="682"/>
      <c r="JWB522" s="682"/>
      <c r="JWC522" s="682"/>
      <c r="JWD522" s="682"/>
      <c r="JWE522" s="682"/>
      <c r="JWF522" s="682"/>
      <c r="JWG522" s="682"/>
      <c r="JWH522" s="682"/>
      <c r="JWI522" s="682"/>
      <c r="JWJ522" s="682"/>
      <c r="JWK522" s="682"/>
      <c r="JWL522" s="682"/>
      <c r="JWM522" s="682"/>
      <c r="JWN522" s="682"/>
      <c r="JWO522" s="682"/>
      <c r="JWP522" s="682"/>
      <c r="JWQ522" s="682"/>
      <c r="JWR522" s="682"/>
      <c r="JWS522" s="682"/>
      <c r="JWT522" s="682"/>
      <c r="JWU522" s="682"/>
      <c r="JWV522" s="682"/>
      <c r="JWW522" s="682"/>
      <c r="JWX522" s="682"/>
      <c r="JWY522" s="682"/>
      <c r="JWZ522" s="682"/>
      <c r="JXA522" s="682"/>
      <c r="JXB522" s="682"/>
      <c r="JXC522" s="682"/>
      <c r="JXD522" s="682"/>
      <c r="JXE522" s="682"/>
      <c r="JXF522" s="682"/>
      <c r="JXG522" s="682"/>
      <c r="JXH522" s="682"/>
      <c r="JXI522" s="682"/>
      <c r="JXJ522" s="682"/>
      <c r="JXK522" s="682"/>
      <c r="JXL522" s="682"/>
      <c r="JXM522" s="682"/>
      <c r="JXN522" s="682"/>
      <c r="JXO522" s="682"/>
      <c r="JXP522" s="682"/>
      <c r="JXQ522" s="682"/>
      <c r="JXR522" s="682"/>
      <c r="JXS522" s="682"/>
      <c r="JXT522" s="682"/>
      <c r="JXU522" s="682"/>
      <c r="JXV522" s="682"/>
      <c r="JXW522" s="682"/>
      <c r="JXX522" s="682"/>
      <c r="JXY522" s="682"/>
      <c r="JXZ522" s="682"/>
      <c r="JYA522" s="682"/>
      <c r="JYB522" s="682"/>
      <c r="JYC522" s="682"/>
      <c r="JYD522" s="682"/>
      <c r="JYE522" s="682"/>
      <c r="JYF522" s="682"/>
      <c r="JYG522" s="682"/>
      <c r="JYH522" s="682"/>
      <c r="JYI522" s="682"/>
      <c r="JYJ522" s="682"/>
      <c r="JYK522" s="682"/>
      <c r="JYL522" s="682"/>
      <c r="JYM522" s="682"/>
      <c r="JYN522" s="682"/>
      <c r="JYO522" s="682"/>
      <c r="JYP522" s="682"/>
      <c r="JYQ522" s="682"/>
      <c r="JYR522" s="682"/>
      <c r="JYS522" s="682"/>
      <c r="JYT522" s="682"/>
      <c r="JYU522" s="682"/>
      <c r="JYV522" s="682"/>
      <c r="JYW522" s="682"/>
      <c r="JYX522" s="682"/>
      <c r="JYY522" s="682"/>
      <c r="JYZ522" s="682"/>
      <c r="JZA522" s="682"/>
      <c r="JZB522" s="682"/>
      <c r="JZC522" s="682"/>
      <c r="JZD522" s="682"/>
      <c r="JZE522" s="682"/>
      <c r="JZF522" s="682"/>
      <c r="JZG522" s="682"/>
      <c r="JZH522" s="682"/>
      <c r="JZI522" s="682"/>
      <c r="JZJ522" s="682"/>
      <c r="JZK522" s="682"/>
      <c r="JZL522" s="682"/>
      <c r="JZM522" s="682"/>
      <c r="JZN522" s="682"/>
      <c r="JZO522" s="682"/>
      <c r="JZP522" s="682"/>
      <c r="JZQ522" s="682"/>
      <c r="JZR522" s="682"/>
      <c r="JZS522" s="682"/>
      <c r="JZT522" s="682"/>
      <c r="JZU522" s="682"/>
      <c r="JZV522" s="682"/>
      <c r="JZW522" s="682"/>
      <c r="JZX522" s="682"/>
      <c r="JZY522" s="682"/>
      <c r="JZZ522" s="682"/>
      <c r="KAA522" s="682"/>
      <c r="KAB522" s="682"/>
      <c r="KAC522" s="682"/>
      <c r="KAD522" s="682"/>
      <c r="KAE522" s="682"/>
      <c r="KAF522" s="682"/>
      <c r="KAG522" s="682"/>
      <c r="KAH522" s="682"/>
      <c r="KAI522" s="682"/>
      <c r="KAJ522" s="682"/>
      <c r="KAK522" s="682"/>
      <c r="KAL522" s="682"/>
      <c r="KAM522" s="682"/>
      <c r="KAN522" s="682"/>
      <c r="KAO522" s="682"/>
      <c r="KAP522" s="682"/>
      <c r="KAQ522" s="682"/>
      <c r="KAR522" s="682"/>
      <c r="KAS522" s="682"/>
      <c r="KAT522" s="682"/>
      <c r="KAU522" s="682"/>
      <c r="KAV522" s="682"/>
      <c r="KAW522" s="682"/>
      <c r="KAX522" s="682"/>
      <c r="KAY522" s="682"/>
      <c r="KAZ522" s="682"/>
      <c r="KBA522" s="682"/>
      <c r="KBB522" s="682"/>
      <c r="KBC522" s="682"/>
      <c r="KBD522" s="682"/>
      <c r="KBE522" s="682"/>
      <c r="KBF522" s="682"/>
      <c r="KBG522" s="682"/>
      <c r="KBH522" s="682"/>
      <c r="KBI522" s="682"/>
      <c r="KBJ522" s="682"/>
      <c r="KBK522" s="682"/>
      <c r="KBL522" s="682"/>
      <c r="KBM522" s="682"/>
      <c r="KBN522" s="682"/>
      <c r="KBO522" s="682"/>
      <c r="KBP522" s="682"/>
      <c r="KBQ522" s="682"/>
      <c r="KBR522" s="682"/>
      <c r="KBS522" s="682"/>
      <c r="KBT522" s="682"/>
      <c r="KBU522" s="682"/>
      <c r="KBV522" s="682"/>
      <c r="KBW522" s="682"/>
      <c r="KBX522" s="682"/>
      <c r="KBY522" s="682"/>
      <c r="KBZ522" s="682"/>
      <c r="KCA522" s="682"/>
      <c r="KCB522" s="682"/>
      <c r="KCC522" s="682"/>
      <c r="KCD522" s="682"/>
      <c r="KCE522" s="682"/>
      <c r="KCF522" s="682"/>
      <c r="KCG522" s="682"/>
      <c r="KCH522" s="682"/>
      <c r="KCI522" s="682"/>
      <c r="KCJ522" s="682"/>
      <c r="KCK522" s="682"/>
      <c r="KCL522" s="682"/>
      <c r="KCM522" s="682"/>
      <c r="KCN522" s="682"/>
      <c r="KCO522" s="682"/>
      <c r="KCP522" s="682"/>
      <c r="KCQ522" s="682"/>
      <c r="KCR522" s="682"/>
      <c r="KCS522" s="682"/>
      <c r="KCT522" s="682"/>
      <c r="KCU522" s="682"/>
      <c r="KCV522" s="682"/>
      <c r="KCW522" s="682"/>
      <c r="KCX522" s="682"/>
      <c r="KCY522" s="682"/>
      <c r="KCZ522" s="682"/>
      <c r="KDA522" s="682"/>
      <c r="KDB522" s="682"/>
      <c r="KDC522" s="682"/>
      <c r="KDD522" s="682"/>
      <c r="KDE522" s="682"/>
      <c r="KDF522" s="682"/>
      <c r="KDG522" s="682"/>
      <c r="KDH522" s="682"/>
      <c r="KDI522" s="682"/>
      <c r="KDJ522" s="682"/>
      <c r="KDK522" s="682"/>
      <c r="KDL522" s="682"/>
      <c r="KDM522" s="682"/>
      <c r="KDN522" s="682"/>
      <c r="KDO522" s="682"/>
      <c r="KDP522" s="682"/>
      <c r="KDQ522" s="682"/>
      <c r="KDR522" s="682"/>
      <c r="KDS522" s="682"/>
      <c r="KDT522" s="682"/>
      <c r="KDU522" s="682"/>
      <c r="KDV522" s="682"/>
      <c r="KDW522" s="682"/>
      <c r="KDX522" s="682"/>
      <c r="KDY522" s="682"/>
      <c r="KDZ522" s="682"/>
      <c r="KEA522" s="682"/>
      <c r="KEB522" s="682"/>
      <c r="KEC522" s="682"/>
      <c r="KED522" s="682"/>
      <c r="KEE522" s="682"/>
      <c r="KEF522" s="682"/>
      <c r="KEG522" s="682"/>
      <c r="KEH522" s="682"/>
      <c r="KEI522" s="682"/>
      <c r="KEJ522" s="682"/>
      <c r="KEK522" s="682"/>
      <c r="KEL522" s="682"/>
      <c r="KEM522" s="682"/>
      <c r="KEN522" s="682"/>
      <c r="KEO522" s="682"/>
      <c r="KEP522" s="682"/>
      <c r="KEQ522" s="682"/>
      <c r="KER522" s="682"/>
      <c r="KES522" s="682"/>
      <c r="KET522" s="682"/>
      <c r="KEU522" s="682"/>
      <c r="KEV522" s="682"/>
      <c r="KEW522" s="682"/>
      <c r="KEX522" s="682"/>
      <c r="KEY522" s="682"/>
      <c r="KEZ522" s="682"/>
      <c r="KFA522" s="682"/>
      <c r="KFB522" s="682"/>
      <c r="KFC522" s="682"/>
      <c r="KFD522" s="682"/>
      <c r="KFE522" s="682"/>
      <c r="KFF522" s="682"/>
      <c r="KFG522" s="682"/>
      <c r="KFH522" s="682"/>
      <c r="KFI522" s="682"/>
      <c r="KFJ522" s="682"/>
      <c r="KFK522" s="682"/>
      <c r="KFL522" s="682"/>
      <c r="KFM522" s="682"/>
      <c r="KFN522" s="682"/>
      <c r="KFO522" s="682"/>
      <c r="KFP522" s="682"/>
      <c r="KFQ522" s="682"/>
      <c r="KFR522" s="682"/>
      <c r="KFS522" s="682"/>
      <c r="KFT522" s="682"/>
      <c r="KFU522" s="682"/>
      <c r="KFV522" s="682"/>
      <c r="KFW522" s="682"/>
      <c r="KFX522" s="682"/>
      <c r="KFY522" s="682"/>
      <c r="KFZ522" s="682"/>
      <c r="KGA522" s="682"/>
      <c r="KGB522" s="682"/>
      <c r="KGC522" s="682"/>
      <c r="KGD522" s="682"/>
      <c r="KGE522" s="682"/>
      <c r="KGF522" s="682"/>
      <c r="KGG522" s="682"/>
      <c r="KGH522" s="682"/>
      <c r="KGI522" s="682"/>
      <c r="KGJ522" s="682"/>
      <c r="KGK522" s="682"/>
      <c r="KGL522" s="682"/>
      <c r="KGM522" s="682"/>
      <c r="KGN522" s="682"/>
      <c r="KGO522" s="682"/>
      <c r="KGP522" s="682"/>
      <c r="KGQ522" s="682"/>
      <c r="KGR522" s="682"/>
      <c r="KGS522" s="682"/>
      <c r="KGT522" s="682"/>
      <c r="KGU522" s="682"/>
      <c r="KGV522" s="682"/>
      <c r="KGW522" s="682"/>
      <c r="KGX522" s="682"/>
      <c r="KGY522" s="682"/>
      <c r="KGZ522" s="682"/>
      <c r="KHA522" s="682"/>
      <c r="KHB522" s="682"/>
      <c r="KHC522" s="682"/>
      <c r="KHD522" s="682"/>
      <c r="KHE522" s="682"/>
      <c r="KHF522" s="682"/>
      <c r="KHG522" s="682"/>
      <c r="KHH522" s="682"/>
      <c r="KHI522" s="682"/>
      <c r="KHJ522" s="682"/>
      <c r="KHK522" s="682"/>
      <c r="KHL522" s="682"/>
      <c r="KHM522" s="682"/>
      <c r="KHN522" s="682"/>
      <c r="KHO522" s="682"/>
      <c r="KHP522" s="682"/>
      <c r="KHQ522" s="682"/>
      <c r="KHR522" s="682"/>
      <c r="KHS522" s="682"/>
      <c r="KHT522" s="682"/>
      <c r="KHU522" s="682"/>
      <c r="KHV522" s="682"/>
      <c r="KHW522" s="682"/>
      <c r="KHX522" s="682"/>
      <c r="KHY522" s="682"/>
      <c r="KHZ522" s="682"/>
      <c r="KIA522" s="682"/>
      <c r="KIB522" s="682"/>
      <c r="KIC522" s="682"/>
      <c r="KID522" s="682"/>
      <c r="KIE522" s="682"/>
      <c r="KIF522" s="682"/>
      <c r="KIG522" s="682"/>
      <c r="KIH522" s="682"/>
      <c r="KII522" s="682"/>
      <c r="KIJ522" s="682"/>
      <c r="KIK522" s="682"/>
      <c r="KIL522" s="682"/>
      <c r="KIM522" s="682"/>
      <c r="KIN522" s="682"/>
      <c r="KIO522" s="682"/>
      <c r="KIP522" s="682"/>
      <c r="KIQ522" s="682"/>
      <c r="KIR522" s="682"/>
      <c r="KIS522" s="682"/>
      <c r="KIT522" s="682"/>
      <c r="KIU522" s="682"/>
      <c r="KIV522" s="682"/>
      <c r="KIW522" s="682"/>
      <c r="KIX522" s="682"/>
      <c r="KIY522" s="682"/>
      <c r="KIZ522" s="682"/>
      <c r="KJA522" s="682"/>
      <c r="KJB522" s="682"/>
      <c r="KJC522" s="682"/>
      <c r="KJD522" s="682"/>
      <c r="KJE522" s="682"/>
      <c r="KJF522" s="682"/>
      <c r="KJG522" s="682"/>
      <c r="KJH522" s="682"/>
      <c r="KJI522" s="682"/>
      <c r="KJJ522" s="682"/>
      <c r="KJK522" s="682"/>
      <c r="KJL522" s="682"/>
      <c r="KJM522" s="682"/>
      <c r="KJN522" s="682"/>
      <c r="KJO522" s="682"/>
      <c r="KJP522" s="682"/>
      <c r="KJQ522" s="682"/>
      <c r="KJR522" s="682"/>
      <c r="KJS522" s="682"/>
      <c r="KJT522" s="682"/>
      <c r="KJU522" s="682"/>
      <c r="KJV522" s="682"/>
      <c r="KJW522" s="682"/>
      <c r="KJX522" s="682"/>
      <c r="KJY522" s="682"/>
      <c r="KJZ522" s="682"/>
      <c r="KKA522" s="682"/>
      <c r="KKB522" s="682"/>
      <c r="KKC522" s="682"/>
      <c r="KKD522" s="682"/>
      <c r="KKE522" s="682"/>
      <c r="KKF522" s="682"/>
      <c r="KKG522" s="682"/>
      <c r="KKH522" s="682"/>
      <c r="KKI522" s="682"/>
      <c r="KKJ522" s="682"/>
      <c r="KKK522" s="682"/>
      <c r="KKL522" s="682"/>
      <c r="KKM522" s="682"/>
      <c r="KKN522" s="682"/>
      <c r="KKO522" s="682"/>
      <c r="KKP522" s="682"/>
      <c r="KKQ522" s="682"/>
      <c r="KKR522" s="682"/>
      <c r="KKS522" s="682"/>
      <c r="KKT522" s="682"/>
      <c r="KKU522" s="682"/>
      <c r="KKV522" s="682"/>
      <c r="KKW522" s="682"/>
      <c r="KKX522" s="682"/>
      <c r="KKY522" s="682"/>
      <c r="KKZ522" s="682"/>
      <c r="KLA522" s="682"/>
      <c r="KLB522" s="682"/>
      <c r="KLC522" s="682"/>
      <c r="KLD522" s="682"/>
      <c r="KLE522" s="682"/>
      <c r="KLF522" s="682"/>
      <c r="KLG522" s="682"/>
      <c r="KLH522" s="682"/>
      <c r="KLI522" s="682"/>
      <c r="KLJ522" s="682"/>
      <c r="KLK522" s="682"/>
      <c r="KLL522" s="682"/>
      <c r="KLM522" s="682"/>
      <c r="KLN522" s="682"/>
      <c r="KLO522" s="682"/>
      <c r="KLP522" s="682"/>
      <c r="KLQ522" s="682"/>
      <c r="KLR522" s="682"/>
      <c r="KLS522" s="682"/>
      <c r="KLT522" s="682"/>
      <c r="KLU522" s="682"/>
      <c r="KLV522" s="682"/>
      <c r="KLW522" s="682"/>
      <c r="KLX522" s="682"/>
      <c r="KLY522" s="682"/>
      <c r="KLZ522" s="682"/>
      <c r="KMA522" s="682"/>
      <c r="KMB522" s="682"/>
      <c r="KMC522" s="682"/>
      <c r="KMD522" s="682"/>
      <c r="KME522" s="682"/>
      <c r="KMF522" s="682"/>
      <c r="KMG522" s="682"/>
      <c r="KMH522" s="682"/>
      <c r="KMI522" s="682"/>
      <c r="KMJ522" s="682"/>
      <c r="KMK522" s="682"/>
      <c r="KML522" s="682"/>
      <c r="KMM522" s="682"/>
      <c r="KMN522" s="682"/>
      <c r="KMO522" s="682"/>
      <c r="KMP522" s="682"/>
      <c r="KMQ522" s="682"/>
      <c r="KMR522" s="682"/>
      <c r="KMS522" s="682"/>
      <c r="KMT522" s="682"/>
      <c r="KMU522" s="682"/>
      <c r="KMV522" s="682"/>
      <c r="KMW522" s="682"/>
      <c r="KMX522" s="682"/>
      <c r="KMY522" s="682"/>
      <c r="KMZ522" s="682"/>
      <c r="KNA522" s="682"/>
      <c r="KNB522" s="682"/>
      <c r="KNC522" s="682"/>
      <c r="KND522" s="682"/>
      <c r="KNE522" s="682"/>
      <c r="KNF522" s="682"/>
      <c r="KNG522" s="682"/>
      <c r="KNH522" s="682"/>
      <c r="KNI522" s="682"/>
      <c r="KNJ522" s="682"/>
      <c r="KNK522" s="682"/>
      <c r="KNL522" s="682"/>
      <c r="KNM522" s="682"/>
      <c r="KNN522" s="682"/>
      <c r="KNO522" s="682"/>
      <c r="KNP522" s="682"/>
      <c r="KNQ522" s="682"/>
      <c r="KNR522" s="682"/>
      <c r="KNS522" s="682"/>
      <c r="KNT522" s="682"/>
      <c r="KNU522" s="682"/>
      <c r="KNV522" s="682"/>
      <c r="KNW522" s="682"/>
      <c r="KNX522" s="682"/>
      <c r="KNY522" s="682"/>
      <c r="KNZ522" s="682"/>
      <c r="KOA522" s="682"/>
      <c r="KOB522" s="682"/>
      <c r="KOC522" s="682"/>
      <c r="KOD522" s="682"/>
      <c r="KOE522" s="682"/>
      <c r="KOF522" s="682"/>
      <c r="KOG522" s="682"/>
      <c r="KOH522" s="682"/>
      <c r="KOI522" s="682"/>
      <c r="KOJ522" s="682"/>
      <c r="KOK522" s="682"/>
      <c r="KOL522" s="682"/>
      <c r="KOM522" s="682"/>
      <c r="KON522" s="682"/>
      <c r="KOO522" s="682"/>
      <c r="KOP522" s="682"/>
      <c r="KOQ522" s="682"/>
      <c r="KOR522" s="682"/>
      <c r="KOS522" s="682"/>
      <c r="KOT522" s="682"/>
      <c r="KOU522" s="682"/>
      <c r="KOV522" s="682"/>
      <c r="KOW522" s="682"/>
      <c r="KOX522" s="682"/>
      <c r="KOY522" s="682"/>
      <c r="KOZ522" s="682"/>
      <c r="KPA522" s="682"/>
      <c r="KPB522" s="682"/>
      <c r="KPC522" s="682"/>
      <c r="KPD522" s="682"/>
      <c r="KPE522" s="682"/>
      <c r="KPF522" s="682"/>
      <c r="KPG522" s="682"/>
      <c r="KPH522" s="682"/>
      <c r="KPI522" s="682"/>
      <c r="KPJ522" s="682"/>
      <c r="KPK522" s="682"/>
      <c r="KPL522" s="682"/>
      <c r="KPM522" s="682"/>
      <c r="KPN522" s="682"/>
      <c r="KPO522" s="682"/>
      <c r="KPP522" s="682"/>
      <c r="KPQ522" s="682"/>
      <c r="KPR522" s="682"/>
      <c r="KPS522" s="682"/>
      <c r="KPT522" s="682"/>
      <c r="KPU522" s="682"/>
      <c r="KPV522" s="682"/>
      <c r="KPW522" s="682"/>
      <c r="KPX522" s="682"/>
      <c r="KPY522" s="682"/>
      <c r="KPZ522" s="682"/>
      <c r="KQA522" s="682"/>
      <c r="KQB522" s="682"/>
      <c r="KQC522" s="682"/>
      <c r="KQD522" s="682"/>
      <c r="KQE522" s="682"/>
      <c r="KQF522" s="682"/>
      <c r="KQG522" s="682"/>
      <c r="KQH522" s="682"/>
      <c r="KQI522" s="682"/>
      <c r="KQJ522" s="682"/>
      <c r="KQK522" s="682"/>
      <c r="KQL522" s="682"/>
      <c r="KQM522" s="682"/>
      <c r="KQN522" s="682"/>
      <c r="KQO522" s="682"/>
      <c r="KQP522" s="682"/>
      <c r="KQQ522" s="682"/>
      <c r="KQR522" s="682"/>
      <c r="KQS522" s="682"/>
      <c r="KQT522" s="682"/>
      <c r="KQU522" s="682"/>
      <c r="KQV522" s="682"/>
      <c r="KQW522" s="682"/>
      <c r="KQX522" s="682"/>
      <c r="KQY522" s="682"/>
      <c r="KQZ522" s="682"/>
      <c r="KRA522" s="682"/>
      <c r="KRB522" s="682"/>
      <c r="KRC522" s="682"/>
      <c r="KRD522" s="682"/>
      <c r="KRE522" s="682"/>
      <c r="KRF522" s="682"/>
      <c r="KRG522" s="682"/>
      <c r="KRH522" s="682"/>
      <c r="KRI522" s="682"/>
      <c r="KRJ522" s="682"/>
      <c r="KRK522" s="682"/>
      <c r="KRL522" s="682"/>
      <c r="KRM522" s="682"/>
      <c r="KRN522" s="682"/>
      <c r="KRO522" s="682"/>
      <c r="KRP522" s="682"/>
      <c r="KRQ522" s="682"/>
      <c r="KRR522" s="682"/>
      <c r="KRS522" s="682"/>
      <c r="KRT522" s="682"/>
      <c r="KRU522" s="682"/>
      <c r="KRV522" s="682"/>
      <c r="KRW522" s="682"/>
      <c r="KRX522" s="682"/>
      <c r="KRY522" s="682"/>
      <c r="KRZ522" s="682"/>
      <c r="KSA522" s="682"/>
      <c r="KSB522" s="682"/>
      <c r="KSC522" s="682"/>
      <c r="KSD522" s="682"/>
      <c r="KSE522" s="682"/>
      <c r="KSF522" s="682"/>
      <c r="KSG522" s="682"/>
      <c r="KSH522" s="682"/>
      <c r="KSI522" s="682"/>
      <c r="KSJ522" s="682"/>
      <c r="KSK522" s="682"/>
      <c r="KSL522" s="682"/>
      <c r="KSM522" s="682"/>
      <c r="KSN522" s="682"/>
      <c r="KSO522" s="682"/>
      <c r="KSP522" s="682"/>
      <c r="KSQ522" s="682"/>
      <c r="KSR522" s="682"/>
      <c r="KSS522" s="682"/>
      <c r="KST522" s="682"/>
      <c r="KSU522" s="682"/>
      <c r="KSV522" s="682"/>
      <c r="KSW522" s="682"/>
      <c r="KSX522" s="682"/>
      <c r="KSY522" s="682"/>
      <c r="KSZ522" s="682"/>
      <c r="KTA522" s="682"/>
      <c r="KTB522" s="682"/>
      <c r="KTC522" s="682"/>
      <c r="KTD522" s="682"/>
      <c r="KTE522" s="682"/>
      <c r="KTF522" s="682"/>
      <c r="KTG522" s="682"/>
      <c r="KTH522" s="682"/>
      <c r="KTI522" s="682"/>
      <c r="KTJ522" s="682"/>
      <c r="KTK522" s="682"/>
      <c r="KTL522" s="682"/>
      <c r="KTM522" s="682"/>
      <c r="KTN522" s="682"/>
      <c r="KTO522" s="682"/>
      <c r="KTP522" s="682"/>
      <c r="KTQ522" s="682"/>
      <c r="KTR522" s="682"/>
      <c r="KTS522" s="682"/>
      <c r="KTT522" s="682"/>
      <c r="KTU522" s="682"/>
      <c r="KTV522" s="682"/>
      <c r="KTW522" s="682"/>
      <c r="KTX522" s="682"/>
      <c r="KTY522" s="682"/>
      <c r="KTZ522" s="682"/>
      <c r="KUA522" s="682"/>
      <c r="KUB522" s="682"/>
      <c r="KUC522" s="682"/>
      <c r="KUD522" s="682"/>
      <c r="KUE522" s="682"/>
      <c r="KUF522" s="682"/>
      <c r="KUG522" s="682"/>
      <c r="KUH522" s="682"/>
      <c r="KUI522" s="682"/>
      <c r="KUJ522" s="682"/>
      <c r="KUK522" s="682"/>
      <c r="KUL522" s="682"/>
      <c r="KUM522" s="682"/>
      <c r="KUN522" s="682"/>
      <c r="KUO522" s="682"/>
      <c r="KUP522" s="682"/>
      <c r="KUQ522" s="682"/>
      <c r="KUR522" s="682"/>
      <c r="KUS522" s="682"/>
      <c r="KUT522" s="682"/>
      <c r="KUU522" s="682"/>
      <c r="KUV522" s="682"/>
      <c r="KUW522" s="682"/>
      <c r="KUX522" s="682"/>
      <c r="KUY522" s="682"/>
      <c r="KUZ522" s="682"/>
      <c r="KVA522" s="682"/>
      <c r="KVB522" s="682"/>
      <c r="KVC522" s="682"/>
      <c r="KVD522" s="682"/>
      <c r="KVE522" s="682"/>
      <c r="KVF522" s="682"/>
      <c r="KVG522" s="682"/>
      <c r="KVH522" s="682"/>
      <c r="KVI522" s="682"/>
      <c r="KVJ522" s="682"/>
      <c r="KVK522" s="682"/>
      <c r="KVL522" s="682"/>
      <c r="KVM522" s="682"/>
      <c r="KVN522" s="682"/>
      <c r="KVO522" s="682"/>
      <c r="KVP522" s="682"/>
      <c r="KVQ522" s="682"/>
      <c r="KVR522" s="682"/>
      <c r="KVS522" s="682"/>
      <c r="KVT522" s="682"/>
      <c r="KVU522" s="682"/>
      <c r="KVV522" s="682"/>
      <c r="KVW522" s="682"/>
      <c r="KVX522" s="682"/>
      <c r="KVY522" s="682"/>
      <c r="KVZ522" s="682"/>
      <c r="KWA522" s="682"/>
      <c r="KWB522" s="682"/>
      <c r="KWC522" s="682"/>
      <c r="KWD522" s="682"/>
      <c r="KWE522" s="682"/>
      <c r="KWF522" s="682"/>
      <c r="KWG522" s="682"/>
      <c r="KWH522" s="682"/>
      <c r="KWI522" s="682"/>
      <c r="KWJ522" s="682"/>
      <c r="KWK522" s="682"/>
      <c r="KWL522" s="682"/>
      <c r="KWM522" s="682"/>
      <c r="KWN522" s="682"/>
      <c r="KWO522" s="682"/>
      <c r="KWP522" s="682"/>
      <c r="KWQ522" s="682"/>
      <c r="KWR522" s="682"/>
      <c r="KWS522" s="682"/>
      <c r="KWT522" s="682"/>
      <c r="KWU522" s="682"/>
      <c r="KWV522" s="682"/>
      <c r="KWW522" s="682"/>
      <c r="KWX522" s="682"/>
      <c r="KWY522" s="682"/>
      <c r="KWZ522" s="682"/>
      <c r="KXA522" s="682"/>
      <c r="KXB522" s="682"/>
      <c r="KXC522" s="682"/>
      <c r="KXD522" s="682"/>
      <c r="KXE522" s="682"/>
      <c r="KXF522" s="682"/>
      <c r="KXG522" s="682"/>
      <c r="KXH522" s="682"/>
      <c r="KXI522" s="682"/>
      <c r="KXJ522" s="682"/>
      <c r="KXK522" s="682"/>
      <c r="KXL522" s="682"/>
      <c r="KXM522" s="682"/>
      <c r="KXN522" s="682"/>
      <c r="KXO522" s="682"/>
      <c r="KXP522" s="682"/>
      <c r="KXQ522" s="682"/>
      <c r="KXR522" s="682"/>
      <c r="KXS522" s="682"/>
      <c r="KXT522" s="682"/>
      <c r="KXU522" s="682"/>
      <c r="KXV522" s="682"/>
      <c r="KXW522" s="682"/>
      <c r="KXX522" s="682"/>
      <c r="KXY522" s="682"/>
      <c r="KXZ522" s="682"/>
      <c r="KYA522" s="682"/>
      <c r="KYB522" s="682"/>
      <c r="KYC522" s="682"/>
      <c r="KYD522" s="682"/>
      <c r="KYE522" s="682"/>
      <c r="KYF522" s="682"/>
      <c r="KYG522" s="682"/>
      <c r="KYH522" s="682"/>
      <c r="KYI522" s="682"/>
      <c r="KYJ522" s="682"/>
      <c r="KYK522" s="682"/>
      <c r="KYL522" s="682"/>
      <c r="KYM522" s="682"/>
      <c r="KYN522" s="682"/>
      <c r="KYO522" s="682"/>
      <c r="KYP522" s="682"/>
      <c r="KYQ522" s="682"/>
      <c r="KYR522" s="682"/>
      <c r="KYS522" s="682"/>
      <c r="KYT522" s="682"/>
      <c r="KYU522" s="682"/>
      <c r="KYV522" s="682"/>
      <c r="KYW522" s="682"/>
      <c r="KYX522" s="682"/>
      <c r="KYY522" s="682"/>
      <c r="KYZ522" s="682"/>
      <c r="KZA522" s="682"/>
      <c r="KZB522" s="682"/>
      <c r="KZC522" s="682"/>
      <c r="KZD522" s="682"/>
      <c r="KZE522" s="682"/>
      <c r="KZF522" s="682"/>
      <c r="KZG522" s="682"/>
      <c r="KZH522" s="682"/>
      <c r="KZI522" s="682"/>
      <c r="KZJ522" s="682"/>
      <c r="KZK522" s="682"/>
      <c r="KZL522" s="682"/>
      <c r="KZM522" s="682"/>
      <c r="KZN522" s="682"/>
      <c r="KZO522" s="682"/>
      <c r="KZP522" s="682"/>
      <c r="KZQ522" s="682"/>
      <c r="KZR522" s="682"/>
      <c r="KZS522" s="682"/>
      <c r="KZT522" s="682"/>
      <c r="KZU522" s="682"/>
      <c r="KZV522" s="682"/>
      <c r="KZW522" s="682"/>
      <c r="KZX522" s="682"/>
      <c r="KZY522" s="682"/>
      <c r="KZZ522" s="682"/>
      <c r="LAA522" s="682"/>
      <c r="LAB522" s="682"/>
      <c r="LAC522" s="682"/>
      <c r="LAD522" s="682"/>
      <c r="LAE522" s="682"/>
      <c r="LAF522" s="682"/>
      <c r="LAG522" s="682"/>
      <c r="LAH522" s="682"/>
      <c r="LAI522" s="682"/>
      <c r="LAJ522" s="682"/>
      <c r="LAK522" s="682"/>
      <c r="LAL522" s="682"/>
      <c r="LAM522" s="682"/>
      <c r="LAN522" s="682"/>
      <c r="LAO522" s="682"/>
      <c r="LAP522" s="682"/>
      <c r="LAQ522" s="682"/>
      <c r="LAR522" s="682"/>
      <c r="LAS522" s="682"/>
      <c r="LAT522" s="682"/>
      <c r="LAU522" s="682"/>
      <c r="LAV522" s="682"/>
      <c r="LAW522" s="682"/>
      <c r="LAX522" s="682"/>
      <c r="LAY522" s="682"/>
      <c r="LAZ522" s="682"/>
      <c r="LBA522" s="682"/>
      <c r="LBB522" s="682"/>
      <c r="LBC522" s="682"/>
      <c r="LBD522" s="682"/>
      <c r="LBE522" s="682"/>
      <c r="LBF522" s="682"/>
      <c r="LBG522" s="682"/>
      <c r="LBH522" s="682"/>
      <c r="LBI522" s="682"/>
      <c r="LBJ522" s="682"/>
      <c r="LBK522" s="682"/>
      <c r="LBL522" s="682"/>
      <c r="LBM522" s="682"/>
      <c r="LBN522" s="682"/>
      <c r="LBO522" s="682"/>
      <c r="LBP522" s="682"/>
      <c r="LBQ522" s="682"/>
      <c r="LBR522" s="682"/>
      <c r="LBS522" s="682"/>
      <c r="LBT522" s="682"/>
      <c r="LBU522" s="682"/>
      <c r="LBV522" s="682"/>
      <c r="LBW522" s="682"/>
      <c r="LBX522" s="682"/>
      <c r="LBY522" s="682"/>
      <c r="LBZ522" s="682"/>
      <c r="LCA522" s="682"/>
      <c r="LCB522" s="682"/>
      <c r="LCC522" s="682"/>
      <c r="LCD522" s="682"/>
      <c r="LCE522" s="682"/>
      <c r="LCF522" s="682"/>
      <c r="LCG522" s="682"/>
      <c r="LCH522" s="682"/>
      <c r="LCI522" s="682"/>
      <c r="LCJ522" s="682"/>
      <c r="LCK522" s="682"/>
      <c r="LCL522" s="682"/>
      <c r="LCM522" s="682"/>
      <c r="LCN522" s="682"/>
      <c r="LCO522" s="682"/>
      <c r="LCP522" s="682"/>
      <c r="LCQ522" s="682"/>
      <c r="LCR522" s="682"/>
      <c r="LCS522" s="682"/>
      <c r="LCT522" s="682"/>
      <c r="LCU522" s="682"/>
      <c r="LCV522" s="682"/>
      <c r="LCW522" s="682"/>
      <c r="LCX522" s="682"/>
      <c r="LCY522" s="682"/>
      <c r="LCZ522" s="682"/>
      <c r="LDA522" s="682"/>
      <c r="LDB522" s="682"/>
      <c r="LDC522" s="682"/>
      <c r="LDD522" s="682"/>
      <c r="LDE522" s="682"/>
      <c r="LDF522" s="682"/>
      <c r="LDG522" s="682"/>
      <c r="LDH522" s="682"/>
      <c r="LDI522" s="682"/>
      <c r="LDJ522" s="682"/>
      <c r="LDK522" s="682"/>
      <c r="LDL522" s="682"/>
      <c r="LDM522" s="682"/>
      <c r="LDN522" s="682"/>
      <c r="LDO522" s="682"/>
      <c r="LDP522" s="682"/>
      <c r="LDQ522" s="682"/>
      <c r="LDR522" s="682"/>
      <c r="LDS522" s="682"/>
      <c r="LDT522" s="682"/>
      <c r="LDU522" s="682"/>
      <c r="LDV522" s="682"/>
      <c r="LDW522" s="682"/>
      <c r="LDX522" s="682"/>
      <c r="LDY522" s="682"/>
      <c r="LDZ522" s="682"/>
      <c r="LEA522" s="682"/>
      <c r="LEB522" s="682"/>
      <c r="LEC522" s="682"/>
      <c r="LED522" s="682"/>
      <c r="LEE522" s="682"/>
      <c r="LEF522" s="682"/>
      <c r="LEG522" s="682"/>
      <c r="LEH522" s="682"/>
      <c r="LEI522" s="682"/>
      <c r="LEJ522" s="682"/>
      <c r="LEK522" s="682"/>
      <c r="LEL522" s="682"/>
      <c r="LEM522" s="682"/>
      <c r="LEN522" s="682"/>
      <c r="LEO522" s="682"/>
      <c r="LEP522" s="682"/>
      <c r="LEQ522" s="682"/>
      <c r="LER522" s="682"/>
      <c r="LES522" s="682"/>
      <c r="LET522" s="682"/>
      <c r="LEU522" s="682"/>
      <c r="LEV522" s="682"/>
      <c r="LEW522" s="682"/>
      <c r="LEX522" s="682"/>
      <c r="LEY522" s="682"/>
      <c r="LEZ522" s="682"/>
      <c r="LFA522" s="682"/>
      <c r="LFB522" s="682"/>
      <c r="LFC522" s="682"/>
      <c r="LFD522" s="682"/>
      <c r="LFE522" s="682"/>
      <c r="LFF522" s="682"/>
      <c r="LFG522" s="682"/>
      <c r="LFH522" s="682"/>
      <c r="LFI522" s="682"/>
      <c r="LFJ522" s="682"/>
      <c r="LFK522" s="682"/>
      <c r="LFL522" s="682"/>
      <c r="LFM522" s="682"/>
      <c r="LFN522" s="682"/>
      <c r="LFO522" s="682"/>
      <c r="LFP522" s="682"/>
      <c r="LFQ522" s="682"/>
      <c r="LFR522" s="682"/>
      <c r="LFS522" s="682"/>
      <c r="LFT522" s="682"/>
      <c r="LFU522" s="682"/>
      <c r="LFV522" s="682"/>
      <c r="LFW522" s="682"/>
      <c r="LFX522" s="682"/>
      <c r="LFY522" s="682"/>
      <c r="LFZ522" s="682"/>
      <c r="LGA522" s="682"/>
      <c r="LGB522" s="682"/>
      <c r="LGC522" s="682"/>
      <c r="LGD522" s="682"/>
      <c r="LGE522" s="682"/>
      <c r="LGF522" s="682"/>
      <c r="LGG522" s="682"/>
      <c r="LGH522" s="682"/>
      <c r="LGI522" s="682"/>
      <c r="LGJ522" s="682"/>
      <c r="LGK522" s="682"/>
      <c r="LGL522" s="682"/>
      <c r="LGM522" s="682"/>
      <c r="LGN522" s="682"/>
      <c r="LGO522" s="682"/>
      <c r="LGP522" s="682"/>
      <c r="LGQ522" s="682"/>
      <c r="LGR522" s="682"/>
      <c r="LGS522" s="682"/>
      <c r="LGT522" s="682"/>
      <c r="LGU522" s="682"/>
      <c r="LGV522" s="682"/>
      <c r="LGW522" s="682"/>
      <c r="LGX522" s="682"/>
      <c r="LGY522" s="682"/>
      <c r="LGZ522" s="682"/>
      <c r="LHA522" s="682"/>
      <c r="LHB522" s="682"/>
      <c r="LHC522" s="682"/>
      <c r="LHD522" s="682"/>
      <c r="LHE522" s="682"/>
      <c r="LHF522" s="682"/>
      <c r="LHG522" s="682"/>
      <c r="LHH522" s="682"/>
      <c r="LHI522" s="682"/>
      <c r="LHJ522" s="682"/>
      <c r="LHK522" s="682"/>
      <c r="LHL522" s="682"/>
      <c r="LHM522" s="682"/>
      <c r="LHN522" s="682"/>
      <c r="LHO522" s="682"/>
      <c r="LHP522" s="682"/>
      <c r="LHQ522" s="682"/>
      <c r="LHR522" s="682"/>
      <c r="LHS522" s="682"/>
      <c r="LHT522" s="682"/>
      <c r="LHU522" s="682"/>
      <c r="LHV522" s="682"/>
      <c r="LHW522" s="682"/>
      <c r="LHX522" s="682"/>
      <c r="LHY522" s="682"/>
      <c r="LHZ522" s="682"/>
      <c r="LIA522" s="682"/>
      <c r="LIB522" s="682"/>
      <c r="LIC522" s="682"/>
      <c r="LID522" s="682"/>
      <c r="LIE522" s="682"/>
      <c r="LIF522" s="682"/>
      <c r="LIG522" s="682"/>
      <c r="LIH522" s="682"/>
      <c r="LII522" s="682"/>
      <c r="LIJ522" s="682"/>
      <c r="LIK522" s="682"/>
      <c r="LIL522" s="682"/>
      <c r="LIM522" s="682"/>
      <c r="LIN522" s="682"/>
      <c r="LIO522" s="682"/>
      <c r="LIP522" s="682"/>
      <c r="LIQ522" s="682"/>
      <c r="LIR522" s="682"/>
      <c r="LIS522" s="682"/>
      <c r="LIT522" s="682"/>
      <c r="LIU522" s="682"/>
      <c r="LIV522" s="682"/>
      <c r="LIW522" s="682"/>
      <c r="LIX522" s="682"/>
      <c r="LIY522" s="682"/>
      <c r="LIZ522" s="682"/>
      <c r="LJA522" s="682"/>
      <c r="LJB522" s="682"/>
      <c r="LJC522" s="682"/>
      <c r="LJD522" s="682"/>
      <c r="LJE522" s="682"/>
      <c r="LJF522" s="682"/>
      <c r="LJG522" s="682"/>
      <c r="LJH522" s="682"/>
      <c r="LJI522" s="682"/>
      <c r="LJJ522" s="682"/>
      <c r="LJK522" s="682"/>
      <c r="LJL522" s="682"/>
      <c r="LJM522" s="682"/>
      <c r="LJN522" s="682"/>
      <c r="LJO522" s="682"/>
      <c r="LJP522" s="682"/>
      <c r="LJQ522" s="682"/>
      <c r="LJR522" s="682"/>
      <c r="LJS522" s="682"/>
      <c r="LJT522" s="682"/>
      <c r="LJU522" s="682"/>
      <c r="LJV522" s="682"/>
      <c r="LJW522" s="682"/>
      <c r="LJX522" s="682"/>
      <c r="LJY522" s="682"/>
      <c r="LJZ522" s="682"/>
      <c r="LKA522" s="682"/>
      <c r="LKB522" s="682"/>
      <c r="LKC522" s="682"/>
      <c r="LKD522" s="682"/>
      <c r="LKE522" s="682"/>
      <c r="LKF522" s="682"/>
      <c r="LKG522" s="682"/>
      <c r="LKH522" s="682"/>
      <c r="LKI522" s="682"/>
      <c r="LKJ522" s="682"/>
      <c r="LKK522" s="682"/>
      <c r="LKL522" s="682"/>
      <c r="LKM522" s="682"/>
      <c r="LKN522" s="682"/>
      <c r="LKO522" s="682"/>
      <c r="LKP522" s="682"/>
      <c r="LKQ522" s="682"/>
      <c r="LKR522" s="682"/>
      <c r="LKS522" s="682"/>
      <c r="LKT522" s="682"/>
      <c r="LKU522" s="682"/>
      <c r="LKV522" s="682"/>
      <c r="LKW522" s="682"/>
      <c r="LKX522" s="682"/>
      <c r="LKY522" s="682"/>
      <c r="LKZ522" s="682"/>
      <c r="LLA522" s="682"/>
      <c r="LLB522" s="682"/>
      <c r="LLC522" s="682"/>
      <c r="LLD522" s="682"/>
      <c r="LLE522" s="682"/>
      <c r="LLF522" s="682"/>
      <c r="LLG522" s="682"/>
      <c r="LLH522" s="682"/>
      <c r="LLI522" s="682"/>
      <c r="LLJ522" s="682"/>
      <c r="LLK522" s="682"/>
      <c r="LLL522" s="682"/>
      <c r="LLM522" s="682"/>
      <c r="LLN522" s="682"/>
      <c r="LLO522" s="682"/>
      <c r="LLP522" s="682"/>
      <c r="LLQ522" s="682"/>
      <c r="LLR522" s="682"/>
      <c r="LLS522" s="682"/>
      <c r="LLT522" s="682"/>
      <c r="LLU522" s="682"/>
      <c r="LLV522" s="682"/>
      <c r="LLW522" s="682"/>
      <c r="LLX522" s="682"/>
      <c r="LLY522" s="682"/>
      <c r="LLZ522" s="682"/>
      <c r="LMA522" s="682"/>
      <c r="LMB522" s="682"/>
      <c r="LMC522" s="682"/>
      <c r="LMD522" s="682"/>
      <c r="LME522" s="682"/>
      <c r="LMF522" s="682"/>
      <c r="LMG522" s="682"/>
      <c r="LMH522" s="682"/>
      <c r="LMI522" s="682"/>
      <c r="LMJ522" s="682"/>
      <c r="LMK522" s="682"/>
      <c r="LML522" s="682"/>
      <c r="LMM522" s="682"/>
      <c r="LMN522" s="682"/>
      <c r="LMO522" s="682"/>
      <c r="LMP522" s="682"/>
      <c r="LMQ522" s="682"/>
      <c r="LMR522" s="682"/>
      <c r="LMS522" s="682"/>
      <c r="LMT522" s="682"/>
      <c r="LMU522" s="682"/>
      <c r="LMV522" s="682"/>
      <c r="LMW522" s="682"/>
      <c r="LMX522" s="682"/>
      <c r="LMY522" s="682"/>
      <c r="LMZ522" s="682"/>
      <c r="LNA522" s="682"/>
      <c r="LNB522" s="682"/>
      <c r="LNC522" s="682"/>
      <c r="LND522" s="682"/>
      <c r="LNE522" s="682"/>
      <c r="LNF522" s="682"/>
      <c r="LNG522" s="682"/>
      <c r="LNH522" s="682"/>
      <c r="LNI522" s="682"/>
      <c r="LNJ522" s="682"/>
      <c r="LNK522" s="682"/>
      <c r="LNL522" s="682"/>
      <c r="LNM522" s="682"/>
      <c r="LNN522" s="682"/>
      <c r="LNO522" s="682"/>
      <c r="LNP522" s="682"/>
      <c r="LNQ522" s="682"/>
      <c r="LNR522" s="682"/>
      <c r="LNS522" s="682"/>
      <c r="LNT522" s="682"/>
      <c r="LNU522" s="682"/>
      <c r="LNV522" s="682"/>
      <c r="LNW522" s="682"/>
      <c r="LNX522" s="682"/>
      <c r="LNY522" s="682"/>
      <c r="LNZ522" s="682"/>
      <c r="LOA522" s="682"/>
      <c r="LOB522" s="682"/>
      <c r="LOC522" s="682"/>
      <c r="LOD522" s="682"/>
      <c r="LOE522" s="682"/>
      <c r="LOF522" s="682"/>
      <c r="LOG522" s="682"/>
      <c r="LOH522" s="682"/>
      <c r="LOI522" s="682"/>
      <c r="LOJ522" s="682"/>
      <c r="LOK522" s="682"/>
      <c r="LOL522" s="682"/>
      <c r="LOM522" s="682"/>
      <c r="LON522" s="682"/>
      <c r="LOO522" s="682"/>
      <c r="LOP522" s="682"/>
      <c r="LOQ522" s="682"/>
      <c r="LOR522" s="682"/>
      <c r="LOS522" s="682"/>
      <c r="LOT522" s="682"/>
      <c r="LOU522" s="682"/>
      <c r="LOV522" s="682"/>
      <c r="LOW522" s="682"/>
      <c r="LOX522" s="682"/>
      <c r="LOY522" s="682"/>
      <c r="LOZ522" s="682"/>
      <c r="LPA522" s="682"/>
      <c r="LPB522" s="682"/>
      <c r="LPC522" s="682"/>
      <c r="LPD522" s="682"/>
      <c r="LPE522" s="682"/>
      <c r="LPF522" s="682"/>
      <c r="LPG522" s="682"/>
      <c r="LPH522" s="682"/>
      <c r="LPI522" s="682"/>
      <c r="LPJ522" s="682"/>
      <c r="LPK522" s="682"/>
      <c r="LPL522" s="682"/>
      <c r="LPM522" s="682"/>
      <c r="LPN522" s="682"/>
      <c r="LPO522" s="682"/>
      <c r="LPP522" s="682"/>
      <c r="LPQ522" s="682"/>
      <c r="LPR522" s="682"/>
      <c r="LPS522" s="682"/>
      <c r="LPT522" s="682"/>
      <c r="LPU522" s="682"/>
      <c r="LPV522" s="682"/>
      <c r="LPW522" s="682"/>
      <c r="LPX522" s="682"/>
      <c r="LPY522" s="682"/>
      <c r="LPZ522" s="682"/>
      <c r="LQA522" s="682"/>
      <c r="LQB522" s="682"/>
      <c r="LQC522" s="682"/>
      <c r="LQD522" s="682"/>
      <c r="LQE522" s="682"/>
      <c r="LQF522" s="682"/>
      <c r="LQG522" s="682"/>
      <c r="LQH522" s="682"/>
      <c r="LQI522" s="682"/>
      <c r="LQJ522" s="682"/>
      <c r="LQK522" s="682"/>
      <c r="LQL522" s="682"/>
      <c r="LQM522" s="682"/>
      <c r="LQN522" s="682"/>
      <c r="LQO522" s="682"/>
      <c r="LQP522" s="682"/>
      <c r="LQQ522" s="682"/>
      <c r="LQR522" s="682"/>
      <c r="LQS522" s="682"/>
      <c r="LQT522" s="682"/>
      <c r="LQU522" s="682"/>
      <c r="LQV522" s="682"/>
      <c r="LQW522" s="682"/>
      <c r="LQX522" s="682"/>
      <c r="LQY522" s="682"/>
      <c r="LQZ522" s="682"/>
      <c r="LRA522" s="682"/>
      <c r="LRB522" s="682"/>
      <c r="LRC522" s="682"/>
      <c r="LRD522" s="682"/>
      <c r="LRE522" s="682"/>
      <c r="LRF522" s="682"/>
      <c r="LRG522" s="682"/>
      <c r="LRH522" s="682"/>
      <c r="LRI522" s="682"/>
      <c r="LRJ522" s="682"/>
      <c r="LRK522" s="682"/>
      <c r="LRL522" s="682"/>
      <c r="LRM522" s="682"/>
      <c r="LRN522" s="682"/>
      <c r="LRO522" s="682"/>
      <c r="LRP522" s="682"/>
      <c r="LRQ522" s="682"/>
      <c r="LRR522" s="682"/>
      <c r="LRS522" s="682"/>
      <c r="LRT522" s="682"/>
      <c r="LRU522" s="682"/>
      <c r="LRV522" s="682"/>
      <c r="LRW522" s="682"/>
      <c r="LRX522" s="682"/>
      <c r="LRY522" s="682"/>
      <c r="LRZ522" s="682"/>
      <c r="LSA522" s="682"/>
      <c r="LSB522" s="682"/>
      <c r="LSC522" s="682"/>
      <c r="LSD522" s="682"/>
      <c r="LSE522" s="682"/>
      <c r="LSF522" s="682"/>
      <c r="LSG522" s="682"/>
      <c r="LSH522" s="682"/>
      <c r="LSI522" s="682"/>
      <c r="LSJ522" s="682"/>
      <c r="LSK522" s="682"/>
      <c r="LSL522" s="682"/>
      <c r="LSM522" s="682"/>
      <c r="LSN522" s="682"/>
      <c r="LSO522" s="682"/>
      <c r="LSP522" s="682"/>
      <c r="LSQ522" s="682"/>
      <c r="LSR522" s="682"/>
      <c r="LSS522" s="682"/>
      <c r="LST522" s="682"/>
      <c r="LSU522" s="682"/>
      <c r="LSV522" s="682"/>
      <c r="LSW522" s="682"/>
      <c r="LSX522" s="682"/>
      <c r="LSY522" s="682"/>
      <c r="LSZ522" s="682"/>
      <c r="LTA522" s="682"/>
      <c r="LTB522" s="682"/>
      <c r="LTC522" s="682"/>
      <c r="LTD522" s="682"/>
      <c r="LTE522" s="682"/>
      <c r="LTF522" s="682"/>
      <c r="LTG522" s="682"/>
      <c r="LTH522" s="682"/>
      <c r="LTI522" s="682"/>
      <c r="LTJ522" s="682"/>
      <c r="LTK522" s="682"/>
      <c r="LTL522" s="682"/>
      <c r="LTM522" s="682"/>
      <c r="LTN522" s="682"/>
      <c r="LTO522" s="682"/>
      <c r="LTP522" s="682"/>
      <c r="LTQ522" s="682"/>
      <c r="LTR522" s="682"/>
      <c r="LTS522" s="682"/>
      <c r="LTT522" s="682"/>
      <c r="LTU522" s="682"/>
      <c r="LTV522" s="682"/>
      <c r="LTW522" s="682"/>
      <c r="LTX522" s="682"/>
      <c r="LTY522" s="682"/>
      <c r="LTZ522" s="682"/>
      <c r="LUA522" s="682"/>
      <c r="LUB522" s="682"/>
      <c r="LUC522" s="682"/>
      <c r="LUD522" s="682"/>
      <c r="LUE522" s="682"/>
      <c r="LUF522" s="682"/>
      <c r="LUG522" s="682"/>
      <c r="LUH522" s="682"/>
      <c r="LUI522" s="682"/>
      <c r="LUJ522" s="682"/>
      <c r="LUK522" s="682"/>
      <c r="LUL522" s="682"/>
      <c r="LUM522" s="682"/>
      <c r="LUN522" s="682"/>
      <c r="LUO522" s="682"/>
      <c r="LUP522" s="682"/>
      <c r="LUQ522" s="682"/>
      <c r="LUR522" s="682"/>
      <c r="LUS522" s="682"/>
      <c r="LUT522" s="682"/>
      <c r="LUU522" s="682"/>
      <c r="LUV522" s="682"/>
      <c r="LUW522" s="682"/>
      <c r="LUX522" s="682"/>
      <c r="LUY522" s="682"/>
      <c r="LUZ522" s="682"/>
      <c r="LVA522" s="682"/>
      <c r="LVB522" s="682"/>
      <c r="LVC522" s="682"/>
      <c r="LVD522" s="682"/>
      <c r="LVE522" s="682"/>
      <c r="LVF522" s="682"/>
      <c r="LVG522" s="682"/>
      <c r="LVH522" s="682"/>
      <c r="LVI522" s="682"/>
      <c r="LVJ522" s="682"/>
      <c r="LVK522" s="682"/>
      <c r="LVL522" s="682"/>
      <c r="LVM522" s="682"/>
      <c r="LVN522" s="682"/>
      <c r="LVO522" s="682"/>
      <c r="LVP522" s="682"/>
      <c r="LVQ522" s="682"/>
      <c r="LVR522" s="682"/>
      <c r="LVS522" s="682"/>
      <c r="LVT522" s="682"/>
      <c r="LVU522" s="682"/>
      <c r="LVV522" s="682"/>
      <c r="LVW522" s="682"/>
      <c r="LVX522" s="682"/>
      <c r="LVY522" s="682"/>
      <c r="LVZ522" s="682"/>
      <c r="LWA522" s="682"/>
      <c r="LWB522" s="682"/>
      <c r="LWC522" s="682"/>
      <c r="LWD522" s="682"/>
      <c r="LWE522" s="682"/>
      <c r="LWF522" s="682"/>
      <c r="LWG522" s="682"/>
      <c r="LWH522" s="682"/>
      <c r="LWI522" s="682"/>
      <c r="LWJ522" s="682"/>
      <c r="LWK522" s="682"/>
      <c r="LWL522" s="682"/>
      <c r="LWM522" s="682"/>
      <c r="LWN522" s="682"/>
      <c r="LWO522" s="682"/>
      <c r="LWP522" s="682"/>
      <c r="LWQ522" s="682"/>
      <c r="LWR522" s="682"/>
      <c r="LWS522" s="682"/>
      <c r="LWT522" s="682"/>
      <c r="LWU522" s="682"/>
      <c r="LWV522" s="682"/>
      <c r="LWW522" s="682"/>
      <c r="LWX522" s="682"/>
      <c r="LWY522" s="682"/>
      <c r="LWZ522" s="682"/>
      <c r="LXA522" s="682"/>
      <c r="LXB522" s="682"/>
      <c r="LXC522" s="682"/>
      <c r="LXD522" s="682"/>
      <c r="LXE522" s="682"/>
      <c r="LXF522" s="682"/>
      <c r="LXG522" s="682"/>
      <c r="LXH522" s="682"/>
      <c r="LXI522" s="682"/>
      <c r="LXJ522" s="682"/>
      <c r="LXK522" s="682"/>
      <c r="LXL522" s="682"/>
      <c r="LXM522" s="682"/>
      <c r="LXN522" s="682"/>
      <c r="LXO522" s="682"/>
      <c r="LXP522" s="682"/>
      <c r="LXQ522" s="682"/>
      <c r="LXR522" s="682"/>
      <c r="LXS522" s="682"/>
      <c r="LXT522" s="682"/>
      <c r="LXU522" s="682"/>
      <c r="LXV522" s="682"/>
      <c r="LXW522" s="682"/>
      <c r="LXX522" s="682"/>
      <c r="LXY522" s="682"/>
      <c r="LXZ522" s="682"/>
      <c r="LYA522" s="682"/>
      <c r="LYB522" s="682"/>
      <c r="LYC522" s="682"/>
      <c r="LYD522" s="682"/>
      <c r="LYE522" s="682"/>
      <c r="LYF522" s="682"/>
      <c r="LYG522" s="682"/>
      <c r="LYH522" s="682"/>
      <c r="LYI522" s="682"/>
      <c r="LYJ522" s="682"/>
      <c r="LYK522" s="682"/>
      <c r="LYL522" s="682"/>
      <c r="LYM522" s="682"/>
      <c r="LYN522" s="682"/>
      <c r="LYO522" s="682"/>
      <c r="LYP522" s="682"/>
      <c r="LYQ522" s="682"/>
      <c r="LYR522" s="682"/>
      <c r="LYS522" s="682"/>
      <c r="LYT522" s="682"/>
      <c r="LYU522" s="682"/>
      <c r="LYV522" s="682"/>
      <c r="LYW522" s="682"/>
      <c r="LYX522" s="682"/>
      <c r="LYY522" s="682"/>
      <c r="LYZ522" s="682"/>
      <c r="LZA522" s="682"/>
      <c r="LZB522" s="682"/>
      <c r="LZC522" s="682"/>
      <c r="LZD522" s="682"/>
      <c r="LZE522" s="682"/>
      <c r="LZF522" s="682"/>
      <c r="LZG522" s="682"/>
      <c r="LZH522" s="682"/>
      <c r="LZI522" s="682"/>
      <c r="LZJ522" s="682"/>
      <c r="LZK522" s="682"/>
      <c r="LZL522" s="682"/>
      <c r="LZM522" s="682"/>
      <c r="LZN522" s="682"/>
      <c r="LZO522" s="682"/>
      <c r="LZP522" s="682"/>
      <c r="LZQ522" s="682"/>
      <c r="LZR522" s="682"/>
      <c r="LZS522" s="682"/>
      <c r="LZT522" s="682"/>
      <c r="LZU522" s="682"/>
      <c r="LZV522" s="682"/>
      <c r="LZW522" s="682"/>
      <c r="LZX522" s="682"/>
      <c r="LZY522" s="682"/>
      <c r="LZZ522" s="682"/>
      <c r="MAA522" s="682"/>
      <c r="MAB522" s="682"/>
      <c r="MAC522" s="682"/>
      <c r="MAD522" s="682"/>
      <c r="MAE522" s="682"/>
      <c r="MAF522" s="682"/>
      <c r="MAG522" s="682"/>
      <c r="MAH522" s="682"/>
      <c r="MAI522" s="682"/>
      <c r="MAJ522" s="682"/>
      <c r="MAK522" s="682"/>
      <c r="MAL522" s="682"/>
      <c r="MAM522" s="682"/>
      <c r="MAN522" s="682"/>
      <c r="MAO522" s="682"/>
      <c r="MAP522" s="682"/>
      <c r="MAQ522" s="682"/>
      <c r="MAR522" s="682"/>
      <c r="MAS522" s="682"/>
      <c r="MAT522" s="682"/>
      <c r="MAU522" s="682"/>
      <c r="MAV522" s="682"/>
      <c r="MAW522" s="682"/>
      <c r="MAX522" s="682"/>
      <c r="MAY522" s="682"/>
      <c r="MAZ522" s="682"/>
      <c r="MBA522" s="682"/>
      <c r="MBB522" s="682"/>
      <c r="MBC522" s="682"/>
      <c r="MBD522" s="682"/>
      <c r="MBE522" s="682"/>
      <c r="MBF522" s="682"/>
      <c r="MBG522" s="682"/>
      <c r="MBH522" s="682"/>
      <c r="MBI522" s="682"/>
      <c r="MBJ522" s="682"/>
      <c r="MBK522" s="682"/>
      <c r="MBL522" s="682"/>
      <c r="MBM522" s="682"/>
      <c r="MBN522" s="682"/>
      <c r="MBO522" s="682"/>
      <c r="MBP522" s="682"/>
      <c r="MBQ522" s="682"/>
      <c r="MBR522" s="682"/>
      <c r="MBS522" s="682"/>
      <c r="MBT522" s="682"/>
      <c r="MBU522" s="682"/>
      <c r="MBV522" s="682"/>
      <c r="MBW522" s="682"/>
      <c r="MBX522" s="682"/>
      <c r="MBY522" s="682"/>
      <c r="MBZ522" s="682"/>
      <c r="MCA522" s="682"/>
      <c r="MCB522" s="682"/>
      <c r="MCC522" s="682"/>
      <c r="MCD522" s="682"/>
      <c r="MCE522" s="682"/>
      <c r="MCF522" s="682"/>
      <c r="MCG522" s="682"/>
      <c r="MCH522" s="682"/>
      <c r="MCI522" s="682"/>
      <c r="MCJ522" s="682"/>
      <c r="MCK522" s="682"/>
      <c r="MCL522" s="682"/>
      <c r="MCM522" s="682"/>
      <c r="MCN522" s="682"/>
      <c r="MCO522" s="682"/>
      <c r="MCP522" s="682"/>
      <c r="MCQ522" s="682"/>
      <c r="MCR522" s="682"/>
      <c r="MCS522" s="682"/>
      <c r="MCT522" s="682"/>
      <c r="MCU522" s="682"/>
      <c r="MCV522" s="682"/>
      <c r="MCW522" s="682"/>
      <c r="MCX522" s="682"/>
      <c r="MCY522" s="682"/>
      <c r="MCZ522" s="682"/>
      <c r="MDA522" s="682"/>
      <c r="MDB522" s="682"/>
      <c r="MDC522" s="682"/>
      <c r="MDD522" s="682"/>
      <c r="MDE522" s="682"/>
      <c r="MDF522" s="682"/>
      <c r="MDG522" s="682"/>
      <c r="MDH522" s="682"/>
      <c r="MDI522" s="682"/>
      <c r="MDJ522" s="682"/>
      <c r="MDK522" s="682"/>
      <c r="MDL522" s="682"/>
      <c r="MDM522" s="682"/>
      <c r="MDN522" s="682"/>
      <c r="MDO522" s="682"/>
      <c r="MDP522" s="682"/>
      <c r="MDQ522" s="682"/>
      <c r="MDR522" s="682"/>
      <c r="MDS522" s="682"/>
      <c r="MDT522" s="682"/>
      <c r="MDU522" s="682"/>
      <c r="MDV522" s="682"/>
      <c r="MDW522" s="682"/>
      <c r="MDX522" s="682"/>
      <c r="MDY522" s="682"/>
      <c r="MDZ522" s="682"/>
      <c r="MEA522" s="682"/>
      <c r="MEB522" s="682"/>
      <c r="MEC522" s="682"/>
      <c r="MED522" s="682"/>
      <c r="MEE522" s="682"/>
      <c r="MEF522" s="682"/>
      <c r="MEG522" s="682"/>
      <c r="MEH522" s="682"/>
      <c r="MEI522" s="682"/>
      <c r="MEJ522" s="682"/>
      <c r="MEK522" s="682"/>
      <c r="MEL522" s="682"/>
      <c r="MEM522" s="682"/>
      <c r="MEN522" s="682"/>
      <c r="MEO522" s="682"/>
      <c r="MEP522" s="682"/>
      <c r="MEQ522" s="682"/>
      <c r="MER522" s="682"/>
      <c r="MES522" s="682"/>
      <c r="MET522" s="682"/>
      <c r="MEU522" s="682"/>
      <c r="MEV522" s="682"/>
      <c r="MEW522" s="682"/>
      <c r="MEX522" s="682"/>
      <c r="MEY522" s="682"/>
      <c r="MEZ522" s="682"/>
      <c r="MFA522" s="682"/>
      <c r="MFB522" s="682"/>
      <c r="MFC522" s="682"/>
      <c r="MFD522" s="682"/>
      <c r="MFE522" s="682"/>
      <c r="MFF522" s="682"/>
      <c r="MFG522" s="682"/>
      <c r="MFH522" s="682"/>
      <c r="MFI522" s="682"/>
      <c r="MFJ522" s="682"/>
      <c r="MFK522" s="682"/>
      <c r="MFL522" s="682"/>
      <c r="MFM522" s="682"/>
      <c r="MFN522" s="682"/>
      <c r="MFO522" s="682"/>
      <c r="MFP522" s="682"/>
      <c r="MFQ522" s="682"/>
      <c r="MFR522" s="682"/>
      <c r="MFS522" s="682"/>
      <c r="MFT522" s="682"/>
      <c r="MFU522" s="682"/>
      <c r="MFV522" s="682"/>
      <c r="MFW522" s="682"/>
      <c r="MFX522" s="682"/>
      <c r="MFY522" s="682"/>
      <c r="MFZ522" s="682"/>
      <c r="MGA522" s="682"/>
      <c r="MGB522" s="682"/>
      <c r="MGC522" s="682"/>
      <c r="MGD522" s="682"/>
      <c r="MGE522" s="682"/>
      <c r="MGF522" s="682"/>
      <c r="MGG522" s="682"/>
      <c r="MGH522" s="682"/>
      <c r="MGI522" s="682"/>
      <c r="MGJ522" s="682"/>
      <c r="MGK522" s="682"/>
      <c r="MGL522" s="682"/>
      <c r="MGM522" s="682"/>
      <c r="MGN522" s="682"/>
      <c r="MGO522" s="682"/>
      <c r="MGP522" s="682"/>
      <c r="MGQ522" s="682"/>
      <c r="MGR522" s="682"/>
      <c r="MGS522" s="682"/>
      <c r="MGT522" s="682"/>
      <c r="MGU522" s="682"/>
      <c r="MGV522" s="682"/>
      <c r="MGW522" s="682"/>
      <c r="MGX522" s="682"/>
      <c r="MGY522" s="682"/>
      <c r="MGZ522" s="682"/>
      <c r="MHA522" s="682"/>
      <c r="MHB522" s="682"/>
      <c r="MHC522" s="682"/>
      <c r="MHD522" s="682"/>
      <c r="MHE522" s="682"/>
      <c r="MHF522" s="682"/>
      <c r="MHG522" s="682"/>
      <c r="MHH522" s="682"/>
      <c r="MHI522" s="682"/>
      <c r="MHJ522" s="682"/>
      <c r="MHK522" s="682"/>
      <c r="MHL522" s="682"/>
      <c r="MHM522" s="682"/>
      <c r="MHN522" s="682"/>
      <c r="MHO522" s="682"/>
      <c r="MHP522" s="682"/>
      <c r="MHQ522" s="682"/>
      <c r="MHR522" s="682"/>
      <c r="MHS522" s="682"/>
      <c r="MHT522" s="682"/>
      <c r="MHU522" s="682"/>
      <c r="MHV522" s="682"/>
      <c r="MHW522" s="682"/>
      <c r="MHX522" s="682"/>
      <c r="MHY522" s="682"/>
      <c r="MHZ522" s="682"/>
      <c r="MIA522" s="682"/>
      <c r="MIB522" s="682"/>
      <c r="MIC522" s="682"/>
      <c r="MID522" s="682"/>
      <c r="MIE522" s="682"/>
      <c r="MIF522" s="682"/>
      <c r="MIG522" s="682"/>
      <c r="MIH522" s="682"/>
      <c r="MII522" s="682"/>
      <c r="MIJ522" s="682"/>
      <c r="MIK522" s="682"/>
      <c r="MIL522" s="682"/>
      <c r="MIM522" s="682"/>
      <c r="MIN522" s="682"/>
      <c r="MIO522" s="682"/>
      <c r="MIP522" s="682"/>
      <c r="MIQ522" s="682"/>
      <c r="MIR522" s="682"/>
      <c r="MIS522" s="682"/>
      <c r="MIT522" s="682"/>
      <c r="MIU522" s="682"/>
      <c r="MIV522" s="682"/>
      <c r="MIW522" s="682"/>
      <c r="MIX522" s="682"/>
      <c r="MIY522" s="682"/>
      <c r="MIZ522" s="682"/>
      <c r="MJA522" s="682"/>
      <c r="MJB522" s="682"/>
      <c r="MJC522" s="682"/>
      <c r="MJD522" s="682"/>
      <c r="MJE522" s="682"/>
      <c r="MJF522" s="682"/>
      <c r="MJG522" s="682"/>
      <c r="MJH522" s="682"/>
      <c r="MJI522" s="682"/>
      <c r="MJJ522" s="682"/>
      <c r="MJK522" s="682"/>
      <c r="MJL522" s="682"/>
      <c r="MJM522" s="682"/>
      <c r="MJN522" s="682"/>
      <c r="MJO522" s="682"/>
      <c r="MJP522" s="682"/>
      <c r="MJQ522" s="682"/>
      <c r="MJR522" s="682"/>
      <c r="MJS522" s="682"/>
      <c r="MJT522" s="682"/>
      <c r="MJU522" s="682"/>
      <c r="MJV522" s="682"/>
      <c r="MJW522" s="682"/>
      <c r="MJX522" s="682"/>
      <c r="MJY522" s="682"/>
      <c r="MJZ522" s="682"/>
      <c r="MKA522" s="682"/>
      <c r="MKB522" s="682"/>
      <c r="MKC522" s="682"/>
      <c r="MKD522" s="682"/>
      <c r="MKE522" s="682"/>
      <c r="MKF522" s="682"/>
      <c r="MKG522" s="682"/>
      <c r="MKH522" s="682"/>
      <c r="MKI522" s="682"/>
      <c r="MKJ522" s="682"/>
      <c r="MKK522" s="682"/>
      <c r="MKL522" s="682"/>
      <c r="MKM522" s="682"/>
      <c r="MKN522" s="682"/>
      <c r="MKO522" s="682"/>
      <c r="MKP522" s="682"/>
      <c r="MKQ522" s="682"/>
      <c r="MKR522" s="682"/>
      <c r="MKS522" s="682"/>
      <c r="MKT522" s="682"/>
      <c r="MKU522" s="682"/>
      <c r="MKV522" s="682"/>
      <c r="MKW522" s="682"/>
      <c r="MKX522" s="682"/>
      <c r="MKY522" s="682"/>
      <c r="MKZ522" s="682"/>
      <c r="MLA522" s="682"/>
      <c r="MLB522" s="682"/>
      <c r="MLC522" s="682"/>
      <c r="MLD522" s="682"/>
      <c r="MLE522" s="682"/>
      <c r="MLF522" s="682"/>
      <c r="MLG522" s="682"/>
      <c r="MLH522" s="682"/>
      <c r="MLI522" s="682"/>
      <c r="MLJ522" s="682"/>
      <c r="MLK522" s="682"/>
      <c r="MLL522" s="682"/>
      <c r="MLM522" s="682"/>
      <c r="MLN522" s="682"/>
      <c r="MLO522" s="682"/>
      <c r="MLP522" s="682"/>
      <c r="MLQ522" s="682"/>
      <c r="MLR522" s="682"/>
      <c r="MLS522" s="682"/>
      <c r="MLT522" s="682"/>
      <c r="MLU522" s="682"/>
      <c r="MLV522" s="682"/>
      <c r="MLW522" s="682"/>
      <c r="MLX522" s="682"/>
      <c r="MLY522" s="682"/>
      <c r="MLZ522" s="682"/>
      <c r="MMA522" s="682"/>
      <c r="MMB522" s="682"/>
      <c r="MMC522" s="682"/>
      <c r="MMD522" s="682"/>
      <c r="MME522" s="682"/>
      <c r="MMF522" s="682"/>
      <c r="MMG522" s="682"/>
      <c r="MMH522" s="682"/>
      <c r="MMI522" s="682"/>
      <c r="MMJ522" s="682"/>
      <c r="MMK522" s="682"/>
      <c r="MML522" s="682"/>
      <c r="MMM522" s="682"/>
      <c r="MMN522" s="682"/>
      <c r="MMO522" s="682"/>
      <c r="MMP522" s="682"/>
      <c r="MMQ522" s="682"/>
      <c r="MMR522" s="682"/>
      <c r="MMS522" s="682"/>
      <c r="MMT522" s="682"/>
      <c r="MMU522" s="682"/>
      <c r="MMV522" s="682"/>
      <c r="MMW522" s="682"/>
      <c r="MMX522" s="682"/>
      <c r="MMY522" s="682"/>
      <c r="MMZ522" s="682"/>
      <c r="MNA522" s="682"/>
      <c r="MNB522" s="682"/>
      <c r="MNC522" s="682"/>
      <c r="MND522" s="682"/>
      <c r="MNE522" s="682"/>
      <c r="MNF522" s="682"/>
      <c r="MNG522" s="682"/>
      <c r="MNH522" s="682"/>
      <c r="MNI522" s="682"/>
      <c r="MNJ522" s="682"/>
      <c r="MNK522" s="682"/>
      <c r="MNL522" s="682"/>
      <c r="MNM522" s="682"/>
      <c r="MNN522" s="682"/>
      <c r="MNO522" s="682"/>
      <c r="MNP522" s="682"/>
      <c r="MNQ522" s="682"/>
      <c r="MNR522" s="682"/>
      <c r="MNS522" s="682"/>
      <c r="MNT522" s="682"/>
      <c r="MNU522" s="682"/>
      <c r="MNV522" s="682"/>
      <c r="MNW522" s="682"/>
      <c r="MNX522" s="682"/>
      <c r="MNY522" s="682"/>
      <c r="MNZ522" s="682"/>
      <c r="MOA522" s="682"/>
      <c r="MOB522" s="682"/>
      <c r="MOC522" s="682"/>
      <c r="MOD522" s="682"/>
      <c r="MOE522" s="682"/>
      <c r="MOF522" s="682"/>
      <c r="MOG522" s="682"/>
      <c r="MOH522" s="682"/>
      <c r="MOI522" s="682"/>
      <c r="MOJ522" s="682"/>
      <c r="MOK522" s="682"/>
      <c r="MOL522" s="682"/>
      <c r="MOM522" s="682"/>
      <c r="MON522" s="682"/>
      <c r="MOO522" s="682"/>
      <c r="MOP522" s="682"/>
      <c r="MOQ522" s="682"/>
      <c r="MOR522" s="682"/>
      <c r="MOS522" s="682"/>
      <c r="MOT522" s="682"/>
      <c r="MOU522" s="682"/>
      <c r="MOV522" s="682"/>
      <c r="MOW522" s="682"/>
      <c r="MOX522" s="682"/>
      <c r="MOY522" s="682"/>
      <c r="MOZ522" s="682"/>
      <c r="MPA522" s="682"/>
      <c r="MPB522" s="682"/>
      <c r="MPC522" s="682"/>
      <c r="MPD522" s="682"/>
      <c r="MPE522" s="682"/>
      <c r="MPF522" s="682"/>
      <c r="MPG522" s="682"/>
      <c r="MPH522" s="682"/>
      <c r="MPI522" s="682"/>
      <c r="MPJ522" s="682"/>
      <c r="MPK522" s="682"/>
      <c r="MPL522" s="682"/>
      <c r="MPM522" s="682"/>
      <c r="MPN522" s="682"/>
      <c r="MPO522" s="682"/>
      <c r="MPP522" s="682"/>
      <c r="MPQ522" s="682"/>
      <c r="MPR522" s="682"/>
      <c r="MPS522" s="682"/>
      <c r="MPT522" s="682"/>
      <c r="MPU522" s="682"/>
      <c r="MPV522" s="682"/>
      <c r="MPW522" s="682"/>
      <c r="MPX522" s="682"/>
      <c r="MPY522" s="682"/>
      <c r="MPZ522" s="682"/>
      <c r="MQA522" s="682"/>
      <c r="MQB522" s="682"/>
      <c r="MQC522" s="682"/>
      <c r="MQD522" s="682"/>
      <c r="MQE522" s="682"/>
      <c r="MQF522" s="682"/>
      <c r="MQG522" s="682"/>
      <c r="MQH522" s="682"/>
      <c r="MQI522" s="682"/>
      <c r="MQJ522" s="682"/>
      <c r="MQK522" s="682"/>
      <c r="MQL522" s="682"/>
      <c r="MQM522" s="682"/>
      <c r="MQN522" s="682"/>
      <c r="MQO522" s="682"/>
      <c r="MQP522" s="682"/>
      <c r="MQQ522" s="682"/>
      <c r="MQR522" s="682"/>
      <c r="MQS522" s="682"/>
      <c r="MQT522" s="682"/>
      <c r="MQU522" s="682"/>
      <c r="MQV522" s="682"/>
      <c r="MQW522" s="682"/>
      <c r="MQX522" s="682"/>
      <c r="MQY522" s="682"/>
      <c r="MQZ522" s="682"/>
      <c r="MRA522" s="682"/>
      <c r="MRB522" s="682"/>
      <c r="MRC522" s="682"/>
      <c r="MRD522" s="682"/>
      <c r="MRE522" s="682"/>
      <c r="MRF522" s="682"/>
      <c r="MRG522" s="682"/>
      <c r="MRH522" s="682"/>
      <c r="MRI522" s="682"/>
      <c r="MRJ522" s="682"/>
      <c r="MRK522" s="682"/>
      <c r="MRL522" s="682"/>
      <c r="MRM522" s="682"/>
      <c r="MRN522" s="682"/>
      <c r="MRO522" s="682"/>
      <c r="MRP522" s="682"/>
      <c r="MRQ522" s="682"/>
      <c r="MRR522" s="682"/>
      <c r="MRS522" s="682"/>
      <c r="MRT522" s="682"/>
      <c r="MRU522" s="682"/>
      <c r="MRV522" s="682"/>
      <c r="MRW522" s="682"/>
      <c r="MRX522" s="682"/>
      <c r="MRY522" s="682"/>
      <c r="MRZ522" s="682"/>
      <c r="MSA522" s="682"/>
      <c r="MSB522" s="682"/>
      <c r="MSC522" s="682"/>
      <c r="MSD522" s="682"/>
      <c r="MSE522" s="682"/>
      <c r="MSF522" s="682"/>
      <c r="MSG522" s="682"/>
      <c r="MSH522" s="682"/>
      <c r="MSI522" s="682"/>
      <c r="MSJ522" s="682"/>
      <c r="MSK522" s="682"/>
      <c r="MSL522" s="682"/>
      <c r="MSM522" s="682"/>
      <c r="MSN522" s="682"/>
      <c r="MSO522" s="682"/>
      <c r="MSP522" s="682"/>
      <c r="MSQ522" s="682"/>
      <c r="MSR522" s="682"/>
      <c r="MSS522" s="682"/>
      <c r="MST522" s="682"/>
      <c r="MSU522" s="682"/>
      <c r="MSV522" s="682"/>
      <c r="MSW522" s="682"/>
      <c r="MSX522" s="682"/>
      <c r="MSY522" s="682"/>
      <c r="MSZ522" s="682"/>
      <c r="MTA522" s="682"/>
      <c r="MTB522" s="682"/>
      <c r="MTC522" s="682"/>
      <c r="MTD522" s="682"/>
      <c r="MTE522" s="682"/>
      <c r="MTF522" s="682"/>
      <c r="MTG522" s="682"/>
      <c r="MTH522" s="682"/>
      <c r="MTI522" s="682"/>
      <c r="MTJ522" s="682"/>
      <c r="MTK522" s="682"/>
      <c r="MTL522" s="682"/>
      <c r="MTM522" s="682"/>
      <c r="MTN522" s="682"/>
      <c r="MTO522" s="682"/>
      <c r="MTP522" s="682"/>
      <c r="MTQ522" s="682"/>
      <c r="MTR522" s="682"/>
      <c r="MTS522" s="682"/>
      <c r="MTT522" s="682"/>
      <c r="MTU522" s="682"/>
      <c r="MTV522" s="682"/>
      <c r="MTW522" s="682"/>
      <c r="MTX522" s="682"/>
      <c r="MTY522" s="682"/>
      <c r="MTZ522" s="682"/>
      <c r="MUA522" s="682"/>
      <c r="MUB522" s="682"/>
      <c r="MUC522" s="682"/>
      <c r="MUD522" s="682"/>
      <c r="MUE522" s="682"/>
      <c r="MUF522" s="682"/>
      <c r="MUG522" s="682"/>
      <c r="MUH522" s="682"/>
      <c r="MUI522" s="682"/>
      <c r="MUJ522" s="682"/>
      <c r="MUK522" s="682"/>
      <c r="MUL522" s="682"/>
      <c r="MUM522" s="682"/>
      <c r="MUN522" s="682"/>
      <c r="MUO522" s="682"/>
      <c r="MUP522" s="682"/>
      <c r="MUQ522" s="682"/>
      <c r="MUR522" s="682"/>
      <c r="MUS522" s="682"/>
      <c r="MUT522" s="682"/>
      <c r="MUU522" s="682"/>
      <c r="MUV522" s="682"/>
      <c r="MUW522" s="682"/>
      <c r="MUX522" s="682"/>
      <c r="MUY522" s="682"/>
      <c r="MUZ522" s="682"/>
      <c r="MVA522" s="682"/>
      <c r="MVB522" s="682"/>
      <c r="MVC522" s="682"/>
      <c r="MVD522" s="682"/>
      <c r="MVE522" s="682"/>
      <c r="MVF522" s="682"/>
      <c r="MVG522" s="682"/>
      <c r="MVH522" s="682"/>
      <c r="MVI522" s="682"/>
      <c r="MVJ522" s="682"/>
      <c r="MVK522" s="682"/>
      <c r="MVL522" s="682"/>
      <c r="MVM522" s="682"/>
      <c r="MVN522" s="682"/>
      <c r="MVO522" s="682"/>
      <c r="MVP522" s="682"/>
      <c r="MVQ522" s="682"/>
      <c r="MVR522" s="682"/>
      <c r="MVS522" s="682"/>
      <c r="MVT522" s="682"/>
      <c r="MVU522" s="682"/>
      <c r="MVV522" s="682"/>
      <c r="MVW522" s="682"/>
      <c r="MVX522" s="682"/>
      <c r="MVY522" s="682"/>
      <c r="MVZ522" s="682"/>
      <c r="MWA522" s="682"/>
      <c r="MWB522" s="682"/>
      <c r="MWC522" s="682"/>
      <c r="MWD522" s="682"/>
      <c r="MWE522" s="682"/>
      <c r="MWF522" s="682"/>
      <c r="MWG522" s="682"/>
      <c r="MWH522" s="682"/>
      <c r="MWI522" s="682"/>
      <c r="MWJ522" s="682"/>
      <c r="MWK522" s="682"/>
      <c r="MWL522" s="682"/>
      <c r="MWM522" s="682"/>
      <c r="MWN522" s="682"/>
      <c r="MWO522" s="682"/>
      <c r="MWP522" s="682"/>
      <c r="MWQ522" s="682"/>
      <c r="MWR522" s="682"/>
      <c r="MWS522" s="682"/>
      <c r="MWT522" s="682"/>
      <c r="MWU522" s="682"/>
      <c r="MWV522" s="682"/>
      <c r="MWW522" s="682"/>
      <c r="MWX522" s="682"/>
      <c r="MWY522" s="682"/>
      <c r="MWZ522" s="682"/>
      <c r="MXA522" s="682"/>
      <c r="MXB522" s="682"/>
      <c r="MXC522" s="682"/>
      <c r="MXD522" s="682"/>
      <c r="MXE522" s="682"/>
      <c r="MXF522" s="682"/>
      <c r="MXG522" s="682"/>
      <c r="MXH522" s="682"/>
      <c r="MXI522" s="682"/>
      <c r="MXJ522" s="682"/>
      <c r="MXK522" s="682"/>
      <c r="MXL522" s="682"/>
      <c r="MXM522" s="682"/>
      <c r="MXN522" s="682"/>
      <c r="MXO522" s="682"/>
      <c r="MXP522" s="682"/>
      <c r="MXQ522" s="682"/>
      <c r="MXR522" s="682"/>
      <c r="MXS522" s="682"/>
      <c r="MXT522" s="682"/>
      <c r="MXU522" s="682"/>
      <c r="MXV522" s="682"/>
      <c r="MXW522" s="682"/>
      <c r="MXX522" s="682"/>
      <c r="MXY522" s="682"/>
      <c r="MXZ522" s="682"/>
      <c r="MYA522" s="682"/>
      <c r="MYB522" s="682"/>
      <c r="MYC522" s="682"/>
      <c r="MYD522" s="682"/>
      <c r="MYE522" s="682"/>
      <c r="MYF522" s="682"/>
      <c r="MYG522" s="682"/>
      <c r="MYH522" s="682"/>
      <c r="MYI522" s="682"/>
      <c r="MYJ522" s="682"/>
      <c r="MYK522" s="682"/>
      <c r="MYL522" s="682"/>
      <c r="MYM522" s="682"/>
      <c r="MYN522" s="682"/>
      <c r="MYO522" s="682"/>
      <c r="MYP522" s="682"/>
      <c r="MYQ522" s="682"/>
      <c r="MYR522" s="682"/>
      <c r="MYS522" s="682"/>
      <c r="MYT522" s="682"/>
      <c r="MYU522" s="682"/>
      <c r="MYV522" s="682"/>
      <c r="MYW522" s="682"/>
      <c r="MYX522" s="682"/>
      <c r="MYY522" s="682"/>
      <c r="MYZ522" s="682"/>
      <c r="MZA522" s="682"/>
      <c r="MZB522" s="682"/>
      <c r="MZC522" s="682"/>
      <c r="MZD522" s="682"/>
      <c r="MZE522" s="682"/>
      <c r="MZF522" s="682"/>
      <c r="MZG522" s="682"/>
      <c r="MZH522" s="682"/>
      <c r="MZI522" s="682"/>
      <c r="MZJ522" s="682"/>
      <c r="MZK522" s="682"/>
      <c r="MZL522" s="682"/>
      <c r="MZM522" s="682"/>
      <c r="MZN522" s="682"/>
      <c r="MZO522" s="682"/>
      <c r="MZP522" s="682"/>
      <c r="MZQ522" s="682"/>
      <c r="MZR522" s="682"/>
      <c r="MZS522" s="682"/>
      <c r="MZT522" s="682"/>
      <c r="MZU522" s="682"/>
      <c r="MZV522" s="682"/>
      <c r="MZW522" s="682"/>
      <c r="MZX522" s="682"/>
      <c r="MZY522" s="682"/>
      <c r="MZZ522" s="682"/>
      <c r="NAA522" s="682"/>
      <c r="NAB522" s="682"/>
      <c r="NAC522" s="682"/>
      <c r="NAD522" s="682"/>
      <c r="NAE522" s="682"/>
      <c r="NAF522" s="682"/>
      <c r="NAG522" s="682"/>
      <c r="NAH522" s="682"/>
      <c r="NAI522" s="682"/>
      <c r="NAJ522" s="682"/>
      <c r="NAK522" s="682"/>
      <c r="NAL522" s="682"/>
      <c r="NAM522" s="682"/>
      <c r="NAN522" s="682"/>
      <c r="NAO522" s="682"/>
      <c r="NAP522" s="682"/>
      <c r="NAQ522" s="682"/>
      <c r="NAR522" s="682"/>
      <c r="NAS522" s="682"/>
      <c r="NAT522" s="682"/>
      <c r="NAU522" s="682"/>
      <c r="NAV522" s="682"/>
      <c r="NAW522" s="682"/>
      <c r="NAX522" s="682"/>
      <c r="NAY522" s="682"/>
      <c r="NAZ522" s="682"/>
      <c r="NBA522" s="682"/>
      <c r="NBB522" s="682"/>
      <c r="NBC522" s="682"/>
      <c r="NBD522" s="682"/>
      <c r="NBE522" s="682"/>
      <c r="NBF522" s="682"/>
      <c r="NBG522" s="682"/>
      <c r="NBH522" s="682"/>
      <c r="NBI522" s="682"/>
      <c r="NBJ522" s="682"/>
      <c r="NBK522" s="682"/>
      <c r="NBL522" s="682"/>
      <c r="NBM522" s="682"/>
      <c r="NBN522" s="682"/>
      <c r="NBO522" s="682"/>
      <c r="NBP522" s="682"/>
      <c r="NBQ522" s="682"/>
      <c r="NBR522" s="682"/>
      <c r="NBS522" s="682"/>
      <c r="NBT522" s="682"/>
      <c r="NBU522" s="682"/>
      <c r="NBV522" s="682"/>
      <c r="NBW522" s="682"/>
      <c r="NBX522" s="682"/>
      <c r="NBY522" s="682"/>
      <c r="NBZ522" s="682"/>
      <c r="NCA522" s="682"/>
      <c r="NCB522" s="682"/>
      <c r="NCC522" s="682"/>
      <c r="NCD522" s="682"/>
      <c r="NCE522" s="682"/>
      <c r="NCF522" s="682"/>
      <c r="NCG522" s="682"/>
      <c r="NCH522" s="682"/>
      <c r="NCI522" s="682"/>
      <c r="NCJ522" s="682"/>
      <c r="NCK522" s="682"/>
      <c r="NCL522" s="682"/>
      <c r="NCM522" s="682"/>
      <c r="NCN522" s="682"/>
      <c r="NCO522" s="682"/>
      <c r="NCP522" s="682"/>
      <c r="NCQ522" s="682"/>
      <c r="NCR522" s="682"/>
      <c r="NCS522" s="682"/>
      <c r="NCT522" s="682"/>
      <c r="NCU522" s="682"/>
      <c r="NCV522" s="682"/>
      <c r="NCW522" s="682"/>
      <c r="NCX522" s="682"/>
      <c r="NCY522" s="682"/>
      <c r="NCZ522" s="682"/>
      <c r="NDA522" s="682"/>
      <c r="NDB522" s="682"/>
      <c r="NDC522" s="682"/>
      <c r="NDD522" s="682"/>
      <c r="NDE522" s="682"/>
      <c r="NDF522" s="682"/>
      <c r="NDG522" s="682"/>
      <c r="NDH522" s="682"/>
      <c r="NDI522" s="682"/>
      <c r="NDJ522" s="682"/>
      <c r="NDK522" s="682"/>
      <c r="NDL522" s="682"/>
      <c r="NDM522" s="682"/>
      <c r="NDN522" s="682"/>
      <c r="NDO522" s="682"/>
      <c r="NDP522" s="682"/>
      <c r="NDQ522" s="682"/>
      <c r="NDR522" s="682"/>
      <c r="NDS522" s="682"/>
      <c r="NDT522" s="682"/>
      <c r="NDU522" s="682"/>
      <c r="NDV522" s="682"/>
      <c r="NDW522" s="682"/>
      <c r="NDX522" s="682"/>
      <c r="NDY522" s="682"/>
      <c r="NDZ522" s="682"/>
      <c r="NEA522" s="682"/>
      <c r="NEB522" s="682"/>
      <c r="NEC522" s="682"/>
      <c r="NED522" s="682"/>
      <c r="NEE522" s="682"/>
      <c r="NEF522" s="682"/>
      <c r="NEG522" s="682"/>
      <c r="NEH522" s="682"/>
      <c r="NEI522" s="682"/>
      <c r="NEJ522" s="682"/>
      <c r="NEK522" s="682"/>
      <c r="NEL522" s="682"/>
      <c r="NEM522" s="682"/>
      <c r="NEN522" s="682"/>
      <c r="NEO522" s="682"/>
      <c r="NEP522" s="682"/>
      <c r="NEQ522" s="682"/>
      <c r="NER522" s="682"/>
      <c r="NES522" s="682"/>
      <c r="NET522" s="682"/>
      <c r="NEU522" s="682"/>
      <c r="NEV522" s="682"/>
      <c r="NEW522" s="682"/>
      <c r="NEX522" s="682"/>
      <c r="NEY522" s="682"/>
      <c r="NEZ522" s="682"/>
      <c r="NFA522" s="682"/>
      <c r="NFB522" s="682"/>
      <c r="NFC522" s="682"/>
      <c r="NFD522" s="682"/>
      <c r="NFE522" s="682"/>
      <c r="NFF522" s="682"/>
      <c r="NFG522" s="682"/>
      <c r="NFH522" s="682"/>
      <c r="NFI522" s="682"/>
      <c r="NFJ522" s="682"/>
      <c r="NFK522" s="682"/>
      <c r="NFL522" s="682"/>
      <c r="NFM522" s="682"/>
      <c r="NFN522" s="682"/>
      <c r="NFO522" s="682"/>
      <c r="NFP522" s="682"/>
      <c r="NFQ522" s="682"/>
      <c r="NFR522" s="682"/>
      <c r="NFS522" s="682"/>
      <c r="NFT522" s="682"/>
      <c r="NFU522" s="682"/>
      <c r="NFV522" s="682"/>
      <c r="NFW522" s="682"/>
      <c r="NFX522" s="682"/>
      <c r="NFY522" s="682"/>
      <c r="NFZ522" s="682"/>
      <c r="NGA522" s="682"/>
      <c r="NGB522" s="682"/>
      <c r="NGC522" s="682"/>
      <c r="NGD522" s="682"/>
      <c r="NGE522" s="682"/>
      <c r="NGF522" s="682"/>
      <c r="NGG522" s="682"/>
      <c r="NGH522" s="682"/>
      <c r="NGI522" s="682"/>
      <c r="NGJ522" s="682"/>
      <c r="NGK522" s="682"/>
      <c r="NGL522" s="682"/>
      <c r="NGM522" s="682"/>
      <c r="NGN522" s="682"/>
      <c r="NGO522" s="682"/>
      <c r="NGP522" s="682"/>
      <c r="NGQ522" s="682"/>
      <c r="NGR522" s="682"/>
      <c r="NGS522" s="682"/>
      <c r="NGT522" s="682"/>
      <c r="NGU522" s="682"/>
      <c r="NGV522" s="682"/>
      <c r="NGW522" s="682"/>
      <c r="NGX522" s="682"/>
      <c r="NGY522" s="682"/>
      <c r="NGZ522" s="682"/>
      <c r="NHA522" s="682"/>
      <c r="NHB522" s="682"/>
      <c r="NHC522" s="682"/>
      <c r="NHD522" s="682"/>
      <c r="NHE522" s="682"/>
      <c r="NHF522" s="682"/>
      <c r="NHG522" s="682"/>
      <c r="NHH522" s="682"/>
      <c r="NHI522" s="682"/>
      <c r="NHJ522" s="682"/>
      <c r="NHK522" s="682"/>
      <c r="NHL522" s="682"/>
      <c r="NHM522" s="682"/>
      <c r="NHN522" s="682"/>
      <c r="NHO522" s="682"/>
      <c r="NHP522" s="682"/>
      <c r="NHQ522" s="682"/>
      <c r="NHR522" s="682"/>
      <c r="NHS522" s="682"/>
      <c r="NHT522" s="682"/>
      <c r="NHU522" s="682"/>
      <c r="NHV522" s="682"/>
      <c r="NHW522" s="682"/>
      <c r="NHX522" s="682"/>
      <c r="NHY522" s="682"/>
      <c r="NHZ522" s="682"/>
      <c r="NIA522" s="682"/>
      <c r="NIB522" s="682"/>
      <c r="NIC522" s="682"/>
      <c r="NID522" s="682"/>
      <c r="NIE522" s="682"/>
      <c r="NIF522" s="682"/>
      <c r="NIG522" s="682"/>
      <c r="NIH522" s="682"/>
      <c r="NII522" s="682"/>
      <c r="NIJ522" s="682"/>
      <c r="NIK522" s="682"/>
      <c r="NIL522" s="682"/>
      <c r="NIM522" s="682"/>
      <c r="NIN522" s="682"/>
      <c r="NIO522" s="682"/>
      <c r="NIP522" s="682"/>
      <c r="NIQ522" s="682"/>
      <c r="NIR522" s="682"/>
      <c r="NIS522" s="682"/>
      <c r="NIT522" s="682"/>
      <c r="NIU522" s="682"/>
      <c r="NIV522" s="682"/>
      <c r="NIW522" s="682"/>
      <c r="NIX522" s="682"/>
      <c r="NIY522" s="682"/>
      <c r="NIZ522" s="682"/>
      <c r="NJA522" s="682"/>
      <c r="NJB522" s="682"/>
      <c r="NJC522" s="682"/>
      <c r="NJD522" s="682"/>
      <c r="NJE522" s="682"/>
      <c r="NJF522" s="682"/>
      <c r="NJG522" s="682"/>
      <c r="NJH522" s="682"/>
      <c r="NJI522" s="682"/>
      <c r="NJJ522" s="682"/>
      <c r="NJK522" s="682"/>
      <c r="NJL522" s="682"/>
      <c r="NJM522" s="682"/>
      <c r="NJN522" s="682"/>
      <c r="NJO522" s="682"/>
      <c r="NJP522" s="682"/>
      <c r="NJQ522" s="682"/>
      <c r="NJR522" s="682"/>
      <c r="NJS522" s="682"/>
      <c r="NJT522" s="682"/>
      <c r="NJU522" s="682"/>
      <c r="NJV522" s="682"/>
      <c r="NJW522" s="682"/>
      <c r="NJX522" s="682"/>
      <c r="NJY522" s="682"/>
      <c r="NJZ522" s="682"/>
      <c r="NKA522" s="682"/>
      <c r="NKB522" s="682"/>
      <c r="NKC522" s="682"/>
      <c r="NKD522" s="682"/>
      <c r="NKE522" s="682"/>
      <c r="NKF522" s="682"/>
      <c r="NKG522" s="682"/>
      <c r="NKH522" s="682"/>
      <c r="NKI522" s="682"/>
      <c r="NKJ522" s="682"/>
      <c r="NKK522" s="682"/>
      <c r="NKL522" s="682"/>
      <c r="NKM522" s="682"/>
      <c r="NKN522" s="682"/>
      <c r="NKO522" s="682"/>
      <c r="NKP522" s="682"/>
      <c r="NKQ522" s="682"/>
      <c r="NKR522" s="682"/>
      <c r="NKS522" s="682"/>
      <c r="NKT522" s="682"/>
      <c r="NKU522" s="682"/>
      <c r="NKV522" s="682"/>
      <c r="NKW522" s="682"/>
      <c r="NKX522" s="682"/>
      <c r="NKY522" s="682"/>
      <c r="NKZ522" s="682"/>
      <c r="NLA522" s="682"/>
      <c r="NLB522" s="682"/>
      <c r="NLC522" s="682"/>
      <c r="NLD522" s="682"/>
      <c r="NLE522" s="682"/>
      <c r="NLF522" s="682"/>
      <c r="NLG522" s="682"/>
      <c r="NLH522" s="682"/>
      <c r="NLI522" s="682"/>
      <c r="NLJ522" s="682"/>
      <c r="NLK522" s="682"/>
      <c r="NLL522" s="682"/>
      <c r="NLM522" s="682"/>
      <c r="NLN522" s="682"/>
      <c r="NLO522" s="682"/>
      <c r="NLP522" s="682"/>
      <c r="NLQ522" s="682"/>
      <c r="NLR522" s="682"/>
      <c r="NLS522" s="682"/>
      <c r="NLT522" s="682"/>
      <c r="NLU522" s="682"/>
      <c r="NLV522" s="682"/>
      <c r="NLW522" s="682"/>
      <c r="NLX522" s="682"/>
      <c r="NLY522" s="682"/>
      <c r="NLZ522" s="682"/>
      <c r="NMA522" s="682"/>
      <c r="NMB522" s="682"/>
      <c r="NMC522" s="682"/>
      <c r="NMD522" s="682"/>
      <c r="NME522" s="682"/>
      <c r="NMF522" s="682"/>
      <c r="NMG522" s="682"/>
      <c r="NMH522" s="682"/>
      <c r="NMI522" s="682"/>
      <c r="NMJ522" s="682"/>
      <c r="NMK522" s="682"/>
      <c r="NML522" s="682"/>
      <c r="NMM522" s="682"/>
      <c r="NMN522" s="682"/>
      <c r="NMO522" s="682"/>
      <c r="NMP522" s="682"/>
      <c r="NMQ522" s="682"/>
      <c r="NMR522" s="682"/>
      <c r="NMS522" s="682"/>
      <c r="NMT522" s="682"/>
      <c r="NMU522" s="682"/>
      <c r="NMV522" s="682"/>
      <c r="NMW522" s="682"/>
      <c r="NMX522" s="682"/>
      <c r="NMY522" s="682"/>
      <c r="NMZ522" s="682"/>
      <c r="NNA522" s="682"/>
      <c r="NNB522" s="682"/>
      <c r="NNC522" s="682"/>
      <c r="NND522" s="682"/>
      <c r="NNE522" s="682"/>
      <c r="NNF522" s="682"/>
      <c r="NNG522" s="682"/>
      <c r="NNH522" s="682"/>
      <c r="NNI522" s="682"/>
      <c r="NNJ522" s="682"/>
      <c r="NNK522" s="682"/>
      <c r="NNL522" s="682"/>
      <c r="NNM522" s="682"/>
      <c r="NNN522" s="682"/>
      <c r="NNO522" s="682"/>
      <c r="NNP522" s="682"/>
      <c r="NNQ522" s="682"/>
      <c r="NNR522" s="682"/>
      <c r="NNS522" s="682"/>
      <c r="NNT522" s="682"/>
      <c r="NNU522" s="682"/>
      <c r="NNV522" s="682"/>
      <c r="NNW522" s="682"/>
      <c r="NNX522" s="682"/>
      <c r="NNY522" s="682"/>
      <c r="NNZ522" s="682"/>
      <c r="NOA522" s="682"/>
      <c r="NOB522" s="682"/>
      <c r="NOC522" s="682"/>
      <c r="NOD522" s="682"/>
      <c r="NOE522" s="682"/>
      <c r="NOF522" s="682"/>
      <c r="NOG522" s="682"/>
      <c r="NOH522" s="682"/>
      <c r="NOI522" s="682"/>
      <c r="NOJ522" s="682"/>
      <c r="NOK522" s="682"/>
      <c r="NOL522" s="682"/>
      <c r="NOM522" s="682"/>
      <c r="NON522" s="682"/>
      <c r="NOO522" s="682"/>
      <c r="NOP522" s="682"/>
      <c r="NOQ522" s="682"/>
      <c r="NOR522" s="682"/>
      <c r="NOS522" s="682"/>
      <c r="NOT522" s="682"/>
      <c r="NOU522" s="682"/>
      <c r="NOV522" s="682"/>
      <c r="NOW522" s="682"/>
      <c r="NOX522" s="682"/>
      <c r="NOY522" s="682"/>
      <c r="NOZ522" s="682"/>
      <c r="NPA522" s="682"/>
      <c r="NPB522" s="682"/>
      <c r="NPC522" s="682"/>
      <c r="NPD522" s="682"/>
      <c r="NPE522" s="682"/>
      <c r="NPF522" s="682"/>
      <c r="NPG522" s="682"/>
      <c r="NPH522" s="682"/>
      <c r="NPI522" s="682"/>
      <c r="NPJ522" s="682"/>
      <c r="NPK522" s="682"/>
      <c r="NPL522" s="682"/>
      <c r="NPM522" s="682"/>
      <c r="NPN522" s="682"/>
      <c r="NPO522" s="682"/>
      <c r="NPP522" s="682"/>
      <c r="NPQ522" s="682"/>
      <c r="NPR522" s="682"/>
      <c r="NPS522" s="682"/>
      <c r="NPT522" s="682"/>
      <c r="NPU522" s="682"/>
      <c r="NPV522" s="682"/>
      <c r="NPW522" s="682"/>
      <c r="NPX522" s="682"/>
      <c r="NPY522" s="682"/>
      <c r="NPZ522" s="682"/>
      <c r="NQA522" s="682"/>
      <c r="NQB522" s="682"/>
      <c r="NQC522" s="682"/>
      <c r="NQD522" s="682"/>
      <c r="NQE522" s="682"/>
      <c r="NQF522" s="682"/>
      <c r="NQG522" s="682"/>
      <c r="NQH522" s="682"/>
      <c r="NQI522" s="682"/>
      <c r="NQJ522" s="682"/>
      <c r="NQK522" s="682"/>
      <c r="NQL522" s="682"/>
      <c r="NQM522" s="682"/>
      <c r="NQN522" s="682"/>
      <c r="NQO522" s="682"/>
      <c r="NQP522" s="682"/>
      <c r="NQQ522" s="682"/>
      <c r="NQR522" s="682"/>
      <c r="NQS522" s="682"/>
      <c r="NQT522" s="682"/>
      <c r="NQU522" s="682"/>
      <c r="NQV522" s="682"/>
      <c r="NQW522" s="682"/>
      <c r="NQX522" s="682"/>
      <c r="NQY522" s="682"/>
      <c r="NQZ522" s="682"/>
      <c r="NRA522" s="682"/>
      <c r="NRB522" s="682"/>
      <c r="NRC522" s="682"/>
      <c r="NRD522" s="682"/>
      <c r="NRE522" s="682"/>
      <c r="NRF522" s="682"/>
      <c r="NRG522" s="682"/>
      <c r="NRH522" s="682"/>
      <c r="NRI522" s="682"/>
      <c r="NRJ522" s="682"/>
      <c r="NRK522" s="682"/>
      <c r="NRL522" s="682"/>
      <c r="NRM522" s="682"/>
      <c r="NRN522" s="682"/>
      <c r="NRO522" s="682"/>
      <c r="NRP522" s="682"/>
      <c r="NRQ522" s="682"/>
      <c r="NRR522" s="682"/>
      <c r="NRS522" s="682"/>
      <c r="NRT522" s="682"/>
      <c r="NRU522" s="682"/>
      <c r="NRV522" s="682"/>
      <c r="NRW522" s="682"/>
      <c r="NRX522" s="682"/>
      <c r="NRY522" s="682"/>
      <c r="NRZ522" s="682"/>
      <c r="NSA522" s="682"/>
      <c r="NSB522" s="682"/>
      <c r="NSC522" s="682"/>
      <c r="NSD522" s="682"/>
      <c r="NSE522" s="682"/>
      <c r="NSF522" s="682"/>
      <c r="NSG522" s="682"/>
      <c r="NSH522" s="682"/>
      <c r="NSI522" s="682"/>
      <c r="NSJ522" s="682"/>
      <c r="NSK522" s="682"/>
      <c r="NSL522" s="682"/>
      <c r="NSM522" s="682"/>
      <c r="NSN522" s="682"/>
      <c r="NSO522" s="682"/>
      <c r="NSP522" s="682"/>
      <c r="NSQ522" s="682"/>
      <c r="NSR522" s="682"/>
      <c r="NSS522" s="682"/>
      <c r="NST522" s="682"/>
      <c r="NSU522" s="682"/>
      <c r="NSV522" s="682"/>
      <c r="NSW522" s="682"/>
      <c r="NSX522" s="682"/>
      <c r="NSY522" s="682"/>
      <c r="NSZ522" s="682"/>
      <c r="NTA522" s="682"/>
      <c r="NTB522" s="682"/>
      <c r="NTC522" s="682"/>
      <c r="NTD522" s="682"/>
      <c r="NTE522" s="682"/>
      <c r="NTF522" s="682"/>
      <c r="NTG522" s="682"/>
      <c r="NTH522" s="682"/>
      <c r="NTI522" s="682"/>
      <c r="NTJ522" s="682"/>
      <c r="NTK522" s="682"/>
      <c r="NTL522" s="682"/>
      <c r="NTM522" s="682"/>
      <c r="NTN522" s="682"/>
      <c r="NTO522" s="682"/>
      <c r="NTP522" s="682"/>
      <c r="NTQ522" s="682"/>
      <c r="NTR522" s="682"/>
      <c r="NTS522" s="682"/>
      <c r="NTT522" s="682"/>
      <c r="NTU522" s="682"/>
      <c r="NTV522" s="682"/>
      <c r="NTW522" s="682"/>
      <c r="NTX522" s="682"/>
      <c r="NTY522" s="682"/>
      <c r="NTZ522" s="682"/>
      <c r="NUA522" s="682"/>
      <c r="NUB522" s="682"/>
      <c r="NUC522" s="682"/>
      <c r="NUD522" s="682"/>
      <c r="NUE522" s="682"/>
      <c r="NUF522" s="682"/>
      <c r="NUG522" s="682"/>
      <c r="NUH522" s="682"/>
      <c r="NUI522" s="682"/>
      <c r="NUJ522" s="682"/>
      <c r="NUK522" s="682"/>
      <c r="NUL522" s="682"/>
      <c r="NUM522" s="682"/>
      <c r="NUN522" s="682"/>
      <c r="NUO522" s="682"/>
      <c r="NUP522" s="682"/>
      <c r="NUQ522" s="682"/>
      <c r="NUR522" s="682"/>
      <c r="NUS522" s="682"/>
      <c r="NUT522" s="682"/>
      <c r="NUU522" s="682"/>
      <c r="NUV522" s="682"/>
      <c r="NUW522" s="682"/>
      <c r="NUX522" s="682"/>
      <c r="NUY522" s="682"/>
      <c r="NUZ522" s="682"/>
      <c r="NVA522" s="682"/>
      <c r="NVB522" s="682"/>
      <c r="NVC522" s="682"/>
      <c r="NVD522" s="682"/>
      <c r="NVE522" s="682"/>
      <c r="NVF522" s="682"/>
      <c r="NVG522" s="682"/>
      <c r="NVH522" s="682"/>
      <c r="NVI522" s="682"/>
      <c r="NVJ522" s="682"/>
      <c r="NVK522" s="682"/>
      <c r="NVL522" s="682"/>
      <c r="NVM522" s="682"/>
      <c r="NVN522" s="682"/>
      <c r="NVO522" s="682"/>
      <c r="NVP522" s="682"/>
      <c r="NVQ522" s="682"/>
      <c r="NVR522" s="682"/>
      <c r="NVS522" s="682"/>
      <c r="NVT522" s="682"/>
      <c r="NVU522" s="682"/>
      <c r="NVV522" s="682"/>
      <c r="NVW522" s="682"/>
      <c r="NVX522" s="682"/>
      <c r="NVY522" s="682"/>
      <c r="NVZ522" s="682"/>
      <c r="NWA522" s="682"/>
      <c r="NWB522" s="682"/>
      <c r="NWC522" s="682"/>
      <c r="NWD522" s="682"/>
      <c r="NWE522" s="682"/>
      <c r="NWF522" s="682"/>
      <c r="NWG522" s="682"/>
      <c r="NWH522" s="682"/>
      <c r="NWI522" s="682"/>
      <c r="NWJ522" s="682"/>
      <c r="NWK522" s="682"/>
      <c r="NWL522" s="682"/>
      <c r="NWM522" s="682"/>
      <c r="NWN522" s="682"/>
      <c r="NWO522" s="682"/>
      <c r="NWP522" s="682"/>
      <c r="NWQ522" s="682"/>
      <c r="NWR522" s="682"/>
      <c r="NWS522" s="682"/>
      <c r="NWT522" s="682"/>
      <c r="NWU522" s="682"/>
      <c r="NWV522" s="682"/>
      <c r="NWW522" s="682"/>
      <c r="NWX522" s="682"/>
      <c r="NWY522" s="682"/>
      <c r="NWZ522" s="682"/>
      <c r="NXA522" s="682"/>
      <c r="NXB522" s="682"/>
      <c r="NXC522" s="682"/>
      <c r="NXD522" s="682"/>
      <c r="NXE522" s="682"/>
      <c r="NXF522" s="682"/>
      <c r="NXG522" s="682"/>
      <c r="NXH522" s="682"/>
      <c r="NXI522" s="682"/>
      <c r="NXJ522" s="682"/>
      <c r="NXK522" s="682"/>
      <c r="NXL522" s="682"/>
      <c r="NXM522" s="682"/>
      <c r="NXN522" s="682"/>
      <c r="NXO522" s="682"/>
      <c r="NXP522" s="682"/>
      <c r="NXQ522" s="682"/>
      <c r="NXR522" s="682"/>
      <c r="NXS522" s="682"/>
      <c r="NXT522" s="682"/>
      <c r="NXU522" s="682"/>
      <c r="NXV522" s="682"/>
      <c r="NXW522" s="682"/>
      <c r="NXX522" s="682"/>
      <c r="NXY522" s="682"/>
      <c r="NXZ522" s="682"/>
      <c r="NYA522" s="682"/>
      <c r="NYB522" s="682"/>
      <c r="NYC522" s="682"/>
      <c r="NYD522" s="682"/>
      <c r="NYE522" s="682"/>
      <c r="NYF522" s="682"/>
      <c r="NYG522" s="682"/>
      <c r="NYH522" s="682"/>
      <c r="NYI522" s="682"/>
      <c r="NYJ522" s="682"/>
      <c r="NYK522" s="682"/>
      <c r="NYL522" s="682"/>
      <c r="NYM522" s="682"/>
      <c r="NYN522" s="682"/>
      <c r="NYO522" s="682"/>
      <c r="NYP522" s="682"/>
      <c r="NYQ522" s="682"/>
      <c r="NYR522" s="682"/>
      <c r="NYS522" s="682"/>
      <c r="NYT522" s="682"/>
      <c r="NYU522" s="682"/>
      <c r="NYV522" s="682"/>
      <c r="NYW522" s="682"/>
      <c r="NYX522" s="682"/>
      <c r="NYY522" s="682"/>
      <c r="NYZ522" s="682"/>
      <c r="NZA522" s="682"/>
      <c r="NZB522" s="682"/>
      <c r="NZC522" s="682"/>
      <c r="NZD522" s="682"/>
      <c r="NZE522" s="682"/>
      <c r="NZF522" s="682"/>
      <c r="NZG522" s="682"/>
      <c r="NZH522" s="682"/>
      <c r="NZI522" s="682"/>
      <c r="NZJ522" s="682"/>
      <c r="NZK522" s="682"/>
      <c r="NZL522" s="682"/>
      <c r="NZM522" s="682"/>
      <c r="NZN522" s="682"/>
      <c r="NZO522" s="682"/>
      <c r="NZP522" s="682"/>
      <c r="NZQ522" s="682"/>
      <c r="NZR522" s="682"/>
      <c r="NZS522" s="682"/>
      <c r="NZT522" s="682"/>
      <c r="NZU522" s="682"/>
      <c r="NZV522" s="682"/>
      <c r="NZW522" s="682"/>
      <c r="NZX522" s="682"/>
      <c r="NZY522" s="682"/>
      <c r="NZZ522" s="682"/>
      <c r="OAA522" s="682"/>
      <c r="OAB522" s="682"/>
      <c r="OAC522" s="682"/>
      <c r="OAD522" s="682"/>
      <c r="OAE522" s="682"/>
      <c r="OAF522" s="682"/>
      <c r="OAG522" s="682"/>
      <c r="OAH522" s="682"/>
      <c r="OAI522" s="682"/>
      <c r="OAJ522" s="682"/>
      <c r="OAK522" s="682"/>
      <c r="OAL522" s="682"/>
      <c r="OAM522" s="682"/>
      <c r="OAN522" s="682"/>
      <c r="OAO522" s="682"/>
      <c r="OAP522" s="682"/>
      <c r="OAQ522" s="682"/>
      <c r="OAR522" s="682"/>
      <c r="OAS522" s="682"/>
      <c r="OAT522" s="682"/>
      <c r="OAU522" s="682"/>
      <c r="OAV522" s="682"/>
      <c r="OAW522" s="682"/>
      <c r="OAX522" s="682"/>
      <c r="OAY522" s="682"/>
      <c r="OAZ522" s="682"/>
      <c r="OBA522" s="682"/>
      <c r="OBB522" s="682"/>
      <c r="OBC522" s="682"/>
      <c r="OBD522" s="682"/>
      <c r="OBE522" s="682"/>
      <c r="OBF522" s="682"/>
      <c r="OBG522" s="682"/>
      <c r="OBH522" s="682"/>
      <c r="OBI522" s="682"/>
      <c r="OBJ522" s="682"/>
      <c r="OBK522" s="682"/>
      <c r="OBL522" s="682"/>
      <c r="OBM522" s="682"/>
      <c r="OBN522" s="682"/>
      <c r="OBO522" s="682"/>
      <c r="OBP522" s="682"/>
      <c r="OBQ522" s="682"/>
      <c r="OBR522" s="682"/>
      <c r="OBS522" s="682"/>
      <c r="OBT522" s="682"/>
      <c r="OBU522" s="682"/>
      <c r="OBV522" s="682"/>
      <c r="OBW522" s="682"/>
      <c r="OBX522" s="682"/>
      <c r="OBY522" s="682"/>
      <c r="OBZ522" s="682"/>
      <c r="OCA522" s="682"/>
      <c r="OCB522" s="682"/>
      <c r="OCC522" s="682"/>
      <c r="OCD522" s="682"/>
      <c r="OCE522" s="682"/>
      <c r="OCF522" s="682"/>
      <c r="OCG522" s="682"/>
      <c r="OCH522" s="682"/>
      <c r="OCI522" s="682"/>
      <c r="OCJ522" s="682"/>
      <c r="OCK522" s="682"/>
      <c r="OCL522" s="682"/>
      <c r="OCM522" s="682"/>
      <c r="OCN522" s="682"/>
      <c r="OCO522" s="682"/>
      <c r="OCP522" s="682"/>
      <c r="OCQ522" s="682"/>
      <c r="OCR522" s="682"/>
      <c r="OCS522" s="682"/>
      <c r="OCT522" s="682"/>
      <c r="OCU522" s="682"/>
      <c r="OCV522" s="682"/>
      <c r="OCW522" s="682"/>
      <c r="OCX522" s="682"/>
      <c r="OCY522" s="682"/>
      <c r="OCZ522" s="682"/>
      <c r="ODA522" s="682"/>
      <c r="ODB522" s="682"/>
      <c r="ODC522" s="682"/>
      <c r="ODD522" s="682"/>
      <c r="ODE522" s="682"/>
      <c r="ODF522" s="682"/>
      <c r="ODG522" s="682"/>
      <c r="ODH522" s="682"/>
      <c r="ODI522" s="682"/>
      <c r="ODJ522" s="682"/>
      <c r="ODK522" s="682"/>
      <c r="ODL522" s="682"/>
      <c r="ODM522" s="682"/>
      <c r="ODN522" s="682"/>
      <c r="ODO522" s="682"/>
      <c r="ODP522" s="682"/>
      <c r="ODQ522" s="682"/>
      <c r="ODR522" s="682"/>
      <c r="ODS522" s="682"/>
      <c r="ODT522" s="682"/>
      <c r="ODU522" s="682"/>
      <c r="ODV522" s="682"/>
      <c r="ODW522" s="682"/>
      <c r="ODX522" s="682"/>
      <c r="ODY522" s="682"/>
      <c r="ODZ522" s="682"/>
      <c r="OEA522" s="682"/>
      <c r="OEB522" s="682"/>
      <c r="OEC522" s="682"/>
      <c r="OED522" s="682"/>
      <c r="OEE522" s="682"/>
      <c r="OEF522" s="682"/>
      <c r="OEG522" s="682"/>
      <c r="OEH522" s="682"/>
      <c r="OEI522" s="682"/>
      <c r="OEJ522" s="682"/>
      <c r="OEK522" s="682"/>
      <c r="OEL522" s="682"/>
      <c r="OEM522" s="682"/>
      <c r="OEN522" s="682"/>
      <c r="OEO522" s="682"/>
      <c r="OEP522" s="682"/>
      <c r="OEQ522" s="682"/>
      <c r="OER522" s="682"/>
      <c r="OES522" s="682"/>
      <c r="OET522" s="682"/>
      <c r="OEU522" s="682"/>
      <c r="OEV522" s="682"/>
      <c r="OEW522" s="682"/>
      <c r="OEX522" s="682"/>
      <c r="OEY522" s="682"/>
      <c r="OEZ522" s="682"/>
      <c r="OFA522" s="682"/>
      <c r="OFB522" s="682"/>
      <c r="OFC522" s="682"/>
      <c r="OFD522" s="682"/>
      <c r="OFE522" s="682"/>
      <c r="OFF522" s="682"/>
      <c r="OFG522" s="682"/>
      <c r="OFH522" s="682"/>
      <c r="OFI522" s="682"/>
      <c r="OFJ522" s="682"/>
      <c r="OFK522" s="682"/>
      <c r="OFL522" s="682"/>
      <c r="OFM522" s="682"/>
      <c r="OFN522" s="682"/>
      <c r="OFO522" s="682"/>
      <c r="OFP522" s="682"/>
      <c r="OFQ522" s="682"/>
      <c r="OFR522" s="682"/>
      <c r="OFS522" s="682"/>
      <c r="OFT522" s="682"/>
      <c r="OFU522" s="682"/>
      <c r="OFV522" s="682"/>
      <c r="OFW522" s="682"/>
      <c r="OFX522" s="682"/>
      <c r="OFY522" s="682"/>
      <c r="OFZ522" s="682"/>
      <c r="OGA522" s="682"/>
      <c r="OGB522" s="682"/>
      <c r="OGC522" s="682"/>
      <c r="OGD522" s="682"/>
      <c r="OGE522" s="682"/>
      <c r="OGF522" s="682"/>
      <c r="OGG522" s="682"/>
      <c r="OGH522" s="682"/>
      <c r="OGI522" s="682"/>
      <c r="OGJ522" s="682"/>
      <c r="OGK522" s="682"/>
      <c r="OGL522" s="682"/>
      <c r="OGM522" s="682"/>
      <c r="OGN522" s="682"/>
      <c r="OGO522" s="682"/>
      <c r="OGP522" s="682"/>
      <c r="OGQ522" s="682"/>
      <c r="OGR522" s="682"/>
      <c r="OGS522" s="682"/>
      <c r="OGT522" s="682"/>
      <c r="OGU522" s="682"/>
      <c r="OGV522" s="682"/>
      <c r="OGW522" s="682"/>
      <c r="OGX522" s="682"/>
      <c r="OGY522" s="682"/>
      <c r="OGZ522" s="682"/>
      <c r="OHA522" s="682"/>
      <c r="OHB522" s="682"/>
      <c r="OHC522" s="682"/>
      <c r="OHD522" s="682"/>
      <c r="OHE522" s="682"/>
      <c r="OHF522" s="682"/>
      <c r="OHG522" s="682"/>
      <c r="OHH522" s="682"/>
      <c r="OHI522" s="682"/>
      <c r="OHJ522" s="682"/>
      <c r="OHK522" s="682"/>
      <c r="OHL522" s="682"/>
      <c r="OHM522" s="682"/>
      <c r="OHN522" s="682"/>
      <c r="OHO522" s="682"/>
      <c r="OHP522" s="682"/>
      <c r="OHQ522" s="682"/>
      <c r="OHR522" s="682"/>
      <c r="OHS522" s="682"/>
      <c r="OHT522" s="682"/>
      <c r="OHU522" s="682"/>
      <c r="OHV522" s="682"/>
      <c r="OHW522" s="682"/>
      <c r="OHX522" s="682"/>
      <c r="OHY522" s="682"/>
      <c r="OHZ522" s="682"/>
      <c r="OIA522" s="682"/>
      <c r="OIB522" s="682"/>
      <c r="OIC522" s="682"/>
      <c r="OID522" s="682"/>
      <c r="OIE522" s="682"/>
      <c r="OIF522" s="682"/>
      <c r="OIG522" s="682"/>
      <c r="OIH522" s="682"/>
      <c r="OII522" s="682"/>
      <c r="OIJ522" s="682"/>
      <c r="OIK522" s="682"/>
      <c r="OIL522" s="682"/>
      <c r="OIM522" s="682"/>
      <c r="OIN522" s="682"/>
      <c r="OIO522" s="682"/>
      <c r="OIP522" s="682"/>
      <c r="OIQ522" s="682"/>
      <c r="OIR522" s="682"/>
      <c r="OIS522" s="682"/>
      <c r="OIT522" s="682"/>
      <c r="OIU522" s="682"/>
      <c r="OIV522" s="682"/>
      <c r="OIW522" s="682"/>
      <c r="OIX522" s="682"/>
      <c r="OIY522" s="682"/>
      <c r="OIZ522" s="682"/>
      <c r="OJA522" s="682"/>
      <c r="OJB522" s="682"/>
      <c r="OJC522" s="682"/>
      <c r="OJD522" s="682"/>
      <c r="OJE522" s="682"/>
      <c r="OJF522" s="682"/>
      <c r="OJG522" s="682"/>
      <c r="OJH522" s="682"/>
      <c r="OJI522" s="682"/>
      <c r="OJJ522" s="682"/>
      <c r="OJK522" s="682"/>
      <c r="OJL522" s="682"/>
      <c r="OJM522" s="682"/>
      <c r="OJN522" s="682"/>
      <c r="OJO522" s="682"/>
      <c r="OJP522" s="682"/>
      <c r="OJQ522" s="682"/>
      <c r="OJR522" s="682"/>
      <c r="OJS522" s="682"/>
      <c r="OJT522" s="682"/>
      <c r="OJU522" s="682"/>
      <c r="OJV522" s="682"/>
      <c r="OJW522" s="682"/>
      <c r="OJX522" s="682"/>
      <c r="OJY522" s="682"/>
      <c r="OJZ522" s="682"/>
      <c r="OKA522" s="682"/>
      <c r="OKB522" s="682"/>
      <c r="OKC522" s="682"/>
      <c r="OKD522" s="682"/>
      <c r="OKE522" s="682"/>
      <c r="OKF522" s="682"/>
      <c r="OKG522" s="682"/>
      <c r="OKH522" s="682"/>
      <c r="OKI522" s="682"/>
      <c r="OKJ522" s="682"/>
      <c r="OKK522" s="682"/>
      <c r="OKL522" s="682"/>
      <c r="OKM522" s="682"/>
      <c r="OKN522" s="682"/>
      <c r="OKO522" s="682"/>
      <c r="OKP522" s="682"/>
      <c r="OKQ522" s="682"/>
      <c r="OKR522" s="682"/>
      <c r="OKS522" s="682"/>
      <c r="OKT522" s="682"/>
      <c r="OKU522" s="682"/>
      <c r="OKV522" s="682"/>
      <c r="OKW522" s="682"/>
      <c r="OKX522" s="682"/>
      <c r="OKY522" s="682"/>
      <c r="OKZ522" s="682"/>
      <c r="OLA522" s="682"/>
      <c r="OLB522" s="682"/>
      <c r="OLC522" s="682"/>
      <c r="OLD522" s="682"/>
      <c r="OLE522" s="682"/>
      <c r="OLF522" s="682"/>
      <c r="OLG522" s="682"/>
      <c r="OLH522" s="682"/>
      <c r="OLI522" s="682"/>
      <c r="OLJ522" s="682"/>
      <c r="OLK522" s="682"/>
      <c r="OLL522" s="682"/>
      <c r="OLM522" s="682"/>
      <c r="OLN522" s="682"/>
      <c r="OLO522" s="682"/>
      <c r="OLP522" s="682"/>
      <c r="OLQ522" s="682"/>
      <c r="OLR522" s="682"/>
      <c r="OLS522" s="682"/>
      <c r="OLT522" s="682"/>
      <c r="OLU522" s="682"/>
      <c r="OLV522" s="682"/>
      <c r="OLW522" s="682"/>
      <c r="OLX522" s="682"/>
      <c r="OLY522" s="682"/>
      <c r="OLZ522" s="682"/>
      <c r="OMA522" s="682"/>
      <c r="OMB522" s="682"/>
      <c r="OMC522" s="682"/>
      <c r="OMD522" s="682"/>
      <c r="OME522" s="682"/>
      <c r="OMF522" s="682"/>
      <c r="OMG522" s="682"/>
      <c r="OMH522" s="682"/>
      <c r="OMI522" s="682"/>
      <c r="OMJ522" s="682"/>
      <c r="OMK522" s="682"/>
      <c r="OML522" s="682"/>
      <c r="OMM522" s="682"/>
      <c r="OMN522" s="682"/>
      <c r="OMO522" s="682"/>
      <c r="OMP522" s="682"/>
      <c r="OMQ522" s="682"/>
      <c r="OMR522" s="682"/>
      <c r="OMS522" s="682"/>
      <c r="OMT522" s="682"/>
      <c r="OMU522" s="682"/>
      <c r="OMV522" s="682"/>
      <c r="OMW522" s="682"/>
      <c r="OMX522" s="682"/>
      <c r="OMY522" s="682"/>
      <c r="OMZ522" s="682"/>
      <c r="ONA522" s="682"/>
      <c r="ONB522" s="682"/>
      <c r="ONC522" s="682"/>
      <c r="OND522" s="682"/>
      <c r="ONE522" s="682"/>
      <c r="ONF522" s="682"/>
      <c r="ONG522" s="682"/>
      <c r="ONH522" s="682"/>
      <c r="ONI522" s="682"/>
      <c r="ONJ522" s="682"/>
      <c r="ONK522" s="682"/>
      <c r="ONL522" s="682"/>
      <c r="ONM522" s="682"/>
      <c r="ONN522" s="682"/>
      <c r="ONO522" s="682"/>
      <c r="ONP522" s="682"/>
      <c r="ONQ522" s="682"/>
      <c r="ONR522" s="682"/>
      <c r="ONS522" s="682"/>
      <c r="ONT522" s="682"/>
      <c r="ONU522" s="682"/>
      <c r="ONV522" s="682"/>
      <c r="ONW522" s="682"/>
      <c r="ONX522" s="682"/>
      <c r="ONY522" s="682"/>
      <c r="ONZ522" s="682"/>
      <c r="OOA522" s="682"/>
      <c r="OOB522" s="682"/>
      <c r="OOC522" s="682"/>
      <c r="OOD522" s="682"/>
      <c r="OOE522" s="682"/>
      <c r="OOF522" s="682"/>
      <c r="OOG522" s="682"/>
      <c r="OOH522" s="682"/>
      <c r="OOI522" s="682"/>
      <c r="OOJ522" s="682"/>
      <c r="OOK522" s="682"/>
      <c r="OOL522" s="682"/>
      <c r="OOM522" s="682"/>
      <c r="OON522" s="682"/>
      <c r="OOO522" s="682"/>
      <c r="OOP522" s="682"/>
      <c r="OOQ522" s="682"/>
      <c r="OOR522" s="682"/>
      <c r="OOS522" s="682"/>
      <c r="OOT522" s="682"/>
      <c r="OOU522" s="682"/>
      <c r="OOV522" s="682"/>
      <c r="OOW522" s="682"/>
      <c r="OOX522" s="682"/>
      <c r="OOY522" s="682"/>
      <c r="OOZ522" s="682"/>
      <c r="OPA522" s="682"/>
      <c r="OPB522" s="682"/>
      <c r="OPC522" s="682"/>
      <c r="OPD522" s="682"/>
      <c r="OPE522" s="682"/>
      <c r="OPF522" s="682"/>
      <c r="OPG522" s="682"/>
      <c r="OPH522" s="682"/>
      <c r="OPI522" s="682"/>
      <c r="OPJ522" s="682"/>
      <c r="OPK522" s="682"/>
      <c r="OPL522" s="682"/>
      <c r="OPM522" s="682"/>
      <c r="OPN522" s="682"/>
      <c r="OPO522" s="682"/>
      <c r="OPP522" s="682"/>
      <c r="OPQ522" s="682"/>
      <c r="OPR522" s="682"/>
      <c r="OPS522" s="682"/>
      <c r="OPT522" s="682"/>
      <c r="OPU522" s="682"/>
      <c r="OPV522" s="682"/>
      <c r="OPW522" s="682"/>
      <c r="OPX522" s="682"/>
      <c r="OPY522" s="682"/>
      <c r="OPZ522" s="682"/>
      <c r="OQA522" s="682"/>
      <c r="OQB522" s="682"/>
      <c r="OQC522" s="682"/>
      <c r="OQD522" s="682"/>
      <c r="OQE522" s="682"/>
      <c r="OQF522" s="682"/>
      <c r="OQG522" s="682"/>
      <c r="OQH522" s="682"/>
      <c r="OQI522" s="682"/>
      <c r="OQJ522" s="682"/>
      <c r="OQK522" s="682"/>
      <c r="OQL522" s="682"/>
      <c r="OQM522" s="682"/>
      <c r="OQN522" s="682"/>
      <c r="OQO522" s="682"/>
      <c r="OQP522" s="682"/>
      <c r="OQQ522" s="682"/>
      <c r="OQR522" s="682"/>
      <c r="OQS522" s="682"/>
      <c r="OQT522" s="682"/>
      <c r="OQU522" s="682"/>
      <c r="OQV522" s="682"/>
      <c r="OQW522" s="682"/>
      <c r="OQX522" s="682"/>
      <c r="OQY522" s="682"/>
      <c r="OQZ522" s="682"/>
      <c r="ORA522" s="682"/>
      <c r="ORB522" s="682"/>
      <c r="ORC522" s="682"/>
      <c r="ORD522" s="682"/>
      <c r="ORE522" s="682"/>
      <c r="ORF522" s="682"/>
      <c r="ORG522" s="682"/>
      <c r="ORH522" s="682"/>
      <c r="ORI522" s="682"/>
      <c r="ORJ522" s="682"/>
      <c r="ORK522" s="682"/>
      <c r="ORL522" s="682"/>
      <c r="ORM522" s="682"/>
      <c r="ORN522" s="682"/>
      <c r="ORO522" s="682"/>
      <c r="ORP522" s="682"/>
      <c r="ORQ522" s="682"/>
      <c r="ORR522" s="682"/>
      <c r="ORS522" s="682"/>
      <c r="ORT522" s="682"/>
      <c r="ORU522" s="682"/>
      <c r="ORV522" s="682"/>
      <c r="ORW522" s="682"/>
      <c r="ORX522" s="682"/>
      <c r="ORY522" s="682"/>
      <c r="ORZ522" s="682"/>
      <c r="OSA522" s="682"/>
      <c r="OSB522" s="682"/>
      <c r="OSC522" s="682"/>
      <c r="OSD522" s="682"/>
      <c r="OSE522" s="682"/>
      <c r="OSF522" s="682"/>
      <c r="OSG522" s="682"/>
      <c r="OSH522" s="682"/>
      <c r="OSI522" s="682"/>
      <c r="OSJ522" s="682"/>
      <c r="OSK522" s="682"/>
      <c r="OSL522" s="682"/>
      <c r="OSM522" s="682"/>
      <c r="OSN522" s="682"/>
      <c r="OSO522" s="682"/>
      <c r="OSP522" s="682"/>
      <c r="OSQ522" s="682"/>
      <c r="OSR522" s="682"/>
      <c r="OSS522" s="682"/>
      <c r="OST522" s="682"/>
      <c r="OSU522" s="682"/>
      <c r="OSV522" s="682"/>
      <c r="OSW522" s="682"/>
      <c r="OSX522" s="682"/>
      <c r="OSY522" s="682"/>
      <c r="OSZ522" s="682"/>
      <c r="OTA522" s="682"/>
      <c r="OTB522" s="682"/>
      <c r="OTC522" s="682"/>
      <c r="OTD522" s="682"/>
      <c r="OTE522" s="682"/>
      <c r="OTF522" s="682"/>
      <c r="OTG522" s="682"/>
      <c r="OTH522" s="682"/>
      <c r="OTI522" s="682"/>
      <c r="OTJ522" s="682"/>
      <c r="OTK522" s="682"/>
      <c r="OTL522" s="682"/>
      <c r="OTM522" s="682"/>
      <c r="OTN522" s="682"/>
      <c r="OTO522" s="682"/>
      <c r="OTP522" s="682"/>
      <c r="OTQ522" s="682"/>
      <c r="OTR522" s="682"/>
      <c r="OTS522" s="682"/>
      <c r="OTT522" s="682"/>
      <c r="OTU522" s="682"/>
      <c r="OTV522" s="682"/>
      <c r="OTW522" s="682"/>
      <c r="OTX522" s="682"/>
      <c r="OTY522" s="682"/>
      <c r="OTZ522" s="682"/>
      <c r="OUA522" s="682"/>
      <c r="OUB522" s="682"/>
      <c r="OUC522" s="682"/>
      <c r="OUD522" s="682"/>
      <c r="OUE522" s="682"/>
      <c r="OUF522" s="682"/>
      <c r="OUG522" s="682"/>
      <c r="OUH522" s="682"/>
      <c r="OUI522" s="682"/>
      <c r="OUJ522" s="682"/>
      <c r="OUK522" s="682"/>
      <c r="OUL522" s="682"/>
      <c r="OUM522" s="682"/>
      <c r="OUN522" s="682"/>
      <c r="OUO522" s="682"/>
      <c r="OUP522" s="682"/>
      <c r="OUQ522" s="682"/>
      <c r="OUR522" s="682"/>
      <c r="OUS522" s="682"/>
      <c r="OUT522" s="682"/>
      <c r="OUU522" s="682"/>
      <c r="OUV522" s="682"/>
      <c r="OUW522" s="682"/>
      <c r="OUX522" s="682"/>
      <c r="OUY522" s="682"/>
      <c r="OUZ522" s="682"/>
      <c r="OVA522" s="682"/>
      <c r="OVB522" s="682"/>
      <c r="OVC522" s="682"/>
      <c r="OVD522" s="682"/>
      <c r="OVE522" s="682"/>
      <c r="OVF522" s="682"/>
      <c r="OVG522" s="682"/>
      <c r="OVH522" s="682"/>
      <c r="OVI522" s="682"/>
      <c r="OVJ522" s="682"/>
      <c r="OVK522" s="682"/>
      <c r="OVL522" s="682"/>
      <c r="OVM522" s="682"/>
      <c r="OVN522" s="682"/>
      <c r="OVO522" s="682"/>
      <c r="OVP522" s="682"/>
      <c r="OVQ522" s="682"/>
      <c r="OVR522" s="682"/>
      <c r="OVS522" s="682"/>
      <c r="OVT522" s="682"/>
      <c r="OVU522" s="682"/>
      <c r="OVV522" s="682"/>
      <c r="OVW522" s="682"/>
      <c r="OVX522" s="682"/>
      <c r="OVY522" s="682"/>
      <c r="OVZ522" s="682"/>
      <c r="OWA522" s="682"/>
      <c r="OWB522" s="682"/>
      <c r="OWC522" s="682"/>
      <c r="OWD522" s="682"/>
      <c r="OWE522" s="682"/>
      <c r="OWF522" s="682"/>
      <c r="OWG522" s="682"/>
      <c r="OWH522" s="682"/>
      <c r="OWI522" s="682"/>
      <c r="OWJ522" s="682"/>
      <c r="OWK522" s="682"/>
      <c r="OWL522" s="682"/>
      <c r="OWM522" s="682"/>
      <c r="OWN522" s="682"/>
      <c r="OWO522" s="682"/>
      <c r="OWP522" s="682"/>
      <c r="OWQ522" s="682"/>
      <c r="OWR522" s="682"/>
      <c r="OWS522" s="682"/>
      <c r="OWT522" s="682"/>
      <c r="OWU522" s="682"/>
      <c r="OWV522" s="682"/>
      <c r="OWW522" s="682"/>
      <c r="OWX522" s="682"/>
      <c r="OWY522" s="682"/>
      <c r="OWZ522" s="682"/>
      <c r="OXA522" s="682"/>
      <c r="OXB522" s="682"/>
      <c r="OXC522" s="682"/>
      <c r="OXD522" s="682"/>
      <c r="OXE522" s="682"/>
      <c r="OXF522" s="682"/>
      <c r="OXG522" s="682"/>
      <c r="OXH522" s="682"/>
      <c r="OXI522" s="682"/>
      <c r="OXJ522" s="682"/>
      <c r="OXK522" s="682"/>
      <c r="OXL522" s="682"/>
      <c r="OXM522" s="682"/>
      <c r="OXN522" s="682"/>
      <c r="OXO522" s="682"/>
      <c r="OXP522" s="682"/>
      <c r="OXQ522" s="682"/>
      <c r="OXR522" s="682"/>
      <c r="OXS522" s="682"/>
      <c r="OXT522" s="682"/>
      <c r="OXU522" s="682"/>
      <c r="OXV522" s="682"/>
      <c r="OXW522" s="682"/>
      <c r="OXX522" s="682"/>
      <c r="OXY522" s="682"/>
      <c r="OXZ522" s="682"/>
      <c r="OYA522" s="682"/>
      <c r="OYB522" s="682"/>
      <c r="OYC522" s="682"/>
      <c r="OYD522" s="682"/>
      <c r="OYE522" s="682"/>
      <c r="OYF522" s="682"/>
      <c r="OYG522" s="682"/>
      <c r="OYH522" s="682"/>
      <c r="OYI522" s="682"/>
      <c r="OYJ522" s="682"/>
      <c r="OYK522" s="682"/>
      <c r="OYL522" s="682"/>
      <c r="OYM522" s="682"/>
      <c r="OYN522" s="682"/>
      <c r="OYO522" s="682"/>
      <c r="OYP522" s="682"/>
      <c r="OYQ522" s="682"/>
      <c r="OYR522" s="682"/>
      <c r="OYS522" s="682"/>
      <c r="OYT522" s="682"/>
      <c r="OYU522" s="682"/>
      <c r="OYV522" s="682"/>
      <c r="OYW522" s="682"/>
      <c r="OYX522" s="682"/>
      <c r="OYY522" s="682"/>
      <c r="OYZ522" s="682"/>
      <c r="OZA522" s="682"/>
      <c r="OZB522" s="682"/>
      <c r="OZC522" s="682"/>
      <c r="OZD522" s="682"/>
      <c r="OZE522" s="682"/>
      <c r="OZF522" s="682"/>
      <c r="OZG522" s="682"/>
      <c r="OZH522" s="682"/>
      <c r="OZI522" s="682"/>
      <c r="OZJ522" s="682"/>
      <c r="OZK522" s="682"/>
      <c r="OZL522" s="682"/>
      <c r="OZM522" s="682"/>
      <c r="OZN522" s="682"/>
      <c r="OZO522" s="682"/>
      <c r="OZP522" s="682"/>
      <c r="OZQ522" s="682"/>
      <c r="OZR522" s="682"/>
      <c r="OZS522" s="682"/>
      <c r="OZT522" s="682"/>
      <c r="OZU522" s="682"/>
      <c r="OZV522" s="682"/>
      <c r="OZW522" s="682"/>
      <c r="OZX522" s="682"/>
      <c r="OZY522" s="682"/>
      <c r="OZZ522" s="682"/>
      <c r="PAA522" s="682"/>
      <c r="PAB522" s="682"/>
      <c r="PAC522" s="682"/>
      <c r="PAD522" s="682"/>
      <c r="PAE522" s="682"/>
      <c r="PAF522" s="682"/>
      <c r="PAG522" s="682"/>
      <c r="PAH522" s="682"/>
      <c r="PAI522" s="682"/>
      <c r="PAJ522" s="682"/>
      <c r="PAK522" s="682"/>
      <c r="PAL522" s="682"/>
      <c r="PAM522" s="682"/>
      <c r="PAN522" s="682"/>
      <c r="PAO522" s="682"/>
      <c r="PAP522" s="682"/>
      <c r="PAQ522" s="682"/>
      <c r="PAR522" s="682"/>
      <c r="PAS522" s="682"/>
      <c r="PAT522" s="682"/>
      <c r="PAU522" s="682"/>
      <c r="PAV522" s="682"/>
      <c r="PAW522" s="682"/>
      <c r="PAX522" s="682"/>
      <c r="PAY522" s="682"/>
      <c r="PAZ522" s="682"/>
      <c r="PBA522" s="682"/>
      <c r="PBB522" s="682"/>
      <c r="PBC522" s="682"/>
      <c r="PBD522" s="682"/>
      <c r="PBE522" s="682"/>
      <c r="PBF522" s="682"/>
      <c r="PBG522" s="682"/>
      <c r="PBH522" s="682"/>
      <c r="PBI522" s="682"/>
      <c r="PBJ522" s="682"/>
      <c r="PBK522" s="682"/>
      <c r="PBL522" s="682"/>
      <c r="PBM522" s="682"/>
      <c r="PBN522" s="682"/>
      <c r="PBO522" s="682"/>
      <c r="PBP522" s="682"/>
      <c r="PBQ522" s="682"/>
      <c r="PBR522" s="682"/>
      <c r="PBS522" s="682"/>
      <c r="PBT522" s="682"/>
      <c r="PBU522" s="682"/>
      <c r="PBV522" s="682"/>
      <c r="PBW522" s="682"/>
      <c r="PBX522" s="682"/>
      <c r="PBY522" s="682"/>
      <c r="PBZ522" s="682"/>
      <c r="PCA522" s="682"/>
      <c r="PCB522" s="682"/>
      <c r="PCC522" s="682"/>
      <c r="PCD522" s="682"/>
      <c r="PCE522" s="682"/>
      <c r="PCF522" s="682"/>
      <c r="PCG522" s="682"/>
      <c r="PCH522" s="682"/>
      <c r="PCI522" s="682"/>
      <c r="PCJ522" s="682"/>
      <c r="PCK522" s="682"/>
      <c r="PCL522" s="682"/>
      <c r="PCM522" s="682"/>
      <c r="PCN522" s="682"/>
      <c r="PCO522" s="682"/>
      <c r="PCP522" s="682"/>
      <c r="PCQ522" s="682"/>
      <c r="PCR522" s="682"/>
      <c r="PCS522" s="682"/>
      <c r="PCT522" s="682"/>
      <c r="PCU522" s="682"/>
      <c r="PCV522" s="682"/>
      <c r="PCW522" s="682"/>
      <c r="PCX522" s="682"/>
      <c r="PCY522" s="682"/>
      <c r="PCZ522" s="682"/>
      <c r="PDA522" s="682"/>
      <c r="PDB522" s="682"/>
      <c r="PDC522" s="682"/>
      <c r="PDD522" s="682"/>
      <c r="PDE522" s="682"/>
      <c r="PDF522" s="682"/>
      <c r="PDG522" s="682"/>
      <c r="PDH522" s="682"/>
      <c r="PDI522" s="682"/>
      <c r="PDJ522" s="682"/>
      <c r="PDK522" s="682"/>
      <c r="PDL522" s="682"/>
      <c r="PDM522" s="682"/>
      <c r="PDN522" s="682"/>
      <c r="PDO522" s="682"/>
      <c r="PDP522" s="682"/>
      <c r="PDQ522" s="682"/>
      <c r="PDR522" s="682"/>
      <c r="PDS522" s="682"/>
      <c r="PDT522" s="682"/>
      <c r="PDU522" s="682"/>
      <c r="PDV522" s="682"/>
      <c r="PDW522" s="682"/>
      <c r="PDX522" s="682"/>
      <c r="PDY522" s="682"/>
      <c r="PDZ522" s="682"/>
      <c r="PEA522" s="682"/>
      <c r="PEB522" s="682"/>
      <c r="PEC522" s="682"/>
      <c r="PED522" s="682"/>
      <c r="PEE522" s="682"/>
      <c r="PEF522" s="682"/>
      <c r="PEG522" s="682"/>
      <c r="PEH522" s="682"/>
      <c r="PEI522" s="682"/>
      <c r="PEJ522" s="682"/>
      <c r="PEK522" s="682"/>
      <c r="PEL522" s="682"/>
      <c r="PEM522" s="682"/>
      <c r="PEN522" s="682"/>
      <c r="PEO522" s="682"/>
      <c r="PEP522" s="682"/>
      <c r="PEQ522" s="682"/>
      <c r="PER522" s="682"/>
      <c r="PES522" s="682"/>
      <c r="PET522" s="682"/>
      <c r="PEU522" s="682"/>
      <c r="PEV522" s="682"/>
      <c r="PEW522" s="682"/>
      <c r="PEX522" s="682"/>
      <c r="PEY522" s="682"/>
      <c r="PEZ522" s="682"/>
      <c r="PFA522" s="682"/>
      <c r="PFB522" s="682"/>
      <c r="PFC522" s="682"/>
      <c r="PFD522" s="682"/>
      <c r="PFE522" s="682"/>
      <c r="PFF522" s="682"/>
      <c r="PFG522" s="682"/>
      <c r="PFH522" s="682"/>
      <c r="PFI522" s="682"/>
      <c r="PFJ522" s="682"/>
      <c r="PFK522" s="682"/>
      <c r="PFL522" s="682"/>
      <c r="PFM522" s="682"/>
      <c r="PFN522" s="682"/>
      <c r="PFO522" s="682"/>
      <c r="PFP522" s="682"/>
      <c r="PFQ522" s="682"/>
      <c r="PFR522" s="682"/>
      <c r="PFS522" s="682"/>
      <c r="PFT522" s="682"/>
      <c r="PFU522" s="682"/>
      <c r="PFV522" s="682"/>
      <c r="PFW522" s="682"/>
      <c r="PFX522" s="682"/>
      <c r="PFY522" s="682"/>
      <c r="PFZ522" s="682"/>
      <c r="PGA522" s="682"/>
      <c r="PGB522" s="682"/>
      <c r="PGC522" s="682"/>
      <c r="PGD522" s="682"/>
      <c r="PGE522" s="682"/>
      <c r="PGF522" s="682"/>
      <c r="PGG522" s="682"/>
      <c r="PGH522" s="682"/>
      <c r="PGI522" s="682"/>
      <c r="PGJ522" s="682"/>
      <c r="PGK522" s="682"/>
      <c r="PGL522" s="682"/>
      <c r="PGM522" s="682"/>
      <c r="PGN522" s="682"/>
      <c r="PGO522" s="682"/>
      <c r="PGP522" s="682"/>
      <c r="PGQ522" s="682"/>
      <c r="PGR522" s="682"/>
      <c r="PGS522" s="682"/>
      <c r="PGT522" s="682"/>
      <c r="PGU522" s="682"/>
      <c r="PGV522" s="682"/>
      <c r="PGW522" s="682"/>
      <c r="PGX522" s="682"/>
      <c r="PGY522" s="682"/>
      <c r="PGZ522" s="682"/>
      <c r="PHA522" s="682"/>
      <c r="PHB522" s="682"/>
      <c r="PHC522" s="682"/>
      <c r="PHD522" s="682"/>
      <c r="PHE522" s="682"/>
      <c r="PHF522" s="682"/>
      <c r="PHG522" s="682"/>
      <c r="PHH522" s="682"/>
      <c r="PHI522" s="682"/>
      <c r="PHJ522" s="682"/>
      <c r="PHK522" s="682"/>
      <c r="PHL522" s="682"/>
      <c r="PHM522" s="682"/>
      <c r="PHN522" s="682"/>
      <c r="PHO522" s="682"/>
      <c r="PHP522" s="682"/>
      <c r="PHQ522" s="682"/>
      <c r="PHR522" s="682"/>
      <c r="PHS522" s="682"/>
      <c r="PHT522" s="682"/>
      <c r="PHU522" s="682"/>
      <c r="PHV522" s="682"/>
      <c r="PHW522" s="682"/>
      <c r="PHX522" s="682"/>
      <c r="PHY522" s="682"/>
      <c r="PHZ522" s="682"/>
      <c r="PIA522" s="682"/>
      <c r="PIB522" s="682"/>
      <c r="PIC522" s="682"/>
      <c r="PID522" s="682"/>
      <c r="PIE522" s="682"/>
      <c r="PIF522" s="682"/>
      <c r="PIG522" s="682"/>
      <c r="PIH522" s="682"/>
      <c r="PII522" s="682"/>
      <c r="PIJ522" s="682"/>
      <c r="PIK522" s="682"/>
      <c r="PIL522" s="682"/>
      <c r="PIM522" s="682"/>
      <c r="PIN522" s="682"/>
      <c r="PIO522" s="682"/>
      <c r="PIP522" s="682"/>
      <c r="PIQ522" s="682"/>
      <c r="PIR522" s="682"/>
      <c r="PIS522" s="682"/>
      <c r="PIT522" s="682"/>
      <c r="PIU522" s="682"/>
      <c r="PIV522" s="682"/>
      <c r="PIW522" s="682"/>
      <c r="PIX522" s="682"/>
      <c r="PIY522" s="682"/>
      <c r="PIZ522" s="682"/>
      <c r="PJA522" s="682"/>
      <c r="PJB522" s="682"/>
      <c r="PJC522" s="682"/>
      <c r="PJD522" s="682"/>
      <c r="PJE522" s="682"/>
      <c r="PJF522" s="682"/>
      <c r="PJG522" s="682"/>
      <c r="PJH522" s="682"/>
      <c r="PJI522" s="682"/>
      <c r="PJJ522" s="682"/>
      <c r="PJK522" s="682"/>
      <c r="PJL522" s="682"/>
      <c r="PJM522" s="682"/>
      <c r="PJN522" s="682"/>
      <c r="PJO522" s="682"/>
      <c r="PJP522" s="682"/>
      <c r="PJQ522" s="682"/>
      <c r="PJR522" s="682"/>
      <c r="PJS522" s="682"/>
      <c r="PJT522" s="682"/>
      <c r="PJU522" s="682"/>
      <c r="PJV522" s="682"/>
      <c r="PJW522" s="682"/>
      <c r="PJX522" s="682"/>
      <c r="PJY522" s="682"/>
      <c r="PJZ522" s="682"/>
      <c r="PKA522" s="682"/>
      <c r="PKB522" s="682"/>
      <c r="PKC522" s="682"/>
      <c r="PKD522" s="682"/>
      <c r="PKE522" s="682"/>
      <c r="PKF522" s="682"/>
      <c r="PKG522" s="682"/>
      <c r="PKH522" s="682"/>
      <c r="PKI522" s="682"/>
      <c r="PKJ522" s="682"/>
      <c r="PKK522" s="682"/>
      <c r="PKL522" s="682"/>
      <c r="PKM522" s="682"/>
      <c r="PKN522" s="682"/>
      <c r="PKO522" s="682"/>
      <c r="PKP522" s="682"/>
      <c r="PKQ522" s="682"/>
      <c r="PKR522" s="682"/>
      <c r="PKS522" s="682"/>
      <c r="PKT522" s="682"/>
      <c r="PKU522" s="682"/>
      <c r="PKV522" s="682"/>
      <c r="PKW522" s="682"/>
      <c r="PKX522" s="682"/>
      <c r="PKY522" s="682"/>
      <c r="PKZ522" s="682"/>
      <c r="PLA522" s="682"/>
      <c r="PLB522" s="682"/>
      <c r="PLC522" s="682"/>
      <c r="PLD522" s="682"/>
      <c r="PLE522" s="682"/>
      <c r="PLF522" s="682"/>
      <c r="PLG522" s="682"/>
      <c r="PLH522" s="682"/>
      <c r="PLI522" s="682"/>
      <c r="PLJ522" s="682"/>
      <c r="PLK522" s="682"/>
      <c r="PLL522" s="682"/>
      <c r="PLM522" s="682"/>
      <c r="PLN522" s="682"/>
      <c r="PLO522" s="682"/>
      <c r="PLP522" s="682"/>
      <c r="PLQ522" s="682"/>
      <c r="PLR522" s="682"/>
      <c r="PLS522" s="682"/>
      <c r="PLT522" s="682"/>
      <c r="PLU522" s="682"/>
      <c r="PLV522" s="682"/>
      <c r="PLW522" s="682"/>
      <c r="PLX522" s="682"/>
      <c r="PLY522" s="682"/>
      <c r="PLZ522" s="682"/>
      <c r="PMA522" s="682"/>
      <c r="PMB522" s="682"/>
      <c r="PMC522" s="682"/>
      <c r="PMD522" s="682"/>
      <c r="PME522" s="682"/>
      <c r="PMF522" s="682"/>
      <c r="PMG522" s="682"/>
      <c r="PMH522" s="682"/>
      <c r="PMI522" s="682"/>
      <c r="PMJ522" s="682"/>
      <c r="PMK522" s="682"/>
      <c r="PML522" s="682"/>
      <c r="PMM522" s="682"/>
      <c r="PMN522" s="682"/>
      <c r="PMO522" s="682"/>
      <c r="PMP522" s="682"/>
      <c r="PMQ522" s="682"/>
      <c r="PMR522" s="682"/>
      <c r="PMS522" s="682"/>
      <c r="PMT522" s="682"/>
      <c r="PMU522" s="682"/>
      <c r="PMV522" s="682"/>
      <c r="PMW522" s="682"/>
      <c r="PMX522" s="682"/>
      <c r="PMY522" s="682"/>
      <c r="PMZ522" s="682"/>
      <c r="PNA522" s="682"/>
      <c r="PNB522" s="682"/>
      <c r="PNC522" s="682"/>
      <c r="PND522" s="682"/>
      <c r="PNE522" s="682"/>
      <c r="PNF522" s="682"/>
      <c r="PNG522" s="682"/>
      <c r="PNH522" s="682"/>
      <c r="PNI522" s="682"/>
      <c r="PNJ522" s="682"/>
      <c r="PNK522" s="682"/>
      <c r="PNL522" s="682"/>
      <c r="PNM522" s="682"/>
      <c r="PNN522" s="682"/>
      <c r="PNO522" s="682"/>
      <c r="PNP522" s="682"/>
      <c r="PNQ522" s="682"/>
      <c r="PNR522" s="682"/>
      <c r="PNS522" s="682"/>
      <c r="PNT522" s="682"/>
      <c r="PNU522" s="682"/>
      <c r="PNV522" s="682"/>
      <c r="PNW522" s="682"/>
      <c r="PNX522" s="682"/>
      <c r="PNY522" s="682"/>
      <c r="PNZ522" s="682"/>
      <c r="POA522" s="682"/>
      <c r="POB522" s="682"/>
      <c r="POC522" s="682"/>
      <c r="POD522" s="682"/>
      <c r="POE522" s="682"/>
      <c r="POF522" s="682"/>
      <c r="POG522" s="682"/>
      <c r="POH522" s="682"/>
      <c r="POI522" s="682"/>
      <c r="POJ522" s="682"/>
      <c r="POK522" s="682"/>
      <c r="POL522" s="682"/>
      <c r="POM522" s="682"/>
      <c r="PON522" s="682"/>
      <c r="POO522" s="682"/>
      <c r="POP522" s="682"/>
      <c r="POQ522" s="682"/>
      <c r="POR522" s="682"/>
      <c r="POS522" s="682"/>
      <c r="POT522" s="682"/>
      <c r="POU522" s="682"/>
      <c r="POV522" s="682"/>
      <c r="POW522" s="682"/>
      <c r="POX522" s="682"/>
      <c r="POY522" s="682"/>
      <c r="POZ522" s="682"/>
      <c r="PPA522" s="682"/>
      <c r="PPB522" s="682"/>
      <c r="PPC522" s="682"/>
      <c r="PPD522" s="682"/>
      <c r="PPE522" s="682"/>
      <c r="PPF522" s="682"/>
      <c r="PPG522" s="682"/>
      <c r="PPH522" s="682"/>
      <c r="PPI522" s="682"/>
      <c r="PPJ522" s="682"/>
      <c r="PPK522" s="682"/>
      <c r="PPL522" s="682"/>
      <c r="PPM522" s="682"/>
      <c r="PPN522" s="682"/>
      <c r="PPO522" s="682"/>
      <c r="PPP522" s="682"/>
      <c r="PPQ522" s="682"/>
      <c r="PPR522" s="682"/>
      <c r="PPS522" s="682"/>
      <c r="PPT522" s="682"/>
      <c r="PPU522" s="682"/>
      <c r="PPV522" s="682"/>
      <c r="PPW522" s="682"/>
      <c r="PPX522" s="682"/>
      <c r="PPY522" s="682"/>
      <c r="PPZ522" s="682"/>
      <c r="PQA522" s="682"/>
      <c r="PQB522" s="682"/>
      <c r="PQC522" s="682"/>
      <c r="PQD522" s="682"/>
      <c r="PQE522" s="682"/>
      <c r="PQF522" s="682"/>
      <c r="PQG522" s="682"/>
      <c r="PQH522" s="682"/>
      <c r="PQI522" s="682"/>
      <c r="PQJ522" s="682"/>
      <c r="PQK522" s="682"/>
      <c r="PQL522" s="682"/>
      <c r="PQM522" s="682"/>
      <c r="PQN522" s="682"/>
      <c r="PQO522" s="682"/>
      <c r="PQP522" s="682"/>
      <c r="PQQ522" s="682"/>
      <c r="PQR522" s="682"/>
      <c r="PQS522" s="682"/>
      <c r="PQT522" s="682"/>
      <c r="PQU522" s="682"/>
      <c r="PQV522" s="682"/>
      <c r="PQW522" s="682"/>
      <c r="PQX522" s="682"/>
      <c r="PQY522" s="682"/>
      <c r="PQZ522" s="682"/>
      <c r="PRA522" s="682"/>
      <c r="PRB522" s="682"/>
      <c r="PRC522" s="682"/>
      <c r="PRD522" s="682"/>
      <c r="PRE522" s="682"/>
      <c r="PRF522" s="682"/>
      <c r="PRG522" s="682"/>
      <c r="PRH522" s="682"/>
      <c r="PRI522" s="682"/>
      <c r="PRJ522" s="682"/>
      <c r="PRK522" s="682"/>
      <c r="PRL522" s="682"/>
      <c r="PRM522" s="682"/>
      <c r="PRN522" s="682"/>
      <c r="PRO522" s="682"/>
      <c r="PRP522" s="682"/>
      <c r="PRQ522" s="682"/>
      <c r="PRR522" s="682"/>
      <c r="PRS522" s="682"/>
      <c r="PRT522" s="682"/>
      <c r="PRU522" s="682"/>
      <c r="PRV522" s="682"/>
      <c r="PRW522" s="682"/>
      <c r="PRX522" s="682"/>
      <c r="PRY522" s="682"/>
      <c r="PRZ522" s="682"/>
      <c r="PSA522" s="682"/>
      <c r="PSB522" s="682"/>
      <c r="PSC522" s="682"/>
      <c r="PSD522" s="682"/>
      <c r="PSE522" s="682"/>
      <c r="PSF522" s="682"/>
      <c r="PSG522" s="682"/>
      <c r="PSH522" s="682"/>
      <c r="PSI522" s="682"/>
      <c r="PSJ522" s="682"/>
      <c r="PSK522" s="682"/>
      <c r="PSL522" s="682"/>
      <c r="PSM522" s="682"/>
      <c r="PSN522" s="682"/>
      <c r="PSO522" s="682"/>
      <c r="PSP522" s="682"/>
      <c r="PSQ522" s="682"/>
      <c r="PSR522" s="682"/>
      <c r="PSS522" s="682"/>
      <c r="PST522" s="682"/>
      <c r="PSU522" s="682"/>
      <c r="PSV522" s="682"/>
      <c r="PSW522" s="682"/>
      <c r="PSX522" s="682"/>
      <c r="PSY522" s="682"/>
      <c r="PSZ522" s="682"/>
      <c r="PTA522" s="682"/>
      <c r="PTB522" s="682"/>
      <c r="PTC522" s="682"/>
      <c r="PTD522" s="682"/>
      <c r="PTE522" s="682"/>
      <c r="PTF522" s="682"/>
      <c r="PTG522" s="682"/>
      <c r="PTH522" s="682"/>
      <c r="PTI522" s="682"/>
      <c r="PTJ522" s="682"/>
      <c r="PTK522" s="682"/>
      <c r="PTL522" s="682"/>
      <c r="PTM522" s="682"/>
      <c r="PTN522" s="682"/>
      <c r="PTO522" s="682"/>
      <c r="PTP522" s="682"/>
      <c r="PTQ522" s="682"/>
      <c r="PTR522" s="682"/>
      <c r="PTS522" s="682"/>
      <c r="PTT522" s="682"/>
      <c r="PTU522" s="682"/>
      <c r="PTV522" s="682"/>
      <c r="PTW522" s="682"/>
      <c r="PTX522" s="682"/>
      <c r="PTY522" s="682"/>
      <c r="PTZ522" s="682"/>
      <c r="PUA522" s="682"/>
      <c r="PUB522" s="682"/>
      <c r="PUC522" s="682"/>
      <c r="PUD522" s="682"/>
      <c r="PUE522" s="682"/>
      <c r="PUF522" s="682"/>
      <c r="PUG522" s="682"/>
      <c r="PUH522" s="682"/>
      <c r="PUI522" s="682"/>
      <c r="PUJ522" s="682"/>
      <c r="PUK522" s="682"/>
      <c r="PUL522" s="682"/>
      <c r="PUM522" s="682"/>
      <c r="PUN522" s="682"/>
      <c r="PUO522" s="682"/>
      <c r="PUP522" s="682"/>
      <c r="PUQ522" s="682"/>
      <c r="PUR522" s="682"/>
      <c r="PUS522" s="682"/>
      <c r="PUT522" s="682"/>
      <c r="PUU522" s="682"/>
      <c r="PUV522" s="682"/>
      <c r="PUW522" s="682"/>
      <c r="PUX522" s="682"/>
      <c r="PUY522" s="682"/>
      <c r="PUZ522" s="682"/>
      <c r="PVA522" s="682"/>
      <c r="PVB522" s="682"/>
      <c r="PVC522" s="682"/>
      <c r="PVD522" s="682"/>
      <c r="PVE522" s="682"/>
      <c r="PVF522" s="682"/>
      <c r="PVG522" s="682"/>
      <c r="PVH522" s="682"/>
      <c r="PVI522" s="682"/>
      <c r="PVJ522" s="682"/>
      <c r="PVK522" s="682"/>
      <c r="PVL522" s="682"/>
      <c r="PVM522" s="682"/>
      <c r="PVN522" s="682"/>
      <c r="PVO522" s="682"/>
      <c r="PVP522" s="682"/>
      <c r="PVQ522" s="682"/>
      <c r="PVR522" s="682"/>
      <c r="PVS522" s="682"/>
      <c r="PVT522" s="682"/>
      <c r="PVU522" s="682"/>
      <c r="PVV522" s="682"/>
      <c r="PVW522" s="682"/>
      <c r="PVX522" s="682"/>
      <c r="PVY522" s="682"/>
      <c r="PVZ522" s="682"/>
      <c r="PWA522" s="682"/>
      <c r="PWB522" s="682"/>
      <c r="PWC522" s="682"/>
      <c r="PWD522" s="682"/>
      <c r="PWE522" s="682"/>
      <c r="PWF522" s="682"/>
      <c r="PWG522" s="682"/>
      <c r="PWH522" s="682"/>
      <c r="PWI522" s="682"/>
      <c r="PWJ522" s="682"/>
      <c r="PWK522" s="682"/>
      <c r="PWL522" s="682"/>
      <c r="PWM522" s="682"/>
      <c r="PWN522" s="682"/>
      <c r="PWO522" s="682"/>
      <c r="PWP522" s="682"/>
      <c r="PWQ522" s="682"/>
      <c r="PWR522" s="682"/>
      <c r="PWS522" s="682"/>
      <c r="PWT522" s="682"/>
      <c r="PWU522" s="682"/>
      <c r="PWV522" s="682"/>
      <c r="PWW522" s="682"/>
      <c r="PWX522" s="682"/>
      <c r="PWY522" s="682"/>
      <c r="PWZ522" s="682"/>
      <c r="PXA522" s="682"/>
      <c r="PXB522" s="682"/>
      <c r="PXC522" s="682"/>
      <c r="PXD522" s="682"/>
      <c r="PXE522" s="682"/>
      <c r="PXF522" s="682"/>
      <c r="PXG522" s="682"/>
      <c r="PXH522" s="682"/>
      <c r="PXI522" s="682"/>
      <c r="PXJ522" s="682"/>
      <c r="PXK522" s="682"/>
      <c r="PXL522" s="682"/>
      <c r="PXM522" s="682"/>
      <c r="PXN522" s="682"/>
      <c r="PXO522" s="682"/>
      <c r="PXP522" s="682"/>
      <c r="PXQ522" s="682"/>
      <c r="PXR522" s="682"/>
      <c r="PXS522" s="682"/>
      <c r="PXT522" s="682"/>
      <c r="PXU522" s="682"/>
      <c r="PXV522" s="682"/>
      <c r="PXW522" s="682"/>
      <c r="PXX522" s="682"/>
      <c r="PXY522" s="682"/>
      <c r="PXZ522" s="682"/>
      <c r="PYA522" s="682"/>
      <c r="PYB522" s="682"/>
      <c r="PYC522" s="682"/>
      <c r="PYD522" s="682"/>
      <c r="PYE522" s="682"/>
      <c r="PYF522" s="682"/>
      <c r="PYG522" s="682"/>
      <c r="PYH522" s="682"/>
      <c r="PYI522" s="682"/>
      <c r="PYJ522" s="682"/>
      <c r="PYK522" s="682"/>
      <c r="PYL522" s="682"/>
      <c r="PYM522" s="682"/>
      <c r="PYN522" s="682"/>
      <c r="PYO522" s="682"/>
      <c r="PYP522" s="682"/>
      <c r="PYQ522" s="682"/>
      <c r="PYR522" s="682"/>
      <c r="PYS522" s="682"/>
      <c r="PYT522" s="682"/>
      <c r="PYU522" s="682"/>
      <c r="PYV522" s="682"/>
      <c r="PYW522" s="682"/>
      <c r="PYX522" s="682"/>
      <c r="PYY522" s="682"/>
      <c r="PYZ522" s="682"/>
      <c r="PZA522" s="682"/>
      <c r="PZB522" s="682"/>
      <c r="PZC522" s="682"/>
      <c r="PZD522" s="682"/>
      <c r="PZE522" s="682"/>
      <c r="PZF522" s="682"/>
      <c r="PZG522" s="682"/>
      <c r="PZH522" s="682"/>
      <c r="PZI522" s="682"/>
      <c r="PZJ522" s="682"/>
      <c r="PZK522" s="682"/>
      <c r="PZL522" s="682"/>
      <c r="PZM522" s="682"/>
      <c r="PZN522" s="682"/>
      <c r="PZO522" s="682"/>
      <c r="PZP522" s="682"/>
      <c r="PZQ522" s="682"/>
      <c r="PZR522" s="682"/>
      <c r="PZS522" s="682"/>
      <c r="PZT522" s="682"/>
      <c r="PZU522" s="682"/>
      <c r="PZV522" s="682"/>
      <c r="PZW522" s="682"/>
      <c r="PZX522" s="682"/>
      <c r="PZY522" s="682"/>
      <c r="PZZ522" s="682"/>
      <c r="QAA522" s="682"/>
      <c r="QAB522" s="682"/>
      <c r="QAC522" s="682"/>
      <c r="QAD522" s="682"/>
      <c r="QAE522" s="682"/>
      <c r="QAF522" s="682"/>
      <c r="QAG522" s="682"/>
      <c r="QAH522" s="682"/>
      <c r="QAI522" s="682"/>
      <c r="QAJ522" s="682"/>
      <c r="QAK522" s="682"/>
      <c r="QAL522" s="682"/>
      <c r="QAM522" s="682"/>
      <c r="QAN522" s="682"/>
      <c r="QAO522" s="682"/>
      <c r="QAP522" s="682"/>
      <c r="QAQ522" s="682"/>
      <c r="QAR522" s="682"/>
      <c r="QAS522" s="682"/>
      <c r="QAT522" s="682"/>
      <c r="QAU522" s="682"/>
      <c r="QAV522" s="682"/>
      <c r="QAW522" s="682"/>
      <c r="QAX522" s="682"/>
      <c r="QAY522" s="682"/>
      <c r="QAZ522" s="682"/>
      <c r="QBA522" s="682"/>
      <c r="QBB522" s="682"/>
      <c r="QBC522" s="682"/>
      <c r="QBD522" s="682"/>
      <c r="QBE522" s="682"/>
      <c r="QBF522" s="682"/>
      <c r="QBG522" s="682"/>
      <c r="QBH522" s="682"/>
      <c r="QBI522" s="682"/>
      <c r="QBJ522" s="682"/>
      <c r="QBK522" s="682"/>
      <c r="QBL522" s="682"/>
      <c r="QBM522" s="682"/>
      <c r="QBN522" s="682"/>
      <c r="QBO522" s="682"/>
      <c r="QBP522" s="682"/>
      <c r="QBQ522" s="682"/>
      <c r="QBR522" s="682"/>
      <c r="QBS522" s="682"/>
      <c r="QBT522" s="682"/>
      <c r="QBU522" s="682"/>
      <c r="QBV522" s="682"/>
      <c r="QBW522" s="682"/>
      <c r="QBX522" s="682"/>
      <c r="QBY522" s="682"/>
      <c r="QBZ522" s="682"/>
      <c r="QCA522" s="682"/>
      <c r="QCB522" s="682"/>
      <c r="QCC522" s="682"/>
      <c r="QCD522" s="682"/>
      <c r="QCE522" s="682"/>
      <c r="QCF522" s="682"/>
      <c r="QCG522" s="682"/>
      <c r="QCH522" s="682"/>
      <c r="QCI522" s="682"/>
      <c r="QCJ522" s="682"/>
      <c r="QCK522" s="682"/>
      <c r="QCL522" s="682"/>
      <c r="QCM522" s="682"/>
      <c r="QCN522" s="682"/>
      <c r="QCO522" s="682"/>
      <c r="QCP522" s="682"/>
      <c r="QCQ522" s="682"/>
      <c r="QCR522" s="682"/>
      <c r="QCS522" s="682"/>
      <c r="QCT522" s="682"/>
      <c r="QCU522" s="682"/>
      <c r="QCV522" s="682"/>
      <c r="QCW522" s="682"/>
      <c r="QCX522" s="682"/>
      <c r="QCY522" s="682"/>
      <c r="QCZ522" s="682"/>
      <c r="QDA522" s="682"/>
      <c r="QDB522" s="682"/>
      <c r="QDC522" s="682"/>
      <c r="QDD522" s="682"/>
      <c r="QDE522" s="682"/>
      <c r="QDF522" s="682"/>
      <c r="QDG522" s="682"/>
      <c r="QDH522" s="682"/>
      <c r="QDI522" s="682"/>
      <c r="QDJ522" s="682"/>
      <c r="QDK522" s="682"/>
      <c r="QDL522" s="682"/>
      <c r="QDM522" s="682"/>
      <c r="QDN522" s="682"/>
      <c r="QDO522" s="682"/>
      <c r="QDP522" s="682"/>
      <c r="QDQ522" s="682"/>
      <c r="QDR522" s="682"/>
      <c r="QDS522" s="682"/>
      <c r="QDT522" s="682"/>
      <c r="QDU522" s="682"/>
      <c r="QDV522" s="682"/>
      <c r="QDW522" s="682"/>
      <c r="QDX522" s="682"/>
      <c r="QDY522" s="682"/>
      <c r="QDZ522" s="682"/>
      <c r="QEA522" s="682"/>
      <c r="QEB522" s="682"/>
      <c r="QEC522" s="682"/>
      <c r="QED522" s="682"/>
      <c r="QEE522" s="682"/>
      <c r="QEF522" s="682"/>
      <c r="QEG522" s="682"/>
      <c r="QEH522" s="682"/>
      <c r="QEI522" s="682"/>
      <c r="QEJ522" s="682"/>
      <c r="QEK522" s="682"/>
      <c r="QEL522" s="682"/>
      <c r="QEM522" s="682"/>
      <c r="QEN522" s="682"/>
      <c r="QEO522" s="682"/>
      <c r="QEP522" s="682"/>
      <c r="QEQ522" s="682"/>
      <c r="QER522" s="682"/>
      <c r="QES522" s="682"/>
      <c r="QET522" s="682"/>
      <c r="QEU522" s="682"/>
      <c r="QEV522" s="682"/>
      <c r="QEW522" s="682"/>
      <c r="QEX522" s="682"/>
      <c r="QEY522" s="682"/>
      <c r="QEZ522" s="682"/>
      <c r="QFA522" s="682"/>
      <c r="QFB522" s="682"/>
      <c r="QFC522" s="682"/>
      <c r="QFD522" s="682"/>
      <c r="QFE522" s="682"/>
      <c r="QFF522" s="682"/>
      <c r="QFG522" s="682"/>
      <c r="QFH522" s="682"/>
      <c r="QFI522" s="682"/>
      <c r="QFJ522" s="682"/>
      <c r="QFK522" s="682"/>
      <c r="QFL522" s="682"/>
      <c r="QFM522" s="682"/>
      <c r="QFN522" s="682"/>
      <c r="QFO522" s="682"/>
      <c r="QFP522" s="682"/>
      <c r="QFQ522" s="682"/>
      <c r="QFR522" s="682"/>
      <c r="QFS522" s="682"/>
      <c r="QFT522" s="682"/>
      <c r="QFU522" s="682"/>
      <c r="QFV522" s="682"/>
      <c r="QFW522" s="682"/>
      <c r="QFX522" s="682"/>
      <c r="QFY522" s="682"/>
      <c r="QFZ522" s="682"/>
      <c r="QGA522" s="682"/>
      <c r="QGB522" s="682"/>
      <c r="QGC522" s="682"/>
      <c r="QGD522" s="682"/>
      <c r="QGE522" s="682"/>
      <c r="QGF522" s="682"/>
      <c r="QGG522" s="682"/>
      <c r="QGH522" s="682"/>
      <c r="QGI522" s="682"/>
      <c r="QGJ522" s="682"/>
      <c r="QGK522" s="682"/>
      <c r="QGL522" s="682"/>
      <c r="QGM522" s="682"/>
      <c r="QGN522" s="682"/>
      <c r="QGO522" s="682"/>
      <c r="QGP522" s="682"/>
      <c r="QGQ522" s="682"/>
      <c r="QGR522" s="682"/>
      <c r="QGS522" s="682"/>
      <c r="QGT522" s="682"/>
      <c r="QGU522" s="682"/>
      <c r="QGV522" s="682"/>
      <c r="QGW522" s="682"/>
      <c r="QGX522" s="682"/>
      <c r="QGY522" s="682"/>
      <c r="QGZ522" s="682"/>
      <c r="QHA522" s="682"/>
      <c r="QHB522" s="682"/>
      <c r="QHC522" s="682"/>
      <c r="QHD522" s="682"/>
      <c r="QHE522" s="682"/>
      <c r="QHF522" s="682"/>
      <c r="QHG522" s="682"/>
      <c r="QHH522" s="682"/>
      <c r="QHI522" s="682"/>
      <c r="QHJ522" s="682"/>
      <c r="QHK522" s="682"/>
      <c r="QHL522" s="682"/>
      <c r="QHM522" s="682"/>
      <c r="QHN522" s="682"/>
      <c r="QHO522" s="682"/>
      <c r="QHP522" s="682"/>
      <c r="QHQ522" s="682"/>
      <c r="QHR522" s="682"/>
      <c r="QHS522" s="682"/>
      <c r="QHT522" s="682"/>
      <c r="QHU522" s="682"/>
      <c r="QHV522" s="682"/>
      <c r="QHW522" s="682"/>
      <c r="QHX522" s="682"/>
      <c r="QHY522" s="682"/>
      <c r="QHZ522" s="682"/>
      <c r="QIA522" s="682"/>
      <c r="QIB522" s="682"/>
      <c r="QIC522" s="682"/>
      <c r="QID522" s="682"/>
      <c r="QIE522" s="682"/>
      <c r="QIF522" s="682"/>
      <c r="QIG522" s="682"/>
      <c r="QIH522" s="682"/>
      <c r="QII522" s="682"/>
      <c r="QIJ522" s="682"/>
      <c r="QIK522" s="682"/>
      <c r="QIL522" s="682"/>
      <c r="QIM522" s="682"/>
      <c r="QIN522" s="682"/>
      <c r="QIO522" s="682"/>
      <c r="QIP522" s="682"/>
      <c r="QIQ522" s="682"/>
      <c r="QIR522" s="682"/>
      <c r="QIS522" s="682"/>
      <c r="QIT522" s="682"/>
      <c r="QIU522" s="682"/>
      <c r="QIV522" s="682"/>
      <c r="QIW522" s="682"/>
      <c r="QIX522" s="682"/>
      <c r="QIY522" s="682"/>
      <c r="QIZ522" s="682"/>
      <c r="QJA522" s="682"/>
      <c r="QJB522" s="682"/>
      <c r="QJC522" s="682"/>
      <c r="QJD522" s="682"/>
      <c r="QJE522" s="682"/>
      <c r="QJF522" s="682"/>
      <c r="QJG522" s="682"/>
      <c r="QJH522" s="682"/>
      <c r="QJI522" s="682"/>
      <c r="QJJ522" s="682"/>
      <c r="QJK522" s="682"/>
      <c r="QJL522" s="682"/>
      <c r="QJM522" s="682"/>
      <c r="QJN522" s="682"/>
      <c r="QJO522" s="682"/>
      <c r="QJP522" s="682"/>
      <c r="QJQ522" s="682"/>
      <c r="QJR522" s="682"/>
      <c r="QJS522" s="682"/>
      <c r="QJT522" s="682"/>
      <c r="QJU522" s="682"/>
      <c r="QJV522" s="682"/>
      <c r="QJW522" s="682"/>
      <c r="QJX522" s="682"/>
      <c r="QJY522" s="682"/>
      <c r="QJZ522" s="682"/>
      <c r="QKA522" s="682"/>
      <c r="QKB522" s="682"/>
      <c r="QKC522" s="682"/>
      <c r="QKD522" s="682"/>
      <c r="QKE522" s="682"/>
      <c r="QKF522" s="682"/>
      <c r="QKG522" s="682"/>
      <c r="QKH522" s="682"/>
      <c r="QKI522" s="682"/>
      <c r="QKJ522" s="682"/>
      <c r="QKK522" s="682"/>
      <c r="QKL522" s="682"/>
      <c r="QKM522" s="682"/>
      <c r="QKN522" s="682"/>
      <c r="QKO522" s="682"/>
      <c r="QKP522" s="682"/>
      <c r="QKQ522" s="682"/>
      <c r="QKR522" s="682"/>
      <c r="QKS522" s="682"/>
      <c r="QKT522" s="682"/>
      <c r="QKU522" s="682"/>
      <c r="QKV522" s="682"/>
      <c r="QKW522" s="682"/>
      <c r="QKX522" s="682"/>
      <c r="QKY522" s="682"/>
      <c r="QKZ522" s="682"/>
      <c r="QLA522" s="682"/>
      <c r="QLB522" s="682"/>
      <c r="QLC522" s="682"/>
      <c r="QLD522" s="682"/>
      <c r="QLE522" s="682"/>
      <c r="QLF522" s="682"/>
      <c r="QLG522" s="682"/>
      <c r="QLH522" s="682"/>
      <c r="QLI522" s="682"/>
      <c r="QLJ522" s="682"/>
      <c r="QLK522" s="682"/>
      <c r="QLL522" s="682"/>
      <c r="QLM522" s="682"/>
      <c r="QLN522" s="682"/>
      <c r="QLO522" s="682"/>
      <c r="QLP522" s="682"/>
      <c r="QLQ522" s="682"/>
      <c r="QLR522" s="682"/>
      <c r="QLS522" s="682"/>
      <c r="QLT522" s="682"/>
      <c r="QLU522" s="682"/>
      <c r="QLV522" s="682"/>
      <c r="QLW522" s="682"/>
      <c r="QLX522" s="682"/>
      <c r="QLY522" s="682"/>
      <c r="QLZ522" s="682"/>
      <c r="QMA522" s="682"/>
      <c r="QMB522" s="682"/>
      <c r="QMC522" s="682"/>
      <c r="QMD522" s="682"/>
      <c r="QME522" s="682"/>
      <c r="QMF522" s="682"/>
      <c r="QMG522" s="682"/>
      <c r="QMH522" s="682"/>
      <c r="QMI522" s="682"/>
      <c r="QMJ522" s="682"/>
      <c r="QMK522" s="682"/>
      <c r="QML522" s="682"/>
      <c r="QMM522" s="682"/>
      <c r="QMN522" s="682"/>
      <c r="QMO522" s="682"/>
      <c r="QMP522" s="682"/>
      <c r="QMQ522" s="682"/>
      <c r="QMR522" s="682"/>
      <c r="QMS522" s="682"/>
      <c r="QMT522" s="682"/>
      <c r="QMU522" s="682"/>
      <c r="QMV522" s="682"/>
      <c r="QMW522" s="682"/>
      <c r="QMX522" s="682"/>
      <c r="QMY522" s="682"/>
      <c r="QMZ522" s="682"/>
      <c r="QNA522" s="682"/>
      <c r="QNB522" s="682"/>
      <c r="QNC522" s="682"/>
      <c r="QND522" s="682"/>
      <c r="QNE522" s="682"/>
      <c r="QNF522" s="682"/>
      <c r="QNG522" s="682"/>
      <c r="QNH522" s="682"/>
      <c r="QNI522" s="682"/>
      <c r="QNJ522" s="682"/>
      <c r="QNK522" s="682"/>
      <c r="QNL522" s="682"/>
      <c r="QNM522" s="682"/>
      <c r="QNN522" s="682"/>
      <c r="QNO522" s="682"/>
      <c r="QNP522" s="682"/>
      <c r="QNQ522" s="682"/>
      <c r="QNR522" s="682"/>
      <c r="QNS522" s="682"/>
      <c r="QNT522" s="682"/>
      <c r="QNU522" s="682"/>
      <c r="QNV522" s="682"/>
      <c r="QNW522" s="682"/>
      <c r="QNX522" s="682"/>
      <c r="QNY522" s="682"/>
      <c r="QNZ522" s="682"/>
      <c r="QOA522" s="682"/>
      <c r="QOB522" s="682"/>
      <c r="QOC522" s="682"/>
      <c r="QOD522" s="682"/>
      <c r="QOE522" s="682"/>
      <c r="QOF522" s="682"/>
      <c r="QOG522" s="682"/>
      <c r="QOH522" s="682"/>
      <c r="QOI522" s="682"/>
      <c r="QOJ522" s="682"/>
      <c r="QOK522" s="682"/>
      <c r="QOL522" s="682"/>
      <c r="QOM522" s="682"/>
      <c r="QON522" s="682"/>
      <c r="QOO522" s="682"/>
      <c r="QOP522" s="682"/>
      <c r="QOQ522" s="682"/>
      <c r="QOR522" s="682"/>
      <c r="QOS522" s="682"/>
      <c r="QOT522" s="682"/>
      <c r="QOU522" s="682"/>
      <c r="QOV522" s="682"/>
      <c r="QOW522" s="682"/>
      <c r="QOX522" s="682"/>
      <c r="QOY522" s="682"/>
      <c r="QOZ522" s="682"/>
      <c r="QPA522" s="682"/>
      <c r="QPB522" s="682"/>
      <c r="QPC522" s="682"/>
      <c r="QPD522" s="682"/>
      <c r="QPE522" s="682"/>
      <c r="QPF522" s="682"/>
      <c r="QPG522" s="682"/>
      <c r="QPH522" s="682"/>
      <c r="QPI522" s="682"/>
      <c r="QPJ522" s="682"/>
      <c r="QPK522" s="682"/>
      <c r="QPL522" s="682"/>
      <c r="QPM522" s="682"/>
      <c r="QPN522" s="682"/>
      <c r="QPO522" s="682"/>
      <c r="QPP522" s="682"/>
      <c r="QPQ522" s="682"/>
      <c r="QPR522" s="682"/>
      <c r="QPS522" s="682"/>
      <c r="QPT522" s="682"/>
      <c r="QPU522" s="682"/>
      <c r="QPV522" s="682"/>
      <c r="QPW522" s="682"/>
      <c r="QPX522" s="682"/>
      <c r="QPY522" s="682"/>
      <c r="QPZ522" s="682"/>
      <c r="QQA522" s="682"/>
      <c r="QQB522" s="682"/>
      <c r="QQC522" s="682"/>
      <c r="QQD522" s="682"/>
      <c r="QQE522" s="682"/>
      <c r="QQF522" s="682"/>
      <c r="QQG522" s="682"/>
      <c r="QQH522" s="682"/>
      <c r="QQI522" s="682"/>
      <c r="QQJ522" s="682"/>
      <c r="QQK522" s="682"/>
      <c r="QQL522" s="682"/>
      <c r="QQM522" s="682"/>
      <c r="QQN522" s="682"/>
      <c r="QQO522" s="682"/>
      <c r="QQP522" s="682"/>
      <c r="QQQ522" s="682"/>
      <c r="QQR522" s="682"/>
      <c r="QQS522" s="682"/>
      <c r="QQT522" s="682"/>
      <c r="QQU522" s="682"/>
      <c r="QQV522" s="682"/>
      <c r="QQW522" s="682"/>
      <c r="QQX522" s="682"/>
      <c r="QQY522" s="682"/>
      <c r="QQZ522" s="682"/>
      <c r="QRA522" s="682"/>
      <c r="QRB522" s="682"/>
      <c r="QRC522" s="682"/>
      <c r="QRD522" s="682"/>
      <c r="QRE522" s="682"/>
      <c r="QRF522" s="682"/>
      <c r="QRG522" s="682"/>
      <c r="QRH522" s="682"/>
      <c r="QRI522" s="682"/>
      <c r="QRJ522" s="682"/>
      <c r="QRK522" s="682"/>
      <c r="QRL522" s="682"/>
      <c r="QRM522" s="682"/>
      <c r="QRN522" s="682"/>
      <c r="QRO522" s="682"/>
      <c r="QRP522" s="682"/>
      <c r="QRQ522" s="682"/>
      <c r="QRR522" s="682"/>
      <c r="QRS522" s="682"/>
      <c r="QRT522" s="682"/>
      <c r="QRU522" s="682"/>
      <c r="QRV522" s="682"/>
      <c r="QRW522" s="682"/>
      <c r="QRX522" s="682"/>
      <c r="QRY522" s="682"/>
      <c r="QRZ522" s="682"/>
      <c r="QSA522" s="682"/>
      <c r="QSB522" s="682"/>
      <c r="QSC522" s="682"/>
      <c r="QSD522" s="682"/>
      <c r="QSE522" s="682"/>
      <c r="QSF522" s="682"/>
      <c r="QSG522" s="682"/>
      <c r="QSH522" s="682"/>
      <c r="QSI522" s="682"/>
      <c r="QSJ522" s="682"/>
      <c r="QSK522" s="682"/>
      <c r="QSL522" s="682"/>
      <c r="QSM522" s="682"/>
      <c r="QSN522" s="682"/>
      <c r="QSO522" s="682"/>
      <c r="QSP522" s="682"/>
      <c r="QSQ522" s="682"/>
      <c r="QSR522" s="682"/>
      <c r="QSS522" s="682"/>
      <c r="QST522" s="682"/>
      <c r="QSU522" s="682"/>
      <c r="QSV522" s="682"/>
      <c r="QSW522" s="682"/>
      <c r="QSX522" s="682"/>
      <c r="QSY522" s="682"/>
      <c r="QSZ522" s="682"/>
      <c r="QTA522" s="682"/>
      <c r="QTB522" s="682"/>
      <c r="QTC522" s="682"/>
      <c r="QTD522" s="682"/>
      <c r="QTE522" s="682"/>
      <c r="QTF522" s="682"/>
      <c r="QTG522" s="682"/>
      <c r="QTH522" s="682"/>
      <c r="QTI522" s="682"/>
      <c r="QTJ522" s="682"/>
      <c r="QTK522" s="682"/>
      <c r="QTL522" s="682"/>
      <c r="QTM522" s="682"/>
      <c r="QTN522" s="682"/>
      <c r="QTO522" s="682"/>
      <c r="QTP522" s="682"/>
      <c r="QTQ522" s="682"/>
      <c r="QTR522" s="682"/>
      <c r="QTS522" s="682"/>
      <c r="QTT522" s="682"/>
      <c r="QTU522" s="682"/>
      <c r="QTV522" s="682"/>
      <c r="QTW522" s="682"/>
      <c r="QTX522" s="682"/>
      <c r="QTY522" s="682"/>
      <c r="QTZ522" s="682"/>
      <c r="QUA522" s="682"/>
      <c r="QUB522" s="682"/>
      <c r="QUC522" s="682"/>
      <c r="QUD522" s="682"/>
      <c r="QUE522" s="682"/>
      <c r="QUF522" s="682"/>
      <c r="QUG522" s="682"/>
      <c r="QUH522" s="682"/>
      <c r="QUI522" s="682"/>
      <c r="QUJ522" s="682"/>
      <c r="QUK522" s="682"/>
      <c r="QUL522" s="682"/>
      <c r="QUM522" s="682"/>
      <c r="QUN522" s="682"/>
      <c r="QUO522" s="682"/>
      <c r="QUP522" s="682"/>
      <c r="QUQ522" s="682"/>
      <c r="QUR522" s="682"/>
      <c r="QUS522" s="682"/>
      <c r="QUT522" s="682"/>
      <c r="QUU522" s="682"/>
      <c r="QUV522" s="682"/>
      <c r="QUW522" s="682"/>
      <c r="QUX522" s="682"/>
      <c r="QUY522" s="682"/>
      <c r="QUZ522" s="682"/>
      <c r="QVA522" s="682"/>
      <c r="QVB522" s="682"/>
      <c r="QVC522" s="682"/>
      <c r="QVD522" s="682"/>
      <c r="QVE522" s="682"/>
      <c r="QVF522" s="682"/>
      <c r="QVG522" s="682"/>
      <c r="QVH522" s="682"/>
      <c r="QVI522" s="682"/>
      <c r="QVJ522" s="682"/>
      <c r="QVK522" s="682"/>
      <c r="QVL522" s="682"/>
      <c r="QVM522" s="682"/>
      <c r="QVN522" s="682"/>
      <c r="QVO522" s="682"/>
      <c r="QVP522" s="682"/>
      <c r="QVQ522" s="682"/>
      <c r="QVR522" s="682"/>
      <c r="QVS522" s="682"/>
      <c r="QVT522" s="682"/>
      <c r="QVU522" s="682"/>
      <c r="QVV522" s="682"/>
      <c r="QVW522" s="682"/>
      <c r="QVX522" s="682"/>
      <c r="QVY522" s="682"/>
      <c r="QVZ522" s="682"/>
      <c r="QWA522" s="682"/>
      <c r="QWB522" s="682"/>
      <c r="QWC522" s="682"/>
      <c r="QWD522" s="682"/>
      <c r="QWE522" s="682"/>
      <c r="QWF522" s="682"/>
      <c r="QWG522" s="682"/>
      <c r="QWH522" s="682"/>
      <c r="QWI522" s="682"/>
      <c r="QWJ522" s="682"/>
      <c r="QWK522" s="682"/>
      <c r="QWL522" s="682"/>
      <c r="QWM522" s="682"/>
      <c r="QWN522" s="682"/>
      <c r="QWO522" s="682"/>
      <c r="QWP522" s="682"/>
      <c r="QWQ522" s="682"/>
      <c r="QWR522" s="682"/>
      <c r="QWS522" s="682"/>
      <c r="QWT522" s="682"/>
      <c r="QWU522" s="682"/>
      <c r="QWV522" s="682"/>
      <c r="QWW522" s="682"/>
      <c r="QWX522" s="682"/>
      <c r="QWY522" s="682"/>
      <c r="QWZ522" s="682"/>
      <c r="QXA522" s="682"/>
      <c r="QXB522" s="682"/>
      <c r="QXC522" s="682"/>
      <c r="QXD522" s="682"/>
      <c r="QXE522" s="682"/>
      <c r="QXF522" s="682"/>
      <c r="QXG522" s="682"/>
      <c r="QXH522" s="682"/>
      <c r="QXI522" s="682"/>
      <c r="QXJ522" s="682"/>
      <c r="QXK522" s="682"/>
      <c r="QXL522" s="682"/>
      <c r="QXM522" s="682"/>
      <c r="QXN522" s="682"/>
      <c r="QXO522" s="682"/>
      <c r="QXP522" s="682"/>
      <c r="QXQ522" s="682"/>
      <c r="QXR522" s="682"/>
      <c r="QXS522" s="682"/>
      <c r="QXT522" s="682"/>
      <c r="QXU522" s="682"/>
      <c r="QXV522" s="682"/>
      <c r="QXW522" s="682"/>
      <c r="QXX522" s="682"/>
      <c r="QXY522" s="682"/>
      <c r="QXZ522" s="682"/>
      <c r="QYA522" s="682"/>
      <c r="QYB522" s="682"/>
      <c r="QYC522" s="682"/>
      <c r="QYD522" s="682"/>
      <c r="QYE522" s="682"/>
      <c r="QYF522" s="682"/>
      <c r="QYG522" s="682"/>
      <c r="QYH522" s="682"/>
      <c r="QYI522" s="682"/>
      <c r="QYJ522" s="682"/>
      <c r="QYK522" s="682"/>
      <c r="QYL522" s="682"/>
      <c r="QYM522" s="682"/>
      <c r="QYN522" s="682"/>
      <c r="QYO522" s="682"/>
      <c r="QYP522" s="682"/>
      <c r="QYQ522" s="682"/>
      <c r="QYR522" s="682"/>
      <c r="QYS522" s="682"/>
      <c r="QYT522" s="682"/>
      <c r="QYU522" s="682"/>
      <c r="QYV522" s="682"/>
      <c r="QYW522" s="682"/>
      <c r="QYX522" s="682"/>
      <c r="QYY522" s="682"/>
      <c r="QYZ522" s="682"/>
      <c r="QZA522" s="682"/>
      <c r="QZB522" s="682"/>
      <c r="QZC522" s="682"/>
      <c r="QZD522" s="682"/>
      <c r="QZE522" s="682"/>
      <c r="QZF522" s="682"/>
      <c r="QZG522" s="682"/>
      <c r="QZH522" s="682"/>
      <c r="QZI522" s="682"/>
      <c r="QZJ522" s="682"/>
      <c r="QZK522" s="682"/>
      <c r="QZL522" s="682"/>
      <c r="QZM522" s="682"/>
      <c r="QZN522" s="682"/>
      <c r="QZO522" s="682"/>
      <c r="QZP522" s="682"/>
      <c r="QZQ522" s="682"/>
      <c r="QZR522" s="682"/>
      <c r="QZS522" s="682"/>
      <c r="QZT522" s="682"/>
      <c r="QZU522" s="682"/>
      <c r="QZV522" s="682"/>
      <c r="QZW522" s="682"/>
      <c r="QZX522" s="682"/>
      <c r="QZY522" s="682"/>
      <c r="QZZ522" s="682"/>
      <c r="RAA522" s="682"/>
      <c r="RAB522" s="682"/>
      <c r="RAC522" s="682"/>
      <c r="RAD522" s="682"/>
      <c r="RAE522" s="682"/>
      <c r="RAF522" s="682"/>
      <c r="RAG522" s="682"/>
      <c r="RAH522" s="682"/>
      <c r="RAI522" s="682"/>
      <c r="RAJ522" s="682"/>
      <c r="RAK522" s="682"/>
      <c r="RAL522" s="682"/>
      <c r="RAM522" s="682"/>
      <c r="RAN522" s="682"/>
      <c r="RAO522" s="682"/>
      <c r="RAP522" s="682"/>
      <c r="RAQ522" s="682"/>
      <c r="RAR522" s="682"/>
      <c r="RAS522" s="682"/>
      <c r="RAT522" s="682"/>
      <c r="RAU522" s="682"/>
      <c r="RAV522" s="682"/>
      <c r="RAW522" s="682"/>
      <c r="RAX522" s="682"/>
      <c r="RAY522" s="682"/>
      <c r="RAZ522" s="682"/>
      <c r="RBA522" s="682"/>
      <c r="RBB522" s="682"/>
      <c r="RBC522" s="682"/>
      <c r="RBD522" s="682"/>
      <c r="RBE522" s="682"/>
      <c r="RBF522" s="682"/>
      <c r="RBG522" s="682"/>
      <c r="RBH522" s="682"/>
      <c r="RBI522" s="682"/>
      <c r="RBJ522" s="682"/>
      <c r="RBK522" s="682"/>
      <c r="RBL522" s="682"/>
      <c r="RBM522" s="682"/>
      <c r="RBN522" s="682"/>
      <c r="RBO522" s="682"/>
      <c r="RBP522" s="682"/>
      <c r="RBQ522" s="682"/>
      <c r="RBR522" s="682"/>
      <c r="RBS522" s="682"/>
      <c r="RBT522" s="682"/>
      <c r="RBU522" s="682"/>
      <c r="RBV522" s="682"/>
      <c r="RBW522" s="682"/>
      <c r="RBX522" s="682"/>
      <c r="RBY522" s="682"/>
      <c r="RBZ522" s="682"/>
      <c r="RCA522" s="682"/>
      <c r="RCB522" s="682"/>
      <c r="RCC522" s="682"/>
      <c r="RCD522" s="682"/>
      <c r="RCE522" s="682"/>
      <c r="RCF522" s="682"/>
      <c r="RCG522" s="682"/>
      <c r="RCH522" s="682"/>
      <c r="RCI522" s="682"/>
      <c r="RCJ522" s="682"/>
      <c r="RCK522" s="682"/>
      <c r="RCL522" s="682"/>
      <c r="RCM522" s="682"/>
      <c r="RCN522" s="682"/>
      <c r="RCO522" s="682"/>
      <c r="RCP522" s="682"/>
      <c r="RCQ522" s="682"/>
      <c r="RCR522" s="682"/>
      <c r="RCS522" s="682"/>
      <c r="RCT522" s="682"/>
      <c r="RCU522" s="682"/>
      <c r="RCV522" s="682"/>
      <c r="RCW522" s="682"/>
      <c r="RCX522" s="682"/>
      <c r="RCY522" s="682"/>
      <c r="RCZ522" s="682"/>
      <c r="RDA522" s="682"/>
      <c r="RDB522" s="682"/>
      <c r="RDC522" s="682"/>
      <c r="RDD522" s="682"/>
      <c r="RDE522" s="682"/>
      <c r="RDF522" s="682"/>
      <c r="RDG522" s="682"/>
      <c r="RDH522" s="682"/>
      <c r="RDI522" s="682"/>
      <c r="RDJ522" s="682"/>
      <c r="RDK522" s="682"/>
      <c r="RDL522" s="682"/>
      <c r="RDM522" s="682"/>
      <c r="RDN522" s="682"/>
      <c r="RDO522" s="682"/>
      <c r="RDP522" s="682"/>
      <c r="RDQ522" s="682"/>
      <c r="RDR522" s="682"/>
      <c r="RDS522" s="682"/>
      <c r="RDT522" s="682"/>
      <c r="RDU522" s="682"/>
      <c r="RDV522" s="682"/>
      <c r="RDW522" s="682"/>
      <c r="RDX522" s="682"/>
      <c r="RDY522" s="682"/>
      <c r="RDZ522" s="682"/>
      <c r="REA522" s="682"/>
      <c r="REB522" s="682"/>
      <c r="REC522" s="682"/>
      <c r="RED522" s="682"/>
      <c r="REE522" s="682"/>
      <c r="REF522" s="682"/>
      <c r="REG522" s="682"/>
      <c r="REH522" s="682"/>
      <c r="REI522" s="682"/>
      <c r="REJ522" s="682"/>
      <c r="REK522" s="682"/>
      <c r="REL522" s="682"/>
      <c r="REM522" s="682"/>
      <c r="REN522" s="682"/>
      <c r="REO522" s="682"/>
      <c r="REP522" s="682"/>
      <c r="REQ522" s="682"/>
      <c r="RER522" s="682"/>
      <c r="RES522" s="682"/>
      <c r="RET522" s="682"/>
      <c r="REU522" s="682"/>
      <c r="REV522" s="682"/>
      <c r="REW522" s="682"/>
      <c r="REX522" s="682"/>
      <c r="REY522" s="682"/>
      <c r="REZ522" s="682"/>
      <c r="RFA522" s="682"/>
      <c r="RFB522" s="682"/>
      <c r="RFC522" s="682"/>
      <c r="RFD522" s="682"/>
      <c r="RFE522" s="682"/>
      <c r="RFF522" s="682"/>
      <c r="RFG522" s="682"/>
      <c r="RFH522" s="682"/>
      <c r="RFI522" s="682"/>
      <c r="RFJ522" s="682"/>
      <c r="RFK522" s="682"/>
      <c r="RFL522" s="682"/>
      <c r="RFM522" s="682"/>
      <c r="RFN522" s="682"/>
      <c r="RFO522" s="682"/>
      <c r="RFP522" s="682"/>
      <c r="RFQ522" s="682"/>
      <c r="RFR522" s="682"/>
      <c r="RFS522" s="682"/>
      <c r="RFT522" s="682"/>
      <c r="RFU522" s="682"/>
      <c r="RFV522" s="682"/>
      <c r="RFW522" s="682"/>
      <c r="RFX522" s="682"/>
      <c r="RFY522" s="682"/>
      <c r="RFZ522" s="682"/>
      <c r="RGA522" s="682"/>
      <c r="RGB522" s="682"/>
      <c r="RGC522" s="682"/>
      <c r="RGD522" s="682"/>
      <c r="RGE522" s="682"/>
      <c r="RGF522" s="682"/>
      <c r="RGG522" s="682"/>
      <c r="RGH522" s="682"/>
      <c r="RGI522" s="682"/>
      <c r="RGJ522" s="682"/>
      <c r="RGK522" s="682"/>
      <c r="RGL522" s="682"/>
      <c r="RGM522" s="682"/>
      <c r="RGN522" s="682"/>
      <c r="RGO522" s="682"/>
      <c r="RGP522" s="682"/>
      <c r="RGQ522" s="682"/>
      <c r="RGR522" s="682"/>
      <c r="RGS522" s="682"/>
      <c r="RGT522" s="682"/>
      <c r="RGU522" s="682"/>
      <c r="RGV522" s="682"/>
      <c r="RGW522" s="682"/>
      <c r="RGX522" s="682"/>
      <c r="RGY522" s="682"/>
      <c r="RGZ522" s="682"/>
      <c r="RHA522" s="682"/>
      <c r="RHB522" s="682"/>
      <c r="RHC522" s="682"/>
      <c r="RHD522" s="682"/>
      <c r="RHE522" s="682"/>
      <c r="RHF522" s="682"/>
      <c r="RHG522" s="682"/>
      <c r="RHH522" s="682"/>
      <c r="RHI522" s="682"/>
      <c r="RHJ522" s="682"/>
      <c r="RHK522" s="682"/>
      <c r="RHL522" s="682"/>
      <c r="RHM522" s="682"/>
      <c r="RHN522" s="682"/>
      <c r="RHO522" s="682"/>
      <c r="RHP522" s="682"/>
      <c r="RHQ522" s="682"/>
      <c r="RHR522" s="682"/>
      <c r="RHS522" s="682"/>
      <c r="RHT522" s="682"/>
      <c r="RHU522" s="682"/>
      <c r="RHV522" s="682"/>
      <c r="RHW522" s="682"/>
      <c r="RHX522" s="682"/>
      <c r="RHY522" s="682"/>
      <c r="RHZ522" s="682"/>
      <c r="RIA522" s="682"/>
      <c r="RIB522" s="682"/>
      <c r="RIC522" s="682"/>
      <c r="RID522" s="682"/>
      <c r="RIE522" s="682"/>
      <c r="RIF522" s="682"/>
      <c r="RIG522" s="682"/>
      <c r="RIH522" s="682"/>
      <c r="RII522" s="682"/>
      <c r="RIJ522" s="682"/>
      <c r="RIK522" s="682"/>
      <c r="RIL522" s="682"/>
      <c r="RIM522" s="682"/>
      <c r="RIN522" s="682"/>
      <c r="RIO522" s="682"/>
      <c r="RIP522" s="682"/>
      <c r="RIQ522" s="682"/>
      <c r="RIR522" s="682"/>
      <c r="RIS522" s="682"/>
      <c r="RIT522" s="682"/>
      <c r="RIU522" s="682"/>
      <c r="RIV522" s="682"/>
      <c r="RIW522" s="682"/>
      <c r="RIX522" s="682"/>
      <c r="RIY522" s="682"/>
      <c r="RIZ522" s="682"/>
      <c r="RJA522" s="682"/>
      <c r="RJB522" s="682"/>
      <c r="RJC522" s="682"/>
      <c r="RJD522" s="682"/>
      <c r="RJE522" s="682"/>
      <c r="RJF522" s="682"/>
      <c r="RJG522" s="682"/>
      <c r="RJH522" s="682"/>
      <c r="RJI522" s="682"/>
      <c r="RJJ522" s="682"/>
      <c r="RJK522" s="682"/>
      <c r="RJL522" s="682"/>
      <c r="RJM522" s="682"/>
      <c r="RJN522" s="682"/>
      <c r="RJO522" s="682"/>
      <c r="RJP522" s="682"/>
      <c r="RJQ522" s="682"/>
      <c r="RJR522" s="682"/>
      <c r="RJS522" s="682"/>
      <c r="RJT522" s="682"/>
      <c r="RJU522" s="682"/>
      <c r="RJV522" s="682"/>
      <c r="RJW522" s="682"/>
      <c r="RJX522" s="682"/>
      <c r="RJY522" s="682"/>
      <c r="RJZ522" s="682"/>
      <c r="RKA522" s="682"/>
      <c r="RKB522" s="682"/>
      <c r="RKC522" s="682"/>
      <c r="RKD522" s="682"/>
      <c r="RKE522" s="682"/>
      <c r="RKF522" s="682"/>
      <c r="RKG522" s="682"/>
      <c r="RKH522" s="682"/>
      <c r="RKI522" s="682"/>
      <c r="RKJ522" s="682"/>
      <c r="RKK522" s="682"/>
      <c r="RKL522" s="682"/>
      <c r="RKM522" s="682"/>
      <c r="RKN522" s="682"/>
      <c r="RKO522" s="682"/>
      <c r="RKP522" s="682"/>
      <c r="RKQ522" s="682"/>
      <c r="RKR522" s="682"/>
      <c r="RKS522" s="682"/>
      <c r="RKT522" s="682"/>
      <c r="RKU522" s="682"/>
      <c r="RKV522" s="682"/>
      <c r="RKW522" s="682"/>
      <c r="RKX522" s="682"/>
      <c r="RKY522" s="682"/>
      <c r="RKZ522" s="682"/>
      <c r="RLA522" s="682"/>
      <c r="RLB522" s="682"/>
      <c r="RLC522" s="682"/>
      <c r="RLD522" s="682"/>
      <c r="RLE522" s="682"/>
      <c r="RLF522" s="682"/>
      <c r="RLG522" s="682"/>
      <c r="RLH522" s="682"/>
      <c r="RLI522" s="682"/>
      <c r="RLJ522" s="682"/>
      <c r="RLK522" s="682"/>
      <c r="RLL522" s="682"/>
      <c r="RLM522" s="682"/>
      <c r="RLN522" s="682"/>
      <c r="RLO522" s="682"/>
      <c r="RLP522" s="682"/>
      <c r="RLQ522" s="682"/>
      <c r="RLR522" s="682"/>
      <c r="RLS522" s="682"/>
      <c r="RLT522" s="682"/>
      <c r="RLU522" s="682"/>
      <c r="RLV522" s="682"/>
      <c r="RLW522" s="682"/>
      <c r="RLX522" s="682"/>
      <c r="RLY522" s="682"/>
      <c r="RLZ522" s="682"/>
      <c r="RMA522" s="682"/>
      <c r="RMB522" s="682"/>
      <c r="RMC522" s="682"/>
      <c r="RMD522" s="682"/>
      <c r="RME522" s="682"/>
      <c r="RMF522" s="682"/>
      <c r="RMG522" s="682"/>
      <c r="RMH522" s="682"/>
      <c r="RMI522" s="682"/>
      <c r="RMJ522" s="682"/>
      <c r="RMK522" s="682"/>
      <c r="RML522" s="682"/>
      <c r="RMM522" s="682"/>
      <c r="RMN522" s="682"/>
      <c r="RMO522" s="682"/>
      <c r="RMP522" s="682"/>
      <c r="RMQ522" s="682"/>
      <c r="RMR522" s="682"/>
      <c r="RMS522" s="682"/>
      <c r="RMT522" s="682"/>
      <c r="RMU522" s="682"/>
      <c r="RMV522" s="682"/>
      <c r="RMW522" s="682"/>
      <c r="RMX522" s="682"/>
      <c r="RMY522" s="682"/>
      <c r="RMZ522" s="682"/>
      <c r="RNA522" s="682"/>
      <c r="RNB522" s="682"/>
      <c r="RNC522" s="682"/>
      <c r="RND522" s="682"/>
      <c r="RNE522" s="682"/>
      <c r="RNF522" s="682"/>
      <c r="RNG522" s="682"/>
      <c r="RNH522" s="682"/>
      <c r="RNI522" s="682"/>
      <c r="RNJ522" s="682"/>
      <c r="RNK522" s="682"/>
      <c r="RNL522" s="682"/>
      <c r="RNM522" s="682"/>
      <c r="RNN522" s="682"/>
      <c r="RNO522" s="682"/>
      <c r="RNP522" s="682"/>
      <c r="RNQ522" s="682"/>
      <c r="RNR522" s="682"/>
      <c r="RNS522" s="682"/>
      <c r="RNT522" s="682"/>
      <c r="RNU522" s="682"/>
      <c r="RNV522" s="682"/>
      <c r="RNW522" s="682"/>
      <c r="RNX522" s="682"/>
      <c r="RNY522" s="682"/>
      <c r="RNZ522" s="682"/>
      <c r="ROA522" s="682"/>
      <c r="ROB522" s="682"/>
      <c r="ROC522" s="682"/>
      <c r="ROD522" s="682"/>
      <c r="ROE522" s="682"/>
      <c r="ROF522" s="682"/>
      <c r="ROG522" s="682"/>
      <c r="ROH522" s="682"/>
      <c r="ROI522" s="682"/>
      <c r="ROJ522" s="682"/>
      <c r="ROK522" s="682"/>
      <c r="ROL522" s="682"/>
      <c r="ROM522" s="682"/>
      <c r="RON522" s="682"/>
      <c r="ROO522" s="682"/>
      <c r="ROP522" s="682"/>
      <c r="ROQ522" s="682"/>
      <c r="ROR522" s="682"/>
      <c r="ROS522" s="682"/>
      <c r="ROT522" s="682"/>
      <c r="ROU522" s="682"/>
      <c r="ROV522" s="682"/>
      <c r="ROW522" s="682"/>
      <c r="ROX522" s="682"/>
      <c r="ROY522" s="682"/>
      <c r="ROZ522" s="682"/>
      <c r="RPA522" s="682"/>
      <c r="RPB522" s="682"/>
      <c r="RPC522" s="682"/>
      <c r="RPD522" s="682"/>
      <c r="RPE522" s="682"/>
      <c r="RPF522" s="682"/>
      <c r="RPG522" s="682"/>
      <c r="RPH522" s="682"/>
      <c r="RPI522" s="682"/>
      <c r="RPJ522" s="682"/>
      <c r="RPK522" s="682"/>
      <c r="RPL522" s="682"/>
      <c r="RPM522" s="682"/>
      <c r="RPN522" s="682"/>
      <c r="RPO522" s="682"/>
      <c r="RPP522" s="682"/>
      <c r="RPQ522" s="682"/>
      <c r="RPR522" s="682"/>
      <c r="RPS522" s="682"/>
      <c r="RPT522" s="682"/>
      <c r="RPU522" s="682"/>
      <c r="RPV522" s="682"/>
      <c r="RPW522" s="682"/>
      <c r="RPX522" s="682"/>
      <c r="RPY522" s="682"/>
      <c r="RPZ522" s="682"/>
      <c r="RQA522" s="682"/>
      <c r="RQB522" s="682"/>
      <c r="RQC522" s="682"/>
      <c r="RQD522" s="682"/>
      <c r="RQE522" s="682"/>
      <c r="RQF522" s="682"/>
      <c r="RQG522" s="682"/>
      <c r="RQH522" s="682"/>
      <c r="RQI522" s="682"/>
      <c r="RQJ522" s="682"/>
      <c r="RQK522" s="682"/>
      <c r="RQL522" s="682"/>
      <c r="RQM522" s="682"/>
      <c r="RQN522" s="682"/>
      <c r="RQO522" s="682"/>
      <c r="RQP522" s="682"/>
      <c r="RQQ522" s="682"/>
      <c r="RQR522" s="682"/>
      <c r="RQS522" s="682"/>
      <c r="RQT522" s="682"/>
      <c r="RQU522" s="682"/>
      <c r="RQV522" s="682"/>
      <c r="RQW522" s="682"/>
      <c r="RQX522" s="682"/>
      <c r="RQY522" s="682"/>
      <c r="RQZ522" s="682"/>
      <c r="RRA522" s="682"/>
      <c r="RRB522" s="682"/>
      <c r="RRC522" s="682"/>
      <c r="RRD522" s="682"/>
      <c r="RRE522" s="682"/>
      <c r="RRF522" s="682"/>
      <c r="RRG522" s="682"/>
      <c r="RRH522" s="682"/>
      <c r="RRI522" s="682"/>
      <c r="RRJ522" s="682"/>
      <c r="RRK522" s="682"/>
      <c r="RRL522" s="682"/>
      <c r="RRM522" s="682"/>
      <c r="RRN522" s="682"/>
      <c r="RRO522" s="682"/>
      <c r="RRP522" s="682"/>
      <c r="RRQ522" s="682"/>
      <c r="RRR522" s="682"/>
      <c r="RRS522" s="682"/>
      <c r="RRT522" s="682"/>
      <c r="RRU522" s="682"/>
      <c r="RRV522" s="682"/>
      <c r="RRW522" s="682"/>
      <c r="RRX522" s="682"/>
      <c r="RRY522" s="682"/>
      <c r="RRZ522" s="682"/>
      <c r="RSA522" s="682"/>
      <c r="RSB522" s="682"/>
      <c r="RSC522" s="682"/>
      <c r="RSD522" s="682"/>
      <c r="RSE522" s="682"/>
      <c r="RSF522" s="682"/>
      <c r="RSG522" s="682"/>
      <c r="RSH522" s="682"/>
      <c r="RSI522" s="682"/>
      <c r="RSJ522" s="682"/>
      <c r="RSK522" s="682"/>
      <c r="RSL522" s="682"/>
      <c r="RSM522" s="682"/>
      <c r="RSN522" s="682"/>
      <c r="RSO522" s="682"/>
      <c r="RSP522" s="682"/>
      <c r="RSQ522" s="682"/>
      <c r="RSR522" s="682"/>
      <c r="RSS522" s="682"/>
      <c r="RST522" s="682"/>
      <c r="RSU522" s="682"/>
      <c r="RSV522" s="682"/>
      <c r="RSW522" s="682"/>
      <c r="RSX522" s="682"/>
      <c r="RSY522" s="682"/>
      <c r="RSZ522" s="682"/>
      <c r="RTA522" s="682"/>
      <c r="RTB522" s="682"/>
      <c r="RTC522" s="682"/>
      <c r="RTD522" s="682"/>
      <c r="RTE522" s="682"/>
      <c r="RTF522" s="682"/>
      <c r="RTG522" s="682"/>
      <c r="RTH522" s="682"/>
      <c r="RTI522" s="682"/>
      <c r="RTJ522" s="682"/>
      <c r="RTK522" s="682"/>
      <c r="RTL522" s="682"/>
      <c r="RTM522" s="682"/>
      <c r="RTN522" s="682"/>
      <c r="RTO522" s="682"/>
      <c r="RTP522" s="682"/>
      <c r="RTQ522" s="682"/>
      <c r="RTR522" s="682"/>
      <c r="RTS522" s="682"/>
      <c r="RTT522" s="682"/>
      <c r="RTU522" s="682"/>
      <c r="RTV522" s="682"/>
      <c r="RTW522" s="682"/>
      <c r="RTX522" s="682"/>
      <c r="RTY522" s="682"/>
      <c r="RTZ522" s="682"/>
      <c r="RUA522" s="682"/>
      <c r="RUB522" s="682"/>
      <c r="RUC522" s="682"/>
      <c r="RUD522" s="682"/>
      <c r="RUE522" s="682"/>
      <c r="RUF522" s="682"/>
      <c r="RUG522" s="682"/>
      <c r="RUH522" s="682"/>
      <c r="RUI522" s="682"/>
      <c r="RUJ522" s="682"/>
      <c r="RUK522" s="682"/>
      <c r="RUL522" s="682"/>
      <c r="RUM522" s="682"/>
      <c r="RUN522" s="682"/>
      <c r="RUO522" s="682"/>
      <c r="RUP522" s="682"/>
      <c r="RUQ522" s="682"/>
      <c r="RUR522" s="682"/>
      <c r="RUS522" s="682"/>
      <c r="RUT522" s="682"/>
      <c r="RUU522" s="682"/>
      <c r="RUV522" s="682"/>
      <c r="RUW522" s="682"/>
      <c r="RUX522" s="682"/>
      <c r="RUY522" s="682"/>
      <c r="RUZ522" s="682"/>
      <c r="RVA522" s="682"/>
      <c r="RVB522" s="682"/>
      <c r="RVC522" s="682"/>
      <c r="RVD522" s="682"/>
      <c r="RVE522" s="682"/>
      <c r="RVF522" s="682"/>
      <c r="RVG522" s="682"/>
      <c r="RVH522" s="682"/>
      <c r="RVI522" s="682"/>
      <c r="RVJ522" s="682"/>
      <c r="RVK522" s="682"/>
      <c r="RVL522" s="682"/>
      <c r="RVM522" s="682"/>
      <c r="RVN522" s="682"/>
      <c r="RVO522" s="682"/>
      <c r="RVP522" s="682"/>
      <c r="RVQ522" s="682"/>
      <c r="RVR522" s="682"/>
      <c r="RVS522" s="682"/>
      <c r="RVT522" s="682"/>
      <c r="RVU522" s="682"/>
      <c r="RVV522" s="682"/>
      <c r="RVW522" s="682"/>
      <c r="RVX522" s="682"/>
      <c r="RVY522" s="682"/>
      <c r="RVZ522" s="682"/>
      <c r="RWA522" s="682"/>
      <c r="RWB522" s="682"/>
      <c r="RWC522" s="682"/>
      <c r="RWD522" s="682"/>
      <c r="RWE522" s="682"/>
      <c r="RWF522" s="682"/>
      <c r="RWG522" s="682"/>
      <c r="RWH522" s="682"/>
      <c r="RWI522" s="682"/>
      <c r="RWJ522" s="682"/>
      <c r="RWK522" s="682"/>
      <c r="RWL522" s="682"/>
      <c r="RWM522" s="682"/>
      <c r="RWN522" s="682"/>
      <c r="RWO522" s="682"/>
      <c r="RWP522" s="682"/>
      <c r="RWQ522" s="682"/>
      <c r="RWR522" s="682"/>
      <c r="RWS522" s="682"/>
      <c r="RWT522" s="682"/>
      <c r="RWU522" s="682"/>
      <c r="RWV522" s="682"/>
      <c r="RWW522" s="682"/>
      <c r="RWX522" s="682"/>
      <c r="RWY522" s="682"/>
      <c r="RWZ522" s="682"/>
      <c r="RXA522" s="682"/>
      <c r="RXB522" s="682"/>
      <c r="RXC522" s="682"/>
      <c r="RXD522" s="682"/>
      <c r="RXE522" s="682"/>
      <c r="RXF522" s="682"/>
      <c r="RXG522" s="682"/>
      <c r="RXH522" s="682"/>
      <c r="RXI522" s="682"/>
      <c r="RXJ522" s="682"/>
      <c r="RXK522" s="682"/>
      <c r="RXL522" s="682"/>
      <c r="RXM522" s="682"/>
      <c r="RXN522" s="682"/>
      <c r="RXO522" s="682"/>
      <c r="RXP522" s="682"/>
      <c r="RXQ522" s="682"/>
      <c r="RXR522" s="682"/>
      <c r="RXS522" s="682"/>
      <c r="RXT522" s="682"/>
      <c r="RXU522" s="682"/>
      <c r="RXV522" s="682"/>
      <c r="RXW522" s="682"/>
      <c r="RXX522" s="682"/>
      <c r="RXY522" s="682"/>
      <c r="RXZ522" s="682"/>
      <c r="RYA522" s="682"/>
      <c r="RYB522" s="682"/>
      <c r="RYC522" s="682"/>
      <c r="RYD522" s="682"/>
      <c r="RYE522" s="682"/>
      <c r="RYF522" s="682"/>
      <c r="RYG522" s="682"/>
      <c r="RYH522" s="682"/>
      <c r="RYI522" s="682"/>
      <c r="RYJ522" s="682"/>
      <c r="RYK522" s="682"/>
      <c r="RYL522" s="682"/>
      <c r="RYM522" s="682"/>
      <c r="RYN522" s="682"/>
      <c r="RYO522" s="682"/>
      <c r="RYP522" s="682"/>
      <c r="RYQ522" s="682"/>
      <c r="RYR522" s="682"/>
      <c r="RYS522" s="682"/>
      <c r="RYT522" s="682"/>
      <c r="RYU522" s="682"/>
      <c r="RYV522" s="682"/>
      <c r="RYW522" s="682"/>
      <c r="RYX522" s="682"/>
      <c r="RYY522" s="682"/>
      <c r="RYZ522" s="682"/>
      <c r="RZA522" s="682"/>
      <c r="RZB522" s="682"/>
      <c r="RZC522" s="682"/>
      <c r="RZD522" s="682"/>
      <c r="RZE522" s="682"/>
      <c r="RZF522" s="682"/>
      <c r="RZG522" s="682"/>
      <c r="RZH522" s="682"/>
      <c r="RZI522" s="682"/>
      <c r="RZJ522" s="682"/>
      <c r="RZK522" s="682"/>
      <c r="RZL522" s="682"/>
      <c r="RZM522" s="682"/>
      <c r="RZN522" s="682"/>
      <c r="RZO522" s="682"/>
      <c r="RZP522" s="682"/>
      <c r="RZQ522" s="682"/>
      <c r="RZR522" s="682"/>
      <c r="RZS522" s="682"/>
      <c r="RZT522" s="682"/>
      <c r="RZU522" s="682"/>
      <c r="RZV522" s="682"/>
      <c r="RZW522" s="682"/>
      <c r="RZX522" s="682"/>
      <c r="RZY522" s="682"/>
      <c r="RZZ522" s="682"/>
      <c r="SAA522" s="682"/>
      <c r="SAB522" s="682"/>
      <c r="SAC522" s="682"/>
      <c r="SAD522" s="682"/>
      <c r="SAE522" s="682"/>
      <c r="SAF522" s="682"/>
      <c r="SAG522" s="682"/>
      <c r="SAH522" s="682"/>
      <c r="SAI522" s="682"/>
      <c r="SAJ522" s="682"/>
      <c r="SAK522" s="682"/>
      <c r="SAL522" s="682"/>
      <c r="SAM522" s="682"/>
      <c r="SAN522" s="682"/>
      <c r="SAO522" s="682"/>
      <c r="SAP522" s="682"/>
      <c r="SAQ522" s="682"/>
      <c r="SAR522" s="682"/>
      <c r="SAS522" s="682"/>
      <c r="SAT522" s="682"/>
      <c r="SAU522" s="682"/>
      <c r="SAV522" s="682"/>
      <c r="SAW522" s="682"/>
      <c r="SAX522" s="682"/>
      <c r="SAY522" s="682"/>
      <c r="SAZ522" s="682"/>
      <c r="SBA522" s="682"/>
      <c r="SBB522" s="682"/>
      <c r="SBC522" s="682"/>
      <c r="SBD522" s="682"/>
      <c r="SBE522" s="682"/>
      <c r="SBF522" s="682"/>
      <c r="SBG522" s="682"/>
      <c r="SBH522" s="682"/>
      <c r="SBI522" s="682"/>
      <c r="SBJ522" s="682"/>
      <c r="SBK522" s="682"/>
      <c r="SBL522" s="682"/>
      <c r="SBM522" s="682"/>
      <c r="SBN522" s="682"/>
      <c r="SBO522" s="682"/>
      <c r="SBP522" s="682"/>
      <c r="SBQ522" s="682"/>
      <c r="SBR522" s="682"/>
      <c r="SBS522" s="682"/>
      <c r="SBT522" s="682"/>
      <c r="SBU522" s="682"/>
      <c r="SBV522" s="682"/>
      <c r="SBW522" s="682"/>
      <c r="SBX522" s="682"/>
      <c r="SBY522" s="682"/>
      <c r="SBZ522" s="682"/>
      <c r="SCA522" s="682"/>
      <c r="SCB522" s="682"/>
      <c r="SCC522" s="682"/>
      <c r="SCD522" s="682"/>
      <c r="SCE522" s="682"/>
      <c r="SCF522" s="682"/>
      <c r="SCG522" s="682"/>
      <c r="SCH522" s="682"/>
      <c r="SCI522" s="682"/>
      <c r="SCJ522" s="682"/>
      <c r="SCK522" s="682"/>
      <c r="SCL522" s="682"/>
      <c r="SCM522" s="682"/>
      <c r="SCN522" s="682"/>
      <c r="SCO522" s="682"/>
      <c r="SCP522" s="682"/>
      <c r="SCQ522" s="682"/>
      <c r="SCR522" s="682"/>
      <c r="SCS522" s="682"/>
      <c r="SCT522" s="682"/>
      <c r="SCU522" s="682"/>
      <c r="SCV522" s="682"/>
      <c r="SCW522" s="682"/>
      <c r="SCX522" s="682"/>
      <c r="SCY522" s="682"/>
      <c r="SCZ522" s="682"/>
      <c r="SDA522" s="682"/>
      <c r="SDB522" s="682"/>
      <c r="SDC522" s="682"/>
      <c r="SDD522" s="682"/>
      <c r="SDE522" s="682"/>
      <c r="SDF522" s="682"/>
      <c r="SDG522" s="682"/>
      <c r="SDH522" s="682"/>
      <c r="SDI522" s="682"/>
      <c r="SDJ522" s="682"/>
      <c r="SDK522" s="682"/>
      <c r="SDL522" s="682"/>
      <c r="SDM522" s="682"/>
      <c r="SDN522" s="682"/>
      <c r="SDO522" s="682"/>
      <c r="SDP522" s="682"/>
      <c r="SDQ522" s="682"/>
      <c r="SDR522" s="682"/>
      <c r="SDS522" s="682"/>
      <c r="SDT522" s="682"/>
      <c r="SDU522" s="682"/>
      <c r="SDV522" s="682"/>
      <c r="SDW522" s="682"/>
      <c r="SDX522" s="682"/>
      <c r="SDY522" s="682"/>
      <c r="SDZ522" s="682"/>
      <c r="SEA522" s="682"/>
      <c r="SEB522" s="682"/>
      <c r="SEC522" s="682"/>
      <c r="SED522" s="682"/>
      <c r="SEE522" s="682"/>
      <c r="SEF522" s="682"/>
      <c r="SEG522" s="682"/>
      <c r="SEH522" s="682"/>
      <c r="SEI522" s="682"/>
      <c r="SEJ522" s="682"/>
      <c r="SEK522" s="682"/>
      <c r="SEL522" s="682"/>
      <c r="SEM522" s="682"/>
      <c r="SEN522" s="682"/>
      <c r="SEO522" s="682"/>
      <c r="SEP522" s="682"/>
      <c r="SEQ522" s="682"/>
      <c r="SER522" s="682"/>
      <c r="SES522" s="682"/>
      <c r="SET522" s="682"/>
      <c r="SEU522" s="682"/>
      <c r="SEV522" s="682"/>
      <c r="SEW522" s="682"/>
      <c r="SEX522" s="682"/>
      <c r="SEY522" s="682"/>
      <c r="SEZ522" s="682"/>
      <c r="SFA522" s="682"/>
      <c r="SFB522" s="682"/>
      <c r="SFC522" s="682"/>
      <c r="SFD522" s="682"/>
      <c r="SFE522" s="682"/>
      <c r="SFF522" s="682"/>
      <c r="SFG522" s="682"/>
      <c r="SFH522" s="682"/>
      <c r="SFI522" s="682"/>
      <c r="SFJ522" s="682"/>
      <c r="SFK522" s="682"/>
      <c r="SFL522" s="682"/>
      <c r="SFM522" s="682"/>
      <c r="SFN522" s="682"/>
      <c r="SFO522" s="682"/>
      <c r="SFP522" s="682"/>
      <c r="SFQ522" s="682"/>
      <c r="SFR522" s="682"/>
      <c r="SFS522" s="682"/>
      <c r="SFT522" s="682"/>
      <c r="SFU522" s="682"/>
      <c r="SFV522" s="682"/>
      <c r="SFW522" s="682"/>
      <c r="SFX522" s="682"/>
      <c r="SFY522" s="682"/>
      <c r="SFZ522" s="682"/>
      <c r="SGA522" s="682"/>
      <c r="SGB522" s="682"/>
      <c r="SGC522" s="682"/>
      <c r="SGD522" s="682"/>
      <c r="SGE522" s="682"/>
      <c r="SGF522" s="682"/>
      <c r="SGG522" s="682"/>
      <c r="SGH522" s="682"/>
      <c r="SGI522" s="682"/>
      <c r="SGJ522" s="682"/>
      <c r="SGK522" s="682"/>
      <c r="SGL522" s="682"/>
      <c r="SGM522" s="682"/>
      <c r="SGN522" s="682"/>
      <c r="SGO522" s="682"/>
      <c r="SGP522" s="682"/>
      <c r="SGQ522" s="682"/>
      <c r="SGR522" s="682"/>
      <c r="SGS522" s="682"/>
      <c r="SGT522" s="682"/>
      <c r="SGU522" s="682"/>
      <c r="SGV522" s="682"/>
      <c r="SGW522" s="682"/>
      <c r="SGX522" s="682"/>
      <c r="SGY522" s="682"/>
      <c r="SGZ522" s="682"/>
      <c r="SHA522" s="682"/>
      <c r="SHB522" s="682"/>
      <c r="SHC522" s="682"/>
      <c r="SHD522" s="682"/>
      <c r="SHE522" s="682"/>
      <c r="SHF522" s="682"/>
      <c r="SHG522" s="682"/>
      <c r="SHH522" s="682"/>
      <c r="SHI522" s="682"/>
      <c r="SHJ522" s="682"/>
      <c r="SHK522" s="682"/>
      <c r="SHL522" s="682"/>
      <c r="SHM522" s="682"/>
      <c r="SHN522" s="682"/>
      <c r="SHO522" s="682"/>
      <c r="SHP522" s="682"/>
      <c r="SHQ522" s="682"/>
      <c r="SHR522" s="682"/>
      <c r="SHS522" s="682"/>
      <c r="SHT522" s="682"/>
      <c r="SHU522" s="682"/>
      <c r="SHV522" s="682"/>
      <c r="SHW522" s="682"/>
      <c r="SHX522" s="682"/>
      <c r="SHY522" s="682"/>
      <c r="SHZ522" s="682"/>
      <c r="SIA522" s="682"/>
      <c r="SIB522" s="682"/>
      <c r="SIC522" s="682"/>
      <c r="SID522" s="682"/>
      <c r="SIE522" s="682"/>
      <c r="SIF522" s="682"/>
      <c r="SIG522" s="682"/>
      <c r="SIH522" s="682"/>
      <c r="SII522" s="682"/>
      <c r="SIJ522" s="682"/>
      <c r="SIK522" s="682"/>
      <c r="SIL522" s="682"/>
      <c r="SIM522" s="682"/>
      <c r="SIN522" s="682"/>
      <c r="SIO522" s="682"/>
      <c r="SIP522" s="682"/>
      <c r="SIQ522" s="682"/>
      <c r="SIR522" s="682"/>
      <c r="SIS522" s="682"/>
      <c r="SIT522" s="682"/>
      <c r="SIU522" s="682"/>
      <c r="SIV522" s="682"/>
      <c r="SIW522" s="682"/>
      <c r="SIX522" s="682"/>
      <c r="SIY522" s="682"/>
      <c r="SIZ522" s="682"/>
      <c r="SJA522" s="682"/>
      <c r="SJB522" s="682"/>
      <c r="SJC522" s="682"/>
      <c r="SJD522" s="682"/>
      <c r="SJE522" s="682"/>
      <c r="SJF522" s="682"/>
      <c r="SJG522" s="682"/>
      <c r="SJH522" s="682"/>
      <c r="SJI522" s="682"/>
      <c r="SJJ522" s="682"/>
      <c r="SJK522" s="682"/>
      <c r="SJL522" s="682"/>
      <c r="SJM522" s="682"/>
      <c r="SJN522" s="682"/>
      <c r="SJO522" s="682"/>
      <c r="SJP522" s="682"/>
      <c r="SJQ522" s="682"/>
      <c r="SJR522" s="682"/>
      <c r="SJS522" s="682"/>
      <c r="SJT522" s="682"/>
      <c r="SJU522" s="682"/>
      <c r="SJV522" s="682"/>
      <c r="SJW522" s="682"/>
      <c r="SJX522" s="682"/>
      <c r="SJY522" s="682"/>
      <c r="SJZ522" s="682"/>
      <c r="SKA522" s="682"/>
      <c r="SKB522" s="682"/>
      <c r="SKC522" s="682"/>
      <c r="SKD522" s="682"/>
      <c r="SKE522" s="682"/>
      <c r="SKF522" s="682"/>
      <c r="SKG522" s="682"/>
      <c r="SKH522" s="682"/>
      <c r="SKI522" s="682"/>
      <c r="SKJ522" s="682"/>
      <c r="SKK522" s="682"/>
      <c r="SKL522" s="682"/>
      <c r="SKM522" s="682"/>
      <c r="SKN522" s="682"/>
      <c r="SKO522" s="682"/>
      <c r="SKP522" s="682"/>
      <c r="SKQ522" s="682"/>
      <c r="SKR522" s="682"/>
      <c r="SKS522" s="682"/>
      <c r="SKT522" s="682"/>
      <c r="SKU522" s="682"/>
      <c r="SKV522" s="682"/>
      <c r="SKW522" s="682"/>
      <c r="SKX522" s="682"/>
      <c r="SKY522" s="682"/>
      <c r="SKZ522" s="682"/>
      <c r="SLA522" s="682"/>
      <c r="SLB522" s="682"/>
      <c r="SLC522" s="682"/>
      <c r="SLD522" s="682"/>
      <c r="SLE522" s="682"/>
      <c r="SLF522" s="682"/>
      <c r="SLG522" s="682"/>
      <c r="SLH522" s="682"/>
      <c r="SLI522" s="682"/>
      <c r="SLJ522" s="682"/>
      <c r="SLK522" s="682"/>
      <c r="SLL522" s="682"/>
      <c r="SLM522" s="682"/>
      <c r="SLN522" s="682"/>
      <c r="SLO522" s="682"/>
      <c r="SLP522" s="682"/>
      <c r="SLQ522" s="682"/>
      <c r="SLR522" s="682"/>
      <c r="SLS522" s="682"/>
      <c r="SLT522" s="682"/>
      <c r="SLU522" s="682"/>
      <c r="SLV522" s="682"/>
      <c r="SLW522" s="682"/>
      <c r="SLX522" s="682"/>
      <c r="SLY522" s="682"/>
      <c r="SLZ522" s="682"/>
      <c r="SMA522" s="682"/>
      <c r="SMB522" s="682"/>
      <c r="SMC522" s="682"/>
      <c r="SMD522" s="682"/>
      <c r="SME522" s="682"/>
      <c r="SMF522" s="682"/>
      <c r="SMG522" s="682"/>
      <c r="SMH522" s="682"/>
      <c r="SMI522" s="682"/>
      <c r="SMJ522" s="682"/>
      <c r="SMK522" s="682"/>
      <c r="SML522" s="682"/>
      <c r="SMM522" s="682"/>
      <c r="SMN522" s="682"/>
      <c r="SMO522" s="682"/>
      <c r="SMP522" s="682"/>
      <c r="SMQ522" s="682"/>
      <c r="SMR522" s="682"/>
      <c r="SMS522" s="682"/>
      <c r="SMT522" s="682"/>
      <c r="SMU522" s="682"/>
      <c r="SMV522" s="682"/>
      <c r="SMW522" s="682"/>
      <c r="SMX522" s="682"/>
      <c r="SMY522" s="682"/>
      <c r="SMZ522" s="682"/>
      <c r="SNA522" s="682"/>
      <c r="SNB522" s="682"/>
      <c r="SNC522" s="682"/>
      <c r="SND522" s="682"/>
      <c r="SNE522" s="682"/>
      <c r="SNF522" s="682"/>
      <c r="SNG522" s="682"/>
      <c r="SNH522" s="682"/>
      <c r="SNI522" s="682"/>
      <c r="SNJ522" s="682"/>
      <c r="SNK522" s="682"/>
      <c r="SNL522" s="682"/>
      <c r="SNM522" s="682"/>
      <c r="SNN522" s="682"/>
      <c r="SNO522" s="682"/>
      <c r="SNP522" s="682"/>
      <c r="SNQ522" s="682"/>
      <c r="SNR522" s="682"/>
      <c r="SNS522" s="682"/>
      <c r="SNT522" s="682"/>
      <c r="SNU522" s="682"/>
      <c r="SNV522" s="682"/>
      <c r="SNW522" s="682"/>
      <c r="SNX522" s="682"/>
      <c r="SNY522" s="682"/>
      <c r="SNZ522" s="682"/>
      <c r="SOA522" s="682"/>
      <c r="SOB522" s="682"/>
      <c r="SOC522" s="682"/>
      <c r="SOD522" s="682"/>
      <c r="SOE522" s="682"/>
      <c r="SOF522" s="682"/>
      <c r="SOG522" s="682"/>
      <c r="SOH522" s="682"/>
      <c r="SOI522" s="682"/>
      <c r="SOJ522" s="682"/>
      <c r="SOK522" s="682"/>
      <c r="SOL522" s="682"/>
      <c r="SOM522" s="682"/>
      <c r="SON522" s="682"/>
      <c r="SOO522" s="682"/>
      <c r="SOP522" s="682"/>
      <c r="SOQ522" s="682"/>
      <c r="SOR522" s="682"/>
      <c r="SOS522" s="682"/>
      <c r="SOT522" s="682"/>
      <c r="SOU522" s="682"/>
      <c r="SOV522" s="682"/>
      <c r="SOW522" s="682"/>
      <c r="SOX522" s="682"/>
      <c r="SOY522" s="682"/>
      <c r="SOZ522" s="682"/>
      <c r="SPA522" s="682"/>
      <c r="SPB522" s="682"/>
      <c r="SPC522" s="682"/>
      <c r="SPD522" s="682"/>
      <c r="SPE522" s="682"/>
      <c r="SPF522" s="682"/>
      <c r="SPG522" s="682"/>
      <c r="SPH522" s="682"/>
      <c r="SPI522" s="682"/>
      <c r="SPJ522" s="682"/>
      <c r="SPK522" s="682"/>
      <c r="SPL522" s="682"/>
      <c r="SPM522" s="682"/>
      <c r="SPN522" s="682"/>
      <c r="SPO522" s="682"/>
      <c r="SPP522" s="682"/>
      <c r="SPQ522" s="682"/>
      <c r="SPR522" s="682"/>
      <c r="SPS522" s="682"/>
      <c r="SPT522" s="682"/>
      <c r="SPU522" s="682"/>
      <c r="SPV522" s="682"/>
      <c r="SPW522" s="682"/>
      <c r="SPX522" s="682"/>
      <c r="SPY522" s="682"/>
      <c r="SPZ522" s="682"/>
      <c r="SQA522" s="682"/>
      <c r="SQB522" s="682"/>
      <c r="SQC522" s="682"/>
      <c r="SQD522" s="682"/>
      <c r="SQE522" s="682"/>
      <c r="SQF522" s="682"/>
      <c r="SQG522" s="682"/>
      <c r="SQH522" s="682"/>
      <c r="SQI522" s="682"/>
      <c r="SQJ522" s="682"/>
      <c r="SQK522" s="682"/>
      <c r="SQL522" s="682"/>
      <c r="SQM522" s="682"/>
      <c r="SQN522" s="682"/>
      <c r="SQO522" s="682"/>
      <c r="SQP522" s="682"/>
      <c r="SQQ522" s="682"/>
      <c r="SQR522" s="682"/>
      <c r="SQS522" s="682"/>
      <c r="SQT522" s="682"/>
      <c r="SQU522" s="682"/>
      <c r="SQV522" s="682"/>
      <c r="SQW522" s="682"/>
      <c r="SQX522" s="682"/>
      <c r="SQY522" s="682"/>
      <c r="SQZ522" s="682"/>
      <c r="SRA522" s="682"/>
      <c r="SRB522" s="682"/>
      <c r="SRC522" s="682"/>
      <c r="SRD522" s="682"/>
      <c r="SRE522" s="682"/>
      <c r="SRF522" s="682"/>
      <c r="SRG522" s="682"/>
      <c r="SRH522" s="682"/>
      <c r="SRI522" s="682"/>
      <c r="SRJ522" s="682"/>
      <c r="SRK522" s="682"/>
      <c r="SRL522" s="682"/>
      <c r="SRM522" s="682"/>
      <c r="SRN522" s="682"/>
      <c r="SRO522" s="682"/>
      <c r="SRP522" s="682"/>
      <c r="SRQ522" s="682"/>
      <c r="SRR522" s="682"/>
      <c r="SRS522" s="682"/>
      <c r="SRT522" s="682"/>
      <c r="SRU522" s="682"/>
      <c r="SRV522" s="682"/>
      <c r="SRW522" s="682"/>
      <c r="SRX522" s="682"/>
      <c r="SRY522" s="682"/>
      <c r="SRZ522" s="682"/>
      <c r="SSA522" s="682"/>
      <c r="SSB522" s="682"/>
      <c r="SSC522" s="682"/>
      <c r="SSD522" s="682"/>
      <c r="SSE522" s="682"/>
      <c r="SSF522" s="682"/>
      <c r="SSG522" s="682"/>
      <c r="SSH522" s="682"/>
      <c r="SSI522" s="682"/>
      <c r="SSJ522" s="682"/>
      <c r="SSK522" s="682"/>
      <c r="SSL522" s="682"/>
      <c r="SSM522" s="682"/>
      <c r="SSN522" s="682"/>
      <c r="SSO522" s="682"/>
      <c r="SSP522" s="682"/>
      <c r="SSQ522" s="682"/>
      <c r="SSR522" s="682"/>
      <c r="SSS522" s="682"/>
      <c r="SST522" s="682"/>
      <c r="SSU522" s="682"/>
      <c r="SSV522" s="682"/>
      <c r="SSW522" s="682"/>
      <c r="SSX522" s="682"/>
      <c r="SSY522" s="682"/>
      <c r="SSZ522" s="682"/>
      <c r="STA522" s="682"/>
      <c r="STB522" s="682"/>
      <c r="STC522" s="682"/>
      <c r="STD522" s="682"/>
      <c r="STE522" s="682"/>
      <c r="STF522" s="682"/>
      <c r="STG522" s="682"/>
      <c r="STH522" s="682"/>
      <c r="STI522" s="682"/>
      <c r="STJ522" s="682"/>
      <c r="STK522" s="682"/>
      <c r="STL522" s="682"/>
      <c r="STM522" s="682"/>
      <c r="STN522" s="682"/>
      <c r="STO522" s="682"/>
      <c r="STP522" s="682"/>
      <c r="STQ522" s="682"/>
      <c r="STR522" s="682"/>
      <c r="STS522" s="682"/>
      <c r="STT522" s="682"/>
      <c r="STU522" s="682"/>
      <c r="STV522" s="682"/>
      <c r="STW522" s="682"/>
      <c r="STX522" s="682"/>
      <c r="STY522" s="682"/>
      <c r="STZ522" s="682"/>
      <c r="SUA522" s="682"/>
      <c r="SUB522" s="682"/>
      <c r="SUC522" s="682"/>
      <c r="SUD522" s="682"/>
      <c r="SUE522" s="682"/>
      <c r="SUF522" s="682"/>
      <c r="SUG522" s="682"/>
      <c r="SUH522" s="682"/>
      <c r="SUI522" s="682"/>
      <c r="SUJ522" s="682"/>
      <c r="SUK522" s="682"/>
      <c r="SUL522" s="682"/>
      <c r="SUM522" s="682"/>
      <c r="SUN522" s="682"/>
      <c r="SUO522" s="682"/>
      <c r="SUP522" s="682"/>
      <c r="SUQ522" s="682"/>
      <c r="SUR522" s="682"/>
      <c r="SUS522" s="682"/>
      <c r="SUT522" s="682"/>
      <c r="SUU522" s="682"/>
      <c r="SUV522" s="682"/>
      <c r="SUW522" s="682"/>
      <c r="SUX522" s="682"/>
      <c r="SUY522" s="682"/>
      <c r="SUZ522" s="682"/>
      <c r="SVA522" s="682"/>
      <c r="SVB522" s="682"/>
      <c r="SVC522" s="682"/>
      <c r="SVD522" s="682"/>
      <c r="SVE522" s="682"/>
      <c r="SVF522" s="682"/>
      <c r="SVG522" s="682"/>
      <c r="SVH522" s="682"/>
      <c r="SVI522" s="682"/>
      <c r="SVJ522" s="682"/>
      <c r="SVK522" s="682"/>
      <c r="SVL522" s="682"/>
      <c r="SVM522" s="682"/>
      <c r="SVN522" s="682"/>
      <c r="SVO522" s="682"/>
      <c r="SVP522" s="682"/>
      <c r="SVQ522" s="682"/>
      <c r="SVR522" s="682"/>
      <c r="SVS522" s="682"/>
      <c r="SVT522" s="682"/>
      <c r="SVU522" s="682"/>
      <c r="SVV522" s="682"/>
      <c r="SVW522" s="682"/>
      <c r="SVX522" s="682"/>
      <c r="SVY522" s="682"/>
      <c r="SVZ522" s="682"/>
      <c r="SWA522" s="682"/>
      <c r="SWB522" s="682"/>
      <c r="SWC522" s="682"/>
      <c r="SWD522" s="682"/>
      <c r="SWE522" s="682"/>
      <c r="SWF522" s="682"/>
      <c r="SWG522" s="682"/>
      <c r="SWH522" s="682"/>
      <c r="SWI522" s="682"/>
      <c r="SWJ522" s="682"/>
      <c r="SWK522" s="682"/>
      <c r="SWL522" s="682"/>
      <c r="SWM522" s="682"/>
      <c r="SWN522" s="682"/>
      <c r="SWO522" s="682"/>
      <c r="SWP522" s="682"/>
      <c r="SWQ522" s="682"/>
      <c r="SWR522" s="682"/>
      <c r="SWS522" s="682"/>
      <c r="SWT522" s="682"/>
      <c r="SWU522" s="682"/>
      <c r="SWV522" s="682"/>
      <c r="SWW522" s="682"/>
      <c r="SWX522" s="682"/>
      <c r="SWY522" s="682"/>
      <c r="SWZ522" s="682"/>
      <c r="SXA522" s="682"/>
      <c r="SXB522" s="682"/>
      <c r="SXC522" s="682"/>
      <c r="SXD522" s="682"/>
      <c r="SXE522" s="682"/>
      <c r="SXF522" s="682"/>
      <c r="SXG522" s="682"/>
      <c r="SXH522" s="682"/>
      <c r="SXI522" s="682"/>
      <c r="SXJ522" s="682"/>
      <c r="SXK522" s="682"/>
      <c r="SXL522" s="682"/>
      <c r="SXM522" s="682"/>
      <c r="SXN522" s="682"/>
      <c r="SXO522" s="682"/>
      <c r="SXP522" s="682"/>
      <c r="SXQ522" s="682"/>
      <c r="SXR522" s="682"/>
      <c r="SXS522" s="682"/>
      <c r="SXT522" s="682"/>
      <c r="SXU522" s="682"/>
      <c r="SXV522" s="682"/>
      <c r="SXW522" s="682"/>
      <c r="SXX522" s="682"/>
      <c r="SXY522" s="682"/>
      <c r="SXZ522" s="682"/>
      <c r="SYA522" s="682"/>
      <c r="SYB522" s="682"/>
      <c r="SYC522" s="682"/>
      <c r="SYD522" s="682"/>
      <c r="SYE522" s="682"/>
      <c r="SYF522" s="682"/>
      <c r="SYG522" s="682"/>
      <c r="SYH522" s="682"/>
      <c r="SYI522" s="682"/>
      <c r="SYJ522" s="682"/>
      <c r="SYK522" s="682"/>
      <c r="SYL522" s="682"/>
      <c r="SYM522" s="682"/>
      <c r="SYN522" s="682"/>
      <c r="SYO522" s="682"/>
      <c r="SYP522" s="682"/>
      <c r="SYQ522" s="682"/>
      <c r="SYR522" s="682"/>
      <c r="SYS522" s="682"/>
      <c r="SYT522" s="682"/>
      <c r="SYU522" s="682"/>
      <c r="SYV522" s="682"/>
      <c r="SYW522" s="682"/>
      <c r="SYX522" s="682"/>
      <c r="SYY522" s="682"/>
      <c r="SYZ522" s="682"/>
      <c r="SZA522" s="682"/>
      <c r="SZB522" s="682"/>
      <c r="SZC522" s="682"/>
      <c r="SZD522" s="682"/>
      <c r="SZE522" s="682"/>
      <c r="SZF522" s="682"/>
      <c r="SZG522" s="682"/>
      <c r="SZH522" s="682"/>
      <c r="SZI522" s="682"/>
      <c r="SZJ522" s="682"/>
      <c r="SZK522" s="682"/>
      <c r="SZL522" s="682"/>
      <c r="SZM522" s="682"/>
      <c r="SZN522" s="682"/>
      <c r="SZO522" s="682"/>
      <c r="SZP522" s="682"/>
      <c r="SZQ522" s="682"/>
      <c r="SZR522" s="682"/>
      <c r="SZS522" s="682"/>
      <c r="SZT522" s="682"/>
      <c r="SZU522" s="682"/>
      <c r="SZV522" s="682"/>
      <c r="SZW522" s="682"/>
      <c r="SZX522" s="682"/>
      <c r="SZY522" s="682"/>
      <c r="SZZ522" s="682"/>
      <c r="TAA522" s="682"/>
      <c r="TAB522" s="682"/>
      <c r="TAC522" s="682"/>
      <c r="TAD522" s="682"/>
      <c r="TAE522" s="682"/>
      <c r="TAF522" s="682"/>
      <c r="TAG522" s="682"/>
      <c r="TAH522" s="682"/>
      <c r="TAI522" s="682"/>
      <c r="TAJ522" s="682"/>
      <c r="TAK522" s="682"/>
      <c r="TAL522" s="682"/>
      <c r="TAM522" s="682"/>
      <c r="TAN522" s="682"/>
      <c r="TAO522" s="682"/>
      <c r="TAP522" s="682"/>
      <c r="TAQ522" s="682"/>
      <c r="TAR522" s="682"/>
      <c r="TAS522" s="682"/>
      <c r="TAT522" s="682"/>
      <c r="TAU522" s="682"/>
      <c r="TAV522" s="682"/>
      <c r="TAW522" s="682"/>
      <c r="TAX522" s="682"/>
      <c r="TAY522" s="682"/>
      <c r="TAZ522" s="682"/>
      <c r="TBA522" s="682"/>
      <c r="TBB522" s="682"/>
      <c r="TBC522" s="682"/>
      <c r="TBD522" s="682"/>
      <c r="TBE522" s="682"/>
      <c r="TBF522" s="682"/>
      <c r="TBG522" s="682"/>
      <c r="TBH522" s="682"/>
      <c r="TBI522" s="682"/>
      <c r="TBJ522" s="682"/>
      <c r="TBK522" s="682"/>
      <c r="TBL522" s="682"/>
      <c r="TBM522" s="682"/>
      <c r="TBN522" s="682"/>
      <c r="TBO522" s="682"/>
      <c r="TBP522" s="682"/>
      <c r="TBQ522" s="682"/>
      <c r="TBR522" s="682"/>
      <c r="TBS522" s="682"/>
      <c r="TBT522" s="682"/>
      <c r="TBU522" s="682"/>
      <c r="TBV522" s="682"/>
      <c r="TBW522" s="682"/>
      <c r="TBX522" s="682"/>
      <c r="TBY522" s="682"/>
      <c r="TBZ522" s="682"/>
      <c r="TCA522" s="682"/>
      <c r="TCB522" s="682"/>
      <c r="TCC522" s="682"/>
      <c r="TCD522" s="682"/>
      <c r="TCE522" s="682"/>
      <c r="TCF522" s="682"/>
      <c r="TCG522" s="682"/>
      <c r="TCH522" s="682"/>
      <c r="TCI522" s="682"/>
      <c r="TCJ522" s="682"/>
      <c r="TCK522" s="682"/>
      <c r="TCL522" s="682"/>
      <c r="TCM522" s="682"/>
      <c r="TCN522" s="682"/>
      <c r="TCO522" s="682"/>
      <c r="TCP522" s="682"/>
      <c r="TCQ522" s="682"/>
      <c r="TCR522" s="682"/>
      <c r="TCS522" s="682"/>
      <c r="TCT522" s="682"/>
      <c r="TCU522" s="682"/>
      <c r="TCV522" s="682"/>
      <c r="TCW522" s="682"/>
      <c r="TCX522" s="682"/>
      <c r="TCY522" s="682"/>
      <c r="TCZ522" s="682"/>
      <c r="TDA522" s="682"/>
      <c r="TDB522" s="682"/>
      <c r="TDC522" s="682"/>
      <c r="TDD522" s="682"/>
      <c r="TDE522" s="682"/>
      <c r="TDF522" s="682"/>
      <c r="TDG522" s="682"/>
      <c r="TDH522" s="682"/>
      <c r="TDI522" s="682"/>
      <c r="TDJ522" s="682"/>
      <c r="TDK522" s="682"/>
      <c r="TDL522" s="682"/>
      <c r="TDM522" s="682"/>
      <c r="TDN522" s="682"/>
      <c r="TDO522" s="682"/>
      <c r="TDP522" s="682"/>
      <c r="TDQ522" s="682"/>
      <c r="TDR522" s="682"/>
      <c r="TDS522" s="682"/>
      <c r="TDT522" s="682"/>
      <c r="TDU522" s="682"/>
      <c r="TDV522" s="682"/>
      <c r="TDW522" s="682"/>
      <c r="TDX522" s="682"/>
      <c r="TDY522" s="682"/>
      <c r="TDZ522" s="682"/>
      <c r="TEA522" s="682"/>
      <c r="TEB522" s="682"/>
      <c r="TEC522" s="682"/>
      <c r="TED522" s="682"/>
      <c r="TEE522" s="682"/>
      <c r="TEF522" s="682"/>
      <c r="TEG522" s="682"/>
      <c r="TEH522" s="682"/>
      <c r="TEI522" s="682"/>
      <c r="TEJ522" s="682"/>
      <c r="TEK522" s="682"/>
      <c r="TEL522" s="682"/>
      <c r="TEM522" s="682"/>
      <c r="TEN522" s="682"/>
      <c r="TEO522" s="682"/>
      <c r="TEP522" s="682"/>
      <c r="TEQ522" s="682"/>
      <c r="TER522" s="682"/>
      <c r="TES522" s="682"/>
      <c r="TET522" s="682"/>
      <c r="TEU522" s="682"/>
      <c r="TEV522" s="682"/>
      <c r="TEW522" s="682"/>
      <c r="TEX522" s="682"/>
      <c r="TEY522" s="682"/>
      <c r="TEZ522" s="682"/>
      <c r="TFA522" s="682"/>
      <c r="TFB522" s="682"/>
      <c r="TFC522" s="682"/>
      <c r="TFD522" s="682"/>
      <c r="TFE522" s="682"/>
      <c r="TFF522" s="682"/>
      <c r="TFG522" s="682"/>
      <c r="TFH522" s="682"/>
      <c r="TFI522" s="682"/>
      <c r="TFJ522" s="682"/>
      <c r="TFK522" s="682"/>
      <c r="TFL522" s="682"/>
      <c r="TFM522" s="682"/>
      <c r="TFN522" s="682"/>
      <c r="TFO522" s="682"/>
      <c r="TFP522" s="682"/>
      <c r="TFQ522" s="682"/>
      <c r="TFR522" s="682"/>
      <c r="TFS522" s="682"/>
      <c r="TFT522" s="682"/>
      <c r="TFU522" s="682"/>
      <c r="TFV522" s="682"/>
      <c r="TFW522" s="682"/>
      <c r="TFX522" s="682"/>
      <c r="TFY522" s="682"/>
      <c r="TFZ522" s="682"/>
      <c r="TGA522" s="682"/>
      <c r="TGB522" s="682"/>
      <c r="TGC522" s="682"/>
      <c r="TGD522" s="682"/>
      <c r="TGE522" s="682"/>
      <c r="TGF522" s="682"/>
      <c r="TGG522" s="682"/>
      <c r="TGH522" s="682"/>
      <c r="TGI522" s="682"/>
      <c r="TGJ522" s="682"/>
      <c r="TGK522" s="682"/>
      <c r="TGL522" s="682"/>
      <c r="TGM522" s="682"/>
      <c r="TGN522" s="682"/>
      <c r="TGO522" s="682"/>
      <c r="TGP522" s="682"/>
      <c r="TGQ522" s="682"/>
      <c r="TGR522" s="682"/>
      <c r="TGS522" s="682"/>
      <c r="TGT522" s="682"/>
      <c r="TGU522" s="682"/>
      <c r="TGV522" s="682"/>
      <c r="TGW522" s="682"/>
      <c r="TGX522" s="682"/>
      <c r="TGY522" s="682"/>
      <c r="TGZ522" s="682"/>
      <c r="THA522" s="682"/>
      <c r="THB522" s="682"/>
      <c r="THC522" s="682"/>
      <c r="THD522" s="682"/>
      <c r="THE522" s="682"/>
      <c r="THF522" s="682"/>
      <c r="THG522" s="682"/>
      <c r="THH522" s="682"/>
      <c r="THI522" s="682"/>
      <c r="THJ522" s="682"/>
      <c r="THK522" s="682"/>
      <c r="THL522" s="682"/>
      <c r="THM522" s="682"/>
      <c r="THN522" s="682"/>
      <c r="THO522" s="682"/>
      <c r="THP522" s="682"/>
      <c r="THQ522" s="682"/>
      <c r="THR522" s="682"/>
      <c r="THS522" s="682"/>
      <c r="THT522" s="682"/>
      <c r="THU522" s="682"/>
      <c r="THV522" s="682"/>
      <c r="THW522" s="682"/>
      <c r="THX522" s="682"/>
      <c r="THY522" s="682"/>
      <c r="THZ522" s="682"/>
      <c r="TIA522" s="682"/>
      <c r="TIB522" s="682"/>
      <c r="TIC522" s="682"/>
      <c r="TID522" s="682"/>
      <c r="TIE522" s="682"/>
      <c r="TIF522" s="682"/>
      <c r="TIG522" s="682"/>
      <c r="TIH522" s="682"/>
      <c r="TII522" s="682"/>
      <c r="TIJ522" s="682"/>
      <c r="TIK522" s="682"/>
      <c r="TIL522" s="682"/>
      <c r="TIM522" s="682"/>
      <c r="TIN522" s="682"/>
      <c r="TIO522" s="682"/>
      <c r="TIP522" s="682"/>
      <c r="TIQ522" s="682"/>
      <c r="TIR522" s="682"/>
      <c r="TIS522" s="682"/>
      <c r="TIT522" s="682"/>
      <c r="TIU522" s="682"/>
      <c r="TIV522" s="682"/>
      <c r="TIW522" s="682"/>
      <c r="TIX522" s="682"/>
      <c r="TIY522" s="682"/>
      <c r="TIZ522" s="682"/>
      <c r="TJA522" s="682"/>
      <c r="TJB522" s="682"/>
      <c r="TJC522" s="682"/>
      <c r="TJD522" s="682"/>
      <c r="TJE522" s="682"/>
      <c r="TJF522" s="682"/>
      <c r="TJG522" s="682"/>
      <c r="TJH522" s="682"/>
      <c r="TJI522" s="682"/>
      <c r="TJJ522" s="682"/>
      <c r="TJK522" s="682"/>
      <c r="TJL522" s="682"/>
      <c r="TJM522" s="682"/>
      <c r="TJN522" s="682"/>
      <c r="TJO522" s="682"/>
      <c r="TJP522" s="682"/>
      <c r="TJQ522" s="682"/>
      <c r="TJR522" s="682"/>
      <c r="TJS522" s="682"/>
      <c r="TJT522" s="682"/>
      <c r="TJU522" s="682"/>
      <c r="TJV522" s="682"/>
      <c r="TJW522" s="682"/>
      <c r="TJX522" s="682"/>
      <c r="TJY522" s="682"/>
      <c r="TJZ522" s="682"/>
      <c r="TKA522" s="682"/>
      <c r="TKB522" s="682"/>
      <c r="TKC522" s="682"/>
      <c r="TKD522" s="682"/>
      <c r="TKE522" s="682"/>
      <c r="TKF522" s="682"/>
      <c r="TKG522" s="682"/>
      <c r="TKH522" s="682"/>
      <c r="TKI522" s="682"/>
      <c r="TKJ522" s="682"/>
      <c r="TKK522" s="682"/>
      <c r="TKL522" s="682"/>
      <c r="TKM522" s="682"/>
      <c r="TKN522" s="682"/>
      <c r="TKO522" s="682"/>
      <c r="TKP522" s="682"/>
      <c r="TKQ522" s="682"/>
      <c r="TKR522" s="682"/>
      <c r="TKS522" s="682"/>
      <c r="TKT522" s="682"/>
      <c r="TKU522" s="682"/>
      <c r="TKV522" s="682"/>
      <c r="TKW522" s="682"/>
      <c r="TKX522" s="682"/>
      <c r="TKY522" s="682"/>
      <c r="TKZ522" s="682"/>
      <c r="TLA522" s="682"/>
      <c r="TLB522" s="682"/>
      <c r="TLC522" s="682"/>
      <c r="TLD522" s="682"/>
      <c r="TLE522" s="682"/>
      <c r="TLF522" s="682"/>
      <c r="TLG522" s="682"/>
      <c r="TLH522" s="682"/>
      <c r="TLI522" s="682"/>
      <c r="TLJ522" s="682"/>
      <c r="TLK522" s="682"/>
      <c r="TLL522" s="682"/>
      <c r="TLM522" s="682"/>
      <c r="TLN522" s="682"/>
      <c r="TLO522" s="682"/>
      <c r="TLP522" s="682"/>
      <c r="TLQ522" s="682"/>
      <c r="TLR522" s="682"/>
      <c r="TLS522" s="682"/>
      <c r="TLT522" s="682"/>
      <c r="TLU522" s="682"/>
      <c r="TLV522" s="682"/>
      <c r="TLW522" s="682"/>
      <c r="TLX522" s="682"/>
      <c r="TLY522" s="682"/>
      <c r="TLZ522" s="682"/>
      <c r="TMA522" s="682"/>
      <c r="TMB522" s="682"/>
      <c r="TMC522" s="682"/>
      <c r="TMD522" s="682"/>
      <c r="TME522" s="682"/>
      <c r="TMF522" s="682"/>
      <c r="TMG522" s="682"/>
      <c r="TMH522" s="682"/>
      <c r="TMI522" s="682"/>
      <c r="TMJ522" s="682"/>
      <c r="TMK522" s="682"/>
      <c r="TML522" s="682"/>
      <c r="TMM522" s="682"/>
      <c r="TMN522" s="682"/>
      <c r="TMO522" s="682"/>
      <c r="TMP522" s="682"/>
      <c r="TMQ522" s="682"/>
      <c r="TMR522" s="682"/>
      <c r="TMS522" s="682"/>
      <c r="TMT522" s="682"/>
      <c r="TMU522" s="682"/>
      <c r="TMV522" s="682"/>
      <c r="TMW522" s="682"/>
      <c r="TMX522" s="682"/>
      <c r="TMY522" s="682"/>
      <c r="TMZ522" s="682"/>
      <c r="TNA522" s="682"/>
      <c r="TNB522" s="682"/>
      <c r="TNC522" s="682"/>
      <c r="TND522" s="682"/>
      <c r="TNE522" s="682"/>
      <c r="TNF522" s="682"/>
      <c r="TNG522" s="682"/>
      <c r="TNH522" s="682"/>
      <c r="TNI522" s="682"/>
      <c r="TNJ522" s="682"/>
      <c r="TNK522" s="682"/>
      <c r="TNL522" s="682"/>
      <c r="TNM522" s="682"/>
      <c r="TNN522" s="682"/>
      <c r="TNO522" s="682"/>
      <c r="TNP522" s="682"/>
      <c r="TNQ522" s="682"/>
      <c r="TNR522" s="682"/>
      <c r="TNS522" s="682"/>
      <c r="TNT522" s="682"/>
      <c r="TNU522" s="682"/>
      <c r="TNV522" s="682"/>
      <c r="TNW522" s="682"/>
      <c r="TNX522" s="682"/>
      <c r="TNY522" s="682"/>
      <c r="TNZ522" s="682"/>
      <c r="TOA522" s="682"/>
      <c r="TOB522" s="682"/>
      <c r="TOC522" s="682"/>
      <c r="TOD522" s="682"/>
      <c r="TOE522" s="682"/>
      <c r="TOF522" s="682"/>
      <c r="TOG522" s="682"/>
      <c r="TOH522" s="682"/>
      <c r="TOI522" s="682"/>
      <c r="TOJ522" s="682"/>
      <c r="TOK522" s="682"/>
      <c r="TOL522" s="682"/>
      <c r="TOM522" s="682"/>
      <c r="TON522" s="682"/>
      <c r="TOO522" s="682"/>
      <c r="TOP522" s="682"/>
      <c r="TOQ522" s="682"/>
      <c r="TOR522" s="682"/>
      <c r="TOS522" s="682"/>
      <c r="TOT522" s="682"/>
      <c r="TOU522" s="682"/>
      <c r="TOV522" s="682"/>
      <c r="TOW522" s="682"/>
      <c r="TOX522" s="682"/>
      <c r="TOY522" s="682"/>
      <c r="TOZ522" s="682"/>
      <c r="TPA522" s="682"/>
      <c r="TPB522" s="682"/>
      <c r="TPC522" s="682"/>
      <c r="TPD522" s="682"/>
      <c r="TPE522" s="682"/>
      <c r="TPF522" s="682"/>
      <c r="TPG522" s="682"/>
      <c r="TPH522" s="682"/>
      <c r="TPI522" s="682"/>
      <c r="TPJ522" s="682"/>
      <c r="TPK522" s="682"/>
      <c r="TPL522" s="682"/>
      <c r="TPM522" s="682"/>
      <c r="TPN522" s="682"/>
      <c r="TPO522" s="682"/>
      <c r="TPP522" s="682"/>
      <c r="TPQ522" s="682"/>
      <c r="TPR522" s="682"/>
      <c r="TPS522" s="682"/>
      <c r="TPT522" s="682"/>
      <c r="TPU522" s="682"/>
      <c r="TPV522" s="682"/>
      <c r="TPW522" s="682"/>
      <c r="TPX522" s="682"/>
      <c r="TPY522" s="682"/>
      <c r="TPZ522" s="682"/>
      <c r="TQA522" s="682"/>
      <c r="TQB522" s="682"/>
      <c r="TQC522" s="682"/>
      <c r="TQD522" s="682"/>
      <c r="TQE522" s="682"/>
      <c r="TQF522" s="682"/>
      <c r="TQG522" s="682"/>
      <c r="TQH522" s="682"/>
      <c r="TQI522" s="682"/>
      <c r="TQJ522" s="682"/>
      <c r="TQK522" s="682"/>
      <c r="TQL522" s="682"/>
      <c r="TQM522" s="682"/>
      <c r="TQN522" s="682"/>
      <c r="TQO522" s="682"/>
      <c r="TQP522" s="682"/>
      <c r="TQQ522" s="682"/>
      <c r="TQR522" s="682"/>
      <c r="TQS522" s="682"/>
      <c r="TQT522" s="682"/>
      <c r="TQU522" s="682"/>
      <c r="TQV522" s="682"/>
      <c r="TQW522" s="682"/>
      <c r="TQX522" s="682"/>
      <c r="TQY522" s="682"/>
      <c r="TQZ522" s="682"/>
      <c r="TRA522" s="682"/>
      <c r="TRB522" s="682"/>
      <c r="TRC522" s="682"/>
      <c r="TRD522" s="682"/>
      <c r="TRE522" s="682"/>
      <c r="TRF522" s="682"/>
      <c r="TRG522" s="682"/>
      <c r="TRH522" s="682"/>
      <c r="TRI522" s="682"/>
      <c r="TRJ522" s="682"/>
      <c r="TRK522" s="682"/>
      <c r="TRL522" s="682"/>
      <c r="TRM522" s="682"/>
      <c r="TRN522" s="682"/>
      <c r="TRO522" s="682"/>
      <c r="TRP522" s="682"/>
      <c r="TRQ522" s="682"/>
      <c r="TRR522" s="682"/>
      <c r="TRS522" s="682"/>
      <c r="TRT522" s="682"/>
      <c r="TRU522" s="682"/>
      <c r="TRV522" s="682"/>
      <c r="TRW522" s="682"/>
      <c r="TRX522" s="682"/>
      <c r="TRY522" s="682"/>
      <c r="TRZ522" s="682"/>
      <c r="TSA522" s="682"/>
      <c r="TSB522" s="682"/>
      <c r="TSC522" s="682"/>
      <c r="TSD522" s="682"/>
      <c r="TSE522" s="682"/>
      <c r="TSF522" s="682"/>
      <c r="TSG522" s="682"/>
      <c r="TSH522" s="682"/>
      <c r="TSI522" s="682"/>
      <c r="TSJ522" s="682"/>
      <c r="TSK522" s="682"/>
      <c r="TSL522" s="682"/>
      <c r="TSM522" s="682"/>
      <c r="TSN522" s="682"/>
      <c r="TSO522" s="682"/>
      <c r="TSP522" s="682"/>
      <c r="TSQ522" s="682"/>
      <c r="TSR522" s="682"/>
      <c r="TSS522" s="682"/>
      <c r="TST522" s="682"/>
      <c r="TSU522" s="682"/>
      <c r="TSV522" s="682"/>
      <c r="TSW522" s="682"/>
      <c r="TSX522" s="682"/>
      <c r="TSY522" s="682"/>
      <c r="TSZ522" s="682"/>
      <c r="TTA522" s="682"/>
      <c r="TTB522" s="682"/>
      <c r="TTC522" s="682"/>
      <c r="TTD522" s="682"/>
      <c r="TTE522" s="682"/>
      <c r="TTF522" s="682"/>
      <c r="TTG522" s="682"/>
      <c r="TTH522" s="682"/>
      <c r="TTI522" s="682"/>
      <c r="TTJ522" s="682"/>
      <c r="TTK522" s="682"/>
      <c r="TTL522" s="682"/>
      <c r="TTM522" s="682"/>
      <c r="TTN522" s="682"/>
      <c r="TTO522" s="682"/>
      <c r="TTP522" s="682"/>
      <c r="TTQ522" s="682"/>
      <c r="TTR522" s="682"/>
      <c r="TTS522" s="682"/>
      <c r="TTT522" s="682"/>
      <c r="TTU522" s="682"/>
      <c r="TTV522" s="682"/>
      <c r="TTW522" s="682"/>
      <c r="TTX522" s="682"/>
      <c r="TTY522" s="682"/>
      <c r="TTZ522" s="682"/>
      <c r="TUA522" s="682"/>
      <c r="TUB522" s="682"/>
      <c r="TUC522" s="682"/>
      <c r="TUD522" s="682"/>
      <c r="TUE522" s="682"/>
      <c r="TUF522" s="682"/>
      <c r="TUG522" s="682"/>
      <c r="TUH522" s="682"/>
      <c r="TUI522" s="682"/>
      <c r="TUJ522" s="682"/>
      <c r="TUK522" s="682"/>
      <c r="TUL522" s="682"/>
      <c r="TUM522" s="682"/>
      <c r="TUN522" s="682"/>
      <c r="TUO522" s="682"/>
      <c r="TUP522" s="682"/>
      <c r="TUQ522" s="682"/>
      <c r="TUR522" s="682"/>
      <c r="TUS522" s="682"/>
      <c r="TUT522" s="682"/>
      <c r="TUU522" s="682"/>
      <c r="TUV522" s="682"/>
      <c r="TUW522" s="682"/>
      <c r="TUX522" s="682"/>
      <c r="TUY522" s="682"/>
      <c r="TUZ522" s="682"/>
      <c r="TVA522" s="682"/>
      <c r="TVB522" s="682"/>
      <c r="TVC522" s="682"/>
      <c r="TVD522" s="682"/>
      <c r="TVE522" s="682"/>
      <c r="TVF522" s="682"/>
      <c r="TVG522" s="682"/>
      <c r="TVH522" s="682"/>
      <c r="TVI522" s="682"/>
      <c r="TVJ522" s="682"/>
      <c r="TVK522" s="682"/>
      <c r="TVL522" s="682"/>
      <c r="TVM522" s="682"/>
      <c r="TVN522" s="682"/>
      <c r="TVO522" s="682"/>
      <c r="TVP522" s="682"/>
      <c r="TVQ522" s="682"/>
      <c r="TVR522" s="682"/>
      <c r="TVS522" s="682"/>
      <c r="TVT522" s="682"/>
      <c r="TVU522" s="682"/>
      <c r="TVV522" s="682"/>
      <c r="TVW522" s="682"/>
      <c r="TVX522" s="682"/>
      <c r="TVY522" s="682"/>
      <c r="TVZ522" s="682"/>
      <c r="TWA522" s="682"/>
      <c r="TWB522" s="682"/>
      <c r="TWC522" s="682"/>
      <c r="TWD522" s="682"/>
      <c r="TWE522" s="682"/>
      <c r="TWF522" s="682"/>
      <c r="TWG522" s="682"/>
      <c r="TWH522" s="682"/>
      <c r="TWI522" s="682"/>
      <c r="TWJ522" s="682"/>
      <c r="TWK522" s="682"/>
      <c r="TWL522" s="682"/>
      <c r="TWM522" s="682"/>
      <c r="TWN522" s="682"/>
      <c r="TWO522" s="682"/>
      <c r="TWP522" s="682"/>
      <c r="TWQ522" s="682"/>
      <c r="TWR522" s="682"/>
      <c r="TWS522" s="682"/>
      <c r="TWT522" s="682"/>
      <c r="TWU522" s="682"/>
      <c r="TWV522" s="682"/>
      <c r="TWW522" s="682"/>
      <c r="TWX522" s="682"/>
      <c r="TWY522" s="682"/>
      <c r="TWZ522" s="682"/>
      <c r="TXA522" s="682"/>
      <c r="TXB522" s="682"/>
      <c r="TXC522" s="682"/>
      <c r="TXD522" s="682"/>
      <c r="TXE522" s="682"/>
      <c r="TXF522" s="682"/>
      <c r="TXG522" s="682"/>
      <c r="TXH522" s="682"/>
      <c r="TXI522" s="682"/>
      <c r="TXJ522" s="682"/>
      <c r="TXK522" s="682"/>
      <c r="TXL522" s="682"/>
      <c r="TXM522" s="682"/>
      <c r="TXN522" s="682"/>
      <c r="TXO522" s="682"/>
      <c r="TXP522" s="682"/>
      <c r="TXQ522" s="682"/>
      <c r="TXR522" s="682"/>
      <c r="TXS522" s="682"/>
      <c r="TXT522" s="682"/>
      <c r="TXU522" s="682"/>
      <c r="TXV522" s="682"/>
      <c r="TXW522" s="682"/>
      <c r="TXX522" s="682"/>
      <c r="TXY522" s="682"/>
      <c r="TXZ522" s="682"/>
      <c r="TYA522" s="682"/>
      <c r="TYB522" s="682"/>
      <c r="TYC522" s="682"/>
      <c r="TYD522" s="682"/>
      <c r="TYE522" s="682"/>
      <c r="TYF522" s="682"/>
      <c r="TYG522" s="682"/>
      <c r="TYH522" s="682"/>
      <c r="TYI522" s="682"/>
      <c r="TYJ522" s="682"/>
      <c r="TYK522" s="682"/>
      <c r="TYL522" s="682"/>
      <c r="TYM522" s="682"/>
      <c r="TYN522" s="682"/>
      <c r="TYO522" s="682"/>
      <c r="TYP522" s="682"/>
      <c r="TYQ522" s="682"/>
      <c r="TYR522" s="682"/>
      <c r="TYS522" s="682"/>
      <c r="TYT522" s="682"/>
      <c r="TYU522" s="682"/>
      <c r="TYV522" s="682"/>
      <c r="TYW522" s="682"/>
      <c r="TYX522" s="682"/>
      <c r="TYY522" s="682"/>
      <c r="TYZ522" s="682"/>
      <c r="TZA522" s="682"/>
      <c r="TZB522" s="682"/>
      <c r="TZC522" s="682"/>
      <c r="TZD522" s="682"/>
      <c r="TZE522" s="682"/>
      <c r="TZF522" s="682"/>
      <c r="TZG522" s="682"/>
      <c r="TZH522" s="682"/>
      <c r="TZI522" s="682"/>
      <c r="TZJ522" s="682"/>
      <c r="TZK522" s="682"/>
      <c r="TZL522" s="682"/>
      <c r="TZM522" s="682"/>
      <c r="TZN522" s="682"/>
      <c r="TZO522" s="682"/>
      <c r="TZP522" s="682"/>
      <c r="TZQ522" s="682"/>
      <c r="TZR522" s="682"/>
      <c r="TZS522" s="682"/>
      <c r="TZT522" s="682"/>
      <c r="TZU522" s="682"/>
      <c r="TZV522" s="682"/>
      <c r="TZW522" s="682"/>
      <c r="TZX522" s="682"/>
      <c r="TZY522" s="682"/>
      <c r="TZZ522" s="682"/>
      <c r="UAA522" s="682"/>
      <c r="UAB522" s="682"/>
      <c r="UAC522" s="682"/>
      <c r="UAD522" s="682"/>
      <c r="UAE522" s="682"/>
      <c r="UAF522" s="682"/>
      <c r="UAG522" s="682"/>
      <c r="UAH522" s="682"/>
      <c r="UAI522" s="682"/>
      <c r="UAJ522" s="682"/>
      <c r="UAK522" s="682"/>
      <c r="UAL522" s="682"/>
      <c r="UAM522" s="682"/>
      <c r="UAN522" s="682"/>
      <c r="UAO522" s="682"/>
      <c r="UAP522" s="682"/>
      <c r="UAQ522" s="682"/>
      <c r="UAR522" s="682"/>
      <c r="UAS522" s="682"/>
      <c r="UAT522" s="682"/>
      <c r="UAU522" s="682"/>
      <c r="UAV522" s="682"/>
      <c r="UAW522" s="682"/>
      <c r="UAX522" s="682"/>
      <c r="UAY522" s="682"/>
      <c r="UAZ522" s="682"/>
      <c r="UBA522" s="682"/>
      <c r="UBB522" s="682"/>
      <c r="UBC522" s="682"/>
      <c r="UBD522" s="682"/>
      <c r="UBE522" s="682"/>
      <c r="UBF522" s="682"/>
      <c r="UBG522" s="682"/>
      <c r="UBH522" s="682"/>
      <c r="UBI522" s="682"/>
      <c r="UBJ522" s="682"/>
      <c r="UBK522" s="682"/>
      <c r="UBL522" s="682"/>
      <c r="UBM522" s="682"/>
      <c r="UBN522" s="682"/>
      <c r="UBO522" s="682"/>
      <c r="UBP522" s="682"/>
      <c r="UBQ522" s="682"/>
      <c r="UBR522" s="682"/>
      <c r="UBS522" s="682"/>
      <c r="UBT522" s="682"/>
      <c r="UBU522" s="682"/>
      <c r="UBV522" s="682"/>
      <c r="UBW522" s="682"/>
      <c r="UBX522" s="682"/>
      <c r="UBY522" s="682"/>
      <c r="UBZ522" s="682"/>
      <c r="UCA522" s="682"/>
      <c r="UCB522" s="682"/>
      <c r="UCC522" s="682"/>
      <c r="UCD522" s="682"/>
      <c r="UCE522" s="682"/>
      <c r="UCF522" s="682"/>
      <c r="UCG522" s="682"/>
      <c r="UCH522" s="682"/>
      <c r="UCI522" s="682"/>
      <c r="UCJ522" s="682"/>
      <c r="UCK522" s="682"/>
      <c r="UCL522" s="682"/>
      <c r="UCM522" s="682"/>
      <c r="UCN522" s="682"/>
      <c r="UCO522" s="682"/>
      <c r="UCP522" s="682"/>
      <c r="UCQ522" s="682"/>
      <c r="UCR522" s="682"/>
      <c r="UCS522" s="682"/>
      <c r="UCT522" s="682"/>
      <c r="UCU522" s="682"/>
      <c r="UCV522" s="682"/>
      <c r="UCW522" s="682"/>
      <c r="UCX522" s="682"/>
      <c r="UCY522" s="682"/>
      <c r="UCZ522" s="682"/>
      <c r="UDA522" s="682"/>
      <c r="UDB522" s="682"/>
      <c r="UDC522" s="682"/>
      <c r="UDD522" s="682"/>
      <c r="UDE522" s="682"/>
      <c r="UDF522" s="682"/>
      <c r="UDG522" s="682"/>
      <c r="UDH522" s="682"/>
      <c r="UDI522" s="682"/>
      <c r="UDJ522" s="682"/>
      <c r="UDK522" s="682"/>
      <c r="UDL522" s="682"/>
      <c r="UDM522" s="682"/>
      <c r="UDN522" s="682"/>
      <c r="UDO522" s="682"/>
      <c r="UDP522" s="682"/>
      <c r="UDQ522" s="682"/>
      <c r="UDR522" s="682"/>
      <c r="UDS522" s="682"/>
      <c r="UDT522" s="682"/>
      <c r="UDU522" s="682"/>
      <c r="UDV522" s="682"/>
      <c r="UDW522" s="682"/>
      <c r="UDX522" s="682"/>
      <c r="UDY522" s="682"/>
      <c r="UDZ522" s="682"/>
      <c r="UEA522" s="682"/>
      <c r="UEB522" s="682"/>
      <c r="UEC522" s="682"/>
      <c r="UED522" s="682"/>
      <c r="UEE522" s="682"/>
      <c r="UEF522" s="682"/>
      <c r="UEG522" s="682"/>
      <c r="UEH522" s="682"/>
      <c r="UEI522" s="682"/>
      <c r="UEJ522" s="682"/>
      <c r="UEK522" s="682"/>
      <c r="UEL522" s="682"/>
      <c r="UEM522" s="682"/>
      <c r="UEN522" s="682"/>
      <c r="UEO522" s="682"/>
      <c r="UEP522" s="682"/>
      <c r="UEQ522" s="682"/>
      <c r="UER522" s="682"/>
      <c r="UES522" s="682"/>
      <c r="UET522" s="682"/>
      <c r="UEU522" s="682"/>
      <c r="UEV522" s="682"/>
      <c r="UEW522" s="682"/>
      <c r="UEX522" s="682"/>
      <c r="UEY522" s="682"/>
      <c r="UEZ522" s="682"/>
      <c r="UFA522" s="682"/>
      <c r="UFB522" s="682"/>
      <c r="UFC522" s="682"/>
      <c r="UFD522" s="682"/>
      <c r="UFE522" s="682"/>
      <c r="UFF522" s="682"/>
      <c r="UFG522" s="682"/>
      <c r="UFH522" s="682"/>
      <c r="UFI522" s="682"/>
      <c r="UFJ522" s="682"/>
      <c r="UFK522" s="682"/>
      <c r="UFL522" s="682"/>
      <c r="UFM522" s="682"/>
      <c r="UFN522" s="682"/>
      <c r="UFO522" s="682"/>
      <c r="UFP522" s="682"/>
      <c r="UFQ522" s="682"/>
      <c r="UFR522" s="682"/>
      <c r="UFS522" s="682"/>
      <c r="UFT522" s="682"/>
      <c r="UFU522" s="682"/>
      <c r="UFV522" s="682"/>
      <c r="UFW522" s="682"/>
      <c r="UFX522" s="682"/>
      <c r="UFY522" s="682"/>
      <c r="UFZ522" s="682"/>
      <c r="UGA522" s="682"/>
      <c r="UGB522" s="682"/>
      <c r="UGC522" s="682"/>
      <c r="UGD522" s="682"/>
      <c r="UGE522" s="682"/>
      <c r="UGF522" s="682"/>
      <c r="UGG522" s="682"/>
      <c r="UGH522" s="682"/>
      <c r="UGI522" s="682"/>
      <c r="UGJ522" s="682"/>
      <c r="UGK522" s="682"/>
      <c r="UGL522" s="682"/>
      <c r="UGM522" s="682"/>
      <c r="UGN522" s="682"/>
      <c r="UGO522" s="682"/>
      <c r="UGP522" s="682"/>
      <c r="UGQ522" s="682"/>
      <c r="UGR522" s="682"/>
      <c r="UGS522" s="682"/>
      <c r="UGT522" s="682"/>
      <c r="UGU522" s="682"/>
      <c r="UGV522" s="682"/>
      <c r="UGW522" s="682"/>
      <c r="UGX522" s="682"/>
      <c r="UGY522" s="682"/>
      <c r="UGZ522" s="682"/>
      <c r="UHA522" s="682"/>
      <c r="UHB522" s="682"/>
      <c r="UHC522" s="682"/>
      <c r="UHD522" s="682"/>
      <c r="UHE522" s="682"/>
      <c r="UHF522" s="682"/>
      <c r="UHG522" s="682"/>
      <c r="UHH522" s="682"/>
      <c r="UHI522" s="682"/>
      <c r="UHJ522" s="682"/>
      <c r="UHK522" s="682"/>
      <c r="UHL522" s="682"/>
      <c r="UHM522" s="682"/>
      <c r="UHN522" s="682"/>
      <c r="UHO522" s="682"/>
      <c r="UHP522" s="682"/>
      <c r="UHQ522" s="682"/>
      <c r="UHR522" s="682"/>
      <c r="UHS522" s="682"/>
      <c r="UHT522" s="682"/>
      <c r="UHU522" s="682"/>
      <c r="UHV522" s="682"/>
      <c r="UHW522" s="682"/>
      <c r="UHX522" s="682"/>
      <c r="UHY522" s="682"/>
      <c r="UHZ522" s="682"/>
      <c r="UIA522" s="682"/>
      <c r="UIB522" s="682"/>
      <c r="UIC522" s="682"/>
      <c r="UID522" s="682"/>
      <c r="UIE522" s="682"/>
      <c r="UIF522" s="682"/>
      <c r="UIG522" s="682"/>
      <c r="UIH522" s="682"/>
      <c r="UII522" s="682"/>
      <c r="UIJ522" s="682"/>
      <c r="UIK522" s="682"/>
      <c r="UIL522" s="682"/>
      <c r="UIM522" s="682"/>
      <c r="UIN522" s="682"/>
      <c r="UIO522" s="682"/>
      <c r="UIP522" s="682"/>
      <c r="UIQ522" s="682"/>
      <c r="UIR522" s="682"/>
      <c r="UIS522" s="682"/>
      <c r="UIT522" s="682"/>
      <c r="UIU522" s="682"/>
      <c r="UIV522" s="682"/>
      <c r="UIW522" s="682"/>
      <c r="UIX522" s="682"/>
      <c r="UIY522" s="682"/>
      <c r="UIZ522" s="682"/>
      <c r="UJA522" s="682"/>
      <c r="UJB522" s="682"/>
      <c r="UJC522" s="682"/>
      <c r="UJD522" s="682"/>
      <c r="UJE522" s="682"/>
      <c r="UJF522" s="682"/>
      <c r="UJG522" s="682"/>
      <c r="UJH522" s="682"/>
      <c r="UJI522" s="682"/>
      <c r="UJJ522" s="682"/>
      <c r="UJK522" s="682"/>
      <c r="UJL522" s="682"/>
      <c r="UJM522" s="682"/>
      <c r="UJN522" s="682"/>
      <c r="UJO522" s="682"/>
      <c r="UJP522" s="682"/>
      <c r="UJQ522" s="682"/>
      <c r="UJR522" s="682"/>
      <c r="UJS522" s="682"/>
      <c r="UJT522" s="682"/>
      <c r="UJU522" s="682"/>
      <c r="UJV522" s="682"/>
      <c r="UJW522" s="682"/>
      <c r="UJX522" s="682"/>
      <c r="UJY522" s="682"/>
      <c r="UJZ522" s="682"/>
      <c r="UKA522" s="682"/>
      <c r="UKB522" s="682"/>
      <c r="UKC522" s="682"/>
      <c r="UKD522" s="682"/>
      <c r="UKE522" s="682"/>
      <c r="UKF522" s="682"/>
      <c r="UKG522" s="682"/>
      <c r="UKH522" s="682"/>
      <c r="UKI522" s="682"/>
      <c r="UKJ522" s="682"/>
      <c r="UKK522" s="682"/>
      <c r="UKL522" s="682"/>
      <c r="UKM522" s="682"/>
      <c r="UKN522" s="682"/>
      <c r="UKO522" s="682"/>
      <c r="UKP522" s="682"/>
      <c r="UKQ522" s="682"/>
      <c r="UKR522" s="682"/>
      <c r="UKS522" s="682"/>
      <c r="UKT522" s="682"/>
      <c r="UKU522" s="682"/>
      <c r="UKV522" s="682"/>
      <c r="UKW522" s="682"/>
      <c r="UKX522" s="682"/>
      <c r="UKY522" s="682"/>
      <c r="UKZ522" s="682"/>
      <c r="ULA522" s="682"/>
      <c r="ULB522" s="682"/>
      <c r="ULC522" s="682"/>
      <c r="ULD522" s="682"/>
      <c r="ULE522" s="682"/>
      <c r="ULF522" s="682"/>
      <c r="ULG522" s="682"/>
      <c r="ULH522" s="682"/>
      <c r="ULI522" s="682"/>
      <c r="ULJ522" s="682"/>
      <c r="ULK522" s="682"/>
      <c r="ULL522" s="682"/>
      <c r="ULM522" s="682"/>
      <c r="ULN522" s="682"/>
      <c r="ULO522" s="682"/>
      <c r="ULP522" s="682"/>
      <c r="ULQ522" s="682"/>
      <c r="ULR522" s="682"/>
      <c r="ULS522" s="682"/>
      <c r="ULT522" s="682"/>
      <c r="ULU522" s="682"/>
      <c r="ULV522" s="682"/>
      <c r="ULW522" s="682"/>
      <c r="ULX522" s="682"/>
      <c r="ULY522" s="682"/>
      <c r="ULZ522" s="682"/>
      <c r="UMA522" s="682"/>
      <c r="UMB522" s="682"/>
      <c r="UMC522" s="682"/>
      <c r="UMD522" s="682"/>
      <c r="UME522" s="682"/>
      <c r="UMF522" s="682"/>
      <c r="UMG522" s="682"/>
      <c r="UMH522" s="682"/>
      <c r="UMI522" s="682"/>
      <c r="UMJ522" s="682"/>
      <c r="UMK522" s="682"/>
      <c r="UML522" s="682"/>
      <c r="UMM522" s="682"/>
      <c r="UMN522" s="682"/>
      <c r="UMO522" s="682"/>
      <c r="UMP522" s="682"/>
      <c r="UMQ522" s="682"/>
      <c r="UMR522" s="682"/>
      <c r="UMS522" s="682"/>
      <c r="UMT522" s="682"/>
      <c r="UMU522" s="682"/>
      <c r="UMV522" s="682"/>
      <c r="UMW522" s="682"/>
      <c r="UMX522" s="682"/>
      <c r="UMY522" s="682"/>
      <c r="UMZ522" s="682"/>
      <c r="UNA522" s="682"/>
      <c r="UNB522" s="682"/>
      <c r="UNC522" s="682"/>
      <c r="UND522" s="682"/>
      <c r="UNE522" s="682"/>
      <c r="UNF522" s="682"/>
      <c r="UNG522" s="682"/>
      <c r="UNH522" s="682"/>
      <c r="UNI522" s="682"/>
      <c r="UNJ522" s="682"/>
      <c r="UNK522" s="682"/>
      <c r="UNL522" s="682"/>
      <c r="UNM522" s="682"/>
      <c r="UNN522" s="682"/>
      <c r="UNO522" s="682"/>
      <c r="UNP522" s="682"/>
      <c r="UNQ522" s="682"/>
      <c r="UNR522" s="682"/>
      <c r="UNS522" s="682"/>
      <c r="UNT522" s="682"/>
      <c r="UNU522" s="682"/>
      <c r="UNV522" s="682"/>
      <c r="UNW522" s="682"/>
      <c r="UNX522" s="682"/>
      <c r="UNY522" s="682"/>
      <c r="UNZ522" s="682"/>
      <c r="UOA522" s="682"/>
      <c r="UOB522" s="682"/>
      <c r="UOC522" s="682"/>
      <c r="UOD522" s="682"/>
      <c r="UOE522" s="682"/>
      <c r="UOF522" s="682"/>
      <c r="UOG522" s="682"/>
      <c r="UOH522" s="682"/>
      <c r="UOI522" s="682"/>
      <c r="UOJ522" s="682"/>
      <c r="UOK522" s="682"/>
      <c r="UOL522" s="682"/>
      <c r="UOM522" s="682"/>
      <c r="UON522" s="682"/>
      <c r="UOO522" s="682"/>
      <c r="UOP522" s="682"/>
      <c r="UOQ522" s="682"/>
      <c r="UOR522" s="682"/>
      <c r="UOS522" s="682"/>
      <c r="UOT522" s="682"/>
      <c r="UOU522" s="682"/>
      <c r="UOV522" s="682"/>
      <c r="UOW522" s="682"/>
      <c r="UOX522" s="682"/>
      <c r="UOY522" s="682"/>
      <c r="UOZ522" s="682"/>
      <c r="UPA522" s="682"/>
      <c r="UPB522" s="682"/>
      <c r="UPC522" s="682"/>
      <c r="UPD522" s="682"/>
      <c r="UPE522" s="682"/>
      <c r="UPF522" s="682"/>
      <c r="UPG522" s="682"/>
      <c r="UPH522" s="682"/>
      <c r="UPI522" s="682"/>
      <c r="UPJ522" s="682"/>
      <c r="UPK522" s="682"/>
      <c r="UPL522" s="682"/>
      <c r="UPM522" s="682"/>
      <c r="UPN522" s="682"/>
      <c r="UPO522" s="682"/>
      <c r="UPP522" s="682"/>
      <c r="UPQ522" s="682"/>
      <c r="UPR522" s="682"/>
      <c r="UPS522" s="682"/>
      <c r="UPT522" s="682"/>
      <c r="UPU522" s="682"/>
      <c r="UPV522" s="682"/>
      <c r="UPW522" s="682"/>
      <c r="UPX522" s="682"/>
      <c r="UPY522" s="682"/>
      <c r="UPZ522" s="682"/>
      <c r="UQA522" s="682"/>
      <c r="UQB522" s="682"/>
      <c r="UQC522" s="682"/>
      <c r="UQD522" s="682"/>
      <c r="UQE522" s="682"/>
      <c r="UQF522" s="682"/>
      <c r="UQG522" s="682"/>
      <c r="UQH522" s="682"/>
      <c r="UQI522" s="682"/>
      <c r="UQJ522" s="682"/>
      <c r="UQK522" s="682"/>
      <c r="UQL522" s="682"/>
      <c r="UQM522" s="682"/>
      <c r="UQN522" s="682"/>
      <c r="UQO522" s="682"/>
      <c r="UQP522" s="682"/>
      <c r="UQQ522" s="682"/>
      <c r="UQR522" s="682"/>
      <c r="UQS522" s="682"/>
      <c r="UQT522" s="682"/>
      <c r="UQU522" s="682"/>
      <c r="UQV522" s="682"/>
      <c r="UQW522" s="682"/>
      <c r="UQX522" s="682"/>
      <c r="UQY522" s="682"/>
      <c r="UQZ522" s="682"/>
      <c r="URA522" s="682"/>
      <c r="URB522" s="682"/>
      <c r="URC522" s="682"/>
      <c r="URD522" s="682"/>
      <c r="URE522" s="682"/>
      <c r="URF522" s="682"/>
      <c r="URG522" s="682"/>
      <c r="URH522" s="682"/>
      <c r="URI522" s="682"/>
      <c r="URJ522" s="682"/>
      <c r="URK522" s="682"/>
      <c r="URL522" s="682"/>
      <c r="URM522" s="682"/>
      <c r="URN522" s="682"/>
      <c r="URO522" s="682"/>
      <c r="URP522" s="682"/>
      <c r="URQ522" s="682"/>
      <c r="URR522" s="682"/>
      <c r="URS522" s="682"/>
      <c r="URT522" s="682"/>
      <c r="URU522" s="682"/>
      <c r="URV522" s="682"/>
      <c r="URW522" s="682"/>
      <c r="URX522" s="682"/>
      <c r="URY522" s="682"/>
      <c r="URZ522" s="682"/>
      <c r="USA522" s="682"/>
      <c r="USB522" s="682"/>
      <c r="USC522" s="682"/>
      <c r="USD522" s="682"/>
      <c r="USE522" s="682"/>
      <c r="USF522" s="682"/>
      <c r="USG522" s="682"/>
      <c r="USH522" s="682"/>
      <c r="USI522" s="682"/>
      <c r="USJ522" s="682"/>
      <c r="USK522" s="682"/>
      <c r="USL522" s="682"/>
      <c r="USM522" s="682"/>
      <c r="USN522" s="682"/>
      <c r="USO522" s="682"/>
      <c r="USP522" s="682"/>
      <c r="USQ522" s="682"/>
      <c r="USR522" s="682"/>
      <c r="USS522" s="682"/>
      <c r="UST522" s="682"/>
      <c r="USU522" s="682"/>
      <c r="USV522" s="682"/>
      <c r="USW522" s="682"/>
      <c r="USX522" s="682"/>
      <c r="USY522" s="682"/>
      <c r="USZ522" s="682"/>
      <c r="UTA522" s="682"/>
      <c r="UTB522" s="682"/>
      <c r="UTC522" s="682"/>
      <c r="UTD522" s="682"/>
      <c r="UTE522" s="682"/>
      <c r="UTF522" s="682"/>
      <c r="UTG522" s="682"/>
      <c r="UTH522" s="682"/>
      <c r="UTI522" s="682"/>
      <c r="UTJ522" s="682"/>
      <c r="UTK522" s="682"/>
      <c r="UTL522" s="682"/>
      <c r="UTM522" s="682"/>
      <c r="UTN522" s="682"/>
      <c r="UTO522" s="682"/>
      <c r="UTP522" s="682"/>
      <c r="UTQ522" s="682"/>
      <c r="UTR522" s="682"/>
      <c r="UTS522" s="682"/>
      <c r="UTT522" s="682"/>
      <c r="UTU522" s="682"/>
      <c r="UTV522" s="682"/>
      <c r="UTW522" s="682"/>
      <c r="UTX522" s="682"/>
      <c r="UTY522" s="682"/>
      <c r="UTZ522" s="682"/>
      <c r="UUA522" s="682"/>
      <c r="UUB522" s="682"/>
      <c r="UUC522" s="682"/>
      <c r="UUD522" s="682"/>
      <c r="UUE522" s="682"/>
      <c r="UUF522" s="682"/>
      <c r="UUG522" s="682"/>
      <c r="UUH522" s="682"/>
      <c r="UUI522" s="682"/>
      <c r="UUJ522" s="682"/>
      <c r="UUK522" s="682"/>
      <c r="UUL522" s="682"/>
      <c r="UUM522" s="682"/>
      <c r="UUN522" s="682"/>
      <c r="UUO522" s="682"/>
      <c r="UUP522" s="682"/>
      <c r="UUQ522" s="682"/>
      <c r="UUR522" s="682"/>
      <c r="UUS522" s="682"/>
      <c r="UUT522" s="682"/>
      <c r="UUU522" s="682"/>
      <c r="UUV522" s="682"/>
      <c r="UUW522" s="682"/>
      <c r="UUX522" s="682"/>
      <c r="UUY522" s="682"/>
      <c r="UUZ522" s="682"/>
      <c r="UVA522" s="682"/>
      <c r="UVB522" s="682"/>
      <c r="UVC522" s="682"/>
      <c r="UVD522" s="682"/>
      <c r="UVE522" s="682"/>
      <c r="UVF522" s="682"/>
      <c r="UVG522" s="682"/>
      <c r="UVH522" s="682"/>
      <c r="UVI522" s="682"/>
      <c r="UVJ522" s="682"/>
      <c r="UVK522" s="682"/>
      <c r="UVL522" s="682"/>
      <c r="UVM522" s="682"/>
      <c r="UVN522" s="682"/>
      <c r="UVO522" s="682"/>
      <c r="UVP522" s="682"/>
      <c r="UVQ522" s="682"/>
      <c r="UVR522" s="682"/>
      <c r="UVS522" s="682"/>
      <c r="UVT522" s="682"/>
      <c r="UVU522" s="682"/>
      <c r="UVV522" s="682"/>
      <c r="UVW522" s="682"/>
      <c r="UVX522" s="682"/>
      <c r="UVY522" s="682"/>
      <c r="UVZ522" s="682"/>
      <c r="UWA522" s="682"/>
      <c r="UWB522" s="682"/>
      <c r="UWC522" s="682"/>
      <c r="UWD522" s="682"/>
      <c r="UWE522" s="682"/>
      <c r="UWF522" s="682"/>
      <c r="UWG522" s="682"/>
      <c r="UWH522" s="682"/>
      <c r="UWI522" s="682"/>
      <c r="UWJ522" s="682"/>
      <c r="UWK522" s="682"/>
      <c r="UWL522" s="682"/>
      <c r="UWM522" s="682"/>
      <c r="UWN522" s="682"/>
      <c r="UWO522" s="682"/>
      <c r="UWP522" s="682"/>
      <c r="UWQ522" s="682"/>
      <c r="UWR522" s="682"/>
      <c r="UWS522" s="682"/>
      <c r="UWT522" s="682"/>
      <c r="UWU522" s="682"/>
      <c r="UWV522" s="682"/>
      <c r="UWW522" s="682"/>
      <c r="UWX522" s="682"/>
      <c r="UWY522" s="682"/>
      <c r="UWZ522" s="682"/>
      <c r="UXA522" s="682"/>
      <c r="UXB522" s="682"/>
      <c r="UXC522" s="682"/>
      <c r="UXD522" s="682"/>
      <c r="UXE522" s="682"/>
      <c r="UXF522" s="682"/>
      <c r="UXG522" s="682"/>
      <c r="UXH522" s="682"/>
      <c r="UXI522" s="682"/>
      <c r="UXJ522" s="682"/>
      <c r="UXK522" s="682"/>
      <c r="UXL522" s="682"/>
      <c r="UXM522" s="682"/>
      <c r="UXN522" s="682"/>
      <c r="UXO522" s="682"/>
      <c r="UXP522" s="682"/>
      <c r="UXQ522" s="682"/>
      <c r="UXR522" s="682"/>
      <c r="UXS522" s="682"/>
      <c r="UXT522" s="682"/>
      <c r="UXU522" s="682"/>
      <c r="UXV522" s="682"/>
      <c r="UXW522" s="682"/>
      <c r="UXX522" s="682"/>
      <c r="UXY522" s="682"/>
      <c r="UXZ522" s="682"/>
      <c r="UYA522" s="682"/>
      <c r="UYB522" s="682"/>
      <c r="UYC522" s="682"/>
      <c r="UYD522" s="682"/>
      <c r="UYE522" s="682"/>
      <c r="UYF522" s="682"/>
      <c r="UYG522" s="682"/>
      <c r="UYH522" s="682"/>
      <c r="UYI522" s="682"/>
      <c r="UYJ522" s="682"/>
      <c r="UYK522" s="682"/>
      <c r="UYL522" s="682"/>
      <c r="UYM522" s="682"/>
      <c r="UYN522" s="682"/>
      <c r="UYO522" s="682"/>
      <c r="UYP522" s="682"/>
      <c r="UYQ522" s="682"/>
      <c r="UYR522" s="682"/>
      <c r="UYS522" s="682"/>
      <c r="UYT522" s="682"/>
      <c r="UYU522" s="682"/>
      <c r="UYV522" s="682"/>
      <c r="UYW522" s="682"/>
      <c r="UYX522" s="682"/>
      <c r="UYY522" s="682"/>
      <c r="UYZ522" s="682"/>
      <c r="UZA522" s="682"/>
      <c r="UZB522" s="682"/>
      <c r="UZC522" s="682"/>
      <c r="UZD522" s="682"/>
      <c r="UZE522" s="682"/>
      <c r="UZF522" s="682"/>
      <c r="UZG522" s="682"/>
      <c r="UZH522" s="682"/>
      <c r="UZI522" s="682"/>
      <c r="UZJ522" s="682"/>
      <c r="UZK522" s="682"/>
      <c r="UZL522" s="682"/>
      <c r="UZM522" s="682"/>
      <c r="UZN522" s="682"/>
      <c r="UZO522" s="682"/>
      <c r="UZP522" s="682"/>
      <c r="UZQ522" s="682"/>
      <c r="UZR522" s="682"/>
      <c r="UZS522" s="682"/>
      <c r="UZT522" s="682"/>
      <c r="UZU522" s="682"/>
      <c r="UZV522" s="682"/>
      <c r="UZW522" s="682"/>
      <c r="UZX522" s="682"/>
      <c r="UZY522" s="682"/>
      <c r="UZZ522" s="682"/>
      <c r="VAA522" s="682"/>
      <c r="VAB522" s="682"/>
      <c r="VAC522" s="682"/>
      <c r="VAD522" s="682"/>
      <c r="VAE522" s="682"/>
      <c r="VAF522" s="682"/>
      <c r="VAG522" s="682"/>
      <c r="VAH522" s="682"/>
      <c r="VAI522" s="682"/>
      <c r="VAJ522" s="682"/>
      <c r="VAK522" s="682"/>
      <c r="VAL522" s="682"/>
      <c r="VAM522" s="682"/>
      <c r="VAN522" s="682"/>
      <c r="VAO522" s="682"/>
      <c r="VAP522" s="682"/>
      <c r="VAQ522" s="682"/>
      <c r="VAR522" s="682"/>
      <c r="VAS522" s="682"/>
      <c r="VAT522" s="682"/>
      <c r="VAU522" s="682"/>
      <c r="VAV522" s="682"/>
      <c r="VAW522" s="682"/>
      <c r="VAX522" s="682"/>
      <c r="VAY522" s="682"/>
      <c r="VAZ522" s="682"/>
      <c r="VBA522" s="682"/>
      <c r="VBB522" s="682"/>
      <c r="VBC522" s="682"/>
      <c r="VBD522" s="682"/>
      <c r="VBE522" s="682"/>
      <c r="VBF522" s="682"/>
      <c r="VBG522" s="682"/>
      <c r="VBH522" s="682"/>
      <c r="VBI522" s="682"/>
      <c r="VBJ522" s="682"/>
      <c r="VBK522" s="682"/>
      <c r="VBL522" s="682"/>
      <c r="VBM522" s="682"/>
      <c r="VBN522" s="682"/>
      <c r="VBO522" s="682"/>
      <c r="VBP522" s="682"/>
      <c r="VBQ522" s="682"/>
      <c r="VBR522" s="682"/>
      <c r="VBS522" s="682"/>
      <c r="VBT522" s="682"/>
      <c r="VBU522" s="682"/>
      <c r="VBV522" s="682"/>
      <c r="VBW522" s="682"/>
      <c r="VBX522" s="682"/>
      <c r="VBY522" s="682"/>
      <c r="VBZ522" s="682"/>
      <c r="VCA522" s="682"/>
      <c r="VCB522" s="682"/>
      <c r="VCC522" s="682"/>
      <c r="VCD522" s="682"/>
      <c r="VCE522" s="682"/>
      <c r="VCF522" s="682"/>
      <c r="VCG522" s="682"/>
      <c r="VCH522" s="682"/>
      <c r="VCI522" s="682"/>
      <c r="VCJ522" s="682"/>
      <c r="VCK522" s="682"/>
      <c r="VCL522" s="682"/>
      <c r="VCM522" s="682"/>
      <c r="VCN522" s="682"/>
      <c r="VCO522" s="682"/>
      <c r="VCP522" s="682"/>
      <c r="VCQ522" s="682"/>
      <c r="VCR522" s="682"/>
      <c r="VCS522" s="682"/>
      <c r="VCT522" s="682"/>
      <c r="VCU522" s="682"/>
      <c r="VCV522" s="682"/>
      <c r="VCW522" s="682"/>
      <c r="VCX522" s="682"/>
      <c r="VCY522" s="682"/>
      <c r="VCZ522" s="682"/>
      <c r="VDA522" s="682"/>
      <c r="VDB522" s="682"/>
      <c r="VDC522" s="682"/>
      <c r="VDD522" s="682"/>
      <c r="VDE522" s="682"/>
      <c r="VDF522" s="682"/>
      <c r="VDG522" s="682"/>
      <c r="VDH522" s="682"/>
      <c r="VDI522" s="682"/>
      <c r="VDJ522" s="682"/>
      <c r="VDK522" s="682"/>
      <c r="VDL522" s="682"/>
      <c r="VDM522" s="682"/>
      <c r="VDN522" s="682"/>
      <c r="VDO522" s="682"/>
      <c r="VDP522" s="682"/>
      <c r="VDQ522" s="682"/>
      <c r="VDR522" s="682"/>
      <c r="VDS522" s="682"/>
      <c r="VDT522" s="682"/>
      <c r="VDU522" s="682"/>
      <c r="VDV522" s="682"/>
      <c r="VDW522" s="682"/>
      <c r="VDX522" s="682"/>
      <c r="VDY522" s="682"/>
      <c r="VDZ522" s="682"/>
      <c r="VEA522" s="682"/>
      <c r="VEB522" s="682"/>
      <c r="VEC522" s="682"/>
      <c r="VED522" s="682"/>
      <c r="VEE522" s="682"/>
      <c r="VEF522" s="682"/>
      <c r="VEG522" s="682"/>
      <c r="VEH522" s="682"/>
      <c r="VEI522" s="682"/>
      <c r="VEJ522" s="682"/>
      <c r="VEK522" s="682"/>
      <c r="VEL522" s="682"/>
      <c r="VEM522" s="682"/>
      <c r="VEN522" s="682"/>
      <c r="VEO522" s="682"/>
      <c r="VEP522" s="682"/>
      <c r="VEQ522" s="682"/>
      <c r="VER522" s="682"/>
      <c r="VES522" s="682"/>
      <c r="VET522" s="682"/>
      <c r="VEU522" s="682"/>
      <c r="VEV522" s="682"/>
      <c r="VEW522" s="682"/>
      <c r="VEX522" s="682"/>
      <c r="VEY522" s="682"/>
      <c r="VEZ522" s="682"/>
      <c r="VFA522" s="682"/>
      <c r="VFB522" s="682"/>
      <c r="VFC522" s="682"/>
      <c r="VFD522" s="682"/>
      <c r="VFE522" s="682"/>
      <c r="VFF522" s="682"/>
      <c r="VFG522" s="682"/>
      <c r="VFH522" s="682"/>
      <c r="VFI522" s="682"/>
      <c r="VFJ522" s="682"/>
      <c r="VFK522" s="682"/>
      <c r="VFL522" s="682"/>
      <c r="VFM522" s="682"/>
      <c r="VFN522" s="682"/>
      <c r="VFO522" s="682"/>
      <c r="VFP522" s="682"/>
      <c r="VFQ522" s="682"/>
      <c r="VFR522" s="682"/>
      <c r="VFS522" s="682"/>
      <c r="VFT522" s="682"/>
      <c r="VFU522" s="682"/>
      <c r="VFV522" s="682"/>
      <c r="VFW522" s="682"/>
      <c r="VFX522" s="682"/>
      <c r="VFY522" s="682"/>
      <c r="VFZ522" s="682"/>
      <c r="VGA522" s="682"/>
      <c r="VGB522" s="682"/>
      <c r="VGC522" s="682"/>
      <c r="VGD522" s="682"/>
      <c r="VGE522" s="682"/>
      <c r="VGF522" s="682"/>
      <c r="VGG522" s="682"/>
      <c r="VGH522" s="682"/>
      <c r="VGI522" s="682"/>
      <c r="VGJ522" s="682"/>
      <c r="VGK522" s="682"/>
      <c r="VGL522" s="682"/>
      <c r="VGM522" s="682"/>
      <c r="VGN522" s="682"/>
      <c r="VGO522" s="682"/>
      <c r="VGP522" s="682"/>
      <c r="VGQ522" s="682"/>
      <c r="VGR522" s="682"/>
      <c r="VGS522" s="682"/>
      <c r="VGT522" s="682"/>
      <c r="VGU522" s="682"/>
      <c r="VGV522" s="682"/>
      <c r="VGW522" s="682"/>
      <c r="VGX522" s="682"/>
      <c r="VGY522" s="682"/>
      <c r="VGZ522" s="682"/>
      <c r="VHA522" s="682"/>
      <c r="VHB522" s="682"/>
      <c r="VHC522" s="682"/>
      <c r="VHD522" s="682"/>
      <c r="VHE522" s="682"/>
      <c r="VHF522" s="682"/>
      <c r="VHG522" s="682"/>
      <c r="VHH522" s="682"/>
      <c r="VHI522" s="682"/>
      <c r="VHJ522" s="682"/>
      <c r="VHK522" s="682"/>
      <c r="VHL522" s="682"/>
      <c r="VHM522" s="682"/>
      <c r="VHN522" s="682"/>
      <c r="VHO522" s="682"/>
      <c r="VHP522" s="682"/>
      <c r="VHQ522" s="682"/>
      <c r="VHR522" s="682"/>
      <c r="VHS522" s="682"/>
      <c r="VHT522" s="682"/>
      <c r="VHU522" s="682"/>
      <c r="VHV522" s="682"/>
      <c r="VHW522" s="682"/>
      <c r="VHX522" s="682"/>
      <c r="VHY522" s="682"/>
      <c r="VHZ522" s="682"/>
      <c r="VIA522" s="682"/>
      <c r="VIB522" s="682"/>
      <c r="VIC522" s="682"/>
      <c r="VID522" s="682"/>
      <c r="VIE522" s="682"/>
      <c r="VIF522" s="682"/>
      <c r="VIG522" s="682"/>
      <c r="VIH522" s="682"/>
      <c r="VII522" s="682"/>
      <c r="VIJ522" s="682"/>
      <c r="VIK522" s="682"/>
      <c r="VIL522" s="682"/>
      <c r="VIM522" s="682"/>
      <c r="VIN522" s="682"/>
      <c r="VIO522" s="682"/>
      <c r="VIP522" s="682"/>
      <c r="VIQ522" s="682"/>
      <c r="VIR522" s="682"/>
      <c r="VIS522" s="682"/>
      <c r="VIT522" s="682"/>
      <c r="VIU522" s="682"/>
      <c r="VIV522" s="682"/>
      <c r="VIW522" s="682"/>
      <c r="VIX522" s="682"/>
      <c r="VIY522" s="682"/>
      <c r="VIZ522" s="682"/>
      <c r="VJA522" s="682"/>
      <c r="VJB522" s="682"/>
      <c r="VJC522" s="682"/>
      <c r="VJD522" s="682"/>
      <c r="VJE522" s="682"/>
      <c r="VJF522" s="682"/>
      <c r="VJG522" s="682"/>
      <c r="VJH522" s="682"/>
      <c r="VJI522" s="682"/>
      <c r="VJJ522" s="682"/>
      <c r="VJK522" s="682"/>
      <c r="VJL522" s="682"/>
      <c r="VJM522" s="682"/>
      <c r="VJN522" s="682"/>
      <c r="VJO522" s="682"/>
      <c r="VJP522" s="682"/>
      <c r="VJQ522" s="682"/>
      <c r="VJR522" s="682"/>
      <c r="VJS522" s="682"/>
      <c r="VJT522" s="682"/>
      <c r="VJU522" s="682"/>
      <c r="VJV522" s="682"/>
      <c r="VJW522" s="682"/>
      <c r="VJX522" s="682"/>
      <c r="VJY522" s="682"/>
      <c r="VJZ522" s="682"/>
      <c r="VKA522" s="682"/>
      <c r="VKB522" s="682"/>
      <c r="VKC522" s="682"/>
      <c r="VKD522" s="682"/>
      <c r="VKE522" s="682"/>
      <c r="VKF522" s="682"/>
      <c r="VKG522" s="682"/>
      <c r="VKH522" s="682"/>
      <c r="VKI522" s="682"/>
      <c r="VKJ522" s="682"/>
      <c r="VKK522" s="682"/>
      <c r="VKL522" s="682"/>
      <c r="VKM522" s="682"/>
      <c r="VKN522" s="682"/>
      <c r="VKO522" s="682"/>
      <c r="VKP522" s="682"/>
      <c r="VKQ522" s="682"/>
      <c r="VKR522" s="682"/>
      <c r="VKS522" s="682"/>
      <c r="VKT522" s="682"/>
      <c r="VKU522" s="682"/>
      <c r="VKV522" s="682"/>
      <c r="VKW522" s="682"/>
      <c r="VKX522" s="682"/>
      <c r="VKY522" s="682"/>
      <c r="VKZ522" s="682"/>
      <c r="VLA522" s="682"/>
      <c r="VLB522" s="682"/>
      <c r="VLC522" s="682"/>
      <c r="VLD522" s="682"/>
      <c r="VLE522" s="682"/>
      <c r="VLF522" s="682"/>
      <c r="VLG522" s="682"/>
      <c r="VLH522" s="682"/>
      <c r="VLI522" s="682"/>
      <c r="VLJ522" s="682"/>
      <c r="VLK522" s="682"/>
      <c r="VLL522" s="682"/>
      <c r="VLM522" s="682"/>
      <c r="VLN522" s="682"/>
      <c r="VLO522" s="682"/>
      <c r="VLP522" s="682"/>
      <c r="VLQ522" s="682"/>
      <c r="VLR522" s="682"/>
      <c r="VLS522" s="682"/>
      <c r="VLT522" s="682"/>
      <c r="VLU522" s="682"/>
      <c r="VLV522" s="682"/>
      <c r="VLW522" s="682"/>
      <c r="VLX522" s="682"/>
      <c r="VLY522" s="682"/>
      <c r="VLZ522" s="682"/>
      <c r="VMA522" s="682"/>
      <c r="VMB522" s="682"/>
      <c r="VMC522" s="682"/>
      <c r="VMD522" s="682"/>
      <c r="VME522" s="682"/>
      <c r="VMF522" s="682"/>
      <c r="VMG522" s="682"/>
      <c r="VMH522" s="682"/>
      <c r="VMI522" s="682"/>
      <c r="VMJ522" s="682"/>
      <c r="VMK522" s="682"/>
      <c r="VML522" s="682"/>
      <c r="VMM522" s="682"/>
      <c r="VMN522" s="682"/>
      <c r="VMO522" s="682"/>
      <c r="VMP522" s="682"/>
      <c r="VMQ522" s="682"/>
      <c r="VMR522" s="682"/>
      <c r="VMS522" s="682"/>
      <c r="VMT522" s="682"/>
      <c r="VMU522" s="682"/>
      <c r="VMV522" s="682"/>
      <c r="VMW522" s="682"/>
      <c r="VMX522" s="682"/>
      <c r="VMY522" s="682"/>
      <c r="VMZ522" s="682"/>
      <c r="VNA522" s="682"/>
      <c r="VNB522" s="682"/>
      <c r="VNC522" s="682"/>
      <c r="VND522" s="682"/>
      <c r="VNE522" s="682"/>
      <c r="VNF522" s="682"/>
      <c r="VNG522" s="682"/>
      <c r="VNH522" s="682"/>
      <c r="VNI522" s="682"/>
      <c r="VNJ522" s="682"/>
      <c r="VNK522" s="682"/>
      <c r="VNL522" s="682"/>
      <c r="VNM522" s="682"/>
      <c r="VNN522" s="682"/>
      <c r="VNO522" s="682"/>
      <c r="VNP522" s="682"/>
      <c r="VNQ522" s="682"/>
      <c r="VNR522" s="682"/>
      <c r="VNS522" s="682"/>
      <c r="VNT522" s="682"/>
      <c r="VNU522" s="682"/>
      <c r="VNV522" s="682"/>
      <c r="VNW522" s="682"/>
      <c r="VNX522" s="682"/>
      <c r="VNY522" s="682"/>
      <c r="VNZ522" s="682"/>
      <c r="VOA522" s="682"/>
      <c r="VOB522" s="682"/>
      <c r="VOC522" s="682"/>
      <c r="VOD522" s="682"/>
      <c r="VOE522" s="682"/>
      <c r="VOF522" s="682"/>
      <c r="VOG522" s="682"/>
      <c r="VOH522" s="682"/>
      <c r="VOI522" s="682"/>
      <c r="VOJ522" s="682"/>
      <c r="VOK522" s="682"/>
      <c r="VOL522" s="682"/>
      <c r="VOM522" s="682"/>
      <c r="VON522" s="682"/>
      <c r="VOO522" s="682"/>
      <c r="VOP522" s="682"/>
      <c r="VOQ522" s="682"/>
      <c r="VOR522" s="682"/>
      <c r="VOS522" s="682"/>
      <c r="VOT522" s="682"/>
      <c r="VOU522" s="682"/>
      <c r="VOV522" s="682"/>
      <c r="VOW522" s="682"/>
      <c r="VOX522" s="682"/>
      <c r="VOY522" s="682"/>
      <c r="VOZ522" s="682"/>
      <c r="VPA522" s="682"/>
      <c r="VPB522" s="682"/>
      <c r="VPC522" s="682"/>
      <c r="VPD522" s="682"/>
      <c r="VPE522" s="682"/>
      <c r="VPF522" s="682"/>
      <c r="VPG522" s="682"/>
      <c r="VPH522" s="682"/>
      <c r="VPI522" s="682"/>
      <c r="VPJ522" s="682"/>
      <c r="VPK522" s="682"/>
      <c r="VPL522" s="682"/>
      <c r="VPM522" s="682"/>
      <c r="VPN522" s="682"/>
      <c r="VPO522" s="682"/>
      <c r="VPP522" s="682"/>
      <c r="VPQ522" s="682"/>
      <c r="VPR522" s="682"/>
      <c r="VPS522" s="682"/>
      <c r="VPT522" s="682"/>
      <c r="VPU522" s="682"/>
      <c r="VPV522" s="682"/>
      <c r="VPW522" s="682"/>
      <c r="VPX522" s="682"/>
      <c r="VPY522" s="682"/>
      <c r="VPZ522" s="682"/>
      <c r="VQA522" s="682"/>
      <c r="VQB522" s="682"/>
      <c r="VQC522" s="682"/>
      <c r="VQD522" s="682"/>
      <c r="VQE522" s="682"/>
      <c r="VQF522" s="682"/>
      <c r="VQG522" s="682"/>
      <c r="VQH522" s="682"/>
      <c r="VQI522" s="682"/>
      <c r="VQJ522" s="682"/>
      <c r="VQK522" s="682"/>
      <c r="VQL522" s="682"/>
      <c r="VQM522" s="682"/>
      <c r="VQN522" s="682"/>
      <c r="VQO522" s="682"/>
      <c r="VQP522" s="682"/>
      <c r="VQQ522" s="682"/>
      <c r="VQR522" s="682"/>
      <c r="VQS522" s="682"/>
      <c r="VQT522" s="682"/>
      <c r="VQU522" s="682"/>
      <c r="VQV522" s="682"/>
      <c r="VQW522" s="682"/>
      <c r="VQX522" s="682"/>
      <c r="VQY522" s="682"/>
      <c r="VQZ522" s="682"/>
      <c r="VRA522" s="682"/>
      <c r="VRB522" s="682"/>
      <c r="VRC522" s="682"/>
      <c r="VRD522" s="682"/>
      <c r="VRE522" s="682"/>
      <c r="VRF522" s="682"/>
      <c r="VRG522" s="682"/>
      <c r="VRH522" s="682"/>
      <c r="VRI522" s="682"/>
      <c r="VRJ522" s="682"/>
      <c r="VRK522" s="682"/>
      <c r="VRL522" s="682"/>
      <c r="VRM522" s="682"/>
      <c r="VRN522" s="682"/>
      <c r="VRO522" s="682"/>
      <c r="VRP522" s="682"/>
      <c r="VRQ522" s="682"/>
      <c r="VRR522" s="682"/>
      <c r="VRS522" s="682"/>
      <c r="VRT522" s="682"/>
      <c r="VRU522" s="682"/>
      <c r="VRV522" s="682"/>
      <c r="VRW522" s="682"/>
      <c r="VRX522" s="682"/>
      <c r="VRY522" s="682"/>
      <c r="VRZ522" s="682"/>
      <c r="VSA522" s="682"/>
      <c r="VSB522" s="682"/>
      <c r="VSC522" s="682"/>
      <c r="VSD522" s="682"/>
      <c r="VSE522" s="682"/>
      <c r="VSF522" s="682"/>
      <c r="VSG522" s="682"/>
      <c r="VSH522" s="682"/>
      <c r="VSI522" s="682"/>
      <c r="VSJ522" s="682"/>
      <c r="VSK522" s="682"/>
      <c r="VSL522" s="682"/>
      <c r="VSM522" s="682"/>
      <c r="VSN522" s="682"/>
      <c r="VSO522" s="682"/>
      <c r="VSP522" s="682"/>
      <c r="VSQ522" s="682"/>
      <c r="VSR522" s="682"/>
      <c r="VSS522" s="682"/>
      <c r="VST522" s="682"/>
      <c r="VSU522" s="682"/>
      <c r="VSV522" s="682"/>
      <c r="VSW522" s="682"/>
      <c r="VSX522" s="682"/>
      <c r="VSY522" s="682"/>
      <c r="VSZ522" s="682"/>
      <c r="VTA522" s="682"/>
      <c r="VTB522" s="682"/>
      <c r="VTC522" s="682"/>
      <c r="VTD522" s="682"/>
      <c r="VTE522" s="682"/>
      <c r="VTF522" s="682"/>
      <c r="VTG522" s="682"/>
      <c r="VTH522" s="682"/>
      <c r="VTI522" s="682"/>
      <c r="VTJ522" s="682"/>
      <c r="VTK522" s="682"/>
      <c r="VTL522" s="682"/>
      <c r="VTM522" s="682"/>
      <c r="VTN522" s="682"/>
      <c r="VTO522" s="682"/>
      <c r="VTP522" s="682"/>
      <c r="VTQ522" s="682"/>
      <c r="VTR522" s="682"/>
      <c r="VTS522" s="682"/>
      <c r="VTT522" s="682"/>
      <c r="VTU522" s="682"/>
      <c r="VTV522" s="682"/>
      <c r="VTW522" s="682"/>
      <c r="VTX522" s="682"/>
      <c r="VTY522" s="682"/>
      <c r="VTZ522" s="682"/>
      <c r="VUA522" s="682"/>
      <c r="VUB522" s="682"/>
      <c r="VUC522" s="682"/>
      <c r="VUD522" s="682"/>
      <c r="VUE522" s="682"/>
      <c r="VUF522" s="682"/>
      <c r="VUG522" s="682"/>
      <c r="VUH522" s="682"/>
      <c r="VUI522" s="682"/>
      <c r="VUJ522" s="682"/>
      <c r="VUK522" s="682"/>
      <c r="VUL522" s="682"/>
      <c r="VUM522" s="682"/>
      <c r="VUN522" s="682"/>
      <c r="VUO522" s="682"/>
      <c r="VUP522" s="682"/>
      <c r="VUQ522" s="682"/>
      <c r="VUR522" s="682"/>
      <c r="VUS522" s="682"/>
      <c r="VUT522" s="682"/>
      <c r="VUU522" s="682"/>
      <c r="VUV522" s="682"/>
      <c r="VUW522" s="682"/>
      <c r="VUX522" s="682"/>
      <c r="VUY522" s="682"/>
      <c r="VUZ522" s="682"/>
      <c r="VVA522" s="682"/>
      <c r="VVB522" s="682"/>
      <c r="VVC522" s="682"/>
      <c r="VVD522" s="682"/>
      <c r="VVE522" s="682"/>
      <c r="VVF522" s="682"/>
      <c r="VVG522" s="682"/>
      <c r="VVH522" s="682"/>
      <c r="VVI522" s="682"/>
      <c r="VVJ522" s="682"/>
      <c r="VVK522" s="682"/>
      <c r="VVL522" s="682"/>
      <c r="VVM522" s="682"/>
      <c r="VVN522" s="682"/>
      <c r="VVO522" s="682"/>
      <c r="VVP522" s="682"/>
      <c r="VVQ522" s="682"/>
      <c r="VVR522" s="682"/>
      <c r="VVS522" s="682"/>
      <c r="VVT522" s="682"/>
      <c r="VVU522" s="682"/>
      <c r="VVV522" s="682"/>
      <c r="VVW522" s="682"/>
      <c r="VVX522" s="682"/>
      <c r="VVY522" s="682"/>
      <c r="VVZ522" s="682"/>
      <c r="VWA522" s="682"/>
      <c r="VWB522" s="682"/>
      <c r="VWC522" s="682"/>
      <c r="VWD522" s="682"/>
      <c r="VWE522" s="682"/>
      <c r="VWF522" s="682"/>
      <c r="VWG522" s="682"/>
      <c r="VWH522" s="682"/>
      <c r="VWI522" s="682"/>
      <c r="VWJ522" s="682"/>
      <c r="VWK522" s="682"/>
      <c r="VWL522" s="682"/>
      <c r="VWM522" s="682"/>
      <c r="VWN522" s="682"/>
      <c r="VWO522" s="682"/>
      <c r="VWP522" s="682"/>
      <c r="VWQ522" s="682"/>
      <c r="VWR522" s="682"/>
      <c r="VWS522" s="682"/>
      <c r="VWT522" s="682"/>
      <c r="VWU522" s="682"/>
      <c r="VWV522" s="682"/>
      <c r="VWW522" s="682"/>
      <c r="VWX522" s="682"/>
      <c r="VWY522" s="682"/>
      <c r="VWZ522" s="682"/>
      <c r="VXA522" s="682"/>
      <c r="VXB522" s="682"/>
      <c r="VXC522" s="682"/>
      <c r="VXD522" s="682"/>
      <c r="VXE522" s="682"/>
      <c r="VXF522" s="682"/>
      <c r="VXG522" s="682"/>
      <c r="VXH522" s="682"/>
      <c r="VXI522" s="682"/>
      <c r="VXJ522" s="682"/>
      <c r="VXK522" s="682"/>
      <c r="VXL522" s="682"/>
      <c r="VXM522" s="682"/>
      <c r="VXN522" s="682"/>
      <c r="VXO522" s="682"/>
      <c r="VXP522" s="682"/>
      <c r="VXQ522" s="682"/>
      <c r="VXR522" s="682"/>
      <c r="VXS522" s="682"/>
      <c r="VXT522" s="682"/>
      <c r="VXU522" s="682"/>
      <c r="VXV522" s="682"/>
      <c r="VXW522" s="682"/>
      <c r="VXX522" s="682"/>
      <c r="VXY522" s="682"/>
      <c r="VXZ522" s="682"/>
      <c r="VYA522" s="682"/>
      <c r="VYB522" s="682"/>
      <c r="VYC522" s="682"/>
      <c r="VYD522" s="682"/>
      <c r="VYE522" s="682"/>
      <c r="VYF522" s="682"/>
      <c r="VYG522" s="682"/>
      <c r="VYH522" s="682"/>
      <c r="VYI522" s="682"/>
      <c r="VYJ522" s="682"/>
      <c r="VYK522" s="682"/>
      <c r="VYL522" s="682"/>
      <c r="VYM522" s="682"/>
      <c r="VYN522" s="682"/>
      <c r="VYO522" s="682"/>
      <c r="VYP522" s="682"/>
      <c r="VYQ522" s="682"/>
      <c r="VYR522" s="682"/>
      <c r="VYS522" s="682"/>
      <c r="VYT522" s="682"/>
      <c r="VYU522" s="682"/>
      <c r="VYV522" s="682"/>
      <c r="VYW522" s="682"/>
      <c r="VYX522" s="682"/>
      <c r="VYY522" s="682"/>
      <c r="VYZ522" s="682"/>
      <c r="VZA522" s="682"/>
      <c r="VZB522" s="682"/>
      <c r="VZC522" s="682"/>
      <c r="VZD522" s="682"/>
      <c r="VZE522" s="682"/>
      <c r="VZF522" s="682"/>
      <c r="VZG522" s="682"/>
      <c r="VZH522" s="682"/>
      <c r="VZI522" s="682"/>
      <c r="VZJ522" s="682"/>
      <c r="VZK522" s="682"/>
      <c r="VZL522" s="682"/>
      <c r="VZM522" s="682"/>
      <c r="VZN522" s="682"/>
      <c r="VZO522" s="682"/>
      <c r="VZP522" s="682"/>
      <c r="VZQ522" s="682"/>
      <c r="VZR522" s="682"/>
      <c r="VZS522" s="682"/>
      <c r="VZT522" s="682"/>
      <c r="VZU522" s="682"/>
      <c r="VZV522" s="682"/>
      <c r="VZW522" s="682"/>
      <c r="VZX522" s="682"/>
      <c r="VZY522" s="682"/>
      <c r="VZZ522" s="682"/>
      <c r="WAA522" s="682"/>
      <c r="WAB522" s="682"/>
      <c r="WAC522" s="682"/>
      <c r="WAD522" s="682"/>
      <c r="WAE522" s="682"/>
      <c r="WAF522" s="682"/>
      <c r="WAG522" s="682"/>
      <c r="WAH522" s="682"/>
      <c r="WAI522" s="682"/>
      <c r="WAJ522" s="682"/>
      <c r="WAK522" s="682"/>
      <c r="WAL522" s="682"/>
      <c r="WAM522" s="682"/>
      <c r="WAN522" s="682"/>
      <c r="WAO522" s="682"/>
      <c r="WAP522" s="682"/>
      <c r="WAQ522" s="682"/>
      <c r="WAR522" s="682"/>
      <c r="WAS522" s="682"/>
      <c r="WAT522" s="682"/>
      <c r="WAU522" s="682"/>
      <c r="WAV522" s="682"/>
      <c r="WAW522" s="682"/>
      <c r="WAX522" s="682"/>
      <c r="WAY522" s="682"/>
      <c r="WAZ522" s="682"/>
      <c r="WBA522" s="682"/>
      <c r="WBB522" s="682"/>
      <c r="WBC522" s="682"/>
      <c r="WBD522" s="682"/>
      <c r="WBE522" s="682"/>
      <c r="WBF522" s="682"/>
      <c r="WBG522" s="682"/>
      <c r="WBH522" s="682"/>
      <c r="WBI522" s="682"/>
      <c r="WBJ522" s="682"/>
      <c r="WBK522" s="682"/>
      <c r="WBL522" s="682"/>
      <c r="WBM522" s="682"/>
      <c r="WBN522" s="682"/>
      <c r="WBO522" s="682"/>
      <c r="WBP522" s="682"/>
      <c r="WBQ522" s="682"/>
      <c r="WBR522" s="682"/>
      <c r="WBS522" s="682"/>
      <c r="WBT522" s="682"/>
      <c r="WBU522" s="682"/>
      <c r="WBV522" s="682"/>
      <c r="WBW522" s="682"/>
      <c r="WBX522" s="682"/>
      <c r="WBY522" s="682"/>
      <c r="WBZ522" s="682"/>
      <c r="WCA522" s="682"/>
      <c r="WCB522" s="682"/>
      <c r="WCC522" s="682"/>
      <c r="WCD522" s="682"/>
      <c r="WCE522" s="682"/>
      <c r="WCF522" s="682"/>
      <c r="WCG522" s="682"/>
      <c r="WCH522" s="682"/>
      <c r="WCI522" s="682"/>
      <c r="WCJ522" s="682"/>
      <c r="WCK522" s="682"/>
      <c r="WCL522" s="682"/>
      <c r="WCM522" s="682"/>
      <c r="WCN522" s="682"/>
      <c r="WCO522" s="682"/>
      <c r="WCP522" s="682"/>
      <c r="WCQ522" s="682"/>
      <c r="WCR522" s="682"/>
      <c r="WCS522" s="682"/>
      <c r="WCT522" s="682"/>
      <c r="WCU522" s="682"/>
      <c r="WCV522" s="682"/>
      <c r="WCW522" s="682"/>
      <c r="WCX522" s="682"/>
      <c r="WCY522" s="682"/>
      <c r="WCZ522" s="682"/>
      <c r="WDA522" s="682"/>
      <c r="WDB522" s="682"/>
      <c r="WDC522" s="682"/>
      <c r="WDD522" s="682"/>
      <c r="WDE522" s="682"/>
      <c r="WDF522" s="682"/>
      <c r="WDG522" s="682"/>
      <c r="WDH522" s="682"/>
      <c r="WDI522" s="682"/>
      <c r="WDJ522" s="682"/>
      <c r="WDK522" s="682"/>
      <c r="WDL522" s="682"/>
      <c r="WDM522" s="682"/>
      <c r="WDN522" s="682"/>
      <c r="WDO522" s="682"/>
      <c r="WDP522" s="682"/>
      <c r="WDQ522" s="682"/>
      <c r="WDR522" s="682"/>
      <c r="WDS522" s="682"/>
      <c r="WDT522" s="682"/>
      <c r="WDU522" s="682"/>
      <c r="WDV522" s="682"/>
      <c r="WDW522" s="682"/>
      <c r="WDX522" s="682"/>
      <c r="WDY522" s="682"/>
      <c r="WDZ522" s="682"/>
      <c r="WEA522" s="682"/>
      <c r="WEB522" s="682"/>
      <c r="WEC522" s="682"/>
      <c r="WED522" s="682"/>
      <c r="WEE522" s="682"/>
      <c r="WEF522" s="682"/>
      <c r="WEG522" s="682"/>
      <c r="WEH522" s="682"/>
      <c r="WEI522" s="682"/>
      <c r="WEJ522" s="682"/>
      <c r="WEK522" s="682"/>
      <c r="WEL522" s="682"/>
      <c r="WEM522" s="682"/>
      <c r="WEN522" s="682"/>
      <c r="WEO522" s="682"/>
      <c r="WEP522" s="682"/>
      <c r="WEQ522" s="682"/>
      <c r="WER522" s="682"/>
      <c r="WES522" s="682"/>
      <c r="WET522" s="682"/>
      <c r="WEU522" s="682"/>
      <c r="WEV522" s="682"/>
      <c r="WEW522" s="682"/>
      <c r="WEX522" s="682"/>
      <c r="WEY522" s="682"/>
      <c r="WEZ522" s="682"/>
      <c r="WFA522" s="682"/>
      <c r="WFB522" s="682"/>
      <c r="WFC522" s="682"/>
      <c r="WFD522" s="682"/>
      <c r="WFE522" s="682"/>
      <c r="WFF522" s="682"/>
      <c r="WFG522" s="682"/>
      <c r="WFH522" s="682"/>
      <c r="WFI522" s="682"/>
      <c r="WFJ522" s="682"/>
      <c r="WFK522" s="682"/>
      <c r="WFL522" s="682"/>
      <c r="WFM522" s="682"/>
      <c r="WFN522" s="682"/>
      <c r="WFO522" s="682"/>
      <c r="WFP522" s="682"/>
      <c r="WFQ522" s="682"/>
      <c r="WFR522" s="682"/>
      <c r="WFS522" s="682"/>
      <c r="WFT522" s="682"/>
      <c r="WFU522" s="682"/>
      <c r="WFV522" s="682"/>
      <c r="WFW522" s="682"/>
      <c r="WFX522" s="682"/>
      <c r="WFY522" s="682"/>
      <c r="WFZ522" s="682"/>
      <c r="WGA522" s="682"/>
      <c r="WGB522" s="682"/>
      <c r="WGC522" s="682"/>
      <c r="WGD522" s="682"/>
      <c r="WGE522" s="682"/>
      <c r="WGF522" s="682"/>
      <c r="WGG522" s="682"/>
      <c r="WGH522" s="682"/>
      <c r="WGI522" s="682"/>
      <c r="WGJ522" s="682"/>
      <c r="WGK522" s="682"/>
      <c r="WGL522" s="682"/>
      <c r="WGM522" s="682"/>
      <c r="WGN522" s="682"/>
      <c r="WGO522" s="682"/>
      <c r="WGP522" s="682"/>
      <c r="WGQ522" s="682"/>
      <c r="WGR522" s="682"/>
      <c r="WGS522" s="682"/>
      <c r="WGT522" s="682"/>
      <c r="WGU522" s="682"/>
      <c r="WGV522" s="682"/>
      <c r="WGW522" s="682"/>
      <c r="WGX522" s="682"/>
      <c r="WGY522" s="682"/>
      <c r="WGZ522" s="682"/>
      <c r="WHA522" s="682"/>
      <c r="WHB522" s="682"/>
      <c r="WHC522" s="682"/>
      <c r="WHD522" s="682"/>
      <c r="WHE522" s="682"/>
      <c r="WHF522" s="682"/>
      <c r="WHG522" s="682"/>
      <c r="WHH522" s="682"/>
      <c r="WHI522" s="682"/>
      <c r="WHJ522" s="682"/>
      <c r="WHK522" s="682"/>
      <c r="WHL522" s="682"/>
      <c r="WHM522" s="682"/>
      <c r="WHN522" s="682"/>
      <c r="WHO522" s="682"/>
      <c r="WHP522" s="682"/>
      <c r="WHQ522" s="682"/>
      <c r="WHR522" s="682"/>
      <c r="WHS522" s="682"/>
      <c r="WHT522" s="682"/>
      <c r="WHU522" s="682"/>
      <c r="WHV522" s="682"/>
      <c r="WHW522" s="682"/>
      <c r="WHX522" s="682"/>
      <c r="WHY522" s="682"/>
      <c r="WHZ522" s="682"/>
      <c r="WIA522" s="682"/>
      <c r="WIB522" s="682"/>
      <c r="WIC522" s="682"/>
      <c r="WID522" s="682"/>
      <c r="WIE522" s="682"/>
      <c r="WIF522" s="682"/>
      <c r="WIG522" s="682"/>
      <c r="WIH522" s="682"/>
      <c r="WII522" s="682"/>
      <c r="WIJ522" s="682"/>
      <c r="WIK522" s="682"/>
      <c r="WIL522" s="682"/>
      <c r="WIM522" s="682"/>
      <c r="WIN522" s="682"/>
      <c r="WIO522" s="682"/>
      <c r="WIP522" s="682"/>
      <c r="WIQ522" s="682"/>
      <c r="WIR522" s="682"/>
      <c r="WIS522" s="682"/>
      <c r="WIT522" s="682"/>
      <c r="WIU522" s="682"/>
      <c r="WIV522" s="682"/>
      <c r="WIW522" s="682"/>
      <c r="WIX522" s="682"/>
      <c r="WIY522" s="682"/>
      <c r="WIZ522" s="682"/>
      <c r="WJA522" s="682"/>
      <c r="WJB522" s="682"/>
      <c r="WJC522" s="682"/>
      <c r="WJD522" s="682"/>
      <c r="WJE522" s="682"/>
      <c r="WJF522" s="682"/>
      <c r="WJG522" s="682"/>
      <c r="WJH522" s="682"/>
      <c r="WJI522" s="682"/>
      <c r="WJJ522" s="682"/>
      <c r="WJK522" s="682"/>
      <c r="WJL522" s="682"/>
      <c r="WJM522" s="682"/>
      <c r="WJN522" s="682"/>
      <c r="WJO522" s="682"/>
      <c r="WJP522" s="682"/>
      <c r="WJQ522" s="682"/>
      <c r="WJR522" s="682"/>
      <c r="WJS522" s="682"/>
      <c r="WJT522" s="682"/>
      <c r="WJU522" s="682"/>
      <c r="WJV522" s="682"/>
      <c r="WJW522" s="682"/>
      <c r="WJX522" s="682"/>
      <c r="WJY522" s="682"/>
      <c r="WJZ522" s="682"/>
      <c r="WKA522" s="682"/>
      <c r="WKB522" s="682"/>
      <c r="WKC522" s="682"/>
      <c r="WKD522" s="682"/>
      <c r="WKE522" s="682"/>
      <c r="WKF522" s="682"/>
      <c r="WKG522" s="682"/>
      <c r="WKH522" s="682"/>
      <c r="WKI522" s="682"/>
      <c r="WKJ522" s="682"/>
      <c r="WKK522" s="682"/>
      <c r="WKL522" s="682"/>
      <c r="WKM522" s="682"/>
      <c r="WKN522" s="682"/>
      <c r="WKO522" s="682"/>
      <c r="WKP522" s="682"/>
      <c r="WKQ522" s="682"/>
      <c r="WKR522" s="682"/>
      <c r="WKS522" s="682"/>
      <c r="WKT522" s="682"/>
      <c r="WKU522" s="682"/>
      <c r="WKV522" s="682"/>
      <c r="WKW522" s="682"/>
      <c r="WKX522" s="682"/>
      <c r="WKY522" s="682"/>
      <c r="WKZ522" s="682"/>
      <c r="WLA522" s="682"/>
      <c r="WLB522" s="682"/>
      <c r="WLC522" s="682"/>
      <c r="WLD522" s="682"/>
      <c r="WLE522" s="682"/>
      <c r="WLF522" s="682"/>
      <c r="WLG522" s="682"/>
      <c r="WLH522" s="682"/>
      <c r="WLI522" s="682"/>
      <c r="WLJ522" s="682"/>
      <c r="WLK522" s="682"/>
      <c r="WLL522" s="682"/>
      <c r="WLM522" s="682"/>
      <c r="WLN522" s="682"/>
      <c r="WLO522" s="682"/>
      <c r="WLP522" s="682"/>
      <c r="WLQ522" s="682"/>
      <c r="WLR522" s="682"/>
      <c r="WLS522" s="682"/>
      <c r="WLT522" s="682"/>
      <c r="WLU522" s="682"/>
      <c r="WLV522" s="682"/>
      <c r="WLW522" s="682"/>
      <c r="WLX522" s="682"/>
      <c r="WLY522" s="682"/>
      <c r="WLZ522" s="682"/>
      <c r="WMA522" s="682"/>
      <c r="WMB522" s="682"/>
      <c r="WMC522" s="682"/>
      <c r="WMD522" s="682"/>
      <c r="WME522" s="682"/>
      <c r="WMF522" s="682"/>
      <c r="WMG522" s="682"/>
      <c r="WMH522" s="682"/>
      <c r="WMI522" s="682"/>
      <c r="WMJ522" s="682"/>
      <c r="WMK522" s="682"/>
      <c r="WML522" s="682"/>
      <c r="WMM522" s="682"/>
      <c r="WMN522" s="682"/>
      <c r="WMO522" s="682"/>
      <c r="WMP522" s="682"/>
      <c r="WMQ522" s="682"/>
      <c r="WMR522" s="682"/>
      <c r="WMS522" s="682"/>
      <c r="WMT522" s="682"/>
      <c r="WMU522" s="682"/>
      <c r="WMV522" s="682"/>
      <c r="WMW522" s="682"/>
      <c r="WMX522" s="682"/>
      <c r="WMY522" s="682"/>
      <c r="WMZ522" s="682"/>
      <c r="WNA522" s="682"/>
      <c r="WNB522" s="682"/>
      <c r="WNC522" s="682"/>
      <c r="WND522" s="682"/>
      <c r="WNE522" s="682"/>
      <c r="WNF522" s="682"/>
      <c r="WNG522" s="682"/>
      <c r="WNH522" s="682"/>
      <c r="WNI522" s="682"/>
      <c r="WNJ522" s="682"/>
      <c r="WNK522" s="682"/>
      <c r="WNL522" s="682"/>
      <c r="WNM522" s="682"/>
      <c r="WNN522" s="682"/>
      <c r="WNO522" s="682"/>
      <c r="WNP522" s="682"/>
      <c r="WNQ522" s="682"/>
      <c r="WNR522" s="682"/>
      <c r="WNS522" s="682"/>
      <c r="WNT522" s="682"/>
      <c r="WNU522" s="682"/>
      <c r="WNV522" s="682"/>
      <c r="WNW522" s="682"/>
      <c r="WNX522" s="682"/>
      <c r="WNY522" s="682"/>
      <c r="WNZ522" s="682"/>
      <c r="WOA522" s="682"/>
      <c r="WOB522" s="682"/>
      <c r="WOC522" s="682"/>
      <c r="WOD522" s="682"/>
      <c r="WOE522" s="682"/>
      <c r="WOF522" s="682"/>
      <c r="WOG522" s="682"/>
      <c r="WOH522" s="682"/>
      <c r="WOI522" s="682"/>
      <c r="WOJ522" s="682"/>
      <c r="WOK522" s="682"/>
      <c r="WOL522" s="682"/>
      <c r="WOM522" s="682"/>
      <c r="WON522" s="682"/>
      <c r="WOO522" s="682"/>
      <c r="WOP522" s="682"/>
      <c r="WOQ522" s="682"/>
      <c r="WOR522" s="682"/>
      <c r="WOS522" s="682"/>
      <c r="WOT522" s="682"/>
      <c r="WOU522" s="682"/>
      <c r="WOV522" s="682"/>
      <c r="WOW522" s="682"/>
      <c r="WOX522" s="682"/>
      <c r="WOY522" s="682"/>
      <c r="WOZ522" s="682"/>
      <c r="WPA522" s="682"/>
      <c r="WPB522" s="682"/>
      <c r="WPC522" s="682"/>
      <c r="WPD522" s="682"/>
      <c r="WPE522" s="682"/>
      <c r="WPF522" s="682"/>
      <c r="WPG522" s="682"/>
      <c r="WPH522" s="682"/>
      <c r="WPI522" s="682"/>
      <c r="WPJ522" s="682"/>
      <c r="WPK522" s="682"/>
      <c r="WPL522" s="682"/>
      <c r="WPM522" s="682"/>
      <c r="WPN522" s="682"/>
      <c r="WPO522" s="682"/>
      <c r="WPP522" s="682"/>
      <c r="WPQ522" s="682"/>
      <c r="WPR522" s="682"/>
      <c r="WPS522" s="682"/>
      <c r="WPT522" s="682"/>
      <c r="WPU522" s="682"/>
      <c r="WPV522" s="682"/>
      <c r="WPW522" s="682"/>
      <c r="WPX522" s="682"/>
      <c r="WPY522" s="682"/>
      <c r="WPZ522" s="682"/>
      <c r="WQA522" s="682"/>
      <c r="WQB522" s="682"/>
      <c r="WQC522" s="682"/>
      <c r="WQD522" s="682"/>
      <c r="WQE522" s="682"/>
      <c r="WQF522" s="682"/>
      <c r="WQG522" s="682"/>
      <c r="WQH522" s="682"/>
      <c r="WQI522" s="682"/>
      <c r="WQJ522" s="682"/>
      <c r="WQK522" s="682"/>
      <c r="WQL522" s="682"/>
      <c r="WQM522" s="682"/>
      <c r="WQN522" s="682"/>
      <c r="WQO522" s="682"/>
      <c r="WQP522" s="682"/>
      <c r="WQQ522" s="682"/>
      <c r="WQR522" s="682"/>
      <c r="WQS522" s="682"/>
      <c r="WQT522" s="682"/>
      <c r="WQU522" s="682"/>
      <c r="WQV522" s="682"/>
      <c r="WQW522" s="682"/>
      <c r="WQX522" s="682"/>
      <c r="WQY522" s="682"/>
      <c r="WQZ522" s="682"/>
      <c r="WRA522" s="682"/>
      <c r="WRB522" s="682"/>
      <c r="WRC522" s="682"/>
      <c r="WRD522" s="682"/>
      <c r="WRE522" s="682"/>
      <c r="WRF522" s="682"/>
      <c r="WRG522" s="682"/>
      <c r="WRH522" s="682"/>
      <c r="WRI522" s="682"/>
      <c r="WRJ522" s="682"/>
      <c r="WRK522" s="682"/>
      <c r="WRL522" s="682"/>
      <c r="WRM522" s="682"/>
      <c r="WRN522" s="682"/>
      <c r="WRO522" s="682"/>
      <c r="WRP522" s="682"/>
      <c r="WRQ522" s="682"/>
      <c r="WRR522" s="682"/>
      <c r="WRS522" s="682"/>
      <c r="WRT522" s="682"/>
      <c r="WRU522" s="682"/>
      <c r="WRV522" s="682"/>
      <c r="WRW522" s="682"/>
      <c r="WRX522" s="682"/>
      <c r="WRY522" s="682"/>
      <c r="WRZ522" s="682"/>
      <c r="WSA522" s="682"/>
      <c r="WSB522" s="682"/>
      <c r="WSC522" s="682"/>
      <c r="WSD522" s="682"/>
      <c r="WSE522" s="682"/>
      <c r="WSF522" s="682"/>
      <c r="WSG522" s="682"/>
      <c r="WSH522" s="682"/>
      <c r="WSI522" s="682"/>
      <c r="WSJ522" s="682"/>
      <c r="WSK522" s="682"/>
      <c r="WSL522" s="682"/>
      <c r="WSM522" s="682"/>
      <c r="WSN522" s="682"/>
      <c r="WSO522" s="682"/>
      <c r="WSP522" s="682"/>
      <c r="WSQ522" s="682"/>
      <c r="WSR522" s="682"/>
      <c r="WSS522" s="682"/>
      <c r="WST522" s="682"/>
      <c r="WSU522" s="682"/>
      <c r="WSV522" s="682"/>
      <c r="WSW522" s="682"/>
      <c r="WSX522" s="682"/>
      <c r="WSY522" s="682"/>
      <c r="WSZ522" s="682"/>
      <c r="WTA522" s="682"/>
      <c r="WTB522" s="682"/>
      <c r="WTC522" s="682"/>
      <c r="WTD522" s="682"/>
      <c r="WTE522" s="682"/>
      <c r="WTF522" s="682"/>
      <c r="WTG522" s="682"/>
      <c r="WTH522" s="682"/>
      <c r="WTI522" s="682"/>
      <c r="WTJ522" s="682"/>
      <c r="WTK522" s="682"/>
      <c r="WTL522" s="682"/>
      <c r="WTM522" s="682"/>
      <c r="WTN522" s="682"/>
      <c r="WTO522" s="682"/>
      <c r="WTP522" s="682"/>
      <c r="WTQ522" s="682"/>
      <c r="WTR522" s="682"/>
      <c r="WTS522" s="682"/>
      <c r="WTT522" s="682"/>
      <c r="WTU522" s="682"/>
      <c r="WTV522" s="682"/>
      <c r="WTW522" s="682"/>
      <c r="WTX522" s="682"/>
      <c r="WTY522" s="682"/>
      <c r="WTZ522" s="682"/>
      <c r="WUA522" s="682"/>
      <c r="WUB522" s="682"/>
      <c r="WUC522" s="682"/>
      <c r="WUD522" s="682"/>
      <c r="WUE522" s="682"/>
      <c r="WUF522" s="682"/>
      <c r="WUG522" s="682"/>
      <c r="WUH522" s="682"/>
      <c r="WUI522" s="682"/>
      <c r="WUJ522" s="682"/>
      <c r="WUK522" s="682"/>
      <c r="WUL522" s="682"/>
      <c r="WUM522" s="682"/>
      <c r="WUN522" s="682"/>
      <c r="WUO522" s="682"/>
      <c r="WUP522" s="682"/>
      <c r="WUQ522" s="682"/>
      <c r="WUR522" s="682"/>
      <c r="WUS522" s="682"/>
      <c r="WUT522" s="682"/>
      <c r="WUU522" s="682"/>
      <c r="WUV522" s="682"/>
      <c r="WUW522" s="682"/>
      <c r="WUX522" s="682"/>
      <c r="WUY522" s="682"/>
      <c r="WUZ522" s="682"/>
      <c r="WVA522" s="682"/>
      <c r="WVB522" s="682"/>
      <c r="WVC522" s="682"/>
      <c r="WVD522" s="682"/>
      <c r="WVE522" s="682"/>
      <c r="WVF522" s="682"/>
      <c r="WVG522" s="682"/>
      <c r="WVH522" s="682"/>
      <c r="WVI522" s="682"/>
      <c r="WVJ522" s="682"/>
      <c r="WVK522" s="682"/>
      <c r="WVL522" s="682"/>
      <c r="WVM522" s="682"/>
      <c r="WVN522" s="682"/>
      <c r="WVO522" s="682"/>
      <c r="WVP522" s="682"/>
      <c r="WVQ522" s="682"/>
      <c r="WVR522" s="682"/>
      <c r="WVS522" s="682"/>
      <c r="WVT522" s="682"/>
      <c r="WVU522" s="682"/>
      <c r="WVV522" s="682"/>
      <c r="WVW522" s="682"/>
      <c r="WVX522" s="682"/>
      <c r="WVY522" s="682"/>
      <c r="WVZ522" s="682"/>
      <c r="WWA522" s="682"/>
      <c r="WWB522" s="682"/>
      <c r="WWC522" s="682"/>
      <c r="WWD522" s="682"/>
      <c r="WWE522" s="682"/>
      <c r="WWF522" s="682"/>
      <c r="WWG522" s="682"/>
      <c r="WWH522" s="682"/>
      <c r="WWI522" s="682"/>
      <c r="WWJ522" s="682"/>
      <c r="WWK522" s="682"/>
      <c r="WWL522" s="682"/>
      <c r="WWM522" s="682"/>
      <c r="WWN522" s="682"/>
      <c r="WWO522" s="682"/>
      <c r="WWP522" s="682"/>
      <c r="WWQ522" s="682"/>
      <c r="WWR522" s="682"/>
      <c r="WWS522" s="682"/>
      <c r="WWT522" s="682"/>
      <c r="WWU522" s="682"/>
      <c r="WWV522" s="682"/>
      <c r="WWW522" s="682"/>
      <c r="WWX522" s="682"/>
      <c r="WWY522" s="682"/>
      <c r="WWZ522" s="682"/>
      <c r="WXA522" s="682"/>
      <c r="WXB522" s="682"/>
      <c r="WXC522" s="682"/>
      <c r="WXD522" s="682"/>
      <c r="WXE522" s="682"/>
      <c r="WXF522" s="682"/>
      <c r="WXG522" s="682"/>
      <c r="WXH522" s="682"/>
      <c r="WXI522" s="682"/>
      <c r="WXJ522" s="682"/>
      <c r="WXK522" s="682"/>
      <c r="WXL522" s="682"/>
      <c r="WXM522" s="682"/>
      <c r="WXN522" s="682"/>
      <c r="WXO522" s="682"/>
      <c r="WXP522" s="682"/>
      <c r="WXQ522" s="682"/>
      <c r="WXR522" s="682"/>
      <c r="WXS522" s="682"/>
      <c r="WXT522" s="682"/>
      <c r="WXU522" s="682"/>
      <c r="WXV522" s="682"/>
      <c r="WXW522" s="682"/>
      <c r="WXX522" s="682"/>
      <c r="WXY522" s="682"/>
      <c r="WXZ522" s="682"/>
      <c r="WYA522" s="682"/>
      <c r="WYB522" s="682"/>
      <c r="WYC522" s="682"/>
      <c r="WYD522" s="682"/>
      <c r="WYE522" s="682"/>
      <c r="WYF522" s="682"/>
      <c r="WYG522" s="682"/>
      <c r="WYH522" s="682"/>
      <c r="WYI522" s="682"/>
      <c r="WYJ522" s="682"/>
      <c r="WYK522" s="682"/>
      <c r="WYL522" s="682"/>
      <c r="WYM522" s="682"/>
      <c r="WYN522" s="682"/>
      <c r="WYO522" s="682"/>
      <c r="WYP522" s="682"/>
      <c r="WYQ522" s="682"/>
      <c r="WYR522" s="682"/>
      <c r="WYS522" s="682"/>
      <c r="WYT522" s="682"/>
      <c r="WYU522" s="682"/>
      <c r="WYV522" s="682"/>
      <c r="WYW522" s="682"/>
      <c r="WYX522" s="682"/>
      <c r="WYY522" s="682"/>
      <c r="WYZ522" s="682"/>
      <c r="WZA522" s="682"/>
      <c r="WZB522" s="682"/>
      <c r="WZC522" s="682"/>
      <c r="WZD522" s="682"/>
      <c r="WZE522" s="682"/>
      <c r="WZF522" s="682"/>
      <c r="WZG522" s="682"/>
      <c r="WZH522" s="682"/>
      <c r="WZI522" s="682"/>
      <c r="WZJ522" s="682"/>
      <c r="WZK522" s="682"/>
      <c r="WZL522" s="682"/>
      <c r="WZM522" s="682"/>
      <c r="WZN522" s="682"/>
      <c r="WZO522" s="682"/>
      <c r="WZP522" s="682"/>
      <c r="WZQ522" s="682"/>
      <c r="WZR522" s="682"/>
      <c r="WZS522" s="682"/>
      <c r="WZT522" s="682"/>
      <c r="WZU522" s="682"/>
      <c r="WZV522" s="682"/>
      <c r="WZW522" s="682"/>
      <c r="WZX522" s="682"/>
      <c r="WZY522" s="682"/>
      <c r="WZZ522" s="682"/>
      <c r="XAA522" s="682"/>
      <c r="XAB522" s="682"/>
      <c r="XAC522" s="682"/>
      <c r="XAD522" s="682"/>
      <c r="XAE522" s="682"/>
      <c r="XAF522" s="682"/>
      <c r="XAG522" s="682"/>
      <c r="XAH522" s="682"/>
      <c r="XAI522" s="682"/>
      <c r="XAJ522" s="682"/>
      <c r="XAK522" s="682"/>
      <c r="XAL522" s="682"/>
      <c r="XAM522" s="682"/>
      <c r="XAN522" s="682"/>
      <c r="XAO522" s="682"/>
      <c r="XAP522" s="682"/>
      <c r="XAQ522" s="682"/>
      <c r="XAR522" s="682"/>
      <c r="XAS522" s="682"/>
      <c r="XAT522" s="682"/>
      <c r="XAU522" s="682"/>
      <c r="XAV522" s="682"/>
      <c r="XAW522" s="682"/>
      <c r="XAX522" s="682"/>
      <c r="XAY522" s="682"/>
      <c r="XAZ522" s="682"/>
      <c r="XBA522" s="682"/>
      <c r="XBB522" s="682"/>
      <c r="XBC522" s="682"/>
      <c r="XBD522" s="682"/>
      <c r="XBE522" s="682"/>
      <c r="XBF522" s="682"/>
      <c r="XBG522" s="682"/>
      <c r="XBH522" s="682"/>
      <c r="XBI522" s="682"/>
      <c r="XBJ522" s="682"/>
      <c r="XBK522" s="682"/>
      <c r="XBL522" s="682"/>
      <c r="XBM522" s="682"/>
      <c r="XBN522" s="682"/>
      <c r="XBO522" s="682"/>
      <c r="XBP522" s="682"/>
      <c r="XBQ522" s="682"/>
      <c r="XBR522" s="682"/>
      <c r="XBS522" s="682"/>
      <c r="XBT522" s="682"/>
      <c r="XBU522" s="682"/>
      <c r="XBV522" s="682"/>
      <c r="XBW522" s="682"/>
      <c r="XBX522" s="682"/>
      <c r="XBY522" s="682"/>
      <c r="XBZ522" s="682"/>
      <c r="XCA522" s="682"/>
      <c r="XCB522" s="682"/>
      <c r="XCC522" s="682"/>
      <c r="XCD522" s="682"/>
      <c r="XCE522" s="682"/>
      <c r="XCF522" s="682"/>
      <c r="XCG522" s="682"/>
      <c r="XCH522" s="682"/>
      <c r="XCI522" s="682"/>
      <c r="XCJ522" s="682"/>
      <c r="XCK522" s="682"/>
      <c r="XCL522" s="682"/>
      <c r="XCM522" s="682"/>
      <c r="XCN522" s="682"/>
      <c r="XCO522" s="682"/>
      <c r="XCP522" s="682"/>
      <c r="XCQ522" s="682"/>
      <c r="XCR522" s="682"/>
      <c r="XCS522" s="682"/>
      <c r="XCT522" s="682"/>
      <c r="XCU522" s="682"/>
      <c r="XCV522" s="682"/>
      <c r="XCW522" s="682"/>
      <c r="XCX522" s="682"/>
      <c r="XCY522" s="682"/>
      <c r="XCZ522" s="682"/>
      <c r="XDA522" s="682"/>
      <c r="XDB522" s="682"/>
      <c r="XDC522" s="682"/>
      <c r="XDD522" s="682"/>
      <c r="XDE522" s="682"/>
      <c r="XDF522" s="682"/>
      <c r="XDG522" s="682"/>
      <c r="XDH522" s="682"/>
      <c r="XDI522" s="682"/>
      <c r="XDJ522" s="682"/>
      <c r="XDK522" s="682"/>
      <c r="XDL522" s="682"/>
      <c r="XDM522" s="682"/>
      <c r="XDN522" s="682"/>
      <c r="XDO522" s="682"/>
      <c r="XDP522" s="682"/>
      <c r="XDQ522" s="682"/>
      <c r="XDR522" s="682"/>
      <c r="XDS522" s="682"/>
      <c r="XDT522" s="682"/>
      <c r="XDU522" s="682"/>
      <c r="XDV522" s="682"/>
      <c r="XDW522" s="682"/>
      <c r="XDX522" s="682"/>
      <c r="XDY522" s="682"/>
      <c r="XDZ522" s="682"/>
      <c r="XEA522" s="682"/>
      <c r="XEB522" s="682"/>
      <c r="XEC522" s="682"/>
      <c r="XED522" s="682"/>
      <c r="XEE522" s="682"/>
      <c r="XEF522" s="682"/>
      <c r="XEG522" s="682"/>
      <c r="XEH522" s="682"/>
      <c r="XEI522" s="682"/>
      <c r="XEJ522" s="682"/>
      <c r="XEK522" s="682"/>
      <c r="XEL522" s="682"/>
    </row>
    <row r="523" spans="1:16366" s="66" customFormat="1" ht="12" customHeight="1">
      <c r="A523" s="351" t="s">
        <v>375</v>
      </c>
      <c r="B523" s="351" t="s">
        <v>361</v>
      </c>
      <c r="C523" s="351" t="s">
        <v>362</v>
      </c>
      <c r="D523" s="351"/>
      <c r="E523" s="714" t="s">
        <v>1496</v>
      </c>
      <c r="F523" s="818">
        <f>IFERROR('Formulario 4. Programático'!H530/'Formulario 4. Programático'!$F530,0)</f>
        <v>0</v>
      </c>
      <c r="G523" s="818">
        <f>IFERROR('Formulario 4. Programático'!I530/'Formulario 4. Programático'!$F530,0)</f>
        <v>0</v>
      </c>
      <c r="H523" s="818">
        <f>IFERROR('Formulario 4. Programático'!J530/'Formulario 4. Programático'!$F530,0)</f>
        <v>0</v>
      </c>
      <c r="I523" s="818">
        <f>IFERROR('Formulario 4. Programático'!K530/'Formulario 4. Programático'!$F530,0)</f>
        <v>0</v>
      </c>
      <c r="J523" s="818">
        <f>IFERROR('Formulario 4. Programático'!L530/'Formulario 4. Programático'!$F530,0)</f>
        <v>0</v>
      </c>
      <c r="K523" s="818">
        <f>IFERROR('Formulario 4. Programático'!M530/'Formulario 4. Programático'!$F530,0)</f>
        <v>0</v>
      </c>
      <c r="L523" s="818">
        <f>IFERROR('Formulario 4. Programático'!N530/'Formulario 4. Programático'!$F530,0)</f>
        <v>0</v>
      </c>
      <c r="M523" s="818">
        <f>IFERROR('Formulario 4. Programático'!O530/'Formulario 4. Programático'!$F530,0)</f>
        <v>0</v>
      </c>
      <c r="N523" s="818">
        <f>IFERROR('Formulario 4. Programático'!P530/'Formulario 4. Programático'!$F530,0)</f>
        <v>0</v>
      </c>
      <c r="O523" s="818">
        <f>IFERROR('Formulario 4. Programático'!Q530/'Formulario 4. Programático'!$F530,0)</f>
        <v>0</v>
      </c>
      <c r="P523" s="818">
        <f>IFERROR('Formulario 4. Programático'!R530/'Formulario 4. Programático'!$F530,0)</f>
        <v>0</v>
      </c>
      <c r="Q523" s="818">
        <f>IFERROR('Formulario 4. Programático'!S530/'Formulario 4. Programático'!$F530,0)</f>
        <v>0</v>
      </c>
      <c r="R523" s="818">
        <f>IFERROR('Formulario 4. Programático'!T536/'Formulario 4. Programático'!$F536,0)</f>
        <v>0</v>
      </c>
      <c r="S523" s="818">
        <f>IFERROR('Formulario 4. Programático'!U536/'Formulario 4. Programático'!$F536,0)</f>
        <v>0</v>
      </c>
      <c r="T523" s="682"/>
      <c r="U523" s="682"/>
      <c r="V523" s="682"/>
      <c r="W523" s="682"/>
      <c r="X523" s="682"/>
      <c r="Y523" s="682"/>
      <c r="Z523" s="682"/>
      <c r="AA523" s="682"/>
      <c r="AB523" s="682"/>
      <c r="AC523" s="682"/>
      <c r="AD523" s="682"/>
      <c r="AE523" s="682"/>
      <c r="AF523" s="682"/>
      <c r="AG523" s="682"/>
      <c r="AH523" s="682"/>
      <c r="AI523" s="682"/>
      <c r="AJ523" s="682"/>
      <c r="AK523" s="682"/>
      <c r="AL523" s="682"/>
      <c r="AM523" s="682"/>
      <c r="AN523" s="682"/>
      <c r="AO523" s="682"/>
      <c r="AP523" s="682"/>
      <c r="AQ523" s="682"/>
      <c r="AR523" s="682"/>
      <c r="AS523" s="682"/>
      <c r="AT523" s="682"/>
      <c r="AU523" s="682"/>
      <c r="AV523" s="682"/>
      <c r="AW523" s="682"/>
      <c r="AX523" s="682"/>
      <c r="AY523" s="682"/>
      <c r="AZ523" s="682"/>
      <c r="BA523" s="682"/>
      <c r="BB523" s="682"/>
      <c r="BC523" s="682"/>
      <c r="BD523" s="682"/>
      <c r="BE523" s="682"/>
      <c r="BF523" s="682"/>
      <c r="BG523" s="682"/>
      <c r="BH523" s="682"/>
      <c r="BI523" s="682"/>
      <c r="BJ523" s="682"/>
      <c r="BK523" s="682"/>
      <c r="BL523" s="682"/>
      <c r="BM523" s="682"/>
      <c r="BN523" s="682"/>
      <c r="BO523" s="682"/>
      <c r="BP523" s="682"/>
      <c r="BQ523" s="682"/>
      <c r="BR523" s="682"/>
      <c r="BS523" s="682"/>
      <c r="BT523" s="682"/>
      <c r="BU523" s="682"/>
      <c r="BV523" s="682"/>
      <c r="BW523" s="682"/>
      <c r="BX523" s="682"/>
      <c r="BY523" s="682"/>
      <c r="BZ523" s="682"/>
      <c r="CA523" s="682"/>
      <c r="CB523" s="682"/>
      <c r="CC523" s="682"/>
      <c r="CD523" s="682"/>
      <c r="CE523" s="682"/>
      <c r="CF523" s="682"/>
      <c r="CG523" s="682"/>
      <c r="CH523" s="682"/>
      <c r="CI523" s="682"/>
      <c r="CJ523" s="682"/>
      <c r="CK523" s="682"/>
      <c r="CL523" s="682"/>
      <c r="CM523" s="682"/>
      <c r="CN523" s="682"/>
      <c r="CO523" s="682"/>
      <c r="CP523" s="682"/>
      <c r="CQ523" s="682"/>
      <c r="CR523" s="682"/>
      <c r="CS523" s="682"/>
      <c r="CT523" s="682"/>
      <c r="CU523" s="682"/>
      <c r="CV523" s="682"/>
      <c r="CW523" s="682"/>
      <c r="CX523" s="682"/>
      <c r="CY523" s="682"/>
      <c r="CZ523" s="682"/>
      <c r="DA523" s="682"/>
      <c r="DB523" s="682"/>
      <c r="DC523" s="682"/>
      <c r="DD523" s="682"/>
      <c r="DE523" s="682"/>
      <c r="DF523" s="682"/>
      <c r="DG523" s="682"/>
      <c r="DH523" s="682"/>
      <c r="DI523" s="682"/>
      <c r="DJ523" s="682"/>
      <c r="DK523" s="682"/>
      <c r="DL523" s="682"/>
      <c r="DM523" s="682"/>
      <c r="DN523" s="682"/>
      <c r="DO523" s="682"/>
      <c r="DP523" s="682"/>
      <c r="DQ523" s="682"/>
      <c r="DR523" s="682"/>
      <c r="DS523" s="682"/>
      <c r="DT523" s="682"/>
      <c r="DU523" s="682"/>
      <c r="DV523" s="682"/>
      <c r="DW523" s="682"/>
      <c r="DX523" s="682"/>
      <c r="DY523" s="682"/>
      <c r="DZ523" s="682"/>
      <c r="EA523" s="682"/>
      <c r="EB523" s="682"/>
      <c r="EC523" s="682"/>
      <c r="ED523" s="682"/>
      <c r="EE523" s="682"/>
      <c r="EF523" s="682"/>
      <c r="EG523" s="682"/>
      <c r="EH523" s="682"/>
      <c r="EI523" s="682"/>
      <c r="EJ523" s="682"/>
      <c r="EK523" s="682"/>
      <c r="EL523" s="682"/>
      <c r="EM523" s="682"/>
      <c r="EN523" s="682"/>
      <c r="EO523" s="682"/>
      <c r="EP523" s="682"/>
      <c r="EQ523" s="682"/>
      <c r="ER523" s="682"/>
      <c r="ES523" s="682"/>
      <c r="ET523" s="682"/>
      <c r="EU523" s="682"/>
      <c r="EV523" s="682"/>
      <c r="EW523" s="682"/>
      <c r="EX523" s="682"/>
      <c r="EY523" s="682"/>
      <c r="EZ523" s="682"/>
      <c r="FA523" s="682"/>
      <c r="FB523" s="682"/>
      <c r="FC523" s="682"/>
      <c r="FD523" s="682"/>
      <c r="FE523" s="682"/>
      <c r="FF523" s="682"/>
      <c r="FG523" s="682"/>
      <c r="FH523" s="682"/>
      <c r="FI523" s="682"/>
      <c r="FJ523" s="682"/>
      <c r="FK523" s="682"/>
      <c r="FL523" s="682"/>
      <c r="FM523" s="682"/>
      <c r="FN523" s="682"/>
      <c r="FO523" s="682"/>
      <c r="FP523" s="682"/>
      <c r="FQ523" s="682"/>
      <c r="FR523" s="682"/>
      <c r="FS523" s="682"/>
      <c r="FT523" s="682"/>
      <c r="FU523" s="682"/>
      <c r="FV523" s="682"/>
      <c r="FW523" s="682"/>
      <c r="FX523" s="682"/>
      <c r="FY523" s="682"/>
      <c r="FZ523" s="682"/>
      <c r="GA523" s="682"/>
      <c r="GB523" s="682"/>
      <c r="GC523" s="682"/>
      <c r="GD523" s="682"/>
      <c r="GE523" s="682"/>
      <c r="GF523" s="682"/>
      <c r="GG523" s="682"/>
      <c r="GH523" s="682"/>
      <c r="GI523" s="682"/>
      <c r="GJ523" s="682"/>
      <c r="GK523" s="682"/>
      <c r="GL523" s="682"/>
      <c r="GM523" s="682"/>
      <c r="GN523" s="682"/>
      <c r="GO523" s="682"/>
      <c r="GP523" s="682"/>
      <c r="GQ523" s="682"/>
      <c r="GR523" s="682"/>
      <c r="GS523" s="682"/>
      <c r="GT523" s="682"/>
      <c r="GU523" s="682"/>
      <c r="GV523" s="682"/>
      <c r="GW523" s="682"/>
      <c r="GX523" s="682"/>
      <c r="GY523" s="682"/>
      <c r="GZ523" s="682"/>
      <c r="HA523" s="682"/>
      <c r="HB523" s="682"/>
      <c r="HC523" s="682"/>
      <c r="HD523" s="682"/>
      <c r="HE523" s="682"/>
      <c r="HF523" s="682"/>
      <c r="HG523" s="682"/>
      <c r="HH523" s="682"/>
      <c r="HI523" s="682"/>
      <c r="HJ523" s="682"/>
      <c r="HK523" s="682"/>
      <c r="HL523" s="682"/>
      <c r="HM523" s="682"/>
      <c r="HN523" s="682"/>
      <c r="HO523" s="682"/>
      <c r="HP523" s="682"/>
      <c r="HQ523" s="682"/>
      <c r="HR523" s="682"/>
      <c r="HS523" s="682"/>
      <c r="HT523" s="682"/>
      <c r="HU523" s="682"/>
      <c r="HV523" s="682"/>
      <c r="HW523" s="682"/>
      <c r="HX523" s="682"/>
      <c r="HY523" s="682"/>
      <c r="HZ523" s="682"/>
      <c r="IA523" s="682"/>
      <c r="IB523" s="682"/>
      <c r="IC523" s="682"/>
      <c r="ID523" s="682"/>
      <c r="IE523" s="682"/>
      <c r="IF523" s="682"/>
      <c r="IG523" s="682"/>
      <c r="IH523" s="682"/>
      <c r="II523" s="682"/>
      <c r="IJ523" s="682"/>
      <c r="IK523" s="682"/>
      <c r="IL523" s="682"/>
      <c r="IM523" s="682"/>
      <c r="IN523" s="682"/>
      <c r="IO523" s="682"/>
      <c r="IP523" s="682"/>
      <c r="IQ523" s="682"/>
      <c r="IR523" s="682"/>
      <c r="IS523" s="682"/>
      <c r="IT523" s="682"/>
      <c r="IU523" s="682"/>
      <c r="IV523" s="682"/>
      <c r="IW523" s="682"/>
      <c r="IX523" s="682"/>
      <c r="IY523" s="682"/>
      <c r="IZ523" s="682"/>
      <c r="JA523" s="682"/>
      <c r="JB523" s="682"/>
      <c r="JC523" s="682"/>
      <c r="JD523" s="682"/>
      <c r="JE523" s="682"/>
      <c r="JF523" s="682"/>
      <c r="JG523" s="682"/>
      <c r="JH523" s="682"/>
      <c r="JI523" s="682"/>
      <c r="JJ523" s="682"/>
      <c r="JK523" s="682"/>
      <c r="JL523" s="682"/>
      <c r="JM523" s="682"/>
      <c r="JN523" s="682"/>
      <c r="JO523" s="682"/>
      <c r="JP523" s="682"/>
      <c r="JQ523" s="682"/>
      <c r="JR523" s="682"/>
      <c r="JS523" s="682"/>
      <c r="JT523" s="682"/>
      <c r="JU523" s="682"/>
      <c r="JV523" s="682"/>
      <c r="JW523" s="682"/>
      <c r="JX523" s="682"/>
      <c r="JY523" s="682"/>
      <c r="JZ523" s="682"/>
      <c r="KA523" s="682"/>
      <c r="KB523" s="682"/>
      <c r="KC523" s="682"/>
      <c r="KD523" s="682"/>
      <c r="KE523" s="682"/>
      <c r="KF523" s="682"/>
      <c r="KG523" s="682"/>
      <c r="KH523" s="682"/>
      <c r="KI523" s="682"/>
      <c r="KJ523" s="682"/>
      <c r="KK523" s="682"/>
      <c r="KL523" s="682"/>
      <c r="KM523" s="682"/>
      <c r="KN523" s="682"/>
      <c r="KO523" s="682"/>
      <c r="KP523" s="682"/>
      <c r="KQ523" s="682"/>
      <c r="KR523" s="682"/>
      <c r="KS523" s="682"/>
      <c r="KT523" s="682"/>
      <c r="KU523" s="682"/>
      <c r="KV523" s="682"/>
      <c r="KW523" s="682"/>
      <c r="KX523" s="682"/>
      <c r="KY523" s="682"/>
      <c r="KZ523" s="682"/>
      <c r="LA523" s="682"/>
      <c r="LB523" s="682"/>
      <c r="LC523" s="682"/>
      <c r="LD523" s="682"/>
      <c r="LE523" s="682"/>
      <c r="LF523" s="682"/>
      <c r="LG523" s="682"/>
      <c r="LH523" s="682"/>
      <c r="LI523" s="682"/>
      <c r="LJ523" s="682"/>
      <c r="LK523" s="682"/>
      <c r="LL523" s="682"/>
      <c r="LM523" s="682"/>
      <c r="LN523" s="682"/>
      <c r="LO523" s="682"/>
      <c r="LP523" s="682"/>
      <c r="LQ523" s="682"/>
      <c r="LR523" s="682"/>
      <c r="LS523" s="682"/>
      <c r="LT523" s="682"/>
      <c r="LU523" s="682"/>
      <c r="LV523" s="682"/>
      <c r="LW523" s="682"/>
      <c r="LX523" s="682"/>
      <c r="LY523" s="682"/>
      <c r="LZ523" s="682"/>
      <c r="MA523" s="682"/>
      <c r="MB523" s="682"/>
      <c r="MC523" s="682"/>
      <c r="MD523" s="682"/>
      <c r="ME523" s="682"/>
      <c r="MF523" s="682"/>
      <c r="MG523" s="682"/>
      <c r="MH523" s="682"/>
      <c r="MI523" s="682"/>
      <c r="MJ523" s="682"/>
      <c r="MK523" s="682"/>
      <c r="ML523" s="682"/>
      <c r="MM523" s="682"/>
      <c r="MN523" s="682"/>
      <c r="MO523" s="682"/>
      <c r="MP523" s="682"/>
      <c r="MQ523" s="682"/>
      <c r="MR523" s="682"/>
      <c r="MS523" s="682"/>
      <c r="MT523" s="682"/>
      <c r="MU523" s="682"/>
      <c r="MV523" s="682"/>
      <c r="MW523" s="682"/>
      <c r="MX523" s="682"/>
      <c r="MY523" s="682"/>
      <c r="MZ523" s="682"/>
      <c r="NA523" s="682"/>
      <c r="NB523" s="682"/>
      <c r="NC523" s="682"/>
      <c r="ND523" s="682"/>
      <c r="NE523" s="682"/>
      <c r="NF523" s="682"/>
      <c r="NG523" s="682"/>
      <c r="NH523" s="682"/>
      <c r="NI523" s="682"/>
      <c r="NJ523" s="682"/>
      <c r="NK523" s="682"/>
      <c r="NL523" s="682"/>
      <c r="NM523" s="682"/>
      <c r="NN523" s="682"/>
      <c r="NO523" s="682"/>
      <c r="NP523" s="682"/>
      <c r="NQ523" s="682"/>
      <c r="NR523" s="682"/>
      <c r="NS523" s="682"/>
      <c r="NT523" s="682"/>
      <c r="NU523" s="682"/>
      <c r="NV523" s="682"/>
      <c r="NW523" s="682"/>
      <c r="NX523" s="682"/>
      <c r="NY523" s="682"/>
      <c r="NZ523" s="682"/>
      <c r="OA523" s="682"/>
      <c r="OB523" s="682"/>
      <c r="OC523" s="682"/>
      <c r="OD523" s="682"/>
      <c r="OE523" s="682"/>
      <c r="OF523" s="682"/>
      <c r="OG523" s="682"/>
      <c r="OH523" s="682"/>
      <c r="OI523" s="682"/>
      <c r="OJ523" s="682"/>
      <c r="OK523" s="682"/>
      <c r="OL523" s="682"/>
      <c r="OM523" s="682"/>
      <c r="ON523" s="682"/>
      <c r="OO523" s="682"/>
      <c r="OP523" s="682"/>
      <c r="OQ523" s="682"/>
      <c r="OR523" s="682"/>
      <c r="OS523" s="682"/>
      <c r="OT523" s="682"/>
      <c r="OU523" s="682"/>
      <c r="OV523" s="682"/>
      <c r="OW523" s="682"/>
      <c r="OX523" s="682"/>
      <c r="OY523" s="682"/>
      <c r="OZ523" s="682"/>
      <c r="PA523" s="682"/>
      <c r="PB523" s="682"/>
      <c r="PC523" s="682"/>
      <c r="PD523" s="682"/>
      <c r="PE523" s="682"/>
      <c r="PF523" s="682"/>
      <c r="PG523" s="682"/>
      <c r="PH523" s="682"/>
      <c r="PI523" s="682"/>
      <c r="PJ523" s="682"/>
      <c r="PK523" s="682"/>
      <c r="PL523" s="682"/>
      <c r="PM523" s="682"/>
      <c r="PN523" s="682"/>
      <c r="PO523" s="682"/>
      <c r="PP523" s="682"/>
      <c r="PQ523" s="682"/>
      <c r="PR523" s="682"/>
      <c r="PS523" s="682"/>
      <c r="PT523" s="682"/>
      <c r="PU523" s="682"/>
      <c r="PV523" s="682"/>
      <c r="PW523" s="682"/>
      <c r="PX523" s="682"/>
      <c r="PY523" s="682"/>
      <c r="PZ523" s="682"/>
      <c r="QA523" s="682"/>
      <c r="QB523" s="682"/>
      <c r="QC523" s="682"/>
      <c r="QD523" s="682"/>
      <c r="QE523" s="682"/>
      <c r="QF523" s="682"/>
      <c r="QG523" s="682"/>
      <c r="QH523" s="682"/>
      <c r="QI523" s="682"/>
      <c r="QJ523" s="682"/>
      <c r="QK523" s="682"/>
      <c r="QL523" s="682"/>
      <c r="QM523" s="682"/>
      <c r="QN523" s="682"/>
      <c r="QO523" s="682"/>
      <c r="QP523" s="682"/>
      <c r="QQ523" s="682"/>
      <c r="QR523" s="682"/>
      <c r="QS523" s="682"/>
      <c r="QT523" s="682"/>
      <c r="QU523" s="682"/>
      <c r="QV523" s="682"/>
      <c r="QW523" s="682"/>
      <c r="QX523" s="682"/>
      <c r="QY523" s="682"/>
      <c r="QZ523" s="682"/>
      <c r="RA523" s="682"/>
      <c r="RB523" s="682"/>
      <c r="RC523" s="682"/>
      <c r="RD523" s="682"/>
      <c r="RE523" s="682"/>
      <c r="RF523" s="682"/>
      <c r="RG523" s="682"/>
      <c r="RH523" s="682"/>
      <c r="RI523" s="682"/>
      <c r="RJ523" s="682"/>
      <c r="RK523" s="682"/>
      <c r="RL523" s="682"/>
      <c r="RM523" s="682"/>
      <c r="RN523" s="682"/>
      <c r="RO523" s="682"/>
      <c r="RP523" s="682"/>
      <c r="RQ523" s="682"/>
      <c r="RR523" s="682"/>
      <c r="RS523" s="682"/>
      <c r="RT523" s="682"/>
      <c r="RU523" s="682"/>
      <c r="RV523" s="682"/>
      <c r="RW523" s="682"/>
      <c r="RX523" s="682"/>
      <c r="RY523" s="682"/>
      <c r="RZ523" s="682"/>
      <c r="SA523" s="682"/>
      <c r="SB523" s="682"/>
      <c r="SC523" s="682"/>
      <c r="SD523" s="682"/>
      <c r="SE523" s="682"/>
      <c r="SF523" s="682"/>
      <c r="SG523" s="682"/>
      <c r="SH523" s="682"/>
      <c r="SI523" s="682"/>
      <c r="SJ523" s="682"/>
      <c r="SK523" s="682"/>
      <c r="SL523" s="682"/>
      <c r="SM523" s="682"/>
      <c r="SN523" s="682"/>
      <c r="SO523" s="682"/>
      <c r="SP523" s="682"/>
      <c r="SQ523" s="682"/>
      <c r="SR523" s="682"/>
      <c r="SS523" s="682"/>
      <c r="ST523" s="682"/>
      <c r="SU523" s="682"/>
      <c r="SV523" s="682"/>
      <c r="SW523" s="682"/>
      <c r="SX523" s="682"/>
      <c r="SY523" s="682"/>
      <c r="SZ523" s="682"/>
      <c r="TA523" s="682"/>
      <c r="TB523" s="682"/>
      <c r="TC523" s="682"/>
      <c r="TD523" s="682"/>
      <c r="TE523" s="682"/>
      <c r="TF523" s="682"/>
      <c r="TG523" s="682"/>
      <c r="TH523" s="682"/>
      <c r="TI523" s="682"/>
      <c r="TJ523" s="682"/>
      <c r="TK523" s="682"/>
      <c r="TL523" s="682"/>
      <c r="TM523" s="682"/>
      <c r="TN523" s="682"/>
      <c r="TO523" s="682"/>
      <c r="TP523" s="682"/>
      <c r="TQ523" s="682"/>
      <c r="TR523" s="682"/>
      <c r="TS523" s="682"/>
      <c r="TT523" s="682"/>
      <c r="TU523" s="682"/>
      <c r="TV523" s="682"/>
      <c r="TW523" s="682"/>
      <c r="TX523" s="682"/>
      <c r="TY523" s="682"/>
      <c r="TZ523" s="682"/>
      <c r="UA523" s="682"/>
      <c r="UB523" s="682"/>
      <c r="UC523" s="682"/>
      <c r="UD523" s="682"/>
      <c r="UE523" s="682"/>
      <c r="UF523" s="682"/>
      <c r="UG523" s="682"/>
      <c r="UH523" s="682"/>
      <c r="UI523" s="682"/>
      <c r="UJ523" s="682"/>
      <c r="UK523" s="682"/>
      <c r="UL523" s="682"/>
      <c r="UM523" s="682"/>
      <c r="UN523" s="682"/>
      <c r="UO523" s="682"/>
      <c r="UP523" s="682"/>
      <c r="UQ523" s="682"/>
      <c r="UR523" s="682"/>
      <c r="US523" s="682"/>
      <c r="UT523" s="682"/>
      <c r="UU523" s="682"/>
      <c r="UV523" s="682"/>
      <c r="UW523" s="682"/>
      <c r="UX523" s="682"/>
      <c r="UY523" s="682"/>
      <c r="UZ523" s="682"/>
      <c r="VA523" s="682"/>
      <c r="VB523" s="682"/>
      <c r="VC523" s="682"/>
      <c r="VD523" s="682"/>
      <c r="VE523" s="682"/>
      <c r="VF523" s="682"/>
      <c r="VG523" s="682"/>
      <c r="VH523" s="682"/>
      <c r="VI523" s="682"/>
      <c r="VJ523" s="682"/>
      <c r="VK523" s="682"/>
      <c r="VL523" s="682"/>
      <c r="VM523" s="682"/>
      <c r="VN523" s="682"/>
      <c r="VO523" s="682"/>
      <c r="VP523" s="682"/>
      <c r="VQ523" s="682"/>
      <c r="VR523" s="682"/>
      <c r="VS523" s="682"/>
      <c r="VT523" s="682"/>
      <c r="VU523" s="682"/>
      <c r="VV523" s="682"/>
      <c r="VW523" s="682"/>
      <c r="VX523" s="682"/>
      <c r="VY523" s="682"/>
      <c r="VZ523" s="682"/>
      <c r="WA523" s="682"/>
      <c r="WB523" s="682"/>
      <c r="WC523" s="682"/>
      <c r="WD523" s="682"/>
      <c r="WE523" s="682"/>
      <c r="WF523" s="682"/>
      <c r="WG523" s="682"/>
      <c r="WH523" s="682"/>
      <c r="WI523" s="682"/>
      <c r="WJ523" s="682"/>
      <c r="WK523" s="682"/>
      <c r="WL523" s="682"/>
      <c r="WM523" s="682"/>
      <c r="WN523" s="682"/>
      <c r="WO523" s="682"/>
      <c r="WP523" s="682"/>
      <c r="WQ523" s="682"/>
      <c r="WR523" s="682"/>
      <c r="WS523" s="682"/>
      <c r="WT523" s="682"/>
      <c r="WU523" s="682"/>
      <c r="WV523" s="682"/>
      <c r="WW523" s="682"/>
      <c r="WX523" s="682"/>
      <c r="WY523" s="682"/>
      <c r="WZ523" s="682"/>
      <c r="XA523" s="682"/>
      <c r="XB523" s="682"/>
      <c r="XC523" s="682"/>
      <c r="XD523" s="682"/>
      <c r="XE523" s="682"/>
      <c r="XF523" s="682"/>
      <c r="XG523" s="682"/>
      <c r="XH523" s="682"/>
      <c r="XI523" s="682"/>
      <c r="XJ523" s="682"/>
      <c r="XK523" s="682"/>
      <c r="XL523" s="682"/>
      <c r="XM523" s="682"/>
      <c r="XN523" s="682"/>
      <c r="XO523" s="682"/>
      <c r="XP523" s="682"/>
      <c r="XQ523" s="682"/>
      <c r="XR523" s="682"/>
      <c r="XS523" s="682"/>
      <c r="XT523" s="682"/>
      <c r="XU523" s="682"/>
      <c r="XV523" s="682"/>
      <c r="XW523" s="682"/>
      <c r="XX523" s="682"/>
      <c r="XY523" s="682"/>
      <c r="XZ523" s="682"/>
      <c r="YA523" s="682"/>
      <c r="YB523" s="682"/>
      <c r="YC523" s="682"/>
      <c r="YD523" s="682"/>
      <c r="YE523" s="682"/>
      <c r="YF523" s="682"/>
      <c r="YG523" s="682"/>
      <c r="YH523" s="682"/>
      <c r="YI523" s="682"/>
      <c r="YJ523" s="682"/>
      <c r="YK523" s="682"/>
      <c r="YL523" s="682"/>
      <c r="YM523" s="682"/>
      <c r="YN523" s="682"/>
      <c r="YO523" s="682"/>
      <c r="YP523" s="682"/>
      <c r="YQ523" s="682"/>
      <c r="YR523" s="682"/>
      <c r="YS523" s="682"/>
      <c r="YT523" s="682"/>
      <c r="YU523" s="682"/>
      <c r="YV523" s="682"/>
      <c r="YW523" s="682"/>
      <c r="YX523" s="682"/>
      <c r="YY523" s="682"/>
      <c r="YZ523" s="682"/>
      <c r="ZA523" s="682"/>
      <c r="ZB523" s="682"/>
      <c r="ZC523" s="682"/>
      <c r="ZD523" s="682"/>
      <c r="ZE523" s="682"/>
      <c r="ZF523" s="682"/>
      <c r="ZG523" s="682"/>
      <c r="ZH523" s="682"/>
      <c r="ZI523" s="682"/>
      <c r="ZJ523" s="682"/>
      <c r="ZK523" s="682"/>
      <c r="ZL523" s="682"/>
      <c r="ZM523" s="682"/>
      <c r="ZN523" s="682"/>
      <c r="ZO523" s="682"/>
      <c r="ZP523" s="682"/>
      <c r="ZQ523" s="682"/>
      <c r="ZR523" s="682"/>
      <c r="ZS523" s="682"/>
      <c r="ZT523" s="682"/>
      <c r="ZU523" s="682"/>
      <c r="ZV523" s="682"/>
      <c r="ZW523" s="682"/>
      <c r="ZX523" s="682"/>
      <c r="ZY523" s="682"/>
      <c r="ZZ523" s="682"/>
      <c r="AAA523" s="682"/>
      <c r="AAB523" s="682"/>
      <c r="AAC523" s="682"/>
      <c r="AAD523" s="682"/>
      <c r="AAE523" s="682"/>
      <c r="AAF523" s="682"/>
      <c r="AAG523" s="682"/>
      <c r="AAH523" s="682"/>
      <c r="AAI523" s="682"/>
      <c r="AAJ523" s="682"/>
      <c r="AAK523" s="682"/>
      <c r="AAL523" s="682"/>
      <c r="AAM523" s="682"/>
      <c r="AAN523" s="682"/>
      <c r="AAO523" s="682"/>
      <c r="AAP523" s="682"/>
      <c r="AAQ523" s="682"/>
      <c r="AAR523" s="682"/>
      <c r="AAS523" s="682"/>
      <c r="AAT523" s="682"/>
      <c r="AAU523" s="682"/>
      <c r="AAV523" s="682"/>
      <c r="AAW523" s="682"/>
      <c r="AAX523" s="682"/>
      <c r="AAY523" s="682"/>
      <c r="AAZ523" s="682"/>
      <c r="ABA523" s="682"/>
      <c r="ABB523" s="682"/>
      <c r="ABC523" s="682"/>
      <c r="ABD523" s="682"/>
      <c r="ABE523" s="682"/>
      <c r="ABF523" s="682"/>
      <c r="ABG523" s="682"/>
      <c r="ABH523" s="682"/>
      <c r="ABI523" s="682"/>
      <c r="ABJ523" s="682"/>
      <c r="ABK523" s="682"/>
      <c r="ABL523" s="682"/>
      <c r="ABM523" s="682"/>
      <c r="ABN523" s="682"/>
      <c r="ABO523" s="682"/>
      <c r="ABP523" s="682"/>
      <c r="ABQ523" s="682"/>
      <c r="ABR523" s="682"/>
      <c r="ABS523" s="682"/>
      <c r="ABT523" s="682"/>
      <c r="ABU523" s="682"/>
      <c r="ABV523" s="682"/>
      <c r="ABW523" s="682"/>
      <c r="ABX523" s="682"/>
      <c r="ABY523" s="682"/>
      <c r="ABZ523" s="682"/>
      <c r="ACA523" s="682"/>
      <c r="ACB523" s="682"/>
      <c r="ACC523" s="682"/>
      <c r="ACD523" s="682"/>
      <c r="ACE523" s="682"/>
      <c r="ACF523" s="682"/>
      <c r="ACG523" s="682"/>
      <c r="ACH523" s="682"/>
      <c r="ACI523" s="682"/>
      <c r="ACJ523" s="682"/>
      <c r="ACK523" s="682"/>
      <c r="ACL523" s="682"/>
      <c r="ACM523" s="682"/>
      <c r="ACN523" s="682"/>
      <c r="ACO523" s="682"/>
      <c r="ACP523" s="682"/>
      <c r="ACQ523" s="682"/>
      <c r="ACR523" s="682"/>
      <c r="ACS523" s="682"/>
      <c r="ACT523" s="682"/>
      <c r="ACU523" s="682"/>
      <c r="ACV523" s="682"/>
      <c r="ACW523" s="682"/>
      <c r="ACX523" s="682"/>
      <c r="ACY523" s="682"/>
      <c r="ACZ523" s="682"/>
      <c r="ADA523" s="682"/>
      <c r="ADB523" s="682"/>
      <c r="ADC523" s="682"/>
      <c r="ADD523" s="682"/>
      <c r="ADE523" s="682"/>
      <c r="ADF523" s="682"/>
      <c r="ADG523" s="682"/>
      <c r="ADH523" s="682"/>
      <c r="ADI523" s="682"/>
      <c r="ADJ523" s="682"/>
      <c r="ADK523" s="682"/>
      <c r="ADL523" s="682"/>
      <c r="ADM523" s="682"/>
      <c r="ADN523" s="682"/>
      <c r="ADO523" s="682"/>
      <c r="ADP523" s="682"/>
      <c r="ADQ523" s="682"/>
      <c r="ADR523" s="682"/>
      <c r="ADS523" s="682"/>
      <c r="ADT523" s="682"/>
      <c r="ADU523" s="682"/>
      <c r="ADV523" s="682"/>
      <c r="ADW523" s="682"/>
      <c r="ADX523" s="682"/>
      <c r="ADY523" s="682"/>
      <c r="ADZ523" s="682"/>
      <c r="AEA523" s="682"/>
      <c r="AEB523" s="682"/>
      <c r="AEC523" s="682"/>
      <c r="AED523" s="682"/>
      <c r="AEE523" s="682"/>
      <c r="AEF523" s="682"/>
      <c r="AEG523" s="682"/>
      <c r="AEH523" s="682"/>
      <c r="AEI523" s="682"/>
      <c r="AEJ523" s="682"/>
      <c r="AEK523" s="682"/>
      <c r="AEL523" s="682"/>
      <c r="AEM523" s="682"/>
      <c r="AEN523" s="682"/>
      <c r="AEO523" s="682"/>
      <c r="AEP523" s="682"/>
      <c r="AEQ523" s="682"/>
      <c r="AER523" s="682"/>
      <c r="AES523" s="682"/>
      <c r="AET523" s="682"/>
      <c r="AEU523" s="682"/>
      <c r="AEV523" s="682"/>
      <c r="AEW523" s="682"/>
      <c r="AEX523" s="682"/>
      <c r="AEY523" s="682"/>
      <c r="AEZ523" s="682"/>
      <c r="AFA523" s="682"/>
      <c r="AFB523" s="682"/>
      <c r="AFC523" s="682"/>
      <c r="AFD523" s="682"/>
      <c r="AFE523" s="682"/>
      <c r="AFF523" s="682"/>
      <c r="AFG523" s="682"/>
      <c r="AFH523" s="682"/>
      <c r="AFI523" s="682"/>
      <c r="AFJ523" s="682"/>
      <c r="AFK523" s="682"/>
      <c r="AFL523" s="682"/>
      <c r="AFM523" s="682"/>
      <c r="AFN523" s="682"/>
      <c r="AFO523" s="682"/>
      <c r="AFP523" s="682"/>
      <c r="AFQ523" s="682"/>
      <c r="AFR523" s="682"/>
      <c r="AFS523" s="682"/>
      <c r="AFT523" s="682"/>
      <c r="AFU523" s="682"/>
      <c r="AFV523" s="682"/>
      <c r="AFW523" s="682"/>
      <c r="AFX523" s="682"/>
      <c r="AFY523" s="682"/>
      <c r="AFZ523" s="682"/>
      <c r="AGA523" s="682"/>
      <c r="AGB523" s="682"/>
      <c r="AGC523" s="682"/>
      <c r="AGD523" s="682"/>
      <c r="AGE523" s="682"/>
      <c r="AGF523" s="682"/>
      <c r="AGG523" s="682"/>
      <c r="AGH523" s="682"/>
      <c r="AGI523" s="682"/>
      <c r="AGJ523" s="682"/>
      <c r="AGK523" s="682"/>
      <c r="AGL523" s="682"/>
      <c r="AGM523" s="682"/>
      <c r="AGN523" s="682"/>
      <c r="AGO523" s="682"/>
      <c r="AGP523" s="682"/>
      <c r="AGQ523" s="682"/>
      <c r="AGR523" s="682"/>
      <c r="AGS523" s="682"/>
      <c r="AGT523" s="682"/>
      <c r="AGU523" s="682"/>
      <c r="AGV523" s="682"/>
      <c r="AGW523" s="682"/>
      <c r="AGX523" s="682"/>
      <c r="AGY523" s="682"/>
      <c r="AGZ523" s="682"/>
      <c r="AHA523" s="682"/>
      <c r="AHB523" s="682"/>
      <c r="AHC523" s="682"/>
      <c r="AHD523" s="682"/>
      <c r="AHE523" s="682"/>
      <c r="AHF523" s="682"/>
      <c r="AHG523" s="682"/>
      <c r="AHH523" s="682"/>
      <c r="AHI523" s="682"/>
      <c r="AHJ523" s="682"/>
      <c r="AHK523" s="682"/>
      <c r="AHL523" s="682"/>
      <c r="AHM523" s="682"/>
      <c r="AHN523" s="682"/>
      <c r="AHO523" s="682"/>
      <c r="AHP523" s="682"/>
      <c r="AHQ523" s="682"/>
      <c r="AHR523" s="682"/>
      <c r="AHS523" s="682"/>
      <c r="AHT523" s="682"/>
      <c r="AHU523" s="682"/>
      <c r="AHV523" s="682"/>
      <c r="AHW523" s="682"/>
      <c r="AHX523" s="682"/>
      <c r="AHY523" s="682"/>
      <c r="AHZ523" s="682"/>
      <c r="AIA523" s="682"/>
      <c r="AIB523" s="682"/>
      <c r="AIC523" s="682"/>
      <c r="AID523" s="682"/>
      <c r="AIE523" s="682"/>
      <c r="AIF523" s="682"/>
      <c r="AIG523" s="682"/>
      <c r="AIH523" s="682"/>
      <c r="AII523" s="682"/>
      <c r="AIJ523" s="682"/>
      <c r="AIK523" s="682"/>
      <c r="AIL523" s="682"/>
      <c r="AIM523" s="682"/>
      <c r="AIN523" s="682"/>
      <c r="AIO523" s="682"/>
      <c r="AIP523" s="682"/>
      <c r="AIQ523" s="682"/>
      <c r="AIR523" s="682"/>
      <c r="AIS523" s="682"/>
      <c r="AIT523" s="682"/>
      <c r="AIU523" s="682"/>
      <c r="AIV523" s="682"/>
      <c r="AIW523" s="682"/>
      <c r="AIX523" s="682"/>
      <c r="AIY523" s="682"/>
      <c r="AIZ523" s="682"/>
      <c r="AJA523" s="682"/>
      <c r="AJB523" s="682"/>
      <c r="AJC523" s="682"/>
      <c r="AJD523" s="682"/>
      <c r="AJE523" s="682"/>
      <c r="AJF523" s="682"/>
      <c r="AJG523" s="682"/>
      <c r="AJH523" s="682"/>
      <c r="AJI523" s="682"/>
      <c r="AJJ523" s="682"/>
      <c r="AJK523" s="682"/>
      <c r="AJL523" s="682"/>
      <c r="AJM523" s="682"/>
      <c r="AJN523" s="682"/>
      <c r="AJO523" s="682"/>
      <c r="AJP523" s="682"/>
      <c r="AJQ523" s="682"/>
      <c r="AJR523" s="682"/>
      <c r="AJS523" s="682"/>
      <c r="AJT523" s="682"/>
      <c r="AJU523" s="682"/>
      <c r="AJV523" s="682"/>
      <c r="AJW523" s="682"/>
      <c r="AJX523" s="682"/>
      <c r="AJY523" s="682"/>
      <c r="AJZ523" s="682"/>
      <c r="AKA523" s="682"/>
      <c r="AKB523" s="682"/>
      <c r="AKC523" s="682"/>
      <c r="AKD523" s="682"/>
      <c r="AKE523" s="682"/>
      <c r="AKF523" s="682"/>
      <c r="AKG523" s="682"/>
      <c r="AKH523" s="682"/>
      <c r="AKI523" s="682"/>
      <c r="AKJ523" s="682"/>
      <c r="AKK523" s="682"/>
      <c r="AKL523" s="682"/>
      <c r="AKM523" s="682"/>
      <c r="AKN523" s="682"/>
      <c r="AKO523" s="682"/>
      <c r="AKP523" s="682"/>
      <c r="AKQ523" s="682"/>
      <c r="AKR523" s="682"/>
      <c r="AKS523" s="682"/>
      <c r="AKT523" s="682"/>
      <c r="AKU523" s="682"/>
      <c r="AKV523" s="682"/>
      <c r="AKW523" s="682"/>
      <c r="AKX523" s="682"/>
      <c r="AKY523" s="682"/>
      <c r="AKZ523" s="682"/>
      <c r="ALA523" s="682"/>
      <c r="ALB523" s="682"/>
      <c r="ALC523" s="682"/>
      <c r="ALD523" s="682"/>
      <c r="ALE523" s="682"/>
      <c r="ALF523" s="682"/>
      <c r="ALG523" s="682"/>
      <c r="ALH523" s="682"/>
      <c r="ALI523" s="682"/>
      <c r="ALJ523" s="682"/>
      <c r="ALK523" s="682"/>
      <c r="ALL523" s="682"/>
      <c r="ALM523" s="682"/>
      <c r="ALN523" s="682"/>
      <c r="ALO523" s="682"/>
      <c r="ALP523" s="682"/>
      <c r="ALQ523" s="682"/>
      <c r="ALR523" s="682"/>
      <c r="ALS523" s="682"/>
      <c r="ALT523" s="682"/>
      <c r="ALU523" s="682"/>
      <c r="ALV523" s="682"/>
      <c r="ALW523" s="682"/>
      <c r="ALX523" s="682"/>
      <c r="ALY523" s="682"/>
      <c r="ALZ523" s="682"/>
      <c r="AMA523" s="682"/>
      <c r="AMB523" s="682"/>
      <c r="AMC523" s="682"/>
      <c r="AMD523" s="682"/>
      <c r="AME523" s="682"/>
      <c r="AMF523" s="682"/>
      <c r="AMG523" s="682"/>
      <c r="AMH523" s="682"/>
      <c r="AMI523" s="682"/>
      <c r="AMJ523" s="682"/>
      <c r="AMK523" s="682"/>
      <c r="AML523" s="682"/>
      <c r="AMM523" s="682"/>
      <c r="AMN523" s="682"/>
      <c r="AMO523" s="682"/>
      <c r="AMP523" s="682"/>
      <c r="AMQ523" s="682"/>
      <c r="AMR523" s="682"/>
      <c r="AMS523" s="682"/>
      <c r="AMT523" s="682"/>
      <c r="AMU523" s="682"/>
      <c r="AMV523" s="682"/>
      <c r="AMW523" s="682"/>
      <c r="AMX523" s="682"/>
      <c r="AMY523" s="682"/>
      <c r="AMZ523" s="682"/>
      <c r="ANA523" s="682"/>
      <c r="ANB523" s="682"/>
      <c r="ANC523" s="682"/>
      <c r="AND523" s="682"/>
      <c r="ANE523" s="682"/>
      <c r="ANF523" s="682"/>
      <c r="ANG523" s="682"/>
      <c r="ANH523" s="682"/>
      <c r="ANI523" s="682"/>
      <c r="ANJ523" s="682"/>
      <c r="ANK523" s="682"/>
      <c r="ANL523" s="682"/>
      <c r="ANM523" s="682"/>
      <c r="ANN523" s="682"/>
      <c r="ANO523" s="682"/>
      <c r="ANP523" s="682"/>
      <c r="ANQ523" s="682"/>
      <c r="ANR523" s="682"/>
      <c r="ANS523" s="682"/>
      <c r="ANT523" s="682"/>
      <c r="ANU523" s="682"/>
      <c r="ANV523" s="682"/>
      <c r="ANW523" s="682"/>
      <c r="ANX523" s="682"/>
      <c r="ANY523" s="682"/>
      <c r="ANZ523" s="682"/>
      <c r="AOA523" s="682"/>
      <c r="AOB523" s="682"/>
      <c r="AOC523" s="682"/>
      <c r="AOD523" s="682"/>
      <c r="AOE523" s="682"/>
      <c r="AOF523" s="682"/>
      <c r="AOG523" s="682"/>
      <c r="AOH523" s="682"/>
      <c r="AOI523" s="682"/>
      <c r="AOJ523" s="682"/>
      <c r="AOK523" s="682"/>
      <c r="AOL523" s="682"/>
      <c r="AOM523" s="682"/>
      <c r="AON523" s="682"/>
      <c r="AOO523" s="682"/>
      <c r="AOP523" s="682"/>
      <c r="AOQ523" s="682"/>
      <c r="AOR523" s="682"/>
      <c r="AOS523" s="682"/>
      <c r="AOT523" s="682"/>
      <c r="AOU523" s="682"/>
      <c r="AOV523" s="682"/>
      <c r="AOW523" s="682"/>
      <c r="AOX523" s="682"/>
      <c r="AOY523" s="682"/>
      <c r="AOZ523" s="682"/>
      <c r="APA523" s="682"/>
      <c r="APB523" s="682"/>
      <c r="APC523" s="682"/>
      <c r="APD523" s="682"/>
      <c r="APE523" s="682"/>
      <c r="APF523" s="682"/>
      <c r="APG523" s="682"/>
      <c r="APH523" s="682"/>
      <c r="API523" s="682"/>
      <c r="APJ523" s="682"/>
      <c r="APK523" s="682"/>
      <c r="APL523" s="682"/>
      <c r="APM523" s="682"/>
      <c r="APN523" s="682"/>
      <c r="APO523" s="682"/>
      <c r="APP523" s="682"/>
      <c r="APQ523" s="682"/>
      <c r="APR523" s="682"/>
      <c r="APS523" s="682"/>
      <c r="APT523" s="682"/>
      <c r="APU523" s="682"/>
      <c r="APV523" s="682"/>
      <c r="APW523" s="682"/>
      <c r="APX523" s="682"/>
      <c r="APY523" s="682"/>
      <c r="APZ523" s="682"/>
      <c r="AQA523" s="682"/>
      <c r="AQB523" s="682"/>
      <c r="AQC523" s="682"/>
      <c r="AQD523" s="682"/>
      <c r="AQE523" s="682"/>
      <c r="AQF523" s="682"/>
      <c r="AQG523" s="682"/>
      <c r="AQH523" s="682"/>
      <c r="AQI523" s="682"/>
      <c r="AQJ523" s="682"/>
      <c r="AQK523" s="682"/>
      <c r="AQL523" s="682"/>
      <c r="AQM523" s="682"/>
      <c r="AQN523" s="682"/>
      <c r="AQO523" s="682"/>
      <c r="AQP523" s="682"/>
      <c r="AQQ523" s="682"/>
      <c r="AQR523" s="682"/>
      <c r="AQS523" s="682"/>
      <c r="AQT523" s="682"/>
      <c r="AQU523" s="682"/>
      <c r="AQV523" s="682"/>
      <c r="AQW523" s="682"/>
      <c r="AQX523" s="682"/>
      <c r="AQY523" s="682"/>
      <c r="AQZ523" s="682"/>
      <c r="ARA523" s="682"/>
      <c r="ARB523" s="682"/>
      <c r="ARC523" s="682"/>
      <c r="ARD523" s="682"/>
      <c r="ARE523" s="682"/>
      <c r="ARF523" s="682"/>
      <c r="ARG523" s="682"/>
      <c r="ARH523" s="682"/>
      <c r="ARI523" s="682"/>
      <c r="ARJ523" s="682"/>
      <c r="ARK523" s="682"/>
      <c r="ARL523" s="682"/>
      <c r="ARM523" s="682"/>
      <c r="ARN523" s="682"/>
      <c r="ARO523" s="682"/>
      <c r="ARP523" s="682"/>
      <c r="ARQ523" s="682"/>
      <c r="ARR523" s="682"/>
      <c r="ARS523" s="682"/>
      <c r="ART523" s="682"/>
      <c r="ARU523" s="682"/>
      <c r="ARV523" s="682"/>
      <c r="ARW523" s="682"/>
      <c r="ARX523" s="682"/>
      <c r="ARY523" s="682"/>
      <c r="ARZ523" s="682"/>
      <c r="ASA523" s="682"/>
      <c r="ASB523" s="682"/>
      <c r="ASC523" s="682"/>
      <c r="ASD523" s="682"/>
      <c r="ASE523" s="682"/>
      <c r="ASF523" s="682"/>
      <c r="ASG523" s="682"/>
      <c r="ASH523" s="682"/>
      <c r="ASI523" s="682"/>
      <c r="ASJ523" s="682"/>
      <c r="ASK523" s="682"/>
      <c r="ASL523" s="682"/>
      <c r="ASM523" s="682"/>
      <c r="ASN523" s="682"/>
      <c r="ASO523" s="682"/>
      <c r="ASP523" s="682"/>
      <c r="ASQ523" s="682"/>
      <c r="ASR523" s="682"/>
      <c r="ASS523" s="682"/>
      <c r="AST523" s="682"/>
      <c r="ASU523" s="682"/>
      <c r="ASV523" s="682"/>
      <c r="ASW523" s="682"/>
      <c r="ASX523" s="682"/>
      <c r="ASY523" s="682"/>
      <c r="ASZ523" s="682"/>
      <c r="ATA523" s="682"/>
      <c r="ATB523" s="682"/>
      <c r="ATC523" s="682"/>
      <c r="ATD523" s="682"/>
      <c r="ATE523" s="682"/>
      <c r="ATF523" s="682"/>
      <c r="ATG523" s="682"/>
      <c r="ATH523" s="682"/>
      <c r="ATI523" s="682"/>
      <c r="ATJ523" s="682"/>
      <c r="ATK523" s="682"/>
      <c r="ATL523" s="682"/>
      <c r="ATM523" s="682"/>
      <c r="ATN523" s="682"/>
      <c r="ATO523" s="682"/>
      <c r="ATP523" s="682"/>
      <c r="ATQ523" s="682"/>
      <c r="ATR523" s="682"/>
      <c r="ATS523" s="682"/>
      <c r="ATT523" s="682"/>
      <c r="ATU523" s="682"/>
      <c r="ATV523" s="682"/>
      <c r="ATW523" s="682"/>
      <c r="ATX523" s="682"/>
      <c r="ATY523" s="682"/>
      <c r="ATZ523" s="682"/>
      <c r="AUA523" s="682"/>
      <c r="AUB523" s="682"/>
      <c r="AUC523" s="682"/>
      <c r="AUD523" s="682"/>
      <c r="AUE523" s="682"/>
      <c r="AUF523" s="682"/>
      <c r="AUG523" s="682"/>
      <c r="AUH523" s="682"/>
      <c r="AUI523" s="682"/>
      <c r="AUJ523" s="682"/>
      <c r="AUK523" s="682"/>
      <c r="AUL523" s="682"/>
      <c r="AUM523" s="682"/>
      <c r="AUN523" s="682"/>
      <c r="AUO523" s="682"/>
      <c r="AUP523" s="682"/>
      <c r="AUQ523" s="682"/>
      <c r="AUR523" s="682"/>
      <c r="AUS523" s="682"/>
      <c r="AUT523" s="682"/>
      <c r="AUU523" s="682"/>
      <c r="AUV523" s="682"/>
      <c r="AUW523" s="682"/>
      <c r="AUX523" s="682"/>
      <c r="AUY523" s="682"/>
      <c r="AUZ523" s="682"/>
      <c r="AVA523" s="682"/>
      <c r="AVB523" s="682"/>
      <c r="AVC523" s="682"/>
      <c r="AVD523" s="682"/>
      <c r="AVE523" s="682"/>
      <c r="AVF523" s="682"/>
      <c r="AVG523" s="682"/>
      <c r="AVH523" s="682"/>
      <c r="AVI523" s="682"/>
      <c r="AVJ523" s="682"/>
      <c r="AVK523" s="682"/>
      <c r="AVL523" s="682"/>
      <c r="AVM523" s="682"/>
      <c r="AVN523" s="682"/>
      <c r="AVO523" s="682"/>
      <c r="AVP523" s="682"/>
      <c r="AVQ523" s="682"/>
      <c r="AVR523" s="682"/>
      <c r="AVS523" s="682"/>
      <c r="AVT523" s="682"/>
      <c r="AVU523" s="682"/>
      <c r="AVV523" s="682"/>
      <c r="AVW523" s="682"/>
      <c r="AVX523" s="682"/>
      <c r="AVY523" s="682"/>
      <c r="AVZ523" s="682"/>
      <c r="AWA523" s="682"/>
      <c r="AWB523" s="682"/>
      <c r="AWC523" s="682"/>
      <c r="AWD523" s="682"/>
      <c r="AWE523" s="682"/>
      <c r="AWF523" s="682"/>
      <c r="AWG523" s="682"/>
      <c r="AWH523" s="682"/>
      <c r="AWI523" s="682"/>
      <c r="AWJ523" s="682"/>
      <c r="AWK523" s="682"/>
      <c r="AWL523" s="682"/>
      <c r="AWM523" s="682"/>
      <c r="AWN523" s="682"/>
      <c r="AWO523" s="682"/>
      <c r="AWP523" s="682"/>
      <c r="AWQ523" s="682"/>
      <c r="AWR523" s="682"/>
      <c r="AWS523" s="682"/>
      <c r="AWT523" s="682"/>
      <c r="AWU523" s="682"/>
      <c r="AWV523" s="682"/>
      <c r="AWW523" s="682"/>
      <c r="AWX523" s="682"/>
      <c r="AWY523" s="682"/>
      <c r="AWZ523" s="682"/>
      <c r="AXA523" s="682"/>
      <c r="AXB523" s="682"/>
      <c r="AXC523" s="682"/>
      <c r="AXD523" s="682"/>
      <c r="AXE523" s="682"/>
      <c r="AXF523" s="682"/>
      <c r="AXG523" s="682"/>
      <c r="AXH523" s="682"/>
      <c r="AXI523" s="682"/>
      <c r="AXJ523" s="682"/>
      <c r="AXK523" s="682"/>
      <c r="AXL523" s="682"/>
      <c r="AXM523" s="682"/>
      <c r="AXN523" s="682"/>
      <c r="AXO523" s="682"/>
      <c r="AXP523" s="682"/>
      <c r="AXQ523" s="682"/>
      <c r="AXR523" s="682"/>
      <c r="AXS523" s="682"/>
      <c r="AXT523" s="682"/>
      <c r="AXU523" s="682"/>
      <c r="AXV523" s="682"/>
      <c r="AXW523" s="682"/>
      <c r="AXX523" s="682"/>
      <c r="AXY523" s="682"/>
      <c r="AXZ523" s="682"/>
      <c r="AYA523" s="682"/>
      <c r="AYB523" s="682"/>
      <c r="AYC523" s="682"/>
      <c r="AYD523" s="682"/>
      <c r="AYE523" s="682"/>
      <c r="AYF523" s="682"/>
      <c r="AYG523" s="682"/>
      <c r="AYH523" s="682"/>
      <c r="AYI523" s="682"/>
      <c r="AYJ523" s="682"/>
      <c r="AYK523" s="682"/>
      <c r="AYL523" s="682"/>
      <c r="AYM523" s="682"/>
      <c r="AYN523" s="682"/>
      <c r="AYO523" s="682"/>
      <c r="AYP523" s="682"/>
      <c r="AYQ523" s="682"/>
      <c r="AYR523" s="682"/>
      <c r="AYS523" s="682"/>
      <c r="AYT523" s="682"/>
      <c r="AYU523" s="682"/>
      <c r="AYV523" s="682"/>
      <c r="AYW523" s="682"/>
      <c r="AYX523" s="682"/>
      <c r="AYY523" s="682"/>
      <c r="AYZ523" s="682"/>
      <c r="AZA523" s="682"/>
      <c r="AZB523" s="682"/>
      <c r="AZC523" s="682"/>
      <c r="AZD523" s="682"/>
      <c r="AZE523" s="682"/>
      <c r="AZF523" s="682"/>
      <c r="AZG523" s="682"/>
      <c r="AZH523" s="682"/>
      <c r="AZI523" s="682"/>
      <c r="AZJ523" s="682"/>
      <c r="AZK523" s="682"/>
      <c r="AZL523" s="682"/>
      <c r="AZM523" s="682"/>
      <c r="AZN523" s="682"/>
      <c r="AZO523" s="682"/>
      <c r="AZP523" s="682"/>
      <c r="AZQ523" s="682"/>
      <c r="AZR523" s="682"/>
      <c r="AZS523" s="682"/>
      <c r="AZT523" s="682"/>
      <c r="AZU523" s="682"/>
      <c r="AZV523" s="682"/>
      <c r="AZW523" s="682"/>
      <c r="AZX523" s="682"/>
      <c r="AZY523" s="682"/>
      <c r="AZZ523" s="682"/>
      <c r="BAA523" s="682"/>
      <c r="BAB523" s="682"/>
      <c r="BAC523" s="682"/>
      <c r="BAD523" s="682"/>
      <c r="BAE523" s="682"/>
      <c r="BAF523" s="682"/>
      <c r="BAG523" s="682"/>
      <c r="BAH523" s="682"/>
      <c r="BAI523" s="682"/>
      <c r="BAJ523" s="682"/>
      <c r="BAK523" s="682"/>
      <c r="BAL523" s="682"/>
      <c r="BAM523" s="682"/>
      <c r="BAN523" s="682"/>
      <c r="BAO523" s="682"/>
      <c r="BAP523" s="682"/>
      <c r="BAQ523" s="682"/>
      <c r="BAR523" s="682"/>
      <c r="BAS523" s="682"/>
      <c r="BAT523" s="682"/>
      <c r="BAU523" s="682"/>
      <c r="BAV523" s="682"/>
      <c r="BAW523" s="682"/>
      <c r="BAX523" s="682"/>
      <c r="BAY523" s="682"/>
      <c r="BAZ523" s="682"/>
      <c r="BBA523" s="682"/>
      <c r="BBB523" s="682"/>
      <c r="BBC523" s="682"/>
      <c r="BBD523" s="682"/>
      <c r="BBE523" s="682"/>
      <c r="BBF523" s="682"/>
      <c r="BBG523" s="682"/>
      <c r="BBH523" s="682"/>
      <c r="BBI523" s="682"/>
      <c r="BBJ523" s="682"/>
      <c r="BBK523" s="682"/>
      <c r="BBL523" s="682"/>
      <c r="BBM523" s="682"/>
      <c r="BBN523" s="682"/>
      <c r="BBO523" s="682"/>
      <c r="BBP523" s="682"/>
      <c r="BBQ523" s="682"/>
      <c r="BBR523" s="682"/>
      <c r="BBS523" s="682"/>
      <c r="BBT523" s="682"/>
      <c r="BBU523" s="682"/>
      <c r="BBV523" s="682"/>
      <c r="BBW523" s="682"/>
      <c r="BBX523" s="682"/>
      <c r="BBY523" s="682"/>
      <c r="BBZ523" s="682"/>
      <c r="BCA523" s="682"/>
      <c r="BCB523" s="682"/>
      <c r="BCC523" s="682"/>
      <c r="BCD523" s="682"/>
      <c r="BCE523" s="682"/>
      <c r="BCF523" s="682"/>
      <c r="BCG523" s="682"/>
      <c r="BCH523" s="682"/>
      <c r="BCI523" s="682"/>
      <c r="BCJ523" s="682"/>
      <c r="BCK523" s="682"/>
      <c r="BCL523" s="682"/>
      <c r="BCM523" s="682"/>
      <c r="BCN523" s="682"/>
      <c r="BCO523" s="682"/>
      <c r="BCP523" s="682"/>
      <c r="BCQ523" s="682"/>
      <c r="BCR523" s="682"/>
      <c r="BCS523" s="682"/>
      <c r="BCT523" s="682"/>
      <c r="BCU523" s="682"/>
      <c r="BCV523" s="682"/>
      <c r="BCW523" s="682"/>
      <c r="BCX523" s="682"/>
      <c r="BCY523" s="682"/>
      <c r="BCZ523" s="682"/>
      <c r="BDA523" s="682"/>
      <c r="BDB523" s="682"/>
      <c r="BDC523" s="682"/>
      <c r="BDD523" s="682"/>
      <c r="BDE523" s="682"/>
      <c r="BDF523" s="682"/>
      <c r="BDG523" s="682"/>
      <c r="BDH523" s="682"/>
      <c r="BDI523" s="682"/>
      <c r="BDJ523" s="682"/>
      <c r="BDK523" s="682"/>
      <c r="BDL523" s="682"/>
      <c r="BDM523" s="682"/>
      <c r="BDN523" s="682"/>
      <c r="BDO523" s="682"/>
      <c r="BDP523" s="682"/>
      <c r="BDQ523" s="682"/>
      <c r="BDR523" s="682"/>
      <c r="BDS523" s="682"/>
      <c r="BDT523" s="682"/>
      <c r="BDU523" s="682"/>
      <c r="BDV523" s="682"/>
      <c r="BDW523" s="682"/>
      <c r="BDX523" s="682"/>
      <c r="BDY523" s="682"/>
      <c r="BDZ523" s="682"/>
      <c r="BEA523" s="682"/>
      <c r="BEB523" s="682"/>
      <c r="BEC523" s="682"/>
      <c r="BED523" s="682"/>
      <c r="BEE523" s="682"/>
      <c r="BEF523" s="682"/>
      <c r="BEG523" s="682"/>
      <c r="BEH523" s="682"/>
      <c r="BEI523" s="682"/>
      <c r="BEJ523" s="682"/>
      <c r="BEK523" s="682"/>
      <c r="BEL523" s="682"/>
      <c r="BEM523" s="682"/>
      <c r="BEN523" s="682"/>
      <c r="BEO523" s="682"/>
      <c r="BEP523" s="682"/>
      <c r="BEQ523" s="682"/>
      <c r="BER523" s="682"/>
      <c r="BES523" s="682"/>
      <c r="BET523" s="682"/>
      <c r="BEU523" s="682"/>
      <c r="BEV523" s="682"/>
      <c r="BEW523" s="682"/>
      <c r="BEX523" s="682"/>
      <c r="BEY523" s="682"/>
      <c r="BEZ523" s="682"/>
      <c r="BFA523" s="682"/>
      <c r="BFB523" s="682"/>
      <c r="BFC523" s="682"/>
      <c r="BFD523" s="682"/>
      <c r="BFE523" s="682"/>
      <c r="BFF523" s="682"/>
      <c r="BFG523" s="682"/>
      <c r="BFH523" s="682"/>
      <c r="BFI523" s="682"/>
      <c r="BFJ523" s="682"/>
      <c r="BFK523" s="682"/>
      <c r="BFL523" s="682"/>
      <c r="BFM523" s="682"/>
      <c r="BFN523" s="682"/>
      <c r="BFO523" s="682"/>
      <c r="BFP523" s="682"/>
      <c r="BFQ523" s="682"/>
      <c r="BFR523" s="682"/>
      <c r="BFS523" s="682"/>
      <c r="BFT523" s="682"/>
      <c r="BFU523" s="682"/>
      <c r="BFV523" s="682"/>
      <c r="BFW523" s="682"/>
      <c r="BFX523" s="682"/>
      <c r="BFY523" s="682"/>
      <c r="BFZ523" s="682"/>
      <c r="BGA523" s="682"/>
      <c r="BGB523" s="682"/>
      <c r="BGC523" s="682"/>
      <c r="BGD523" s="682"/>
      <c r="BGE523" s="682"/>
      <c r="BGF523" s="682"/>
      <c r="BGG523" s="682"/>
      <c r="BGH523" s="682"/>
      <c r="BGI523" s="682"/>
      <c r="BGJ523" s="682"/>
      <c r="BGK523" s="682"/>
      <c r="BGL523" s="682"/>
      <c r="BGM523" s="682"/>
      <c r="BGN523" s="682"/>
      <c r="BGO523" s="682"/>
      <c r="BGP523" s="682"/>
      <c r="BGQ523" s="682"/>
      <c r="BGR523" s="682"/>
      <c r="BGS523" s="682"/>
      <c r="BGT523" s="682"/>
      <c r="BGU523" s="682"/>
      <c r="BGV523" s="682"/>
      <c r="BGW523" s="682"/>
      <c r="BGX523" s="682"/>
      <c r="BGY523" s="682"/>
      <c r="BGZ523" s="682"/>
      <c r="BHA523" s="682"/>
      <c r="BHB523" s="682"/>
      <c r="BHC523" s="682"/>
      <c r="BHD523" s="682"/>
      <c r="BHE523" s="682"/>
      <c r="BHF523" s="682"/>
      <c r="BHG523" s="682"/>
      <c r="BHH523" s="682"/>
      <c r="BHI523" s="682"/>
      <c r="BHJ523" s="682"/>
      <c r="BHK523" s="682"/>
      <c r="BHL523" s="682"/>
      <c r="BHM523" s="682"/>
      <c r="BHN523" s="682"/>
      <c r="BHO523" s="682"/>
      <c r="BHP523" s="682"/>
      <c r="BHQ523" s="682"/>
      <c r="BHR523" s="682"/>
      <c r="BHS523" s="682"/>
      <c r="BHT523" s="682"/>
      <c r="BHU523" s="682"/>
      <c r="BHV523" s="682"/>
      <c r="BHW523" s="682"/>
      <c r="BHX523" s="682"/>
      <c r="BHY523" s="682"/>
      <c r="BHZ523" s="682"/>
      <c r="BIA523" s="682"/>
      <c r="BIB523" s="682"/>
      <c r="BIC523" s="682"/>
      <c r="BID523" s="682"/>
      <c r="BIE523" s="682"/>
      <c r="BIF523" s="682"/>
      <c r="BIG523" s="682"/>
      <c r="BIH523" s="682"/>
      <c r="BII523" s="682"/>
      <c r="BIJ523" s="682"/>
      <c r="BIK523" s="682"/>
      <c r="BIL523" s="682"/>
      <c r="BIM523" s="682"/>
      <c r="BIN523" s="682"/>
      <c r="BIO523" s="682"/>
      <c r="BIP523" s="682"/>
      <c r="BIQ523" s="682"/>
      <c r="BIR523" s="682"/>
      <c r="BIS523" s="682"/>
      <c r="BIT523" s="682"/>
      <c r="BIU523" s="682"/>
      <c r="BIV523" s="682"/>
      <c r="BIW523" s="682"/>
      <c r="BIX523" s="682"/>
      <c r="BIY523" s="682"/>
      <c r="BIZ523" s="682"/>
      <c r="BJA523" s="682"/>
      <c r="BJB523" s="682"/>
      <c r="BJC523" s="682"/>
      <c r="BJD523" s="682"/>
      <c r="BJE523" s="682"/>
      <c r="BJF523" s="682"/>
      <c r="BJG523" s="682"/>
      <c r="BJH523" s="682"/>
      <c r="BJI523" s="682"/>
      <c r="BJJ523" s="682"/>
      <c r="BJK523" s="682"/>
      <c r="BJL523" s="682"/>
      <c r="BJM523" s="682"/>
      <c r="BJN523" s="682"/>
      <c r="BJO523" s="682"/>
      <c r="BJP523" s="682"/>
      <c r="BJQ523" s="682"/>
      <c r="BJR523" s="682"/>
      <c r="BJS523" s="682"/>
      <c r="BJT523" s="682"/>
      <c r="BJU523" s="682"/>
      <c r="BJV523" s="682"/>
      <c r="BJW523" s="682"/>
      <c r="BJX523" s="682"/>
      <c r="BJY523" s="682"/>
      <c r="BJZ523" s="682"/>
      <c r="BKA523" s="682"/>
      <c r="BKB523" s="682"/>
      <c r="BKC523" s="682"/>
      <c r="BKD523" s="682"/>
      <c r="BKE523" s="682"/>
      <c r="BKF523" s="682"/>
      <c r="BKG523" s="682"/>
      <c r="BKH523" s="682"/>
      <c r="BKI523" s="682"/>
      <c r="BKJ523" s="682"/>
      <c r="BKK523" s="682"/>
      <c r="BKL523" s="682"/>
      <c r="BKM523" s="682"/>
      <c r="BKN523" s="682"/>
      <c r="BKO523" s="682"/>
      <c r="BKP523" s="682"/>
      <c r="BKQ523" s="682"/>
      <c r="BKR523" s="682"/>
      <c r="BKS523" s="682"/>
      <c r="BKT523" s="682"/>
      <c r="BKU523" s="682"/>
      <c r="BKV523" s="682"/>
      <c r="BKW523" s="682"/>
      <c r="BKX523" s="682"/>
      <c r="BKY523" s="682"/>
      <c r="BKZ523" s="682"/>
      <c r="BLA523" s="682"/>
      <c r="BLB523" s="682"/>
      <c r="BLC523" s="682"/>
      <c r="BLD523" s="682"/>
      <c r="BLE523" s="682"/>
      <c r="BLF523" s="682"/>
      <c r="BLG523" s="682"/>
      <c r="BLH523" s="682"/>
      <c r="BLI523" s="682"/>
      <c r="BLJ523" s="682"/>
      <c r="BLK523" s="682"/>
      <c r="BLL523" s="682"/>
      <c r="BLM523" s="682"/>
      <c r="BLN523" s="682"/>
      <c r="BLO523" s="682"/>
      <c r="BLP523" s="682"/>
      <c r="BLQ523" s="682"/>
      <c r="BLR523" s="682"/>
      <c r="BLS523" s="682"/>
      <c r="BLT523" s="682"/>
      <c r="BLU523" s="682"/>
      <c r="BLV523" s="682"/>
      <c r="BLW523" s="682"/>
      <c r="BLX523" s="682"/>
      <c r="BLY523" s="682"/>
      <c r="BLZ523" s="682"/>
      <c r="BMA523" s="682"/>
      <c r="BMB523" s="682"/>
      <c r="BMC523" s="682"/>
      <c r="BMD523" s="682"/>
      <c r="BME523" s="682"/>
      <c r="BMF523" s="682"/>
      <c r="BMG523" s="682"/>
      <c r="BMH523" s="682"/>
      <c r="BMI523" s="682"/>
      <c r="BMJ523" s="682"/>
      <c r="BMK523" s="682"/>
      <c r="BML523" s="682"/>
      <c r="BMM523" s="682"/>
      <c r="BMN523" s="682"/>
      <c r="BMO523" s="682"/>
      <c r="BMP523" s="682"/>
      <c r="BMQ523" s="682"/>
      <c r="BMR523" s="682"/>
      <c r="BMS523" s="682"/>
      <c r="BMT523" s="682"/>
      <c r="BMU523" s="682"/>
      <c r="BMV523" s="682"/>
      <c r="BMW523" s="682"/>
      <c r="BMX523" s="682"/>
      <c r="BMY523" s="682"/>
      <c r="BMZ523" s="682"/>
      <c r="BNA523" s="682"/>
      <c r="BNB523" s="682"/>
      <c r="BNC523" s="682"/>
      <c r="BND523" s="682"/>
      <c r="BNE523" s="682"/>
      <c r="BNF523" s="682"/>
      <c r="BNG523" s="682"/>
      <c r="BNH523" s="682"/>
      <c r="BNI523" s="682"/>
      <c r="BNJ523" s="682"/>
      <c r="BNK523" s="682"/>
      <c r="BNL523" s="682"/>
      <c r="BNM523" s="682"/>
      <c r="BNN523" s="682"/>
      <c r="BNO523" s="682"/>
      <c r="BNP523" s="682"/>
      <c r="BNQ523" s="682"/>
      <c r="BNR523" s="682"/>
      <c r="BNS523" s="682"/>
      <c r="BNT523" s="682"/>
      <c r="BNU523" s="682"/>
      <c r="BNV523" s="682"/>
      <c r="BNW523" s="682"/>
      <c r="BNX523" s="682"/>
      <c r="BNY523" s="682"/>
      <c r="BNZ523" s="682"/>
      <c r="BOA523" s="682"/>
      <c r="BOB523" s="682"/>
      <c r="BOC523" s="682"/>
      <c r="BOD523" s="682"/>
      <c r="BOE523" s="682"/>
      <c r="BOF523" s="682"/>
      <c r="BOG523" s="682"/>
      <c r="BOH523" s="682"/>
      <c r="BOI523" s="682"/>
      <c r="BOJ523" s="682"/>
      <c r="BOK523" s="682"/>
      <c r="BOL523" s="682"/>
      <c r="BOM523" s="682"/>
      <c r="BON523" s="682"/>
      <c r="BOO523" s="682"/>
      <c r="BOP523" s="682"/>
      <c r="BOQ523" s="682"/>
      <c r="BOR523" s="682"/>
      <c r="BOS523" s="682"/>
      <c r="BOT523" s="682"/>
      <c r="BOU523" s="682"/>
      <c r="BOV523" s="682"/>
      <c r="BOW523" s="682"/>
      <c r="BOX523" s="682"/>
      <c r="BOY523" s="682"/>
      <c r="BOZ523" s="682"/>
      <c r="BPA523" s="682"/>
      <c r="BPB523" s="682"/>
      <c r="BPC523" s="682"/>
      <c r="BPD523" s="682"/>
      <c r="BPE523" s="682"/>
      <c r="BPF523" s="682"/>
      <c r="BPG523" s="682"/>
      <c r="BPH523" s="682"/>
      <c r="BPI523" s="682"/>
      <c r="BPJ523" s="682"/>
      <c r="BPK523" s="682"/>
      <c r="BPL523" s="682"/>
      <c r="BPM523" s="682"/>
      <c r="BPN523" s="682"/>
      <c r="BPO523" s="682"/>
      <c r="BPP523" s="682"/>
      <c r="BPQ523" s="682"/>
      <c r="BPR523" s="682"/>
      <c r="BPS523" s="682"/>
      <c r="BPT523" s="682"/>
      <c r="BPU523" s="682"/>
      <c r="BPV523" s="682"/>
      <c r="BPW523" s="682"/>
      <c r="BPX523" s="682"/>
      <c r="BPY523" s="682"/>
      <c r="BPZ523" s="682"/>
      <c r="BQA523" s="682"/>
      <c r="BQB523" s="682"/>
      <c r="BQC523" s="682"/>
      <c r="BQD523" s="682"/>
      <c r="BQE523" s="682"/>
      <c r="BQF523" s="682"/>
      <c r="BQG523" s="682"/>
      <c r="BQH523" s="682"/>
      <c r="BQI523" s="682"/>
      <c r="BQJ523" s="682"/>
      <c r="BQK523" s="682"/>
      <c r="BQL523" s="682"/>
      <c r="BQM523" s="682"/>
      <c r="BQN523" s="682"/>
      <c r="BQO523" s="682"/>
      <c r="BQP523" s="682"/>
      <c r="BQQ523" s="682"/>
      <c r="BQR523" s="682"/>
      <c r="BQS523" s="682"/>
      <c r="BQT523" s="682"/>
      <c r="BQU523" s="682"/>
      <c r="BQV523" s="682"/>
      <c r="BQW523" s="682"/>
      <c r="BQX523" s="682"/>
      <c r="BQY523" s="682"/>
      <c r="BQZ523" s="682"/>
      <c r="BRA523" s="682"/>
      <c r="BRB523" s="682"/>
      <c r="BRC523" s="682"/>
      <c r="BRD523" s="682"/>
      <c r="BRE523" s="682"/>
      <c r="BRF523" s="682"/>
      <c r="BRG523" s="682"/>
      <c r="BRH523" s="682"/>
      <c r="BRI523" s="682"/>
      <c r="BRJ523" s="682"/>
      <c r="BRK523" s="682"/>
      <c r="BRL523" s="682"/>
      <c r="BRM523" s="682"/>
      <c r="BRN523" s="682"/>
      <c r="BRO523" s="682"/>
      <c r="BRP523" s="682"/>
      <c r="BRQ523" s="682"/>
      <c r="BRR523" s="682"/>
      <c r="BRS523" s="682"/>
      <c r="BRT523" s="682"/>
      <c r="BRU523" s="682"/>
      <c r="BRV523" s="682"/>
      <c r="BRW523" s="682"/>
      <c r="BRX523" s="682"/>
      <c r="BRY523" s="682"/>
      <c r="BRZ523" s="682"/>
      <c r="BSA523" s="682"/>
      <c r="BSB523" s="682"/>
      <c r="BSC523" s="682"/>
      <c r="BSD523" s="682"/>
      <c r="BSE523" s="682"/>
      <c r="BSF523" s="682"/>
      <c r="BSG523" s="682"/>
      <c r="BSH523" s="682"/>
      <c r="BSI523" s="682"/>
      <c r="BSJ523" s="682"/>
      <c r="BSK523" s="682"/>
      <c r="BSL523" s="682"/>
      <c r="BSM523" s="682"/>
      <c r="BSN523" s="682"/>
      <c r="BSO523" s="682"/>
      <c r="BSP523" s="682"/>
      <c r="BSQ523" s="682"/>
      <c r="BSR523" s="682"/>
      <c r="BSS523" s="682"/>
      <c r="BST523" s="682"/>
      <c r="BSU523" s="682"/>
      <c r="BSV523" s="682"/>
      <c r="BSW523" s="682"/>
      <c r="BSX523" s="682"/>
      <c r="BSY523" s="682"/>
      <c r="BSZ523" s="682"/>
      <c r="BTA523" s="682"/>
      <c r="BTB523" s="682"/>
      <c r="BTC523" s="682"/>
      <c r="BTD523" s="682"/>
      <c r="BTE523" s="682"/>
      <c r="BTF523" s="682"/>
      <c r="BTG523" s="682"/>
      <c r="BTH523" s="682"/>
      <c r="BTI523" s="682"/>
      <c r="BTJ523" s="682"/>
      <c r="BTK523" s="682"/>
      <c r="BTL523" s="682"/>
      <c r="BTM523" s="682"/>
      <c r="BTN523" s="682"/>
      <c r="BTO523" s="682"/>
      <c r="BTP523" s="682"/>
      <c r="BTQ523" s="682"/>
      <c r="BTR523" s="682"/>
      <c r="BTS523" s="682"/>
      <c r="BTT523" s="682"/>
      <c r="BTU523" s="682"/>
      <c r="BTV523" s="682"/>
      <c r="BTW523" s="682"/>
      <c r="BTX523" s="682"/>
      <c r="BTY523" s="682"/>
      <c r="BTZ523" s="682"/>
      <c r="BUA523" s="682"/>
      <c r="BUB523" s="682"/>
      <c r="BUC523" s="682"/>
      <c r="BUD523" s="682"/>
      <c r="BUE523" s="682"/>
      <c r="BUF523" s="682"/>
      <c r="BUG523" s="682"/>
      <c r="BUH523" s="682"/>
      <c r="BUI523" s="682"/>
      <c r="BUJ523" s="682"/>
      <c r="BUK523" s="682"/>
      <c r="BUL523" s="682"/>
      <c r="BUM523" s="682"/>
      <c r="BUN523" s="682"/>
      <c r="BUO523" s="682"/>
      <c r="BUP523" s="682"/>
      <c r="BUQ523" s="682"/>
      <c r="BUR523" s="682"/>
      <c r="BUS523" s="682"/>
      <c r="BUT523" s="682"/>
      <c r="BUU523" s="682"/>
      <c r="BUV523" s="682"/>
      <c r="BUW523" s="682"/>
      <c r="BUX523" s="682"/>
      <c r="BUY523" s="682"/>
      <c r="BUZ523" s="682"/>
      <c r="BVA523" s="682"/>
      <c r="BVB523" s="682"/>
      <c r="BVC523" s="682"/>
      <c r="BVD523" s="682"/>
      <c r="BVE523" s="682"/>
      <c r="BVF523" s="682"/>
      <c r="BVG523" s="682"/>
      <c r="BVH523" s="682"/>
      <c r="BVI523" s="682"/>
      <c r="BVJ523" s="682"/>
      <c r="BVK523" s="682"/>
      <c r="BVL523" s="682"/>
      <c r="BVM523" s="682"/>
      <c r="BVN523" s="682"/>
      <c r="BVO523" s="682"/>
      <c r="BVP523" s="682"/>
      <c r="BVQ523" s="682"/>
      <c r="BVR523" s="682"/>
      <c r="BVS523" s="682"/>
      <c r="BVT523" s="682"/>
      <c r="BVU523" s="682"/>
      <c r="BVV523" s="682"/>
      <c r="BVW523" s="682"/>
      <c r="BVX523" s="682"/>
      <c r="BVY523" s="682"/>
      <c r="BVZ523" s="682"/>
      <c r="BWA523" s="682"/>
      <c r="BWB523" s="682"/>
      <c r="BWC523" s="682"/>
      <c r="BWD523" s="682"/>
      <c r="BWE523" s="682"/>
      <c r="BWF523" s="682"/>
      <c r="BWG523" s="682"/>
      <c r="BWH523" s="682"/>
      <c r="BWI523" s="682"/>
      <c r="BWJ523" s="682"/>
      <c r="BWK523" s="682"/>
      <c r="BWL523" s="682"/>
      <c r="BWM523" s="682"/>
      <c r="BWN523" s="682"/>
      <c r="BWO523" s="682"/>
      <c r="BWP523" s="682"/>
      <c r="BWQ523" s="682"/>
      <c r="BWR523" s="682"/>
      <c r="BWS523" s="682"/>
      <c r="BWT523" s="682"/>
      <c r="BWU523" s="682"/>
      <c r="BWV523" s="682"/>
      <c r="BWW523" s="682"/>
      <c r="BWX523" s="682"/>
      <c r="BWY523" s="682"/>
      <c r="BWZ523" s="682"/>
      <c r="BXA523" s="682"/>
      <c r="BXB523" s="682"/>
      <c r="BXC523" s="682"/>
      <c r="BXD523" s="682"/>
      <c r="BXE523" s="682"/>
      <c r="BXF523" s="682"/>
      <c r="BXG523" s="682"/>
      <c r="BXH523" s="682"/>
      <c r="BXI523" s="682"/>
      <c r="BXJ523" s="682"/>
      <c r="BXK523" s="682"/>
      <c r="BXL523" s="682"/>
      <c r="BXM523" s="682"/>
      <c r="BXN523" s="682"/>
      <c r="BXO523" s="682"/>
      <c r="BXP523" s="682"/>
      <c r="BXQ523" s="682"/>
      <c r="BXR523" s="682"/>
      <c r="BXS523" s="682"/>
      <c r="BXT523" s="682"/>
      <c r="BXU523" s="682"/>
      <c r="BXV523" s="682"/>
      <c r="BXW523" s="682"/>
      <c r="BXX523" s="682"/>
      <c r="BXY523" s="682"/>
      <c r="BXZ523" s="682"/>
      <c r="BYA523" s="682"/>
      <c r="BYB523" s="682"/>
      <c r="BYC523" s="682"/>
      <c r="BYD523" s="682"/>
      <c r="BYE523" s="682"/>
      <c r="BYF523" s="682"/>
      <c r="BYG523" s="682"/>
      <c r="BYH523" s="682"/>
      <c r="BYI523" s="682"/>
      <c r="BYJ523" s="682"/>
      <c r="BYK523" s="682"/>
      <c r="BYL523" s="682"/>
      <c r="BYM523" s="682"/>
      <c r="BYN523" s="682"/>
      <c r="BYO523" s="682"/>
      <c r="BYP523" s="682"/>
      <c r="BYQ523" s="682"/>
      <c r="BYR523" s="682"/>
      <c r="BYS523" s="682"/>
      <c r="BYT523" s="682"/>
      <c r="BYU523" s="682"/>
      <c r="BYV523" s="682"/>
      <c r="BYW523" s="682"/>
      <c r="BYX523" s="682"/>
      <c r="BYY523" s="682"/>
      <c r="BYZ523" s="682"/>
      <c r="BZA523" s="682"/>
      <c r="BZB523" s="682"/>
      <c r="BZC523" s="682"/>
      <c r="BZD523" s="682"/>
      <c r="BZE523" s="682"/>
      <c r="BZF523" s="682"/>
      <c r="BZG523" s="682"/>
      <c r="BZH523" s="682"/>
      <c r="BZI523" s="682"/>
      <c r="BZJ523" s="682"/>
      <c r="BZK523" s="682"/>
      <c r="BZL523" s="682"/>
      <c r="BZM523" s="682"/>
      <c r="BZN523" s="682"/>
      <c r="BZO523" s="682"/>
      <c r="BZP523" s="682"/>
      <c r="BZQ523" s="682"/>
      <c r="BZR523" s="682"/>
      <c r="BZS523" s="682"/>
      <c r="BZT523" s="682"/>
      <c r="BZU523" s="682"/>
      <c r="BZV523" s="682"/>
      <c r="BZW523" s="682"/>
      <c r="BZX523" s="682"/>
      <c r="BZY523" s="682"/>
      <c r="BZZ523" s="682"/>
      <c r="CAA523" s="682"/>
      <c r="CAB523" s="682"/>
      <c r="CAC523" s="682"/>
      <c r="CAD523" s="682"/>
      <c r="CAE523" s="682"/>
      <c r="CAF523" s="682"/>
      <c r="CAG523" s="682"/>
      <c r="CAH523" s="682"/>
      <c r="CAI523" s="682"/>
      <c r="CAJ523" s="682"/>
      <c r="CAK523" s="682"/>
      <c r="CAL523" s="682"/>
      <c r="CAM523" s="682"/>
      <c r="CAN523" s="682"/>
      <c r="CAO523" s="682"/>
      <c r="CAP523" s="682"/>
      <c r="CAQ523" s="682"/>
      <c r="CAR523" s="682"/>
      <c r="CAS523" s="682"/>
      <c r="CAT523" s="682"/>
      <c r="CAU523" s="682"/>
      <c r="CAV523" s="682"/>
      <c r="CAW523" s="682"/>
      <c r="CAX523" s="682"/>
      <c r="CAY523" s="682"/>
      <c r="CAZ523" s="682"/>
      <c r="CBA523" s="682"/>
      <c r="CBB523" s="682"/>
      <c r="CBC523" s="682"/>
      <c r="CBD523" s="682"/>
      <c r="CBE523" s="682"/>
      <c r="CBF523" s="682"/>
      <c r="CBG523" s="682"/>
      <c r="CBH523" s="682"/>
      <c r="CBI523" s="682"/>
      <c r="CBJ523" s="682"/>
      <c r="CBK523" s="682"/>
      <c r="CBL523" s="682"/>
      <c r="CBM523" s="682"/>
      <c r="CBN523" s="682"/>
      <c r="CBO523" s="682"/>
      <c r="CBP523" s="682"/>
      <c r="CBQ523" s="682"/>
      <c r="CBR523" s="682"/>
      <c r="CBS523" s="682"/>
      <c r="CBT523" s="682"/>
      <c r="CBU523" s="682"/>
      <c r="CBV523" s="682"/>
      <c r="CBW523" s="682"/>
      <c r="CBX523" s="682"/>
      <c r="CBY523" s="682"/>
      <c r="CBZ523" s="682"/>
      <c r="CCA523" s="682"/>
      <c r="CCB523" s="682"/>
      <c r="CCC523" s="682"/>
      <c r="CCD523" s="682"/>
      <c r="CCE523" s="682"/>
      <c r="CCF523" s="682"/>
      <c r="CCG523" s="682"/>
      <c r="CCH523" s="682"/>
      <c r="CCI523" s="682"/>
      <c r="CCJ523" s="682"/>
      <c r="CCK523" s="682"/>
      <c r="CCL523" s="682"/>
      <c r="CCM523" s="682"/>
      <c r="CCN523" s="682"/>
      <c r="CCO523" s="682"/>
      <c r="CCP523" s="682"/>
      <c r="CCQ523" s="682"/>
      <c r="CCR523" s="682"/>
      <c r="CCS523" s="682"/>
      <c r="CCT523" s="682"/>
      <c r="CCU523" s="682"/>
      <c r="CCV523" s="682"/>
      <c r="CCW523" s="682"/>
      <c r="CCX523" s="682"/>
      <c r="CCY523" s="682"/>
      <c r="CCZ523" s="682"/>
      <c r="CDA523" s="682"/>
      <c r="CDB523" s="682"/>
      <c r="CDC523" s="682"/>
      <c r="CDD523" s="682"/>
      <c r="CDE523" s="682"/>
      <c r="CDF523" s="682"/>
      <c r="CDG523" s="682"/>
      <c r="CDH523" s="682"/>
      <c r="CDI523" s="682"/>
      <c r="CDJ523" s="682"/>
      <c r="CDK523" s="682"/>
      <c r="CDL523" s="682"/>
      <c r="CDM523" s="682"/>
      <c r="CDN523" s="682"/>
      <c r="CDO523" s="682"/>
      <c r="CDP523" s="682"/>
      <c r="CDQ523" s="682"/>
      <c r="CDR523" s="682"/>
      <c r="CDS523" s="682"/>
      <c r="CDT523" s="682"/>
      <c r="CDU523" s="682"/>
      <c r="CDV523" s="682"/>
      <c r="CDW523" s="682"/>
      <c r="CDX523" s="682"/>
      <c r="CDY523" s="682"/>
      <c r="CDZ523" s="682"/>
      <c r="CEA523" s="682"/>
      <c r="CEB523" s="682"/>
      <c r="CEC523" s="682"/>
      <c r="CED523" s="682"/>
      <c r="CEE523" s="682"/>
      <c r="CEF523" s="682"/>
      <c r="CEG523" s="682"/>
      <c r="CEH523" s="682"/>
      <c r="CEI523" s="682"/>
      <c r="CEJ523" s="682"/>
      <c r="CEK523" s="682"/>
      <c r="CEL523" s="682"/>
      <c r="CEM523" s="682"/>
      <c r="CEN523" s="682"/>
      <c r="CEO523" s="682"/>
      <c r="CEP523" s="682"/>
      <c r="CEQ523" s="682"/>
      <c r="CER523" s="682"/>
      <c r="CES523" s="682"/>
      <c r="CET523" s="682"/>
      <c r="CEU523" s="682"/>
      <c r="CEV523" s="682"/>
      <c r="CEW523" s="682"/>
      <c r="CEX523" s="682"/>
      <c r="CEY523" s="682"/>
      <c r="CEZ523" s="682"/>
      <c r="CFA523" s="682"/>
      <c r="CFB523" s="682"/>
      <c r="CFC523" s="682"/>
      <c r="CFD523" s="682"/>
      <c r="CFE523" s="682"/>
      <c r="CFF523" s="682"/>
      <c r="CFG523" s="682"/>
      <c r="CFH523" s="682"/>
      <c r="CFI523" s="682"/>
      <c r="CFJ523" s="682"/>
      <c r="CFK523" s="682"/>
      <c r="CFL523" s="682"/>
      <c r="CFM523" s="682"/>
      <c r="CFN523" s="682"/>
      <c r="CFO523" s="682"/>
      <c r="CFP523" s="682"/>
      <c r="CFQ523" s="682"/>
      <c r="CFR523" s="682"/>
      <c r="CFS523" s="682"/>
      <c r="CFT523" s="682"/>
      <c r="CFU523" s="682"/>
      <c r="CFV523" s="682"/>
      <c r="CFW523" s="682"/>
      <c r="CFX523" s="682"/>
      <c r="CFY523" s="682"/>
      <c r="CFZ523" s="682"/>
      <c r="CGA523" s="682"/>
      <c r="CGB523" s="682"/>
      <c r="CGC523" s="682"/>
      <c r="CGD523" s="682"/>
      <c r="CGE523" s="682"/>
      <c r="CGF523" s="682"/>
      <c r="CGG523" s="682"/>
      <c r="CGH523" s="682"/>
      <c r="CGI523" s="682"/>
      <c r="CGJ523" s="682"/>
      <c r="CGK523" s="682"/>
      <c r="CGL523" s="682"/>
      <c r="CGM523" s="682"/>
      <c r="CGN523" s="682"/>
      <c r="CGO523" s="682"/>
      <c r="CGP523" s="682"/>
      <c r="CGQ523" s="682"/>
      <c r="CGR523" s="682"/>
      <c r="CGS523" s="682"/>
      <c r="CGT523" s="682"/>
      <c r="CGU523" s="682"/>
      <c r="CGV523" s="682"/>
      <c r="CGW523" s="682"/>
      <c r="CGX523" s="682"/>
      <c r="CGY523" s="682"/>
      <c r="CGZ523" s="682"/>
      <c r="CHA523" s="682"/>
      <c r="CHB523" s="682"/>
      <c r="CHC523" s="682"/>
      <c r="CHD523" s="682"/>
      <c r="CHE523" s="682"/>
      <c r="CHF523" s="682"/>
      <c r="CHG523" s="682"/>
      <c r="CHH523" s="682"/>
      <c r="CHI523" s="682"/>
      <c r="CHJ523" s="682"/>
      <c r="CHK523" s="682"/>
      <c r="CHL523" s="682"/>
      <c r="CHM523" s="682"/>
      <c r="CHN523" s="682"/>
      <c r="CHO523" s="682"/>
      <c r="CHP523" s="682"/>
      <c r="CHQ523" s="682"/>
      <c r="CHR523" s="682"/>
      <c r="CHS523" s="682"/>
      <c r="CHT523" s="682"/>
      <c r="CHU523" s="682"/>
      <c r="CHV523" s="682"/>
      <c r="CHW523" s="682"/>
      <c r="CHX523" s="682"/>
      <c r="CHY523" s="682"/>
      <c r="CHZ523" s="682"/>
      <c r="CIA523" s="682"/>
      <c r="CIB523" s="682"/>
      <c r="CIC523" s="682"/>
      <c r="CID523" s="682"/>
      <c r="CIE523" s="682"/>
      <c r="CIF523" s="682"/>
      <c r="CIG523" s="682"/>
      <c r="CIH523" s="682"/>
      <c r="CII523" s="682"/>
      <c r="CIJ523" s="682"/>
      <c r="CIK523" s="682"/>
      <c r="CIL523" s="682"/>
      <c r="CIM523" s="682"/>
      <c r="CIN523" s="682"/>
      <c r="CIO523" s="682"/>
      <c r="CIP523" s="682"/>
      <c r="CIQ523" s="682"/>
      <c r="CIR523" s="682"/>
      <c r="CIS523" s="682"/>
      <c r="CIT523" s="682"/>
      <c r="CIU523" s="682"/>
      <c r="CIV523" s="682"/>
      <c r="CIW523" s="682"/>
      <c r="CIX523" s="682"/>
      <c r="CIY523" s="682"/>
      <c r="CIZ523" s="682"/>
      <c r="CJA523" s="682"/>
      <c r="CJB523" s="682"/>
      <c r="CJC523" s="682"/>
      <c r="CJD523" s="682"/>
      <c r="CJE523" s="682"/>
      <c r="CJF523" s="682"/>
      <c r="CJG523" s="682"/>
      <c r="CJH523" s="682"/>
      <c r="CJI523" s="682"/>
      <c r="CJJ523" s="682"/>
      <c r="CJK523" s="682"/>
      <c r="CJL523" s="682"/>
      <c r="CJM523" s="682"/>
      <c r="CJN523" s="682"/>
      <c r="CJO523" s="682"/>
      <c r="CJP523" s="682"/>
      <c r="CJQ523" s="682"/>
      <c r="CJR523" s="682"/>
      <c r="CJS523" s="682"/>
      <c r="CJT523" s="682"/>
      <c r="CJU523" s="682"/>
      <c r="CJV523" s="682"/>
      <c r="CJW523" s="682"/>
      <c r="CJX523" s="682"/>
      <c r="CJY523" s="682"/>
      <c r="CJZ523" s="682"/>
      <c r="CKA523" s="682"/>
      <c r="CKB523" s="682"/>
      <c r="CKC523" s="682"/>
      <c r="CKD523" s="682"/>
      <c r="CKE523" s="682"/>
      <c r="CKF523" s="682"/>
      <c r="CKG523" s="682"/>
      <c r="CKH523" s="682"/>
      <c r="CKI523" s="682"/>
      <c r="CKJ523" s="682"/>
      <c r="CKK523" s="682"/>
      <c r="CKL523" s="682"/>
      <c r="CKM523" s="682"/>
      <c r="CKN523" s="682"/>
      <c r="CKO523" s="682"/>
      <c r="CKP523" s="682"/>
      <c r="CKQ523" s="682"/>
      <c r="CKR523" s="682"/>
      <c r="CKS523" s="682"/>
      <c r="CKT523" s="682"/>
      <c r="CKU523" s="682"/>
      <c r="CKV523" s="682"/>
      <c r="CKW523" s="682"/>
      <c r="CKX523" s="682"/>
      <c r="CKY523" s="682"/>
      <c r="CKZ523" s="682"/>
      <c r="CLA523" s="682"/>
      <c r="CLB523" s="682"/>
      <c r="CLC523" s="682"/>
      <c r="CLD523" s="682"/>
      <c r="CLE523" s="682"/>
      <c r="CLF523" s="682"/>
      <c r="CLG523" s="682"/>
      <c r="CLH523" s="682"/>
      <c r="CLI523" s="682"/>
      <c r="CLJ523" s="682"/>
      <c r="CLK523" s="682"/>
      <c r="CLL523" s="682"/>
      <c r="CLM523" s="682"/>
      <c r="CLN523" s="682"/>
      <c r="CLO523" s="682"/>
      <c r="CLP523" s="682"/>
      <c r="CLQ523" s="682"/>
      <c r="CLR523" s="682"/>
      <c r="CLS523" s="682"/>
      <c r="CLT523" s="682"/>
      <c r="CLU523" s="682"/>
      <c r="CLV523" s="682"/>
      <c r="CLW523" s="682"/>
      <c r="CLX523" s="682"/>
      <c r="CLY523" s="682"/>
      <c r="CLZ523" s="682"/>
      <c r="CMA523" s="682"/>
      <c r="CMB523" s="682"/>
      <c r="CMC523" s="682"/>
      <c r="CMD523" s="682"/>
      <c r="CME523" s="682"/>
      <c r="CMF523" s="682"/>
      <c r="CMG523" s="682"/>
      <c r="CMH523" s="682"/>
      <c r="CMI523" s="682"/>
      <c r="CMJ523" s="682"/>
      <c r="CMK523" s="682"/>
      <c r="CML523" s="682"/>
      <c r="CMM523" s="682"/>
      <c r="CMN523" s="682"/>
      <c r="CMO523" s="682"/>
      <c r="CMP523" s="682"/>
      <c r="CMQ523" s="682"/>
      <c r="CMR523" s="682"/>
      <c r="CMS523" s="682"/>
      <c r="CMT523" s="682"/>
      <c r="CMU523" s="682"/>
      <c r="CMV523" s="682"/>
      <c r="CMW523" s="682"/>
      <c r="CMX523" s="682"/>
      <c r="CMY523" s="682"/>
      <c r="CMZ523" s="682"/>
      <c r="CNA523" s="682"/>
      <c r="CNB523" s="682"/>
      <c r="CNC523" s="682"/>
      <c r="CND523" s="682"/>
      <c r="CNE523" s="682"/>
      <c r="CNF523" s="682"/>
      <c r="CNG523" s="682"/>
      <c r="CNH523" s="682"/>
      <c r="CNI523" s="682"/>
      <c r="CNJ523" s="682"/>
      <c r="CNK523" s="682"/>
      <c r="CNL523" s="682"/>
      <c r="CNM523" s="682"/>
      <c r="CNN523" s="682"/>
      <c r="CNO523" s="682"/>
      <c r="CNP523" s="682"/>
      <c r="CNQ523" s="682"/>
      <c r="CNR523" s="682"/>
      <c r="CNS523" s="682"/>
      <c r="CNT523" s="682"/>
      <c r="CNU523" s="682"/>
      <c r="CNV523" s="682"/>
      <c r="CNW523" s="682"/>
      <c r="CNX523" s="682"/>
      <c r="CNY523" s="682"/>
      <c r="CNZ523" s="682"/>
      <c r="COA523" s="682"/>
      <c r="COB523" s="682"/>
      <c r="COC523" s="682"/>
      <c r="COD523" s="682"/>
      <c r="COE523" s="682"/>
      <c r="COF523" s="682"/>
      <c r="COG523" s="682"/>
      <c r="COH523" s="682"/>
      <c r="COI523" s="682"/>
      <c r="COJ523" s="682"/>
      <c r="COK523" s="682"/>
      <c r="COL523" s="682"/>
      <c r="COM523" s="682"/>
      <c r="CON523" s="682"/>
      <c r="COO523" s="682"/>
      <c r="COP523" s="682"/>
      <c r="COQ523" s="682"/>
      <c r="COR523" s="682"/>
      <c r="COS523" s="682"/>
      <c r="COT523" s="682"/>
      <c r="COU523" s="682"/>
      <c r="COV523" s="682"/>
      <c r="COW523" s="682"/>
      <c r="COX523" s="682"/>
      <c r="COY523" s="682"/>
      <c r="COZ523" s="682"/>
      <c r="CPA523" s="682"/>
      <c r="CPB523" s="682"/>
      <c r="CPC523" s="682"/>
      <c r="CPD523" s="682"/>
      <c r="CPE523" s="682"/>
      <c r="CPF523" s="682"/>
      <c r="CPG523" s="682"/>
      <c r="CPH523" s="682"/>
      <c r="CPI523" s="682"/>
      <c r="CPJ523" s="682"/>
      <c r="CPK523" s="682"/>
      <c r="CPL523" s="682"/>
      <c r="CPM523" s="682"/>
      <c r="CPN523" s="682"/>
      <c r="CPO523" s="682"/>
      <c r="CPP523" s="682"/>
      <c r="CPQ523" s="682"/>
      <c r="CPR523" s="682"/>
      <c r="CPS523" s="682"/>
      <c r="CPT523" s="682"/>
      <c r="CPU523" s="682"/>
      <c r="CPV523" s="682"/>
      <c r="CPW523" s="682"/>
      <c r="CPX523" s="682"/>
      <c r="CPY523" s="682"/>
      <c r="CPZ523" s="682"/>
      <c r="CQA523" s="682"/>
      <c r="CQB523" s="682"/>
      <c r="CQC523" s="682"/>
      <c r="CQD523" s="682"/>
      <c r="CQE523" s="682"/>
      <c r="CQF523" s="682"/>
      <c r="CQG523" s="682"/>
      <c r="CQH523" s="682"/>
      <c r="CQI523" s="682"/>
      <c r="CQJ523" s="682"/>
      <c r="CQK523" s="682"/>
      <c r="CQL523" s="682"/>
      <c r="CQM523" s="682"/>
      <c r="CQN523" s="682"/>
      <c r="CQO523" s="682"/>
      <c r="CQP523" s="682"/>
      <c r="CQQ523" s="682"/>
      <c r="CQR523" s="682"/>
      <c r="CQS523" s="682"/>
      <c r="CQT523" s="682"/>
      <c r="CQU523" s="682"/>
      <c r="CQV523" s="682"/>
      <c r="CQW523" s="682"/>
      <c r="CQX523" s="682"/>
      <c r="CQY523" s="682"/>
      <c r="CQZ523" s="682"/>
      <c r="CRA523" s="682"/>
      <c r="CRB523" s="682"/>
      <c r="CRC523" s="682"/>
      <c r="CRD523" s="682"/>
      <c r="CRE523" s="682"/>
      <c r="CRF523" s="682"/>
      <c r="CRG523" s="682"/>
      <c r="CRH523" s="682"/>
      <c r="CRI523" s="682"/>
      <c r="CRJ523" s="682"/>
      <c r="CRK523" s="682"/>
      <c r="CRL523" s="682"/>
      <c r="CRM523" s="682"/>
      <c r="CRN523" s="682"/>
      <c r="CRO523" s="682"/>
      <c r="CRP523" s="682"/>
      <c r="CRQ523" s="682"/>
      <c r="CRR523" s="682"/>
      <c r="CRS523" s="682"/>
      <c r="CRT523" s="682"/>
      <c r="CRU523" s="682"/>
      <c r="CRV523" s="682"/>
      <c r="CRW523" s="682"/>
      <c r="CRX523" s="682"/>
      <c r="CRY523" s="682"/>
      <c r="CRZ523" s="682"/>
      <c r="CSA523" s="682"/>
      <c r="CSB523" s="682"/>
      <c r="CSC523" s="682"/>
      <c r="CSD523" s="682"/>
      <c r="CSE523" s="682"/>
      <c r="CSF523" s="682"/>
      <c r="CSG523" s="682"/>
      <c r="CSH523" s="682"/>
      <c r="CSI523" s="682"/>
      <c r="CSJ523" s="682"/>
      <c r="CSK523" s="682"/>
      <c r="CSL523" s="682"/>
      <c r="CSM523" s="682"/>
      <c r="CSN523" s="682"/>
      <c r="CSO523" s="682"/>
      <c r="CSP523" s="682"/>
      <c r="CSQ523" s="682"/>
      <c r="CSR523" s="682"/>
      <c r="CSS523" s="682"/>
      <c r="CST523" s="682"/>
      <c r="CSU523" s="682"/>
      <c r="CSV523" s="682"/>
      <c r="CSW523" s="682"/>
      <c r="CSX523" s="682"/>
      <c r="CSY523" s="682"/>
      <c r="CSZ523" s="682"/>
      <c r="CTA523" s="682"/>
      <c r="CTB523" s="682"/>
      <c r="CTC523" s="682"/>
      <c r="CTD523" s="682"/>
      <c r="CTE523" s="682"/>
      <c r="CTF523" s="682"/>
      <c r="CTG523" s="682"/>
      <c r="CTH523" s="682"/>
      <c r="CTI523" s="682"/>
      <c r="CTJ523" s="682"/>
      <c r="CTK523" s="682"/>
      <c r="CTL523" s="682"/>
      <c r="CTM523" s="682"/>
      <c r="CTN523" s="682"/>
      <c r="CTO523" s="682"/>
      <c r="CTP523" s="682"/>
      <c r="CTQ523" s="682"/>
      <c r="CTR523" s="682"/>
      <c r="CTS523" s="682"/>
      <c r="CTT523" s="682"/>
      <c r="CTU523" s="682"/>
      <c r="CTV523" s="682"/>
      <c r="CTW523" s="682"/>
      <c r="CTX523" s="682"/>
      <c r="CTY523" s="682"/>
      <c r="CTZ523" s="682"/>
      <c r="CUA523" s="682"/>
      <c r="CUB523" s="682"/>
      <c r="CUC523" s="682"/>
      <c r="CUD523" s="682"/>
      <c r="CUE523" s="682"/>
      <c r="CUF523" s="682"/>
      <c r="CUG523" s="682"/>
      <c r="CUH523" s="682"/>
      <c r="CUI523" s="682"/>
      <c r="CUJ523" s="682"/>
      <c r="CUK523" s="682"/>
      <c r="CUL523" s="682"/>
      <c r="CUM523" s="682"/>
      <c r="CUN523" s="682"/>
      <c r="CUO523" s="682"/>
      <c r="CUP523" s="682"/>
      <c r="CUQ523" s="682"/>
      <c r="CUR523" s="682"/>
      <c r="CUS523" s="682"/>
      <c r="CUT523" s="682"/>
      <c r="CUU523" s="682"/>
      <c r="CUV523" s="682"/>
      <c r="CUW523" s="682"/>
      <c r="CUX523" s="682"/>
      <c r="CUY523" s="682"/>
      <c r="CUZ523" s="682"/>
      <c r="CVA523" s="682"/>
      <c r="CVB523" s="682"/>
      <c r="CVC523" s="682"/>
      <c r="CVD523" s="682"/>
      <c r="CVE523" s="682"/>
      <c r="CVF523" s="682"/>
      <c r="CVG523" s="682"/>
      <c r="CVH523" s="682"/>
      <c r="CVI523" s="682"/>
      <c r="CVJ523" s="682"/>
      <c r="CVK523" s="682"/>
      <c r="CVL523" s="682"/>
      <c r="CVM523" s="682"/>
      <c r="CVN523" s="682"/>
      <c r="CVO523" s="682"/>
      <c r="CVP523" s="682"/>
      <c r="CVQ523" s="682"/>
      <c r="CVR523" s="682"/>
      <c r="CVS523" s="682"/>
      <c r="CVT523" s="682"/>
      <c r="CVU523" s="682"/>
      <c r="CVV523" s="682"/>
      <c r="CVW523" s="682"/>
      <c r="CVX523" s="682"/>
      <c r="CVY523" s="682"/>
      <c r="CVZ523" s="682"/>
      <c r="CWA523" s="682"/>
      <c r="CWB523" s="682"/>
      <c r="CWC523" s="682"/>
      <c r="CWD523" s="682"/>
      <c r="CWE523" s="682"/>
      <c r="CWF523" s="682"/>
      <c r="CWG523" s="682"/>
      <c r="CWH523" s="682"/>
      <c r="CWI523" s="682"/>
      <c r="CWJ523" s="682"/>
      <c r="CWK523" s="682"/>
      <c r="CWL523" s="682"/>
      <c r="CWM523" s="682"/>
      <c r="CWN523" s="682"/>
      <c r="CWO523" s="682"/>
      <c r="CWP523" s="682"/>
      <c r="CWQ523" s="682"/>
      <c r="CWR523" s="682"/>
      <c r="CWS523" s="682"/>
      <c r="CWT523" s="682"/>
      <c r="CWU523" s="682"/>
      <c r="CWV523" s="682"/>
      <c r="CWW523" s="682"/>
      <c r="CWX523" s="682"/>
      <c r="CWY523" s="682"/>
      <c r="CWZ523" s="682"/>
      <c r="CXA523" s="682"/>
      <c r="CXB523" s="682"/>
      <c r="CXC523" s="682"/>
      <c r="CXD523" s="682"/>
      <c r="CXE523" s="682"/>
      <c r="CXF523" s="682"/>
      <c r="CXG523" s="682"/>
      <c r="CXH523" s="682"/>
      <c r="CXI523" s="682"/>
      <c r="CXJ523" s="682"/>
      <c r="CXK523" s="682"/>
      <c r="CXL523" s="682"/>
      <c r="CXM523" s="682"/>
      <c r="CXN523" s="682"/>
      <c r="CXO523" s="682"/>
      <c r="CXP523" s="682"/>
      <c r="CXQ523" s="682"/>
      <c r="CXR523" s="682"/>
      <c r="CXS523" s="682"/>
      <c r="CXT523" s="682"/>
      <c r="CXU523" s="682"/>
      <c r="CXV523" s="682"/>
      <c r="CXW523" s="682"/>
      <c r="CXX523" s="682"/>
      <c r="CXY523" s="682"/>
      <c r="CXZ523" s="682"/>
      <c r="CYA523" s="682"/>
      <c r="CYB523" s="682"/>
      <c r="CYC523" s="682"/>
      <c r="CYD523" s="682"/>
      <c r="CYE523" s="682"/>
      <c r="CYF523" s="682"/>
      <c r="CYG523" s="682"/>
      <c r="CYH523" s="682"/>
      <c r="CYI523" s="682"/>
      <c r="CYJ523" s="682"/>
      <c r="CYK523" s="682"/>
      <c r="CYL523" s="682"/>
      <c r="CYM523" s="682"/>
      <c r="CYN523" s="682"/>
      <c r="CYO523" s="682"/>
      <c r="CYP523" s="682"/>
      <c r="CYQ523" s="682"/>
      <c r="CYR523" s="682"/>
      <c r="CYS523" s="682"/>
      <c r="CYT523" s="682"/>
      <c r="CYU523" s="682"/>
      <c r="CYV523" s="682"/>
      <c r="CYW523" s="682"/>
      <c r="CYX523" s="682"/>
      <c r="CYY523" s="682"/>
      <c r="CYZ523" s="682"/>
      <c r="CZA523" s="682"/>
      <c r="CZB523" s="682"/>
      <c r="CZC523" s="682"/>
      <c r="CZD523" s="682"/>
      <c r="CZE523" s="682"/>
      <c r="CZF523" s="682"/>
      <c r="CZG523" s="682"/>
      <c r="CZH523" s="682"/>
      <c r="CZI523" s="682"/>
      <c r="CZJ523" s="682"/>
      <c r="CZK523" s="682"/>
      <c r="CZL523" s="682"/>
      <c r="CZM523" s="682"/>
      <c r="CZN523" s="682"/>
      <c r="CZO523" s="682"/>
      <c r="CZP523" s="682"/>
      <c r="CZQ523" s="682"/>
      <c r="CZR523" s="682"/>
      <c r="CZS523" s="682"/>
      <c r="CZT523" s="682"/>
      <c r="CZU523" s="682"/>
      <c r="CZV523" s="682"/>
      <c r="CZW523" s="682"/>
      <c r="CZX523" s="682"/>
      <c r="CZY523" s="682"/>
      <c r="CZZ523" s="682"/>
      <c r="DAA523" s="682"/>
      <c r="DAB523" s="682"/>
      <c r="DAC523" s="682"/>
      <c r="DAD523" s="682"/>
      <c r="DAE523" s="682"/>
      <c r="DAF523" s="682"/>
      <c r="DAG523" s="682"/>
      <c r="DAH523" s="682"/>
      <c r="DAI523" s="682"/>
      <c r="DAJ523" s="682"/>
      <c r="DAK523" s="682"/>
      <c r="DAL523" s="682"/>
      <c r="DAM523" s="682"/>
      <c r="DAN523" s="682"/>
      <c r="DAO523" s="682"/>
      <c r="DAP523" s="682"/>
      <c r="DAQ523" s="682"/>
      <c r="DAR523" s="682"/>
      <c r="DAS523" s="682"/>
      <c r="DAT523" s="682"/>
      <c r="DAU523" s="682"/>
      <c r="DAV523" s="682"/>
      <c r="DAW523" s="682"/>
      <c r="DAX523" s="682"/>
      <c r="DAY523" s="682"/>
      <c r="DAZ523" s="682"/>
      <c r="DBA523" s="682"/>
      <c r="DBB523" s="682"/>
      <c r="DBC523" s="682"/>
      <c r="DBD523" s="682"/>
      <c r="DBE523" s="682"/>
      <c r="DBF523" s="682"/>
      <c r="DBG523" s="682"/>
      <c r="DBH523" s="682"/>
      <c r="DBI523" s="682"/>
      <c r="DBJ523" s="682"/>
      <c r="DBK523" s="682"/>
      <c r="DBL523" s="682"/>
      <c r="DBM523" s="682"/>
      <c r="DBN523" s="682"/>
      <c r="DBO523" s="682"/>
      <c r="DBP523" s="682"/>
      <c r="DBQ523" s="682"/>
      <c r="DBR523" s="682"/>
      <c r="DBS523" s="682"/>
      <c r="DBT523" s="682"/>
      <c r="DBU523" s="682"/>
      <c r="DBV523" s="682"/>
      <c r="DBW523" s="682"/>
      <c r="DBX523" s="682"/>
      <c r="DBY523" s="682"/>
      <c r="DBZ523" s="682"/>
      <c r="DCA523" s="682"/>
      <c r="DCB523" s="682"/>
      <c r="DCC523" s="682"/>
      <c r="DCD523" s="682"/>
      <c r="DCE523" s="682"/>
      <c r="DCF523" s="682"/>
      <c r="DCG523" s="682"/>
      <c r="DCH523" s="682"/>
      <c r="DCI523" s="682"/>
      <c r="DCJ523" s="682"/>
      <c r="DCK523" s="682"/>
      <c r="DCL523" s="682"/>
      <c r="DCM523" s="682"/>
      <c r="DCN523" s="682"/>
      <c r="DCO523" s="682"/>
      <c r="DCP523" s="682"/>
      <c r="DCQ523" s="682"/>
      <c r="DCR523" s="682"/>
      <c r="DCS523" s="682"/>
      <c r="DCT523" s="682"/>
      <c r="DCU523" s="682"/>
      <c r="DCV523" s="682"/>
      <c r="DCW523" s="682"/>
      <c r="DCX523" s="682"/>
      <c r="DCY523" s="682"/>
      <c r="DCZ523" s="682"/>
      <c r="DDA523" s="682"/>
      <c r="DDB523" s="682"/>
      <c r="DDC523" s="682"/>
      <c r="DDD523" s="682"/>
      <c r="DDE523" s="682"/>
      <c r="DDF523" s="682"/>
      <c r="DDG523" s="682"/>
      <c r="DDH523" s="682"/>
      <c r="DDI523" s="682"/>
      <c r="DDJ523" s="682"/>
      <c r="DDK523" s="682"/>
      <c r="DDL523" s="682"/>
      <c r="DDM523" s="682"/>
      <c r="DDN523" s="682"/>
      <c r="DDO523" s="682"/>
      <c r="DDP523" s="682"/>
      <c r="DDQ523" s="682"/>
      <c r="DDR523" s="682"/>
      <c r="DDS523" s="682"/>
      <c r="DDT523" s="682"/>
      <c r="DDU523" s="682"/>
      <c r="DDV523" s="682"/>
      <c r="DDW523" s="682"/>
      <c r="DDX523" s="682"/>
      <c r="DDY523" s="682"/>
      <c r="DDZ523" s="682"/>
      <c r="DEA523" s="682"/>
      <c r="DEB523" s="682"/>
      <c r="DEC523" s="682"/>
      <c r="DED523" s="682"/>
      <c r="DEE523" s="682"/>
      <c r="DEF523" s="682"/>
      <c r="DEG523" s="682"/>
      <c r="DEH523" s="682"/>
      <c r="DEI523" s="682"/>
      <c r="DEJ523" s="682"/>
      <c r="DEK523" s="682"/>
      <c r="DEL523" s="682"/>
      <c r="DEM523" s="682"/>
      <c r="DEN523" s="682"/>
      <c r="DEO523" s="682"/>
      <c r="DEP523" s="682"/>
      <c r="DEQ523" s="682"/>
      <c r="DER523" s="682"/>
      <c r="DES523" s="682"/>
      <c r="DET523" s="682"/>
      <c r="DEU523" s="682"/>
      <c r="DEV523" s="682"/>
      <c r="DEW523" s="682"/>
      <c r="DEX523" s="682"/>
      <c r="DEY523" s="682"/>
      <c r="DEZ523" s="682"/>
      <c r="DFA523" s="682"/>
      <c r="DFB523" s="682"/>
      <c r="DFC523" s="682"/>
      <c r="DFD523" s="682"/>
      <c r="DFE523" s="682"/>
      <c r="DFF523" s="682"/>
      <c r="DFG523" s="682"/>
      <c r="DFH523" s="682"/>
      <c r="DFI523" s="682"/>
      <c r="DFJ523" s="682"/>
      <c r="DFK523" s="682"/>
      <c r="DFL523" s="682"/>
      <c r="DFM523" s="682"/>
      <c r="DFN523" s="682"/>
      <c r="DFO523" s="682"/>
      <c r="DFP523" s="682"/>
      <c r="DFQ523" s="682"/>
      <c r="DFR523" s="682"/>
      <c r="DFS523" s="682"/>
      <c r="DFT523" s="682"/>
      <c r="DFU523" s="682"/>
      <c r="DFV523" s="682"/>
      <c r="DFW523" s="682"/>
      <c r="DFX523" s="682"/>
      <c r="DFY523" s="682"/>
      <c r="DFZ523" s="682"/>
      <c r="DGA523" s="682"/>
      <c r="DGB523" s="682"/>
      <c r="DGC523" s="682"/>
      <c r="DGD523" s="682"/>
      <c r="DGE523" s="682"/>
      <c r="DGF523" s="682"/>
      <c r="DGG523" s="682"/>
      <c r="DGH523" s="682"/>
      <c r="DGI523" s="682"/>
      <c r="DGJ523" s="682"/>
      <c r="DGK523" s="682"/>
      <c r="DGL523" s="682"/>
      <c r="DGM523" s="682"/>
      <c r="DGN523" s="682"/>
      <c r="DGO523" s="682"/>
      <c r="DGP523" s="682"/>
      <c r="DGQ523" s="682"/>
      <c r="DGR523" s="682"/>
      <c r="DGS523" s="682"/>
      <c r="DGT523" s="682"/>
      <c r="DGU523" s="682"/>
      <c r="DGV523" s="682"/>
      <c r="DGW523" s="682"/>
      <c r="DGX523" s="682"/>
      <c r="DGY523" s="682"/>
      <c r="DGZ523" s="682"/>
      <c r="DHA523" s="682"/>
      <c r="DHB523" s="682"/>
      <c r="DHC523" s="682"/>
      <c r="DHD523" s="682"/>
      <c r="DHE523" s="682"/>
      <c r="DHF523" s="682"/>
      <c r="DHG523" s="682"/>
      <c r="DHH523" s="682"/>
      <c r="DHI523" s="682"/>
      <c r="DHJ523" s="682"/>
      <c r="DHK523" s="682"/>
      <c r="DHL523" s="682"/>
      <c r="DHM523" s="682"/>
      <c r="DHN523" s="682"/>
      <c r="DHO523" s="682"/>
      <c r="DHP523" s="682"/>
      <c r="DHQ523" s="682"/>
      <c r="DHR523" s="682"/>
      <c r="DHS523" s="682"/>
      <c r="DHT523" s="682"/>
      <c r="DHU523" s="682"/>
      <c r="DHV523" s="682"/>
      <c r="DHW523" s="682"/>
      <c r="DHX523" s="682"/>
      <c r="DHY523" s="682"/>
      <c r="DHZ523" s="682"/>
      <c r="DIA523" s="682"/>
      <c r="DIB523" s="682"/>
      <c r="DIC523" s="682"/>
      <c r="DID523" s="682"/>
      <c r="DIE523" s="682"/>
      <c r="DIF523" s="682"/>
      <c r="DIG523" s="682"/>
      <c r="DIH523" s="682"/>
      <c r="DII523" s="682"/>
      <c r="DIJ523" s="682"/>
      <c r="DIK523" s="682"/>
      <c r="DIL523" s="682"/>
      <c r="DIM523" s="682"/>
      <c r="DIN523" s="682"/>
      <c r="DIO523" s="682"/>
      <c r="DIP523" s="682"/>
      <c r="DIQ523" s="682"/>
      <c r="DIR523" s="682"/>
      <c r="DIS523" s="682"/>
      <c r="DIT523" s="682"/>
      <c r="DIU523" s="682"/>
      <c r="DIV523" s="682"/>
      <c r="DIW523" s="682"/>
      <c r="DIX523" s="682"/>
      <c r="DIY523" s="682"/>
      <c r="DIZ523" s="682"/>
      <c r="DJA523" s="682"/>
      <c r="DJB523" s="682"/>
      <c r="DJC523" s="682"/>
      <c r="DJD523" s="682"/>
      <c r="DJE523" s="682"/>
      <c r="DJF523" s="682"/>
      <c r="DJG523" s="682"/>
      <c r="DJH523" s="682"/>
      <c r="DJI523" s="682"/>
      <c r="DJJ523" s="682"/>
      <c r="DJK523" s="682"/>
      <c r="DJL523" s="682"/>
      <c r="DJM523" s="682"/>
      <c r="DJN523" s="682"/>
      <c r="DJO523" s="682"/>
      <c r="DJP523" s="682"/>
      <c r="DJQ523" s="682"/>
      <c r="DJR523" s="682"/>
      <c r="DJS523" s="682"/>
      <c r="DJT523" s="682"/>
      <c r="DJU523" s="682"/>
      <c r="DJV523" s="682"/>
      <c r="DJW523" s="682"/>
      <c r="DJX523" s="682"/>
      <c r="DJY523" s="682"/>
      <c r="DJZ523" s="682"/>
      <c r="DKA523" s="682"/>
      <c r="DKB523" s="682"/>
      <c r="DKC523" s="682"/>
      <c r="DKD523" s="682"/>
      <c r="DKE523" s="682"/>
      <c r="DKF523" s="682"/>
      <c r="DKG523" s="682"/>
      <c r="DKH523" s="682"/>
      <c r="DKI523" s="682"/>
      <c r="DKJ523" s="682"/>
      <c r="DKK523" s="682"/>
      <c r="DKL523" s="682"/>
      <c r="DKM523" s="682"/>
      <c r="DKN523" s="682"/>
      <c r="DKO523" s="682"/>
      <c r="DKP523" s="682"/>
      <c r="DKQ523" s="682"/>
      <c r="DKR523" s="682"/>
      <c r="DKS523" s="682"/>
      <c r="DKT523" s="682"/>
      <c r="DKU523" s="682"/>
      <c r="DKV523" s="682"/>
      <c r="DKW523" s="682"/>
      <c r="DKX523" s="682"/>
      <c r="DKY523" s="682"/>
      <c r="DKZ523" s="682"/>
      <c r="DLA523" s="682"/>
      <c r="DLB523" s="682"/>
      <c r="DLC523" s="682"/>
      <c r="DLD523" s="682"/>
      <c r="DLE523" s="682"/>
      <c r="DLF523" s="682"/>
      <c r="DLG523" s="682"/>
      <c r="DLH523" s="682"/>
      <c r="DLI523" s="682"/>
      <c r="DLJ523" s="682"/>
      <c r="DLK523" s="682"/>
      <c r="DLL523" s="682"/>
      <c r="DLM523" s="682"/>
      <c r="DLN523" s="682"/>
      <c r="DLO523" s="682"/>
      <c r="DLP523" s="682"/>
      <c r="DLQ523" s="682"/>
      <c r="DLR523" s="682"/>
      <c r="DLS523" s="682"/>
      <c r="DLT523" s="682"/>
      <c r="DLU523" s="682"/>
      <c r="DLV523" s="682"/>
      <c r="DLW523" s="682"/>
      <c r="DLX523" s="682"/>
      <c r="DLY523" s="682"/>
      <c r="DLZ523" s="682"/>
      <c r="DMA523" s="682"/>
      <c r="DMB523" s="682"/>
      <c r="DMC523" s="682"/>
      <c r="DMD523" s="682"/>
      <c r="DME523" s="682"/>
      <c r="DMF523" s="682"/>
      <c r="DMG523" s="682"/>
      <c r="DMH523" s="682"/>
      <c r="DMI523" s="682"/>
      <c r="DMJ523" s="682"/>
      <c r="DMK523" s="682"/>
      <c r="DML523" s="682"/>
      <c r="DMM523" s="682"/>
      <c r="DMN523" s="682"/>
      <c r="DMO523" s="682"/>
      <c r="DMP523" s="682"/>
      <c r="DMQ523" s="682"/>
      <c r="DMR523" s="682"/>
      <c r="DMS523" s="682"/>
      <c r="DMT523" s="682"/>
      <c r="DMU523" s="682"/>
      <c r="DMV523" s="682"/>
      <c r="DMW523" s="682"/>
      <c r="DMX523" s="682"/>
      <c r="DMY523" s="682"/>
      <c r="DMZ523" s="682"/>
      <c r="DNA523" s="682"/>
      <c r="DNB523" s="682"/>
      <c r="DNC523" s="682"/>
      <c r="DND523" s="682"/>
      <c r="DNE523" s="682"/>
      <c r="DNF523" s="682"/>
      <c r="DNG523" s="682"/>
      <c r="DNH523" s="682"/>
      <c r="DNI523" s="682"/>
      <c r="DNJ523" s="682"/>
      <c r="DNK523" s="682"/>
      <c r="DNL523" s="682"/>
      <c r="DNM523" s="682"/>
      <c r="DNN523" s="682"/>
      <c r="DNO523" s="682"/>
      <c r="DNP523" s="682"/>
      <c r="DNQ523" s="682"/>
      <c r="DNR523" s="682"/>
      <c r="DNS523" s="682"/>
      <c r="DNT523" s="682"/>
      <c r="DNU523" s="682"/>
      <c r="DNV523" s="682"/>
      <c r="DNW523" s="682"/>
      <c r="DNX523" s="682"/>
      <c r="DNY523" s="682"/>
      <c r="DNZ523" s="682"/>
      <c r="DOA523" s="682"/>
      <c r="DOB523" s="682"/>
      <c r="DOC523" s="682"/>
      <c r="DOD523" s="682"/>
      <c r="DOE523" s="682"/>
      <c r="DOF523" s="682"/>
      <c r="DOG523" s="682"/>
      <c r="DOH523" s="682"/>
      <c r="DOI523" s="682"/>
      <c r="DOJ523" s="682"/>
      <c r="DOK523" s="682"/>
      <c r="DOL523" s="682"/>
      <c r="DOM523" s="682"/>
      <c r="DON523" s="682"/>
      <c r="DOO523" s="682"/>
      <c r="DOP523" s="682"/>
      <c r="DOQ523" s="682"/>
      <c r="DOR523" s="682"/>
      <c r="DOS523" s="682"/>
      <c r="DOT523" s="682"/>
      <c r="DOU523" s="682"/>
      <c r="DOV523" s="682"/>
      <c r="DOW523" s="682"/>
      <c r="DOX523" s="682"/>
      <c r="DOY523" s="682"/>
      <c r="DOZ523" s="682"/>
      <c r="DPA523" s="682"/>
      <c r="DPB523" s="682"/>
      <c r="DPC523" s="682"/>
      <c r="DPD523" s="682"/>
      <c r="DPE523" s="682"/>
      <c r="DPF523" s="682"/>
      <c r="DPG523" s="682"/>
      <c r="DPH523" s="682"/>
      <c r="DPI523" s="682"/>
      <c r="DPJ523" s="682"/>
      <c r="DPK523" s="682"/>
      <c r="DPL523" s="682"/>
      <c r="DPM523" s="682"/>
      <c r="DPN523" s="682"/>
      <c r="DPO523" s="682"/>
      <c r="DPP523" s="682"/>
      <c r="DPQ523" s="682"/>
      <c r="DPR523" s="682"/>
      <c r="DPS523" s="682"/>
      <c r="DPT523" s="682"/>
      <c r="DPU523" s="682"/>
      <c r="DPV523" s="682"/>
      <c r="DPW523" s="682"/>
      <c r="DPX523" s="682"/>
      <c r="DPY523" s="682"/>
      <c r="DPZ523" s="682"/>
      <c r="DQA523" s="682"/>
      <c r="DQB523" s="682"/>
      <c r="DQC523" s="682"/>
      <c r="DQD523" s="682"/>
      <c r="DQE523" s="682"/>
      <c r="DQF523" s="682"/>
      <c r="DQG523" s="682"/>
      <c r="DQH523" s="682"/>
      <c r="DQI523" s="682"/>
      <c r="DQJ523" s="682"/>
      <c r="DQK523" s="682"/>
      <c r="DQL523" s="682"/>
      <c r="DQM523" s="682"/>
      <c r="DQN523" s="682"/>
      <c r="DQO523" s="682"/>
      <c r="DQP523" s="682"/>
      <c r="DQQ523" s="682"/>
      <c r="DQR523" s="682"/>
      <c r="DQS523" s="682"/>
      <c r="DQT523" s="682"/>
      <c r="DQU523" s="682"/>
      <c r="DQV523" s="682"/>
      <c r="DQW523" s="682"/>
      <c r="DQX523" s="682"/>
      <c r="DQY523" s="682"/>
      <c r="DQZ523" s="682"/>
      <c r="DRA523" s="682"/>
      <c r="DRB523" s="682"/>
      <c r="DRC523" s="682"/>
      <c r="DRD523" s="682"/>
      <c r="DRE523" s="682"/>
      <c r="DRF523" s="682"/>
      <c r="DRG523" s="682"/>
      <c r="DRH523" s="682"/>
      <c r="DRI523" s="682"/>
      <c r="DRJ523" s="682"/>
      <c r="DRK523" s="682"/>
      <c r="DRL523" s="682"/>
      <c r="DRM523" s="682"/>
      <c r="DRN523" s="682"/>
      <c r="DRO523" s="682"/>
      <c r="DRP523" s="682"/>
      <c r="DRQ523" s="682"/>
      <c r="DRR523" s="682"/>
      <c r="DRS523" s="682"/>
      <c r="DRT523" s="682"/>
      <c r="DRU523" s="682"/>
      <c r="DRV523" s="682"/>
      <c r="DRW523" s="682"/>
      <c r="DRX523" s="682"/>
      <c r="DRY523" s="682"/>
      <c r="DRZ523" s="682"/>
      <c r="DSA523" s="682"/>
      <c r="DSB523" s="682"/>
      <c r="DSC523" s="682"/>
      <c r="DSD523" s="682"/>
      <c r="DSE523" s="682"/>
      <c r="DSF523" s="682"/>
      <c r="DSG523" s="682"/>
      <c r="DSH523" s="682"/>
      <c r="DSI523" s="682"/>
      <c r="DSJ523" s="682"/>
      <c r="DSK523" s="682"/>
      <c r="DSL523" s="682"/>
      <c r="DSM523" s="682"/>
      <c r="DSN523" s="682"/>
      <c r="DSO523" s="682"/>
      <c r="DSP523" s="682"/>
      <c r="DSQ523" s="682"/>
      <c r="DSR523" s="682"/>
      <c r="DSS523" s="682"/>
      <c r="DST523" s="682"/>
      <c r="DSU523" s="682"/>
      <c r="DSV523" s="682"/>
      <c r="DSW523" s="682"/>
      <c r="DSX523" s="682"/>
      <c r="DSY523" s="682"/>
      <c r="DSZ523" s="682"/>
      <c r="DTA523" s="682"/>
      <c r="DTB523" s="682"/>
      <c r="DTC523" s="682"/>
      <c r="DTD523" s="682"/>
      <c r="DTE523" s="682"/>
      <c r="DTF523" s="682"/>
      <c r="DTG523" s="682"/>
      <c r="DTH523" s="682"/>
      <c r="DTI523" s="682"/>
      <c r="DTJ523" s="682"/>
      <c r="DTK523" s="682"/>
      <c r="DTL523" s="682"/>
      <c r="DTM523" s="682"/>
      <c r="DTN523" s="682"/>
      <c r="DTO523" s="682"/>
      <c r="DTP523" s="682"/>
      <c r="DTQ523" s="682"/>
      <c r="DTR523" s="682"/>
      <c r="DTS523" s="682"/>
      <c r="DTT523" s="682"/>
      <c r="DTU523" s="682"/>
      <c r="DTV523" s="682"/>
      <c r="DTW523" s="682"/>
      <c r="DTX523" s="682"/>
      <c r="DTY523" s="682"/>
      <c r="DTZ523" s="682"/>
      <c r="DUA523" s="682"/>
      <c r="DUB523" s="682"/>
      <c r="DUC523" s="682"/>
      <c r="DUD523" s="682"/>
      <c r="DUE523" s="682"/>
      <c r="DUF523" s="682"/>
      <c r="DUG523" s="682"/>
      <c r="DUH523" s="682"/>
      <c r="DUI523" s="682"/>
      <c r="DUJ523" s="682"/>
      <c r="DUK523" s="682"/>
      <c r="DUL523" s="682"/>
      <c r="DUM523" s="682"/>
      <c r="DUN523" s="682"/>
      <c r="DUO523" s="682"/>
      <c r="DUP523" s="682"/>
      <c r="DUQ523" s="682"/>
      <c r="DUR523" s="682"/>
      <c r="DUS523" s="682"/>
      <c r="DUT523" s="682"/>
      <c r="DUU523" s="682"/>
      <c r="DUV523" s="682"/>
      <c r="DUW523" s="682"/>
      <c r="DUX523" s="682"/>
      <c r="DUY523" s="682"/>
      <c r="DUZ523" s="682"/>
      <c r="DVA523" s="682"/>
      <c r="DVB523" s="682"/>
      <c r="DVC523" s="682"/>
      <c r="DVD523" s="682"/>
      <c r="DVE523" s="682"/>
      <c r="DVF523" s="682"/>
      <c r="DVG523" s="682"/>
      <c r="DVH523" s="682"/>
      <c r="DVI523" s="682"/>
      <c r="DVJ523" s="682"/>
      <c r="DVK523" s="682"/>
      <c r="DVL523" s="682"/>
      <c r="DVM523" s="682"/>
      <c r="DVN523" s="682"/>
      <c r="DVO523" s="682"/>
      <c r="DVP523" s="682"/>
      <c r="DVQ523" s="682"/>
      <c r="DVR523" s="682"/>
      <c r="DVS523" s="682"/>
      <c r="DVT523" s="682"/>
      <c r="DVU523" s="682"/>
      <c r="DVV523" s="682"/>
      <c r="DVW523" s="682"/>
      <c r="DVX523" s="682"/>
      <c r="DVY523" s="682"/>
      <c r="DVZ523" s="682"/>
      <c r="DWA523" s="682"/>
      <c r="DWB523" s="682"/>
      <c r="DWC523" s="682"/>
      <c r="DWD523" s="682"/>
      <c r="DWE523" s="682"/>
      <c r="DWF523" s="682"/>
      <c r="DWG523" s="682"/>
      <c r="DWH523" s="682"/>
      <c r="DWI523" s="682"/>
      <c r="DWJ523" s="682"/>
      <c r="DWK523" s="682"/>
      <c r="DWL523" s="682"/>
      <c r="DWM523" s="682"/>
      <c r="DWN523" s="682"/>
      <c r="DWO523" s="682"/>
      <c r="DWP523" s="682"/>
      <c r="DWQ523" s="682"/>
      <c r="DWR523" s="682"/>
      <c r="DWS523" s="682"/>
      <c r="DWT523" s="682"/>
      <c r="DWU523" s="682"/>
      <c r="DWV523" s="682"/>
      <c r="DWW523" s="682"/>
      <c r="DWX523" s="682"/>
      <c r="DWY523" s="682"/>
      <c r="DWZ523" s="682"/>
      <c r="DXA523" s="682"/>
      <c r="DXB523" s="682"/>
      <c r="DXC523" s="682"/>
      <c r="DXD523" s="682"/>
      <c r="DXE523" s="682"/>
      <c r="DXF523" s="682"/>
      <c r="DXG523" s="682"/>
      <c r="DXH523" s="682"/>
      <c r="DXI523" s="682"/>
      <c r="DXJ523" s="682"/>
      <c r="DXK523" s="682"/>
      <c r="DXL523" s="682"/>
      <c r="DXM523" s="682"/>
      <c r="DXN523" s="682"/>
      <c r="DXO523" s="682"/>
      <c r="DXP523" s="682"/>
      <c r="DXQ523" s="682"/>
      <c r="DXR523" s="682"/>
      <c r="DXS523" s="682"/>
      <c r="DXT523" s="682"/>
      <c r="DXU523" s="682"/>
      <c r="DXV523" s="682"/>
      <c r="DXW523" s="682"/>
      <c r="DXX523" s="682"/>
      <c r="DXY523" s="682"/>
      <c r="DXZ523" s="682"/>
      <c r="DYA523" s="682"/>
      <c r="DYB523" s="682"/>
      <c r="DYC523" s="682"/>
      <c r="DYD523" s="682"/>
      <c r="DYE523" s="682"/>
      <c r="DYF523" s="682"/>
      <c r="DYG523" s="682"/>
      <c r="DYH523" s="682"/>
      <c r="DYI523" s="682"/>
      <c r="DYJ523" s="682"/>
      <c r="DYK523" s="682"/>
      <c r="DYL523" s="682"/>
      <c r="DYM523" s="682"/>
      <c r="DYN523" s="682"/>
      <c r="DYO523" s="682"/>
      <c r="DYP523" s="682"/>
      <c r="DYQ523" s="682"/>
      <c r="DYR523" s="682"/>
      <c r="DYS523" s="682"/>
      <c r="DYT523" s="682"/>
      <c r="DYU523" s="682"/>
      <c r="DYV523" s="682"/>
      <c r="DYW523" s="682"/>
      <c r="DYX523" s="682"/>
      <c r="DYY523" s="682"/>
      <c r="DYZ523" s="682"/>
      <c r="DZA523" s="682"/>
      <c r="DZB523" s="682"/>
      <c r="DZC523" s="682"/>
      <c r="DZD523" s="682"/>
      <c r="DZE523" s="682"/>
      <c r="DZF523" s="682"/>
      <c r="DZG523" s="682"/>
      <c r="DZH523" s="682"/>
      <c r="DZI523" s="682"/>
      <c r="DZJ523" s="682"/>
      <c r="DZK523" s="682"/>
      <c r="DZL523" s="682"/>
      <c r="DZM523" s="682"/>
      <c r="DZN523" s="682"/>
      <c r="DZO523" s="682"/>
      <c r="DZP523" s="682"/>
      <c r="DZQ523" s="682"/>
      <c r="DZR523" s="682"/>
      <c r="DZS523" s="682"/>
      <c r="DZT523" s="682"/>
      <c r="DZU523" s="682"/>
      <c r="DZV523" s="682"/>
      <c r="DZW523" s="682"/>
      <c r="DZX523" s="682"/>
      <c r="DZY523" s="682"/>
      <c r="DZZ523" s="682"/>
      <c r="EAA523" s="682"/>
      <c r="EAB523" s="682"/>
      <c r="EAC523" s="682"/>
      <c r="EAD523" s="682"/>
      <c r="EAE523" s="682"/>
      <c r="EAF523" s="682"/>
      <c r="EAG523" s="682"/>
      <c r="EAH523" s="682"/>
      <c r="EAI523" s="682"/>
      <c r="EAJ523" s="682"/>
      <c r="EAK523" s="682"/>
      <c r="EAL523" s="682"/>
      <c r="EAM523" s="682"/>
      <c r="EAN523" s="682"/>
      <c r="EAO523" s="682"/>
      <c r="EAP523" s="682"/>
      <c r="EAQ523" s="682"/>
      <c r="EAR523" s="682"/>
      <c r="EAS523" s="682"/>
      <c r="EAT523" s="682"/>
      <c r="EAU523" s="682"/>
      <c r="EAV523" s="682"/>
      <c r="EAW523" s="682"/>
      <c r="EAX523" s="682"/>
      <c r="EAY523" s="682"/>
      <c r="EAZ523" s="682"/>
      <c r="EBA523" s="682"/>
      <c r="EBB523" s="682"/>
      <c r="EBC523" s="682"/>
      <c r="EBD523" s="682"/>
      <c r="EBE523" s="682"/>
      <c r="EBF523" s="682"/>
      <c r="EBG523" s="682"/>
      <c r="EBH523" s="682"/>
      <c r="EBI523" s="682"/>
      <c r="EBJ523" s="682"/>
      <c r="EBK523" s="682"/>
      <c r="EBL523" s="682"/>
      <c r="EBM523" s="682"/>
      <c r="EBN523" s="682"/>
      <c r="EBO523" s="682"/>
      <c r="EBP523" s="682"/>
      <c r="EBQ523" s="682"/>
      <c r="EBR523" s="682"/>
      <c r="EBS523" s="682"/>
      <c r="EBT523" s="682"/>
      <c r="EBU523" s="682"/>
      <c r="EBV523" s="682"/>
      <c r="EBW523" s="682"/>
      <c r="EBX523" s="682"/>
      <c r="EBY523" s="682"/>
      <c r="EBZ523" s="682"/>
      <c r="ECA523" s="682"/>
      <c r="ECB523" s="682"/>
      <c r="ECC523" s="682"/>
      <c r="ECD523" s="682"/>
      <c r="ECE523" s="682"/>
      <c r="ECF523" s="682"/>
      <c r="ECG523" s="682"/>
      <c r="ECH523" s="682"/>
      <c r="ECI523" s="682"/>
      <c r="ECJ523" s="682"/>
      <c r="ECK523" s="682"/>
      <c r="ECL523" s="682"/>
      <c r="ECM523" s="682"/>
      <c r="ECN523" s="682"/>
      <c r="ECO523" s="682"/>
      <c r="ECP523" s="682"/>
      <c r="ECQ523" s="682"/>
      <c r="ECR523" s="682"/>
      <c r="ECS523" s="682"/>
      <c r="ECT523" s="682"/>
      <c r="ECU523" s="682"/>
      <c r="ECV523" s="682"/>
      <c r="ECW523" s="682"/>
      <c r="ECX523" s="682"/>
      <c r="ECY523" s="682"/>
      <c r="ECZ523" s="682"/>
      <c r="EDA523" s="682"/>
      <c r="EDB523" s="682"/>
      <c r="EDC523" s="682"/>
      <c r="EDD523" s="682"/>
      <c r="EDE523" s="682"/>
      <c r="EDF523" s="682"/>
      <c r="EDG523" s="682"/>
      <c r="EDH523" s="682"/>
      <c r="EDI523" s="682"/>
      <c r="EDJ523" s="682"/>
      <c r="EDK523" s="682"/>
      <c r="EDL523" s="682"/>
      <c r="EDM523" s="682"/>
      <c r="EDN523" s="682"/>
      <c r="EDO523" s="682"/>
      <c r="EDP523" s="682"/>
      <c r="EDQ523" s="682"/>
      <c r="EDR523" s="682"/>
      <c r="EDS523" s="682"/>
      <c r="EDT523" s="682"/>
      <c r="EDU523" s="682"/>
      <c r="EDV523" s="682"/>
      <c r="EDW523" s="682"/>
      <c r="EDX523" s="682"/>
      <c r="EDY523" s="682"/>
      <c r="EDZ523" s="682"/>
      <c r="EEA523" s="682"/>
      <c r="EEB523" s="682"/>
      <c r="EEC523" s="682"/>
      <c r="EED523" s="682"/>
      <c r="EEE523" s="682"/>
      <c r="EEF523" s="682"/>
      <c r="EEG523" s="682"/>
      <c r="EEH523" s="682"/>
      <c r="EEI523" s="682"/>
      <c r="EEJ523" s="682"/>
      <c r="EEK523" s="682"/>
      <c r="EEL523" s="682"/>
      <c r="EEM523" s="682"/>
      <c r="EEN523" s="682"/>
      <c r="EEO523" s="682"/>
      <c r="EEP523" s="682"/>
      <c r="EEQ523" s="682"/>
      <c r="EER523" s="682"/>
      <c r="EES523" s="682"/>
      <c r="EET523" s="682"/>
      <c r="EEU523" s="682"/>
      <c r="EEV523" s="682"/>
      <c r="EEW523" s="682"/>
      <c r="EEX523" s="682"/>
      <c r="EEY523" s="682"/>
      <c r="EEZ523" s="682"/>
      <c r="EFA523" s="682"/>
      <c r="EFB523" s="682"/>
      <c r="EFC523" s="682"/>
      <c r="EFD523" s="682"/>
      <c r="EFE523" s="682"/>
      <c r="EFF523" s="682"/>
      <c r="EFG523" s="682"/>
      <c r="EFH523" s="682"/>
      <c r="EFI523" s="682"/>
      <c r="EFJ523" s="682"/>
      <c r="EFK523" s="682"/>
      <c r="EFL523" s="682"/>
      <c r="EFM523" s="682"/>
      <c r="EFN523" s="682"/>
      <c r="EFO523" s="682"/>
      <c r="EFP523" s="682"/>
      <c r="EFQ523" s="682"/>
      <c r="EFR523" s="682"/>
      <c r="EFS523" s="682"/>
      <c r="EFT523" s="682"/>
      <c r="EFU523" s="682"/>
      <c r="EFV523" s="682"/>
      <c r="EFW523" s="682"/>
      <c r="EFX523" s="682"/>
      <c r="EFY523" s="682"/>
      <c r="EFZ523" s="682"/>
      <c r="EGA523" s="682"/>
      <c r="EGB523" s="682"/>
      <c r="EGC523" s="682"/>
      <c r="EGD523" s="682"/>
      <c r="EGE523" s="682"/>
      <c r="EGF523" s="682"/>
      <c r="EGG523" s="682"/>
      <c r="EGH523" s="682"/>
      <c r="EGI523" s="682"/>
      <c r="EGJ523" s="682"/>
      <c r="EGK523" s="682"/>
      <c r="EGL523" s="682"/>
      <c r="EGM523" s="682"/>
      <c r="EGN523" s="682"/>
      <c r="EGO523" s="682"/>
      <c r="EGP523" s="682"/>
      <c r="EGQ523" s="682"/>
      <c r="EGR523" s="682"/>
      <c r="EGS523" s="682"/>
      <c r="EGT523" s="682"/>
      <c r="EGU523" s="682"/>
      <c r="EGV523" s="682"/>
      <c r="EGW523" s="682"/>
      <c r="EGX523" s="682"/>
      <c r="EGY523" s="682"/>
      <c r="EGZ523" s="682"/>
      <c r="EHA523" s="682"/>
      <c r="EHB523" s="682"/>
      <c r="EHC523" s="682"/>
      <c r="EHD523" s="682"/>
      <c r="EHE523" s="682"/>
      <c r="EHF523" s="682"/>
      <c r="EHG523" s="682"/>
      <c r="EHH523" s="682"/>
      <c r="EHI523" s="682"/>
      <c r="EHJ523" s="682"/>
      <c r="EHK523" s="682"/>
      <c r="EHL523" s="682"/>
      <c r="EHM523" s="682"/>
      <c r="EHN523" s="682"/>
      <c r="EHO523" s="682"/>
      <c r="EHP523" s="682"/>
      <c r="EHQ523" s="682"/>
      <c r="EHR523" s="682"/>
      <c r="EHS523" s="682"/>
      <c r="EHT523" s="682"/>
      <c r="EHU523" s="682"/>
      <c r="EHV523" s="682"/>
      <c r="EHW523" s="682"/>
      <c r="EHX523" s="682"/>
      <c r="EHY523" s="682"/>
      <c r="EHZ523" s="682"/>
      <c r="EIA523" s="682"/>
      <c r="EIB523" s="682"/>
      <c r="EIC523" s="682"/>
      <c r="EID523" s="682"/>
      <c r="EIE523" s="682"/>
      <c r="EIF523" s="682"/>
      <c r="EIG523" s="682"/>
      <c r="EIH523" s="682"/>
      <c r="EII523" s="682"/>
      <c r="EIJ523" s="682"/>
      <c r="EIK523" s="682"/>
      <c r="EIL523" s="682"/>
      <c r="EIM523" s="682"/>
      <c r="EIN523" s="682"/>
      <c r="EIO523" s="682"/>
      <c r="EIP523" s="682"/>
      <c r="EIQ523" s="682"/>
      <c r="EIR523" s="682"/>
      <c r="EIS523" s="682"/>
      <c r="EIT523" s="682"/>
      <c r="EIU523" s="682"/>
      <c r="EIV523" s="682"/>
      <c r="EIW523" s="682"/>
      <c r="EIX523" s="682"/>
      <c r="EIY523" s="682"/>
      <c r="EIZ523" s="682"/>
      <c r="EJA523" s="682"/>
      <c r="EJB523" s="682"/>
      <c r="EJC523" s="682"/>
      <c r="EJD523" s="682"/>
      <c r="EJE523" s="682"/>
      <c r="EJF523" s="682"/>
      <c r="EJG523" s="682"/>
      <c r="EJH523" s="682"/>
      <c r="EJI523" s="682"/>
      <c r="EJJ523" s="682"/>
      <c r="EJK523" s="682"/>
      <c r="EJL523" s="682"/>
      <c r="EJM523" s="682"/>
      <c r="EJN523" s="682"/>
      <c r="EJO523" s="682"/>
      <c r="EJP523" s="682"/>
      <c r="EJQ523" s="682"/>
      <c r="EJR523" s="682"/>
      <c r="EJS523" s="682"/>
      <c r="EJT523" s="682"/>
      <c r="EJU523" s="682"/>
      <c r="EJV523" s="682"/>
      <c r="EJW523" s="682"/>
      <c r="EJX523" s="682"/>
      <c r="EJY523" s="682"/>
      <c r="EJZ523" s="682"/>
      <c r="EKA523" s="682"/>
      <c r="EKB523" s="682"/>
      <c r="EKC523" s="682"/>
      <c r="EKD523" s="682"/>
      <c r="EKE523" s="682"/>
      <c r="EKF523" s="682"/>
      <c r="EKG523" s="682"/>
      <c r="EKH523" s="682"/>
      <c r="EKI523" s="682"/>
      <c r="EKJ523" s="682"/>
      <c r="EKK523" s="682"/>
      <c r="EKL523" s="682"/>
      <c r="EKM523" s="682"/>
      <c r="EKN523" s="682"/>
      <c r="EKO523" s="682"/>
      <c r="EKP523" s="682"/>
      <c r="EKQ523" s="682"/>
      <c r="EKR523" s="682"/>
      <c r="EKS523" s="682"/>
      <c r="EKT523" s="682"/>
      <c r="EKU523" s="682"/>
      <c r="EKV523" s="682"/>
      <c r="EKW523" s="682"/>
      <c r="EKX523" s="682"/>
      <c r="EKY523" s="682"/>
      <c r="EKZ523" s="682"/>
      <c r="ELA523" s="682"/>
      <c r="ELB523" s="682"/>
      <c r="ELC523" s="682"/>
      <c r="ELD523" s="682"/>
      <c r="ELE523" s="682"/>
      <c r="ELF523" s="682"/>
      <c r="ELG523" s="682"/>
      <c r="ELH523" s="682"/>
      <c r="ELI523" s="682"/>
      <c r="ELJ523" s="682"/>
      <c r="ELK523" s="682"/>
      <c r="ELL523" s="682"/>
      <c r="ELM523" s="682"/>
      <c r="ELN523" s="682"/>
      <c r="ELO523" s="682"/>
      <c r="ELP523" s="682"/>
      <c r="ELQ523" s="682"/>
      <c r="ELR523" s="682"/>
      <c r="ELS523" s="682"/>
      <c r="ELT523" s="682"/>
      <c r="ELU523" s="682"/>
      <c r="ELV523" s="682"/>
      <c r="ELW523" s="682"/>
      <c r="ELX523" s="682"/>
      <c r="ELY523" s="682"/>
      <c r="ELZ523" s="682"/>
      <c r="EMA523" s="682"/>
      <c r="EMB523" s="682"/>
      <c r="EMC523" s="682"/>
      <c r="EMD523" s="682"/>
      <c r="EME523" s="682"/>
      <c r="EMF523" s="682"/>
      <c r="EMG523" s="682"/>
      <c r="EMH523" s="682"/>
      <c r="EMI523" s="682"/>
      <c r="EMJ523" s="682"/>
      <c r="EMK523" s="682"/>
      <c r="EML523" s="682"/>
      <c r="EMM523" s="682"/>
      <c r="EMN523" s="682"/>
      <c r="EMO523" s="682"/>
      <c r="EMP523" s="682"/>
      <c r="EMQ523" s="682"/>
      <c r="EMR523" s="682"/>
      <c r="EMS523" s="682"/>
      <c r="EMT523" s="682"/>
      <c r="EMU523" s="682"/>
      <c r="EMV523" s="682"/>
      <c r="EMW523" s="682"/>
      <c r="EMX523" s="682"/>
      <c r="EMY523" s="682"/>
      <c r="EMZ523" s="682"/>
      <c r="ENA523" s="682"/>
      <c r="ENB523" s="682"/>
      <c r="ENC523" s="682"/>
      <c r="END523" s="682"/>
      <c r="ENE523" s="682"/>
      <c r="ENF523" s="682"/>
      <c r="ENG523" s="682"/>
      <c r="ENH523" s="682"/>
      <c r="ENI523" s="682"/>
      <c r="ENJ523" s="682"/>
      <c r="ENK523" s="682"/>
      <c r="ENL523" s="682"/>
      <c r="ENM523" s="682"/>
      <c r="ENN523" s="682"/>
      <c r="ENO523" s="682"/>
      <c r="ENP523" s="682"/>
      <c r="ENQ523" s="682"/>
      <c r="ENR523" s="682"/>
      <c r="ENS523" s="682"/>
      <c r="ENT523" s="682"/>
      <c r="ENU523" s="682"/>
      <c r="ENV523" s="682"/>
      <c r="ENW523" s="682"/>
      <c r="ENX523" s="682"/>
      <c r="ENY523" s="682"/>
      <c r="ENZ523" s="682"/>
      <c r="EOA523" s="682"/>
      <c r="EOB523" s="682"/>
      <c r="EOC523" s="682"/>
      <c r="EOD523" s="682"/>
      <c r="EOE523" s="682"/>
      <c r="EOF523" s="682"/>
      <c r="EOG523" s="682"/>
      <c r="EOH523" s="682"/>
      <c r="EOI523" s="682"/>
      <c r="EOJ523" s="682"/>
      <c r="EOK523" s="682"/>
      <c r="EOL523" s="682"/>
      <c r="EOM523" s="682"/>
      <c r="EON523" s="682"/>
      <c r="EOO523" s="682"/>
      <c r="EOP523" s="682"/>
      <c r="EOQ523" s="682"/>
      <c r="EOR523" s="682"/>
      <c r="EOS523" s="682"/>
      <c r="EOT523" s="682"/>
      <c r="EOU523" s="682"/>
      <c r="EOV523" s="682"/>
      <c r="EOW523" s="682"/>
      <c r="EOX523" s="682"/>
      <c r="EOY523" s="682"/>
      <c r="EOZ523" s="682"/>
      <c r="EPA523" s="682"/>
      <c r="EPB523" s="682"/>
      <c r="EPC523" s="682"/>
      <c r="EPD523" s="682"/>
      <c r="EPE523" s="682"/>
      <c r="EPF523" s="682"/>
      <c r="EPG523" s="682"/>
      <c r="EPH523" s="682"/>
      <c r="EPI523" s="682"/>
      <c r="EPJ523" s="682"/>
      <c r="EPK523" s="682"/>
      <c r="EPL523" s="682"/>
      <c r="EPM523" s="682"/>
      <c r="EPN523" s="682"/>
      <c r="EPO523" s="682"/>
      <c r="EPP523" s="682"/>
      <c r="EPQ523" s="682"/>
      <c r="EPR523" s="682"/>
      <c r="EPS523" s="682"/>
      <c r="EPT523" s="682"/>
      <c r="EPU523" s="682"/>
      <c r="EPV523" s="682"/>
      <c r="EPW523" s="682"/>
      <c r="EPX523" s="682"/>
      <c r="EPY523" s="682"/>
      <c r="EPZ523" s="682"/>
      <c r="EQA523" s="682"/>
      <c r="EQB523" s="682"/>
      <c r="EQC523" s="682"/>
      <c r="EQD523" s="682"/>
      <c r="EQE523" s="682"/>
      <c r="EQF523" s="682"/>
      <c r="EQG523" s="682"/>
      <c r="EQH523" s="682"/>
      <c r="EQI523" s="682"/>
      <c r="EQJ523" s="682"/>
      <c r="EQK523" s="682"/>
      <c r="EQL523" s="682"/>
      <c r="EQM523" s="682"/>
      <c r="EQN523" s="682"/>
      <c r="EQO523" s="682"/>
      <c r="EQP523" s="682"/>
      <c r="EQQ523" s="682"/>
      <c r="EQR523" s="682"/>
      <c r="EQS523" s="682"/>
      <c r="EQT523" s="682"/>
      <c r="EQU523" s="682"/>
      <c r="EQV523" s="682"/>
      <c r="EQW523" s="682"/>
      <c r="EQX523" s="682"/>
      <c r="EQY523" s="682"/>
      <c r="EQZ523" s="682"/>
      <c r="ERA523" s="682"/>
      <c r="ERB523" s="682"/>
      <c r="ERC523" s="682"/>
      <c r="ERD523" s="682"/>
      <c r="ERE523" s="682"/>
      <c r="ERF523" s="682"/>
      <c r="ERG523" s="682"/>
      <c r="ERH523" s="682"/>
      <c r="ERI523" s="682"/>
      <c r="ERJ523" s="682"/>
      <c r="ERK523" s="682"/>
      <c r="ERL523" s="682"/>
      <c r="ERM523" s="682"/>
      <c r="ERN523" s="682"/>
      <c r="ERO523" s="682"/>
      <c r="ERP523" s="682"/>
      <c r="ERQ523" s="682"/>
      <c r="ERR523" s="682"/>
      <c r="ERS523" s="682"/>
      <c r="ERT523" s="682"/>
      <c r="ERU523" s="682"/>
      <c r="ERV523" s="682"/>
      <c r="ERW523" s="682"/>
      <c r="ERX523" s="682"/>
      <c r="ERY523" s="682"/>
      <c r="ERZ523" s="682"/>
      <c r="ESA523" s="682"/>
      <c r="ESB523" s="682"/>
      <c r="ESC523" s="682"/>
      <c r="ESD523" s="682"/>
      <c r="ESE523" s="682"/>
      <c r="ESF523" s="682"/>
      <c r="ESG523" s="682"/>
      <c r="ESH523" s="682"/>
      <c r="ESI523" s="682"/>
      <c r="ESJ523" s="682"/>
      <c r="ESK523" s="682"/>
      <c r="ESL523" s="682"/>
      <c r="ESM523" s="682"/>
      <c r="ESN523" s="682"/>
      <c r="ESO523" s="682"/>
      <c r="ESP523" s="682"/>
      <c r="ESQ523" s="682"/>
      <c r="ESR523" s="682"/>
      <c r="ESS523" s="682"/>
      <c r="EST523" s="682"/>
      <c r="ESU523" s="682"/>
      <c r="ESV523" s="682"/>
      <c r="ESW523" s="682"/>
      <c r="ESX523" s="682"/>
      <c r="ESY523" s="682"/>
      <c r="ESZ523" s="682"/>
      <c r="ETA523" s="682"/>
      <c r="ETB523" s="682"/>
      <c r="ETC523" s="682"/>
      <c r="ETD523" s="682"/>
      <c r="ETE523" s="682"/>
      <c r="ETF523" s="682"/>
      <c r="ETG523" s="682"/>
      <c r="ETH523" s="682"/>
      <c r="ETI523" s="682"/>
      <c r="ETJ523" s="682"/>
      <c r="ETK523" s="682"/>
      <c r="ETL523" s="682"/>
      <c r="ETM523" s="682"/>
      <c r="ETN523" s="682"/>
      <c r="ETO523" s="682"/>
      <c r="ETP523" s="682"/>
      <c r="ETQ523" s="682"/>
      <c r="ETR523" s="682"/>
      <c r="ETS523" s="682"/>
      <c r="ETT523" s="682"/>
      <c r="ETU523" s="682"/>
      <c r="ETV523" s="682"/>
      <c r="ETW523" s="682"/>
      <c r="ETX523" s="682"/>
      <c r="ETY523" s="682"/>
      <c r="ETZ523" s="682"/>
      <c r="EUA523" s="682"/>
      <c r="EUB523" s="682"/>
      <c r="EUC523" s="682"/>
      <c r="EUD523" s="682"/>
      <c r="EUE523" s="682"/>
      <c r="EUF523" s="682"/>
      <c r="EUG523" s="682"/>
      <c r="EUH523" s="682"/>
      <c r="EUI523" s="682"/>
      <c r="EUJ523" s="682"/>
      <c r="EUK523" s="682"/>
      <c r="EUL523" s="682"/>
      <c r="EUM523" s="682"/>
      <c r="EUN523" s="682"/>
      <c r="EUO523" s="682"/>
      <c r="EUP523" s="682"/>
      <c r="EUQ523" s="682"/>
      <c r="EUR523" s="682"/>
      <c r="EUS523" s="682"/>
      <c r="EUT523" s="682"/>
      <c r="EUU523" s="682"/>
      <c r="EUV523" s="682"/>
      <c r="EUW523" s="682"/>
      <c r="EUX523" s="682"/>
      <c r="EUY523" s="682"/>
      <c r="EUZ523" s="682"/>
      <c r="EVA523" s="682"/>
      <c r="EVB523" s="682"/>
      <c r="EVC523" s="682"/>
      <c r="EVD523" s="682"/>
      <c r="EVE523" s="682"/>
      <c r="EVF523" s="682"/>
      <c r="EVG523" s="682"/>
      <c r="EVH523" s="682"/>
      <c r="EVI523" s="682"/>
      <c r="EVJ523" s="682"/>
      <c r="EVK523" s="682"/>
      <c r="EVL523" s="682"/>
      <c r="EVM523" s="682"/>
      <c r="EVN523" s="682"/>
      <c r="EVO523" s="682"/>
      <c r="EVP523" s="682"/>
      <c r="EVQ523" s="682"/>
      <c r="EVR523" s="682"/>
      <c r="EVS523" s="682"/>
      <c r="EVT523" s="682"/>
      <c r="EVU523" s="682"/>
      <c r="EVV523" s="682"/>
      <c r="EVW523" s="682"/>
      <c r="EVX523" s="682"/>
      <c r="EVY523" s="682"/>
      <c r="EVZ523" s="682"/>
      <c r="EWA523" s="682"/>
      <c r="EWB523" s="682"/>
      <c r="EWC523" s="682"/>
      <c r="EWD523" s="682"/>
      <c r="EWE523" s="682"/>
      <c r="EWF523" s="682"/>
      <c r="EWG523" s="682"/>
      <c r="EWH523" s="682"/>
      <c r="EWI523" s="682"/>
      <c r="EWJ523" s="682"/>
      <c r="EWK523" s="682"/>
      <c r="EWL523" s="682"/>
      <c r="EWM523" s="682"/>
      <c r="EWN523" s="682"/>
      <c r="EWO523" s="682"/>
      <c r="EWP523" s="682"/>
      <c r="EWQ523" s="682"/>
      <c r="EWR523" s="682"/>
      <c r="EWS523" s="682"/>
      <c r="EWT523" s="682"/>
      <c r="EWU523" s="682"/>
      <c r="EWV523" s="682"/>
      <c r="EWW523" s="682"/>
      <c r="EWX523" s="682"/>
      <c r="EWY523" s="682"/>
      <c r="EWZ523" s="682"/>
      <c r="EXA523" s="682"/>
      <c r="EXB523" s="682"/>
      <c r="EXC523" s="682"/>
      <c r="EXD523" s="682"/>
      <c r="EXE523" s="682"/>
      <c r="EXF523" s="682"/>
      <c r="EXG523" s="682"/>
      <c r="EXH523" s="682"/>
      <c r="EXI523" s="682"/>
      <c r="EXJ523" s="682"/>
      <c r="EXK523" s="682"/>
      <c r="EXL523" s="682"/>
      <c r="EXM523" s="682"/>
      <c r="EXN523" s="682"/>
      <c r="EXO523" s="682"/>
      <c r="EXP523" s="682"/>
      <c r="EXQ523" s="682"/>
      <c r="EXR523" s="682"/>
      <c r="EXS523" s="682"/>
      <c r="EXT523" s="682"/>
      <c r="EXU523" s="682"/>
      <c r="EXV523" s="682"/>
      <c r="EXW523" s="682"/>
      <c r="EXX523" s="682"/>
      <c r="EXY523" s="682"/>
      <c r="EXZ523" s="682"/>
      <c r="EYA523" s="682"/>
      <c r="EYB523" s="682"/>
      <c r="EYC523" s="682"/>
      <c r="EYD523" s="682"/>
      <c r="EYE523" s="682"/>
      <c r="EYF523" s="682"/>
      <c r="EYG523" s="682"/>
      <c r="EYH523" s="682"/>
      <c r="EYI523" s="682"/>
      <c r="EYJ523" s="682"/>
      <c r="EYK523" s="682"/>
      <c r="EYL523" s="682"/>
      <c r="EYM523" s="682"/>
      <c r="EYN523" s="682"/>
      <c r="EYO523" s="682"/>
      <c r="EYP523" s="682"/>
      <c r="EYQ523" s="682"/>
      <c r="EYR523" s="682"/>
      <c r="EYS523" s="682"/>
      <c r="EYT523" s="682"/>
      <c r="EYU523" s="682"/>
      <c r="EYV523" s="682"/>
      <c r="EYW523" s="682"/>
      <c r="EYX523" s="682"/>
      <c r="EYY523" s="682"/>
      <c r="EYZ523" s="682"/>
      <c r="EZA523" s="682"/>
      <c r="EZB523" s="682"/>
      <c r="EZC523" s="682"/>
      <c r="EZD523" s="682"/>
      <c r="EZE523" s="682"/>
      <c r="EZF523" s="682"/>
      <c r="EZG523" s="682"/>
      <c r="EZH523" s="682"/>
      <c r="EZI523" s="682"/>
      <c r="EZJ523" s="682"/>
      <c r="EZK523" s="682"/>
      <c r="EZL523" s="682"/>
      <c r="EZM523" s="682"/>
      <c r="EZN523" s="682"/>
      <c r="EZO523" s="682"/>
      <c r="EZP523" s="682"/>
      <c r="EZQ523" s="682"/>
      <c r="EZR523" s="682"/>
      <c r="EZS523" s="682"/>
      <c r="EZT523" s="682"/>
      <c r="EZU523" s="682"/>
      <c r="EZV523" s="682"/>
      <c r="EZW523" s="682"/>
      <c r="EZX523" s="682"/>
      <c r="EZY523" s="682"/>
      <c r="EZZ523" s="682"/>
      <c r="FAA523" s="682"/>
      <c r="FAB523" s="682"/>
      <c r="FAC523" s="682"/>
      <c r="FAD523" s="682"/>
      <c r="FAE523" s="682"/>
      <c r="FAF523" s="682"/>
      <c r="FAG523" s="682"/>
      <c r="FAH523" s="682"/>
      <c r="FAI523" s="682"/>
      <c r="FAJ523" s="682"/>
      <c r="FAK523" s="682"/>
      <c r="FAL523" s="682"/>
      <c r="FAM523" s="682"/>
      <c r="FAN523" s="682"/>
      <c r="FAO523" s="682"/>
      <c r="FAP523" s="682"/>
      <c r="FAQ523" s="682"/>
      <c r="FAR523" s="682"/>
      <c r="FAS523" s="682"/>
      <c r="FAT523" s="682"/>
      <c r="FAU523" s="682"/>
      <c r="FAV523" s="682"/>
      <c r="FAW523" s="682"/>
      <c r="FAX523" s="682"/>
      <c r="FAY523" s="682"/>
      <c r="FAZ523" s="682"/>
      <c r="FBA523" s="682"/>
      <c r="FBB523" s="682"/>
      <c r="FBC523" s="682"/>
      <c r="FBD523" s="682"/>
      <c r="FBE523" s="682"/>
      <c r="FBF523" s="682"/>
      <c r="FBG523" s="682"/>
      <c r="FBH523" s="682"/>
      <c r="FBI523" s="682"/>
      <c r="FBJ523" s="682"/>
      <c r="FBK523" s="682"/>
      <c r="FBL523" s="682"/>
      <c r="FBM523" s="682"/>
      <c r="FBN523" s="682"/>
      <c r="FBO523" s="682"/>
      <c r="FBP523" s="682"/>
      <c r="FBQ523" s="682"/>
      <c r="FBR523" s="682"/>
      <c r="FBS523" s="682"/>
      <c r="FBT523" s="682"/>
      <c r="FBU523" s="682"/>
      <c r="FBV523" s="682"/>
      <c r="FBW523" s="682"/>
      <c r="FBX523" s="682"/>
      <c r="FBY523" s="682"/>
      <c r="FBZ523" s="682"/>
      <c r="FCA523" s="682"/>
      <c r="FCB523" s="682"/>
      <c r="FCC523" s="682"/>
      <c r="FCD523" s="682"/>
      <c r="FCE523" s="682"/>
      <c r="FCF523" s="682"/>
      <c r="FCG523" s="682"/>
      <c r="FCH523" s="682"/>
      <c r="FCI523" s="682"/>
      <c r="FCJ523" s="682"/>
      <c r="FCK523" s="682"/>
      <c r="FCL523" s="682"/>
      <c r="FCM523" s="682"/>
      <c r="FCN523" s="682"/>
      <c r="FCO523" s="682"/>
      <c r="FCP523" s="682"/>
      <c r="FCQ523" s="682"/>
      <c r="FCR523" s="682"/>
      <c r="FCS523" s="682"/>
      <c r="FCT523" s="682"/>
      <c r="FCU523" s="682"/>
      <c r="FCV523" s="682"/>
      <c r="FCW523" s="682"/>
      <c r="FCX523" s="682"/>
      <c r="FCY523" s="682"/>
      <c r="FCZ523" s="682"/>
      <c r="FDA523" s="682"/>
      <c r="FDB523" s="682"/>
      <c r="FDC523" s="682"/>
      <c r="FDD523" s="682"/>
      <c r="FDE523" s="682"/>
      <c r="FDF523" s="682"/>
      <c r="FDG523" s="682"/>
      <c r="FDH523" s="682"/>
      <c r="FDI523" s="682"/>
      <c r="FDJ523" s="682"/>
      <c r="FDK523" s="682"/>
      <c r="FDL523" s="682"/>
      <c r="FDM523" s="682"/>
      <c r="FDN523" s="682"/>
      <c r="FDO523" s="682"/>
      <c r="FDP523" s="682"/>
      <c r="FDQ523" s="682"/>
      <c r="FDR523" s="682"/>
      <c r="FDS523" s="682"/>
      <c r="FDT523" s="682"/>
      <c r="FDU523" s="682"/>
      <c r="FDV523" s="682"/>
      <c r="FDW523" s="682"/>
      <c r="FDX523" s="682"/>
      <c r="FDY523" s="682"/>
      <c r="FDZ523" s="682"/>
      <c r="FEA523" s="682"/>
      <c r="FEB523" s="682"/>
      <c r="FEC523" s="682"/>
      <c r="FED523" s="682"/>
      <c r="FEE523" s="682"/>
      <c r="FEF523" s="682"/>
      <c r="FEG523" s="682"/>
      <c r="FEH523" s="682"/>
      <c r="FEI523" s="682"/>
      <c r="FEJ523" s="682"/>
      <c r="FEK523" s="682"/>
      <c r="FEL523" s="682"/>
      <c r="FEM523" s="682"/>
      <c r="FEN523" s="682"/>
      <c r="FEO523" s="682"/>
      <c r="FEP523" s="682"/>
      <c r="FEQ523" s="682"/>
      <c r="FER523" s="682"/>
      <c r="FES523" s="682"/>
      <c r="FET523" s="682"/>
      <c r="FEU523" s="682"/>
      <c r="FEV523" s="682"/>
      <c r="FEW523" s="682"/>
      <c r="FEX523" s="682"/>
      <c r="FEY523" s="682"/>
      <c r="FEZ523" s="682"/>
      <c r="FFA523" s="682"/>
      <c r="FFB523" s="682"/>
      <c r="FFC523" s="682"/>
      <c r="FFD523" s="682"/>
      <c r="FFE523" s="682"/>
      <c r="FFF523" s="682"/>
      <c r="FFG523" s="682"/>
      <c r="FFH523" s="682"/>
      <c r="FFI523" s="682"/>
      <c r="FFJ523" s="682"/>
      <c r="FFK523" s="682"/>
      <c r="FFL523" s="682"/>
      <c r="FFM523" s="682"/>
      <c r="FFN523" s="682"/>
      <c r="FFO523" s="682"/>
      <c r="FFP523" s="682"/>
      <c r="FFQ523" s="682"/>
      <c r="FFR523" s="682"/>
      <c r="FFS523" s="682"/>
      <c r="FFT523" s="682"/>
      <c r="FFU523" s="682"/>
      <c r="FFV523" s="682"/>
      <c r="FFW523" s="682"/>
      <c r="FFX523" s="682"/>
      <c r="FFY523" s="682"/>
      <c r="FFZ523" s="682"/>
      <c r="FGA523" s="682"/>
      <c r="FGB523" s="682"/>
      <c r="FGC523" s="682"/>
      <c r="FGD523" s="682"/>
      <c r="FGE523" s="682"/>
      <c r="FGF523" s="682"/>
      <c r="FGG523" s="682"/>
      <c r="FGH523" s="682"/>
      <c r="FGI523" s="682"/>
      <c r="FGJ523" s="682"/>
      <c r="FGK523" s="682"/>
      <c r="FGL523" s="682"/>
      <c r="FGM523" s="682"/>
      <c r="FGN523" s="682"/>
      <c r="FGO523" s="682"/>
      <c r="FGP523" s="682"/>
      <c r="FGQ523" s="682"/>
      <c r="FGR523" s="682"/>
      <c r="FGS523" s="682"/>
      <c r="FGT523" s="682"/>
      <c r="FGU523" s="682"/>
      <c r="FGV523" s="682"/>
      <c r="FGW523" s="682"/>
      <c r="FGX523" s="682"/>
      <c r="FGY523" s="682"/>
      <c r="FGZ523" s="682"/>
      <c r="FHA523" s="682"/>
      <c r="FHB523" s="682"/>
      <c r="FHC523" s="682"/>
      <c r="FHD523" s="682"/>
      <c r="FHE523" s="682"/>
      <c r="FHF523" s="682"/>
      <c r="FHG523" s="682"/>
      <c r="FHH523" s="682"/>
      <c r="FHI523" s="682"/>
      <c r="FHJ523" s="682"/>
      <c r="FHK523" s="682"/>
      <c r="FHL523" s="682"/>
      <c r="FHM523" s="682"/>
      <c r="FHN523" s="682"/>
      <c r="FHO523" s="682"/>
      <c r="FHP523" s="682"/>
      <c r="FHQ523" s="682"/>
      <c r="FHR523" s="682"/>
      <c r="FHS523" s="682"/>
      <c r="FHT523" s="682"/>
      <c r="FHU523" s="682"/>
      <c r="FHV523" s="682"/>
      <c r="FHW523" s="682"/>
      <c r="FHX523" s="682"/>
      <c r="FHY523" s="682"/>
      <c r="FHZ523" s="682"/>
      <c r="FIA523" s="682"/>
      <c r="FIB523" s="682"/>
      <c r="FIC523" s="682"/>
      <c r="FID523" s="682"/>
      <c r="FIE523" s="682"/>
      <c r="FIF523" s="682"/>
      <c r="FIG523" s="682"/>
      <c r="FIH523" s="682"/>
      <c r="FII523" s="682"/>
      <c r="FIJ523" s="682"/>
      <c r="FIK523" s="682"/>
      <c r="FIL523" s="682"/>
      <c r="FIM523" s="682"/>
      <c r="FIN523" s="682"/>
      <c r="FIO523" s="682"/>
      <c r="FIP523" s="682"/>
      <c r="FIQ523" s="682"/>
      <c r="FIR523" s="682"/>
      <c r="FIS523" s="682"/>
      <c r="FIT523" s="682"/>
      <c r="FIU523" s="682"/>
      <c r="FIV523" s="682"/>
      <c r="FIW523" s="682"/>
      <c r="FIX523" s="682"/>
      <c r="FIY523" s="682"/>
      <c r="FIZ523" s="682"/>
      <c r="FJA523" s="682"/>
      <c r="FJB523" s="682"/>
      <c r="FJC523" s="682"/>
      <c r="FJD523" s="682"/>
      <c r="FJE523" s="682"/>
      <c r="FJF523" s="682"/>
      <c r="FJG523" s="682"/>
      <c r="FJH523" s="682"/>
      <c r="FJI523" s="682"/>
      <c r="FJJ523" s="682"/>
      <c r="FJK523" s="682"/>
      <c r="FJL523" s="682"/>
      <c r="FJM523" s="682"/>
      <c r="FJN523" s="682"/>
      <c r="FJO523" s="682"/>
      <c r="FJP523" s="682"/>
      <c r="FJQ523" s="682"/>
      <c r="FJR523" s="682"/>
      <c r="FJS523" s="682"/>
      <c r="FJT523" s="682"/>
      <c r="FJU523" s="682"/>
      <c r="FJV523" s="682"/>
      <c r="FJW523" s="682"/>
      <c r="FJX523" s="682"/>
      <c r="FJY523" s="682"/>
      <c r="FJZ523" s="682"/>
      <c r="FKA523" s="682"/>
      <c r="FKB523" s="682"/>
      <c r="FKC523" s="682"/>
      <c r="FKD523" s="682"/>
      <c r="FKE523" s="682"/>
      <c r="FKF523" s="682"/>
      <c r="FKG523" s="682"/>
      <c r="FKH523" s="682"/>
      <c r="FKI523" s="682"/>
      <c r="FKJ523" s="682"/>
      <c r="FKK523" s="682"/>
      <c r="FKL523" s="682"/>
      <c r="FKM523" s="682"/>
      <c r="FKN523" s="682"/>
      <c r="FKO523" s="682"/>
      <c r="FKP523" s="682"/>
      <c r="FKQ523" s="682"/>
      <c r="FKR523" s="682"/>
      <c r="FKS523" s="682"/>
      <c r="FKT523" s="682"/>
      <c r="FKU523" s="682"/>
      <c r="FKV523" s="682"/>
      <c r="FKW523" s="682"/>
      <c r="FKX523" s="682"/>
      <c r="FKY523" s="682"/>
      <c r="FKZ523" s="682"/>
      <c r="FLA523" s="682"/>
      <c r="FLB523" s="682"/>
      <c r="FLC523" s="682"/>
      <c r="FLD523" s="682"/>
      <c r="FLE523" s="682"/>
      <c r="FLF523" s="682"/>
      <c r="FLG523" s="682"/>
      <c r="FLH523" s="682"/>
      <c r="FLI523" s="682"/>
      <c r="FLJ523" s="682"/>
      <c r="FLK523" s="682"/>
      <c r="FLL523" s="682"/>
      <c r="FLM523" s="682"/>
      <c r="FLN523" s="682"/>
      <c r="FLO523" s="682"/>
      <c r="FLP523" s="682"/>
      <c r="FLQ523" s="682"/>
      <c r="FLR523" s="682"/>
      <c r="FLS523" s="682"/>
      <c r="FLT523" s="682"/>
      <c r="FLU523" s="682"/>
      <c r="FLV523" s="682"/>
      <c r="FLW523" s="682"/>
      <c r="FLX523" s="682"/>
      <c r="FLY523" s="682"/>
      <c r="FLZ523" s="682"/>
      <c r="FMA523" s="682"/>
      <c r="FMB523" s="682"/>
      <c r="FMC523" s="682"/>
      <c r="FMD523" s="682"/>
      <c r="FME523" s="682"/>
      <c r="FMF523" s="682"/>
      <c r="FMG523" s="682"/>
      <c r="FMH523" s="682"/>
      <c r="FMI523" s="682"/>
      <c r="FMJ523" s="682"/>
      <c r="FMK523" s="682"/>
      <c r="FML523" s="682"/>
      <c r="FMM523" s="682"/>
      <c r="FMN523" s="682"/>
      <c r="FMO523" s="682"/>
      <c r="FMP523" s="682"/>
      <c r="FMQ523" s="682"/>
      <c r="FMR523" s="682"/>
      <c r="FMS523" s="682"/>
      <c r="FMT523" s="682"/>
      <c r="FMU523" s="682"/>
      <c r="FMV523" s="682"/>
      <c r="FMW523" s="682"/>
      <c r="FMX523" s="682"/>
      <c r="FMY523" s="682"/>
      <c r="FMZ523" s="682"/>
      <c r="FNA523" s="682"/>
      <c r="FNB523" s="682"/>
      <c r="FNC523" s="682"/>
      <c r="FND523" s="682"/>
      <c r="FNE523" s="682"/>
      <c r="FNF523" s="682"/>
      <c r="FNG523" s="682"/>
      <c r="FNH523" s="682"/>
      <c r="FNI523" s="682"/>
      <c r="FNJ523" s="682"/>
      <c r="FNK523" s="682"/>
      <c r="FNL523" s="682"/>
      <c r="FNM523" s="682"/>
      <c r="FNN523" s="682"/>
      <c r="FNO523" s="682"/>
      <c r="FNP523" s="682"/>
      <c r="FNQ523" s="682"/>
      <c r="FNR523" s="682"/>
      <c r="FNS523" s="682"/>
      <c r="FNT523" s="682"/>
      <c r="FNU523" s="682"/>
      <c r="FNV523" s="682"/>
      <c r="FNW523" s="682"/>
      <c r="FNX523" s="682"/>
      <c r="FNY523" s="682"/>
      <c r="FNZ523" s="682"/>
      <c r="FOA523" s="682"/>
      <c r="FOB523" s="682"/>
      <c r="FOC523" s="682"/>
      <c r="FOD523" s="682"/>
      <c r="FOE523" s="682"/>
      <c r="FOF523" s="682"/>
      <c r="FOG523" s="682"/>
      <c r="FOH523" s="682"/>
      <c r="FOI523" s="682"/>
      <c r="FOJ523" s="682"/>
      <c r="FOK523" s="682"/>
      <c r="FOL523" s="682"/>
      <c r="FOM523" s="682"/>
      <c r="FON523" s="682"/>
      <c r="FOO523" s="682"/>
      <c r="FOP523" s="682"/>
      <c r="FOQ523" s="682"/>
      <c r="FOR523" s="682"/>
      <c r="FOS523" s="682"/>
      <c r="FOT523" s="682"/>
      <c r="FOU523" s="682"/>
      <c r="FOV523" s="682"/>
      <c r="FOW523" s="682"/>
      <c r="FOX523" s="682"/>
      <c r="FOY523" s="682"/>
      <c r="FOZ523" s="682"/>
      <c r="FPA523" s="682"/>
      <c r="FPB523" s="682"/>
      <c r="FPC523" s="682"/>
      <c r="FPD523" s="682"/>
      <c r="FPE523" s="682"/>
      <c r="FPF523" s="682"/>
      <c r="FPG523" s="682"/>
      <c r="FPH523" s="682"/>
      <c r="FPI523" s="682"/>
      <c r="FPJ523" s="682"/>
      <c r="FPK523" s="682"/>
      <c r="FPL523" s="682"/>
      <c r="FPM523" s="682"/>
      <c r="FPN523" s="682"/>
      <c r="FPO523" s="682"/>
      <c r="FPP523" s="682"/>
      <c r="FPQ523" s="682"/>
      <c r="FPR523" s="682"/>
      <c r="FPS523" s="682"/>
      <c r="FPT523" s="682"/>
      <c r="FPU523" s="682"/>
      <c r="FPV523" s="682"/>
      <c r="FPW523" s="682"/>
      <c r="FPX523" s="682"/>
      <c r="FPY523" s="682"/>
      <c r="FPZ523" s="682"/>
      <c r="FQA523" s="682"/>
      <c r="FQB523" s="682"/>
      <c r="FQC523" s="682"/>
      <c r="FQD523" s="682"/>
      <c r="FQE523" s="682"/>
      <c r="FQF523" s="682"/>
      <c r="FQG523" s="682"/>
      <c r="FQH523" s="682"/>
      <c r="FQI523" s="682"/>
      <c r="FQJ523" s="682"/>
      <c r="FQK523" s="682"/>
      <c r="FQL523" s="682"/>
      <c r="FQM523" s="682"/>
      <c r="FQN523" s="682"/>
      <c r="FQO523" s="682"/>
      <c r="FQP523" s="682"/>
      <c r="FQQ523" s="682"/>
      <c r="FQR523" s="682"/>
      <c r="FQS523" s="682"/>
      <c r="FQT523" s="682"/>
      <c r="FQU523" s="682"/>
      <c r="FQV523" s="682"/>
      <c r="FQW523" s="682"/>
      <c r="FQX523" s="682"/>
      <c r="FQY523" s="682"/>
      <c r="FQZ523" s="682"/>
      <c r="FRA523" s="682"/>
      <c r="FRB523" s="682"/>
      <c r="FRC523" s="682"/>
      <c r="FRD523" s="682"/>
      <c r="FRE523" s="682"/>
      <c r="FRF523" s="682"/>
      <c r="FRG523" s="682"/>
      <c r="FRH523" s="682"/>
      <c r="FRI523" s="682"/>
      <c r="FRJ523" s="682"/>
      <c r="FRK523" s="682"/>
      <c r="FRL523" s="682"/>
      <c r="FRM523" s="682"/>
      <c r="FRN523" s="682"/>
      <c r="FRO523" s="682"/>
      <c r="FRP523" s="682"/>
      <c r="FRQ523" s="682"/>
      <c r="FRR523" s="682"/>
      <c r="FRS523" s="682"/>
      <c r="FRT523" s="682"/>
      <c r="FRU523" s="682"/>
      <c r="FRV523" s="682"/>
      <c r="FRW523" s="682"/>
      <c r="FRX523" s="682"/>
      <c r="FRY523" s="682"/>
      <c r="FRZ523" s="682"/>
      <c r="FSA523" s="682"/>
      <c r="FSB523" s="682"/>
      <c r="FSC523" s="682"/>
      <c r="FSD523" s="682"/>
      <c r="FSE523" s="682"/>
      <c r="FSF523" s="682"/>
      <c r="FSG523" s="682"/>
      <c r="FSH523" s="682"/>
      <c r="FSI523" s="682"/>
      <c r="FSJ523" s="682"/>
      <c r="FSK523" s="682"/>
      <c r="FSL523" s="682"/>
      <c r="FSM523" s="682"/>
      <c r="FSN523" s="682"/>
      <c r="FSO523" s="682"/>
      <c r="FSP523" s="682"/>
      <c r="FSQ523" s="682"/>
      <c r="FSR523" s="682"/>
      <c r="FSS523" s="682"/>
      <c r="FST523" s="682"/>
      <c r="FSU523" s="682"/>
      <c r="FSV523" s="682"/>
      <c r="FSW523" s="682"/>
      <c r="FSX523" s="682"/>
      <c r="FSY523" s="682"/>
      <c r="FSZ523" s="682"/>
      <c r="FTA523" s="682"/>
      <c r="FTB523" s="682"/>
      <c r="FTC523" s="682"/>
      <c r="FTD523" s="682"/>
      <c r="FTE523" s="682"/>
      <c r="FTF523" s="682"/>
      <c r="FTG523" s="682"/>
      <c r="FTH523" s="682"/>
      <c r="FTI523" s="682"/>
      <c r="FTJ523" s="682"/>
      <c r="FTK523" s="682"/>
      <c r="FTL523" s="682"/>
      <c r="FTM523" s="682"/>
      <c r="FTN523" s="682"/>
      <c r="FTO523" s="682"/>
      <c r="FTP523" s="682"/>
      <c r="FTQ523" s="682"/>
      <c r="FTR523" s="682"/>
      <c r="FTS523" s="682"/>
      <c r="FTT523" s="682"/>
      <c r="FTU523" s="682"/>
      <c r="FTV523" s="682"/>
      <c r="FTW523" s="682"/>
      <c r="FTX523" s="682"/>
      <c r="FTY523" s="682"/>
      <c r="FTZ523" s="682"/>
      <c r="FUA523" s="682"/>
      <c r="FUB523" s="682"/>
      <c r="FUC523" s="682"/>
      <c r="FUD523" s="682"/>
      <c r="FUE523" s="682"/>
      <c r="FUF523" s="682"/>
      <c r="FUG523" s="682"/>
      <c r="FUH523" s="682"/>
      <c r="FUI523" s="682"/>
      <c r="FUJ523" s="682"/>
      <c r="FUK523" s="682"/>
      <c r="FUL523" s="682"/>
      <c r="FUM523" s="682"/>
      <c r="FUN523" s="682"/>
      <c r="FUO523" s="682"/>
      <c r="FUP523" s="682"/>
      <c r="FUQ523" s="682"/>
      <c r="FUR523" s="682"/>
      <c r="FUS523" s="682"/>
      <c r="FUT523" s="682"/>
      <c r="FUU523" s="682"/>
      <c r="FUV523" s="682"/>
      <c r="FUW523" s="682"/>
      <c r="FUX523" s="682"/>
      <c r="FUY523" s="682"/>
      <c r="FUZ523" s="682"/>
      <c r="FVA523" s="682"/>
      <c r="FVB523" s="682"/>
      <c r="FVC523" s="682"/>
      <c r="FVD523" s="682"/>
      <c r="FVE523" s="682"/>
      <c r="FVF523" s="682"/>
      <c r="FVG523" s="682"/>
      <c r="FVH523" s="682"/>
      <c r="FVI523" s="682"/>
      <c r="FVJ523" s="682"/>
      <c r="FVK523" s="682"/>
      <c r="FVL523" s="682"/>
      <c r="FVM523" s="682"/>
      <c r="FVN523" s="682"/>
      <c r="FVO523" s="682"/>
      <c r="FVP523" s="682"/>
      <c r="FVQ523" s="682"/>
      <c r="FVR523" s="682"/>
      <c r="FVS523" s="682"/>
      <c r="FVT523" s="682"/>
      <c r="FVU523" s="682"/>
      <c r="FVV523" s="682"/>
      <c r="FVW523" s="682"/>
      <c r="FVX523" s="682"/>
      <c r="FVY523" s="682"/>
      <c r="FVZ523" s="682"/>
      <c r="FWA523" s="682"/>
      <c r="FWB523" s="682"/>
      <c r="FWC523" s="682"/>
      <c r="FWD523" s="682"/>
      <c r="FWE523" s="682"/>
      <c r="FWF523" s="682"/>
      <c r="FWG523" s="682"/>
      <c r="FWH523" s="682"/>
      <c r="FWI523" s="682"/>
      <c r="FWJ523" s="682"/>
      <c r="FWK523" s="682"/>
      <c r="FWL523" s="682"/>
      <c r="FWM523" s="682"/>
      <c r="FWN523" s="682"/>
      <c r="FWO523" s="682"/>
      <c r="FWP523" s="682"/>
      <c r="FWQ523" s="682"/>
      <c r="FWR523" s="682"/>
      <c r="FWS523" s="682"/>
      <c r="FWT523" s="682"/>
      <c r="FWU523" s="682"/>
      <c r="FWV523" s="682"/>
      <c r="FWW523" s="682"/>
      <c r="FWX523" s="682"/>
      <c r="FWY523" s="682"/>
      <c r="FWZ523" s="682"/>
      <c r="FXA523" s="682"/>
      <c r="FXB523" s="682"/>
      <c r="FXC523" s="682"/>
      <c r="FXD523" s="682"/>
      <c r="FXE523" s="682"/>
      <c r="FXF523" s="682"/>
      <c r="FXG523" s="682"/>
      <c r="FXH523" s="682"/>
      <c r="FXI523" s="682"/>
      <c r="FXJ523" s="682"/>
      <c r="FXK523" s="682"/>
      <c r="FXL523" s="682"/>
      <c r="FXM523" s="682"/>
      <c r="FXN523" s="682"/>
      <c r="FXO523" s="682"/>
      <c r="FXP523" s="682"/>
      <c r="FXQ523" s="682"/>
      <c r="FXR523" s="682"/>
      <c r="FXS523" s="682"/>
      <c r="FXT523" s="682"/>
      <c r="FXU523" s="682"/>
      <c r="FXV523" s="682"/>
      <c r="FXW523" s="682"/>
      <c r="FXX523" s="682"/>
      <c r="FXY523" s="682"/>
      <c r="FXZ523" s="682"/>
      <c r="FYA523" s="682"/>
      <c r="FYB523" s="682"/>
      <c r="FYC523" s="682"/>
      <c r="FYD523" s="682"/>
      <c r="FYE523" s="682"/>
      <c r="FYF523" s="682"/>
      <c r="FYG523" s="682"/>
      <c r="FYH523" s="682"/>
      <c r="FYI523" s="682"/>
      <c r="FYJ523" s="682"/>
      <c r="FYK523" s="682"/>
      <c r="FYL523" s="682"/>
      <c r="FYM523" s="682"/>
      <c r="FYN523" s="682"/>
      <c r="FYO523" s="682"/>
      <c r="FYP523" s="682"/>
      <c r="FYQ523" s="682"/>
      <c r="FYR523" s="682"/>
      <c r="FYS523" s="682"/>
      <c r="FYT523" s="682"/>
      <c r="FYU523" s="682"/>
      <c r="FYV523" s="682"/>
      <c r="FYW523" s="682"/>
      <c r="FYX523" s="682"/>
      <c r="FYY523" s="682"/>
      <c r="FYZ523" s="682"/>
      <c r="FZA523" s="682"/>
      <c r="FZB523" s="682"/>
      <c r="FZC523" s="682"/>
      <c r="FZD523" s="682"/>
      <c r="FZE523" s="682"/>
      <c r="FZF523" s="682"/>
      <c r="FZG523" s="682"/>
      <c r="FZH523" s="682"/>
      <c r="FZI523" s="682"/>
      <c r="FZJ523" s="682"/>
      <c r="FZK523" s="682"/>
      <c r="FZL523" s="682"/>
      <c r="FZM523" s="682"/>
      <c r="FZN523" s="682"/>
      <c r="FZO523" s="682"/>
      <c r="FZP523" s="682"/>
      <c r="FZQ523" s="682"/>
      <c r="FZR523" s="682"/>
      <c r="FZS523" s="682"/>
      <c r="FZT523" s="682"/>
      <c r="FZU523" s="682"/>
      <c r="FZV523" s="682"/>
      <c r="FZW523" s="682"/>
      <c r="FZX523" s="682"/>
      <c r="FZY523" s="682"/>
      <c r="FZZ523" s="682"/>
      <c r="GAA523" s="682"/>
      <c r="GAB523" s="682"/>
      <c r="GAC523" s="682"/>
      <c r="GAD523" s="682"/>
      <c r="GAE523" s="682"/>
      <c r="GAF523" s="682"/>
      <c r="GAG523" s="682"/>
      <c r="GAH523" s="682"/>
      <c r="GAI523" s="682"/>
      <c r="GAJ523" s="682"/>
      <c r="GAK523" s="682"/>
      <c r="GAL523" s="682"/>
      <c r="GAM523" s="682"/>
      <c r="GAN523" s="682"/>
      <c r="GAO523" s="682"/>
      <c r="GAP523" s="682"/>
      <c r="GAQ523" s="682"/>
      <c r="GAR523" s="682"/>
      <c r="GAS523" s="682"/>
      <c r="GAT523" s="682"/>
      <c r="GAU523" s="682"/>
      <c r="GAV523" s="682"/>
      <c r="GAW523" s="682"/>
      <c r="GAX523" s="682"/>
      <c r="GAY523" s="682"/>
      <c r="GAZ523" s="682"/>
      <c r="GBA523" s="682"/>
      <c r="GBB523" s="682"/>
      <c r="GBC523" s="682"/>
      <c r="GBD523" s="682"/>
      <c r="GBE523" s="682"/>
      <c r="GBF523" s="682"/>
      <c r="GBG523" s="682"/>
      <c r="GBH523" s="682"/>
      <c r="GBI523" s="682"/>
      <c r="GBJ523" s="682"/>
      <c r="GBK523" s="682"/>
      <c r="GBL523" s="682"/>
      <c r="GBM523" s="682"/>
      <c r="GBN523" s="682"/>
      <c r="GBO523" s="682"/>
      <c r="GBP523" s="682"/>
      <c r="GBQ523" s="682"/>
      <c r="GBR523" s="682"/>
      <c r="GBS523" s="682"/>
      <c r="GBT523" s="682"/>
      <c r="GBU523" s="682"/>
      <c r="GBV523" s="682"/>
      <c r="GBW523" s="682"/>
      <c r="GBX523" s="682"/>
      <c r="GBY523" s="682"/>
      <c r="GBZ523" s="682"/>
      <c r="GCA523" s="682"/>
      <c r="GCB523" s="682"/>
      <c r="GCC523" s="682"/>
      <c r="GCD523" s="682"/>
      <c r="GCE523" s="682"/>
      <c r="GCF523" s="682"/>
      <c r="GCG523" s="682"/>
      <c r="GCH523" s="682"/>
      <c r="GCI523" s="682"/>
      <c r="GCJ523" s="682"/>
      <c r="GCK523" s="682"/>
      <c r="GCL523" s="682"/>
      <c r="GCM523" s="682"/>
      <c r="GCN523" s="682"/>
      <c r="GCO523" s="682"/>
      <c r="GCP523" s="682"/>
      <c r="GCQ523" s="682"/>
      <c r="GCR523" s="682"/>
      <c r="GCS523" s="682"/>
      <c r="GCT523" s="682"/>
      <c r="GCU523" s="682"/>
      <c r="GCV523" s="682"/>
      <c r="GCW523" s="682"/>
      <c r="GCX523" s="682"/>
      <c r="GCY523" s="682"/>
      <c r="GCZ523" s="682"/>
      <c r="GDA523" s="682"/>
      <c r="GDB523" s="682"/>
      <c r="GDC523" s="682"/>
      <c r="GDD523" s="682"/>
      <c r="GDE523" s="682"/>
      <c r="GDF523" s="682"/>
      <c r="GDG523" s="682"/>
      <c r="GDH523" s="682"/>
      <c r="GDI523" s="682"/>
      <c r="GDJ523" s="682"/>
      <c r="GDK523" s="682"/>
      <c r="GDL523" s="682"/>
      <c r="GDM523" s="682"/>
      <c r="GDN523" s="682"/>
      <c r="GDO523" s="682"/>
      <c r="GDP523" s="682"/>
      <c r="GDQ523" s="682"/>
      <c r="GDR523" s="682"/>
      <c r="GDS523" s="682"/>
      <c r="GDT523" s="682"/>
      <c r="GDU523" s="682"/>
      <c r="GDV523" s="682"/>
      <c r="GDW523" s="682"/>
      <c r="GDX523" s="682"/>
      <c r="GDY523" s="682"/>
      <c r="GDZ523" s="682"/>
      <c r="GEA523" s="682"/>
      <c r="GEB523" s="682"/>
      <c r="GEC523" s="682"/>
      <c r="GED523" s="682"/>
      <c r="GEE523" s="682"/>
      <c r="GEF523" s="682"/>
      <c r="GEG523" s="682"/>
      <c r="GEH523" s="682"/>
      <c r="GEI523" s="682"/>
      <c r="GEJ523" s="682"/>
      <c r="GEK523" s="682"/>
      <c r="GEL523" s="682"/>
      <c r="GEM523" s="682"/>
      <c r="GEN523" s="682"/>
      <c r="GEO523" s="682"/>
      <c r="GEP523" s="682"/>
      <c r="GEQ523" s="682"/>
      <c r="GER523" s="682"/>
      <c r="GES523" s="682"/>
      <c r="GET523" s="682"/>
      <c r="GEU523" s="682"/>
      <c r="GEV523" s="682"/>
      <c r="GEW523" s="682"/>
      <c r="GEX523" s="682"/>
      <c r="GEY523" s="682"/>
      <c r="GEZ523" s="682"/>
      <c r="GFA523" s="682"/>
      <c r="GFB523" s="682"/>
      <c r="GFC523" s="682"/>
      <c r="GFD523" s="682"/>
      <c r="GFE523" s="682"/>
      <c r="GFF523" s="682"/>
      <c r="GFG523" s="682"/>
      <c r="GFH523" s="682"/>
      <c r="GFI523" s="682"/>
      <c r="GFJ523" s="682"/>
      <c r="GFK523" s="682"/>
      <c r="GFL523" s="682"/>
      <c r="GFM523" s="682"/>
      <c r="GFN523" s="682"/>
      <c r="GFO523" s="682"/>
      <c r="GFP523" s="682"/>
      <c r="GFQ523" s="682"/>
      <c r="GFR523" s="682"/>
      <c r="GFS523" s="682"/>
      <c r="GFT523" s="682"/>
      <c r="GFU523" s="682"/>
      <c r="GFV523" s="682"/>
      <c r="GFW523" s="682"/>
      <c r="GFX523" s="682"/>
      <c r="GFY523" s="682"/>
      <c r="GFZ523" s="682"/>
      <c r="GGA523" s="682"/>
      <c r="GGB523" s="682"/>
      <c r="GGC523" s="682"/>
      <c r="GGD523" s="682"/>
      <c r="GGE523" s="682"/>
      <c r="GGF523" s="682"/>
      <c r="GGG523" s="682"/>
      <c r="GGH523" s="682"/>
      <c r="GGI523" s="682"/>
      <c r="GGJ523" s="682"/>
      <c r="GGK523" s="682"/>
      <c r="GGL523" s="682"/>
      <c r="GGM523" s="682"/>
      <c r="GGN523" s="682"/>
      <c r="GGO523" s="682"/>
      <c r="GGP523" s="682"/>
      <c r="GGQ523" s="682"/>
      <c r="GGR523" s="682"/>
      <c r="GGS523" s="682"/>
      <c r="GGT523" s="682"/>
      <c r="GGU523" s="682"/>
      <c r="GGV523" s="682"/>
      <c r="GGW523" s="682"/>
      <c r="GGX523" s="682"/>
      <c r="GGY523" s="682"/>
      <c r="GGZ523" s="682"/>
      <c r="GHA523" s="682"/>
      <c r="GHB523" s="682"/>
      <c r="GHC523" s="682"/>
      <c r="GHD523" s="682"/>
      <c r="GHE523" s="682"/>
      <c r="GHF523" s="682"/>
      <c r="GHG523" s="682"/>
      <c r="GHH523" s="682"/>
      <c r="GHI523" s="682"/>
      <c r="GHJ523" s="682"/>
      <c r="GHK523" s="682"/>
      <c r="GHL523" s="682"/>
      <c r="GHM523" s="682"/>
      <c r="GHN523" s="682"/>
      <c r="GHO523" s="682"/>
      <c r="GHP523" s="682"/>
      <c r="GHQ523" s="682"/>
      <c r="GHR523" s="682"/>
      <c r="GHS523" s="682"/>
      <c r="GHT523" s="682"/>
      <c r="GHU523" s="682"/>
      <c r="GHV523" s="682"/>
      <c r="GHW523" s="682"/>
      <c r="GHX523" s="682"/>
      <c r="GHY523" s="682"/>
      <c r="GHZ523" s="682"/>
      <c r="GIA523" s="682"/>
      <c r="GIB523" s="682"/>
      <c r="GIC523" s="682"/>
      <c r="GID523" s="682"/>
      <c r="GIE523" s="682"/>
      <c r="GIF523" s="682"/>
      <c r="GIG523" s="682"/>
      <c r="GIH523" s="682"/>
      <c r="GII523" s="682"/>
      <c r="GIJ523" s="682"/>
      <c r="GIK523" s="682"/>
      <c r="GIL523" s="682"/>
      <c r="GIM523" s="682"/>
      <c r="GIN523" s="682"/>
      <c r="GIO523" s="682"/>
      <c r="GIP523" s="682"/>
      <c r="GIQ523" s="682"/>
      <c r="GIR523" s="682"/>
      <c r="GIS523" s="682"/>
      <c r="GIT523" s="682"/>
      <c r="GIU523" s="682"/>
      <c r="GIV523" s="682"/>
      <c r="GIW523" s="682"/>
      <c r="GIX523" s="682"/>
      <c r="GIY523" s="682"/>
      <c r="GIZ523" s="682"/>
      <c r="GJA523" s="682"/>
      <c r="GJB523" s="682"/>
      <c r="GJC523" s="682"/>
      <c r="GJD523" s="682"/>
      <c r="GJE523" s="682"/>
      <c r="GJF523" s="682"/>
      <c r="GJG523" s="682"/>
      <c r="GJH523" s="682"/>
      <c r="GJI523" s="682"/>
      <c r="GJJ523" s="682"/>
      <c r="GJK523" s="682"/>
      <c r="GJL523" s="682"/>
      <c r="GJM523" s="682"/>
      <c r="GJN523" s="682"/>
      <c r="GJO523" s="682"/>
      <c r="GJP523" s="682"/>
      <c r="GJQ523" s="682"/>
      <c r="GJR523" s="682"/>
      <c r="GJS523" s="682"/>
      <c r="GJT523" s="682"/>
      <c r="GJU523" s="682"/>
      <c r="GJV523" s="682"/>
      <c r="GJW523" s="682"/>
      <c r="GJX523" s="682"/>
      <c r="GJY523" s="682"/>
      <c r="GJZ523" s="682"/>
      <c r="GKA523" s="682"/>
      <c r="GKB523" s="682"/>
      <c r="GKC523" s="682"/>
      <c r="GKD523" s="682"/>
      <c r="GKE523" s="682"/>
      <c r="GKF523" s="682"/>
      <c r="GKG523" s="682"/>
      <c r="GKH523" s="682"/>
      <c r="GKI523" s="682"/>
      <c r="GKJ523" s="682"/>
      <c r="GKK523" s="682"/>
      <c r="GKL523" s="682"/>
      <c r="GKM523" s="682"/>
      <c r="GKN523" s="682"/>
      <c r="GKO523" s="682"/>
      <c r="GKP523" s="682"/>
      <c r="GKQ523" s="682"/>
      <c r="GKR523" s="682"/>
      <c r="GKS523" s="682"/>
      <c r="GKT523" s="682"/>
      <c r="GKU523" s="682"/>
      <c r="GKV523" s="682"/>
      <c r="GKW523" s="682"/>
      <c r="GKX523" s="682"/>
      <c r="GKY523" s="682"/>
      <c r="GKZ523" s="682"/>
      <c r="GLA523" s="682"/>
      <c r="GLB523" s="682"/>
      <c r="GLC523" s="682"/>
      <c r="GLD523" s="682"/>
      <c r="GLE523" s="682"/>
      <c r="GLF523" s="682"/>
      <c r="GLG523" s="682"/>
      <c r="GLH523" s="682"/>
      <c r="GLI523" s="682"/>
      <c r="GLJ523" s="682"/>
      <c r="GLK523" s="682"/>
      <c r="GLL523" s="682"/>
      <c r="GLM523" s="682"/>
      <c r="GLN523" s="682"/>
      <c r="GLO523" s="682"/>
      <c r="GLP523" s="682"/>
      <c r="GLQ523" s="682"/>
      <c r="GLR523" s="682"/>
      <c r="GLS523" s="682"/>
      <c r="GLT523" s="682"/>
      <c r="GLU523" s="682"/>
      <c r="GLV523" s="682"/>
      <c r="GLW523" s="682"/>
      <c r="GLX523" s="682"/>
      <c r="GLY523" s="682"/>
      <c r="GLZ523" s="682"/>
      <c r="GMA523" s="682"/>
      <c r="GMB523" s="682"/>
      <c r="GMC523" s="682"/>
      <c r="GMD523" s="682"/>
      <c r="GME523" s="682"/>
      <c r="GMF523" s="682"/>
      <c r="GMG523" s="682"/>
      <c r="GMH523" s="682"/>
      <c r="GMI523" s="682"/>
      <c r="GMJ523" s="682"/>
      <c r="GMK523" s="682"/>
      <c r="GML523" s="682"/>
      <c r="GMM523" s="682"/>
      <c r="GMN523" s="682"/>
      <c r="GMO523" s="682"/>
      <c r="GMP523" s="682"/>
      <c r="GMQ523" s="682"/>
      <c r="GMR523" s="682"/>
      <c r="GMS523" s="682"/>
      <c r="GMT523" s="682"/>
      <c r="GMU523" s="682"/>
      <c r="GMV523" s="682"/>
      <c r="GMW523" s="682"/>
      <c r="GMX523" s="682"/>
      <c r="GMY523" s="682"/>
      <c r="GMZ523" s="682"/>
      <c r="GNA523" s="682"/>
      <c r="GNB523" s="682"/>
      <c r="GNC523" s="682"/>
      <c r="GND523" s="682"/>
      <c r="GNE523" s="682"/>
      <c r="GNF523" s="682"/>
      <c r="GNG523" s="682"/>
      <c r="GNH523" s="682"/>
      <c r="GNI523" s="682"/>
      <c r="GNJ523" s="682"/>
      <c r="GNK523" s="682"/>
      <c r="GNL523" s="682"/>
      <c r="GNM523" s="682"/>
      <c r="GNN523" s="682"/>
      <c r="GNO523" s="682"/>
      <c r="GNP523" s="682"/>
      <c r="GNQ523" s="682"/>
      <c r="GNR523" s="682"/>
      <c r="GNS523" s="682"/>
      <c r="GNT523" s="682"/>
      <c r="GNU523" s="682"/>
      <c r="GNV523" s="682"/>
      <c r="GNW523" s="682"/>
      <c r="GNX523" s="682"/>
      <c r="GNY523" s="682"/>
      <c r="GNZ523" s="682"/>
      <c r="GOA523" s="682"/>
      <c r="GOB523" s="682"/>
      <c r="GOC523" s="682"/>
      <c r="GOD523" s="682"/>
      <c r="GOE523" s="682"/>
      <c r="GOF523" s="682"/>
      <c r="GOG523" s="682"/>
      <c r="GOH523" s="682"/>
      <c r="GOI523" s="682"/>
      <c r="GOJ523" s="682"/>
      <c r="GOK523" s="682"/>
      <c r="GOL523" s="682"/>
      <c r="GOM523" s="682"/>
      <c r="GON523" s="682"/>
      <c r="GOO523" s="682"/>
      <c r="GOP523" s="682"/>
      <c r="GOQ523" s="682"/>
      <c r="GOR523" s="682"/>
      <c r="GOS523" s="682"/>
      <c r="GOT523" s="682"/>
      <c r="GOU523" s="682"/>
      <c r="GOV523" s="682"/>
      <c r="GOW523" s="682"/>
      <c r="GOX523" s="682"/>
      <c r="GOY523" s="682"/>
      <c r="GOZ523" s="682"/>
      <c r="GPA523" s="682"/>
      <c r="GPB523" s="682"/>
      <c r="GPC523" s="682"/>
      <c r="GPD523" s="682"/>
      <c r="GPE523" s="682"/>
      <c r="GPF523" s="682"/>
      <c r="GPG523" s="682"/>
      <c r="GPH523" s="682"/>
      <c r="GPI523" s="682"/>
      <c r="GPJ523" s="682"/>
      <c r="GPK523" s="682"/>
      <c r="GPL523" s="682"/>
      <c r="GPM523" s="682"/>
      <c r="GPN523" s="682"/>
      <c r="GPO523" s="682"/>
      <c r="GPP523" s="682"/>
      <c r="GPQ523" s="682"/>
      <c r="GPR523" s="682"/>
      <c r="GPS523" s="682"/>
      <c r="GPT523" s="682"/>
      <c r="GPU523" s="682"/>
      <c r="GPV523" s="682"/>
      <c r="GPW523" s="682"/>
      <c r="GPX523" s="682"/>
      <c r="GPY523" s="682"/>
      <c r="GPZ523" s="682"/>
      <c r="GQA523" s="682"/>
      <c r="GQB523" s="682"/>
      <c r="GQC523" s="682"/>
      <c r="GQD523" s="682"/>
      <c r="GQE523" s="682"/>
      <c r="GQF523" s="682"/>
      <c r="GQG523" s="682"/>
      <c r="GQH523" s="682"/>
      <c r="GQI523" s="682"/>
      <c r="GQJ523" s="682"/>
      <c r="GQK523" s="682"/>
      <c r="GQL523" s="682"/>
      <c r="GQM523" s="682"/>
      <c r="GQN523" s="682"/>
      <c r="GQO523" s="682"/>
      <c r="GQP523" s="682"/>
      <c r="GQQ523" s="682"/>
      <c r="GQR523" s="682"/>
      <c r="GQS523" s="682"/>
      <c r="GQT523" s="682"/>
      <c r="GQU523" s="682"/>
      <c r="GQV523" s="682"/>
      <c r="GQW523" s="682"/>
      <c r="GQX523" s="682"/>
      <c r="GQY523" s="682"/>
      <c r="GQZ523" s="682"/>
      <c r="GRA523" s="682"/>
      <c r="GRB523" s="682"/>
      <c r="GRC523" s="682"/>
      <c r="GRD523" s="682"/>
      <c r="GRE523" s="682"/>
      <c r="GRF523" s="682"/>
      <c r="GRG523" s="682"/>
      <c r="GRH523" s="682"/>
      <c r="GRI523" s="682"/>
      <c r="GRJ523" s="682"/>
      <c r="GRK523" s="682"/>
      <c r="GRL523" s="682"/>
      <c r="GRM523" s="682"/>
      <c r="GRN523" s="682"/>
      <c r="GRO523" s="682"/>
      <c r="GRP523" s="682"/>
      <c r="GRQ523" s="682"/>
      <c r="GRR523" s="682"/>
      <c r="GRS523" s="682"/>
      <c r="GRT523" s="682"/>
      <c r="GRU523" s="682"/>
      <c r="GRV523" s="682"/>
      <c r="GRW523" s="682"/>
      <c r="GRX523" s="682"/>
      <c r="GRY523" s="682"/>
      <c r="GRZ523" s="682"/>
      <c r="GSA523" s="682"/>
      <c r="GSB523" s="682"/>
      <c r="GSC523" s="682"/>
      <c r="GSD523" s="682"/>
      <c r="GSE523" s="682"/>
      <c r="GSF523" s="682"/>
      <c r="GSG523" s="682"/>
      <c r="GSH523" s="682"/>
      <c r="GSI523" s="682"/>
      <c r="GSJ523" s="682"/>
      <c r="GSK523" s="682"/>
      <c r="GSL523" s="682"/>
      <c r="GSM523" s="682"/>
      <c r="GSN523" s="682"/>
      <c r="GSO523" s="682"/>
      <c r="GSP523" s="682"/>
      <c r="GSQ523" s="682"/>
      <c r="GSR523" s="682"/>
      <c r="GSS523" s="682"/>
      <c r="GST523" s="682"/>
      <c r="GSU523" s="682"/>
      <c r="GSV523" s="682"/>
      <c r="GSW523" s="682"/>
      <c r="GSX523" s="682"/>
      <c r="GSY523" s="682"/>
      <c r="GSZ523" s="682"/>
      <c r="GTA523" s="682"/>
      <c r="GTB523" s="682"/>
      <c r="GTC523" s="682"/>
      <c r="GTD523" s="682"/>
      <c r="GTE523" s="682"/>
      <c r="GTF523" s="682"/>
      <c r="GTG523" s="682"/>
      <c r="GTH523" s="682"/>
      <c r="GTI523" s="682"/>
      <c r="GTJ523" s="682"/>
      <c r="GTK523" s="682"/>
      <c r="GTL523" s="682"/>
      <c r="GTM523" s="682"/>
      <c r="GTN523" s="682"/>
      <c r="GTO523" s="682"/>
      <c r="GTP523" s="682"/>
      <c r="GTQ523" s="682"/>
      <c r="GTR523" s="682"/>
      <c r="GTS523" s="682"/>
      <c r="GTT523" s="682"/>
      <c r="GTU523" s="682"/>
      <c r="GTV523" s="682"/>
      <c r="GTW523" s="682"/>
      <c r="GTX523" s="682"/>
      <c r="GTY523" s="682"/>
      <c r="GTZ523" s="682"/>
      <c r="GUA523" s="682"/>
      <c r="GUB523" s="682"/>
      <c r="GUC523" s="682"/>
      <c r="GUD523" s="682"/>
      <c r="GUE523" s="682"/>
      <c r="GUF523" s="682"/>
      <c r="GUG523" s="682"/>
      <c r="GUH523" s="682"/>
      <c r="GUI523" s="682"/>
      <c r="GUJ523" s="682"/>
      <c r="GUK523" s="682"/>
      <c r="GUL523" s="682"/>
      <c r="GUM523" s="682"/>
      <c r="GUN523" s="682"/>
      <c r="GUO523" s="682"/>
      <c r="GUP523" s="682"/>
      <c r="GUQ523" s="682"/>
      <c r="GUR523" s="682"/>
      <c r="GUS523" s="682"/>
      <c r="GUT523" s="682"/>
      <c r="GUU523" s="682"/>
      <c r="GUV523" s="682"/>
      <c r="GUW523" s="682"/>
      <c r="GUX523" s="682"/>
      <c r="GUY523" s="682"/>
      <c r="GUZ523" s="682"/>
      <c r="GVA523" s="682"/>
      <c r="GVB523" s="682"/>
      <c r="GVC523" s="682"/>
      <c r="GVD523" s="682"/>
      <c r="GVE523" s="682"/>
      <c r="GVF523" s="682"/>
      <c r="GVG523" s="682"/>
      <c r="GVH523" s="682"/>
      <c r="GVI523" s="682"/>
      <c r="GVJ523" s="682"/>
      <c r="GVK523" s="682"/>
      <c r="GVL523" s="682"/>
      <c r="GVM523" s="682"/>
      <c r="GVN523" s="682"/>
      <c r="GVO523" s="682"/>
      <c r="GVP523" s="682"/>
      <c r="GVQ523" s="682"/>
      <c r="GVR523" s="682"/>
      <c r="GVS523" s="682"/>
      <c r="GVT523" s="682"/>
      <c r="GVU523" s="682"/>
      <c r="GVV523" s="682"/>
      <c r="GVW523" s="682"/>
      <c r="GVX523" s="682"/>
      <c r="GVY523" s="682"/>
      <c r="GVZ523" s="682"/>
      <c r="GWA523" s="682"/>
      <c r="GWB523" s="682"/>
      <c r="GWC523" s="682"/>
      <c r="GWD523" s="682"/>
      <c r="GWE523" s="682"/>
      <c r="GWF523" s="682"/>
      <c r="GWG523" s="682"/>
      <c r="GWH523" s="682"/>
      <c r="GWI523" s="682"/>
      <c r="GWJ523" s="682"/>
      <c r="GWK523" s="682"/>
      <c r="GWL523" s="682"/>
      <c r="GWM523" s="682"/>
      <c r="GWN523" s="682"/>
      <c r="GWO523" s="682"/>
      <c r="GWP523" s="682"/>
      <c r="GWQ523" s="682"/>
      <c r="GWR523" s="682"/>
      <c r="GWS523" s="682"/>
      <c r="GWT523" s="682"/>
      <c r="GWU523" s="682"/>
      <c r="GWV523" s="682"/>
      <c r="GWW523" s="682"/>
      <c r="GWX523" s="682"/>
      <c r="GWY523" s="682"/>
      <c r="GWZ523" s="682"/>
      <c r="GXA523" s="682"/>
      <c r="GXB523" s="682"/>
      <c r="GXC523" s="682"/>
      <c r="GXD523" s="682"/>
      <c r="GXE523" s="682"/>
      <c r="GXF523" s="682"/>
      <c r="GXG523" s="682"/>
      <c r="GXH523" s="682"/>
      <c r="GXI523" s="682"/>
      <c r="GXJ523" s="682"/>
      <c r="GXK523" s="682"/>
      <c r="GXL523" s="682"/>
      <c r="GXM523" s="682"/>
      <c r="GXN523" s="682"/>
      <c r="GXO523" s="682"/>
      <c r="GXP523" s="682"/>
      <c r="GXQ523" s="682"/>
      <c r="GXR523" s="682"/>
      <c r="GXS523" s="682"/>
      <c r="GXT523" s="682"/>
      <c r="GXU523" s="682"/>
      <c r="GXV523" s="682"/>
      <c r="GXW523" s="682"/>
      <c r="GXX523" s="682"/>
      <c r="GXY523" s="682"/>
      <c r="GXZ523" s="682"/>
      <c r="GYA523" s="682"/>
      <c r="GYB523" s="682"/>
      <c r="GYC523" s="682"/>
      <c r="GYD523" s="682"/>
      <c r="GYE523" s="682"/>
      <c r="GYF523" s="682"/>
      <c r="GYG523" s="682"/>
      <c r="GYH523" s="682"/>
      <c r="GYI523" s="682"/>
      <c r="GYJ523" s="682"/>
      <c r="GYK523" s="682"/>
      <c r="GYL523" s="682"/>
      <c r="GYM523" s="682"/>
      <c r="GYN523" s="682"/>
      <c r="GYO523" s="682"/>
      <c r="GYP523" s="682"/>
      <c r="GYQ523" s="682"/>
      <c r="GYR523" s="682"/>
      <c r="GYS523" s="682"/>
      <c r="GYT523" s="682"/>
      <c r="GYU523" s="682"/>
      <c r="GYV523" s="682"/>
      <c r="GYW523" s="682"/>
      <c r="GYX523" s="682"/>
      <c r="GYY523" s="682"/>
      <c r="GYZ523" s="682"/>
      <c r="GZA523" s="682"/>
      <c r="GZB523" s="682"/>
      <c r="GZC523" s="682"/>
      <c r="GZD523" s="682"/>
      <c r="GZE523" s="682"/>
      <c r="GZF523" s="682"/>
      <c r="GZG523" s="682"/>
      <c r="GZH523" s="682"/>
      <c r="GZI523" s="682"/>
      <c r="GZJ523" s="682"/>
      <c r="GZK523" s="682"/>
      <c r="GZL523" s="682"/>
      <c r="GZM523" s="682"/>
      <c r="GZN523" s="682"/>
      <c r="GZO523" s="682"/>
      <c r="GZP523" s="682"/>
      <c r="GZQ523" s="682"/>
      <c r="GZR523" s="682"/>
      <c r="GZS523" s="682"/>
      <c r="GZT523" s="682"/>
      <c r="GZU523" s="682"/>
      <c r="GZV523" s="682"/>
      <c r="GZW523" s="682"/>
      <c r="GZX523" s="682"/>
      <c r="GZY523" s="682"/>
      <c r="GZZ523" s="682"/>
      <c r="HAA523" s="682"/>
      <c r="HAB523" s="682"/>
      <c r="HAC523" s="682"/>
      <c r="HAD523" s="682"/>
      <c r="HAE523" s="682"/>
      <c r="HAF523" s="682"/>
      <c r="HAG523" s="682"/>
      <c r="HAH523" s="682"/>
      <c r="HAI523" s="682"/>
      <c r="HAJ523" s="682"/>
      <c r="HAK523" s="682"/>
      <c r="HAL523" s="682"/>
      <c r="HAM523" s="682"/>
      <c r="HAN523" s="682"/>
      <c r="HAO523" s="682"/>
      <c r="HAP523" s="682"/>
      <c r="HAQ523" s="682"/>
      <c r="HAR523" s="682"/>
      <c r="HAS523" s="682"/>
      <c r="HAT523" s="682"/>
      <c r="HAU523" s="682"/>
      <c r="HAV523" s="682"/>
      <c r="HAW523" s="682"/>
      <c r="HAX523" s="682"/>
      <c r="HAY523" s="682"/>
      <c r="HAZ523" s="682"/>
      <c r="HBA523" s="682"/>
      <c r="HBB523" s="682"/>
      <c r="HBC523" s="682"/>
      <c r="HBD523" s="682"/>
      <c r="HBE523" s="682"/>
      <c r="HBF523" s="682"/>
      <c r="HBG523" s="682"/>
      <c r="HBH523" s="682"/>
      <c r="HBI523" s="682"/>
      <c r="HBJ523" s="682"/>
      <c r="HBK523" s="682"/>
      <c r="HBL523" s="682"/>
      <c r="HBM523" s="682"/>
      <c r="HBN523" s="682"/>
      <c r="HBO523" s="682"/>
      <c r="HBP523" s="682"/>
      <c r="HBQ523" s="682"/>
      <c r="HBR523" s="682"/>
      <c r="HBS523" s="682"/>
      <c r="HBT523" s="682"/>
      <c r="HBU523" s="682"/>
      <c r="HBV523" s="682"/>
      <c r="HBW523" s="682"/>
      <c r="HBX523" s="682"/>
      <c r="HBY523" s="682"/>
      <c r="HBZ523" s="682"/>
      <c r="HCA523" s="682"/>
      <c r="HCB523" s="682"/>
      <c r="HCC523" s="682"/>
      <c r="HCD523" s="682"/>
      <c r="HCE523" s="682"/>
      <c r="HCF523" s="682"/>
      <c r="HCG523" s="682"/>
      <c r="HCH523" s="682"/>
      <c r="HCI523" s="682"/>
      <c r="HCJ523" s="682"/>
      <c r="HCK523" s="682"/>
      <c r="HCL523" s="682"/>
      <c r="HCM523" s="682"/>
      <c r="HCN523" s="682"/>
      <c r="HCO523" s="682"/>
      <c r="HCP523" s="682"/>
      <c r="HCQ523" s="682"/>
      <c r="HCR523" s="682"/>
      <c r="HCS523" s="682"/>
      <c r="HCT523" s="682"/>
      <c r="HCU523" s="682"/>
      <c r="HCV523" s="682"/>
      <c r="HCW523" s="682"/>
      <c r="HCX523" s="682"/>
      <c r="HCY523" s="682"/>
      <c r="HCZ523" s="682"/>
      <c r="HDA523" s="682"/>
      <c r="HDB523" s="682"/>
      <c r="HDC523" s="682"/>
      <c r="HDD523" s="682"/>
      <c r="HDE523" s="682"/>
      <c r="HDF523" s="682"/>
      <c r="HDG523" s="682"/>
      <c r="HDH523" s="682"/>
      <c r="HDI523" s="682"/>
      <c r="HDJ523" s="682"/>
      <c r="HDK523" s="682"/>
      <c r="HDL523" s="682"/>
      <c r="HDM523" s="682"/>
      <c r="HDN523" s="682"/>
      <c r="HDO523" s="682"/>
      <c r="HDP523" s="682"/>
      <c r="HDQ523" s="682"/>
      <c r="HDR523" s="682"/>
      <c r="HDS523" s="682"/>
      <c r="HDT523" s="682"/>
      <c r="HDU523" s="682"/>
      <c r="HDV523" s="682"/>
      <c r="HDW523" s="682"/>
      <c r="HDX523" s="682"/>
      <c r="HDY523" s="682"/>
      <c r="HDZ523" s="682"/>
      <c r="HEA523" s="682"/>
      <c r="HEB523" s="682"/>
      <c r="HEC523" s="682"/>
      <c r="HED523" s="682"/>
      <c r="HEE523" s="682"/>
      <c r="HEF523" s="682"/>
      <c r="HEG523" s="682"/>
      <c r="HEH523" s="682"/>
      <c r="HEI523" s="682"/>
      <c r="HEJ523" s="682"/>
      <c r="HEK523" s="682"/>
      <c r="HEL523" s="682"/>
      <c r="HEM523" s="682"/>
      <c r="HEN523" s="682"/>
      <c r="HEO523" s="682"/>
      <c r="HEP523" s="682"/>
      <c r="HEQ523" s="682"/>
      <c r="HER523" s="682"/>
      <c r="HES523" s="682"/>
      <c r="HET523" s="682"/>
      <c r="HEU523" s="682"/>
      <c r="HEV523" s="682"/>
      <c r="HEW523" s="682"/>
      <c r="HEX523" s="682"/>
      <c r="HEY523" s="682"/>
      <c r="HEZ523" s="682"/>
      <c r="HFA523" s="682"/>
      <c r="HFB523" s="682"/>
      <c r="HFC523" s="682"/>
      <c r="HFD523" s="682"/>
      <c r="HFE523" s="682"/>
      <c r="HFF523" s="682"/>
      <c r="HFG523" s="682"/>
      <c r="HFH523" s="682"/>
      <c r="HFI523" s="682"/>
      <c r="HFJ523" s="682"/>
      <c r="HFK523" s="682"/>
      <c r="HFL523" s="682"/>
      <c r="HFM523" s="682"/>
      <c r="HFN523" s="682"/>
      <c r="HFO523" s="682"/>
      <c r="HFP523" s="682"/>
      <c r="HFQ523" s="682"/>
      <c r="HFR523" s="682"/>
      <c r="HFS523" s="682"/>
      <c r="HFT523" s="682"/>
      <c r="HFU523" s="682"/>
      <c r="HFV523" s="682"/>
      <c r="HFW523" s="682"/>
      <c r="HFX523" s="682"/>
      <c r="HFY523" s="682"/>
      <c r="HFZ523" s="682"/>
      <c r="HGA523" s="682"/>
      <c r="HGB523" s="682"/>
      <c r="HGC523" s="682"/>
      <c r="HGD523" s="682"/>
      <c r="HGE523" s="682"/>
      <c r="HGF523" s="682"/>
      <c r="HGG523" s="682"/>
      <c r="HGH523" s="682"/>
      <c r="HGI523" s="682"/>
      <c r="HGJ523" s="682"/>
      <c r="HGK523" s="682"/>
      <c r="HGL523" s="682"/>
      <c r="HGM523" s="682"/>
      <c r="HGN523" s="682"/>
      <c r="HGO523" s="682"/>
      <c r="HGP523" s="682"/>
      <c r="HGQ523" s="682"/>
      <c r="HGR523" s="682"/>
      <c r="HGS523" s="682"/>
      <c r="HGT523" s="682"/>
      <c r="HGU523" s="682"/>
      <c r="HGV523" s="682"/>
      <c r="HGW523" s="682"/>
      <c r="HGX523" s="682"/>
      <c r="HGY523" s="682"/>
      <c r="HGZ523" s="682"/>
      <c r="HHA523" s="682"/>
      <c r="HHB523" s="682"/>
      <c r="HHC523" s="682"/>
      <c r="HHD523" s="682"/>
      <c r="HHE523" s="682"/>
      <c r="HHF523" s="682"/>
      <c r="HHG523" s="682"/>
      <c r="HHH523" s="682"/>
      <c r="HHI523" s="682"/>
      <c r="HHJ523" s="682"/>
      <c r="HHK523" s="682"/>
      <c r="HHL523" s="682"/>
      <c r="HHM523" s="682"/>
      <c r="HHN523" s="682"/>
      <c r="HHO523" s="682"/>
      <c r="HHP523" s="682"/>
      <c r="HHQ523" s="682"/>
      <c r="HHR523" s="682"/>
      <c r="HHS523" s="682"/>
      <c r="HHT523" s="682"/>
      <c r="HHU523" s="682"/>
      <c r="HHV523" s="682"/>
      <c r="HHW523" s="682"/>
      <c r="HHX523" s="682"/>
      <c r="HHY523" s="682"/>
      <c r="HHZ523" s="682"/>
      <c r="HIA523" s="682"/>
      <c r="HIB523" s="682"/>
      <c r="HIC523" s="682"/>
      <c r="HID523" s="682"/>
      <c r="HIE523" s="682"/>
      <c r="HIF523" s="682"/>
      <c r="HIG523" s="682"/>
      <c r="HIH523" s="682"/>
      <c r="HII523" s="682"/>
      <c r="HIJ523" s="682"/>
      <c r="HIK523" s="682"/>
      <c r="HIL523" s="682"/>
      <c r="HIM523" s="682"/>
      <c r="HIN523" s="682"/>
      <c r="HIO523" s="682"/>
      <c r="HIP523" s="682"/>
      <c r="HIQ523" s="682"/>
      <c r="HIR523" s="682"/>
      <c r="HIS523" s="682"/>
      <c r="HIT523" s="682"/>
      <c r="HIU523" s="682"/>
      <c r="HIV523" s="682"/>
      <c r="HIW523" s="682"/>
      <c r="HIX523" s="682"/>
      <c r="HIY523" s="682"/>
      <c r="HIZ523" s="682"/>
      <c r="HJA523" s="682"/>
      <c r="HJB523" s="682"/>
      <c r="HJC523" s="682"/>
      <c r="HJD523" s="682"/>
      <c r="HJE523" s="682"/>
      <c r="HJF523" s="682"/>
      <c r="HJG523" s="682"/>
      <c r="HJH523" s="682"/>
      <c r="HJI523" s="682"/>
      <c r="HJJ523" s="682"/>
      <c r="HJK523" s="682"/>
      <c r="HJL523" s="682"/>
      <c r="HJM523" s="682"/>
      <c r="HJN523" s="682"/>
      <c r="HJO523" s="682"/>
      <c r="HJP523" s="682"/>
      <c r="HJQ523" s="682"/>
      <c r="HJR523" s="682"/>
      <c r="HJS523" s="682"/>
      <c r="HJT523" s="682"/>
      <c r="HJU523" s="682"/>
      <c r="HJV523" s="682"/>
      <c r="HJW523" s="682"/>
      <c r="HJX523" s="682"/>
      <c r="HJY523" s="682"/>
      <c r="HJZ523" s="682"/>
      <c r="HKA523" s="682"/>
      <c r="HKB523" s="682"/>
      <c r="HKC523" s="682"/>
      <c r="HKD523" s="682"/>
      <c r="HKE523" s="682"/>
      <c r="HKF523" s="682"/>
      <c r="HKG523" s="682"/>
      <c r="HKH523" s="682"/>
      <c r="HKI523" s="682"/>
      <c r="HKJ523" s="682"/>
      <c r="HKK523" s="682"/>
      <c r="HKL523" s="682"/>
      <c r="HKM523" s="682"/>
      <c r="HKN523" s="682"/>
      <c r="HKO523" s="682"/>
      <c r="HKP523" s="682"/>
      <c r="HKQ523" s="682"/>
      <c r="HKR523" s="682"/>
      <c r="HKS523" s="682"/>
      <c r="HKT523" s="682"/>
      <c r="HKU523" s="682"/>
      <c r="HKV523" s="682"/>
      <c r="HKW523" s="682"/>
      <c r="HKX523" s="682"/>
      <c r="HKY523" s="682"/>
      <c r="HKZ523" s="682"/>
      <c r="HLA523" s="682"/>
      <c r="HLB523" s="682"/>
      <c r="HLC523" s="682"/>
      <c r="HLD523" s="682"/>
      <c r="HLE523" s="682"/>
      <c r="HLF523" s="682"/>
      <c r="HLG523" s="682"/>
      <c r="HLH523" s="682"/>
      <c r="HLI523" s="682"/>
      <c r="HLJ523" s="682"/>
      <c r="HLK523" s="682"/>
      <c r="HLL523" s="682"/>
      <c r="HLM523" s="682"/>
      <c r="HLN523" s="682"/>
      <c r="HLO523" s="682"/>
      <c r="HLP523" s="682"/>
      <c r="HLQ523" s="682"/>
      <c r="HLR523" s="682"/>
      <c r="HLS523" s="682"/>
      <c r="HLT523" s="682"/>
      <c r="HLU523" s="682"/>
      <c r="HLV523" s="682"/>
      <c r="HLW523" s="682"/>
      <c r="HLX523" s="682"/>
      <c r="HLY523" s="682"/>
      <c r="HLZ523" s="682"/>
      <c r="HMA523" s="682"/>
      <c r="HMB523" s="682"/>
      <c r="HMC523" s="682"/>
      <c r="HMD523" s="682"/>
      <c r="HME523" s="682"/>
      <c r="HMF523" s="682"/>
      <c r="HMG523" s="682"/>
      <c r="HMH523" s="682"/>
      <c r="HMI523" s="682"/>
      <c r="HMJ523" s="682"/>
      <c r="HMK523" s="682"/>
      <c r="HML523" s="682"/>
      <c r="HMM523" s="682"/>
      <c r="HMN523" s="682"/>
      <c r="HMO523" s="682"/>
      <c r="HMP523" s="682"/>
      <c r="HMQ523" s="682"/>
      <c r="HMR523" s="682"/>
      <c r="HMS523" s="682"/>
      <c r="HMT523" s="682"/>
      <c r="HMU523" s="682"/>
      <c r="HMV523" s="682"/>
      <c r="HMW523" s="682"/>
      <c r="HMX523" s="682"/>
      <c r="HMY523" s="682"/>
      <c r="HMZ523" s="682"/>
      <c r="HNA523" s="682"/>
      <c r="HNB523" s="682"/>
      <c r="HNC523" s="682"/>
      <c r="HND523" s="682"/>
      <c r="HNE523" s="682"/>
      <c r="HNF523" s="682"/>
      <c r="HNG523" s="682"/>
      <c r="HNH523" s="682"/>
      <c r="HNI523" s="682"/>
      <c r="HNJ523" s="682"/>
      <c r="HNK523" s="682"/>
      <c r="HNL523" s="682"/>
      <c r="HNM523" s="682"/>
      <c r="HNN523" s="682"/>
      <c r="HNO523" s="682"/>
      <c r="HNP523" s="682"/>
      <c r="HNQ523" s="682"/>
      <c r="HNR523" s="682"/>
      <c r="HNS523" s="682"/>
      <c r="HNT523" s="682"/>
      <c r="HNU523" s="682"/>
      <c r="HNV523" s="682"/>
      <c r="HNW523" s="682"/>
      <c r="HNX523" s="682"/>
      <c r="HNY523" s="682"/>
      <c r="HNZ523" s="682"/>
      <c r="HOA523" s="682"/>
      <c r="HOB523" s="682"/>
      <c r="HOC523" s="682"/>
      <c r="HOD523" s="682"/>
      <c r="HOE523" s="682"/>
      <c r="HOF523" s="682"/>
      <c r="HOG523" s="682"/>
      <c r="HOH523" s="682"/>
      <c r="HOI523" s="682"/>
      <c r="HOJ523" s="682"/>
      <c r="HOK523" s="682"/>
      <c r="HOL523" s="682"/>
      <c r="HOM523" s="682"/>
      <c r="HON523" s="682"/>
      <c r="HOO523" s="682"/>
      <c r="HOP523" s="682"/>
      <c r="HOQ523" s="682"/>
      <c r="HOR523" s="682"/>
      <c r="HOS523" s="682"/>
      <c r="HOT523" s="682"/>
      <c r="HOU523" s="682"/>
      <c r="HOV523" s="682"/>
      <c r="HOW523" s="682"/>
      <c r="HOX523" s="682"/>
      <c r="HOY523" s="682"/>
      <c r="HOZ523" s="682"/>
      <c r="HPA523" s="682"/>
      <c r="HPB523" s="682"/>
      <c r="HPC523" s="682"/>
      <c r="HPD523" s="682"/>
      <c r="HPE523" s="682"/>
      <c r="HPF523" s="682"/>
      <c r="HPG523" s="682"/>
      <c r="HPH523" s="682"/>
      <c r="HPI523" s="682"/>
      <c r="HPJ523" s="682"/>
      <c r="HPK523" s="682"/>
      <c r="HPL523" s="682"/>
      <c r="HPM523" s="682"/>
      <c r="HPN523" s="682"/>
      <c r="HPO523" s="682"/>
      <c r="HPP523" s="682"/>
      <c r="HPQ523" s="682"/>
      <c r="HPR523" s="682"/>
      <c r="HPS523" s="682"/>
      <c r="HPT523" s="682"/>
      <c r="HPU523" s="682"/>
      <c r="HPV523" s="682"/>
      <c r="HPW523" s="682"/>
      <c r="HPX523" s="682"/>
      <c r="HPY523" s="682"/>
      <c r="HPZ523" s="682"/>
      <c r="HQA523" s="682"/>
      <c r="HQB523" s="682"/>
      <c r="HQC523" s="682"/>
      <c r="HQD523" s="682"/>
      <c r="HQE523" s="682"/>
      <c r="HQF523" s="682"/>
      <c r="HQG523" s="682"/>
      <c r="HQH523" s="682"/>
      <c r="HQI523" s="682"/>
      <c r="HQJ523" s="682"/>
      <c r="HQK523" s="682"/>
      <c r="HQL523" s="682"/>
      <c r="HQM523" s="682"/>
      <c r="HQN523" s="682"/>
      <c r="HQO523" s="682"/>
      <c r="HQP523" s="682"/>
      <c r="HQQ523" s="682"/>
      <c r="HQR523" s="682"/>
      <c r="HQS523" s="682"/>
      <c r="HQT523" s="682"/>
      <c r="HQU523" s="682"/>
      <c r="HQV523" s="682"/>
      <c r="HQW523" s="682"/>
      <c r="HQX523" s="682"/>
      <c r="HQY523" s="682"/>
      <c r="HQZ523" s="682"/>
      <c r="HRA523" s="682"/>
      <c r="HRB523" s="682"/>
      <c r="HRC523" s="682"/>
      <c r="HRD523" s="682"/>
      <c r="HRE523" s="682"/>
      <c r="HRF523" s="682"/>
      <c r="HRG523" s="682"/>
      <c r="HRH523" s="682"/>
      <c r="HRI523" s="682"/>
      <c r="HRJ523" s="682"/>
      <c r="HRK523" s="682"/>
      <c r="HRL523" s="682"/>
      <c r="HRM523" s="682"/>
      <c r="HRN523" s="682"/>
      <c r="HRO523" s="682"/>
      <c r="HRP523" s="682"/>
      <c r="HRQ523" s="682"/>
      <c r="HRR523" s="682"/>
      <c r="HRS523" s="682"/>
      <c r="HRT523" s="682"/>
      <c r="HRU523" s="682"/>
      <c r="HRV523" s="682"/>
      <c r="HRW523" s="682"/>
      <c r="HRX523" s="682"/>
      <c r="HRY523" s="682"/>
      <c r="HRZ523" s="682"/>
      <c r="HSA523" s="682"/>
      <c r="HSB523" s="682"/>
      <c r="HSC523" s="682"/>
      <c r="HSD523" s="682"/>
      <c r="HSE523" s="682"/>
      <c r="HSF523" s="682"/>
      <c r="HSG523" s="682"/>
      <c r="HSH523" s="682"/>
      <c r="HSI523" s="682"/>
      <c r="HSJ523" s="682"/>
      <c r="HSK523" s="682"/>
      <c r="HSL523" s="682"/>
      <c r="HSM523" s="682"/>
      <c r="HSN523" s="682"/>
      <c r="HSO523" s="682"/>
      <c r="HSP523" s="682"/>
      <c r="HSQ523" s="682"/>
      <c r="HSR523" s="682"/>
      <c r="HSS523" s="682"/>
      <c r="HST523" s="682"/>
      <c r="HSU523" s="682"/>
      <c r="HSV523" s="682"/>
      <c r="HSW523" s="682"/>
      <c r="HSX523" s="682"/>
      <c r="HSY523" s="682"/>
      <c r="HSZ523" s="682"/>
      <c r="HTA523" s="682"/>
      <c r="HTB523" s="682"/>
      <c r="HTC523" s="682"/>
      <c r="HTD523" s="682"/>
      <c r="HTE523" s="682"/>
      <c r="HTF523" s="682"/>
      <c r="HTG523" s="682"/>
      <c r="HTH523" s="682"/>
      <c r="HTI523" s="682"/>
      <c r="HTJ523" s="682"/>
      <c r="HTK523" s="682"/>
      <c r="HTL523" s="682"/>
      <c r="HTM523" s="682"/>
      <c r="HTN523" s="682"/>
      <c r="HTO523" s="682"/>
      <c r="HTP523" s="682"/>
      <c r="HTQ523" s="682"/>
      <c r="HTR523" s="682"/>
      <c r="HTS523" s="682"/>
      <c r="HTT523" s="682"/>
      <c r="HTU523" s="682"/>
      <c r="HTV523" s="682"/>
      <c r="HTW523" s="682"/>
      <c r="HTX523" s="682"/>
      <c r="HTY523" s="682"/>
      <c r="HTZ523" s="682"/>
      <c r="HUA523" s="682"/>
      <c r="HUB523" s="682"/>
      <c r="HUC523" s="682"/>
      <c r="HUD523" s="682"/>
      <c r="HUE523" s="682"/>
      <c r="HUF523" s="682"/>
      <c r="HUG523" s="682"/>
      <c r="HUH523" s="682"/>
      <c r="HUI523" s="682"/>
      <c r="HUJ523" s="682"/>
      <c r="HUK523" s="682"/>
      <c r="HUL523" s="682"/>
      <c r="HUM523" s="682"/>
      <c r="HUN523" s="682"/>
      <c r="HUO523" s="682"/>
      <c r="HUP523" s="682"/>
      <c r="HUQ523" s="682"/>
      <c r="HUR523" s="682"/>
      <c r="HUS523" s="682"/>
      <c r="HUT523" s="682"/>
      <c r="HUU523" s="682"/>
      <c r="HUV523" s="682"/>
      <c r="HUW523" s="682"/>
      <c r="HUX523" s="682"/>
      <c r="HUY523" s="682"/>
      <c r="HUZ523" s="682"/>
      <c r="HVA523" s="682"/>
      <c r="HVB523" s="682"/>
      <c r="HVC523" s="682"/>
      <c r="HVD523" s="682"/>
      <c r="HVE523" s="682"/>
      <c r="HVF523" s="682"/>
      <c r="HVG523" s="682"/>
      <c r="HVH523" s="682"/>
      <c r="HVI523" s="682"/>
      <c r="HVJ523" s="682"/>
      <c r="HVK523" s="682"/>
      <c r="HVL523" s="682"/>
      <c r="HVM523" s="682"/>
      <c r="HVN523" s="682"/>
      <c r="HVO523" s="682"/>
      <c r="HVP523" s="682"/>
      <c r="HVQ523" s="682"/>
      <c r="HVR523" s="682"/>
      <c r="HVS523" s="682"/>
      <c r="HVT523" s="682"/>
      <c r="HVU523" s="682"/>
      <c r="HVV523" s="682"/>
      <c r="HVW523" s="682"/>
      <c r="HVX523" s="682"/>
      <c r="HVY523" s="682"/>
      <c r="HVZ523" s="682"/>
      <c r="HWA523" s="682"/>
      <c r="HWB523" s="682"/>
      <c r="HWC523" s="682"/>
      <c r="HWD523" s="682"/>
      <c r="HWE523" s="682"/>
      <c r="HWF523" s="682"/>
      <c r="HWG523" s="682"/>
      <c r="HWH523" s="682"/>
      <c r="HWI523" s="682"/>
      <c r="HWJ523" s="682"/>
      <c r="HWK523" s="682"/>
      <c r="HWL523" s="682"/>
      <c r="HWM523" s="682"/>
      <c r="HWN523" s="682"/>
      <c r="HWO523" s="682"/>
      <c r="HWP523" s="682"/>
      <c r="HWQ523" s="682"/>
      <c r="HWR523" s="682"/>
      <c r="HWS523" s="682"/>
      <c r="HWT523" s="682"/>
      <c r="HWU523" s="682"/>
      <c r="HWV523" s="682"/>
      <c r="HWW523" s="682"/>
      <c r="HWX523" s="682"/>
      <c r="HWY523" s="682"/>
      <c r="HWZ523" s="682"/>
      <c r="HXA523" s="682"/>
      <c r="HXB523" s="682"/>
      <c r="HXC523" s="682"/>
      <c r="HXD523" s="682"/>
      <c r="HXE523" s="682"/>
      <c r="HXF523" s="682"/>
      <c r="HXG523" s="682"/>
      <c r="HXH523" s="682"/>
      <c r="HXI523" s="682"/>
      <c r="HXJ523" s="682"/>
      <c r="HXK523" s="682"/>
      <c r="HXL523" s="682"/>
      <c r="HXM523" s="682"/>
      <c r="HXN523" s="682"/>
      <c r="HXO523" s="682"/>
      <c r="HXP523" s="682"/>
      <c r="HXQ523" s="682"/>
      <c r="HXR523" s="682"/>
      <c r="HXS523" s="682"/>
      <c r="HXT523" s="682"/>
      <c r="HXU523" s="682"/>
      <c r="HXV523" s="682"/>
      <c r="HXW523" s="682"/>
      <c r="HXX523" s="682"/>
      <c r="HXY523" s="682"/>
      <c r="HXZ523" s="682"/>
      <c r="HYA523" s="682"/>
      <c r="HYB523" s="682"/>
      <c r="HYC523" s="682"/>
      <c r="HYD523" s="682"/>
      <c r="HYE523" s="682"/>
      <c r="HYF523" s="682"/>
      <c r="HYG523" s="682"/>
      <c r="HYH523" s="682"/>
      <c r="HYI523" s="682"/>
      <c r="HYJ523" s="682"/>
      <c r="HYK523" s="682"/>
      <c r="HYL523" s="682"/>
      <c r="HYM523" s="682"/>
      <c r="HYN523" s="682"/>
      <c r="HYO523" s="682"/>
      <c r="HYP523" s="682"/>
      <c r="HYQ523" s="682"/>
      <c r="HYR523" s="682"/>
      <c r="HYS523" s="682"/>
      <c r="HYT523" s="682"/>
      <c r="HYU523" s="682"/>
      <c r="HYV523" s="682"/>
      <c r="HYW523" s="682"/>
      <c r="HYX523" s="682"/>
      <c r="HYY523" s="682"/>
      <c r="HYZ523" s="682"/>
      <c r="HZA523" s="682"/>
      <c r="HZB523" s="682"/>
      <c r="HZC523" s="682"/>
      <c r="HZD523" s="682"/>
      <c r="HZE523" s="682"/>
      <c r="HZF523" s="682"/>
      <c r="HZG523" s="682"/>
      <c r="HZH523" s="682"/>
      <c r="HZI523" s="682"/>
      <c r="HZJ523" s="682"/>
      <c r="HZK523" s="682"/>
      <c r="HZL523" s="682"/>
      <c r="HZM523" s="682"/>
      <c r="HZN523" s="682"/>
      <c r="HZO523" s="682"/>
      <c r="HZP523" s="682"/>
      <c r="HZQ523" s="682"/>
      <c r="HZR523" s="682"/>
      <c r="HZS523" s="682"/>
      <c r="HZT523" s="682"/>
      <c r="HZU523" s="682"/>
      <c r="HZV523" s="682"/>
      <c r="HZW523" s="682"/>
      <c r="HZX523" s="682"/>
      <c r="HZY523" s="682"/>
      <c r="HZZ523" s="682"/>
      <c r="IAA523" s="682"/>
      <c r="IAB523" s="682"/>
      <c r="IAC523" s="682"/>
      <c r="IAD523" s="682"/>
      <c r="IAE523" s="682"/>
      <c r="IAF523" s="682"/>
      <c r="IAG523" s="682"/>
      <c r="IAH523" s="682"/>
      <c r="IAI523" s="682"/>
      <c r="IAJ523" s="682"/>
      <c r="IAK523" s="682"/>
      <c r="IAL523" s="682"/>
      <c r="IAM523" s="682"/>
      <c r="IAN523" s="682"/>
      <c r="IAO523" s="682"/>
      <c r="IAP523" s="682"/>
      <c r="IAQ523" s="682"/>
      <c r="IAR523" s="682"/>
      <c r="IAS523" s="682"/>
      <c r="IAT523" s="682"/>
      <c r="IAU523" s="682"/>
      <c r="IAV523" s="682"/>
      <c r="IAW523" s="682"/>
      <c r="IAX523" s="682"/>
      <c r="IAY523" s="682"/>
      <c r="IAZ523" s="682"/>
      <c r="IBA523" s="682"/>
      <c r="IBB523" s="682"/>
      <c r="IBC523" s="682"/>
      <c r="IBD523" s="682"/>
      <c r="IBE523" s="682"/>
      <c r="IBF523" s="682"/>
      <c r="IBG523" s="682"/>
      <c r="IBH523" s="682"/>
      <c r="IBI523" s="682"/>
      <c r="IBJ523" s="682"/>
      <c r="IBK523" s="682"/>
      <c r="IBL523" s="682"/>
      <c r="IBM523" s="682"/>
      <c r="IBN523" s="682"/>
      <c r="IBO523" s="682"/>
      <c r="IBP523" s="682"/>
      <c r="IBQ523" s="682"/>
      <c r="IBR523" s="682"/>
      <c r="IBS523" s="682"/>
      <c r="IBT523" s="682"/>
      <c r="IBU523" s="682"/>
      <c r="IBV523" s="682"/>
      <c r="IBW523" s="682"/>
      <c r="IBX523" s="682"/>
      <c r="IBY523" s="682"/>
      <c r="IBZ523" s="682"/>
      <c r="ICA523" s="682"/>
      <c r="ICB523" s="682"/>
      <c r="ICC523" s="682"/>
      <c r="ICD523" s="682"/>
      <c r="ICE523" s="682"/>
      <c r="ICF523" s="682"/>
      <c r="ICG523" s="682"/>
      <c r="ICH523" s="682"/>
      <c r="ICI523" s="682"/>
      <c r="ICJ523" s="682"/>
      <c r="ICK523" s="682"/>
      <c r="ICL523" s="682"/>
      <c r="ICM523" s="682"/>
      <c r="ICN523" s="682"/>
      <c r="ICO523" s="682"/>
      <c r="ICP523" s="682"/>
      <c r="ICQ523" s="682"/>
      <c r="ICR523" s="682"/>
      <c r="ICS523" s="682"/>
      <c r="ICT523" s="682"/>
      <c r="ICU523" s="682"/>
      <c r="ICV523" s="682"/>
      <c r="ICW523" s="682"/>
      <c r="ICX523" s="682"/>
      <c r="ICY523" s="682"/>
      <c r="ICZ523" s="682"/>
      <c r="IDA523" s="682"/>
      <c r="IDB523" s="682"/>
      <c r="IDC523" s="682"/>
      <c r="IDD523" s="682"/>
      <c r="IDE523" s="682"/>
      <c r="IDF523" s="682"/>
      <c r="IDG523" s="682"/>
      <c r="IDH523" s="682"/>
      <c r="IDI523" s="682"/>
      <c r="IDJ523" s="682"/>
      <c r="IDK523" s="682"/>
      <c r="IDL523" s="682"/>
      <c r="IDM523" s="682"/>
      <c r="IDN523" s="682"/>
      <c r="IDO523" s="682"/>
      <c r="IDP523" s="682"/>
      <c r="IDQ523" s="682"/>
      <c r="IDR523" s="682"/>
      <c r="IDS523" s="682"/>
      <c r="IDT523" s="682"/>
      <c r="IDU523" s="682"/>
      <c r="IDV523" s="682"/>
      <c r="IDW523" s="682"/>
      <c r="IDX523" s="682"/>
      <c r="IDY523" s="682"/>
      <c r="IDZ523" s="682"/>
      <c r="IEA523" s="682"/>
      <c r="IEB523" s="682"/>
      <c r="IEC523" s="682"/>
      <c r="IED523" s="682"/>
      <c r="IEE523" s="682"/>
      <c r="IEF523" s="682"/>
      <c r="IEG523" s="682"/>
      <c r="IEH523" s="682"/>
      <c r="IEI523" s="682"/>
      <c r="IEJ523" s="682"/>
      <c r="IEK523" s="682"/>
      <c r="IEL523" s="682"/>
      <c r="IEM523" s="682"/>
      <c r="IEN523" s="682"/>
      <c r="IEO523" s="682"/>
      <c r="IEP523" s="682"/>
      <c r="IEQ523" s="682"/>
      <c r="IER523" s="682"/>
      <c r="IES523" s="682"/>
      <c r="IET523" s="682"/>
      <c r="IEU523" s="682"/>
      <c r="IEV523" s="682"/>
      <c r="IEW523" s="682"/>
      <c r="IEX523" s="682"/>
      <c r="IEY523" s="682"/>
      <c r="IEZ523" s="682"/>
      <c r="IFA523" s="682"/>
      <c r="IFB523" s="682"/>
      <c r="IFC523" s="682"/>
      <c r="IFD523" s="682"/>
      <c r="IFE523" s="682"/>
      <c r="IFF523" s="682"/>
      <c r="IFG523" s="682"/>
      <c r="IFH523" s="682"/>
      <c r="IFI523" s="682"/>
      <c r="IFJ523" s="682"/>
      <c r="IFK523" s="682"/>
      <c r="IFL523" s="682"/>
      <c r="IFM523" s="682"/>
      <c r="IFN523" s="682"/>
      <c r="IFO523" s="682"/>
      <c r="IFP523" s="682"/>
      <c r="IFQ523" s="682"/>
      <c r="IFR523" s="682"/>
      <c r="IFS523" s="682"/>
      <c r="IFT523" s="682"/>
      <c r="IFU523" s="682"/>
      <c r="IFV523" s="682"/>
      <c r="IFW523" s="682"/>
      <c r="IFX523" s="682"/>
      <c r="IFY523" s="682"/>
      <c r="IFZ523" s="682"/>
      <c r="IGA523" s="682"/>
      <c r="IGB523" s="682"/>
      <c r="IGC523" s="682"/>
      <c r="IGD523" s="682"/>
      <c r="IGE523" s="682"/>
      <c r="IGF523" s="682"/>
      <c r="IGG523" s="682"/>
      <c r="IGH523" s="682"/>
      <c r="IGI523" s="682"/>
      <c r="IGJ523" s="682"/>
      <c r="IGK523" s="682"/>
      <c r="IGL523" s="682"/>
      <c r="IGM523" s="682"/>
      <c r="IGN523" s="682"/>
      <c r="IGO523" s="682"/>
      <c r="IGP523" s="682"/>
      <c r="IGQ523" s="682"/>
      <c r="IGR523" s="682"/>
      <c r="IGS523" s="682"/>
      <c r="IGT523" s="682"/>
      <c r="IGU523" s="682"/>
      <c r="IGV523" s="682"/>
      <c r="IGW523" s="682"/>
      <c r="IGX523" s="682"/>
      <c r="IGY523" s="682"/>
      <c r="IGZ523" s="682"/>
      <c r="IHA523" s="682"/>
      <c r="IHB523" s="682"/>
      <c r="IHC523" s="682"/>
      <c r="IHD523" s="682"/>
      <c r="IHE523" s="682"/>
      <c r="IHF523" s="682"/>
      <c r="IHG523" s="682"/>
      <c r="IHH523" s="682"/>
      <c r="IHI523" s="682"/>
      <c r="IHJ523" s="682"/>
      <c r="IHK523" s="682"/>
      <c r="IHL523" s="682"/>
      <c r="IHM523" s="682"/>
      <c r="IHN523" s="682"/>
      <c r="IHO523" s="682"/>
      <c r="IHP523" s="682"/>
      <c r="IHQ523" s="682"/>
      <c r="IHR523" s="682"/>
      <c r="IHS523" s="682"/>
      <c r="IHT523" s="682"/>
      <c r="IHU523" s="682"/>
      <c r="IHV523" s="682"/>
      <c r="IHW523" s="682"/>
      <c r="IHX523" s="682"/>
      <c r="IHY523" s="682"/>
      <c r="IHZ523" s="682"/>
      <c r="IIA523" s="682"/>
      <c r="IIB523" s="682"/>
      <c r="IIC523" s="682"/>
      <c r="IID523" s="682"/>
      <c r="IIE523" s="682"/>
      <c r="IIF523" s="682"/>
      <c r="IIG523" s="682"/>
      <c r="IIH523" s="682"/>
      <c r="III523" s="682"/>
      <c r="IIJ523" s="682"/>
      <c r="IIK523" s="682"/>
      <c r="IIL523" s="682"/>
      <c r="IIM523" s="682"/>
      <c r="IIN523" s="682"/>
      <c r="IIO523" s="682"/>
      <c r="IIP523" s="682"/>
      <c r="IIQ523" s="682"/>
      <c r="IIR523" s="682"/>
      <c r="IIS523" s="682"/>
      <c r="IIT523" s="682"/>
      <c r="IIU523" s="682"/>
      <c r="IIV523" s="682"/>
      <c r="IIW523" s="682"/>
      <c r="IIX523" s="682"/>
      <c r="IIY523" s="682"/>
      <c r="IIZ523" s="682"/>
      <c r="IJA523" s="682"/>
      <c r="IJB523" s="682"/>
      <c r="IJC523" s="682"/>
      <c r="IJD523" s="682"/>
      <c r="IJE523" s="682"/>
      <c r="IJF523" s="682"/>
      <c r="IJG523" s="682"/>
      <c r="IJH523" s="682"/>
      <c r="IJI523" s="682"/>
      <c r="IJJ523" s="682"/>
      <c r="IJK523" s="682"/>
      <c r="IJL523" s="682"/>
      <c r="IJM523" s="682"/>
      <c r="IJN523" s="682"/>
      <c r="IJO523" s="682"/>
      <c r="IJP523" s="682"/>
      <c r="IJQ523" s="682"/>
      <c r="IJR523" s="682"/>
      <c r="IJS523" s="682"/>
      <c r="IJT523" s="682"/>
      <c r="IJU523" s="682"/>
      <c r="IJV523" s="682"/>
      <c r="IJW523" s="682"/>
      <c r="IJX523" s="682"/>
      <c r="IJY523" s="682"/>
      <c r="IJZ523" s="682"/>
      <c r="IKA523" s="682"/>
      <c r="IKB523" s="682"/>
      <c r="IKC523" s="682"/>
      <c r="IKD523" s="682"/>
      <c r="IKE523" s="682"/>
      <c r="IKF523" s="682"/>
      <c r="IKG523" s="682"/>
      <c r="IKH523" s="682"/>
      <c r="IKI523" s="682"/>
      <c r="IKJ523" s="682"/>
      <c r="IKK523" s="682"/>
      <c r="IKL523" s="682"/>
      <c r="IKM523" s="682"/>
      <c r="IKN523" s="682"/>
      <c r="IKO523" s="682"/>
      <c r="IKP523" s="682"/>
      <c r="IKQ523" s="682"/>
      <c r="IKR523" s="682"/>
      <c r="IKS523" s="682"/>
      <c r="IKT523" s="682"/>
      <c r="IKU523" s="682"/>
      <c r="IKV523" s="682"/>
      <c r="IKW523" s="682"/>
      <c r="IKX523" s="682"/>
      <c r="IKY523" s="682"/>
      <c r="IKZ523" s="682"/>
      <c r="ILA523" s="682"/>
      <c r="ILB523" s="682"/>
      <c r="ILC523" s="682"/>
      <c r="ILD523" s="682"/>
      <c r="ILE523" s="682"/>
      <c r="ILF523" s="682"/>
      <c r="ILG523" s="682"/>
      <c r="ILH523" s="682"/>
      <c r="ILI523" s="682"/>
      <c r="ILJ523" s="682"/>
      <c r="ILK523" s="682"/>
      <c r="ILL523" s="682"/>
      <c r="ILM523" s="682"/>
      <c r="ILN523" s="682"/>
      <c r="ILO523" s="682"/>
      <c r="ILP523" s="682"/>
      <c r="ILQ523" s="682"/>
      <c r="ILR523" s="682"/>
      <c r="ILS523" s="682"/>
      <c r="ILT523" s="682"/>
      <c r="ILU523" s="682"/>
      <c r="ILV523" s="682"/>
      <c r="ILW523" s="682"/>
      <c r="ILX523" s="682"/>
      <c r="ILY523" s="682"/>
      <c r="ILZ523" s="682"/>
      <c r="IMA523" s="682"/>
      <c r="IMB523" s="682"/>
      <c r="IMC523" s="682"/>
      <c r="IMD523" s="682"/>
      <c r="IME523" s="682"/>
      <c r="IMF523" s="682"/>
      <c r="IMG523" s="682"/>
      <c r="IMH523" s="682"/>
      <c r="IMI523" s="682"/>
      <c r="IMJ523" s="682"/>
      <c r="IMK523" s="682"/>
      <c r="IML523" s="682"/>
      <c r="IMM523" s="682"/>
      <c r="IMN523" s="682"/>
      <c r="IMO523" s="682"/>
      <c r="IMP523" s="682"/>
      <c r="IMQ523" s="682"/>
      <c r="IMR523" s="682"/>
      <c r="IMS523" s="682"/>
      <c r="IMT523" s="682"/>
      <c r="IMU523" s="682"/>
      <c r="IMV523" s="682"/>
      <c r="IMW523" s="682"/>
      <c r="IMX523" s="682"/>
      <c r="IMY523" s="682"/>
      <c r="IMZ523" s="682"/>
      <c r="INA523" s="682"/>
      <c r="INB523" s="682"/>
      <c r="INC523" s="682"/>
      <c r="IND523" s="682"/>
      <c r="INE523" s="682"/>
      <c r="INF523" s="682"/>
      <c r="ING523" s="682"/>
      <c r="INH523" s="682"/>
      <c r="INI523" s="682"/>
      <c r="INJ523" s="682"/>
      <c r="INK523" s="682"/>
      <c r="INL523" s="682"/>
      <c r="INM523" s="682"/>
      <c r="INN523" s="682"/>
      <c r="INO523" s="682"/>
      <c r="INP523" s="682"/>
      <c r="INQ523" s="682"/>
      <c r="INR523" s="682"/>
      <c r="INS523" s="682"/>
      <c r="INT523" s="682"/>
      <c r="INU523" s="682"/>
      <c r="INV523" s="682"/>
      <c r="INW523" s="682"/>
      <c r="INX523" s="682"/>
      <c r="INY523" s="682"/>
      <c r="INZ523" s="682"/>
      <c r="IOA523" s="682"/>
      <c r="IOB523" s="682"/>
      <c r="IOC523" s="682"/>
      <c r="IOD523" s="682"/>
      <c r="IOE523" s="682"/>
      <c r="IOF523" s="682"/>
      <c r="IOG523" s="682"/>
      <c r="IOH523" s="682"/>
      <c r="IOI523" s="682"/>
      <c r="IOJ523" s="682"/>
      <c r="IOK523" s="682"/>
      <c r="IOL523" s="682"/>
      <c r="IOM523" s="682"/>
      <c r="ION523" s="682"/>
      <c r="IOO523" s="682"/>
      <c r="IOP523" s="682"/>
      <c r="IOQ523" s="682"/>
      <c r="IOR523" s="682"/>
      <c r="IOS523" s="682"/>
      <c r="IOT523" s="682"/>
      <c r="IOU523" s="682"/>
      <c r="IOV523" s="682"/>
      <c r="IOW523" s="682"/>
      <c r="IOX523" s="682"/>
      <c r="IOY523" s="682"/>
      <c r="IOZ523" s="682"/>
      <c r="IPA523" s="682"/>
      <c r="IPB523" s="682"/>
      <c r="IPC523" s="682"/>
      <c r="IPD523" s="682"/>
      <c r="IPE523" s="682"/>
      <c r="IPF523" s="682"/>
      <c r="IPG523" s="682"/>
      <c r="IPH523" s="682"/>
      <c r="IPI523" s="682"/>
      <c r="IPJ523" s="682"/>
      <c r="IPK523" s="682"/>
      <c r="IPL523" s="682"/>
      <c r="IPM523" s="682"/>
      <c r="IPN523" s="682"/>
      <c r="IPO523" s="682"/>
      <c r="IPP523" s="682"/>
      <c r="IPQ523" s="682"/>
      <c r="IPR523" s="682"/>
      <c r="IPS523" s="682"/>
      <c r="IPT523" s="682"/>
      <c r="IPU523" s="682"/>
      <c r="IPV523" s="682"/>
      <c r="IPW523" s="682"/>
      <c r="IPX523" s="682"/>
      <c r="IPY523" s="682"/>
      <c r="IPZ523" s="682"/>
      <c r="IQA523" s="682"/>
      <c r="IQB523" s="682"/>
      <c r="IQC523" s="682"/>
      <c r="IQD523" s="682"/>
      <c r="IQE523" s="682"/>
      <c r="IQF523" s="682"/>
      <c r="IQG523" s="682"/>
      <c r="IQH523" s="682"/>
      <c r="IQI523" s="682"/>
      <c r="IQJ523" s="682"/>
      <c r="IQK523" s="682"/>
      <c r="IQL523" s="682"/>
      <c r="IQM523" s="682"/>
      <c r="IQN523" s="682"/>
      <c r="IQO523" s="682"/>
      <c r="IQP523" s="682"/>
      <c r="IQQ523" s="682"/>
      <c r="IQR523" s="682"/>
      <c r="IQS523" s="682"/>
      <c r="IQT523" s="682"/>
      <c r="IQU523" s="682"/>
      <c r="IQV523" s="682"/>
      <c r="IQW523" s="682"/>
      <c r="IQX523" s="682"/>
      <c r="IQY523" s="682"/>
      <c r="IQZ523" s="682"/>
      <c r="IRA523" s="682"/>
      <c r="IRB523" s="682"/>
      <c r="IRC523" s="682"/>
      <c r="IRD523" s="682"/>
      <c r="IRE523" s="682"/>
      <c r="IRF523" s="682"/>
      <c r="IRG523" s="682"/>
      <c r="IRH523" s="682"/>
      <c r="IRI523" s="682"/>
      <c r="IRJ523" s="682"/>
      <c r="IRK523" s="682"/>
      <c r="IRL523" s="682"/>
      <c r="IRM523" s="682"/>
      <c r="IRN523" s="682"/>
      <c r="IRO523" s="682"/>
      <c r="IRP523" s="682"/>
      <c r="IRQ523" s="682"/>
      <c r="IRR523" s="682"/>
      <c r="IRS523" s="682"/>
      <c r="IRT523" s="682"/>
      <c r="IRU523" s="682"/>
      <c r="IRV523" s="682"/>
      <c r="IRW523" s="682"/>
      <c r="IRX523" s="682"/>
      <c r="IRY523" s="682"/>
      <c r="IRZ523" s="682"/>
      <c r="ISA523" s="682"/>
      <c r="ISB523" s="682"/>
      <c r="ISC523" s="682"/>
      <c r="ISD523" s="682"/>
      <c r="ISE523" s="682"/>
      <c r="ISF523" s="682"/>
      <c r="ISG523" s="682"/>
      <c r="ISH523" s="682"/>
      <c r="ISI523" s="682"/>
      <c r="ISJ523" s="682"/>
      <c r="ISK523" s="682"/>
      <c r="ISL523" s="682"/>
      <c r="ISM523" s="682"/>
      <c r="ISN523" s="682"/>
      <c r="ISO523" s="682"/>
      <c r="ISP523" s="682"/>
      <c r="ISQ523" s="682"/>
      <c r="ISR523" s="682"/>
      <c r="ISS523" s="682"/>
      <c r="IST523" s="682"/>
      <c r="ISU523" s="682"/>
      <c r="ISV523" s="682"/>
      <c r="ISW523" s="682"/>
      <c r="ISX523" s="682"/>
      <c r="ISY523" s="682"/>
      <c r="ISZ523" s="682"/>
      <c r="ITA523" s="682"/>
      <c r="ITB523" s="682"/>
      <c r="ITC523" s="682"/>
      <c r="ITD523" s="682"/>
      <c r="ITE523" s="682"/>
      <c r="ITF523" s="682"/>
      <c r="ITG523" s="682"/>
      <c r="ITH523" s="682"/>
      <c r="ITI523" s="682"/>
      <c r="ITJ523" s="682"/>
      <c r="ITK523" s="682"/>
      <c r="ITL523" s="682"/>
      <c r="ITM523" s="682"/>
      <c r="ITN523" s="682"/>
      <c r="ITO523" s="682"/>
      <c r="ITP523" s="682"/>
      <c r="ITQ523" s="682"/>
      <c r="ITR523" s="682"/>
      <c r="ITS523" s="682"/>
      <c r="ITT523" s="682"/>
      <c r="ITU523" s="682"/>
      <c r="ITV523" s="682"/>
      <c r="ITW523" s="682"/>
      <c r="ITX523" s="682"/>
      <c r="ITY523" s="682"/>
      <c r="ITZ523" s="682"/>
      <c r="IUA523" s="682"/>
      <c r="IUB523" s="682"/>
      <c r="IUC523" s="682"/>
      <c r="IUD523" s="682"/>
      <c r="IUE523" s="682"/>
      <c r="IUF523" s="682"/>
      <c r="IUG523" s="682"/>
      <c r="IUH523" s="682"/>
      <c r="IUI523" s="682"/>
      <c r="IUJ523" s="682"/>
      <c r="IUK523" s="682"/>
      <c r="IUL523" s="682"/>
      <c r="IUM523" s="682"/>
      <c r="IUN523" s="682"/>
      <c r="IUO523" s="682"/>
      <c r="IUP523" s="682"/>
      <c r="IUQ523" s="682"/>
      <c r="IUR523" s="682"/>
      <c r="IUS523" s="682"/>
      <c r="IUT523" s="682"/>
      <c r="IUU523" s="682"/>
      <c r="IUV523" s="682"/>
      <c r="IUW523" s="682"/>
      <c r="IUX523" s="682"/>
      <c r="IUY523" s="682"/>
      <c r="IUZ523" s="682"/>
      <c r="IVA523" s="682"/>
      <c r="IVB523" s="682"/>
      <c r="IVC523" s="682"/>
      <c r="IVD523" s="682"/>
      <c r="IVE523" s="682"/>
      <c r="IVF523" s="682"/>
      <c r="IVG523" s="682"/>
      <c r="IVH523" s="682"/>
      <c r="IVI523" s="682"/>
      <c r="IVJ523" s="682"/>
      <c r="IVK523" s="682"/>
      <c r="IVL523" s="682"/>
      <c r="IVM523" s="682"/>
      <c r="IVN523" s="682"/>
      <c r="IVO523" s="682"/>
      <c r="IVP523" s="682"/>
      <c r="IVQ523" s="682"/>
      <c r="IVR523" s="682"/>
      <c r="IVS523" s="682"/>
      <c r="IVT523" s="682"/>
      <c r="IVU523" s="682"/>
      <c r="IVV523" s="682"/>
      <c r="IVW523" s="682"/>
      <c r="IVX523" s="682"/>
      <c r="IVY523" s="682"/>
      <c r="IVZ523" s="682"/>
      <c r="IWA523" s="682"/>
      <c r="IWB523" s="682"/>
      <c r="IWC523" s="682"/>
      <c r="IWD523" s="682"/>
      <c r="IWE523" s="682"/>
      <c r="IWF523" s="682"/>
      <c r="IWG523" s="682"/>
      <c r="IWH523" s="682"/>
      <c r="IWI523" s="682"/>
      <c r="IWJ523" s="682"/>
      <c r="IWK523" s="682"/>
      <c r="IWL523" s="682"/>
      <c r="IWM523" s="682"/>
      <c r="IWN523" s="682"/>
      <c r="IWO523" s="682"/>
      <c r="IWP523" s="682"/>
      <c r="IWQ523" s="682"/>
      <c r="IWR523" s="682"/>
      <c r="IWS523" s="682"/>
      <c r="IWT523" s="682"/>
      <c r="IWU523" s="682"/>
      <c r="IWV523" s="682"/>
      <c r="IWW523" s="682"/>
      <c r="IWX523" s="682"/>
      <c r="IWY523" s="682"/>
      <c r="IWZ523" s="682"/>
      <c r="IXA523" s="682"/>
      <c r="IXB523" s="682"/>
      <c r="IXC523" s="682"/>
      <c r="IXD523" s="682"/>
      <c r="IXE523" s="682"/>
      <c r="IXF523" s="682"/>
      <c r="IXG523" s="682"/>
      <c r="IXH523" s="682"/>
      <c r="IXI523" s="682"/>
      <c r="IXJ523" s="682"/>
      <c r="IXK523" s="682"/>
      <c r="IXL523" s="682"/>
      <c r="IXM523" s="682"/>
      <c r="IXN523" s="682"/>
      <c r="IXO523" s="682"/>
      <c r="IXP523" s="682"/>
      <c r="IXQ523" s="682"/>
      <c r="IXR523" s="682"/>
      <c r="IXS523" s="682"/>
      <c r="IXT523" s="682"/>
      <c r="IXU523" s="682"/>
      <c r="IXV523" s="682"/>
      <c r="IXW523" s="682"/>
      <c r="IXX523" s="682"/>
      <c r="IXY523" s="682"/>
      <c r="IXZ523" s="682"/>
      <c r="IYA523" s="682"/>
      <c r="IYB523" s="682"/>
      <c r="IYC523" s="682"/>
      <c r="IYD523" s="682"/>
      <c r="IYE523" s="682"/>
      <c r="IYF523" s="682"/>
      <c r="IYG523" s="682"/>
      <c r="IYH523" s="682"/>
      <c r="IYI523" s="682"/>
      <c r="IYJ523" s="682"/>
      <c r="IYK523" s="682"/>
      <c r="IYL523" s="682"/>
      <c r="IYM523" s="682"/>
      <c r="IYN523" s="682"/>
      <c r="IYO523" s="682"/>
      <c r="IYP523" s="682"/>
      <c r="IYQ523" s="682"/>
      <c r="IYR523" s="682"/>
      <c r="IYS523" s="682"/>
      <c r="IYT523" s="682"/>
      <c r="IYU523" s="682"/>
      <c r="IYV523" s="682"/>
      <c r="IYW523" s="682"/>
      <c r="IYX523" s="682"/>
      <c r="IYY523" s="682"/>
      <c r="IYZ523" s="682"/>
      <c r="IZA523" s="682"/>
      <c r="IZB523" s="682"/>
      <c r="IZC523" s="682"/>
      <c r="IZD523" s="682"/>
      <c r="IZE523" s="682"/>
      <c r="IZF523" s="682"/>
      <c r="IZG523" s="682"/>
      <c r="IZH523" s="682"/>
      <c r="IZI523" s="682"/>
      <c r="IZJ523" s="682"/>
      <c r="IZK523" s="682"/>
      <c r="IZL523" s="682"/>
      <c r="IZM523" s="682"/>
      <c r="IZN523" s="682"/>
      <c r="IZO523" s="682"/>
      <c r="IZP523" s="682"/>
      <c r="IZQ523" s="682"/>
      <c r="IZR523" s="682"/>
      <c r="IZS523" s="682"/>
      <c r="IZT523" s="682"/>
      <c r="IZU523" s="682"/>
      <c r="IZV523" s="682"/>
      <c r="IZW523" s="682"/>
      <c r="IZX523" s="682"/>
      <c r="IZY523" s="682"/>
      <c r="IZZ523" s="682"/>
      <c r="JAA523" s="682"/>
      <c r="JAB523" s="682"/>
      <c r="JAC523" s="682"/>
      <c r="JAD523" s="682"/>
      <c r="JAE523" s="682"/>
      <c r="JAF523" s="682"/>
      <c r="JAG523" s="682"/>
      <c r="JAH523" s="682"/>
      <c r="JAI523" s="682"/>
      <c r="JAJ523" s="682"/>
      <c r="JAK523" s="682"/>
      <c r="JAL523" s="682"/>
      <c r="JAM523" s="682"/>
      <c r="JAN523" s="682"/>
      <c r="JAO523" s="682"/>
      <c r="JAP523" s="682"/>
      <c r="JAQ523" s="682"/>
      <c r="JAR523" s="682"/>
      <c r="JAS523" s="682"/>
      <c r="JAT523" s="682"/>
      <c r="JAU523" s="682"/>
      <c r="JAV523" s="682"/>
      <c r="JAW523" s="682"/>
      <c r="JAX523" s="682"/>
      <c r="JAY523" s="682"/>
      <c r="JAZ523" s="682"/>
      <c r="JBA523" s="682"/>
      <c r="JBB523" s="682"/>
      <c r="JBC523" s="682"/>
      <c r="JBD523" s="682"/>
      <c r="JBE523" s="682"/>
      <c r="JBF523" s="682"/>
      <c r="JBG523" s="682"/>
      <c r="JBH523" s="682"/>
      <c r="JBI523" s="682"/>
      <c r="JBJ523" s="682"/>
      <c r="JBK523" s="682"/>
      <c r="JBL523" s="682"/>
      <c r="JBM523" s="682"/>
      <c r="JBN523" s="682"/>
      <c r="JBO523" s="682"/>
      <c r="JBP523" s="682"/>
      <c r="JBQ523" s="682"/>
      <c r="JBR523" s="682"/>
      <c r="JBS523" s="682"/>
      <c r="JBT523" s="682"/>
      <c r="JBU523" s="682"/>
      <c r="JBV523" s="682"/>
      <c r="JBW523" s="682"/>
      <c r="JBX523" s="682"/>
      <c r="JBY523" s="682"/>
      <c r="JBZ523" s="682"/>
      <c r="JCA523" s="682"/>
      <c r="JCB523" s="682"/>
      <c r="JCC523" s="682"/>
      <c r="JCD523" s="682"/>
      <c r="JCE523" s="682"/>
      <c r="JCF523" s="682"/>
      <c r="JCG523" s="682"/>
      <c r="JCH523" s="682"/>
      <c r="JCI523" s="682"/>
      <c r="JCJ523" s="682"/>
      <c r="JCK523" s="682"/>
      <c r="JCL523" s="682"/>
      <c r="JCM523" s="682"/>
      <c r="JCN523" s="682"/>
      <c r="JCO523" s="682"/>
      <c r="JCP523" s="682"/>
      <c r="JCQ523" s="682"/>
      <c r="JCR523" s="682"/>
      <c r="JCS523" s="682"/>
      <c r="JCT523" s="682"/>
      <c r="JCU523" s="682"/>
      <c r="JCV523" s="682"/>
      <c r="JCW523" s="682"/>
      <c r="JCX523" s="682"/>
      <c r="JCY523" s="682"/>
      <c r="JCZ523" s="682"/>
      <c r="JDA523" s="682"/>
      <c r="JDB523" s="682"/>
      <c r="JDC523" s="682"/>
      <c r="JDD523" s="682"/>
      <c r="JDE523" s="682"/>
      <c r="JDF523" s="682"/>
      <c r="JDG523" s="682"/>
      <c r="JDH523" s="682"/>
      <c r="JDI523" s="682"/>
      <c r="JDJ523" s="682"/>
      <c r="JDK523" s="682"/>
      <c r="JDL523" s="682"/>
      <c r="JDM523" s="682"/>
      <c r="JDN523" s="682"/>
      <c r="JDO523" s="682"/>
      <c r="JDP523" s="682"/>
      <c r="JDQ523" s="682"/>
      <c r="JDR523" s="682"/>
      <c r="JDS523" s="682"/>
      <c r="JDT523" s="682"/>
      <c r="JDU523" s="682"/>
      <c r="JDV523" s="682"/>
      <c r="JDW523" s="682"/>
      <c r="JDX523" s="682"/>
      <c r="JDY523" s="682"/>
      <c r="JDZ523" s="682"/>
      <c r="JEA523" s="682"/>
      <c r="JEB523" s="682"/>
      <c r="JEC523" s="682"/>
      <c r="JED523" s="682"/>
      <c r="JEE523" s="682"/>
      <c r="JEF523" s="682"/>
      <c r="JEG523" s="682"/>
      <c r="JEH523" s="682"/>
      <c r="JEI523" s="682"/>
      <c r="JEJ523" s="682"/>
      <c r="JEK523" s="682"/>
      <c r="JEL523" s="682"/>
      <c r="JEM523" s="682"/>
      <c r="JEN523" s="682"/>
      <c r="JEO523" s="682"/>
      <c r="JEP523" s="682"/>
      <c r="JEQ523" s="682"/>
      <c r="JER523" s="682"/>
      <c r="JES523" s="682"/>
      <c r="JET523" s="682"/>
      <c r="JEU523" s="682"/>
      <c r="JEV523" s="682"/>
      <c r="JEW523" s="682"/>
      <c r="JEX523" s="682"/>
      <c r="JEY523" s="682"/>
      <c r="JEZ523" s="682"/>
      <c r="JFA523" s="682"/>
      <c r="JFB523" s="682"/>
      <c r="JFC523" s="682"/>
      <c r="JFD523" s="682"/>
      <c r="JFE523" s="682"/>
      <c r="JFF523" s="682"/>
      <c r="JFG523" s="682"/>
      <c r="JFH523" s="682"/>
      <c r="JFI523" s="682"/>
      <c r="JFJ523" s="682"/>
      <c r="JFK523" s="682"/>
      <c r="JFL523" s="682"/>
      <c r="JFM523" s="682"/>
      <c r="JFN523" s="682"/>
      <c r="JFO523" s="682"/>
      <c r="JFP523" s="682"/>
      <c r="JFQ523" s="682"/>
      <c r="JFR523" s="682"/>
      <c r="JFS523" s="682"/>
      <c r="JFT523" s="682"/>
      <c r="JFU523" s="682"/>
      <c r="JFV523" s="682"/>
      <c r="JFW523" s="682"/>
      <c r="JFX523" s="682"/>
      <c r="JFY523" s="682"/>
      <c r="JFZ523" s="682"/>
      <c r="JGA523" s="682"/>
      <c r="JGB523" s="682"/>
      <c r="JGC523" s="682"/>
      <c r="JGD523" s="682"/>
      <c r="JGE523" s="682"/>
      <c r="JGF523" s="682"/>
      <c r="JGG523" s="682"/>
      <c r="JGH523" s="682"/>
      <c r="JGI523" s="682"/>
      <c r="JGJ523" s="682"/>
      <c r="JGK523" s="682"/>
      <c r="JGL523" s="682"/>
      <c r="JGM523" s="682"/>
      <c r="JGN523" s="682"/>
      <c r="JGO523" s="682"/>
      <c r="JGP523" s="682"/>
      <c r="JGQ523" s="682"/>
      <c r="JGR523" s="682"/>
      <c r="JGS523" s="682"/>
      <c r="JGT523" s="682"/>
      <c r="JGU523" s="682"/>
      <c r="JGV523" s="682"/>
      <c r="JGW523" s="682"/>
      <c r="JGX523" s="682"/>
      <c r="JGY523" s="682"/>
      <c r="JGZ523" s="682"/>
      <c r="JHA523" s="682"/>
      <c r="JHB523" s="682"/>
      <c r="JHC523" s="682"/>
      <c r="JHD523" s="682"/>
      <c r="JHE523" s="682"/>
      <c r="JHF523" s="682"/>
      <c r="JHG523" s="682"/>
      <c r="JHH523" s="682"/>
      <c r="JHI523" s="682"/>
      <c r="JHJ523" s="682"/>
      <c r="JHK523" s="682"/>
      <c r="JHL523" s="682"/>
      <c r="JHM523" s="682"/>
      <c r="JHN523" s="682"/>
      <c r="JHO523" s="682"/>
      <c r="JHP523" s="682"/>
      <c r="JHQ523" s="682"/>
      <c r="JHR523" s="682"/>
      <c r="JHS523" s="682"/>
      <c r="JHT523" s="682"/>
      <c r="JHU523" s="682"/>
      <c r="JHV523" s="682"/>
      <c r="JHW523" s="682"/>
      <c r="JHX523" s="682"/>
      <c r="JHY523" s="682"/>
      <c r="JHZ523" s="682"/>
      <c r="JIA523" s="682"/>
      <c r="JIB523" s="682"/>
      <c r="JIC523" s="682"/>
      <c r="JID523" s="682"/>
      <c r="JIE523" s="682"/>
      <c r="JIF523" s="682"/>
      <c r="JIG523" s="682"/>
      <c r="JIH523" s="682"/>
      <c r="JII523" s="682"/>
      <c r="JIJ523" s="682"/>
      <c r="JIK523" s="682"/>
      <c r="JIL523" s="682"/>
      <c r="JIM523" s="682"/>
      <c r="JIN523" s="682"/>
      <c r="JIO523" s="682"/>
      <c r="JIP523" s="682"/>
      <c r="JIQ523" s="682"/>
      <c r="JIR523" s="682"/>
      <c r="JIS523" s="682"/>
      <c r="JIT523" s="682"/>
      <c r="JIU523" s="682"/>
      <c r="JIV523" s="682"/>
      <c r="JIW523" s="682"/>
      <c r="JIX523" s="682"/>
      <c r="JIY523" s="682"/>
      <c r="JIZ523" s="682"/>
      <c r="JJA523" s="682"/>
      <c r="JJB523" s="682"/>
      <c r="JJC523" s="682"/>
      <c r="JJD523" s="682"/>
      <c r="JJE523" s="682"/>
      <c r="JJF523" s="682"/>
      <c r="JJG523" s="682"/>
      <c r="JJH523" s="682"/>
      <c r="JJI523" s="682"/>
      <c r="JJJ523" s="682"/>
      <c r="JJK523" s="682"/>
      <c r="JJL523" s="682"/>
      <c r="JJM523" s="682"/>
      <c r="JJN523" s="682"/>
      <c r="JJO523" s="682"/>
      <c r="JJP523" s="682"/>
      <c r="JJQ523" s="682"/>
      <c r="JJR523" s="682"/>
      <c r="JJS523" s="682"/>
      <c r="JJT523" s="682"/>
      <c r="JJU523" s="682"/>
      <c r="JJV523" s="682"/>
      <c r="JJW523" s="682"/>
      <c r="JJX523" s="682"/>
      <c r="JJY523" s="682"/>
      <c r="JJZ523" s="682"/>
      <c r="JKA523" s="682"/>
      <c r="JKB523" s="682"/>
      <c r="JKC523" s="682"/>
      <c r="JKD523" s="682"/>
      <c r="JKE523" s="682"/>
      <c r="JKF523" s="682"/>
      <c r="JKG523" s="682"/>
      <c r="JKH523" s="682"/>
      <c r="JKI523" s="682"/>
      <c r="JKJ523" s="682"/>
      <c r="JKK523" s="682"/>
      <c r="JKL523" s="682"/>
      <c r="JKM523" s="682"/>
      <c r="JKN523" s="682"/>
      <c r="JKO523" s="682"/>
      <c r="JKP523" s="682"/>
      <c r="JKQ523" s="682"/>
      <c r="JKR523" s="682"/>
      <c r="JKS523" s="682"/>
      <c r="JKT523" s="682"/>
      <c r="JKU523" s="682"/>
      <c r="JKV523" s="682"/>
      <c r="JKW523" s="682"/>
      <c r="JKX523" s="682"/>
      <c r="JKY523" s="682"/>
      <c r="JKZ523" s="682"/>
      <c r="JLA523" s="682"/>
      <c r="JLB523" s="682"/>
      <c r="JLC523" s="682"/>
      <c r="JLD523" s="682"/>
      <c r="JLE523" s="682"/>
      <c r="JLF523" s="682"/>
      <c r="JLG523" s="682"/>
      <c r="JLH523" s="682"/>
      <c r="JLI523" s="682"/>
      <c r="JLJ523" s="682"/>
      <c r="JLK523" s="682"/>
      <c r="JLL523" s="682"/>
      <c r="JLM523" s="682"/>
      <c r="JLN523" s="682"/>
      <c r="JLO523" s="682"/>
      <c r="JLP523" s="682"/>
      <c r="JLQ523" s="682"/>
      <c r="JLR523" s="682"/>
      <c r="JLS523" s="682"/>
      <c r="JLT523" s="682"/>
      <c r="JLU523" s="682"/>
      <c r="JLV523" s="682"/>
      <c r="JLW523" s="682"/>
      <c r="JLX523" s="682"/>
      <c r="JLY523" s="682"/>
      <c r="JLZ523" s="682"/>
      <c r="JMA523" s="682"/>
      <c r="JMB523" s="682"/>
      <c r="JMC523" s="682"/>
      <c r="JMD523" s="682"/>
      <c r="JME523" s="682"/>
      <c r="JMF523" s="682"/>
      <c r="JMG523" s="682"/>
      <c r="JMH523" s="682"/>
      <c r="JMI523" s="682"/>
      <c r="JMJ523" s="682"/>
      <c r="JMK523" s="682"/>
      <c r="JML523" s="682"/>
      <c r="JMM523" s="682"/>
      <c r="JMN523" s="682"/>
      <c r="JMO523" s="682"/>
      <c r="JMP523" s="682"/>
      <c r="JMQ523" s="682"/>
      <c r="JMR523" s="682"/>
      <c r="JMS523" s="682"/>
      <c r="JMT523" s="682"/>
      <c r="JMU523" s="682"/>
      <c r="JMV523" s="682"/>
      <c r="JMW523" s="682"/>
      <c r="JMX523" s="682"/>
      <c r="JMY523" s="682"/>
      <c r="JMZ523" s="682"/>
      <c r="JNA523" s="682"/>
      <c r="JNB523" s="682"/>
      <c r="JNC523" s="682"/>
      <c r="JND523" s="682"/>
      <c r="JNE523" s="682"/>
      <c r="JNF523" s="682"/>
      <c r="JNG523" s="682"/>
      <c r="JNH523" s="682"/>
      <c r="JNI523" s="682"/>
      <c r="JNJ523" s="682"/>
      <c r="JNK523" s="682"/>
      <c r="JNL523" s="682"/>
      <c r="JNM523" s="682"/>
      <c r="JNN523" s="682"/>
      <c r="JNO523" s="682"/>
      <c r="JNP523" s="682"/>
      <c r="JNQ523" s="682"/>
      <c r="JNR523" s="682"/>
      <c r="JNS523" s="682"/>
      <c r="JNT523" s="682"/>
      <c r="JNU523" s="682"/>
      <c r="JNV523" s="682"/>
      <c r="JNW523" s="682"/>
      <c r="JNX523" s="682"/>
      <c r="JNY523" s="682"/>
      <c r="JNZ523" s="682"/>
      <c r="JOA523" s="682"/>
      <c r="JOB523" s="682"/>
      <c r="JOC523" s="682"/>
      <c r="JOD523" s="682"/>
      <c r="JOE523" s="682"/>
      <c r="JOF523" s="682"/>
      <c r="JOG523" s="682"/>
      <c r="JOH523" s="682"/>
      <c r="JOI523" s="682"/>
      <c r="JOJ523" s="682"/>
      <c r="JOK523" s="682"/>
      <c r="JOL523" s="682"/>
      <c r="JOM523" s="682"/>
      <c r="JON523" s="682"/>
      <c r="JOO523" s="682"/>
      <c r="JOP523" s="682"/>
      <c r="JOQ523" s="682"/>
      <c r="JOR523" s="682"/>
      <c r="JOS523" s="682"/>
      <c r="JOT523" s="682"/>
      <c r="JOU523" s="682"/>
      <c r="JOV523" s="682"/>
      <c r="JOW523" s="682"/>
      <c r="JOX523" s="682"/>
      <c r="JOY523" s="682"/>
      <c r="JOZ523" s="682"/>
      <c r="JPA523" s="682"/>
      <c r="JPB523" s="682"/>
      <c r="JPC523" s="682"/>
      <c r="JPD523" s="682"/>
      <c r="JPE523" s="682"/>
      <c r="JPF523" s="682"/>
      <c r="JPG523" s="682"/>
      <c r="JPH523" s="682"/>
      <c r="JPI523" s="682"/>
      <c r="JPJ523" s="682"/>
      <c r="JPK523" s="682"/>
      <c r="JPL523" s="682"/>
      <c r="JPM523" s="682"/>
      <c r="JPN523" s="682"/>
      <c r="JPO523" s="682"/>
      <c r="JPP523" s="682"/>
      <c r="JPQ523" s="682"/>
      <c r="JPR523" s="682"/>
      <c r="JPS523" s="682"/>
      <c r="JPT523" s="682"/>
      <c r="JPU523" s="682"/>
      <c r="JPV523" s="682"/>
      <c r="JPW523" s="682"/>
      <c r="JPX523" s="682"/>
      <c r="JPY523" s="682"/>
      <c r="JPZ523" s="682"/>
      <c r="JQA523" s="682"/>
      <c r="JQB523" s="682"/>
      <c r="JQC523" s="682"/>
      <c r="JQD523" s="682"/>
      <c r="JQE523" s="682"/>
      <c r="JQF523" s="682"/>
      <c r="JQG523" s="682"/>
      <c r="JQH523" s="682"/>
      <c r="JQI523" s="682"/>
      <c r="JQJ523" s="682"/>
      <c r="JQK523" s="682"/>
      <c r="JQL523" s="682"/>
      <c r="JQM523" s="682"/>
      <c r="JQN523" s="682"/>
      <c r="JQO523" s="682"/>
      <c r="JQP523" s="682"/>
      <c r="JQQ523" s="682"/>
      <c r="JQR523" s="682"/>
      <c r="JQS523" s="682"/>
      <c r="JQT523" s="682"/>
      <c r="JQU523" s="682"/>
      <c r="JQV523" s="682"/>
      <c r="JQW523" s="682"/>
      <c r="JQX523" s="682"/>
      <c r="JQY523" s="682"/>
      <c r="JQZ523" s="682"/>
      <c r="JRA523" s="682"/>
      <c r="JRB523" s="682"/>
      <c r="JRC523" s="682"/>
      <c r="JRD523" s="682"/>
      <c r="JRE523" s="682"/>
      <c r="JRF523" s="682"/>
      <c r="JRG523" s="682"/>
      <c r="JRH523" s="682"/>
      <c r="JRI523" s="682"/>
      <c r="JRJ523" s="682"/>
      <c r="JRK523" s="682"/>
      <c r="JRL523" s="682"/>
      <c r="JRM523" s="682"/>
      <c r="JRN523" s="682"/>
      <c r="JRO523" s="682"/>
      <c r="JRP523" s="682"/>
      <c r="JRQ523" s="682"/>
      <c r="JRR523" s="682"/>
      <c r="JRS523" s="682"/>
      <c r="JRT523" s="682"/>
      <c r="JRU523" s="682"/>
      <c r="JRV523" s="682"/>
      <c r="JRW523" s="682"/>
      <c r="JRX523" s="682"/>
      <c r="JRY523" s="682"/>
      <c r="JRZ523" s="682"/>
      <c r="JSA523" s="682"/>
      <c r="JSB523" s="682"/>
      <c r="JSC523" s="682"/>
      <c r="JSD523" s="682"/>
      <c r="JSE523" s="682"/>
      <c r="JSF523" s="682"/>
      <c r="JSG523" s="682"/>
      <c r="JSH523" s="682"/>
      <c r="JSI523" s="682"/>
      <c r="JSJ523" s="682"/>
      <c r="JSK523" s="682"/>
      <c r="JSL523" s="682"/>
      <c r="JSM523" s="682"/>
      <c r="JSN523" s="682"/>
      <c r="JSO523" s="682"/>
      <c r="JSP523" s="682"/>
      <c r="JSQ523" s="682"/>
      <c r="JSR523" s="682"/>
      <c r="JSS523" s="682"/>
      <c r="JST523" s="682"/>
      <c r="JSU523" s="682"/>
      <c r="JSV523" s="682"/>
      <c r="JSW523" s="682"/>
      <c r="JSX523" s="682"/>
      <c r="JSY523" s="682"/>
      <c r="JSZ523" s="682"/>
      <c r="JTA523" s="682"/>
      <c r="JTB523" s="682"/>
      <c r="JTC523" s="682"/>
      <c r="JTD523" s="682"/>
      <c r="JTE523" s="682"/>
      <c r="JTF523" s="682"/>
      <c r="JTG523" s="682"/>
      <c r="JTH523" s="682"/>
      <c r="JTI523" s="682"/>
      <c r="JTJ523" s="682"/>
      <c r="JTK523" s="682"/>
      <c r="JTL523" s="682"/>
      <c r="JTM523" s="682"/>
      <c r="JTN523" s="682"/>
      <c r="JTO523" s="682"/>
      <c r="JTP523" s="682"/>
      <c r="JTQ523" s="682"/>
      <c r="JTR523" s="682"/>
      <c r="JTS523" s="682"/>
      <c r="JTT523" s="682"/>
      <c r="JTU523" s="682"/>
      <c r="JTV523" s="682"/>
      <c r="JTW523" s="682"/>
      <c r="JTX523" s="682"/>
      <c r="JTY523" s="682"/>
      <c r="JTZ523" s="682"/>
      <c r="JUA523" s="682"/>
      <c r="JUB523" s="682"/>
      <c r="JUC523" s="682"/>
      <c r="JUD523" s="682"/>
      <c r="JUE523" s="682"/>
      <c r="JUF523" s="682"/>
      <c r="JUG523" s="682"/>
      <c r="JUH523" s="682"/>
      <c r="JUI523" s="682"/>
      <c r="JUJ523" s="682"/>
      <c r="JUK523" s="682"/>
      <c r="JUL523" s="682"/>
      <c r="JUM523" s="682"/>
      <c r="JUN523" s="682"/>
      <c r="JUO523" s="682"/>
      <c r="JUP523" s="682"/>
      <c r="JUQ523" s="682"/>
      <c r="JUR523" s="682"/>
      <c r="JUS523" s="682"/>
      <c r="JUT523" s="682"/>
      <c r="JUU523" s="682"/>
      <c r="JUV523" s="682"/>
      <c r="JUW523" s="682"/>
      <c r="JUX523" s="682"/>
      <c r="JUY523" s="682"/>
      <c r="JUZ523" s="682"/>
      <c r="JVA523" s="682"/>
      <c r="JVB523" s="682"/>
      <c r="JVC523" s="682"/>
      <c r="JVD523" s="682"/>
      <c r="JVE523" s="682"/>
      <c r="JVF523" s="682"/>
      <c r="JVG523" s="682"/>
      <c r="JVH523" s="682"/>
      <c r="JVI523" s="682"/>
      <c r="JVJ523" s="682"/>
      <c r="JVK523" s="682"/>
      <c r="JVL523" s="682"/>
      <c r="JVM523" s="682"/>
      <c r="JVN523" s="682"/>
      <c r="JVO523" s="682"/>
      <c r="JVP523" s="682"/>
      <c r="JVQ523" s="682"/>
      <c r="JVR523" s="682"/>
      <c r="JVS523" s="682"/>
      <c r="JVT523" s="682"/>
      <c r="JVU523" s="682"/>
      <c r="JVV523" s="682"/>
      <c r="JVW523" s="682"/>
      <c r="JVX523" s="682"/>
      <c r="JVY523" s="682"/>
      <c r="JVZ523" s="682"/>
      <c r="JWA523" s="682"/>
      <c r="JWB523" s="682"/>
      <c r="JWC523" s="682"/>
      <c r="JWD523" s="682"/>
      <c r="JWE523" s="682"/>
      <c r="JWF523" s="682"/>
      <c r="JWG523" s="682"/>
      <c r="JWH523" s="682"/>
      <c r="JWI523" s="682"/>
      <c r="JWJ523" s="682"/>
      <c r="JWK523" s="682"/>
      <c r="JWL523" s="682"/>
      <c r="JWM523" s="682"/>
      <c r="JWN523" s="682"/>
      <c r="JWO523" s="682"/>
      <c r="JWP523" s="682"/>
      <c r="JWQ523" s="682"/>
      <c r="JWR523" s="682"/>
      <c r="JWS523" s="682"/>
      <c r="JWT523" s="682"/>
      <c r="JWU523" s="682"/>
      <c r="JWV523" s="682"/>
      <c r="JWW523" s="682"/>
      <c r="JWX523" s="682"/>
      <c r="JWY523" s="682"/>
      <c r="JWZ523" s="682"/>
      <c r="JXA523" s="682"/>
      <c r="JXB523" s="682"/>
      <c r="JXC523" s="682"/>
      <c r="JXD523" s="682"/>
      <c r="JXE523" s="682"/>
      <c r="JXF523" s="682"/>
      <c r="JXG523" s="682"/>
      <c r="JXH523" s="682"/>
      <c r="JXI523" s="682"/>
      <c r="JXJ523" s="682"/>
      <c r="JXK523" s="682"/>
      <c r="JXL523" s="682"/>
      <c r="JXM523" s="682"/>
      <c r="JXN523" s="682"/>
      <c r="JXO523" s="682"/>
      <c r="JXP523" s="682"/>
      <c r="JXQ523" s="682"/>
      <c r="JXR523" s="682"/>
      <c r="JXS523" s="682"/>
      <c r="JXT523" s="682"/>
      <c r="JXU523" s="682"/>
      <c r="JXV523" s="682"/>
      <c r="JXW523" s="682"/>
      <c r="JXX523" s="682"/>
      <c r="JXY523" s="682"/>
      <c r="JXZ523" s="682"/>
      <c r="JYA523" s="682"/>
      <c r="JYB523" s="682"/>
      <c r="JYC523" s="682"/>
      <c r="JYD523" s="682"/>
      <c r="JYE523" s="682"/>
      <c r="JYF523" s="682"/>
      <c r="JYG523" s="682"/>
      <c r="JYH523" s="682"/>
      <c r="JYI523" s="682"/>
      <c r="JYJ523" s="682"/>
      <c r="JYK523" s="682"/>
      <c r="JYL523" s="682"/>
      <c r="JYM523" s="682"/>
      <c r="JYN523" s="682"/>
      <c r="JYO523" s="682"/>
      <c r="JYP523" s="682"/>
      <c r="JYQ523" s="682"/>
      <c r="JYR523" s="682"/>
      <c r="JYS523" s="682"/>
      <c r="JYT523" s="682"/>
      <c r="JYU523" s="682"/>
      <c r="JYV523" s="682"/>
      <c r="JYW523" s="682"/>
      <c r="JYX523" s="682"/>
      <c r="JYY523" s="682"/>
      <c r="JYZ523" s="682"/>
      <c r="JZA523" s="682"/>
      <c r="JZB523" s="682"/>
      <c r="JZC523" s="682"/>
      <c r="JZD523" s="682"/>
      <c r="JZE523" s="682"/>
      <c r="JZF523" s="682"/>
      <c r="JZG523" s="682"/>
      <c r="JZH523" s="682"/>
      <c r="JZI523" s="682"/>
      <c r="JZJ523" s="682"/>
      <c r="JZK523" s="682"/>
      <c r="JZL523" s="682"/>
      <c r="JZM523" s="682"/>
      <c r="JZN523" s="682"/>
      <c r="JZO523" s="682"/>
      <c r="JZP523" s="682"/>
      <c r="JZQ523" s="682"/>
      <c r="JZR523" s="682"/>
      <c r="JZS523" s="682"/>
      <c r="JZT523" s="682"/>
      <c r="JZU523" s="682"/>
      <c r="JZV523" s="682"/>
      <c r="JZW523" s="682"/>
      <c r="JZX523" s="682"/>
      <c r="JZY523" s="682"/>
      <c r="JZZ523" s="682"/>
      <c r="KAA523" s="682"/>
      <c r="KAB523" s="682"/>
      <c r="KAC523" s="682"/>
      <c r="KAD523" s="682"/>
      <c r="KAE523" s="682"/>
      <c r="KAF523" s="682"/>
      <c r="KAG523" s="682"/>
      <c r="KAH523" s="682"/>
      <c r="KAI523" s="682"/>
      <c r="KAJ523" s="682"/>
      <c r="KAK523" s="682"/>
      <c r="KAL523" s="682"/>
      <c r="KAM523" s="682"/>
      <c r="KAN523" s="682"/>
      <c r="KAO523" s="682"/>
      <c r="KAP523" s="682"/>
      <c r="KAQ523" s="682"/>
      <c r="KAR523" s="682"/>
      <c r="KAS523" s="682"/>
      <c r="KAT523" s="682"/>
      <c r="KAU523" s="682"/>
      <c r="KAV523" s="682"/>
      <c r="KAW523" s="682"/>
      <c r="KAX523" s="682"/>
      <c r="KAY523" s="682"/>
      <c r="KAZ523" s="682"/>
      <c r="KBA523" s="682"/>
      <c r="KBB523" s="682"/>
      <c r="KBC523" s="682"/>
      <c r="KBD523" s="682"/>
      <c r="KBE523" s="682"/>
      <c r="KBF523" s="682"/>
      <c r="KBG523" s="682"/>
      <c r="KBH523" s="682"/>
      <c r="KBI523" s="682"/>
      <c r="KBJ523" s="682"/>
      <c r="KBK523" s="682"/>
      <c r="KBL523" s="682"/>
      <c r="KBM523" s="682"/>
      <c r="KBN523" s="682"/>
      <c r="KBO523" s="682"/>
      <c r="KBP523" s="682"/>
      <c r="KBQ523" s="682"/>
      <c r="KBR523" s="682"/>
      <c r="KBS523" s="682"/>
      <c r="KBT523" s="682"/>
      <c r="KBU523" s="682"/>
      <c r="KBV523" s="682"/>
      <c r="KBW523" s="682"/>
      <c r="KBX523" s="682"/>
      <c r="KBY523" s="682"/>
      <c r="KBZ523" s="682"/>
      <c r="KCA523" s="682"/>
      <c r="KCB523" s="682"/>
      <c r="KCC523" s="682"/>
      <c r="KCD523" s="682"/>
      <c r="KCE523" s="682"/>
      <c r="KCF523" s="682"/>
      <c r="KCG523" s="682"/>
      <c r="KCH523" s="682"/>
      <c r="KCI523" s="682"/>
      <c r="KCJ523" s="682"/>
      <c r="KCK523" s="682"/>
      <c r="KCL523" s="682"/>
      <c r="KCM523" s="682"/>
      <c r="KCN523" s="682"/>
      <c r="KCO523" s="682"/>
      <c r="KCP523" s="682"/>
      <c r="KCQ523" s="682"/>
      <c r="KCR523" s="682"/>
      <c r="KCS523" s="682"/>
      <c r="KCT523" s="682"/>
      <c r="KCU523" s="682"/>
      <c r="KCV523" s="682"/>
      <c r="KCW523" s="682"/>
      <c r="KCX523" s="682"/>
      <c r="KCY523" s="682"/>
      <c r="KCZ523" s="682"/>
      <c r="KDA523" s="682"/>
      <c r="KDB523" s="682"/>
      <c r="KDC523" s="682"/>
      <c r="KDD523" s="682"/>
      <c r="KDE523" s="682"/>
      <c r="KDF523" s="682"/>
      <c r="KDG523" s="682"/>
      <c r="KDH523" s="682"/>
      <c r="KDI523" s="682"/>
      <c r="KDJ523" s="682"/>
      <c r="KDK523" s="682"/>
      <c r="KDL523" s="682"/>
      <c r="KDM523" s="682"/>
      <c r="KDN523" s="682"/>
      <c r="KDO523" s="682"/>
      <c r="KDP523" s="682"/>
      <c r="KDQ523" s="682"/>
      <c r="KDR523" s="682"/>
      <c r="KDS523" s="682"/>
      <c r="KDT523" s="682"/>
      <c r="KDU523" s="682"/>
      <c r="KDV523" s="682"/>
      <c r="KDW523" s="682"/>
      <c r="KDX523" s="682"/>
      <c r="KDY523" s="682"/>
      <c r="KDZ523" s="682"/>
      <c r="KEA523" s="682"/>
      <c r="KEB523" s="682"/>
      <c r="KEC523" s="682"/>
      <c r="KED523" s="682"/>
      <c r="KEE523" s="682"/>
      <c r="KEF523" s="682"/>
      <c r="KEG523" s="682"/>
      <c r="KEH523" s="682"/>
      <c r="KEI523" s="682"/>
      <c r="KEJ523" s="682"/>
      <c r="KEK523" s="682"/>
      <c r="KEL523" s="682"/>
      <c r="KEM523" s="682"/>
      <c r="KEN523" s="682"/>
      <c r="KEO523" s="682"/>
      <c r="KEP523" s="682"/>
      <c r="KEQ523" s="682"/>
      <c r="KER523" s="682"/>
      <c r="KES523" s="682"/>
      <c r="KET523" s="682"/>
      <c r="KEU523" s="682"/>
      <c r="KEV523" s="682"/>
      <c r="KEW523" s="682"/>
      <c r="KEX523" s="682"/>
      <c r="KEY523" s="682"/>
      <c r="KEZ523" s="682"/>
      <c r="KFA523" s="682"/>
      <c r="KFB523" s="682"/>
      <c r="KFC523" s="682"/>
      <c r="KFD523" s="682"/>
      <c r="KFE523" s="682"/>
      <c r="KFF523" s="682"/>
      <c r="KFG523" s="682"/>
      <c r="KFH523" s="682"/>
      <c r="KFI523" s="682"/>
      <c r="KFJ523" s="682"/>
      <c r="KFK523" s="682"/>
      <c r="KFL523" s="682"/>
      <c r="KFM523" s="682"/>
      <c r="KFN523" s="682"/>
      <c r="KFO523" s="682"/>
      <c r="KFP523" s="682"/>
      <c r="KFQ523" s="682"/>
      <c r="KFR523" s="682"/>
      <c r="KFS523" s="682"/>
      <c r="KFT523" s="682"/>
      <c r="KFU523" s="682"/>
      <c r="KFV523" s="682"/>
      <c r="KFW523" s="682"/>
      <c r="KFX523" s="682"/>
      <c r="KFY523" s="682"/>
      <c r="KFZ523" s="682"/>
      <c r="KGA523" s="682"/>
      <c r="KGB523" s="682"/>
      <c r="KGC523" s="682"/>
      <c r="KGD523" s="682"/>
      <c r="KGE523" s="682"/>
      <c r="KGF523" s="682"/>
      <c r="KGG523" s="682"/>
      <c r="KGH523" s="682"/>
      <c r="KGI523" s="682"/>
      <c r="KGJ523" s="682"/>
      <c r="KGK523" s="682"/>
      <c r="KGL523" s="682"/>
      <c r="KGM523" s="682"/>
      <c r="KGN523" s="682"/>
      <c r="KGO523" s="682"/>
      <c r="KGP523" s="682"/>
      <c r="KGQ523" s="682"/>
      <c r="KGR523" s="682"/>
      <c r="KGS523" s="682"/>
      <c r="KGT523" s="682"/>
      <c r="KGU523" s="682"/>
      <c r="KGV523" s="682"/>
      <c r="KGW523" s="682"/>
      <c r="KGX523" s="682"/>
      <c r="KGY523" s="682"/>
      <c r="KGZ523" s="682"/>
      <c r="KHA523" s="682"/>
      <c r="KHB523" s="682"/>
      <c r="KHC523" s="682"/>
      <c r="KHD523" s="682"/>
      <c r="KHE523" s="682"/>
      <c r="KHF523" s="682"/>
      <c r="KHG523" s="682"/>
      <c r="KHH523" s="682"/>
      <c r="KHI523" s="682"/>
      <c r="KHJ523" s="682"/>
      <c r="KHK523" s="682"/>
      <c r="KHL523" s="682"/>
      <c r="KHM523" s="682"/>
      <c r="KHN523" s="682"/>
      <c r="KHO523" s="682"/>
      <c r="KHP523" s="682"/>
      <c r="KHQ523" s="682"/>
      <c r="KHR523" s="682"/>
      <c r="KHS523" s="682"/>
      <c r="KHT523" s="682"/>
      <c r="KHU523" s="682"/>
      <c r="KHV523" s="682"/>
      <c r="KHW523" s="682"/>
      <c r="KHX523" s="682"/>
      <c r="KHY523" s="682"/>
      <c r="KHZ523" s="682"/>
      <c r="KIA523" s="682"/>
      <c r="KIB523" s="682"/>
      <c r="KIC523" s="682"/>
      <c r="KID523" s="682"/>
      <c r="KIE523" s="682"/>
      <c r="KIF523" s="682"/>
      <c r="KIG523" s="682"/>
      <c r="KIH523" s="682"/>
      <c r="KII523" s="682"/>
      <c r="KIJ523" s="682"/>
      <c r="KIK523" s="682"/>
      <c r="KIL523" s="682"/>
      <c r="KIM523" s="682"/>
      <c r="KIN523" s="682"/>
      <c r="KIO523" s="682"/>
      <c r="KIP523" s="682"/>
      <c r="KIQ523" s="682"/>
      <c r="KIR523" s="682"/>
      <c r="KIS523" s="682"/>
      <c r="KIT523" s="682"/>
      <c r="KIU523" s="682"/>
      <c r="KIV523" s="682"/>
      <c r="KIW523" s="682"/>
      <c r="KIX523" s="682"/>
      <c r="KIY523" s="682"/>
      <c r="KIZ523" s="682"/>
      <c r="KJA523" s="682"/>
      <c r="KJB523" s="682"/>
      <c r="KJC523" s="682"/>
      <c r="KJD523" s="682"/>
      <c r="KJE523" s="682"/>
      <c r="KJF523" s="682"/>
      <c r="KJG523" s="682"/>
      <c r="KJH523" s="682"/>
      <c r="KJI523" s="682"/>
      <c r="KJJ523" s="682"/>
      <c r="KJK523" s="682"/>
      <c r="KJL523" s="682"/>
      <c r="KJM523" s="682"/>
      <c r="KJN523" s="682"/>
      <c r="KJO523" s="682"/>
      <c r="KJP523" s="682"/>
      <c r="KJQ523" s="682"/>
      <c r="KJR523" s="682"/>
      <c r="KJS523" s="682"/>
      <c r="KJT523" s="682"/>
      <c r="KJU523" s="682"/>
      <c r="KJV523" s="682"/>
      <c r="KJW523" s="682"/>
      <c r="KJX523" s="682"/>
      <c r="KJY523" s="682"/>
      <c r="KJZ523" s="682"/>
      <c r="KKA523" s="682"/>
      <c r="KKB523" s="682"/>
      <c r="KKC523" s="682"/>
      <c r="KKD523" s="682"/>
      <c r="KKE523" s="682"/>
      <c r="KKF523" s="682"/>
      <c r="KKG523" s="682"/>
      <c r="KKH523" s="682"/>
      <c r="KKI523" s="682"/>
      <c r="KKJ523" s="682"/>
      <c r="KKK523" s="682"/>
      <c r="KKL523" s="682"/>
      <c r="KKM523" s="682"/>
      <c r="KKN523" s="682"/>
      <c r="KKO523" s="682"/>
      <c r="KKP523" s="682"/>
      <c r="KKQ523" s="682"/>
      <c r="KKR523" s="682"/>
      <c r="KKS523" s="682"/>
      <c r="KKT523" s="682"/>
      <c r="KKU523" s="682"/>
      <c r="KKV523" s="682"/>
      <c r="KKW523" s="682"/>
      <c r="KKX523" s="682"/>
      <c r="KKY523" s="682"/>
      <c r="KKZ523" s="682"/>
      <c r="KLA523" s="682"/>
      <c r="KLB523" s="682"/>
      <c r="KLC523" s="682"/>
      <c r="KLD523" s="682"/>
      <c r="KLE523" s="682"/>
      <c r="KLF523" s="682"/>
      <c r="KLG523" s="682"/>
      <c r="KLH523" s="682"/>
      <c r="KLI523" s="682"/>
      <c r="KLJ523" s="682"/>
      <c r="KLK523" s="682"/>
      <c r="KLL523" s="682"/>
      <c r="KLM523" s="682"/>
      <c r="KLN523" s="682"/>
      <c r="KLO523" s="682"/>
      <c r="KLP523" s="682"/>
      <c r="KLQ523" s="682"/>
      <c r="KLR523" s="682"/>
      <c r="KLS523" s="682"/>
      <c r="KLT523" s="682"/>
      <c r="KLU523" s="682"/>
      <c r="KLV523" s="682"/>
      <c r="KLW523" s="682"/>
      <c r="KLX523" s="682"/>
      <c r="KLY523" s="682"/>
      <c r="KLZ523" s="682"/>
      <c r="KMA523" s="682"/>
      <c r="KMB523" s="682"/>
      <c r="KMC523" s="682"/>
      <c r="KMD523" s="682"/>
      <c r="KME523" s="682"/>
      <c r="KMF523" s="682"/>
      <c r="KMG523" s="682"/>
      <c r="KMH523" s="682"/>
      <c r="KMI523" s="682"/>
      <c r="KMJ523" s="682"/>
      <c r="KMK523" s="682"/>
      <c r="KML523" s="682"/>
      <c r="KMM523" s="682"/>
      <c r="KMN523" s="682"/>
      <c r="KMO523" s="682"/>
      <c r="KMP523" s="682"/>
      <c r="KMQ523" s="682"/>
      <c r="KMR523" s="682"/>
      <c r="KMS523" s="682"/>
      <c r="KMT523" s="682"/>
      <c r="KMU523" s="682"/>
      <c r="KMV523" s="682"/>
      <c r="KMW523" s="682"/>
      <c r="KMX523" s="682"/>
      <c r="KMY523" s="682"/>
      <c r="KMZ523" s="682"/>
      <c r="KNA523" s="682"/>
      <c r="KNB523" s="682"/>
      <c r="KNC523" s="682"/>
      <c r="KND523" s="682"/>
      <c r="KNE523" s="682"/>
      <c r="KNF523" s="682"/>
      <c r="KNG523" s="682"/>
      <c r="KNH523" s="682"/>
      <c r="KNI523" s="682"/>
      <c r="KNJ523" s="682"/>
      <c r="KNK523" s="682"/>
      <c r="KNL523" s="682"/>
      <c r="KNM523" s="682"/>
      <c r="KNN523" s="682"/>
      <c r="KNO523" s="682"/>
      <c r="KNP523" s="682"/>
      <c r="KNQ523" s="682"/>
      <c r="KNR523" s="682"/>
      <c r="KNS523" s="682"/>
      <c r="KNT523" s="682"/>
      <c r="KNU523" s="682"/>
      <c r="KNV523" s="682"/>
      <c r="KNW523" s="682"/>
      <c r="KNX523" s="682"/>
      <c r="KNY523" s="682"/>
      <c r="KNZ523" s="682"/>
      <c r="KOA523" s="682"/>
      <c r="KOB523" s="682"/>
      <c r="KOC523" s="682"/>
      <c r="KOD523" s="682"/>
      <c r="KOE523" s="682"/>
      <c r="KOF523" s="682"/>
      <c r="KOG523" s="682"/>
      <c r="KOH523" s="682"/>
      <c r="KOI523" s="682"/>
      <c r="KOJ523" s="682"/>
      <c r="KOK523" s="682"/>
      <c r="KOL523" s="682"/>
      <c r="KOM523" s="682"/>
      <c r="KON523" s="682"/>
      <c r="KOO523" s="682"/>
      <c r="KOP523" s="682"/>
      <c r="KOQ523" s="682"/>
      <c r="KOR523" s="682"/>
      <c r="KOS523" s="682"/>
      <c r="KOT523" s="682"/>
      <c r="KOU523" s="682"/>
      <c r="KOV523" s="682"/>
      <c r="KOW523" s="682"/>
      <c r="KOX523" s="682"/>
      <c r="KOY523" s="682"/>
      <c r="KOZ523" s="682"/>
      <c r="KPA523" s="682"/>
      <c r="KPB523" s="682"/>
      <c r="KPC523" s="682"/>
      <c r="KPD523" s="682"/>
      <c r="KPE523" s="682"/>
      <c r="KPF523" s="682"/>
      <c r="KPG523" s="682"/>
      <c r="KPH523" s="682"/>
      <c r="KPI523" s="682"/>
      <c r="KPJ523" s="682"/>
      <c r="KPK523" s="682"/>
      <c r="KPL523" s="682"/>
      <c r="KPM523" s="682"/>
      <c r="KPN523" s="682"/>
      <c r="KPO523" s="682"/>
      <c r="KPP523" s="682"/>
      <c r="KPQ523" s="682"/>
      <c r="KPR523" s="682"/>
      <c r="KPS523" s="682"/>
      <c r="KPT523" s="682"/>
      <c r="KPU523" s="682"/>
      <c r="KPV523" s="682"/>
      <c r="KPW523" s="682"/>
      <c r="KPX523" s="682"/>
      <c r="KPY523" s="682"/>
      <c r="KPZ523" s="682"/>
      <c r="KQA523" s="682"/>
      <c r="KQB523" s="682"/>
      <c r="KQC523" s="682"/>
      <c r="KQD523" s="682"/>
      <c r="KQE523" s="682"/>
      <c r="KQF523" s="682"/>
      <c r="KQG523" s="682"/>
      <c r="KQH523" s="682"/>
      <c r="KQI523" s="682"/>
      <c r="KQJ523" s="682"/>
      <c r="KQK523" s="682"/>
      <c r="KQL523" s="682"/>
      <c r="KQM523" s="682"/>
      <c r="KQN523" s="682"/>
      <c r="KQO523" s="682"/>
      <c r="KQP523" s="682"/>
      <c r="KQQ523" s="682"/>
      <c r="KQR523" s="682"/>
      <c r="KQS523" s="682"/>
      <c r="KQT523" s="682"/>
      <c r="KQU523" s="682"/>
      <c r="KQV523" s="682"/>
      <c r="KQW523" s="682"/>
      <c r="KQX523" s="682"/>
      <c r="KQY523" s="682"/>
      <c r="KQZ523" s="682"/>
      <c r="KRA523" s="682"/>
      <c r="KRB523" s="682"/>
      <c r="KRC523" s="682"/>
      <c r="KRD523" s="682"/>
      <c r="KRE523" s="682"/>
      <c r="KRF523" s="682"/>
      <c r="KRG523" s="682"/>
      <c r="KRH523" s="682"/>
      <c r="KRI523" s="682"/>
      <c r="KRJ523" s="682"/>
      <c r="KRK523" s="682"/>
      <c r="KRL523" s="682"/>
      <c r="KRM523" s="682"/>
      <c r="KRN523" s="682"/>
      <c r="KRO523" s="682"/>
      <c r="KRP523" s="682"/>
      <c r="KRQ523" s="682"/>
      <c r="KRR523" s="682"/>
      <c r="KRS523" s="682"/>
      <c r="KRT523" s="682"/>
      <c r="KRU523" s="682"/>
      <c r="KRV523" s="682"/>
      <c r="KRW523" s="682"/>
      <c r="KRX523" s="682"/>
      <c r="KRY523" s="682"/>
      <c r="KRZ523" s="682"/>
      <c r="KSA523" s="682"/>
      <c r="KSB523" s="682"/>
      <c r="KSC523" s="682"/>
      <c r="KSD523" s="682"/>
      <c r="KSE523" s="682"/>
      <c r="KSF523" s="682"/>
      <c r="KSG523" s="682"/>
      <c r="KSH523" s="682"/>
      <c r="KSI523" s="682"/>
      <c r="KSJ523" s="682"/>
      <c r="KSK523" s="682"/>
      <c r="KSL523" s="682"/>
      <c r="KSM523" s="682"/>
      <c r="KSN523" s="682"/>
      <c r="KSO523" s="682"/>
      <c r="KSP523" s="682"/>
      <c r="KSQ523" s="682"/>
      <c r="KSR523" s="682"/>
      <c r="KSS523" s="682"/>
      <c r="KST523" s="682"/>
      <c r="KSU523" s="682"/>
      <c r="KSV523" s="682"/>
      <c r="KSW523" s="682"/>
      <c r="KSX523" s="682"/>
      <c r="KSY523" s="682"/>
      <c r="KSZ523" s="682"/>
      <c r="KTA523" s="682"/>
      <c r="KTB523" s="682"/>
      <c r="KTC523" s="682"/>
      <c r="KTD523" s="682"/>
      <c r="KTE523" s="682"/>
      <c r="KTF523" s="682"/>
      <c r="KTG523" s="682"/>
      <c r="KTH523" s="682"/>
      <c r="KTI523" s="682"/>
      <c r="KTJ523" s="682"/>
      <c r="KTK523" s="682"/>
      <c r="KTL523" s="682"/>
      <c r="KTM523" s="682"/>
      <c r="KTN523" s="682"/>
      <c r="KTO523" s="682"/>
      <c r="KTP523" s="682"/>
      <c r="KTQ523" s="682"/>
      <c r="KTR523" s="682"/>
      <c r="KTS523" s="682"/>
      <c r="KTT523" s="682"/>
      <c r="KTU523" s="682"/>
      <c r="KTV523" s="682"/>
      <c r="KTW523" s="682"/>
      <c r="KTX523" s="682"/>
      <c r="KTY523" s="682"/>
      <c r="KTZ523" s="682"/>
      <c r="KUA523" s="682"/>
      <c r="KUB523" s="682"/>
      <c r="KUC523" s="682"/>
      <c r="KUD523" s="682"/>
      <c r="KUE523" s="682"/>
      <c r="KUF523" s="682"/>
      <c r="KUG523" s="682"/>
      <c r="KUH523" s="682"/>
      <c r="KUI523" s="682"/>
      <c r="KUJ523" s="682"/>
      <c r="KUK523" s="682"/>
      <c r="KUL523" s="682"/>
      <c r="KUM523" s="682"/>
      <c r="KUN523" s="682"/>
      <c r="KUO523" s="682"/>
      <c r="KUP523" s="682"/>
      <c r="KUQ523" s="682"/>
      <c r="KUR523" s="682"/>
      <c r="KUS523" s="682"/>
      <c r="KUT523" s="682"/>
      <c r="KUU523" s="682"/>
      <c r="KUV523" s="682"/>
      <c r="KUW523" s="682"/>
      <c r="KUX523" s="682"/>
      <c r="KUY523" s="682"/>
      <c r="KUZ523" s="682"/>
      <c r="KVA523" s="682"/>
      <c r="KVB523" s="682"/>
      <c r="KVC523" s="682"/>
      <c r="KVD523" s="682"/>
      <c r="KVE523" s="682"/>
      <c r="KVF523" s="682"/>
      <c r="KVG523" s="682"/>
      <c r="KVH523" s="682"/>
      <c r="KVI523" s="682"/>
      <c r="KVJ523" s="682"/>
      <c r="KVK523" s="682"/>
      <c r="KVL523" s="682"/>
      <c r="KVM523" s="682"/>
      <c r="KVN523" s="682"/>
      <c r="KVO523" s="682"/>
      <c r="KVP523" s="682"/>
      <c r="KVQ523" s="682"/>
      <c r="KVR523" s="682"/>
      <c r="KVS523" s="682"/>
      <c r="KVT523" s="682"/>
      <c r="KVU523" s="682"/>
      <c r="KVV523" s="682"/>
      <c r="KVW523" s="682"/>
      <c r="KVX523" s="682"/>
      <c r="KVY523" s="682"/>
      <c r="KVZ523" s="682"/>
      <c r="KWA523" s="682"/>
      <c r="KWB523" s="682"/>
      <c r="KWC523" s="682"/>
      <c r="KWD523" s="682"/>
      <c r="KWE523" s="682"/>
      <c r="KWF523" s="682"/>
      <c r="KWG523" s="682"/>
      <c r="KWH523" s="682"/>
      <c r="KWI523" s="682"/>
      <c r="KWJ523" s="682"/>
      <c r="KWK523" s="682"/>
      <c r="KWL523" s="682"/>
      <c r="KWM523" s="682"/>
      <c r="KWN523" s="682"/>
      <c r="KWO523" s="682"/>
      <c r="KWP523" s="682"/>
      <c r="KWQ523" s="682"/>
      <c r="KWR523" s="682"/>
      <c r="KWS523" s="682"/>
      <c r="KWT523" s="682"/>
      <c r="KWU523" s="682"/>
      <c r="KWV523" s="682"/>
      <c r="KWW523" s="682"/>
      <c r="KWX523" s="682"/>
      <c r="KWY523" s="682"/>
      <c r="KWZ523" s="682"/>
      <c r="KXA523" s="682"/>
      <c r="KXB523" s="682"/>
      <c r="KXC523" s="682"/>
      <c r="KXD523" s="682"/>
      <c r="KXE523" s="682"/>
      <c r="KXF523" s="682"/>
      <c r="KXG523" s="682"/>
      <c r="KXH523" s="682"/>
      <c r="KXI523" s="682"/>
      <c r="KXJ523" s="682"/>
      <c r="KXK523" s="682"/>
      <c r="KXL523" s="682"/>
      <c r="KXM523" s="682"/>
      <c r="KXN523" s="682"/>
      <c r="KXO523" s="682"/>
      <c r="KXP523" s="682"/>
      <c r="KXQ523" s="682"/>
      <c r="KXR523" s="682"/>
      <c r="KXS523" s="682"/>
      <c r="KXT523" s="682"/>
      <c r="KXU523" s="682"/>
      <c r="KXV523" s="682"/>
      <c r="KXW523" s="682"/>
      <c r="KXX523" s="682"/>
      <c r="KXY523" s="682"/>
      <c r="KXZ523" s="682"/>
      <c r="KYA523" s="682"/>
      <c r="KYB523" s="682"/>
      <c r="KYC523" s="682"/>
      <c r="KYD523" s="682"/>
      <c r="KYE523" s="682"/>
      <c r="KYF523" s="682"/>
      <c r="KYG523" s="682"/>
      <c r="KYH523" s="682"/>
      <c r="KYI523" s="682"/>
      <c r="KYJ523" s="682"/>
      <c r="KYK523" s="682"/>
      <c r="KYL523" s="682"/>
      <c r="KYM523" s="682"/>
      <c r="KYN523" s="682"/>
      <c r="KYO523" s="682"/>
      <c r="KYP523" s="682"/>
      <c r="KYQ523" s="682"/>
      <c r="KYR523" s="682"/>
      <c r="KYS523" s="682"/>
      <c r="KYT523" s="682"/>
      <c r="KYU523" s="682"/>
      <c r="KYV523" s="682"/>
      <c r="KYW523" s="682"/>
      <c r="KYX523" s="682"/>
      <c r="KYY523" s="682"/>
      <c r="KYZ523" s="682"/>
      <c r="KZA523" s="682"/>
      <c r="KZB523" s="682"/>
      <c r="KZC523" s="682"/>
      <c r="KZD523" s="682"/>
      <c r="KZE523" s="682"/>
      <c r="KZF523" s="682"/>
      <c r="KZG523" s="682"/>
      <c r="KZH523" s="682"/>
      <c r="KZI523" s="682"/>
      <c r="KZJ523" s="682"/>
      <c r="KZK523" s="682"/>
      <c r="KZL523" s="682"/>
      <c r="KZM523" s="682"/>
      <c r="KZN523" s="682"/>
      <c r="KZO523" s="682"/>
      <c r="KZP523" s="682"/>
      <c r="KZQ523" s="682"/>
      <c r="KZR523" s="682"/>
      <c r="KZS523" s="682"/>
      <c r="KZT523" s="682"/>
      <c r="KZU523" s="682"/>
      <c r="KZV523" s="682"/>
      <c r="KZW523" s="682"/>
      <c r="KZX523" s="682"/>
      <c r="KZY523" s="682"/>
      <c r="KZZ523" s="682"/>
      <c r="LAA523" s="682"/>
      <c r="LAB523" s="682"/>
      <c r="LAC523" s="682"/>
      <c r="LAD523" s="682"/>
      <c r="LAE523" s="682"/>
      <c r="LAF523" s="682"/>
      <c r="LAG523" s="682"/>
      <c r="LAH523" s="682"/>
      <c r="LAI523" s="682"/>
      <c r="LAJ523" s="682"/>
      <c r="LAK523" s="682"/>
      <c r="LAL523" s="682"/>
      <c r="LAM523" s="682"/>
      <c r="LAN523" s="682"/>
      <c r="LAO523" s="682"/>
      <c r="LAP523" s="682"/>
      <c r="LAQ523" s="682"/>
      <c r="LAR523" s="682"/>
      <c r="LAS523" s="682"/>
      <c r="LAT523" s="682"/>
      <c r="LAU523" s="682"/>
      <c r="LAV523" s="682"/>
      <c r="LAW523" s="682"/>
      <c r="LAX523" s="682"/>
      <c r="LAY523" s="682"/>
      <c r="LAZ523" s="682"/>
      <c r="LBA523" s="682"/>
      <c r="LBB523" s="682"/>
      <c r="LBC523" s="682"/>
      <c r="LBD523" s="682"/>
      <c r="LBE523" s="682"/>
      <c r="LBF523" s="682"/>
      <c r="LBG523" s="682"/>
      <c r="LBH523" s="682"/>
      <c r="LBI523" s="682"/>
      <c r="LBJ523" s="682"/>
      <c r="LBK523" s="682"/>
      <c r="LBL523" s="682"/>
      <c r="LBM523" s="682"/>
      <c r="LBN523" s="682"/>
      <c r="LBO523" s="682"/>
      <c r="LBP523" s="682"/>
      <c r="LBQ523" s="682"/>
      <c r="LBR523" s="682"/>
      <c r="LBS523" s="682"/>
      <c r="LBT523" s="682"/>
      <c r="LBU523" s="682"/>
      <c r="LBV523" s="682"/>
      <c r="LBW523" s="682"/>
      <c r="LBX523" s="682"/>
      <c r="LBY523" s="682"/>
      <c r="LBZ523" s="682"/>
      <c r="LCA523" s="682"/>
      <c r="LCB523" s="682"/>
      <c r="LCC523" s="682"/>
      <c r="LCD523" s="682"/>
      <c r="LCE523" s="682"/>
      <c r="LCF523" s="682"/>
      <c r="LCG523" s="682"/>
      <c r="LCH523" s="682"/>
      <c r="LCI523" s="682"/>
      <c r="LCJ523" s="682"/>
      <c r="LCK523" s="682"/>
      <c r="LCL523" s="682"/>
      <c r="LCM523" s="682"/>
      <c r="LCN523" s="682"/>
      <c r="LCO523" s="682"/>
      <c r="LCP523" s="682"/>
      <c r="LCQ523" s="682"/>
      <c r="LCR523" s="682"/>
      <c r="LCS523" s="682"/>
      <c r="LCT523" s="682"/>
      <c r="LCU523" s="682"/>
      <c r="LCV523" s="682"/>
      <c r="LCW523" s="682"/>
      <c r="LCX523" s="682"/>
      <c r="LCY523" s="682"/>
      <c r="LCZ523" s="682"/>
      <c r="LDA523" s="682"/>
      <c r="LDB523" s="682"/>
      <c r="LDC523" s="682"/>
      <c r="LDD523" s="682"/>
      <c r="LDE523" s="682"/>
      <c r="LDF523" s="682"/>
      <c r="LDG523" s="682"/>
      <c r="LDH523" s="682"/>
      <c r="LDI523" s="682"/>
      <c r="LDJ523" s="682"/>
      <c r="LDK523" s="682"/>
      <c r="LDL523" s="682"/>
      <c r="LDM523" s="682"/>
      <c r="LDN523" s="682"/>
      <c r="LDO523" s="682"/>
      <c r="LDP523" s="682"/>
      <c r="LDQ523" s="682"/>
      <c r="LDR523" s="682"/>
      <c r="LDS523" s="682"/>
      <c r="LDT523" s="682"/>
      <c r="LDU523" s="682"/>
      <c r="LDV523" s="682"/>
      <c r="LDW523" s="682"/>
      <c r="LDX523" s="682"/>
      <c r="LDY523" s="682"/>
      <c r="LDZ523" s="682"/>
      <c r="LEA523" s="682"/>
      <c r="LEB523" s="682"/>
      <c r="LEC523" s="682"/>
      <c r="LED523" s="682"/>
      <c r="LEE523" s="682"/>
      <c r="LEF523" s="682"/>
      <c r="LEG523" s="682"/>
      <c r="LEH523" s="682"/>
      <c r="LEI523" s="682"/>
      <c r="LEJ523" s="682"/>
      <c r="LEK523" s="682"/>
      <c r="LEL523" s="682"/>
      <c r="LEM523" s="682"/>
      <c r="LEN523" s="682"/>
      <c r="LEO523" s="682"/>
      <c r="LEP523" s="682"/>
      <c r="LEQ523" s="682"/>
      <c r="LER523" s="682"/>
      <c r="LES523" s="682"/>
      <c r="LET523" s="682"/>
      <c r="LEU523" s="682"/>
      <c r="LEV523" s="682"/>
      <c r="LEW523" s="682"/>
      <c r="LEX523" s="682"/>
      <c r="LEY523" s="682"/>
      <c r="LEZ523" s="682"/>
      <c r="LFA523" s="682"/>
      <c r="LFB523" s="682"/>
      <c r="LFC523" s="682"/>
      <c r="LFD523" s="682"/>
      <c r="LFE523" s="682"/>
      <c r="LFF523" s="682"/>
      <c r="LFG523" s="682"/>
      <c r="LFH523" s="682"/>
      <c r="LFI523" s="682"/>
      <c r="LFJ523" s="682"/>
      <c r="LFK523" s="682"/>
      <c r="LFL523" s="682"/>
      <c r="LFM523" s="682"/>
      <c r="LFN523" s="682"/>
      <c r="LFO523" s="682"/>
      <c r="LFP523" s="682"/>
      <c r="LFQ523" s="682"/>
      <c r="LFR523" s="682"/>
      <c r="LFS523" s="682"/>
      <c r="LFT523" s="682"/>
      <c r="LFU523" s="682"/>
      <c r="LFV523" s="682"/>
      <c r="LFW523" s="682"/>
      <c r="LFX523" s="682"/>
      <c r="LFY523" s="682"/>
      <c r="LFZ523" s="682"/>
      <c r="LGA523" s="682"/>
      <c r="LGB523" s="682"/>
      <c r="LGC523" s="682"/>
      <c r="LGD523" s="682"/>
      <c r="LGE523" s="682"/>
      <c r="LGF523" s="682"/>
      <c r="LGG523" s="682"/>
      <c r="LGH523" s="682"/>
      <c r="LGI523" s="682"/>
      <c r="LGJ523" s="682"/>
      <c r="LGK523" s="682"/>
      <c r="LGL523" s="682"/>
      <c r="LGM523" s="682"/>
      <c r="LGN523" s="682"/>
      <c r="LGO523" s="682"/>
      <c r="LGP523" s="682"/>
      <c r="LGQ523" s="682"/>
      <c r="LGR523" s="682"/>
      <c r="LGS523" s="682"/>
      <c r="LGT523" s="682"/>
      <c r="LGU523" s="682"/>
      <c r="LGV523" s="682"/>
      <c r="LGW523" s="682"/>
      <c r="LGX523" s="682"/>
      <c r="LGY523" s="682"/>
      <c r="LGZ523" s="682"/>
      <c r="LHA523" s="682"/>
      <c r="LHB523" s="682"/>
      <c r="LHC523" s="682"/>
      <c r="LHD523" s="682"/>
      <c r="LHE523" s="682"/>
      <c r="LHF523" s="682"/>
      <c r="LHG523" s="682"/>
      <c r="LHH523" s="682"/>
      <c r="LHI523" s="682"/>
      <c r="LHJ523" s="682"/>
      <c r="LHK523" s="682"/>
      <c r="LHL523" s="682"/>
      <c r="LHM523" s="682"/>
      <c r="LHN523" s="682"/>
      <c r="LHO523" s="682"/>
      <c r="LHP523" s="682"/>
      <c r="LHQ523" s="682"/>
      <c r="LHR523" s="682"/>
      <c r="LHS523" s="682"/>
      <c r="LHT523" s="682"/>
      <c r="LHU523" s="682"/>
      <c r="LHV523" s="682"/>
      <c r="LHW523" s="682"/>
      <c r="LHX523" s="682"/>
      <c r="LHY523" s="682"/>
      <c r="LHZ523" s="682"/>
      <c r="LIA523" s="682"/>
      <c r="LIB523" s="682"/>
      <c r="LIC523" s="682"/>
      <c r="LID523" s="682"/>
      <c r="LIE523" s="682"/>
      <c r="LIF523" s="682"/>
      <c r="LIG523" s="682"/>
      <c r="LIH523" s="682"/>
      <c r="LII523" s="682"/>
      <c r="LIJ523" s="682"/>
      <c r="LIK523" s="682"/>
      <c r="LIL523" s="682"/>
      <c r="LIM523" s="682"/>
      <c r="LIN523" s="682"/>
      <c r="LIO523" s="682"/>
      <c r="LIP523" s="682"/>
      <c r="LIQ523" s="682"/>
      <c r="LIR523" s="682"/>
      <c r="LIS523" s="682"/>
      <c r="LIT523" s="682"/>
      <c r="LIU523" s="682"/>
      <c r="LIV523" s="682"/>
      <c r="LIW523" s="682"/>
      <c r="LIX523" s="682"/>
      <c r="LIY523" s="682"/>
      <c r="LIZ523" s="682"/>
      <c r="LJA523" s="682"/>
      <c r="LJB523" s="682"/>
      <c r="LJC523" s="682"/>
      <c r="LJD523" s="682"/>
      <c r="LJE523" s="682"/>
      <c r="LJF523" s="682"/>
      <c r="LJG523" s="682"/>
      <c r="LJH523" s="682"/>
      <c r="LJI523" s="682"/>
      <c r="LJJ523" s="682"/>
      <c r="LJK523" s="682"/>
      <c r="LJL523" s="682"/>
      <c r="LJM523" s="682"/>
      <c r="LJN523" s="682"/>
      <c r="LJO523" s="682"/>
      <c r="LJP523" s="682"/>
      <c r="LJQ523" s="682"/>
      <c r="LJR523" s="682"/>
      <c r="LJS523" s="682"/>
      <c r="LJT523" s="682"/>
      <c r="LJU523" s="682"/>
      <c r="LJV523" s="682"/>
      <c r="LJW523" s="682"/>
      <c r="LJX523" s="682"/>
      <c r="LJY523" s="682"/>
      <c r="LJZ523" s="682"/>
      <c r="LKA523" s="682"/>
      <c r="LKB523" s="682"/>
      <c r="LKC523" s="682"/>
      <c r="LKD523" s="682"/>
      <c r="LKE523" s="682"/>
      <c r="LKF523" s="682"/>
      <c r="LKG523" s="682"/>
      <c r="LKH523" s="682"/>
      <c r="LKI523" s="682"/>
      <c r="LKJ523" s="682"/>
      <c r="LKK523" s="682"/>
      <c r="LKL523" s="682"/>
      <c r="LKM523" s="682"/>
      <c r="LKN523" s="682"/>
      <c r="LKO523" s="682"/>
      <c r="LKP523" s="682"/>
      <c r="LKQ523" s="682"/>
      <c r="LKR523" s="682"/>
      <c r="LKS523" s="682"/>
      <c r="LKT523" s="682"/>
      <c r="LKU523" s="682"/>
      <c r="LKV523" s="682"/>
      <c r="LKW523" s="682"/>
      <c r="LKX523" s="682"/>
      <c r="LKY523" s="682"/>
      <c r="LKZ523" s="682"/>
      <c r="LLA523" s="682"/>
      <c r="LLB523" s="682"/>
      <c r="LLC523" s="682"/>
      <c r="LLD523" s="682"/>
      <c r="LLE523" s="682"/>
      <c r="LLF523" s="682"/>
      <c r="LLG523" s="682"/>
      <c r="LLH523" s="682"/>
      <c r="LLI523" s="682"/>
      <c r="LLJ523" s="682"/>
      <c r="LLK523" s="682"/>
      <c r="LLL523" s="682"/>
      <c r="LLM523" s="682"/>
      <c r="LLN523" s="682"/>
      <c r="LLO523" s="682"/>
      <c r="LLP523" s="682"/>
      <c r="LLQ523" s="682"/>
      <c r="LLR523" s="682"/>
      <c r="LLS523" s="682"/>
      <c r="LLT523" s="682"/>
      <c r="LLU523" s="682"/>
      <c r="LLV523" s="682"/>
      <c r="LLW523" s="682"/>
      <c r="LLX523" s="682"/>
      <c r="LLY523" s="682"/>
      <c r="LLZ523" s="682"/>
      <c r="LMA523" s="682"/>
      <c r="LMB523" s="682"/>
      <c r="LMC523" s="682"/>
      <c r="LMD523" s="682"/>
      <c r="LME523" s="682"/>
      <c r="LMF523" s="682"/>
      <c r="LMG523" s="682"/>
      <c r="LMH523" s="682"/>
      <c r="LMI523" s="682"/>
      <c r="LMJ523" s="682"/>
      <c r="LMK523" s="682"/>
      <c r="LML523" s="682"/>
      <c r="LMM523" s="682"/>
      <c r="LMN523" s="682"/>
      <c r="LMO523" s="682"/>
      <c r="LMP523" s="682"/>
      <c r="LMQ523" s="682"/>
      <c r="LMR523" s="682"/>
      <c r="LMS523" s="682"/>
      <c r="LMT523" s="682"/>
      <c r="LMU523" s="682"/>
      <c r="LMV523" s="682"/>
      <c r="LMW523" s="682"/>
      <c r="LMX523" s="682"/>
      <c r="LMY523" s="682"/>
      <c r="LMZ523" s="682"/>
      <c r="LNA523" s="682"/>
      <c r="LNB523" s="682"/>
      <c r="LNC523" s="682"/>
      <c r="LND523" s="682"/>
      <c r="LNE523" s="682"/>
      <c r="LNF523" s="682"/>
      <c r="LNG523" s="682"/>
      <c r="LNH523" s="682"/>
      <c r="LNI523" s="682"/>
      <c r="LNJ523" s="682"/>
      <c r="LNK523" s="682"/>
      <c r="LNL523" s="682"/>
      <c r="LNM523" s="682"/>
      <c r="LNN523" s="682"/>
      <c r="LNO523" s="682"/>
      <c r="LNP523" s="682"/>
      <c r="LNQ523" s="682"/>
      <c r="LNR523" s="682"/>
      <c r="LNS523" s="682"/>
      <c r="LNT523" s="682"/>
      <c r="LNU523" s="682"/>
      <c r="LNV523" s="682"/>
      <c r="LNW523" s="682"/>
      <c r="LNX523" s="682"/>
      <c r="LNY523" s="682"/>
      <c r="LNZ523" s="682"/>
      <c r="LOA523" s="682"/>
      <c r="LOB523" s="682"/>
      <c r="LOC523" s="682"/>
      <c r="LOD523" s="682"/>
      <c r="LOE523" s="682"/>
      <c r="LOF523" s="682"/>
      <c r="LOG523" s="682"/>
      <c r="LOH523" s="682"/>
      <c r="LOI523" s="682"/>
      <c r="LOJ523" s="682"/>
      <c r="LOK523" s="682"/>
      <c r="LOL523" s="682"/>
      <c r="LOM523" s="682"/>
      <c r="LON523" s="682"/>
      <c r="LOO523" s="682"/>
      <c r="LOP523" s="682"/>
      <c r="LOQ523" s="682"/>
      <c r="LOR523" s="682"/>
      <c r="LOS523" s="682"/>
      <c r="LOT523" s="682"/>
      <c r="LOU523" s="682"/>
      <c r="LOV523" s="682"/>
      <c r="LOW523" s="682"/>
      <c r="LOX523" s="682"/>
      <c r="LOY523" s="682"/>
      <c r="LOZ523" s="682"/>
      <c r="LPA523" s="682"/>
      <c r="LPB523" s="682"/>
      <c r="LPC523" s="682"/>
      <c r="LPD523" s="682"/>
      <c r="LPE523" s="682"/>
      <c r="LPF523" s="682"/>
      <c r="LPG523" s="682"/>
      <c r="LPH523" s="682"/>
      <c r="LPI523" s="682"/>
      <c r="LPJ523" s="682"/>
      <c r="LPK523" s="682"/>
      <c r="LPL523" s="682"/>
      <c r="LPM523" s="682"/>
      <c r="LPN523" s="682"/>
      <c r="LPO523" s="682"/>
      <c r="LPP523" s="682"/>
      <c r="LPQ523" s="682"/>
      <c r="LPR523" s="682"/>
      <c r="LPS523" s="682"/>
      <c r="LPT523" s="682"/>
      <c r="LPU523" s="682"/>
      <c r="LPV523" s="682"/>
      <c r="LPW523" s="682"/>
      <c r="LPX523" s="682"/>
      <c r="LPY523" s="682"/>
      <c r="LPZ523" s="682"/>
      <c r="LQA523" s="682"/>
      <c r="LQB523" s="682"/>
      <c r="LQC523" s="682"/>
      <c r="LQD523" s="682"/>
      <c r="LQE523" s="682"/>
      <c r="LQF523" s="682"/>
      <c r="LQG523" s="682"/>
      <c r="LQH523" s="682"/>
      <c r="LQI523" s="682"/>
      <c r="LQJ523" s="682"/>
      <c r="LQK523" s="682"/>
      <c r="LQL523" s="682"/>
      <c r="LQM523" s="682"/>
      <c r="LQN523" s="682"/>
      <c r="LQO523" s="682"/>
      <c r="LQP523" s="682"/>
      <c r="LQQ523" s="682"/>
      <c r="LQR523" s="682"/>
      <c r="LQS523" s="682"/>
      <c r="LQT523" s="682"/>
      <c r="LQU523" s="682"/>
      <c r="LQV523" s="682"/>
      <c r="LQW523" s="682"/>
      <c r="LQX523" s="682"/>
      <c r="LQY523" s="682"/>
      <c r="LQZ523" s="682"/>
      <c r="LRA523" s="682"/>
      <c r="LRB523" s="682"/>
      <c r="LRC523" s="682"/>
      <c r="LRD523" s="682"/>
      <c r="LRE523" s="682"/>
      <c r="LRF523" s="682"/>
      <c r="LRG523" s="682"/>
      <c r="LRH523" s="682"/>
      <c r="LRI523" s="682"/>
      <c r="LRJ523" s="682"/>
      <c r="LRK523" s="682"/>
      <c r="LRL523" s="682"/>
      <c r="LRM523" s="682"/>
      <c r="LRN523" s="682"/>
      <c r="LRO523" s="682"/>
      <c r="LRP523" s="682"/>
      <c r="LRQ523" s="682"/>
      <c r="LRR523" s="682"/>
      <c r="LRS523" s="682"/>
      <c r="LRT523" s="682"/>
      <c r="LRU523" s="682"/>
      <c r="LRV523" s="682"/>
      <c r="LRW523" s="682"/>
      <c r="LRX523" s="682"/>
      <c r="LRY523" s="682"/>
      <c r="LRZ523" s="682"/>
      <c r="LSA523" s="682"/>
      <c r="LSB523" s="682"/>
      <c r="LSC523" s="682"/>
      <c r="LSD523" s="682"/>
      <c r="LSE523" s="682"/>
      <c r="LSF523" s="682"/>
      <c r="LSG523" s="682"/>
      <c r="LSH523" s="682"/>
      <c r="LSI523" s="682"/>
      <c r="LSJ523" s="682"/>
      <c r="LSK523" s="682"/>
      <c r="LSL523" s="682"/>
      <c r="LSM523" s="682"/>
      <c r="LSN523" s="682"/>
      <c r="LSO523" s="682"/>
      <c r="LSP523" s="682"/>
      <c r="LSQ523" s="682"/>
      <c r="LSR523" s="682"/>
      <c r="LSS523" s="682"/>
      <c r="LST523" s="682"/>
      <c r="LSU523" s="682"/>
      <c r="LSV523" s="682"/>
      <c r="LSW523" s="682"/>
      <c r="LSX523" s="682"/>
      <c r="LSY523" s="682"/>
      <c r="LSZ523" s="682"/>
      <c r="LTA523" s="682"/>
      <c r="LTB523" s="682"/>
      <c r="LTC523" s="682"/>
      <c r="LTD523" s="682"/>
      <c r="LTE523" s="682"/>
      <c r="LTF523" s="682"/>
      <c r="LTG523" s="682"/>
      <c r="LTH523" s="682"/>
      <c r="LTI523" s="682"/>
      <c r="LTJ523" s="682"/>
      <c r="LTK523" s="682"/>
      <c r="LTL523" s="682"/>
      <c r="LTM523" s="682"/>
      <c r="LTN523" s="682"/>
      <c r="LTO523" s="682"/>
      <c r="LTP523" s="682"/>
      <c r="LTQ523" s="682"/>
      <c r="LTR523" s="682"/>
      <c r="LTS523" s="682"/>
      <c r="LTT523" s="682"/>
      <c r="LTU523" s="682"/>
      <c r="LTV523" s="682"/>
      <c r="LTW523" s="682"/>
      <c r="LTX523" s="682"/>
      <c r="LTY523" s="682"/>
      <c r="LTZ523" s="682"/>
      <c r="LUA523" s="682"/>
      <c r="LUB523" s="682"/>
      <c r="LUC523" s="682"/>
      <c r="LUD523" s="682"/>
      <c r="LUE523" s="682"/>
      <c r="LUF523" s="682"/>
      <c r="LUG523" s="682"/>
      <c r="LUH523" s="682"/>
      <c r="LUI523" s="682"/>
      <c r="LUJ523" s="682"/>
      <c r="LUK523" s="682"/>
      <c r="LUL523" s="682"/>
      <c r="LUM523" s="682"/>
      <c r="LUN523" s="682"/>
      <c r="LUO523" s="682"/>
      <c r="LUP523" s="682"/>
      <c r="LUQ523" s="682"/>
      <c r="LUR523" s="682"/>
      <c r="LUS523" s="682"/>
      <c r="LUT523" s="682"/>
      <c r="LUU523" s="682"/>
      <c r="LUV523" s="682"/>
      <c r="LUW523" s="682"/>
      <c r="LUX523" s="682"/>
      <c r="LUY523" s="682"/>
      <c r="LUZ523" s="682"/>
      <c r="LVA523" s="682"/>
      <c r="LVB523" s="682"/>
      <c r="LVC523" s="682"/>
      <c r="LVD523" s="682"/>
      <c r="LVE523" s="682"/>
      <c r="LVF523" s="682"/>
      <c r="LVG523" s="682"/>
      <c r="LVH523" s="682"/>
      <c r="LVI523" s="682"/>
      <c r="LVJ523" s="682"/>
      <c r="LVK523" s="682"/>
      <c r="LVL523" s="682"/>
      <c r="LVM523" s="682"/>
      <c r="LVN523" s="682"/>
      <c r="LVO523" s="682"/>
      <c r="LVP523" s="682"/>
      <c r="LVQ523" s="682"/>
      <c r="LVR523" s="682"/>
      <c r="LVS523" s="682"/>
      <c r="LVT523" s="682"/>
      <c r="LVU523" s="682"/>
      <c r="LVV523" s="682"/>
      <c r="LVW523" s="682"/>
      <c r="LVX523" s="682"/>
      <c r="LVY523" s="682"/>
      <c r="LVZ523" s="682"/>
      <c r="LWA523" s="682"/>
      <c r="LWB523" s="682"/>
      <c r="LWC523" s="682"/>
      <c r="LWD523" s="682"/>
      <c r="LWE523" s="682"/>
      <c r="LWF523" s="682"/>
      <c r="LWG523" s="682"/>
      <c r="LWH523" s="682"/>
      <c r="LWI523" s="682"/>
      <c r="LWJ523" s="682"/>
      <c r="LWK523" s="682"/>
      <c r="LWL523" s="682"/>
      <c r="LWM523" s="682"/>
      <c r="LWN523" s="682"/>
      <c r="LWO523" s="682"/>
      <c r="LWP523" s="682"/>
      <c r="LWQ523" s="682"/>
      <c r="LWR523" s="682"/>
      <c r="LWS523" s="682"/>
      <c r="LWT523" s="682"/>
      <c r="LWU523" s="682"/>
      <c r="LWV523" s="682"/>
      <c r="LWW523" s="682"/>
      <c r="LWX523" s="682"/>
      <c r="LWY523" s="682"/>
      <c r="LWZ523" s="682"/>
      <c r="LXA523" s="682"/>
      <c r="LXB523" s="682"/>
      <c r="LXC523" s="682"/>
      <c r="LXD523" s="682"/>
      <c r="LXE523" s="682"/>
      <c r="LXF523" s="682"/>
      <c r="LXG523" s="682"/>
      <c r="LXH523" s="682"/>
      <c r="LXI523" s="682"/>
      <c r="LXJ523" s="682"/>
      <c r="LXK523" s="682"/>
      <c r="LXL523" s="682"/>
      <c r="LXM523" s="682"/>
      <c r="LXN523" s="682"/>
      <c r="LXO523" s="682"/>
      <c r="LXP523" s="682"/>
      <c r="LXQ523" s="682"/>
      <c r="LXR523" s="682"/>
      <c r="LXS523" s="682"/>
      <c r="LXT523" s="682"/>
      <c r="LXU523" s="682"/>
      <c r="LXV523" s="682"/>
      <c r="LXW523" s="682"/>
      <c r="LXX523" s="682"/>
      <c r="LXY523" s="682"/>
      <c r="LXZ523" s="682"/>
      <c r="LYA523" s="682"/>
      <c r="LYB523" s="682"/>
      <c r="LYC523" s="682"/>
      <c r="LYD523" s="682"/>
      <c r="LYE523" s="682"/>
      <c r="LYF523" s="682"/>
      <c r="LYG523" s="682"/>
      <c r="LYH523" s="682"/>
      <c r="LYI523" s="682"/>
      <c r="LYJ523" s="682"/>
      <c r="LYK523" s="682"/>
      <c r="LYL523" s="682"/>
      <c r="LYM523" s="682"/>
      <c r="LYN523" s="682"/>
      <c r="LYO523" s="682"/>
      <c r="LYP523" s="682"/>
      <c r="LYQ523" s="682"/>
      <c r="LYR523" s="682"/>
      <c r="LYS523" s="682"/>
      <c r="LYT523" s="682"/>
      <c r="LYU523" s="682"/>
      <c r="LYV523" s="682"/>
      <c r="LYW523" s="682"/>
      <c r="LYX523" s="682"/>
      <c r="LYY523" s="682"/>
      <c r="LYZ523" s="682"/>
      <c r="LZA523" s="682"/>
      <c r="LZB523" s="682"/>
      <c r="LZC523" s="682"/>
      <c r="LZD523" s="682"/>
      <c r="LZE523" s="682"/>
      <c r="LZF523" s="682"/>
      <c r="LZG523" s="682"/>
      <c r="LZH523" s="682"/>
      <c r="LZI523" s="682"/>
      <c r="LZJ523" s="682"/>
      <c r="LZK523" s="682"/>
      <c r="LZL523" s="682"/>
      <c r="LZM523" s="682"/>
      <c r="LZN523" s="682"/>
      <c r="LZO523" s="682"/>
      <c r="LZP523" s="682"/>
      <c r="LZQ523" s="682"/>
      <c r="LZR523" s="682"/>
      <c r="LZS523" s="682"/>
      <c r="LZT523" s="682"/>
      <c r="LZU523" s="682"/>
      <c r="LZV523" s="682"/>
      <c r="LZW523" s="682"/>
      <c r="LZX523" s="682"/>
      <c r="LZY523" s="682"/>
      <c r="LZZ523" s="682"/>
      <c r="MAA523" s="682"/>
      <c r="MAB523" s="682"/>
      <c r="MAC523" s="682"/>
      <c r="MAD523" s="682"/>
      <c r="MAE523" s="682"/>
      <c r="MAF523" s="682"/>
      <c r="MAG523" s="682"/>
      <c r="MAH523" s="682"/>
      <c r="MAI523" s="682"/>
      <c r="MAJ523" s="682"/>
      <c r="MAK523" s="682"/>
      <c r="MAL523" s="682"/>
      <c r="MAM523" s="682"/>
      <c r="MAN523" s="682"/>
      <c r="MAO523" s="682"/>
      <c r="MAP523" s="682"/>
      <c r="MAQ523" s="682"/>
      <c r="MAR523" s="682"/>
      <c r="MAS523" s="682"/>
      <c r="MAT523" s="682"/>
      <c r="MAU523" s="682"/>
      <c r="MAV523" s="682"/>
      <c r="MAW523" s="682"/>
      <c r="MAX523" s="682"/>
      <c r="MAY523" s="682"/>
      <c r="MAZ523" s="682"/>
      <c r="MBA523" s="682"/>
      <c r="MBB523" s="682"/>
      <c r="MBC523" s="682"/>
      <c r="MBD523" s="682"/>
      <c r="MBE523" s="682"/>
      <c r="MBF523" s="682"/>
      <c r="MBG523" s="682"/>
      <c r="MBH523" s="682"/>
      <c r="MBI523" s="682"/>
      <c r="MBJ523" s="682"/>
      <c r="MBK523" s="682"/>
      <c r="MBL523" s="682"/>
      <c r="MBM523" s="682"/>
      <c r="MBN523" s="682"/>
      <c r="MBO523" s="682"/>
      <c r="MBP523" s="682"/>
      <c r="MBQ523" s="682"/>
      <c r="MBR523" s="682"/>
      <c r="MBS523" s="682"/>
      <c r="MBT523" s="682"/>
      <c r="MBU523" s="682"/>
      <c r="MBV523" s="682"/>
      <c r="MBW523" s="682"/>
      <c r="MBX523" s="682"/>
      <c r="MBY523" s="682"/>
      <c r="MBZ523" s="682"/>
      <c r="MCA523" s="682"/>
      <c r="MCB523" s="682"/>
      <c r="MCC523" s="682"/>
      <c r="MCD523" s="682"/>
      <c r="MCE523" s="682"/>
      <c r="MCF523" s="682"/>
      <c r="MCG523" s="682"/>
      <c r="MCH523" s="682"/>
      <c r="MCI523" s="682"/>
      <c r="MCJ523" s="682"/>
      <c r="MCK523" s="682"/>
      <c r="MCL523" s="682"/>
      <c r="MCM523" s="682"/>
      <c r="MCN523" s="682"/>
      <c r="MCO523" s="682"/>
      <c r="MCP523" s="682"/>
      <c r="MCQ523" s="682"/>
      <c r="MCR523" s="682"/>
      <c r="MCS523" s="682"/>
      <c r="MCT523" s="682"/>
      <c r="MCU523" s="682"/>
      <c r="MCV523" s="682"/>
      <c r="MCW523" s="682"/>
      <c r="MCX523" s="682"/>
      <c r="MCY523" s="682"/>
      <c r="MCZ523" s="682"/>
      <c r="MDA523" s="682"/>
      <c r="MDB523" s="682"/>
      <c r="MDC523" s="682"/>
      <c r="MDD523" s="682"/>
      <c r="MDE523" s="682"/>
      <c r="MDF523" s="682"/>
      <c r="MDG523" s="682"/>
      <c r="MDH523" s="682"/>
      <c r="MDI523" s="682"/>
      <c r="MDJ523" s="682"/>
      <c r="MDK523" s="682"/>
      <c r="MDL523" s="682"/>
      <c r="MDM523" s="682"/>
      <c r="MDN523" s="682"/>
      <c r="MDO523" s="682"/>
      <c r="MDP523" s="682"/>
      <c r="MDQ523" s="682"/>
      <c r="MDR523" s="682"/>
      <c r="MDS523" s="682"/>
      <c r="MDT523" s="682"/>
      <c r="MDU523" s="682"/>
      <c r="MDV523" s="682"/>
      <c r="MDW523" s="682"/>
      <c r="MDX523" s="682"/>
      <c r="MDY523" s="682"/>
      <c r="MDZ523" s="682"/>
      <c r="MEA523" s="682"/>
      <c r="MEB523" s="682"/>
      <c r="MEC523" s="682"/>
      <c r="MED523" s="682"/>
      <c r="MEE523" s="682"/>
      <c r="MEF523" s="682"/>
      <c r="MEG523" s="682"/>
      <c r="MEH523" s="682"/>
      <c r="MEI523" s="682"/>
      <c r="MEJ523" s="682"/>
      <c r="MEK523" s="682"/>
      <c r="MEL523" s="682"/>
      <c r="MEM523" s="682"/>
      <c r="MEN523" s="682"/>
      <c r="MEO523" s="682"/>
      <c r="MEP523" s="682"/>
      <c r="MEQ523" s="682"/>
      <c r="MER523" s="682"/>
      <c r="MES523" s="682"/>
      <c r="MET523" s="682"/>
      <c r="MEU523" s="682"/>
      <c r="MEV523" s="682"/>
      <c r="MEW523" s="682"/>
      <c r="MEX523" s="682"/>
      <c r="MEY523" s="682"/>
      <c r="MEZ523" s="682"/>
      <c r="MFA523" s="682"/>
      <c r="MFB523" s="682"/>
      <c r="MFC523" s="682"/>
      <c r="MFD523" s="682"/>
      <c r="MFE523" s="682"/>
      <c r="MFF523" s="682"/>
      <c r="MFG523" s="682"/>
      <c r="MFH523" s="682"/>
      <c r="MFI523" s="682"/>
      <c r="MFJ523" s="682"/>
      <c r="MFK523" s="682"/>
      <c r="MFL523" s="682"/>
      <c r="MFM523" s="682"/>
      <c r="MFN523" s="682"/>
      <c r="MFO523" s="682"/>
      <c r="MFP523" s="682"/>
      <c r="MFQ523" s="682"/>
      <c r="MFR523" s="682"/>
      <c r="MFS523" s="682"/>
      <c r="MFT523" s="682"/>
      <c r="MFU523" s="682"/>
      <c r="MFV523" s="682"/>
      <c r="MFW523" s="682"/>
      <c r="MFX523" s="682"/>
      <c r="MFY523" s="682"/>
      <c r="MFZ523" s="682"/>
      <c r="MGA523" s="682"/>
      <c r="MGB523" s="682"/>
      <c r="MGC523" s="682"/>
      <c r="MGD523" s="682"/>
      <c r="MGE523" s="682"/>
      <c r="MGF523" s="682"/>
      <c r="MGG523" s="682"/>
      <c r="MGH523" s="682"/>
      <c r="MGI523" s="682"/>
      <c r="MGJ523" s="682"/>
      <c r="MGK523" s="682"/>
      <c r="MGL523" s="682"/>
      <c r="MGM523" s="682"/>
      <c r="MGN523" s="682"/>
      <c r="MGO523" s="682"/>
      <c r="MGP523" s="682"/>
      <c r="MGQ523" s="682"/>
      <c r="MGR523" s="682"/>
      <c r="MGS523" s="682"/>
      <c r="MGT523" s="682"/>
      <c r="MGU523" s="682"/>
      <c r="MGV523" s="682"/>
      <c r="MGW523" s="682"/>
      <c r="MGX523" s="682"/>
      <c r="MGY523" s="682"/>
      <c r="MGZ523" s="682"/>
      <c r="MHA523" s="682"/>
      <c r="MHB523" s="682"/>
      <c r="MHC523" s="682"/>
      <c r="MHD523" s="682"/>
      <c r="MHE523" s="682"/>
      <c r="MHF523" s="682"/>
      <c r="MHG523" s="682"/>
      <c r="MHH523" s="682"/>
      <c r="MHI523" s="682"/>
      <c r="MHJ523" s="682"/>
      <c r="MHK523" s="682"/>
      <c r="MHL523" s="682"/>
      <c r="MHM523" s="682"/>
      <c r="MHN523" s="682"/>
      <c r="MHO523" s="682"/>
      <c r="MHP523" s="682"/>
      <c r="MHQ523" s="682"/>
      <c r="MHR523" s="682"/>
      <c r="MHS523" s="682"/>
      <c r="MHT523" s="682"/>
      <c r="MHU523" s="682"/>
      <c r="MHV523" s="682"/>
      <c r="MHW523" s="682"/>
      <c r="MHX523" s="682"/>
      <c r="MHY523" s="682"/>
      <c r="MHZ523" s="682"/>
      <c r="MIA523" s="682"/>
      <c r="MIB523" s="682"/>
      <c r="MIC523" s="682"/>
      <c r="MID523" s="682"/>
      <c r="MIE523" s="682"/>
      <c r="MIF523" s="682"/>
      <c r="MIG523" s="682"/>
      <c r="MIH523" s="682"/>
      <c r="MII523" s="682"/>
      <c r="MIJ523" s="682"/>
      <c r="MIK523" s="682"/>
      <c r="MIL523" s="682"/>
      <c r="MIM523" s="682"/>
      <c r="MIN523" s="682"/>
      <c r="MIO523" s="682"/>
      <c r="MIP523" s="682"/>
      <c r="MIQ523" s="682"/>
      <c r="MIR523" s="682"/>
      <c r="MIS523" s="682"/>
      <c r="MIT523" s="682"/>
      <c r="MIU523" s="682"/>
      <c r="MIV523" s="682"/>
      <c r="MIW523" s="682"/>
      <c r="MIX523" s="682"/>
      <c r="MIY523" s="682"/>
      <c r="MIZ523" s="682"/>
      <c r="MJA523" s="682"/>
      <c r="MJB523" s="682"/>
      <c r="MJC523" s="682"/>
      <c r="MJD523" s="682"/>
      <c r="MJE523" s="682"/>
      <c r="MJF523" s="682"/>
      <c r="MJG523" s="682"/>
      <c r="MJH523" s="682"/>
      <c r="MJI523" s="682"/>
      <c r="MJJ523" s="682"/>
      <c r="MJK523" s="682"/>
      <c r="MJL523" s="682"/>
      <c r="MJM523" s="682"/>
      <c r="MJN523" s="682"/>
      <c r="MJO523" s="682"/>
      <c r="MJP523" s="682"/>
      <c r="MJQ523" s="682"/>
      <c r="MJR523" s="682"/>
      <c r="MJS523" s="682"/>
      <c r="MJT523" s="682"/>
      <c r="MJU523" s="682"/>
      <c r="MJV523" s="682"/>
      <c r="MJW523" s="682"/>
      <c r="MJX523" s="682"/>
      <c r="MJY523" s="682"/>
      <c r="MJZ523" s="682"/>
      <c r="MKA523" s="682"/>
      <c r="MKB523" s="682"/>
      <c r="MKC523" s="682"/>
      <c r="MKD523" s="682"/>
      <c r="MKE523" s="682"/>
      <c r="MKF523" s="682"/>
      <c r="MKG523" s="682"/>
      <c r="MKH523" s="682"/>
      <c r="MKI523" s="682"/>
      <c r="MKJ523" s="682"/>
      <c r="MKK523" s="682"/>
      <c r="MKL523" s="682"/>
      <c r="MKM523" s="682"/>
      <c r="MKN523" s="682"/>
      <c r="MKO523" s="682"/>
      <c r="MKP523" s="682"/>
      <c r="MKQ523" s="682"/>
      <c r="MKR523" s="682"/>
      <c r="MKS523" s="682"/>
      <c r="MKT523" s="682"/>
      <c r="MKU523" s="682"/>
      <c r="MKV523" s="682"/>
      <c r="MKW523" s="682"/>
      <c r="MKX523" s="682"/>
      <c r="MKY523" s="682"/>
      <c r="MKZ523" s="682"/>
      <c r="MLA523" s="682"/>
      <c r="MLB523" s="682"/>
      <c r="MLC523" s="682"/>
      <c r="MLD523" s="682"/>
      <c r="MLE523" s="682"/>
      <c r="MLF523" s="682"/>
      <c r="MLG523" s="682"/>
      <c r="MLH523" s="682"/>
      <c r="MLI523" s="682"/>
      <c r="MLJ523" s="682"/>
      <c r="MLK523" s="682"/>
      <c r="MLL523" s="682"/>
      <c r="MLM523" s="682"/>
      <c r="MLN523" s="682"/>
      <c r="MLO523" s="682"/>
      <c r="MLP523" s="682"/>
      <c r="MLQ523" s="682"/>
      <c r="MLR523" s="682"/>
      <c r="MLS523" s="682"/>
      <c r="MLT523" s="682"/>
      <c r="MLU523" s="682"/>
      <c r="MLV523" s="682"/>
      <c r="MLW523" s="682"/>
      <c r="MLX523" s="682"/>
      <c r="MLY523" s="682"/>
      <c r="MLZ523" s="682"/>
      <c r="MMA523" s="682"/>
      <c r="MMB523" s="682"/>
      <c r="MMC523" s="682"/>
      <c r="MMD523" s="682"/>
      <c r="MME523" s="682"/>
      <c r="MMF523" s="682"/>
      <c r="MMG523" s="682"/>
      <c r="MMH523" s="682"/>
      <c r="MMI523" s="682"/>
      <c r="MMJ523" s="682"/>
      <c r="MMK523" s="682"/>
      <c r="MML523" s="682"/>
      <c r="MMM523" s="682"/>
      <c r="MMN523" s="682"/>
      <c r="MMO523" s="682"/>
      <c r="MMP523" s="682"/>
      <c r="MMQ523" s="682"/>
      <c r="MMR523" s="682"/>
      <c r="MMS523" s="682"/>
      <c r="MMT523" s="682"/>
      <c r="MMU523" s="682"/>
      <c r="MMV523" s="682"/>
      <c r="MMW523" s="682"/>
      <c r="MMX523" s="682"/>
      <c r="MMY523" s="682"/>
      <c r="MMZ523" s="682"/>
      <c r="MNA523" s="682"/>
      <c r="MNB523" s="682"/>
      <c r="MNC523" s="682"/>
      <c r="MND523" s="682"/>
      <c r="MNE523" s="682"/>
      <c r="MNF523" s="682"/>
      <c r="MNG523" s="682"/>
      <c r="MNH523" s="682"/>
      <c r="MNI523" s="682"/>
      <c r="MNJ523" s="682"/>
      <c r="MNK523" s="682"/>
      <c r="MNL523" s="682"/>
      <c r="MNM523" s="682"/>
      <c r="MNN523" s="682"/>
      <c r="MNO523" s="682"/>
      <c r="MNP523" s="682"/>
      <c r="MNQ523" s="682"/>
      <c r="MNR523" s="682"/>
      <c r="MNS523" s="682"/>
      <c r="MNT523" s="682"/>
      <c r="MNU523" s="682"/>
      <c r="MNV523" s="682"/>
      <c r="MNW523" s="682"/>
      <c r="MNX523" s="682"/>
      <c r="MNY523" s="682"/>
      <c r="MNZ523" s="682"/>
      <c r="MOA523" s="682"/>
      <c r="MOB523" s="682"/>
      <c r="MOC523" s="682"/>
      <c r="MOD523" s="682"/>
      <c r="MOE523" s="682"/>
      <c r="MOF523" s="682"/>
      <c r="MOG523" s="682"/>
      <c r="MOH523" s="682"/>
      <c r="MOI523" s="682"/>
      <c r="MOJ523" s="682"/>
      <c r="MOK523" s="682"/>
      <c r="MOL523" s="682"/>
      <c r="MOM523" s="682"/>
      <c r="MON523" s="682"/>
      <c r="MOO523" s="682"/>
      <c r="MOP523" s="682"/>
      <c r="MOQ523" s="682"/>
      <c r="MOR523" s="682"/>
      <c r="MOS523" s="682"/>
      <c r="MOT523" s="682"/>
      <c r="MOU523" s="682"/>
      <c r="MOV523" s="682"/>
      <c r="MOW523" s="682"/>
      <c r="MOX523" s="682"/>
      <c r="MOY523" s="682"/>
      <c r="MOZ523" s="682"/>
      <c r="MPA523" s="682"/>
      <c r="MPB523" s="682"/>
      <c r="MPC523" s="682"/>
      <c r="MPD523" s="682"/>
      <c r="MPE523" s="682"/>
      <c r="MPF523" s="682"/>
      <c r="MPG523" s="682"/>
      <c r="MPH523" s="682"/>
      <c r="MPI523" s="682"/>
      <c r="MPJ523" s="682"/>
      <c r="MPK523" s="682"/>
      <c r="MPL523" s="682"/>
      <c r="MPM523" s="682"/>
      <c r="MPN523" s="682"/>
      <c r="MPO523" s="682"/>
      <c r="MPP523" s="682"/>
      <c r="MPQ523" s="682"/>
      <c r="MPR523" s="682"/>
      <c r="MPS523" s="682"/>
      <c r="MPT523" s="682"/>
      <c r="MPU523" s="682"/>
      <c r="MPV523" s="682"/>
      <c r="MPW523" s="682"/>
      <c r="MPX523" s="682"/>
      <c r="MPY523" s="682"/>
      <c r="MPZ523" s="682"/>
      <c r="MQA523" s="682"/>
      <c r="MQB523" s="682"/>
      <c r="MQC523" s="682"/>
      <c r="MQD523" s="682"/>
      <c r="MQE523" s="682"/>
      <c r="MQF523" s="682"/>
      <c r="MQG523" s="682"/>
      <c r="MQH523" s="682"/>
      <c r="MQI523" s="682"/>
      <c r="MQJ523" s="682"/>
      <c r="MQK523" s="682"/>
      <c r="MQL523" s="682"/>
      <c r="MQM523" s="682"/>
      <c r="MQN523" s="682"/>
      <c r="MQO523" s="682"/>
      <c r="MQP523" s="682"/>
      <c r="MQQ523" s="682"/>
      <c r="MQR523" s="682"/>
      <c r="MQS523" s="682"/>
      <c r="MQT523" s="682"/>
      <c r="MQU523" s="682"/>
      <c r="MQV523" s="682"/>
      <c r="MQW523" s="682"/>
      <c r="MQX523" s="682"/>
      <c r="MQY523" s="682"/>
      <c r="MQZ523" s="682"/>
      <c r="MRA523" s="682"/>
      <c r="MRB523" s="682"/>
      <c r="MRC523" s="682"/>
      <c r="MRD523" s="682"/>
      <c r="MRE523" s="682"/>
      <c r="MRF523" s="682"/>
      <c r="MRG523" s="682"/>
      <c r="MRH523" s="682"/>
      <c r="MRI523" s="682"/>
      <c r="MRJ523" s="682"/>
      <c r="MRK523" s="682"/>
      <c r="MRL523" s="682"/>
      <c r="MRM523" s="682"/>
      <c r="MRN523" s="682"/>
      <c r="MRO523" s="682"/>
      <c r="MRP523" s="682"/>
      <c r="MRQ523" s="682"/>
      <c r="MRR523" s="682"/>
      <c r="MRS523" s="682"/>
      <c r="MRT523" s="682"/>
      <c r="MRU523" s="682"/>
      <c r="MRV523" s="682"/>
      <c r="MRW523" s="682"/>
      <c r="MRX523" s="682"/>
      <c r="MRY523" s="682"/>
      <c r="MRZ523" s="682"/>
      <c r="MSA523" s="682"/>
      <c r="MSB523" s="682"/>
      <c r="MSC523" s="682"/>
      <c r="MSD523" s="682"/>
      <c r="MSE523" s="682"/>
      <c r="MSF523" s="682"/>
      <c r="MSG523" s="682"/>
      <c r="MSH523" s="682"/>
      <c r="MSI523" s="682"/>
      <c r="MSJ523" s="682"/>
      <c r="MSK523" s="682"/>
      <c r="MSL523" s="682"/>
      <c r="MSM523" s="682"/>
      <c r="MSN523" s="682"/>
      <c r="MSO523" s="682"/>
      <c r="MSP523" s="682"/>
      <c r="MSQ523" s="682"/>
      <c r="MSR523" s="682"/>
      <c r="MSS523" s="682"/>
      <c r="MST523" s="682"/>
      <c r="MSU523" s="682"/>
      <c r="MSV523" s="682"/>
      <c r="MSW523" s="682"/>
      <c r="MSX523" s="682"/>
      <c r="MSY523" s="682"/>
      <c r="MSZ523" s="682"/>
      <c r="MTA523" s="682"/>
      <c r="MTB523" s="682"/>
      <c r="MTC523" s="682"/>
      <c r="MTD523" s="682"/>
      <c r="MTE523" s="682"/>
      <c r="MTF523" s="682"/>
      <c r="MTG523" s="682"/>
      <c r="MTH523" s="682"/>
      <c r="MTI523" s="682"/>
      <c r="MTJ523" s="682"/>
      <c r="MTK523" s="682"/>
      <c r="MTL523" s="682"/>
      <c r="MTM523" s="682"/>
      <c r="MTN523" s="682"/>
      <c r="MTO523" s="682"/>
      <c r="MTP523" s="682"/>
      <c r="MTQ523" s="682"/>
      <c r="MTR523" s="682"/>
      <c r="MTS523" s="682"/>
      <c r="MTT523" s="682"/>
      <c r="MTU523" s="682"/>
      <c r="MTV523" s="682"/>
      <c r="MTW523" s="682"/>
      <c r="MTX523" s="682"/>
      <c r="MTY523" s="682"/>
      <c r="MTZ523" s="682"/>
      <c r="MUA523" s="682"/>
      <c r="MUB523" s="682"/>
      <c r="MUC523" s="682"/>
      <c r="MUD523" s="682"/>
      <c r="MUE523" s="682"/>
      <c r="MUF523" s="682"/>
      <c r="MUG523" s="682"/>
      <c r="MUH523" s="682"/>
      <c r="MUI523" s="682"/>
      <c r="MUJ523" s="682"/>
      <c r="MUK523" s="682"/>
      <c r="MUL523" s="682"/>
      <c r="MUM523" s="682"/>
      <c r="MUN523" s="682"/>
      <c r="MUO523" s="682"/>
      <c r="MUP523" s="682"/>
      <c r="MUQ523" s="682"/>
      <c r="MUR523" s="682"/>
      <c r="MUS523" s="682"/>
      <c r="MUT523" s="682"/>
      <c r="MUU523" s="682"/>
      <c r="MUV523" s="682"/>
      <c r="MUW523" s="682"/>
      <c r="MUX523" s="682"/>
      <c r="MUY523" s="682"/>
      <c r="MUZ523" s="682"/>
      <c r="MVA523" s="682"/>
      <c r="MVB523" s="682"/>
      <c r="MVC523" s="682"/>
      <c r="MVD523" s="682"/>
      <c r="MVE523" s="682"/>
      <c r="MVF523" s="682"/>
      <c r="MVG523" s="682"/>
      <c r="MVH523" s="682"/>
      <c r="MVI523" s="682"/>
      <c r="MVJ523" s="682"/>
      <c r="MVK523" s="682"/>
      <c r="MVL523" s="682"/>
      <c r="MVM523" s="682"/>
      <c r="MVN523" s="682"/>
      <c r="MVO523" s="682"/>
      <c r="MVP523" s="682"/>
      <c r="MVQ523" s="682"/>
      <c r="MVR523" s="682"/>
      <c r="MVS523" s="682"/>
      <c r="MVT523" s="682"/>
      <c r="MVU523" s="682"/>
      <c r="MVV523" s="682"/>
      <c r="MVW523" s="682"/>
      <c r="MVX523" s="682"/>
      <c r="MVY523" s="682"/>
      <c r="MVZ523" s="682"/>
      <c r="MWA523" s="682"/>
      <c r="MWB523" s="682"/>
      <c r="MWC523" s="682"/>
      <c r="MWD523" s="682"/>
      <c r="MWE523" s="682"/>
      <c r="MWF523" s="682"/>
      <c r="MWG523" s="682"/>
      <c r="MWH523" s="682"/>
      <c r="MWI523" s="682"/>
      <c r="MWJ523" s="682"/>
      <c r="MWK523" s="682"/>
      <c r="MWL523" s="682"/>
      <c r="MWM523" s="682"/>
      <c r="MWN523" s="682"/>
      <c r="MWO523" s="682"/>
      <c r="MWP523" s="682"/>
      <c r="MWQ523" s="682"/>
      <c r="MWR523" s="682"/>
      <c r="MWS523" s="682"/>
      <c r="MWT523" s="682"/>
      <c r="MWU523" s="682"/>
      <c r="MWV523" s="682"/>
      <c r="MWW523" s="682"/>
      <c r="MWX523" s="682"/>
      <c r="MWY523" s="682"/>
      <c r="MWZ523" s="682"/>
      <c r="MXA523" s="682"/>
      <c r="MXB523" s="682"/>
      <c r="MXC523" s="682"/>
      <c r="MXD523" s="682"/>
      <c r="MXE523" s="682"/>
      <c r="MXF523" s="682"/>
      <c r="MXG523" s="682"/>
      <c r="MXH523" s="682"/>
      <c r="MXI523" s="682"/>
      <c r="MXJ523" s="682"/>
      <c r="MXK523" s="682"/>
      <c r="MXL523" s="682"/>
      <c r="MXM523" s="682"/>
      <c r="MXN523" s="682"/>
      <c r="MXO523" s="682"/>
      <c r="MXP523" s="682"/>
      <c r="MXQ523" s="682"/>
      <c r="MXR523" s="682"/>
      <c r="MXS523" s="682"/>
      <c r="MXT523" s="682"/>
      <c r="MXU523" s="682"/>
      <c r="MXV523" s="682"/>
      <c r="MXW523" s="682"/>
      <c r="MXX523" s="682"/>
      <c r="MXY523" s="682"/>
      <c r="MXZ523" s="682"/>
      <c r="MYA523" s="682"/>
      <c r="MYB523" s="682"/>
      <c r="MYC523" s="682"/>
      <c r="MYD523" s="682"/>
      <c r="MYE523" s="682"/>
      <c r="MYF523" s="682"/>
      <c r="MYG523" s="682"/>
      <c r="MYH523" s="682"/>
      <c r="MYI523" s="682"/>
      <c r="MYJ523" s="682"/>
      <c r="MYK523" s="682"/>
      <c r="MYL523" s="682"/>
      <c r="MYM523" s="682"/>
      <c r="MYN523" s="682"/>
      <c r="MYO523" s="682"/>
      <c r="MYP523" s="682"/>
      <c r="MYQ523" s="682"/>
      <c r="MYR523" s="682"/>
      <c r="MYS523" s="682"/>
      <c r="MYT523" s="682"/>
      <c r="MYU523" s="682"/>
      <c r="MYV523" s="682"/>
      <c r="MYW523" s="682"/>
      <c r="MYX523" s="682"/>
      <c r="MYY523" s="682"/>
      <c r="MYZ523" s="682"/>
      <c r="MZA523" s="682"/>
      <c r="MZB523" s="682"/>
      <c r="MZC523" s="682"/>
      <c r="MZD523" s="682"/>
      <c r="MZE523" s="682"/>
      <c r="MZF523" s="682"/>
      <c r="MZG523" s="682"/>
      <c r="MZH523" s="682"/>
      <c r="MZI523" s="682"/>
      <c r="MZJ523" s="682"/>
      <c r="MZK523" s="682"/>
      <c r="MZL523" s="682"/>
      <c r="MZM523" s="682"/>
      <c r="MZN523" s="682"/>
      <c r="MZO523" s="682"/>
      <c r="MZP523" s="682"/>
      <c r="MZQ523" s="682"/>
      <c r="MZR523" s="682"/>
      <c r="MZS523" s="682"/>
      <c r="MZT523" s="682"/>
      <c r="MZU523" s="682"/>
      <c r="MZV523" s="682"/>
      <c r="MZW523" s="682"/>
      <c r="MZX523" s="682"/>
      <c r="MZY523" s="682"/>
      <c r="MZZ523" s="682"/>
      <c r="NAA523" s="682"/>
      <c r="NAB523" s="682"/>
      <c r="NAC523" s="682"/>
      <c r="NAD523" s="682"/>
      <c r="NAE523" s="682"/>
      <c r="NAF523" s="682"/>
      <c r="NAG523" s="682"/>
      <c r="NAH523" s="682"/>
      <c r="NAI523" s="682"/>
      <c r="NAJ523" s="682"/>
      <c r="NAK523" s="682"/>
      <c r="NAL523" s="682"/>
      <c r="NAM523" s="682"/>
      <c r="NAN523" s="682"/>
      <c r="NAO523" s="682"/>
      <c r="NAP523" s="682"/>
      <c r="NAQ523" s="682"/>
      <c r="NAR523" s="682"/>
      <c r="NAS523" s="682"/>
      <c r="NAT523" s="682"/>
      <c r="NAU523" s="682"/>
      <c r="NAV523" s="682"/>
      <c r="NAW523" s="682"/>
      <c r="NAX523" s="682"/>
      <c r="NAY523" s="682"/>
      <c r="NAZ523" s="682"/>
      <c r="NBA523" s="682"/>
      <c r="NBB523" s="682"/>
      <c r="NBC523" s="682"/>
      <c r="NBD523" s="682"/>
      <c r="NBE523" s="682"/>
      <c r="NBF523" s="682"/>
      <c r="NBG523" s="682"/>
      <c r="NBH523" s="682"/>
      <c r="NBI523" s="682"/>
      <c r="NBJ523" s="682"/>
      <c r="NBK523" s="682"/>
      <c r="NBL523" s="682"/>
      <c r="NBM523" s="682"/>
      <c r="NBN523" s="682"/>
      <c r="NBO523" s="682"/>
      <c r="NBP523" s="682"/>
      <c r="NBQ523" s="682"/>
      <c r="NBR523" s="682"/>
      <c r="NBS523" s="682"/>
      <c r="NBT523" s="682"/>
      <c r="NBU523" s="682"/>
      <c r="NBV523" s="682"/>
      <c r="NBW523" s="682"/>
      <c r="NBX523" s="682"/>
      <c r="NBY523" s="682"/>
      <c r="NBZ523" s="682"/>
      <c r="NCA523" s="682"/>
      <c r="NCB523" s="682"/>
      <c r="NCC523" s="682"/>
      <c r="NCD523" s="682"/>
      <c r="NCE523" s="682"/>
      <c r="NCF523" s="682"/>
      <c r="NCG523" s="682"/>
      <c r="NCH523" s="682"/>
      <c r="NCI523" s="682"/>
      <c r="NCJ523" s="682"/>
      <c r="NCK523" s="682"/>
      <c r="NCL523" s="682"/>
      <c r="NCM523" s="682"/>
      <c r="NCN523" s="682"/>
      <c r="NCO523" s="682"/>
      <c r="NCP523" s="682"/>
      <c r="NCQ523" s="682"/>
      <c r="NCR523" s="682"/>
      <c r="NCS523" s="682"/>
      <c r="NCT523" s="682"/>
      <c r="NCU523" s="682"/>
      <c r="NCV523" s="682"/>
      <c r="NCW523" s="682"/>
      <c r="NCX523" s="682"/>
      <c r="NCY523" s="682"/>
      <c r="NCZ523" s="682"/>
      <c r="NDA523" s="682"/>
      <c r="NDB523" s="682"/>
      <c r="NDC523" s="682"/>
      <c r="NDD523" s="682"/>
      <c r="NDE523" s="682"/>
      <c r="NDF523" s="682"/>
      <c r="NDG523" s="682"/>
      <c r="NDH523" s="682"/>
      <c r="NDI523" s="682"/>
      <c r="NDJ523" s="682"/>
      <c r="NDK523" s="682"/>
      <c r="NDL523" s="682"/>
      <c r="NDM523" s="682"/>
      <c r="NDN523" s="682"/>
      <c r="NDO523" s="682"/>
      <c r="NDP523" s="682"/>
      <c r="NDQ523" s="682"/>
      <c r="NDR523" s="682"/>
      <c r="NDS523" s="682"/>
      <c r="NDT523" s="682"/>
      <c r="NDU523" s="682"/>
      <c r="NDV523" s="682"/>
      <c r="NDW523" s="682"/>
      <c r="NDX523" s="682"/>
      <c r="NDY523" s="682"/>
      <c r="NDZ523" s="682"/>
      <c r="NEA523" s="682"/>
      <c r="NEB523" s="682"/>
      <c r="NEC523" s="682"/>
      <c r="NED523" s="682"/>
      <c r="NEE523" s="682"/>
      <c r="NEF523" s="682"/>
      <c r="NEG523" s="682"/>
      <c r="NEH523" s="682"/>
      <c r="NEI523" s="682"/>
      <c r="NEJ523" s="682"/>
      <c r="NEK523" s="682"/>
      <c r="NEL523" s="682"/>
      <c r="NEM523" s="682"/>
      <c r="NEN523" s="682"/>
      <c r="NEO523" s="682"/>
      <c r="NEP523" s="682"/>
      <c r="NEQ523" s="682"/>
      <c r="NER523" s="682"/>
      <c r="NES523" s="682"/>
      <c r="NET523" s="682"/>
      <c r="NEU523" s="682"/>
      <c r="NEV523" s="682"/>
      <c r="NEW523" s="682"/>
      <c r="NEX523" s="682"/>
      <c r="NEY523" s="682"/>
      <c r="NEZ523" s="682"/>
      <c r="NFA523" s="682"/>
      <c r="NFB523" s="682"/>
      <c r="NFC523" s="682"/>
      <c r="NFD523" s="682"/>
      <c r="NFE523" s="682"/>
      <c r="NFF523" s="682"/>
      <c r="NFG523" s="682"/>
      <c r="NFH523" s="682"/>
      <c r="NFI523" s="682"/>
      <c r="NFJ523" s="682"/>
      <c r="NFK523" s="682"/>
      <c r="NFL523" s="682"/>
      <c r="NFM523" s="682"/>
      <c r="NFN523" s="682"/>
      <c r="NFO523" s="682"/>
      <c r="NFP523" s="682"/>
      <c r="NFQ523" s="682"/>
      <c r="NFR523" s="682"/>
      <c r="NFS523" s="682"/>
      <c r="NFT523" s="682"/>
      <c r="NFU523" s="682"/>
      <c r="NFV523" s="682"/>
      <c r="NFW523" s="682"/>
      <c r="NFX523" s="682"/>
      <c r="NFY523" s="682"/>
      <c r="NFZ523" s="682"/>
      <c r="NGA523" s="682"/>
      <c r="NGB523" s="682"/>
      <c r="NGC523" s="682"/>
      <c r="NGD523" s="682"/>
      <c r="NGE523" s="682"/>
      <c r="NGF523" s="682"/>
      <c r="NGG523" s="682"/>
      <c r="NGH523" s="682"/>
      <c r="NGI523" s="682"/>
      <c r="NGJ523" s="682"/>
      <c r="NGK523" s="682"/>
      <c r="NGL523" s="682"/>
      <c r="NGM523" s="682"/>
      <c r="NGN523" s="682"/>
      <c r="NGO523" s="682"/>
      <c r="NGP523" s="682"/>
      <c r="NGQ523" s="682"/>
      <c r="NGR523" s="682"/>
      <c r="NGS523" s="682"/>
      <c r="NGT523" s="682"/>
      <c r="NGU523" s="682"/>
      <c r="NGV523" s="682"/>
      <c r="NGW523" s="682"/>
      <c r="NGX523" s="682"/>
      <c r="NGY523" s="682"/>
      <c r="NGZ523" s="682"/>
      <c r="NHA523" s="682"/>
      <c r="NHB523" s="682"/>
      <c r="NHC523" s="682"/>
      <c r="NHD523" s="682"/>
      <c r="NHE523" s="682"/>
      <c r="NHF523" s="682"/>
      <c r="NHG523" s="682"/>
      <c r="NHH523" s="682"/>
      <c r="NHI523" s="682"/>
      <c r="NHJ523" s="682"/>
      <c r="NHK523" s="682"/>
      <c r="NHL523" s="682"/>
      <c r="NHM523" s="682"/>
      <c r="NHN523" s="682"/>
      <c r="NHO523" s="682"/>
      <c r="NHP523" s="682"/>
      <c r="NHQ523" s="682"/>
      <c r="NHR523" s="682"/>
      <c r="NHS523" s="682"/>
      <c r="NHT523" s="682"/>
      <c r="NHU523" s="682"/>
      <c r="NHV523" s="682"/>
      <c r="NHW523" s="682"/>
      <c r="NHX523" s="682"/>
      <c r="NHY523" s="682"/>
      <c r="NHZ523" s="682"/>
      <c r="NIA523" s="682"/>
      <c r="NIB523" s="682"/>
      <c r="NIC523" s="682"/>
      <c r="NID523" s="682"/>
      <c r="NIE523" s="682"/>
      <c r="NIF523" s="682"/>
      <c r="NIG523" s="682"/>
      <c r="NIH523" s="682"/>
      <c r="NII523" s="682"/>
      <c r="NIJ523" s="682"/>
      <c r="NIK523" s="682"/>
      <c r="NIL523" s="682"/>
      <c r="NIM523" s="682"/>
      <c r="NIN523" s="682"/>
      <c r="NIO523" s="682"/>
      <c r="NIP523" s="682"/>
      <c r="NIQ523" s="682"/>
      <c r="NIR523" s="682"/>
      <c r="NIS523" s="682"/>
      <c r="NIT523" s="682"/>
      <c r="NIU523" s="682"/>
      <c r="NIV523" s="682"/>
      <c r="NIW523" s="682"/>
      <c r="NIX523" s="682"/>
      <c r="NIY523" s="682"/>
      <c r="NIZ523" s="682"/>
      <c r="NJA523" s="682"/>
      <c r="NJB523" s="682"/>
      <c r="NJC523" s="682"/>
      <c r="NJD523" s="682"/>
      <c r="NJE523" s="682"/>
      <c r="NJF523" s="682"/>
      <c r="NJG523" s="682"/>
      <c r="NJH523" s="682"/>
      <c r="NJI523" s="682"/>
      <c r="NJJ523" s="682"/>
      <c r="NJK523" s="682"/>
      <c r="NJL523" s="682"/>
      <c r="NJM523" s="682"/>
      <c r="NJN523" s="682"/>
      <c r="NJO523" s="682"/>
      <c r="NJP523" s="682"/>
      <c r="NJQ523" s="682"/>
      <c r="NJR523" s="682"/>
      <c r="NJS523" s="682"/>
      <c r="NJT523" s="682"/>
      <c r="NJU523" s="682"/>
      <c r="NJV523" s="682"/>
      <c r="NJW523" s="682"/>
      <c r="NJX523" s="682"/>
      <c r="NJY523" s="682"/>
      <c r="NJZ523" s="682"/>
      <c r="NKA523" s="682"/>
      <c r="NKB523" s="682"/>
      <c r="NKC523" s="682"/>
      <c r="NKD523" s="682"/>
      <c r="NKE523" s="682"/>
      <c r="NKF523" s="682"/>
      <c r="NKG523" s="682"/>
      <c r="NKH523" s="682"/>
      <c r="NKI523" s="682"/>
      <c r="NKJ523" s="682"/>
      <c r="NKK523" s="682"/>
      <c r="NKL523" s="682"/>
      <c r="NKM523" s="682"/>
      <c r="NKN523" s="682"/>
      <c r="NKO523" s="682"/>
      <c r="NKP523" s="682"/>
      <c r="NKQ523" s="682"/>
      <c r="NKR523" s="682"/>
      <c r="NKS523" s="682"/>
      <c r="NKT523" s="682"/>
      <c r="NKU523" s="682"/>
      <c r="NKV523" s="682"/>
      <c r="NKW523" s="682"/>
      <c r="NKX523" s="682"/>
      <c r="NKY523" s="682"/>
      <c r="NKZ523" s="682"/>
      <c r="NLA523" s="682"/>
      <c r="NLB523" s="682"/>
      <c r="NLC523" s="682"/>
      <c r="NLD523" s="682"/>
      <c r="NLE523" s="682"/>
      <c r="NLF523" s="682"/>
      <c r="NLG523" s="682"/>
      <c r="NLH523" s="682"/>
      <c r="NLI523" s="682"/>
      <c r="NLJ523" s="682"/>
      <c r="NLK523" s="682"/>
      <c r="NLL523" s="682"/>
      <c r="NLM523" s="682"/>
      <c r="NLN523" s="682"/>
      <c r="NLO523" s="682"/>
      <c r="NLP523" s="682"/>
      <c r="NLQ523" s="682"/>
      <c r="NLR523" s="682"/>
      <c r="NLS523" s="682"/>
      <c r="NLT523" s="682"/>
      <c r="NLU523" s="682"/>
      <c r="NLV523" s="682"/>
      <c r="NLW523" s="682"/>
      <c r="NLX523" s="682"/>
      <c r="NLY523" s="682"/>
      <c r="NLZ523" s="682"/>
      <c r="NMA523" s="682"/>
      <c r="NMB523" s="682"/>
      <c r="NMC523" s="682"/>
      <c r="NMD523" s="682"/>
      <c r="NME523" s="682"/>
      <c r="NMF523" s="682"/>
      <c r="NMG523" s="682"/>
      <c r="NMH523" s="682"/>
      <c r="NMI523" s="682"/>
      <c r="NMJ523" s="682"/>
      <c r="NMK523" s="682"/>
      <c r="NML523" s="682"/>
      <c r="NMM523" s="682"/>
      <c r="NMN523" s="682"/>
      <c r="NMO523" s="682"/>
      <c r="NMP523" s="682"/>
      <c r="NMQ523" s="682"/>
      <c r="NMR523" s="682"/>
      <c r="NMS523" s="682"/>
      <c r="NMT523" s="682"/>
      <c r="NMU523" s="682"/>
      <c r="NMV523" s="682"/>
      <c r="NMW523" s="682"/>
      <c r="NMX523" s="682"/>
      <c r="NMY523" s="682"/>
      <c r="NMZ523" s="682"/>
      <c r="NNA523" s="682"/>
      <c r="NNB523" s="682"/>
      <c r="NNC523" s="682"/>
      <c r="NND523" s="682"/>
      <c r="NNE523" s="682"/>
      <c r="NNF523" s="682"/>
      <c r="NNG523" s="682"/>
      <c r="NNH523" s="682"/>
      <c r="NNI523" s="682"/>
      <c r="NNJ523" s="682"/>
      <c r="NNK523" s="682"/>
      <c r="NNL523" s="682"/>
      <c r="NNM523" s="682"/>
      <c r="NNN523" s="682"/>
      <c r="NNO523" s="682"/>
      <c r="NNP523" s="682"/>
      <c r="NNQ523" s="682"/>
      <c r="NNR523" s="682"/>
      <c r="NNS523" s="682"/>
      <c r="NNT523" s="682"/>
      <c r="NNU523" s="682"/>
      <c r="NNV523" s="682"/>
      <c r="NNW523" s="682"/>
      <c r="NNX523" s="682"/>
      <c r="NNY523" s="682"/>
      <c r="NNZ523" s="682"/>
      <c r="NOA523" s="682"/>
      <c r="NOB523" s="682"/>
      <c r="NOC523" s="682"/>
      <c r="NOD523" s="682"/>
      <c r="NOE523" s="682"/>
      <c r="NOF523" s="682"/>
      <c r="NOG523" s="682"/>
      <c r="NOH523" s="682"/>
      <c r="NOI523" s="682"/>
      <c r="NOJ523" s="682"/>
      <c r="NOK523" s="682"/>
      <c r="NOL523" s="682"/>
      <c r="NOM523" s="682"/>
      <c r="NON523" s="682"/>
      <c r="NOO523" s="682"/>
      <c r="NOP523" s="682"/>
      <c r="NOQ523" s="682"/>
      <c r="NOR523" s="682"/>
      <c r="NOS523" s="682"/>
      <c r="NOT523" s="682"/>
      <c r="NOU523" s="682"/>
      <c r="NOV523" s="682"/>
      <c r="NOW523" s="682"/>
      <c r="NOX523" s="682"/>
      <c r="NOY523" s="682"/>
      <c r="NOZ523" s="682"/>
      <c r="NPA523" s="682"/>
      <c r="NPB523" s="682"/>
      <c r="NPC523" s="682"/>
      <c r="NPD523" s="682"/>
      <c r="NPE523" s="682"/>
      <c r="NPF523" s="682"/>
      <c r="NPG523" s="682"/>
      <c r="NPH523" s="682"/>
      <c r="NPI523" s="682"/>
      <c r="NPJ523" s="682"/>
      <c r="NPK523" s="682"/>
      <c r="NPL523" s="682"/>
      <c r="NPM523" s="682"/>
      <c r="NPN523" s="682"/>
      <c r="NPO523" s="682"/>
      <c r="NPP523" s="682"/>
      <c r="NPQ523" s="682"/>
      <c r="NPR523" s="682"/>
      <c r="NPS523" s="682"/>
      <c r="NPT523" s="682"/>
      <c r="NPU523" s="682"/>
      <c r="NPV523" s="682"/>
      <c r="NPW523" s="682"/>
      <c r="NPX523" s="682"/>
      <c r="NPY523" s="682"/>
      <c r="NPZ523" s="682"/>
      <c r="NQA523" s="682"/>
      <c r="NQB523" s="682"/>
      <c r="NQC523" s="682"/>
      <c r="NQD523" s="682"/>
      <c r="NQE523" s="682"/>
      <c r="NQF523" s="682"/>
      <c r="NQG523" s="682"/>
      <c r="NQH523" s="682"/>
      <c r="NQI523" s="682"/>
      <c r="NQJ523" s="682"/>
      <c r="NQK523" s="682"/>
      <c r="NQL523" s="682"/>
      <c r="NQM523" s="682"/>
      <c r="NQN523" s="682"/>
      <c r="NQO523" s="682"/>
      <c r="NQP523" s="682"/>
      <c r="NQQ523" s="682"/>
      <c r="NQR523" s="682"/>
      <c r="NQS523" s="682"/>
      <c r="NQT523" s="682"/>
      <c r="NQU523" s="682"/>
      <c r="NQV523" s="682"/>
      <c r="NQW523" s="682"/>
      <c r="NQX523" s="682"/>
      <c r="NQY523" s="682"/>
      <c r="NQZ523" s="682"/>
      <c r="NRA523" s="682"/>
      <c r="NRB523" s="682"/>
      <c r="NRC523" s="682"/>
      <c r="NRD523" s="682"/>
      <c r="NRE523" s="682"/>
      <c r="NRF523" s="682"/>
      <c r="NRG523" s="682"/>
      <c r="NRH523" s="682"/>
      <c r="NRI523" s="682"/>
      <c r="NRJ523" s="682"/>
      <c r="NRK523" s="682"/>
      <c r="NRL523" s="682"/>
      <c r="NRM523" s="682"/>
      <c r="NRN523" s="682"/>
      <c r="NRO523" s="682"/>
      <c r="NRP523" s="682"/>
      <c r="NRQ523" s="682"/>
      <c r="NRR523" s="682"/>
      <c r="NRS523" s="682"/>
      <c r="NRT523" s="682"/>
      <c r="NRU523" s="682"/>
      <c r="NRV523" s="682"/>
      <c r="NRW523" s="682"/>
      <c r="NRX523" s="682"/>
      <c r="NRY523" s="682"/>
      <c r="NRZ523" s="682"/>
      <c r="NSA523" s="682"/>
      <c r="NSB523" s="682"/>
      <c r="NSC523" s="682"/>
      <c r="NSD523" s="682"/>
      <c r="NSE523" s="682"/>
      <c r="NSF523" s="682"/>
      <c r="NSG523" s="682"/>
      <c r="NSH523" s="682"/>
      <c r="NSI523" s="682"/>
      <c r="NSJ523" s="682"/>
      <c r="NSK523" s="682"/>
      <c r="NSL523" s="682"/>
      <c r="NSM523" s="682"/>
      <c r="NSN523" s="682"/>
      <c r="NSO523" s="682"/>
      <c r="NSP523" s="682"/>
      <c r="NSQ523" s="682"/>
      <c r="NSR523" s="682"/>
      <c r="NSS523" s="682"/>
      <c r="NST523" s="682"/>
      <c r="NSU523" s="682"/>
      <c r="NSV523" s="682"/>
      <c r="NSW523" s="682"/>
      <c r="NSX523" s="682"/>
      <c r="NSY523" s="682"/>
      <c r="NSZ523" s="682"/>
      <c r="NTA523" s="682"/>
      <c r="NTB523" s="682"/>
      <c r="NTC523" s="682"/>
      <c r="NTD523" s="682"/>
      <c r="NTE523" s="682"/>
      <c r="NTF523" s="682"/>
      <c r="NTG523" s="682"/>
      <c r="NTH523" s="682"/>
      <c r="NTI523" s="682"/>
      <c r="NTJ523" s="682"/>
      <c r="NTK523" s="682"/>
      <c r="NTL523" s="682"/>
      <c r="NTM523" s="682"/>
      <c r="NTN523" s="682"/>
      <c r="NTO523" s="682"/>
      <c r="NTP523" s="682"/>
      <c r="NTQ523" s="682"/>
      <c r="NTR523" s="682"/>
      <c r="NTS523" s="682"/>
      <c r="NTT523" s="682"/>
      <c r="NTU523" s="682"/>
      <c r="NTV523" s="682"/>
      <c r="NTW523" s="682"/>
      <c r="NTX523" s="682"/>
      <c r="NTY523" s="682"/>
      <c r="NTZ523" s="682"/>
      <c r="NUA523" s="682"/>
      <c r="NUB523" s="682"/>
      <c r="NUC523" s="682"/>
      <c r="NUD523" s="682"/>
      <c r="NUE523" s="682"/>
      <c r="NUF523" s="682"/>
      <c r="NUG523" s="682"/>
      <c r="NUH523" s="682"/>
      <c r="NUI523" s="682"/>
      <c r="NUJ523" s="682"/>
      <c r="NUK523" s="682"/>
      <c r="NUL523" s="682"/>
      <c r="NUM523" s="682"/>
      <c r="NUN523" s="682"/>
      <c r="NUO523" s="682"/>
      <c r="NUP523" s="682"/>
      <c r="NUQ523" s="682"/>
      <c r="NUR523" s="682"/>
      <c r="NUS523" s="682"/>
      <c r="NUT523" s="682"/>
      <c r="NUU523" s="682"/>
      <c r="NUV523" s="682"/>
      <c r="NUW523" s="682"/>
      <c r="NUX523" s="682"/>
      <c r="NUY523" s="682"/>
      <c r="NUZ523" s="682"/>
      <c r="NVA523" s="682"/>
      <c r="NVB523" s="682"/>
      <c r="NVC523" s="682"/>
      <c r="NVD523" s="682"/>
      <c r="NVE523" s="682"/>
      <c r="NVF523" s="682"/>
      <c r="NVG523" s="682"/>
      <c r="NVH523" s="682"/>
      <c r="NVI523" s="682"/>
      <c r="NVJ523" s="682"/>
      <c r="NVK523" s="682"/>
      <c r="NVL523" s="682"/>
      <c r="NVM523" s="682"/>
      <c r="NVN523" s="682"/>
      <c r="NVO523" s="682"/>
      <c r="NVP523" s="682"/>
      <c r="NVQ523" s="682"/>
      <c r="NVR523" s="682"/>
      <c r="NVS523" s="682"/>
      <c r="NVT523" s="682"/>
      <c r="NVU523" s="682"/>
      <c r="NVV523" s="682"/>
      <c r="NVW523" s="682"/>
      <c r="NVX523" s="682"/>
      <c r="NVY523" s="682"/>
      <c r="NVZ523" s="682"/>
      <c r="NWA523" s="682"/>
      <c r="NWB523" s="682"/>
      <c r="NWC523" s="682"/>
      <c r="NWD523" s="682"/>
      <c r="NWE523" s="682"/>
      <c r="NWF523" s="682"/>
      <c r="NWG523" s="682"/>
      <c r="NWH523" s="682"/>
      <c r="NWI523" s="682"/>
      <c r="NWJ523" s="682"/>
      <c r="NWK523" s="682"/>
      <c r="NWL523" s="682"/>
      <c r="NWM523" s="682"/>
      <c r="NWN523" s="682"/>
      <c r="NWO523" s="682"/>
      <c r="NWP523" s="682"/>
      <c r="NWQ523" s="682"/>
      <c r="NWR523" s="682"/>
      <c r="NWS523" s="682"/>
      <c r="NWT523" s="682"/>
      <c r="NWU523" s="682"/>
      <c r="NWV523" s="682"/>
      <c r="NWW523" s="682"/>
      <c r="NWX523" s="682"/>
      <c r="NWY523" s="682"/>
      <c r="NWZ523" s="682"/>
      <c r="NXA523" s="682"/>
      <c r="NXB523" s="682"/>
      <c r="NXC523" s="682"/>
      <c r="NXD523" s="682"/>
      <c r="NXE523" s="682"/>
      <c r="NXF523" s="682"/>
      <c r="NXG523" s="682"/>
      <c r="NXH523" s="682"/>
      <c r="NXI523" s="682"/>
      <c r="NXJ523" s="682"/>
      <c r="NXK523" s="682"/>
      <c r="NXL523" s="682"/>
      <c r="NXM523" s="682"/>
      <c r="NXN523" s="682"/>
      <c r="NXO523" s="682"/>
      <c r="NXP523" s="682"/>
      <c r="NXQ523" s="682"/>
      <c r="NXR523" s="682"/>
      <c r="NXS523" s="682"/>
      <c r="NXT523" s="682"/>
      <c r="NXU523" s="682"/>
      <c r="NXV523" s="682"/>
      <c r="NXW523" s="682"/>
      <c r="NXX523" s="682"/>
      <c r="NXY523" s="682"/>
      <c r="NXZ523" s="682"/>
      <c r="NYA523" s="682"/>
      <c r="NYB523" s="682"/>
      <c r="NYC523" s="682"/>
      <c r="NYD523" s="682"/>
      <c r="NYE523" s="682"/>
      <c r="NYF523" s="682"/>
      <c r="NYG523" s="682"/>
      <c r="NYH523" s="682"/>
      <c r="NYI523" s="682"/>
      <c r="NYJ523" s="682"/>
      <c r="NYK523" s="682"/>
      <c r="NYL523" s="682"/>
      <c r="NYM523" s="682"/>
      <c r="NYN523" s="682"/>
      <c r="NYO523" s="682"/>
      <c r="NYP523" s="682"/>
      <c r="NYQ523" s="682"/>
      <c r="NYR523" s="682"/>
      <c r="NYS523" s="682"/>
      <c r="NYT523" s="682"/>
      <c r="NYU523" s="682"/>
      <c r="NYV523" s="682"/>
      <c r="NYW523" s="682"/>
      <c r="NYX523" s="682"/>
      <c r="NYY523" s="682"/>
      <c r="NYZ523" s="682"/>
      <c r="NZA523" s="682"/>
      <c r="NZB523" s="682"/>
      <c r="NZC523" s="682"/>
      <c r="NZD523" s="682"/>
      <c r="NZE523" s="682"/>
      <c r="NZF523" s="682"/>
      <c r="NZG523" s="682"/>
      <c r="NZH523" s="682"/>
      <c r="NZI523" s="682"/>
      <c r="NZJ523" s="682"/>
      <c r="NZK523" s="682"/>
      <c r="NZL523" s="682"/>
      <c r="NZM523" s="682"/>
      <c r="NZN523" s="682"/>
      <c r="NZO523" s="682"/>
      <c r="NZP523" s="682"/>
      <c r="NZQ523" s="682"/>
      <c r="NZR523" s="682"/>
      <c r="NZS523" s="682"/>
      <c r="NZT523" s="682"/>
      <c r="NZU523" s="682"/>
      <c r="NZV523" s="682"/>
      <c r="NZW523" s="682"/>
      <c r="NZX523" s="682"/>
      <c r="NZY523" s="682"/>
      <c r="NZZ523" s="682"/>
      <c r="OAA523" s="682"/>
      <c r="OAB523" s="682"/>
      <c r="OAC523" s="682"/>
      <c r="OAD523" s="682"/>
      <c r="OAE523" s="682"/>
      <c r="OAF523" s="682"/>
      <c r="OAG523" s="682"/>
      <c r="OAH523" s="682"/>
      <c r="OAI523" s="682"/>
      <c r="OAJ523" s="682"/>
      <c r="OAK523" s="682"/>
      <c r="OAL523" s="682"/>
      <c r="OAM523" s="682"/>
      <c r="OAN523" s="682"/>
      <c r="OAO523" s="682"/>
      <c r="OAP523" s="682"/>
      <c r="OAQ523" s="682"/>
      <c r="OAR523" s="682"/>
      <c r="OAS523" s="682"/>
      <c r="OAT523" s="682"/>
      <c r="OAU523" s="682"/>
      <c r="OAV523" s="682"/>
      <c r="OAW523" s="682"/>
      <c r="OAX523" s="682"/>
      <c r="OAY523" s="682"/>
      <c r="OAZ523" s="682"/>
      <c r="OBA523" s="682"/>
      <c r="OBB523" s="682"/>
      <c r="OBC523" s="682"/>
      <c r="OBD523" s="682"/>
      <c r="OBE523" s="682"/>
      <c r="OBF523" s="682"/>
      <c r="OBG523" s="682"/>
      <c r="OBH523" s="682"/>
      <c r="OBI523" s="682"/>
      <c r="OBJ523" s="682"/>
      <c r="OBK523" s="682"/>
      <c r="OBL523" s="682"/>
      <c r="OBM523" s="682"/>
      <c r="OBN523" s="682"/>
      <c r="OBO523" s="682"/>
      <c r="OBP523" s="682"/>
      <c r="OBQ523" s="682"/>
      <c r="OBR523" s="682"/>
      <c r="OBS523" s="682"/>
      <c r="OBT523" s="682"/>
      <c r="OBU523" s="682"/>
      <c r="OBV523" s="682"/>
      <c r="OBW523" s="682"/>
      <c r="OBX523" s="682"/>
      <c r="OBY523" s="682"/>
      <c r="OBZ523" s="682"/>
      <c r="OCA523" s="682"/>
      <c r="OCB523" s="682"/>
      <c r="OCC523" s="682"/>
      <c r="OCD523" s="682"/>
      <c r="OCE523" s="682"/>
      <c r="OCF523" s="682"/>
      <c r="OCG523" s="682"/>
      <c r="OCH523" s="682"/>
      <c r="OCI523" s="682"/>
      <c r="OCJ523" s="682"/>
      <c r="OCK523" s="682"/>
      <c r="OCL523" s="682"/>
      <c r="OCM523" s="682"/>
      <c r="OCN523" s="682"/>
      <c r="OCO523" s="682"/>
      <c r="OCP523" s="682"/>
      <c r="OCQ523" s="682"/>
      <c r="OCR523" s="682"/>
      <c r="OCS523" s="682"/>
      <c r="OCT523" s="682"/>
      <c r="OCU523" s="682"/>
      <c r="OCV523" s="682"/>
      <c r="OCW523" s="682"/>
      <c r="OCX523" s="682"/>
      <c r="OCY523" s="682"/>
      <c r="OCZ523" s="682"/>
      <c r="ODA523" s="682"/>
      <c r="ODB523" s="682"/>
      <c r="ODC523" s="682"/>
      <c r="ODD523" s="682"/>
      <c r="ODE523" s="682"/>
      <c r="ODF523" s="682"/>
      <c r="ODG523" s="682"/>
      <c r="ODH523" s="682"/>
      <c r="ODI523" s="682"/>
      <c r="ODJ523" s="682"/>
      <c r="ODK523" s="682"/>
      <c r="ODL523" s="682"/>
      <c r="ODM523" s="682"/>
      <c r="ODN523" s="682"/>
      <c r="ODO523" s="682"/>
      <c r="ODP523" s="682"/>
      <c r="ODQ523" s="682"/>
      <c r="ODR523" s="682"/>
      <c r="ODS523" s="682"/>
      <c r="ODT523" s="682"/>
      <c r="ODU523" s="682"/>
      <c r="ODV523" s="682"/>
      <c r="ODW523" s="682"/>
      <c r="ODX523" s="682"/>
      <c r="ODY523" s="682"/>
      <c r="ODZ523" s="682"/>
      <c r="OEA523" s="682"/>
      <c r="OEB523" s="682"/>
      <c r="OEC523" s="682"/>
      <c r="OED523" s="682"/>
      <c r="OEE523" s="682"/>
      <c r="OEF523" s="682"/>
      <c r="OEG523" s="682"/>
      <c r="OEH523" s="682"/>
      <c r="OEI523" s="682"/>
      <c r="OEJ523" s="682"/>
      <c r="OEK523" s="682"/>
      <c r="OEL523" s="682"/>
      <c r="OEM523" s="682"/>
      <c r="OEN523" s="682"/>
      <c r="OEO523" s="682"/>
      <c r="OEP523" s="682"/>
      <c r="OEQ523" s="682"/>
      <c r="OER523" s="682"/>
      <c r="OES523" s="682"/>
      <c r="OET523" s="682"/>
      <c r="OEU523" s="682"/>
      <c r="OEV523" s="682"/>
      <c r="OEW523" s="682"/>
      <c r="OEX523" s="682"/>
      <c r="OEY523" s="682"/>
      <c r="OEZ523" s="682"/>
      <c r="OFA523" s="682"/>
      <c r="OFB523" s="682"/>
      <c r="OFC523" s="682"/>
      <c r="OFD523" s="682"/>
      <c r="OFE523" s="682"/>
      <c r="OFF523" s="682"/>
      <c r="OFG523" s="682"/>
      <c r="OFH523" s="682"/>
      <c r="OFI523" s="682"/>
      <c r="OFJ523" s="682"/>
      <c r="OFK523" s="682"/>
      <c r="OFL523" s="682"/>
      <c r="OFM523" s="682"/>
      <c r="OFN523" s="682"/>
      <c r="OFO523" s="682"/>
      <c r="OFP523" s="682"/>
      <c r="OFQ523" s="682"/>
      <c r="OFR523" s="682"/>
      <c r="OFS523" s="682"/>
      <c r="OFT523" s="682"/>
      <c r="OFU523" s="682"/>
      <c r="OFV523" s="682"/>
      <c r="OFW523" s="682"/>
      <c r="OFX523" s="682"/>
      <c r="OFY523" s="682"/>
      <c r="OFZ523" s="682"/>
      <c r="OGA523" s="682"/>
      <c r="OGB523" s="682"/>
      <c r="OGC523" s="682"/>
      <c r="OGD523" s="682"/>
      <c r="OGE523" s="682"/>
      <c r="OGF523" s="682"/>
      <c r="OGG523" s="682"/>
      <c r="OGH523" s="682"/>
      <c r="OGI523" s="682"/>
      <c r="OGJ523" s="682"/>
      <c r="OGK523" s="682"/>
      <c r="OGL523" s="682"/>
      <c r="OGM523" s="682"/>
      <c r="OGN523" s="682"/>
      <c r="OGO523" s="682"/>
      <c r="OGP523" s="682"/>
      <c r="OGQ523" s="682"/>
      <c r="OGR523" s="682"/>
      <c r="OGS523" s="682"/>
      <c r="OGT523" s="682"/>
      <c r="OGU523" s="682"/>
      <c r="OGV523" s="682"/>
      <c r="OGW523" s="682"/>
      <c r="OGX523" s="682"/>
      <c r="OGY523" s="682"/>
      <c r="OGZ523" s="682"/>
      <c r="OHA523" s="682"/>
      <c r="OHB523" s="682"/>
      <c r="OHC523" s="682"/>
      <c r="OHD523" s="682"/>
      <c r="OHE523" s="682"/>
      <c r="OHF523" s="682"/>
      <c r="OHG523" s="682"/>
      <c r="OHH523" s="682"/>
      <c r="OHI523" s="682"/>
      <c r="OHJ523" s="682"/>
      <c r="OHK523" s="682"/>
      <c r="OHL523" s="682"/>
      <c r="OHM523" s="682"/>
      <c r="OHN523" s="682"/>
      <c r="OHO523" s="682"/>
      <c r="OHP523" s="682"/>
      <c r="OHQ523" s="682"/>
      <c r="OHR523" s="682"/>
      <c r="OHS523" s="682"/>
      <c r="OHT523" s="682"/>
      <c r="OHU523" s="682"/>
      <c r="OHV523" s="682"/>
      <c r="OHW523" s="682"/>
      <c r="OHX523" s="682"/>
      <c r="OHY523" s="682"/>
      <c r="OHZ523" s="682"/>
      <c r="OIA523" s="682"/>
      <c r="OIB523" s="682"/>
      <c r="OIC523" s="682"/>
      <c r="OID523" s="682"/>
      <c r="OIE523" s="682"/>
      <c r="OIF523" s="682"/>
      <c r="OIG523" s="682"/>
      <c r="OIH523" s="682"/>
      <c r="OII523" s="682"/>
      <c r="OIJ523" s="682"/>
      <c r="OIK523" s="682"/>
      <c r="OIL523" s="682"/>
      <c r="OIM523" s="682"/>
      <c r="OIN523" s="682"/>
      <c r="OIO523" s="682"/>
      <c r="OIP523" s="682"/>
      <c r="OIQ523" s="682"/>
      <c r="OIR523" s="682"/>
      <c r="OIS523" s="682"/>
      <c r="OIT523" s="682"/>
      <c r="OIU523" s="682"/>
      <c r="OIV523" s="682"/>
      <c r="OIW523" s="682"/>
      <c r="OIX523" s="682"/>
      <c r="OIY523" s="682"/>
      <c r="OIZ523" s="682"/>
      <c r="OJA523" s="682"/>
      <c r="OJB523" s="682"/>
      <c r="OJC523" s="682"/>
      <c r="OJD523" s="682"/>
      <c r="OJE523" s="682"/>
      <c r="OJF523" s="682"/>
      <c r="OJG523" s="682"/>
      <c r="OJH523" s="682"/>
      <c r="OJI523" s="682"/>
      <c r="OJJ523" s="682"/>
      <c r="OJK523" s="682"/>
      <c r="OJL523" s="682"/>
      <c r="OJM523" s="682"/>
      <c r="OJN523" s="682"/>
      <c r="OJO523" s="682"/>
      <c r="OJP523" s="682"/>
      <c r="OJQ523" s="682"/>
      <c r="OJR523" s="682"/>
      <c r="OJS523" s="682"/>
      <c r="OJT523" s="682"/>
      <c r="OJU523" s="682"/>
      <c r="OJV523" s="682"/>
      <c r="OJW523" s="682"/>
      <c r="OJX523" s="682"/>
      <c r="OJY523" s="682"/>
      <c r="OJZ523" s="682"/>
      <c r="OKA523" s="682"/>
      <c r="OKB523" s="682"/>
      <c r="OKC523" s="682"/>
      <c r="OKD523" s="682"/>
      <c r="OKE523" s="682"/>
      <c r="OKF523" s="682"/>
      <c r="OKG523" s="682"/>
      <c r="OKH523" s="682"/>
      <c r="OKI523" s="682"/>
      <c r="OKJ523" s="682"/>
      <c r="OKK523" s="682"/>
      <c r="OKL523" s="682"/>
      <c r="OKM523" s="682"/>
      <c r="OKN523" s="682"/>
      <c r="OKO523" s="682"/>
      <c r="OKP523" s="682"/>
      <c r="OKQ523" s="682"/>
      <c r="OKR523" s="682"/>
      <c r="OKS523" s="682"/>
      <c r="OKT523" s="682"/>
      <c r="OKU523" s="682"/>
      <c r="OKV523" s="682"/>
      <c r="OKW523" s="682"/>
      <c r="OKX523" s="682"/>
      <c r="OKY523" s="682"/>
      <c r="OKZ523" s="682"/>
      <c r="OLA523" s="682"/>
      <c r="OLB523" s="682"/>
      <c r="OLC523" s="682"/>
      <c r="OLD523" s="682"/>
      <c r="OLE523" s="682"/>
      <c r="OLF523" s="682"/>
      <c r="OLG523" s="682"/>
      <c r="OLH523" s="682"/>
      <c r="OLI523" s="682"/>
      <c r="OLJ523" s="682"/>
      <c r="OLK523" s="682"/>
      <c r="OLL523" s="682"/>
      <c r="OLM523" s="682"/>
      <c r="OLN523" s="682"/>
      <c r="OLO523" s="682"/>
      <c r="OLP523" s="682"/>
      <c r="OLQ523" s="682"/>
      <c r="OLR523" s="682"/>
      <c r="OLS523" s="682"/>
      <c r="OLT523" s="682"/>
      <c r="OLU523" s="682"/>
      <c r="OLV523" s="682"/>
      <c r="OLW523" s="682"/>
      <c r="OLX523" s="682"/>
      <c r="OLY523" s="682"/>
      <c r="OLZ523" s="682"/>
      <c r="OMA523" s="682"/>
      <c r="OMB523" s="682"/>
      <c r="OMC523" s="682"/>
      <c r="OMD523" s="682"/>
      <c r="OME523" s="682"/>
      <c r="OMF523" s="682"/>
      <c r="OMG523" s="682"/>
      <c r="OMH523" s="682"/>
      <c r="OMI523" s="682"/>
      <c r="OMJ523" s="682"/>
      <c r="OMK523" s="682"/>
      <c r="OML523" s="682"/>
      <c r="OMM523" s="682"/>
      <c r="OMN523" s="682"/>
      <c r="OMO523" s="682"/>
      <c r="OMP523" s="682"/>
      <c r="OMQ523" s="682"/>
      <c r="OMR523" s="682"/>
      <c r="OMS523" s="682"/>
      <c r="OMT523" s="682"/>
      <c r="OMU523" s="682"/>
      <c r="OMV523" s="682"/>
      <c r="OMW523" s="682"/>
      <c r="OMX523" s="682"/>
      <c r="OMY523" s="682"/>
      <c r="OMZ523" s="682"/>
      <c r="ONA523" s="682"/>
      <c r="ONB523" s="682"/>
      <c r="ONC523" s="682"/>
      <c r="OND523" s="682"/>
      <c r="ONE523" s="682"/>
      <c r="ONF523" s="682"/>
      <c r="ONG523" s="682"/>
      <c r="ONH523" s="682"/>
      <c r="ONI523" s="682"/>
      <c r="ONJ523" s="682"/>
      <c r="ONK523" s="682"/>
      <c r="ONL523" s="682"/>
      <c r="ONM523" s="682"/>
      <c r="ONN523" s="682"/>
      <c r="ONO523" s="682"/>
      <c r="ONP523" s="682"/>
      <c r="ONQ523" s="682"/>
      <c r="ONR523" s="682"/>
      <c r="ONS523" s="682"/>
      <c r="ONT523" s="682"/>
      <c r="ONU523" s="682"/>
      <c r="ONV523" s="682"/>
      <c r="ONW523" s="682"/>
      <c r="ONX523" s="682"/>
      <c r="ONY523" s="682"/>
      <c r="ONZ523" s="682"/>
      <c r="OOA523" s="682"/>
      <c r="OOB523" s="682"/>
      <c r="OOC523" s="682"/>
      <c r="OOD523" s="682"/>
      <c r="OOE523" s="682"/>
      <c r="OOF523" s="682"/>
      <c r="OOG523" s="682"/>
      <c r="OOH523" s="682"/>
      <c r="OOI523" s="682"/>
      <c r="OOJ523" s="682"/>
      <c r="OOK523" s="682"/>
      <c r="OOL523" s="682"/>
      <c r="OOM523" s="682"/>
      <c r="OON523" s="682"/>
      <c r="OOO523" s="682"/>
      <c r="OOP523" s="682"/>
      <c r="OOQ523" s="682"/>
      <c r="OOR523" s="682"/>
      <c r="OOS523" s="682"/>
      <c r="OOT523" s="682"/>
      <c r="OOU523" s="682"/>
      <c r="OOV523" s="682"/>
      <c r="OOW523" s="682"/>
      <c r="OOX523" s="682"/>
      <c r="OOY523" s="682"/>
      <c r="OOZ523" s="682"/>
      <c r="OPA523" s="682"/>
      <c r="OPB523" s="682"/>
      <c r="OPC523" s="682"/>
      <c r="OPD523" s="682"/>
      <c r="OPE523" s="682"/>
      <c r="OPF523" s="682"/>
      <c r="OPG523" s="682"/>
      <c r="OPH523" s="682"/>
      <c r="OPI523" s="682"/>
      <c r="OPJ523" s="682"/>
      <c r="OPK523" s="682"/>
      <c r="OPL523" s="682"/>
      <c r="OPM523" s="682"/>
      <c r="OPN523" s="682"/>
      <c r="OPO523" s="682"/>
      <c r="OPP523" s="682"/>
      <c r="OPQ523" s="682"/>
      <c r="OPR523" s="682"/>
      <c r="OPS523" s="682"/>
      <c r="OPT523" s="682"/>
      <c r="OPU523" s="682"/>
      <c r="OPV523" s="682"/>
      <c r="OPW523" s="682"/>
      <c r="OPX523" s="682"/>
      <c r="OPY523" s="682"/>
      <c r="OPZ523" s="682"/>
      <c r="OQA523" s="682"/>
      <c r="OQB523" s="682"/>
      <c r="OQC523" s="682"/>
      <c r="OQD523" s="682"/>
      <c r="OQE523" s="682"/>
      <c r="OQF523" s="682"/>
      <c r="OQG523" s="682"/>
      <c r="OQH523" s="682"/>
      <c r="OQI523" s="682"/>
      <c r="OQJ523" s="682"/>
      <c r="OQK523" s="682"/>
      <c r="OQL523" s="682"/>
      <c r="OQM523" s="682"/>
      <c r="OQN523" s="682"/>
      <c r="OQO523" s="682"/>
      <c r="OQP523" s="682"/>
      <c r="OQQ523" s="682"/>
      <c r="OQR523" s="682"/>
      <c r="OQS523" s="682"/>
      <c r="OQT523" s="682"/>
      <c r="OQU523" s="682"/>
      <c r="OQV523" s="682"/>
      <c r="OQW523" s="682"/>
      <c r="OQX523" s="682"/>
      <c r="OQY523" s="682"/>
      <c r="OQZ523" s="682"/>
      <c r="ORA523" s="682"/>
      <c r="ORB523" s="682"/>
      <c r="ORC523" s="682"/>
      <c r="ORD523" s="682"/>
      <c r="ORE523" s="682"/>
      <c r="ORF523" s="682"/>
      <c r="ORG523" s="682"/>
      <c r="ORH523" s="682"/>
      <c r="ORI523" s="682"/>
      <c r="ORJ523" s="682"/>
      <c r="ORK523" s="682"/>
      <c r="ORL523" s="682"/>
      <c r="ORM523" s="682"/>
      <c r="ORN523" s="682"/>
      <c r="ORO523" s="682"/>
      <c r="ORP523" s="682"/>
      <c r="ORQ523" s="682"/>
      <c r="ORR523" s="682"/>
      <c r="ORS523" s="682"/>
      <c r="ORT523" s="682"/>
      <c r="ORU523" s="682"/>
      <c r="ORV523" s="682"/>
      <c r="ORW523" s="682"/>
      <c r="ORX523" s="682"/>
      <c r="ORY523" s="682"/>
      <c r="ORZ523" s="682"/>
      <c r="OSA523" s="682"/>
      <c r="OSB523" s="682"/>
      <c r="OSC523" s="682"/>
      <c r="OSD523" s="682"/>
      <c r="OSE523" s="682"/>
      <c r="OSF523" s="682"/>
      <c r="OSG523" s="682"/>
      <c r="OSH523" s="682"/>
      <c r="OSI523" s="682"/>
      <c r="OSJ523" s="682"/>
      <c r="OSK523" s="682"/>
      <c r="OSL523" s="682"/>
      <c r="OSM523" s="682"/>
      <c r="OSN523" s="682"/>
      <c r="OSO523" s="682"/>
      <c r="OSP523" s="682"/>
      <c r="OSQ523" s="682"/>
      <c r="OSR523" s="682"/>
      <c r="OSS523" s="682"/>
      <c r="OST523" s="682"/>
      <c r="OSU523" s="682"/>
      <c r="OSV523" s="682"/>
      <c r="OSW523" s="682"/>
      <c r="OSX523" s="682"/>
      <c r="OSY523" s="682"/>
      <c r="OSZ523" s="682"/>
      <c r="OTA523" s="682"/>
      <c r="OTB523" s="682"/>
      <c r="OTC523" s="682"/>
      <c r="OTD523" s="682"/>
      <c r="OTE523" s="682"/>
      <c r="OTF523" s="682"/>
      <c r="OTG523" s="682"/>
      <c r="OTH523" s="682"/>
      <c r="OTI523" s="682"/>
      <c r="OTJ523" s="682"/>
      <c r="OTK523" s="682"/>
      <c r="OTL523" s="682"/>
      <c r="OTM523" s="682"/>
      <c r="OTN523" s="682"/>
      <c r="OTO523" s="682"/>
      <c r="OTP523" s="682"/>
      <c r="OTQ523" s="682"/>
      <c r="OTR523" s="682"/>
      <c r="OTS523" s="682"/>
      <c r="OTT523" s="682"/>
      <c r="OTU523" s="682"/>
      <c r="OTV523" s="682"/>
      <c r="OTW523" s="682"/>
      <c r="OTX523" s="682"/>
      <c r="OTY523" s="682"/>
      <c r="OTZ523" s="682"/>
      <c r="OUA523" s="682"/>
      <c r="OUB523" s="682"/>
      <c r="OUC523" s="682"/>
      <c r="OUD523" s="682"/>
      <c r="OUE523" s="682"/>
      <c r="OUF523" s="682"/>
      <c r="OUG523" s="682"/>
      <c r="OUH523" s="682"/>
      <c r="OUI523" s="682"/>
      <c r="OUJ523" s="682"/>
      <c r="OUK523" s="682"/>
      <c r="OUL523" s="682"/>
      <c r="OUM523" s="682"/>
      <c r="OUN523" s="682"/>
      <c r="OUO523" s="682"/>
      <c r="OUP523" s="682"/>
      <c r="OUQ523" s="682"/>
      <c r="OUR523" s="682"/>
      <c r="OUS523" s="682"/>
      <c r="OUT523" s="682"/>
      <c r="OUU523" s="682"/>
      <c r="OUV523" s="682"/>
      <c r="OUW523" s="682"/>
      <c r="OUX523" s="682"/>
      <c r="OUY523" s="682"/>
      <c r="OUZ523" s="682"/>
      <c r="OVA523" s="682"/>
      <c r="OVB523" s="682"/>
      <c r="OVC523" s="682"/>
      <c r="OVD523" s="682"/>
      <c r="OVE523" s="682"/>
      <c r="OVF523" s="682"/>
      <c r="OVG523" s="682"/>
      <c r="OVH523" s="682"/>
      <c r="OVI523" s="682"/>
      <c r="OVJ523" s="682"/>
      <c r="OVK523" s="682"/>
      <c r="OVL523" s="682"/>
      <c r="OVM523" s="682"/>
      <c r="OVN523" s="682"/>
      <c r="OVO523" s="682"/>
      <c r="OVP523" s="682"/>
      <c r="OVQ523" s="682"/>
      <c r="OVR523" s="682"/>
      <c r="OVS523" s="682"/>
      <c r="OVT523" s="682"/>
      <c r="OVU523" s="682"/>
      <c r="OVV523" s="682"/>
      <c r="OVW523" s="682"/>
      <c r="OVX523" s="682"/>
      <c r="OVY523" s="682"/>
      <c r="OVZ523" s="682"/>
      <c r="OWA523" s="682"/>
      <c r="OWB523" s="682"/>
      <c r="OWC523" s="682"/>
      <c r="OWD523" s="682"/>
      <c r="OWE523" s="682"/>
      <c r="OWF523" s="682"/>
      <c r="OWG523" s="682"/>
      <c r="OWH523" s="682"/>
      <c r="OWI523" s="682"/>
      <c r="OWJ523" s="682"/>
      <c r="OWK523" s="682"/>
      <c r="OWL523" s="682"/>
      <c r="OWM523" s="682"/>
      <c r="OWN523" s="682"/>
      <c r="OWO523" s="682"/>
      <c r="OWP523" s="682"/>
      <c r="OWQ523" s="682"/>
      <c r="OWR523" s="682"/>
      <c r="OWS523" s="682"/>
      <c r="OWT523" s="682"/>
      <c r="OWU523" s="682"/>
      <c r="OWV523" s="682"/>
      <c r="OWW523" s="682"/>
      <c r="OWX523" s="682"/>
      <c r="OWY523" s="682"/>
      <c r="OWZ523" s="682"/>
      <c r="OXA523" s="682"/>
      <c r="OXB523" s="682"/>
      <c r="OXC523" s="682"/>
      <c r="OXD523" s="682"/>
      <c r="OXE523" s="682"/>
      <c r="OXF523" s="682"/>
      <c r="OXG523" s="682"/>
      <c r="OXH523" s="682"/>
      <c r="OXI523" s="682"/>
      <c r="OXJ523" s="682"/>
      <c r="OXK523" s="682"/>
      <c r="OXL523" s="682"/>
      <c r="OXM523" s="682"/>
      <c r="OXN523" s="682"/>
      <c r="OXO523" s="682"/>
      <c r="OXP523" s="682"/>
      <c r="OXQ523" s="682"/>
      <c r="OXR523" s="682"/>
      <c r="OXS523" s="682"/>
      <c r="OXT523" s="682"/>
      <c r="OXU523" s="682"/>
      <c r="OXV523" s="682"/>
      <c r="OXW523" s="682"/>
      <c r="OXX523" s="682"/>
      <c r="OXY523" s="682"/>
      <c r="OXZ523" s="682"/>
      <c r="OYA523" s="682"/>
      <c r="OYB523" s="682"/>
      <c r="OYC523" s="682"/>
      <c r="OYD523" s="682"/>
      <c r="OYE523" s="682"/>
      <c r="OYF523" s="682"/>
      <c r="OYG523" s="682"/>
      <c r="OYH523" s="682"/>
      <c r="OYI523" s="682"/>
      <c r="OYJ523" s="682"/>
      <c r="OYK523" s="682"/>
      <c r="OYL523" s="682"/>
      <c r="OYM523" s="682"/>
      <c r="OYN523" s="682"/>
      <c r="OYO523" s="682"/>
      <c r="OYP523" s="682"/>
      <c r="OYQ523" s="682"/>
      <c r="OYR523" s="682"/>
      <c r="OYS523" s="682"/>
      <c r="OYT523" s="682"/>
      <c r="OYU523" s="682"/>
      <c r="OYV523" s="682"/>
      <c r="OYW523" s="682"/>
      <c r="OYX523" s="682"/>
      <c r="OYY523" s="682"/>
      <c r="OYZ523" s="682"/>
      <c r="OZA523" s="682"/>
      <c r="OZB523" s="682"/>
      <c r="OZC523" s="682"/>
      <c r="OZD523" s="682"/>
      <c r="OZE523" s="682"/>
      <c r="OZF523" s="682"/>
      <c r="OZG523" s="682"/>
      <c r="OZH523" s="682"/>
      <c r="OZI523" s="682"/>
      <c r="OZJ523" s="682"/>
      <c r="OZK523" s="682"/>
      <c r="OZL523" s="682"/>
      <c r="OZM523" s="682"/>
      <c r="OZN523" s="682"/>
      <c r="OZO523" s="682"/>
      <c r="OZP523" s="682"/>
      <c r="OZQ523" s="682"/>
      <c r="OZR523" s="682"/>
      <c r="OZS523" s="682"/>
      <c r="OZT523" s="682"/>
      <c r="OZU523" s="682"/>
      <c r="OZV523" s="682"/>
      <c r="OZW523" s="682"/>
      <c r="OZX523" s="682"/>
      <c r="OZY523" s="682"/>
      <c r="OZZ523" s="682"/>
      <c r="PAA523" s="682"/>
      <c r="PAB523" s="682"/>
      <c r="PAC523" s="682"/>
      <c r="PAD523" s="682"/>
      <c r="PAE523" s="682"/>
      <c r="PAF523" s="682"/>
      <c r="PAG523" s="682"/>
      <c r="PAH523" s="682"/>
      <c r="PAI523" s="682"/>
      <c r="PAJ523" s="682"/>
      <c r="PAK523" s="682"/>
      <c r="PAL523" s="682"/>
      <c r="PAM523" s="682"/>
      <c r="PAN523" s="682"/>
      <c r="PAO523" s="682"/>
      <c r="PAP523" s="682"/>
      <c r="PAQ523" s="682"/>
      <c r="PAR523" s="682"/>
      <c r="PAS523" s="682"/>
      <c r="PAT523" s="682"/>
      <c r="PAU523" s="682"/>
      <c r="PAV523" s="682"/>
      <c r="PAW523" s="682"/>
      <c r="PAX523" s="682"/>
      <c r="PAY523" s="682"/>
      <c r="PAZ523" s="682"/>
      <c r="PBA523" s="682"/>
      <c r="PBB523" s="682"/>
      <c r="PBC523" s="682"/>
      <c r="PBD523" s="682"/>
      <c r="PBE523" s="682"/>
      <c r="PBF523" s="682"/>
      <c r="PBG523" s="682"/>
      <c r="PBH523" s="682"/>
      <c r="PBI523" s="682"/>
      <c r="PBJ523" s="682"/>
      <c r="PBK523" s="682"/>
      <c r="PBL523" s="682"/>
      <c r="PBM523" s="682"/>
      <c r="PBN523" s="682"/>
      <c r="PBO523" s="682"/>
      <c r="PBP523" s="682"/>
      <c r="PBQ523" s="682"/>
      <c r="PBR523" s="682"/>
      <c r="PBS523" s="682"/>
      <c r="PBT523" s="682"/>
      <c r="PBU523" s="682"/>
      <c r="PBV523" s="682"/>
      <c r="PBW523" s="682"/>
      <c r="PBX523" s="682"/>
      <c r="PBY523" s="682"/>
      <c r="PBZ523" s="682"/>
      <c r="PCA523" s="682"/>
      <c r="PCB523" s="682"/>
      <c r="PCC523" s="682"/>
      <c r="PCD523" s="682"/>
      <c r="PCE523" s="682"/>
      <c r="PCF523" s="682"/>
      <c r="PCG523" s="682"/>
      <c r="PCH523" s="682"/>
      <c r="PCI523" s="682"/>
      <c r="PCJ523" s="682"/>
      <c r="PCK523" s="682"/>
      <c r="PCL523" s="682"/>
      <c r="PCM523" s="682"/>
      <c r="PCN523" s="682"/>
      <c r="PCO523" s="682"/>
      <c r="PCP523" s="682"/>
      <c r="PCQ523" s="682"/>
      <c r="PCR523" s="682"/>
      <c r="PCS523" s="682"/>
      <c r="PCT523" s="682"/>
      <c r="PCU523" s="682"/>
      <c r="PCV523" s="682"/>
      <c r="PCW523" s="682"/>
      <c r="PCX523" s="682"/>
      <c r="PCY523" s="682"/>
      <c r="PCZ523" s="682"/>
      <c r="PDA523" s="682"/>
      <c r="PDB523" s="682"/>
      <c r="PDC523" s="682"/>
      <c r="PDD523" s="682"/>
      <c r="PDE523" s="682"/>
      <c r="PDF523" s="682"/>
      <c r="PDG523" s="682"/>
      <c r="PDH523" s="682"/>
      <c r="PDI523" s="682"/>
      <c r="PDJ523" s="682"/>
      <c r="PDK523" s="682"/>
      <c r="PDL523" s="682"/>
      <c r="PDM523" s="682"/>
      <c r="PDN523" s="682"/>
      <c r="PDO523" s="682"/>
      <c r="PDP523" s="682"/>
      <c r="PDQ523" s="682"/>
      <c r="PDR523" s="682"/>
      <c r="PDS523" s="682"/>
      <c r="PDT523" s="682"/>
      <c r="PDU523" s="682"/>
      <c r="PDV523" s="682"/>
      <c r="PDW523" s="682"/>
      <c r="PDX523" s="682"/>
      <c r="PDY523" s="682"/>
      <c r="PDZ523" s="682"/>
      <c r="PEA523" s="682"/>
      <c r="PEB523" s="682"/>
      <c r="PEC523" s="682"/>
      <c r="PED523" s="682"/>
      <c r="PEE523" s="682"/>
      <c r="PEF523" s="682"/>
      <c r="PEG523" s="682"/>
      <c r="PEH523" s="682"/>
      <c r="PEI523" s="682"/>
      <c r="PEJ523" s="682"/>
      <c r="PEK523" s="682"/>
      <c r="PEL523" s="682"/>
      <c r="PEM523" s="682"/>
      <c r="PEN523" s="682"/>
      <c r="PEO523" s="682"/>
      <c r="PEP523" s="682"/>
      <c r="PEQ523" s="682"/>
      <c r="PER523" s="682"/>
      <c r="PES523" s="682"/>
      <c r="PET523" s="682"/>
      <c r="PEU523" s="682"/>
      <c r="PEV523" s="682"/>
      <c r="PEW523" s="682"/>
      <c r="PEX523" s="682"/>
      <c r="PEY523" s="682"/>
      <c r="PEZ523" s="682"/>
      <c r="PFA523" s="682"/>
      <c r="PFB523" s="682"/>
      <c r="PFC523" s="682"/>
      <c r="PFD523" s="682"/>
      <c r="PFE523" s="682"/>
      <c r="PFF523" s="682"/>
      <c r="PFG523" s="682"/>
      <c r="PFH523" s="682"/>
      <c r="PFI523" s="682"/>
      <c r="PFJ523" s="682"/>
      <c r="PFK523" s="682"/>
      <c r="PFL523" s="682"/>
      <c r="PFM523" s="682"/>
      <c r="PFN523" s="682"/>
      <c r="PFO523" s="682"/>
      <c r="PFP523" s="682"/>
      <c r="PFQ523" s="682"/>
      <c r="PFR523" s="682"/>
      <c r="PFS523" s="682"/>
      <c r="PFT523" s="682"/>
      <c r="PFU523" s="682"/>
      <c r="PFV523" s="682"/>
      <c r="PFW523" s="682"/>
      <c r="PFX523" s="682"/>
      <c r="PFY523" s="682"/>
      <c r="PFZ523" s="682"/>
      <c r="PGA523" s="682"/>
      <c r="PGB523" s="682"/>
      <c r="PGC523" s="682"/>
      <c r="PGD523" s="682"/>
      <c r="PGE523" s="682"/>
      <c r="PGF523" s="682"/>
      <c r="PGG523" s="682"/>
      <c r="PGH523" s="682"/>
      <c r="PGI523" s="682"/>
      <c r="PGJ523" s="682"/>
      <c r="PGK523" s="682"/>
      <c r="PGL523" s="682"/>
      <c r="PGM523" s="682"/>
      <c r="PGN523" s="682"/>
      <c r="PGO523" s="682"/>
      <c r="PGP523" s="682"/>
      <c r="PGQ523" s="682"/>
      <c r="PGR523" s="682"/>
      <c r="PGS523" s="682"/>
      <c r="PGT523" s="682"/>
      <c r="PGU523" s="682"/>
      <c r="PGV523" s="682"/>
      <c r="PGW523" s="682"/>
      <c r="PGX523" s="682"/>
      <c r="PGY523" s="682"/>
      <c r="PGZ523" s="682"/>
      <c r="PHA523" s="682"/>
      <c r="PHB523" s="682"/>
      <c r="PHC523" s="682"/>
      <c r="PHD523" s="682"/>
      <c r="PHE523" s="682"/>
      <c r="PHF523" s="682"/>
      <c r="PHG523" s="682"/>
      <c r="PHH523" s="682"/>
      <c r="PHI523" s="682"/>
      <c r="PHJ523" s="682"/>
      <c r="PHK523" s="682"/>
      <c r="PHL523" s="682"/>
      <c r="PHM523" s="682"/>
      <c r="PHN523" s="682"/>
      <c r="PHO523" s="682"/>
      <c r="PHP523" s="682"/>
      <c r="PHQ523" s="682"/>
      <c r="PHR523" s="682"/>
      <c r="PHS523" s="682"/>
      <c r="PHT523" s="682"/>
      <c r="PHU523" s="682"/>
      <c r="PHV523" s="682"/>
      <c r="PHW523" s="682"/>
      <c r="PHX523" s="682"/>
      <c r="PHY523" s="682"/>
      <c r="PHZ523" s="682"/>
      <c r="PIA523" s="682"/>
      <c r="PIB523" s="682"/>
      <c r="PIC523" s="682"/>
      <c r="PID523" s="682"/>
      <c r="PIE523" s="682"/>
      <c r="PIF523" s="682"/>
      <c r="PIG523" s="682"/>
      <c r="PIH523" s="682"/>
      <c r="PII523" s="682"/>
      <c r="PIJ523" s="682"/>
      <c r="PIK523" s="682"/>
      <c r="PIL523" s="682"/>
      <c r="PIM523" s="682"/>
      <c r="PIN523" s="682"/>
      <c r="PIO523" s="682"/>
      <c r="PIP523" s="682"/>
      <c r="PIQ523" s="682"/>
      <c r="PIR523" s="682"/>
      <c r="PIS523" s="682"/>
      <c r="PIT523" s="682"/>
      <c r="PIU523" s="682"/>
      <c r="PIV523" s="682"/>
      <c r="PIW523" s="682"/>
      <c r="PIX523" s="682"/>
      <c r="PIY523" s="682"/>
      <c r="PIZ523" s="682"/>
      <c r="PJA523" s="682"/>
      <c r="PJB523" s="682"/>
      <c r="PJC523" s="682"/>
      <c r="PJD523" s="682"/>
      <c r="PJE523" s="682"/>
      <c r="PJF523" s="682"/>
      <c r="PJG523" s="682"/>
      <c r="PJH523" s="682"/>
      <c r="PJI523" s="682"/>
      <c r="PJJ523" s="682"/>
      <c r="PJK523" s="682"/>
      <c r="PJL523" s="682"/>
      <c r="PJM523" s="682"/>
      <c r="PJN523" s="682"/>
      <c r="PJO523" s="682"/>
      <c r="PJP523" s="682"/>
      <c r="PJQ523" s="682"/>
      <c r="PJR523" s="682"/>
      <c r="PJS523" s="682"/>
      <c r="PJT523" s="682"/>
      <c r="PJU523" s="682"/>
      <c r="PJV523" s="682"/>
      <c r="PJW523" s="682"/>
      <c r="PJX523" s="682"/>
      <c r="PJY523" s="682"/>
      <c r="PJZ523" s="682"/>
      <c r="PKA523" s="682"/>
      <c r="PKB523" s="682"/>
      <c r="PKC523" s="682"/>
      <c r="PKD523" s="682"/>
      <c r="PKE523" s="682"/>
      <c r="PKF523" s="682"/>
      <c r="PKG523" s="682"/>
      <c r="PKH523" s="682"/>
      <c r="PKI523" s="682"/>
      <c r="PKJ523" s="682"/>
      <c r="PKK523" s="682"/>
      <c r="PKL523" s="682"/>
      <c r="PKM523" s="682"/>
      <c r="PKN523" s="682"/>
      <c r="PKO523" s="682"/>
      <c r="PKP523" s="682"/>
      <c r="PKQ523" s="682"/>
      <c r="PKR523" s="682"/>
      <c r="PKS523" s="682"/>
      <c r="PKT523" s="682"/>
      <c r="PKU523" s="682"/>
      <c r="PKV523" s="682"/>
      <c r="PKW523" s="682"/>
      <c r="PKX523" s="682"/>
      <c r="PKY523" s="682"/>
      <c r="PKZ523" s="682"/>
      <c r="PLA523" s="682"/>
      <c r="PLB523" s="682"/>
      <c r="PLC523" s="682"/>
      <c r="PLD523" s="682"/>
      <c r="PLE523" s="682"/>
      <c r="PLF523" s="682"/>
      <c r="PLG523" s="682"/>
      <c r="PLH523" s="682"/>
      <c r="PLI523" s="682"/>
      <c r="PLJ523" s="682"/>
      <c r="PLK523" s="682"/>
      <c r="PLL523" s="682"/>
      <c r="PLM523" s="682"/>
      <c r="PLN523" s="682"/>
      <c r="PLO523" s="682"/>
      <c r="PLP523" s="682"/>
      <c r="PLQ523" s="682"/>
      <c r="PLR523" s="682"/>
      <c r="PLS523" s="682"/>
      <c r="PLT523" s="682"/>
      <c r="PLU523" s="682"/>
      <c r="PLV523" s="682"/>
      <c r="PLW523" s="682"/>
      <c r="PLX523" s="682"/>
      <c r="PLY523" s="682"/>
      <c r="PLZ523" s="682"/>
      <c r="PMA523" s="682"/>
      <c r="PMB523" s="682"/>
      <c r="PMC523" s="682"/>
      <c r="PMD523" s="682"/>
      <c r="PME523" s="682"/>
      <c r="PMF523" s="682"/>
      <c r="PMG523" s="682"/>
      <c r="PMH523" s="682"/>
      <c r="PMI523" s="682"/>
      <c r="PMJ523" s="682"/>
      <c r="PMK523" s="682"/>
      <c r="PML523" s="682"/>
      <c r="PMM523" s="682"/>
      <c r="PMN523" s="682"/>
      <c r="PMO523" s="682"/>
      <c r="PMP523" s="682"/>
      <c r="PMQ523" s="682"/>
      <c r="PMR523" s="682"/>
      <c r="PMS523" s="682"/>
      <c r="PMT523" s="682"/>
      <c r="PMU523" s="682"/>
      <c r="PMV523" s="682"/>
      <c r="PMW523" s="682"/>
      <c r="PMX523" s="682"/>
      <c r="PMY523" s="682"/>
      <c r="PMZ523" s="682"/>
      <c r="PNA523" s="682"/>
      <c r="PNB523" s="682"/>
      <c r="PNC523" s="682"/>
      <c r="PND523" s="682"/>
      <c r="PNE523" s="682"/>
      <c r="PNF523" s="682"/>
      <c r="PNG523" s="682"/>
      <c r="PNH523" s="682"/>
      <c r="PNI523" s="682"/>
      <c r="PNJ523" s="682"/>
      <c r="PNK523" s="682"/>
      <c r="PNL523" s="682"/>
      <c r="PNM523" s="682"/>
      <c r="PNN523" s="682"/>
      <c r="PNO523" s="682"/>
      <c r="PNP523" s="682"/>
      <c r="PNQ523" s="682"/>
      <c r="PNR523" s="682"/>
      <c r="PNS523" s="682"/>
      <c r="PNT523" s="682"/>
      <c r="PNU523" s="682"/>
      <c r="PNV523" s="682"/>
      <c r="PNW523" s="682"/>
      <c r="PNX523" s="682"/>
      <c r="PNY523" s="682"/>
      <c r="PNZ523" s="682"/>
      <c r="POA523" s="682"/>
      <c r="POB523" s="682"/>
      <c r="POC523" s="682"/>
      <c r="POD523" s="682"/>
      <c r="POE523" s="682"/>
      <c r="POF523" s="682"/>
      <c r="POG523" s="682"/>
      <c r="POH523" s="682"/>
      <c r="POI523" s="682"/>
      <c r="POJ523" s="682"/>
      <c r="POK523" s="682"/>
      <c r="POL523" s="682"/>
      <c r="POM523" s="682"/>
      <c r="PON523" s="682"/>
      <c r="POO523" s="682"/>
      <c r="POP523" s="682"/>
      <c r="POQ523" s="682"/>
      <c r="POR523" s="682"/>
      <c r="POS523" s="682"/>
      <c r="POT523" s="682"/>
      <c r="POU523" s="682"/>
      <c r="POV523" s="682"/>
      <c r="POW523" s="682"/>
      <c r="POX523" s="682"/>
      <c r="POY523" s="682"/>
      <c r="POZ523" s="682"/>
      <c r="PPA523" s="682"/>
      <c r="PPB523" s="682"/>
      <c r="PPC523" s="682"/>
      <c r="PPD523" s="682"/>
      <c r="PPE523" s="682"/>
      <c r="PPF523" s="682"/>
      <c r="PPG523" s="682"/>
      <c r="PPH523" s="682"/>
      <c r="PPI523" s="682"/>
      <c r="PPJ523" s="682"/>
      <c r="PPK523" s="682"/>
      <c r="PPL523" s="682"/>
      <c r="PPM523" s="682"/>
      <c r="PPN523" s="682"/>
      <c r="PPO523" s="682"/>
      <c r="PPP523" s="682"/>
      <c r="PPQ523" s="682"/>
      <c r="PPR523" s="682"/>
      <c r="PPS523" s="682"/>
      <c r="PPT523" s="682"/>
      <c r="PPU523" s="682"/>
      <c r="PPV523" s="682"/>
      <c r="PPW523" s="682"/>
      <c r="PPX523" s="682"/>
      <c r="PPY523" s="682"/>
      <c r="PPZ523" s="682"/>
      <c r="PQA523" s="682"/>
      <c r="PQB523" s="682"/>
      <c r="PQC523" s="682"/>
      <c r="PQD523" s="682"/>
      <c r="PQE523" s="682"/>
      <c r="PQF523" s="682"/>
      <c r="PQG523" s="682"/>
      <c r="PQH523" s="682"/>
      <c r="PQI523" s="682"/>
      <c r="PQJ523" s="682"/>
      <c r="PQK523" s="682"/>
      <c r="PQL523" s="682"/>
      <c r="PQM523" s="682"/>
      <c r="PQN523" s="682"/>
      <c r="PQO523" s="682"/>
      <c r="PQP523" s="682"/>
      <c r="PQQ523" s="682"/>
      <c r="PQR523" s="682"/>
      <c r="PQS523" s="682"/>
      <c r="PQT523" s="682"/>
      <c r="PQU523" s="682"/>
      <c r="PQV523" s="682"/>
      <c r="PQW523" s="682"/>
      <c r="PQX523" s="682"/>
      <c r="PQY523" s="682"/>
      <c r="PQZ523" s="682"/>
      <c r="PRA523" s="682"/>
      <c r="PRB523" s="682"/>
      <c r="PRC523" s="682"/>
      <c r="PRD523" s="682"/>
      <c r="PRE523" s="682"/>
      <c r="PRF523" s="682"/>
      <c r="PRG523" s="682"/>
      <c r="PRH523" s="682"/>
      <c r="PRI523" s="682"/>
      <c r="PRJ523" s="682"/>
      <c r="PRK523" s="682"/>
      <c r="PRL523" s="682"/>
      <c r="PRM523" s="682"/>
      <c r="PRN523" s="682"/>
      <c r="PRO523" s="682"/>
      <c r="PRP523" s="682"/>
      <c r="PRQ523" s="682"/>
      <c r="PRR523" s="682"/>
      <c r="PRS523" s="682"/>
      <c r="PRT523" s="682"/>
      <c r="PRU523" s="682"/>
      <c r="PRV523" s="682"/>
      <c r="PRW523" s="682"/>
      <c r="PRX523" s="682"/>
      <c r="PRY523" s="682"/>
      <c r="PRZ523" s="682"/>
      <c r="PSA523" s="682"/>
      <c r="PSB523" s="682"/>
      <c r="PSC523" s="682"/>
      <c r="PSD523" s="682"/>
      <c r="PSE523" s="682"/>
      <c r="PSF523" s="682"/>
      <c r="PSG523" s="682"/>
      <c r="PSH523" s="682"/>
      <c r="PSI523" s="682"/>
      <c r="PSJ523" s="682"/>
      <c r="PSK523" s="682"/>
      <c r="PSL523" s="682"/>
      <c r="PSM523" s="682"/>
      <c r="PSN523" s="682"/>
      <c r="PSO523" s="682"/>
      <c r="PSP523" s="682"/>
      <c r="PSQ523" s="682"/>
      <c r="PSR523" s="682"/>
      <c r="PSS523" s="682"/>
      <c r="PST523" s="682"/>
      <c r="PSU523" s="682"/>
      <c r="PSV523" s="682"/>
      <c r="PSW523" s="682"/>
      <c r="PSX523" s="682"/>
      <c r="PSY523" s="682"/>
      <c r="PSZ523" s="682"/>
      <c r="PTA523" s="682"/>
      <c r="PTB523" s="682"/>
      <c r="PTC523" s="682"/>
      <c r="PTD523" s="682"/>
      <c r="PTE523" s="682"/>
      <c r="PTF523" s="682"/>
      <c r="PTG523" s="682"/>
      <c r="PTH523" s="682"/>
      <c r="PTI523" s="682"/>
      <c r="PTJ523" s="682"/>
      <c r="PTK523" s="682"/>
      <c r="PTL523" s="682"/>
      <c r="PTM523" s="682"/>
      <c r="PTN523" s="682"/>
      <c r="PTO523" s="682"/>
      <c r="PTP523" s="682"/>
      <c r="PTQ523" s="682"/>
      <c r="PTR523" s="682"/>
      <c r="PTS523" s="682"/>
      <c r="PTT523" s="682"/>
      <c r="PTU523" s="682"/>
      <c r="PTV523" s="682"/>
      <c r="PTW523" s="682"/>
      <c r="PTX523" s="682"/>
      <c r="PTY523" s="682"/>
      <c r="PTZ523" s="682"/>
      <c r="PUA523" s="682"/>
      <c r="PUB523" s="682"/>
      <c r="PUC523" s="682"/>
      <c r="PUD523" s="682"/>
      <c r="PUE523" s="682"/>
      <c r="PUF523" s="682"/>
      <c r="PUG523" s="682"/>
      <c r="PUH523" s="682"/>
      <c r="PUI523" s="682"/>
      <c r="PUJ523" s="682"/>
      <c r="PUK523" s="682"/>
      <c r="PUL523" s="682"/>
      <c r="PUM523" s="682"/>
      <c r="PUN523" s="682"/>
      <c r="PUO523" s="682"/>
      <c r="PUP523" s="682"/>
      <c r="PUQ523" s="682"/>
      <c r="PUR523" s="682"/>
      <c r="PUS523" s="682"/>
      <c r="PUT523" s="682"/>
      <c r="PUU523" s="682"/>
      <c r="PUV523" s="682"/>
      <c r="PUW523" s="682"/>
      <c r="PUX523" s="682"/>
      <c r="PUY523" s="682"/>
      <c r="PUZ523" s="682"/>
      <c r="PVA523" s="682"/>
      <c r="PVB523" s="682"/>
      <c r="PVC523" s="682"/>
      <c r="PVD523" s="682"/>
      <c r="PVE523" s="682"/>
      <c r="PVF523" s="682"/>
      <c r="PVG523" s="682"/>
      <c r="PVH523" s="682"/>
      <c r="PVI523" s="682"/>
      <c r="PVJ523" s="682"/>
      <c r="PVK523" s="682"/>
      <c r="PVL523" s="682"/>
      <c r="PVM523" s="682"/>
      <c r="PVN523" s="682"/>
      <c r="PVO523" s="682"/>
      <c r="PVP523" s="682"/>
      <c r="PVQ523" s="682"/>
      <c r="PVR523" s="682"/>
      <c r="PVS523" s="682"/>
      <c r="PVT523" s="682"/>
      <c r="PVU523" s="682"/>
      <c r="PVV523" s="682"/>
      <c r="PVW523" s="682"/>
      <c r="PVX523" s="682"/>
      <c r="PVY523" s="682"/>
      <c r="PVZ523" s="682"/>
      <c r="PWA523" s="682"/>
      <c r="PWB523" s="682"/>
      <c r="PWC523" s="682"/>
      <c r="PWD523" s="682"/>
      <c r="PWE523" s="682"/>
      <c r="PWF523" s="682"/>
      <c r="PWG523" s="682"/>
      <c r="PWH523" s="682"/>
      <c r="PWI523" s="682"/>
      <c r="PWJ523" s="682"/>
      <c r="PWK523" s="682"/>
      <c r="PWL523" s="682"/>
      <c r="PWM523" s="682"/>
      <c r="PWN523" s="682"/>
      <c r="PWO523" s="682"/>
      <c r="PWP523" s="682"/>
      <c r="PWQ523" s="682"/>
      <c r="PWR523" s="682"/>
      <c r="PWS523" s="682"/>
      <c r="PWT523" s="682"/>
      <c r="PWU523" s="682"/>
      <c r="PWV523" s="682"/>
      <c r="PWW523" s="682"/>
      <c r="PWX523" s="682"/>
      <c r="PWY523" s="682"/>
      <c r="PWZ523" s="682"/>
      <c r="PXA523" s="682"/>
      <c r="PXB523" s="682"/>
      <c r="PXC523" s="682"/>
      <c r="PXD523" s="682"/>
      <c r="PXE523" s="682"/>
      <c r="PXF523" s="682"/>
      <c r="PXG523" s="682"/>
      <c r="PXH523" s="682"/>
      <c r="PXI523" s="682"/>
      <c r="PXJ523" s="682"/>
      <c r="PXK523" s="682"/>
      <c r="PXL523" s="682"/>
      <c r="PXM523" s="682"/>
      <c r="PXN523" s="682"/>
      <c r="PXO523" s="682"/>
      <c r="PXP523" s="682"/>
      <c r="PXQ523" s="682"/>
      <c r="PXR523" s="682"/>
      <c r="PXS523" s="682"/>
      <c r="PXT523" s="682"/>
      <c r="PXU523" s="682"/>
      <c r="PXV523" s="682"/>
      <c r="PXW523" s="682"/>
      <c r="PXX523" s="682"/>
      <c r="PXY523" s="682"/>
      <c r="PXZ523" s="682"/>
      <c r="PYA523" s="682"/>
      <c r="PYB523" s="682"/>
      <c r="PYC523" s="682"/>
      <c r="PYD523" s="682"/>
      <c r="PYE523" s="682"/>
      <c r="PYF523" s="682"/>
      <c r="PYG523" s="682"/>
      <c r="PYH523" s="682"/>
      <c r="PYI523" s="682"/>
      <c r="PYJ523" s="682"/>
      <c r="PYK523" s="682"/>
      <c r="PYL523" s="682"/>
      <c r="PYM523" s="682"/>
      <c r="PYN523" s="682"/>
      <c r="PYO523" s="682"/>
      <c r="PYP523" s="682"/>
      <c r="PYQ523" s="682"/>
      <c r="PYR523" s="682"/>
      <c r="PYS523" s="682"/>
      <c r="PYT523" s="682"/>
      <c r="PYU523" s="682"/>
      <c r="PYV523" s="682"/>
      <c r="PYW523" s="682"/>
      <c r="PYX523" s="682"/>
      <c r="PYY523" s="682"/>
      <c r="PYZ523" s="682"/>
      <c r="PZA523" s="682"/>
      <c r="PZB523" s="682"/>
      <c r="PZC523" s="682"/>
      <c r="PZD523" s="682"/>
      <c r="PZE523" s="682"/>
      <c r="PZF523" s="682"/>
      <c r="PZG523" s="682"/>
      <c r="PZH523" s="682"/>
      <c r="PZI523" s="682"/>
      <c r="PZJ523" s="682"/>
      <c r="PZK523" s="682"/>
      <c r="PZL523" s="682"/>
      <c r="PZM523" s="682"/>
      <c r="PZN523" s="682"/>
      <c r="PZO523" s="682"/>
      <c r="PZP523" s="682"/>
      <c r="PZQ523" s="682"/>
      <c r="PZR523" s="682"/>
      <c r="PZS523" s="682"/>
      <c r="PZT523" s="682"/>
      <c r="PZU523" s="682"/>
      <c r="PZV523" s="682"/>
      <c r="PZW523" s="682"/>
      <c r="PZX523" s="682"/>
      <c r="PZY523" s="682"/>
      <c r="PZZ523" s="682"/>
      <c r="QAA523" s="682"/>
      <c r="QAB523" s="682"/>
      <c r="QAC523" s="682"/>
      <c r="QAD523" s="682"/>
      <c r="QAE523" s="682"/>
      <c r="QAF523" s="682"/>
      <c r="QAG523" s="682"/>
      <c r="QAH523" s="682"/>
      <c r="QAI523" s="682"/>
      <c r="QAJ523" s="682"/>
      <c r="QAK523" s="682"/>
      <c r="QAL523" s="682"/>
      <c r="QAM523" s="682"/>
      <c r="QAN523" s="682"/>
      <c r="QAO523" s="682"/>
      <c r="QAP523" s="682"/>
      <c r="QAQ523" s="682"/>
      <c r="QAR523" s="682"/>
      <c r="QAS523" s="682"/>
      <c r="QAT523" s="682"/>
      <c r="QAU523" s="682"/>
      <c r="QAV523" s="682"/>
      <c r="QAW523" s="682"/>
      <c r="QAX523" s="682"/>
      <c r="QAY523" s="682"/>
      <c r="QAZ523" s="682"/>
      <c r="QBA523" s="682"/>
      <c r="QBB523" s="682"/>
      <c r="QBC523" s="682"/>
      <c r="QBD523" s="682"/>
      <c r="QBE523" s="682"/>
      <c r="QBF523" s="682"/>
      <c r="QBG523" s="682"/>
      <c r="QBH523" s="682"/>
      <c r="QBI523" s="682"/>
      <c r="QBJ523" s="682"/>
      <c r="QBK523" s="682"/>
      <c r="QBL523" s="682"/>
      <c r="QBM523" s="682"/>
      <c r="QBN523" s="682"/>
      <c r="QBO523" s="682"/>
      <c r="QBP523" s="682"/>
      <c r="QBQ523" s="682"/>
      <c r="QBR523" s="682"/>
      <c r="QBS523" s="682"/>
      <c r="QBT523" s="682"/>
      <c r="QBU523" s="682"/>
      <c r="QBV523" s="682"/>
      <c r="QBW523" s="682"/>
      <c r="QBX523" s="682"/>
      <c r="QBY523" s="682"/>
      <c r="QBZ523" s="682"/>
      <c r="QCA523" s="682"/>
      <c r="QCB523" s="682"/>
      <c r="QCC523" s="682"/>
      <c r="QCD523" s="682"/>
      <c r="QCE523" s="682"/>
      <c r="QCF523" s="682"/>
      <c r="QCG523" s="682"/>
      <c r="QCH523" s="682"/>
      <c r="QCI523" s="682"/>
      <c r="QCJ523" s="682"/>
      <c r="QCK523" s="682"/>
      <c r="QCL523" s="682"/>
      <c r="QCM523" s="682"/>
      <c r="QCN523" s="682"/>
      <c r="QCO523" s="682"/>
      <c r="QCP523" s="682"/>
      <c r="QCQ523" s="682"/>
      <c r="QCR523" s="682"/>
      <c r="QCS523" s="682"/>
      <c r="QCT523" s="682"/>
      <c r="QCU523" s="682"/>
      <c r="QCV523" s="682"/>
      <c r="QCW523" s="682"/>
      <c r="QCX523" s="682"/>
      <c r="QCY523" s="682"/>
      <c r="QCZ523" s="682"/>
      <c r="QDA523" s="682"/>
      <c r="QDB523" s="682"/>
      <c r="QDC523" s="682"/>
      <c r="QDD523" s="682"/>
      <c r="QDE523" s="682"/>
      <c r="QDF523" s="682"/>
      <c r="QDG523" s="682"/>
      <c r="QDH523" s="682"/>
      <c r="QDI523" s="682"/>
      <c r="QDJ523" s="682"/>
      <c r="QDK523" s="682"/>
      <c r="QDL523" s="682"/>
      <c r="QDM523" s="682"/>
      <c r="QDN523" s="682"/>
      <c r="QDO523" s="682"/>
      <c r="QDP523" s="682"/>
      <c r="QDQ523" s="682"/>
      <c r="QDR523" s="682"/>
      <c r="QDS523" s="682"/>
      <c r="QDT523" s="682"/>
      <c r="QDU523" s="682"/>
      <c r="QDV523" s="682"/>
      <c r="QDW523" s="682"/>
      <c r="QDX523" s="682"/>
      <c r="QDY523" s="682"/>
      <c r="QDZ523" s="682"/>
      <c r="QEA523" s="682"/>
      <c r="QEB523" s="682"/>
      <c r="QEC523" s="682"/>
      <c r="QED523" s="682"/>
      <c r="QEE523" s="682"/>
      <c r="QEF523" s="682"/>
      <c r="QEG523" s="682"/>
      <c r="QEH523" s="682"/>
      <c r="QEI523" s="682"/>
      <c r="QEJ523" s="682"/>
      <c r="QEK523" s="682"/>
      <c r="QEL523" s="682"/>
      <c r="QEM523" s="682"/>
      <c r="QEN523" s="682"/>
      <c r="QEO523" s="682"/>
      <c r="QEP523" s="682"/>
      <c r="QEQ523" s="682"/>
      <c r="QER523" s="682"/>
      <c r="QES523" s="682"/>
      <c r="QET523" s="682"/>
      <c r="QEU523" s="682"/>
      <c r="QEV523" s="682"/>
      <c r="QEW523" s="682"/>
      <c r="QEX523" s="682"/>
      <c r="QEY523" s="682"/>
      <c r="QEZ523" s="682"/>
      <c r="QFA523" s="682"/>
      <c r="QFB523" s="682"/>
      <c r="QFC523" s="682"/>
      <c r="QFD523" s="682"/>
      <c r="QFE523" s="682"/>
      <c r="QFF523" s="682"/>
      <c r="QFG523" s="682"/>
      <c r="QFH523" s="682"/>
      <c r="QFI523" s="682"/>
      <c r="QFJ523" s="682"/>
      <c r="QFK523" s="682"/>
      <c r="QFL523" s="682"/>
      <c r="QFM523" s="682"/>
      <c r="QFN523" s="682"/>
      <c r="QFO523" s="682"/>
      <c r="QFP523" s="682"/>
      <c r="QFQ523" s="682"/>
      <c r="QFR523" s="682"/>
      <c r="QFS523" s="682"/>
      <c r="QFT523" s="682"/>
      <c r="QFU523" s="682"/>
      <c r="QFV523" s="682"/>
      <c r="QFW523" s="682"/>
      <c r="QFX523" s="682"/>
      <c r="QFY523" s="682"/>
      <c r="QFZ523" s="682"/>
      <c r="QGA523" s="682"/>
      <c r="QGB523" s="682"/>
      <c r="QGC523" s="682"/>
      <c r="QGD523" s="682"/>
      <c r="QGE523" s="682"/>
      <c r="QGF523" s="682"/>
      <c r="QGG523" s="682"/>
      <c r="QGH523" s="682"/>
      <c r="QGI523" s="682"/>
      <c r="QGJ523" s="682"/>
      <c r="QGK523" s="682"/>
      <c r="QGL523" s="682"/>
      <c r="QGM523" s="682"/>
      <c r="QGN523" s="682"/>
      <c r="QGO523" s="682"/>
      <c r="QGP523" s="682"/>
      <c r="QGQ523" s="682"/>
      <c r="QGR523" s="682"/>
      <c r="QGS523" s="682"/>
      <c r="QGT523" s="682"/>
      <c r="QGU523" s="682"/>
      <c r="QGV523" s="682"/>
      <c r="QGW523" s="682"/>
      <c r="QGX523" s="682"/>
      <c r="QGY523" s="682"/>
      <c r="QGZ523" s="682"/>
      <c r="QHA523" s="682"/>
      <c r="QHB523" s="682"/>
      <c r="QHC523" s="682"/>
      <c r="QHD523" s="682"/>
      <c r="QHE523" s="682"/>
      <c r="QHF523" s="682"/>
      <c r="QHG523" s="682"/>
      <c r="QHH523" s="682"/>
      <c r="QHI523" s="682"/>
      <c r="QHJ523" s="682"/>
      <c r="QHK523" s="682"/>
      <c r="QHL523" s="682"/>
      <c r="QHM523" s="682"/>
      <c r="QHN523" s="682"/>
      <c r="QHO523" s="682"/>
      <c r="QHP523" s="682"/>
      <c r="QHQ523" s="682"/>
      <c r="QHR523" s="682"/>
      <c r="QHS523" s="682"/>
      <c r="QHT523" s="682"/>
      <c r="QHU523" s="682"/>
      <c r="QHV523" s="682"/>
      <c r="QHW523" s="682"/>
      <c r="QHX523" s="682"/>
      <c r="QHY523" s="682"/>
      <c r="QHZ523" s="682"/>
      <c r="QIA523" s="682"/>
      <c r="QIB523" s="682"/>
      <c r="QIC523" s="682"/>
      <c r="QID523" s="682"/>
      <c r="QIE523" s="682"/>
      <c r="QIF523" s="682"/>
      <c r="QIG523" s="682"/>
      <c r="QIH523" s="682"/>
      <c r="QII523" s="682"/>
      <c r="QIJ523" s="682"/>
      <c r="QIK523" s="682"/>
      <c r="QIL523" s="682"/>
      <c r="QIM523" s="682"/>
      <c r="QIN523" s="682"/>
      <c r="QIO523" s="682"/>
      <c r="QIP523" s="682"/>
      <c r="QIQ523" s="682"/>
      <c r="QIR523" s="682"/>
      <c r="QIS523" s="682"/>
      <c r="QIT523" s="682"/>
      <c r="QIU523" s="682"/>
      <c r="QIV523" s="682"/>
      <c r="QIW523" s="682"/>
      <c r="QIX523" s="682"/>
      <c r="QIY523" s="682"/>
      <c r="QIZ523" s="682"/>
      <c r="QJA523" s="682"/>
      <c r="QJB523" s="682"/>
      <c r="QJC523" s="682"/>
      <c r="QJD523" s="682"/>
      <c r="QJE523" s="682"/>
      <c r="QJF523" s="682"/>
      <c r="QJG523" s="682"/>
      <c r="QJH523" s="682"/>
      <c r="QJI523" s="682"/>
      <c r="QJJ523" s="682"/>
      <c r="QJK523" s="682"/>
      <c r="QJL523" s="682"/>
      <c r="QJM523" s="682"/>
      <c r="QJN523" s="682"/>
      <c r="QJO523" s="682"/>
      <c r="QJP523" s="682"/>
      <c r="QJQ523" s="682"/>
      <c r="QJR523" s="682"/>
      <c r="QJS523" s="682"/>
      <c r="QJT523" s="682"/>
      <c r="QJU523" s="682"/>
      <c r="QJV523" s="682"/>
      <c r="QJW523" s="682"/>
      <c r="QJX523" s="682"/>
      <c r="QJY523" s="682"/>
      <c r="QJZ523" s="682"/>
      <c r="QKA523" s="682"/>
      <c r="QKB523" s="682"/>
      <c r="QKC523" s="682"/>
      <c r="QKD523" s="682"/>
      <c r="QKE523" s="682"/>
      <c r="QKF523" s="682"/>
      <c r="QKG523" s="682"/>
      <c r="QKH523" s="682"/>
      <c r="QKI523" s="682"/>
      <c r="QKJ523" s="682"/>
      <c r="QKK523" s="682"/>
      <c r="QKL523" s="682"/>
      <c r="QKM523" s="682"/>
      <c r="QKN523" s="682"/>
      <c r="QKO523" s="682"/>
      <c r="QKP523" s="682"/>
      <c r="QKQ523" s="682"/>
      <c r="QKR523" s="682"/>
      <c r="QKS523" s="682"/>
      <c r="QKT523" s="682"/>
      <c r="QKU523" s="682"/>
      <c r="QKV523" s="682"/>
      <c r="QKW523" s="682"/>
      <c r="QKX523" s="682"/>
      <c r="QKY523" s="682"/>
      <c r="QKZ523" s="682"/>
      <c r="QLA523" s="682"/>
      <c r="QLB523" s="682"/>
      <c r="QLC523" s="682"/>
      <c r="QLD523" s="682"/>
      <c r="QLE523" s="682"/>
      <c r="QLF523" s="682"/>
      <c r="QLG523" s="682"/>
      <c r="QLH523" s="682"/>
      <c r="QLI523" s="682"/>
      <c r="QLJ523" s="682"/>
      <c r="QLK523" s="682"/>
      <c r="QLL523" s="682"/>
      <c r="QLM523" s="682"/>
      <c r="QLN523" s="682"/>
      <c r="QLO523" s="682"/>
      <c r="QLP523" s="682"/>
      <c r="QLQ523" s="682"/>
      <c r="QLR523" s="682"/>
      <c r="QLS523" s="682"/>
      <c r="QLT523" s="682"/>
      <c r="QLU523" s="682"/>
      <c r="QLV523" s="682"/>
      <c r="QLW523" s="682"/>
      <c r="QLX523" s="682"/>
      <c r="QLY523" s="682"/>
      <c r="QLZ523" s="682"/>
      <c r="QMA523" s="682"/>
      <c r="QMB523" s="682"/>
      <c r="QMC523" s="682"/>
      <c r="QMD523" s="682"/>
      <c r="QME523" s="682"/>
      <c r="QMF523" s="682"/>
      <c r="QMG523" s="682"/>
      <c r="QMH523" s="682"/>
      <c r="QMI523" s="682"/>
      <c r="QMJ523" s="682"/>
      <c r="QMK523" s="682"/>
      <c r="QML523" s="682"/>
      <c r="QMM523" s="682"/>
      <c r="QMN523" s="682"/>
      <c r="QMO523" s="682"/>
      <c r="QMP523" s="682"/>
      <c r="QMQ523" s="682"/>
      <c r="QMR523" s="682"/>
      <c r="QMS523" s="682"/>
      <c r="QMT523" s="682"/>
      <c r="QMU523" s="682"/>
      <c r="QMV523" s="682"/>
      <c r="QMW523" s="682"/>
      <c r="QMX523" s="682"/>
      <c r="QMY523" s="682"/>
      <c r="QMZ523" s="682"/>
      <c r="QNA523" s="682"/>
      <c r="QNB523" s="682"/>
      <c r="QNC523" s="682"/>
      <c r="QND523" s="682"/>
      <c r="QNE523" s="682"/>
      <c r="QNF523" s="682"/>
      <c r="QNG523" s="682"/>
      <c r="QNH523" s="682"/>
      <c r="QNI523" s="682"/>
      <c r="QNJ523" s="682"/>
      <c r="QNK523" s="682"/>
      <c r="QNL523" s="682"/>
      <c r="QNM523" s="682"/>
      <c r="QNN523" s="682"/>
      <c r="QNO523" s="682"/>
      <c r="QNP523" s="682"/>
      <c r="QNQ523" s="682"/>
      <c r="QNR523" s="682"/>
      <c r="QNS523" s="682"/>
      <c r="QNT523" s="682"/>
      <c r="QNU523" s="682"/>
      <c r="QNV523" s="682"/>
      <c r="QNW523" s="682"/>
      <c r="QNX523" s="682"/>
      <c r="QNY523" s="682"/>
      <c r="QNZ523" s="682"/>
      <c r="QOA523" s="682"/>
      <c r="QOB523" s="682"/>
      <c r="QOC523" s="682"/>
      <c r="QOD523" s="682"/>
      <c r="QOE523" s="682"/>
      <c r="QOF523" s="682"/>
      <c r="QOG523" s="682"/>
      <c r="QOH523" s="682"/>
      <c r="QOI523" s="682"/>
      <c r="QOJ523" s="682"/>
      <c r="QOK523" s="682"/>
      <c r="QOL523" s="682"/>
      <c r="QOM523" s="682"/>
      <c r="QON523" s="682"/>
      <c r="QOO523" s="682"/>
      <c r="QOP523" s="682"/>
      <c r="QOQ523" s="682"/>
      <c r="QOR523" s="682"/>
      <c r="QOS523" s="682"/>
      <c r="QOT523" s="682"/>
      <c r="QOU523" s="682"/>
      <c r="QOV523" s="682"/>
      <c r="QOW523" s="682"/>
      <c r="QOX523" s="682"/>
      <c r="QOY523" s="682"/>
      <c r="QOZ523" s="682"/>
      <c r="QPA523" s="682"/>
      <c r="QPB523" s="682"/>
      <c r="QPC523" s="682"/>
      <c r="QPD523" s="682"/>
      <c r="QPE523" s="682"/>
      <c r="QPF523" s="682"/>
      <c r="QPG523" s="682"/>
      <c r="QPH523" s="682"/>
      <c r="QPI523" s="682"/>
      <c r="QPJ523" s="682"/>
      <c r="QPK523" s="682"/>
      <c r="QPL523" s="682"/>
      <c r="QPM523" s="682"/>
      <c r="QPN523" s="682"/>
      <c r="QPO523" s="682"/>
      <c r="QPP523" s="682"/>
      <c r="QPQ523" s="682"/>
      <c r="QPR523" s="682"/>
      <c r="QPS523" s="682"/>
      <c r="QPT523" s="682"/>
      <c r="QPU523" s="682"/>
      <c r="QPV523" s="682"/>
      <c r="QPW523" s="682"/>
      <c r="QPX523" s="682"/>
      <c r="QPY523" s="682"/>
      <c r="QPZ523" s="682"/>
      <c r="QQA523" s="682"/>
      <c r="QQB523" s="682"/>
      <c r="QQC523" s="682"/>
      <c r="QQD523" s="682"/>
      <c r="QQE523" s="682"/>
      <c r="QQF523" s="682"/>
      <c r="QQG523" s="682"/>
      <c r="QQH523" s="682"/>
      <c r="QQI523" s="682"/>
      <c r="QQJ523" s="682"/>
      <c r="QQK523" s="682"/>
      <c r="QQL523" s="682"/>
      <c r="QQM523" s="682"/>
      <c r="QQN523" s="682"/>
      <c r="QQO523" s="682"/>
      <c r="QQP523" s="682"/>
      <c r="QQQ523" s="682"/>
      <c r="QQR523" s="682"/>
      <c r="QQS523" s="682"/>
      <c r="QQT523" s="682"/>
      <c r="QQU523" s="682"/>
      <c r="QQV523" s="682"/>
      <c r="QQW523" s="682"/>
      <c r="QQX523" s="682"/>
      <c r="QQY523" s="682"/>
      <c r="QQZ523" s="682"/>
      <c r="QRA523" s="682"/>
      <c r="QRB523" s="682"/>
      <c r="QRC523" s="682"/>
      <c r="QRD523" s="682"/>
      <c r="QRE523" s="682"/>
      <c r="QRF523" s="682"/>
      <c r="QRG523" s="682"/>
      <c r="QRH523" s="682"/>
      <c r="QRI523" s="682"/>
      <c r="QRJ523" s="682"/>
      <c r="QRK523" s="682"/>
      <c r="QRL523" s="682"/>
      <c r="QRM523" s="682"/>
      <c r="QRN523" s="682"/>
      <c r="QRO523" s="682"/>
      <c r="QRP523" s="682"/>
      <c r="QRQ523" s="682"/>
      <c r="QRR523" s="682"/>
      <c r="QRS523" s="682"/>
      <c r="QRT523" s="682"/>
      <c r="QRU523" s="682"/>
      <c r="QRV523" s="682"/>
      <c r="QRW523" s="682"/>
      <c r="QRX523" s="682"/>
      <c r="QRY523" s="682"/>
      <c r="QRZ523" s="682"/>
      <c r="QSA523" s="682"/>
      <c r="QSB523" s="682"/>
      <c r="QSC523" s="682"/>
      <c r="QSD523" s="682"/>
      <c r="QSE523" s="682"/>
      <c r="QSF523" s="682"/>
      <c r="QSG523" s="682"/>
      <c r="QSH523" s="682"/>
      <c r="QSI523" s="682"/>
      <c r="QSJ523" s="682"/>
      <c r="QSK523" s="682"/>
      <c r="QSL523" s="682"/>
      <c r="QSM523" s="682"/>
      <c r="QSN523" s="682"/>
      <c r="QSO523" s="682"/>
      <c r="QSP523" s="682"/>
      <c r="QSQ523" s="682"/>
      <c r="QSR523" s="682"/>
      <c r="QSS523" s="682"/>
      <c r="QST523" s="682"/>
      <c r="QSU523" s="682"/>
      <c r="QSV523" s="682"/>
      <c r="QSW523" s="682"/>
      <c r="QSX523" s="682"/>
      <c r="QSY523" s="682"/>
      <c r="QSZ523" s="682"/>
      <c r="QTA523" s="682"/>
      <c r="QTB523" s="682"/>
      <c r="QTC523" s="682"/>
      <c r="QTD523" s="682"/>
      <c r="QTE523" s="682"/>
      <c r="QTF523" s="682"/>
      <c r="QTG523" s="682"/>
      <c r="QTH523" s="682"/>
      <c r="QTI523" s="682"/>
      <c r="QTJ523" s="682"/>
      <c r="QTK523" s="682"/>
      <c r="QTL523" s="682"/>
      <c r="QTM523" s="682"/>
      <c r="QTN523" s="682"/>
      <c r="QTO523" s="682"/>
      <c r="QTP523" s="682"/>
      <c r="QTQ523" s="682"/>
      <c r="QTR523" s="682"/>
      <c r="QTS523" s="682"/>
      <c r="QTT523" s="682"/>
      <c r="QTU523" s="682"/>
      <c r="QTV523" s="682"/>
      <c r="QTW523" s="682"/>
      <c r="QTX523" s="682"/>
      <c r="QTY523" s="682"/>
      <c r="QTZ523" s="682"/>
      <c r="QUA523" s="682"/>
      <c r="QUB523" s="682"/>
      <c r="QUC523" s="682"/>
      <c r="QUD523" s="682"/>
      <c r="QUE523" s="682"/>
      <c r="QUF523" s="682"/>
      <c r="QUG523" s="682"/>
      <c r="QUH523" s="682"/>
      <c r="QUI523" s="682"/>
      <c r="QUJ523" s="682"/>
      <c r="QUK523" s="682"/>
      <c r="QUL523" s="682"/>
      <c r="QUM523" s="682"/>
      <c r="QUN523" s="682"/>
      <c r="QUO523" s="682"/>
      <c r="QUP523" s="682"/>
      <c r="QUQ523" s="682"/>
      <c r="QUR523" s="682"/>
      <c r="QUS523" s="682"/>
      <c r="QUT523" s="682"/>
      <c r="QUU523" s="682"/>
      <c r="QUV523" s="682"/>
      <c r="QUW523" s="682"/>
      <c r="QUX523" s="682"/>
      <c r="QUY523" s="682"/>
      <c r="QUZ523" s="682"/>
      <c r="QVA523" s="682"/>
      <c r="QVB523" s="682"/>
      <c r="QVC523" s="682"/>
      <c r="QVD523" s="682"/>
      <c r="QVE523" s="682"/>
      <c r="QVF523" s="682"/>
      <c r="QVG523" s="682"/>
      <c r="QVH523" s="682"/>
      <c r="QVI523" s="682"/>
      <c r="QVJ523" s="682"/>
      <c r="QVK523" s="682"/>
      <c r="QVL523" s="682"/>
      <c r="QVM523" s="682"/>
      <c r="QVN523" s="682"/>
      <c r="QVO523" s="682"/>
      <c r="QVP523" s="682"/>
      <c r="QVQ523" s="682"/>
      <c r="QVR523" s="682"/>
      <c r="QVS523" s="682"/>
      <c r="QVT523" s="682"/>
      <c r="QVU523" s="682"/>
      <c r="QVV523" s="682"/>
      <c r="QVW523" s="682"/>
      <c r="QVX523" s="682"/>
      <c r="QVY523" s="682"/>
      <c r="QVZ523" s="682"/>
      <c r="QWA523" s="682"/>
      <c r="QWB523" s="682"/>
      <c r="QWC523" s="682"/>
      <c r="QWD523" s="682"/>
      <c r="QWE523" s="682"/>
      <c r="QWF523" s="682"/>
      <c r="QWG523" s="682"/>
      <c r="QWH523" s="682"/>
      <c r="QWI523" s="682"/>
      <c r="QWJ523" s="682"/>
      <c r="QWK523" s="682"/>
      <c r="QWL523" s="682"/>
      <c r="QWM523" s="682"/>
      <c r="QWN523" s="682"/>
      <c r="QWO523" s="682"/>
      <c r="QWP523" s="682"/>
      <c r="QWQ523" s="682"/>
      <c r="QWR523" s="682"/>
      <c r="QWS523" s="682"/>
      <c r="QWT523" s="682"/>
      <c r="QWU523" s="682"/>
      <c r="QWV523" s="682"/>
      <c r="QWW523" s="682"/>
      <c r="QWX523" s="682"/>
      <c r="QWY523" s="682"/>
      <c r="QWZ523" s="682"/>
      <c r="QXA523" s="682"/>
      <c r="QXB523" s="682"/>
      <c r="QXC523" s="682"/>
      <c r="QXD523" s="682"/>
      <c r="QXE523" s="682"/>
      <c r="QXF523" s="682"/>
      <c r="QXG523" s="682"/>
      <c r="QXH523" s="682"/>
      <c r="QXI523" s="682"/>
      <c r="QXJ523" s="682"/>
      <c r="QXK523" s="682"/>
      <c r="QXL523" s="682"/>
      <c r="QXM523" s="682"/>
      <c r="QXN523" s="682"/>
      <c r="QXO523" s="682"/>
      <c r="QXP523" s="682"/>
      <c r="QXQ523" s="682"/>
      <c r="QXR523" s="682"/>
      <c r="QXS523" s="682"/>
      <c r="QXT523" s="682"/>
      <c r="QXU523" s="682"/>
      <c r="QXV523" s="682"/>
      <c r="QXW523" s="682"/>
      <c r="QXX523" s="682"/>
      <c r="QXY523" s="682"/>
      <c r="QXZ523" s="682"/>
      <c r="QYA523" s="682"/>
      <c r="QYB523" s="682"/>
      <c r="QYC523" s="682"/>
      <c r="QYD523" s="682"/>
      <c r="QYE523" s="682"/>
      <c r="QYF523" s="682"/>
      <c r="QYG523" s="682"/>
      <c r="QYH523" s="682"/>
      <c r="QYI523" s="682"/>
      <c r="QYJ523" s="682"/>
      <c r="QYK523" s="682"/>
      <c r="QYL523" s="682"/>
      <c r="QYM523" s="682"/>
      <c r="QYN523" s="682"/>
      <c r="QYO523" s="682"/>
      <c r="QYP523" s="682"/>
      <c r="QYQ523" s="682"/>
      <c r="QYR523" s="682"/>
      <c r="QYS523" s="682"/>
      <c r="QYT523" s="682"/>
      <c r="QYU523" s="682"/>
      <c r="QYV523" s="682"/>
      <c r="QYW523" s="682"/>
      <c r="QYX523" s="682"/>
      <c r="QYY523" s="682"/>
      <c r="QYZ523" s="682"/>
      <c r="QZA523" s="682"/>
      <c r="QZB523" s="682"/>
      <c r="QZC523" s="682"/>
      <c r="QZD523" s="682"/>
      <c r="QZE523" s="682"/>
      <c r="QZF523" s="682"/>
      <c r="QZG523" s="682"/>
      <c r="QZH523" s="682"/>
      <c r="QZI523" s="682"/>
      <c r="QZJ523" s="682"/>
      <c r="QZK523" s="682"/>
      <c r="QZL523" s="682"/>
      <c r="QZM523" s="682"/>
      <c r="QZN523" s="682"/>
      <c r="QZO523" s="682"/>
      <c r="QZP523" s="682"/>
      <c r="QZQ523" s="682"/>
      <c r="QZR523" s="682"/>
      <c r="QZS523" s="682"/>
      <c r="QZT523" s="682"/>
      <c r="QZU523" s="682"/>
      <c r="QZV523" s="682"/>
      <c r="QZW523" s="682"/>
      <c r="QZX523" s="682"/>
      <c r="QZY523" s="682"/>
      <c r="QZZ523" s="682"/>
      <c r="RAA523" s="682"/>
      <c r="RAB523" s="682"/>
      <c r="RAC523" s="682"/>
      <c r="RAD523" s="682"/>
      <c r="RAE523" s="682"/>
      <c r="RAF523" s="682"/>
      <c r="RAG523" s="682"/>
      <c r="RAH523" s="682"/>
      <c r="RAI523" s="682"/>
      <c r="RAJ523" s="682"/>
      <c r="RAK523" s="682"/>
      <c r="RAL523" s="682"/>
      <c r="RAM523" s="682"/>
      <c r="RAN523" s="682"/>
      <c r="RAO523" s="682"/>
      <c r="RAP523" s="682"/>
      <c r="RAQ523" s="682"/>
      <c r="RAR523" s="682"/>
      <c r="RAS523" s="682"/>
      <c r="RAT523" s="682"/>
      <c r="RAU523" s="682"/>
      <c r="RAV523" s="682"/>
      <c r="RAW523" s="682"/>
      <c r="RAX523" s="682"/>
      <c r="RAY523" s="682"/>
      <c r="RAZ523" s="682"/>
      <c r="RBA523" s="682"/>
      <c r="RBB523" s="682"/>
      <c r="RBC523" s="682"/>
      <c r="RBD523" s="682"/>
      <c r="RBE523" s="682"/>
      <c r="RBF523" s="682"/>
      <c r="RBG523" s="682"/>
      <c r="RBH523" s="682"/>
      <c r="RBI523" s="682"/>
      <c r="RBJ523" s="682"/>
      <c r="RBK523" s="682"/>
      <c r="RBL523" s="682"/>
      <c r="RBM523" s="682"/>
      <c r="RBN523" s="682"/>
      <c r="RBO523" s="682"/>
      <c r="RBP523" s="682"/>
      <c r="RBQ523" s="682"/>
      <c r="RBR523" s="682"/>
      <c r="RBS523" s="682"/>
      <c r="RBT523" s="682"/>
      <c r="RBU523" s="682"/>
      <c r="RBV523" s="682"/>
      <c r="RBW523" s="682"/>
      <c r="RBX523" s="682"/>
      <c r="RBY523" s="682"/>
      <c r="RBZ523" s="682"/>
      <c r="RCA523" s="682"/>
      <c r="RCB523" s="682"/>
      <c r="RCC523" s="682"/>
      <c r="RCD523" s="682"/>
      <c r="RCE523" s="682"/>
      <c r="RCF523" s="682"/>
      <c r="RCG523" s="682"/>
      <c r="RCH523" s="682"/>
      <c r="RCI523" s="682"/>
      <c r="RCJ523" s="682"/>
      <c r="RCK523" s="682"/>
      <c r="RCL523" s="682"/>
      <c r="RCM523" s="682"/>
      <c r="RCN523" s="682"/>
      <c r="RCO523" s="682"/>
      <c r="RCP523" s="682"/>
      <c r="RCQ523" s="682"/>
      <c r="RCR523" s="682"/>
      <c r="RCS523" s="682"/>
      <c r="RCT523" s="682"/>
      <c r="RCU523" s="682"/>
      <c r="RCV523" s="682"/>
      <c r="RCW523" s="682"/>
      <c r="RCX523" s="682"/>
      <c r="RCY523" s="682"/>
      <c r="RCZ523" s="682"/>
      <c r="RDA523" s="682"/>
      <c r="RDB523" s="682"/>
      <c r="RDC523" s="682"/>
      <c r="RDD523" s="682"/>
      <c r="RDE523" s="682"/>
      <c r="RDF523" s="682"/>
      <c r="RDG523" s="682"/>
      <c r="RDH523" s="682"/>
      <c r="RDI523" s="682"/>
      <c r="RDJ523" s="682"/>
      <c r="RDK523" s="682"/>
      <c r="RDL523" s="682"/>
      <c r="RDM523" s="682"/>
      <c r="RDN523" s="682"/>
      <c r="RDO523" s="682"/>
      <c r="RDP523" s="682"/>
      <c r="RDQ523" s="682"/>
      <c r="RDR523" s="682"/>
      <c r="RDS523" s="682"/>
      <c r="RDT523" s="682"/>
      <c r="RDU523" s="682"/>
      <c r="RDV523" s="682"/>
      <c r="RDW523" s="682"/>
      <c r="RDX523" s="682"/>
      <c r="RDY523" s="682"/>
      <c r="RDZ523" s="682"/>
      <c r="REA523" s="682"/>
      <c r="REB523" s="682"/>
      <c r="REC523" s="682"/>
      <c r="RED523" s="682"/>
      <c r="REE523" s="682"/>
      <c r="REF523" s="682"/>
      <c r="REG523" s="682"/>
      <c r="REH523" s="682"/>
      <c r="REI523" s="682"/>
      <c r="REJ523" s="682"/>
      <c r="REK523" s="682"/>
      <c r="REL523" s="682"/>
      <c r="REM523" s="682"/>
      <c r="REN523" s="682"/>
      <c r="REO523" s="682"/>
      <c r="REP523" s="682"/>
      <c r="REQ523" s="682"/>
      <c r="RER523" s="682"/>
      <c r="RES523" s="682"/>
      <c r="RET523" s="682"/>
      <c r="REU523" s="682"/>
      <c r="REV523" s="682"/>
      <c r="REW523" s="682"/>
      <c r="REX523" s="682"/>
      <c r="REY523" s="682"/>
      <c r="REZ523" s="682"/>
      <c r="RFA523" s="682"/>
      <c r="RFB523" s="682"/>
      <c r="RFC523" s="682"/>
      <c r="RFD523" s="682"/>
      <c r="RFE523" s="682"/>
      <c r="RFF523" s="682"/>
      <c r="RFG523" s="682"/>
      <c r="RFH523" s="682"/>
      <c r="RFI523" s="682"/>
      <c r="RFJ523" s="682"/>
      <c r="RFK523" s="682"/>
      <c r="RFL523" s="682"/>
      <c r="RFM523" s="682"/>
      <c r="RFN523" s="682"/>
      <c r="RFO523" s="682"/>
      <c r="RFP523" s="682"/>
      <c r="RFQ523" s="682"/>
      <c r="RFR523" s="682"/>
      <c r="RFS523" s="682"/>
      <c r="RFT523" s="682"/>
      <c r="RFU523" s="682"/>
      <c r="RFV523" s="682"/>
      <c r="RFW523" s="682"/>
      <c r="RFX523" s="682"/>
      <c r="RFY523" s="682"/>
      <c r="RFZ523" s="682"/>
      <c r="RGA523" s="682"/>
      <c r="RGB523" s="682"/>
      <c r="RGC523" s="682"/>
      <c r="RGD523" s="682"/>
      <c r="RGE523" s="682"/>
      <c r="RGF523" s="682"/>
      <c r="RGG523" s="682"/>
      <c r="RGH523" s="682"/>
      <c r="RGI523" s="682"/>
      <c r="RGJ523" s="682"/>
      <c r="RGK523" s="682"/>
      <c r="RGL523" s="682"/>
      <c r="RGM523" s="682"/>
      <c r="RGN523" s="682"/>
      <c r="RGO523" s="682"/>
      <c r="RGP523" s="682"/>
      <c r="RGQ523" s="682"/>
      <c r="RGR523" s="682"/>
      <c r="RGS523" s="682"/>
      <c r="RGT523" s="682"/>
      <c r="RGU523" s="682"/>
      <c r="RGV523" s="682"/>
      <c r="RGW523" s="682"/>
      <c r="RGX523" s="682"/>
      <c r="RGY523" s="682"/>
      <c r="RGZ523" s="682"/>
      <c r="RHA523" s="682"/>
      <c r="RHB523" s="682"/>
      <c r="RHC523" s="682"/>
      <c r="RHD523" s="682"/>
      <c r="RHE523" s="682"/>
      <c r="RHF523" s="682"/>
      <c r="RHG523" s="682"/>
      <c r="RHH523" s="682"/>
      <c r="RHI523" s="682"/>
      <c r="RHJ523" s="682"/>
      <c r="RHK523" s="682"/>
      <c r="RHL523" s="682"/>
      <c r="RHM523" s="682"/>
      <c r="RHN523" s="682"/>
      <c r="RHO523" s="682"/>
      <c r="RHP523" s="682"/>
      <c r="RHQ523" s="682"/>
      <c r="RHR523" s="682"/>
      <c r="RHS523" s="682"/>
      <c r="RHT523" s="682"/>
      <c r="RHU523" s="682"/>
      <c r="RHV523" s="682"/>
      <c r="RHW523" s="682"/>
      <c r="RHX523" s="682"/>
      <c r="RHY523" s="682"/>
      <c r="RHZ523" s="682"/>
      <c r="RIA523" s="682"/>
      <c r="RIB523" s="682"/>
      <c r="RIC523" s="682"/>
      <c r="RID523" s="682"/>
      <c r="RIE523" s="682"/>
      <c r="RIF523" s="682"/>
      <c r="RIG523" s="682"/>
      <c r="RIH523" s="682"/>
      <c r="RII523" s="682"/>
      <c r="RIJ523" s="682"/>
      <c r="RIK523" s="682"/>
      <c r="RIL523" s="682"/>
      <c r="RIM523" s="682"/>
      <c r="RIN523" s="682"/>
      <c r="RIO523" s="682"/>
      <c r="RIP523" s="682"/>
      <c r="RIQ523" s="682"/>
      <c r="RIR523" s="682"/>
      <c r="RIS523" s="682"/>
      <c r="RIT523" s="682"/>
      <c r="RIU523" s="682"/>
      <c r="RIV523" s="682"/>
      <c r="RIW523" s="682"/>
      <c r="RIX523" s="682"/>
      <c r="RIY523" s="682"/>
      <c r="RIZ523" s="682"/>
      <c r="RJA523" s="682"/>
      <c r="RJB523" s="682"/>
      <c r="RJC523" s="682"/>
      <c r="RJD523" s="682"/>
      <c r="RJE523" s="682"/>
      <c r="RJF523" s="682"/>
      <c r="RJG523" s="682"/>
      <c r="RJH523" s="682"/>
      <c r="RJI523" s="682"/>
      <c r="RJJ523" s="682"/>
      <c r="RJK523" s="682"/>
      <c r="RJL523" s="682"/>
      <c r="RJM523" s="682"/>
      <c r="RJN523" s="682"/>
      <c r="RJO523" s="682"/>
      <c r="RJP523" s="682"/>
      <c r="RJQ523" s="682"/>
      <c r="RJR523" s="682"/>
      <c r="RJS523" s="682"/>
      <c r="RJT523" s="682"/>
      <c r="RJU523" s="682"/>
      <c r="RJV523" s="682"/>
      <c r="RJW523" s="682"/>
      <c r="RJX523" s="682"/>
      <c r="RJY523" s="682"/>
      <c r="RJZ523" s="682"/>
      <c r="RKA523" s="682"/>
      <c r="RKB523" s="682"/>
      <c r="RKC523" s="682"/>
      <c r="RKD523" s="682"/>
      <c r="RKE523" s="682"/>
      <c r="RKF523" s="682"/>
      <c r="RKG523" s="682"/>
      <c r="RKH523" s="682"/>
      <c r="RKI523" s="682"/>
      <c r="RKJ523" s="682"/>
      <c r="RKK523" s="682"/>
      <c r="RKL523" s="682"/>
      <c r="RKM523" s="682"/>
      <c r="RKN523" s="682"/>
      <c r="RKO523" s="682"/>
      <c r="RKP523" s="682"/>
      <c r="RKQ523" s="682"/>
      <c r="RKR523" s="682"/>
      <c r="RKS523" s="682"/>
      <c r="RKT523" s="682"/>
      <c r="RKU523" s="682"/>
      <c r="RKV523" s="682"/>
      <c r="RKW523" s="682"/>
      <c r="RKX523" s="682"/>
      <c r="RKY523" s="682"/>
      <c r="RKZ523" s="682"/>
      <c r="RLA523" s="682"/>
      <c r="RLB523" s="682"/>
      <c r="RLC523" s="682"/>
      <c r="RLD523" s="682"/>
      <c r="RLE523" s="682"/>
      <c r="RLF523" s="682"/>
      <c r="RLG523" s="682"/>
      <c r="RLH523" s="682"/>
      <c r="RLI523" s="682"/>
      <c r="RLJ523" s="682"/>
      <c r="RLK523" s="682"/>
      <c r="RLL523" s="682"/>
      <c r="RLM523" s="682"/>
      <c r="RLN523" s="682"/>
      <c r="RLO523" s="682"/>
      <c r="RLP523" s="682"/>
      <c r="RLQ523" s="682"/>
      <c r="RLR523" s="682"/>
      <c r="RLS523" s="682"/>
      <c r="RLT523" s="682"/>
      <c r="RLU523" s="682"/>
      <c r="RLV523" s="682"/>
      <c r="RLW523" s="682"/>
      <c r="RLX523" s="682"/>
      <c r="RLY523" s="682"/>
      <c r="RLZ523" s="682"/>
      <c r="RMA523" s="682"/>
      <c r="RMB523" s="682"/>
      <c r="RMC523" s="682"/>
      <c r="RMD523" s="682"/>
      <c r="RME523" s="682"/>
      <c r="RMF523" s="682"/>
      <c r="RMG523" s="682"/>
      <c r="RMH523" s="682"/>
      <c r="RMI523" s="682"/>
      <c r="RMJ523" s="682"/>
      <c r="RMK523" s="682"/>
      <c r="RML523" s="682"/>
      <c r="RMM523" s="682"/>
      <c r="RMN523" s="682"/>
      <c r="RMO523" s="682"/>
      <c r="RMP523" s="682"/>
      <c r="RMQ523" s="682"/>
      <c r="RMR523" s="682"/>
      <c r="RMS523" s="682"/>
      <c r="RMT523" s="682"/>
      <c r="RMU523" s="682"/>
      <c r="RMV523" s="682"/>
      <c r="RMW523" s="682"/>
      <c r="RMX523" s="682"/>
      <c r="RMY523" s="682"/>
      <c r="RMZ523" s="682"/>
      <c r="RNA523" s="682"/>
      <c r="RNB523" s="682"/>
      <c r="RNC523" s="682"/>
      <c r="RND523" s="682"/>
      <c r="RNE523" s="682"/>
      <c r="RNF523" s="682"/>
      <c r="RNG523" s="682"/>
      <c r="RNH523" s="682"/>
      <c r="RNI523" s="682"/>
      <c r="RNJ523" s="682"/>
      <c r="RNK523" s="682"/>
      <c r="RNL523" s="682"/>
      <c r="RNM523" s="682"/>
      <c r="RNN523" s="682"/>
      <c r="RNO523" s="682"/>
      <c r="RNP523" s="682"/>
      <c r="RNQ523" s="682"/>
      <c r="RNR523" s="682"/>
      <c r="RNS523" s="682"/>
      <c r="RNT523" s="682"/>
      <c r="RNU523" s="682"/>
      <c r="RNV523" s="682"/>
      <c r="RNW523" s="682"/>
      <c r="RNX523" s="682"/>
      <c r="RNY523" s="682"/>
      <c r="RNZ523" s="682"/>
      <c r="ROA523" s="682"/>
      <c r="ROB523" s="682"/>
      <c r="ROC523" s="682"/>
      <c r="ROD523" s="682"/>
      <c r="ROE523" s="682"/>
      <c r="ROF523" s="682"/>
      <c r="ROG523" s="682"/>
      <c r="ROH523" s="682"/>
      <c r="ROI523" s="682"/>
      <c r="ROJ523" s="682"/>
      <c r="ROK523" s="682"/>
      <c r="ROL523" s="682"/>
      <c r="ROM523" s="682"/>
      <c r="RON523" s="682"/>
      <c r="ROO523" s="682"/>
      <c r="ROP523" s="682"/>
      <c r="ROQ523" s="682"/>
      <c r="ROR523" s="682"/>
      <c r="ROS523" s="682"/>
      <c r="ROT523" s="682"/>
      <c r="ROU523" s="682"/>
      <c r="ROV523" s="682"/>
      <c r="ROW523" s="682"/>
      <c r="ROX523" s="682"/>
      <c r="ROY523" s="682"/>
      <c r="ROZ523" s="682"/>
      <c r="RPA523" s="682"/>
      <c r="RPB523" s="682"/>
      <c r="RPC523" s="682"/>
      <c r="RPD523" s="682"/>
      <c r="RPE523" s="682"/>
      <c r="RPF523" s="682"/>
      <c r="RPG523" s="682"/>
      <c r="RPH523" s="682"/>
      <c r="RPI523" s="682"/>
      <c r="RPJ523" s="682"/>
      <c r="RPK523" s="682"/>
      <c r="RPL523" s="682"/>
      <c r="RPM523" s="682"/>
      <c r="RPN523" s="682"/>
      <c r="RPO523" s="682"/>
      <c r="RPP523" s="682"/>
      <c r="RPQ523" s="682"/>
      <c r="RPR523" s="682"/>
      <c r="RPS523" s="682"/>
      <c r="RPT523" s="682"/>
      <c r="RPU523" s="682"/>
      <c r="RPV523" s="682"/>
      <c r="RPW523" s="682"/>
      <c r="RPX523" s="682"/>
      <c r="RPY523" s="682"/>
      <c r="RPZ523" s="682"/>
      <c r="RQA523" s="682"/>
      <c r="RQB523" s="682"/>
      <c r="RQC523" s="682"/>
      <c r="RQD523" s="682"/>
      <c r="RQE523" s="682"/>
      <c r="RQF523" s="682"/>
      <c r="RQG523" s="682"/>
      <c r="RQH523" s="682"/>
      <c r="RQI523" s="682"/>
      <c r="RQJ523" s="682"/>
      <c r="RQK523" s="682"/>
      <c r="RQL523" s="682"/>
      <c r="RQM523" s="682"/>
      <c r="RQN523" s="682"/>
      <c r="RQO523" s="682"/>
      <c r="RQP523" s="682"/>
      <c r="RQQ523" s="682"/>
      <c r="RQR523" s="682"/>
      <c r="RQS523" s="682"/>
      <c r="RQT523" s="682"/>
      <c r="RQU523" s="682"/>
      <c r="RQV523" s="682"/>
      <c r="RQW523" s="682"/>
      <c r="RQX523" s="682"/>
      <c r="RQY523" s="682"/>
      <c r="RQZ523" s="682"/>
      <c r="RRA523" s="682"/>
      <c r="RRB523" s="682"/>
      <c r="RRC523" s="682"/>
      <c r="RRD523" s="682"/>
      <c r="RRE523" s="682"/>
      <c r="RRF523" s="682"/>
      <c r="RRG523" s="682"/>
      <c r="RRH523" s="682"/>
      <c r="RRI523" s="682"/>
      <c r="RRJ523" s="682"/>
      <c r="RRK523" s="682"/>
      <c r="RRL523" s="682"/>
      <c r="RRM523" s="682"/>
      <c r="RRN523" s="682"/>
      <c r="RRO523" s="682"/>
      <c r="RRP523" s="682"/>
      <c r="RRQ523" s="682"/>
      <c r="RRR523" s="682"/>
      <c r="RRS523" s="682"/>
      <c r="RRT523" s="682"/>
      <c r="RRU523" s="682"/>
      <c r="RRV523" s="682"/>
      <c r="RRW523" s="682"/>
      <c r="RRX523" s="682"/>
      <c r="RRY523" s="682"/>
      <c r="RRZ523" s="682"/>
      <c r="RSA523" s="682"/>
      <c r="RSB523" s="682"/>
      <c r="RSC523" s="682"/>
      <c r="RSD523" s="682"/>
      <c r="RSE523" s="682"/>
      <c r="RSF523" s="682"/>
      <c r="RSG523" s="682"/>
      <c r="RSH523" s="682"/>
      <c r="RSI523" s="682"/>
      <c r="RSJ523" s="682"/>
      <c r="RSK523" s="682"/>
      <c r="RSL523" s="682"/>
      <c r="RSM523" s="682"/>
      <c r="RSN523" s="682"/>
      <c r="RSO523" s="682"/>
      <c r="RSP523" s="682"/>
      <c r="RSQ523" s="682"/>
      <c r="RSR523" s="682"/>
      <c r="RSS523" s="682"/>
      <c r="RST523" s="682"/>
      <c r="RSU523" s="682"/>
      <c r="RSV523" s="682"/>
      <c r="RSW523" s="682"/>
      <c r="RSX523" s="682"/>
      <c r="RSY523" s="682"/>
      <c r="RSZ523" s="682"/>
      <c r="RTA523" s="682"/>
      <c r="RTB523" s="682"/>
      <c r="RTC523" s="682"/>
      <c r="RTD523" s="682"/>
      <c r="RTE523" s="682"/>
      <c r="RTF523" s="682"/>
      <c r="RTG523" s="682"/>
      <c r="RTH523" s="682"/>
      <c r="RTI523" s="682"/>
      <c r="RTJ523" s="682"/>
      <c r="RTK523" s="682"/>
      <c r="RTL523" s="682"/>
      <c r="RTM523" s="682"/>
      <c r="RTN523" s="682"/>
      <c r="RTO523" s="682"/>
      <c r="RTP523" s="682"/>
      <c r="RTQ523" s="682"/>
      <c r="RTR523" s="682"/>
      <c r="RTS523" s="682"/>
      <c r="RTT523" s="682"/>
      <c r="RTU523" s="682"/>
      <c r="RTV523" s="682"/>
      <c r="RTW523" s="682"/>
      <c r="RTX523" s="682"/>
      <c r="RTY523" s="682"/>
      <c r="RTZ523" s="682"/>
      <c r="RUA523" s="682"/>
      <c r="RUB523" s="682"/>
      <c r="RUC523" s="682"/>
      <c r="RUD523" s="682"/>
      <c r="RUE523" s="682"/>
      <c r="RUF523" s="682"/>
      <c r="RUG523" s="682"/>
      <c r="RUH523" s="682"/>
      <c r="RUI523" s="682"/>
      <c r="RUJ523" s="682"/>
      <c r="RUK523" s="682"/>
      <c r="RUL523" s="682"/>
      <c r="RUM523" s="682"/>
      <c r="RUN523" s="682"/>
      <c r="RUO523" s="682"/>
      <c r="RUP523" s="682"/>
      <c r="RUQ523" s="682"/>
      <c r="RUR523" s="682"/>
      <c r="RUS523" s="682"/>
      <c r="RUT523" s="682"/>
      <c r="RUU523" s="682"/>
      <c r="RUV523" s="682"/>
      <c r="RUW523" s="682"/>
      <c r="RUX523" s="682"/>
      <c r="RUY523" s="682"/>
      <c r="RUZ523" s="682"/>
      <c r="RVA523" s="682"/>
      <c r="RVB523" s="682"/>
      <c r="RVC523" s="682"/>
      <c r="RVD523" s="682"/>
      <c r="RVE523" s="682"/>
      <c r="RVF523" s="682"/>
      <c r="RVG523" s="682"/>
      <c r="RVH523" s="682"/>
      <c r="RVI523" s="682"/>
      <c r="RVJ523" s="682"/>
      <c r="RVK523" s="682"/>
      <c r="RVL523" s="682"/>
      <c r="RVM523" s="682"/>
      <c r="RVN523" s="682"/>
      <c r="RVO523" s="682"/>
      <c r="RVP523" s="682"/>
      <c r="RVQ523" s="682"/>
      <c r="RVR523" s="682"/>
      <c r="RVS523" s="682"/>
      <c r="RVT523" s="682"/>
      <c r="RVU523" s="682"/>
      <c r="RVV523" s="682"/>
      <c r="RVW523" s="682"/>
      <c r="RVX523" s="682"/>
      <c r="RVY523" s="682"/>
      <c r="RVZ523" s="682"/>
      <c r="RWA523" s="682"/>
      <c r="RWB523" s="682"/>
      <c r="RWC523" s="682"/>
      <c r="RWD523" s="682"/>
      <c r="RWE523" s="682"/>
      <c r="RWF523" s="682"/>
      <c r="RWG523" s="682"/>
      <c r="RWH523" s="682"/>
      <c r="RWI523" s="682"/>
      <c r="RWJ523" s="682"/>
      <c r="RWK523" s="682"/>
      <c r="RWL523" s="682"/>
      <c r="RWM523" s="682"/>
      <c r="RWN523" s="682"/>
      <c r="RWO523" s="682"/>
      <c r="RWP523" s="682"/>
      <c r="RWQ523" s="682"/>
      <c r="RWR523" s="682"/>
      <c r="RWS523" s="682"/>
      <c r="RWT523" s="682"/>
      <c r="RWU523" s="682"/>
      <c r="RWV523" s="682"/>
      <c r="RWW523" s="682"/>
      <c r="RWX523" s="682"/>
      <c r="RWY523" s="682"/>
      <c r="RWZ523" s="682"/>
      <c r="RXA523" s="682"/>
      <c r="RXB523" s="682"/>
      <c r="RXC523" s="682"/>
      <c r="RXD523" s="682"/>
      <c r="RXE523" s="682"/>
      <c r="RXF523" s="682"/>
      <c r="RXG523" s="682"/>
      <c r="RXH523" s="682"/>
      <c r="RXI523" s="682"/>
      <c r="RXJ523" s="682"/>
      <c r="RXK523" s="682"/>
      <c r="RXL523" s="682"/>
      <c r="RXM523" s="682"/>
      <c r="RXN523" s="682"/>
      <c r="RXO523" s="682"/>
      <c r="RXP523" s="682"/>
      <c r="RXQ523" s="682"/>
      <c r="RXR523" s="682"/>
      <c r="RXS523" s="682"/>
      <c r="RXT523" s="682"/>
      <c r="RXU523" s="682"/>
      <c r="RXV523" s="682"/>
      <c r="RXW523" s="682"/>
      <c r="RXX523" s="682"/>
      <c r="RXY523" s="682"/>
      <c r="RXZ523" s="682"/>
      <c r="RYA523" s="682"/>
      <c r="RYB523" s="682"/>
      <c r="RYC523" s="682"/>
      <c r="RYD523" s="682"/>
      <c r="RYE523" s="682"/>
      <c r="RYF523" s="682"/>
      <c r="RYG523" s="682"/>
      <c r="RYH523" s="682"/>
      <c r="RYI523" s="682"/>
      <c r="RYJ523" s="682"/>
      <c r="RYK523" s="682"/>
      <c r="RYL523" s="682"/>
      <c r="RYM523" s="682"/>
      <c r="RYN523" s="682"/>
      <c r="RYO523" s="682"/>
      <c r="RYP523" s="682"/>
      <c r="RYQ523" s="682"/>
      <c r="RYR523" s="682"/>
      <c r="RYS523" s="682"/>
      <c r="RYT523" s="682"/>
      <c r="RYU523" s="682"/>
      <c r="RYV523" s="682"/>
      <c r="RYW523" s="682"/>
      <c r="RYX523" s="682"/>
      <c r="RYY523" s="682"/>
      <c r="RYZ523" s="682"/>
      <c r="RZA523" s="682"/>
      <c r="RZB523" s="682"/>
      <c r="RZC523" s="682"/>
      <c r="RZD523" s="682"/>
      <c r="RZE523" s="682"/>
      <c r="RZF523" s="682"/>
      <c r="RZG523" s="682"/>
      <c r="RZH523" s="682"/>
      <c r="RZI523" s="682"/>
      <c r="RZJ523" s="682"/>
      <c r="RZK523" s="682"/>
      <c r="RZL523" s="682"/>
      <c r="RZM523" s="682"/>
      <c r="RZN523" s="682"/>
      <c r="RZO523" s="682"/>
      <c r="RZP523" s="682"/>
      <c r="RZQ523" s="682"/>
      <c r="RZR523" s="682"/>
      <c r="RZS523" s="682"/>
      <c r="RZT523" s="682"/>
      <c r="RZU523" s="682"/>
      <c r="RZV523" s="682"/>
      <c r="RZW523" s="682"/>
      <c r="RZX523" s="682"/>
      <c r="RZY523" s="682"/>
      <c r="RZZ523" s="682"/>
      <c r="SAA523" s="682"/>
      <c r="SAB523" s="682"/>
      <c r="SAC523" s="682"/>
      <c r="SAD523" s="682"/>
      <c r="SAE523" s="682"/>
      <c r="SAF523" s="682"/>
      <c r="SAG523" s="682"/>
      <c r="SAH523" s="682"/>
      <c r="SAI523" s="682"/>
      <c r="SAJ523" s="682"/>
      <c r="SAK523" s="682"/>
      <c r="SAL523" s="682"/>
      <c r="SAM523" s="682"/>
      <c r="SAN523" s="682"/>
      <c r="SAO523" s="682"/>
      <c r="SAP523" s="682"/>
      <c r="SAQ523" s="682"/>
      <c r="SAR523" s="682"/>
      <c r="SAS523" s="682"/>
      <c r="SAT523" s="682"/>
      <c r="SAU523" s="682"/>
      <c r="SAV523" s="682"/>
      <c r="SAW523" s="682"/>
      <c r="SAX523" s="682"/>
      <c r="SAY523" s="682"/>
      <c r="SAZ523" s="682"/>
      <c r="SBA523" s="682"/>
      <c r="SBB523" s="682"/>
      <c r="SBC523" s="682"/>
      <c r="SBD523" s="682"/>
      <c r="SBE523" s="682"/>
      <c r="SBF523" s="682"/>
      <c r="SBG523" s="682"/>
      <c r="SBH523" s="682"/>
      <c r="SBI523" s="682"/>
      <c r="SBJ523" s="682"/>
      <c r="SBK523" s="682"/>
      <c r="SBL523" s="682"/>
      <c r="SBM523" s="682"/>
      <c r="SBN523" s="682"/>
      <c r="SBO523" s="682"/>
      <c r="SBP523" s="682"/>
      <c r="SBQ523" s="682"/>
      <c r="SBR523" s="682"/>
      <c r="SBS523" s="682"/>
      <c r="SBT523" s="682"/>
      <c r="SBU523" s="682"/>
      <c r="SBV523" s="682"/>
      <c r="SBW523" s="682"/>
      <c r="SBX523" s="682"/>
      <c r="SBY523" s="682"/>
      <c r="SBZ523" s="682"/>
      <c r="SCA523" s="682"/>
      <c r="SCB523" s="682"/>
      <c r="SCC523" s="682"/>
      <c r="SCD523" s="682"/>
      <c r="SCE523" s="682"/>
      <c r="SCF523" s="682"/>
      <c r="SCG523" s="682"/>
      <c r="SCH523" s="682"/>
      <c r="SCI523" s="682"/>
      <c r="SCJ523" s="682"/>
      <c r="SCK523" s="682"/>
      <c r="SCL523" s="682"/>
      <c r="SCM523" s="682"/>
      <c r="SCN523" s="682"/>
      <c r="SCO523" s="682"/>
      <c r="SCP523" s="682"/>
      <c r="SCQ523" s="682"/>
      <c r="SCR523" s="682"/>
      <c r="SCS523" s="682"/>
      <c r="SCT523" s="682"/>
      <c r="SCU523" s="682"/>
      <c r="SCV523" s="682"/>
      <c r="SCW523" s="682"/>
      <c r="SCX523" s="682"/>
      <c r="SCY523" s="682"/>
      <c r="SCZ523" s="682"/>
      <c r="SDA523" s="682"/>
      <c r="SDB523" s="682"/>
      <c r="SDC523" s="682"/>
      <c r="SDD523" s="682"/>
      <c r="SDE523" s="682"/>
      <c r="SDF523" s="682"/>
      <c r="SDG523" s="682"/>
      <c r="SDH523" s="682"/>
      <c r="SDI523" s="682"/>
      <c r="SDJ523" s="682"/>
      <c r="SDK523" s="682"/>
      <c r="SDL523" s="682"/>
      <c r="SDM523" s="682"/>
      <c r="SDN523" s="682"/>
      <c r="SDO523" s="682"/>
      <c r="SDP523" s="682"/>
      <c r="SDQ523" s="682"/>
      <c r="SDR523" s="682"/>
      <c r="SDS523" s="682"/>
      <c r="SDT523" s="682"/>
      <c r="SDU523" s="682"/>
      <c r="SDV523" s="682"/>
      <c r="SDW523" s="682"/>
      <c r="SDX523" s="682"/>
      <c r="SDY523" s="682"/>
      <c r="SDZ523" s="682"/>
      <c r="SEA523" s="682"/>
      <c r="SEB523" s="682"/>
      <c r="SEC523" s="682"/>
      <c r="SED523" s="682"/>
      <c r="SEE523" s="682"/>
      <c r="SEF523" s="682"/>
      <c r="SEG523" s="682"/>
      <c r="SEH523" s="682"/>
      <c r="SEI523" s="682"/>
      <c r="SEJ523" s="682"/>
      <c r="SEK523" s="682"/>
      <c r="SEL523" s="682"/>
      <c r="SEM523" s="682"/>
      <c r="SEN523" s="682"/>
      <c r="SEO523" s="682"/>
      <c r="SEP523" s="682"/>
      <c r="SEQ523" s="682"/>
      <c r="SER523" s="682"/>
      <c r="SES523" s="682"/>
      <c r="SET523" s="682"/>
      <c r="SEU523" s="682"/>
      <c r="SEV523" s="682"/>
      <c r="SEW523" s="682"/>
      <c r="SEX523" s="682"/>
      <c r="SEY523" s="682"/>
      <c r="SEZ523" s="682"/>
      <c r="SFA523" s="682"/>
      <c r="SFB523" s="682"/>
      <c r="SFC523" s="682"/>
      <c r="SFD523" s="682"/>
      <c r="SFE523" s="682"/>
      <c r="SFF523" s="682"/>
      <c r="SFG523" s="682"/>
      <c r="SFH523" s="682"/>
      <c r="SFI523" s="682"/>
      <c r="SFJ523" s="682"/>
      <c r="SFK523" s="682"/>
      <c r="SFL523" s="682"/>
      <c r="SFM523" s="682"/>
      <c r="SFN523" s="682"/>
      <c r="SFO523" s="682"/>
      <c r="SFP523" s="682"/>
      <c r="SFQ523" s="682"/>
      <c r="SFR523" s="682"/>
      <c r="SFS523" s="682"/>
      <c r="SFT523" s="682"/>
      <c r="SFU523" s="682"/>
      <c r="SFV523" s="682"/>
      <c r="SFW523" s="682"/>
      <c r="SFX523" s="682"/>
      <c r="SFY523" s="682"/>
      <c r="SFZ523" s="682"/>
      <c r="SGA523" s="682"/>
      <c r="SGB523" s="682"/>
      <c r="SGC523" s="682"/>
      <c r="SGD523" s="682"/>
      <c r="SGE523" s="682"/>
      <c r="SGF523" s="682"/>
      <c r="SGG523" s="682"/>
      <c r="SGH523" s="682"/>
      <c r="SGI523" s="682"/>
      <c r="SGJ523" s="682"/>
      <c r="SGK523" s="682"/>
      <c r="SGL523" s="682"/>
      <c r="SGM523" s="682"/>
      <c r="SGN523" s="682"/>
      <c r="SGO523" s="682"/>
      <c r="SGP523" s="682"/>
      <c r="SGQ523" s="682"/>
      <c r="SGR523" s="682"/>
      <c r="SGS523" s="682"/>
      <c r="SGT523" s="682"/>
      <c r="SGU523" s="682"/>
      <c r="SGV523" s="682"/>
      <c r="SGW523" s="682"/>
      <c r="SGX523" s="682"/>
      <c r="SGY523" s="682"/>
      <c r="SGZ523" s="682"/>
      <c r="SHA523" s="682"/>
      <c r="SHB523" s="682"/>
      <c r="SHC523" s="682"/>
      <c r="SHD523" s="682"/>
      <c r="SHE523" s="682"/>
      <c r="SHF523" s="682"/>
      <c r="SHG523" s="682"/>
      <c r="SHH523" s="682"/>
      <c r="SHI523" s="682"/>
      <c r="SHJ523" s="682"/>
      <c r="SHK523" s="682"/>
      <c r="SHL523" s="682"/>
      <c r="SHM523" s="682"/>
      <c r="SHN523" s="682"/>
      <c r="SHO523" s="682"/>
      <c r="SHP523" s="682"/>
      <c r="SHQ523" s="682"/>
      <c r="SHR523" s="682"/>
      <c r="SHS523" s="682"/>
      <c r="SHT523" s="682"/>
      <c r="SHU523" s="682"/>
      <c r="SHV523" s="682"/>
      <c r="SHW523" s="682"/>
      <c r="SHX523" s="682"/>
      <c r="SHY523" s="682"/>
      <c r="SHZ523" s="682"/>
      <c r="SIA523" s="682"/>
      <c r="SIB523" s="682"/>
      <c r="SIC523" s="682"/>
      <c r="SID523" s="682"/>
      <c r="SIE523" s="682"/>
      <c r="SIF523" s="682"/>
      <c r="SIG523" s="682"/>
      <c r="SIH523" s="682"/>
      <c r="SII523" s="682"/>
      <c r="SIJ523" s="682"/>
      <c r="SIK523" s="682"/>
      <c r="SIL523" s="682"/>
      <c r="SIM523" s="682"/>
      <c r="SIN523" s="682"/>
      <c r="SIO523" s="682"/>
      <c r="SIP523" s="682"/>
      <c r="SIQ523" s="682"/>
      <c r="SIR523" s="682"/>
      <c r="SIS523" s="682"/>
      <c r="SIT523" s="682"/>
      <c r="SIU523" s="682"/>
      <c r="SIV523" s="682"/>
      <c r="SIW523" s="682"/>
      <c r="SIX523" s="682"/>
      <c r="SIY523" s="682"/>
      <c r="SIZ523" s="682"/>
      <c r="SJA523" s="682"/>
      <c r="SJB523" s="682"/>
      <c r="SJC523" s="682"/>
      <c r="SJD523" s="682"/>
      <c r="SJE523" s="682"/>
      <c r="SJF523" s="682"/>
      <c r="SJG523" s="682"/>
      <c r="SJH523" s="682"/>
      <c r="SJI523" s="682"/>
      <c r="SJJ523" s="682"/>
      <c r="SJK523" s="682"/>
      <c r="SJL523" s="682"/>
      <c r="SJM523" s="682"/>
      <c r="SJN523" s="682"/>
      <c r="SJO523" s="682"/>
      <c r="SJP523" s="682"/>
      <c r="SJQ523" s="682"/>
      <c r="SJR523" s="682"/>
      <c r="SJS523" s="682"/>
      <c r="SJT523" s="682"/>
      <c r="SJU523" s="682"/>
      <c r="SJV523" s="682"/>
      <c r="SJW523" s="682"/>
      <c r="SJX523" s="682"/>
      <c r="SJY523" s="682"/>
      <c r="SJZ523" s="682"/>
      <c r="SKA523" s="682"/>
      <c r="SKB523" s="682"/>
      <c r="SKC523" s="682"/>
      <c r="SKD523" s="682"/>
      <c r="SKE523" s="682"/>
      <c r="SKF523" s="682"/>
      <c r="SKG523" s="682"/>
      <c r="SKH523" s="682"/>
      <c r="SKI523" s="682"/>
      <c r="SKJ523" s="682"/>
      <c r="SKK523" s="682"/>
      <c r="SKL523" s="682"/>
      <c r="SKM523" s="682"/>
      <c r="SKN523" s="682"/>
      <c r="SKO523" s="682"/>
      <c r="SKP523" s="682"/>
      <c r="SKQ523" s="682"/>
      <c r="SKR523" s="682"/>
      <c r="SKS523" s="682"/>
      <c r="SKT523" s="682"/>
      <c r="SKU523" s="682"/>
      <c r="SKV523" s="682"/>
      <c r="SKW523" s="682"/>
      <c r="SKX523" s="682"/>
      <c r="SKY523" s="682"/>
      <c r="SKZ523" s="682"/>
      <c r="SLA523" s="682"/>
      <c r="SLB523" s="682"/>
      <c r="SLC523" s="682"/>
      <c r="SLD523" s="682"/>
      <c r="SLE523" s="682"/>
      <c r="SLF523" s="682"/>
      <c r="SLG523" s="682"/>
      <c r="SLH523" s="682"/>
      <c r="SLI523" s="682"/>
      <c r="SLJ523" s="682"/>
      <c r="SLK523" s="682"/>
      <c r="SLL523" s="682"/>
      <c r="SLM523" s="682"/>
      <c r="SLN523" s="682"/>
      <c r="SLO523" s="682"/>
      <c r="SLP523" s="682"/>
      <c r="SLQ523" s="682"/>
      <c r="SLR523" s="682"/>
      <c r="SLS523" s="682"/>
      <c r="SLT523" s="682"/>
      <c r="SLU523" s="682"/>
      <c r="SLV523" s="682"/>
      <c r="SLW523" s="682"/>
      <c r="SLX523" s="682"/>
      <c r="SLY523" s="682"/>
      <c r="SLZ523" s="682"/>
      <c r="SMA523" s="682"/>
      <c r="SMB523" s="682"/>
      <c r="SMC523" s="682"/>
      <c r="SMD523" s="682"/>
      <c r="SME523" s="682"/>
      <c r="SMF523" s="682"/>
      <c r="SMG523" s="682"/>
      <c r="SMH523" s="682"/>
      <c r="SMI523" s="682"/>
      <c r="SMJ523" s="682"/>
      <c r="SMK523" s="682"/>
      <c r="SML523" s="682"/>
      <c r="SMM523" s="682"/>
      <c r="SMN523" s="682"/>
      <c r="SMO523" s="682"/>
      <c r="SMP523" s="682"/>
      <c r="SMQ523" s="682"/>
      <c r="SMR523" s="682"/>
      <c r="SMS523" s="682"/>
      <c r="SMT523" s="682"/>
      <c r="SMU523" s="682"/>
      <c r="SMV523" s="682"/>
      <c r="SMW523" s="682"/>
      <c r="SMX523" s="682"/>
      <c r="SMY523" s="682"/>
      <c r="SMZ523" s="682"/>
      <c r="SNA523" s="682"/>
      <c r="SNB523" s="682"/>
      <c r="SNC523" s="682"/>
      <c r="SND523" s="682"/>
      <c r="SNE523" s="682"/>
      <c r="SNF523" s="682"/>
      <c r="SNG523" s="682"/>
      <c r="SNH523" s="682"/>
      <c r="SNI523" s="682"/>
      <c r="SNJ523" s="682"/>
      <c r="SNK523" s="682"/>
      <c r="SNL523" s="682"/>
      <c r="SNM523" s="682"/>
      <c r="SNN523" s="682"/>
      <c r="SNO523" s="682"/>
      <c r="SNP523" s="682"/>
      <c r="SNQ523" s="682"/>
      <c r="SNR523" s="682"/>
      <c r="SNS523" s="682"/>
      <c r="SNT523" s="682"/>
      <c r="SNU523" s="682"/>
      <c r="SNV523" s="682"/>
      <c r="SNW523" s="682"/>
      <c r="SNX523" s="682"/>
      <c r="SNY523" s="682"/>
      <c r="SNZ523" s="682"/>
      <c r="SOA523" s="682"/>
      <c r="SOB523" s="682"/>
      <c r="SOC523" s="682"/>
      <c r="SOD523" s="682"/>
      <c r="SOE523" s="682"/>
      <c r="SOF523" s="682"/>
      <c r="SOG523" s="682"/>
      <c r="SOH523" s="682"/>
      <c r="SOI523" s="682"/>
      <c r="SOJ523" s="682"/>
      <c r="SOK523" s="682"/>
      <c r="SOL523" s="682"/>
      <c r="SOM523" s="682"/>
      <c r="SON523" s="682"/>
      <c r="SOO523" s="682"/>
      <c r="SOP523" s="682"/>
      <c r="SOQ523" s="682"/>
      <c r="SOR523" s="682"/>
      <c r="SOS523" s="682"/>
      <c r="SOT523" s="682"/>
      <c r="SOU523" s="682"/>
      <c r="SOV523" s="682"/>
      <c r="SOW523" s="682"/>
      <c r="SOX523" s="682"/>
      <c r="SOY523" s="682"/>
      <c r="SOZ523" s="682"/>
      <c r="SPA523" s="682"/>
      <c r="SPB523" s="682"/>
      <c r="SPC523" s="682"/>
      <c r="SPD523" s="682"/>
      <c r="SPE523" s="682"/>
      <c r="SPF523" s="682"/>
      <c r="SPG523" s="682"/>
      <c r="SPH523" s="682"/>
      <c r="SPI523" s="682"/>
      <c r="SPJ523" s="682"/>
      <c r="SPK523" s="682"/>
      <c r="SPL523" s="682"/>
      <c r="SPM523" s="682"/>
      <c r="SPN523" s="682"/>
      <c r="SPO523" s="682"/>
      <c r="SPP523" s="682"/>
      <c r="SPQ523" s="682"/>
      <c r="SPR523" s="682"/>
      <c r="SPS523" s="682"/>
      <c r="SPT523" s="682"/>
      <c r="SPU523" s="682"/>
      <c r="SPV523" s="682"/>
      <c r="SPW523" s="682"/>
      <c r="SPX523" s="682"/>
      <c r="SPY523" s="682"/>
      <c r="SPZ523" s="682"/>
      <c r="SQA523" s="682"/>
      <c r="SQB523" s="682"/>
      <c r="SQC523" s="682"/>
      <c r="SQD523" s="682"/>
      <c r="SQE523" s="682"/>
      <c r="SQF523" s="682"/>
      <c r="SQG523" s="682"/>
      <c r="SQH523" s="682"/>
      <c r="SQI523" s="682"/>
      <c r="SQJ523" s="682"/>
      <c r="SQK523" s="682"/>
      <c r="SQL523" s="682"/>
      <c r="SQM523" s="682"/>
      <c r="SQN523" s="682"/>
      <c r="SQO523" s="682"/>
      <c r="SQP523" s="682"/>
      <c r="SQQ523" s="682"/>
      <c r="SQR523" s="682"/>
      <c r="SQS523" s="682"/>
      <c r="SQT523" s="682"/>
      <c r="SQU523" s="682"/>
      <c r="SQV523" s="682"/>
      <c r="SQW523" s="682"/>
      <c r="SQX523" s="682"/>
      <c r="SQY523" s="682"/>
      <c r="SQZ523" s="682"/>
      <c r="SRA523" s="682"/>
      <c r="SRB523" s="682"/>
      <c r="SRC523" s="682"/>
      <c r="SRD523" s="682"/>
      <c r="SRE523" s="682"/>
      <c r="SRF523" s="682"/>
      <c r="SRG523" s="682"/>
      <c r="SRH523" s="682"/>
      <c r="SRI523" s="682"/>
      <c r="SRJ523" s="682"/>
      <c r="SRK523" s="682"/>
      <c r="SRL523" s="682"/>
      <c r="SRM523" s="682"/>
      <c r="SRN523" s="682"/>
      <c r="SRO523" s="682"/>
      <c r="SRP523" s="682"/>
      <c r="SRQ523" s="682"/>
      <c r="SRR523" s="682"/>
      <c r="SRS523" s="682"/>
      <c r="SRT523" s="682"/>
      <c r="SRU523" s="682"/>
      <c r="SRV523" s="682"/>
      <c r="SRW523" s="682"/>
      <c r="SRX523" s="682"/>
      <c r="SRY523" s="682"/>
      <c r="SRZ523" s="682"/>
      <c r="SSA523" s="682"/>
      <c r="SSB523" s="682"/>
      <c r="SSC523" s="682"/>
      <c r="SSD523" s="682"/>
      <c r="SSE523" s="682"/>
      <c r="SSF523" s="682"/>
      <c r="SSG523" s="682"/>
      <c r="SSH523" s="682"/>
      <c r="SSI523" s="682"/>
      <c r="SSJ523" s="682"/>
      <c r="SSK523" s="682"/>
      <c r="SSL523" s="682"/>
      <c r="SSM523" s="682"/>
      <c r="SSN523" s="682"/>
      <c r="SSO523" s="682"/>
      <c r="SSP523" s="682"/>
      <c r="SSQ523" s="682"/>
      <c r="SSR523" s="682"/>
      <c r="SSS523" s="682"/>
      <c r="SST523" s="682"/>
      <c r="SSU523" s="682"/>
      <c r="SSV523" s="682"/>
      <c r="SSW523" s="682"/>
      <c r="SSX523" s="682"/>
      <c r="SSY523" s="682"/>
      <c r="SSZ523" s="682"/>
      <c r="STA523" s="682"/>
      <c r="STB523" s="682"/>
      <c r="STC523" s="682"/>
      <c r="STD523" s="682"/>
      <c r="STE523" s="682"/>
      <c r="STF523" s="682"/>
      <c r="STG523" s="682"/>
      <c r="STH523" s="682"/>
      <c r="STI523" s="682"/>
      <c r="STJ523" s="682"/>
      <c r="STK523" s="682"/>
      <c r="STL523" s="682"/>
      <c r="STM523" s="682"/>
      <c r="STN523" s="682"/>
      <c r="STO523" s="682"/>
      <c r="STP523" s="682"/>
      <c r="STQ523" s="682"/>
      <c r="STR523" s="682"/>
      <c r="STS523" s="682"/>
      <c r="STT523" s="682"/>
      <c r="STU523" s="682"/>
      <c r="STV523" s="682"/>
      <c r="STW523" s="682"/>
      <c r="STX523" s="682"/>
      <c r="STY523" s="682"/>
      <c r="STZ523" s="682"/>
      <c r="SUA523" s="682"/>
      <c r="SUB523" s="682"/>
      <c r="SUC523" s="682"/>
      <c r="SUD523" s="682"/>
      <c r="SUE523" s="682"/>
      <c r="SUF523" s="682"/>
      <c r="SUG523" s="682"/>
      <c r="SUH523" s="682"/>
      <c r="SUI523" s="682"/>
      <c r="SUJ523" s="682"/>
      <c r="SUK523" s="682"/>
      <c r="SUL523" s="682"/>
      <c r="SUM523" s="682"/>
      <c r="SUN523" s="682"/>
      <c r="SUO523" s="682"/>
      <c r="SUP523" s="682"/>
      <c r="SUQ523" s="682"/>
      <c r="SUR523" s="682"/>
      <c r="SUS523" s="682"/>
      <c r="SUT523" s="682"/>
      <c r="SUU523" s="682"/>
      <c r="SUV523" s="682"/>
      <c r="SUW523" s="682"/>
      <c r="SUX523" s="682"/>
      <c r="SUY523" s="682"/>
      <c r="SUZ523" s="682"/>
      <c r="SVA523" s="682"/>
      <c r="SVB523" s="682"/>
      <c r="SVC523" s="682"/>
      <c r="SVD523" s="682"/>
      <c r="SVE523" s="682"/>
      <c r="SVF523" s="682"/>
      <c r="SVG523" s="682"/>
      <c r="SVH523" s="682"/>
      <c r="SVI523" s="682"/>
      <c r="SVJ523" s="682"/>
      <c r="SVK523" s="682"/>
      <c r="SVL523" s="682"/>
      <c r="SVM523" s="682"/>
      <c r="SVN523" s="682"/>
      <c r="SVO523" s="682"/>
      <c r="SVP523" s="682"/>
      <c r="SVQ523" s="682"/>
      <c r="SVR523" s="682"/>
      <c r="SVS523" s="682"/>
      <c r="SVT523" s="682"/>
      <c r="SVU523" s="682"/>
      <c r="SVV523" s="682"/>
      <c r="SVW523" s="682"/>
      <c r="SVX523" s="682"/>
      <c r="SVY523" s="682"/>
      <c r="SVZ523" s="682"/>
      <c r="SWA523" s="682"/>
      <c r="SWB523" s="682"/>
      <c r="SWC523" s="682"/>
      <c r="SWD523" s="682"/>
      <c r="SWE523" s="682"/>
      <c r="SWF523" s="682"/>
      <c r="SWG523" s="682"/>
      <c r="SWH523" s="682"/>
      <c r="SWI523" s="682"/>
      <c r="SWJ523" s="682"/>
      <c r="SWK523" s="682"/>
      <c r="SWL523" s="682"/>
      <c r="SWM523" s="682"/>
      <c r="SWN523" s="682"/>
      <c r="SWO523" s="682"/>
      <c r="SWP523" s="682"/>
      <c r="SWQ523" s="682"/>
      <c r="SWR523" s="682"/>
      <c r="SWS523" s="682"/>
      <c r="SWT523" s="682"/>
      <c r="SWU523" s="682"/>
      <c r="SWV523" s="682"/>
      <c r="SWW523" s="682"/>
      <c r="SWX523" s="682"/>
      <c r="SWY523" s="682"/>
      <c r="SWZ523" s="682"/>
      <c r="SXA523" s="682"/>
      <c r="SXB523" s="682"/>
      <c r="SXC523" s="682"/>
      <c r="SXD523" s="682"/>
      <c r="SXE523" s="682"/>
      <c r="SXF523" s="682"/>
      <c r="SXG523" s="682"/>
      <c r="SXH523" s="682"/>
      <c r="SXI523" s="682"/>
      <c r="SXJ523" s="682"/>
      <c r="SXK523" s="682"/>
      <c r="SXL523" s="682"/>
      <c r="SXM523" s="682"/>
      <c r="SXN523" s="682"/>
      <c r="SXO523" s="682"/>
      <c r="SXP523" s="682"/>
      <c r="SXQ523" s="682"/>
      <c r="SXR523" s="682"/>
      <c r="SXS523" s="682"/>
      <c r="SXT523" s="682"/>
      <c r="SXU523" s="682"/>
      <c r="SXV523" s="682"/>
      <c r="SXW523" s="682"/>
      <c r="SXX523" s="682"/>
      <c r="SXY523" s="682"/>
      <c r="SXZ523" s="682"/>
      <c r="SYA523" s="682"/>
      <c r="SYB523" s="682"/>
      <c r="SYC523" s="682"/>
      <c r="SYD523" s="682"/>
      <c r="SYE523" s="682"/>
      <c r="SYF523" s="682"/>
      <c r="SYG523" s="682"/>
      <c r="SYH523" s="682"/>
      <c r="SYI523" s="682"/>
      <c r="SYJ523" s="682"/>
      <c r="SYK523" s="682"/>
      <c r="SYL523" s="682"/>
      <c r="SYM523" s="682"/>
      <c r="SYN523" s="682"/>
      <c r="SYO523" s="682"/>
      <c r="SYP523" s="682"/>
      <c r="SYQ523" s="682"/>
      <c r="SYR523" s="682"/>
      <c r="SYS523" s="682"/>
      <c r="SYT523" s="682"/>
      <c r="SYU523" s="682"/>
      <c r="SYV523" s="682"/>
      <c r="SYW523" s="682"/>
      <c r="SYX523" s="682"/>
      <c r="SYY523" s="682"/>
      <c r="SYZ523" s="682"/>
      <c r="SZA523" s="682"/>
      <c r="SZB523" s="682"/>
      <c r="SZC523" s="682"/>
      <c r="SZD523" s="682"/>
      <c r="SZE523" s="682"/>
      <c r="SZF523" s="682"/>
      <c r="SZG523" s="682"/>
      <c r="SZH523" s="682"/>
      <c r="SZI523" s="682"/>
      <c r="SZJ523" s="682"/>
      <c r="SZK523" s="682"/>
      <c r="SZL523" s="682"/>
      <c r="SZM523" s="682"/>
      <c r="SZN523" s="682"/>
      <c r="SZO523" s="682"/>
      <c r="SZP523" s="682"/>
      <c r="SZQ523" s="682"/>
      <c r="SZR523" s="682"/>
      <c r="SZS523" s="682"/>
      <c r="SZT523" s="682"/>
      <c r="SZU523" s="682"/>
      <c r="SZV523" s="682"/>
      <c r="SZW523" s="682"/>
      <c r="SZX523" s="682"/>
      <c r="SZY523" s="682"/>
      <c r="SZZ523" s="682"/>
      <c r="TAA523" s="682"/>
      <c r="TAB523" s="682"/>
      <c r="TAC523" s="682"/>
      <c r="TAD523" s="682"/>
      <c r="TAE523" s="682"/>
      <c r="TAF523" s="682"/>
      <c r="TAG523" s="682"/>
      <c r="TAH523" s="682"/>
      <c r="TAI523" s="682"/>
      <c r="TAJ523" s="682"/>
      <c r="TAK523" s="682"/>
      <c r="TAL523" s="682"/>
      <c r="TAM523" s="682"/>
      <c r="TAN523" s="682"/>
      <c r="TAO523" s="682"/>
      <c r="TAP523" s="682"/>
      <c r="TAQ523" s="682"/>
      <c r="TAR523" s="682"/>
      <c r="TAS523" s="682"/>
      <c r="TAT523" s="682"/>
      <c r="TAU523" s="682"/>
      <c r="TAV523" s="682"/>
      <c r="TAW523" s="682"/>
      <c r="TAX523" s="682"/>
      <c r="TAY523" s="682"/>
      <c r="TAZ523" s="682"/>
      <c r="TBA523" s="682"/>
      <c r="TBB523" s="682"/>
      <c r="TBC523" s="682"/>
      <c r="TBD523" s="682"/>
      <c r="TBE523" s="682"/>
      <c r="TBF523" s="682"/>
      <c r="TBG523" s="682"/>
      <c r="TBH523" s="682"/>
      <c r="TBI523" s="682"/>
      <c r="TBJ523" s="682"/>
      <c r="TBK523" s="682"/>
      <c r="TBL523" s="682"/>
      <c r="TBM523" s="682"/>
      <c r="TBN523" s="682"/>
      <c r="TBO523" s="682"/>
      <c r="TBP523" s="682"/>
      <c r="TBQ523" s="682"/>
      <c r="TBR523" s="682"/>
      <c r="TBS523" s="682"/>
      <c r="TBT523" s="682"/>
      <c r="TBU523" s="682"/>
      <c r="TBV523" s="682"/>
      <c r="TBW523" s="682"/>
      <c r="TBX523" s="682"/>
      <c r="TBY523" s="682"/>
      <c r="TBZ523" s="682"/>
      <c r="TCA523" s="682"/>
      <c r="TCB523" s="682"/>
      <c r="TCC523" s="682"/>
      <c r="TCD523" s="682"/>
      <c r="TCE523" s="682"/>
      <c r="TCF523" s="682"/>
      <c r="TCG523" s="682"/>
      <c r="TCH523" s="682"/>
      <c r="TCI523" s="682"/>
      <c r="TCJ523" s="682"/>
      <c r="TCK523" s="682"/>
      <c r="TCL523" s="682"/>
      <c r="TCM523" s="682"/>
      <c r="TCN523" s="682"/>
      <c r="TCO523" s="682"/>
      <c r="TCP523" s="682"/>
      <c r="TCQ523" s="682"/>
      <c r="TCR523" s="682"/>
      <c r="TCS523" s="682"/>
      <c r="TCT523" s="682"/>
      <c r="TCU523" s="682"/>
      <c r="TCV523" s="682"/>
      <c r="TCW523" s="682"/>
      <c r="TCX523" s="682"/>
      <c r="TCY523" s="682"/>
      <c r="TCZ523" s="682"/>
      <c r="TDA523" s="682"/>
      <c r="TDB523" s="682"/>
      <c r="TDC523" s="682"/>
      <c r="TDD523" s="682"/>
      <c r="TDE523" s="682"/>
      <c r="TDF523" s="682"/>
      <c r="TDG523" s="682"/>
      <c r="TDH523" s="682"/>
      <c r="TDI523" s="682"/>
      <c r="TDJ523" s="682"/>
      <c r="TDK523" s="682"/>
      <c r="TDL523" s="682"/>
      <c r="TDM523" s="682"/>
      <c r="TDN523" s="682"/>
      <c r="TDO523" s="682"/>
      <c r="TDP523" s="682"/>
      <c r="TDQ523" s="682"/>
      <c r="TDR523" s="682"/>
      <c r="TDS523" s="682"/>
      <c r="TDT523" s="682"/>
      <c r="TDU523" s="682"/>
      <c r="TDV523" s="682"/>
      <c r="TDW523" s="682"/>
      <c r="TDX523" s="682"/>
      <c r="TDY523" s="682"/>
      <c r="TDZ523" s="682"/>
      <c r="TEA523" s="682"/>
      <c r="TEB523" s="682"/>
      <c r="TEC523" s="682"/>
      <c r="TED523" s="682"/>
      <c r="TEE523" s="682"/>
      <c r="TEF523" s="682"/>
      <c r="TEG523" s="682"/>
      <c r="TEH523" s="682"/>
      <c r="TEI523" s="682"/>
      <c r="TEJ523" s="682"/>
      <c r="TEK523" s="682"/>
      <c r="TEL523" s="682"/>
      <c r="TEM523" s="682"/>
      <c r="TEN523" s="682"/>
      <c r="TEO523" s="682"/>
      <c r="TEP523" s="682"/>
      <c r="TEQ523" s="682"/>
      <c r="TER523" s="682"/>
      <c r="TES523" s="682"/>
      <c r="TET523" s="682"/>
      <c r="TEU523" s="682"/>
      <c r="TEV523" s="682"/>
      <c r="TEW523" s="682"/>
      <c r="TEX523" s="682"/>
      <c r="TEY523" s="682"/>
      <c r="TEZ523" s="682"/>
      <c r="TFA523" s="682"/>
      <c r="TFB523" s="682"/>
      <c r="TFC523" s="682"/>
      <c r="TFD523" s="682"/>
      <c r="TFE523" s="682"/>
      <c r="TFF523" s="682"/>
      <c r="TFG523" s="682"/>
      <c r="TFH523" s="682"/>
      <c r="TFI523" s="682"/>
      <c r="TFJ523" s="682"/>
      <c r="TFK523" s="682"/>
      <c r="TFL523" s="682"/>
      <c r="TFM523" s="682"/>
      <c r="TFN523" s="682"/>
      <c r="TFO523" s="682"/>
      <c r="TFP523" s="682"/>
      <c r="TFQ523" s="682"/>
      <c r="TFR523" s="682"/>
      <c r="TFS523" s="682"/>
      <c r="TFT523" s="682"/>
      <c r="TFU523" s="682"/>
      <c r="TFV523" s="682"/>
      <c r="TFW523" s="682"/>
      <c r="TFX523" s="682"/>
      <c r="TFY523" s="682"/>
      <c r="TFZ523" s="682"/>
      <c r="TGA523" s="682"/>
      <c r="TGB523" s="682"/>
      <c r="TGC523" s="682"/>
      <c r="TGD523" s="682"/>
      <c r="TGE523" s="682"/>
      <c r="TGF523" s="682"/>
      <c r="TGG523" s="682"/>
      <c r="TGH523" s="682"/>
      <c r="TGI523" s="682"/>
      <c r="TGJ523" s="682"/>
      <c r="TGK523" s="682"/>
      <c r="TGL523" s="682"/>
      <c r="TGM523" s="682"/>
      <c r="TGN523" s="682"/>
      <c r="TGO523" s="682"/>
      <c r="TGP523" s="682"/>
      <c r="TGQ523" s="682"/>
      <c r="TGR523" s="682"/>
      <c r="TGS523" s="682"/>
      <c r="TGT523" s="682"/>
      <c r="TGU523" s="682"/>
      <c r="TGV523" s="682"/>
      <c r="TGW523" s="682"/>
      <c r="TGX523" s="682"/>
      <c r="TGY523" s="682"/>
      <c r="TGZ523" s="682"/>
      <c r="THA523" s="682"/>
      <c r="THB523" s="682"/>
      <c r="THC523" s="682"/>
      <c r="THD523" s="682"/>
      <c r="THE523" s="682"/>
      <c r="THF523" s="682"/>
      <c r="THG523" s="682"/>
      <c r="THH523" s="682"/>
      <c r="THI523" s="682"/>
      <c r="THJ523" s="682"/>
      <c r="THK523" s="682"/>
      <c r="THL523" s="682"/>
      <c r="THM523" s="682"/>
      <c r="THN523" s="682"/>
      <c r="THO523" s="682"/>
      <c r="THP523" s="682"/>
      <c r="THQ523" s="682"/>
      <c r="THR523" s="682"/>
      <c r="THS523" s="682"/>
      <c r="THT523" s="682"/>
      <c r="THU523" s="682"/>
      <c r="THV523" s="682"/>
      <c r="THW523" s="682"/>
      <c r="THX523" s="682"/>
      <c r="THY523" s="682"/>
      <c r="THZ523" s="682"/>
      <c r="TIA523" s="682"/>
      <c r="TIB523" s="682"/>
      <c r="TIC523" s="682"/>
      <c r="TID523" s="682"/>
      <c r="TIE523" s="682"/>
      <c r="TIF523" s="682"/>
      <c r="TIG523" s="682"/>
      <c r="TIH523" s="682"/>
      <c r="TII523" s="682"/>
      <c r="TIJ523" s="682"/>
      <c r="TIK523" s="682"/>
      <c r="TIL523" s="682"/>
      <c r="TIM523" s="682"/>
      <c r="TIN523" s="682"/>
      <c r="TIO523" s="682"/>
      <c r="TIP523" s="682"/>
      <c r="TIQ523" s="682"/>
      <c r="TIR523" s="682"/>
      <c r="TIS523" s="682"/>
      <c r="TIT523" s="682"/>
      <c r="TIU523" s="682"/>
      <c r="TIV523" s="682"/>
      <c r="TIW523" s="682"/>
      <c r="TIX523" s="682"/>
      <c r="TIY523" s="682"/>
      <c r="TIZ523" s="682"/>
      <c r="TJA523" s="682"/>
      <c r="TJB523" s="682"/>
      <c r="TJC523" s="682"/>
      <c r="TJD523" s="682"/>
      <c r="TJE523" s="682"/>
      <c r="TJF523" s="682"/>
      <c r="TJG523" s="682"/>
      <c r="TJH523" s="682"/>
      <c r="TJI523" s="682"/>
      <c r="TJJ523" s="682"/>
      <c r="TJK523" s="682"/>
      <c r="TJL523" s="682"/>
      <c r="TJM523" s="682"/>
      <c r="TJN523" s="682"/>
      <c r="TJO523" s="682"/>
      <c r="TJP523" s="682"/>
      <c r="TJQ523" s="682"/>
      <c r="TJR523" s="682"/>
      <c r="TJS523" s="682"/>
      <c r="TJT523" s="682"/>
      <c r="TJU523" s="682"/>
      <c r="TJV523" s="682"/>
      <c r="TJW523" s="682"/>
      <c r="TJX523" s="682"/>
      <c r="TJY523" s="682"/>
      <c r="TJZ523" s="682"/>
      <c r="TKA523" s="682"/>
      <c r="TKB523" s="682"/>
      <c r="TKC523" s="682"/>
      <c r="TKD523" s="682"/>
      <c r="TKE523" s="682"/>
      <c r="TKF523" s="682"/>
      <c r="TKG523" s="682"/>
      <c r="TKH523" s="682"/>
      <c r="TKI523" s="682"/>
      <c r="TKJ523" s="682"/>
      <c r="TKK523" s="682"/>
      <c r="TKL523" s="682"/>
      <c r="TKM523" s="682"/>
      <c r="TKN523" s="682"/>
      <c r="TKO523" s="682"/>
      <c r="TKP523" s="682"/>
      <c r="TKQ523" s="682"/>
      <c r="TKR523" s="682"/>
      <c r="TKS523" s="682"/>
      <c r="TKT523" s="682"/>
      <c r="TKU523" s="682"/>
      <c r="TKV523" s="682"/>
      <c r="TKW523" s="682"/>
      <c r="TKX523" s="682"/>
      <c r="TKY523" s="682"/>
      <c r="TKZ523" s="682"/>
      <c r="TLA523" s="682"/>
      <c r="TLB523" s="682"/>
      <c r="TLC523" s="682"/>
      <c r="TLD523" s="682"/>
      <c r="TLE523" s="682"/>
      <c r="TLF523" s="682"/>
      <c r="TLG523" s="682"/>
      <c r="TLH523" s="682"/>
      <c r="TLI523" s="682"/>
      <c r="TLJ523" s="682"/>
      <c r="TLK523" s="682"/>
      <c r="TLL523" s="682"/>
      <c r="TLM523" s="682"/>
      <c r="TLN523" s="682"/>
      <c r="TLO523" s="682"/>
      <c r="TLP523" s="682"/>
      <c r="TLQ523" s="682"/>
      <c r="TLR523" s="682"/>
      <c r="TLS523" s="682"/>
      <c r="TLT523" s="682"/>
      <c r="TLU523" s="682"/>
      <c r="TLV523" s="682"/>
      <c r="TLW523" s="682"/>
      <c r="TLX523" s="682"/>
      <c r="TLY523" s="682"/>
      <c r="TLZ523" s="682"/>
      <c r="TMA523" s="682"/>
      <c r="TMB523" s="682"/>
      <c r="TMC523" s="682"/>
      <c r="TMD523" s="682"/>
      <c r="TME523" s="682"/>
      <c r="TMF523" s="682"/>
      <c r="TMG523" s="682"/>
      <c r="TMH523" s="682"/>
      <c r="TMI523" s="682"/>
      <c r="TMJ523" s="682"/>
      <c r="TMK523" s="682"/>
      <c r="TML523" s="682"/>
      <c r="TMM523" s="682"/>
      <c r="TMN523" s="682"/>
      <c r="TMO523" s="682"/>
      <c r="TMP523" s="682"/>
      <c r="TMQ523" s="682"/>
      <c r="TMR523" s="682"/>
      <c r="TMS523" s="682"/>
      <c r="TMT523" s="682"/>
      <c r="TMU523" s="682"/>
      <c r="TMV523" s="682"/>
      <c r="TMW523" s="682"/>
      <c r="TMX523" s="682"/>
      <c r="TMY523" s="682"/>
      <c r="TMZ523" s="682"/>
      <c r="TNA523" s="682"/>
      <c r="TNB523" s="682"/>
      <c r="TNC523" s="682"/>
      <c r="TND523" s="682"/>
      <c r="TNE523" s="682"/>
      <c r="TNF523" s="682"/>
      <c r="TNG523" s="682"/>
      <c r="TNH523" s="682"/>
      <c r="TNI523" s="682"/>
      <c r="TNJ523" s="682"/>
      <c r="TNK523" s="682"/>
      <c r="TNL523" s="682"/>
      <c r="TNM523" s="682"/>
      <c r="TNN523" s="682"/>
      <c r="TNO523" s="682"/>
      <c r="TNP523" s="682"/>
      <c r="TNQ523" s="682"/>
      <c r="TNR523" s="682"/>
      <c r="TNS523" s="682"/>
      <c r="TNT523" s="682"/>
      <c r="TNU523" s="682"/>
      <c r="TNV523" s="682"/>
      <c r="TNW523" s="682"/>
      <c r="TNX523" s="682"/>
      <c r="TNY523" s="682"/>
      <c r="TNZ523" s="682"/>
      <c r="TOA523" s="682"/>
      <c r="TOB523" s="682"/>
      <c r="TOC523" s="682"/>
      <c r="TOD523" s="682"/>
      <c r="TOE523" s="682"/>
      <c r="TOF523" s="682"/>
      <c r="TOG523" s="682"/>
      <c r="TOH523" s="682"/>
      <c r="TOI523" s="682"/>
      <c r="TOJ523" s="682"/>
      <c r="TOK523" s="682"/>
      <c r="TOL523" s="682"/>
      <c r="TOM523" s="682"/>
      <c r="TON523" s="682"/>
      <c r="TOO523" s="682"/>
      <c r="TOP523" s="682"/>
      <c r="TOQ523" s="682"/>
      <c r="TOR523" s="682"/>
      <c r="TOS523" s="682"/>
      <c r="TOT523" s="682"/>
      <c r="TOU523" s="682"/>
      <c r="TOV523" s="682"/>
      <c r="TOW523" s="682"/>
      <c r="TOX523" s="682"/>
      <c r="TOY523" s="682"/>
      <c r="TOZ523" s="682"/>
      <c r="TPA523" s="682"/>
      <c r="TPB523" s="682"/>
      <c r="TPC523" s="682"/>
      <c r="TPD523" s="682"/>
      <c r="TPE523" s="682"/>
      <c r="TPF523" s="682"/>
      <c r="TPG523" s="682"/>
      <c r="TPH523" s="682"/>
      <c r="TPI523" s="682"/>
      <c r="TPJ523" s="682"/>
      <c r="TPK523" s="682"/>
      <c r="TPL523" s="682"/>
      <c r="TPM523" s="682"/>
      <c r="TPN523" s="682"/>
      <c r="TPO523" s="682"/>
      <c r="TPP523" s="682"/>
      <c r="TPQ523" s="682"/>
      <c r="TPR523" s="682"/>
      <c r="TPS523" s="682"/>
      <c r="TPT523" s="682"/>
      <c r="TPU523" s="682"/>
      <c r="TPV523" s="682"/>
      <c r="TPW523" s="682"/>
      <c r="TPX523" s="682"/>
      <c r="TPY523" s="682"/>
      <c r="TPZ523" s="682"/>
      <c r="TQA523" s="682"/>
      <c r="TQB523" s="682"/>
      <c r="TQC523" s="682"/>
      <c r="TQD523" s="682"/>
      <c r="TQE523" s="682"/>
      <c r="TQF523" s="682"/>
      <c r="TQG523" s="682"/>
      <c r="TQH523" s="682"/>
      <c r="TQI523" s="682"/>
      <c r="TQJ523" s="682"/>
      <c r="TQK523" s="682"/>
      <c r="TQL523" s="682"/>
      <c r="TQM523" s="682"/>
      <c r="TQN523" s="682"/>
      <c r="TQO523" s="682"/>
      <c r="TQP523" s="682"/>
      <c r="TQQ523" s="682"/>
      <c r="TQR523" s="682"/>
      <c r="TQS523" s="682"/>
      <c r="TQT523" s="682"/>
      <c r="TQU523" s="682"/>
      <c r="TQV523" s="682"/>
      <c r="TQW523" s="682"/>
      <c r="TQX523" s="682"/>
      <c r="TQY523" s="682"/>
      <c r="TQZ523" s="682"/>
      <c r="TRA523" s="682"/>
      <c r="TRB523" s="682"/>
      <c r="TRC523" s="682"/>
      <c r="TRD523" s="682"/>
      <c r="TRE523" s="682"/>
      <c r="TRF523" s="682"/>
      <c r="TRG523" s="682"/>
      <c r="TRH523" s="682"/>
      <c r="TRI523" s="682"/>
      <c r="TRJ523" s="682"/>
      <c r="TRK523" s="682"/>
      <c r="TRL523" s="682"/>
      <c r="TRM523" s="682"/>
      <c r="TRN523" s="682"/>
      <c r="TRO523" s="682"/>
      <c r="TRP523" s="682"/>
      <c r="TRQ523" s="682"/>
      <c r="TRR523" s="682"/>
      <c r="TRS523" s="682"/>
      <c r="TRT523" s="682"/>
      <c r="TRU523" s="682"/>
      <c r="TRV523" s="682"/>
      <c r="TRW523" s="682"/>
      <c r="TRX523" s="682"/>
      <c r="TRY523" s="682"/>
      <c r="TRZ523" s="682"/>
      <c r="TSA523" s="682"/>
      <c r="TSB523" s="682"/>
      <c r="TSC523" s="682"/>
      <c r="TSD523" s="682"/>
      <c r="TSE523" s="682"/>
      <c r="TSF523" s="682"/>
      <c r="TSG523" s="682"/>
      <c r="TSH523" s="682"/>
      <c r="TSI523" s="682"/>
      <c r="TSJ523" s="682"/>
      <c r="TSK523" s="682"/>
      <c r="TSL523" s="682"/>
      <c r="TSM523" s="682"/>
      <c r="TSN523" s="682"/>
      <c r="TSO523" s="682"/>
      <c r="TSP523" s="682"/>
      <c r="TSQ523" s="682"/>
      <c r="TSR523" s="682"/>
      <c r="TSS523" s="682"/>
      <c r="TST523" s="682"/>
      <c r="TSU523" s="682"/>
      <c r="TSV523" s="682"/>
      <c r="TSW523" s="682"/>
      <c r="TSX523" s="682"/>
      <c r="TSY523" s="682"/>
      <c r="TSZ523" s="682"/>
      <c r="TTA523" s="682"/>
      <c r="TTB523" s="682"/>
      <c r="TTC523" s="682"/>
      <c r="TTD523" s="682"/>
      <c r="TTE523" s="682"/>
      <c r="TTF523" s="682"/>
      <c r="TTG523" s="682"/>
      <c r="TTH523" s="682"/>
      <c r="TTI523" s="682"/>
      <c r="TTJ523" s="682"/>
      <c r="TTK523" s="682"/>
      <c r="TTL523" s="682"/>
      <c r="TTM523" s="682"/>
      <c r="TTN523" s="682"/>
      <c r="TTO523" s="682"/>
      <c r="TTP523" s="682"/>
      <c r="TTQ523" s="682"/>
      <c r="TTR523" s="682"/>
      <c r="TTS523" s="682"/>
      <c r="TTT523" s="682"/>
      <c r="TTU523" s="682"/>
      <c r="TTV523" s="682"/>
      <c r="TTW523" s="682"/>
      <c r="TTX523" s="682"/>
      <c r="TTY523" s="682"/>
      <c r="TTZ523" s="682"/>
      <c r="TUA523" s="682"/>
      <c r="TUB523" s="682"/>
      <c r="TUC523" s="682"/>
      <c r="TUD523" s="682"/>
      <c r="TUE523" s="682"/>
      <c r="TUF523" s="682"/>
      <c r="TUG523" s="682"/>
      <c r="TUH523" s="682"/>
      <c r="TUI523" s="682"/>
      <c r="TUJ523" s="682"/>
      <c r="TUK523" s="682"/>
      <c r="TUL523" s="682"/>
      <c r="TUM523" s="682"/>
      <c r="TUN523" s="682"/>
      <c r="TUO523" s="682"/>
      <c r="TUP523" s="682"/>
      <c r="TUQ523" s="682"/>
      <c r="TUR523" s="682"/>
      <c r="TUS523" s="682"/>
      <c r="TUT523" s="682"/>
      <c r="TUU523" s="682"/>
      <c r="TUV523" s="682"/>
      <c r="TUW523" s="682"/>
      <c r="TUX523" s="682"/>
      <c r="TUY523" s="682"/>
      <c r="TUZ523" s="682"/>
      <c r="TVA523" s="682"/>
      <c r="TVB523" s="682"/>
      <c r="TVC523" s="682"/>
      <c r="TVD523" s="682"/>
      <c r="TVE523" s="682"/>
      <c r="TVF523" s="682"/>
      <c r="TVG523" s="682"/>
      <c r="TVH523" s="682"/>
      <c r="TVI523" s="682"/>
      <c r="TVJ523" s="682"/>
      <c r="TVK523" s="682"/>
      <c r="TVL523" s="682"/>
      <c r="TVM523" s="682"/>
      <c r="TVN523" s="682"/>
      <c r="TVO523" s="682"/>
      <c r="TVP523" s="682"/>
      <c r="TVQ523" s="682"/>
      <c r="TVR523" s="682"/>
      <c r="TVS523" s="682"/>
      <c r="TVT523" s="682"/>
      <c r="TVU523" s="682"/>
      <c r="TVV523" s="682"/>
      <c r="TVW523" s="682"/>
      <c r="TVX523" s="682"/>
      <c r="TVY523" s="682"/>
      <c r="TVZ523" s="682"/>
      <c r="TWA523" s="682"/>
      <c r="TWB523" s="682"/>
      <c r="TWC523" s="682"/>
      <c r="TWD523" s="682"/>
      <c r="TWE523" s="682"/>
      <c r="TWF523" s="682"/>
      <c r="TWG523" s="682"/>
      <c r="TWH523" s="682"/>
      <c r="TWI523" s="682"/>
      <c r="TWJ523" s="682"/>
      <c r="TWK523" s="682"/>
      <c r="TWL523" s="682"/>
      <c r="TWM523" s="682"/>
      <c r="TWN523" s="682"/>
      <c r="TWO523" s="682"/>
      <c r="TWP523" s="682"/>
      <c r="TWQ523" s="682"/>
      <c r="TWR523" s="682"/>
      <c r="TWS523" s="682"/>
      <c r="TWT523" s="682"/>
      <c r="TWU523" s="682"/>
      <c r="TWV523" s="682"/>
      <c r="TWW523" s="682"/>
      <c r="TWX523" s="682"/>
      <c r="TWY523" s="682"/>
      <c r="TWZ523" s="682"/>
      <c r="TXA523" s="682"/>
      <c r="TXB523" s="682"/>
      <c r="TXC523" s="682"/>
      <c r="TXD523" s="682"/>
      <c r="TXE523" s="682"/>
      <c r="TXF523" s="682"/>
      <c r="TXG523" s="682"/>
      <c r="TXH523" s="682"/>
      <c r="TXI523" s="682"/>
      <c r="TXJ523" s="682"/>
      <c r="TXK523" s="682"/>
      <c r="TXL523" s="682"/>
      <c r="TXM523" s="682"/>
      <c r="TXN523" s="682"/>
      <c r="TXO523" s="682"/>
      <c r="TXP523" s="682"/>
      <c r="TXQ523" s="682"/>
      <c r="TXR523" s="682"/>
      <c r="TXS523" s="682"/>
      <c r="TXT523" s="682"/>
      <c r="TXU523" s="682"/>
      <c r="TXV523" s="682"/>
      <c r="TXW523" s="682"/>
      <c r="TXX523" s="682"/>
      <c r="TXY523" s="682"/>
      <c r="TXZ523" s="682"/>
      <c r="TYA523" s="682"/>
      <c r="TYB523" s="682"/>
      <c r="TYC523" s="682"/>
      <c r="TYD523" s="682"/>
      <c r="TYE523" s="682"/>
      <c r="TYF523" s="682"/>
      <c r="TYG523" s="682"/>
      <c r="TYH523" s="682"/>
      <c r="TYI523" s="682"/>
      <c r="TYJ523" s="682"/>
      <c r="TYK523" s="682"/>
      <c r="TYL523" s="682"/>
      <c r="TYM523" s="682"/>
      <c r="TYN523" s="682"/>
      <c r="TYO523" s="682"/>
      <c r="TYP523" s="682"/>
      <c r="TYQ523" s="682"/>
      <c r="TYR523" s="682"/>
      <c r="TYS523" s="682"/>
      <c r="TYT523" s="682"/>
      <c r="TYU523" s="682"/>
      <c r="TYV523" s="682"/>
      <c r="TYW523" s="682"/>
      <c r="TYX523" s="682"/>
      <c r="TYY523" s="682"/>
      <c r="TYZ523" s="682"/>
      <c r="TZA523" s="682"/>
      <c r="TZB523" s="682"/>
      <c r="TZC523" s="682"/>
      <c r="TZD523" s="682"/>
      <c r="TZE523" s="682"/>
      <c r="TZF523" s="682"/>
      <c r="TZG523" s="682"/>
      <c r="TZH523" s="682"/>
      <c r="TZI523" s="682"/>
      <c r="TZJ523" s="682"/>
      <c r="TZK523" s="682"/>
      <c r="TZL523" s="682"/>
      <c r="TZM523" s="682"/>
      <c r="TZN523" s="682"/>
      <c r="TZO523" s="682"/>
      <c r="TZP523" s="682"/>
      <c r="TZQ523" s="682"/>
      <c r="TZR523" s="682"/>
      <c r="TZS523" s="682"/>
      <c r="TZT523" s="682"/>
      <c r="TZU523" s="682"/>
      <c r="TZV523" s="682"/>
      <c r="TZW523" s="682"/>
      <c r="TZX523" s="682"/>
      <c r="TZY523" s="682"/>
      <c r="TZZ523" s="682"/>
      <c r="UAA523" s="682"/>
      <c r="UAB523" s="682"/>
      <c r="UAC523" s="682"/>
      <c r="UAD523" s="682"/>
      <c r="UAE523" s="682"/>
      <c r="UAF523" s="682"/>
      <c r="UAG523" s="682"/>
      <c r="UAH523" s="682"/>
      <c r="UAI523" s="682"/>
      <c r="UAJ523" s="682"/>
      <c r="UAK523" s="682"/>
      <c r="UAL523" s="682"/>
      <c r="UAM523" s="682"/>
      <c r="UAN523" s="682"/>
      <c r="UAO523" s="682"/>
      <c r="UAP523" s="682"/>
      <c r="UAQ523" s="682"/>
      <c r="UAR523" s="682"/>
      <c r="UAS523" s="682"/>
      <c r="UAT523" s="682"/>
      <c r="UAU523" s="682"/>
      <c r="UAV523" s="682"/>
      <c r="UAW523" s="682"/>
      <c r="UAX523" s="682"/>
      <c r="UAY523" s="682"/>
      <c r="UAZ523" s="682"/>
      <c r="UBA523" s="682"/>
      <c r="UBB523" s="682"/>
      <c r="UBC523" s="682"/>
      <c r="UBD523" s="682"/>
      <c r="UBE523" s="682"/>
      <c r="UBF523" s="682"/>
      <c r="UBG523" s="682"/>
      <c r="UBH523" s="682"/>
      <c r="UBI523" s="682"/>
      <c r="UBJ523" s="682"/>
      <c r="UBK523" s="682"/>
      <c r="UBL523" s="682"/>
      <c r="UBM523" s="682"/>
      <c r="UBN523" s="682"/>
      <c r="UBO523" s="682"/>
      <c r="UBP523" s="682"/>
      <c r="UBQ523" s="682"/>
      <c r="UBR523" s="682"/>
      <c r="UBS523" s="682"/>
      <c r="UBT523" s="682"/>
      <c r="UBU523" s="682"/>
      <c r="UBV523" s="682"/>
      <c r="UBW523" s="682"/>
      <c r="UBX523" s="682"/>
      <c r="UBY523" s="682"/>
      <c r="UBZ523" s="682"/>
      <c r="UCA523" s="682"/>
      <c r="UCB523" s="682"/>
      <c r="UCC523" s="682"/>
      <c r="UCD523" s="682"/>
      <c r="UCE523" s="682"/>
      <c r="UCF523" s="682"/>
      <c r="UCG523" s="682"/>
      <c r="UCH523" s="682"/>
      <c r="UCI523" s="682"/>
      <c r="UCJ523" s="682"/>
      <c r="UCK523" s="682"/>
      <c r="UCL523" s="682"/>
      <c r="UCM523" s="682"/>
      <c r="UCN523" s="682"/>
      <c r="UCO523" s="682"/>
      <c r="UCP523" s="682"/>
      <c r="UCQ523" s="682"/>
      <c r="UCR523" s="682"/>
      <c r="UCS523" s="682"/>
      <c r="UCT523" s="682"/>
      <c r="UCU523" s="682"/>
      <c r="UCV523" s="682"/>
      <c r="UCW523" s="682"/>
      <c r="UCX523" s="682"/>
      <c r="UCY523" s="682"/>
      <c r="UCZ523" s="682"/>
      <c r="UDA523" s="682"/>
      <c r="UDB523" s="682"/>
      <c r="UDC523" s="682"/>
      <c r="UDD523" s="682"/>
      <c r="UDE523" s="682"/>
      <c r="UDF523" s="682"/>
      <c r="UDG523" s="682"/>
      <c r="UDH523" s="682"/>
      <c r="UDI523" s="682"/>
      <c r="UDJ523" s="682"/>
      <c r="UDK523" s="682"/>
      <c r="UDL523" s="682"/>
      <c r="UDM523" s="682"/>
      <c r="UDN523" s="682"/>
      <c r="UDO523" s="682"/>
      <c r="UDP523" s="682"/>
      <c r="UDQ523" s="682"/>
      <c r="UDR523" s="682"/>
      <c r="UDS523" s="682"/>
      <c r="UDT523" s="682"/>
      <c r="UDU523" s="682"/>
      <c r="UDV523" s="682"/>
      <c r="UDW523" s="682"/>
      <c r="UDX523" s="682"/>
      <c r="UDY523" s="682"/>
      <c r="UDZ523" s="682"/>
      <c r="UEA523" s="682"/>
      <c r="UEB523" s="682"/>
      <c r="UEC523" s="682"/>
      <c r="UED523" s="682"/>
      <c r="UEE523" s="682"/>
      <c r="UEF523" s="682"/>
      <c r="UEG523" s="682"/>
      <c r="UEH523" s="682"/>
      <c r="UEI523" s="682"/>
      <c r="UEJ523" s="682"/>
      <c r="UEK523" s="682"/>
      <c r="UEL523" s="682"/>
      <c r="UEM523" s="682"/>
      <c r="UEN523" s="682"/>
      <c r="UEO523" s="682"/>
      <c r="UEP523" s="682"/>
      <c r="UEQ523" s="682"/>
      <c r="UER523" s="682"/>
      <c r="UES523" s="682"/>
      <c r="UET523" s="682"/>
      <c r="UEU523" s="682"/>
      <c r="UEV523" s="682"/>
      <c r="UEW523" s="682"/>
      <c r="UEX523" s="682"/>
      <c r="UEY523" s="682"/>
      <c r="UEZ523" s="682"/>
      <c r="UFA523" s="682"/>
      <c r="UFB523" s="682"/>
      <c r="UFC523" s="682"/>
      <c r="UFD523" s="682"/>
      <c r="UFE523" s="682"/>
      <c r="UFF523" s="682"/>
      <c r="UFG523" s="682"/>
      <c r="UFH523" s="682"/>
      <c r="UFI523" s="682"/>
      <c r="UFJ523" s="682"/>
      <c r="UFK523" s="682"/>
      <c r="UFL523" s="682"/>
      <c r="UFM523" s="682"/>
      <c r="UFN523" s="682"/>
      <c r="UFO523" s="682"/>
      <c r="UFP523" s="682"/>
      <c r="UFQ523" s="682"/>
      <c r="UFR523" s="682"/>
      <c r="UFS523" s="682"/>
      <c r="UFT523" s="682"/>
      <c r="UFU523" s="682"/>
      <c r="UFV523" s="682"/>
      <c r="UFW523" s="682"/>
      <c r="UFX523" s="682"/>
      <c r="UFY523" s="682"/>
      <c r="UFZ523" s="682"/>
      <c r="UGA523" s="682"/>
      <c r="UGB523" s="682"/>
      <c r="UGC523" s="682"/>
      <c r="UGD523" s="682"/>
      <c r="UGE523" s="682"/>
      <c r="UGF523" s="682"/>
      <c r="UGG523" s="682"/>
      <c r="UGH523" s="682"/>
      <c r="UGI523" s="682"/>
      <c r="UGJ523" s="682"/>
      <c r="UGK523" s="682"/>
      <c r="UGL523" s="682"/>
      <c r="UGM523" s="682"/>
      <c r="UGN523" s="682"/>
      <c r="UGO523" s="682"/>
      <c r="UGP523" s="682"/>
      <c r="UGQ523" s="682"/>
      <c r="UGR523" s="682"/>
      <c r="UGS523" s="682"/>
      <c r="UGT523" s="682"/>
      <c r="UGU523" s="682"/>
      <c r="UGV523" s="682"/>
      <c r="UGW523" s="682"/>
      <c r="UGX523" s="682"/>
      <c r="UGY523" s="682"/>
      <c r="UGZ523" s="682"/>
      <c r="UHA523" s="682"/>
      <c r="UHB523" s="682"/>
      <c r="UHC523" s="682"/>
      <c r="UHD523" s="682"/>
      <c r="UHE523" s="682"/>
      <c r="UHF523" s="682"/>
      <c r="UHG523" s="682"/>
      <c r="UHH523" s="682"/>
      <c r="UHI523" s="682"/>
      <c r="UHJ523" s="682"/>
      <c r="UHK523" s="682"/>
      <c r="UHL523" s="682"/>
      <c r="UHM523" s="682"/>
      <c r="UHN523" s="682"/>
      <c r="UHO523" s="682"/>
      <c r="UHP523" s="682"/>
      <c r="UHQ523" s="682"/>
      <c r="UHR523" s="682"/>
      <c r="UHS523" s="682"/>
      <c r="UHT523" s="682"/>
      <c r="UHU523" s="682"/>
      <c r="UHV523" s="682"/>
      <c r="UHW523" s="682"/>
      <c r="UHX523" s="682"/>
      <c r="UHY523" s="682"/>
      <c r="UHZ523" s="682"/>
      <c r="UIA523" s="682"/>
      <c r="UIB523" s="682"/>
      <c r="UIC523" s="682"/>
      <c r="UID523" s="682"/>
      <c r="UIE523" s="682"/>
      <c r="UIF523" s="682"/>
      <c r="UIG523" s="682"/>
      <c r="UIH523" s="682"/>
      <c r="UII523" s="682"/>
      <c r="UIJ523" s="682"/>
      <c r="UIK523" s="682"/>
      <c r="UIL523" s="682"/>
      <c r="UIM523" s="682"/>
      <c r="UIN523" s="682"/>
      <c r="UIO523" s="682"/>
      <c r="UIP523" s="682"/>
      <c r="UIQ523" s="682"/>
      <c r="UIR523" s="682"/>
      <c r="UIS523" s="682"/>
      <c r="UIT523" s="682"/>
      <c r="UIU523" s="682"/>
      <c r="UIV523" s="682"/>
      <c r="UIW523" s="682"/>
      <c r="UIX523" s="682"/>
      <c r="UIY523" s="682"/>
      <c r="UIZ523" s="682"/>
      <c r="UJA523" s="682"/>
      <c r="UJB523" s="682"/>
      <c r="UJC523" s="682"/>
      <c r="UJD523" s="682"/>
      <c r="UJE523" s="682"/>
      <c r="UJF523" s="682"/>
      <c r="UJG523" s="682"/>
      <c r="UJH523" s="682"/>
      <c r="UJI523" s="682"/>
      <c r="UJJ523" s="682"/>
      <c r="UJK523" s="682"/>
      <c r="UJL523" s="682"/>
      <c r="UJM523" s="682"/>
      <c r="UJN523" s="682"/>
      <c r="UJO523" s="682"/>
      <c r="UJP523" s="682"/>
      <c r="UJQ523" s="682"/>
      <c r="UJR523" s="682"/>
      <c r="UJS523" s="682"/>
      <c r="UJT523" s="682"/>
      <c r="UJU523" s="682"/>
      <c r="UJV523" s="682"/>
      <c r="UJW523" s="682"/>
      <c r="UJX523" s="682"/>
      <c r="UJY523" s="682"/>
      <c r="UJZ523" s="682"/>
      <c r="UKA523" s="682"/>
      <c r="UKB523" s="682"/>
      <c r="UKC523" s="682"/>
      <c r="UKD523" s="682"/>
      <c r="UKE523" s="682"/>
      <c r="UKF523" s="682"/>
      <c r="UKG523" s="682"/>
      <c r="UKH523" s="682"/>
      <c r="UKI523" s="682"/>
      <c r="UKJ523" s="682"/>
      <c r="UKK523" s="682"/>
      <c r="UKL523" s="682"/>
      <c r="UKM523" s="682"/>
      <c r="UKN523" s="682"/>
      <c r="UKO523" s="682"/>
      <c r="UKP523" s="682"/>
      <c r="UKQ523" s="682"/>
      <c r="UKR523" s="682"/>
      <c r="UKS523" s="682"/>
      <c r="UKT523" s="682"/>
      <c r="UKU523" s="682"/>
      <c r="UKV523" s="682"/>
      <c r="UKW523" s="682"/>
      <c r="UKX523" s="682"/>
      <c r="UKY523" s="682"/>
      <c r="UKZ523" s="682"/>
      <c r="ULA523" s="682"/>
      <c r="ULB523" s="682"/>
      <c r="ULC523" s="682"/>
      <c r="ULD523" s="682"/>
      <c r="ULE523" s="682"/>
      <c r="ULF523" s="682"/>
      <c r="ULG523" s="682"/>
      <c r="ULH523" s="682"/>
      <c r="ULI523" s="682"/>
      <c r="ULJ523" s="682"/>
      <c r="ULK523" s="682"/>
      <c r="ULL523" s="682"/>
      <c r="ULM523" s="682"/>
      <c r="ULN523" s="682"/>
      <c r="ULO523" s="682"/>
      <c r="ULP523" s="682"/>
      <c r="ULQ523" s="682"/>
      <c r="ULR523" s="682"/>
      <c r="ULS523" s="682"/>
      <c r="ULT523" s="682"/>
      <c r="ULU523" s="682"/>
      <c r="ULV523" s="682"/>
      <c r="ULW523" s="682"/>
      <c r="ULX523" s="682"/>
      <c r="ULY523" s="682"/>
      <c r="ULZ523" s="682"/>
      <c r="UMA523" s="682"/>
      <c r="UMB523" s="682"/>
      <c r="UMC523" s="682"/>
      <c r="UMD523" s="682"/>
      <c r="UME523" s="682"/>
      <c r="UMF523" s="682"/>
      <c r="UMG523" s="682"/>
      <c r="UMH523" s="682"/>
      <c r="UMI523" s="682"/>
      <c r="UMJ523" s="682"/>
      <c r="UMK523" s="682"/>
      <c r="UML523" s="682"/>
      <c r="UMM523" s="682"/>
      <c r="UMN523" s="682"/>
      <c r="UMO523" s="682"/>
      <c r="UMP523" s="682"/>
      <c r="UMQ523" s="682"/>
      <c r="UMR523" s="682"/>
      <c r="UMS523" s="682"/>
      <c r="UMT523" s="682"/>
      <c r="UMU523" s="682"/>
      <c r="UMV523" s="682"/>
      <c r="UMW523" s="682"/>
      <c r="UMX523" s="682"/>
      <c r="UMY523" s="682"/>
      <c r="UMZ523" s="682"/>
      <c r="UNA523" s="682"/>
      <c r="UNB523" s="682"/>
      <c r="UNC523" s="682"/>
      <c r="UND523" s="682"/>
      <c r="UNE523" s="682"/>
      <c r="UNF523" s="682"/>
      <c r="UNG523" s="682"/>
      <c r="UNH523" s="682"/>
      <c r="UNI523" s="682"/>
      <c r="UNJ523" s="682"/>
      <c r="UNK523" s="682"/>
      <c r="UNL523" s="682"/>
      <c r="UNM523" s="682"/>
      <c r="UNN523" s="682"/>
      <c r="UNO523" s="682"/>
      <c r="UNP523" s="682"/>
      <c r="UNQ523" s="682"/>
      <c r="UNR523" s="682"/>
      <c r="UNS523" s="682"/>
      <c r="UNT523" s="682"/>
      <c r="UNU523" s="682"/>
      <c r="UNV523" s="682"/>
      <c r="UNW523" s="682"/>
      <c r="UNX523" s="682"/>
      <c r="UNY523" s="682"/>
      <c r="UNZ523" s="682"/>
      <c r="UOA523" s="682"/>
      <c r="UOB523" s="682"/>
      <c r="UOC523" s="682"/>
      <c r="UOD523" s="682"/>
      <c r="UOE523" s="682"/>
      <c r="UOF523" s="682"/>
      <c r="UOG523" s="682"/>
      <c r="UOH523" s="682"/>
      <c r="UOI523" s="682"/>
      <c r="UOJ523" s="682"/>
      <c r="UOK523" s="682"/>
      <c r="UOL523" s="682"/>
      <c r="UOM523" s="682"/>
      <c r="UON523" s="682"/>
      <c r="UOO523" s="682"/>
      <c r="UOP523" s="682"/>
      <c r="UOQ523" s="682"/>
      <c r="UOR523" s="682"/>
      <c r="UOS523" s="682"/>
      <c r="UOT523" s="682"/>
      <c r="UOU523" s="682"/>
      <c r="UOV523" s="682"/>
      <c r="UOW523" s="682"/>
      <c r="UOX523" s="682"/>
      <c r="UOY523" s="682"/>
      <c r="UOZ523" s="682"/>
      <c r="UPA523" s="682"/>
      <c r="UPB523" s="682"/>
      <c r="UPC523" s="682"/>
      <c r="UPD523" s="682"/>
      <c r="UPE523" s="682"/>
      <c r="UPF523" s="682"/>
      <c r="UPG523" s="682"/>
      <c r="UPH523" s="682"/>
      <c r="UPI523" s="682"/>
      <c r="UPJ523" s="682"/>
      <c r="UPK523" s="682"/>
      <c r="UPL523" s="682"/>
      <c r="UPM523" s="682"/>
      <c r="UPN523" s="682"/>
      <c r="UPO523" s="682"/>
      <c r="UPP523" s="682"/>
      <c r="UPQ523" s="682"/>
      <c r="UPR523" s="682"/>
      <c r="UPS523" s="682"/>
      <c r="UPT523" s="682"/>
      <c r="UPU523" s="682"/>
      <c r="UPV523" s="682"/>
      <c r="UPW523" s="682"/>
      <c r="UPX523" s="682"/>
      <c r="UPY523" s="682"/>
      <c r="UPZ523" s="682"/>
      <c r="UQA523" s="682"/>
      <c r="UQB523" s="682"/>
      <c r="UQC523" s="682"/>
      <c r="UQD523" s="682"/>
      <c r="UQE523" s="682"/>
      <c r="UQF523" s="682"/>
      <c r="UQG523" s="682"/>
      <c r="UQH523" s="682"/>
      <c r="UQI523" s="682"/>
      <c r="UQJ523" s="682"/>
      <c r="UQK523" s="682"/>
      <c r="UQL523" s="682"/>
      <c r="UQM523" s="682"/>
      <c r="UQN523" s="682"/>
      <c r="UQO523" s="682"/>
      <c r="UQP523" s="682"/>
      <c r="UQQ523" s="682"/>
      <c r="UQR523" s="682"/>
      <c r="UQS523" s="682"/>
      <c r="UQT523" s="682"/>
      <c r="UQU523" s="682"/>
      <c r="UQV523" s="682"/>
      <c r="UQW523" s="682"/>
      <c r="UQX523" s="682"/>
      <c r="UQY523" s="682"/>
      <c r="UQZ523" s="682"/>
      <c r="URA523" s="682"/>
      <c r="URB523" s="682"/>
      <c r="URC523" s="682"/>
      <c r="URD523" s="682"/>
      <c r="URE523" s="682"/>
      <c r="URF523" s="682"/>
      <c r="URG523" s="682"/>
      <c r="URH523" s="682"/>
      <c r="URI523" s="682"/>
      <c r="URJ523" s="682"/>
      <c r="URK523" s="682"/>
      <c r="URL523" s="682"/>
      <c r="URM523" s="682"/>
      <c r="URN523" s="682"/>
      <c r="URO523" s="682"/>
      <c r="URP523" s="682"/>
      <c r="URQ523" s="682"/>
      <c r="URR523" s="682"/>
      <c r="URS523" s="682"/>
      <c r="URT523" s="682"/>
      <c r="URU523" s="682"/>
      <c r="URV523" s="682"/>
      <c r="URW523" s="682"/>
      <c r="URX523" s="682"/>
      <c r="URY523" s="682"/>
      <c r="URZ523" s="682"/>
      <c r="USA523" s="682"/>
      <c r="USB523" s="682"/>
      <c r="USC523" s="682"/>
      <c r="USD523" s="682"/>
      <c r="USE523" s="682"/>
      <c r="USF523" s="682"/>
      <c r="USG523" s="682"/>
      <c r="USH523" s="682"/>
      <c r="USI523" s="682"/>
      <c r="USJ523" s="682"/>
      <c r="USK523" s="682"/>
      <c r="USL523" s="682"/>
      <c r="USM523" s="682"/>
      <c r="USN523" s="682"/>
      <c r="USO523" s="682"/>
      <c r="USP523" s="682"/>
      <c r="USQ523" s="682"/>
      <c r="USR523" s="682"/>
      <c r="USS523" s="682"/>
      <c r="UST523" s="682"/>
      <c r="USU523" s="682"/>
      <c r="USV523" s="682"/>
      <c r="USW523" s="682"/>
      <c r="USX523" s="682"/>
      <c r="USY523" s="682"/>
      <c r="USZ523" s="682"/>
      <c r="UTA523" s="682"/>
      <c r="UTB523" s="682"/>
      <c r="UTC523" s="682"/>
      <c r="UTD523" s="682"/>
      <c r="UTE523" s="682"/>
      <c r="UTF523" s="682"/>
      <c r="UTG523" s="682"/>
      <c r="UTH523" s="682"/>
      <c r="UTI523" s="682"/>
      <c r="UTJ523" s="682"/>
      <c r="UTK523" s="682"/>
      <c r="UTL523" s="682"/>
      <c r="UTM523" s="682"/>
      <c r="UTN523" s="682"/>
      <c r="UTO523" s="682"/>
      <c r="UTP523" s="682"/>
      <c r="UTQ523" s="682"/>
      <c r="UTR523" s="682"/>
      <c r="UTS523" s="682"/>
      <c r="UTT523" s="682"/>
      <c r="UTU523" s="682"/>
      <c r="UTV523" s="682"/>
      <c r="UTW523" s="682"/>
      <c r="UTX523" s="682"/>
      <c r="UTY523" s="682"/>
      <c r="UTZ523" s="682"/>
      <c r="UUA523" s="682"/>
      <c r="UUB523" s="682"/>
      <c r="UUC523" s="682"/>
      <c r="UUD523" s="682"/>
      <c r="UUE523" s="682"/>
      <c r="UUF523" s="682"/>
      <c r="UUG523" s="682"/>
      <c r="UUH523" s="682"/>
      <c r="UUI523" s="682"/>
      <c r="UUJ523" s="682"/>
      <c r="UUK523" s="682"/>
      <c r="UUL523" s="682"/>
      <c r="UUM523" s="682"/>
      <c r="UUN523" s="682"/>
      <c r="UUO523" s="682"/>
      <c r="UUP523" s="682"/>
      <c r="UUQ523" s="682"/>
      <c r="UUR523" s="682"/>
      <c r="UUS523" s="682"/>
      <c r="UUT523" s="682"/>
      <c r="UUU523" s="682"/>
      <c r="UUV523" s="682"/>
      <c r="UUW523" s="682"/>
      <c r="UUX523" s="682"/>
      <c r="UUY523" s="682"/>
      <c r="UUZ523" s="682"/>
      <c r="UVA523" s="682"/>
      <c r="UVB523" s="682"/>
      <c r="UVC523" s="682"/>
      <c r="UVD523" s="682"/>
      <c r="UVE523" s="682"/>
      <c r="UVF523" s="682"/>
      <c r="UVG523" s="682"/>
      <c r="UVH523" s="682"/>
      <c r="UVI523" s="682"/>
      <c r="UVJ523" s="682"/>
      <c r="UVK523" s="682"/>
      <c r="UVL523" s="682"/>
      <c r="UVM523" s="682"/>
      <c r="UVN523" s="682"/>
      <c r="UVO523" s="682"/>
      <c r="UVP523" s="682"/>
      <c r="UVQ523" s="682"/>
      <c r="UVR523" s="682"/>
      <c r="UVS523" s="682"/>
      <c r="UVT523" s="682"/>
      <c r="UVU523" s="682"/>
      <c r="UVV523" s="682"/>
      <c r="UVW523" s="682"/>
      <c r="UVX523" s="682"/>
      <c r="UVY523" s="682"/>
      <c r="UVZ523" s="682"/>
      <c r="UWA523" s="682"/>
      <c r="UWB523" s="682"/>
      <c r="UWC523" s="682"/>
      <c r="UWD523" s="682"/>
      <c r="UWE523" s="682"/>
      <c r="UWF523" s="682"/>
      <c r="UWG523" s="682"/>
      <c r="UWH523" s="682"/>
      <c r="UWI523" s="682"/>
      <c r="UWJ523" s="682"/>
      <c r="UWK523" s="682"/>
      <c r="UWL523" s="682"/>
      <c r="UWM523" s="682"/>
      <c r="UWN523" s="682"/>
      <c r="UWO523" s="682"/>
      <c r="UWP523" s="682"/>
      <c r="UWQ523" s="682"/>
      <c r="UWR523" s="682"/>
      <c r="UWS523" s="682"/>
      <c r="UWT523" s="682"/>
      <c r="UWU523" s="682"/>
      <c r="UWV523" s="682"/>
      <c r="UWW523" s="682"/>
      <c r="UWX523" s="682"/>
      <c r="UWY523" s="682"/>
      <c r="UWZ523" s="682"/>
      <c r="UXA523" s="682"/>
      <c r="UXB523" s="682"/>
      <c r="UXC523" s="682"/>
      <c r="UXD523" s="682"/>
      <c r="UXE523" s="682"/>
      <c r="UXF523" s="682"/>
      <c r="UXG523" s="682"/>
      <c r="UXH523" s="682"/>
      <c r="UXI523" s="682"/>
      <c r="UXJ523" s="682"/>
      <c r="UXK523" s="682"/>
      <c r="UXL523" s="682"/>
      <c r="UXM523" s="682"/>
      <c r="UXN523" s="682"/>
      <c r="UXO523" s="682"/>
      <c r="UXP523" s="682"/>
      <c r="UXQ523" s="682"/>
      <c r="UXR523" s="682"/>
      <c r="UXS523" s="682"/>
      <c r="UXT523" s="682"/>
      <c r="UXU523" s="682"/>
      <c r="UXV523" s="682"/>
      <c r="UXW523" s="682"/>
      <c r="UXX523" s="682"/>
      <c r="UXY523" s="682"/>
      <c r="UXZ523" s="682"/>
      <c r="UYA523" s="682"/>
      <c r="UYB523" s="682"/>
      <c r="UYC523" s="682"/>
      <c r="UYD523" s="682"/>
      <c r="UYE523" s="682"/>
      <c r="UYF523" s="682"/>
      <c r="UYG523" s="682"/>
      <c r="UYH523" s="682"/>
      <c r="UYI523" s="682"/>
      <c r="UYJ523" s="682"/>
      <c r="UYK523" s="682"/>
      <c r="UYL523" s="682"/>
      <c r="UYM523" s="682"/>
      <c r="UYN523" s="682"/>
      <c r="UYO523" s="682"/>
      <c r="UYP523" s="682"/>
      <c r="UYQ523" s="682"/>
      <c r="UYR523" s="682"/>
      <c r="UYS523" s="682"/>
      <c r="UYT523" s="682"/>
      <c r="UYU523" s="682"/>
      <c r="UYV523" s="682"/>
      <c r="UYW523" s="682"/>
      <c r="UYX523" s="682"/>
      <c r="UYY523" s="682"/>
      <c r="UYZ523" s="682"/>
      <c r="UZA523" s="682"/>
      <c r="UZB523" s="682"/>
      <c r="UZC523" s="682"/>
      <c r="UZD523" s="682"/>
      <c r="UZE523" s="682"/>
      <c r="UZF523" s="682"/>
      <c r="UZG523" s="682"/>
      <c r="UZH523" s="682"/>
      <c r="UZI523" s="682"/>
      <c r="UZJ523" s="682"/>
      <c r="UZK523" s="682"/>
      <c r="UZL523" s="682"/>
      <c r="UZM523" s="682"/>
      <c r="UZN523" s="682"/>
      <c r="UZO523" s="682"/>
      <c r="UZP523" s="682"/>
      <c r="UZQ523" s="682"/>
      <c r="UZR523" s="682"/>
      <c r="UZS523" s="682"/>
      <c r="UZT523" s="682"/>
      <c r="UZU523" s="682"/>
      <c r="UZV523" s="682"/>
      <c r="UZW523" s="682"/>
      <c r="UZX523" s="682"/>
      <c r="UZY523" s="682"/>
      <c r="UZZ523" s="682"/>
      <c r="VAA523" s="682"/>
      <c r="VAB523" s="682"/>
      <c r="VAC523" s="682"/>
      <c r="VAD523" s="682"/>
      <c r="VAE523" s="682"/>
      <c r="VAF523" s="682"/>
      <c r="VAG523" s="682"/>
      <c r="VAH523" s="682"/>
      <c r="VAI523" s="682"/>
      <c r="VAJ523" s="682"/>
      <c r="VAK523" s="682"/>
      <c r="VAL523" s="682"/>
      <c r="VAM523" s="682"/>
      <c r="VAN523" s="682"/>
      <c r="VAO523" s="682"/>
      <c r="VAP523" s="682"/>
      <c r="VAQ523" s="682"/>
      <c r="VAR523" s="682"/>
      <c r="VAS523" s="682"/>
      <c r="VAT523" s="682"/>
      <c r="VAU523" s="682"/>
      <c r="VAV523" s="682"/>
      <c r="VAW523" s="682"/>
      <c r="VAX523" s="682"/>
      <c r="VAY523" s="682"/>
      <c r="VAZ523" s="682"/>
      <c r="VBA523" s="682"/>
      <c r="VBB523" s="682"/>
      <c r="VBC523" s="682"/>
      <c r="VBD523" s="682"/>
      <c r="VBE523" s="682"/>
      <c r="VBF523" s="682"/>
      <c r="VBG523" s="682"/>
      <c r="VBH523" s="682"/>
      <c r="VBI523" s="682"/>
      <c r="VBJ523" s="682"/>
      <c r="VBK523" s="682"/>
      <c r="VBL523" s="682"/>
      <c r="VBM523" s="682"/>
      <c r="VBN523" s="682"/>
      <c r="VBO523" s="682"/>
      <c r="VBP523" s="682"/>
      <c r="VBQ523" s="682"/>
      <c r="VBR523" s="682"/>
      <c r="VBS523" s="682"/>
      <c r="VBT523" s="682"/>
      <c r="VBU523" s="682"/>
      <c r="VBV523" s="682"/>
      <c r="VBW523" s="682"/>
      <c r="VBX523" s="682"/>
      <c r="VBY523" s="682"/>
      <c r="VBZ523" s="682"/>
      <c r="VCA523" s="682"/>
      <c r="VCB523" s="682"/>
      <c r="VCC523" s="682"/>
      <c r="VCD523" s="682"/>
      <c r="VCE523" s="682"/>
      <c r="VCF523" s="682"/>
      <c r="VCG523" s="682"/>
      <c r="VCH523" s="682"/>
      <c r="VCI523" s="682"/>
      <c r="VCJ523" s="682"/>
      <c r="VCK523" s="682"/>
      <c r="VCL523" s="682"/>
      <c r="VCM523" s="682"/>
      <c r="VCN523" s="682"/>
      <c r="VCO523" s="682"/>
      <c r="VCP523" s="682"/>
      <c r="VCQ523" s="682"/>
      <c r="VCR523" s="682"/>
      <c r="VCS523" s="682"/>
      <c r="VCT523" s="682"/>
      <c r="VCU523" s="682"/>
      <c r="VCV523" s="682"/>
      <c r="VCW523" s="682"/>
      <c r="VCX523" s="682"/>
      <c r="VCY523" s="682"/>
      <c r="VCZ523" s="682"/>
      <c r="VDA523" s="682"/>
      <c r="VDB523" s="682"/>
      <c r="VDC523" s="682"/>
      <c r="VDD523" s="682"/>
      <c r="VDE523" s="682"/>
      <c r="VDF523" s="682"/>
      <c r="VDG523" s="682"/>
      <c r="VDH523" s="682"/>
      <c r="VDI523" s="682"/>
      <c r="VDJ523" s="682"/>
      <c r="VDK523" s="682"/>
      <c r="VDL523" s="682"/>
      <c r="VDM523" s="682"/>
      <c r="VDN523" s="682"/>
      <c r="VDO523" s="682"/>
      <c r="VDP523" s="682"/>
      <c r="VDQ523" s="682"/>
      <c r="VDR523" s="682"/>
      <c r="VDS523" s="682"/>
      <c r="VDT523" s="682"/>
      <c r="VDU523" s="682"/>
      <c r="VDV523" s="682"/>
      <c r="VDW523" s="682"/>
      <c r="VDX523" s="682"/>
      <c r="VDY523" s="682"/>
      <c r="VDZ523" s="682"/>
      <c r="VEA523" s="682"/>
      <c r="VEB523" s="682"/>
      <c r="VEC523" s="682"/>
      <c r="VED523" s="682"/>
      <c r="VEE523" s="682"/>
      <c r="VEF523" s="682"/>
      <c r="VEG523" s="682"/>
      <c r="VEH523" s="682"/>
      <c r="VEI523" s="682"/>
      <c r="VEJ523" s="682"/>
      <c r="VEK523" s="682"/>
      <c r="VEL523" s="682"/>
      <c r="VEM523" s="682"/>
      <c r="VEN523" s="682"/>
      <c r="VEO523" s="682"/>
      <c r="VEP523" s="682"/>
      <c r="VEQ523" s="682"/>
      <c r="VER523" s="682"/>
      <c r="VES523" s="682"/>
      <c r="VET523" s="682"/>
      <c r="VEU523" s="682"/>
      <c r="VEV523" s="682"/>
      <c r="VEW523" s="682"/>
      <c r="VEX523" s="682"/>
      <c r="VEY523" s="682"/>
      <c r="VEZ523" s="682"/>
      <c r="VFA523" s="682"/>
      <c r="VFB523" s="682"/>
      <c r="VFC523" s="682"/>
      <c r="VFD523" s="682"/>
      <c r="VFE523" s="682"/>
      <c r="VFF523" s="682"/>
      <c r="VFG523" s="682"/>
      <c r="VFH523" s="682"/>
      <c r="VFI523" s="682"/>
      <c r="VFJ523" s="682"/>
      <c r="VFK523" s="682"/>
      <c r="VFL523" s="682"/>
      <c r="VFM523" s="682"/>
      <c r="VFN523" s="682"/>
      <c r="VFO523" s="682"/>
      <c r="VFP523" s="682"/>
      <c r="VFQ523" s="682"/>
      <c r="VFR523" s="682"/>
      <c r="VFS523" s="682"/>
      <c r="VFT523" s="682"/>
      <c r="VFU523" s="682"/>
      <c r="VFV523" s="682"/>
      <c r="VFW523" s="682"/>
      <c r="VFX523" s="682"/>
      <c r="VFY523" s="682"/>
      <c r="VFZ523" s="682"/>
      <c r="VGA523" s="682"/>
      <c r="VGB523" s="682"/>
      <c r="VGC523" s="682"/>
      <c r="VGD523" s="682"/>
      <c r="VGE523" s="682"/>
      <c r="VGF523" s="682"/>
      <c r="VGG523" s="682"/>
      <c r="VGH523" s="682"/>
      <c r="VGI523" s="682"/>
      <c r="VGJ523" s="682"/>
      <c r="VGK523" s="682"/>
      <c r="VGL523" s="682"/>
      <c r="VGM523" s="682"/>
      <c r="VGN523" s="682"/>
      <c r="VGO523" s="682"/>
      <c r="VGP523" s="682"/>
      <c r="VGQ523" s="682"/>
      <c r="VGR523" s="682"/>
      <c r="VGS523" s="682"/>
      <c r="VGT523" s="682"/>
      <c r="VGU523" s="682"/>
      <c r="VGV523" s="682"/>
      <c r="VGW523" s="682"/>
      <c r="VGX523" s="682"/>
      <c r="VGY523" s="682"/>
      <c r="VGZ523" s="682"/>
      <c r="VHA523" s="682"/>
      <c r="VHB523" s="682"/>
      <c r="VHC523" s="682"/>
      <c r="VHD523" s="682"/>
      <c r="VHE523" s="682"/>
      <c r="VHF523" s="682"/>
      <c r="VHG523" s="682"/>
      <c r="VHH523" s="682"/>
      <c r="VHI523" s="682"/>
      <c r="VHJ523" s="682"/>
      <c r="VHK523" s="682"/>
      <c r="VHL523" s="682"/>
      <c r="VHM523" s="682"/>
      <c r="VHN523" s="682"/>
      <c r="VHO523" s="682"/>
      <c r="VHP523" s="682"/>
      <c r="VHQ523" s="682"/>
      <c r="VHR523" s="682"/>
      <c r="VHS523" s="682"/>
      <c r="VHT523" s="682"/>
      <c r="VHU523" s="682"/>
      <c r="VHV523" s="682"/>
      <c r="VHW523" s="682"/>
      <c r="VHX523" s="682"/>
      <c r="VHY523" s="682"/>
      <c r="VHZ523" s="682"/>
      <c r="VIA523" s="682"/>
      <c r="VIB523" s="682"/>
      <c r="VIC523" s="682"/>
      <c r="VID523" s="682"/>
      <c r="VIE523" s="682"/>
      <c r="VIF523" s="682"/>
      <c r="VIG523" s="682"/>
      <c r="VIH523" s="682"/>
      <c r="VII523" s="682"/>
      <c r="VIJ523" s="682"/>
      <c r="VIK523" s="682"/>
      <c r="VIL523" s="682"/>
      <c r="VIM523" s="682"/>
      <c r="VIN523" s="682"/>
      <c r="VIO523" s="682"/>
      <c r="VIP523" s="682"/>
      <c r="VIQ523" s="682"/>
      <c r="VIR523" s="682"/>
      <c r="VIS523" s="682"/>
      <c r="VIT523" s="682"/>
      <c r="VIU523" s="682"/>
      <c r="VIV523" s="682"/>
      <c r="VIW523" s="682"/>
      <c r="VIX523" s="682"/>
      <c r="VIY523" s="682"/>
      <c r="VIZ523" s="682"/>
      <c r="VJA523" s="682"/>
      <c r="VJB523" s="682"/>
      <c r="VJC523" s="682"/>
      <c r="VJD523" s="682"/>
      <c r="VJE523" s="682"/>
      <c r="VJF523" s="682"/>
      <c r="VJG523" s="682"/>
      <c r="VJH523" s="682"/>
      <c r="VJI523" s="682"/>
      <c r="VJJ523" s="682"/>
      <c r="VJK523" s="682"/>
      <c r="VJL523" s="682"/>
      <c r="VJM523" s="682"/>
      <c r="VJN523" s="682"/>
      <c r="VJO523" s="682"/>
      <c r="VJP523" s="682"/>
      <c r="VJQ523" s="682"/>
      <c r="VJR523" s="682"/>
      <c r="VJS523" s="682"/>
      <c r="VJT523" s="682"/>
      <c r="VJU523" s="682"/>
      <c r="VJV523" s="682"/>
      <c r="VJW523" s="682"/>
      <c r="VJX523" s="682"/>
      <c r="VJY523" s="682"/>
      <c r="VJZ523" s="682"/>
      <c r="VKA523" s="682"/>
      <c r="VKB523" s="682"/>
      <c r="VKC523" s="682"/>
      <c r="VKD523" s="682"/>
      <c r="VKE523" s="682"/>
      <c r="VKF523" s="682"/>
      <c r="VKG523" s="682"/>
      <c r="VKH523" s="682"/>
      <c r="VKI523" s="682"/>
      <c r="VKJ523" s="682"/>
      <c r="VKK523" s="682"/>
      <c r="VKL523" s="682"/>
      <c r="VKM523" s="682"/>
      <c r="VKN523" s="682"/>
      <c r="VKO523" s="682"/>
      <c r="VKP523" s="682"/>
      <c r="VKQ523" s="682"/>
      <c r="VKR523" s="682"/>
      <c r="VKS523" s="682"/>
      <c r="VKT523" s="682"/>
      <c r="VKU523" s="682"/>
      <c r="VKV523" s="682"/>
      <c r="VKW523" s="682"/>
      <c r="VKX523" s="682"/>
      <c r="VKY523" s="682"/>
      <c r="VKZ523" s="682"/>
      <c r="VLA523" s="682"/>
      <c r="VLB523" s="682"/>
      <c r="VLC523" s="682"/>
      <c r="VLD523" s="682"/>
      <c r="VLE523" s="682"/>
      <c r="VLF523" s="682"/>
      <c r="VLG523" s="682"/>
      <c r="VLH523" s="682"/>
      <c r="VLI523" s="682"/>
      <c r="VLJ523" s="682"/>
      <c r="VLK523" s="682"/>
      <c r="VLL523" s="682"/>
      <c r="VLM523" s="682"/>
      <c r="VLN523" s="682"/>
      <c r="VLO523" s="682"/>
      <c r="VLP523" s="682"/>
      <c r="VLQ523" s="682"/>
      <c r="VLR523" s="682"/>
      <c r="VLS523" s="682"/>
      <c r="VLT523" s="682"/>
      <c r="VLU523" s="682"/>
      <c r="VLV523" s="682"/>
      <c r="VLW523" s="682"/>
      <c r="VLX523" s="682"/>
      <c r="VLY523" s="682"/>
      <c r="VLZ523" s="682"/>
      <c r="VMA523" s="682"/>
      <c r="VMB523" s="682"/>
      <c r="VMC523" s="682"/>
      <c r="VMD523" s="682"/>
      <c r="VME523" s="682"/>
      <c r="VMF523" s="682"/>
      <c r="VMG523" s="682"/>
      <c r="VMH523" s="682"/>
      <c r="VMI523" s="682"/>
      <c r="VMJ523" s="682"/>
      <c r="VMK523" s="682"/>
      <c r="VML523" s="682"/>
      <c r="VMM523" s="682"/>
      <c r="VMN523" s="682"/>
      <c r="VMO523" s="682"/>
      <c r="VMP523" s="682"/>
      <c r="VMQ523" s="682"/>
      <c r="VMR523" s="682"/>
      <c r="VMS523" s="682"/>
      <c r="VMT523" s="682"/>
      <c r="VMU523" s="682"/>
      <c r="VMV523" s="682"/>
      <c r="VMW523" s="682"/>
      <c r="VMX523" s="682"/>
      <c r="VMY523" s="682"/>
      <c r="VMZ523" s="682"/>
      <c r="VNA523" s="682"/>
      <c r="VNB523" s="682"/>
      <c r="VNC523" s="682"/>
      <c r="VND523" s="682"/>
      <c r="VNE523" s="682"/>
      <c r="VNF523" s="682"/>
      <c r="VNG523" s="682"/>
      <c r="VNH523" s="682"/>
      <c r="VNI523" s="682"/>
      <c r="VNJ523" s="682"/>
      <c r="VNK523" s="682"/>
      <c r="VNL523" s="682"/>
      <c r="VNM523" s="682"/>
      <c r="VNN523" s="682"/>
      <c r="VNO523" s="682"/>
      <c r="VNP523" s="682"/>
      <c r="VNQ523" s="682"/>
      <c r="VNR523" s="682"/>
      <c r="VNS523" s="682"/>
      <c r="VNT523" s="682"/>
      <c r="VNU523" s="682"/>
      <c r="VNV523" s="682"/>
      <c r="VNW523" s="682"/>
      <c r="VNX523" s="682"/>
      <c r="VNY523" s="682"/>
      <c r="VNZ523" s="682"/>
      <c r="VOA523" s="682"/>
      <c r="VOB523" s="682"/>
      <c r="VOC523" s="682"/>
      <c r="VOD523" s="682"/>
      <c r="VOE523" s="682"/>
      <c r="VOF523" s="682"/>
      <c r="VOG523" s="682"/>
      <c r="VOH523" s="682"/>
      <c r="VOI523" s="682"/>
      <c r="VOJ523" s="682"/>
      <c r="VOK523" s="682"/>
      <c r="VOL523" s="682"/>
      <c r="VOM523" s="682"/>
      <c r="VON523" s="682"/>
      <c r="VOO523" s="682"/>
      <c r="VOP523" s="682"/>
      <c r="VOQ523" s="682"/>
      <c r="VOR523" s="682"/>
      <c r="VOS523" s="682"/>
      <c r="VOT523" s="682"/>
      <c r="VOU523" s="682"/>
      <c r="VOV523" s="682"/>
      <c r="VOW523" s="682"/>
      <c r="VOX523" s="682"/>
      <c r="VOY523" s="682"/>
      <c r="VOZ523" s="682"/>
      <c r="VPA523" s="682"/>
      <c r="VPB523" s="682"/>
      <c r="VPC523" s="682"/>
      <c r="VPD523" s="682"/>
      <c r="VPE523" s="682"/>
      <c r="VPF523" s="682"/>
      <c r="VPG523" s="682"/>
      <c r="VPH523" s="682"/>
      <c r="VPI523" s="682"/>
      <c r="VPJ523" s="682"/>
      <c r="VPK523" s="682"/>
      <c r="VPL523" s="682"/>
      <c r="VPM523" s="682"/>
      <c r="VPN523" s="682"/>
      <c r="VPO523" s="682"/>
      <c r="VPP523" s="682"/>
      <c r="VPQ523" s="682"/>
      <c r="VPR523" s="682"/>
      <c r="VPS523" s="682"/>
      <c r="VPT523" s="682"/>
      <c r="VPU523" s="682"/>
      <c r="VPV523" s="682"/>
      <c r="VPW523" s="682"/>
      <c r="VPX523" s="682"/>
      <c r="VPY523" s="682"/>
      <c r="VPZ523" s="682"/>
      <c r="VQA523" s="682"/>
      <c r="VQB523" s="682"/>
      <c r="VQC523" s="682"/>
      <c r="VQD523" s="682"/>
      <c r="VQE523" s="682"/>
      <c r="VQF523" s="682"/>
      <c r="VQG523" s="682"/>
      <c r="VQH523" s="682"/>
      <c r="VQI523" s="682"/>
      <c r="VQJ523" s="682"/>
      <c r="VQK523" s="682"/>
      <c r="VQL523" s="682"/>
      <c r="VQM523" s="682"/>
      <c r="VQN523" s="682"/>
      <c r="VQO523" s="682"/>
      <c r="VQP523" s="682"/>
      <c r="VQQ523" s="682"/>
      <c r="VQR523" s="682"/>
      <c r="VQS523" s="682"/>
      <c r="VQT523" s="682"/>
      <c r="VQU523" s="682"/>
      <c r="VQV523" s="682"/>
      <c r="VQW523" s="682"/>
      <c r="VQX523" s="682"/>
      <c r="VQY523" s="682"/>
      <c r="VQZ523" s="682"/>
      <c r="VRA523" s="682"/>
      <c r="VRB523" s="682"/>
      <c r="VRC523" s="682"/>
      <c r="VRD523" s="682"/>
      <c r="VRE523" s="682"/>
      <c r="VRF523" s="682"/>
      <c r="VRG523" s="682"/>
      <c r="VRH523" s="682"/>
      <c r="VRI523" s="682"/>
      <c r="VRJ523" s="682"/>
      <c r="VRK523" s="682"/>
      <c r="VRL523" s="682"/>
      <c r="VRM523" s="682"/>
      <c r="VRN523" s="682"/>
      <c r="VRO523" s="682"/>
      <c r="VRP523" s="682"/>
      <c r="VRQ523" s="682"/>
      <c r="VRR523" s="682"/>
      <c r="VRS523" s="682"/>
      <c r="VRT523" s="682"/>
      <c r="VRU523" s="682"/>
      <c r="VRV523" s="682"/>
      <c r="VRW523" s="682"/>
      <c r="VRX523" s="682"/>
      <c r="VRY523" s="682"/>
      <c r="VRZ523" s="682"/>
      <c r="VSA523" s="682"/>
      <c r="VSB523" s="682"/>
      <c r="VSC523" s="682"/>
      <c r="VSD523" s="682"/>
      <c r="VSE523" s="682"/>
      <c r="VSF523" s="682"/>
      <c r="VSG523" s="682"/>
      <c r="VSH523" s="682"/>
      <c r="VSI523" s="682"/>
      <c r="VSJ523" s="682"/>
      <c r="VSK523" s="682"/>
      <c r="VSL523" s="682"/>
      <c r="VSM523" s="682"/>
      <c r="VSN523" s="682"/>
      <c r="VSO523" s="682"/>
      <c r="VSP523" s="682"/>
      <c r="VSQ523" s="682"/>
      <c r="VSR523" s="682"/>
      <c r="VSS523" s="682"/>
      <c r="VST523" s="682"/>
      <c r="VSU523" s="682"/>
      <c r="VSV523" s="682"/>
      <c r="VSW523" s="682"/>
      <c r="VSX523" s="682"/>
      <c r="VSY523" s="682"/>
      <c r="VSZ523" s="682"/>
      <c r="VTA523" s="682"/>
      <c r="VTB523" s="682"/>
      <c r="VTC523" s="682"/>
      <c r="VTD523" s="682"/>
      <c r="VTE523" s="682"/>
      <c r="VTF523" s="682"/>
      <c r="VTG523" s="682"/>
      <c r="VTH523" s="682"/>
      <c r="VTI523" s="682"/>
      <c r="VTJ523" s="682"/>
      <c r="VTK523" s="682"/>
      <c r="VTL523" s="682"/>
      <c r="VTM523" s="682"/>
      <c r="VTN523" s="682"/>
      <c r="VTO523" s="682"/>
      <c r="VTP523" s="682"/>
      <c r="VTQ523" s="682"/>
      <c r="VTR523" s="682"/>
      <c r="VTS523" s="682"/>
      <c r="VTT523" s="682"/>
      <c r="VTU523" s="682"/>
      <c r="VTV523" s="682"/>
      <c r="VTW523" s="682"/>
      <c r="VTX523" s="682"/>
      <c r="VTY523" s="682"/>
      <c r="VTZ523" s="682"/>
      <c r="VUA523" s="682"/>
      <c r="VUB523" s="682"/>
      <c r="VUC523" s="682"/>
      <c r="VUD523" s="682"/>
      <c r="VUE523" s="682"/>
      <c r="VUF523" s="682"/>
      <c r="VUG523" s="682"/>
      <c r="VUH523" s="682"/>
      <c r="VUI523" s="682"/>
      <c r="VUJ523" s="682"/>
      <c r="VUK523" s="682"/>
      <c r="VUL523" s="682"/>
      <c r="VUM523" s="682"/>
      <c r="VUN523" s="682"/>
      <c r="VUO523" s="682"/>
      <c r="VUP523" s="682"/>
      <c r="VUQ523" s="682"/>
      <c r="VUR523" s="682"/>
      <c r="VUS523" s="682"/>
      <c r="VUT523" s="682"/>
      <c r="VUU523" s="682"/>
      <c r="VUV523" s="682"/>
      <c r="VUW523" s="682"/>
      <c r="VUX523" s="682"/>
      <c r="VUY523" s="682"/>
      <c r="VUZ523" s="682"/>
      <c r="VVA523" s="682"/>
      <c r="VVB523" s="682"/>
      <c r="VVC523" s="682"/>
      <c r="VVD523" s="682"/>
      <c r="VVE523" s="682"/>
      <c r="VVF523" s="682"/>
      <c r="VVG523" s="682"/>
      <c r="VVH523" s="682"/>
      <c r="VVI523" s="682"/>
      <c r="VVJ523" s="682"/>
      <c r="VVK523" s="682"/>
      <c r="VVL523" s="682"/>
      <c r="VVM523" s="682"/>
      <c r="VVN523" s="682"/>
      <c r="VVO523" s="682"/>
      <c r="VVP523" s="682"/>
      <c r="VVQ523" s="682"/>
      <c r="VVR523" s="682"/>
      <c r="VVS523" s="682"/>
      <c r="VVT523" s="682"/>
      <c r="VVU523" s="682"/>
      <c r="VVV523" s="682"/>
      <c r="VVW523" s="682"/>
      <c r="VVX523" s="682"/>
      <c r="VVY523" s="682"/>
      <c r="VVZ523" s="682"/>
      <c r="VWA523" s="682"/>
      <c r="VWB523" s="682"/>
      <c r="VWC523" s="682"/>
      <c r="VWD523" s="682"/>
      <c r="VWE523" s="682"/>
      <c r="VWF523" s="682"/>
      <c r="VWG523" s="682"/>
      <c r="VWH523" s="682"/>
      <c r="VWI523" s="682"/>
      <c r="VWJ523" s="682"/>
      <c r="VWK523" s="682"/>
      <c r="VWL523" s="682"/>
      <c r="VWM523" s="682"/>
      <c r="VWN523" s="682"/>
      <c r="VWO523" s="682"/>
      <c r="VWP523" s="682"/>
      <c r="VWQ523" s="682"/>
      <c r="VWR523" s="682"/>
      <c r="VWS523" s="682"/>
      <c r="VWT523" s="682"/>
      <c r="VWU523" s="682"/>
      <c r="VWV523" s="682"/>
      <c r="VWW523" s="682"/>
      <c r="VWX523" s="682"/>
      <c r="VWY523" s="682"/>
      <c r="VWZ523" s="682"/>
      <c r="VXA523" s="682"/>
      <c r="VXB523" s="682"/>
      <c r="VXC523" s="682"/>
      <c r="VXD523" s="682"/>
      <c r="VXE523" s="682"/>
      <c r="VXF523" s="682"/>
      <c r="VXG523" s="682"/>
      <c r="VXH523" s="682"/>
      <c r="VXI523" s="682"/>
      <c r="VXJ523" s="682"/>
      <c r="VXK523" s="682"/>
      <c r="VXL523" s="682"/>
      <c r="VXM523" s="682"/>
      <c r="VXN523" s="682"/>
      <c r="VXO523" s="682"/>
      <c r="VXP523" s="682"/>
      <c r="VXQ523" s="682"/>
      <c r="VXR523" s="682"/>
      <c r="VXS523" s="682"/>
      <c r="VXT523" s="682"/>
      <c r="VXU523" s="682"/>
      <c r="VXV523" s="682"/>
      <c r="VXW523" s="682"/>
      <c r="VXX523" s="682"/>
      <c r="VXY523" s="682"/>
      <c r="VXZ523" s="682"/>
      <c r="VYA523" s="682"/>
      <c r="VYB523" s="682"/>
      <c r="VYC523" s="682"/>
      <c r="VYD523" s="682"/>
      <c r="VYE523" s="682"/>
      <c r="VYF523" s="682"/>
      <c r="VYG523" s="682"/>
      <c r="VYH523" s="682"/>
      <c r="VYI523" s="682"/>
      <c r="VYJ523" s="682"/>
      <c r="VYK523" s="682"/>
      <c r="VYL523" s="682"/>
      <c r="VYM523" s="682"/>
      <c r="VYN523" s="682"/>
      <c r="VYO523" s="682"/>
      <c r="VYP523" s="682"/>
      <c r="VYQ523" s="682"/>
      <c r="VYR523" s="682"/>
      <c r="VYS523" s="682"/>
      <c r="VYT523" s="682"/>
      <c r="VYU523" s="682"/>
      <c r="VYV523" s="682"/>
      <c r="VYW523" s="682"/>
      <c r="VYX523" s="682"/>
      <c r="VYY523" s="682"/>
      <c r="VYZ523" s="682"/>
      <c r="VZA523" s="682"/>
      <c r="VZB523" s="682"/>
      <c r="VZC523" s="682"/>
      <c r="VZD523" s="682"/>
      <c r="VZE523" s="682"/>
      <c r="VZF523" s="682"/>
      <c r="VZG523" s="682"/>
      <c r="VZH523" s="682"/>
      <c r="VZI523" s="682"/>
      <c r="VZJ523" s="682"/>
      <c r="VZK523" s="682"/>
      <c r="VZL523" s="682"/>
      <c r="VZM523" s="682"/>
      <c r="VZN523" s="682"/>
      <c r="VZO523" s="682"/>
      <c r="VZP523" s="682"/>
      <c r="VZQ523" s="682"/>
      <c r="VZR523" s="682"/>
      <c r="VZS523" s="682"/>
      <c r="VZT523" s="682"/>
      <c r="VZU523" s="682"/>
      <c r="VZV523" s="682"/>
      <c r="VZW523" s="682"/>
      <c r="VZX523" s="682"/>
      <c r="VZY523" s="682"/>
      <c r="VZZ523" s="682"/>
      <c r="WAA523" s="682"/>
      <c r="WAB523" s="682"/>
      <c r="WAC523" s="682"/>
      <c r="WAD523" s="682"/>
      <c r="WAE523" s="682"/>
      <c r="WAF523" s="682"/>
      <c r="WAG523" s="682"/>
      <c r="WAH523" s="682"/>
      <c r="WAI523" s="682"/>
      <c r="WAJ523" s="682"/>
      <c r="WAK523" s="682"/>
      <c r="WAL523" s="682"/>
      <c r="WAM523" s="682"/>
      <c r="WAN523" s="682"/>
      <c r="WAO523" s="682"/>
      <c r="WAP523" s="682"/>
      <c r="WAQ523" s="682"/>
      <c r="WAR523" s="682"/>
      <c r="WAS523" s="682"/>
      <c r="WAT523" s="682"/>
      <c r="WAU523" s="682"/>
      <c r="WAV523" s="682"/>
      <c r="WAW523" s="682"/>
      <c r="WAX523" s="682"/>
      <c r="WAY523" s="682"/>
      <c r="WAZ523" s="682"/>
      <c r="WBA523" s="682"/>
      <c r="WBB523" s="682"/>
      <c r="WBC523" s="682"/>
      <c r="WBD523" s="682"/>
      <c r="WBE523" s="682"/>
      <c r="WBF523" s="682"/>
      <c r="WBG523" s="682"/>
      <c r="WBH523" s="682"/>
      <c r="WBI523" s="682"/>
      <c r="WBJ523" s="682"/>
      <c r="WBK523" s="682"/>
      <c r="WBL523" s="682"/>
      <c r="WBM523" s="682"/>
      <c r="WBN523" s="682"/>
      <c r="WBO523" s="682"/>
      <c r="WBP523" s="682"/>
      <c r="WBQ523" s="682"/>
      <c r="WBR523" s="682"/>
      <c r="WBS523" s="682"/>
      <c r="WBT523" s="682"/>
      <c r="WBU523" s="682"/>
      <c r="WBV523" s="682"/>
      <c r="WBW523" s="682"/>
      <c r="WBX523" s="682"/>
      <c r="WBY523" s="682"/>
      <c r="WBZ523" s="682"/>
      <c r="WCA523" s="682"/>
      <c r="WCB523" s="682"/>
      <c r="WCC523" s="682"/>
      <c r="WCD523" s="682"/>
      <c r="WCE523" s="682"/>
      <c r="WCF523" s="682"/>
      <c r="WCG523" s="682"/>
      <c r="WCH523" s="682"/>
      <c r="WCI523" s="682"/>
      <c r="WCJ523" s="682"/>
      <c r="WCK523" s="682"/>
      <c r="WCL523" s="682"/>
      <c r="WCM523" s="682"/>
      <c r="WCN523" s="682"/>
      <c r="WCO523" s="682"/>
      <c r="WCP523" s="682"/>
      <c r="WCQ523" s="682"/>
      <c r="WCR523" s="682"/>
      <c r="WCS523" s="682"/>
      <c r="WCT523" s="682"/>
      <c r="WCU523" s="682"/>
      <c r="WCV523" s="682"/>
      <c r="WCW523" s="682"/>
      <c r="WCX523" s="682"/>
      <c r="WCY523" s="682"/>
      <c r="WCZ523" s="682"/>
      <c r="WDA523" s="682"/>
      <c r="WDB523" s="682"/>
      <c r="WDC523" s="682"/>
      <c r="WDD523" s="682"/>
      <c r="WDE523" s="682"/>
      <c r="WDF523" s="682"/>
      <c r="WDG523" s="682"/>
      <c r="WDH523" s="682"/>
      <c r="WDI523" s="682"/>
      <c r="WDJ523" s="682"/>
      <c r="WDK523" s="682"/>
      <c r="WDL523" s="682"/>
      <c r="WDM523" s="682"/>
      <c r="WDN523" s="682"/>
      <c r="WDO523" s="682"/>
      <c r="WDP523" s="682"/>
      <c r="WDQ523" s="682"/>
      <c r="WDR523" s="682"/>
      <c r="WDS523" s="682"/>
      <c r="WDT523" s="682"/>
      <c r="WDU523" s="682"/>
      <c r="WDV523" s="682"/>
      <c r="WDW523" s="682"/>
      <c r="WDX523" s="682"/>
      <c r="WDY523" s="682"/>
      <c r="WDZ523" s="682"/>
      <c r="WEA523" s="682"/>
      <c r="WEB523" s="682"/>
      <c r="WEC523" s="682"/>
      <c r="WED523" s="682"/>
      <c r="WEE523" s="682"/>
      <c r="WEF523" s="682"/>
      <c r="WEG523" s="682"/>
      <c r="WEH523" s="682"/>
      <c r="WEI523" s="682"/>
      <c r="WEJ523" s="682"/>
      <c r="WEK523" s="682"/>
      <c r="WEL523" s="682"/>
      <c r="WEM523" s="682"/>
      <c r="WEN523" s="682"/>
      <c r="WEO523" s="682"/>
      <c r="WEP523" s="682"/>
      <c r="WEQ523" s="682"/>
      <c r="WER523" s="682"/>
      <c r="WES523" s="682"/>
      <c r="WET523" s="682"/>
      <c r="WEU523" s="682"/>
      <c r="WEV523" s="682"/>
      <c r="WEW523" s="682"/>
      <c r="WEX523" s="682"/>
      <c r="WEY523" s="682"/>
      <c r="WEZ523" s="682"/>
      <c r="WFA523" s="682"/>
      <c r="WFB523" s="682"/>
      <c r="WFC523" s="682"/>
      <c r="WFD523" s="682"/>
      <c r="WFE523" s="682"/>
      <c r="WFF523" s="682"/>
      <c r="WFG523" s="682"/>
      <c r="WFH523" s="682"/>
      <c r="WFI523" s="682"/>
      <c r="WFJ523" s="682"/>
      <c r="WFK523" s="682"/>
      <c r="WFL523" s="682"/>
      <c r="WFM523" s="682"/>
      <c r="WFN523" s="682"/>
      <c r="WFO523" s="682"/>
      <c r="WFP523" s="682"/>
      <c r="WFQ523" s="682"/>
      <c r="WFR523" s="682"/>
      <c r="WFS523" s="682"/>
      <c r="WFT523" s="682"/>
      <c r="WFU523" s="682"/>
      <c r="WFV523" s="682"/>
      <c r="WFW523" s="682"/>
      <c r="WFX523" s="682"/>
      <c r="WFY523" s="682"/>
      <c r="WFZ523" s="682"/>
      <c r="WGA523" s="682"/>
      <c r="WGB523" s="682"/>
      <c r="WGC523" s="682"/>
      <c r="WGD523" s="682"/>
      <c r="WGE523" s="682"/>
      <c r="WGF523" s="682"/>
      <c r="WGG523" s="682"/>
      <c r="WGH523" s="682"/>
      <c r="WGI523" s="682"/>
      <c r="WGJ523" s="682"/>
      <c r="WGK523" s="682"/>
      <c r="WGL523" s="682"/>
      <c r="WGM523" s="682"/>
      <c r="WGN523" s="682"/>
      <c r="WGO523" s="682"/>
      <c r="WGP523" s="682"/>
      <c r="WGQ523" s="682"/>
      <c r="WGR523" s="682"/>
      <c r="WGS523" s="682"/>
      <c r="WGT523" s="682"/>
      <c r="WGU523" s="682"/>
      <c r="WGV523" s="682"/>
      <c r="WGW523" s="682"/>
      <c r="WGX523" s="682"/>
      <c r="WGY523" s="682"/>
      <c r="WGZ523" s="682"/>
      <c r="WHA523" s="682"/>
      <c r="WHB523" s="682"/>
      <c r="WHC523" s="682"/>
      <c r="WHD523" s="682"/>
      <c r="WHE523" s="682"/>
      <c r="WHF523" s="682"/>
      <c r="WHG523" s="682"/>
      <c r="WHH523" s="682"/>
      <c r="WHI523" s="682"/>
      <c r="WHJ523" s="682"/>
      <c r="WHK523" s="682"/>
      <c r="WHL523" s="682"/>
      <c r="WHM523" s="682"/>
      <c r="WHN523" s="682"/>
      <c r="WHO523" s="682"/>
      <c r="WHP523" s="682"/>
      <c r="WHQ523" s="682"/>
      <c r="WHR523" s="682"/>
      <c r="WHS523" s="682"/>
      <c r="WHT523" s="682"/>
      <c r="WHU523" s="682"/>
      <c r="WHV523" s="682"/>
      <c r="WHW523" s="682"/>
      <c r="WHX523" s="682"/>
      <c r="WHY523" s="682"/>
      <c r="WHZ523" s="682"/>
      <c r="WIA523" s="682"/>
      <c r="WIB523" s="682"/>
      <c r="WIC523" s="682"/>
      <c r="WID523" s="682"/>
      <c r="WIE523" s="682"/>
      <c r="WIF523" s="682"/>
      <c r="WIG523" s="682"/>
      <c r="WIH523" s="682"/>
      <c r="WII523" s="682"/>
      <c r="WIJ523" s="682"/>
      <c r="WIK523" s="682"/>
      <c r="WIL523" s="682"/>
      <c r="WIM523" s="682"/>
      <c r="WIN523" s="682"/>
      <c r="WIO523" s="682"/>
      <c r="WIP523" s="682"/>
      <c r="WIQ523" s="682"/>
      <c r="WIR523" s="682"/>
      <c r="WIS523" s="682"/>
      <c r="WIT523" s="682"/>
      <c r="WIU523" s="682"/>
      <c r="WIV523" s="682"/>
      <c r="WIW523" s="682"/>
      <c r="WIX523" s="682"/>
      <c r="WIY523" s="682"/>
      <c r="WIZ523" s="682"/>
      <c r="WJA523" s="682"/>
      <c r="WJB523" s="682"/>
      <c r="WJC523" s="682"/>
      <c r="WJD523" s="682"/>
      <c r="WJE523" s="682"/>
      <c r="WJF523" s="682"/>
      <c r="WJG523" s="682"/>
      <c r="WJH523" s="682"/>
      <c r="WJI523" s="682"/>
      <c r="WJJ523" s="682"/>
      <c r="WJK523" s="682"/>
      <c r="WJL523" s="682"/>
      <c r="WJM523" s="682"/>
      <c r="WJN523" s="682"/>
      <c r="WJO523" s="682"/>
      <c r="WJP523" s="682"/>
      <c r="WJQ523" s="682"/>
      <c r="WJR523" s="682"/>
      <c r="WJS523" s="682"/>
      <c r="WJT523" s="682"/>
      <c r="WJU523" s="682"/>
      <c r="WJV523" s="682"/>
      <c r="WJW523" s="682"/>
      <c r="WJX523" s="682"/>
      <c r="WJY523" s="682"/>
      <c r="WJZ523" s="682"/>
      <c r="WKA523" s="682"/>
      <c r="WKB523" s="682"/>
      <c r="WKC523" s="682"/>
      <c r="WKD523" s="682"/>
      <c r="WKE523" s="682"/>
      <c r="WKF523" s="682"/>
      <c r="WKG523" s="682"/>
      <c r="WKH523" s="682"/>
      <c r="WKI523" s="682"/>
      <c r="WKJ523" s="682"/>
      <c r="WKK523" s="682"/>
      <c r="WKL523" s="682"/>
      <c r="WKM523" s="682"/>
      <c r="WKN523" s="682"/>
      <c r="WKO523" s="682"/>
      <c r="WKP523" s="682"/>
      <c r="WKQ523" s="682"/>
      <c r="WKR523" s="682"/>
      <c r="WKS523" s="682"/>
      <c r="WKT523" s="682"/>
      <c r="WKU523" s="682"/>
      <c r="WKV523" s="682"/>
      <c r="WKW523" s="682"/>
      <c r="WKX523" s="682"/>
      <c r="WKY523" s="682"/>
      <c r="WKZ523" s="682"/>
      <c r="WLA523" s="682"/>
      <c r="WLB523" s="682"/>
      <c r="WLC523" s="682"/>
      <c r="WLD523" s="682"/>
      <c r="WLE523" s="682"/>
      <c r="WLF523" s="682"/>
      <c r="WLG523" s="682"/>
      <c r="WLH523" s="682"/>
      <c r="WLI523" s="682"/>
      <c r="WLJ523" s="682"/>
      <c r="WLK523" s="682"/>
      <c r="WLL523" s="682"/>
      <c r="WLM523" s="682"/>
      <c r="WLN523" s="682"/>
      <c r="WLO523" s="682"/>
      <c r="WLP523" s="682"/>
      <c r="WLQ523" s="682"/>
      <c r="WLR523" s="682"/>
      <c r="WLS523" s="682"/>
      <c r="WLT523" s="682"/>
      <c r="WLU523" s="682"/>
      <c r="WLV523" s="682"/>
      <c r="WLW523" s="682"/>
      <c r="WLX523" s="682"/>
      <c r="WLY523" s="682"/>
      <c r="WLZ523" s="682"/>
      <c r="WMA523" s="682"/>
      <c r="WMB523" s="682"/>
      <c r="WMC523" s="682"/>
      <c r="WMD523" s="682"/>
      <c r="WME523" s="682"/>
      <c r="WMF523" s="682"/>
      <c r="WMG523" s="682"/>
      <c r="WMH523" s="682"/>
      <c r="WMI523" s="682"/>
      <c r="WMJ523" s="682"/>
      <c r="WMK523" s="682"/>
      <c r="WML523" s="682"/>
      <c r="WMM523" s="682"/>
      <c r="WMN523" s="682"/>
      <c r="WMO523" s="682"/>
      <c r="WMP523" s="682"/>
      <c r="WMQ523" s="682"/>
      <c r="WMR523" s="682"/>
      <c r="WMS523" s="682"/>
      <c r="WMT523" s="682"/>
      <c r="WMU523" s="682"/>
      <c r="WMV523" s="682"/>
      <c r="WMW523" s="682"/>
      <c r="WMX523" s="682"/>
      <c r="WMY523" s="682"/>
      <c r="WMZ523" s="682"/>
      <c r="WNA523" s="682"/>
      <c r="WNB523" s="682"/>
      <c r="WNC523" s="682"/>
      <c r="WND523" s="682"/>
      <c r="WNE523" s="682"/>
      <c r="WNF523" s="682"/>
      <c r="WNG523" s="682"/>
      <c r="WNH523" s="682"/>
      <c r="WNI523" s="682"/>
      <c r="WNJ523" s="682"/>
      <c r="WNK523" s="682"/>
      <c r="WNL523" s="682"/>
      <c r="WNM523" s="682"/>
      <c r="WNN523" s="682"/>
      <c r="WNO523" s="682"/>
      <c r="WNP523" s="682"/>
      <c r="WNQ523" s="682"/>
      <c r="WNR523" s="682"/>
      <c r="WNS523" s="682"/>
      <c r="WNT523" s="682"/>
      <c r="WNU523" s="682"/>
      <c r="WNV523" s="682"/>
      <c r="WNW523" s="682"/>
      <c r="WNX523" s="682"/>
      <c r="WNY523" s="682"/>
      <c r="WNZ523" s="682"/>
      <c r="WOA523" s="682"/>
      <c r="WOB523" s="682"/>
      <c r="WOC523" s="682"/>
      <c r="WOD523" s="682"/>
      <c r="WOE523" s="682"/>
      <c r="WOF523" s="682"/>
      <c r="WOG523" s="682"/>
      <c r="WOH523" s="682"/>
      <c r="WOI523" s="682"/>
      <c r="WOJ523" s="682"/>
      <c r="WOK523" s="682"/>
      <c r="WOL523" s="682"/>
      <c r="WOM523" s="682"/>
      <c r="WON523" s="682"/>
      <c r="WOO523" s="682"/>
      <c r="WOP523" s="682"/>
      <c r="WOQ523" s="682"/>
      <c r="WOR523" s="682"/>
      <c r="WOS523" s="682"/>
      <c r="WOT523" s="682"/>
      <c r="WOU523" s="682"/>
      <c r="WOV523" s="682"/>
      <c r="WOW523" s="682"/>
      <c r="WOX523" s="682"/>
      <c r="WOY523" s="682"/>
      <c r="WOZ523" s="682"/>
      <c r="WPA523" s="682"/>
      <c r="WPB523" s="682"/>
      <c r="WPC523" s="682"/>
      <c r="WPD523" s="682"/>
      <c r="WPE523" s="682"/>
      <c r="WPF523" s="682"/>
      <c r="WPG523" s="682"/>
      <c r="WPH523" s="682"/>
      <c r="WPI523" s="682"/>
      <c r="WPJ523" s="682"/>
      <c r="WPK523" s="682"/>
      <c r="WPL523" s="682"/>
      <c r="WPM523" s="682"/>
      <c r="WPN523" s="682"/>
      <c r="WPO523" s="682"/>
      <c r="WPP523" s="682"/>
      <c r="WPQ523" s="682"/>
      <c r="WPR523" s="682"/>
      <c r="WPS523" s="682"/>
      <c r="WPT523" s="682"/>
      <c r="WPU523" s="682"/>
      <c r="WPV523" s="682"/>
      <c r="WPW523" s="682"/>
      <c r="WPX523" s="682"/>
      <c r="WPY523" s="682"/>
      <c r="WPZ523" s="682"/>
      <c r="WQA523" s="682"/>
      <c r="WQB523" s="682"/>
      <c r="WQC523" s="682"/>
      <c r="WQD523" s="682"/>
      <c r="WQE523" s="682"/>
      <c r="WQF523" s="682"/>
      <c r="WQG523" s="682"/>
      <c r="WQH523" s="682"/>
      <c r="WQI523" s="682"/>
      <c r="WQJ523" s="682"/>
      <c r="WQK523" s="682"/>
      <c r="WQL523" s="682"/>
      <c r="WQM523" s="682"/>
      <c r="WQN523" s="682"/>
      <c r="WQO523" s="682"/>
      <c r="WQP523" s="682"/>
      <c r="WQQ523" s="682"/>
      <c r="WQR523" s="682"/>
      <c r="WQS523" s="682"/>
      <c r="WQT523" s="682"/>
      <c r="WQU523" s="682"/>
      <c r="WQV523" s="682"/>
      <c r="WQW523" s="682"/>
      <c r="WQX523" s="682"/>
      <c r="WQY523" s="682"/>
      <c r="WQZ523" s="682"/>
      <c r="WRA523" s="682"/>
      <c r="WRB523" s="682"/>
      <c r="WRC523" s="682"/>
      <c r="WRD523" s="682"/>
      <c r="WRE523" s="682"/>
      <c r="WRF523" s="682"/>
      <c r="WRG523" s="682"/>
      <c r="WRH523" s="682"/>
      <c r="WRI523" s="682"/>
      <c r="WRJ523" s="682"/>
      <c r="WRK523" s="682"/>
      <c r="WRL523" s="682"/>
      <c r="WRM523" s="682"/>
      <c r="WRN523" s="682"/>
      <c r="WRO523" s="682"/>
      <c r="WRP523" s="682"/>
      <c r="WRQ523" s="682"/>
      <c r="WRR523" s="682"/>
      <c r="WRS523" s="682"/>
      <c r="WRT523" s="682"/>
      <c r="WRU523" s="682"/>
      <c r="WRV523" s="682"/>
      <c r="WRW523" s="682"/>
      <c r="WRX523" s="682"/>
      <c r="WRY523" s="682"/>
      <c r="WRZ523" s="682"/>
      <c r="WSA523" s="682"/>
      <c r="WSB523" s="682"/>
      <c r="WSC523" s="682"/>
      <c r="WSD523" s="682"/>
      <c r="WSE523" s="682"/>
      <c r="WSF523" s="682"/>
      <c r="WSG523" s="682"/>
      <c r="WSH523" s="682"/>
      <c r="WSI523" s="682"/>
      <c r="WSJ523" s="682"/>
      <c r="WSK523" s="682"/>
      <c r="WSL523" s="682"/>
      <c r="WSM523" s="682"/>
      <c r="WSN523" s="682"/>
      <c r="WSO523" s="682"/>
      <c r="WSP523" s="682"/>
      <c r="WSQ523" s="682"/>
      <c r="WSR523" s="682"/>
      <c r="WSS523" s="682"/>
      <c r="WST523" s="682"/>
      <c r="WSU523" s="682"/>
      <c r="WSV523" s="682"/>
      <c r="WSW523" s="682"/>
      <c r="WSX523" s="682"/>
      <c r="WSY523" s="682"/>
      <c r="WSZ523" s="682"/>
      <c r="WTA523" s="682"/>
      <c r="WTB523" s="682"/>
      <c r="WTC523" s="682"/>
      <c r="WTD523" s="682"/>
      <c r="WTE523" s="682"/>
      <c r="WTF523" s="682"/>
      <c r="WTG523" s="682"/>
      <c r="WTH523" s="682"/>
      <c r="WTI523" s="682"/>
      <c r="WTJ523" s="682"/>
      <c r="WTK523" s="682"/>
      <c r="WTL523" s="682"/>
      <c r="WTM523" s="682"/>
      <c r="WTN523" s="682"/>
      <c r="WTO523" s="682"/>
      <c r="WTP523" s="682"/>
      <c r="WTQ523" s="682"/>
      <c r="WTR523" s="682"/>
      <c r="WTS523" s="682"/>
      <c r="WTT523" s="682"/>
      <c r="WTU523" s="682"/>
      <c r="WTV523" s="682"/>
      <c r="WTW523" s="682"/>
      <c r="WTX523" s="682"/>
      <c r="WTY523" s="682"/>
      <c r="WTZ523" s="682"/>
      <c r="WUA523" s="682"/>
      <c r="WUB523" s="682"/>
      <c r="WUC523" s="682"/>
      <c r="WUD523" s="682"/>
      <c r="WUE523" s="682"/>
      <c r="WUF523" s="682"/>
      <c r="WUG523" s="682"/>
      <c r="WUH523" s="682"/>
      <c r="WUI523" s="682"/>
      <c r="WUJ523" s="682"/>
      <c r="WUK523" s="682"/>
      <c r="WUL523" s="682"/>
      <c r="WUM523" s="682"/>
      <c r="WUN523" s="682"/>
      <c r="WUO523" s="682"/>
      <c r="WUP523" s="682"/>
      <c r="WUQ523" s="682"/>
      <c r="WUR523" s="682"/>
      <c r="WUS523" s="682"/>
      <c r="WUT523" s="682"/>
      <c r="WUU523" s="682"/>
      <c r="WUV523" s="682"/>
      <c r="WUW523" s="682"/>
      <c r="WUX523" s="682"/>
      <c r="WUY523" s="682"/>
      <c r="WUZ523" s="682"/>
      <c r="WVA523" s="682"/>
      <c r="WVB523" s="682"/>
      <c r="WVC523" s="682"/>
      <c r="WVD523" s="682"/>
      <c r="WVE523" s="682"/>
      <c r="WVF523" s="682"/>
      <c r="WVG523" s="682"/>
      <c r="WVH523" s="682"/>
      <c r="WVI523" s="682"/>
      <c r="WVJ523" s="682"/>
      <c r="WVK523" s="682"/>
      <c r="WVL523" s="682"/>
      <c r="WVM523" s="682"/>
      <c r="WVN523" s="682"/>
      <c r="WVO523" s="682"/>
      <c r="WVP523" s="682"/>
      <c r="WVQ523" s="682"/>
      <c r="WVR523" s="682"/>
      <c r="WVS523" s="682"/>
      <c r="WVT523" s="682"/>
      <c r="WVU523" s="682"/>
      <c r="WVV523" s="682"/>
      <c r="WVW523" s="682"/>
      <c r="WVX523" s="682"/>
      <c r="WVY523" s="682"/>
      <c r="WVZ523" s="682"/>
      <c r="WWA523" s="682"/>
      <c r="WWB523" s="682"/>
      <c r="WWC523" s="682"/>
      <c r="WWD523" s="682"/>
      <c r="WWE523" s="682"/>
      <c r="WWF523" s="682"/>
      <c r="WWG523" s="682"/>
      <c r="WWH523" s="682"/>
      <c r="WWI523" s="682"/>
      <c r="WWJ523" s="682"/>
      <c r="WWK523" s="682"/>
      <c r="WWL523" s="682"/>
      <c r="WWM523" s="682"/>
      <c r="WWN523" s="682"/>
      <c r="WWO523" s="682"/>
      <c r="WWP523" s="682"/>
      <c r="WWQ523" s="682"/>
      <c r="WWR523" s="682"/>
      <c r="WWS523" s="682"/>
      <c r="WWT523" s="682"/>
      <c r="WWU523" s="682"/>
      <c r="WWV523" s="682"/>
      <c r="WWW523" s="682"/>
      <c r="WWX523" s="682"/>
      <c r="WWY523" s="682"/>
      <c r="WWZ523" s="682"/>
      <c r="WXA523" s="682"/>
      <c r="WXB523" s="682"/>
      <c r="WXC523" s="682"/>
      <c r="WXD523" s="682"/>
      <c r="WXE523" s="682"/>
      <c r="WXF523" s="682"/>
      <c r="WXG523" s="682"/>
      <c r="WXH523" s="682"/>
      <c r="WXI523" s="682"/>
      <c r="WXJ523" s="682"/>
      <c r="WXK523" s="682"/>
      <c r="WXL523" s="682"/>
      <c r="WXM523" s="682"/>
      <c r="WXN523" s="682"/>
      <c r="WXO523" s="682"/>
      <c r="WXP523" s="682"/>
      <c r="WXQ523" s="682"/>
      <c r="WXR523" s="682"/>
      <c r="WXS523" s="682"/>
      <c r="WXT523" s="682"/>
      <c r="WXU523" s="682"/>
      <c r="WXV523" s="682"/>
      <c r="WXW523" s="682"/>
      <c r="WXX523" s="682"/>
      <c r="WXY523" s="682"/>
      <c r="WXZ523" s="682"/>
      <c r="WYA523" s="682"/>
      <c r="WYB523" s="682"/>
      <c r="WYC523" s="682"/>
      <c r="WYD523" s="682"/>
      <c r="WYE523" s="682"/>
      <c r="WYF523" s="682"/>
      <c r="WYG523" s="682"/>
      <c r="WYH523" s="682"/>
      <c r="WYI523" s="682"/>
      <c r="WYJ523" s="682"/>
      <c r="WYK523" s="682"/>
      <c r="WYL523" s="682"/>
      <c r="WYM523" s="682"/>
      <c r="WYN523" s="682"/>
      <c r="WYO523" s="682"/>
      <c r="WYP523" s="682"/>
      <c r="WYQ523" s="682"/>
      <c r="WYR523" s="682"/>
      <c r="WYS523" s="682"/>
      <c r="WYT523" s="682"/>
      <c r="WYU523" s="682"/>
      <c r="WYV523" s="682"/>
      <c r="WYW523" s="682"/>
      <c r="WYX523" s="682"/>
      <c r="WYY523" s="682"/>
      <c r="WYZ523" s="682"/>
      <c r="WZA523" s="682"/>
      <c r="WZB523" s="682"/>
      <c r="WZC523" s="682"/>
      <c r="WZD523" s="682"/>
      <c r="WZE523" s="682"/>
      <c r="WZF523" s="682"/>
      <c r="WZG523" s="682"/>
      <c r="WZH523" s="682"/>
      <c r="WZI523" s="682"/>
      <c r="WZJ523" s="682"/>
      <c r="WZK523" s="682"/>
      <c r="WZL523" s="682"/>
      <c r="WZM523" s="682"/>
      <c r="WZN523" s="682"/>
      <c r="WZO523" s="682"/>
      <c r="WZP523" s="682"/>
      <c r="WZQ523" s="682"/>
      <c r="WZR523" s="682"/>
      <c r="WZS523" s="682"/>
      <c r="WZT523" s="682"/>
      <c r="WZU523" s="682"/>
      <c r="WZV523" s="682"/>
      <c r="WZW523" s="682"/>
      <c r="WZX523" s="682"/>
      <c r="WZY523" s="682"/>
      <c r="WZZ523" s="682"/>
      <c r="XAA523" s="682"/>
      <c r="XAB523" s="682"/>
      <c r="XAC523" s="682"/>
      <c r="XAD523" s="682"/>
      <c r="XAE523" s="682"/>
      <c r="XAF523" s="682"/>
      <c r="XAG523" s="682"/>
      <c r="XAH523" s="682"/>
      <c r="XAI523" s="682"/>
      <c r="XAJ523" s="682"/>
      <c r="XAK523" s="682"/>
      <c r="XAL523" s="682"/>
      <c r="XAM523" s="682"/>
      <c r="XAN523" s="682"/>
      <c r="XAO523" s="682"/>
      <c r="XAP523" s="682"/>
      <c r="XAQ523" s="682"/>
      <c r="XAR523" s="682"/>
      <c r="XAS523" s="682"/>
      <c r="XAT523" s="682"/>
      <c r="XAU523" s="682"/>
      <c r="XAV523" s="682"/>
      <c r="XAW523" s="682"/>
      <c r="XAX523" s="682"/>
      <c r="XAY523" s="682"/>
      <c r="XAZ523" s="682"/>
      <c r="XBA523" s="682"/>
      <c r="XBB523" s="682"/>
      <c r="XBC523" s="682"/>
      <c r="XBD523" s="682"/>
      <c r="XBE523" s="682"/>
      <c r="XBF523" s="682"/>
      <c r="XBG523" s="682"/>
      <c r="XBH523" s="682"/>
      <c r="XBI523" s="682"/>
      <c r="XBJ523" s="682"/>
      <c r="XBK523" s="682"/>
      <c r="XBL523" s="682"/>
      <c r="XBM523" s="682"/>
      <c r="XBN523" s="682"/>
      <c r="XBO523" s="682"/>
      <c r="XBP523" s="682"/>
      <c r="XBQ523" s="682"/>
      <c r="XBR523" s="682"/>
      <c r="XBS523" s="682"/>
      <c r="XBT523" s="682"/>
      <c r="XBU523" s="682"/>
      <c r="XBV523" s="682"/>
      <c r="XBW523" s="682"/>
      <c r="XBX523" s="682"/>
      <c r="XBY523" s="682"/>
      <c r="XBZ523" s="682"/>
      <c r="XCA523" s="682"/>
      <c r="XCB523" s="682"/>
      <c r="XCC523" s="682"/>
      <c r="XCD523" s="682"/>
      <c r="XCE523" s="682"/>
      <c r="XCF523" s="682"/>
      <c r="XCG523" s="682"/>
      <c r="XCH523" s="682"/>
      <c r="XCI523" s="682"/>
      <c r="XCJ523" s="682"/>
      <c r="XCK523" s="682"/>
      <c r="XCL523" s="682"/>
      <c r="XCM523" s="682"/>
      <c r="XCN523" s="682"/>
      <c r="XCO523" s="682"/>
      <c r="XCP523" s="682"/>
      <c r="XCQ523" s="682"/>
      <c r="XCR523" s="682"/>
      <c r="XCS523" s="682"/>
      <c r="XCT523" s="682"/>
      <c r="XCU523" s="682"/>
      <c r="XCV523" s="682"/>
      <c r="XCW523" s="682"/>
      <c r="XCX523" s="682"/>
      <c r="XCY523" s="682"/>
      <c r="XCZ523" s="682"/>
      <c r="XDA523" s="682"/>
      <c r="XDB523" s="682"/>
      <c r="XDC523" s="682"/>
      <c r="XDD523" s="682"/>
      <c r="XDE523" s="682"/>
      <c r="XDF523" s="682"/>
      <c r="XDG523" s="682"/>
      <c r="XDH523" s="682"/>
      <c r="XDI523" s="682"/>
      <c r="XDJ523" s="682"/>
      <c r="XDK523" s="682"/>
      <c r="XDL523" s="682"/>
      <c r="XDM523" s="682"/>
      <c r="XDN523" s="682"/>
      <c r="XDO523" s="682"/>
      <c r="XDP523" s="682"/>
      <c r="XDQ523" s="682"/>
      <c r="XDR523" s="682"/>
      <c r="XDS523" s="682"/>
      <c r="XDT523" s="682"/>
      <c r="XDU523" s="682"/>
      <c r="XDV523" s="682"/>
      <c r="XDW523" s="682"/>
      <c r="XDX523" s="682"/>
      <c r="XDY523" s="682"/>
      <c r="XDZ523" s="682"/>
      <c r="XEA523" s="682"/>
      <c r="XEB523" s="682"/>
      <c r="XEC523" s="682"/>
      <c r="XED523" s="682"/>
      <c r="XEE523" s="682"/>
      <c r="XEF523" s="682"/>
      <c r="XEG523" s="682"/>
      <c r="XEH523" s="682"/>
      <c r="XEI523" s="682"/>
      <c r="XEJ523" s="682"/>
      <c r="XEK523" s="682"/>
      <c r="XEL523" s="682"/>
    </row>
    <row r="524" spans="1:16366" s="66" customFormat="1" ht="12" customHeight="1" thickBot="1">
      <c r="A524" s="351" t="s">
        <v>375</v>
      </c>
      <c r="B524" s="351" t="s">
        <v>361</v>
      </c>
      <c r="C524" s="351" t="s">
        <v>363</v>
      </c>
      <c r="D524" s="351"/>
      <c r="E524" s="714" t="s">
        <v>1497</v>
      </c>
      <c r="F524" s="818">
        <f>IFERROR('Formulario 4. Programático'!H531/'Formulario 4. Programático'!$F531,0)</f>
        <v>0</v>
      </c>
      <c r="G524" s="818">
        <f>IFERROR('Formulario 4. Programático'!I531/'Formulario 4. Programático'!$F531,0)</f>
        <v>0</v>
      </c>
      <c r="H524" s="818">
        <f>IFERROR('Formulario 4. Programático'!J531/'Formulario 4. Programático'!$F531,0)</f>
        <v>0</v>
      </c>
      <c r="I524" s="818">
        <f>IFERROR('Formulario 4. Programático'!K531/'Formulario 4. Programático'!$F531,0)</f>
        <v>0</v>
      </c>
      <c r="J524" s="818">
        <f>IFERROR('Formulario 4. Programático'!L531/'Formulario 4. Programático'!$F531,0)</f>
        <v>0</v>
      </c>
      <c r="K524" s="818">
        <f>IFERROR('Formulario 4. Programático'!M531/'Formulario 4. Programático'!$F531,0)</f>
        <v>0</v>
      </c>
      <c r="L524" s="818">
        <f>IFERROR('Formulario 4. Programático'!N531/'Formulario 4. Programático'!$F531,0)</f>
        <v>0</v>
      </c>
      <c r="M524" s="818">
        <f>IFERROR('Formulario 4. Programático'!O531/'Formulario 4. Programático'!$F531,0)</f>
        <v>0</v>
      </c>
      <c r="N524" s="818">
        <f>IFERROR('Formulario 4. Programático'!P531/'Formulario 4. Programático'!$F531,0)</f>
        <v>0</v>
      </c>
      <c r="O524" s="818">
        <f>IFERROR('Formulario 4. Programático'!Q531/'Formulario 4. Programático'!$F531,0)</f>
        <v>0</v>
      </c>
      <c r="P524" s="818">
        <f>IFERROR('Formulario 4. Programático'!R531/'Formulario 4. Programático'!$F531,0)</f>
        <v>0</v>
      </c>
      <c r="Q524" s="818">
        <f>IFERROR('Formulario 4. Programático'!S531/'Formulario 4. Programático'!$F531,0)</f>
        <v>0</v>
      </c>
      <c r="R524" s="818">
        <f>IFERROR('Formulario 4. Programático'!T537/'Formulario 4. Programático'!$F537,0)</f>
        <v>0</v>
      </c>
      <c r="S524" s="818">
        <f>IFERROR('Formulario 4. Programático'!U537/'Formulario 4. Programático'!$F537,0)</f>
        <v>0</v>
      </c>
      <c r="T524" s="682"/>
      <c r="U524" s="682"/>
      <c r="V524" s="682"/>
      <c r="W524" s="682"/>
      <c r="X524" s="682"/>
      <c r="Y524" s="682"/>
      <c r="Z524" s="682"/>
      <c r="AA524" s="682"/>
      <c r="AB524" s="682"/>
      <c r="AC524" s="682"/>
      <c r="AD524" s="682"/>
      <c r="AE524" s="682"/>
      <c r="AF524" s="682"/>
      <c r="AG524" s="682"/>
      <c r="AH524" s="682"/>
      <c r="AI524" s="682"/>
      <c r="AJ524" s="682"/>
      <c r="AK524" s="682"/>
      <c r="AL524" s="682"/>
      <c r="AM524" s="682"/>
      <c r="AN524" s="682"/>
      <c r="AO524" s="682"/>
      <c r="AP524" s="682"/>
      <c r="AQ524" s="682"/>
      <c r="AR524" s="682"/>
      <c r="AS524" s="682"/>
      <c r="AT524" s="682"/>
      <c r="AU524" s="682"/>
      <c r="AV524" s="682"/>
      <c r="AW524" s="682"/>
      <c r="AX524" s="682"/>
      <c r="AY524" s="682"/>
      <c r="AZ524" s="682"/>
      <c r="BA524" s="682"/>
      <c r="BB524" s="682"/>
      <c r="BC524" s="682"/>
      <c r="BD524" s="682"/>
      <c r="BE524" s="682"/>
      <c r="BF524" s="682"/>
      <c r="BG524" s="682"/>
      <c r="BH524" s="682"/>
      <c r="BI524" s="682"/>
      <c r="BJ524" s="682"/>
      <c r="BK524" s="682"/>
      <c r="BL524" s="682"/>
      <c r="BM524" s="682"/>
      <c r="BN524" s="682"/>
      <c r="BO524" s="682"/>
      <c r="BP524" s="682"/>
      <c r="BQ524" s="682"/>
      <c r="BR524" s="682"/>
      <c r="BS524" s="682"/>
      <c r="BT524" s="682"/>
      <c r="BU524" s="682"/>
      <c r="BV524" s="682"/>
      <c r="BW524" s="682"/>
      <c r="BX524" s="682"/>
      <c r="BY524" s="682"/>
      <c r="BZ524" s="682"/>
      <c r="CA524" s="682"/>
      <c r="CB524" s="682"/>
      <c r="CC524" s="682"/>
      <c r="CD524" s="682"/>
      <c r="CE524" s="682"/>
      <c r="CF524" s="682"/>
      <c r="CG524" s="682"/>
      <c r="CH524" s="682"/>
      <c r="CI524" s="682"/>
      <c r="CJ524" s="682"/>
      <c r="CK524" s="682"/>
      <c r="CL524" s="682"/>
      <c r="CM524" s="682"/>
      <c r="CN524" s="682"/>
      <c r="CO524" s="682"/>
      <c r="CP524" s="682"/>
      <c r="CQ524" s="682"/>
      <c r="CR524" s="682"/>
      <c r="CS524" s="682"/>
      <c r="CT524" s="682"/>
      <c r="CU524" s="682"/>
      <c r="CV524" s="682"/>
      <c r="CW524" s="682"/>
      <c r="CX524" s="682"/>
      <c r="CY524" s="682"/>
      <c r="CZ524" s="682"/>
      <c r="DA524" s="682"/>
      <c r="DB524" s="682"/>
      <c r="DC524" s="682"/>
      <c r="DD524" s="682"/>
      <c r="DE524" s="682"/>
      <c r="DF524" s="682"/>
      <c r="DG524" s="682"/>
      <c r="DH524" s="682"/>
      <c r="DI524" s="682"/>
      <c r="DJ524" s="682"/>
      <c r="DK524" s="682"/>
      <c r="DL524" s="682"/>
      <c r="DM524" s="682"/>
      <c r="DN524" s="682"/>
      <c r="DO524" s="682"/>
      <c r="DP524" s="682"/>
      <c r="DQ524" s="682"/>
      <c r="DR524" s="682"/>
      <c r="DS524" s="682"/>
      <c r="DT524" s="682"/>
      <c r="DU524" s="682"/>
      <c r="DV524" s="682"/>
      <c r="DW524" s="682"/>
      <c r="DX524" s="682"/>
      <c r="DY524" s="682"/>
      <c r="DZ524" s="682"/>
      <c r="EA524" s="682"/>
      <c r="EB524" s="682"/>
      <c r="EC524" s="682"/>
      <c r="ED524" s="682"/>
      <c r="EE524" s="682"/>
      <c r="EF524" s="682"/>
      <c r="EG524" s="682"/>
      <c r="EH524" s="682"/>
      <c r="EI524" s="682"/>
      <c r="EJ524" s="682"/>
      <c r="EK524" s="682"/>
      <c r="EL524" s="682"/>
      <c r="EM524" s="682"/>
      <c r="EN524" s="682"/>
      <c r="EO524" s="682"/>
      <c r="EP524" s="682"/>
      <c r="EQ524" s="682"/>
      <c r="ER524" s="682"/>
      <c r="ES524" s="682"/>
      <c r="ET524" s="682"/>
      <c r="EU524" s="682"/>
      <c r="EV524" s="682"/>
      <c r="EW524" s="682"/>
      <c r="EX524" s="682"/>
      <c r="EY524" s="682"/>
      <c r="EZ524" s="682"/>
      <c r="FA524" s="682"/>
      <c r="FB524" s="682"/>
      <c r="FC524" s="682"/>
      <c r="FD524" s="682"/>
      <c r="FE524" s="682"/>
      <c r="FF524" s="682"/>
      <c r="FG524" s="682"/>
      <c r="FH524" s="682"/>
      <c r="FI524" s="682"/>
      <c r="FJ524" s="682"/>
      <c r="FK524" s="682"/>
      <c r="FL524" s="682"/>
      <c r="FM524" s="682"/>
      <c r="FN524" s="682"/>
      <c r="FO524" s="682"/>
      <c r="FP524" s="682"/>
      <c r="FQ524" s="682"/>
      <c r="FR524" s="682"/>
      <c r="FS524" s="682"/>
      <c r="FT524" s="682"/>
      <c r="FU524" s="682"/>
      <c r="FV524" s="682"/>
      <c r="FW524" s="682"/>
      <c r="FX524" s="682"/>
      <c r="FY524" s="682"/>
      <c r="FZ524" s="682"/>
      <c r="GA524" s="682"/>
      <c r="GB524" s="682"/>
      <c r="GC524" s="682"/>
      <c r="GD524" s="682"/>
      <c r="GE524" s="682"/>
      <c r="GF524" s="682"/>
      <c r="GG524" s="682"/>
      <c r="GH524" s="682"/>
      <c r="GI524" s="682"/>
      <c r="GJ524" s="682"/>
      <c r="GK524" s="682"/>
      <c r="GL524" s="682"/>
      <c r="GM524" s="682"/>
      <c r="GN524" s="682"/>
      <c r="GO524" s="682"/>
      <c r="GP524" s="682"/>
      <c r="GQ524" s="682"/>
      <c r="GR524" s="682"/>
      <c r="GS524" s="682"/>
      <c r="GT524" s="682"/>
      <c r="GU524" s="682"/>
      <c r="GV524" s="682"/>
      <c r="GW524" s="682"/>
      <c r="GX524" s="682"/>
      <c r="GY524" s="682"/>
      <c r="GZ524" s="682"/>
      <c r="HA524" s="682"/>
      <c r="HB524" s="682"/>
      <c r="HC524" s="682"/>
      <c r="HD524" s="682"/>
      <c r="HE524" s="682"/>
      <c r="HF524" s="682"/>
      <c r="HG524" s="682"/>
      <c r="HH524" s="682"/>
      <c r="HI524" s="682"/>
      <c r="HJ524" s="682"/>
      <c r="HK524" s="682"/>
      <c r="HL524" s="682"/>
      <c r="HM524" s="682"/>
      <c r="HN524" s="682"/>
      <c r="HO524" s="682"/>
      <c r="HP524" s="682"/>
      <c r="HQ524" s="682"/>
      <c r="HR524" s="682"/>
      <c r="HS524" s="682"/>
      <c r="HT524" s="682"/>
      <c r="HU524" s="682"/>
      <c r="HV524" s="682"/>
      <c r="HW524" s="682"/>
      <c r="HX524" s="682"/>
      <c r="HY524" s="682"/>
      <c r="HZ524" s="682"/>
      <c r="IA524" s="682"/>
      <c r="IB524" s="682"/>
      <c r="IC524" s="682"/>
      <c r="ID524" s="682"/>
      <c r="IE524" s="682"/>
      <c r="IF524" s="682"/>
      <c r="IG524" s="682"/>
      <c r="IH524" s="682"/>
      <c r="II524" s="682"/>
      <c r="IJ524" s="682"/>
      <c r="IK524" s="682"/>
      <c r="IL524" s="682"/>
      <c r="IM524" s="682"/>
      <c r="IN524" s="682"/>
      <c r="IO524" s="682"/>
      <c r="IP524" s="682"/>
      <c r="IQ524" s="682"/>
      <c r="IR524" s="682"/>
      <c r="IS524" s="682"/>
      <c r="IT524" s="682"/>
      <c r="IU524" s="682"/>
      <c r="IV524" s="682"/>
      <c r="IW524" s="682"/>
      <c r="IX524" s="682"/>
      <c r="IY524" s="682"/>
      <c r="IZ524" s="682"/>
      <c r="JA524" s="682"/>
      <c r="JB524" s="682"/>
      <c r="JC524" s="682"/>
      <c r="JD524" s="682"/>
      <c r="JE524" s="682"/>
      <c r="JF524" s="682"/>
      <c r="JG524" s="682"/>
      <c r="JH524" s="682"/>
      <c r="JI524" s="682"/>
      <c r="JJ524" s="682"/>
      <c r="JK524" s="682"/>
      <c r="JL524" s="682"/>
      <c r="JM524" s="682"/>
      <c r="JN524" s="682"/>
      <c r="JO524" s="682"/>
      <c r="JP524" s="682"/>
      <c r="JQ524" s="682"/>
      <c r="JR524" s="682"/>
      <c r="JS524" s="682"/>
      <c r="JT524" s="682"/>
      <c r="JU524" s="682"/>
      <c r="JV524" s="682"/>
      <c r="JW524" s="682"/>
      <c r="JX524" s="682"/>
      <c r="JY524" s="682"/>
      <c r="JZ524" s="682"/>
      <c r="KA524" s="682"/>
      <c r="KB524" s="682"/>
      <c r="KC524" s="682"/>
      <c r="KD524" s="682"/>
      <c r="KE524" s="682"/>
      <c r="KF524" s="682"/>
      <c r="KG524" s="682"/>
      <c r="KH524" s="682"/>
      <c r="KI524" s="682"/>
      <c r="KJ524" s="682"/>
      <c r="KK524" s="682"/>
      <c r="KL524" s="682"/>
      <c r="KM524" s="682"/>
      <c r="KN524" s="682"/>
      <c r="KO524" s="682"/>
      <c r="KP524" s="682"/>
      <c r="KQ524" s="682"/>
      <c r="KR524" s="682"/>
      <c r="KS524" s="682"/>
      <c r="KT524" s="682"/>
      <c r="KU524" s="682"/>
      <c r="KV524" s="682"/>
      <c r="KW524" s="682"/>
      <c r="KX524" s="682"/>
      <c r="KY524" s="682"/>
      <c r="KZ524" s="682"/>
      <c r="LA524" s="682"/>
      <c r="LB524" s="682"/>
      <c r="LC524" s="682"/>
      <c r="LD524" s="682"/>
      <c r="LE524" s="682"/>
      <c r="LF524" s="682"/>
      <c r="LG524" s="682"/>
      <c r="LH524" s="682"/>
      <c r="LI524" s="682"/>
      <c r="LJ524" s="682"/>
      <c r="LK524" s="682"/>
      <c r="LL524" s="682"/>
      <c r="LM524" s="682"/>
      <c r="LN524" s="682"/>
      <c r="LO524" s="682"/>
      <c r="LP524" s="682"/>
      <c r="LQ524" s="682"/>
      <c r="LR524" s="682"/>
      <c r="LS524" s="682"/>
      <c r="LT524" s="682"/>
      <c r="LU524" s="682"/>
      <c r="LV524" s="682"/>
      <c r="LW524" s="682"/>
      <c r="LX524" s="682"/>
      <c r="LY524" s="682"/>
      <c r="LZ524" s="682"/>
      <c r="MA524" s="682"/>
      <c r="MB524" s="682"/>
      <c r="MC524" s="682"/>
      <c r="MD524" s="682"/>
      <c r="ME524" s="682"/>
      <c r="MF524" s="682"/>
      <c r="MG524" s="682"/>
      <c r="MH524" s="682"/>
      <c r="MI524" s="682"/>
      <c r="MJ524" s="682"/>
      <c r="MK524" s="682"/>
      <c r="ML524" s="682"/>
      <c r="MM524" s="682"/>
      <c r="MN524" s="682"/>
      <c r="MO524" s="682"/>
      <c r="MP524" s="682"/>
      <c r="MQ524" s="682"/>
      <c r="MR524" s="682"/>
      <c r="MS524" s="682"/>
      <c r="MT524" s="682"/>
      <c r="MU524" s="682"/>
      <c r="MV524" s="682"/>
      <c r="MW524" s="682"/>
      <c r="MX524" s="682"/>
      <c r="MY524" s="682"/>
      <c r="MZ524" s="682"/>
      <c r="NA524" s="682"/>
      <c r="NB524" s="682"/>
      <c r="NC524" s="682"/>
      <c r="ND524" s="682"/>
      <c r="NE524" s="682"/>
      <c r="NF524" s="682"/>
      <c r="NG524" s="682"/>
      <c r="NH524" s="682"/>
      <c r="NI524" s="682"/>
      <c r="NJ524" s="682"/>
      <c r="NK524" s="682"/>
      <c r="NL524" s="682"/>
      <c r="NM524" s="682"/>
      <c r="NN524" s="682"/>
      <c r="NO524" s="682"/>
      <c r="NP524" s="682"/>
      <c r="NQ524" s="682"/>
      <c r="NR524" s="682"/>
      <c r="NS524" s="682"/>
      <c r="NT524" s="682"/>
      <c r="NU524" s="682"/>
      <c r="NV524" s="682"/>
      <c r="NW524" s="682"/>
      <c r="NX524" s="682"/>
      <c r="NY524" s="682"/>
      <c r="NZ524" s="682"/>
      <c r="OA524" s="682"/>
      <c r="OB524" s="682"/>
      <c r="OC524" s="682"/>
      <c r="OD524" s="682"/>
      <c r="OE524" s="682"/>
      <c r="OF524" s="682"/>
      <c r="OG524" s="682"/>
      <c r="OH524" s="682"/>
      <c r="OI524" s="682"/>
      <c r="OJ524" s="682"/>
      <c r="OK524" s="682"/>
      <c r="OL524" s="682"/>
      <c r="OM524" s="682"/>
      <c r="ON524" s="682"/>
      <c r="OO524" s="682"/>
      <c r="OP524" s="682"/>
      <c r="OQ524" s="682"/>
      <c r="OR524" s="682"/>
      <c r="OS524" s="682"/>
      <c r="OT524" s="682"/>
      <c r="OU524" s="682"/>
      <c r="OV524" s="682"/>
      <c r="OW524" s="682"/>
      <c r="OX524" s="682"/>
      <c r="OY524" s="682"/>
      <c r="OZ524" s="682"/>
      <c r="PA524" s="682"/>
      <c r="PB524" s="682"/>
      <c r="PC524" s="682"/>
      <c r="PD524" s="682"/>
      <c r="PE524" s="682"/>
      <c r="PF524" s="682"/>
      <c r="PG524" s="682"/>
      <c r="PH524" s="682"/>
      <c r="PI524" s="682"/>
      <c r="PJ524" s="682"/>
      <c r="PK524" s="682"/>
      <c r="PL524" s="682"/>
      <c r="PM524" s="682"/>
      <c r="PN524" s="682"/>
      <c r="PO524" s="682"/>
      <c r="PP524" s="682"/>
      <c r="PQ524" s="682"/>
      <c r="PR524" s="682"/>
      <c r="PS524" s="682"/>
      <c r="PT524" s="682"/>
      <c r="PU524" s="682"/>
      <c r="PV524" s="682"/>
      <c r="PW524" s="682"/>
      <c r="PX524" s="682"/>
      <c r="PY524" s="682"/>
      <c r="PZ524" s="682"/>
      <c r="QA524" s="682"/>
      <c r="QB524" s="682"/>
      <c r="QC524" s="682"/>
      <c r="QD524" s="682"/>
      <c r="QE524" s="682"/>
      <c r="QF524" s="682"/>
      <c r="QG524" s="682"/>
      <c r="QH524" s="682"/>
      <c r="QI524" s="682"/>
      <c r="QJ524" s="682"/>
      <c r="QK524" s="682"/>
      <c r="QL524" s="682"/>
      <c r="QM524" s="682"/>
      <c r="QN524" s="682"/>
      <c r="QO524" s="682"/>
      <c r="QP524" s="682"/>
      <c r="QQ524" s="682"/>
      <c r="QR524" s="682"/>
      <c r="QS524" s="682"/>
      <c r="QT524" s="682"/>
      <c r="QU524" s="682"/>
      <c r="QV524" s="682"/>
      <c r="QW524" s="682"/>
      <c r="QX524" s="682"/>
      <c r="QY524" s="682"/>
      <c r="QZ524" s="682"/>
      <c r="RA524" s="682"/>
      <c r="RB524" s="682"/>
      <c r="RC524" s="682"/>
      <c r="RD524" s="682"/>
      <c r="RE524" s="682"/>
      <c r="RF524" s="682"/>
      <c r="RG524" s="682"/>
      <c r="RH524" s="682"/>
      <c r="RI524" s="682"/>
      <c r="RJ524" s="682"/>
      <c r="RK524" s="682"/>
      <c r="RL524" s="682"/>
      <c r="RM524" s="682"/>
      <c r="RN524" s="682"/>
      <c r="RO524" s="682"/>
      <c r="RP524" s="682"/>
      <c r="RQ524" s="682"/>
      <c r="RR524" s="682"/>
      <c r="RS524" s="682"/>
      <c r="RT524" s="682"/>
      <c r="RU524" s="682"/>
      <c r="RV524" s="682"/>
      <c r="RW524" s="682"/>
      <c r="RX524" s="682"/>
      <c r="RY524" s="682"/>
      <c r="RZ524" s="682"/>
      <c r="SA524" s="682"/>
      <c r="SB524" s="682"/>
      <c r="SC524" s="682"/>
      <c r="SD524" s="682"/>
      <c r="SE524" s="682"/>
      <c r="SF524" s="682"/>
      <c r="SG524" s="682"/>
      <c r="SH524" s="682"/>
      <c r="SI524" s="682"/>
      <c r="SJ524" s="682"/>
      <c r="SK524" s="682"/>
      <c r="SL524" s="682"/>
      <c r="SM524" s="682"/>
      <c r="SN524" s="682"/>
      <c r="SO524" s="682"/>
      <c r="SP524" s="682"/>
      <c r="SQ524" s="682"/>
      <c r="SR524" s="682"/>
      <c r="SS524" s="682"/>
      <c r="ST524" s="682"/>
      <c r="SU524" s="682"/>
      <c r="SV524" s="682"/>
      <c r="SW524" s="682"/>
      <c r="SX524" s="682"/>
      <c r="SY524" s="682"/>
      <c r="SZ524" s="682"/>
      <c r="TA524" s="682"/>
      <c r="TB524" s="682"/>
      <c r="TC524" s="682"/>
      <c r="TD524" s="682"/>
      <c r="TE524" s="682"/>
      <c r="TF524" s="682"/>
      <c r="TG524" s="682"/>
      <c r="TH524" s="682"/>
      <c r="TI524" s="682"/>
      <c r="TJ524" s="682"/>
      <c r="TK524" s="682"/>
      <c r="TL524" s="682"/>
      <c r="TM524" s="682"/>
      <c r="TN524" s="682"/>
      <c r="TO524" s="682"/>
      <c r="TP524" s="682"/>
      <c r="TQ524" s="682"/>
      <c r="TR524" s="682"/>
      <c r="TS524" s="682"/>
      <c r="TT524" s="682"/>
      <c r="TU524" s="682"/>
      <c r="TV524" s="682"/>
      <c r="TW524" s="682"/>
      <c r="TX524" s="682"/>
      <c r="TY524" s="682"/>
      <c r="TZ524" s="682"/>
      <c r="UA524" s="682"/>
      <c r="UB524" s="682"/>
      <c r="UC524" s="682"/>
      <c r="UD524" s="682"/>
      <c r="UE524" s="682"/>
      <c r="UF524" s="682"/>
      <c r="UG524" s="682"/>
      <c r="UH524" s="682"/>
      <c r="UI524" s="682"/>
      <c r="UJ524" s="682"/>
      <c r="UK524" s="682"/>
      <c r="UL524" s="682"/>
      <c r="UM524" s="682"/>
      <c r="UN524" s="682"/>
      <c r="UO524" s="682"/>
      <c r="UP524" s="682"/>
      <c r="UQ524" s="682"/>
      <c r="UR524" s="682"/>
      <c r="US524" s="682"/>
      <c r="UT524" s="682"/>
      <c r="UU524" s="682"/>
      <c r="UV524" s="682"/>
      <c r="UW524" s="682"/>
      <c r="UX524" s="682"/>
      <c r="UY524" s="682"/>
      <c r="UZ524" s="682"/>
      <c r="VA524" s="682"/>
      <c r="VB524" s="682"/>
      <c r="VC524" s="682"/>
      <c r="VD524" s="682"/>
      <c r="VE524" s="682"/>
      <c r="VF524" s="682"/>
      <c r="VG524" s="682"/>
      <c r="VH524" s="682"/>
      <c r="VI524" s="682"/>
      <c r="VJ524" s="682"/>
      <c r="VK524" s="682"/>
      <c r="VL524" s="682"/>
      <c r="VM524" s="682"/>
      <c r="VN524" s="682"/>
      <c r="VO524" s="682"/>
      <c r="VP524" s="682"/>
      <c r="VQ524" s="682"/>
      <c r="VR524" s="682"/>
      <c r="VS524" s="682"/>
      <c r="VT524" s="682"/>
      <c r="VU524" s="682"/>
      <c r="VV524" s="682"/>
      <c r="VW524" s="682"/>
      <c r="VX524" s="682"/>
      <c r="VY524" s="682"/>
      <c r="VZ524" s="682"/>
      <c r="WA524" s="682"/>
      <c r="WB524" s="682"/>
      <c r="WC524" s="682"/>
      <c r="WD524" s="682"/>
      <c r="WE524" s="682"/>
      <c r="WF524" s="682"/>
      <c r="WG524" s="682"/>
      <c r="WH524" s="682"/>
      <c r="WI524" s="682"/>
      <c r="WJ524" s="682"/>
      <c r="WK524" s="682"/>
      <c r="WL524" s="682"/>
      <c r="WM524" s="682"/>
      <c r="WN524" s="682"/>
      <c r="WO524" s="682"/>
      <c r="WP524" s="682"/>
      <c r="WQ524" s="682"/>
      <c r="WR524" s="682"/>
      <c r="WS524" s="682"/>
      <c r="WT524" s="682"/>
      <c r="WU524" s="682"/>
      <c r="WV524" s="682"/>
      <c r="WW524" s="682"/>
      <c r="WX524" s="682"/>
      <c r="WY524" s="682"/>
      <c r="WZ524" s="682"/>
      <c r="XA524" s="682"/>
      <c r="XB524" s="682"/>
      <c r="XC524" s="682"/>
      <c r="XD524" s="682"/>
      <c r="XE524" s="682"/>
      <c r="XF524" s="682"/>
      <c r="XG524" s="682"/>
      <c r="XH524" s="682"/>
      <c r="XI524" s="682"/>
      <c r="XJ524" s="682"/>
      <c r="XK524" s="682"/>
      <c r="XL524" s="682"/>
      <c r="XM524" s="682"/>
      <c r="XN524" s="682"/>
      <c r="XO524" s="682"/>
      <c r="XP524" s="682"/>
      <c r="XQ524" s="682"/>
      <c r="XR524" s="682"/>
      <c r="XS524" s="682"/>
      <c r="XT524" s="682"/>
      <c r="XU524" s="682"/>
      <c r="XV524" s="682"/>
      <c r="XW524" s="682"/>
      <c r="XX524" s="682"/>
      <c r="XY524" s="682"/>
      <c r="XZ524" s="682"/>
      <c r="YA524" s="682"/>
      <c r="YB524" s="682"/>
      <c r="YC524" s="682"/>
      <c r="YD524" s="682"/>
      <c r="YE524" s="682"/>
      <c r="YF524" s="682"/>
      <c r="YG524" s="682"/>
      <c r="YH524" s="682"/>
      <c r="YI524" s="682"/>
      <c r="YJ524" s="682"/>
      <c r="YK524" s="682"/>
      <c r="YL524" s="682"/>
      <c r="YM524" s="682"/>
      <c r="YN524" s="682"/>
      <c r="YO524" s="682"/>
      <c r="YP524" s="682"/>
      <c r="YQ524" s="682"/>
      <c r="YR524" s="682"/>
      <c r="YS524" s="682"/>
      <c r="YT524" s="682"/>
      <c r="YU524" s="682"/>
      <c r="YV524" s="682"/>
      <c r="YW524" s="682"/>
      <c r="YX524" s="682"/>
      <c r="YY524" s="682"/>
      <c r="YZ524" s="682"/>
      <c r="ZA524" s="682"/>
      <c r="ZB524" s="682"/>
      <c r="ZC524" s="682"/>
      <c r="ZD524" s="682"/>
      <c r="ZE524" s="682"/>
      <c r="ZF524" s="682"/>
      <c r="ZG524" s="682"/>
      <c r="ZH524" s="682"/>
      <c r="ZI524" s="682"/>
      <c r="ZJ524" s="682"/>
      <c r="ZK524" s="682"/>
      <c r="ZL524" s="682"/>
      <c r="ZM524" s="682"/>
      <c r="ZN524" s="682"/>
      <c r="ZO524" s="682"/>
      <c r="ZP524" s="682"/>
      <c r="ZQ524" s="682"/>
      <c r="ZR524" s="682"/>
      <c r="ZS524" s="682"/>
      <c r="ZT524" s="682"/>
      <c r="ZU524" s="682"/>
      <c r="ZV524" s="682"/>
      <c r="ZW524" s="682"/>
      <c r="ZX524" s="682"/>
      <c r="ZY524" s="682"/>
      <c r="ZZ524" s="682"/>
      <c r="AAA524" s="682"/>
      <c r="AAB524" s="682"/>
      <c r="AAC524" s="682"/>
      <c r="AAD524" s="682"/>
      <c r="AAE524" s="682"/>
      <c r="AAF524" s="682"/>
      <c r="AAG524" s="682"/>
      <c r="AAH524" s="682"/>
      <c r="AAI524" s="682"/>
      <c r="AAJ524" s="682"/>
      <c r="AAK524" s="682"/>
      <c r="AAL524" s="682"/>
      <c r="AAM524" s="682"/>
      <c r="AAN524" s="682"/>
      <c r="AAO524" s="682"/>
      <c r="AAP524" s="682"/>
      <c r="AAQ524" s="682"/>
      <c r="AAR524" s="682"/>
      <c r="AAS524" s="682"/>
      <c r="AAT524" s="682"/>
      <c r="AAU524" s="682"/>
      <c r="AAV524" s="682"/>
      <c r="AAW524" s="682"/>
      <c r="AAX524" s="682"/>
      <c r="AAY524" s="682"/>
      <c r="AAZ524" s="682"/>
      <c r="ABA524" s="682"/>
      <c r="ABB524" s="682"/>
      <c r="ABC524" s="682"/>
      <c r="ABD524" s="682"/>
      <c r="ABE524" s="682"/>
      <c r="ABF524" s="682"/>
      <c r="ABG524" s="682"/>
      <c r="ABH524" s="682"/>
      <c r="ABI524" s="682"/>
      <c r="ABJ524" s="682"/>
      <c r="ABK524" s="682"/>
      <c r="ABL524" s="682"/>
      <c r="ABM524" s="682"/>
      <c r="ABN524" s="682"/>
      <c r="ABO524" s="682"/>
      <c r="ABP524" s="682"/>
      <c r="ABQ524" s="682"/>
      <c r="ABR524" s="682"/>
      <c r="ABS524" s="682"/>
      <c r="ABT524" s="682"/>
      <c r="ABU524" s="682"/>
      <c r="ABV524" s="682"/>
      <c r="ABW524" s="682"/>
      <c r="ABX524" s="682"/>
      <c r="ABY524" s="682"/>
      <c r="ABZ524" s="682"/>
      <c r="ACA524" s="682"/>
      <c r="ACB524" s="682"/>
      <c r="ACC524" s="682"/>
      <c r="ACD524" s="682"/>
      <c r="ACE524" s="682"/>
      <c r="ACF524" s="682"/>
      <c r="ACG524" s="682"/>
      <c r="ACH524" s="682"/>
      <c r="ACI524" s="682"/>
      <c r="ACJ524" s="682"/>
      <c r="ACK524" s="682"/>
      <c r="ACL524" s="682"/>
      <c r="ACM524" s="682"/>
      <c r="ACN524" s="682"/>
      <c r="ACO524" s="682"/>
      <c r="ACP524" s="682"/>
      <c r="ACQ524" s="682"/>
      <c r="ACR524" s="682"/>
      <c r="ACS524" s="682"/>
      <c r="ACT524" s="682"/>
      <c r="ACU524" s="682"/>
      <c r="ACV524" s="682"/>
      <c r="ACW524" s="682"/>
      <c r="ACX524" s="682"/>
      <c r="ACY524" s="682"/>
      <c r="ACZ524" s="682"/>
      <c r="ADA524" s="682"/>
      <c r="ADB524" s="682"/>
      <c r="ADC524" s="682"/>
      <c r="ADD524" s="682"/>
      <c r="ADE524" s="682"/>
      <c r="ADF524" s="682"/>
      <c r="ADG524" s="682"/>
      <c r="ADH524" s="682"/>
      <c r="ADI524" s="682"/>
      <c r="ADJ524" s="682"/>
      <c r="ADK524" s="682"/>
      <c r="ADL524" s="682"/>
      <c r="ADM524" s="682"/>
      <c r="ADN524" s="682"/>
      <c r="ADO524" s="682"/>
      <c r="ADP524" s="682"/>
      <c r="ADQ524" s="682"/>
      <c r="ADR524" s="682"/>
      <c r="ADS524" s="682"/>
      <c r="ADT524" s="682"/>
      <c r="ADU524" s="682"/>
      <c r="ADV524" s="682"/>
      <c r="ADW524" s="682"/>
      <c r="ADX524" s="682"/>
      <c r="ADY524" s="682"/>
      <c r="ADZ524" s="682"/>
      <c r="AEA524" s="682"/>
      <c r="AEB524" s="682"/>
      <c r="AEC524" s="682"/>
      <c r="AED524" s="682"/>
      <c r="AEE524" s="682"/>
      <c r="AEF524" s="682"/>
      <c r="AEG524" s="682"/>
      <c r="AEH524" s="682"/>
      <c r="AEI524" s="682"/>
      <c r="AEJ524" s="682"/>
      <c r="AEK524" s="682"/>
      <c r="AEL524" s="682"/>
      <c r="AEM524" s="682"/>
      <c r="AEN524" s="682"/>
      <c r="AEO524" s="682"/>
      <c r="AEP524" s="682"/>
      <c r="AEQ524" s="682"/>
      <c r="AER524" s="682"/>
      <c r="AES524" s="682"/>
      <c r="AET524" s="682"/>
      <c r="AEU524" s="682"/>
      <c r="AEV524" s="682"/>
      <c r="AEW524" s="682"/>
      <c r="AEX524" s="682"/>
      <c r="AEY524" s="682"/>
      <c r="AEZ524" s="682"/>
      <c r="AFA524" s="682"/>
      <c r="AFB524" s="682"/>
      <c r="AFC524" s="682"/>
      <c r="AFD524" s="682"/>
      <c r="AFE524" s="682"/>
      <c r="AFF524" s="682"/>
      <c r="AFG524" s="682"/>
      <c r="AFH524" s="682"/>
      <c r="AFI524" s="682"/>
      <c r="AFJ524" s="682"/>
      <c r="AFK524" s="682"/>
      <c r="AFL524" s="682"/>
      <c r="AFM524" s="682"/>
      <c r="AFN524" s="682"/>
      <c r="AFO524" s="682"/>
      <c r="AFP524" s="682"/>
      <c r="AFQ524" s="682"/>
      <c r="AFR524" s="682"/>
      <c r="AFS524" s="682"/>
      <c r="AFT524" s="682"/>
      <c r="AFU524" s="682"/>
      <c r="AFV524" s="682"/>
      <c r="AFW524" s="682"/>
      <c r="AFX524" s="682"/>
      <c r="AFY524" s="682"/>
      <c r="AFZ524" s="682"/>
      <c r="AGA524" s="682"/>
      <c r="AGB524" s="682"/>
      <c r="AGC524" s="682"/>
      <c r="AGD524" s="682"/>
      <c r="AGE524" s="682"/>
      <c r="AGF524" s="682"/>
      <c r="AGG524" s="682"/>
      <c r="AGH524" s="682"/>
      <c r="AGI524" s="682"/>
      <c r="AGJ524" s="682"/>
      <c r="AGK524" s="682"/>
      <c r="AGL524" s="682"/>
      <c r="AGM524" s="682"/>
      <c r="AGN524" s="682"/>
      <c r="AGO524" s="682"/>
      <c r="AGP524" s="682"/>
      <c r="AGQ524" s="682"/>
      <c r="AGR524" s="682"/>
      <c r="AGS524" s="682"/>
      <c r="AGT524" s="682"/>
      <c r="AGU524" s="682"/>
      <c r="AGV524" s="682"/>
      <c r="AGW524" s="682"/>
      <c r="AGX524" s="682"/>
      <c r="AGY524" s="682"/>
      <c r="AGZ524" s="682"/>
      <c r="AHA524" s="682"/>
      <c r="AHB524" s="682"/>
      <c r="AHC524" s="682"/>
      <c r="AHD524" s="682"/>
      <c r="AHE524" s="682"/>
      <c r="AHF524" s="682"/>
      <c r="AHG524" s="682"/>
      <c r="AHH524" s="682"/>
      <c r="AHI524" s="682"/>
      <c r="AHJ524" s="682"/>
      <c r="AHK524" s="682"/>
      <c r="AHL524" s="682"/>
      <c r="AHM524" s="682"/>
      <c r="AHN524" s="682"/>
      <c r="AHO524" s="682"/>
      <c r="AHP524" s="682"/>
      <c r="AHQ524" s="682"/>
      <c r="AHR524" s="682"/>
      <c r="AHS524" s="682"/>
      <c r="AHT524" s="682"/>
      <c r="AHU524" s="682"/>
      <c r="AHV524" s="682"/>
      <c r="AHW524" s="682"/>
      <c r="AHX524" s="682"/>
      <c r="AHY524" s="682"/>
      <c r="AHZ524" s="682"/>
      <c r="AIA524" s="682"/>
      <c r="AIB524" s="682"/>
      <c r="AIC524" s="682"/>
      <c r="AID524" s="682"/>
      <c r="AIE524" s="682"/>
      <c r="AIF524" s="682"/>
      <c r="AIG524" s="682"/>
      <c r="AIH524" s="682"/>
      <c r="AII524" s="682"/>
      <c r="AIJ524" s="682"/>
      <c r="AIK524" s="682"/>
      <c r="AIL524" s="682"/>
      <c r="AIM524" s="682"/>
      <c r="AIN524" s="682"/>
      <c r="AIO524" s="682"/>
      <c r="AIP524" s="682"/>
      <c r="AIQ524" s="682"/>
      <c r="AIR524" s="682"/>
      <c r="AIS524" s="682"/>
      <c r="AIT524" s="682"/>
      <c r="AIU524" s="682"/>
      <c r="AIV524" s="682"/>
      <c r="AIW524" s="682"/>
      <c r="AIX524" s="682"/>
      <c r="AIY524" s="682"/>
      <c r="AIZ524" s="682"/>
      <c r="AJA524" s="682"/>
      <c r="AJB524" s="682"/>
      <c r="AJC524" s="682"/>
      <c r="AJD524" s="682"/>
      <c r="AJE524" s="682"/>
      <c r="AJF524" s="682"/>
      <c r="AJG524" s="682"/>
      <c r="AJH524" s="682"/>
      <c r="AJI524" s="682"/>
      <c r="AJJ524" s="682"/>
      <c r="AJK524" s="682"/>
      <c r="AJL524" s="682"/>
      <c r="AJM524" s="682"/>
      <c r="AJN524" s="682"/>
      <c r="AJO524" s="682"/>
      <c r="AJP524" s="682"/>
      <c r="AJQ524" s="682"/>
      <c r="AJR524" s="682"/>
      <c r="AJS524" s="682"/>
      <c r="AJT524" s="682"/>
      <c r="AJU524" s="682"/>
      <c r="AJV524" s="682"/>
      <c r="AJW524" s="682"/>
      <c r="AJX524" s="682"/>
      <c r="AJY524" s="682"/>
      <c r="AJZ524" s="682"/>
      <c r="AKA524" s="682"/>
      <c r="AKB524" s="682"/>
      <c r="AKC524" s="682"/>
      <c r="AKD524" s="682"/>
      <c r="AKE524" s="682"/>
      <c r="AKF524" s="682"/>
      <c r="AKG524" s="682"/>
      <c r="AKH524" s="682"/>
      <c r="AKI524" s="682"/>
      <c r="AKJ524" s="682"/>
      <c r="AKK524" s="682"/>
      <c r="AKL524" s="682"/>
      <c r="AKM524" s="682"/>
      <c r="AKN524" s="682"/>
      <c r="AKO524" s="682"/>
      <c r="AKP524" s="682"/>
      <c r="AKQ524" s="682"/>
      <c r="AKR524" s="682"/>
      <c r="AKS524" s="682"/>
      <c r="AKT524" s="682"/>
      <c r="AKU524" s="682"/>
      <c r="AKV524" s="682"/>
      <c r="AKW524" s="682"/>
      <c r="AKX524" s="682"/>
      <c r="AKY524" s="682"/>
      <c r="AKZ524" s="682"/>
      <c r="ALA524" s="682"/>
      <c r="ALB524" s="682"/>
      <c r="ALC524" s="682"/>
      <c r="ALD524" s="682"/>
      <c r="ALE524" s="682"/>
      <c r="ALF524" s="682"/>
      <c r="ALG524" s="682"/>
      <c r="ALH524" s="682"/>
      <c r="ALI524" s="682"/>
      <c r="ALJ524" s="682"/>
      <c r="ALK524" s="682"/>
      <c r="ALL524" s="682"/>
      <c r="ALM524" s="682"/>
      <c r="ALN524" s="682"/>
      <c r="ALO524" s="682"/>
      <c r="ALP524" s="682"/>
      <c r="ALQ524" s="682"/>
      <c r="ALR524" s="682"/>
      <c r="ALS524" s="682"/>
      <c r="ALT524" s="682"/>
      <c r="ALU524" s="682"/>
      <c r="ALV524" s="682"/>
      <c r="ALW524" s="682"/>
      <c r="ALX524" s="682"/>
      <c r="ALY524" s="682"/>
      <c r="ALZ524" s="682"/>
      <c r="AMA524" s="682"/>
      <c r="AMB524" s="682"/>
      <c r="AMC524" s="682"/>
      <c r="AMD524" s="682"/>
      <c r="AME524" s="682"/>
      <c r="AMF524" s="682"/>
      <c r="AMG524" s="682"/>
      <c r="AMH524" s="682"/>
      <c r="AMI524" s="682"/>
      <c r="AMJ524" s="682"/>
      <c r="AMK524" s="682"/>
      <c r="AML524" s="682"/>
      <c r="AMM524" s="682"/>
      <c r="AMN524" s="682"/>
      <c r="AMO524" s="682"/>
      <c r="AMP524" s="682"/>
      <c r="AMQ524" s="682"/>
      <c r="AMR524" s="682"/>
      <c r="AMS524" s="682"/>
      <c r="AMT524" s="682"/>
      <c r="AMU524" s="682"/>
      <c r="AMV524" s="682"/>
      <c r="AMW524" s="682"/>
      <c r="AMX524" s="682"/>
      <c r="AMY524" s="682"/>
      <c r="AMZ524" s="682"/>
      <c r="ANA524" s="682"/>
      <c r="ANB524" s="682"/>
      <c r="ANC524" s="682"/>
      <c r="AND524" s="682"/>
      <c r="ANE524" s="682"/>
      <c r="ANF524" s="682"/>
      <c r="ANG524" s="682"/>
      <c r="ANH524" s="682"/>
      <c r="ANI524" s="682"/>
      <c r="ANJ524" s="682"/>
      <c r="ANK524" s="682"/>
      <c r="ANL524" s="682"/>
      <c r="ANM524" s="682"/>
      <c r="ANN524" s="682"/>
      <c r="ANO524" s="682"/>
      <c r="ANP524" s="682"/>
      <c r="ANQ524" s="682"/>
      <c r="ANR524" s="682"/>
      <c r="ANS524" s="682"/>
      <c r="ANT524" s="682"/>
      <c r="ANU524" s="682"/>
      <c r="ANV524" s="682"/>
      <c r="ANW524" s="682"/>
      <c r="ANX524" s="682"/>
      <c r="ANY524" s="682"/>
      <c r="ANZ524" s="682"/>
      <c r="AOA524" s="682"/>
      <c r="AOB524" s="682"/>
      <c r="AOC524" s="682"/>
      <c r="AOD524" s="682"/>
      <c r="AOE524" s="682"/>
      <c r="AOF524" s="682"/>
      <c r="AOG524" s="682"/>
      <c r="AOH524" s="682"/>
      <c r="AOI524" s="682"/>
      <c r="AOJ524" s="682"/>
      <c r="AOK524" s="682"/>
      <c r="AOL524" s="682"/>
      <c r="AOM524" s="682"/>
      <c r="AON524" s="682"/>
      <c r="AOO524" s="682"/>
      <c r="AOP524" s="682"/>
      <c r="AOQ524" s="682"/>
      <c r="AOR524" s="682"/>
      <c r="AOS524" s="682"/>
      <c r="AOT524" s="682"/>
      <c r="AOU524" s="682"/>
      <c r="AOV524" s="682"/>
      <c r="AOW524" s="682"/>
      <c r="AOX524" s="682"/>
      <c r="AOY524" s="682"/>
      <c r="AOZ524" s="682"/>
      <c r="APA524" s="682"/>
      <c r="APB524" s="682"/>
      <c r="APC524" s="682"/>
      <c r="APD524" s="682"/>
      <c r="APE524" s="682"/>
      <c r="APF524" s="682"/>
      <c r="APG524" s="682"/>
      <c r="APH524" s="682"/>
      <c r="API524" s="682"/>
      <c r="APJ524" s="682"/>
      <c r="APK524" s="682"/>
      <c r="APL524" s="682"/>
      <c r="APM524" s="682"/>
      <c r="APN524" s="682"/>
      <c r="APO524" s="682"/>
      <c r="APP524" s="682"/>
      <c r="APQ524" s="682"/>
      <c r="APR524" s="682"/>
      <c r="APS524" s="682"/>
      <c r="APT524" s="682"/>
      <c r="APU524" s="682"/>
      <c r="APV524" s="682"/>
      <c r="APW524" s="682"/>
      <c r="APX524" s="682"/>
      <c r="APY524" s="682"/>
      <c r="APZ524" s="682"/>
      <c r="AQA524" s="682"/>
      <c r="AQB524" s="682"/>
      <c r="AQC524" s="682"/>
      <c r="AQD524" s="682"/>
      <c r="AQE524" s="682"/>
      <c r="AQF524" s="682"/>
      <c r="AQG524" s="682"/>
      <c r="AQH524" s="682"/>
      <c r="AQI524" s="682"/>
      <c r="AQJ524" s="682"/>
      <c r="AQK524" s="682"/>
      <c r="AQL524" s="682"/>
      <c r="AQM524" s="682"/>
      <c r="AQN524" s="682"/>
      <c r="AQO524" s="682"/>
      <c r="AQP524" s="682"/>
      <c r="AQQ524" s="682"/>
      <c r="AQR524" s="682"/>
      <c r="AQS524" s="682"/>
      <c r="AQT524" s="682"/>
      <c r="AQU524" s="682"/>
      <c r="AQV524" s="682"/>
      <c r="AQW524" s="682"/>
      <c r="AQX524" s="682"/>
      <c r="AQY524" s="682"/>
      <c r="AQZ524" s="682"/>
      <c r="ARA524" s="682"/>
      <c r="ARB524" s="682"/>
      <c r="ARC524" s="682"/>
      <c r="ARD524" s="682"/>
      <c r="ARE524" s="682"/>
      <c r="ARF524" s="682"/>
      <c r="ARG524" s="682"/>
      <c r="ARH524" s="682"/>
      <c r="ARI524" s="682"/>
      <c r="ARJ524" s="682"/>
      <c r="ARK524" s="682"/>
      <c r="ARL524" s="682"/>
      <c r="ARM524" s="682"/>
      <c r="ARN524" s="682"/>
      <c r="ARO524" s="682"/>
      <c r="ARP524" s="682"/>
      <c r="ARQ524" s="682"/>
      <c r="ARR524" s="682"/>
      <c r="ARS524" s="682"/>
      <c r="ART524" s="682"/>
      <c r="ARU524" s="682"/>
      <c r="ARV524" s="682"/>
      <c r="ARW524" s="682"/>
      <c r="ARX524" s="682"/>
      <c r="ARY524" s="682"/>
      <c r="ARZ524" s="682"/>
      <c r="ASA524" s="682"/>
      <c r="ASB524" s="682"/>
      <c r="ASC524" s="682"/>
      <c r="ASD524" s="682"/>
      <c r="ASE524" s="682"/>
      <c r="ASF524" s="682"/>
      <c r="ASG524" s="682"/>
      <c r="ASH524" s="682"/>
      <c r="ASI524" s="682"/>
      <c r="ASJ524" s="682"/>
      <c r="ASK524" s="682"/>
      <c r="ASL524" s="682"/>
      <c r="ASM524" s="682"/>
      <c r="ASN524" s="682"/>
      <c r="ASO524" s="682"/>
      <c r="ASP524" s="682"/>
      <c r="ASQ524" s="682"/>
      <c r="ASR524" s="682"/>
      <c r="ASS524" s="682"/>
      <c r="AST524" s="682"/>
      <c r="ASU524" s="682"/>
      <c r="ASV524" s="682"/>
      <c r="ASW524" s="682"/>
      <c r="ASX524" s="682"/>
      <c r="ASY524" s="682"/>
      <c r="ASZ524" s="682"/>
      <c r="ATA524" s="682"/>
      <c r="ATB524" s="682"/>
      <c r="ATC524" s="682"/>
      <c r="ATD524" s="682"/>
      <c r="ATE524" s="682"/>
      <c r="ATF524" s="682"/>
      <c r="ATG524" s="682"/>
      <c r="ATH524" s="682"/>
      <c r="ATI524" s="682"/>
      <c r="ATJ524" s="682"/>
      <c r="ATK524" s="682"/>
      <c r="ATL524" s="682"/>
      <c r="ATM524" s="682"/>
      <c r="ATN524" s="682"/>
      <c r="ATO524" s="682"/>
      <c r="ATP524" s="682"/>
      <c r="ATQ524" s="682"/>
      <c r="ATR524" s="682"/>
      <c r="ATS524" s="682"/>
      <c r="ATT524" s="682"/>
      <c r="ATU524" s="682"/>
      <c r="ATV524" s="682"/>
      <c r="ATW524" s="682"/>
      <c r="ATX524" s="682"/>
      <c r="ATY524" s="682"/>
      <c r="ATZ524" s="682"/>
      <c r="AUA524" s="682"/>
      <c r="AUB524" s="682"/>
      <c r="AUC524" s="682"/>
      <c r="AUD524" s="682"/>
      <c r="AUE524" s="682"/>
      <c r="AUF524" s="682"/>
      <c r="AUG524" s="682"/>
      <c r="AUH524" s="682"/>
      <c r="AUI524" s="682"/>
      <c r="AUJ524" s="682"/>
      <c r="AUK524" s="682"/>
      <c r="AUL524" s="682"/>
      <c r="AUM524" s="682"/>
      <c r="AUN524" s="682"/>
      <c r="AUO524" s="682"/>
      <c r="AUP524" s="682"/>
      <c r="AUQ524" s="682"/>
      <c r="AUR524" s="682"/>
      <c r="AUS524" s="682"/>
      <c r="AUT524" s="682"/>
      <c r="AUU524" s="682"/>
      <c r="AUV524" s="682"/>
      <c r="AUW524" s="682"/>
      <c r="AUX524" s="682"/>
      <c r="AUY524" s="682"/>
      <c r="AUZ524" s="682"/>
      <c r="AVA524" s="682"/>
      <c r="AVB524" s="682"/>
      <c r="AVC524" s="682"/>
      <c r="AVD524" s="682"/>
      <c r="AVE524" s="682"/>
      <c r="AVF524" s="682"/>
      <c r="AVG524" s="682"/>
      <c r="AVH524" s="682"/>
      <c r="AVI524" s="682"/>
      <c r="AVJ524" s="682"/>
      <c r="AVK524" s="682"/>
      <c r="AVL524" s="682"/>
      <c r="AVM524" s="682"/>
      <c r="AVN524" s="682"/>
      <c r="AVO524" s="682"/>
      <c r="AVP524" s="682"/>
      <c r="AVQ524" s="682"/>
      <c r="AVR524" s="682"/>
      <c r="AVS524" s="682"/>
      <c r="AVT524" s="682"/>
      <c r="AVU524" s="682"/>
      <c r="AVV524" s="682"/>
      <c r="AVW524" s="682"/>
      <c r="AVX524" s="682"/>
      <c r="AVY524" s="682"/>
      <c r="AVZ524" s="682"/>
      <c r="AWA524" s="682"/>
      <c r="AWB524" s="682"/>
      <c r="AWC524" s="682"/>
      <c r="AWD524" s="682"/>
      <c r="AWE524" s="682"/>
      <c r="AWF524" s="682"/>
      <c r="AWG524" s="682"/>
      <c r="AWH524" s="682"/>
      <c r="AWI524" s="682"/>
      <c r="AWJ524" s="682"/>
      <c r="AWK524" s="682"/>
      <c r="AWL524" s="682"/>
      <c r="AWM524" s="682"/>
      <c r="AWN524" s="682"/>
      <c r="AWO524" s="682"/>
      <c r="AWP524" s="682"/>
      <c r="AWQ524" s="682"/>
      <c r="AWR524" s="682"/>
      <c r="AWS524" s="682"/>
      <c r="AWT524" s="682"/>
      <c r="AWU524" s="682"/>
      <c r="AWV524" s="682"/>
      <c r="AWW524" s="682"/>
      <c r="AWX524" s="682"/>
      <c r="AWY524" s="682"/>
      <c r="AWZ524" s="682"/>
      <c r="AXA524" s="682"/>
      <c r="AXB524" s="682"/>
      <c r="AXC524" s="682"/>
      <c r="AXD524" s="682"/>
      <c r="AXE524" s="682"/>
      <c r="AXF524" s="682"/>
      <c r="AXG524" s="682"/>
      <c r="AXH524" s="682"/>
      <c r="AXI524" s="682"/>
      <c r="AXJ524" s="682"/>
      <c r="AXK524" s="682"/>
      <c r="AXL524" s="682"/>
      <c r="AXM524" s="682"/>
      <c r="AXN524" s="682"/>
      <c r="AXO524" s="682"/>
      <c r="AXP524" s="682"/>
      <c r="AXQ524" s="682"/>
      <c r="AXR524" s="682"/>
      <c r="AXS524" s="682"/>
      <c r="AXT524" s="682"/>
      <c r="AXU524" s="682"/>
      <c r="AXV524" s="682"/>
      <c r="AXW524" s="682"/>
      <c r="AXX524" s="682"/>
      <c r="AXY524" s="682"/>
      <c r="AXZ524" s="682"/>
      <c r="AYA524" s="682"/>
      <c r="AYB524" s="682"/>
      <c r="AYC524" s="682"/>
      <c r="AYD524" s="682"/>
      <c r="AYE524" s="682"/>
      <c r="AYF524" s="682"/>
      <c r="AYG524" s="682"/>
      <c r="AYH524" s="682"/>
      <c r="AYI524" s="682"/>
      <c r="AYJ524" s="682"/>
      <c r="AYK524" s="682"/>
      <c r="AYL524" s="682"/>
      <c r="AYM524" s="682"/>
      <c r="AYN524" s="682"/>
      <c r="AYO524" s="682"/>
      <c r="AYP524" s="682"/>
      <c r="AYQ524" s="682"/>
      <c r="AYR524" s="682"/>
      <c r="AYS524" s="682"/>
      <c r="AYT524" s="682"/>
      <c r="AYU524" s="682"/>
      <c r="AYV524" s="682"/>
      <c r="AYW524" s="682"/>
      <c r="AYX524" s="682"/>
      <c r="AYY524" s="682"/>
      <c r="AYZ524" s="682"/>
      <c r="AZA524" s="682"/>
      <c r="AZB524" s="682"/>
      <c r="AZC524" s="682"/>
      <c r="AZD524" s="682"/>
      <c r="AZE524" s="682"/>
      <c r="AZF524" s="682"/>
      <c r="AZG524" s="682"/>
      <c r="AZH524" s="682"/>
      <c r="AZI524" s="682"/>
      <c r="AZJ524" s="682"/>
      <c r="AZK524" s="682"/>
      <c r="AZL524" s="682"/>
      <c r="AZM524" s="682"/>
      <c r="AZN524" s="682"/>
      <c r="AZO524" s="682"/>
      <c r="AZP524" s="682"/>
      <c r="AZQ524" s="682"/>
      <c r="AZR524" s="682"/>
      <c r="AZS524" s="682"/>
      <c r="AZT524" s="682"/>
      <c r="AZU524" s="682"/>
      <c r="AZV524" s="682"/>
      <c r="AZW524" s="682"/>
      <c r="AZX524" s="682"/>
      <c r="AZY524" s="682"/>
      <c r="AZZ524" s="682"/>
      <c r="BAA524" s="682"/>
      <c r="BAB524" s="682"/>
      <c r="BAC524" s="682"/>
      <c r="BAD524" s="682"/>
      <c r="BAE524" s="682"/>
      <c r="BAF524" s="682"/>
      <c r="BAG524" s="682"/>
      <c r="BAH524" s="682"/>
      <c r="BAI524" s="682"/>
      <c r="BAJ524" s="682"/>
      <c r="BAK524" s="682"/>
      <c r="BAL524" s="682"/>
      <c r="BAM524" s="682"/>
      <c r="BAN524" s="682"/>
      <c r="BAO524" s="682"/>
      <c r="BAP524" s="682"/>
      <c r="BAQ524" s="682"/>
      <c r="BAR524" s="682"/>
      <c r="BAS524" s="682"/>
      <c r="BAT524" s="682"/>
      <c r="BAU524" s="682"/>
      <c r="BAV524" s="682"/>
      <c r="BAW524" s="682"/>
      <c r="BAX524" s="682"/>
      <c r="BAY524" s="682"/>
      <c r="BAZ524" s="682"/>
      <c r="BBA524" s="682"/>
      <c r="BBB524" s="682"/>
      <c r="BBC524" s="682"/>
      <c r="BBD524" s="682"/>
      <c r="BBE524" s="682"/>
      <c r="BBF524" s="682"/>
      <c r="BBG524" s="682"/>
      <c r="BBH524" s="682"/>
      <c r="BBI524" s="682"/>
      <c r="BBJ524" s="682"/>
      <c r="BBK524" s="682"/>
      <c r="BBL524" s="682"/>
      <c r="BBM524" s="682"/>
      <c r="BBN524" s="682"/>
      <c r="BBO524" s="682"/>
      <c r="BBP524" s="682"/>
      <c r="BBQ524" s="682"/>
      <c r="BBR524" s="682"/>
      <c r="BBS524" s="682"/>
      <c r="BBT524" s="682"/>
      <c r="BBU524" s="682"/>
      <c r="BBV524" s="682"/>
      <c r="BBW524" s="682"/>
      <c r="BBX524" s="682"/>
      <c r="BBY524" s="682"/>
      <c r="BBZ524" s="682"/>
      <c r="BCA524" s="682"/>
      <c r="BCB524" s="682"/>
      <c r="BCC524" s="682"/>
      <c r="BCD524" s="682"/>
      <c r="BCE524" s="682"/>
      <c r="BCF524" s="682"/>
      <c r="BCG524" s="682"/>
      <c r="BCH524" s="682"/>
      <c r="BCI524" s="682"/>
      <c r="BCJ524" s="682"/>
      <c r="BCK524" s="682"/>
      <c r="BCL524" s="682"/>
      <c r="BCM524" s="682"/>
      <c r="BCN524" s="682"/>
      <c r="BCO524" s="682"/>
      <c r="BCP524" s="682"/>
      <c r="BCQ524" s="682"/>
      <c r="BCR524" s="682"/>
      <c r="BCS524" s="682"/>
      <c r="BCT524" s="682"/>
      <c r="BCU524" s="682"/>
      <c r="BCV524" s="682"/>
      <c r="BCW524" s="682"/>
      <c r="BCX524" s="682"/>
      <c r="BCY524" s="682"/>
      <c r="BCZ524" s="682"/>
      <c r="BDA524" s="682"/>
      <c r="BDB524" s="682"/>
      <c r="BDC524" s="682"/>
      <c r="BDD524" s="682"/>
      <c r="BDE524" s="682"/>
      <c r="BDF524" s="682"/>
      <c r="BDG524" s="682"/>
      <c r="BDH524" s="682"/>
      <c r="BDI524" s="682"/>
      <c r="BDJ524" s="682"/>
      <c r="BDK524" s="682"/>
      <c r="BDL524" s="682"/>
      <c r="BDM524" s="682"/>
      <c r="BDN524" s="682"/>
      <c r="BDO524" s="682"/>
      <c r="BDP524" s="682"/>
      <c r="BDQ524" s="682"/>
      <c r="BDR524" s="682"/>
      <c r="BDS524" s="682"/>
      <c r="BDT524" s="682"/>
      <c r="BDU524" s="682"/>
      <c r="BDV524" s="682"/>
      <c r="BDW524" s="682"/>
      <c r="BDX524" s="682"/>
      <c r="BDY524" s="682"/>
      <c r="BDZ524" s="682"/>
      <c r="BEA524" s="682"/>
      <c r="BEB524" s="682"/>
      <c r="BEC524" s="682"/>
      <c r="BED524" s="682"/>
      <c r="BEE524" s="682"/>
      <c r="BEF524" s="682"/>
      <c r="BEG524" s="682"/>
      <c r="BEH524" s="682"/>
      <c r="BEI524" s="682"/>
      <c r="BEJ524" s="682"/>
      <c r="BEK524" s="682"/>
      <c r="BEL524" s="682"/>
      <c r="BEM524" s="682"/>
      <c r="BEN524" s="682"/>
      <c r="BEO524" s="682"/>
      <c r="BEP524" s="682"/>
      <c r="BEQ524" s="682"/>
      <c r="BER524" s="682"/>
      <c r="BES524" s="682"/>
      <c r="BET524" s="682"/>
      <c r="BEU524" s="682"/>
      <c r="BEV524" s="682"/>
      <c r="BEW524" s="682"/>
      <c r="BEX524" s="682"/>
      <c r="BEY524" s="682"/>
      <c r="BEZ524" s="682"/>
      <c r="BFA524" s="682"/>
      <c r="BFB524" s="682"/>
      <c r="BFC524" s="682"/>
      <c r="BFD524" s="682"/>
      <c r="BFE524" s="682"/>
      <c r="BFF524" s="682"/>
      <c r="BFG524" s="682"/>
      <c r="BFH524" s="682"/>
      <c r="BFI524" s="682"/>
      <c r="BFJ524" s="682"/>
      <c r="BFK524" s="682"/>
      <c r="BFL524" s="682"/>
      <c r="BFM524" s="682"/>
      <c r="BFN524" s="682"/>
      <c r="BFO524" s="682"/>
      <c r="BFP524" s="682"/>
      <c r="BFQ524" s="682"/>
      <c r="BFR524" s="682"/>
      <c r="BFS524" s="682"/>
      <c r="BFT524" s="682"/>
      <c r="BFU524" s="682"/>
      <c r="BFV524" s="682"/>
      <c r="BFW524" s="682"/>
      <c r="BFX524" s="682"/>
      <c r="BFY524" s="682"/>
      <c r="BFZ524" s="682"/>
      <c r="BGA524" s="682"/>
      <c r="BGB524" s="682"/>
      <c r="BGC524" s="682"/>
      <c r="BGD524" s="682"/>
      <c r="BGE524" s="682"/>
      <c r="BGF524" s="682"/>
      <c r="BGG524" s="682"/>
      <c r="BGH524" s="682"/>
      <c r="BGI524" s="682"/>
      <c r="BGJ524" s="682"/>
      <c r="BGK524" s="682"/>
      <c r="BGL524" s="682"/>
      <c r="BGM524" s="682"/>
      <c r="BGN524" s="682"/>
      <c r="BGO524" s="682"/>
      <c r="BGP524" s="682"/>
      <c r="BGQ524" s="682"/>
      <c r="BGR524" s="682"/>
      <c r="BGS524" s="682"/>
      <c r="BGT524" s="682"/>
      <c r="BGU524" s="682"/>
      <c r="BGV524" s="682"/>
      <c r="BGW524" s="682"/>
      <c r="BGX524" s="682"/>
      <c r="BGY524" s="682"/>
      <c r="BGZ524" s="682"/>
      <c r="BHA524" s="682"/>
      <c r="BHB524" s="682"/>
      <c r="BHC524" s="682"/>
      <c r="BHD524" s="682"/>
      <c r="BHE524" s="682"/>
      <c r="BHF524" s="682"/>
      <c r="BHG524" s="682"/>
      <c r="BHH524" s="682"/>
      <c r="BHI524" s="682"/>
      <c r="BHJ524" s="682"/>
      <c r="BHK524" s="682"/>
      <c r="BHL524" s="682"/>
      <c r="BHM524" s="682"/>
      <c r="BHN524" s="682"/>
      <c r="BHO524" s="682"/>
      <c r="BHP524" s="682"/>
      <c r="BHQ524" s="682"/>
      <c r="BHR524" s="682"/>
      <c r="BHS524" s="682"/>
      <c r="BHT524" s="682"/>
      <c r="BHU524" s="682"/>
      <c r="BHV524" s="682"/>
      <c r="BHW524" s="682"/>
      <c r="BHX524" s="682"/>
      <c r="BHY524" s="682"/>
      <c r="BHZ524" s="682"/>
      <c r="BIA524" s="682"/>
      <c r="BIB524" s="682"/>
      <c r="BIC524" s="682"/>
      <c r="BID524" s="682"/>
      <c r="BIE524" s="682"/>
      <c r="BIF524" s="682"/>
      <c r="BIG524" s="682"/>
      <c r="BIH524" s="682"/>
      <c r="BII524" s="682"/>
      <c r="BIJ524" s="682"/>
      <c r="BIK524" s="682"/>
      <c r="BIL524" s="682"/>
      <c r="BIM524" s="682"/>
      <c r="BIN524" s="682"/>
      <c r="BIO524" s="682"/>
      <c r="BIP524" s="682"/>
      <c r="BIQ524" s="682"/>
      <c r="BIR524" s="682"/>
      <c r="BIS524" s="682"/>
      <c r="BIT524" s="682"/>
      <c r="BIU524" s="682"/>
      <c r="BIV524" s="682"/>
      <c r="BIW524" s="682"/>
      <c r="BIX524" s="682"/>
      <c r="BIY524" s="682"/>
      <c r="BIZ524" s="682"/>
      <c r="BJA524" s="682"/>
      <c r="BJB524" s="682"/>
      <c r="BJC524" s="682"/>
      <c r="BJD524" s="682"/>
      <c r="BJE524" s="682"/>
      <c r="BJF524" s="682"/>
      <c r="BJG524" s="682"/>
      <c r="BJH524" s="682"/>
      <c r="BJI524" s="682"/>
      <c r="BJJ524" s="682"/>
      <c r="BJK524" s="682"/>
      <c r="BJL524" s="682"/>
      <c r="BJM524" s="682"/>
      <c r="BJN524" s="682"/>
      <c r="BJO524" s="682"/>
      <c r="BJP524" s="682"/>
      <c r="BJQ524" s="682"/>
      <c r="BJR524" s="682"/>
      <c r="BJS524" s="682"/>
      <c r="BJT524" s="682"/>
      <c r="BJU524" s="682"/>
      <c r="BJV524" s="682"/>
      <c r="BJW524" s="682"/>
      <c r="BJX524" s="682"/>
      <c r="BJY524" s="682"/>
      <c r="BJZ524" s="682"/>
      <c r="BKA524" s="682"/>
      <c r="BKB524" s="682"/>
      <c r="BKC524" s="682"/>
      <c r="BKD524" s="682"/>
      <c r="BKE524" s="682"/>
      <c r="BKF524" s="682"/>
      <c r="BKG524" s="682"/>
      <c r="BKH524" s="682"/>
      <c r="BKI524" s="682"/>
      <c r="BKJ524" s="682"/>
      <c r="BKK524" s="682"/>
      <c r="BKL524" s="682"/>
      <c r="BKM524" s="682"/>
      <c r="BKN524" s="682"/>
      <c r="BKO524" s="682"/>
      <c r="BKP524" s="682"/>
      <c r="BKQ524" s="682"/>
      <c r="BKR524" s="682"/>
      <c r="BKS524" s="682"/>
      <c r="BKT524" s="682"/>
      <c r="BKU524" s="682"/>
      <c r="BKV524" s="682"/>
      <c r="BKW524" s="682"/>
      <c r="BKX524" s="682"/>
      <c r="BKY524" s="682"/>
      <c r="BKZ524" s="682"/>
      <c r="BLA524" s="682"/>
      <c r="BLB524" s="682"/>
      <c r="BLC524" s="682"/>
      <c r="BLD524" s="682"/>
      <c r="BLE524" s="682"/>
      <c r="BLF524" s="682"/>
      <c r="BLG524" s="682"/>
      <c r="BLH524" s="682"/>
      <c r="BLI524" s="682"/>
      <c r="BLJ524" s="682"/>
      <c r="BLK524" s="682"/>
      <c r="BLL524" s="682"/>
      <c r="BLM524" s="682"/>
      <c r="BLN524" s="682"/>
      <c r="BLO524" s="682"/>
      <c r="BLP524" s="682"/>
      <c r="BLQ524" s="682"/>
      <c r="BLR524" s="682"/>
      <c r="BLS524" s="682"/>
      <c r="BLT524" s="682"/>
      <c r="BLU524" s="682"/>
      <c r="BLV524" s="682"/>
      <c r="BLW524" s="682"/>
      <c r="BLX524" s="682"/>
      <c r="BLY524" s="682"/>
      <c r="BLZ524" s="682"/>
      <c r="BMA524" s="682"/>
      <c r="BMB524" s="682"/>
      <c r="BMC524" s="682"/>
      <c r="BMD524" s="682"/>
      <c r="BME524" s="682"/>
      <c r="BMF524" s="682"/>
      <c r="BMG524" s="682"/>
      <c r="BMH524" s="682"/>
      <c r="BMI524" s="682"/>
      <c r="BMJ524" s="682"/>
      <c r="BMK524" s="682"/>
      <c r="BML524" s="682"/>
      <c r="BMM524" s="682"/>
      <c r="BMN524" s="682"/>
      <c r="BMO524" s="682"/>
      <c r="BMP524" s="682"/>
      <c r="BMQ524" s="682"/>
      <c r="BMR524" s="682"/>
      <c r="BMS524" s="682"/>
      <c r="BMT524" s="682"/>
      <c r="BMU524" s="682"/>
      <c r="BMV524" s="682"/>
      <c r="BMW524" s="682"/>
      <c r="BMX524" s="682"/>
      <c r="BMY524" s="682"/>
      <c r="BMZ524" s="682"/>
      <c r="BNA524" s="682"/>
      <c r="BNB524" s="682"/>
      <c r="BNC524" s="682"/>
      <c r="BND524" s="682"/>
      <c r="BNE524" s="682"/>
      <c r="BNF524" s="682"/>
      <c r="BNG524" s="682"/>
      <c r="BNH524" s="682"/>
      <c r="BNI524" s="682"/>
      <c r="BNJ524" s="682"/>
      <c r="BNK524" s="682"/>
      <c r="BNL524" s="682"/>
      <c r="BNM524" s="682"/>
      <c r="BNN524" s="682"/>
      <c r="BNO524" s="682"/>
      <c r="BNP524" s="682"/>
      <c r="BNQ524" s="682"/>
      <c r="BNR524" s="682"/>
      <c r="BNS524" s="682"/>
      <c r="BNT524" s="682"/>
      <c r="BNU524" s="682"/>
      <c r="BNV524" s="682"/>
      <c r="BNW524" s="682"/>
      <c r="BNX524" s="682"/>
      <c r="BNY524" s="682"/>
      <c r="BNZ524" s="682"/>
      <c r="BOA524" s="682"/>
      <c r="BOB524" s="682"/>
      <c r="BOC524" s="682"/>
      <c r="BOD524" s="682"/>
      <c r="BOE524" s="682"/>
      <c r="BOF524" s="682"/>
      <c r="BOG524" s="682"/>
      <c r="BOH524" s="682"/>
      <c r="BOI524" s="682"/>
      <c r="BOJ524" s="682"/>
      <c r="BOK524" s="682"/>
      <c r="BOL524" s="682"/>
      <c r="BOM524" s="682"/>
      <c r="BON524" s="682"/>
      <c r="BOO524" s="682"/>
      <c r="BOP524" s="682"/>
      <c r="BOQ524" s="682"/>
      <c r="BOR524" s="682"/>
      <c r="BOS524" s="682"/>
      <c r="BOT524" s="682"/>
      <c r="BOU524" s="682"/>
      <c r="BOV524" s="682"/>
      <c r="BOW524" s="682"/>
      <c r="BOX524" s="682"/>
      <c r="BOY524" s="682"/>
      <c r="BOZ524" s="682"/>
      <c r="BPA524" s="682"/>
      <c r="BPB524" s="682"/>
      <c r="BPC524" s="682"/>
      <c r="BPD524" s="682"/>
      <c r="BPE524" s="682"/>
      <c r="BPF524" s="682"/>
      <c r="BPG524" s="682"/>
      <c r="BPH524" s="682"/>
      <c r="BPI524" s="682"/>
      <c r="BPJ524" s="682"/>
      <c r="BPK524" s="682"/>
      <c r="BPL524" s="682"/>
      <c r="BPM524" s="682"/>
      <c r="BPN524" s="682"/>
      <c r="BPO524" s="682"/>
      <c r="BPP524" s="682"/>
      <c r="BPQ524" s="682"/>
      <c r="BPR524" s="682"/>
      <c r="BPS524" s="682"/>
      <c r="BPT524" s="682"/>
      <c r="BPU524" s="682"/>
      <c r="BPV524" s="682"/>
      <c r="BPW524" s="682"/>
      <c r="BPX524" s="682"/>
      <c r="BPY524" s="682"/>
      <c r="BPZ524" s="682"/>
      <c r="BQA524" s="682"/>
      <c r="BQB524" s="682"/>
      <c r="BQC524" s="682"/>
      <c r="BQD524" s="682"/>
      <c r="BQE524" s="682"/>
      <c r="BQF524" s="682"/>
      <c r="BQG524" s="682"/>
      <c r="BQH524" s="682"/>
      <c r="BQI524" s="682"/>
      <c r="BQJ524" s="682"/>
      <c r="BQK524" s="682"/>
      <c r="BQL524" s="682"/>
      <c r="BQM524" s="682"/>
      <c r="BQN524" s="682"/>
      <c r="BQO524" s="682"/>
      <c r="BQP524" s="682"/>
      <c r="BQQ524" s="682"/>
      <c r="BQR524" s="682"/>
      <c r="BQS524" s="682"/>
      <c r="BQT524" s="682"/>
      <c r="BQU524" s="682"/>
      <c r="BQV524" s="682"/>
      <c r="BQW524" s="682"/>
      <c r="BQX524" s="682"/>
      <c r="BQY524" s="682"/>
      <c r="BQZ524" s="682"/>
      <c r="BRA524" s="682"/>
      <c r="BRB524" s="682"/>
      <c r="BRC524" s="682"/>
      <c r="BRD524" s="682"/>
      <c r="BRE524" s="682"/>
      <c r="BRF524" s="682"/>
      <c r="BRG524" s="682"/>
      <c r="BRH524" s="682"/>
      <c r="BRI524" s="682"/>
      <c r="BRJ524" s="682"/>
      <c r="BRK524" s="682"/>
      <c r="BRL524" s="682"/>
      <c r="BRM524" s="682"/>
      <c r="BRN524" s="682"/>
      <c r="BRO524" s="682"/>
      <c r="BRP524" s="682"/>
      <c r="BRQ524" s="682"/>
      <c r="BRR524" s="682"/>
      <c r="BRS524" s="682"/>
      <c r="BRT524" s="682"/>
      <c r="BRU524" s="682"/>
      <c r="BRV524" s="682"/>
      <c r="BRW524" s="682"/>
      <c r="BRX524" s="682"/>
      <c r="BRY524" s="682"/>
      <c r="BRZ524" s="682"/>
      <c r="BSA524" s="682"/>
      <c r="BSB524" s="682"/>
      <c r="BSC524" s="682"/>
      <c r="BSD524" s="682"/>
      <c r="BSE524" s="682"/>
      <c r="BSF524" s="682"/>
      <c r="BSG524" s="682"/>
      <c r="BSH524" s="682"/>
      <c r="BSI524" s="682"/>
      <c r="BSJ524" s="682"/>
      <c r="BSK524" s="682"/>
      <c r="BSL524" s="682"/>
      <c r="BSM524" s="682"/>
      <c r="BSN524" s="682"/>
      <c r="BSO524" s="682"/>
      <c r="BSP524" s="682"/>
      <c r="BSQ524" s="682"/>
      <c r="BSR524" s="682"/>
      <c r="BSS524" s="682"/>
      <c r="BST524" s="682"/>
      <c r="BSU524" s="682"/>
      <c r="BSV524" s="682"/>
      <c r="BSW524" s="682"/>
      <c r="BSX524" s="682"/>
      <c r="BSY524" s="682"/>
      <c r="BSZ524" s="682"/>
      <c r="BTA524" s="682"/>
      <c r="BTB524" s="682"/>
      <c r="BTC524" s="682"/>
      <c r="BTD524" s="682"/>
      <c r="BTE524" s="682"/>
      <c r="BTF524" s="682"/>
      <c r="BTG524" s="682"/>
      <c r="BTH524" s="682"/>
      <c r="BTI524" s="682"/>
      <c r="BTJ524" s="682"/>
      <c r="BTK524" s="682"/>
      <c r="BTL524" s="682"/>
      <c r="BTM524" s="682"/>
      <c r="BTN524" s="682"/>
      <c r="BTO524" s="682"/>
      <c r="BTP524" s="682"/>
      <c r="BTQ524" s="682"/>
      <c r="BTR524" s="682"/>
      <c r="BTS524" s="682"/>
      <c r="BTT524" s="682"/>
      <c r="BTU524" s="682"/>
      <c r="BTV524" s="682"/>
      <c r="BTW524" s="682"/>
      <c r="BTX524" s="682"/>
      <c r="BTY524" s="682"/>
      <c r="BTZ524" s="682"/>
      <c r="BUA524" s="682"/>
      <c r="BUB524" s="682"/>
      <c r="BUC524" s="682"/>
      <c r="BUD524" s="682"/>
      <c r="BUE524" s="682"/>
      <c r="BUF524" s="682"/>
      <c r="BUG524" s="682"/>
      <c r="BUH524" s="682"/>
      <c r="BUI524" s="682"/>
      <c r="BUJ524" s="682"/>
      <c r="BUK524" s="682"/>
      <c r="BUL524" s="682"/>
      <c r="BUM524" s="682"/>
      <c r="BUN524" s="682"/>
      <c r="BUO524" s="682"/>
      <c r="BUP524" s="682"/>
      <c r="BUQ524" s="682"/>
      <c r="BUR524" s="682"/>
      <c r="BUS524" s="682"/>
      <c r="BUT524" s="682"/>
      <c r="BUU524" s="682"/>
      <c r="BUV524" s="682"/>
      <c r="BUW524" s="682"/>
      <c r="BUX524" s="682"/>
      <c r="BUY524" s="682"/>
      <c r="BUZ524" s="682"/>
      <c r="BVA524" s="682"/>
      <c r="BVB524" s="682"/>
      <c r="BVC524" s="682"/>
      <c r="BVD524" s="682"/>
      <c r="BVE524" s="682"/>
      <c r="BVF524" s="682"/>
      <c r="BVG524" s="682"/>
      <c r="BVH524" s="682"/>
      <c r="BVI524" s="682"/>
      <c r="BVJ524" s="682"/>
      <c r="BVK524" s="682"/>
      <c r="BVL524" s="682"/>
      <c r="BVM524" s="682"/>
      <c r="BVN524" s="682"/>
      <c r="BVO524" s="682"/>
      <c r="BVP524" s="682"/>
      <c r="BVQ524" s="682"/>
      <c r="BVR524" s="682"/>
      <c r="BVS524" s="682"/>
      <c r="BVT524" s="682"/>
      <c r="BVU524" s="682"/>
      <c r="BVV524" s="682"/>
      <c r="BVW524" s="682"/>
      <c r="BVX524" s="682"/>
      <c r="BVY524" s="682"/>
      <c r="BVZ524" s="682"/>
      <c r="BWA524" s="682"/>
      <c r="BWB524" s="682"/>
      <c r="BWC524" s="682"/>
      <c r="BWD524" s="682"/>
      <c r="BWE524" s="682"/>
      <c r="BWF524" s="682"/>
      <c r="BWG524" s="682"/>
      <c r="BWH524" s="682"/>
      <c r="BWI524" s="682"/>
      <c r="BWJ524" s="682"/>
      <c r="BWK524" s="682"/>
      <c r="BWL524" s="682"/>
      <c r="BWM524" s="682"/>
      <c r="BWN524" s="682"/>
      <c r="BWO524" s="682"/>
      <c r="BWP524" s="682"/>
      <c r="BWQ524" s="682"/>
      <c r="BWR524" s="682"/>
      <c r="BWS524" s="682"/>
      <c r="BWT524" s="682"/>
      <c r="BWU524" s="682"/>
      <c r="BWV524" s="682"/>
      <c r="BWW524" s="682"/>
      <c r="BWX524" s="682"/>
      <c r="BWY524" s="682"/>
      <c r="BWZ524" s="682"/>
      <c r="BXA524" s="682"/>
      <c r="BXB524" s="682"/>
      <c r="BXC524" s="682"/>
      <c r="BXD524" s="682"/>
      <c r="BXE524" s="682"/>
      <c r="BXF524" s="682"/>
      <c r="BXG524" s="682"/>
      <c r="BXH524" s="682"/>
      <c r="BXI524" s="682"/>
      <c r="BXJ524" s="682"/>
      <c r="BXK524" s="682"/>
      <c r="BXL524" s="682"/>
      <c r="BXM524" s="682"/>
      <c r="BXN524" s="682"/>
      <c r="BXO524" s="682"/>
      <c r="BXP524" s="682"/>
      <c r="BXQ524" s="682"/>
      <c r="BXR524" s="682"/>
      <c r="BXS524" s="682"/>
      <c r="BXT524" s="682"/>
      <c r="BXU524" s="682"/>
      <c r="BXV524" s="682"/>
      <c r="BXW524" s="682"/>
      <c r="BXX524" s="682"/>
      <c r="BXY524" s="682"/>
      <c r="BXZ524" s="682"/>
      <c r="BYA524" s="682"/>
      <c r="BYB524" s="682"/>
      <c r="BYC524" s="682"/>
      <c r="BYD524" s="682"/>
      <c r="BYE524" s="682"/>
      <c r="BYF524" s="682"/>
      <c r="BYG524" s="682"/>
      <c r="BYH524" s="682"/>
      <c r="BYI524" s="682"/>
      <c r="BYJ524" s="682"/>
      <c r="BYK524" s="682"/>
      <c r="BYL524" s="682"/>
      <c r="BYM524" s="682"/>
      <c r="BYN524" s="682"/>
      <c r="BYO524" s="682"/>
      <c r="BYP524" s="682"/>
      <c r="BYQ524" s="682"/>
      <c r="BYR524" s="682"/>
      <c r="BYS524" s="682"/>
      <c r="BYT524" s="682"/>
      <c r="BYU524" s="682"/>
      <c r="BYV524" s="682"/>
      <c r="BYW524" s="682"/>
      <c r="BYX524" s="682"/>
      <c r="BYY524" s="682"/>
      <c r="BYZ524" s="682"/>
      <c r="BZA524" s="682"/>
      <c r="BZB524" s="682"/>
      <c r="BZC524" s="682"/>
      <c r="BZD524" s="682"/>
      <c r="BZE524" s="682"/>
      <c r="BZF524" s="682"/>
      <c r="BZG524" s="682"/>
      <c r="BZH524" s="682"/>
      <c r="BZI524" s="682"/>
      <c r="BZJ524" s="682"/>
      <c r="BZK524" s="682"/>
      <c r="BZL524" s="682"/>
      <c r="BZM524" s="682"/>
      <c r="BZN524" s="682"/>
      <c r="BZO524" s="682"/>
      <c r="BZP524" s="682"/>
      <c r="BZQ524" s="682"/>
      <c r="BZR524" s="682"/>
      <c r="BZS524" s="682"/>
      <c r="BZT524" s="682"/>
      <c r="BZU524" s="682"/>
      <c r="BZV524" s="682"/>
      <c r="BZW524" s="682"/>
      <c r="BZX524" s="682"/>
      <c r="BZY524" s="682"/>
      <c r="BZZ524" s="682"/>
      <c r="CAA524" s="682"/>
      <c r="CAB524" s="682"/>
      <c r="CAC524" s="682"/>
      <c r="CAD524" s="682"/>
      <c r="CAE524" s="682"/>
      <c r="CAF524" s="682"/>
      <c r="CAG524" s="682"/>
      <c r="CAH524" s="682"/>
      <c r="CAI524" s="682"/>
      <c r="CAJ524" s="682"/>
      <c r="CAK524" s="682"/>
      <c r="CAL524" s="682"/>
      <c r="CAM524" s="682"/>
      <c r="CAN524" s="682"/>
      <c r="CAO524" s="682"/>
      <c r="CAP524" s="682"/>
      <c r="CAQ524" s="682"/>
      <c r="CAR524" s="682"/>
      <c r="CAS524" s="682"/>
      <c r="CAT524" s="682"/>
      <c r="CAU524" s="682"/>
      <c r="CAV524" s="682"/>
      <c r="CAW524" s="682"/>
      <c r="CAX524" s="682"/>
      <c r="CAY524" s="682"/>
      <c r="CAZ524" s="682"/>
      <c r="CBA524" s="682"/>
      <c r="CBB524" s="682"/>
      <c r="CBC524" s="682"/>
      <c r="CBD524" s="682"/>
      <c r="CBE524" s="682"/>
      <c r="CBF524" s="682"/>
      <c r="CBG524" s="682"/>
      <c r="CBH524" s="682"/>
      <c r="CBI524" s="682"/>
      <c r="CBJ524" s="682"/>
      <c r="CBK524" s="682"/>
      <c r="CBL524" s="682"/>
      <c r="CBM524" s="682"/>
      <c r="CBN524" s="682"/>
      <c r="CBO524" s="682"/>
      <c r="CBP524" s="682"/>
      <c r="CBQ524" s="682"/>
      <c r="CBR524" s="682"/>
      <c r="CBS524" s="682"/>
      <c r="CBT524" s="682"/>
      <c r="CBU524" s="682"/>
      <c r="CBV524" s="682"/>
      <c r="CBW524" s="682"/>
      <c r="CBX524" s="682"/>
      <c r="CBY524" s="682"/>
      <c r="CBZ524" s="682"/>
      <c r="CCA524" s="682"/>
      <c r="CCB524" s="682"/>
      <c r="CCC524" s="682"/>
      <c r="CCD524" s="682"/>
      <c r="CCE524" s="682"/>
      <c r="CCF524" s="682"/>
      <c r="CCG524" s="682"/>
      <c r="CCH524" s="682"/>
      <c r="CCI524" s="682"/>
      <c r="CCJ524" s="682"/>
      <c r="CCK524" s="682"/>
      <c r="CCL524" s="682"/>
      <c r="CCM524" s="682"/>
      <c r="CCN524" s="682"/>
      <c r="CCO524" s="682"/>
      <c r="CCP524" s="682"/>
      <c r="CCQ524" s="682"/>
      <c r="CCR524" s="682"/>
      <c r="CCS524" s="682"/>
      <c r="CCT524" s="682"/>
      <c r="CCU524" s="682"/>
      <c r="CCV524" s="682"/>
      <c r="CCW524" s="682"/>
      <c r="CCX524" s="682"/>
      <c r="CCY524" s="682"/>
      <c r="CCZ524" s="682"/>
      <c r="CDA524" s="682"/>
      <c r="CDB524" s="682"/>
      <c r="CDC524" s="682"/>
      <c r="CDD524" s="682"/>
      <c r="CDE524" s="682"/>
      <c r="CDF524" s="682"/>
      <c r="CDG524" s="682"/>
      <c r="CDH524" s="682"/>
      <c r="CDI524" s="682"/>
      <c r="CDJ524" s="682"/>
      <c r="CDK524" s="682"/>
      <c r="CDL524" s="682"/>
      <c r="CDM524" s="682"/>
      <c r="CDN524" s="682"/>
      <c r="CDO524" s="682"/>
      <c r="CDP524" s="682"/>
      <c r="CDQ524" s="682"/>
      <c r="CDR524" s="682"/>
      <c r="CDS524" s="682"/>
      <c r="CDT524" s="682"/>
      <c r="CDU524" s="682"/>
      <c r="CDV524" s="682"/>
      <c r="CDW524" s="682"/>
      <c r="CDX524" s="682"/>
      <c r="CDY524" s="682"/>
      <c r="CDZ524" s="682"/>
      <c r="CEA524" s="682"/>
      <c r="CEB524" s="682"/>
      <c r="CEC524" s="682"/>
      <c r="CED524" s="682"/>
      <c r="CEE524" s="682"/>
      <c r="CEF524" s="682"/>
      <c r="CEG524" s="682"/>
      <c r="CEH524" s="682"/>
      <c r="CEI524" s="682"/>
      <c r="CEJ524" s="682"/>
      <c r="CEK524" s="682"/>
      <c r="CEL524" s="682"/>
      <c r="CEM524" s="682"/>
      <c r="CEN524" s="682"/>
      <c r="CEO524" s="682"/>
      <c r="CEP524" s="682"/>
      <c r="CEQ524" s="682"/>
      <c r="CER524" s="682"/>
      <c r="CES524" s="682"/>
      <c r="CET524" s="682"/>
      <c r="CEU524" s="682"/>
      <c r="CEV524" s="682"/>
      <c r="CEW524" s="682"/>
      <c r="CEX524" s="682"/>
      <c r="CEY524" s="682"/>
      <c r="CEZ524" s="682"/>
      <c r="CFA524" s="682"/>
      <c r="CFB524" s="682"/>
      <c r="CFC524" s="682"/>
      <c r="CFD524" s="682"/>
      <c r="CFE524" s="682"/>
      <c r="CFF524" s="682"/>
      <c r="CFG524" s="682"/>
      <c r="CFH524" s="682"/>
      <c r="CFI524" s="682"/>
      <c r="CFJ524" s="682"/>
      <c r="CFK524" s="682"/>
      <c r="CFL524" s="682"/>
      <c r="CFM524" s="682"/>
      <c r="CFN524" s="682"/>
      <c r="CFO524" s="682"/>
      <c r="CFP524" s="682"/>
      <c r="CFQ524" s="682"/>
      <c r="CFR524" s="682"/>
      <c r="CFS524" s="682"/>
      <c r="CFT524" s="682"/>
      <c r="CFU524" s="682"/>
      <c r="CFV524" s="682"/>
      <c r="CFW524" s="682"/>
      <c r="CFX524" s="682"/>
      <c r="CFY524" s="682"/>
      <c r="CFZ524" s="682"/>
      <c r="CGA524" s="682"/>
      <c r="CGB524" s="682"/>
      <c r="CGC524" s="682"/>
      <c r="CGD524" s="682"/>
      <c r="CGE524" s="682"/>
      <c r="CGF524" s="682"/>
      <c r="CGG524" s="682"/>
      <c r="CGH524" s="682"/>
      <c r="CGI524" s="682"/>
      <c r="CGJ524" s="682"/>
      <c r="CGK524" s="682"/>
      <c r="CGL524" s="682"/>
      <c r="CGM524" s="682"/>
      <c r="CGN524" s="682"/>
      <c r="CGO524" s="682"/>
      <c r="CGP524" s="682"/>
      <c r="CGQ524" s="682"/>
      <c r="CGR524" s="682"/>
      <c r="CGS524" s="682"/>
      <c r="CGT524" s="682"/>
      <c r="CGU524" s="682"/>
      <c r="CGV524" s="682"/>
      <c r="CGW524" s="682"/>
      <c r="CGX524" s="682"/>
      <c r="CGY524" s="682"/>
      <c r="CGZ524" s="682"/>
      <c r="CHA524" s="682"/>
      <c r="CHB524" s="682"/>
      <c r="CHC524" s="682"/>
      <c r="CHD524" s="682"/>
      <c r="CHE524" s="682"/>
      <c r="CHF524" s="682"/>
      <c r="CHG524" s="682"/>
      <c r="CHH524" s="682"/>
      <c r="CHI524" s="682"/>
      <c r="CHJ524" s="682"/>
      <c r="CHK524" s="682"/>
      <c r="CHL524" s="682"/>
      <c r="CHM524" s="682"/>
      <c r="CHN524" s="682"/>
      <c r="CHO524" s="682"/>
      <c r="CHP524" s="682"/>
      <c r="CHQ524" s="682"/>
      <c r="CHR524" s="682"/>
      <c r="CHS524" s="682"/>
      <c r="CHT524" s="682"/>
      <c r="CHU524" s="682"/>
      <c r="CHV524" s="682"/>
      <c r="CHW524" s="682"/>
      <c r="CHX524" s="682"/>
      <c r="CHY524" s="682"/>
      <c r="CHZ524" s="682"/>
      <c r="CIA524" s="682"/>
      <c r="CIB524" s="682"/>
      <c r="CIC524" s="682"/>
      <c r="CID524" s="682"/>
      <c r="CIE524" s="682"/>
      <c r="CIF524" s="682"/>
      <c r="CIG524" s="682"/>
      <c r="CIH524" s="682"/>
      <c r="CII524" s="682"/>
      <c r="CIJ524" s="682"/>
      <c r="CIK524" s="682"/>
      <c r="CIL524" s="682"/>
      <c r="CIM524" s="682"/>
      <c r="CIN524" s="682"/>
      <c r="CIO524" s="682"/>
      <c r="CIP524" s="682"/>
      <c r="CIQ524" s="682"/>
      <c r="CIR524" s="682"/>
      <c r="CIS524" s="682"/>
      <c r="CIT524" s="682"/>
      <c r="CIU524" s="682"/>
      <c r="CIV524" s="682"/>
      <c r="CIW524" s="682"/>
      <c r="CIX524" s="682"/>
      <c r="CIY524" s="682"/>
      <c r="CIZ524" s="682"/>
      <c r="CJA524" s="682"/>
      <c r="CJB524" s="682"/>
      <c r="CJC524" s="682"/>
      <c r="CJD524" s="682"/>
      <c r="CJE524" s="682"/>
      <c r="CJF524" s="682"/>
      <c r="CJG524" s="682"/>
      <c r="CJH524" s="682"/>
      <c r="CJI524" s="682"/>
      <c r="CJJ524" s="682"/>
      <c r="CJK524" s="682"/>
      <c r="CJL524" s="682"/>
      <c r="CJM524" s="682"/>
      <c r="CJN524" s="682"/>
      <c r="CJO524" s="682"/>
      <c r="CJP524" s="682"/>
      <c r="CJQ524" s="682"/>
      <c r="CJR524" s="682"/>
      <c r="CJS524" s="682"/>
      <c r="CJT524" s="682"/>
      <c r="CJU524" s="682"/>
      <c r="CJV524" s="682"/>
      <c r="CJW524" s="682"/>
      <c r="CJX524" s="682"/>
      <c r="CJY524" s="682"/>
      <c r="CJZ524" s="682"/>
      <c r="CKA524" s="682"/>
      <c r="CKB524" s="682"/>
      <c r="CKC524" s="682"/>
      <c r="CKD524" s="682"/>
      <c r="CKE524" s="682"/>
      <c r="CKF524" s="682"/>
      <c r="CKG524" s="682"/>
      <c r="CKH524" s="682"/>
      <c r="CKI524" s="682"/>
      <c r="CKJ524" s="682"/>
      <c r="CKK524" s="682"/>
      <c r="CKL524" s="682"/>
      <c r="CKM524" s="682"/>
      <c r="CKN524" s="682"/>
      <c r="CKO524" s="682"/>
      <c r="CKP524" s="682"/>
      <c r="CKQ524" s="682"/>
      <c r="CKR524" s="682"/>
      <c r="CKS524" s="682"/>
      <c r="CKT524" s="682"/>
      <c r="CKU524" s="682"/>
      <c r="CKV524" s="682"/>
      <c r="CKW524" s="682"/>
      <c r="CKX524" s="682"/>
      <c r="CKY524" s="682"/>
      <c r="CKZ524" s="682"/>
      <c r="CLA524" s="682"/>
      <c r="CLB524" s="682"/>
      <c r="CLC524" s="682"/>
      <c r="CLD524" s="682"/>
      <c r="CLE524" s="682"/>
      <c r="CLF524" s="682"/>
      <c r="CLG524" s="682"/>
      <c r="CLH524" s="682"/>
      <c r="CLI524" s="682"/>
      <c r="CLJ524" s="682"/>
      <c r="CLK524" s="682"/>
      <c r="CLL524" s="682"/>
      <c r="CLM524" s="682"/>
      <c r="CLN524" s="682"/>
      <c r="CLO524" s="682"/>
      <c r="CLP524" s="682"/>
      <c r="CLQ524" s="682"/>
      <c r="CLR524" s="682"/>
      <c r="CLS524" s="682"/>
      <c r="CLT524" s="682"/>
      <c r="CLU524" s="682"/>
      <c r="CLV524" s="682"/>
      <c r="CLW524" s="682"/>
      <c r="CLX524" s="682"/>
      <c r="CLY524" s="682"/>
      <c r="CLZ524" s="682"/>
      <c r="CMA524" s="682"/>
      <c r="CMB524" s="682"/>
      <c r="CMC524" s="682"/>
      <c r="CMD524" s="682"/>
      <c r="CME524" s="682"/>
      <c r="CMF524" s="682"/>
      <c r="CMG524" s="682"/>
      <c r="CMH524" s="682"/>
      <c r="CMI524" s="682"/>
      <c r="CMJ524" s="682"/>
      <c r="CMK524" s="682"/>
      <c r="CML524" s="682"/>
      <c r="CMM524" s="682"/>
      <c r="CMN524" s="682"/>
      <c r="CMO524" s="682"/>
      <c r="CMP524" s="682"/>
      <c r="CMQ524" s="682"/>
      <c r="CMR524" s="682"/>
      <c r="CMS524" s="682"/>
      <c r="CMT524" s="682"/>
      <c r="CMU524" s="682"/>
      <c r="CMV524" s="682"/>
      <c r="CMW524" s="682"/>
      <c r="CMX524" s="682"/>
      <c r="CMY524" s="682"/>
      <c r="CMZ524" s="682"/>
      <c r="CNA524" s="682"/>
      <c r="CNB524" s="682"/>
      <c r="CNC524" s="682"/>
      <c r="CND524" s="682"/>
      <c r="CNE524" s="682"/>
      <c r="CNF524" s="682"/>
      <c r="CNG524" s="682"/>
      <c r="CNH524" s="682"/>
      <c r="CNI524" s="682"/>
      <c r="CNJ524" s="682"/>
      <c r="CNK524" s="682"/>
      <c r="CNL524" s="682"/>
      <c r="CNM524" s="682"/>
      <c r="CNN524" s="682"/>
      <c r="CNO524" s="682"/>
      <c r="CNP524" s="682"/>
      <c r="CNQ524" s="682"/>
      <c r="CNR524" s="682"/>
      <c r="CNS524" s="682"/>
      <c r="CNT524" s="682"/>
      <c r="CNU524" s="682"/>
      <c r="CNV524" s="682"/>
      <c r="CNW524" s="682"/>
      <c r="CNX524" s="682"/>
      <c r="CNY524" s="682"/>
      <c r="CNZ524" s="682"/>
      <c r="COA524" s="682"/>
      <c r="COB524" s="682"/>
      <c r="COC524" s="682"/>
      <c r="COD524" s="682"/>
      <c r="COE524" s="682"/>
      <c r="COF524" s="682"/>
      <c r="COG524" s="682"/>
      <c r="COH524" s="682"/>
      <c r="COI524" s="682"/>
      <c r="COJ524" s="682"/>
      <c r="COK524" s="682"/>
      <c r="COL524" s="682"/>
      <c r="COM524" s="682"/>
      <c r="CON524" s="682"/>
      <c r="COO524" s="682"/>
      <c r="COP524" s="682"/>
      <c r="COQ524" s="682"/>
      <c r="COR524" s="682"/>
      <c r="COS524" s="682"/>
      <c r="COT524" s="682"/>
      <c r="COU524" s="682"/>
      <c r="COV524" s="682"/>
      <c r="COW524" s="682"/>
      <c r="COX524" s="682"/>
      <c r="COY524" s="682"/>
      <c r="COZ524" s="682"/>
      <c r="CPA524" s="682"/>
      <c r="CPB524" s="682"/>
      <c r="CPC524" s="682"/>
      <c r="CPD524" s="682"/>
      <c r="CPE524" s="682"/>
      <c r="CPF524" s="682"/>
      <c r="CPG524" s="682"/>
      <c r="CPH524" s="682"/>
      <c r="CPI524" s="682"/>
      <c r="CPJ524" s="682"/>
      <c r="CPK524" s="682"/>
      <c r="CPL524" s="682"/>
      <c r="CPM524" s="682"/>
      <c r="CPN524" s="682"/>
      <c r="CPO524" s="682"/>
      <c r="CPP524" s="682"/>
      <c r="CPQ524" s="682"/>
      <c r="CPR524" s="682"/>
      <c r="CPS524" s="682"/>
      <c r="CPT524" s="682"/>
      <c r="CPU524" s="682"/>
      <c r="CPV524" s="682"/>
      <c r="CPW524" s="682"/>
      <c r="CPX524" s="682"/>
      <c r="CPY524" s="682"/>
      <c r="CPZ524" s="682"/>
      <c r="CQA524" s="682"/>
      <c r="CQB524" s="682"/>
      <c r="CQC524" s="682"/>
      <c r="CQD524" s="682"/>
      <c r="CQE524" s="682"/>
      <c r="CQF524" s="682"/>
      <c r="CQG524" s="682"/>
      <c r="CQH524" s="682"/>
      <c r="CQI524" s="682"/>
      <c r="CQJ524" s="682"/>
      <c r="CQK524" s="682"/>
      <c r="CQL524" s="682"/>
      <c r="CQM524" s="682"/>
      <c r="CQN524" s="682"/>
      <c r="CQO524" s="682"/>
      <c r="CQP524" s="682"/>
      <c r="CQQ524" s="682"/>
      <c r="CQR524" s="682"/>
      <c r="CQS524" s="682"/>
      <c r="CQT524" s="682"/>
      <c r="CQU524" s="682"/>
      <c r="CQV524" s="682"/>
      <c r="CQW524" s="682"/>
      <c r="CQX524" s="682"/>
      <c r="CQY524" s="682"/>
      <c r="CQZ524" s="682"/>
      <c r="CRA524" s="682"/>
      <c r="CRB524" s="682"/>
      <c r="CRC524" s="682"/>
      <c r="CRD524" s="682"/>
      <c r="CRE524" s="682"/>
      <c r="CRF524" s="682"/>
      <c r="CRG524" s="682"/>
      <c r="CRH524" s="682"/>
      <c r="CRI524" s="682"/>
      <c r="CRJ524" s="682"/>
      <c r="CRK524" s="682"/>
      <c r="CRL524" s="682"/>
      <c r="CRM524" s="682"/>
      <c r="CRN524" s="682"/>
      <c r="CRO524" s="682"/>
      <c r="CRP524" s="682"/>
      <c r="CRQ524" s="682"/>
      <c r="CRR524" s="682"/>
      <c r="CRS524" s="682"/>
      <c r="CRT524" s="682"/>
      <c r="CRU524" s="682"/>
      <c r="CRV524" s="682"/>
      <c r="CRW524" s="682"/>
      <c r="CRX524" s="682"/>
      <c r="CRY524" s="682"/>
      <c r="CRZ524" s="682"/>
      <c r="CSA524" s="682"/>
      <c r="CSB524" s="682"/>
      <c r="CSC524" s="682"/>
      <c r="CSD524" s="682"/>
      <c r="CSE524" s="682"/>
      <c r="CSF524" s="682"/>
      <c r="CSG524" s="682"/>
      <c r="CSH524" s="682"/>
      <c r="CSI524" s="682"/>
      <c r="CSJ524" s="682"/>
      <c r="CSK524" s="682"/>
      <c r="CSL524" s="682"/>
      <c r="CSM524" s="682"/>
      <c r="CSN524" s="682"/>
      <c r="CSO524" s="682"/>
      <c r="CSP524" s="682"/>
      <c r="CSQ524" s="682"/>
      <c r="CSR524" s="682"/>
      <c r="CSS524" s="682"/>
      <c r="CST524" s="682"/>
      <c r="CSU524" s="682"/>
      <c r="CSV524" s="682"/>
      <c r="CSW524" s="682"/>
      <c r="CSX524" s="682"/>
      <c r="CSY524" s="682"/>
      <c r="CSZ524" s="682"/>
      <c r="CTA524" s="682"/>
      <c r="CTB524" s="682"/>
      <c r="CTC524" s="682"/>
      <c r="CTD524" s="682"/>
      <c r="CTE524" s="682"/>
      <c r="CTF524" s="682"/>
      <c r="CTG524" s="682"/>
      <c r="CTH524" s="682"/>
      <c r="CTI524" s="682"/>
      <c r="CTJ524" s="682"/>
      <c r="CTK524" s="682"/>
      <c r="CTL524" s="682"/>
      <c r="CTM524" s="682"/>
      <c r="CTN524" s="682"/>
      <c r="CTO524" s="682"/>
      <c r="CTP524" s="682"/>
      <c r="CTQ524" s="682"/>
      <c r="CTR524" s="682"/>
      <c r="CTS524" s="682"/>
      <c r="CTT524" s="682"/>
      <c r="CTU524" s="682"/>
      <c r="CTV524" s="682"/>
      <c r="CTW524" s="682"/>
      <c r="CTX524" s="682"/>
      <c r="CTY524" s="682"/>
      <c r="CTZ524" s="682"/>
      <c r="CUA524" s="682"/>
      <c r="CUB524" s="682"/>
      <c r="CUC524" s="682"/>
      <c r="CUD524" s="682"/>
      <c r="CUE524" s="682"/>
      <c r="CUF524" s="682"/>
      <c r="CUG524" s="682"/>
      <c r="CUH524" s="682"/>
      <c r="CUI524" s="682"/>
      <c r="CUJ524" s="682"/>
      <c r="CUK524" s="682"/>
      <c r="CUL524" s="682"/>
      <c r="CUM524" s="682"/>
      <c r="CUN524" s="682"/>
      <c r="CUO524" s="682"/>
      <c r="CUP524" s="682"/>
      <c r="CUQ524" s="682"/>
      <c r="CUR524" s="682"/>
      <c r="CUS524" s="682"/>
      <c r="CUT524" s="682"/>
      <c r="CUU524" s="682"/>
      <c r="CUV524" s="682"/>
      <c r="CUW524" s="682"/>
      <c r="CUX524" s="682"/>
      <c r="CUY524" s="682"/>
      <c r="CUZ524" s="682"/>
      <c r="CVA524" s="682"/>
      <c r="CVB524" s="682"/>
      <c r="CVC524" s="682"/>
      <c r="CVD524" s="682"/>
      <c r="CVE524" s="682"/>
      <c r="CVF524" s="682"/>
      <c r="CVG524" s="682"/>
      <c r="CVH524" s="682"/>
      <c r="CVI524" s="682"/>
      <c r="CVJ524" s="682"/>
      <c r="CVK524" s="682"/>
      <c r="CVL524" s="682"/>
      <c r="CVM524" s="682"/>
      <c r="CVN524" s="682"/>
      <c r="CVO524" s="682"/>
      <c r="CVP524" s="682"/>
      <c r="CVQ524" s="682"/>
      <c r="CVR524" s="682"/>
      <c r="CVS524" s="682"/>
      <c r="CVT524" s="682"/>
      <c r="CVU524" s="682"/>
      <c r="CVV524" s="682"/>
      <c r="CVW524" s="682"/>
      <c r="CVX524" s="682"/>
      <c r="CVY524" s="682"/>
      <c r="CVZ524" s="682"/>
      <c r="CWA524" s="682"/>
      <c r="CWB524" s="682"/>
      <c r="CWC524" s="682"/>
      <c r="CWD524" s="682"/>
      <c r="CWE524" s="682"/>
      <c r="CWF524" s="682"/>
      <c r="CWG524" s="682"/>
      <c r="CWH524" s="682"/>
      <c r="CWI524" s="682"/>
      <c r="CWJ524" s="682"/>
      <c r="CWK524" s="682"/>
      <c r="CWL524" s="682"/>
      <c r="CWM524" s="682"/>
      <c r="CWN524" s="682"/>
      <c r="CWO524" s="682"/>
      <c r="CWP524" s="682"/>
      <c r="CWQ524" s="682"/>
      <c r="CWR524" s="682"/>
      <c r="CWS524" s="682"/>
      <c r="CWT524" s="682"/>
      <c r="CWU524" s="682"/>
      <c r="CWV524" s="682"/>
      <c r="CWW524" s="682"/>
      <c r="CWX524" s="682"/>
      <c r="CWY524" s="682"/>
      <c r="CWZ524" s="682"/>
      <c r="CXA524" s="682"/>
      <c r="CXB524" s="682"/>
      <c r="CXC524" s="682"/>
      <c r="CXD524" s="682"/>
      <c r="CXE524" s="682"/>
      <c r="CXF524" s="682"/>
      <c r="CXG524" s="682"/>
      <c r="CXH524" s="682"/>
      <c r="CXI524" s="682"/>
      <c r="CXJ524" s="682"/>
      <c r="CXK524" s="682"/>
      <c r="CXL524" s="682"/>
      <c r="CXM524" s="682"/>
      <c r="CXN524" s="682"/>
      <c r="CXO524" s="682"/>
      <c r="CXP524" s="682"/>
      <c r="CXQ524" s="682"/>
      <c r="CXR524" s="682"/>
      <c r="CXS524" s="682"/>
      <c r="CXT524" s="682"/>
      <c r="CXU524" s="682"/>
      <c r="CXV524" s="682"/>
      <c r="CXW524" s="682"/>
      <c r="CXX524" s="682"/>
      <c r="CXY524" s="682"/>
      <c r="CXZ524" s="682"/>
      <c r="CYA524" s="682"/>
      <c r="CYB524" s="682"/>
      <c r="CYC524" s="682"/>
      <c r="CYD524" s="682"/>
      <c r="CYE524" s="682"/>
      <c r="CYF524" s="682"/>
      <c r="CYG524" s="682"/>
      <c r="CYH524" s="682"/>
      <c r="CYI524" s="682"/>
      <c r="CYJ524" s="682"/>
      <c r="CYK524" s="682"/>
      <c r="CYL524" s="682"/>
      <c r="CYM524" s="682"/>
      <c r="CYN524" s="682"/>
      <c r="CYO524" s="682"/>
      <c r="CYP524" s="682"/>
      <c r="CYQ524" s="682"/>
      <c r="CYR524" s="682"/>
      <c r="CYS524" s="682"/>
      <c r="CYT524" s="682"/>
      <c r="CYU524" s="682"/>
      <c r="CYV524" s="682"/>
      <c r="CYW524" s="682"/>
      <c r="CYX524" s="682"/>
      <c r="CYY524" s="682"/>
      <c r="CYZ524" s="682"/>
      <c r="CZA524" s="682"/>
      <c r="CZB524" s="682"/>
      <c r="CZC524" s="682"/>
      <c r="CZD524" s="682"/>
      <c r="CZE524" s="682"/>
      <c r="CZF524" s="682"/>
      <c r="CZG524" s="682"/>
      <c r="CZH524" s="682"/>
      <c r="CZI524" s="682"/>
      <c r="CZJ524" s="682"/>
      <c r="CZK524" s="682"/>
      <c r="CZL524" s="682"/>
      <c r="CZM524" s="682"/>
      <c r="CZN524" s="682"/>
      <c r="CZO524" s="682"/>
      <c r="CZP524" s="682"/>
      <c r="CZQ524" s="682"/>
      <c r="CZR524" s="682"/>
      <c r="CZS524" s="682"/>
      <c r="CZT524" s="682"/>
      <c r="CZU524" s="682"/>
      <c r="CZV524" s="682"/>
      <c r="CZW524" s="682"/>
      <c r="CZX524" s="682"/>
      <c r="CZY524" s="682"/>
      <c r="CZZ524" s="682"/>
      <c r="DAA524" s="682"/>
      <c r="DAB524" s="682"/>
      <c r="DAC524" s="682"/>
      <c r="DAD524" s="682"/>
      <c r="DAE524" s="682"/>
      <c r="DAF524" s="682"/>
      <c r="DAG524" s="682"/>
      <c r="DAH524" s="682"/>
      <c r="DAI524" s="682"/>
      <c r="DAJ524" s="682"/>
      <c r="DAK524" s="682"/>
      <c r="DAL524" s="682"/>
      <c r="DAM524" s="682"/>
      <c r="DAN524" s="682"/>
      <c r="DAO524" s="682"/>
      <c r="DAP524" s="682"/>
      <c r="DAQ524" s="682"/>
      <c r="DAR524" s="682"/>
      <c r="DAS524" s="682"/>
      <c r="DAT524" s="682"/>
      <c r="DAU524" s="682"/>
      <c r="DAV524" s="682"/>
      <c r="DAW524" s="682"/>
      <c r="DAX524" s="682"/>
      <c r="DAY524" s="682"/>
      <c r="DAZ524" s="682"/>
      <c r="DBA524" s="682"/>
      <c r="DBB524" s="682"/>
      <c r="DBC524" s="682"/>
      <c r="DBD524" s="682"/>
      <c r="DBE524" s="682"/>
      <c r="DBF524" s="682"/>
      <c r="DBG524" s="682"/>
      <c r="DBH524" s="682"/>
      <c r="DBI524" s="682"/>
      <c r="DBJ524" s="682"/>
      <c r="DBK524" s="682"/>
      <c r="DBL524" s="682"/>
      <c r="DBM524" s="682"/>
      <c r="DBN524" s="682"/>
      <c r="DBO524" s="682"/>
      <c r="DBP524" s="682"/>
      <c r="DBQ524" s="682"/>
      <c r="DBR524" s="682"/>
      <c r="DBS524" s="682"/>
      <c r="DBT524" s="682"/>
      <c r="DBU524" s="682"/>
      <c r="DBV524" s="682"/>
      <c r="DBW524" s="682"/>
      <c r="DBX524" s="682"/>
      <c r="DBY524" s="682"/>
      <c r="DBZ524" s="682"/>
      <c r="DCA524" s="682"/>
      <c r="DCB524" s="682"/>
      <c r="DCC524" s="682"/>
      <c r="DCD524" s="682"/>
      <c r="DCE524" s="682"/>
      <c r="DCF524" s="682"/>
      <c r="DCG524" s="682"/>
      <c r="DCH524" s="682"/>
      <c r="DCI524" s="682"/>
      <c r="DCJ524" s="682"/>
      <c r="DCK524" s="682"/>
      <c r="DCL524" s="682"/>
      <c r="DCM524" s="682"/>
      <c r="DCN524" s="682"/>
      <c r="DCO524" s="682"/>
      <c r="DCP524" s="682"/>
      <c r="DCQ524" s="682"/>
      <c r="DCR524" s="682"/>
      <c r="DCS524" s="682"/>
      <c r="DCT524" s="682"/>
      <c r="DCU524" s="682"/>
      <c r="DCV524" s="682"/>
      <c r="DCW524" s="682"/>
      <c r="DCX524" s="682"/>
      <c r="DCY524" s="682"/>
      <c r="DCZ524" s="682"/>
      <c r="DDA524" s="682"/>
      <c r="DDB524" s="682"/>
      <c r="DDC524" s="682"/>
      <c r="DDD524" s="682"/>
      <c r="DDE524" s="682"/>
      <c r="DDF524" s="682"/>
      <c r="DDG524" s="682"/>
      <c r="DDH524" s="682"/>
      <c r="DDI524" s="682"/>
      <c r="DDJ524" s="682"/>
      <c r="DDK524" s="682"/>
      <c r="DDL524" s="682"/>
      <c r="DDM524" s="682"/>
      <c r="DDN524" s="682"/>
      <c r="DDO524" s="682"/>
      <c r="DDP524" s="682"/>
      <c r="DDQ524" s="682"/>
      <c r="DDR524" s="682"/>
      <c r="DDS524" s="682"/>
      <c r="DDT524" s="682"/>
      <c r="DDU524" s="682"/>
      <c r="DDV524" s="682"/>
      <c r="DDW524" s="682"/>
      <c r="DDX524" s="682"/>
      <c r="DDY524" s="682"/>
      <c r="DDZ524" s="682"/>
      <c r="DEA524" s="682"/>
      <c r="DEB524" s="682"/>
      <c r="DEC524" s="682"/>
      <c r="DED524" s="682"/>
      <c r="DEE524" s="682"/>
      <c r="DEF524" s="682"/>
      <c r="DEG524" s="682"/>
      <c r="DEH524" s="682"/>
      <c r="DEI524" s="682"/>
      <c r="DEJ524" s="682"/>
      <c r="DEK524" s="682"/>
      <c r="DEL524" s="682"/>
      <c r="DEM524" s="682"/>
      <c r="DEN524" s="682"/>
      <c r="DEO524" s="682"/>
      <c r="DEP524" s="682"/>
      <c r="DEQ524" s="682"/>
      <c r="DER524" s="682"/>
      <c r="DES524" s="682"/>
      <c r="DET524" s="682"/>
      <c r="DEU524" s="682"/>
      <c r="DEV524" s="682"/>
      <c r="DEW524" s="682"/>
      <c r="DEX524" s="682"/>
      <c r="DEY524" s="682"/>
      <c r="DEZ524" s="682"/>
      <c r="DFA524" s="682"/>
      <c r="DFB524" s="682"/>
      <c r="DFC524" s="682"/>
      <c r="DFD524" s="682"/>
      <c r="DFE524" s="682"/>
      <c r="DFF524" s="682"/>
      <c r="DFG524" s="682"/>
      <c r="DFH524" s="682"/>
      <c r="DFI524" s="682"/>
      <c r="DFJ524" s="682"/>
      <c r="DFK524" s="682"/>
      <c r="DFL524" s="682"/>
      <c r="DFM524" s="682"/>
      <c r="DFN524" s="682"/>
      <c r="DFO524" s="682"/>
      <c r="DFP524" s="682"/>
      <c r="DFQ524" s="682"/>
      <c r="DFR524" s="682"/>
      <c r="DFS524" s="682"/>
      <c r="DFT524" s="682"/>
      <c r="DFU524" s="682"/>
      <c r="DFV524" s="682"/>
      <c r="DFW524" s="682"/>
      <c r="DFX524" s="682"/>
      <c r="DFY524" s="682"/>
      <c r="DFZ524" s="682"/>
      <c r="DGA524" s="682"/>
      <c r="DGB524" s="682"/>
      <c r="DGC524" s="682"/>
      <c r="DGD524" s="682"/>
      <c r="DGE524" s="682"/>
      <c r="DGF524" s="682"/>
      <c r="DGG524" s="682"/>
      <c r="DGH524" s="682"/>
      <c r="DGI524" s="682"/>
      <c r="DGJ524" s="682"/>
      <c r="DGK524" s="682"/>
      <c r="DGL524" s="682"/>
      <c r="DGM524" s="682"/>
      <c r="DGN524" s="682"/>
      <c r="DGO524" s="682"/>
      <c r="DGP524" s="682"/>
      <c r="DGQ524" s="682"/>
      <c r="DGR524" s="682"/>
      <c r="DGS524" s="682"/>
      <c r="DGT524" s="682"/>
      <c r="DGU524" s="682"/>
      <c r="DGV524" s="682"/>
      <c r="DGW524" s="682"/>
      <c r="DGX524" s="682"/>
      <c r="DGY524" s="682"/>
      <c r="DGZ524" s="682"/>
      <c r="DHA524" s="682"/>
      <c r="DHB524" s="682"/>
      <c r="DHC524" s="682"/>
      <c r="DHD524" s="682"/>
      <c r="DHE524" s="682"/>
      <c r="DHF524" s="682"/>
      <c r="DHG524" s="682"/>
      <c r="DHH524" s="682"/>
      <c r="DHI524" s="682"/>
      <c r="DHJ524" s="682"/>
      <c r="DHK524" s="682"/>
      <c r="DHL524" s="682"/>
      <c r="DHM524" s="682"/>
      <c r="DHN524" s="682"/>
      <c r="DHO524" s="682"/>
      <c r="DHP524" s="682"/>
      <c r="DHQ524" s="682"/>
      <c r="DHR524" s="682"/>
      <c r="DHS524" s="682"/>
      <c r="DHT524" s="682"/>
      <c r="DHU524" s="682"/>
      <c r="DHV524" s="682"/>
      <c r="DHW524" s="682"/>
      <c r="DHX524" s="682"/>
      <c r="DHY524" s="682"/>
      <c r="DHZ524" s="682"/>
      <c r="DIA524" s="682"/>
      <c r="DIB524" s="682"/>
      <c r="DIC524" s="682"/>
      <c r="DID524" s="682"/>
      <c r="DIE524" s="682"/>
      <c r="DIF524" s="682"/>
      <c r="DIG524" s="682"/>
      <c r="DIH524" s="682"/>
      <c r="DII524" s="682"/>
      <c r="DIJ524" s="682"/>
      <c r="DIK524" s="682"/>
      <c r="DIL524" s="682"/>
      <c r="DIM524" s="682"/>
      <c r="DIN524" s="682"/>
      <c r="DIO524" s="682"/>
      <c r="DIP524" s="682"/>
      <c r="DIQ524" s="682"/>
      <c r="DIR524" s="682"/>
      <c r="DIS524" s="682"/>
      <c r="DIT524" s="682"/>
      <c r="DIU524" s="682"/>
      <c r="DIV524" s="682"/>
      <c r="DIW524" s="682"/>
      <c r="DIX524" s="682"/>
      <c r="DIY524" s="682"/>
      <c r="DIZ524" s="682"/>
      <c r="DJA524" s="682"/>
      <c r="DJB524" s="682"/>
      <c r="DJC524" s="682"/>
      <c r="DJD524" s="682"/>
      <c r="DJE524" s="682"/>
      <c r="DJF524" s="682"/>
      <c r="DJG524" s="682"/>
      <c r="DJH524" s="682"/>
      <c r="DJI524" s="682"/>
      <c r="DJJ524" s="682"/>
      <c r="DJK524" s="682"/>
      <c r="DJL524" s="682"/>
      <c r="DJM524" s="682"/>
      <c r="DJN524" s="682"/>
      <c r="DJO524" s="682"/>
      <c r="DJP524" s="682"/>
      <c r="DJQ524" s="682"/>
      <c r="DJR524" s="682"/>
      <c r="DJS524" s="682"/>
      <c r="DJT524" s="682"/>
      <c r="DJU524" s="682"/>
      <c r="DJV524" s="682"/>
      <c r="DJW524" s="682"/>
      <c r="DJX524" s="682"/>
      <c r="DJY524" s="682"/>
      <c r="DJZ524" s="682"/>
      <c r="DKA524" s="682"/>
      <c r="DKB524" s="682"/>
      <c r="DKC524" s="682"/>
      <c r="DKD524" s="682"/>
      <c r="DKE524" s="682"/>
      <c r="DKF524" s="682"/>
      <c r="DKG524" s="682"/>
      <c r="DKH524" s="682"/>
      <c r="DKI524" s="682"/>
      <c r="DKJ524" s="682"/>
      <c r="DKK524" s="682"/>
      <c r="DKL524" s="682"/>
      <c r="DKM524" s="682"/>
      <c r="DKN524" s="682"/>
      <c r="DKO524" s="682"/>
      <c r="DKP524" s="682"/>
      <c r="DKQ524" s="682"/>
      <c r="DKR524" s="682"/>
      <c r="DKS524" s="682"/>
      <c r="DKT524" s="682"/>
      <c r="DKU524" s="682"/>
      <c r="DKV524" s="682"/>
      <c r="DKW524" s="682"/>
      <c r="DKX524" s="682"/>
      <c r="DKY524" s="682"/>
      <c r="DKZ524" s="682"/>
      <c r="DLA524" s="682"/>
      <c r="DLB524" s="682"/>
      <c r="DLC524" s="682"/>
      <c r="DLD524" s="682"/>
      <c r="DLE524" s="682"/>
      <c r="DLF524" s="682"/>
      <c r="DLG524" s="682"/>
      <c r="DLH524" s="682"/>
      <c r="DLI524" s="682"/>
      <c r="DLJ524" s="682"/>
      <c r="DLK524" s="682"/>
      <c r="DLL524" s="682"/>
      <c r="DLM524" s="682"/>
      <c r="DLN524" s="682"/>
      <c r="DLO524" s="682"/>
      <c r="DLP524" s="682"/>
      <c r="DLQ524" s="682"/>
      <c r="DLR524" s="682"/>
      <c r="DLS524" s="682"/>
      <c r="DLT524" s="682"/>
      <c r="DLU524" s="682"/>
      <c r="DLV524" s="682"/>
      <c r="DLW524" s="682"/>
      <c r="DLX524" s="682"/>
      <c r="DLY524" s="682"/>
      <c r="DLZ524" s="682"/>
      <c r="DMA524" s="682"/>
      <c r="DMB524" s="682"/>
      <c r="DMC524" s="682"/>
      <c r="DMD524" s="682"/>
      <c r="DME524" s="682"/>
      <c r="DMF524" s="682"/>
      <c r="DMG524" s="682"/>
      <c r="DMH524" s="682"/>
      <c r="DMI524" s="682"/>
      <c r="DMJ524" s="682"/>
      <c r="DMK524" s="682"/>
      <c r="DML524" s="682"/>
      <c r="DMM524" s="682"/>
      <c r="DMN524" s="682"/>
      <c r="DMO524" s="682"/>
      <c r="DMP524" s="682"/>
      <c r="DMQ524" s="682"/>
      <c r="DMR524" s="682"/>
      <c r="DMS524" s="682"/>
      <c r="DMT524" s="682"/>
      <c r="DMU524" s="682"/>
      <c r="DMV524" s="682"/>
      <c r="DMW524" s="682"/>
      <c r="DMX524" s="682"/>
      <c r="DMY524" s="682"/>
      <c r="DMZ524" s="682"/>
      <c r="DNA524" s="682"/>
      <c r="DNB524" s="682"/>
      <c r="DNC524" s="682"/>
      <c r="DND524" s="682"/>
      <c r="DNE524" s="682"/>
      <c r="DNF524" s="682"/>
      <c r="DNG524" s="682"/>
      <c r="DNH524" s="682"/>
      <c r="DNI524" s="682"/>
      <c r="DNJ524" s="682"/>
      <c r="DNK524" s="682"/>
      <c r="DNL524" s="682"/>
      <c r="DNM524" s="682"/>
      <c r="DNN524" s="682"/>
      <c r="DNO524" s="682"/>
      <c r="DNP524" s="682"/>
      <c r="DNQ524" s="682"/>
      <c r="DNR524" s="682"/>
      <c r="DNS524" s="682"/>
      <c r="DNT524" s="682"/>
      <c r="DNU524" s="682"/>
      <c r="DNV524" s="682"/>
      <c r="DNW524" s="682"/>
      <c r="DNX524" s="682"/>
      <c r="DNY524" s="682"/>
      <c r="DNZ524" s="682"/>
      <c r="DOA524" s="682"/>
      <c r="DOB524" s="682"/>
      <c r="DOC524" s="682"/>
      <c r="DOD524" s="682"/>
      <c r="DOE524" s="682"/>
      <c r="DOF524" s="682"/>
      <c r="DOG524" s="682"/>
      <c r="DOH524" s="682"/>
      <c r="DOI524" s="682"/>
      <c r="DOJ524" s="682"/>
      <c r="DOK524" s="682"/>
      <c r="DOL524" s="682"/>
      <c r="DOM524" s="682"/>
      <c r="DON524" s="682"/>
      <c r="DOO524" s="682"/>
      <c r="DOP524" s="682"/>
      <c r="DOQ524" s="682"/>
      <c r="DOR524" s="682"/>
      <c r="DOS524" s="682"/>
      <c r="DOT524" s="682"/>
      <c r="DOU524" s="682"/>
      <c r="DOV524" s="682"/>
      <c r="DOW524" s="682"/>
      <c r="DOX524" s="682"/>
      <c r="DOY524" s="682"/>
      <c r="DOZ524" s="682"/>
      <c r="DPA524" s="682"/>
      <c r="DPB524" s="682"/>
      <c r="DPC524" s="682"/>
      <c r="DPD524" s="682"/>
      <c r="DPE524" s="682"/>
      <c r="DPF524" s="682"/>
      <c r="DPG524" s="682"/>
      <c r="DPH524" s="682"/>
      <c r="DPI524" s="682"/>
      <c r="DPJ524" s="682"/>
      <c r="DPK524" s="682"/>
      <c r="DPL524" s="682"/>
      <c r="DPM524" s="682"/>
      <c r="DPN524" s="682"/>
      <c r="DPO524" s="682"/>
      <c r="DPP524" s="682"/>
      <c r="DPQ524" s="682"/>
      <c r="DPR524" s="682"/>
      <c r="DPS524" s="682"/>
      <c r="DPT524" s="682"/>
      <c r="DPU524" s="682"/>
      <c r="DPV524" s="682"/>
      <c r="DPW524" s="682"/>
      <c r="DPX524" s="682"/>
      <c r="DPY524" s="682"/>
      <c r="DPZ524" s="682"/>
      <c r="DQA524" s="682"/>
      <c r="DQB524" s="682"/>
      <c r="DQC524" s="682"/>
      <c r="DQD524" s="682"/>
      <c r="DQE524" s="682"/>
      <c r="DQF524" s="682"/>
      <c r="DQG524" s="682"/>
      <c r="DQH524" s="682"/>
      <c r="DQI524" s="682"/>
      <c r="DQJ524" s="682"/>
      <c r="DQK524" s="682"/>
      <c r="DQL524" s="682"/>
      <c r="DQM524" s="682"/>
      <c r="DQN524" s="682"/>
      <c r="DQO524" s="682"/>
      <c r="DQP524" s="682"/>
      <c r="DQQ524" s="682"/>
      <c r="DQR524" s="682"/>
      <c r="DQS524" s="682"/>
      <c r="DQT524" s="682"/>
      <c r="DQU524" s="682"/>
      <c r="DQV524" s="682"/>
      <c r="DQW524" s="682"/>
      <c r="DQX524" s="682"/>
      <c r="DQY524" s="682"/>
      <c r="DQZ524" s="682"/>
      <c r="DRA524" s="682"/>
      <c r="DRB524" s="682"/>
      <c r="DRC524" s="682"/>
      <c r="DRD524" s="682"/>
      <c r="DRE524" s="682"/>
      <c r="DRF524" s="682"/>
      <c r="DRG524" s="682"/>
      <c r="DRH524" s="682"/>
      <c r="DRI524" s="682"/>
      <c r="DRJ524" s="682"/>
      <c r="DRK524" s="682"/>
      <c r="DRL524" s="682"/>
      <c r="DRM524" s="682"/>
      <c r="DRN524" s="682"/>
      <c r="DRO524" s="682"/>
      <c r="DRP524" s="682"/>
      <c r="DRQ524" s="682"/>
      <c r="DRR524" s="682"/>
      <c r="DRS524" s="682"/>
      <c r="DRT524" s="682"/>
      <c r="DRU524" s="682"/>
      <c r="DRV524" s="682"/>
      <c r="DRW524" s="682"/>
      <c r="DRX524" s="682"/>
      <c r="DRY524" s="682"/>
      <c r="DRZ524" s="682"/>
      <c r="DSA524" s="682"/>
      <c r="DSB524" s="682"/>
      <c r="DSC524" s="682"/>
      <c r="DSD524" s="682"/>
      <c r="DSE524" s="682"/>
      <c r="DSF524" s="682"/>
      <c r="DSG524" s="682"/>
      <c r="DSH524" s="682"/>
      <c r="DSI524" s="682"/>
      <c r="DSJ524" s="682"/>
      <c r="DSK524" s="682"/>
      <c r="DSL524" s="682"/>
      <c r="DSM524" s="682"/>
      <c r="DSN524" s="682"/>
      <c r="DSO524" s="682"/>
      <c r="DSP524" s="682"/>
      <c r="DSQ524" s="682"/>
      <c r="DSR524" s="682"/>
      <c r="DSS524" s="682"/>
      <c r="DST524" s="682"/>
      <c r="DSU524" s="682"/>
      <c r="DSV524" s="682"/>
      <c r="DSW524" s="682"/>
      <c r="DSX524" s="682"/>
      <c r="DSY524" s="682"/>
      <c r="DSZ524" s="682"/>
      <c r="DTA524" s="682"/>
      <c r="DTB524" s="682"/>
      <c r="DTC524" s="682"/>
      <c r="DTD524" s="682"/>
      <c r="DTE524" s="682"/>
      <c r="DTF524" s="682"/>
      <c r="DTG524" s="682"/>
      <c r="DTH524" s="682"/>
      <c r="DTI524" s="682"/>
      <c r="DTJ524" s="682"/>
      <c r="DTK524" s="682"/>
      <c r="DTL524" s="682"/>
      <c r="DTM524" s="682"/>
      <c r="DTN524" s="682"/>
      <c r="DTO524" s="682"/>
      <c r="DTP524" s="682"/>
      <c r="DTQ524" s="682"/>
      <c r="DTR524" s="682"/>
      <c r="DTS524" s="682"/>
      <c r="DTT524" s="682"/>
      <c r="DTU524" s="682"/>
      <c r="DTV524" s="682"/>
      <c r="DTW524" s="682"/>
      <c r="DTX524" s="682"/>
      <c r="DTY524" s="682"/>
      <c r="DTZ524" s="682"/>
      <c r="DUA524" s="682"/>
      <c r="DUB524" s="682"/>
      <c r="DUC524" s="682"/>
      <c r="DUD524" s="682"/>
      <c r="DUE524" s="682"/>
      <c r="DUF524" s="682"/>
      <c r="DUG524" s="682"/>
      <c r="DUH524" s="682"/>
      <c r="DUI524" s="682"/>
      <c r="DUJ524" s="682"/>
      <c r="DUK524" s="682"/>
      <c r="DUL524" s="682"/>
      <c r="DUM524" s="682"/>
      <c r="DUN524" s="682"/>
      <c r="DUO524" s="682"/>
      <c r="DUP524" s="682"/>
      <c r="DUQ524" s="682"/>
      <c r="DUR524" s="682"/>
      <c r="DUS524" s="682"/>
      <c r="DUT524" s="682"/>
      <c r="DUU524" s="682"/>
      <c r="DUV524" s="682"/>
      <c r="DUW524" s="682"/>
      <c r="DUX524" s="682"/>
      <c r="DUY524" s="682"/>
      <c r="DUZ524" s="682"/>
      <c r="DVA524" s="682"/>
      <c r="DVB524" s="682"/>
      <c r="DVC524" s="682"/>
      <c r="DVD524" s="682"/>
      <c r="DVE524" s="682"/>
      <c r="DVF524" s="682"/>
      <c r="DVG524" s="682"/>
      <c r="DVH524" s="682"/>
      <c r="DVI524" s="682"/>
      <c r="DVJ524" s="682"/>
      <c r="DVK524" s="682"/>
      <c r="DVL524" s="682"/>
      <c r="DVM524" s="682"/>
      <c r="DVN524" s="682"/>
      <c r="DVO524" s="682"/>
      <c r="DVP524" s="682"/>
      <c r="DVQ524" s="682"/>
      <c r="DVR524" s="682"/>
      <c r="DVS524" s="682"/>
      <c r="DVT524" s="682"/>
      <c r="DVU524" s="682"/>
      <c r="DVV524" s="682"/>
      <c r="DVW524" s="682"/>
      <c r="DVX524" s="682"/>
      <c r="DVY524" s="682"/>
      <c r="DVZ524" s="682"/>
      <c r="DWA524" s="682"/>
      <c r="DWB524" s="682"/>
      <c r="DWC524" s="682"/>
      <c r="DWD524" s="682"/>
      <c r="DWE524" s="682"/>
      <c r="DWF524" s="682"/>
      <c r="DWG524" s="682"/>
      <c r="DWH524" s="682"/>
      <c r="DWI524" s="682"/>
      <c r="DWJ524" s="682"/>
      <c r="DWK524" s="682"/>
      <c r="DWL524" s="682"/>
      <c r="DWM524" s="682"/>
      <c r="DWN524" s="682"/>
      <c r="DWO524" s="682"/>
      <c r="DWP524" s="682"/>
      <c r="DWQ524" s="682"/>
      <c r="DWR524" s="682"/>
      <c r="DWS524" s="682"/>
      <c r="DWT524" s="682"/>
      <c r="DWU524" s="682"/>
      <c r="DWV524" s="682"/>
      <c r="DWW524" s="682"/>
      <c r="DWX524" s="682"/>
      <c r="DWY524" s="682"/>
      <c r="DWZ524" s="682"/>
      <c r="DXA524" s="682"/>
      <c r="DXB524" s="682"/>
      <c r="DXC524" s="682"/>
      <c r="DXD524" s="682"/>
      <c r="DXE524" s="682"/>
      <c r="DXF524" s="682"/>
      <c r="DXG524" s="682"/>
      <c r="DXH524" s="682"/>
      <c r="DXI524" s="682"/>
      <c r="DXJ524" s="682"/>
      <c r="DXK524" s="682"/>
      <c r="DXL524" s="682"/>
      <c r="DXM524" s="682"/>
      <c r="DXN524" s="682"/>
      <c r="DXO524" s="682"/>
      <c r="DXP524" s="682"/>
      <c r="DXQ524" s="682"/>
      <c r="DXR524" s="682"/>
      <c r="DXS524" s="682"/>
      <c r="DXT524" s="682"/>
      <c r="DXU524" s="682"/>
      <c r="DXV524" s="682"/>
      <c r="DXW524" s="682"/>
      <c r="DXX524" s="682"/>
      <c r="DXY524" s="682"/>
      <c r="DXZ524" s="682"/>
      <c r="DYA524" s="682"/>
      <c r="DYB524" s="682"/>
      <c r="DYC524" s="682"/>
      <c r="DYD524" s="682"/>
      <c r="DYE524" s="682"/>
      <c r="DYF524" s="682"/>
      <c r="DYG524" s="682"/>
      <c r="DYH524" s="682"/>
      <c r="DYI524" s="682"/>
      <c r="DYJ524" s="682"/>
      <c r="DYK524" s="682"/>
      <c r="DYL524" s="682"/>
      <c r="DYM524" s="682"/>
      <c r="DYN524" s="682"/>
      <c r="DYO524" s="682"/>
      <c r="DYP524" s="682"/>
      <c r="DYQ524" s="682"/>
      <c r="DYR524" s="682"/>
      <c r="DYS524" s="682"/>
      <c r="DYT524" s="682"/>
      <c r="DYU524" s="682"/>
      <c r="DYV524" s="682"/>
      <c r="DYW524" s="682"/>
      <c r="DYX524" s="682"/>
      <c r="DYY524" s="682"/>
      <c r="DYZ524" s="682"/>
      <c r="DZA524" s="682"/>
      <c r="DZB524" s="682"/>
      <c r="DZC524" s="682"/>
      <c r="DZD524" s="682"/>
      <c r="DZE524" s="682"/>
      <c r="DZF524" s="682"/>
      <c r="DZG524" s="682"/>
      <c r="DZH524" s="682"/>
      <c r="DZI524" s="682"/>
      <c r="DZJ524" s="682"/>
      <c r="DZK524" s="682"/>
      <c r="DZL524" s="682"/>
      <c r="DZM524" s="682"/>
      <c r="DZN524" s="682"/>
      <c r="DZO524" s="682"/>
      <c r="DZP524" s="682"/>
      <c r="DZQ524" s="682"/>
      <c r="DZR524" s="682"/>
      <c r="DZS524" s="682"/>
      <c r="DZT524" s="682"/>
      <c r="DZU524" s="682"/>
      <c r="DZV524" s="682"/>
      <c r="DZW524" s="682"/>
      <c r="DZX524" s="682"/>
      <c r="DZY524" s="682"/>
      <c r="DZZ524" s="682"/>
      <c r="EAA524" s="682"/>
      <c r="EAB524" s="682"/>
      <c r="EAC524" s="682"/>
      <c r="EAD524" s="682"/>
      <c r="EAE524" s="682"/>
      <c r="EAF524" s="682"/>
      <c r="EAG524" s="682"/>
      <c r="EAH524" s="682"/>
      <c r="EAI524" s="682"/>
      <c r="EAJ524" s="682"/>
      <c r="EAK524" s="682"/>
      <c r="EAL524" s="682"/>
      <c r="EAM524" s="682"/>
      <c r="EAN524" s="682"/>
      <c r="EAO524" s="682"/>
      <c r="EAP524" s="682"/>
      <c r="EAQ524" s="682"/>
      <c r="EAR524" s="682"/>
      <c r="EAS524" s="682"/>
      <c r="EAT524" s="682"/>
      <c r="EAU524" s="682"/>
      <c r="EAV524" s="682"/>
      <c r="EAW524" s="682"/>
      <c r="EAX524" s="682"/>
      <c r="EAY524" s="682"/>
      <c r="EAZ524" s="682"/>
      <c r="EBA524" s="682"/>
      <c r="EBB524" s="682"/>
      <c r="EBC524" s="682"/>
      <c r="EBD524" s="682"/>
      <c r="EBE524" s="682"/>
      <c r="EBF524" s="682"/>
      <c r="EBG524" s="682"/>
      <c r="EBH524" s="682"/>
      <c r="EBI524" s="682"/>
      <c r="EBJ524" s="682"/>
      <c r="EBK524" s="682"/>
      <c r="EBL524" s="682"/>
      <c r="EBM524" s="682"/>
      <c r="EBN524" s="682"/>
      <c r="EBO524" s="682"/>
      <c r="EBP524" s="682"/>
      <c r="EBQ524" s="682"/>
      <c r="EBR524" s="682"/>
      <c r="EBS524" s="682"/>
      <c r="EBT524" s="682"/>
      <c r="EBU524" s="682"/>
      <c r="EBV524" s="682"/>
      <c r="EBW524" s="682"/>
      <c r="EBX524" s="682"/>
      <c r="EBY524" s="682"/>
      <c r="EBZ524" s="682"/>
      <c r="ECA524" s="682"/>
      <c r="ECB524" s="682"/>
      <c r="ECC524" s="682"/>
      <c r="ECD524" s="682"/>
      <c r="ECE524" s="682"/>
      <c r="ECF524" s="682"/>
      <c r="ECG524" s="682"/>
      <c r="ECH524" s="682"/>
      <c r="ECI524" s="682"/>
      <c r="ECJ524" s="682"/>
      <c r="ECK524" s="682"/>
      <c r="ECL524" s="682"/>
      <c r="ECM524" s="682"/>
      <c r="ECN524" s="682"/>
      <c r="ECO524" s="682"/>
      <c r="ECP524" s="682"/>
      <c r="ECQ524" s="682"/>
      <c r="ECR524" s="682"/>
      <c r="ECS524" s="682"/>
      <c r="ECT524" s="682"/>
      <c r="ECU524" s="682"/>
      <c r="ECV524" s="682"/>
      <c r="ECW524" s="682"/>
      <c r="ECX524" s="682"/>
      <c r="ECY524" s="682"/>
      <c r="ECZ524" s="682"/>
      <c r="EDA524" s="682"/>
      <c r="EDB524" s="682"/>
      <c r="EDC524" s="682"/>
      <c r="EDD524" s="682"/>
      <c r="EDE524" s="682"/>
      <c r="EDF524" s="682"/>
      <c r="EDG524" s="682"/>
      <c r="EDH524" s="682"/>
      <c r="EDI524" s="682"/>
      <c r="EDJ524" s="682"/>
      <c r="EDK524" s="682"/>
      <c r="EDL524" s="682"/>
      <c r="EDM524" s="682"/>
      <c r="EDN524" s="682"/>
      <c r="EDO524" s="682"/>
      <c r="EDP524" s="682"/>
      <c r="EDQ524" s="682"/>
      <c r="EDR524" s="682"/>
      <c r="EDS524" s="682"/>
      <c r="EDT524" s="682"/>
      <c r="EDU524" s="682"/>
      <c r="EDV524" s="682"/>
      <c r="EDW524" s="682"/>
      <c r="EDX524" s="682"/>
      <c r="EDY524" s="682"/>
      <c r="EDZ524" s="682"/>
      <c r="EEA524" s="682"/>
      <c r="EEB524" s="682"/>
      <c r="EEC524" s="682"/>
      <c r="EED524" s="682"/>
      <c r="EEE524" s="682"/>
      <c r="EEF524" s="682"/>
      <c r="EEG524" s="682"/>
      <c r="EEH524" s="682"/>
      <c r="EEI524" s="682"/>
      <c r="EEJ524" s="682"/>
      <c r="EEK524" s="682"/>
      <c r="EEL524" s="682"/>
      <c r="EEM524" s="682"/>
      <c r="EEN524" s="682"/>
      <c r="EEO524" s="682"/>
      <c r="EEP524" s="682"/>
      <c r="EEQ524" s="682"/>
      <c r="EER524" s="682"/>
      <c r="EES524" s="682"/>
      <c r="EET524" s="682"/>
      <c r="EEU524" s="682"/>
      <c r="EEV524" s="682"/>
      <c r="EEW524" s="682"/>
      <c r="EEX524" s="682"/>
      <c r="EEY524" s="682"/>
      <c r="EEZ524" s="682"/>
      <c r="EFA524" s="682"/>
      <c r="EFB524" s="682"/>
      <c r="EFC524" s="682"/>
      <c r="EFD524" s="682"/>
      <c r="EFE524" s="682"/>
      <c r="EFF524" s="682"/>
      <c r="EFG524" s="682"/>
      <c r="EFH524" s="682"/>
      <c r="EFI524" s="682"/>
      <c r="EFJ524" s="682"/>
      <c r="EFK524" s="682"/>
      <c r="EFL524" s="682"/>
      <c r="EFM524" s="682"/>
      <c r="EFN524" s="682"/>
      <c r="EFO524" s="682"/>
      <c r="EFP524" s="682"/>
      <c r="EFQ524" s="682"/>
      <c r="EFR524" s="682"/>
      <c r="EFS524" s="682"/>
      <c r="EFT524" s="682"/>
      <c r="EFU524" s="682"/>
      <c r="EFV524" s="682"/>
      <c r="EFW524" s="682"/>
      <c r="EFX524" s="682"/>
      <c r="EFY524" s="682"/>
      <c r="EFZ524" s="682"/>
      <c r="EGA524" s="682"/>
      <c r="EGB524" s="682"/>
      <c r="EGC524" s="682"/>
      <c r="EGD524" s="682"/>
      <c r="EGE524" s="682"/>
      <c r="EGF524" s="682"/>
      <c r="EGG524" s="682"/>
      <c r="EGH524" s="682"/>
      <c r="EGI524" s="682"/>
      <c r="EGJ524" s="682"/>
      <c r="EGK524" s="682"/>
      <c r="EGL524" s="682"/>
      <c r="EGM524" s="682"/>
      <c r="EGN524" s="682"/>
      <c r="EGO524" s="682"/>
      <c r="EGP524" s="682"/>
      <c r="EGQ524" s="682"/>
      <c r="EGR524" s="682"/>
      <c r="EGS524" s="682"/>
      <c r="EGT524" s="682"/>
      <c r="EGU524" s="682"/>
      <c r="EGV524" s="682"/>
      <c r="EGW524" s="682"/>
      <c r="EGX524" s="682"/>
      <c r="EGY524" s="682"/>
      <c r="EGZ524" s="682"/>
      <c r="EHA524" s="682"/>
      <c r="EHB524" s="682"/>
      <c r="EHC524" s="682"/>
      <c r="EHD524" s="682"/>
      <c r="EHE524" s="682"/>
      <c r="EHF524" s="682"/>
      <c r="EHG524" s="682"/>
      <c r="EHH524" s="682"/>
      <c r="EHI524" s="682"/>
      <c r="EHJ524" s="682"/>
      <c r="EHK524" s="682"/>
      <c r="EHL524" s="682"/>
      <c r="EHM524" s="682"/>
      <c r="EHN524" s="682"/>
      <c r="EHO524" s="682"/>
      <c r="EHP524" s="682"/>
      <c r="EHQ524" s="682"/>
      <c r="EHR524" s="682"/>
      <c r="EHS524" s="682"/>
      <c r="EHT524" s="682"/>
      <c r="EHU524" s="682"/>
      <c r="EHV524" s="682"/>
      <c r="EHW524" s="682"/>
      <c r="EHX524" s="682"/>
      <c r="EHY524" s="682"/>
      <c r="EHZ524" s="682"/>
      <c r="EIA524" s="682"/>
      <c r="EIB524" s="682"/>
      <c r="EIC524" s="682"/>
      <c r="EID524" s="682"/>
      <c r="EIE524" s="682"/>
      <c r="EIF524" s="682"/>
      <c r="EIG524" s="682"/>
      <c r="EIH524" s="682"/>
      <c r="EII524" s="682"/>
      <c r="EIJ524" s="682"/>
      <c r="EIK524" s="682"/>
      <c r="EIL524" s="682"/>
      <c r="EIM524" s="682"/>
      <c r="EIN524" s="682"/>
      <c r="EIO524" s="682"/>
      <c r="EIP524" s="682"/>
      <c r="EIQ524" s="682"/>
      <c r="EIR524" s="682"/>
      <c r="EIS524" s="682"/>
      <c r="EIT524" s="682"/>
      <c r="EIU524" s="682"/>
      <c r="EIV524" s="682"/>
      <c r="EIW524" s="682"/>
      <c r="EIX524" s="682"/>
      <c r="EIY524" s="682"/>
      <c r="EIZ524" s="682"/>
      <c r="EJA524" s="682"/>
      <c r="EJB524" s="682"/>
      <c r="EJC524" s="682"/>
      <c r="EJD524" s="682"/>
      <c r="EJE524" s="682"/>
      <c r="EJF524" s="682"/>
      <c r="EJG524" s="682"/>
      <c r="EJH524" s="682"/>
      <c r="EJI524" s="682"/>
      <c r="EJJ524" s="682"/>
      <c r="EJK524" s="682"/>
      <c r="EJL524" s="682"/>
      <c r="EJM524" s="682"/>
      <c r="EJN524" s="682"/>
      <c r="EJO524" s="682"/>
      <c r="EJP524" s="682"/>
      <c r="EJQ524" s="682"/>
      <c r="EJR524" s="682"/>
      <c r="EJS524" s="682"/>
      <c r="EJT524" s="682"/>
      <c r="EJU524" s="682"/>
      <c r="EJV524" s="682"/>
      <c r="EJW524" s="682"/>
      <c r="EJX524" s="682"/>
      <c r="EJY524" s="682"/>
      <c r="EJZ524" s="682"/>
      <c r="EKA524" s="682"/>
      <c r="EKB524" s="682"/>
      <c r="EKC524" s="682"/>
      <c r="EKD524" s="682"/>
      <c r="EKE524" s="682"/>
      <c r="EKF524" s="682"/>
      <c r="EKG524" s="682"/>
      <c r="EKH524" s="682"/>
      <c r="EKI524" s="682"/>
      <c r="EKJ524" s="682"/>
      <c r="EKK524" s="682"/>
      <c r="EKL524" s="682"/>
      <c r="EKM524" s="682"/>
      <c r="EKN524" s="682"/>
      <c r="EKO524" s="682"/>
      <c r="EKP524" s="682"/>
      <c r="EKQ524" s="682"/>
      <c r="EKR524" s="682"/>
      <c r="EKS524" s="682"/>
      <c r="EKT524" s="682"/>
      <c r="EKU524" s="682"/>
      <c r="EKV524" s="682"/>
      <c r="EKW524" s="682"/>
      <c r="EKX524" s="682"/>
      <c r="EKY524" s="682"/>
      <c r="EKZ524" s="682"/>
      <c r="ELA524" s="682"/>
      <c r="ELB524" s="682"/>
      <c r="ELC524" s="682"/>
      <c r="ELD524" s="682"/>
      <c r="ELE524" s="682"/>
      <c r="ELF524" s="682"/>
      <c r="ELG524" s="682"/>
      <c r="ELH524" s="682"/>
      <c r="ELI524" s="682"/>
      <c r="ELJ524" s="682"/>
      <c r="ELK524" s="682"/>
      <c r="ELL524" s="682"/>
      <c r="ELM524" s="682"/>
      <c r="ELN524" s="682"/>
      <c r="ELO524" s="682"/>
      <c r="ELP524" s="682"/>
      <c r="ELQ524" s="682"/>
      <c r="ELR524" s="682"/>
      <c r="ELS524" s="682"/>
      <c r="ELT524" s="682"/>
      <c r="ELU524" s="682"/>
      <c r="ELV524" s="682"/>
      <c r="ELW524" s="682"/>
      <c r="ELX524" s="682"/>
      <c r="ELY524" s="682"/>
      <c r="ELZ524" s="682"/>
      <c r="EMA524" s="682"/>
      <c r="EMB524" s="682"/>
      <c r="EMC524" s="682"/>
      <c r="EMD524" s="682"/>
      <c r="EME524" s="682"/>
      <c r="EMF524" s="682"/>
      <c r="EMG524" s="682"/>
      <c r="EMH524" s="682"/>
      <c r="EMI524" s="682"/>
      <c r="EMJ524" s="682"/>
      <c r="EMK524" s="682"/>
      <c r="EML524" s="682"/>
      <c r="EMM524" s="682"/>
      <c r="EMN524" s="682"/>
      <c r="EMO524" s="682"/>
      <c r="EMP524" s="682"/>
      <c r="EMQ524" s="682"/>
      <c r="EMR524" s="682"/>
      <c r="EMS524" s="682"/>
      <c r="EMT524" s="682"/>
      <c r="EMU524" s="682"/>
      <c r="EMV524" s="682"/>
      <c r="EMW524" s="682"/>
      <c r="EMX524" s="682"/>
      <c r="EMY524" s="682"/>
      <c r="EMZ524" s="682"/>
      <c r="ENA524" s="682"/>
      <c r="ENB524" s="682"/>
      <c r="ENC524" s="682"/>
      <c r="END524" s="682"/>
      <c r="ENE524" s="682"/>
      <c r="ENF524" s="682"/>
      <c r="ENG524" s="682"/>
      <c r="ENH524" s="682"/>
      <c r="ENI524" s="682"/>
      <c r="ENJ524" s="682"/>
      <c r="ENK524" s="682"/>
      <c r="ENL524" s="682"/>
      <c r="ENM524" s="682"/>
      <c r="ENN524" s="682"/>
      <c r="ENO524" s="682"/>
      <c r="ENP524" s="682"/>
      <c r="ENQ524" s="682"/>
      <c r="ENR524" s="682"/>
      <c r="ENS524" s="682"/>
      <c r="ENT524" s="682"/>
      <c r="ENU524" s="682"/>
      <c r="ENV524" s="682"/>
      <c r="ENW524" s="682"/>
      <c r="ENX524" s="682"/>
      <c r="ENY524" s="682"/>
      <c r="ENZ524" s="682"/>
      <c r="EOA524" s="682"/>
      <c r="EOB524" s="682"/>
      <c r="EOC524" s="682"/>
      <c r="EOD524" s="682"/>
      <c r="EOE524" s="682"/>
      <c r="EOF524" s="682"/>
      <c r="EOG524" s="682"/>
      <c r="EOH524" s="682"/>
      <c r="EOI524" s="682"/>
      <c r="EOJ524" s="682"/>
      <c r="EOK524" s="682"/>
      <c r="EOL524" s="682"/>
      <c r="EOM524" s="682"/>
      <c r="EON524" s="682"/>
      <c r="EOO524" s="682"/>
      <c r="EOP524" s="682"/>
      <c r="EOQ524" s="682"/>
      <c r="EOR524" s="682"/>
      <c r="EOS524" s="682"/>
      <c r="EOT524" s="682"/>
      <c r="EOU524" s="682"/>
      <c r="EOV524" s="682"/>
      <c r="EOW524" s="682"/>
      <c r="EOX524" s="682"/>
      <c r="EOY524" s="682"/>
      <c r="EOZ524" s="682"/>
      <c r="EPA524" s="682"/>
      <c r="EPB524" s="682"/>
      <c r="EPC524" s="682"/>
      <c r="EPD524" s="682"/>
      <c r="EPE524" s="682"/>
      <c r="EPF524" s="682"/>
      <c r="EPG524" s="682"/>
      <c r="EPH524" s="682"/>
      <c r="EPI524" s="682"/>
      <c r="EPJ524" s="682"/>
      <c r="EPK524" s="682"/>
      <c r="EPL524" s="682"/>
      <c r="EPM524" s="682"/>
      <c r="EPN524" s="682"/>
      <c r="EPO524" s="682"/>
      <c r="EPP524" s="682"/>
      <c r="EPQ524" s="682"/>
      <c r="EPR524" s="682"/>
      <c r="EPS524" s="682"/>
      <c r="EPT524" s="682"/>
      <c r="EPU524" s="682"/>
      <c r="EPV524" s="682"/>
      <c r="EPW524" s="682"/>
      <c r="EPX524" s="682"/>
      <c r="EPY524" s="682"/>
      <c r="EPZ524" s="682"/>
      <c r="EQA524" s="682"/>
      <c r="EQB524" s="682"/>
      <c r="EQC524" s="682"/>
      <c r="EQD524" s="682"/>
      <c r="EQE524" s="682"/>
      <c r="EQF524" s="682"/>
      <c r="EQG524" s="682"/>
      <c r="EQH524" s="682"/>
      <c r="EQI524" s="682"/>
      <c r="EQJ524" s="682"/>
      <c r="EQK524" s="682"/>
      <c r="EQL524" s="682"/>
      <c r="EQM524" s="682"/>
      <c r="EQN524" s="682"/>
      <c r="EQO524" s="682"/>
      <c r="EQP524" s="682"/>
      <c r="EQQ524" s="682"/>
      <c r="EQR524" s="682"/>
      <c r="EQS524" s="682"/>
      <c r="EQT524" s="682"/>
      <c r="EQU524" s="682"/>
      <c r="EQV524" s="682"/>
      <c r="EQW524" s="682"/>
      <c r="EQX524" s="682"/>
      <c r="EQY524" s="682"/>
      <c r="EQZ524" s="682"/>
      <c r="ERA524" s="682"/>
      <c r="ERB524" s="682"/>
      <c r="ERC524" s="682"/>
      <c r="ERD524" s="682"/>
      <c r="ERE524" s="682"/>
      <c r="ERF524" s="682"/>
      <c r="ERG524" s="682"/>
      <c r="ERH524" s="682"/>
      <c r="ERI524" s="682"/>
      <c r="ERJ524" s="682"/>
      <c r="ERK524" s="682"/>
      <c r="ERL524" s="682"/>
      <c r="ERM524" s="682"/>
      <c r="ERN524" s="682"/>
      <c r="ERO524" s="682"/>
      <c r="ERP524" s="682"/>
      <c r="ERQ524" s="682"/>
      <c r="ERR524" s="682"/>
      <c r="ERS524" s="682"/>
      <c r="ERT524" s="682"/>
      <c r="ERU524" s="682"/>
      <c r="ERV524" s="682"/>
      <c r="ERW524" s="682"/>
      <c r="ERX524" s="682"/>
      <c r="ERY524" s="682"/>
      <c r="ERZ524" s="682"/>
      <c r="ESA524" s="682"/>
      <c r="ESB524" s="682"/>
      <c r="ESC524" s="682"/>
      <c r="ESD524" s="682"/>
      <c r="ESE524" s="682"/>
      <c r="ESF524" s="682"/>
      <c r="ESG524" s="682"/>
      <c r="ESH524" s="682"/>
      <c r="ESI524" s="682"/>
      <c r="ESJ524" s="682"/>
      <c r="ESK524" s="682"/>
      <c r="ESL524" s="682"/>
      <c r="ESM524" s="682"/>
      <c r="ESN524" s="682"/>
      <c r="ESO524" s="682"/>
      <c r="ESP524" s="682"/>
      <c r="ESQ524" s="682"/>
      <c r="ESR524" s="682"/>
      <c r="ESS524" s="682"/>
      <c r="EST524" s="682"/>
      <c r="ESU524" s="682"/>
      <c r="ESV524" s="682"/>
      <c r="ESW524" s="682"/>
      <c r="ESX524" s="682"/>
      <c r="ESY524" s="682"/>
      <c r="ESZ524" s="682"/>
      <c r="ETA524" s="682"/>
      <c r="ETB524" s="682"/>
      <c r="ETC524" s="682"/>
      <c r="ETD524" s="682"/>
      <c r="ETE524" s="682"/>
      <c r="ETF524" s="682"/>
      <c r="ETG524" s="682"/>
      <c r="ETH524" s="682"/>
      <c r="ETI524" s="682"/>
      <c r="ETJ524" s="682"/>
      <c r="ETK524" s="682"/>
      <c r="ETL524" s="682"/>
      <c r="ETM524" s="682"/>
      <c r="ETN524" s="682"/>
      <c r="ETO524" s="682"/>
      <c r="ETP524" s="682"/>
      <c r="ETQ524" s="682"/>
      <c r="ETR524" s="682"/>
      <c r="ETS524" s="682"/>
      <c r="ETT524" s="682"/>
      <c r="ETU524" s="682"/>
      <c r="ETV524" s="682"/>
      <c r="ETW524" s="682"/>
      <c r="ETX524" s="682"/>
      <c r="ETY524" s="682"/>
      <c r="ETZ524" s="682"/>
      <c r="EUA524" s="682"/>
      <c r="EUB524" s="682"/>
      <c r="EUC524" s="682"/>
      <c r="EUD524" s="682"/>
      <c r="EUE524" s="682"/>
      <c r="EUF524" s="682"/>
      <c r="EUG524" s="682"/>
      <c r="EUH524" s="682"/>
      <c r="EUI524" s="682"/>
      <c r="EUJ524" s="682"/>
      <c r="EUK524" s="682"/>
      <c r="EUL524" s="682"/>
      <c r="EUM524" s="682"/>
      <c r="EUN524" s="682"/>
      <c r="EUO524" s="682"/>
      <c r="EUP524" s="682"/>
      <c r="EUQ524" s="682"/>
      <c r="EUR524" s="682"/>
      <c r="EUS524" s="682"/>
      <c r="EUT524" s="682"/>
      <c r="EUU524" s="682"/>
      <c r="EUV524" s="682"/>
      <c r="EUW524" s="682"/>
      <c r="EUX524" s="682"/>
      <c r="EUY524" s="682"/>
      <c r="EUZ524" s="682"/>
      <c r="EVA524" s="682"/>
      <c r="EVB524" s="682"/>
      <c r="EVC524" s="682"/>
      <c r="EVD524" s="682"/>
      <c r="EVE524" s="682"/>
      <c r="EVF524" s="682"/>
      <c r="EVG524" s="682"/>
      <c r="EVH524" s="682"/>
      <c r="EVI524" s="682"/>
      <c r="EVJ524" s="682"/>
      <c r="EVK524" s="682"/>
      <c r="EVL524" s="682"/>
      <c r="EVM524" s="682"/>
      <c r="EVN524" s="682"/>
      <c r="EVO524" s="682"/>
      <c r="EVP524" s="682"/>
      <c r="EVQ524" s="682"/>
      <c r="EVR524" s="682"/>
      <c r="EVS524" s="682"/>
      <c r="EVT524" s="682"/>
      <c r="EVU524" s="682"/>
      <c r="EVV524" s="682"/>
      <c r="EVW524" s="682"/>
      <c r="EVX524" s="682"/>
      <c r="EVY524" s="682"/>
      <c r="EVZ524" s="682"/>
      <c r="EWA524" s="682"/>
      <c r="EWB524" s="682"/>
      <c r="EWC524" s="682"/>
      <c r="EWD524" s="682"/>
      <c r="EWE524" s="682"/>
      <c r="EWF524" s="682"/>
      <c r="EWG524" s="682"/>
      <c r="EWH524" s="682"/>
      <c r="EWI524" s="682"/>
      <c r="EWJ524" s="682"/>
      <c r="EWK524" s="682"/>
      <c r="EWL524" s="682"/>
      <c r="EWM524" s="682"/>
      <c r="EWN524" s="682"/>
      <c r="EWO524" s="682"/>
      <c r="EWP524" s="682"/>
      <c r="EWQ524" s="682"/>
      <c r="EWR524" s="682"/>
      <c r="EWS524" s="682"/>
      <c r="EWT524" s="682"/>
      <c r="EWU524" s="682"/>
      <c r="EWV524" s="682"/>
      <c r="EWW524" s="682"/>
      <c r="EWX524" s="682"/>
      <c r="EWY524" s="682"/>
      <c r="EWZ524" s="682"/>
      <c r="EXA524" s="682"/>
      <c r="EXB524" s="682"/>
      <c r="EXC524" s="682"/>
      <c r="EXD524" s="682"/>
      <c r="EXE524" s="682"/>
      <c r="EXF524" s="682"/>
      <c r="EXG524" s="682"/>
      <c r="EXH524" s="682"/>
      <c r="EXI524" s="682"/>
      <c r="EXJ524" s="682"/>
      <c r="EXK524" s="682"/>
      <c r="EXL524" s="682"/>
      <c r="EXM524" s="682"/>
      <c r="EXN524" s="682"/>
      <c r="EXO524" s="682"/>
      <c r="EXP524" s="682"/>
      <c r="EXQ524" s="682"/>
      <c r="EXR524" s="682"/>
      <c r="EXS524" s="682"/>
      <c r="EXT524" s="682"/>
      <c r="EXU524" s="682"/>
      <c r="EXV524" s="682"/>
      <c r="EXW524" s="682"/>
      <c r="EXX524" s="682"/>
      <c r="EXY524" s="682"/>
      <c r="EXZ524" s="682"/>
      <c r="EYA524" s="682"/>
      <c r="EYB524" s="682"/>
      <c r="EYC524" s="682"/>
      <c r="EYD524" s="682"/>
      <c r="EYE524" s="682"/>
      <c r="EYF524" s="682"/>
      <c r="EYG524" s="682"/>
      <c r="EYH524" s="682"/>
      <c r="EYI524" s="682"/>
      <c r="EYJ524" s="682"/>
      <c r="EYK524" s="682"/>
      <c r="EYL524" s="682"/>
      <c r="EYM524" s="682"/>
      <c r="EYN524" s="682"/>
      <c r="EYO524" s="682"/>
      <c r="EYP524" s="682"/>
      <c r="EYQ524" s="682"/>
      <c r="EYR524" s="682"/>
      <c r="EYS524" s="682"/>
      <c r="EYT524" s="682"/>
      <c r="EYU524" s="682"/>
      <c r="EYV524" s="682"/>
      <c r="EYW524" s="682"/>
      <c r="EYX524" s="682"/>
      <c r="EYY524" s="682"/>
      <c r="EYZ524" s="682"/>
      <c r="EZA524" s="682"/>
      <c r="EZB524" s="682"/>
      <c r="EZC524" s="682"/>
      <c r="EZD524" s="682"/>
      <c r="EZE524" s="682"/>
      <c r="EZF524" s="682"/>
      <c r="EZG524" s="682"/>
      <c r="EZH524" s="682"/>
      <c r="EZI524" s="682"/>
      <c r="EZJ524" s="682"/>
      <c r="EZK524" s="682"/>
      <c r="EZL524" s="682"/>
      <c r="EZM524" s="682"/>
      <c r="EZN524" s="682"/>
      <c r="EZO524" s="682"/>
      <c r="EZP524" s="682"/>
      <c r="EZQ524" s="682"/>
      <c r="EZR524" s="682"/>
      <c r="EZS524" s="682"/>
      <c r="EZT524" s="682"/>
      <c r="EZU524" s="682"/>
      <c r="EZV524" s="682"/>
      <c r="EZW524" s="682"/>
      <c r="EZX524" s="682"/>
      <c r="EZY524" s="682"/>
      <c r="EZZ524" s="682"/>
      <c r="FAA524" s="682"/>
      <c r="FAB524" s="682"/>
      <c r="FAC524" s="682"/>
      <c r="FAD524" s="682"/>
      <c r="FAE524" s="682"/>
      <c r="FAF524" s="682"/>
      <c r="FAG524" s="682"/>
      <c r="FAH524" s="682"/>
      <c r="FAI524" s="682"/>
      <c r="FAJ524" s="682"/>
      <c r="FAK524" s="682"/>
      <c r="FAL524" s="682"/>
      <c r="FAM524" s="682"/>
      <c r="FAN524" s="682"/>
      <c r="FAO524" s="682"/>
      <c r="FAP524" s="682"/>
      <c r="FAQ524" s="682"/>
      <c r="FAR524" s="682"/>
      <c r="FAS524" s="682"/>
      <c r="FAT524" s="682"/>
      <c r="FAU524" s="682"/>
      <c r="FAV524" s="682"/>
      <c r="FAW524" s="682"/>
      <c r="FAX524" s="682"/>
      <c r="FAY524" s="682"/>
      <c r="FAZ524" s="682"/>
      <c r="FBA524" s="682"/>
      <c r="FBB524" s="682"/>
      <c r="FBC524" s="682"/>
      <c r="FBD524" s="682"/>
      <c r="FBE524" s="682"/>
      <c r="FBF524" s="682"/>
      <c r="FBG524" s="682"/>
      <c r="FBH524" s="682"/>
      <c r="FBI524" s="682"/>
      <c r="FBJ524" s="682"/>
      <c r="FBK524" s="682"/>
      <c r="FBL524" s="682"/>
      <c r="FBM524" s="682"/>
      <c r="FBN524" s="682"/>
      <c r="FBO524" s="682"/>
      <c r="FBP524" s="682"/>
      <c r="FBQ524" s="682"/>
      <c r="FBR524" s="682"/>
      <c r="FBS524" s="682"/>
      <c r="FBT524" s="682"/>
      <c r="FBU524" s="682"/>
      <c r="FBV524" s="682"/>
      <c r="FBW524" s="682"/>
      <c r="FBX524" s="682"/>
      <c r="FBY524" s="682"/>
      <c r="FBZ524" s="682"/>
      <c r="FCA524" s="682"/>
      <c r="FCB524" s="682"/>
      <c r="FCC524" s="682"/>
      <c r="FCD524" s="682"/>
      <c r="FCE524" s="682"/>
      <c r="FCF524" s="682"/>
      <c r="FCG524" s="682"/>
      <c r="FCH524" s="682"/>
      <c r="FCI524" s="682"/>
      <c r="FCJ524" s="682"/>
      <c r="FCK524" s="682"/>
      <c r="FCL524" s="682"/>
      <c r="FCM524" s="682"/>
      <c r="FCN524" s="682"/>
      <c r="FCO524" s="682"/>
      <c r="FCP524" s="682"/>
      <c r="FCQ524" s="682"/>
      <c r="FCR524" s="682"/>
      <c r="FCS524" s="682"/>
      <c r="FCT524" s="682"/>
      <c r="FCU524" s="682"/>
      <c r="FCV524" s="682"/>
      <c r="FCW524" s="682"/>
      <c r="FCX524" s="682"/>
      <c r="FCY524" s="682"/>
      <c r="FCZ524" s="682"/>
      <c r="FDA524" s="682"/>
      <c r="FDB524" s="682"/>
      <c r="FDC524" s="682"/>
      <c r="FDD524" s="682"/>
      <c r="FDE524" s="682"/>
      <c r="FDF524" s="682"/>
      <c r="FDG524" s="682"/>
      <c r="FDH524" s="682"/>
      <c r="FDI524" s="682"/>
      <c r="FDJ524" s="682"/>
      <c r="FDK524" s="682"/>
      <c r="FDL524" s="682"/>
      <c r="FDM524" s="682"/>
      <c r="FDN524" s="682"/>
      <c r="FDO524" s="682"/>
      <c r="FDP524" s="682"/>
      <c r="FDQ524" s="682"/>
      <c r="FDR524" s="682"/>
      <c r="FDS524" s="682"/>
      <c r="FDT524" s="682"/>
      <c r="FDU524" s="682"/>
      <c r="FDV524" s="682"/>
      <c r="FDW524" s="682"/>
      <c r="FDX524" s="682"/>
      <c r="FDY524" s="682"/>
      <c r="FDZ524" s="682"/>
      <c r="FEA524" s="682"/>
      <c r="FEB524" s="682"/>
      <c r="FEC524" s="682"/>
      <c r="FED524" s="682"/>
      <c r="FEE524" s="682"/>
      <c r="FEF524" s="682"/>
      <c r="FEG524" s="682"/>
      <c r="FEH524" s="682"/>
      <c r="FEI524" s="682"/>
      <c r="FEJ524" s="682"/>
      <c r="FEK524" s="682"/>
      <c r="FEL524" s="682"/>
      <c r="FEM524" s="682"/>
      <c r="FEN524" s="682"/>
      <c r="FEO524" s="682"/>
      <c r="FEP524" s="682"/>
      <c r="FEQ524" s="682"/>
      <c r="FER524" s="682"/>
      <c r="FES524" s="682"/>
      <c r="FET524" s="682"/>
      <c r="FEU524" s="682"/>
      <c r="FEV524" s="682"/>
      <c r="FEW524" s="682"/>
      <c r="FEX524" s="682"/>
      <c r="FEY524" s="682"/>
      <c r="FEZ524" s="682"/>
      <c r="FFA524" s="682"/>
      <c r="FFB524" s="682"/>
      <c r="FFC524" s="682"/>
      <c r="FFD524" s="682"/>
      <c r="FFE524" s="682"/>
      <c r="FFF524" s="682"/>
      <c r="FFG524" s="682"/>
      <c r="FFH524" s="682"/>
      <c r="FFI524" s="682"/>
      <c r="FFJ524" s="682"/>
      <c r="FFK524" s="682"/>
      <c r="FFL524" s="682"/>
      <c r="FFM524" s="682"/>
      <c r="FFN524" s="682"/>
      <c r="FFO524" s="682"/>
      <c r="FFP524" s="682"/>
      <c r="FFQ524" s="682"/>
      <c r="FFR524" s="682"/>
      <c r="FFS524" s="682"/>
      <c r="FFT524" s="682"/>
      <c r="FFU524" s="682"/>
      <c r="FFV524" s="682"/>
      <c r="FFW524" s="682"/>
      <c r="FFX524" s="682"/>
      <c r="FFY524" s="682"/>
      <c r="FFZ524" s="682"/>
      <c r="FGA524" s="682"/>
      <c r="FGB524" s="682"/>
      <c r="FGC524" s="682"/>
      <c r="FGD524" s="682"/>
      <c r="FGE524" s="682"/>
      <c r="FGF524" s="682"/>
      <c r="FGG524" s="682"/>
      <c r="FGH524" s="682"/>
      <c r="FGI524" s="682"/>
      <c r="FGJ524" s="682"/>
      <c r="FGK524" s="682"/>
      <c r="FGL524" s="682"/>
      <c r="FGM524" s="682"/>
      <c r="FGN524" s="682"/>
      <c r="FGO524" s="682"/>
      <c r="FGP524" s="682"/>
      <c r="FGQ524" s="682"/>
      <c r="FGR524" s="682"/>
      <c r="FGS524" s="682"/>
      <c r="FGT524" s="682"/>
      <c r="FGU524" s="682"/>
      <c r="FGV524" s="682"/>
      <c r="FGW524" s="682"/>
      <c r="FGX524" s="682"/>
      <c r="FGY524" s="682"/>
      <c r="FGZ524" s="682"/>
      <c r="FHA524" s="682"/>
      <c r="FHB524" s="682"/>
      <c r="FHC524" s="682"/>
      <c r="FHD524" s="682"/>
      <c r="FHE524" s="682"/>
      <c r="FHF524" s="682"/>
      <c r="FHG524" s="682"/>
      <c r="FHH524" s="682"/>
      <c r="FHI524" s="682"/>
      <c r="FHJ524" s="682"/>
      <c r="FHK524" s="682"/>
      <c r="FHL524" s="682"/>
      <c r="FHM524" s="682"/>
      <c r="FHN524" s="682"/>
      <c r="FHO524" s="682"/>
      <c r="FHP524" s="682"/>
      <c r="FHQ524" s="682"/>
      <c r="FHR524" s="682"/>
      <c r="FHS524" s="682"/>
      <c r="FHT524" s="682"/>
      <c r="FHU524" s="682"/>
      <c r="FHV524" s="682"/>
      <c r="FHW524" s="682"/>
      <c r="FHX524" s="682"/>
      <c r="FHY524" s="682"/>
      <c r="FHZ524" s="682"/>
      <c r="FIA524" s="682"/>
      <c r="FIB524" s="682"/>
      <c r="FIC524" s="682"/>
      <c r="FID524" s="682"/>
      <c r="FIE524" s="682"/>
      <c r="FIF524" s="682"/>
      <c r="FIG524" s="682"/>
      <c r="FIH524" s="682"/>
      <c r="FII524" s="682"/>
      <c r="FIJ524" s="682"/>
      <c r="FIK524" s="682"/>
      <c r="FIL524" s="682"/>
      <c r="FIM524" s="682"/>
      <c r="FIN524" s="682"/>
      <c r="FIO524" s="682"/>
      <c r="FIP524" s="682"/>
      <c r="FIQ524" s="682"/>
      <c r="FIR524" s="682"/>
      <c r="FIS524" s="682"/>
      <c r="FIT524" s="682"/>
      <c r="FIU524" s="682"/>
      <c r="FIV524" s="682"/>
      <c r="FIW524" s="682"/>
      <c r="FIX524" s="682"/>
      <c r="FIY524" s="682"/>
      <c r="FIZ524" s="682"/>
      <c r="FJA524" s="682"/>
      <c r="FJB524" s="682"/>
      <c r="FJC524" s="682"/>
      <c r="FJD524" s="682"/>
      <c r="FJE524" s="682"/>
      <c r="FJF524" s="682"/>
      <c r="FJG524" s="682"/>
      <c r="FJH524" s="682"/>
      <c r="FJI524" s="682"/>
      <c r="FJJ524" s="682"/>
      <c r="FJK524" s="682"/>
      <c r="FJL524" s="682"/>
      <c r="FJM524" s="682"/>
      <c r="FJN524" s="682"/>
      <c r="FJO524" s="682"/>
      <c r="FJP524" s="682"/>
      <c r="FJQ524" s="682"/>
      <c r="FJR524" s="682"/>
      <c r="FJS524" s="682"/>
      <c r="FJT524" s="682"/>
      <c r="FJU524" s="682"/>
      <c r="FJV524" s="682"/>
      <c r="FJW524" s="682"/>
      <c r="FJX524" s="682"/>
      <c r="FJY524" s="682"/>
      <c r="FJZ524" s="682"/>
      <c r="FKA524" s="682"/>
      <c r="FKB524" s="682"/>
      <c r="FKC524" s="682"/>
      <c r="FKD524" s="682"/>
      <c r="FKE524" s="682"/>
      <c r="FKF524" s="682"/>
      <c r="FKG524" s="682"/>
      <c r="FKH524" s="682"/>
      <c r="FKI524" s="682"/>
      <c r="FKJ524" s="682"/>
      <c r="FKK524" s="682"/>
      <c r="FKL524" s="682"/>
      <c r="FKM524" s="682"/>
      <c r="FKN524" s="682"/>
      <c r="FKO524" s="682"/>
      <c r="FKP524" s="682"/>
      <c r="FKQ524" s="682"/>
      <c r="FKR524" s="682"/>
      <c r="FKS524" s="682"/>
      <c r="FKT524" s="682"/>
      <c r="FKU524" s="682"/>
      <c r="FKV524" s="682"/>
      <c r="FKW524" s="682"/>
      <c r="FKX524" s="682"/>
      <c r="FKY524" s="682"/>
      <c r="FKZ524" s="682"/>
      <c r="FLA524" s="682"/>
      <c r="FLB524" s="682"/>
      <c r="FLC524" s="682"/>
      <c r="FLD524" s="682"/>
      <c r="FLE524" s="682"/>
      <c r="FLF524" s="682"/>
      <c r="FLG524" s="682"/>
      <c r="FLH524" s="682"/>
      <c r="FLI524" s="682"/>
      <c r="FLJ524" s="682"/>
      <c r="FLK524" s="682"/>
      <c r="FLL524" s="682"/>
      <c r="FLM524" s="682"/>
      <c r="FLN524" s="682"/>
      <c r="FLO524" s="682"/>
      <c r="FLP524" s="682"/>
      <c r="FLQ524" s="682"/>
      <c r="FLR524" s="682"/>
      <c r="FLS524" s="682"/>
      <c r="FLT524" s="682"/>
      <c r="FLU524" s="682"/>
      <c r="FLV524" s="682"/>
      <c r="FLW524" s="682"/>
      <c r="FLX524" s="682"/>
      <c r="FLY524" s="682"/>
      <c r="FLZ524" s="682"/>
      <c r="FMA524" s="682"/>
      <c r="FMB524" s="682"/>
      <c r="FMC524" s="682"/>
      <c r="FMD524" s="682"/>
      <c r="FME524" s="682"/>
      <c r="FMF524" s="682"/>
      <c r="FMG524" s="682"/>
      <c r="FMH524" s="682"/>
      <c r="FMI524" s="682"/>
      <c r="FMJ524" s="682"/>
      <c r="FMK524" s="682"/>
      <c r="FML524" s="682"/>
      <c r="FMM524" s="682"/>
      <c r="FMN524" s="682"/>
      <c r="FMO524" s="682"/>
      <c r="FMP524" s="682"/>
      <c r="FMQ524" s="682"/>
      <c r="FMR524" s="682"/>
      <c r="FMS524" s="682"/>
      <c r="FMT524" s="682"/>
      <c r="FMU524" s="682"/>
      <c r="FMV524" s="682"/>
      <c r="FMW524" s="682"/>
      <c r="FMX524" s="682"/>
      <c r="FMY524" s="682"/>
      <c r="FMZ524" s="682"/>
      <c r="FNA524" s="682"/>
      <c r="FNB524" s="682"/>
      <c r="FNC524" s="682"/>
      <c r="FND524" s="682"/>
      <c r="FNE524" s="682"/>
      <c r="FNF524" s="682"/>
      <c r="FNG524" s="682"/>
      <c r="FNH524" s="682"/>
      <c r="FNI524" s="682"/>
      <c r="FNJ524" s="682"/>
      <c r="FNK524" s="682"/>
      <c r="FNL524" s="682"/>
      <c r="FNM524" s="682"/>
      <c r="FNN524" s="682"/>
      <c r="FNO524" s="682"/>
      <c r="FNP524" s="682"/>
      <c r="FNQ524" s="682"/>
      <c r="FNR524" s="682"/>
      <c r="FNS524" s="682"/>
      <c r="FNT524" s="682"/>
      <c r="FNU524" s="682"/>
      <c r="FNV524" s="682"/>
      <c r="FNW524" s="682"/>
      <c r="FNX524" s="682"/>
      <c r="FNY524" s="682"/>
      <c r="FNZ524" s="682"/>
      <c r="FOA524" s="682"/>
      <c r="FOB524" s="682"/>
      <c r="FOC524" s="682"/>
      <c r="FOD524" s="682"/>
      <c r="FOE524" s="682"/>
      <c r="FOF524" s="682"/>
      <c r="FOG524" s="682"/>
      <c r="FOH524" s="682"/>
      <c r="FOI524" s="682"/>
      <c r="FOJ524" s="682"/>
      <c r="FOK524" s="682"/>
      <c r="FOL524" s="682"/>
      <c r="FOM524" s="682"/>
      <c r="FON524" s="682"/>
      <c r="FOO524" s="682"/>
      <c r="FOP524" s="682"/>
      <c r="FOQ524" s="682"/>
      <c r="FOR524" s="682"/>
      <c r="FOS524" s="682"/>
      <c r="FOT524" s="682"/>
      <c r="FOU524" s="682"/>
      <c r="FOV524" s="682"/>
      <c r="FOW524" s="682"/>
      <c r="FOX524" s="682"/>
      <c r="FOY524" s="682"/>
      <c r="FOZ524" s="682"/>
      <c r="FPA524" s="682"/>
      <c r="FPB524" s="682"/>
      <c r="FPC524" s="682"/>
      <c r="FPD524" s="682"/>
      <c r="FPE524" s="682"/>
      <c r="FPF524" s="682"/>
      <c r="FPG524" s="682"/>
      <c r="FPH524" s="682"/>
      <c r="FPI524" s="682"/>
      <c r="FPJ524" s="682"/>
      <c r="FPK524" s="682"/>
      <c r="FPL524" s="682"/>
      <c r="FPM524" s="682"/>
      <c r="FPN524" s="682"/>
      <c r="FPO524" s="682"/>
      <c r="FPP524" s="682"/>
      <c r="FPQ524" s="682"/>
      <c r="FPR524" s="682"/>
      <c r="FPS524" s="682"/>
      <c r="FPT524" s="682"/>
      <c r="FPU524" s="682"/>
      <c r="FPV524" s="682"/>
      <c r="FPW524" s="682"/>
      <c r="FPX524" s="682"/>
      <c r="FPY524" s="682"/>
      <c r="FPZ524" s="682"/>
      <c r="FQA524" s="682"/>
      <c r="FQB524" s="682"/>
      <c r="FQC524" s="682"/>
      <c r="FQD524" s="682"/>
      <c r="FQE524" s="682"/>
      <c r="FQF524" s="682"/>
      <c r="FQG524" s="682"/>
      <c r="FQH524" s="682"/>
      <c r="FQI524" s="682"/>
      <c r="FQJ524" s="682"/>
      <c r="FQK524" s="682"/>
      <c r="FQL524" s="682"/>
      <c r="FQM524" s="682"/>
      <c r="FQN524" s="682"/>
      <c r="FQO524" s="682"/>
      <c r="FQP524" s="682"/>
      <c r="FQQ524" s="682"/>
      <c r="FQR524" s="682"/>
      <c r="FQS524" s="682"/>
      <c r="FQT524" s="682"/>
      <c r="FQU524" s="682"/>
      <c r="FQV524" s="682"/>
      <c r="FQW524" s="682"/>
      <c r="FQX524" s="682"/>
      <c r="FQY524" s="682"/>
      <c r="FQZ524" s="682"/>
      <c r="FRA524" s="682"/>
      <c r="FRB524" s="682"/>
      <c r="FRC524" s="682"/>
      <c r="FRD524" s="682"/>
      <c r="FRE524" s="682"/>
      <c r="FRF524" s="682"/>
      <c r="FRG524" s="682"/>
      <c r="FRH524" s="682"/>
      <c r="FRI524" s="682"/>
      <c r="FRJ524" s="682"/>
      <c r="FRK524" s="682"/>
      <c r="FRL524" s="682"/>
      <c r="FRM524" s="682"/>
      <c r="FRN524" s="682"/>
      <c r="FRO524" s="682"/>
      <c r="FRP524" s="682"/>
      <c r="FRQ524" s="682"/>
      <c r="FRR524" s="682"/>
      <c r="FRS524" s="682"/>
      <c r="FRT524" s="682"/>
      <c r="FRU524" s="682"/>
      <c r="FRV524" s="682"/>
      <c r="FRW524" s="682"/>
      <c r="FRX524" s="682"/>
      <c r="FRY524" s="682"/>
      <c r="FRZ524" s="682"/>
      <c r="FSA524" s="682"/>
      <c r="FSB524" s="682"/>
      <c r="FSC524" s="682"/>
      <c r="FSD524" s="682"/>
      <c r="FSE524" s="682"/>
      <c r="FSF524" s="682"/>
      <c r="FSG524" s="682"/>
      <c r="FSH524" s="682"/>
      <c r="FSI524" s="682"/>
      <c r="FSJ524" s="682"/>
      <c r="FSK524" s="682"/>
      <c r="FSL524" s="682"/>
      <c r="FSM524" s="682"/>
      <c r="FSN524" s="682"/>
      <c r="FSO524" s="682"/>
      <c r="FSP524" s="682"/>
      <c r="FSQ524" s="682"/>
      <c r="FSR524" s="682"/>
      <c r="FSS524" s="682"/>
      <c r="FST524" s="682"/>
      <c r="FSU524" s="682"/>
      <c r="FSV524" s="682"/>
      <c r="FSW524" s="682"/>
      <c r="FSX524" s="682"/>
      <c r="FSY524" s="682"/>
      <c r="FSZ524" s="682"/>
      <c r="FTA524" s="682"/>
      <c r="FTB524" s="682"/>
      <c r="FTC524" s="682"/>
      <c r="FTD524" s="682"/>
      <c r="FTE524" s="682"/>
      <c r="FTF524" s="682"/>
      <c r="FTG524" s="682"/>
      <c r="FTH524" s="682"/>
      <c r="FTI524" s="682"/>
      <c r="FTJ524" s="682"/>
      <c r="FTK524" s="682"/>
      <c r="FTL524" s="682"/>
      <c r="FTM524" s="682"/>
      <c r="FTN524" s="682"/>
      <c r="FTO524" s="682"/>
      <c r="FTP524" s="682"/>
      <c r="FTQ524" s="682"/>
      <c r="FTR524" s="682"/>
      <c r="FTS524" s="682"/>
      <c r="FTT524" s="682"/>
      <c r="FTU524" s="682"/>
      <c r="FTV524" s="682"/>
      <c r="FTW524" s="682"/>
      <c r="FTX524" s="682"/>
      <c r="FTY524" s="682"/>
      <c r="FTZ524" s="682"/>
      <c r="FUA524" s="682"/>
      <c r="FUB524" s="682"/>
      <c r="FUC524" s="682"/>
      <c r="FUD524" s="682"/>
      <c r="FUE524" s="682"/>
      <c r="FUF524" s="682"/>
      <c r="FUG524" s="682"/>
      <c r="FUH524" s="682"/>
      <c r="FUI524" s="682"/>
      <c r="FUJ524" s="682"/>
      <c r="FUK524" s="682"/>
      <c r="FUL524" s="682"/>
      <c r="FUM524" s="682"/>
      <c r="FUN524" s="682"/>
      <c r="FUO524" s="682"/>
      <c r="FUP524" s="682"/>
      <c r="FUQ524" s="682"/>
      <c r="FUR524" s="682"/>
      <c r="FUS524" s="682"/>
      <c r="FUT524" s="682"/>
      <c r="FUU524" s="682"/>
      <c r="FUV524" s="682"/>
      <c r="FUW524" s="682"/>
      <c r="FUX524" s="682"/>
      <c r="FUY524" s="682"/>
      <c r="FUZ524" s="682"/>
      <c r="FVA524" s="682"/>
      <c r="FVB524" s="682"/>
      <c r="FVC524" s="682"/>
      <c r="FVD524" s="682"/>
      <c r="FVE524" s="682"/>
      <c r="FVF524" s="682"/>
      <c r="FVG524" s="682"/>
      <c r="FVH524" s="682"/>
      <c r="FVI524" s="682"/>
      <c r="FVJ524" s="682"/>
      <c r="FVK524" s="682"/>
      <c r="FVL524" s="682"/>
      <c r="FVM524" s="682"/>
      <c r="FVN524" s="682"/>
      <c r="FVO524" s="682"/>
      <c r="FVP524" s="682"/>
      <c r="FVQ524" s="682"/>
      <c r="FVR524" s="682"/>
      <c r="FVS524" s="682"/>
      <c r="FVT524" s="682"/>
      <c r="FVU524" s="682"/>
      <c r="FVV524" s="682"/>
      <c r="FVW524" s="682"/>
      <c r="FVX524" s="682"/>
      <c r="FVY524" s="682"/>
      <c r="FVZ524" s="682"/>
      <c r="FWA524" s="682"/>
      <c r="FWB524" s="682"/>
      <c r="FWC524" s="682"/>
      <c r="FWD524" s="682"/>
      <c r="FWE524" s="682"/>
      <c r="FWF524" s="682"/>
      <c r="FWG524" s="682"/>
      <c r="FWH524" s="682"/>
      <c r="FWI524" s="682"/>
      <c r="FWJ524" s="682"/>
      <c r="FWK524" s="682"/>
      <c r="FWL524" s="682"/>
      <c r="FWM524" s="682"/>
      <c r="FWN524" s="682"/>
      <c r="FWO524" s="682"/>
      <c r="FWP524" s="682"/>
      <c r="FWQ524" s="682"/>
      <c r="FWR524" s="682"/>
      <c r="FWS524" s="682"/>
      <c r="FWT524" s="682"/>
      <c r="FWU524" s="682"/>
      <c r="FWV524" s="682"/>
      <c r="FWW524" s="682"/>
      <c r="FWX524" s="682"/>
      <c r="FWY524" s="682"/>
      <c r="FWZ524" s="682"/>
      <c r="FXA524" s="682"/>
      <c r="FXB524" s="682"/>
      <c r="FXC524" s="682"/>
      <c r="FXD524" s="682"/>
      <c r="FXE524" s="682"/>
      <c r="FXF524" s="682"/>
      <c r="FXG524" s="682"/>
      <c r="FXH524" s="682"/>
      <c r="FXI524" s="682"/>
      <c r="FXJ524" s="682"/>
      <c r="FXK524" s="682"/>
      <c r="FXL524" s="682"/>
      <c r="FXM524" s="682"/>
      <c r="FXN524" s="682"/>
      <c r="FXO524" s="682"/>
      <c r="FXP524" s="682"/>
      <c r="FXQ524" s="682"/>
      <c r="FXR524" s="682"/>
      <c r="FXS524" s="682"/>
      <c r="FXT524" s="682"/>
      <c r="FXU524" s="682"/>
      <c r="FXV524" s="682"/>
      <c r="FXW524" s="682"/>
      <c r="FXX524" s="682"/>
      <c r="FXY524" s="682"/>
      <c r="FXZ524" s="682"/>
      <c r="FYA524" s="682"/>
      <c r="FYB524" s="682"/>
      <c r="FYC524" s="682"/>
      <c r="FYD524" s="682"/>
      <c r="FYE524" s="682"/>
      <c r="FYF524" s="682"/>
      <c r="FYG524" s="682"/>
      <c r="FYH524" s="682"/>
      <c r="FYI524" s="682"/>
      <c r="FYJ524" s="682"/>
      <c r="FYK524" s="682"/>
      <c r="FYL524" s="682"/>
      <c r="FYM524" s="682"/>
      <c r="FYN524" s="682"/>
      <c r="FYO524" s="682"/>
      <c r="FYP524" s="682"/>
      <c r="FYQ524" s="682"/>
      <c r="FYR524" s="682"/>
      <c r="FYS524" s="682"/>
      <c r="FYT524" s="682"/>
      <c r="FYU524" s="682"/>
      <c r="FYV524" s="682"/>
      <c r="FYW524" s="682"/>
      <c r="FYX524" s="682"/>
      <c r="FYY524" s="682"/>
      <c r="FYZ524" s="682"/>
      <c r="FZA524" s="682"/>
      <c r="FZB524" s="682"/>
      <c r="FZC524" s="682"/>
      <c r="FZD524" s="682"/>
      <c r="FZE524" s="682"/>
      <c r="FZF524" s="682"/>
      <c r="FZG524" s="682"/>
      <c r="FZH524" s="682"/>
      <c r="FZI524" s="682"/>
      <c r="FZJ524" s="682"/>
      <c r="FZK524" s="682"/>
      <c r="FZL524" s="682"/>
      <c r="FZM524" s="682"/>
      <c r="FZN524" s="682"/>
      <c r="FZO524" s="682"/>
      <c r="FZP524" s="682"/>
      <c r="FZQ524" s="682"/>
      <c r="FZR524" s="682"/>
      <c r="FZS524" s="682"/>
      <c r="FZT524" s="682"/>
      <c r="FZU524" s="682"/>
      <c r="FZV524" s="682"/>
      <c r="FZW524" s="682"/>
      <c r="FZX524" s="682"/>
      <c r="FZY524" s="682"/>
      <c r="FZZ524" s="682"/>
      <c r="GAA524" s="682"/>
      <c r="GAB524" s="682"/>
      <c r="GAC524" s="682"/>
      <c r="GAD524" s="682"/>
      <c r="GAE524" s="682"/>
      <c r="GAF524" s="682"/>
      <c r="GAG524" s="682"/>
      <c r="GAH524" s="682"/>
      <c r="GAI524" s="682"/>
      <c r="GAJ524" s="682"/>
      <c r="GAK524" s="682"/>
      <c r="GAL524" s="682"/>
      <c r="GAM524" s="682"/>
      <c r="GAN524" s="682"/>
      <c r="GAO524" s="682"/>
      <c r="GAP524" s="682"/>
      <c r="GAQ524" s="682"/>
      <c r="GAR524" s="682"/>
      <c r="GAS524" s="682"/>
      <c r="GAT524" s="682"/>
      <c r="GAU524" s="682"/>
      <c r="GAV524" s="682"/>
      <c r="GAW524" s="682"/>
      <c r="GAX524" s="682"/>
      <c r="GAY524" s="682"/>
      <c r="GAZ524" s="682"/>
      <c r="GBA524" s="682"/>
      <c r="GBB524" s="682"/>
      <c r="GBC524" s="682"/>
      <c r="GBD524" s="682"/>
      <c r="GBE524" s="682"/>
      <c r="GBF524" s="682"/>
      <c r="GBG524" s="682"/>
      <c r="GBH524" s="682"/>
      <c r="GBI524" s="682"/>
      <c r="GBJ524" s="682"/>
      <c r="GBK524" s="682"/>
      <c r="GBL524" s="682"/>
      <c r="GBM524" s="682"/>
      <c r="GBN524" s="682"/>
      <c r="GBO524" s="682"/>
      <c r="GBP524" s="682"/>
      <c r="GBQ524" s="682"/>
      <c r="GBR524" s="682"/>
      <c r="GBS524" s="682"/>
      <c r="GBT524" s="682"/>
      <c r="GBU524" s="682"/>
      <c r="GBV524" s="682"/>
      <c r="GBW524" s="682"/>
      <c r="GBX524" s="682"/>
      <c r="GBY524" s="682"/>
      <c r="GBZ524" s="682"/>
      <c r="GCA524" s="682"/>
      <c r="GCB524" s="682"/>
      <c r="GCC524" s="682"/>
      <c r="GCD524" s="682"/>
      <c r="GCE524" s="682"/>
      <c r="GCF524" s="682"/>
      <c r="GCG524" s="682"/>
      <c r="GCH524" s="682"/>
      <c r="GCI524" s="682"/>
      <c r="GCJ524" s="682"/>
      <c r="GCK524" s="682"/>
      <c r="GCL524" s="682"/>
      <c r="GCM524" s="682"/>
      <c r="GCN524" s="682"/>
      <c r="GCO524" s="682"/>
      <c r="GCP524" s="682"/>
      <c r="GCQ524" s="682"/>
      <c r="GCR524" s="682"/>
      <c r="GCS524" s="682"/>
      <c r="GCT524" s="682"/>
      <c r="GCU524" s="682"/>
      <c r="GCV524" s="682"/>
      <c r="GCW524" s="682"/>
      <c r="GCX524" s="682"/>
      <c r="GCY524" s="682"/>
      <c r="GCZ524" s="682"/>
      <c r="GDA524" s="682"/>
      <c r="GDB524" s="682"/>
      <c r="GDC524" s="682"/>
      <c r="GDD524" s="682"/>
      <c r="GDE524" s="682"/>
      <c r="GDF524" s="682"/>
      <c r="GDG524" s="682"/>
      <c r="GDH524" s="682"/>
      <c r="GDI524" s="682"/>
      <c r="GDJ524" s="682"/>
      <c r="GDK524" s="682"/>
      <c r="GDL524" s="682"/>
      <c r="GDM524" s="682"/>
      <c r="GDN524" s="682"/>
      <c r="GDO524" s="682"/>
      <c r="GDP524" s="682"/>
      <c r="GDQ524" s="682"/>
      <c r="GDR524" s="682"/>
      <c r="GDS524" s="682"/>
      <c r="GDT524" s="682"/>
      <c r="GDU524" s="682"/>
      <c r="GDV524" s="682"/>
      <c r="GDW524" s="682"/>
      <c r="GDX524" s="682"/>
      <c r="GDY524" s="682"/>
      <c r="GDZ524" s="682"/>
      <c r="GEA524" s="682"/>
      <c r="GEB524" s="682"/>
      <c r="GEC524" s="682"/>
      <c r="GED524" s="682"/>
      <c r="GEE524" s="682"/>
      <c r="GEF524" s="682"/>
      <c r="GEG524" s="682"/>
      <c r="GEH524" s="682"/>
      <c r="GEI524" s="682"/>
      <c r="GEJ524" s="682"/>
      <c r="GEK524" s="682"/>
      <c r="GEL524" s="682"/>
      <c r="GEM524" s="682"/>
      <c r="GEN524" s="682"/>
      <c r="GEO524" s="682"/>
      <c r="GEP524" s="682"/>
      <c r="GEQ524" s="682"/>
      <c r="GER524" s="682"/>
      <c r="GES524" s="682"/>
      <c r="GET524" s="682"/>
      <c r="GEU524" s="682"/>
      <c r="GEV524" s="682"/>
      <c r="GEW524" s="682"/>
      <c r="GEX524" s="682"/>
      <c r="GEY524" s="682"/>
      <c r="GEZ524" s="682"/>
      <c r="GFA524" s="682"/>
      <c r="GFB524" s="682"/>
      <c r="GFC524" s="682"/>
      <c r="GFD524" s="682"/>
      <c r="GFE524" s="682"/>
      <c r="GFF524" s="682"/>
      <c r="GFG524" s="682"/>
      <c r="GFH524" s="682"/>
      <c r="GFI524" s="682"/>
      <c r="GFJ524" s="682"/>
      <c r="GFK524" s="682"/>
      <c r="GFL524" s="682"/>
      <c r="GFM524" s="682"/>
      <c r="GFN524" s="682"/>
      <c r="GFO524" s="682"/>
      <c r="GFP524" s="682"/>
      <c r="GFQ524" s="682"/>
      <c r="GFR524" s="682"/>
      <c r="GFS524" s="682"/>
      <c r="GFT524" s="682"/>
      <c r="GFU524" s="682"/>
      <c r="GFV524" s="682"/>
      <c r="GFW524" s="682"/>
      <c r="GFX524" s="682"/>
      <c r="GFY524" s="682"/>
      <c r="GFZ524" s="682"/>
      <c r="GGA524" s="682"/>
      <c r="GGB524" s="682"/>
      <c r="GGC524" s="682"/>
      <c r="GGD524" s="682"/>
      <c r="GGE524" s="682"/>
      <c r="GGF524" s="682"/>
      <c r="GGG524" s="682"/>
      <c r="GGH524" s="682"/>
      <c r="GGI524" s="682"/>
      <c r="GGJ524" s="682"/>
      <c r="GGK524" s="682"/>
      <c r="GGL524" s="682"/>
      <c r="GGM524" s="682"/>
      <c r="GGN524" s="682"/>
      <c r="GGO524" s="682"/>
      <c r="GGP524" s="682"/>
      <c r="GGQ524" s="682"/>
      <c r="GGR524" s="682"/>
      <c r="GGS524" s="682"/>
      <c r="GGT524" s="682"/>
      <c r="GGU524" s="682"/>
      <c r="GGV524" s="682"/>
      <c r="GGW524" s="682"/>
      <c r="GGX524" s="682"/>
      <c r="GGY524" s="682"/>
      <c r="GGZ524" s="682"/>
      <c r="GHA524" s="682"/>
      <c r="GHB524" s="682"/>
      <c r="GHC524" s="682"/>
      <c r="GHD524" s="682"/>
      <c r="GHE524" s="682"/>
      <c r="GHF524" s="682"/>
      <c r="GHG524" s="682"/>
      <c r="GHH524" s="682"/>
      <c r="GHI524" s="682"/>
      <c r="GHJ524" s="682"/>
      <c r="GHK524" s="682"/>
      <c r="GHL524" s="682"/>
      <c r="GHM524" s="682"/>
      <c r="GHN524" s="682"/>
      <c r="GHO524" s="682"/>
      <c r="GHP524" s="682"/>
      <c r="GHQ524" s="682"/>
      <c r="GHR524" s="682"/>
      <c r="GHS524" s="682"/>
      <c r="GHT524" s="682"/>
      <c r="GHU524" s="682"/>
      <c r="GHV524" s="682"/>
      <c r="GHW524" s="682"/>
      <c r="GHX524" s="682"/>
      <c r="GHY524" s="682"/>
      <c r="GHZ524" s="682"/>
      <c r="GIA524" s="682"/>
      <c r="GIB524" s="682"/>
      <c r="GIC524" s="682"/>
      <c r="GID524" s="682"/>
      <c r="GIE524" s="682"/>
      <c r="GIF524" s="682"/>
      <c r="GIG524" s="682"/>
      <c r="GIH524" s="682"/>
      <c r="GII524" s="682"/>
      <c r="GIJ524" s="682"/>
      <c r="GIK524" s="682"/>
      <c r="GIL524" s="682"/>
      <c r="GIM524" s="682"/>
      <c r="GIN524" s="682"/>
      <c r="GIO524" s="682"/>
      <c r="GIP524" s="682"/>
      <c r="GIQ524" s="682"/>
      <c r="GIR524" s="682"/>
      <c r="GIS524" s="682"/>
      <c r="GIT524" s="682"/>
      <c r="GIU524" s="682"/>
      <c r="GIV524" s="682"/>
      <c r="GIW524" s="682"/>
      <c r="GIX524" s="682"/>
      <c r="GIY524" s="682"/>
      <c r="GIZ524" s="682"/>
      <c r="GJA524" s="682"/>
      <c r="GJB524" s="682"/>
      <c r="GJC524" s="682"/>
      <c r="GJD524" s="682"/>
      <c r="GJE524" s="682"/>
      <c r="GJF524" s="682"/>
      <c r="GJG524" s="682"/>
      <c r="GJH524" s="682"/>
      <c r="GJI524" s="682"/>
      <c r="GJJ524" s="682"/>
      <c r="GJK524" s="682"/>
      <c r="GJL524" s="682"/>
      <c r="GJM524" s="682"/>
      <c r="GJN524" s="682"/>
      <c r="GJO524" s="682"/>
      <c r="GJP524" s="682"/>
      <c r="GJQ524" s="682"/>
      <c r="GJR524" s="682"/>
      <c r="GJS524" s="682"/>
      <c r="GJT524" s="682"/>
      <c r="GJU524" s="682"/>
      <c r="GJV524" s="682"/>
      <c r="GJW524" s="682"/>
      <c r="GJX524" s="682"/>
      <c r="GJY524" s="682"/>
      <c r="GJZ524" s="682"/>
      <c r="GKA524" s="682"/>
      <c r="GKB524" s="682"/>
      <c r="GKC524" s="682"/>
      <c r="GKD524" s="682"/>
      <c r="GKE524" s="682"/>
      <c r="GKF524" s="682"/>
      <c r="GKG524" s="682"/>
      <c r="GKH524" s="682"/>
      <c r="GKI524" s="682"/>
      <c r="GKJ524" s="682"/>
      <c r="GKK524" s="682"/>
      <c r="GKL524" s="682"/>
      <c r="GKM524" s="682"/>
      <c r="GKN524" s="682"/>
      <c r="GKO524" s="682"/>
      <c r="GKP524" s="682"/>
      <c r="GKQ524" s="682"/>
      <c r="GKR524" s="682"/>
      <c r="GKS524" s="682"/>
      <c r="GKT524" s="682"/>
      <c r="GKU524" s="682"/>
      <c r="GKV524" s="682"/>
      <c r="GKW524" s="682"/>
      <c r="GKX524" s="682"/>
      <c r="GKY524" s="682"/>
      <c r="GKZ524" s="682"/>
      <c r="GLA524" s="682"/>
      <c r="GLB524" s="682"/>
      <c r="GLC524" s="682"/>
      <c r="GLD524" s="682"/>
      <c r="GLE524" s="682"/>
      <c r="GLF524" s="682"/>
      <c r="GLG524" s="682"/>
      <c r="GLH524" s="682"/>
      <c r="GLI524" s="682"/>
      <c r="GLJ524" s="682"/>
      <c r="GLK524" s="682"/>
      <c r="GLL524" s="682"/>
      <c r="GLM524" s="682"/>
      <c r="GLN524" s="682"/>
      <c r="GLO524" s="682"/>
      <c r="GLP524" s="682"/>
      <c r="GLQ524" s="682"/>
      <c r="GLR524" s="682"/>
      <c r="GLS524" s="682"/>
      <c r="GLT524" s="682"/>
      <c r="GLU524" s="682"/>
      <c r="GLV524" s="682"/>
      <c r="GLW524" s="682"/>
      <c r="GLX524" s="682"/>
      <c r="GLY524" s="682"/>
      <c r="GLZ524" s="682"/>
      <c r="GMA524" s="682"/>
      <c r="GMB524" s="682"/>
      <c r="GMC524" s="682"/>
      <c r="GMD524" s="682"/>
      <c r="GME524" s="682"/>
      <c r="GMF524" s="682"/>
      <c r="GMG524" s="682"/>
      <c r="GMH524" s="682"/>
      <c r="GMI524" s="682"/>
      <c r="GMJ524" s="682"/>
      <c r="GMK524" s="682"/>
      <c r="GML524" s="682"/>
      <c r="GMM524" s="682"/>
      <c r="GMN524" s="682"/>
      <c r="GMO524" s="682"/>
      <c r="GMP524" s="682"/>
      <c r="GMQ524" s="682"/>
      <c r="GMR524" s="682"/>
      <c r="GMS524" s="682"/>
      <c r="GMT524" s="682"/>
      <c r="GMU524" s="682"/>
      <c r="GMV524" s="682"/>
      <c r="GMW524" s="682"/>
      <c r="GMX524" s="682"/>
      <c r="GMY524" s="682"/>
      <c r="GMZ524" s="682"/>
      <c r="GNA524" s="682"/>
      <c r="GNB524" s="682"/>
      <c r="GNC524" s="682"/>
      <c r="GND524" s="682"/>
      <c r="GNE524" s="682"/>
      <c r="GNF524" s="682"/>
      <c r="GNG524" s="682"/>
      <c r="GNH524" s="682"/>
      <c r="GNI524" s="682"/>
      <c r="GNJ524" s="682"/>
      <c r="GNK524" s="682"/>
      <c r="GNL524" s="682"/>
      <c r="GNM524" s="682"/>
      <c r="GNN524" s="682"/>
      <c r="GNO524" s="682"/>
      <c r="GNP524" s="682"/>
      <c r="GNQ524" s="682"/>
      <c r="GNR524" s="682"/>
      <c r="GNS524" s="682"/>
      <c r="GNT524" s="682"/>
      <c r="GNU524" s="682"/>
      <c r="GNV524" s="682"/>
      <c r="GNW524" s="682"/>
      <c r="GNX524" s="682"/>
      <c r="GNY524" s="682"/>
      <c r="GNZ524" s="682"/>
      <c r="GOA524" s="682"/>
      <c r="GOB524" s="682"/>
      <c r="GOC524" s="682"/>
      <c r="GOD524" s="682"/>
      <c r="GOE524" s="682"/>
      <c r="GOF524" s="682"/>
      <c r="GOG524" s="682"/>
      <c r="GOH524" s="682"/>
      <c r="GOI524" s="682"/>
      <c r="GOJ524" s="682"/>
      <c r="GOK524" s="682"/>
      <c r="GOL524" s="682"/>
      <c r="GOM524" s="682"/>
      <c r="GON524" s="682"/>
      <c r="GOO524" s="682"/>
      <c r="GOP524" s="682"/>
      <c r="GOQ524" s="682"/>
      <c r="GOR524" s="682"/>
      <c r="GOS524" s="682"/>
      <c r="GOT524" s="682"/>
      <c r="GOU524" s="682"/>
      <c r="GOV524" s="682"/>
      <c r="GOW524" s="682"/>
      <c r="GOX524" s="682"/>
      <c r="GOY524" s="682"/>
      <c r="GOZ524" s="682"/>
      <c r="GPA524" s="682"/>
      <c r="GPB524" s="682"/>
      <c r="GPC524" s="682"/>
      <c r="GPD524" s="682"/>
      <c r="GPE524" s="682"/>
      <c r="GPF524" s="682"/>
      <c r="GPG524" s="682"/>
      <c r="GPH524" s="682"/>
      <c r="GPI524" s="682"/>
      <c r="GPJ524" s="682"/>
      <c r="GPK524" s="682"/>
      <c r="GPL524" s="682"/>
      <c r="GPM524" s="682"/>
      <c r="GPN524" s="682"/>
      <c r="GPO524" s="682"/>
      <c r="GPP524" s="682"/>
      <c r="GPQ524" s="682"/>
      <c r="GPR524" s="682"/>
      <c r="GPS524" s="682"/>
      <c r="GPT524" s="682"/>
      <c r="GPU524" s="682"/>
      <c r="GPV524" s="682"/>
      <c r="GPW524" s="682"/>
      <c r="GPX524" s="682"/>
      <c r="GPY524" s="682"/>
      <c r="GPZ524" s="682"/>
      <c r="GQA524" s="682"/>
      <c r="GQB524" s="682"/>
      <c r="GQC524" s="682"/>
      <c r="GQD524" s="682"/>
      <c r="GQE524" s="682"/>
      <c r="GQF524" s="682"/>
      <c r="GQG524" s="682"/>
      <c r="GQH524" s="682"/>
      <c r="GQI524" s="682"/>
      <c r="GQJ524" s="682"/>
      <c r="GQK524" s="682"/>
      <c r="GQL524" s="682"/>
      <c r="GQM524" s="682"/>
      <c r="GQN524" s="682"/>
      <c r="GQO524" s="682"/>
      <c r="GQP524" s="682"/>
      <c r="GQQ524" s="682"/>
      <c r="GQR524" s="682"/>
      <c r="GQS524" s="682"/>
      <c r="GQT524" s="682"/>
      <c r="GQU524" s="682"/>
      <c r="GQV524" s="682"/>
      <c r="GQW524" s="682"/>
      <c r="GQX524" s="682"/>
      <c r="GQY524" s="682"/>
      <c r="GQZ524" s="682"/>
      <c r="GRA524" s="682"/>
      <c r="GRB524" s="682"/>
      <c r="GRC524" s="682"/>
      <c r="GRD524" s="682"/>
      <c r="GRE524" s="682"/>
      <c r="GRF524" s="682"/>
      <c r="GRG524" s="682"/>
      <c r="GRH524" s="682"/>
      <c r="GRI524" s="682"/>
      <c r="GRJ524" s="682"/>
      <c r="GRK524" s="682"/>
      <c r="GRL524" s="682"/>
      <c r="GRM524" s="682"/>
      <c r="GRN524" s="682"/>
      <c r="GRO524" s="682"/>
      <c r="GRP524" s="682"/>
      <c r="GRQ524" s="682"/>
      <c r="GRR524" s="682"/>
      <c r="GRS524" s="682"/>
      <c r="GRT524" s="682"/>
      <c r="GRU524" s="682"/>
      <c r="GRV524" s="682"/>
      <c r="GRW524" s="682"/>
      <c r="GRX524" s="682"/>
      <c r="GRY524" s="682"/>
      <c r="GRZ524" s="682"/>
      <c r="GSA524" s="682"/>
      <c r="GSB524" s="682"/>
      <c r="GSC524" s="682"/>
      <c r="GSD524" s="682"/>
      <c r="GSE524" s="682"/>
      <c r="GSF524" s="682"/>
      <c r="GSG524" s="682"/>
      <c r="GSH524" s="682"/>
      <c r="GSI524" s="682"/>
      <c r="GSJ524" s="682"/>
      <c r="GSK524" s="682"/>
      <c r="GSL524" s="682"/>
      <c r="GSM524" s="682"/>
      <c r="GSN524" s="682"/>
      <c r="GSO524" s="682"/>
      <c r="GSP524" s="682"/>
      <c r="GSQ524" s="682"/>
      <c r="GSR524" s="682"/>
      <c r="GSS524" s="682"/>
      <c r="GST524" s="682"/>
      <c r="GSU524" s="682"/>
      <c r="GSV524" s="682"/>
      <c r="GSW524" s="682"/>
      <c r="GSX524" s="682"/>
      <c r="GSY524" s="682"/>
      <c r="GSZ524" s="682"/>
      <c r="GTA524" s="682"/>
      <c r="GTB524" s="682"/>
      <c r="GTC524" s="682"/>
      <c r="GTD524" s="682"/>
      <c r="GTE524" s="682"/>
      <c r="GTF524" s="682"/>
      <c r="GTG524" s="682"/>
      <c r="GTH524" s="682"/>
      <c r="GTI524" s="682"/>
      <c r="GTJ524" s="682"/>
      <c r="GTK524" s="682"/>
      <c r="GTL524" s="682"/>
      <c r="GTM524" s="682"/>
      <c r="GTN524" s="682"/>
      <c r="GTO524" s="682"/>
      <c r="GTP524" s="682"/>
      <c r="GTQ524" s="682"/>
      <c r="GTR524" s="682"/>
      <c r="GTS524" s="682"/>
      <c r="GTT524" s="682"/>
      <c r="GTU524" s="682"/>
      <c r="GTV524" s="682"/>
      <c r="GTW524" s="682"/>
      <c r="GTX524" s="682"/>
      <c r="GTY524" s="682"/>
      <c r="GTZ524" s="682"/>
      <c r="GUA524" s="682"/>
      <c r="GUB524" s="682"/>
      <c r="GUC524" s="682"/>
      <c r="GUD524" s="682"/>
      <c r="GUE524" s="682"/>
      <c r="GUF524" s="682"/>
      <c r="GUG524" s="682"/>
      <c r="GUH524" s="682"/>
      <c r="GUI524" s="682"/>
      <c r="GUJ524" s="682"/>
      <c r="GUK524" s="682"/>
      <c r="GUL524" s="682"/>
      <c r="GUM524" s="682"/>
      <c r="GUN524" s="682"/>
      <c r="GUO524" s="682"/>
      <c r="GUP524" s="682"/>
      <c r="GUQ524" s="682"/>
      <c r="GUR524" s="682"/>
      <c r="GUS524" s="682"/>
      <c r="GUT524" s="682"/>
      <c r="GUU524" s="682"/>
      <c r="GUV524" s="682"/>
      <c r="GUW524" s="682"/>
      <c r="GUX524" s="682"/>
      <c r="GUY524" s="682"/>
      <c r="GUZ524" s="682"/>
      <c r="GVA524" s="682"/>
      <c r="GVB524" s="682"/>
      <c r="GVC524" s="682"/>
      <c r="GVD524" s="682"/>
      <c r="GVE524" s="682"/>
      <c r="GVF524" s="682"/>
      <c r="GVG524" s="682"/>
      <c r="GVH524" s="682"/>
      <c r="GVI524" s="682"/>
      <c r="GVJ524" s="682"/>
      <c r="GVK524" s="682"/>
      <c r="GVL524" s="682"/>
      <c r="GVM524" s="682"/>
      <c r="GVN524" s="682"/>
      <c r="GVO524" s="682"/>
      <c r="GVP524" s="682"/>
      <c r="GVQ524" s="682"/>
      <c r="GVR524" s="682"/>
      <c r="GVS524" s="682"/>
      <c r="GVT524" s="682"/>
      <c r="GVU524" s="682"/>
      <c r="GVV524" s="682"/>
      <c r="GVW524" s="682"/>
      <c r="GVX524" s="682"/>
      <c r="GVY524" s="682"/>
      <c r="GVZ524" s="682"/>
      <c r="GWA524" s="682"/>
      <c r="GWB524" s="682"/>
      <c r="GWC524" s="682"/>
      <c r="GWD524" s="682"/>
      <c r="GWE524" s="682"/>
      <c r="GWF524" s="682"/>
      <c r="GWG524" s="682"/>
      <c r="GWH524" s="682"/>
      <c r="GWI524" s="682"/>
      <c r="GWJ524" s="682"/>
      <c r="GWK524" s="682"/>
      <c r="GWL524" s="682"/>
      <c r="GWM524" s="682"/>
      <c r="GWN524" s="682"/>
      <c r="GWO524" s="682"/>
      <c r="GWP524" s="682"/>
      <c r="GWQ524" s="682"/>
      <c r="GWR524" s="682"/>
      <c r="GWS524" s="682"/>
      <c r="GWT524" s="682"/>
      <c r="GWU524" s="682"/>
      <c r="GWV524" s="682"/>
      <c r="GWW524" s="682"/>
      <c r="GWX524" s="682"/>
      <c r="GWY524" s="682"/>
      <c r="GWZ524" s="682"/>
      <c r="GXA524" s="682"/>
      <c r="GXB524" s="682"/>
      <c r="GXC524" s="682"/>
      <c r="GXD524" s="682"/>
      <c r="GXE524" s="682"/>
      <c r="GXF524" s="682"/>
      <c r="GXG524" s="682"/>
      <c r="GXH524" s="682"/>
      <c r="GXI524" s="682"/>
      <c r="GXJ524" s="682"/>
      <c r="GXK524" s="682"/>
      <c r="GXL524" s="682"/>
      <c r="GXM524" s="682"/>
      <c r="GXN524" s="682"/>
      <c r="GXO524" s="682"/>
      <c r="GXP524" s="682"/>
      <c r="GXQ524" s="682"/>
      <c r="GXR524" s="682"/>
      <c r="GXS524" s="682"/>
      <c r="GXT524" s="682"/>
      <c r="GXU524" s="682"/>
      <c r="GXV524" s="682"/>
      <c r="GXW524" s="682"/>
      <c r="GXX524" s="682"/>
      <c r="GXY524" s="682"/>
      <c r="GXZ524" s="682"/>
      <c r="GYA524" s="682"/>
      <c r="GYB524" s="682"/>
      <c r="GYC524" s="682"/>
      <c r="GYD524" s="682"/>
      <c r="GYE524" s="682"/>
      <c r="GYF524" s="682"/>
      <c r="GYG524" s="682"/>
      <c r="GYH524" s="682"/>
      <c r="GYI524" s="682"/>
      <c r="GYJ524" s="682"/>
      <c r="GYK524" s="682"/>
      <c r="GYL524" s="682"/>
      <c r="GYM524" s="682"/>
      <c r="GYN524" s="682"/>
      <c r="GYO524" s="682"/>
      <c r="GYP524" s="682"/>
      <c r="GYQ524" s="682"/>
      <c r="GYR524" s="682"/>
      <c r="GYS524" s="682"/>
      <c r="GYT524" s="682"/>
      <c r="GYU524" s="682"/>
      <c r="GYV524" s="682"/>
      <c r="GYW524" s="682"/>
      <c r="GYX524" s="682"/>
      <c r="GYY524" s="682"/>
      <c r="GYZ524" s="682"/>
      <c r="GZA524" s="682"/>
      <c r="GZB524" s="682"/>
      <c r="GZC524" s="682"/>
      <c r="GZD524" s="682"/>
      <c r="GZE524" s="682"/>
      <c r="GZF524" s="682"/>
      <c r="GZG524" s="682"/>
      <c r="GZH524" s="682"/>
      <c r="GZI524" s="682"/>
      <c r="GZJ524" s="682"/>
      <c r="GZK524" s="682"/>
      <c r="GZL524" s="682"/>
      <c r="GZM524" s="682"/>
      <c r="GZN524" s="682"/>
      <c r="GZO524" s="682"/>
      <c r="GZP524" s="682"/>
      <c r="GZQ524" s="682"/>
      <c r="GZR524" s="682"/>
      <c r="GZS524" s="682"/>
      <c r="GZT524" s="682"/>
      <c r="GZU524" s="682"/>
      <c r="GZV524" s="682"/>
      <c r="GZW524" s="682"/>
      <c r="GZX524" s="682"/>
      <c r="GZY524" s="682"/>
      <c r="GZZ524" s="682"/>
      <c r="HAA524" s="682"/>
      <c r="HAB524" s="682"/>
      <c r="HAC524" s="682"/>
      <c r="HAD524" s="682"/>
      <c r="HAE524" s="682"/>
      <c r="HAF524" s="682"/>
      <c r="HAG524" s="682"/>
      <c r="HAH524" s="682"/>
      <c r="HAI524" s="682"/>
      <c r="HAJ524" s="682"/>
      <c r="HAK524" s="682"/>
      <c r="HAL524" s="682"/>
      <c r="HAM524" s="682"/>
      <c r="HAN524" s="682"/>
      <c r="HAO524" s="682"/>
      <c r="HAP524" s="682"/>
      <c r="HAQ524" s="682"/>
      <c r="HAR524" s="682"/>
      <c r="HAS524" s="682"/>
      <c r="HAT524" s="682"/>
      <c r="HAU524" s="682"/>
      <c r="HAV524" s="682"/>
      <c r="HAW524" s="682"/>
      <c r="HAX524" s="682"/>
      <c r="HAY524" s="682"/>
      <c r="HAZ524" s="682"/>
      <c r="HBA524" s="682"/>
      <c r="HBB524" s="682"/>
      <c r="HBC524" s="682"/>
      <c r="HBD524" s="682"/>
      <c r="HBE524" s="682"/>
      <c r="HBF524" s="682"/>
      <c r="HBG524" s="682"/>
      <c r="HBH524" s="682"/>
      <c r="HBI524" s="682"/>
      <c r="HBJ524" s="682"/>
      <c r="HBK524" s="682"/>
      <c r="HBL524" s="682"/>
      <c r="HBM524" s="682"/>
      <c r="HBN524" s="682"/>
      <c r="HBO524" s="682"/>
      <c r="HBP524" s="682"/>
      <c r="HBQ524" s="682"/>
      <c r="HBR524" s="682"/>
      <c r="HBS524" s="682"/>
      <c r="HBT524" s="682"/>
      <c r="HBU524" s="682"/>
      <c r="HBV524" s="682"/>
      <c r="HBW524" s="682"/>
      <c r="HBX524" s="682"/>
      <c r="HBY524" s="682"/>
      <c r="HBZ524" s="682"/>
      <c r="HCA524" s="682"/>
      <c r="HCB524" s="682"/>
      <c r="HCC524" s="682"/>
      <c r="HCD524" s="682"/>
      <c r="HCE524" s="682"/>
      <c r="HCF524" s="682"/>
      <c r="HCG524" s="682"/>
      <c r="HCH524" s="682"/>
      <c r="HCI524" s="682"/>
      <c r="HCJ524" s="682"/>
      <c r="HCK524" s="682"/>
      <c r="HCL524" s="682"/>
      <c r="HCM524" s="682"/>
      <c r="HCN524" s="682"/>
      <c r="HCO524" s="682"/>
      <c r="HCP524" s="682"/>
      <c r="HCQ524" s="682"/>
      <c r="HCR524" s="682"/>
      <c r="HCS524" s="682"/>
      <c r="HCT524" s="682"/>
      <c r="HCU524" s="682"/>
      <c r="HCV524" s="682"/>
      <c r="HCW524" s="682"/>
      <c r="HCX524" s="682"/>
      <c r="HCY524" s="682"/>
      <c r="HCZ524" s="682"/>
      <c r="HDA524" s="682"/>
      <c r="HDB524" s="682"/>
      <c r="HDC524" s="682"/>
      <c r="HDD524" s="682"/>
      <c r="HDE524" s="682"/>
      <c r="HDF524" s="682"/>
      <c r="HDG524" s="682"/>
      <c r="HDH524" s="682"/>
      <c r="HDI524" s="682"/>
      <c r="HDJ524" s="682"/>
      <c r="HDK524" s="682"/>
      <c r="HDL524" s="682"/>
      <c r="HDM524" s="682"/>
      <c r="HDN524" s="682"/>
      <c r="HDO524" s="682"/>
      <c r="HDP524" s="682"/>
      <c r="HDQ524" s="682"/>
      <c r="HDR524" s="682"/>
      <c r="HDS524" s="682"/>
      <c r="HDT524" s="682"/>
      <c r="HDU524" s="682"/>
      <c r="HDV524" s="682"/>
      <c r="HDW524" s="682"/>
      <c r="HDX524" s="682"/>
      <c r="HDY524" s="682"/>
      <c r="HDZ524" s="682"/>
      <c r="HEA524" s="682"/>
      <c r="HEB524" s="682"/>
      <c r="HEC524" s="682"/>
      <c r="HED524" s="682"/>
      <c r="HEE524" s="682"/>
      <c r="HEF524" s="682"/>
      <c r="HEG524" s="682"/>
      <c r="HEH524" s="682"/>
      <c r="HEI524" s="682"/>
      <c r="HEJ524" s="682"/>
      <c r="HEK524" s="682"/>
      <c r="HEL524" s="682"/>
      <c r="HEM524" s="682"/>
      <c r="HEN524" s="682"/>
      <c r="HEO524" s="682"/>
      <c r="HEP524" s="682"/>
      <c r="HEQ524" s="682"/>
      <c r="HER524" s="682"/>
      <c r="HES524" s="682"/>
      <c r="HET524" s="682"/>
      <c r="HEU524" s="682"/>
      <c r="HEV524" s="682"/>
      <c r="HEW524" s="682"/>
      <c r="HEX524" s="682"/>
      <c r="HEY524" s="682"/>
      <c r="HEZ524" s="682"/>
      <c r="HFA524" s="682"/>
      <c r="HFB524" s="682"/>
      <c r="HFC524" s="682"/>
      <c r="HFD524" s="682"/>
      <c r="HFE524" s="682"/>
      <c r="HFF524" s="682"/>
      <c r="HFG524" s="682"/>
      <c r="HFH524" s="682"/>
      <c r="HFI524" s="682"/>
      <c r="HFJ524" s="682"/>
      <c r="HFK524" s="682"/>
      <c r="HFL524" s="682"/>
      <c r="HFM524" s="682"/>
      <c r="HFN524" s="682"/>
      <c r="HFO524" s="682"/>
      <c r="HFP524" s="682"/>
      <c r="HFQ524" s="682"/>
      <c r="HFR524" s="682"/>
      <c r="HFS524" s="682"/>
      <c r="HFT524" s="682"/>
      <c r="HFU524" s="682"/>
      <c r="HFV524" s="682"/>
      <c r="HFW524" s="682"/>
      <c r="HFX524" s="682"/>
      <c r="HFY524" s="682"/>
      <c r="HFZ524" s="682"/>
      <c r="HGA524" s="682"/>
      <c r="HGB524" s="682"/>
      <c r="HGC524" s="682"/>
      <c r="HGD524" s="682"/>
      <c r="HGE524" s="682"/>
      <c r="HGF524" s="682"/>
      <c r="HGG524" s="682"/>
      <c r="HGH524" s="682"/>
      <c r="HGI524" s="682"/>
      <c r="HGJ524" s="682"/>
      <c r="HGK524" s="682"/>
      <c r="HGL524" s="682"/>
      <c r="HGM524" s="682"/>
      <c r="HGN524" s="682"/>
      <c r="HGO524" s="682"/>
      <c r="HGP524" s="682"/>
      <c r="HGQ524" s="682"/>
      <c r="HGR524" s="682"/>
      <c r="HGS524" s="682"/>
      <c r="HGT524" s="682"/>
      <c r="HGU524" s="682"/>
      <c r="HGV524" s="682"/>
      <c r="HGW524" s="682"/>
      <c r="HGX524" s="682"/>
      <c r="HGY524" s="682"/>
      <c r="HGZ524" s="682"/>
      <c r="HHA524" s="682"/>
      <c r="HHB524" s="682"/>
      <c r="HHC524" s="682"/>
      <c r="HHD524" s="682"/>
      <c r="HHE524" s="682"/>
      <c r="HHF524" s="682"/>
      <c r="HHG524" s="682"/>
      <c r="HHH524" s="682"/>
      <c r="HHI524" s="682"/>
      <c r="HHJ524" s="682"/>
      <c r="HHK524" s="682"/>
      <c r="HHL524" s="682"/>
      <c r="HHM524" s="682"/>
      <c r="HHN524" s="682"/>
      <c r="HHO524" s="682"/>
      <c r="HHP524" s="682"/>
      <c r="HHQ524" s="682"/>
      <c r="HHR524" s="682"/>
      <c r="HHS524" s="682"/>
      <c r="HHT524" s="682"/>
      <c r="HHU524" s="682"/>
      <c r="HHV524" s="682"/>
      <c r="HHW524" s="682"/>
      <c r="HHX524" s="682"/>
      <c r="HHY524" s="682"/>
      <c r="HHZ524" s="682"/>
      <c r="HIA524" s="682"/>
      <c r="HIB524" s="682"/>
      <c r="HIC524" s="682"/>
      <c r="HID524" s="682"/>
      <c r="HIE524" s="682"/>
      <c r="HIF524" s="682"/>
      <c r="HIG524" s="682"/>
      <c r="HIH524" s="682"/>
      <c r="HII524" s="682"/>
      <c r="HIJ524" s="682"/>
      <c r="HIK524" s="682"/>
      <c r="HIL524" s="682"/>
      <c r="HIM524" s="682"/>
      <c r="HIN524" s="682"/>
      <c r="HIO524" s="682"/>
      <c r="HIP524" s="682"/>
      <c r="HIQ524" s="682"/>
      <c r="HIR524" s="682"/>
      <c r="HIS524" s="682"/>
      <c r="HIT524" s="682"/>
      <c r="HIU524" s="682"/>
      <c r="HIV524" s="682"/>
      <c r="HIW524" s="682"/>
      <c r="HIX524" s="682"/>
      <c r="HIY524" s="682"/>
      <c r="HIZ524" s="682"/>
      <c r="HJA524" s="682"/>
      <c r="HJB524" s="682"/>
      <c r="HJC524" s="682"/>
      <c r="HJD524" s="682"/>
      <c r="HJE524" s="682"/>
      <c r="HJF524" s="682"/>
      <c r="HJG524" s="682"/>
      <c r="HJH524" s="682"/>
      <c r="HJI524" s="682"/>
      <c r="HJJ524" s="682"/>
      <c r="HJK524" s="682"/>
      <c r="HJL524" s="682"/>
      <c r="HJM524" s="682"/>
      <c r="HJN524" s="682"/>
      <c r="HJO524" s="682"/>
      <c r="HJP524" s="682"/>
      <c r="HJQ524" s="682"/>
      <c r="HJR524" s="682"/>
      <c r="HJS524" s="682"/>
      <c r="HJT524" s="682"/>
      <c r="HJU524" s="682"/>
      <c r="HJV524" s="682"/>
      <c r="HJW524" s="682"/>
      <c r="HJX524" s="682"/>
      <c r="HJY524" s="682"/>
      <c r="HJZ524" s="682"/>
      <c r="HKA524" s="682"/>
      <c r="HKB524" s="682"/>
      <c r="HKC524" s="682"/>
      <c r="HKD524" s="682"/>
      <c r="HKE524" s="682"/>
      <c r="HKF524" s="682"/>
      <c r="HKG524" s="682"/>
      <c r="HKH524" s="682"/>
      <c r="HKI524" s="682"/>
      <c r="HKJ524" s="682"/>
      <c r="HKK524" s="682"/>
      <c r="HKL524" s="682"/>
      <c r="HKM524" s="682"/>
      <c r="HKN524" s="682"/>
      <c r="HKO524" s="682"/>
      <c r="HKP524" s="682"/>
      <c r="HKQ524" s="682"/>
      <c r="HKR524" s="682"/>
      <c r="HKS524" s="682"/>
      <c r="HKT524" s="682"/>
      <c r="HKU524" s="682"/>
      <c r="HKV524" s="682"/>
      <c r="HKW524" s="682"/>
      <c r="HKX524" s="682"/>
      <c r="HKY524" s="682"/>
      <c r="HKZ524" s="682"/>
      <c r="HLA524" s="682"/>
      <c r="HLB524" s="682"/>
      <c r="HLC524" s="682"/>
      <c r="HLD524" s="682"/>
      <c r="HLE524" s="682"/>
      <c r="HLF524" s="682"/>
      <c r="HLG524" s="682"/>
      <c r="HLH524" s="682"/>
      <c r="HLI524" s="682"/>
      <c r="HLJ524" s="682"/>
      <c r="HLK524" s="682"/>
      <c r="HLL524" s="682"/>
      <c r="HLM524" s="682"/>
      <c r="HLN524" s="682"/>
      <c r="HLO524" s="682"/>
      <c r="HLP524" s="682"/>
      <c r="HLQ524" s="682"/>
      <c r="HLR524" s="682"/>
      <c r="HLS524" s="682"/>
      <c r="HLT524" s="682"/>
      <c r="HLU524" s="682"/>
      <c r="HLV524" s="682"/>
      <c r="HLW524" s="682"/>
      <c r="HLX524" s="682"/>
      <c r="HLY524" s="682"/>
      <c r="HLZ524" s="682"/>
      <c r="HMA524" s="682"/>
      <c r="HMB524" s="682"/>
      <c r="HMC524" s="682"/>
      <c r="HMD524" s="682"/>
      <c r="HME524" s="682"/>
      <c r="HMF524" s="682"/>
      <c r="HMG524" s="682"/>
      <c r="HMH524" s="682"/>
      <c r="HMI524" s="682"/>
      <c r="HMJ524" s="682"/>
      <c r="HMK524" s="682"/>
      <c r="HML524" s="682"/>
      <c r="HMM524" s="682"/>
      <c r="HMN524" s="682"/>
      <c r="HMO524" s="682"/>
      <c r="HMP524" s="682"/>
      <c r="HMQ524" s="682"/>
      <c r="HMR524" s="682"/>
      <c r="HMS524" s="682"/>
      <c r="HMT524" s="682"/>
      <c r="HMU524" s="682"/>
      <c r="HMV524" s="682"/>
      <c r="HMW524" s="682"/>
      <c r="HMX524" s="682"/>
      <c r="HMY524" s="682"/>
      <c r="HMZ524" s="682"/>
      <c r="HNA524" s="682"/>
      <c r="HNB524" s="682"/>
      <c r="HNC524" s="682"/>
      <c r="HND524" s="682"/>
      <c r="HNE524" s="682"/>
      <c r="HNF524" s="682"/>
      <c r="HNG524" s="682"/>
      <c r="HNH524" s="682"/>
      <c r="HNI524" s="682"/>
      <c r="HNJ524" s="682"/>
      <c r="HNK524" s="682"/>
      <c r="HNL524" s="682"/>
      <c r="HNM524" s="682"/>
      <c r="HNN524" s="682"/>
      <c r="HNO524" s="682"/>
      <c r="HNP524" s="682"/>
      <c r="HNQ524" s="682"/>
      <c r="HNR524" s="682"/>
      <c r="HNS524" s="682"/>
      <c r="HNT524" s="682"/>
      <c r="HNU524" s="682"/>
      <c r="HNV524" s="682"/>
      <c r="HNW524" s="682"/>
      <c r="HNX524" s="682"/>
      <c r="HNY524" s="682"/>
      <c r="HNZ524" s="682"/>
      <c r="HOA524" s="682"/>
      <c r="HOB524" s="682"/>
      <c r="HOC524" s="682"/>
      <c r="HOD524" s="682"/>
      <c r="HOE524" s="682"/>
      <c r="HOF524" s="682"/>
      <c r="HOG524" s="682"/>
      <c r="HOH524" s="682"/>
      <c r="HOI524" s="682"/>
      <c r="HOJ524" s="682"/>
      <c r="HOK524" s="682"/>
      <c r="HOL524" s="682"/>
      <c r="HOM524" s="682"/>
      <c r="HON524" s="682"/>
      <c r="HOO524" s="682"/>
      <c r="HOP524" s="682"/>
      <c r="HOQ524" s="682"/>
      <c r="HOR524" s="682"/>
      <c r="HOS524" s="682"/>
      <c r="HOT524" s="682"/>
      <c r="HOU524" s="682"/>
      <c r="HOV524" s="682"/>
      <c r="HOW524" s="682"/>
      <c r="HOX524" s="682"/>
      <c r="HOY524" s="682"/>
      <c r="HOZ524" s="682"/>
      <c r="HPA524" s="682"/>
      <c r="HPB524" s="682"/>
      <c r="HPC524" s="682"/>
      <c r="HPD524" s="682"/>
      <c r="HPE524" s="682"/>
      <c r="HPF524" s="682"/>
      <c r="HPG524" s="682"/>
      <c r="HPH524" s="682"/>
      <c r="HPI524" s="682"/>
      <c r="HPJ524" s="682"/>
      <c r="HPK524" s="682"/>
      <c r="HPL524" s="682"/>
      <c r="HPM524" s="682"/>
      <c r="HPN524" s="682"/>
      <c r="HPO524" s="682"/>
      <c r="HPP524" s="682"/>
      <c r="HPQ524" s="682"/>
      <c r="HPR524" s="682"/>
      <c r="HPS524" s="682"/>
      <c r="HPT524" s="682"/>
      <c r="HPU524" s="682"/>
      <c r="HPV524" s="682"/>
      <c r="HPW524" s="682"/>
      <c r="HPX524" s="682"/>
      <c r="HPY524" s="682"/>
      <c r="HPZ524" s="682"/>
      <c r="HQA524" s="682"/>
      <c r="HQB524" s="682"/>
      <c r="HQC524" s="682"/>
      <c r="HQD524" s="682"/>
      <c r="HQE524" s="682"/>
      <c r="HQF524" s="682"/>
      <c r="HQG524" s="682"/>
      <c r="HQH524" s="682"/>
      <c r="HQI524" s="682"/>
      <c r="HQJ524" s="682"/>
      <c r="HQK524" s="682"/>
      <c r="HQL524" s="682"/>
      <c r="HQM524" s="682"/>
      <c r="HQN524" s="682"/>
      <c r="HQO524" s="682"/>
      <c r="HQP524" s="682"/>
      <c r="HQQ524" s="682"/>
      <c r="HQR524" s="682"/>
      <c r="HQS524" s="682"/>
      <c r="HQT524" s="682"/>
      <c r="HQU524" s="682"/>
      <c r="HQV524" s="682"/>
      <c r="HQW524" s="682"/>
      <c r="HQX524" s="682"/>
      <c r="HQY524" s="682"/>
      <c r="HQZ524" s="682"/>
      <c r="HRA524" s="682"/>
      <c r="HRB524" s="682"/>
      <c r="HRC524" s="682"/>
      <c r="HRD524" s="682"/>
      <c r="HRE524" s="682"/>
      <c r="HRF524" s="682"/>
      <c r="HRG524" s="682"/>
      <c r="HRH524" s="682"/>
      <c r="HRI524" s="682"/>
      <c r="HRJ524" s="682"/>
      <c r="HRK524" s="682"/>
      <c r="HRL524" s="682"/>
      <c r="HRM524" s="682"/>
      <c r="HRN524" s="682"/>
      <c r="HRO524" s="682"/>
      <c r="HRP524" s="682"/>
      <c r="HRQ524" s="682"/>
      <c r="HRR524" s="682"/>
      <c r="HRS524" s="682"/>
      <c r="HRT524" s="682"/>
      <c r="HRU524" s="682"/>
      <c r="HRV524" s="682"/>
      <c r="HRW524" s="682"/>
      <c r="HRX524" s="682"/>
      <c r="HRY524" s="682"/>
      <c r="HRZ524" s="682"/>
      <c r="HSA524" s="682"/>
      <c r="HSB524" s="682"/>
      <c r="HSC524" s="682"/>
      <c r="HSD524" s="682"/>
      <c r="HSE524" s="682"/>
      <c r="HSF524" s="682"/>
      <c r="HSG524" s="682"/>
      <c r="HSH524" s="682"/>
      <c r="HSI524" s="682"/>
      <c r="HSJ524" s="682"/>
      <c r="HSK524" s="682"/>
      <c r="HSL524" s="682"/>
      <c r="HSM524" s="682"/>
      <c r="HSN524" s="682"/>
      <c r="HSO524" s="682"/>
      <c r="HSP524" s="682"/>
      <c r="HSQ524" s="682"/>
      <c r="HSR524" s="682"/>
      <c r="HSS524" s="682"/>
      <c r="HST524" s="682"/>
      <c r="HSU524" s="682"/>
      <c r="HSV524" s="682"/>
      <c r="HSW524" s="682"/>
      <c r="HSX524" s="682"/>
      <c r="HSY524" s="682"/>
      <c r="HSZ524" s="682"/>
      <c r="HTA524" s="682"/>
      <c r="HTB524" s="682"/>
      <c r="HTC524" s="682"/>
      <c r="HTD524" s="682"/>
      <c r="HTE524" s="682"/>
      <c r="HTF524" s="682"/>
      <c r="HTG524" s="682"/>
      <c r="HTH524" s="682"/>
      <c r="HTI524" s="682"/>
      <c r="HTJ524" s="682"/>
      <c r="HTK524" s="682"/>
      <c r="HTL524" s="682"/>
      <c r="HTM524" s="682"/>
      <c r="HTN524" s="682"/>
      <c r="HTO524" s="682"/>
      <c r="HTP524" s="682"/>
      <c r="HTQ524" s="682"/>
      <c r="HTR524" s="682"/>
      <c r="HTS524" s="682"/>
      <c r="HTT524" s="682"/>
      <c r="HTU524" s="682"/>
      <c r="HTV524" s="682"/>
      <c r="HTW524" s="682"/>
      <c r="HTX524" s="682"/>
      <c r="HTY524" s="682"/>
      <c r="HTZ524" s="682"/>
      <c r="HUA524" s="682"/>
      <c r="HUB524" s="682"/>
      <c r="HUC524" s="682"/>
      <c r="HUD524" s="682"/>
      <c r="HUE524" s="682"/>
      <c r="HUF524" s="682"/>
      <c r="HUG524" s="682"/>
      <c r="HUH524" s="682"/>
      <c r="HUI524" s="682"/>
      <c r="HUJ524" s="682"/>
      <c r="HUK524" s="682"/>
      <c r="HUL524" s="682"/>
      <c r="HUM524" s="682"/>
      <c r="HUN524" s="682"/>
      <c r="HUO524" s="682"/>
      <c r="HUP524" s="682"/>
      <c r="HUQ524" s="682"/>
      <c r="HUR524" s="682"/>
      <c r="HUS524" s="682"/>
      <c r="HUT524" s="682"/>
      <c r="HUU524" s="682"/>
      <c r="HUV524" s="682"/>
      <c r="HUW524" s="682"/>
      <c r="HUX524" s="682"/>
      <c r="HUY524" s="682"/>
      <c r="HUZ524" s="682"/>
      <c r="HVA524" s="682"/>
      <c r="HVB524" s="682"/>
      <c r="HVC524" s="682"/>
      <c r="HVD524" s="682"/>
      <c r="HVE524" s="682"/>
      <c r="HVF524" s="682"/>
      <c r="HVG524" s="682"/>
      <c r="HVH524" s="682"/>
      <c r="HVI524" s="682"/>
      <c r="HVJ524" s="682"/>
      <c r="HVK524" s="682"/>
      <c r="HVL524" s="682"/>
      <c r="HVM524" s="682"/>
      <c r="HVN524" s="682"/>
      <c r="HVO524" s="682"/>
      <c r="HVP524" s="682"/>
      <c r="HVQ524" s="682"/>
      <c r="HVR524" s="682"/>
      <c r="HVS524" s="682"/>
      <c r="HVT524" s="682"/>
      <c r="HVU524" s="682"/>
      <c r="HVV524" s="682"/>
      <c r="HVW524" s="682"/>
      <c r="HVX524" s="682"/>
      <c r="HVY524" s="682"/>
      <c r="HVZ524" s="682"/>
      <c r="HWA524" s="682"/>
      <c r="HWB524" s="682"/>
      <c r="HWC524" s="682"/>
      <c r="HWD524" s="682"/>
      <c r="HWE524" s="682"/>
      <c r="HWF524" s="682"/>
      <c r="HWG524" s="682"/>
      <c r="HWH524" s="682"/>
      <c r="HWI524" s="682"/>
      <c r="HWJ524" s="682"/>
      <c r="HWK524" s="682"/>
      <c r="HWL524" s="682"/>
      <c r="HWM524" s="682"/>
      <c r="HWN524" s="682"/>
      <c r="HWO524" s="682"/>
      <c r="HWP524" s="682"/>
      <c r="HWQ524" s="682"/>
      <c r="HWR524" s="682"/>
      <c r="HWS524" s="682"/>
      <c r="HWT524" s="682"/>
      <c r="HWU524" s="682"/>
      <c r="HWV524" s="682"/>
      <c r="HWW524" s="682"/>
      <c r="HWX524" s="682"/>
      <c r="HWY524" s="682"/>
      <c r="HWZ524" s="682"/>
      <c r="HXA524" s="682"/>
      <c r="HXB524" s="682"/>
      <c r="HXC524" s="682"/>
      <c r="HXD524" s="682"/>
      <c r="HXE524" s="682"/>
      <c r="HXF524" s="682"/>
      <c r="HXG524" s="682"/>
      <c r="HXH524" s="682"/>
      <c r="HXI524" s="682"/>
      <c r="HXJ524" s="682"/>
      <c r="HXK524" s="682"/>
      <c r="HXL524" s="682"/>
      <c r="HXM524" s="682"/>
      <c r="HXN524" s="682"/>
      <c r="HXO524" s="682"/>
      <c r="HXP524" s="682"/>
      <c r="HXQ524" s="682"/>
      <c r="HXR524" s="682"/>
      <c r="HXS524" s="682"/>
      <c r="HXT524" s="682"/>
      <c r="HXU524" s="682"/>
      <c r="HXV524" s="682"/>
      <c r="HXW524" s="682"/>
      <c r="HXX524" s="682"/>
      <c r="HXY524" s="682"/>
      <c r="HXZ524" s="682"/>
      <c r="HYA524" s="682"/>
      <c r="HYB524" s="682"/>
      <c r="HYC524" s="682"/>
      <c r="HYD524" s="682"/>
      <c r="HYE524" s="682"/>
      <c r="HYF524" s="682"/>
      <c r="HYG524" s="682"/>
      <c r="HYH524" s="682"/>
      <c r="HYI524" s="682"/>
      <c r="HYJ524" s="682"/>
      <c r="HYK524" s="682"/>
      <c r="HYL524" s="682"/>
      <c r="HYM524" s="682"/>
      <c r="HYN524" s="682"/>
      <c r="HYO524" s="682"/>
      <c r="HYP524" s="682"/>
      <c r="HYQ524" s="682"/>
      <c r="HYR524" s="682"/>
      <c r="HYS524" s="682"/>
      <c r="HYT524" s="682"/>
      <c r="HYU524" s="682"/>
      <c r="HYV524" s="682"/>
      <c r="HYW524" s="682"/>
      <c r="HYX524" s="682"/>
      <c r="HYY524" s="682"/>
      <c r="HYZ524" s="682"/>
      <c r="HZA524" s="682"/>
      <c r="HZB524" s="682"/>
      <c r="HZC524" s="682"/>
      <c r="HZD524" s="682"/>
      <c r="HZE524" s="682"/>
      <c r="HZF524" s="682"/>
      <c r="HZG524" s="682"/>
      <c r="HZH524" s="682"/>
      <c r="HZI524" s="682"/>
      <c r="HZJ524" s="682"/>
      <c r="HZK524" s="682"/>
      <c r="HZL524" s="682"/>
      <c r="HZM524" s="682"/>
      <c r="HZN524" s="682"/>
      <c r="HZO524" s="682"/>
      <c r="HZP524" s="682"/>
      <c r="HZQ524" s="682"/>
      <c r="HZR524" s="682"/>
      <c r="HZS524" s="682"/>
      <c r="HZT524" s="682"/>
      <c r="HZU524" s="682"/>
      <c r="HZV524" s="682"/>
      <c r="HZW524" s="682"/>
      <c r="HZX524" s="682"/>
      <c r="HZY524" s="682"/>
      <c r="HZZ524" s="682"/>
      <c r="IAA524" s="682"/>
      <c r="IAB524" s="682"/>
      <c r="IAC524" s="682"/>
      <c r="IAD524" s="682"/>
      <c r="IAE524" s="682"/>
      <c r="IAF524" s="682"/>
      <c r="IAG524" s="682"/>
      <c r="IAH524" s="682"/>
      <c r="IAI524" s="682"/>
      <c r="IAJ524" s="682"/>
      <c r="IAK524" s="682"/>
      <c r="IAL524" s="682"/>
      <c r="IAM524" s="682"/>
      <c r="IAN524" s="682"/>
      <c r="IAO524" s="682"/>
      <c r="IAP524" s="682"/>
      <c r="IAQ524" s="682"/>
      <c r="IAR524" s="682"/>
      <c r="IAS524" s="682"/>
      <c r="IAT524" s="682"/>
      <c r="IAU524" s="682"/>
      <c r="IAV524" s="682"/>
      <c r="IAW524" s="682"/>
      <c r="IAX524" s="682"/>
      <c r="IAY524" s="682"/>
      <c r="IAZ524" s="682"/>
      <c r="IBA524" s="682"/>
      <c r="IBB524" s="682"/>
      <c r="IBC524" s="682"/>
      <c r="IBD524" s="682"/>
      <c r="IBE524" s="682"/>
      <c r="IBF524" s="682"/>
      <c r="IBG524" s="682"/>
      <c r="IBH524" s="682"/>
      <c r="IBI524" s="682"/>
      <c r="IBJ524" s="682"/>
      <c r="IBK524" s="682"/>
      <c r="IBL524" s="682"/>
      <c r="IBM524" s="682"/>
      <c r="IBN524" s="682"/>
      <c r="IBO524" s="682"/>
      <c r="IBP524" s="682"/>
      <c r="IBQ524" s="682"/>
      <c r="IBR524" s="682"/>
      <c r="IBS524" s="682"/>
      <c r="IBT524" s="682"/>
      <c r="IBU524" s="682"/>
      <c r="IBV524" s="682"/>
      <c r="IBW524" s="682"/>
      <c r="IBX524" s="682"/>
      <c r="IBY524" s="682"/>
      <c r="IBZ524" s="682"/>
      <c r="ICA524" s="682"/>
      <c r="ICB524" s="682"/>
      <c r="ICC524" s="682"/>
      <c r="ICD524" s="682"/>
      <c r="ICE524" s="682"/>
      <c r="ICF524" s="682"/>
      <c r="ICG524" s="682"/>
      <c r="ICH524" s="682"/>
      <c r="ICI524" s="682"/>
      <c r="ICJ524" s="682"/>
      <c r="ICK524" s="682"/>
      <c r="ICL524" s="682"/>
      <c r="ICM524" s="682"/>
      <c r="ICN524" s="682"/>
      <c r="ICO524" s="682"/>
      <c r="ICP524" s="682"/>
      <c r="ICQ524" s="682"/>
      <c r="ICR524" s="682"/>
      <c r="ICS524" s="682"/>
      <c r="ICT524" s="682"/>
      <c r="ICU524" s="682"/>
      <c r="ICV524" s="682"/>
      <c r="ICW524" s="682"/>
      <c r="ICX524" s="682"/>
      <c r="ICY524" s="682"/>
      <c r="ICZ524" s="682"/>
      <c r="IDA524" s="682"/>
      <c r="IDB524" s="682"/>
      <c r="IDC524" s="682"/>
      <c r="IDD524" s="682"/>
      <c r="IDE524" s="682"/>
      <c r="IDF524" s="682"/>
      <c r="IDG524" s="682"/>
      <c r="IDH524" s="682"/>
      <c r="IDI524" s="682"/>
      <c r="IDJ524" s="682"/>
      <c r="IDK524" s="682"/>
      <c r="IDL524" s="682"/>
      <c r="IDM524" s="682"/>
      <c r="IDN524" s="682"/>
      <c r="IDO524" s="682"/>
      <c r="IDP524" s="682"/>
      <c r="IDQ524" s="682"/>
      <c r="IDR524" s="682"/>
      <c r="IDS524" s="682"/>
      <c r="IDT524" s="682"/>
      <c r="IDU524" s="682"/>
      <c r="IDV524" s="682"/>
      <c r="IDW524" s="682"/>
      <c r="IDX524" s="682"/>
      <c r="IDY524" s="682"/>
      <c r="IDZ524" s="682"/>
      <c r="IEA524" s="682"/>
      <c r="IEB524" s="682"/>
      <c r="IEC524" s="682"/>
      <c r="IED524" s="682"/>
      <c r="IEE524" s="682"/>
      <c r="IEF524" s="682"/>
      <c r="IEG524" s="682"/>
      <c r="IEH524" s="682"/>
      <c r="IEI524" s="682"/>
      <c r="IEJ524" s="682"/>
      <c r="IEK524" s="682"/>
      <c r="IEL524" s="682"/>
      <c r="IEM524" s="682"/>
      <c r="IEN524" s="682"/>
      <c r="IEO524" s="682"/>
      <c r="IEP524" s="682"/>
      <c r="IEQ524" s="682"/>
      <c r="IER524" s="682"/>
      <c r="IES524" s="682"/>
      <c r="IET524" s="682"/>
      <c r="IEU524" s="682"/>
      <c r="IEV524" s="682"/>
      <c r="IEW524" s="682"/>
      <c r="IEX524" s="682"/>
      <c r="IEY524" s="682"/>
      <c r="IEZ524" s="682"/>
      <c r="IFA524" s="682"/>
      <c r="IFB524" s="682"/>
      <c r="IFC524" s="682"/>
      <c r="IFD524" s="682"/>
      <c r="IFE524" s="682"/>
      <c r="IFF524" s="682"/>
      <c r="IFG524" s="682"/>
      <c r="IFH524" s="682"/>
      <c r="IFI524" s="682"/>
      <c r="IFJ524" s="682"/>
      <c r="IFK524" s="682"/>
      <c r="IFL524" s="682"/>
      <c r="IFM524" s="682"/>
      <c r="IFN524" s="682"/>
      <c r="IFO524" s="682"/>
      <c r="IFP524" s="682"/>
      <c r="IFQ524" s="682"/>
      <c r="IFR524" s="682"/>
      <c r="IFS524" s="682"/>
      <c r="IFT524" s="682"/>
      <c r="IFU524" s="682"/>
      <c r="IFV524" s="682"/>
      <c r="IFW524" s="682"/>
      <c r="IFX524" s="682"/>
      <c r="IFY524" s="682"/>
      <c r="IFZ524" s="682"/>
      <c r="IGA524" s="682"/>
      <c r="IGB524" s="682"/>
      <c r="IGC524" s="682"/>
      <c r="IGD524" s="682"/>
      <c r="IGE524" s="682"/>
      <c r="IGF524" s="682"/>
      <c r="IGG524" s="682"/>
      <c r="IGH524" s="682"/>
      <c r="IGI524" s="682"/>
      <c r="IGJ524" s="682"/>
      <c r="IGK524" s="682"/>
      <c r="IGL524" s="682"/>
      <c r="IGM524" s="682"/>
      <c r="IGN524" s="682"/>
      <c r="IGO524" s="682"/>
      <c r="IGP524" s="682"/>
      <c r="IGQ524" s="682"/>
      <c r="IGR524" s="682"/>
      <c r="IGS524" s="682"/>
      <c r="IGT524" s="682"/>
      <c r="IGU524" s="682"/>
      <c r="IGV524" s="682"/>
      <c r="IGW524" s="682"/>
      <c r="IGX524" s="682"/>
      <c r="IGY524" s="682"/>
      <c r="IGZ524" s="682"/>
      <c r="IHA524" s="682"/>
      <c r="IHB524" s="682"/>
      <c r="IHC524" s="682"/>
      <c r="IHD524" s="682"/>
      <c r="IHE524" s="682"/>
      <c r="IHF524" s="682"/>
      <c r="IHG524" s="682"/>
      <c r="IHH524" s="682"/>
      <c r="IHI524" s="682"/>
      <c r="IHJ524" s="682"/>
      <c r="IHK524" s="682"/>
      <c r="IHL524" s="682"/>
      <c r="IHM524" s="682"/>
      <c r="IHN524" s="682"/>
      <c r="IHO524" s="682"/>
      <c r="IHP524" s="682"/>
      <c r="IHQ524" s="682"/>
      <c r="IHR524" s="682"/>
      <c r="IHS524" s="682"/>
      <c r="IHT524" s="682"/>
      <c r="IHU524" s="682"/>
      <c r="IHV524" s="682"/>
      <c r="IHW524" s="682"/>
      <c r="IHX524" s="682"/>
      <c r="IHY524" s="682"/>
      <c r="IHZ524" s="682"/>
      <c r="IIA524" s="682"/>
      <c r="IIB524" s="682"/>
      <c r="IIC524" s="682"/>
      <c r="IID524" s="682"/>
      <c r="IIE524" s="682"/>
      <c r="IIF524" s="682"/>
      <c r="IIG524" s="682"/>
      <c r="IIH524" s="682"/>
      <c r="III524" s="682"/>
      <c r="IIJ524" s="682"/>
      <c r="IIK524" s="682"/>
      <c r="IIL524" s="682"/>
      <c r="IIM524" s="682"/>
      <c r="IIN524" s="682"/>
      <c r="IIO524" s="682"/>
      <c r="IIP524" s="682"/>
      <c r="IIQ524" s="682"/>
      <c r="IIR524" s="682"/>
      <c r="IIS524" s="682"/>
      <c r="IIT524" s="682"/>
      <c r="IIU524" s="682"/>
      <c r="IIV524" s="682"/>
      <c r="IIW524" s="682"/>
      <c r="IIX524" s="682"/>
      <c r="IIY524" s="682"/>
      <c r="IIZ524" s="682"/>
      <c r="IJA524" s="682"/>
      <c r="IJB524" s="682"/>
      <c r="IJC524" s="682"/>
      <c r="IJD524" s="682"/>
      <c r="IJE524" s="682"/>
      <c r="IJF524" s="682"/>
      <c r="IJG524" s="682"/>
      <c r="IJH524" s="682"/>
      <c r="IJI524" s="682"/>
      <c r="IJJ524" s="682"/>
      <c r="IJK524" s="682"/>
      <c r="IJL524" s="682"/>
      <c r="IJM524" s="682"/>
      <c r="IJN524" s="682"/>
      <c r="IJO524" s="682"/>
      <c r="IJP524" s="682"/>
      <c r="IJQ524" s="682"/>
      <c r="IJR524" s="682"/>
      <c r="IJS524" s="682"/>
      <c r="IJT524" s="682"/>
      <c r="IJU524" s="682"/>
      <c r="IJV524" s="682"/>
      <c r="IJW524" s="682"/>
      <c r="IJX524" s="682"/>
      <c r="IJY524" s="682"/>
      <c r="IJZ524" s="682"/>
      <c r="IKA524" s="682"/>
      <c r="IKB524" s="682"/>
      <c r="IKC524" s="682"/>
      <c r="IKD524" s="682"/>
      <c r="IKE524" s="682"/>
      <c r="IKF524" s="682"/>
      <c r="IKG524" s="682"/>
      <c r="IKH524" s="682"/>
      <c r="IKI524" s="682"/>
      <c r="IKJ524" s="682"/>
      <c r="IKK524" s="682"/>
      <c r="IKL524" s="682"/>
      <c r="IKM524" s="682"/>
      <c r="IKN524" s="682"/>
      <c r="IKO524" s="682"/>
      <c r="IKP524" s="682"/>
      <c r="IKQ524" s="682"/>
      <c r="IKR524" s="682"/>
      <c r="IKS524" s="682"/>
      <c r="IKT524" s="682"/>
      <c r="IKU524" s="682"/>
      <c r="IKV524" s="682"/>
      <c r="IKW524" s="682"/>
      <c r="IKX524" s="682"/>
      <c r="IKY524" s="682"/>
      <c r="IKZ524" s="682"/>
      <c r="ILA524" s="682"/>
      <c r="ILB524" s="682"/>
      <c r="ILC524" s="682"/>
      <c r="ILD524" s="682"/>
      <c r="ILE524" s="682"/>
      <c r="ILF524" s="682"/>
      <c r="ILG524" s="682"/>
      <c r="ILH524" s="682"/>
      <c r="ILI524" s="682"/>
      <c r="ILJ524" s="682"/>
      <c r="ILK524" s="682"/>
      <c r="ILL524" s="682"/>
      <c r="ILM524" s="682"/>
      <c r="ILN524" s="682"/>
      <c r="ILO524" s="682"/>
      <c r="ILP524" s="682"/>
      <c r="ILQ524" s="682"/>
      <c r="ILR524" s="682"/>
      <c r="ILS524" s="682"/>
      <c r="ILT524" s="682"/>
      <c r="ILU524" s="682"/>
      <c r="ILV524" s="682"/>
      <c r="ILW524" s="682"/>
      <c r="ILX524" s="682"/>
      <c r="ILY524" s="682"/>
      <c r="ILZ524" s="682"/>
      <c r="IMA524" s="682"/>
      <c r="IMB524" s="682"/>
      <c r="IMC524" s="682"/>
      <c r="IMD524" s="682"/>
      <c r="IME524" s="682"/>
      <c r="IMF524" s="682"/>
      <c r="IMG524" s="682"/>
      <c r="IMH524" s="682"/>
      <c r="IMI524" s="682"/>
      <c r="IMJ524" s="682"/>
      <c r="IMK524" s="682"/>
      <c r="IML524" s="682"/>
      <c r="IMM524" s="682"/>
      <c r="IMN524" s="682"/>
      <c r="IMO524" s="682"/>
      <c r="IMP524" s="682"/>
      <c r="IMQ524" s="682"/>
      <c r="IMR524" s="682"/>
      <c r="IMS524" s="682"/>
      <c r="IMT524" s="682"/>
      <c r="IMU524" s="682"/>
      <c r="IMV524" s="682"/>
      <c r="IMW524" s="682"/>
      <c r="IMX524" s="682"/>
      <c r="IMY524" s="682"/>
      <c r="IMZ524" s="682"/>
      <c r="INA524" s="682"/>
      <c r="INB524" s="682"/>
      <c r="INC524" s="682"/>
      <c r="IND524" s="682"/>
      <c r="INE524" s="682"/>
      <c r="INF524" s="682"/>
      <c r="ING524" s="682"/>
      <c r="INH524" s="682"/>
      <c r="INI524" s="682"/>
      <c r="INJ524" s="682"/>
      <c r="INK524" s="682"/>
      <c r="INL524" s="682"/>
      <c r="INM524" s="682"/>
      <c r="INN524" s="682"/>
      <c r="INO524" s="682"/>
      <c r="INP524" s="682"/>
      <c r="INQ524" s="682"/>
      <c r="INR524" s="682"/>
      <c r="INS524" s="682"/>
      <c r="INT524" s="682"/>
      <c r="INU524" s="682"/>
      <c r="INV524" s="682"/>
      <c r="INW524" s="682"/>
      <c r="INX524" s="682"/>
      <c r="INY524" s="682"/>
      <c r="INZ524" s="682"/>
      <c r="IOA524" s="682"/>
      <c r="IOB524" s="682"/>
      <c r="IOC524" s="682"/>
      <c r="IOD524" s="682"/>
      <c r="IOE524" s="682"/>
      <c r="IOF524" s="682"/>
      <c r="IOG524" s="682"/>
      <c r="IOH524" s="682"/>
      <c r="IOI524" s="682"/>
      <c r="IOJ524" s="682"/>
      <c r="IOK524" s="682"/>
      <c r="IOL524" s="682"/>
      <c r="IOM524" s="682"/>
      <c r="ION524" s="682"/>
      <c r="IOO524" s="682"/>
      <c r="IOP524" s="682"/>
      <c r="IOQ524" s="682"/>
      <c r="IOR524" s="682"/>
      <c r="IOS524" s="682"/>
      <c r="IOT524" s="682"/>
      <c r="IOU524" s="682"/>
      <c r="IOV524" s="682"/>
      <c r="IOW524" s="682"/>
      <c r="IOX524" s="682"/>
      <c r="IOY524" s="682"/>
      <c r="IOZ524" s="682"/>
      <c r="IPA524" s="682"/>
      <c r="IPB524" s="682"/>
      <c r="IPC524" s="682"/>
      <c r="IPD524" s="682"/>
      <c r="IPE524" s="682"/>
      <c r="IPF524" s="682"/>
      <c r="IPG524" s="682"/>
      <c r="IPH524" s="682"/>
      <c r="IPI524" s="682"/>
      <c r="IPJ524" s="682"/>
      <c r="IPK524" s="682"/>
      <c r="IPL524" s="682"/>
      <c r="IPM524" s="682"/>
      <c r="IPN524" s="682"/>
      <c r="IPO524" s="682"/>
      <c r="IPP524" s="682"/>
      <c r="IPQ524" s="682"/>
      <c r="IPR524" s="682"/>
      <c r="IPS524" s="682"/>
      <c r="IPT524" s="682"/>
      <c r="IPU524" s="682"/>
      <c r="IPV524" s="682"/>
      <c r="IPW524" s="682"/>
      <c r="IPX524" s="682"/>
      <c r="IPY524" s="682"/>
      <c r="IPZ524" s="682"/>
      <c r="IQA524" s="682"/>
      <c r="IQB524" s="682"/>
      <c r="IQC524" s="682"/>
      <c r="IQD524" s="682"/>
      <c r="IQE524" s="682"/>
      <c r="IQF524" s="682"/>
      <c r="IQG524" s="682"/>
      <c r="IQH524" s="682"/>
      <c r="IQI524" s="682"/>
      <c r="IQJ524" s="682"/>
      <c r="IQK524" s="682"/>
      <c r="IQL524" s="682"/>
      <c r="IQM524" s="682"/>
      <c r="IQN524" s="682"/>
      <c r="IQO524" s="682"/>
      <c r="IQP524" s="682"/>
      <c r="IQQ524" s="682"/>
      <c r="IQR524" s="682"/>
      <c r="IQS524" s="682"/>
      <c r="IQT524" s="682"/>
      <c r="IQU524" s="682"/>
      <c r="IQV524" s="682"/>
      <c r="IQW524" s="682"/>
      <c r="IQX524" s="682"/>
      <c r="IQY524" s="682"/>
      <c r="IQZ524" s="682"/>
      <c r="IRA524" s="682"/>
      <c r="IRB524" s="682"/>
      <c r="IRC524" s="682"/>
      <c r="IRD524" s="682"/>
      <c r="IRE524" s="682"/>
      <c r="IRF524" s="682"/>
      <c r="IRG524" s="682"/>
      <c r="IRH524" s="682"/>
      <c r="IRI524" s="682"/>
      <c r="IRJ524" s="682"/>
      <c r="IRK524" s="682"/>
      <c r="IRL524" s="682"/>
      <c r="IRM524" s="682"/>
      <c r="IRN524" s="682"/>
      <c r="IRO524" s="682"/>
      <c r="IRP524" s="682"/>
      <c r="IRQ524" s="682"/>
      <c r="IRR524" s="682"/>
      <c r="IRS524" s="682"/>
      <c r="IRT524" s="682"/>
      <c r="IRU524" s="682"/>
      <c r="IRV524" s="682"/>
      <c r="IRW524" s="682"/>
      <c r="IRX524" s="682"/>
      <c r="IRY524" s="682"/>
      <c r="IRZ524" s="682"/>
      <c r="ISA524" s="682"/>
      <c r="ISB524" s="682"/>
      <c r="ISC524" s="682"/>
      <c r="ISD524" s="682"/>
      <c r="ISE524" s="682"/>
      <c r="ISF524" s="682"/>
      <c r="ISG524" s="682"/>
      <c r="ISH524" s="682"/>
      <c r="ISI524" s="682"/>
      <c r="ISJ524" s="682"/>
      <c r="ISK524" s="682"/>
      <c r="ISL524" s="682"/>
      <c r="ISM524" s="682"/>
      <c r="ISN524" s="682"/>
      <c r="ISO524" s="682"/>
      <c r="ISP524" s="682"/>
      <c r="ISQ524" s="682"/>
      <c r="ISR524" s="682"/>
      <c r="ISS524" s="682"/>
      <c r="IST524" s="682"/>
      <c r="ISU524" s="682"/>
      <c r="ISV524" s="682"/>
      <c r="ISW524" s="682"/>
      <c r="ISX524" s="682"/>
      <c r="ISY524" s="682"/>
      <c r="ISZ524" s="682"/>
      <c r="ITA524" s="682"/>
      <c r="ITB524" s="682"/>
      <c r="ITC524" s="682"/>
      <c r="ITD524" s="682"/>
      <c r="ITE524" s="682"/>
      <c r="ITF524" s="682"/>
      <c r="ITG524" s="682"/>
      <c r="ITH524" s="682"/>
      <c r="ITI524" s="682"/>
      <c r="ITJ524" s="682"/>
      <c r="ITK524" s="682"/>
      <c r="ITL524" s="682"/>
      <c r="ITM524" s="682"/>
      <c r="ITN524" s="682"/>
      <c r="ITO524" s="682"/>
      <c r="ITP524" s="682"/>
      <c r="ITQ524" s="682"/>
      <c r="ITR524" s="682"/>
      <c r="ITS524" s="682"/>
      <c r="ITT524" s="682"/>
      <c r="ITU524" s="682"/>
      <c r="ITV524" s="682"/>
      <c r="ITW524" s="682"/>
      <c r="ITX524" s="682"/>
      <c r="ITY524" s="682"/>
      <c r="ITZ524" s="682"/>
      <c r="IUA524" s="682"/>
      <c r="IUB524" s="682"/>
      <c r="IUC524" s="682"/>
      <c r="IUD524" s="682"/>
      <c r="IUE524" s="682"/>
      <c r="IUF524" s="682"/>
      <c r="IUG524" s="682"/>
      <c r="IUH524" s="682"/>
      <c r="IUI524" s="682"/>
      <c r="IUJ524" s="682"/>
      <c r="IUK524" s="682"/>
      <c r="IUL524" s="682"/>
      <c r="IUM524" s="682"/>
      <c r="IUN524" s="682"/>
      <c r="IUO524" s="682"/>
      <c r="IUP524" s="682"/>
      <c r="IUQ524" s="682"/>
      <c r="IUR524" s="682"/>
      <c r="IUS524" s="682"/>
      <c r="IUT524" s="682"/>
      <c r="IUU524" s="682"/>
      <c r="IUV524" s="682"/>
      <c r="IUW524" s="682"/>
      <c r="IUX524" s="682"/>
      <c r="IUY524" s="682"/>
      <c r="IUZ524" s="682"/>
      <c r="IVA524" s="682"/>
      <c r="IVB524" s="682"/>
      <c r="IVC524" s="682"/>
      <c r="IVD524" s="682"/>
      <c r="IVE524" s="682"/>
      <c r="IVF524" s="682"/>
      <c r="IVG524" s="682"/>
      <c r="IVH524" s="682"/>
      <c r="IVI524" s="682"/>
      <c r="IVJ524" s="682"/>
      <c r="IVK524" s="682"/>
      <c r="IVL524" s="682"/>
      <c r="IVM524" s="682"/>
      <c r="IVN524" s="682"/>
      <c r="IVO524" s="682"/>
      <c r="IVP524" s="682"/>
      <c r="IVQ524" s="682"/>
      <c r="IVR524" s="682"/>
      <c r="IVS524" s="682"/>
      <c r="IVT524" s="682"/>
      <c r="IVU524" s="682"/>
      <c r="IVV524" s="682"/>
      <c r="IVW524" s="682"/>
      <c r="IVX524" s="682"/>
      <c r="IVY524" s="682"/>
      <c r="IVZ524" s="682"/>
      <c r="IWA524" s="682"/>
      <c r="IWB524" s="682"/>
      <c r="IWC524" s="682"/>
      <c r="IWD524" s="682"/>
      <c r="IWE524" s="682"/>
      <c r="IWF524" s="682"/>
      <c r="IWG524" s="682"/>
      <c r="IWH524" s="682"/>
      <c r="IWI524" s="682"/>
      <c r="IWJ524" s="682"/>
      <c r="IWK524" s="682"/>
      <c r="IWL524" s="682"/>
      <c r="IWM524" s="682"/>
      <c r="IWN524" s="682"/>
      <c r="IWO524" s="682"/>
      <c r="IWP524" s="682"/>
      <c r="IWQ524" s="682"/>
      <c r="IWR524" s="682"/>
      <c r="IWS524" s="682"/>
      <c r="IWT524" s="682"/>
      <c r="IWU524" s="682"/>
      <c r="IWV524" s="682"/>
      <c r="IWW524" s="682"/>
      <c r="IWX524" s="682"/>
      <c r="IWY524" s="682"/>
      <c r="IWZ524" s="682"/>
      <c r="IXA524" s="682"/>
      <c r="IXB524" s="682"/>
      <c r="IXC524" s="682"/>
      <c r="IXD524" s="682"/>
      <c r="IXE524" s="682"/>
      <c r="IXF524" s="682"/>
      <c r="IXG524" s="682"/>
      <c r="IXH524" s="682"/>
      <c r="IXI524" s="682"/>
      <c r="IXJ524" s="682"/>
      <c r="IXK524" s="682"/>
      <c r="IXL524" s="682"/>
      <c r="IXM524" s="682"/>
      <c r="IXN524" s="682"/>
      <c r="IXO524" s="682"/>
      <c r="IXP524" s="682"/>
      <c r="IXQ524" s="682"/>
      <c r="IXR524" s="682"/>
      <c r="IXS524" s="682"/>
      <c r="IXT524" s="682"/>
      <c r="IXU524" s="682"/>
      <c r="IXV524" s="682"/>
      <c r="IXW524" s="682"/>
      <c r="IXX524" s="682"/>
      <c r="IXY524" s="682"/>
      <c r="IXZ524" s="682"/>
      <c r="IYA524" s="682"/>
      <c r="IYB524" s="682"/>
      <c r="IYC524" s="682"/>
      <c r="IYD524" s="682"/>
      <c r="IYE524" s="682"/>
      <c r="IYF524" s="682"/>
      <c r="IYG524" s="682"/>
      <c r="IYH524" s="682"/>
      <c r="IYI524" s="682"/>
      <c r="IYJ524" s="682"/>
      <c r="IYK524" s="682"/>
      <c r="IYL524" s="682"/>
      <c r="IYM524" s="682"/>
      <c r="IYN524" s="682"/>
      <c r="IYO524" s="682"/>
      <c r="IYP524" s="682"/>
      <c r="IYQ524" s="682"/>
      <c r="IYR524" s="682"/>
      <c r="IYS524" s="682"/>
      <c r="IYT524" s="682"/>
      <c r="IYU524" s="682"/>
      <c r="IYV524" s="682"/>
      <c r="IYW524" s="682"/>
      <c r="IYX524" s="682"/>
      <c r="IYY524" s="682"/>
      <c r="IYZ524" s="682"/>
      <c r="IZA524" s="682"/>
      <c r="IZB524" s="682"/>
      <c r="IZC524" s="682"/>
      <c r="IZD524" s="682"/>
      <c r="IZE524" s="682"/>
      <c r="IZF524" s="682"/>
      <c r="IZG524" s="682"/>
      <c r="IZH524" s="682"/>
      <c r="IZI524" s="682"/>
      <c r="IZJ524" s="682"/>
      <c r="IZK524" s="682"/>
      <c r="IZL524" s="682"/>
      <c r="IZM524" s="682"/>
      <c r="IZN524" s="682"/>
      <c r="IZO524" s="682"/>
      <c r="IZP524" s="682"/>
      <c r="IZQ524" s="682"/>
      <c r="IZR524" s="682"/>
      <c r="IZS524" s="682"/>
      <c r="IZT524" s="682"/>
      <c r="IZU524" s="682"/>
      <c r="IZV524" s="682"/>
      <c r="IZW524" s="682"/>
      <c r="IZX524" s="682"/>
      <c r="IZY524" s="682"/>
      <c r="IZZ524" s="682"/>
      <c r="JAA524" s="682"/>
      <c r="JAB524" s="682"/>
      <c r="JAC524" s="682"/>
      <c r="JAD524" s="682"/>
      <c r="JAE524" s="682"/>
      <c r="JAF524" s="682"/>
      <c r="JAG524" s="682"/>
      <c r="JAH524" s="682"/>
      <c r="JAI524" s="682"/>
      <c r="JAJ524" s="682"/>
      <c r="JAK524" s="682"/>
      <c r="JAL524" s="682"/>
      <c r="JAM524" s="682"/>
      <c r="JAN524" s="682"/>
      <c r="JAO524" s="682"/>
      <c r="JAP524" s="682"/>
      <c r="JAQ524" s="682"/>
      <c r="JAR524" s="682"/>
      <c r="JAS524" s="682"/>
      <c r="JAT524" s="682"/>
      <c r="JAU524" s="682"/>
      <c r="JAV524" s="682"/>
      <c r="JAW524" s="682"/>
      <c r="JAX524" s="682"/>
      <c r="JAY524" s="682"/>
      <c r="JAZ524" s="682"/>
      <c r="JBA524" s="682"/>
      <c r="JBB524" s="682"/>
      <c r="JBC524" s="682"/>
      <c r="JBD524" s="682"/>
      <c r="JBE524" s="682"/>
      <c r="JBF524" s="682"/>
      <c r="JBG524" s="682"/>
      <c r="JBH524" s="682"/>
      <c r="JBI524" s="682"/>
      <c r="JBJ524" s="682"/>
      <c r="JBK524" s="682"/>
      <c r="JBL524" s="682"/>
      <c r="JBM524" s="682"/>
      <c r="JBN524" s="682"/>
      <c r="JBO524" s="682"/>
      <c r="JBP524" s="682"/>
      <c r="JBQ524" s="682"/>
      <c r="JBR524" s="682"/>
      <c r="JBS524" s="682"/>
      <c r="JBT524" s="682"/>
      <c r="JBU524" s="682"/>
      <c r="JBV524" s="682"/>
      <c r="JBW524" s="682"/>
      <c r="JBX524" s="682"/>
      <c r="JBY524" s="682"/>
      <c r="JBZ524" s="682"/>
      <c r="JCA524" s="682"/>
      <c r="JCB524" s="682"/>
      <c r="JCC524" s="682"/>
      <c r="JCD524" s="682"/>
      <c r="JCE524" s="682"/>
      <c r="JCF524" s="682"/>
      <c r="JCG524" s="682"/>
      <c r="JCH524" s="682"/>
      <c r="JCI524" s="682"/>
      <c r="JCJ524" s="682"/>
      <c r="JCK524" s="682"/>
      <c r="JCL524" s="682"/>
      <c r="JCM524" s="682"/>
      <c r="JCN524" s="682"/>
      <c r="JCO524" s="682"/>
      <c r="JCP524" s="682"/>
      <c r="JCQ524" s="682"/>
      <c r="JCR524" s="682"/>
      <c r="JCS524" s="682"/>
      <c r="JCT524" s="682"/>
      <c r="JCU524" s="682"/>
      <c r="JCV524" s="682"/>
      <c r="JCW524" s="682"/>
      <c r="JCX524" s="682"/>
      <c r="JCY524" s="682"/>
      <c r="JCZ524" s="682"/>
      <c r="JDA524" s="682"/>
      <c r="JDB524" s="682"/>
      <c r="JDC524" s="682"/>
      <c r="JDD524" s="682"/>
      <c r="JDE524" s="682"/>
      <c r="JDF524" s="682"/>
      <c r="JDG524" s="682"/>
      <c r="JDH524" s="682"/>
      <c r="JDI524" s="682"/>
      <c r="JDJ524" s="682"/>
      <c r="JDK524" s="682"/>
      <c r="JDL524" s="682"/>
      <c r="JDM524" s="682"/>
      <c r="JDN524" s="682"/>
      <c r="JDO524" s="682"/>
      <c r="JDP524" s="682"/>
      <c r="JDQ524" s="682"/>
      <c r="JDR524" s="682"/>
      <c r="JDS524" s="682"/>
      <c r="JDT524" s="682"/>
      <c r="JDU524" s="682"/>
      <c r="JDV524" s="682"/>
      <c r="JDW524" s="682"/>
      <c r="JDX524" s="682"/>
      <c r="JDY524" s="682"/>
      <c r="JDZ524" s="682"/>
      <c r="JEA524" s="682"/>
      <c r="JEB524" s="682"/>
      <c r="JEC524" s="682"/>
      <c r="JED524" s="682"/>
      <c r="JEE524" s="682"/>
      <c r="JEF524" s="682"/>
      <c r="JEG524" s="682"/>
      <c r="JEH524" s="682"/>
      <c r="JEI524" s="682"/>
      <c r="JEJ524" s="682"/>
      <c r="JEK524" s="682"/>
      <c r="JEL524" s="682"/>
      <c r="JEM524" s="682"/>
      <c r="JEN524" s="682"/>
      <c r="JEO524" s="682"/>
      <c r="JEP524" s="682"/>
      <c r="JEQ524" s="682"/>
      <c r="JER524" s="682"/>
      <c r="JES524" s="682"/>
      <c r="JET524" s="682"/>
      <c r="JEU524" s="682"/>
      <c r="JEV524" s="682"/>
      <c r="JEW524" s="682"/>
      <c r="JEX524" s="682"/>
      <c r="JEY524" s="682"/>
      <c r="JEZ524" s="682"/>
      <c r="JFA524" s="682"/>
      <c r="JFB524" s="682"/>
      <c r="JFC524" s="682"/>
      <c r="JFD524" s="682"/>
      <c r="JFE524" s="682"/>
      <c r="JFF524" s="682"/>
      <c r="JFG524" s="682"/>
      <c r="JFH524" s="682"/>
      <c r="JFI524" s="682"/>
      <c r="JFJ524" s="682"/>
      <c r="JFK524" s="682"/>
      <c r="JFL524" s="682"/>
      <c r="JFM524" s="682"/>
      <c r="JFN524" s="682"/>
      <c r="JFO524" s="682"/>
      <c r="JFP524" s="682"/>
      <c r="JFQ524" s="682"/>
      <c r="JFR524" s="682"/>
      <c r="JFS524" s="682"/>
      <c r="JFT524" s="682"/>
      <c r="JFU524" s="682"/>
      <c r="JFV524" s="682"/>
      <c r="JFW524" s="682"/>
      <c r="JFX524" s="682"/>
      <c r="JFY524" s="682"/>
      <c r="JFZ524" s="682"/>
      <c r="JGA524" s="682"/>
      <c r="JGB524" s="682"/>
      <c r="JGC524" s="682"/>
      <c r="JGD524" s="682"/>
      <c r="JGE524" s="682"/>
      <c r="JGF524" s="682"/>
      <c r="JGG524" s="682"/>
      <c r="JGH524" s="682"/>
      <c r="JGI524" s="682"/>
      <c r="JGJ524" s="682"/>
      <c r="JGK524" s="682"/>
      <c r="JGL524" s="682"/>
      <c r="JGM524" s="682"/>
      <c r="JGN524" s="682"/>
      <c r="JGO524" s="682"/>
      <c r="JGP524" s="682"/>
      <c r="JGQ524" s="682"/>
      <c r="JGR524" s="682"/>
      <c r="JGS524" s="682"/>
      <c r="JGT524" s="682"/>
      <c r="JGU524" s="682"/>
      <c r="JGV524" s="682"/>
      <c r="JGW524" s="682"/>
      <c r="JGX524" s="682"/>
      <c r="JGY524" s="682"/>
      <c r="JGZ524" s="682"/>
      <c r="JHA524" s="682"/>
      <c r="JHB524" s="682"/>
      <c r="JHC524" s="682"/>
      <c r="JHD524" s="682"/>
      <c r="JHE524" s="682"/>
      <c r="JHF524" s="682"/>
      <c r="JHG524" s="682"/>
      <c r="JHH524" s="682"/>
      <c r="JHI524" s="682"/>
      <c r="JHJ524" s="682"/>
      <c r="JHK524" s="682"/>
      <c r="JHL524" s="682"/>
      <c r="JHM524" s="682"/>
      <c r="JHN524" s="682"/>
      <c r="JHO524" s="682"/>
      <c r="JHP524" s="682"/>
      <c r="JHQ524" s="682"/>
      <c r="JHR524" s="682"/>
      <c r="JHS524" s="682"/>
      <c r="JHT524" s="682"/>
      <c r="JHU524" s="682"/>
      <c r="JHV524" s="682"/>
      <c r="JHW524" s="682"/>
      <c r="JHX524" s="682"/>
      <c r="JHY524" s="682"/>
      <c r="JHZ524" s="682"/>
      <c r="JIA524" s="682"/>
      <c r="JIB524" s="682"/>
      <c r="JIC524" s="682"/>
      <c r="JID524" s="682"/>
      <c r="JIE524" s="682"/>
      <c r="JIF524" s="682"/>
      <c r="JIG524" s="682"/>
      <c r="JIH524" s="682"/>
      <c r="JII524" s="682"/>
      <c r="JIJ524" s="682"/>
      <c r="JIK524" s="682"/>
      <c r="JIL524" s="682"/>
      <c r="JIM524" s="682"/>
      <c r="JIN524" s="682"/>
      <c r="JIO524" s="682"/>
      <c r="JIP524" s="682"/>
      <c r="JIQ524" s="682"/>
      <c r="JIR524" s="682"/>
      <c r="JIS524" s="682"/>
      <c r="JIT524" s="682"/>
      <c r="JIU524" s="682"/>
      <c r="JIV524" s="682"/>
      <c r="JIW524" s="682"/>
      <c r="JIX524" s="682"/>
      <c r="JIY524" s="682"/>
      <c r="JIZ524" s="682"/>
      <c r="JJA524" s="682"/>
      <c r="JJB524" s="682"/>
      <c r="JJC524" s="682"/>
      <c r="JJD524" s="682"/>
      <c r="JJE524" s="682"/>
      <c r="JJF524" s="682"/>
      <c r="JJG524" s="682"/>
      <c r="JJH524" s="682"/>
      <c r="JJI524" s="682"/>
      <c r="JJJ524" s="682"/>
      <c r="JJK524" s="682"/>
      <c r="JJL524" s="682"/>
      <c r="JJM524" s="682"/>
      <c r="JJN524" s="682"/>
      <c r="JJO524" s="682"/>
      <c r="JJP524" s="682"/>
      <c r="JJQ524" s="682"/>
      <c r="JJR524" s="682"/>
      <c r="JJS524" s="682"/>
      <c r="JJT524" s="682"/>
      <c r="JJU524" s="682"/>
      <c r="JJV524" s="682"/>
      <c r="JJW524" s="682"/>
      <c r="JJX524" s="682"/>
      <c r="JJY524" s="682"/>
      <c r="JJZ524" s="682"/>
      <c r="JKA524" s="682"/>
      <c r="JKB524" s="682"/>
      <c r="JKC524" s="682"/>
      <c r="JKD524" s="682"/>
      <c r="JKE524" s="682"/>
      <c r="JKF524" s="682"/>
      <c r="JKG524" s="682"/>
      <c r="JKH524" s="682"/>
      <c r="JKI524" s="682"/>
      <c r="JKJ524" s="682"/>
      <c r="JKK524" s="682"/>
      <c r="JKL524" s="682"/>
      <c r="JKM524" s="682"/>
      <c r="JKN524" s="682"/>
      <c r="JKO524" s="682"/>
      <c r="JKP524" s="682"/>
      <c r="JKQ524" s="682"/>
      <c r="JKR524" s="682"/>
      <c r="JKS524" s="682"/>
      <c r="JKT524" s="682"/>
      <c r="JKU524" s="682"/>
      <c r="JKV524" s="682"/>
      <c r="JKW524" s="682"/>
      <c r="JKX524" s="682"/>
      <c r="JKY524" s="682"/>
      <c r="JKZ524" s="682"/>
      <c r="JLA524" s="682"/>
      <c r="JLB524" s="682"/>
      <c r="JLC524" s="682"/>
      <c r="JLD524" s="682"/>
      <c r="JLE524" s="682"/>
      <c r="JLF524" s="682"/>
      <c r="JLG524" s="682"/>
      <c r="JLH524" s="682"/>
      <c r="JLI524" s="682"/>
      <c r="JLJ524" s="682"/>
      <c r="JLK524" s="682"/>
      <c r="JLL524" s="682"/>
      <c r="JLM524" s="682"/>
      <c r="JLN524" s="682"/>
      <c r="JLO524" s="682"/>
      <c r="JLP524" s="682"/>
      <c r="JLQ524" s="682"/>
      <c r="JLR524" s="682"/>
      <c r="JLS524" s="682"/>
      <c r="JLT524" s="682"/>
      <c r="JLU524" s="682"/>
      <c r="JLV524" s="682"/>
      <c r="JLW524" s="682"/>
      <c r="JLX524" s="682"/>
      <c r="JLY524" s="682"/>
      <c r="JLZ524" s="682"/>
      <c r="JMA524" s="682"/>
      <c r="JMB524" s="682"/>
      <c r="JMC524" s="682"/>
      <c r="JMD524" s="682"/>
      <c r="JME524" s="682"/>
      <c r="JMF524" s="682"/>
      <c r="JMG524" s="682"/>
      <c r="JMH524" s="682"/>
      <c r="JMI524" s="682"/>
      <c r="JMJ524" s="682"/>
      <c r="JMK524" s="682"/>
      <c r="JML524" s="682"/>
      <c r="JMM524" s="682"/>
      <c r="JMN524" s="682"/>
      <c r="JMO524" s="682"/>
      <c r="JMP524" s="682"/>
      <c r="JMQ524" s="682"/>
      <c r="JMR524" s="682"/>
      <c r="JMS524" s="682"/>
      <c r="JMT524" s="682"/>
      <c r="JMU524" s="682"/>
      <c r="JMV524" s="682"/>
      <c r="JMW524" s="682"/>
      <c r="JMX524" s="682"/>
      <c r="JMY524" s="682"/>
      <c r="JMZ524" s="682"/>
      <c r="JNA524" s="682"/>
      <c r="JNB524" s="682"/>
      <c r="JNC524" s="682"/>
      <c r="JND524" s="682"/>
      <c r="JNE524" s="682"/>
      <c r="JNF524" s="682"/>
      <c r="JNG524" s="682"/>
      <c r="JNH524" s="682"/>
      <c r="JNI524" s="682"/>
      <c r="JNJ524" s="682"/>
      <c r="JNK524" s="682"/>
      <c r="JNL524" s="682"/>
      <c r="JNM524" s="682"/>
      <c r="JNN524" s="682"/>
      <c r="JNO524" s="682"/>
      <c r="JNP524" s="682"/>
      <c r="JNQ524" s="682"/>
      <c r="JNR524" s="682"/>
      <c r="JNS524" s="682"/>
      <c r="JNT524" s="682"/>
      <c r="JNU524" s="682"/>
      <c r="JNV524" s="682"/>
      <c r="JNW524" s="682"/>
      <c r="JNX524" s="682"/>
      <c r="JNY524" s="682"/>
      <c r="JNZ524" s="682"/>
      <c r="JOA524" s="682"/>
      <c r="JOB524" s="682"/>
      <c r="JOC524" s="682"/>
      <c r="JOD524" s="682"/>
      <c r="JOE524" s="682"/>
      <c r="JOF524" s="682"/>
      <c r="JOG524" s="682"/>
      <c r="JOH524" s="682"/>
      <c r="JOI524" s="682"/>
      <c r="JOJ524" s="682"/>
      <c r="JOK524" s="682"/>
      <c r="JOL524" s="682"/>
      <c r="JOM524" s="682"/>
      <c r="JON524" s="682"/>
      <c r="JOO524" s="682"/>
      <c r="JOP524" s="682"/>
      <c r="JOQ524" s="682"/>
      <c r="JOR524" s="682"/>
      <c r="JOS524" s="682"/>
      <c r="JOT524" s="682"/>
      <c r="JOU524" s="682"/>
      <c r="JOV524" s="682"/>
      <c r="JOW524" s="682"/>
      <c r="JOX524" s="682"/>
      <c r="JOY524" s="682"/>
      <c r="JOZ524" s="682"/>
      <c r="JPA524" s="682"/>
      <c r="JPB524" s="682"/>
      <c r="JPC524" s="682"/>
      <c r="JPD524" s="682"/>
      <c r="JPE524" s="682"/>
      <c r="JPF524" s="682"/>
      <c r="JPG524" s="682"/>
      <c r="JPH524" s="682"/>
      <c r="JPI524" s="682"/>
      <c r="JPJ524" s="682"/>
      <c r="JPK524" s="682"/>
      <c r="JPL524" s="682"/>
      <c r="JPM524" s="682"/>
      <c r="JPN524" s="682"/>
      <c r="JPO524" s="682"/>
      <c r="JPP524" s="682"/>
      <c r="JPQ524" s="682"/>
      <c r="JPR524" s="682"/>
      <c r="JPS524" s="682"/>
      <c r="JPT524" s="682"/>
      <c r="JPU524" s="682"/>
      <c r="JPV524" s="682"/>
      <c r="JPW524" s="682"/>
      <c r="JPX524" s="682"/>
      <c r="JPY524" s="682"/>
      <c r="JPZ524" s="682"/>
      <c r="JQA524" s="682"/>
      <c r="JQB524" s="682"/>
      <c r="JQC524" s="682"/>
      <c r="JQD524" s="682"/>
      <c r="JQE524" s="682"/>
      <c r="JQF524" s="682"/>
      <c r="JQG524" s="682"/>
      <c r="JQH524" s="682"/>
      <c r="JQI524" s="682"/>
      <c r="JQJ524" s="682"/>
      <c r="JQK524" s="682"/>
      <c r="JQL524" s="682"/>
      <c r="JQM524" s="682"/>
      <c r="JQN524" s="682"/>
      <c r="JQO524" s="682"/>
      <c r="JQP524" s="682"/>
      <c r="JQQ524" s="682"/>
      <c r="JQR524" s="682"/>
      <c r="JQS524" s="682"/>
      <c r="JQT524" s="682"/>
      <c r="JQU524" s="682"/>
      <c r="JQV524" s="682"/>
      <c r="JQW524" s="682"/>
      <c r="JQX524" s="682"/>
      <c r="JQY524" s="682"/>
      <c r="JQZ524" s="682"/>
      <c r="JRA524" s="682"/>
      <c r="JRB524" s="682"/>
      <c r="JRC524" s="682"/>
      <c r="JRD524" s="682"/>
      <c r="JRE524" s="682"/>
      <c r="JRF524" s="682"/>
      <c r="JRG524" s="682"/>
      <c r="JRH524" s="682"/>
      <c r="JRI524" s="682"/>
      <c r="JRJ524" s="682"/>
      <c r="JRK524" s="682"/>
      <c r="JRL524" s="682"/>
      <c r="JRM524" s="682"/>
      <c r="JRN524" s="682"/>
      <c r="JRO524" s="682"/>
      <c r="JRP524" s="682"/>
      <c r="JRQ524" s="682"/>
      <c r="JRR524" s="682"/>
      <c r="JRS524" s="682"/>
      <c r="JRT524" s="682"/>
      <c r="JRU524" s="682"/>
      <c r="JRV524" s="682"/>
      <c r="JRW524" s="682"/>
      <c r="JRX524" s="682"/>
      <c r="JRY524" s="682"/>
      <c r="JRZ524" s="682"/>
      <c r="JSA524" s="682"/>
      <c r="JSB524" s="682"/>
      <c r="JSC524" s="682"/>
      <c r="JSD524" s="682"/>
      <c r="JSE524" s="682"/>
      <c r="JSF524" s="682"/>
      <c r="JSG524" s="682"/>
      <c r="JSH524" s="682"/>
      <c r="JSI524" s="682"/>
      <c r="JSJ524" s="682"/>
      <c r="JSK524" s="682"/>
      <c r="JSL524" s="682"/>
      <c r="JSM524" s="682"/>
      <c r="JSN524" s="682"/>
      <c r="JSO524" s="682"/>
      <c r="JSP524" s="682"/>
      <c r="JSQ524" s="682"/>
      <c r="JSR524" s="682"/>
      <c r="JSS524" s="682"/>
      <c r="JST524" s="682"/>
      <c r="JSU524" s="682"/>
      <c r="JSV524" s="682"/>
      <c r="JSW524" s="682"/>
      <c r="JSX524" s="682"/>
      <c r="JSY524" s="682"/>
      <c r="JSZ524" s="682"/>
      <c r="JTA524" s="682"/>
      <c r="JTB524" s="682"/>
      <c r="JTC524" s="682"/>
      <c r="JTD524" s="682"/>
      <c r="JTE524" s="682"/>
      <c r="JTF524" s="682"/>
      <c r="JTG524" s="682"/>
      <c r="JTH524" s="682"/>
      <c r="JTI524" s="682"/>
      <c r="JTJ524" s="682"/>
      <c r="JTK524" s="682"/>
      <c r="JTL524" s="682"/>
      <c r="JTM524" s="682"/>
      <c r="JTN524" s="682"/>
      <c r="JTO524" s="682"/>
      <c r="JTP524" s="682"/>
      <c r="JTQ524" s="682"/>
      <c r="JTR524" s="682"/>
      <c r="JTS524" s="682"/>
      <c r="JTT524" s="682"/>
      <c r="JTU524" s="682"/>
      <c r="JTV524" s="682"/>
      <c r="JTW524" s="682"/>
      <c r="JTX524" s="682"/>
      <c r="JTY524" s="682"/>
      <c r="JTZ524" s="682"/>
      <c r="JUA524" s="682"/>
      <c r="JUB524" s="682"/>
      <c r="JUC524" s="682"/>
      <c r="JUD524" s="682"/>
      <c r="JUE524" s="682"/>
      <c r="JUF524" s="682"/>
      <c r="JUG524" s="682"/>
      <c r="JUH524" s="682"/>
      <c r="JUI524" s="682"/>
      <c r="JUJ524" s="682"/>
      <c r="JUK524" s="682"/>
      <c r="JUL524" s="682"/>
      <c r="JUM524" s="682"/>
      <c r="JUN524" s="682"/>
      <c r="JUO524" s="682"/>
      <c r="JUP524" s="682"/>
      <c r="JUQ524" s="682"/>
      <c r="JUR524" s="682"/>
      <c r="JUS524" s="682"/>
      <c r="JUT524" s="682"/>
      <c r="JUU524" s="682"/>
      <c r="JUV524" s="682"/>
      <c r="JUW524" s="682"/>
      <c r="JUX524" s="682"/>
      <c r="JUY524" s="682"/>
      <c r="JUZ524" s="682"/>
      <c r="JVA524" s="682"/>
      <c r="JVB524" s="682"/>
      <c r="JVC524" s="682"/>
      <c r="JVD524" s="682"/>
      <c r="JVE524" s="682"/>
      <c r="JVF524" s="682"/>
      <c r="JVG524" s="682"/>
      <c r="JVH524" s="682"/>
      <c r="JVI524" s="682"/>
      <c r="JVJ524" s="682"/>
      <c r="JVK524" s="682"/>
      <c r="JVL524" s="682"/>
      <c r="JVM524" s="682"/>
      <c r="JVN524" s="682"/>
      <c r="JVO524" s="682"/>
      <c r="JVP524" s="682"/>
      <c r="JVQ524" s="682"/>
      <c r="JVR524" s="682"/>
      <c r="JVS524" s="682"/>
      <c r="JVT524" s="682"/>
      <c r="JVU524" s="682"/>
      <c r="JVV524" s="682"/>
      <c r="JVW524" s="682"/>
      <c r="JVX524" s="682"/>
      <c r="JVY524" s="682"/>
      <c r="JVZ524" s="682"/>
      <c r="JWA524" s="682"/>
      <c r="JWB524" s="682"/>
      <c r="JWC524" s="682"/>
      <c r="JWD524" s="682"/>
      <c r="JWE524" s="682"/>
      <c r="JWF524" s="682"/>
      <c r="JWG524" s="682"/>
      <c r="JWH524" s="682"/>
      <c r="JWI524" s="682"/>
      <c r="JWJ524" s="682"/>
      <c r="JWK524" s="682"/>
      <c r="JWL524" s="682"/>
      <c r="JWM524" s="682"/>
      <c r="JWN524" s="682"/>
      <c r="JWO524" s="682"/>
      <c r="JWP524" s="682"/>
      <c r="JWQ524" s="682"/>
      <c r="JWR524" s="682"/>
      <c r="JWS524" s="682"/>
      <c r="JWT524" s="682"/>
      <c r="JWU524" s="682"/>
      <c r="JWV524" s="682"/>
      <c r="JWW524" s="682"/>
      <c r="JWX524" s="682"/>
      <c r="JWY524" s="682"/>
      <c r="JWZ524" s="682"/>
      <c r="JXA524" s="682"/>
      <c r="JXB524" s="682"/>
      <c r="JXC524" s="682"/>
      <c r="JXD524" s="682"/>
      <c r="JXE524" s="682"/>
      <c r="JXF524" s="682"/>
      <c r="JXG524" s="682"/>
      <c r="JXH524" s="682"/>
      <c r="JXI524" s="682"/>
      <c r="JXJ524" s="682"/>
      <c r="JXK524" s="682"/>
      <c r="JXL524" s="682"/>
      <c r="JXM524" s="682"/>
      <c r="JXN524" s="682"/>
      <c r="JXO524" s="682"/>
      <c r="JXP524" s="682"/>
      <c r="JXQ524" s="682"/>
      <c r="JXR524" s="682"/>
      <c r="JXS524" s="682"/>
      <c r="JXT524" s="682"/>
      <c r="JXU524" s="682"/>
      <c r="JXV524" s="682"/>
      <c r="JXW524" s="682"/>
      <c r="JXX524" s="682"/>
      <c r="JXY524" s="682"/>
      <c r="JXZ524" s="682"/>
      <c r="JYA524" s="682"/>
      <c r="JYB524" s="682"/>
      <c r="JYC524" s="682"/>
      <c r="JYD524" s="682"/>
      <c r="JYE524" s="682"/>
      <c r="JYF524" s="682"/>
      <c r="JYG524" s="682"/>
      <c r="JYH524" s="682"/>
      <c r="JYI524" s="682"/>
      <c r="JYJ524" s="682"/>
      <c r="JYK524" s="682"/>
      <c r="JYL524" s="682"/>
      <c r="JYM524" s="682"/>
      <c r="JYN524" s="682"/>
      <c r="JYO524" s="682"/>
      <c r="JYP524" s="682"/>
      <c r="JYQ524" s="682"/>
      <c r="JYR524" s="682"/>
      <c r="JYS524" s="682"/>
      <c r="JYT524" s="682"/>
      <c r="JYU524" s="682"/>
      <c r="JYV524" s="682"/>
      <c r="JYW524" s="682"/>
      <c r="JYX524" s="682"/>
      <c r="JYY524" s="682"/>
      <c r="JYZ524" s="682"/>
      <c r="JZA524" s="682"/>
      <c r="JZB524" s="682"/>
      <c r="JZC524" s="682"/>
      <c r="JZD524" s="682"/>
      <c r="JZE524" s="682"/>
      <c r="JZF524" s="682"/>
      <c r="JZG524" s="682"/>
      <c r="JZH524" s="682"/>
      <c r="JZI524" s="682"/>
      <c r="JZJ524" s="682"/>
      <c r="JZK524" s="682"/>
      <c r="JZL524" s="682"/>
      <c r="JZM524" s="682"/>
      <c r="JZN524" s="682"/>
      <c r="JZO524" s="682"/>
      <c r="JZP524" s="682"/>
      <c r="JZQ524" s="682"/>
      <c r="JZR524" s="682"/>
      <c r="JZS524" s="682"/>
      <c r="JZT524" s="682"/>
      <c r="JZU524" s="682"/>
      <c r="JZV524" s="682"/>
      <c r="JZW524" s="682"/>
      <c r="JZX524" s="682"/>
      <c r="JZY524" s="682"/>
      <c r="JZZ524" s="682"/>
      <c r="KAA524" s="682"/>
      <c r="KAB524" s="682"/>
      <c r="KAC524" s="682"/>
      <c r="KAD524" s="682"/>
      <c r="KAE524" s="682"/>
      <c r="KAF524" s="682"/>
      <c r="KAG524" s="682"/>
      <c r="KAH524" s="682"/>
      <c r="KAI524" s="682"/>
      <c r="KAJ524" s="682"/>
      <c r="KAK524" s="682"/>
      <c r="KAL524" s="682"/>
      <c r="KAM524" s="682"/>
      <c r="KAN524" s="682"/>
      <c r="KAO524" s="682"/>
      <c r="KAP524" s="682"/>
      <c r="KAQ524" s="682"/>
      <c r="KAR524" s="682"/>
      <c r="KAS524" s="682"/>
      <c r="KAT524" s="682"/>
      <c r="KAU524" s="682"/>
      <c r="KAV524" s="682"/>
      <c r="KAW524" s="682"/>
      <c r="KAX524" s="682"/>
      <c r="KAY524" s="682"/>
      <c r="KAZ524" s="682"/>
      <c r="KBA524" s="682"/>
      <c r="KBB524" s="682"/>
      <c r="KBC524" s="682"/>
      <c r="KBD524" s="682"/>
      <c r="KBE524" s="682"/>
      <c r="KBF524" s="682"/>
      <c r="KBG524" s="682"/>
      <c r="KBH524" s="682"/>
      <c r="KBI524" s="682"/>
      <c r="KBJ524" s="682"/>
      <c r="KBK524" s="682"/>
      <c r="KBL524" s="682"/>
      <c r="KBM524" s="682"/>
      <c r="KBN524" s="682"/>
      <c r="KBO524" s="682"/>
      <c r="KBP524" s="682"/>
      <c r="KBQ524" s="682"/>
      <c r="KBR524" s="682"/>
      <c r="KBS524" s="682"/>
      <c r="KBT524" s="682"/>
      <c r="KBU524" s="682"/>
      <c r="KBV524" s="682"/>
      <c r="KBW524" s="682"/>
      <c r="KBX524" s="682"/>
      <c r="KBY524" s="682"/>
      <c r="KBZ524" s="682"/>
      <c r="KCA524" s="682"/>
      <c r="KCB524" s="682"/>
      <c r="KCC524" s="682"/>
      <c r="KCD524" s="682"/>
      <c r="KCE524" s="682"/>
      <c r="KCF524" s="682"/>
      <c r="KCG524" s="682"/>
      <c r="KCH524" s="682"/>
      <c r="KCI524" s="682"/>
      <c r="KCJ524" s="682"/>
      <c r="KCK524" s="682"/>
      <c r="KCL524" s="682"/>
      <c r="KCM524" s="682"/>
      <c r="KCN524" s="682"/>
      <c r="KCO524" s="682"/>
      <c r="KCP524" s="682"/>
      <c r="KCQ524" s="682"/>
      <c r="KCR524" s="682"/>
      <c r="KCS524" s="682"/>
      <c r="KCT524" s="682"/>
      <c r="KCU524" s="682"/>
      <c r="KCV524" s="682"/>
      <c r="KCW524" s="682"/>
      <c r="KCX524" s="682"/>
      <c r="KCY524" s="682"/>
      <c r="KCZ524" s="682"/>
      <c r="KDA524" s="682"/>
      <c r="KDB524" s="682"/>
      <c r="KDC524" s="682"/>
      <c r="KDD524" s="682"/>
      <c r="KDE524" s="682"/>
      <c r="KDF524" s="682"/>
      <c r="KDG524" s="682"/>
      <c r="KDH524" s="682"/>
      <c r="KDI524" s="682"/>
      <c r="KDJ524" s="682"/>
      <c r="KDK524" s="682"/>
      <c r="KDL524" s="682"/>
      <c r="KDM524" s="682"/>
      <c r="KDN524" s="682"/>
      <c r="KDO524" s="682"/>
      <c r="KDP524" s="682"/>
      <c r="KDQ524" s="682"/>
      <c r="KDR524" s="682"/>
      <c r="KDS524" s="682"/>
      <c r="KDT524" s="682"/>
      <c r="KDU524" s="682"/>
      <c r="KDV524" s="682"/>
      <c r="KDW524" s="682"/>
      <c r="KDX524" s="682"/>
      <c r="KDY524" s="682"/>
      <c r="KDZ524" s="682"/>
      <c r="KEA524" s="682"/>
      <c r="KEB524" s="682"/>
      <c r="KEC524" s="682"/>
      <c r="KED524" s="682"/>
      <c r="KEE524" s="682"/>
      <c r="KEF524" s="682"/>
      <c r="KEG524" s="682"/>
      <c r="KEH524" s="682"/>
      <c r="KEI524" s="682"/>
      <c r="KEJ524" s="682"/>
      <c r="KEK524" s="682"/>
      <c r="KEL524" s="682"/>
      <c r="KEM524" s="682"/>
      <c r="KEN524" s="682"/>
      <c r="KEO524" s="682"/>
      <c r="KEP524" s="682"/>
      <c r="KEQ524" s="682"/>
      <c r="KER524" s="682"/>
      <c r="KES524" s="682"/>
      <c r="KET524" s="682"/>
      <c r="KEU524" s="682"/>
      <c r="KEV524" s="682"/>
      <c r="KEW524" s="682"/>
      <c r="KEX524" s="682"/>
      <c r="KEY524" s="682"/>
      <c r="KEZ524" s="682"/>
      <c r="KFA524" s="682"/>
      <c r="KFB524" s="682"/>
      <c r="KFC524" s="682"/>
      <c r="KFD524" s="682"/>
      <c r="KFE524" s="682"/>
      <c r="KFF524" s="682"/>
      <c r="KFG524" s="682"/>
      <c r="KFH524" s="682"/>
      <c r="KFI524" s="682"/>
      <c r="KFJ524" s="682"/>
      <c r="KFK524" s="682"/>
      <c r="KFL524" s="682"/>
      <c r="KFM524" s="682"/>
      <c r="KFN524" s="682"/>
      <c r="KFO524" s="682"/>
      <c r="KFP524" s="682"/>
      <c r="KFQ524" s="682"/>
      <c r="KFR524" s="682"/>
      <c r="KFS524" s="682"/>
      <c r="KFT524" s="682"/>
      <c r="KFU524" s="682"/>
      <c r="KFV524" s="682"/>
      <c r="KFW524" s="682"/>
      <c r="KFX524" s="682"/>
      <c r="KFY524" s="682"/>
      <c r="KFZ524" s="682"/>
      <c r="KGA524" s="682"/>
      <c r="KGB524" s="682"/>
      <c r="KGC524" s="682"/>
      <c r="KGD524" s="682"/>
      <c r="KGE524" s="682"/>
      <c r="KGF524" s="682"/>
      <c r="KGG524" s="682"/>
      <c r="KGH524" s="682"/>
      <c r="KGI524" s="682"/>
      <c r="KGJ524" s="682"/>
      <c r="KGK524" s="682"/>
      <c r="KGL524" s="682"/>
      <c r="KGM524" s="682"/>
      <c r="KGN524" s="682"/>
      <c r="KGO524" s="682"/>
      <c r="KGP524" s="682"/>
      <c r="KGQ524" s="682"/>
      <c r="KGR524" s="682"/>
      <c r="KGS524" s="682"/>
      <c r="KGT524" s="682"/>
      <c r="KGU524" s="682"/>
      <c r="KGV524" s="682"/>
      <c r="KGW524" s="682"/>
      <c r="KGX524" s="682"/>
      <c r="KGY524" s="682"/>
      <c r="KGZ524" s="682"/>
      <c r="KHA524" s="682"/>
      <c r="KHB524" s="682"/>
      <c r="KHC524" s="682"/>
      <c r="KHD524" s="682"/>
      <c r="KHE524" s="682"/>
      <c r="KHF524" s="682"/>
      <c r="KHG524" s="682"/>
      <c r="KHH524" s="682"/>
      <c r="KHI524" s="682"/>
      <c r="KHJ524" s="682"/>
      <c r="KHK524" s="682"/>
      <c r="KHL524" s="682"/>
      <c r="KHM524" s="682"/>
      <c r="KHN524" s="682"/>
      <c r="KHO524" s="682"/>
      <c r="KHP524" s="682"/>
      <c r="KHQ524" s="682"/>
      <c r="KHR524" s="682"/>
      <c r="KHS524" s="682"/>
      <c r="KHT524" s="682"/>
      <c r="KHU524" s="682"/>
      <c r="KHV524" s="682"/>
      <c r="KHW524" s="682"/>
      <c r="KHX524" s="682"/>
      <c r="KHY524" s="682"/>
      <c r="KHZ524" s="682"/>
      <c r="KIA524" s="682"/>
      <c r="KIB524" s="682"/>
      <c r="KIC524" s="682"/>
      <c r="KID524" s="682"/>
      <c r="KIE524" s="682"/>
      <c r="KIF524" s="682"/>
      <c r="KIG524" s="682"/>
      <c r="KIH524" s="682"/>
      <c r="KII524" s="682"/>
      <c r="KIJ524" s="682"/>
      <c r="KIK524" s="682"/>
      <c r="KIL524" s="682"/>
      <c r="KIM524" s="682"/>
      <c r="KIN524" s="682"/>
      <c r="KIO524" s="682"/>
      <c r="KIP524" s="682"/>
      <c r="KIQ524" s="682"/>
      <c r="KIR524" s="682"/>
      <c r="KIS524" s="682"/>
      <c r="KIT524" s="682"/>
      <c r="KIU524" s="682"/>
      <c r="KIV524" s="682"/>
      <c r="KIW524" s="682"/>
      <c r="KIX524" s="682"/>
      <c r="KIY524" s="682"/>
      <c r="KIZ524" s="682"/>
      <c r="KJA524" s="682"/>
      <c r="KJB524" s="682"/>
      <c r="KJC524" s="682"/>
      <c r="KJD524" s="682"/>
      <c r="KJE524" s="682"/>
      <c r="KJF524" s="682"/>
      <c r="KJG524" s="682"/>
      <c r="KJH524" s="682"/>
      <c r="KJI524" s="682"/>
      <c r="KJJ524" s="682"/>
      <c r="KJK524" s="682"/>
      <c r="KJL524" s="682"/>
      <c r="KJM524" s="682"/>
      <c r="KJN524" s="682"/>
      <c r="KJO524" s="682"/>
      <c r="KJP524" s="682"/>
      <c r="KJQ524" s="682"/>
      <c r="KJR524" s="682"/>
      <c r="KJS524" s="682"/>
      <c r="KJT524" s="682"/>
      <c r="KJU524" s="682"/>
      <c r="KJV524" s="682"/>
      <c r="KJW524" s="682"/>
      <c r="KJX524" s="682"/>
      <c r="KJY524" s="682"/>
      <c r="KJZ524" s="682"/>
      <c r="KKA524" s="682"/>
      <c r="KKB524" s="682"/>
      <c r="KKC524" s="682"/>
      <c r="KKD524" s="682"/>
      <c r="KKE524" s="682"/>
      <c r="KKF524" s="682"/>
      <c r="KKG524" s="682"/>
      <c r="KKH524" s="682"/>
      <c r="KKI524" s="682"/>
      <c r="KKJ524" s="682"/>
      <c r="KKK524" s="682"/>
      <c r="KKL524" s="682"/>
      <c r="KKM524" s="682"/>
      <c r="KKN524" s="682"/>
      <c r="KKO524" s="682"/>
      <c r="KKP524" s="682"/>
      <c r="KKQ524" s="682"/>
      <c r="KKR524" s="682"/>
      <c r="KKS524" s="682"/>
      <c r="KKT524" s="682"/>
      <c r="KKU524" s="682"/>
      <c r="KKV524" s="682"/>
      <c r="KKW524" s="682"/>
      <c r="KKX524" s="682"/>
      <c r="KKY524" s="682"/>
      <c r="KKZ524" s="682"/>
      <c r="KLA524" s="682"/>
      <c r="KLB524" s="682"/>
      <c r="KLC524" s="682"/>
      <c r="KLD524" s="682"/>
      <c r="KLE524" s="682"/>
      <c r="KLF524" s="682"/>
      <c r="KLG524" s="682"/>
      <c r="KLH524" s="682"/>
      <c r="KLI524" s="682"/>
      <c r="KLJ524" s="682"/>
      <c r="KLK524" s="682"/>
      <c r="KLL524" s="682"/>
      <c r="KLM524" s="682"/>
      <c r="KLN524" s="682"/>
      <c r="KLO524" s="682"/>
      <c r="KLP524" s="682"/>
      <c r="KLQ524" s="682"/>
      <c r="KLR524" s="682"/>
      <c r="KLS524" s="682"/>
      <c r="KLT524" s="682"/>
      <c r="KLU524" s="682"/>
      <c r="KLV524" s="682"/>
      <c r="KLW524" s="682"/>
      <c r="KLX524" s="682"/>
      <c r="KLY524" s="682"/>
      <c r="KLZ524" s="682"/>
      <c r="KMA524" s="682"/>
      <c r="KMB524" s="682"/>
      <c r="KMC524" s="682"/>
      <c r="KMD524" s="682"/>
      <c r="KME524" s="682"/>
      <c r="KMF524" s="682"/>
      <c r="KMG524" s="682"/>
      <c r="KMH524" s="682"/>
      <c r="KMI524" s="682"/>
      <c r="KMJ524" s="682"/>
      <c r="KMK524" s="682"/>
      <c r="KML524" s="682"/>
      <c r="KMM524" s="682"/>
      <c r="KMN524" s="682"/>
      <c r="KMO524" s="682"/>
      <c r="KMP524" s="682"/>
      <c r="KMQ524" s="682"/>
      <c r="KMR524" s="682"/>
      <c r="KMS524" s="682"/>
      <c r="KMT524" s="682"/>
      <c r="KMU524" s="682"/>
      <c r="KMV524" s="682"/>
      <c r="KMW524" s="682"/>
      <c r="KMX524" s="682"/>
      <c r="KMY524" s="682"/>
      <c r="KMZ524" s="682"/>
      <c r="KNA524" s="682"/>
      <c r="KNB524" s="682"/>
      <c r="KNC524" s="682"/>
      <c r="KND524" s="682"/>
      <c r="KNE524" s="682"/>
      <c r="KNF524" s="682"/>
      <c r="KNG524" s="682"/>
      <c r="KNH524" s="682"/>
      <c r="KNI524" s="682"/>
      <c r="KNJ524" s="682"/>
      <c r="KNK524" s="682"/>
      <c r="KNL524" s="682"/>
      <c r="KNM524" s="682"/>
      <c r="KNN524" s="682"/>
      <c r="KNO524" s="682"/>
      <c r="KNP524" s="682"/>
      <c r="KNQ524" s="682"/>
      <c r="KNR524" s="682"/>
      <c r="KNS524" s="682"/>
      <c r="KNT524" s="682"/>
      <c r="KNU524" s="682"/>
      <c r="KNV524" s="682"/>
      <c r="KNW524" s="682"/>
      <c r="KNX524" s="682"/>
      <c r="KNY524" s="682"/>
      <c r="KNZ524" s="682"/>
      <c r="KOA524" s="682"/>
      <c r="KOB524" s="682"/>
      <c r="KOC524" s="682"/>
      <c r="KOD524" s="682"/>
      <c r="KOE524" s="682"/>
      <c r="KOF524" s="682"/>
      <c r="KOG524" s="682"/>
      <c r="KOH524" s="682"/>
      <c r="KOI524" s="682"/>
      <c r="KOJ524" s="682"/>
      <c r="KOK524" s="682"/>
      <c r="KOL524" s="682"/>
      <c r="KOM524" s="682"/>
      <c r="KON524" s="682"/>
      <c r="KOO524" s="682"/>
      <c r="KOP524" s="682"/>
      <c r="KOQ524" s="682"/>
      <c r="KOR524" s="682"/>
      <c r="KOS524" s="682"/>
      <c r="KOT524" s="682"/>
      <c r="KOU524" s="682"/>
      <c r="KOV524" s="682"/>
      <c r="KOW524" s="682"/>
      <c r="KOX524" s="682"/>
      <c r="KOY524" s="682"/>
      <c r="KOZ524" s="682"/>
      <c r="KPA524" s="682"/>
      <c r="KPB524" s="682"/>
      <c r="KPC524" s="682"/>
      <c r="KPD524" s="682"/>
      <c r="KPE524" s="682"/>
      <c r="KPF524" s="682"/>
      <c r="KPG524" s="682"/>
      <c r="KPH524" s="682"/>
      <c r="KPI524" s="682"/>
      <c r="KPJ524" s="682"/>
      <c r="KPK524" s="682"/>
      <c r="KPL524" s="682"/>
      <c r="KPM524" s="682"/>
      <c r="KPN524" s="682"/>
      <c r="KPO524" s="682"/>
      <c r="KPP524" s="682"/>
      <c r="KPQ524" s="682"/>
      <c r="KPR524" s="682"/>
      <c r="KPS524" s="682"/>
      <c r="KPT524" s="682"/>
      <c r="KPU524" s="682"/>
      <c r="KPV524" s="682"/>
      <c r="KPW524" s="682"/>
      <c r="KPX524" s="682"/>
      <c r="KPY524" s="682"/>
      <c r="KPZ524" s="682"/>
      <c r="KQA524" s="682"/>
      <c r="KQB524" s="682"/>
      <c r="KQC524" s="682"/>
      <c r="KQD524" s="682"/>
      <c r="KQE524" s="682"/>
      <c r="KQF524" s="682"/>
      <c r="KQG524" s="682"/>
      <c r="KQH524" s="682"/>
      <c r="KQI524" s="682"/>
      <c r="KQJ524" s="682"/>
      <c r="KQK524" s="682"/>
      <c r="KQL524" s="682"/>
      <c r="KQM524" s="682"/>
      <c r="KQN524" s="682"/>
      <c r="KQO524" s="682"/>
      <c r="KQP524" s="682"/>
      <c r="KQQ524" s="682"/>
      <c r="KQR524" s="682"/>
      <c r="KQS524" s="682"/>
      <c r="KQT524" s="682"/>
      <c r="KQU524" s="682"/>
      <c r="KQV524" s="682"/>
      <c r="KQW524" s="682"/>
      <c r="KQX524" s="682"/>
      <c r="KQY524" s="682"/>
      <c r="KQZ524" s="682"/>
      <c r="KRA524" s="682"/>
      <c r="KRB524" s="682"/>
      <c r="KRC524" s="682"/>
      <c r="KRD524" s="682"/>
      <c r="KRE524" s="682"/>
      <c r="KRF524" s="682"/>
      <c r="KRG524" s="682"/>
      <c r="KRH524" s="682"/>
      <c r="KRI524" s="682"/>
      <c r="KRJ524" s="682"/>
      <c r="KRK524" s="682"/>
      <c r="KRL524" s="682"/>
      <c r="KRM524" s="682"/>
      <c r="KRN524" s="682"/>
      <c r="KRO524" s="682"/>
      <c r="KRP524" s="682"/>
      <c r="KRQ524" s="682"/>
      <c r="KRR524" s="682"/>
      <c r="KRS524" s="682"/>
      <c r="KRT524" s="682"/>
      <c r="KRU524" s="682"/>
      <c r="KRV524" s="682"/>
      <c r="KRW524" s="682"/>
      <c r="KRX524" s="682"/>
      <c r="KRY524" s="682"/>
      <c r="KRZ524" s="682"/>
      <c r="KSA524" s="682"/>
      <c r="KSB524" s="682"/>
      <c r="KSC524" s="682"/>
      <c r="KSD524" s="682"/>
      <c r="KSE524" s="682"/>
      <c r="KSF524" s="682"/>
      <c r="KSG524" s="682"/>
      <c r="KSH524" s="682"/>
      <c r="KSI524" s="682"/>
      <c r="KSJ524" s="682"/>
      <c r="KSK524" s="682"/>
      <c r="KSL524" s="682"/>
      <c r="KSM524" s="682"/>
      <c r="KSN524" s="682"/>
      <c r="KSO524" s="682"/>
      <c r="KSP524" s="682"/>
      <c r="KSQ524" s="682"/>
      <c r="KSR524" s="682"/>
      <c r="KSS524" s="682"/>
      <c r="KST524" s="682"/>
      <c r="KSU524" s="682"/>
      <c r="KSV524" s="682"/>
      <c r="KSW524" s="682"/>
      <c r="KSX524" s="682"/>
      <c r="KSY524" s="682"/>
      <c r="KSZ524" s="682"/>
      <c r="KTA524" s="682"/>
      <c r="KTB524" s="682"/>
      <c r="KTC524" s="682"/>
      <c r="KTD524" s="682"/>
      <c r="KTE524" s="682"/>
      <c r="KTF524" s="682"/>
      <c r="KTG524" s="682"/>
      <c r="KTH524" s="682"/>
      <c r="KTI524" s="682"/>
      <c r="KTJ524" s="682"/>
      <c r="KTK524" s="682"/>
      <c r="KTL524" s="682"/>
      <c r="KTM524" s="682"/>
      <c r="KTN524" s="682"/>
      <c r="KTO524" s="682"/>
      <c r="KTP524" s="682"/>
      <c r="KTQ524" s="682"/>
      <c r="KTR524" s="682"/>
      <c r="KTS524" s="682"/>
      <c r="KTT524" s="682"/>
      <c r="KTU524" s="682"/>
      <c r="KTV524" s="682"/>
      <c r="KTW524" s="682"/>
      <c r="KTX524" s="682"/>
      <c r="KTY524" s="682"/>
      <c r="KTZ524" s="682"/>
      <c r="KUA524" s="682"/>
      <c r="KUB524" s="682"/>
      <c r="KUC524" s="682"/>
      <c r="KUD524" s="682"/>
      <c r="KUE524" s="682"/>
      <c r="KUF524" s="682"/>
      <c r="KUG524" s="682"/>
      <c r="KUH524" s="682"/>
      <c r="KUI524" s="682"/>
      <c r="KUJ524" s="682"/>
      <c r="KUK524" s="682"/>
      <c r="KUL524" s="682"/>
      <c r="KUM524" s="682"/>
      <c r="KUN524" s="682"/>
      <c r="KUO524" s="682"/>
      <c r="KUP524" s="682"/>
      <c r="KUQ524" s="682"/>
      <c r="KUR524" s="682"/>
      <c r="KUS524" s="682"/>
      <c r="KUT524" s="682"/>
      <c r="KUU524" s="682"/>
      <c r="KUV524" s="682"/>
      <c r="KUW524" s="682"/>
      <c r="KUX524" s="682"/>
      <c r="KUY524" s="682"/>
      <c r="KUZ524" s="682"/>
      <c r="KVA524" s="682"/>
      <c r="KVB524" s="682"/>
      <c r="KVC524" s="682"/>
      <c r="KVD524" s="682"/>
      <c r="KVE524" s="682"/>
      <c r="KVF524" s="682"/>
      <c r="KVG524" s="682"/>
      <c r="KVH524" s="682"/>
      <c r="KVI524" s="682"/>
      <c r="KVJ524" s="682"/>
      <c r="KVK524" s="682"/>
      <c r="KVL524" s="682"/>
      <c r="KVM524" s="682"/>
      <c r="KVN524" s="682"/>
      <c r="KVO524" s="682"/>
      <c r="KVP524" s="682"/>
      <c r="KVQ524" s="682"/>
      <c r="KVR524" s="682"/>
      <c r="KVS524" s="682"/>
      <c r="KVT524" s="682"/>
      <c r="KVU524" s="682"/>
      <c r="KVV524" s="682"/>
      <c r="KVW524" s="682"/>
      <c r="KVX524" s="682"/>
      <c r="KVY524" s="682"/>
      <c r="KVZ524" s="682"/>
      <c r="KWA524" s="682"/>
      <c r="KWB524" s="682"/>
      <c r="KWC524" s="682"/>
      <c r="KWD524" s="682"/>
      <c r="KWE524" s="682"/>
      <c r="KWF524" s="682"/>
      <c r="KWG524" s="682"/>
      <c r="KWH524" s="682"/>
      <c r="KWI524" s="682"/>
      <c r="KWJ524" s="682"/>
      <c r="KWK524" s="682"/>
      <c r="KWL524" s="682"/>
      <c r="KWM524" s="682"/>
      <c r="KWN524" s="682"/>
      <c r="KWO524" s="682"/>
      <c r="KWP524" s="682"/>
      <c r="KWQ524" s="682"/>
      <c r="KWR524" s="682"/>
      <c r="KWS524" s="682"/>
      <c r="KWT524" s="682"/>
      <c r="KWU524" s="682"/>
      <c r="KWV524" s="682"/>
      <c r="KWW524" s="682"/>
      <c r="KWX524" s="682"/>
      <c r="KWY524" s="682"/>
      <c r="KWZ524" s="682"/>
      <c r="KXA524" s="682"/>
      <c r="KXB524" s="682"/>
      <c r="KXC524" s="682"/>
      <c r="KXD524" s="682"/>
      <c r="KXE524" s="682"/>
      <c r="KXF524" s="682"/>
      <c r="KXG524" s="682"/>
      <c r="KXH524" s="682"/>
      <c r="KXI524" s="682"/>
      <c r="KXJ524" s="682"/>
      <c r="KXK524" s="682"/>
      <c r="KXL524" s="682"/>
      <c r="KXM524" s="682"/>
      <c r="KXN524" s="682"/>
      <c r="KXO524" s="682"/>
      <c r="KXP524" s="682"/>
      <c r="KXQ524" s="682"/>
      <c r="KXR524" s="682"/>
      <c r="KXS524" s="682"/>
      <c r="KXT524" s="682"/>
      <c r="KXU524" s="682"/>
      <c r="KXV524" s="682"/>
      <c r="KXW524" s="682"/>
      <c r="KXX524" s="682"/>
      <c r="KXY524" s="682"/>
      <c r="KXZ524" s="682"/>
      <c r="KYA524" s="682"/>
      <c r="KYB524" s="682"/>
      <c r="KYC524" s="682"/>
      <c r="KYD524" s="682"/>
      <c r="KYE524" s="682"/>
      <c r="KYF524" s="682"/>
      <c r="KYG524" s="682"/>
      <c r="KYH524" s="682"/>
      <c r="KYI524" s="682"/>
      <c r="KYJ524" s="682"/>
      <c r="KYK524" s="682"/>
      <c r="KYL524" s="682"/>
      <c r="KYM524" s="682"/>
      <c r="KYN524" s="682"/>
      <c r="KYO524" s="682"/>
      <c r="KYP524" s="682"/>
      <c r="KYQ524" s="682"/>
      <c r="KYR524" s="682"/>
      <c r="KYS524" s="682"/>
      <c r="KYT524" s="682"/>
      <c r="KYU524" s="682"/>
      <c r="KYV524" s="682"/>
      <c r="KYW524" s="682"/>
      <c r="KYX524" s="682"/>
      <c r="KYY524" s="682"/>
      <c r="KYZ524" s="682"/>
      <c r="KZA524" s="682"/>
      <c r="KZB524" s="682"/>
      <c r="KZC524" s="682"/>
      <c r="KZD524" s="682"/>
      <c r="KZE524" s="682"/>
      <c r="KZF524" s="682"/>
      <c r="KZG524" s="682"/>
      <c r="KZH524" s="682"/>
      <c r="KZI524" s="682"/>
      <c r="KZJ524" s="682"/>
      <c r="KZK524" s="682"/>
      <c r="KZL524" s="682"/>
      <c r="KZM524" s="682"/>
      <c r="KZN524" s="682"/>
      <c r="KZO524" s="682"/>
      <c r="KZP524" s="682"/>
      <c r="KZQ524" s="682"/>
      <c r="KZR524" s="682"/>
      <c r="KZS524" s="682"/>
      <c r="KZT524" s="682"/>
      <c r="KZU524" s="682"/>
      <c r="KZV524" s="682"/>
      <c r="KZW524" s="682"/>
      <c r="KZX524" s="682"/>
      <c r="KZY524" s="682"/>
      <c r="KZZ524" s="682"/>
      <c r="LAA524" s="682"/>
      <c r="LAB524" s="682"/>
      <c r="LAC524" s="682"/>
      <c r="LAD524" s="682"/>
      <c r="LAE524" s="682"/>
      <c r="LAF524" s="682"/>
      <c r="LAG524" s="682"/>
      <c r="LAH524" s="682"/>
      <c r="LAI524" s="682"/>
      <c r="LAJ524" s="682"/>
      <c r="LAK524" s="682"/>
      <c r="LAL524" s="682"/>
      <c r="LAM524" s="682"/>
      <c r="LAN524" s="682"/>
      <c r="LAO524" s="682"/>
      <c r="LAP524" s="682"/>
      <c r="LAQ524" s="682"/>
      <c r="LAR524" s="682"/>
      <c r="LAS524" s="682"/>
      <c r="LAT524" s="682"/>
      <c r="LAU524" s="682"/>
      <c r="LAV524" s="682"/>
      <c r="LAW524" s="682"/>
      <c r="LAX524" s="682"/>
      <c r="LAY524" s="682"/>
      <c r="LAZ524" s="682"/>
      <c r="LBA524" s="682"/>
      <c r="LBB524" s="682"/>
      <c r="LBC524" s="682"/>
      <c r="LBD524" s="682"/>
      <c r="LBE524" s="682"/>
      <c r="LBF524" s="682"/>
      <c r="LBG524" s="682"/>
      <c r="LBH524" s="682"/>
      <c r="LBI524" s="682"/>
      <c r="LBJ524" s="682"/>
      <c r="LBK524" s="682"/>
      <c r="LBL524" s="682"/>
      <c r="LBM524" s="682"/>
      <c r="LBN524" s="682"/>
      <c r="LBO524" s="682"/>
      <c r="LBP524" s="682"/>
      <c r="LBQ524" s="682"/>
      <c r="LBR524" s="682"/>
      <c r="LBS524" s="682"/>
      <c r="LBT524" s="682"/>
      <c r="LBU524" s="682"/>
      <c r="LBV524" s="682"/>
      <c r="LBW524" s="682"/>
      <c r="LBX524" s="682"/>
      <c r="LBY524" s="682"/>
      <c r="LBZ524" s="682"/>
      <c r="LCA524" s="682"/>
      <c r="LCB524" s="682"/>
      <c r="LCC524" s="682"/>
      <c r="LCD524" s="682"/>
      <c r="LCE524" s="682"/>
      <c r="LCF524" s="682"/>
      <c r="LCG524" s="682"/>
      <c r="LCH524" s="682"/>
      <c r="LCI524" s="682"/>
      <c r="LCJ524" s="682"/>
      <c r="LCK524" s="682"/>
      <c r="LCL524" s="682"/>
      <c r="LCM524" s="682"/>
      <c r="LCN524" s="682"/>
      <c r="LCO524" s="682"/>
      <c r="LCP524" s="682"/>
      <c r="LCQ524" s="682"/>
      <c r="LCR524" s="682"/>
      <c r="LCS524" s="682"/>
      <c r="LCT524" s="682"/>
      <c r="LCU524" s="682"/>
      <c r="LCV524" s="682"/>
      <c r="LCW524" s="682"/>
      <c r="LCX524" s="682"/>
      <c r="LCY524" s="682"/>
      <c r="LCZ524" s="682"/>
      <c r="LDA524" s="682"/>
      <c r="LDB524" s="682"/>
      <c r="LDC524" s="682"/>
      <c r="LDD524" s="682"/>
      <c r="LDE524" s="682"/>
      <c r="LDF524" s="682"/>
      <c r="LDG524" s="682"/>
      <c r="LDH524" s="682"/>
      <c r="LDI524" s="682"/>
      <c r="LDJ524" s="682"/>
      <c r="LDK524" s="682"/>
      <c r="LDL524" s="682"/>
      <c r="LDM524" s="682"/>
      <c r="LDN524" s="682"/>
      <c r="LDO524" s="682"/>
      <c r="LDP524" s="682"/>
      <c r="LDQ524" s="682"/>
      <c r="LDR524" s="682"/>
      <c r="LDS524" s="682"/>
      <c r="LDT524" s="682"/>
      <c r="LDU524" s="682"/>
      <c r="LDV524" s="682"/>
      <c r="LDW524" s="682"/>
      <c r="LDX524" s="682"/>
      <c r="LDY524" s="682"/>
      <c r="LDZ524" s="682"/>
      <c r="LEA524" s="682"/>
      <c r="LEB524" s="682"/>
      <c r="LEC524" s="682"/>
      <c r="LED524" s="682"/>
      <c r="LEE524" s="682"/>
      <c r="LEF524" s="682"/>
      <c r="LEG524" s="682"/>
      <c r="LEH524" s="682"/>
      <c r="LEI524" s="682"/>
      <c r="LEJ524" s="682"/>
      <c r="LEK524" s="682"/>
      <c r="LEL524" s="682"/>
      <c r="LEM524" s="682"/>
      <c r="LEN524" s="682"/>
      <c r="LEO524" s="682"/>
      <c r="LEP524" s="682"/>
      <c r="LEQ524" s="682"/>
      <c r="LER524" s="682"/>
      <c r="LES524" s="682"/>
      <c r="LET524" s="682"/>
      <c r="LEU524" s="682"/>
      <c r="LEV524" s="682"/>
      <c r="LEW524" s="682"/>
      <c r="LEX524" s="682"/>
      <c r="LEY524" s="682"/>
      <c r="LEZ524" s="682"/>
      <c r="LFA524" s="682"/>
      <c r="LFB524" s="682"/>
      <c r="LFC524" s="682"/>
      <c r="LFD524" s="682"/>
      <c r="LFE524" s="682"/>
      <c r="LFF524" s="682"/>
      <c r="LFG524" s="682"/>
      <c r="LFH524" s="682"/>
      <c r="LFI524" s="682"/>
      <c r="LFJ524" s="682"/>
      <c r="LFK524" s="682"/>
      <c r="LFL524" s="682"/>
      <c r="LFM524" s="682"/>
      <c r="LFN524" s="682"/>
      <c r="LFO524" s="682"/>
      <c r="LFP524" s="682"/>
      <c r="LFQ524" s="682"/>
      <c r="LFR524" s="682"/>
      <c r="LFS524" s="682"/>
      <c r="LFT524" s="682"/>
      <c r="LFU524" s="682"/>
      <c r="LFV524" s="682"/>
      <c r="LFW524" s="682"/>
      <c r="LFX524" s="682"/>
      <c r="LFY524" s="682"/>
      <c r="LFZ524" s="682"/>
      <c r="LGA524" s="682"/>
      <c r="LGB524" s="682"/>
      <c r="LGC524" s="682"/>
      <c r="LGD524" s="682"/>
      <c r="LGE524" s="682"/>
      <c r="LGF524" s="682"/>
      <c r="LGG524" s="682"/>
      <c r="LGH524" s="682"/>
      <c r="LGI524" s="682"/>
      <c r="LGJ524" s="682"/>
      <c r="LGK524" s="682"/>
      <c r="LGL524" s="682"/>
      <c r="LGM524" s="682"/>
      <c r="LGN524" s="682"/>
      <c r="LGO524" s="682"/>
      <c r="LGP524" s="682"/>
      <c r="LGQ524" s="682"/>
      <c r="LGR524" s="682"/>
      <c r="LGS524" s="682"/>
      <c r="LGT524" s="682"/>
      <c r="LGU524" s="682"/>
      <c r="LGV524" s="682"/>
      <c r="LGW524" s="682"/>
      <c r="LGX524" s="682"/>
      <c r="LGY524" s="682"/>
      <c r="LGZ524" s="682"/>
      <c r="LHA524" s="682"/>
      <c r="LHB524" s="682"/>
      <c r="LHC524" s="682"/>
      <c r="LHD524" s="682"/>
      <c r="LHE524" s="682"/>
      <c r="LHF524" s="682"/>
      <c r="LHG524" s="682"/>
      <c r="LHH524" s="682"/>
      <c r="LHI524" s="682"/>
      <c r="LHJ524" s="682"/>
      <c r="LHK524" s="682"/>
      <c r="LHL524" s="682"/>
      <c r="LHM524" s="682"/>
      <c r="LHN524" s="682"/>
      <c r="LHO524" s="682"/>
      <c r="LHP524" s="682"/>
      <c r="LHQ524" s="682"/>
      <c r="LHR524" s="682"/>
      <c r="LHS524" s="682"/>
      <c r="LHT524" s="682"/>
      <c r="LHU524" s="682"/>
      <c r="LHV524" s="682"/>
      <c r="LHW524" s="682"/>
      <c r="LHX524" s="682"/>
      <c r="LHY524" s="682"/>
      <c r="LHZ524" s="682"/>
      <c r="LIA524" s="682"/>
      <c r="LIB524" s="682"/>
      <c r="LIC524" s="682"/>
      <c r="LID524" s="682"/>
      <c r="LIE524" s="682"/>
      <c r="LIF524" s="682"/>
      <c r="LIG524" s="682"/>
      <c r="LIH524" s="682"/>
      <c r="LII524" s="682"/>
      <c r="LIJ524" s="682"/>
      <c r="LIK524" s="682"/>
      <c r="LIL524" s="682"/>
      <c r="LIM524" s="682"/>
      <c r="LIN524" s="682"/>
      <c r="LIO524" s="682"/>
      <c r="LIP524" s="682"/>
      <c r="LIQ524" s="682"/>
      <c r="LIR524" s="682"/>
      <c r="LIS524" s="682"/>
      <c r="LIT524" s="682"/>
      <c r="LIU524" s="682"/>
      <c r="LIV524" s="682"/>
      <c r="LIW524" s="682"/>
      <c r="LIX524" s="682"/>
      <c r="LIY524" s="682"/>
      <c r="LIZ524" s="682"/>
      <c r="LJA524" s="682"/>
      <c r="LJB524" s="682"/>
      <c r="LJC524" s="682"/>
      <c r="LJD524" s="682"/>
      <c r="LJE524" s="682"/>
      <c r="LJF524" s="682"/>
      <c r="LJG524" s="682"/>
      <c r="LJH524" s="682"/>
      <c r="LJI524" s="682"/>
      <c r="LJJ524" s="682"/>
      <c r="LJK524" s="682"/>
      <c r="LJL524" s="682"/>
      <c r="LJM524" s="682"/>
      <c r="LJN524" s="682"/>
      <c r="LJO524" s="682"/>
      <c r="LJP524" s="682"/>
      <c r="LJQ524" s="682"/>
      <c r="LJR524" s="682"/>
      <c r="LJS524" s="682"/>
      <c r="LJT524" s="682"/>
      <c r="LJU524" s="682"/>
      <c r="LJV524" s="682"/>
      <c r="LJW524" s="682"/>
      <c r="LJX524" s="682"/>
      <c r="LJY524" s="682"/>
      <c r="LJZ524" s="682"/>
      <c r="LKA524" s="682"/>
      <c r="LKB524" s="682"/>
      <c r="LKC524" s="682"/>
      <c r="LKD524" s="682"/>
      <c r="LKE524" s="682"/>
      <c r="LKF524" s="682"/>
      <c r="LKG524" s="682"/>
      <c r="LKH524" s="682"/>
      <c r="LKI524" s="682"/>
      <c r="LKJ524" s="682"/>
      <c r="LKK524" s="682"/>
      <c r="LKL524" s="682"/>
      <c r="LKM524" s="682"/>
      <c r="LKN524" s="682"/>
      <c r="LKO524" s="682"/>
      <c r="LKP524" s="682"/>
      <c r="LKQ524" s="682"/>
      <c r="LKR524" s="682"/>
      <c r="LKS524" s="682"/>
      <c r="LKT524" s="682"/>
      <c r="LKU524" s="682"/>
      <c r="LKV524" s="682"/>
      <c r="LKW524" s="682"/>
      <c r="LKX524" s="682"/>
      <c r="LKY524" s="682"/>
      <c r="LKZ524" s="682"/>
      <c r="LLA524" s="682"/>
      <c r="LLB524" s="682"/>
      <c r="LLC524" s="682"/>
      <c r="LLD524" s="682"/>
      <c r="LLE524" s="682"/>
      <c r="LLF524" s="682"/>
      <c r="LLG524" s="682"/>
      <c r="LLH524" s="682"/>
      <c r="LLI524" s="682"/>
      <c r="LLJ524" s="682"/>
      <c r="LLK524" s="682"/>
      <c r="LLL524" s="682"/>
      <c r="LLM524" s="682"/>
      <c r="LLN524" s="682"/>
      <c r="LLO524" s="682"/>
      <c r="LLP524" s="682"/>
      <c r="LLQ524" s="682"/>
      <c r="LLR524" s="682"/>
      <c r="LLS524" s="682"/>
      <c r="LLT524" s="682"/>
      <c r="LLU524" s="682"/>
      <c r="LLV524" s="682"/>
      <c r="LLW524" s="682"/>
      <c r="LLX524" s="682"/>
      <c r="LLY524" s="682"/>
      <c r="LLZ524" s="682"/>
      <c r="LMA524" s="682"/>
      <c r="LMB524" s="682"/>
      <c r="LMC524" s="682"/>
      <c r="LMD524" s="682"/>
      <c r="LME524" s="682"/>
      <c r="LMF524" s="682"/>
      <c r="LMG524" s="682"/>
      <c r="LMH524" s="682"/>
      <c r="LMI524" s="682"/>
      <c r="LMJ524" s="682"/>
      <c r="LMK524" s="682"/>
      <c r="LML524" s="682"/>
      <c r="LMM524" s="682"/>
      <c r="LMN524" s="682"/>
      <c r="LMO524" s="682"/>
      <c r="LMP524" s="682"/>
      <c r="LMQ524" s="682"/>
      <c r="LMR524" s="682"/>
      <c r="LMS524" s="682"/>
      <c r="LMT524" s="682"/>
      <c r="LMU524" s="682"/>
      <c r="LMV524" s="682"/>
      <c r="LMW524" s="682"/>
      <c r="LMX524" s="682"/>
      <c r="LMY524" s="682"/>
      <c r="LMZ524" s="682"/>
      <c r="LNA524" s="682"/>
      <c r="LNB524" s="682"/>
      <c r="LNC524" s="682"/>
      <c r="LND524" s="682"/>
      <c r="LNE524" s="682"/>
      <c r="LNF524" s="682"/>
      <c r="LNG524" s="682"/>
      <c r="LNH524" s="682"/>
      <c r="LNI524" s="682"/>
      <c r="LNJ524" s="682"/>
      <c r="LNK524" s="682"/>
      <c r="LNL524" s="682"/>
      <c r="LNM524" s="682"/>
      <c r="LNN524" s="682"/>
      <c r="LNO524" s="682"/>
      <c r="LNP524" s="682"/>
      <c r="LNQ524" s="682"/>
      <c r="LNR524" s="682"/>
      <c r="LNS524" s="682"/>
      <c r="LNT524" s="682"/>
      <c r="LNU524" s="682"/>
      <c r="LNV524" s="682"/>
      <c r="LNW524" s="682"/>
      <c r="LNX524" s="682"/>
      <c r="LNY524" s="682"/>
      <c r="LNZ524" s="682"/>
      <c r="LOA524" s="682"/>
      <c r="LOB524" s="682"/>
      <c r="LOC524" s="682"/>
      <c r="LOD524" s="682"/>
      <c r="LOE524" s="682"/>
      <c r="LOF524" s="682"/>
      <c r="LOG524" s="682"/>
      <c r="LOH524" s="682"/>
      <c r="LOI524" s="682"/>
      <c r="LOJ524" s="682"/>
      <c r="LOK524" s="682"/>
      <c r="LOL524" s="682"/>
      <c r="LOM524" s="682"/>
      <c r="LON524" s="682"/>
      <c r="LOO524" s="682"/>
      <c r="LOP524" s="682"/>
      <c r="LOQ524" s="682"/>
      <c r="LOR524" s="682"/>
      <c r="LOS524" s="682"/>
      <c r="LOT524" s="682"/>
      <c r="LOU524" s="682"/>
      <c r="LOV524" s="682"/>
      <c r="LOW524" s="682"/>
      <c r="LOX524" s="682"/>
      <c r="LOY524" s="682"/>
      <c r="LOZ524" s="682"/>
      <c r="LPA524" s="682"/>
      <c r="LPB524" s="682"/>
      <c r="LPC524" s="682"/>
      <c r="LPD524" s="682"/>
      <c r="LPE524" s="682"/>
      <c r="LPF524" s="682"/>
      <c r="LPG524" s="682"/>
      <c r="LPH524" s="682"/>
      <c r="LPI524" s="682"/>
      <c r="LPJ524" s="682"/>
      <c r="LPK524" s="682"/>
      <c r="LPL524" s="682"/>
      <c r="LPM524" s="682"/>
      <c r="LPN524" s="682"/>
      <c r="LPO524" s="682"/>
      <c r="LPP524" s="682"/>
      <c r="LPQ524" s="682"/>
      <c r="LPR524" s="682"/>
      <c r="LPS524" s="682"/>
      <c r="LPT524" s="682"/>
      <c r="LPU524" s="682"/>
      <c r="LPV524" s="682"/>
      <c r="LPW524" s="682"/>
      <c r="LPX524" s="682"/>
      <c r="LPY524" s="682"/>
      <c r="LPZ524" s="682"/>
      <c r="LQA524" s="682"/>
      <c r="LQB524" s="682"/>
      <c r="LQC524" s="682"/>
      <c r="LQD524" s="682"/>
      <c r="LQE524" s="682"/>
      <c r="LQF524" s="682"/>
      <c r="LQG524" s="682"/>
      <c r="LQH524" s="682"/>
      <c r="LQI524" s="682"/>
      <c r="LQJ524" s="682"/>
      <c r="LQK524" s="682"/>
      <c r="LQL524" s="682"/>
      <c r="LQM524" s="682"/>
      <c r="LQN524" s="682"/>
      <c r="LQO524" s="682"/>
      <c r="LQP524" s="682"/>
      <c r="LQQ524" s="682"/>
      <c r="LQR524" s="682"/>
      <c r="LQS524" s="682"/>
      <c r="LQT524" s="682"/>
      <c r="LQU524" s="682"/>
      <c r="LQV524" s="682"/>
      <c r="LQW524" s="682"/>
      <c r="LQX524" s="682"/>
      <c r="LQY524" s="682"/>
      <c r="LQZ524" s="682"/>
      <c r="LRA524" s="682"/>
      <c r="LRB524" s="682"/>
      <c r="LRC524" s="682"/>
      <c r="LRD524" s="682"/>
      <c r="LRE524" s="682"/>
      <c r="LRF524" s="682"/>
      <c r="LRG524" s="682"/>
      <c r="LRH524" s="682"/>
      <c r="LRI524" s="682"/>
      <c r="LRJ524" s="682"/>
      <c r="LRK524" s="682"/>
      <c r="LRL524" s="682"/>
      <c r="LRM524" s="682"/>
      <c r="LRN524" s="682"/>
      <c r="LRO524" s="682"/>
      <c r="LRP524" s="682"/>
      <c r="LRQ524" s="682"/>
      <c r="LRR524" s="682"/>
      <c r="LRS524" s="682"/>
      <c r="LRT524" s="682"/>
      <c r="LRU524" s="682"/>
      <c r="LRV524" s="682"/>
      <c r="LRW524" s="682"/>
      <c r="LRX524" s="682"/>
      <c r="LRY524" s="682"/>
      <c r="LRZ524" s="682"/>
      <c r="LSA524" s="682"/>
      <c r="LSB524" s="682"/>
      <c r="LSC524" s="682"/>
      <c r="LSD524" s="682"/>
      <c r="LSE524" s="682"/>
      <c r="LSF524" s="682"/>
      <c r="LSG524" s="682"/>
      <c r="LSH524" s="682"/>
      <c r="LSI524" s="682"/>
      <c r="LSJ524" s="682"/>
      <c r="LSK524" s="682"/>
      <c r="LSL524" s="682"/>
      <c r="LSM524" s="682"/>
      <c r="LSN524" s="682"/>
      <c r="LSO524" s="682"/>
      <c r="LSP524" s="682"/>
      <c r="LSQ524" s="682"/>
      <c r="LSR524" s="682"/>
      <c r="LSS524" s="682"/>
      <c r="LST524" s="682"/>
      <c r="LSU524" s="682"/>
      <c r="LSV524" s="682"/>
      <c r="LSW524" s="682"/>
      <c r="LSX524" s="682"/>
      <c r="LSY524" s="682"/>
      <c r="LSZ524" s="682"/>
      <c r="LTA524" s="682"/>
      <c r="LTB524" s="682"/>
      <c r="LTC524" s="682"/>
      <c r="LTD524" s="682"/>
      <c r="LTE524" s="682"/>
      <c r="LTF524" s="682"/>
      <c r="LTG524" s="682"/>
      <c r="LTH524" s="682"/>
      <c r="LTI524" s="682"/>
      <c r="LTJ524" s="682"/>
      <c r="LTK524" s="682"/>
      <c r="LTL524" s="682"/>
      <c r="LTM524" s="682"/>
      <c r="LTN524" s="682"/>
      <c r="LTO524" s="682"/>
      <c r="LTP524" s="682"/>
      <c r="LTQ524" s="682"/>
      <c r="LTR524" s="682"/>
      <c r="LTS524" s="682"/>
      <c r="LTT524" s="682"/>
      <c r="LTU524" s="682"/>
      <c r="LTV524" s="682"/>
      <c r="LTW524" s="682"/>
      <c r="LTX524" s="682"/>
      <c r="LTY524" s="682"/>
      <c r="LTZ524" s="682"/>
      <c r="LUA524" s="682"/>
      <c r="LUB524" s="682"/>
      <c r="LUC524" s="682"/>
      <c r="LUD524" s="682"/>
      <c r="LUE524" s="682"/>
      <c r="LUF524" s="682"/>
      <c r="LUG524" s="682"/>
      <c r="LUH524" s="682"/>
      <c r="LUI524" s="682"/>
      <c r="LUJ524" s="682"/>
      <c r="LUK524" s="682"/>
      <c r="LUL524" s="682"/>
      <c r="LUM524" s="682"/>
      <c r="LUN524" s="682"/>
      <c r="LUO524" s="682"/>
      <c r="LUP524" s="682"/>
      <c r="LUQ524" s="682"/>
      <c r="LUR524" s="682"/>
      <c r="LUS524" s="682"/>
      <c r="LUT524" s="682"/>
      <c r="LUU524" s="682"/>
      <c r="LUV524" s="682"/>
      <c r="LUW524" s="682"/>
      <c r="LUX524" s="682"/>
      <c r="LUY524" s="682"/>
      <c r="LUZ524" s="682"/>
      <c r="LVA524" s="682"/>
      <c r="LVB524" s="682"/>
      <c r="LVC524" s="682"/>
      <c r="LVD524" s="682"/>
      <c r="LVE524" s="682"/>
      <c r="LVF524" s="682"/>
      <c r="LVG524" s="682"/>
      <c r="LVH524" s="682"/>
      <c r="LVI524" s="682"/>
      <c r="LVJ524" s="682"/>
      <c r="LVK524" s="682"/>
      <c r="LVL524" s="682"/>
      <c r="LVM524" s="682"/>
      <c r="LVN524" s="682"/>
      <c r="LVO524" s="682"/>
      <c r="LVP524" s="682"/>
      <c r="LVQ524" s="682"/>
      <c r="LVR524" s="682"/>
      <c r="LVS524" s="682"/>
      <c r="LVT524" s="682"/>
      <c r="LVU524" s="682"/>
      <c r="LVV524" s="682"/>
      <c r="LVW524" s="682"/>
      <c r="LVX524" s="682"/>
      <c r="LVY524" s="682"/>
      <c r="LVZ524" s="682"/>
      <c r="LWA524" s="682"/>
      <c r="LWB524" s="682"/>
      <c r="LWC524" s="682"/>
      <c r="LWD524" s="682"/>
      <c r="LWE524" s="682"/>
      <c r="LWF524" s="682"/>
      <c r="LWG524" s="682"/>
      <c r="LWH524" s="682"/>
      <c r="LWI524" s="682"/>
      <c r="LWJ524" s="682"/>
      <c r="LWK524" s="682"/>
      <c r="LWL524" s="682"/>
      <c r="LWM524" s="682"/>
      <c r="LWN524" s="682"/>
      <c r="LWO524" s="682"/>
      <c r="LWP524" s="682"/>
      <c r="LWQ524" s="682"/>
      <c r="LWR524" s="682"/>
      <c r="LWS524" s="682"/>
      <c r="LWT524" s="682"/>
      <c r="LWU524" s="682"/>
      <c r="LWV524" s="682"/>
      <c r="LWW524" s="682"/>
      <c r="LWX524" s="682"/>
      <c r="LWY524" s="682"/>
      <c r="LWZ524" s="682"/>
      <c r="LXA524" s="682"/>
      <c r="LXB524" s="682"/>
      <c r="LXC524" s="682"/>
      <c r="LXD524" s="682"/>
      <c r="LXE524" s="682"/>
      <c r="LXF524" s="682"/>
      <c r="LXG524" s="682"/>
      <c r="LXH524" s="682"/>
      <c r="LXI524" s="682"/>
      <c r="LXJ524" s="682"/>
      <c r="LXK524" s="682"/>
      <c r="LXL524" s="682"/>
      <c r="LXM524" s="682"/>
      <c r="LXN524" s="682"/>
      <c r="LXO524" s="682"/>
      <c r="LXP524" s="682"/>
      <c r="LXQ524" s="682"/>
      <c r="LXR524" s="682"/>
      <c r="LXS524" s="682"/>
      <c r="LXT524" s="682"/>
      <c r="LXU524" s="682"/>
      <c r="LXV524" s="682"/>
      <c r="LXW524" s="682"/>
      <c r="LXX524" s="682"/>
      <c r="LXY524" s="682"/>
      <c r="LXZ524" s="682"/>
      <c r="LYA524" s="682"/>
      <c r="LYB524" s="682"/>
      <c r="LYC524" s="682"/>
      <c r="LYD524" s="682"/>
      <c r="LYE524" s="682"/>
      <c r="LYF524" s="682"/>
      <c r="LYG524" s="682"/>
      <c r="LYH524" s="682"/>
      <c r="LYI524" s="682"/>
      <c r="LYJ524" s="682"/>
      <c r="LYK524" s="682"/>
      <c r="LYL524" s="682"/>
      <c r="LYM524" s="682"/>
      <c r="LYN524" s="682"/>
      <c r="LYO524" s="682"/>
      <c r="LYP524" s="682"/>
      <c r="LYQ524" s="682"/>
      <c r="LYR524" s="682"/>
      <c r="LYS524" s="682"/>
      <c r="LYT524" s="682"/>
      <c r="LYU524" s="682"/>
      <c r="LYV524" s="682"/>
      <c r="LYW524" s="682"/>
      <c r="LYX524" s="682"/>
      <c r="LYY524" s="682"/>
      <c r="LYZ524" s="682"/>
      <c r="LZA524" s="682"/>
      <c r="LZB524" s="682"/>
      <c r="LZC524" s="682"/>
      <c r="LZD524" s="682"/>
      <c r="LZE524" s="682"/>
      <c r="LZF524" s="682"/>
      <c r="LZG524" s="682"/>
      <c r="LZH524" s="682"/>
      <c r="LZI524" s="682"/>
      <c r="LZJ524" s="682"/>
      <c r="LZK524" s="682"/>
      <c r="LZL524" s="682"/>
      <c r="LZM524" s="682"/>
      <c r="LZN524" s="682"/>
      <c r="LZO524" s="682"/>
      <c r="LZP524" s="682"/>
      <c r="LZQ524" s="682"/>
      <c r="LZR524" s="682"/>
      <c r="LZS524" s="682"/>
      <c r="LZT524" s="682"/>
      <c r="LZU524" s="682"/>
      <c r="LZV524" s="682"/>
      <c r="LZW524" s="682"/>
      <c r="LZX524" s="682"/>
      <c r="LZY524" s="682"/>
      <c r="LZZ524" s="682"/>
      <c r="MAA524" s="682"/>
      <c r="MAB524" s="682"/>
      <c r="MAC524" s="682"/>
      <c r="MAD524" s="682"/>
      <c r="MAE524" s="682"/>
      <c r="MAF524" s="682"/>
      <c r="MAG524" s="682"/>
      <c r="MAH524" s="682"/>
      <c r="MAI524" s="682"/>
      <c r="MAJ524" s="682"/>
      <c r="MAK524" s="682"/>
      <c r="MAL524" s="682"/>
      <c r="MAM524" s="682"/>
      <c r="MAN524" s="682"/>
      <c r="MAO524" s="682"/>
      <c r="MAP524" s="682"/>
      <c r="MAQ524" s="682"/>
      <c r="MAR524" s="682"/>
      <c r="MAS524" s="682"/>
      <c r="MAT524" s="682"/>
      <c r="MAU524" s="682"/>
      <c r="MAV524" s="682"/>
      <c r="MAW524" s="682"/>
      <c r="MAX524" s="682"/>
      <c r="MAY524" s="682"/>
      <c r="MAZ524" s="682"/>
      <c r="MBA524" s="682"/>
      <c r="MBB524" s="682"/>
      <c r="MBC524" s="682"/>
      <c r="MBD524" s="682"/>
      <c r="MBE524" s="682"/>
      <c r="MBF524" s="682"/>
      <c r="MBG524" s="682"/>
      <c r="MBH524" s="682"/>
      <c r="MBI524" s="682"/>
      <c r="MBJ524" s="682"/>
      <c r="MBK524" s="682"/>
      <c r="MBL524" s="682"/>
      <c r="MBM524" s="682"/>
      <c r="MBN524" s="682"/>
      <c r="MBO524" s="682"/>
      <c r="MBP524" s="682"/>
      <c r="MBQ524" s="682"/>
      <c r="MBR524" s="682"/>
      <c r="MBS524" s="682"/>
      <c r="MBT524" s="682"/>
      <c r="MBU524" s="682"/>
      <c r="MBV524" s="682"/>
      <c r="MBW524" s="682"/>
      <c r="MBX524" s="682"/>
      <c r="MBY524" s="682"/>
      <c r="MBZ524" s="682"/>
      <c r="MCA524" s="682"/>
      <c r="MCB524" s="682"/>
      <c r="MCC524" s="682"/>
      <c r="MCD524" s="682"/>
      <c r="MCE524" s="682"/>
      <c r="MCF524" s="682"/>
      <c r="MCG524" s="682"/>
      <c r="MCH524" s="682"/>
      <c r="MCI524" s="682"/>
      <c r="MCJ524" s="682"/>
      <c r="MCK524" s="682"/>
      <c r="MCL524" s="682"/>
      <c r="MCM524" s="682"/>
      <c r="MCN524" s="682"/>
      <c r="MCO524" s="682"/>
      <c r="MCP524" s="682"/>
      <c r="MCQ524" s="682"/>
      <c r="MCR524" s="682"/>
      <c r="MCS524" s="682"/>
      <c r="MCT524" s="682"/>
      <c r="MCU524" s="682"/>
      <c r="MCV524" s="682"/>
      <c r="MCW524" s="682"/>
      <c r="MCX524" s="682"/>
      <c r="MCY524" s="682"/>
      <c r="MCZ524" s="682"/>
      <c r="MDA524" s="682"/>
      <c r="MDB524" s="682"/>
      <c r="MDC524" s="682"/>
      <c r="MDD524" s="682"/>
      <c r="MDE524" s="682"/>
      <c r="MDF524" s="682"/>
      <c r="MDG524" s="682"/>
      <c r="MDH524" s="682"/>
      <c r="MDI524" s="682"/>
      <c r="MDJ524" s="682"/>
      <c r="MDK524" s="682"/>
      <c r="MDL524" s="682"/>
      <c r="MDM524" s="682"/>
      <c r="MDN524" s="682"/>
      <c r="MDO524" s="682"/>
      <c r="MDP524" s="682"/>
      <c r="MDQ524" s="682"/>
      <c r="MDR524" s="682"/>
      <c r="MDS524" s="682"/>
      <c r="MDT524" s="682"/>
      <c r="MDU524" s="682"/>
      <c r="MDV524" s="682"/>
      <c r="MDW524" s="682"/>
      <c r="MDX524" s="682"/>
      <c r="MDY524" s="682"/>
      <c r="MDZ524" s="682"/>
      <c r="MEA524" s="682"/>
      <c r="MEB524" s="682"/>
      <c r="MEC524" s="682"/>
      <c r="MED524" s="682"/>
      <c r="MEE524" s="682"/>
      <c r="MEF524" s="682"/>
      <c r="MEG524" s="682"/>
      <c r="MEH524" s="682"/>
      <c r="MEI524" s="682"/>
      <c r="MEJ524" s="682"/>
      <c r="MEK524" s="682"/>
      <c r="MEL524" s="682"/>
      <c r="MEM524" s="682"/>
      <c r="MEN524" s="682"/>
      <c r="MEO524" s="682"/>
      <c r="MEP524" s="682"/>
      <c r="MEQ524" s="682"/>
      <c r="MER524" s="682"/>
      <c r="MES524" s="682"/>
      <c r="MET524" s="682"/>
      <c r="MEU524" s="682"/>
      <c r="MEV524" s="682"/>
      <c r="MEW524" s="682"/>
      <c r="MEX524" s="682"/>
      <c r="MEY524" s="682"/>
      <c r="MEZ524" s="682"/>
      <c r="MFA524" s="682"/>
      <c r="MFB524" s="682"/>
      <c r="MFC524" s="682"/>
      <c r="MFD524" s="682"/>
      <c r="MFE524" s="682"/>
      <c r="MFF524" s="682"/>
      <c r="MFG524" s="682"/>
      <c r="MFH524" s="682"/>
      <c r="MFI524" s="682"/>
      <c r="MFJ524" s="682"/>
      <c r="MFK524" s="682"/>
      <c r="MFL524" s="682"/>
      <c r="MFM524" s="682"/>
      <c r="MFN524" s="682"/>
      <c r="MFO524" s="682"/>
      <c r="MFP524" s="682"/>
      <c r="MFQ524" s="682"/>
      <c r="MFR524" s="682"/>
      <c r="MFS524" s="682"/>
      <c r="MFT524" s="682"/>
      <c r="MFU524" s="682"/>
      <c r="MFV524" s="682"/>
      <c r="MFW524" s="682"/>
      <c r="MFX524" s="682"/>
      <c r="MFY524" s="682"/>
      <c r="MFZ524" s="682"/>
      <c r="MGA524" s="682"/>
      <c r="MGB524" s="682"/>
      <c r="MGC524" s="682"/>
      <c r="MGD524" s="682"/>
      <c r="MGE524" s="682"/>
      <c r="MGF524" s="682"/>
      <c r="MGG524" s="682"/>
      <c r="MGH524" s="682"/>
      <c r="MGI524" s="682"/>
      <c r="MGJ524" s="682"/>
      <c r="MGK524" s="682"/>
      <c r="MGL524" s="682"/>
      <c r="MGM524" s="682"/>
      <c r="MGN524" s="682"/>
      <c r="MGO524" s="682"/>
      <c r="MGP524" s="682"/>
      <c r="MGQ524" s="682"/>
      <c r="MGR524" s="682"/>
      <c r="MGS524" s="682"/>
      <c r="MGT524" s="682"/>
      <c r="MGU524" s="682"/>
      <c r="MGV524" s="682"/>
      <c r="MGW524" s="682"/>
      <c r="MGX524" s="682"/>
      <c r="MGY524" s="682"/>
      <c r="MGZ524" s="682"/>
      <c r="MHA524" s="682"/>
      <c r="MHB524" s="682"/>
      <c r="MHC524" s="682"/>
      <c r="MHD524" s="682"/>
      <c r="MHE524" s="682"/>
      <c r="MHF524" s="682"/>
      <c r="MHG524" s="682"/>
      <c r="MHH524" s="682"/>
      <c r="MHI524" s="682"/>
      <c r="MHJ524" s="682"/>
      <c r="MHK524" s="682"/>
      <c r="MHL524" s="682"/>
      <c r="MHM524" s="682"/>
      <c r="MHN524" s="682"/>
      <c r="MHO524" s="682"/>
      <c r="MHP524" s="682"/>
      <c r="MHQ524" s="682"/>
      <c r="MHR524" s="682"/>
      <c r="MHS524" s="682"/>
      <c r="MHT524" s="682"/>
      <c r="MHU524" s="682"/>
      <c r="MHV524" s="682"/>
      <c r="MHW524" s="682"/>
      <c r="MHX524" s="682"/>
      <c r="MHY524" s="682"/>
      <c r="MHZ524" s="682"/>
      <c r="MIA524" s="682"/>
      <c r="MIB524" s="682"/>
      <c r="MIC524" s="682"/>
      <c r="MID524" s="682"/>
      <c r="MIE524" s="682"/>
      <c r="MIF524" s="682"/>
      <c r="MIG524" s="682"/>
      <c r="MIH524" s="682"/>
      <c r="MII524" s="682"/>
      <c r="MIJ524" s="682"/>
      <c r="MIK524" s="682"/>
      <c r="MIL524" s="682"/>
      <c r="MIM524" s="682"/>
      <c r="MIN524" s="682"/>
      <c r="MIO524" s="682"/>
      <c r="MIP524" s="682"/>
      <c r="MIQ524" s="682"/>
      <c r="MIR524" s="682"/>
      <c r="MIS524" s="682"/>
      <c r="MIT524" s="682"/>
      <c r="MIU524" s="682"/>
      <c r="MIV524" s="682"/>
      <c r="MIW524" s="682"/>
      <c r="MIX524" s="682"/>
      <c r="MIY524" s="682"/>
      <c r="MIZ524" s="682"/>
      <c r="MJA524" s="682"/>
      <c r="MJB524" s="682"/>
      <c r="MJC524" s="682"/>
      <c r="MJD524" s="682"/>
      <c r="MJE524" s="682"/>
      <c r="MJF524" s="682"/>
      <c r="MJG524" s="682"/>
      <c r="MJH524" s="682"/>
      <c r="MJI524" s="682"/>
      <c r="MJJ524" s="682"/>
      <c r="MJK524" s="682"/>
      <c r="MJL524" s="682"/>
      <c r="MJM524" s="682"/>
      <c r="MJN524" s="682"/>
      <c r="MJO524" s="682"/>
      <c r="MJP524" s="682"/>
      <c r="MJQ524" s="682"/>
      <c r="MJR524" s="682"/>
      <c r="MJS524" s="682"/>
      <c r="MJT524" s="682"/>
      <c r="MJU524" s="682"/>
      <c r="MJV524" s="682"/>
      <c r="MJW524" s="682"/>
      <c r="MJX524" s="682"/>
      <c r="MJY524" s="682"/>
      <c r="MJZ524" s="682"/>
      <c r="MKA524" s="682"/>
      <c r="MKB524" s="682"/>
      <c r="MKC524" s="682"/>
      <c r="MKD524" s="682"/>
      <c r="MKE524" s="682"/>
      <c r="MKF524" s="682"/>
      <c r="MKG524" s="682"/>
      <c r="MKH524" s="682"/>
      <c r="MKI524" s="682"/>
      <c r="MKJ524" s="682"/>
      <c r="MKK524" s="682"/>
      <c r="MKL524" s="682"/>
      <c r="MKM524" s="682"/>
      <c r="MKN524" s="682"/>
      <c r="MKO524" s="682"/>
      <c r="MKP524" s="682"/>
      <c r="MKQ524" s="682"/>
      <c r="MKR524" s="682"/>
      <c r="MKS524" s="682"/>
      <c r="MKT524" s="682"/>
      <c r="MKU524" s="682"/>
      <c r="MKV524" s="682"/>
      <c r="MKW524" s="682"/>
      <c r="MKX524" s="682"/>
      <c r="MKY524" s="682"/>
      <c r="MKZ524" s="682"/>
      <c r="MLA524" s="682"/>
      <c r="MLB524" s="682"/>
      <c r="MLC524" s="682"/>
      <c r="MLD524" s="682"/>
      <c r="MLE524" s="682"/>
      <c r="MLF524" s="682"/>
      <c r="MLG524" s="682"/>
      <c r="MLH524" s="682"/>
      <c r="MLI524" s="682"/>
      <c r="MLJ524" s="682"/>
      <c r="MLK524" s="682"/>
      <c r="MLL524" s="682"/>
      <c r="MLM524" s="682"/>
      <c r="MLN524" s="682"/>
      <c r="MLO524" s="682"/>
      <c r="MLP524" s="682"/>
      <c r="MLQ524" s="682"/>
      <c r="MLR524" s="682"/>
      <c r="MLS524" s="682"/>
      <c r="MLT524" s="682"/>
      <c r="MLU524" s="682"/>
      <c r="MLV524" s="682"/>
      <c r="MLW524" s="682"/>
      <c r="MLX524" s="682"/>
      <c r="MLY524" s="682"/>
      <c r="MLZ524" s="682"/>
      <c r="MMA524" s="682"/>
      <c r="MMB524" s="682"/>
      <c r="MMC524" s="682"/>
      <c r="MMD524" s="682"/>
      <c r="MME524" s="682"/>
      <c r="MMF524" s="682"/>
      <c r="MMG524" s="682"/>
      <c r="MMH524" s="682"/>
      <c r="MMI524" s="682"/>
      <c r="MMJ524" s="682"/>
      <c r="MMK524" s="682"/>
      <c r="MML524" s="682"/>
      <c r="MMM524" s="682"/>
      <c r="MMN524" s="682"/>
      <c r="MMO524" s="682"/>
      <c r="MMP524" s="682"/>
      <c r="MMQ524" s="682"/>
      <c r="MMR524" s="682"/>
      <c r="MMS524" s="682"/>
      <c r="MMT524" s="682"/>
      <c r="MMU524" s="682"/>
      <c r="MMV524" s="682"/>
      <c r="MMW524" s="682"/>
      <c r="MMX524" s="682"/>
      <c r="MMY524" s="682"/>
      <c r="MMZ524" s="682"/>
      <c r="MNA524" s="682"/>
      <c r="MNB524" s="682"/>
      <c r="MNC524" s="682"/>
      <c r="MND524" s="682"/>
      <c r="MNE524" s="682"/>
      <c r="MNF524" s="682"/>
      <c r="MNG524" s="682"/>
      <c r="MNH524" s="682"/>
      <c r="MNI524" s="682"/>
      <c r="MNJ524" s="682"/>
      <c r="MNK524" s="682"/>
      <c r="MNL524" s="682"/>
      <c r="MNM524" s="682"/>
      <c r="MNN524" s="682"/>
      <c r="MNO524" s="682"/>
      <c r="MNP524" s="682"/>
      <c r="MNQ524" s="682"/>
      <c r="MNR524" s="682"/>
      <c r="MNS524" s="682"/>
      <c r="MNT524" s="682"/>
      <c r="MNU524" s="682"/>
      <c r="MNV524" s="682"/>
      <c r="MNW524" s="682"/>
      <c r="MNX524" s="682"/>
      <c r="MNY524" s="682"/>
      <c r="MNZ524" s="682"/>
      <c r="MOA524" s="682"/>
      <c r="MOB524" s="682"/>
      <c r="MOC524" s="682"/>
      <c r="MOD524" s="682"/>
      <c r="MOE524" s="682"/>
      <c r="MOF524" s="682"/>
      <c r="MOG524" s="682"/>
      <c r="MOH524" s="682"/>
      <c r="MOI524" s="682"/>
      <c r="MOJ524" s="682"/>
      <c r="MOK524" s="682"/>
      <c r="MOL524" s="682"/>
      <c r="MOM524" s="682"/>
      <c r="MON524" s="682"/>
      <c r="MOO524" s="682"/>
      <c r="MOP524" s="682"/>
      <c r="MOQ524" s="682"/>
      <c r="MOR524" s="682"/>
      <c r="MOS524" s="682"/>
      <c r="MOT524" s="682"/>
      <c r="MOU524" s="682"/>
      <c r="MOV524" s="682"/>
      <c r="MOW524" s="682"/>
      <c r="MOX524" s="682"/>
      <c r="MOY524" s="682"/>
      <c r="MOZ524" s="682"/>
      <c r="MPA524" s="682"/>
      <c r="MPB524" s="682"/>
      <c r="MPC524" s="682"/>
      <c r="MPD524" s="682"/>
      <c r="MPE524" s="682"/>
      <c r="MPF524" s="682"/>
      <c r="MPG524" s="682"/>
      <c r="MPH524" s="682"/>
      <c r="MPI524" s="682"/>
      <c r="MPJ524" s="682"/>
      <c r="MPK524" s="682"/>
      <c r="MPL524" s="682"/>
      <c r="MPM524" s="682"/>
      <c r="MPN524" s="682"/>
      <c r="MPO524" s="682"/>
      <c r="MPP524" s="682"/>
      <c r="MPQ524" s="682"/>
      <c r="MPR524" s="682"/>
      <c r="MPS524" s="682"/>
      <c r="MPT524" s="682"/>
      <c r="MPU524" s="682"/>
      <c r="MPV524" s="682"/>
      <c r="MPW524" s="682"/>
      <c r="MPX524" s="682"/>
      <c r="MPY524" s="682"/>
      <c r="MPZ524" s="682"/>
      <c r="MQA524" s="682"/>
      <c r="MQB524" s="682"/>
      <c r="MQC524" s="682"/>
      <c r="MQD524" s="682"/>
      <c r="MQE524" s="682"/>
      <c r="MQF524" s="682"/>
      <c r="MQG524" s="682"/>
      <c r="MQH524" s="682"/>
      <c r="MQI524" s="682"/>
      <c r="MQJ524" s="682"/>
      <c r="MQK524" s="682"/>
      <c r="MQL524" s="682"/>
      <c r="MQM524" s="682"/>
      <c r="MQN524" s="682"/>
      <c r="MQO524" s="682"/>
      <c r="MQP524" s="682"/>
      <c r="MQQ524" s="682"/>
      <c r="MQR524" s="682"/>
      <c r="MQS524" s="682"/>
      <c r="MQT524" s="682"/>
      <c r="MQU524" s="682"/>
      <c r="MQV524" s="682"/>
      <c r="MQW524" s="682"/>
      <c r="MQX524" s="682"/>
      <c r="MQY524" s="682"/>
      <c r="MQZ524" s="682"/>
      <c r="MRA524" s="682"/>
      <c r="MRB524" s="682"/>
      <c r="MRC524" s="682"/>
      <c r="MRD524" s="682"/>
      <c r="MRE524" s="682"/>
      <c r="MRF524" s="682"/>
      <c r="MRG524" s="682"/>
      <c r="MRH524" s="682"/>
      <c r="MRI524" s="682"/>
      <c r="MRJ524" s="682"/>
      <c r="MRK524" s="682"/>
      <c r="MRL524" s="682"/>
      <c r="MRM524" s="682"/>
      <c r="MRN524" s="682"/>
      <c r="MRO524" s="682"/>
      <c r="MRP524" s="682"/>
      <c r="MRQ524" s="682"/>
      <c r="MRR524" s="682"/>
      <c r="MRS524" s="682"/>
      <c r="MRT524" s="682"/>
      <c r="MRU524" s="682"/>
      <c r="MRV524" s="682"/>
      <c r="MRW524" s="682"/>
      <c r="MRX524" s="682"/>
      <c r="MRY524" s="682"/>
      <c r="MRZ524" s="682"/>
      <c r="MSA524" s="682"/>
      <c r="MSB524" s="682"/>
      <c r="MSC524" s="682"/>
      <c r="MSD524" s="682"/>
      <c r="MSE524" s="682"/>
      <c r="MSF524" s="682"/>
      <c r="MSG524" s="682"/>
      <c r="MSH524" s="682"/>
      <c r="MSI524" s="682"/>
      <c r="MSJ524" s="682"/>
      <c r="MSK524" s="682"/>
      <c r="MSL524" s="682"/>
      <c r="MSM524" s="682"/>
      <c r="MSN524" s="682"/>
      <c r="MSO524" s="682"/>
      <c r="MSP524" s="682"/>
      <c r="MSQ524" s="682"/>
      <c r="MSR524" s="682"/>
      <c r="MSS524" s="682"/>
      <c r="MST524" s="682"/>
      <c r="MSU524" s="682"/>
      <c r="MSV524" s="682"/>
      <c r="MSW524" s="682"/>
      <c r="MSX524" s="682"/>
      <c r="MSY524" s="682"/>
      <c r="MSZ524" s="682"/>
      <c r="MTA524" s="682"/>
      <c r="MTB524" s="682"/>
      <c r="MTC524" s="682"/>
      <c r="MTD524" s="682"/>
      <c r="MTE524" s="682"/>
      <c r="MTF524" s="682"/>
      <c r="MTG524" s="682"/>
      <c r="MTH524" s="682"/>
      <c r="MTI524" s="682"/>
      <c r="MTJ524" s="682"/>
      <c r="MTK524" s="682"/>
      <c r="MTL524" s="682"/>
      <c r="MTM524" s="682"/>
      <c r="MTN524" s="682"/>
      <c r="MTO524" s="682"/>
      <c r="MTP524" s="682"/>
      <c r="MTQ524" s="682"/>
      <c r="MTR524" s="682"/>
      <c r="MTS524" s="682"/>
      <c r="MTT524" s="682"/>
      <c r="MTU524" s="682"/>
      <c r="MTV524" s="682"/>
      <c r="MTW524" s="682"/>
      <c r="MTX524" s="682"/>
      <c r="MTY524" s="682"/>
      <c r="MTZ524" s="682"/>
      <c r="MUA524" s="682"/>
      <c r="MUB524" s="682"/>
      <c r="MUC524" s="682"/>
      <c r="MUD524" s="682"/>
      <c r="MUE524" s="682"/>
      <c r="MUF524" s="682"/>
      <c r="MUG524" s="682"/>
      <c r="MUH524" s="682"/>
      <c r="MUI524" s="682"/>
      <c r="MUJ524" s="682"/>
      <c r="MUK524" s="682"/>
      <c r="MUL524" s="682"/>
      <c r="MUM524" s="682"/>
      <c r="MUN524" s="682"/>
      <c r="MUO524" s="682"/>
      <c r="MUP524" s="682"/>
      <c r="MUQ524" s="682"/>
      <c r="MUR524" s="682"/>
      <c r="MUS524" s="682"/>
      <c r="MUT524" s="682"/>
      <c r="MUU524" s="682"/>
      <c r="MUV524" s="682"/>
      <c r="MUW524" s="682"/>
      <c r="MUX524" s="682"/>
      <c r="MUY524" s="682"/>
      <c r="MUZ524" s="682"/>
      <c r="MVA524" s="682"/>
      <c r="MVB524" s="682"/>
      <c r="MVC524" s="682"/>
      <c r="MVD524" s="682"/>
      <c r="MVE524" s="682"/>
      <c r="MVF524" s="682"/>
      <c r="MVG524" s="682"/>
      <c r="MVH524" s="682"/>
      <c r="MVI524" s="682"/>
      <c r="MVJ524" s="682"/>
      <c r="MVK524" s="682"/>
      <c r="MVL524" s="682"/>
      <c r="MVM524" s="682"/>
      <c r="MVN524" s="682"/>
      <c r="MVO524" s="682"/>
      <c r="MVP524" s="682"/>
      <c r="MVQ524" s="682"/>
      <c r="MVR524" s="682"/>
      <c r="MVS524" s="682"/>
      <c r="MVT524" s="682"/>
      <c r="MVU524" s="682"/>
      <c r="MVV524" s="682"/>
      <c r="MVW524" s="682"/>
      <c r="MVX524" s="682"/>
      <c r="MVY524" s="682"/>
      <c r="MVZ524" s="682"/>
      <c r="MWA524" s="682"/>
      <c r="MWB524" s="682"/>
      <c r="MWC524" s="682"/>
      <c r="MWD524" s="682"/>
      <c r="MWE524" s="682"/>
      <c r="MWF524" s="682"/>
      <c r="MWG524" s="682"/>
      <c r="MWH524" s="682"/>
      <c r="MWI524" s="682"/>
      <c r="MWJ524" s="682"/>
      <c r="MWK524" s="682"/>
      <c r="MWL524" s="682"/>
      <c r="MWM524" s="682"/>
      <c r="MWN524" s="682"/>
      <c r="MWO524" s="682"/>
      <c r="MWP524" s="682"/>
      <c r="MWQ524" s="682"/>
      <c r="MWR524" s="682"/>
      <c r="MWS524" s="682"/>
      <c r="MWT524" s="682"/>
      <c r="MWU524" s="682"/>
      <c r="MWV524" s="682"/>
      <c r="MWW524" s="682"/>
      <c r="MWX524" s="682"/>
      <c r="MWY524" s="682"/>
      <c r="MWZ524" s="682"/>
      <c r="MXA524" s="682"/>
      <c r="MXB524" s="682"/>
      <c r="MXC524" s="682"/>
      <c r="MXD524" s="682"/>
      <c r="MXE524" s="682"/>
      <c r="MXF524" s="682"/>
      <c r="MXG524" s="682"/>
      <c r="MXH524" s="682"/>
      <c r="MXI524" s="682"/>
      <c r="MXJ524" s="682"/>
      <c r="MXK524" s="682"/>
      <c r="MXL524" s="682"/>
      <c r="MXM524" s="682"/>
      <c r="MXN524" s="682"/>
      <c r="MXO524" s="682"/>
      <c r="MXP524" s="682"/>
      <c r="MXQ524" s="682"/>
      <c r="MXR524" s="682"/>
      <c r="MXS524" s="682"/>
      <c r="MXT524" s="682"/>
      <c r="MXU524" s="682"/>
      <c r="MXV524" s="682"/>
      <c r="MXW524" s="682"/>
      <c r="MXX524" s="682"/>
      <c r="MXY524" s="682"/>
      <c r="MXZ524" s="682"/>
      <c r="MYA524" s="682"/>
      <c r="MYB524" s="682"/>
      <c r="MYC524" s="682"/>
      <c r="MYD524" s="682"/>
      <c r="MYE524" s="682"/>
      <c r="MYF524" s="682"/>
      <c r="MYG524" s="682"/>
      <c r="MYH524" s="682"/>
      <c r="MYI524" s="682"/>
      <c r="MYJ524" s="682"/>
      <c r="MYK524" s="682"/>
      <c r="MYL524" s="682"/>
      <c r="MYM524" s="682"/>
      <c r="MYN524" s="682"/>
      <c r="MYO524" s="682"/>
      <c r="MYP524" s="682"/>
      <c r="MYQ524" s="682"/>
      <c r="MYR524" s="682"/>
      <c r="MYS524" s="682"/>
      <c r="MYT524" s="682"/>
      <c r="MYU524" s="682"/>
      <c r="MYV524" s="682"/>
      <c r="MYW524" s="682"/>
      <c r="MYX524" s="682"/>
      <c r="MYY524" s="682"/>
      <c r="MYZ524" s="682"/>
      <c r="MZA524" s="682"/>
      <c r="MZB524" s="682"/>
      <c r="MZC524" s="682"/>
      <c r="MZD524" s="682"/>
      <c r="MZE524" s="682"/>
      <c r="MZF524" s="682"/>
      <c r="MZG524" s="682"/>
      <c r="MZH524" s="682"/>
      <c r="MZI524" s="682"/>
      <c r="MZJ524" s="682"/>
      <c r="MZK524" s="682"/>
      <c r="MZL524" s="682"/>
      <c r="MZM524" s="682"/>
      <c r="MZN524" s="682"/>
      <c r="MZO524" s="682"/>
      <c r="MZP524" s="682"/>
      <c r="MZQ524" s="682"/>
      <c r="MZR524" s="682"/>
      <c r="MZS524" s="682"/>
      <c r="MZT524" s="682"/>
      <c r="MZU524" s="682"/>
      <c r="MZV524" s="682"/>
      <c r="MZW524" s="682"/>
      <c r="MZX524" s="682"/>
      <c r="MZY524" s="682"/>
      <c r="MZZ524" s="682"/>
      <c r="NAA524" s="682"/>
      <c r="NAB524" s="682"/>
      <c r="NAC524" s="682"/>
      <c r="NAD524" s="682"/>
      <c r="NAE524" s="682"/>
      <c r="NAF524" s="682"/>
      <c r="NAG524" s="682"/>
      <c r="NAH524" s="682"/>
      <c r="NAI524" s="682"/>
      <c r="NAJ524" s="682"/>
      <c r="NAK524" s="682"/>
      <c r="NAL524" s="682"/>
      <c r="NAM524" s="682"/>
      <c r="NAN524" s="682"/>
      <c r="NAO524" s="682"/>
      <c r="NAP524" s="682"/>
      <c r="NAQ524" s="682"/>
      <c r="NAR524" s="682"/>
      <c r="NAS524" s="682"/>
      <c r="NAT524" s="682"/>
      <c r="NAU524" s="682"/>
      <c r="NAV524" s="682"/>
      <c r="NAW524" s="682"/>
      <c r="NAX524" s="682"/>
      <c r="NAY524" s="682"/>
      <c r="NAZ524" s="682"/>
      <c r="NBA524" s="682"/>
      <c r="NBB524" s="682"/>
      <c r="NBC524" s="682"/>
      <c r="NBD524" s="682"/>
      <c r="NBE524" s="682"/>
      <c r="NBF524" s="682"/>
      <c r="NBG524" s="682"/>
      <c r="NBH524" s="682"/>
      <c r="NBI524" s="682"/>
      <c r="NBJ524" s="682"/>
      <c r="NBK524" s="682"/>
      <c r="NBL524" s="682"/>
      <c r="NBM524" s="682"/>
      <c r="NBN524" s="682"/>
      <c r="NBO524" s="682"/>
      <c r="NBP524" s="682"/>
      <c r="NBQ524" s="682"/>
      <c r="NBR524" s="682"/>
      <c r="NBS524" s="682"/>
      <c r="NBT524" s="682"/>
      <c r="NBU524" s="682"/>
      <c r="NBV524" s="682"/>
      <c r="NBW524" s="682"/>
      <c r="NBX524" s="682"/>
      <c r="NBY524" s="682"/>
      <c r="NBZ524" s="682"/>
      <c r="NCA524" s="682"/>
      <c r="NCB524" s="682"/>
      <c r="NCC524" s="682"/>
      <c r="NCD524" s="682"/>
      <c r="NCE524" s="682"/>
      <c r="NCF524" s="682"/>
      <c r="NCG524" s="682"/>
      <c r="NCH524" s="682"/>
      <c r="NCI524" s="682"/>
      <c r="NCJ524" s="682"/>
      <c r="NCK524" s="682"/>
      <c r="NCL524" s="682"/>
      <c r="NCM524" s="682"/>
      <c r="NCN524" s="682"/>
      <c r="NCO524" s="682"/>
      <c r="NCP524" s="682"/>
      <c r="NCQ524" s="682"/>
      <c r="NCR524" s="682"/>
      <c r="NCS524" s="682"/>
      <c r="NCT524" s="682"/>
      <c r="NCU524" s="682"/>
      <c r="NCV524" s="682"/>
      <c r="NCW524" s="682"/>
      <c r="NCX524" s="682"/>
      <c r="NCY524" s="682"/>
      <c r="NCZ524" s="682"/>
      <c r="NDA524" s="682"/>
      <c r="NDB524" s="682"/>
      <c r="NDC524" s="682"/>
      <c r="NDD524" s="682"/>
      <c r="NDE524" s="682"/>
      <c r="NDF524" s="682"/>
      <c r="NDG524" s="682"/>
      <c r="NDH524" s="682"/>
      <c r="NDI524" s="682"/>
      <c r="NDJ524" s="682"/>
      <c r="NDK524" s="682"/>
      <c r="NDL524" s="682"/>
      <c r="NDM524" s="682"/>
      <c r="NDN524" s="682"/>
      <c r="NDO524" s="682"/>
      <c r="NDP524" s="682"/>
      <c r="NDQ524" s="682"/>
      <c r="NDR524" s="682"/>
      <c r="NDS524" s="682"/>
      <c r="NDT524" s="682"/>
      <c r="NDU524" s="682"/>
      <c r="NDV524" s="682"/>
      <c r="NDW524" s="682"/>
      <c r="NDX524" s="682"/>
      <c r="NDY524" s="682"/>
      <c r="NDZ524" s="682"/>
      <c r="NEA524" s="682"/>
      <c r="NEB524" s="682"/>
      <c r="NEC524" s="682"/>
      <c r="NED524" s="682"/>
      <c r="NEE524" s="682"/>
      <c r="NEF524" s="682"/>
      <c r="NEG524" s="682"/>
      <c r="NEH524" s="682"/>
      <c r="NEI524" s="682"/>
      <c r="NEJ524" s="682"/>
      <c r="NEK524" s="682"/>
      <c r="NEL524" s="682"/>
      <c r="NEM524" s="682"/>
      <c r="NEN524" s="682"/>
      <c r="NEO524" s="682"/>
      <c r="NEP524" s="682"/>
      <c r="NEQ524" s="682"/>
      <c r="NER524" s="682"/>
      <c r="NES524" s="682"/>
      <c r="NET524" s="682"/>
      <c r="NEU524" s="682"/>
      <c r="NEV524" s="682"/>
      <c r="NEW524" s="682"/>
      <c r="NEX524" s="682"/>
      <c r="NEY524" s="682"/>
      <c r="NEZ524" s="682"/>
      <c r="NFA524" s="682"/>
      <c r="NFB524" s="682"/>
      <c r="NFC524" s="682"/>
      <c r="NFD524" s="682"/>
      <c r="NFE524" s="682"/>
      <c r="NFF524" s="682"/>
      <c r="NFG524" s="682"/>
      <c r="NFH524" s="682"/>
      <c r="NFI524" s="682"/>
      <c r="NFJ524" s="682"/>
      <c r="NFK524" s="682"/>
      <c r="NFL524" s="682"/>
      <c r="NFM524" s="682"/>
      <c r="NFN524" s="682"/>
      <c r="NFO524" s="682"/>
      <c r="NFP524" s="682"/>
      <c r="NFQ524" s="682"/>
      <c r="NFR524" s="682"/>
      <c r="NFS524" s="682"/>
      <c r="NFT524" s="682"/>
      <c r="NFU524" s="682"/>
      <c r="NFV524" s="682"/>
      <c r="NFW524" s="682"/>
      <c r="NFX524" s="682"/>
      <c r="NFY524" s="682"/>
      <c r="NFZ524" s="682"/>
      <c r="NGA524" s="682"/>
      <c r="NGB524" s="682"/>
      <c r="NGC524" s="682"/>
      <c r="NGD524" s="682"/>
      <c r="NGE524" s="682"/>
      <c r="NGF524" s="682"/>
      <c r="NGG524" s="682"/>
      <c r="NGH524" s="682"/>
      <c r="NGI524" s="682"/>
      <c r="NGJ524" s="682"/>
      <c r="NGK524" s="682"/>
      <c r="NGL524" s="682"/>
      <c r="NGM524" s="682"/>
      <c r="NGN524" s="682"/>
      <c r="NGO524" s="682"/>
      <c r="NGP524" s="682"/>
      <c r="NGQ524" s="682"/>
      <c r="NGR524" s="682"/>
      <c r="NGS524" s="682"/>
      <c r="NGT524" s="682"/>
      <c r="NGU524" s="682"/>
      <c r="NGV524" s="682"/>
      <c r="NGW524" s="682"/>
      <c r="NGX524" s="682"/>
      <c r="NGY524" s="682"/>
      <c r="NGZ524" s="682"/>
      <c r="NHA524" s="682"/>
      <c r="NHB524" s="682"/>
      <c r="NHC524" s="682"/>
      <c r="NHD524" s="682"/>
      <c r="NHE524" s="682"/>
      <c r="NHF524" s="682"/>
      <c r="NHG524" s="682"/>
      <c r="NHH524" s="682"/>
      <c r="NHI524" s="682"/>
      <c r="NHJ524" s="682"/>
      <c r="NHK524" s="682"/>
      <c r="NHL524" s="682"/>
      <c r="NHM524" s="682"/>
      <c r="NHN524" s="682"/>
      <c r="NHO524" s="682"/>
      <c r="NHP524" s="682"/>
      <c r="NHQ524" s="682"/>
      <c r="NHR524" s="682"/>
      <c r="NHS524" s="682"/>
      <c r="NHT524" s="682"/>
      <c r="NHU524" s="682"/>
      <c r="NHV524" s="682"/>
      <c r="NHW524" s="682"/>
      <c r="NHX524" s="682"/>
      <c r="NHY524" s="682"/>
      <c r="NHZ524" s="682"/>
      <c r="NIA524" s="682"/>
      <c r="NIB524" s="682"/>
      <c r="NIC524" s="682"/>
      <c r="NID524" s="682"/>
      <c r="NIE524" s="682"/>
      <c r="NIF524" s="682"/>
      <c r="NIG524" s="682"/>
      <c r="NIH524" s="682"/>
      <c r="NII524" s="682"/>
      <c r="NIJ524" s="682"/>
      <c r="NIK524" s="682"/>
      <c r="NIL524" s="682"/>
      <c r="NIM524" s="682"/>
      <c r="NIN524" s="682"/>
      <c r="NIO524" s="682"/>
      <c r="NIP524" s="682"/>
      <c r="NIQ524" s="682"/>
      <c r="NIR524" s="682"/>
      <c r="NIS524" s="682"/>
      <c r="NIT524" s="682"/>
      <c r="NIU524" s="682"/>
      <c r="NIV524" s="682"/>
      <c r="NIW524" s="682"/>
      <c r="NIX524" s="682"/>
      <c r="NIY524" s="682"/>
      <c r="NIZ524" s="682"/>
      <c r="NJA524" s="682"/>
      <c r="NJB524" s="682"/>
      <c r="NJC524" s="682"/>
      <c r="NJD524" s="682"/>
      <c r="NJE524" s="682"/>
      <c r="NJF524" s="682"/>
      <c r="NJG524" s="682"/>
      <c r="NJH524" s="682"/>
      <c r="NJI524" s="682"/>
      <c r="NJJ524" s="682"/>
      <c r="NJK524" s="682"/>
      <c r="NJL524" s="682"/>
      <c r="NJM524" s="682"/>
      <c r="NJN524" s="682"/>
      <c r="NJO524" s="682"/>
      <c r="NJP524" s="682"/>
      <c r="NJQ524" s="682"/>
      <c r="NJR524" s="682"/>
      <c r="NJS524" s="682"/>
      <c r="NJT524" s="682"/>
      <c r="NJU524" s="682"/>
      <c r="NJV524" s="682"/>
      <c r="NJW524" s="682"/>
      <c r="NJX524" s="682"/>
      <c r="NJY524" s="682"/>
      <c r="NJZ524" s="682"/>
      <c r="NKA524" s="682"/>
      <c r="NKB524" s="682"/>
      <c r="NKC524" s="682"/>
      <c r="NKD524" s="682"/>
      <c r="NKE524" s="682"/>
      <c r="NKF524" s="682"/>
      <c r="NKG524" s="682"/>
      <c r="NKH524" s="682"/>
      <c r="NKI524" s="682"/>
      <c r="NKJ524" s="682"/>
      <c r="NKK524" s="682"/>
      <c r="NKL524" s="682"/>
      <c r="NKM524" s="682"/>
      <c r="NKN524" s="682"/>
      <c r="NKO524" s="682"/>
      <c r="NKP524" s="682"/>
      <c r="NKQ524" s="682"/>
      <c r="NKR524" s="682"/>
      <c r="NKS524" s="682"/>
      <c r="NKT524" s="682"/>
      <c r="NKU524" s="682"/>
      <c r="NKV524" s="682"/>
      <c r="NKW524" s="682"/>
      <c r="NKX524" s="682"/>
      <c r="NKY524" s="682"/>
      <c r="NKZ524" s="682"/>
      <c r="NLA524" s="682"/>
      <c r="NLB524" s="682"/>
      <c r="NLC524" s="682"/>
      <c r="NLD524" s="682"/>
      <c r="NLE524" s="682"/>
      <c r="NLF524" s="682"/>
      <c r="NLG524" s="682"/>
      <c r="NLH524" s="682"/>
      <c r="NLI524" s="682"/>
      <c r="NLJ524" s="682"/>
      <c r="NLK524" s="682"/>
      <c r="NLL524" s="682"/>
      <c r="NLM524" s="682"/>
      <c r="NLN524" s="682"/>
      <c r="NLO524" s="682"/>
      <c r="NLP524" s="682"/>
      <c r="NLQ524" s="682"/>
      <c r="NLR524" s="682"/>
      <c r="NLS524" s="682"/>
      <c r="NLT524" s="682"/>
      <c r="NLU524" s="682"/>
      <c r="NLV524" s="682"/>
      <c r="NLW524" s="682"/>
      <c r="NLX524" s="682"/>
      <c r="NLY524" s="682"/>
      <c r="NLZ524" s="682"/>
      <c r="NMA524" s="682"/>
      <c r="NMB524" s="682"/>
      <c r="NMC524" s="682"/>
      <c r="NMD524" s="682"/>
      <c r="NME524" s="682"/>
      <c r="NMF524" s="682"/>
      <c r="NMG524" s="682"/>
      <c r="NMH524" s="682"/>
      <c r="NMI524" s="682"/>
      <c r="NMJ524" s="682"/>
      <c r="NMK524" s="682"/>
      <c r="NML524" s="682"/>
      <c r="NMM524" s="682"/>
      <c r="NMN524" s="682"/>
      <c r="NMO524" s="682"/>
      <c r="NMP524" s="682"/>
      <c r="NMQ524" s="682"/>
      <c r="NMR524" s="682"/>
      <c r="NMS524" s="682"/>
      <c r="NMT524" s="682"/>
      <c r="NMU524" s="682"/>
      <c r="NMV524" s="682"/>
      <c r="NMW524" s="682"/>
      <c r="NMX524" s="682"/>
      <c r="NMY524" s="682"/>
      <c r="NMZ524" s="682"/>
      <c r="NNA524" s="682"/>
      <c r="NNB524" s="682"/>
      <c r="NNC524" s="682"/>
      <c r="NND524" s="682"/>
      <c r="NNE524" s="682"/>
      <c r="NNF524" s="682"/>
      <c r="NNG524" s="682"/>
      <c r="NNH524" s="682"/>
      <c r="NNI524" s="682"/>
      <c r="NNJ524" s="682"/>
      <c r="NNK524" s="682"/>
      <c r="NNL524" s="682"/>
      <c r="NNM524" s="682"/>
      <c r="NNN524" s="682"/>
      <c r="NNO524" s="682"/>
      <c r="NNP524" s="682"/>
      <c r="NNQ524" s="682"/>
      <c r="NNR524" s="682"/>
      <c r="NNS524" s="682"/>
      <c r="NNT524" s="682"/>
      <c r="NNU524" s="682"/>
      <c r="NNV524" s="682"/>
      <c r="NNW524" s="682"/>
      <c r="NNX524" s="682"/>
      <c r="NNY524" s="682"/>
      <c r="NNZ524" s="682"/>
      <c r="NOA524" s="682"/>
      <c r="NOB524" s="682"/>
      <c r="NOC524" s="682"/>
      <c r="NOD524" s="682"/>
      <c r="NOE524" s="682"/>
      <c r="NOF524" s="682"/>
      <c r="NOG524" s="682"/>
      <c r="NOH524" s="682"/>
      <c r="NOI524" s="682"/>
      <c r="NOJ524" s="682"/>
      <c r="NOK524" s="682"/>
      <c r="NOL524" s="682"/>
      <c r="NOM524" s="682"/>
      <c r="NON524" s="682"/>
      <c r="NOO524" s="682"/>
      <c r="NOP524" s="682"/>
      <c r="NOQ524" s="682"/>
      <c r="NOR524" s="682"/>
      <c r="NOS524" s="682"/>
      <c r="NOT524" s="682"/>
      <c r="NOU524" s="682"/>
      <c r="NOV524" s="682"/>
      <c r="NOW524" s="682"/>
      <c r="NOX524" s="682"/>
      <c r="NOY524" s="682"/>
      <c r="NOZ524" s="682"/>
      <c r="NPA524" s="682"/>
      <c r="NPB524" s="682"/>
      <c r="NPC524" s="682"/>
      <c r="NPD524" s="682"/>
      <c r="NPE524" s="682"/>
      <c r="NPF524" s="682"/>
      <c r="NPG524" s="682"/>
      <c r="NPH524" s="682"/>
      <c r="NPI524" s="682"/>
      <c r="NPJ524" s="682"/>
      <c r="NPK524" s="682"/>
      <c r="NPL524" s="682"/>
      <c r="NPM524" s="682"/>
      <c r="NPN524" s="682"/>
      <c r="NPO524" s="682"/>
      <c r="NPP524" s="682"/>
      <c r="NPQ524" s="682"/>
      <c r="NPR524" s="682"/>
      <c r="NPS524" s="682"/>
      <c r="NPT524" s="682"/>
      <c r="NPU524" s="682"/>
      <c r="NPV524" s="682"/>
      <c r="NPW524" s="682"/>
      <c r="NPX524" s="682"/>
      <c r="NPY524" s="682"/>
      <c r="NPZ524" s="682"/>
      <c r="NQA524" s="682"/>
      <c r="NQB524" s="682"/>
      <c r="NQC524" s="682"/>
      <c r="NQD524" s="682"/>
      <c r="NQE524" s="682"/>
      <c r="NQF524" s="682"/>
      <c r="NQG524" s="682"/>
      <c r="NQH524" s="682"/>
      <c r="NQI524" s="682"/>
      <c r="NQJ524" s="682"/>
      <c r="NQK524" s="682"/>
      <c r="NQL524" s="682"/>
      <c r="NQM524" s="682"/>
      <c r="NQN524" s="682"/>
      <c r="NQO524" s="682"/>
      <c r="NQP524" s="682"/>
      <c r="NQQ524" s="682"/>
      <c r="NQR524" s="682"/>
      <c r="NQS524" s="682"/>
      <c r="NQT524" s="682"/>
      <c r="NQU524" s="682"/>
      <c r="NQV524" s="682"/>
      <c r="NQW524" s="682"/>
      <c r="NQX524" s="682"/>
      <c r="NQY524" s="682"/>
      <c r="NQZ524" s="682"/>
      <c r="NRA524" s="682"/>
      <c r="NRB524" s="682"/>
      <c r="NRC524" s="682"/>
      <c r="NRD524" s="682"/>
      <c r="NRE524" s="682"/>
      <c r="NRF524" s="682"/>
      <c r="NRG524" s="682"/>
      <c r="NRH524" s="682"/>
      <c r="NRI524" s="682"/>
      <c r="NRJ524" s="682"/>
      <c r="NRK524" s="682"/>
      <c r="NRL524" s="682"/>
      <c r="NRM524" s="682"/>
      <c r="NRN524" s="682"/>
      <c r="NRO524" s="682"/>
      <c r="NRP524" s="682"/>
      <c r="NRQ524" s="682"/>
      <c r="NRR524" s="682"/>
      <c r="NRS524" s="682"/>
      <c r="NRT524" s="682"/>
      <c r="NRU524" s="682"/>
      <c r="NRV524" s="682"/>
      <c r="NRW524" s="682"/>
      <c r="NRX524" s="682"/>
      <c r="NRY524" s="682"/>
      <c r="NRZ524" s="682"/>
      <c r="NSA524" s="682"/>
      <c r="NSB524" s="682"/>
      <c r="NSC524" s="682"/>
      <c r="NSD524" s="682"/>
      <c r="NSE524" s="682"/>
      <c r="NSF524" s="682"/>
      <c r="NSG524" s="682"/>
      <c r="NSH524" s="682"/>
      <c r="NSI524" s="682"/>
      <c r="NSJ524" s="682"/>
      <c r="NSK524" s="682"/>
      <c r="NSL524" s="682"/>
      <c r="NSM524" s="682"/>
      <c r="NSN524" s="682"/>
      <c r="NSO524" s="682"/>
      <c r="NSP524" s="682"/>
      <c r="NSQ524" s="682"/>
      <c r="NSR524" s="682"/>
      <c r="NSS524" s="682"/>
      <c r="NST524" s="682"/>
      <c r="NSU524" s="682"/>
      <c r="NSV524" s="682"/>
      <c r="NSW524" s="682"/>
      <c r="NSX524" s="682"/>
      <c r="NSY524" s="682"/>
      <c r="NSZ524" s="682"/>
      <c r="NTA524" s="682"/>
      <c r="NTB524" s="682"/>
      <c r="NTC524" s="682"/>
      <c r="NTD524" s="682"/>
      <c r="NTE524" s="682"/>
      <c r="NTF524" s="682"/>
      <c r="NTG524" s="682"/>
      <c r="NTH524" s="682"/>
      <c r="NTI524" s="682"/>
      <c r="NTJ524" s="682"/>
      <c r="NTK524" s="682"/>
      <c r="NTL524" s="682"/>
      <c r="NTM524" s="682"/>
      <c r="NTN524" s="682"/>
      <c r="NTO524" s="682"/>
      <c r="NTP524" s="682"/>
      <c r="NTQ524" s="682"/>
      <c r="NTR524" s="682"/>
      <c r="NTS524" s="682"/>
      <c r="NTT524" s="682"/>
      <c r="NTU524" s="682"/>
      <c r="NTV524" s="682"/>
      <c r="NTW524" s="682"/>
      <c r="NTX524" s="682"/>
      <c r="NTY524" s="682"/>
      <c r="NTZ524" s="682"/>
      <c r="NUA524" s="682"/>
      <c r="NUB524" s="682"/>
      <c r="NUC524" s="682"/>
      <c r="NUD524" s="682"/>
      <c r="NUE524" s="682"/>
      <c r="NUF524" s="682"/>
      <c r="NUG524" s="682"/>
      <c r="NUH524" s="682"/>
      <c r="NUI524" s="682"/>
      <c r="NUJ524" s="682"/>
      <c r="NUK524" s="682"/>
      <c r="NUL524" s="682"/>
      <c r="NUM524" s="682"/>
      <c r="NUN524" s="682"/>
      <c r="NUO524" s="682"/>
      <c r="NUP524" s="682"/>
      <c r="NUQ524" s="682"/>
      <c r="NUR524" s="682"/>
      <c r="NUS524" s="682"/>
      <c r="NUT524" s="682"/>
      <c r="NUU524" s="682"/>
      <c r="NUV524" s="682"/>
      <c r="NUW524" s="682"/>
      <c r="NUX524" s="682"/>
      <c r="NUY524" s="682"/>
      <c r="NUZ524" s="682"/>
      <c r="NVA524" s="682"/>
      <c r="NVB524" s="682"/>
      <c r="NVC524" s="682"/>
      <c r="NVD524" s="682"/>
      <c r="NVE524" s="682"/>
      <c r="NVF524" s="682"/>
      <c r="NVG524" s="682"/>
      <c r="NVH524" s="682"/>
      <c r="NVI524" s="682"/>
      <c r="NVJ524" s="682"/>
      <c r="NVK524" s="682"/>
      <c r="NVL524" s="682"/>
      <c r="NVM524" s="682"/>
      <c r="NVN524" s="682"/>
      <c r="NVO524" s="682"/>
      <c r="NVP524" s="682"/>
      <c r="NVQ524" s="682"/>
      <c r="NVR524" s="682"/>
      <c r="NVS524" s="682"/>
      <c r="NVT524" s="682"/>
      <c r="NVU524" s="682"/>
      <c r="NVV524" s="682"/>
      <c r="NVW524" s="682"/>
      <c r="NVX524" s="682"/>
      <c r="NVY524" s="682"/>
      <c r="NVZ524" s="682"/>
      <c r="NWA524" s="682"/>
      <c r="NWB524" s="682"/>
      <c r="NWC524" s="682"/>
      <c r="NWD524" s="682"/>
      <c r="NWE524" s="682"/>
      <c r="NWF524" s="682"/>
      <c r="NWG524" s="682"/>
      <c r="NWH524" s="682"/>
      <c r="NWI524" s="682"/>
      <c r="NWJ524" s="682"/>
      <c r="NWK524" s="682"/>
      <c r="NWL524" s="682"/>
      <c r="NWM524" s="682"/>
      <c r="NWN524" s="682"/>
      <c r="NWO524" s="682"/>
      <c r="NWP524" s="682"/>
      <c r="NWQ524" s="682"/>
      <c r="NWR524" s="682"/>
      <c r="NWS524" s="682"/>
      <c r="NWT524" s="682"/>
      <c r="NWU524" s="682"/>
      <c r="NWV524" s="682"/>
      <c r="NWW524" s="682"/>
      <c r="NWX524" s="682"/>
      <c r="NWY524" s="682"/>
      <c r="NWZ524" s="682"/>
      <c r="NXA524" s="682"/>
      <c r="NXB524" s="682"/>
      <c r="NXC524" s="682"/>
      <c r="NXD524" s="682"/>
      <c r="NXE524" s="682"/>
      <c r="NXF524" s="682"/>
      <c r="NXG524" s="682"/>
      <c r="NXH524" s="682"/>
      <c r="NXI524" s="682"/>
      <c r="NXJ524" s="682"/>
      <c r="NXK524" s="682"/>
      <c r="NXL524" s="682"/>
      <c r="NXM524" s="682"/>
      <c r="NXN524" s="682"/>
      <c r="NXO524" s="682"/>
      <c r="NXP524" s="682"/>
      <c r="NXQ524" s="682"/>
      <c r="NXR524" s="682"/>
      <c r="NXS524" s="682"/>
      <c r="NXT524" s="682"/>
      <c r="NXU524" s="682"/>
      <c r="NXV524" s="682"/>
      <c r="NXW524" s="682"/>
      <c r="NXX524" s="682"/>
      <c r="NXY524" s="682"/>
      <c r="NXZ524" s="682"/>
      <c r="NYA524" s="682"/>
      <c r="NYB524" s="682"/>
      <c r="NYC524" s="682"/>
      <c r="NYD524" s="682"/>
      <c r="NYE524" s="682"/>
      <c r="NYF524" s="682"/>
      <c r="NYG524" s="682"/>
      <c r="NYH524" s="682"/>
      <c r="NYI524" s="682"/>
      <c r="NYJ524" s="682"/>
      <c r="NYK524" s="682"/>
      <c r="NYL524" s="682"/>
      <c r="NYM524" s="682"/>
      <c r="NYN524" s="682"/>
      <c r="NYO524" s="682"/>
      <c r="NYP524" s="682"/>
      <c r="NYQ524" s="682"/>
      <c r="NYR524" s="682"/>
      <c r="NYS524" s="682"/>
      <c r="NYT524" s="682"/>
      <c r="NYU524" s="682"/>
      <c r="NYV524" s="682"/>
      <c r="NYW524" s="682"/>
      <c r="NYX524" s="682"/>
      <c r="NYY524" s="682"/>
      <c r="NYZ524" s="682"/>
      <c r="NZA524" s="682"/>
      <c r="NZB524" s="682"/>
      <c r="NZC524" s="682"/>
      <c r="NZD524" s="682"/>
      <c r="NZE524" s="682"/>
      <c r="NZF524" s="682"/>
      <c r="NZG524" s="682"/>
      <c r="NZH524" s="682"/>
      <c r="NZI524" s="682"/>
      <c r="NZJ524" s="682"/>
      <c r="NZK524" s="682"/>
      <c r="NZL524" s="682"/>
      <c r="NZM524" s="682"/>
      <c r="NZN524" s="682"/>
      <c r="NZO524" s="682"/>
      <c r="NZP524" s="682"/>
      <c r="NZQ524" s="682"/>
      <c r="NZR524" s="682"/>
      <c r="NZS524" s="682"/>
      <c r="NZT524" s="682"/>
      <c r="NZU524" s="682"/>
      <c r="NZV524" s="682"/>
      <c r="NZW524" s="682"/>
      <c r="NZX524" s="682"/>
      <c r="NZY524" s="682"/>
      <c r="NZZ524" s="682"/>
      <c r="OAA524" s="682"/>
      <c r="OAB524" s="682"/>
      <c r="OAC524" s="682"/>
      <c r="OAD524" s="682"/>
      <c r="OAE524" s="682"/>
      <c r="OAF524" s="682"/>
      <c r="OAG524" s="682"/>
      <c r="OAH524" s="682"/>
      <c r="OAI524" s="682"/>
      <c r="OAJ524" s="682"/>
      <c r="OAK524" s="682"/>
      <c r="OAL524" s="682"/>
      <c r="OAM524" s="682"/>
      <c r="OAN524" s="682"/>
      <c r="OAO524" s="682"/>
      <c r="OAP524" s="682"/>
      <c r="OAQ524" s="682"/>
      <c r="OAR524" s="682"/>
      <c r="OAS524" s="682"/>
      <c r="OAT524" s="682"/>
      <c r="OAU524" s="682"/>
      <c r="OAV524" s="682"/>
      <c r="OAW524" s="682"/>
      <c r="OAX524" s="682"/>
      <c r="OAY524" s="682"/>
      <c r="OAZ524" s="682"/>
      <c r="OBA524" s="682"/>
      <c r="OBB524" s="682"/>
      <c r="OBC524" s="682"/>
      <c r="OBD524" s="682"/>
      <c r="OBE524" s="682"/>
      <c r="OBF524" s="682"/>
      <c r="OBG524" s="682"/>
      <c r="OBH524" s="682"/>
      <c r="OBI524" s="682"/>
      <c r="OBJ524" s="682"/>
      <c r="OBK524" s="682"/>
      <c r="OBL524" s="682"/>
      <c r="OBM524" s="682"/>
      <c r="OBN524" s="682"/>
      <c r="OBO524" s="682"/>
      <c r="OBP524" s="682"/>
      <c r="OBQ524" s="682"/>
      <c r="OBR524" s="682"/>
      <c r="OBS524" s="682"/>
      <c r="OBT524" s="682"/>
      <c r="OBU524" s="682"/>
      <c r="OBV524" s="682"/>
      <c r="OBW524" s="682"/>
      <c r="OBX524" s="682"/>
      <c r="OBY524" s="682"/>
      <c r="OBZ524" s="682"/>
      <c r="OCA524" s="682"/>
      <c r="OCB524" s="682"/>
      <c r="OCC524" s="682"/>
      <c r="OCD524" s="682"/>
      <c r="OCE524" s="682"/>
      <c r="OCF524" s="682"/>
      <c r="OCG524" s="682"/>
      <c r="OCH524" s="682"/>
      <c r="OCI524" s="682"/>
      <c r="OCJ524" s="682"/>
      <c r="OCK524" s="682"/>
      <c r="OCL524" s="682"/>
      <c r="OCM524" s="682"/>
      <c r="OCN524" s="682"/>
      <c r="OCO524" s="682"/>
      <c r="OCP524" s="682"/>
      <c r="OCQ524" s="682"/>
      <c r="OCR524" s="682"/>
      <c r="OCS524" s="682"/>
      <c r="OCT524" s="682"/>
      <c r="OCU524" s="682"/>
      <c r="OCV524" s="682"/>
      <c r="OCW524" s="682"/>
      <c r="OCX524" s="682"/>
      <c r="OCY524" s="682"/>
      <c r="OCZ524" s="682"/>
      <c r="ODA524" s="682"/>
      <c r="ODB524" s="682"/>
      <c r="ODC524" s="682"/>
      <c r="ODD524" s="682"/>
      <c r="ODE524" s="682"/>
      <c r="ODF524" s="682"/>
      <c r="ODG524" s="682"/>
      <c r="ODH524" s="682"/>
      <c r="ODI524" s="682"/>
      <c r="ODJ524" s="682"/>
      <c r="ODK524" s="682"/>
      <c r="ODL524" s="682"/>
      <c r="ODM524" s="682"/>
      <c r="ODN524" s="682"/>
      <c r="ODO524" s="682"/>
      <c r="ODP524" s="682"/>
      <c r="ODQ524" s="682"/>
      <c r="ODR524" s="682"/>
      <c r="ODS524" s="682"/>
      <c r="ODT524" s="682"/>
      <c r="ODU524" s="682"/>
      <c r="ODV524" s="682"/>
      <c r="ODW524" s="682"/>
      <c r="ODX524" s="682"/>
      <c r="ODY524" s="682"/>
      <c r="ODZ524" s="682"/>
      <c r="OEA524" s="682"/>
      <c r="OEB524" s="682"/>
      <c r="OEC524" s="682"/>
      <c r="OED524" s="682"/>
      <c r="OEE524" s="682"/>
      <c r="OEF524" s="682"/>
      <c r="OEG524" s="682"/>
      <c r="OEH524" s="682"/>
      <c r="OEI524" s="682"/>
      <c r="OEJ524" s="682"/>
      <c r="OEK524" s="682"/>
      <c r="OEL524" s="682"/>
      <c r="OEM524" s="682"/>
      <c r="OEN524" s="682"/>
      <c r="OEO524" s="682"/>
      <c r="OEP524" s="682"/>
      <c r="OEQ524" s="682"/>
      <c r="OER524" s="682"/>
      <c r="OES524" s="682"/>
      <c r="OET524" s="682"/>
      <c r="OEU524" s="682"/>
      <c r="OEV524" s="682"/>
      <c r="OEW524" s="682"/>
      <c r="OEX524" s="682"/>
      <c r="OEY524" s="682"/>
      <c r="OEZ524" s="682"/>
      <c r="OFA524" s="682"/>
      <c r="OFB524" s="682"/>
      <c r="OFC524" s="682"/>
      <c r="OFD524" s="682"/>
      <c r="OFE524" s="682"/>
      <c r="OFF524" s="682"/>
      <c r="OFG524" s="682"/>
      <c r="OFH524" s="682"/>
      <c r="OFI524" s="682"/>
      <c r="OFJ524" s="682"/>
      <c r="OFK524" s="682"/>
      <c r="OFL524" s="682"/>
      <c r="OFM524" s="682"/>
      <c r="OFN524" s="682"/>
      <c r="OFO524" s="682"/>
      <c r="OFP524" s="682"/>
      <c r="OFQ524" s="682"/>
      <c r="OFR524" s="682"/>
      <c r="OFS524" s="682"/>
      <c r="OFT524" s="682"/>
      <c r="OFU524" s="682"/>
      <c r="OFV524" s="682"/>
      <c r="OFW524" s="682"/>
      <c r="OFX524" s="682"/>
      <c r="OFY524" s="682"/>
      <c r="OFZ524" s="682"/>
      <c r="OGA524" s="682"/>
      <c r="OGB524" s="682"/>
      <c r="OGC524" s="682"/>
      <c r="OGD524" s="682"/>
      <c r="OGE524" s="682"/>
      <c r="OGF524" s="682"/>
      <c r="OGG524" s="682"/>
      <c r="OGH524" s="682"/>
      <c r="OGI524" s="682"/>
      <c r="OGJ524" s="682"/>
      <c r="OGK524" s="682"/>
      <c r="OGL524" s="682"/>
      <c r="OGM524" s="682"/>
      <c r="OGN524" s="682"/>
      <c r="OGO524" s="682"/>
      <c r="OGP524" s="682"/>
      <c r="OGQ524" s="682"/>
      <c r="OGR524" s="682"/>
      <c r="OGS524" s="682"/>
      <c r="OGT524" s="682"/>
      <c r="OGU524" s="682"/>
      <c r="OGV524" s="682"/>
      <c r="OGW524" s="682"/>
      <c r="OGX524" s="682"/>
      <c r="OGY524" s="682"/>
      <c r="OGZ524" s="682"/>
      <c r="OHA524" s="682"/>
      <c r="OHB524" s="682"/>
      <c r="OHC524" s="682"/>
      <c r="OHD524" s="682"/>
      <c r="OHE524" s="682"/>
      <c r="OHF524" s="682"/>
      <c r="OHG524" s="682"/>
      <c r="OHH524" s="682"/>
      <c r="OHI524" s="682"/>
      <c r="OHJ524" s="682"/>
      <c r="OHK524" s="682"/>
      <c r="OHL524" s="682"/>
      <c r="OHM524" s="682"/>
      <c r="OHN524" s="682"/>
      <c r="OHO524" s="682"/>
      <c r="OHP524" s="682"/>
      <c r="OHQ524" s="682"/>
      <c r="OHR524" s="682"/>
      <c r="OHS524" s="682"/>
      <c r="OHT524" s="682"/>
      <c r="OHU524" s="682"/>
      <c r="OHV524" s="682"/>
      <c r="OHW524" s="682"/>
      <c r="OHX524" s="682"/>
      <c r="OHY524" s="682"/>
      <c r="OHZ524" s="682"/>
      <c r="OIA524" s="682"/>
      <c r="OIB524" s="682"/>
      <c r="OIC524" s="682"/>
      <c r="OID524" s="682"/>
      <c r="OIE524" s="682"/>
      <c r="OIF524" s="682"/>
      <c r="OIG524" s="682"/>
      <c r="OIH524" s="682"/>
      <c r="OII524" s="682"/>
      <c r="OIJ524" s="682"/>
      <c r="OIK524" s="682"/>
      <c r="OIL524" s="682"/>
      <c r="OIM524" s="682"/>
      <c r="OIN524" s="682"/>
      <c r="OIO524" s="682"/>
      <c r="OIP524" s="682"/>
      <c r="OIQ524" s="682"/>
      <c r="OIR524" s="682"/>
      <c r="OIS524" s="682"/>
      <c r="OIT524" s="682"/>
      <c r="OIU524" s="682"/>
      <c r="OIV524" s="682"/>
      <c r="OIW524" s="682"/>
      <c r="OIX524" s="682"/>
      <c r="OIY524" s="682"/>
      <c r="OIZ524" s="682"/>
      <c r="OJA524" s="682"/>
      <c r="OJB524" s="682"/>
      <c r="OJC524" s="682"/>
      <c r="OJD524" s="682"/>
      <c r="OJE524" s="682"/>
      <c r="OJF524" s="682"/>
      <c r="OJG524" s="682"/>
      <c r="OJH524" s="682"/>
      <c r="OJI524" s="682"/>
      <c r="OJJ524" s="682"/>
      <c r="OJK524" s="682"/>
      <c r="OJL524" s="682"/>
      <c r="OJM524" s="682"/>
      <c r="OJN524" s="682"/>
      <c r="OJO524" s="682"/>
      <c r="OJP524" s="682"/>
      <c r="OJQ524" s="682"/>
      <c r="OJR524" s="682"/>
      <c r="OJS524" s="682"/>
      <c r="OJT524" s="682"/>
      <c r="OJU524" s="682"/>
      <c r="OJV524" s="682"/>
      <c r="OJW524" s="682"/>
      <c r="OJX524" s="682"/>
      <c r="OJY524" s="682"/>
      <c r="OJZ524" s="682"/>
      <c r="OKA524" s="682"/>
      <c r="OKB524" s="682"/>
      <c r="OKC524" s="682"/>
      <c r="OKD524" s="682"/>
      <c r="OKE524" s="682"/>
      <c r="OKF524" s="682"/>
      <c r="OKG524" s="682"/>
      <c r="OKH524" s="682"/>
      <c r="OKI524" s="682"/>
      <c r="OKJ524" s="682"/>
      <c r="OKK524" s="682"/>
      <c r="OKL524" s="682"/>
      <c r="OKM524" s="682"/>
      <c r="OKN524" s="682"/>
      <c r="OKO524" s="682"/>
      <c r="OKP524" s="682"/>
      <c r="OKQ524" s="682"/>
      <c r="OKR524" s="682"/>
      <c r="OKS524" s="682"/>
      <c r="OKT524" s="682"/>
      <c r="OKU524" s="682"/>
      <c r="OKV524" s="682"/>
      <c r="OKW524" s="682"/>
      <c r="OKX524" s="682"/>
      <c r="OKY524" s="682"/>
      <c r="OKZ524" s="682"/>
      <c r="OLA524" s="682"/>
      <c r="OLB524" s="682"/>
      <c r="OLC524" s="682"/>
      <c r="OLD524" s="682"/>
      <c r="OLE524" s="682"/>
      <c r="OLF524" s="682"/>
      <c r="OLG524" s="682"/>
      <c r="OLH524" s="682"/>
      <c r="OLI524" s="682"/>
      <c r="OLJ524" s="682"/>
      <c r="OLK524" s="682"/>
      <c r="OLL524" s="682"/>
      <c r="OLM524" s="682"/>
      <c r="OLN524" s="682"/>
      <c r="OLO524" s="682"/>
      <c r="OLP524" s="682"/>
      <c r="OLQ524" s="682"/>
      <c r="OLR524" s="682"/>
      <c r="OLS524" s="682"/>
      <c r="OLT524" s="682"/>
      <c r="OLU524" s="682"/>
      <c r="OLV524" s="682"/>
      <c r="OLW524" s="682"/>
      <c r="OLX524" s="682"/>
      <c r="OLY524" s="682"/>
      <c r="OLZ524" s="682"/>
      <c r="OMA524" s="682"/>
      <c r="OMB524" s="682"/>
      <c r="OMC524" s="682"/>
      <c r="OMD524" s="682"/>
      <c r="OME524" s="682"/>
      <c r="OMF524" s="682"/>
      <c r="OMG524" s="682"/>
      <c r="OMH524" s="682"/>
      <c r="OMI524" s="682"/>
      <c r="OMJ524" s="682"/>
      <c r="OMK524" s="682"/>
      <c r="OML524" s="682"/>
      <c r="OMM524" s="682"/>
      <c r="OMN524" s="682"/>
      <c r="OMO524" s="682"/>
      <c r="OMP524" s="682"/>
      <c r="OMQ524" s="682"/>
      <c r="OMR524" s="682"/>
      <c r="OMS524" s="682"/>
      <c r="OMT524" s="682"/>
      <c r="OMU524" s="682"/>
      <c r="OMV524" s="682"/>
      <c r="OMW524" s="682"/>
      <c r="OMX524" s="682"/>
      <c r="OMY524" s="682"/>
      <c r="OMZ524" s="682"/>
      <c r="ONA524" s="682"/>
      <c r="ONB524" s="682"/>
      <c r="ONC524" s="682"/>
      <c r="OND524" s="682"/>
      <c r="ONE524" s="682"/>
      <c r="ONF524" s="682"/>
      <c r="ONG524" s="682"/>
      <c r="ONH524" s="682"/>
      <c r="ONI524" s="682"/>
      <c r="ONJ524" s="682"/>
      <c r="ONK524" s="682"/>
      <c r="ONL524" s="682"/>
      <c r="ONM524" s="682"/>
      <c r="ONN524" s="682"/>
      <c r="ONO524" s="682"/>
      <c r="ONP524" s="682"/>
      <c r="ONQ524" s="682"/>
      <c r="ONR524" s="682"/>
      <c r="ONS524" s="682"/>
      <c r="ONT524" s="682"/>
      <c r="ONU524" s="682"/>
      <c r="ONV524" s="682"/>
      <c r="ONW524" s="682"/>
      <c r="ONX524" s="682"/>
      <c r="ONY524" s="682"/>
      <c r="ONZ524" s="682"/>
      <c r="OOA524" s="682"/>
      <c r="OOB524" s="682"/>
      <c r="OOC524" s="682"/>
      <c r="OOD524" s="682"/>
      <c r="OOE524" s="682"/>
      <c r="OOF524" s="682"/>
      <c r="OOG524" s="682"/>
      <c r="OOH524" s="682"/>
      <c r="OOI524" s="682"/>
      <c r="OOJ524" s="682"/>
      <c r="OOK524" s="682"/>
      <c r="OOL524" s="682"/>
      <c r="OOM524" s="682"/>
      <c r="OON524" s="682"/>
      <c r="OOO524" s="682"/>
      <c r="OOP524" s="682"/>
      <c r="OOQ524" s="682"/>
      <c r="OOR524" s="682"/>
      <c r="OOS524" s="682"/>
      <c r="OOT524" s="682"/>
      <c r="OOU524" s="682"/>
      <c r="OOV524" s="682"/>
      <c r="OOW524" s="682"/>
      <c r="OOX524" s="682"/>
      <c r="OOY524" s="682"/>
      <c r="OOZ524" s="682"/>
      <c r="OPA524" s="682"/>
      <c r="OPB524" s="682"/>
      <c r="OPC524" s="682"/>
      <c r="OPD524" s="682"/>
      <c r="OPE524" s="682"/>
      <c r="OPF524" s="682"/>
      <c r="OPG524" s="682"/>
      <c r="OPH524" s="682"/>
      <c r="OPI524" s="682"/>
      <c r="OPJ524" s="682"/>
      <c r="OPK524" s="682"/>
      <c r="OPL524" s="682"/>
      <c r="OPM524" s="682"/>
      <c r="OPN524" s="682"/>
      <c r="OPO524" s="682"/>
      <c r="OPP524" s="682"/>
      <c r="OPQ524" s="682"/>
      <c r="OPR524" s="682"/>
      <c r="OPS524" s="682"/>
      <c r="OPT524" s="682"/>
      <c r="OPU524" s="682"/>
      <c r="OPV524" s="682"/>
      <c r="OPW524" s="682"/>
      <c r="OPX524" s="682"/>
      <c r="OPY524" s="682"/>
      <c r="OPZ524" s="682"/>
      <c r="OQA524" s="682"/>
      <c r="OQB524" s="682"/>
      <c r="OQC524" s="682"/>
      <c r="OQD524" s="682"/>
      <c r="OQE524" s="682"/>
      <c r="OQF524" s="682"/>
      <c r="OQG524" s="682"/>
      <c r="OQH524" s="682"/>
      <c r="OQI524" s="682"/>
      <c r="OQJ524" s="682"/>
      <c r="OQK524" s="682"/>
      <c r="OQL524" s="682"/>
      <c r="OQM524" s="682"/>
      <c r="OQN524" s="682"/>
      <c r="OQO524" s="682"/>
      <c r="OQP524" s="682"/>
      <c r="OQQ524" s="682"/>
      <c r="OQR524" s="682"/>
      <c r="OQS524" s="682"/>
      <c r="OQT524" s="682"/>
      <c r="OQU524" s="682"/>
      <c r="OQV524" s="682"/>
      <c r="OQW524" s="682"/>
      <c r="OQX524" s="682"/>
      <c r="OQY524" s="682"/>
      <c r="OQZ524" s="682"/>
      <c r="ORA524" s="682"/>
      <c r="ORB524" s="682"/>
      <c r="ORC524" s="682"/>
      <c r="ORD524" s="682"/>
      <c r="ORE524" s="682"/>
      <c r="ORF524" s="682"/>
      <c r="ORG524" s="682"/>
      <c r="ORH524" s="682"/>
      <c r="ORI524" s="682"/>
      <c r="ORJ524" s="682"/>
      <c r="ORK524" s="682"/>
      <c r="ORL524" s="682"/>
      <c r="ORM524" s="682"/>
      <c r="ORN524" s="682"/>
      <c r="ORO524" s="682"/>
      <c r="ORP524" s="682"/>
      <c r="ORQ524" s="682"/>
      <c r="ORR524" s="682"/>
      <c r="ORS524" s="682"/>
      <c r="ORT524" s="682"/>
      <c r="ORU524" s="682"/>
      <c r="ORV524" s="682"/>
      <c r="ORW524" s="682"/>
      <c r="ORX524" s="682"/>
      <c r="ORY524" s="682"/>
      <c r="ORZ524" s="682"/>
      <c r="OSA524" s="682"/>
      <c r="OSB524" s="682"/>
      <c r="OSC524" s="682"/>
      <c r="OSD524" s="682"/>
      <c r="OSE524" s="682"/>
      <c r="OSF524" s="682"/>
      <c r="OSG524" s="682"/>
      <c r="OSH524" s="682"/>
      <c r="OSI524" s="682"/>
      <c r="OSJ524" s="682"/>
      <c r="OSK524" s="682"/>
      <c r="OSL524" s="682"/>
      <c r="OSM524" s="682"/>
      <c r="OSN524" s="682"/>
      <c r="OSO524" s="682"/>
      <c r="OSP524" s="682"/>
      <c r="OSQ524" s="682"/>
      <c r="OSR524" s="682"/>
      <c r="OSS524" s="682"/>
      <c r="OST524" s="682"/>
      <c r="OSU524" s="682"/>
      <c r="OSV524" s="682"/>
      <c r="OSW524" s="682"/>
      <c r="OSX524" s="682"/>
      <c r="OSY524" s="682"/>
      <c r="OSZ524" s="682"/>
      <c r="OTA524" s="682"/>
      <c r="OTB524" s="682"/>
      <c r="OTC524" s="682"/>
      <c r="OTD524" s="682"/>
      <c r="OTE524" s="682"/>
      <c r="OTF524" s="682"/>
      <c r="OTG524" s="682"/>
      <c r="OTH524" s="682"/>
      <c r="OTI524" s="682"/>
      <c r="OTJ524" s="682"/>
      <c r="OTK524" s="682"/>
      <c r="OTL524" s="682"/>
      <c r="OTM524" s="682"/>
      <c r="OTN524" s="682"/>
      <c r="OTO524" s="682"/>
      <c r="OTP524" s="682"/>
      <c r="OTQ524" s="682"/>
      <c r="OTR524" s="682"/>
      <c r="OTS524" s="682"/>
      <c r="OTT524" s="682"/>
      <c r="OTU524" s="682"/>
      <c r="OTV524" s="682"/>
      <c r="OTW524" s="682"/>
      <c r="OTX524" s="682"/>
      <c r="OTY524" s="682"/>
      <c r="OTZ524" s="682"/>
      <c r="OUA524" s="682"/>
      <c r="OUB524" s="682"/>
      <c r="OUC524" s="682"/>
      <c r="OUD524" s="682"/>
      <c r="OUE524" s="682"/>
      <c r="OUF524" s="682"/>
      <c r="OUG524" s="682"/>
      <c r="OUH524" s="682"/>
      <c r="OUI524" s="682"/>
      <c r="OUJ524" s="682"/>
      <c r="OUK524" s="682"/>
      <c r="OUL524" s="682"/>
      <c r="OUM524" s="682"/>
      <c r="OUN524" s="682"/>
      <c r="OUO524" s="682"/>
      <c r="OUP524" s="682"/>
      <c r="OUQ524" s="682"/>
      <c r="OUR524" s="682"/>
      <c r="OUS524" s="682"/>
      <c r="OUT524" s="682"/>
      <c r="OUU524" s="682"/>
      <c r="OUV524" s="682"/>
      <c r="OUW524" s="682"/>
      <c r="OUX524" s="682"/>
      <c r="OUY524" s="682"/>
      <c r="OUZ524" s="682"/>
      <c r="OVA524" s="682"/>
      <c r="OVB524" s="682"/>
      <c r="OVC524" s="682"/>
      <c r="OVD524" s="682"/>
      <c r="OVE524" s="682"/>
      <c r="OVF524" s="682"/>
      <c r="OVG524" s="682"/>
      <c r="OVH524" s="682"/>
      <c r="OVI524" s="682"/>
      <c r="OVJ524" s="682"/>
      <c r="OVK524" s="682"/>
      <c r="OVL524" s="682"/>
      <c r="OVM524" s="682"/>
      <c r="OVN524" s="682"/>
      <c r="OVO524" s="682"/>
      <c r="OVP524" s="682"/>
      <c r="OVQ524" s="682"/>
      <c r="OVR524" s="682"/>
      <c r="OVS524" s="682"/>
      <c r="OVT524" s="682"/>
      <c r="OVU524" s="682"/>
      <c r="OVV524" s="682"/>
      <c r="OVW524" s="682"/>
      <c r="OVX524" s="682"/>
      <c r="OVY524" s="682"/>
      <c r="OVZ524" s="682"/>
      <c r="OWA524" s="682"/>
      <c r="OWB524" s="682"/>
      <c r="OWC524" s="682"/>
      <c r="OWD524" s="682"/>
      <c r="OWE524" s="682"/>
      <c r="OWF524" s="682"/>
      <c r="OWG524" s="682"/>
      <c r="OWH524" s="682"/>
      <c r="OWI524" s="682"/>
      <c r="OWJ524" s="682"/>
      <c r="OWK524" s="682"/>
      <c r="OWL524" s="682"/>
      <c r="OWM524" s="682"/>
      <c r="OWN524" s="682"/>
      <c r="OWO524" s="682"/>
      <c r="OWP524" s="682"/>
      <c r="OWQ524" s="682"/>
      <c r="OWR524" s="682"/>
      <c r="OWS524" s="682"/>
      <c r="OWT524" s="682"/>
      <c r="OWU524" s="682"/>
      <c r="OWV524" s="682"/>
      <c r="OWW524" s="682"/>
      <c r="OWX524" s="682"/>
      <c r="OWY524" s="682"/>
      <c r="OWZ524" s="682"/>
      <c r="OXA524" s="682"/>
      <c r="OXB524" s="682"/>
      <c r="OXC524" s="682"/>
      <c r="OXD524" s="682"/>
      <c r="OXE524" s="682"/>
      <c r="OXF524" s="682"/>
      <c r="OXG524" s="682"/>
      <c r="OXH524" s="682"/>
      <c r="OXI524" s="682"/>
      <c r="OXJ524" s="682"/>
      <c r="OXK524" s="682"/>
      <c r="OXL524" s="682"/>
      <c r="OXM524" s="682"/>
      <c r="OXN524" s="682"/>
      <c r="OXO524" s="682"/>
      <c r="OXP524" s="682"/>
      <c r="OXQ524" s="682"/>
      <c r="OXR524" s="682"/>
      <c r="OXS524" s="682"/>
      <c r="OXT524" s="682"/>
      <c r="OXU524" s="682"/>
      <c r="OXV524" s="682"/>
      <c r="OXW524" s="682"/>
      <c r="OXX524" s="682"/>
      <c r="OXY524" s="682"/>
      <c r="OXZ524" s="682"/>
      <c r="OYA524" s="682"/>
      <c r="OYB524" s="682"/>
      <c r="OYC524" s="682"/>
      <c r="OYD524" s="682"/>
      <c r="OYE524" s="682"/>
      <c r="OYF524" s="682"/>
      <c r="OYG524" s="682"/>
      <c r="OYH524" s="682"/>
      <c r="OYI524" s="682"/>
      <c r="OYJ524" s="682"/>
      <c r="OYK524" s="682"/>
      <c r="OYL524" s="682"/>
      <c r="OYM524" s="682"/>
      <c r="OYN524" s="682"/>
      <c r="OYO524" s="682"/>
      <c r="OYP524" s="682"/>
      <c r="OYQ524" s="682"/>
      <c r="OYR524" s="682"/>
      <c r="OYS524" s="682"/>
      <c r="OYT524" s="682"/>
      <c r="OYU524" s="682"/>
      <c r="OYV524" s="682"/>
      <c r="OYW524" s="682"/>
      <c r="OYX524" s="682"/>
      <c r="OYY524" s="682"/>
      <c r="OYZ524" s="682"/>
      <c r="OZA524" s="682"/>
      <c r="OZB524" s="682"/>
      <c r="OZC524" s="682"/>
      <c r="OZD524" s="682"/>
      <c r="OZE524" s="682"/>
      <c r="OZF524" s="682"/>
      <c r="OZG524" s="682"/>
      <c r="OZH524" s="682"/>
      <c r="OZI524" s="682"/>
      <c r="OZJ524" s="682"/>
      <c r="OZK524" s="682"/>
      <c r="OZL524" s="682"/>
      <c r="OZM524" s="682"/>
      <c r="OZN524" s="682"/>
      <c r="OZO524" s="682"/>
      <c r="OZP524" s="682"/>
      <c r="OZQ524" s="682"/>
      <c r="OZR524" s="682"/>
      <c r="OZS524" s="682"/>
      <c r="OZT524" s="682"/>
      <c r="OZU524" s="682"/>
      <c r="OZV524" s="682"/>
      <c r="OZW524" s="682"/>
      <c r="OZX524" s="682"/>
      <c r="OZY524" s="682"/>
      <c r="OZZ524" s="682"/>
      <c r="PAA524" s="682"/>
      <c r="PAB524" s="682"/>
      <c r="PAC524" s="682"/>
      <c r="PAD524" s="682"/>
      <c r="PAE524" s="682"/>
      <c r="PAF524" s="682"/>
      <c r="PAG524" s="682"/>
      <c r="PAH524" s="682"/>
      <c r="PAI524" s="682"/>
      <c r="PAJ524" s="682"/>
      <c r="PAK524" s="682"/>
      <c r="PAL524" s="682"/>
      <c r="PAM524" s="682"/>
      <c r="PAN524" s="682"/>
      <c r="PAO524" s="682"/>
      <c r="PAP524" s="682"/>
      <c r="PAQ524" s="682"/>
      <c r="PAR524" s="682"/>
      <c r="PAS524" s="682"/>
      <c r="PAT524" s="682"/>
      <c r="PAU524" s="682"/>
      <c r="PAV524" s="682"/>
      <c r="PAW524" s="682"/>
      <c r="PAX524" s="682"/>
      <c r="PAY524" s="682"/>
      <c r="PAZ524" s="682"/>
      <c r="PBA524" s="682"/>
      <c r="PBB524" s="682"/>
      <c r="PBC524" s="682"/>
      <c r="PBD524" s="682"/>
      <c r="PBE524" s="682"/>
      <c r="PBF524" s="682"/>
      <c r="PBG524" s="682"/>
      <c r="PBH524" s="682"/>
      <c r="PBI524" s="682"/>
      <c r="PBJ524" s="682"/>
      <c r="PBK524" s="682"/>
      <c r="PBL524" s="682"/>
      <c r="PBM524" s="682"/>
      <c r="PBN524" s="682"/>
      <c r="PBO524" s="682"/>
      <c r="PBP524" s="682"/>
      <c r="PBQ524" s="682"/>
      <c r="PBR524" s="682"/>
      <c r="PBS524" s="682"/>
      <c r="PBT524" s="682"/>
      <c r="PBU524" s="682"/>
      <c r="PBV524" s="682"/>
      <c r="PBW524" s="682"/>
      <c r="PBX524" s="682"/>
      <c r="PBY524" s="682"/>
      <c r="PBZ524" s="682"/>
      <c r="PCA524" s="682"/>
      <c r="PCB524" s="682"/>
      <c r="PCC524" s="682"/>
      <c r="PCD524" s="682"/>
      <c r="PCE524" s="682"/>
      <c r="PCF524" s="682"/>
      <c r="PCG524" s="682"/>
      <c r="PCH524" s="682"/>
      <c r="PCI524" s="682"/>
      <c r="PCJ524" s="682"/>
      <c r="PCK524" s="682"/>
      <c r="PCL524" s="682"/>
      <c r="PCM524" s="682"/>
      <c r="PCN524" s="682"/>
      <c r="PCO524" s="682"/>
      <c r="PCP524" s="682"/>
      <c r="PCQ524" s="682"/>
      <c r="PCR524" s="682"/>
      <c r="PCS524" s="682"/>
      <c r="PCT524" s="682"/>
      <c r="PCU524" s="682"/>
      <c r="PCV524" s="682"/>
      <c r="PCW524" s="682"/>
      <c r="PCX524" s="682"/>
      <c r="PCY524" s="682"/>
      <c r="PCZ524" s="682"/>
      <c r="PDA524" s="682"/>
      <c r="PDB524" s="682"/>
      <c r="PDC524" s="682"/>
      <c r="PDD524" s="682"/>
      <c r="PDE524" s="682"/>
      <c r="PDF524" s="682"/>
      <c r="PDG524" s="682"/>
      <c r="PDH524" s="682"/>
      <c r="PDI524" s="682"/>
      <c r="PDJ524" s="682"/>
      <c r="PDK524" s="682"/>
      <c r="PDL524" s="682"/>
      <c r="PDM524" s="682"/>
      <c r="PDN524" s="682"/>
      <c r="PDO524" s="682"/>
      <c r="PDP524" s="682"/>
      <c r="PDQ524" s="682"/>
      <c r="PDR524" s="682"/>
      <c r="PDS524" s="682"/>
      <c r="PDT524" s="682"/>
      <c r="PDU524" s="682"/>
      <c r="PDV524" s="682"/>
      <c r="PDW524" s="682"/>
      <c r="PDX524" s="682"/>
      <c r="PDY524" s="682"/>
      <c r="PDZ524" s="682"/>
      <c r="PEA524" s="682"/>
      <c r="PEB524" s="682"/>
      <c r="PEC524" s="682"/>
      <c r="PED524" s="682"/>
      <c r="PEE524" s="682"/>
      <c r="PEF524" s="682"/>
      <c r="PEG524" s="682"/>
      <c r="PEH524" s="682"/>
      <c r="PEI524" s="682"/>
      <c r="PEJ524" s="682"/>
      <c r="PEK524" s="682"/>
      <c r="PEL524" s="682"/>
      <c r="PEM524" s="682"/>
      <c r="PEN524" s="682"/>
      <c r="PEO524" s="682"/>
      <c r="PEP524" s="682"/>
      <c r="PEQ524" s="682"/>
      <c r="PER524" s="682"/>
      <c r="PES524" s="682"/>
      <c r="PET524" s="682"/>
      <c r="PEU524" s="682"/>
      <c r="PEV524" s="682"/>
      <c r="PEW524" s="682"/>
      <c r="PEX524" s="682"/>
      <c r="PEY524" s="682"/>
      <c r="PEZ524" s="682"/>
      <c r="PFA524" s="682"/>
      <c r="PFB524" s="682"/>
      <c r="PFC524" s="682"/>
      <c r="PFD524" s="682"/>
      <c r="PFE524" s="682"/>
      <c r="PFF524" s="682"/>
      <c r="PFG524" s="682"/>
      <c r="PFH524" s="682"/>
      <c r="PFI524" s="682"/>
      <c r="PFJ524" s="682"/>
      <c r="PFK524" s="682"/>
      <c r="PFL524" s="682"/>
      <c r="PFM524" s="682"/>
      <c r="PFN524" s="682"/>
      <c r="PFO524" s="682"/>
      <c r="PFP524" s="682"/>
      <c r="PFQ524" s="682"/>
      <c r="PFR524" s="682"/>
      <c r="PFS524" s="682"/>
      <c r="PFT524" s="682"/>
      <c r="PFU524" s="682"/>
      <c r="PFV524" s="682"/>
      <c r="PFW524" s="682"/>
      <c r="PFX524" s="682"/>
      <c r="PFY524" s="682"/>
      <c r="PFZ524" s="682"/>
      <c r="PGA524" s="682"/>
      <c r="PGB524" s="682"/>
      <c r="PGC524" s="682"/>
      <c r="PGD524" s="682"/>
      <c r="PGE524" s="682"/>
      <c r="PGF524" s="682"/>
      <c r="PGG524" s="682"/>
      <c r="PGH524" s="682"/>
      <c r="PGI524" s="682"/>
      <c r="PGJ524" s="682"/>
      <c r="PGK524" s="682"/>
      <c r="PGL524" s="682"/>
      <c r="PGM524" s="682"/>
      <c r="PGN524" s="682"/>
      <c r="PGO524" s="682"/>
      <c r="PGP524" s="682"/>
      <c r="PGQ524" s="682"/>
      <c r="PGR524" s="682"/>
      <c r="PGS524" s="682"/>
      <c r="PGT524" s="682"/>
      <c r="PGU524" s="682"/>
      <c r="PGV524" s="682"/>
      <c r="PGW524" s="682"/>
      <c r="PGX524" s="682"/>
      <c r="PGY524" s="682"/>
      <c r="PGZ524" s="682"/>
      <c r="PHA524" s="682"/>
      <c r="PHB524" s="682"/>
      <c r="PHC524" s="682"/>
      <c r="PHD524" s="682"/>
      <c r="PHE524" s="682"/>
      <c r="PHF524" s="682"/>
      <c r="PHG524" s="682"/>
      <c r="PHH524" s="682"/>
      <c r="PHI524" s="682"/>
      <c r="PHJ524" s="682"/>
      <c r="PHK524" s="682"/>
      <c r="PHL524" s="682"/>
      <c r="PHM524" s="682"/>
      <c r="PHN524" s="682"/>
      <c r="PHO524" s="682"/>
      <c r="PHP524" s="682"/>
      <c r="PHQ524" s="682"/>
      <c r="PHR524" s="682"/>
      <c r="PHS524" s="682"/>
      <c r="PHT524" s="682"/>
      <c r="PHU524" s="682"/>
      <c r="PHV524" s="682"/>
      <c r="PHW524" s="682"/>
      <c r="PHX524" s="682"/>
      <c r="PHY524" s="682"/>
      <c r="PHZ524" s="682"/>
      <c r="PIA524" s="682"/>
      <c r="PIB524" s="682"/>
      <c r="PIC524" s="682"/>
      <c r="PID524" s="682"/>
      <c r="PIE524" s="682"/>
      <c r="PIF524" s="682"/>
      <c r="PIG524" s="682"/>
      <c r="PIH524" s="682"/>
      <c r="PII524" s="682"/>
      <c r="PIJ524" s="682"/>
      <c r="PIK524" s="682"/>
      <c r="PIL524" s="682"/>
      <c r="PIM524" s="682"/>
      <c r="PIN524" s="682"/>
      <c r="PIO524" s="682"/>
      <c r="PIP524" s="682"/>
      <c r="PIQ524" s="682"/>
      <c r="PIR524" s="682"/>
      <c r="PIS524" s="682"/>
      <c r="PIT524" s="682"/>
      <c r="PIU524" s="682"/>
      <c r="PIV524" s="682"/>
      <c r="PIW524" s="682"/>
      <c r="PIX524" s="682"/>
      <c r="PIY524" s="682"/>
      <c r="PIZ524" s="682"/>
      <c r="PJA524" s="682"/>
      <c r="PJB524" s="682"/>
      <c r="PJC524" s="682"/>
      <c r="PJD524" s="682"/>
      <c r="PJE524" s="682"/>
      <c r="PJF524" s="682"/>
      <c r="PJG524" s="682"/>
      <c r="PJH524" s="682"/>
      <c r="PJI524" s="682"/>
      <c r="PJJ524" s="682"/>
      <c r="PJK524" s="682"/>
      <c r="PJL524" s="682"/>
      <c r="PJM524" s="682"/>
      <c r="PJN524" s="682"/>
      <c r="PJO524" s="682"/>
      <c r="PJP524" s="682"/>
      <c r="PJQ524" s="682"/>
      <c r="PJR524" s="682"/>
      <c r="PJS524" s="682"/>
      <c r="PJT524" s="682"/>
      <c r="PJU524" s="682"/>
      <c r="PJV524" s="682"/>
      <c r="PJW524" s="682"/>
      <c r="PJX524" s="682"/>
      <c r="PJY524" s="682"/>
      <c r="PJZ524" s="682"/>
      <c r="PKA524" s="682"/>
      <c r="PKB524" s="682"/>
      <c r="PKC524" s="682"/>
      <c r="PKD524" s="682"/>
      <c r="PKE524" s="682"/>
      <c r="PKF524" s="682"/>
      <c r="PKG524" s="682"/>
      <c r="PKH524" s="682"/>
      <c r="PKI524" s="682"/>
      <c r="PKJ524" s="682"/>
      <c r="PKK524" s="682"/>
      <c r="PKL524" s="682"/>
      <c r="PKM524" s="682"/>
      <c r="PKN524" s="682"/>
      <c r="PKO524" s="682"/>
      <c r="PKP524" s="682"/>
      <c r="PKQ524" s="682"/>
      <c r="PKR524" s="682"/>
      <c r="PKS524" s="682"/>
      <c r="PKT524" s="682"/>
      <c r="PKU524" s="682"/>
      <c r="PKV524" s="682"/>
      <c r="PKW524" s="682"/>
      <c r="PKX524" s="682"/>
      <c r="PKY524" s="682"/>
      <c r="PKZ524" s="682"/>
      <c r="PLA524" s="682"/>
      <c r="PLB524" s="682"/>
      <c r="PLC524" s="682"/>
      <c r="PLD524" s="682"/>
      <c r="PLE524" s="682"/>
      <c r="PLF524" s="682"/>
      <c r="PLG524" s="682"/>
      <c r="PLH524" s="682"/>
      <c r="PLI524" s="682"/>
      <c r="PLJ524" s="682"/>
      <c r="PLK524" s="682"/>
      <c r="PLL524" s="682"/>
      <c r="PLM524" s="682"/>
      <c r="PLN524" s="682"/>
      <c r="PLO524" s="682"/>
      <c r="PLP524" s="682"/>
      <c r="PLQ524" s="682"/>
      <c r="PLR524" s="682"/>
      <c r="PLS524" s="682"/>
      <c r="PLT524" s="682"/>
      <c r="PLU524" s="682"/>
      <c r="PLV524" s="682"/>
      <c r="PLW524" s="682"/>
      <c r="PLX524" s="682"/>
      <c r="PLY524" s="682"/>
      <c r="PLZ524" s="682"/>
      <c r="PMA524" s="682"/>
      <c r="PMB524" s="682"/>
      <c r="PMC524" s="682"/>
      <c r="PMD524" s="682"/>
      <c r="PME524" s="682"/>
      <c r="PMF524" s="682"/>
      <c r="PMG524" s="682"/>
      <c r="PMH524" s="682"/>
      <c r="PMI524" s="682"/>
      <c r="PMJ524" s="682"/>
      <c r="PMK524" s="682"/>
      <c r="PML524" s="682"/>
      <c r="PMM524" s="682"/>
      <c r="PMN524" s="682"/>
      <c r="PMO524" s="682"/>
      <c r="PMP524" s="682"/>
      <c r="PMQ524" s="682"/>
      <c r="PMR524" s="682"/>
      <c r="PMS524" s="682"/>
      <c r="PMT524" s="682"/>
      <c r="PMU524" s="682"/>
      <c r="PMV524" s="682"/>
      <c r="PMW524" s="682"/>
      <c r="PMX524" s="682"/>
      <c r="PMY524" s="682"/>
      <c r="PMZ524" s="682"/>
      <c r="PNA524" s="682"/>
      <c r="PNB524" s="682"/>
      <c r="PNC524" s="682"/>
      <c r="PND524" s="682"/>
      <c r="PNE524" s="682"/>
      <c r="PNF524" s="682"/>
      <c r="PNG524" s="682"/>
      <c r="PNH524" s="682"/>
      <c r="PNI524" s="682"/>
      <c r="PNJ524" s="682"/>
      <c r="PNK524" s="682"/>
      <c r="PNL524" s="682"/>
      <c r="PNM524" s="682"/>
      <c r="PNN524" s="682"/>
      <c r="PNO524" s="682"/>
      <c r="PNP524" s="682"/>
      <c r="PNQ524" s="682"/>
      <c r="PNR524" s="682"/>
      <c r="PNS524" s="682"/>
      <c r="PNT524" s="682"/>
      <c r="PNU524" s="682"/>
      <c r="PNV524" s="682"/>
      <c r="PNW524" s="682"/>
      <c r="PNX524" s="682"/>
      <c r="PNY524" s="682"/>
      <c r="PNZ524" s="682"/>
      <c r="POA524" s="682"/>
      <c r="POB524" s="682"/>
      <c r="POC524" s="682"/>
      <c r="POD524" s="682"/>
      <c r="POE524" s="682"/>
      <c r="POF524" s="682"/>
      <c r="POG524" s="682"/>
      <c r="POH524" s="682"/>
      <c r="POI524" s="682"/>
      <c r="POJ524" s="682"/>
      <c r="POK524" s="682"/>
      <c r="POL524" s="682"/>
      <c r="POM524" s="682"/>
      <c r="PON524" s="682"/>
      <c r="POO524" s="682"/>
      <c r="POP524" s="682"/>
      <c r="POQ524" s="682"/>
      <c r="POR524" s="682"/>
      <c r="POS524" s="682"/>
      <c r="POT524" s="682"/>
      <c r="POU524" s="682"/>
      <c r="POV524" s="682"/>
      <c r="POW524" s="682"/>
      <c r="POX524" s="682"/>
      <c r="POY524" s="682"/>
      <c r="POZ524" s="682"/>
      <c r="PPA524" s="682"/>
      <c r="PPB524" s="682"/>
      <c r="PPC524" s="682"/>
      <c r="PPD524" s="682"/>
      <c r="PPE524" s="682"/>
      <c r="PPF524" s="682"/>
      <c r="PPG524" s="682"/>
      <c r="PPH524" s="682"/>
      <c r="PPI524" s="682"/>
      <c r="PPJ524" s="682"/>
      <c r="PPK524" s="682"/>
      <c r="PPL524" s="682"/>
      <c r="PPM524" s="682"/>
      <c r="PPN524" s="682"/>
      <c r="PPO524" s="682"/>
      <c r="PPP524" s="682"/>
      <c r="PPQ524" s="682"/>
      <c r="PPR524" s="682"/>
      <c r="PPS524" s="682"/>
      <c r="PPT524" s="682"/>
      <c r="PPU524" s="682"/>
      <c r="PPV524" s="682"/>
      <c r="PPW524" s="682"/>
      <c r="PPX524" s="682"/>
      <c r="PPY524" s="682"/>
      <c r="PPZ524" s="682"/>
      <c r="PQA524" s="682"/>
      <c r="PQB524" s="682"/>
      <c r="PQC524" s="682"/>
      <c r="PQD524" s="682"/>
      <c r="PQE524" s="682"/>
      <c r="PQF524" s="682"/>
      <c r="PQG524" s="682"/>
      <c r="PQH524" s="682"/>
      <c r="PQI524" s="682"/>
      <c r="PQJ524" s="682"/>
      <c r="PQK524" s="682"/>
      <c r="PQL524" s="682"/>
      <c r="PQM524" s="682"/>
      <c r="PQN524" s="682"/>
      <c r="PQO524" s="682"/>
      <c r="PQP524" s="682"/>
      <c r="PQQ524" s="682"/>
      <c r="PQR524" s="682"/>
      <c r="PQS524" s="682"/>
      <c r="PQT524" s="682"/>
      <c r="PQU524" s="682"/>
      <c r="PQV524" s="682"/>
      <c r="PQW524" s="682"/>
      <c r="PQX524" s="682"/>
      <c r="PQY524" s="682"/>
      <c r="PQZ524" s="682"/>
      <c r="PRA524" s="682"/>
      <c r="PRB524" s="682"/>
      <c r="PRC524" s="682"/>
      <c r="PRD524" s="682"/>
      <c r="PRE524" s="682"/>
      <c r="PRF524" s="682"/>
      <c r="PRG524" s="682"/>
      <c r="PRH524" s="682"/>
      <c r="PRI524" s="682"/>
      <c r="PRJ524" s="682"/>
      <c r="PRK524" s="682"/>
      <c r="PRL524" s="682"/>
      <c r="PRM524" s="682"/>
      <c r="PRN524" s="682"/>
      <c r="PRO524" s="682"/>
      <c r="PRP524" s="682"/>
      <c r="PRQ524" s="682"/>
      <c r="PRR524" s="682"/>
      <c r="PRS524" s="682"/>
      <c r="PRT524" s="682"/>
      <c r="PRU524" s="682"/>
      <c r="PRV524" s="682"/>
      <c r="PRW524" s="682"/>
      <c r="PRX524" s="682"/>
      <c r="PRY524" s="682"/>
      <c r="PRZ524" s="682"/>
      <c r="PSA524" s="682"/>
      <c r="PSB524" s="682"/>
      <c r="PSC524" s="682"/>
      <c r="PSD524" s="682"/>
      <c r="PSE524" s="682"/>
      <c r="PSF524" s="682"/>
      <c r="PSG524" s="682"/>
      <c r="PSH524" s="682"/>
      <c r="PSI524" s="682"/>
      <c r="PSJ524" s="682"/>
      <c r="PSK524" s="682"/>
      <c r="PSL524" s="682"/>
      <c r="PSM524" s="682"/>
      <c r="PSN524" s="682"/>
      <c r="PSO524" s="682"/>
      <c r="PSP524" s="682"/>
      <c r="PSQ524" s="682"/>
      <c r="PSR524" s="682"/>
      <c r="PSS524" s="682"/>
      <c r="PST524" s="682"/>
      <c r="PSU524" s="682"/>
      <c r="PSV524" s="682"/>
      <c r="PSW524" s="682"/>
      <c r="PSX524" s="682"/>
      <c r="PSY524" s="682"/>
      <c r="PSZ524" s="682"/>
      <c r="PTA524" s="682"/>
      <c r="PTB524" s="682"/>
      <c r="PTC524" s="682"/>
      <c r="PTD524" s="682"/>
      <c r="PTE524" s="682"/>
      <c r="PTF524" s="682"/>
      <c r="PTG524" s="682"/>
      <c r="PTH524" s="682"/>
      <c r="PTI524" s="682"/>
      <c r="PTJ524" s="682"/>
      <c r="PTK524" s="682"/>
      <c r="PTL524" s="682"/>
      <c r="PTM524" s="682"/>
      <c r="PTN524" s="682"/>
      <c r="PTO524" s="682"/>
      <c r="PTP524" s="682"/>
      <c r="PTQ524" s="682"/>
      <c r="PTR524" s="682"/>
      <c r="PTS524" s="682"/>
      <c r="PTT524" s="682"/>
      <c r="PTU524" s="682"/>
      <c r="PTV524" s="682"/>
      <c r="PTW524" s="682"/>
      <c r="PTX524" s="682"/>
      <c r="PTY524" s="682"/>
      <c r="PTZ524" s="682"/>
      <c r="PUA524" s="682"/>
      <c r="PUB524" s="682"/>
      <c r="PUC524" s="682"/>
      <c r="PUD524" s="682"/>
      <c r="PUE524" s="682"/>
      <c r="PUF524" s="682"/>
      <c r="PUG524" s="682"/>
      <c r="PUH524" s="682"/>
      <c r="PUI524" s="682"/>
      <c r="PUJ524" s="682"/>
      <c r="PUK524" s="682"/>
      <c r="PUL524" s="682"/>
      <c r="PUM524" s="682"/>
      <c r="PUN524" s="682"/>
      <c r="PUO524" s="682"/>
      <c r="PUP524" s="682"/>
      <c r="PUQ524" s="682"/>
      <c r="PUR524" s="682"/>
      <c r="PUS524" s="682"/>
      <c r="PUT524" s="682"/>
      <c r="PUU524" s="682"/>
      <c r="PUV524" s="682"/>
      <c r="PUW524" s="682"/>
      <c r="PUX524" s="682"/>
      <c r="PUY524" s="682"/>
      <c r="PUZ524" s="682"/>
      <c r="PVA524" s="682"/>
      <c r="PVB524" s="682"/>
      <c r="PVC524" s="682"/>
      <c r="PVD524" s="682"/>
      <c r="PVE524" s="682"/>
      <c r="PVF524" s="682"/>
      <c r="PVG524" s="682"/>
      <c r="PVH524" s="682"/>
      <c r="PVI524" s="682"/>
      <c r="PVJ524" s="682"/>
      <c r="PVK524" s="682"/>
      <c r="PVL524" s="682"/>
      <c r="PVM524" s="682"/>
      <c r="PVN524" s="682"/>
      <c r="PVO524" s="682"/>
      <c r="PVP524" s="682"/>
      <c r="PVQ524" s="682"/>
      <c r="PVR524" s="682"/>
      <c r="PVS524" s="682"/>
      <c r="PVT524" s="682"/>
      <c r="PVU524" s="682"/>
      <c r="PVV524" s="682"/>
      <c r="PVW524" s="682"/>
      <c r="PVX524" s="682"/>
      <c r="PVY524" s="682"/>
      <c r="PVZ524" s="682"/>
      <c r="PWA524" s="682"/>
      <c r="PWB524" s="682"/>
      <c r="PWC524" s="682"/>
      <c r="PWD524" s="682"/>
      <c r="PWE524" s="682"/>
      <c r="PWF524" s="682"/>
      <c r="PWG524" s="682"/>
      <c r="PWH524" s="682"/>
      <c r="PWI524" s="682"/>
      <c r="PWJ524" s="682"/>
      <c r="PWK524" s="682"/>
      <c r="PWL524" s="682"/>
      <c r="PWM524" s="682"/>
      <c r="PWN524" s="682"/>
      <c r="PWO524" s="682"/>
      <c r="PWP524" s="682"/>
      <c r="PWQ524" s="682"/>
      <c r="PWR524" s="682"/>
      <c r="PWS524" s="682"/>
      <c r="PWT524" s="682"/>
      <c r="PWU524" s="682"/>
      <c r="PWV524" s="682"/>
      <c r="PWW524" s="682"/>
      <c r="PWX524" s="682"/>
      <c r="PWY524" s="682"/>
      <c r="PWZ524" s="682"/>
      <c r="PXA524" s="682"/>
      <c r="PXB524" s="682"/>
      <c r="PXC524" s="682"/>
      <c r="PXD524" s="682"/>
      <c r="PXE524" s="682"/>
      <c r="PXF524" s="682"/>
      <c r="PXG524" s="682"/>
      <c r="PXH524" s="682"/>
      <c r="PXI524" s="682"/>
      <c r="PXJ524" s="682"/>
      <c r="PXK524" s="682"/>
      <c r="PXL524" s="682"/>
      <c r="PXM524" s="682"/>
      <c r="PXN524" s="682"/>
      <c r="PXO524" s="682"/>
      <c r="PXP524" s="682"/>
      <c r="PXQ524" s="682"/>
      <c r="PXR524" s="682"/>
      <c r="PXS524" s="682"/>
      <c r="PXT524" s="682"/>
      <c r="PXU524" s="682"/>
      <c r="PXV524" s="682"/>
      <c r="PXW524" s="682"/>
      <c r="PXX524" s="682"/>
      <c r="PXY524" s="682"/>
      <c r="PXZ524" s="682"/>
      <c r="PYA524" s="682"/>
      <c r="PYB524" s="682"/>
      <c r="PYC524" s="682"/>
      <c r="PYD524" s="682"/>
      <c r="PYE524" s="682"/>
      <c r="PYF524" s="682"/>
      <c r="PYG524" s="682"/>
      <c r="PYH524" s="682"/>
      <c r="PYI524" s="682"/>
      <c r="PYJ524" s="682"/>
      <c r="PYK524" s="682"/>
      <c r="PYL524" s="682"/>
      <c r="PYM524" s="682"/>
      <c r="PYN524" s="682"/>
      <c r="PYO524" s="682"/>
      <c r="PYP524" s="682"/>
      <c r="PYQ524" s="682"/>
      <c r="PYR524" s="682"/>
      <c r="PYS524" s="682"/>
      <c r="PYT524" s="682"/>
      <c r="PYU524" s="682"/>
      <c r="PYV524" s="682"/>
      <c r="PYW524" s="682"/>
      <c r="PYX524" s="682"/>
      <c r="PYY524" s="682"/>
      <c r="PYZ524" s="682"/>
      <c r="PZA524" s="682"/>
      <c r="PZB524" s="682"/>
      <c r="PZC524" s="682"/>
      <c r="PZD524" s="682"/>
      <c r="PZE524" s="682"/>
      <c r="PZF524" s="682"/>
      <c r="PZG524" s="682"/>
      <c r="PZH524" s="682"/>
      <c r="PZI524" s="682"/>
      <c r="PZJ524" s="682"/>
      <c r="PZK524" s="682"/>
      <c r="PZL524" s="682"/>
      <c r="PZM524" s="682"/>
      <c r="PZN524" s="682"/>
      <c r="PZO524" s="682"/>
      <c r="PZP524" s="682"/>
      <c r="PZQ524" s="682"/>
      <c r="PZR524" s="682"/>
      <c r="PZS524" s="682"/>
      <c r="PZT524" s="682"/>
      <c r="PZU524" s="682"/>
      <c r="PZV524" s="682"/>
      <c r="PZW524" s="682"/>
      <c r="PZX524" s="682"/>
      <c r="PZY524" s="682"/>
      <c r="PZZ524" s="682"/>
      <c r="QAA524" s="682"/>
      <c r="QAB524" s="682"/>
      <c r="QAC524" s="682"/>
      <c r="QAD524" s="682"/>
      <c r="QAE524" s="682"/>
      <c r="QAF524" s="682"/>
      <c r="QAG524" s="682"/>
      <c r="QAH524" s="682"/>
      <c r="QAI524" s="682"/>
      <c r="QAJ524" s="682"/>
      <c r="QAK524" s="682"/>
      <c r="QAL524" s="682"/>
      <c r="QAM524" s="682"/>
      <c r="QAN524" s="682"/>
      <c r="QAO524" s="682"/>
      <c r="QAP524" s="682"/>
      <c r="QAQ524" s="682"/>
      <c r="QAR524" s="682"/>
      <c r="QAS524" s="682"/>
      <c r="QAT524" s="682"/>
      <c r="QAU524" s="682"/>
      <c r="QAV524" s="682"/>
      <c r="QAW524" s="682"/>
      <c r="QAX524" s="682"/>
      <c r="QAY524" s="682"/>
      <c r="QAZ524" s="682"/>
      <c r="QBA524" s="682"/>
      <c r="QBB524" s="682"/>
      <c r="QBC524" s="682"/>
      <c r="QBD524" s="682"/>
      <c r="QBE524" s="682"/>
      <c r="QBF524" s="682"/>
      <c r="QBG524" s="682"/>
      <c r="QBH524" s="682"/>
      <c r="QBI524" s="682"/>
      <c r="QBJ524" s="682"/>
      <c r="QBK524" s="682"/>
      <c r="QBL524" s="682"/>
      <c r="QBM524" s="682"/>
      <c r="QBN524" s="682"/>
      <c r="QBO524" s="682"/>
      <c r="QBP524" s="682"/>
      <c r="QBQ524" s="682"/>
      <c r="QBR524" s="682"/>
      <c r="QBS524" s="682"/>
      <c r="QBT524" s="682"/>
      <c r="QBU524" s="682"/>
      <c r="QBV524" s="682"/>
      <c r="QBW524" s="682"/>
      <c r="QBX524" s="682"/>
      <c r="QBY524" s="682"/>
      <c r="QBZ524" s="682"/>
      <c r="QCA524" s="682"/>
      <c r="QCB524" s="682"/>
      <c r="QCC524" s="682"/>
      <c r="QCD524" s="682"/>
      <c r="QCE524" s="682"/>
      <c r="QCF524" s="682"/>
      <c r="QCG524" s="682"/>
      <c r="QCH524" s="682"/>
      <c r="QCI524" s="682"/>
      <c r="QCJ524" s="682"/>
      <c r="QCK524" s="682"/>
      <c r="QCL524" s="682"/>
      <c r="QCM524" s="682"/>
      <c r="QCN524" s="682"/>
      <c r="QCO524" s="682"/>
      <c r="QCP524" s="682"/>
      <c r="QCQ524" s="682"/>
      <c r="QCR524" s="682"/>
      <c r="QCS524" s="682"/>
      <c r="QCT524" s="682"/>
      <c r="QCU524" s="682"/>
      <c r="QCV524" s="682"/>
      <c r="QCW524" s="682"/>
      <c r="QCX524" s="682"/>
      <c r="QCY524" s="682"/>
      <c r="QCZ524" s="682"/>
      <c r="QDA524" s="682"/>
      <c r="QDB524" s="682"/>
      <c r="QDC524" s="682"/>
      <c r="QDD524" s="682"/>
      <c r="QDE524" s="682"/>
      <c r="QDF524" s="682"/>
      <c r="QDG524" s="682"/>
      <c r="QDH524" s="682"/>
      <c r="QDI524" s="682"/>
      <c r="QDJ524" s="682"/>
      <c r="QDK524" s="682"/>
      <c r="QDL524" s="682"/>
      <c r="QDM524" s="682"/>
      <c r="QDN524" s="682"/>
      <c r="QDO524" s="682"/>
      <c r="QDP524" s="682"/>
      <c r="QDQ524" s="682"/>
      <c r="QDR524" s="682"/>
      <c r="QDS524" s="682"/>
      <c r="QDT524" s="682"/>
      <c r="QDU524" s="682"/>
      <c r="QDV524" s="682"/>
      <c r="QDW524" s="682"/>
      <c r="QDX524" s="682"/>
      <c r="QDY524" s="682"/>
      <c r="QDZ524" s="682"/>
      <c r="QEA524" s="682"/>
      <c r="QEB524" s="682"/>
      <c r="QEC524" s="682"/>
      <c r="QED524" s="682"/>
      <c r="QEE524" s="682"/>
      <c r="QEF524" s="682"/>
      <c r="QEG524" s="682"/>
      <c r="QEH524" s="682"/>
      <c r="QEI524" s="682"/>
      <c r="QEJ524" s="682"/>
      <c r="QEK524" s="682"/>
      <c r="QEL524" s="682"/>
      <c r="QEM524" s="682"/>
      <c r="QEN524" s="682"/>
      <c r="QEO524" s="682"/>
      <c r="QEP524" s="682"/>
      <c r="QEQ524" s="682"/>
      <c r="QER524" s="682"/>
      <c r="QES524" s="682"/>
      <c r="QET524" s="682"/>
      <c r="QEU524" s="682"/>
      <c r="QEV524" s="682"/>
      <c r="QEW524" s="682"/>
      <c r="QEX524" s="682"/>
      <c r="QEY524" s="682"/>
      <c r="QEZ524" s="682"/>
      <c r="QFA524" s="682"/>
      <c r="QFB524" s="682"/>
      <c r="QFC524" s="682"/>
      <c r="QFD524" s="682"/>
      <c r="QFE524" s="682"/>
      <c r="QFF524" s="682"/>
      <c r="QFG524" s="682"/>
      <c r="QFH524" s="682"/>
      <c r="QFI524" s="682"/>
      <c r="QFJ524" s="682"/>
      <c r="QFK524" s="682"/>
      <c r="QFL524" s="682"/>
      <c r="QFM524" s="682"/>
      <c r="QFN524" s="682"/>
      <c r="QFO524" s="682"/>
      <c r="QFP524" s="682"/>
      <c r="QFQ524" s="682"/>
      <c r="QFR524" s="682"/>
      <c r="QFS524" s="682"/>
      <c r="QFT524" s="682"/>
      <c r="QFU524" s="682"/>
      <c r="QFV524" s="682"/>
      <c r="QFW524" s="682"/>
      <c r="QFX524" s="682"/>
      <c r="QFY524" s="682"/>
      <c r="QFZ524" s="682"/>
      <c r="QGA524" s="682"/>
      <c r="QGB524" s="682"/>
      <c r="QGC524" s="682"/>
      <c r="QGD524" s="682"/>
      <c r="QGE524" s="682"/>
      <c r="QGF524" s="682"/>
      <c r="QGG524" s="682"/>
      <c r="QGH524" s="682"/>
      <c r="QGI524" s="682"/>
      <c r="QGJ524" s="682"/>
      <c r="QGK524" s="682"/>
      <c r="QGL524" s="682"/>
      <c r="QGM524" s="682"/>
      <c r="QGN524" s="682"/>
      <c r="QGO524" s="682"/>
      <c r="QGP524" s="682"/>
      <c r="QGQ524" s="682"/>
      <c r="QGR524" s="682"/>
      <c r="QGS524" s="682"/>
      <c r="QGT524" s="682"/>
      <c r="QGU524" s="682"/>
      <c r="QGV524" s="682"/>
      <c r="QGW524" s="682"/>
      <c r="QGX524" s="682"/>
      <c r="QGY524" s="682"/>
      <c r="QGZ524" s="682"/>
      <c r="QHA524" s="682"/>
      <c r="QHB524" s="682"/>
      <c r="QHC524" s="682"/>
      <c r="QHD524" s="682"/>
      <c r="QHE524" s="682"/>
      <c r="QHF524" s="682"/>
      <c r="QHG524" s="682"/>
      <c r="QHH524" s="682"/>
      <c r="QHI524" s="682"/>
      <c r="QHJ524" s="682"/>
      <c r="QHK524" s="682"/>
      <c r="QHL524" s="682"/>
      <c r="QHM524" s="682"/>
      <c r="QHN524" s="682"/>
      <c r="QHO524" s="682"/>
      <c r="QHP524" s="682"/>
      <c r="QHQ524" s="682"/>
      <c r="QHR524" s="682"/>
      <c r="QHS524" s="682"/>
      <c r="QHT524" s="682"/>
      <c r="QHU524" s="682"/>
      <c r="QHV524" s="682"/>
      <c r="QHW524" s="682"/>
      <c r="QHX524" s="682"/>
      <c r="QHY524" s="682"/>
      <c r="QHZ524" s="682"/>
      <c r="QIA524" s="682"/>
      <c r="QIB524" s="682"/>
      <c r="QIC524" s="682"/>
      <c r="QID524" s="682"/>
      <c r="QIE524" s="682"/>
      <c r="QIF524" s="682"/>
      <c r="QIG524" s="682"/>
      <c r="QIH524" s="682"/>
      <c r="QII524" s="682"/>
      <c r="QIJ524" s="682"/>
      <c r="QIK524" s="682"/>
      <c r="QIL524" s="682"/>
      <c r="QIM524" s="682"/>
      <c r="QIN524" s="682"/>
      <c r="QIO524" s="682"/>
      <c r="QIP524" s="682"/>
      <c r="QIQ524" s="682"/>
      <c r="QIR524" s="682"/>
      <c r="QIS524" s="682"/>
      <c r="QIT524" s="682"/>
      <c r="QIU524" s="682"/>
      <c r="QIV524" s="682"/>
      <c r="QIW524" s="682"/>
      <c r="QIX524" s="682"/>
      <c r="QIY524" s="682"/>
      <c r="QIZ524" s="682"/>
      <c r="QJA524" s="682"/>
      <c r="QJB524" s="682"/>
      <c r="QJC524" s="682"/>
      <c r="QJD524" s="682"/>
      <c r="QJE524" s="682"/>
      <c r="QJF524" s="682"/>
      <c r="QJG524" s="682"/>
      <c r="QJH524" s="682"/>
      <c r="QJI524" s="682"/>
      <c r="QJJ524" s="682"/>
      <c r="QJK524" s="682"/>
      <c r="QJL524" s="682"/>
      <c r="QJM524" s="682"/>
      <c r="QJN524" s="682"/>
      <c r="QJO524" s="682"/>
      <c r="QJP524" s="682"/>
      <c r="QJQ524" s="682"/>
      <c r="QJR524" s="682"/>
      <c r="QJS524" s="682"/>
      <c r="QJT524" s="682"/>
      <c r="QJU524" s="682"/>
      <c r="QJV524" s="682"/>
      <c r="QJW524" s="682"/>
      <c r="QJX524" s="682"/>
      <c r="QJY524" s="682"/>
      <c r="QJZ524" s="682"/>
      <c r="QKA524" s="682"/>
      <c r="QKB524" s="682"/>
      <c r="QKC524" s="682"/>
      <c r="QKD524" s="682"/>
      <c r="QKE524" s="682"/>
      <c r="QKF524" s="682"/>
      <c r="QKG524" s="682"/>
      <c r="QKH524" s="682"/>
      <c r="QKI524" s="682"/>
      <c r="QKJ524" s="682"/>
      <c r="QKK524" s="682"/>
      <c r="QKL524" s="682"/>
      <c r="QKM524" s="682"/>
      <c r="QKN524" s="682"/>
      <c r="QKO524" s="682"/>
      <c r="QKP524" s="682"/>
      <c r="QKQ524" s="682"/>
      <c r="QKR524" s="682"/>
      <c r="QKS524" s="682"/>
      <c r="QKT524" s="682"/>
      <c r="QKU524" s="682"/>
      <c r="QKV524" s="682"/>
      <c r="QKW524" s="682"/>
      <c r="QKX524" s="682"/>
      <c r="QKY524" s="682"/>
      <c r="QKZ524" s="682"/>
      <c r="QLA524" s="682"/>
      <c r="QLB524" s="682"/>
      <c r="QLC524" s="682"/>
      <c r="QLD524" s="682"/>
      <c r="QLE524" s="682"/>
      <c r="QLF524" s="682"/>
      <c r="QLG524" s="682"/>
      <c r="QLH524" s="682"/>
      <c r="QLI524" s="682"/>
      <c r="QLJ524" s="682"/>
      <c r="QLK524" s="682"/>
      <c r="QLL524" s="682"/>
      <c r="QLM524" s="682"/>
      <c r="QLN524" s="682"/>
      <c r="QLO524" s="682"/>
      <c r="QLP524" s="682"/>
      <c r="QLQ524" s="682"/>
      <c r="QLR524" s="682"/>
      <c r="QLS524" s="682"/>
      <c r="QLT524" s="682"/>
      <c r="QLU524" s="682"/>
      <c r="QLV524" s="682"/>
      <c r="QLW524" s="682"/>
      <c r="QLX524" s="682"/>
      <c r="QLY524" s="682"/>
      <c r="QLZ524" s="682"/>
      <c r="QMA524" s="682"/>
      <c r="QMB524" s="682"/>
      <c r="QMC524" s="682"/>
      <c r="QMD524" s="682"/>
      <c r="QME524" s="682"/>
      <c r="QMF524" s="682"/>
      <c r="QMG524" s="682"/>
      <c r="QMH524" s="682"/>
      <c r="QMI524" s="682"/>
      <c r="QMJ524" s="682"/>
      <c r="QMK524" s="682"/>
      <c r="QML524" s="682"/>
      <c r="QMM524" s="682"/>
      <c r="QMN524" s="682"/>
      <c r="QMO524" s="682"/>
      <c r="QMP524" s="682"/>
      <c r="QMQ524" s="682"/>
      <c r="QMR524" s="682"/>
      <c r="QMS524" s="682"/>
      <c r="QMT524" s="682"/>
      <c r="QMU524" s="682"/>
      <c r="QMV524" s="682"/>
      <c r="QMW524" s="682"/>
      <c r="QMX524" s="682"/>
      <c r="QMY524" s="682"/>
      <c r="QMZ524" s="682"/>
      <c r="QNA524" s="682"/>
      <c r="QNB524" s="682"/>
      <c r="QNC524" s="682"/>
      <c r="QND524" s="682"/>
      <c r="QNE524" s="682"/>
      <c r="QNF524" s="682"/>
      <c r="QNG524" s="682"/>
      <c r="QNH524" s="682"/>
      <c r="QNI524" s="682"/>
      <c r="QNJ524" s="682"/>
      <c r="QNK524" s="682"/>
      <c r="QNL524" s="682"/>
      <c r="QNM524" s="682"/>
      <c r="QNN524" s="682"/>
      <c r="QNO524" s="682"/>
      <c r="QNP524" s="682"/>
      <c r="QNQ524" s="682"/>
      <c r="QNR524" s="682"/>
      <c r="QNS524" s="682"/>
      <c r="QNT524" s="682"/>
      <c r="QNU524" s="682"/>
      <c r="QNV524" s="682"/>
      <c r="QNW524" s="682"/>
      <c r="QNX524" s="682"/>
      <c r="QNY524" s="682"/>
      <c r="QNZ524" s="682"/>
      <c r="QOA524" s="682"/>
      <c r="QOB524" s="682"/>
      <c r="QOC524" s="682"/>
      <c r="QOD524" s="682"/>
      <c r="QOE524" s="682"/>
      <c r="QOF524" s="682"/>
      <c r="QOG524" s="682"/>
      <c r="QOH524" s="682"/>
      <c r="QOI524" s="682"/>
      <c r="QOJ524" s="682"/>
      <c r="QOK524" s="682"/>
      <c r="QOL524" s="682"/>
      <c r="QOM524" s="682"/>
      <c r="QON524" s="682"/>
      <c r="QOO524" s="682"/>
      <c r="QOP524" s="682"/>
      <c r="QOQ524" s="682"/>
      <c r="QOR524" s="682"/>
      <c r="QOS524" s="682"/>
      <c r="QOT524" s="682"/>
      <c r="QOU524" s="682"/>
      <c r="QOV524" s="682"/>
      <c r="QOW524" s="682"/>
      <c r="QOX524" s="682"/>
      <c r="QOY524" s="682"/>
      <c r="QOZ524" s="682"/>
      <c r="QPA524" s="682"/>
      <c r="QPB524" s="682"/>
      <c r="QPC524" s="682"/>
      <c r="QPD524" s="682"/>
      <c r="QPE524" s="682"/>
      <c r="QPF524" s="682"/>
      <c r="QPG524" s="682"/>
      <c r="QPH524" s="682"/>
      <c r="QPI524" s="682"/>
      <c r="QPJ524" s="682"/>
      <c r="QPK524" s="682"/>
      <c r="QPL524" s="682"/>
      <c r="QPM524" s="682"/>
      <c r="QPN524" s="682"/>
      <c r="QPO524" s="682"/>
      <c r="QPP524" s="682"/>
      <c r="QPQ524" s="682"/>
      <c r="QPR524" s="682"/>
      <c r="QPS524" s="682"/>
      <c r="QPT524" s="682"/>
      <c r="QPU524" s="682"/>
      <c r="QPV524" s="682"/>
      <c r="QPW524" s="682"/>
      <c r="QPX524" s="682"/>
      <c r="QPY524" s="682"/>
      <c r="QPZ524" s="682"/>
      <c r="QQA524" s="682"/>
      <c r="QQB524" s="682"/>
      <c r="QQC524" s="682"/>
      <c r="QQD524" s="682"/>
      <c r="QQE524" s="682"/>
      <c r="QQF524" s="682"/>
      <c r="QQG524" s="682"/>
      <c r="QQH524" s="682"/>
      <c r="QQI524" s="682"/>
      <c r="QQJ524" s="682"/>
      <c r="QQK524" s="682"/>
      <c r="QQL524" s="682"/>
      <c r="QQM524" s="682"/>
      <c r="QQN524" s="682"/>
      <c r="QQO524" s="682"/>
      <c r="QQP524" s="682"/>
      <c r="QQQ524" s="682"/>
      <c r="QQR524" s="682"/>
      <c r="QQS524" s="682"/>
      <c r="QQT524" s="682"/>
      <c r="QQU524" s="682"/>
      <c r="QQV524" s="682"/>
      <c r="QQW524" s="682"/>
      <c r="QQX524" s="682"/>
      <c r="QQY524" s="682"/>
      <c r="QQZ524" s="682"/>
      <c r="QRA524" s="682"/>
      <c r="QRB524" s="682"/>
      <c r="QRC524" s="682"/>
      <c r="QRD524" s="682"/>
      <c r="QRE524" s="682"/>
      <c r="QRF524" s="682"/>
      <c r="QRG524" s="682"/>
      <c r="QRH524" s="682"/>
      <c r="QRI524" s="682"/>
      <c r="QRJ524" s="682"/>
      <c r="QRK524" s="682"/>
      <c r="QRL524" s="682"/>
      <c r="QRM524" s="682"/>
      <c r="QRN524" s="682"/>
      <c r="QRO524" s="682"/>
      <c r="QRP524" s="682"/>
      <c r="QRQ524" s="682"/>
      <c r="QRR524" s="682"/>
      <c r="QRS524" s="682"/>
      <c r="QRT524" s="682"/>
      <c r="QRU524" s="682"/>
      <c r="QRV524" s="682"/>
      <c r="QRW524" s="682"/>
      <c r="QRX524" s="682"/>
      <c r="QRY524" s="682"/>
      <c r="QRZ524" s="682"/>
      <c r="QSA524" s="682"/>
      <c r="QSB524" s="682"/>
      <c r="QSC524" s="682"/>
      <c r="QSD524" s="682"/>
      <c r="QSE524" s="682"/>
      <c r="QSF524" s="682"/>
      <c r="QSG524" s="682"/>
      <c r="QSH524" s="682"/>
      <c r="QSI524" s="682"/>
      <c r="QSJ524" s="682"/>
      <c r="QSK524" s="682"/>
      <c r="QSL524" s="682"/>
      <c r="QSM524" s="682"/>
      <c r="QSN524" s="682"/>
      <c r="QSO524" s="682"/>
      <c r="QSP524" s="682"/>
      <c r="QSQ524" s="682"/>
      <c r="QSR524" s="682"/>
      <c r="QSS524" s="682"/>
      <c r="QST524" s="682"/>
      <c r="QSU524" s="682"/>
      <c r="QSV524" s="682"/>
      <c r="QSW524" s="682"/>
      <c r="QSX524" s="682"/>
      <c r="QSY524" s="682"/>
      <c r="QSZ524" s="682"/>
      <c r="QTA524" s="682"/>
      <c r="QTB524" s="682"/>
      <c r="QTC524" s="682"/>
      <c r="QTD524" s="682"/>
      <c r="QTE524" s="682"/>
      <c r="QTF524" s="682"/>
      <c r="QTG524" s="682"/>
      <c r="QTH524" s="682"/>
      <c r="QTI524" s="682"/>
      <c r="QTJ524" s="682"/>
      <c r="QTK524" s="682"/>
      <c r="QTL524" s="682"/>
      <c r="QTM524" s="682"/>
      <c r="QTN524" s="682"/>
      <c r="QTO524" s="682"/>
      <c r="QTP524" s="682"/>
      <c r="QTQ524" s="682"/>
      <c r="QTR524" s="682"/>
      <c r="QTS524" s="682"/>
      <c r="QTT524" s="682"/>
      <c r="QTU524" s="682"/>
      <c r="QTV524" s="682"/>
      <c r="QTW524" s="682"/>
      <c r="QTX524" s="682"/>
      <c r="QTY524" s="682"/>
      <c r="QTZ524" s="682"/>
      <c r="QUA524" s="682"/>
      <c r="QUB524" s="682"/>
      <c r="QUC524" s="682"/>
      <c r="QUD524" s="682"/>
      <c r="QUE524" s="682"/>
      <c r="QUF524" s="682"/>
      <c r="QUG524" s="682"/>
      <c r="QUH524" s="682"/>
      <c r="QUI524" s="682"/>
      <c r="QUJ524" s="682"/>
      <c r="QUK524" s="682"/>
      <c r="QUL524" s="682"/>
      <c r="QUM524" s="682"/>
      <c r="QUN524" s="682"/>
      <c r="QUO524" s="682"/>
      <c r="QUP524" s="682"/>
      <c r="QUQ524" s="682"/>
      <c r="QUR524" s="682"/>
      <c r="QUS524" s="682"/>
      <c r="QUT524" s="682"/>
      <c r="QUU524" s="682"/>
      <c r="QUV524" s="682"/>
      <c r="QUW524" s="682"/>
      <c r="QUX524" s="682"/>
      <c r="QUY524" s="682"/>
      <c r="QUZ524" s="682"/>
      <c r="QVA524" s="682"/>
      <c r="QVB524" s="682"/>
      <c r="QVC524" s="682"/>
      <c r="QVD524" s="682"/>
      <c r="QVE524" s="682"/>
      <c r="QVF524" s="682"/>
      <c r="QVG524" s="682"/>
      <c r="QVH524" s="682"/>
      <c r="QVI524" s="682"/>
      <c r="QVJ524" s="682"/>
      <c r="QVK524" s="682"/>
      <c r="QVL524" s="682"/>
      <c r="QVM524" s="682"/>
      <c r="QVN524" s="682"/>
      <c r="QVO524" s="682"/>
      <c r="QVP524" s="682"/>
      <c r="QVQ524" s="682"/>
      <c r="QVR524" s="682"/>
      <c r="QVS524" s="682"/>
      <c r="QVT524" s="682"/>
      <c r="QVU524" s="682"/>
      <c r="QVV524" s="682"/>
      <c r="QVW524" s="682"/>
      <c r="QVX524" s="682"/>
      <c r="QVY524" s="682"/>
      <c r="QVZ524" s="682"/>
      <c r="QWA524" s="682"/>
      <c r="QWB524" s="682"/>
      <c r="QWC524" s="682"/>
      <c r="QWD524" s="682"/>
      <c r="QWE524" s="682"/>
      <c r="QWF524" s="682"/>
      <c r="QWG524" s="682"/>
      <c r="QWH524" s="682"/>
      <c r="QWI524" s="682"/>
      <c r="QWJ524" s="682"/>
      <c r="QWK524" s="682"/>
      <c r="QWL524" s="682"/>
      <c r="QWM524" s="682"/>
      <c r="QWN524" s="682"/>
      <c r="QWO524" s="682"/>
      <c r="QWP524" s="682"/>
      <c r="QWQ524" s="682"/>
      <c r="QWR524" s="682"/>
      <c r="QWS524" s="682"/>
      <c r="QWT524" s="682"/>
      <c r="QWU524" s="682"/>
      <c r="QWV524" s="682"/>
      <c r="QWW524" s="682"/>
      <c r="QWX524" s="682"/>
      <c r="QWY524" s="682"/>
      <c r="QWZ524" s="682"/>
      <c r="QXA524" s="682"/>
      <c r="QXB524" s="682"/>
      <c r="QXC524" s="682"/>
      <c r="QXD524" s="682"/>
      <c r="QXE524" s="682"/>
      <c r="QXF524" s="682"/>
      <c r="QXG524" s="682"/>
      <c r="QXH524" s="682"/>
      <c r="QXI524" s="682"/>
      <c r="QXJ524" s="682"/>
      <c r="QXK524" s="682"/>
      <c r="QXL524" s="682"/>
      <c r="QXM524" s="682"/>
      <c r="QXN524" s="682"/>
      <c r="QXO524" s="682"/>
      <c r="QXP524" s="682"/>
      <c r="QXQ524" s="682"/>
      <c r="QXR524" s="682"/>
      <c r="QXS524" s="682"/>
      <c r="QXT524" s="682"/>
      <c r="QXU524" s="682"/>
      <c r="QXV524" s="682"/>
      <c r="QXW524" s="682"/>
      <c r="QXX524" s="682"/>
      <c r="QXY524" s="682"/>
      <c r="QXZ524" s="682"/>
      <c r="QYA524" s="682"/>
      <c r="QYB524" s="682"/>
      <c r="QYC524" s="682"/>
      <c r="QYD524" s="682"/>
      <c r="QYE524" s="682"/>
      <c r="QYF524" s="682"/>
      <c r="QYG524" s="682"/>
      <c r="QYH524" s="682"/>
      <c r="QYI524" s="682"/>
      <c r="QYJ524" s="682"/>
      <c r="QYK524" s="682"/>
      <c r="QYL524" s="682"/>
      <c r="QYM524" s="682"/>
      <c r="QYN524" s="682"/>
      <c r="QYO524" s="682"/>
      <c r="QYP524" s="682"/>
      <c r="QYQ524" s="682"/>
      <c r="QYR524" s="682"/>
      <c r="QYS524" s="682"/>
      <c r="QYT524" s="682"/>
      <c r="QYU524" s="682"/>
      <c r="QYV524" s="682"/>
      <c r="QYW524" s="682"/>
      <c r="QYX524" s="682"/>
      <c r="QYY524" s="682"/>
      <c r="QYZ524" s="682"/>
      <c r="QZA524" s="682"/>
      <c r="QZB524" s="682"/>
      <c r="QZC524" s="682"/>
      <c r="QZD524" s="682"/>
      <c r="QZE524" s="682"/>
      <c r="QZF524" s="682"/>
      <c r="QZG524" s="682"/>
      <c r="QZH524" s="682"/>
      <c r="QZI524" s="682"/>
      <c r="QZJ524" s="682"/>
      <c r="QZK524" s="682"/>
      <c r="QZL524" s="682"/>
      <c r="QZM524" s="682"/>
      <c r="QZN524" s="682"/>
      <c r="QZO524" s="682"/>
      <c r="QZP524" s="682"/>
      <c r="QZQ524" s="682"/>
      <c r="QZR524" s="682"/>
      <c r="QZS524" s="682"/>
      <c r="QZT524" s="682"/>
      <c r="QZU524" s="682"/>
      <c r="QZV524" s="682"/>
      <c r="QZW524" s="682"/>
      <c r="QZX524" s="682"/>
      <c r="QZY524" s="682"/>
      <c r="QZZ524" s="682"/>
      <c r="RAA524" s="682"/>
      <c r="RAB524" s="682"/>
      <c r="RAC524" s="682"/>
      <c r="RAD524" s="682"/>
      <c r="RAE524" s="682"/>
      <c r="RAF524" s="682"/>
      <c r="RAG524" s="682"/>
      <c r="RAH524" s="682"/>
      <c r="RAI524" s="682"/>
      <c r="RAJ524" s="682"/>
      <c r="RAK524" s="682"/>
      <c r="RAL524" s="682"/>
      <c r="RAM524" s="682"/>
      <c r="RAN524" s="682"/>
      <c r="RAO524" s="682"/>
      <c r="RAP524" s="682"/>
      <c r="RAQ524" s="682"/>
      <c r="RAR524" s="682"/>
      <c r="RAS524" s="682"/>
      <c r="RAT524" s="682"/>
      <c r="RAU524" s="682"/>
      <c r="RAV524" s="682"/>
      <c r="RAW524" s="682"/>
      <c r="RAX524" s="682"/>
      <c r="RAY524" s="682"/>
      <c r="RAZ524" s="682"/>
      <c r="RBA524" s="682"/>
      <c r="RBB524" s="682"/>
      <c r="RBC524" s="682"/>
      <c r="RBD524" s="682"/>
      <c r="RBE524" s="682"/>
      <c r="RBF524" s="682"/>
      <c r="RBG524" s="682"/>
      <c r="RBH524" s="682"/>
      <c r="RBI524" s="682"/>
      <c r="RBJ524" s="682"/>
      <c r="RBK524" s="682"/>
      <c r="RBL524" s="682"/>
      <c r="RBM524" s="682"/>
      <c r="RBN524" s="682"/>
      <c r="RBO524" s="682"/>
      <c r="RBP524" s="682"/>
      <c r="RBQ524" s="682"/>
      <c r="RBR524" s="682"/>
      <c r="RBS524" s="682"/>
      <c r="RBT524" s="682"/>
      <c r="RBU524" s="682"/>
      <c r="RBV524" s="682"/>
      <c r="RBW524" s="682"/>
      <c r="RBX524" s="682"/>
      <c r="RBY524" s="682"/>
      <c r="RBZ524" s="682"/>
      <c r="RCA524" s="682"/>
      <c r="RCB524" s="682"/>
      <c r="RCC524" s="682"/>
      <c r="RCD524" s="682"/>
      <c r="RCE524" s="682"/>
      <c r="RCF524" s="682"/>
      <c r="RCG524" s="682"/>
      <c r="RCH524" s="682"/>
      <c r="RCI524" s="682"/>
      <c r="RCJ524" s="682"/>
      <c r="RCK524" s="682"/>
      <c r="RCL524" s="682"/>
      <c r="RCM524" s="682"/>
      <c r="RCN524" s="682"/>
      <c r="RCO524" s="682"/>
      <c r="RCP524" s="682"/>
      <c r="RCQ524" s="682"/>
      <c r="RCR524" s="682"/>
      <c r="RCS524" s="682"/>
      <c r="RCT524" s="682"/>
      <c r="RCU524" s="682"/>
      <c r="RCV524" s="682"/>
      <c r="RCW524" s="682"/>
      <c r="RCX524" s="682"/>
      <c r="RCY524" s="682"/>
      <c r="RCZ524" s="682"/>
      <c r="RDA524" s="682"/>
      <c r="RDB524" s="682"/>
      <c r="RDC524" s="682"/>
      <c r="RDD524" s="682"/>
      <c r="RDE524" s="682"/>
      <c r="RDF524" s="682"/>
      <c r="RDG524" s="682"/>
      <c r="RDH524" s="682"/>
      <c r="RDI524" s="682"/>
      <c r="RDJ524" s="682"/>
      <c r="RDK524" s="682"/>
      <c r="RDL524" s="682"/>
      <c r="RDM524" s="682"/>
      <c r="RDN524" s="682"/>
      <c r="RDO524" s="682"/>
      <c r="RDP524" s="682"/>
      <c r="RDQ524" s="682"/>
      <c r="RDR524" s="682"/>
      <c r="RDS524" s="682"/>
      <c r="RDT524" s="682"/>
      <c r="RDU524" s="682"/>
      <c r="RDV524" s="682"/>
      <c r="RDW524" s="682"/>
      <c r="RDX524" s="682"/>
      <c r="RDY524" s="682"/>
      <c r="RDZ524" s="682"/>
      <c r="REA524" s="682"/>
      <c r="REB524" s="682"/>
      <c r="REC524" s="682"/>
      <c r="RED524" s="682"/>
      <c r="REE524" s="682"/>
      <c r="REF524" s="682"/>
      <c r="REG524" s="682"/>
      <c r="REH524" s="682"/>
      <c r="REI524" s="682"/>
      <c r="REJ524" s="682"/>
      <c r="REK524" s="682"/>
      <c r="REL524" s="682"/>
      <c r="REM524" s="682"/>
      <c r="REN524" s="682"/>
      <c r="REO524" s="682"/>
      <c r="REP524" s="682"/>
      <c r="REQ524" s="682"/>
      <c r="RER524" s="682"/>
      <c r="RES524" s="682"/>
      <c r="RET524" s="682"/>
      <c r="REU524" s="682"/>
      <c r="REV524" s="682"/>
      <c r="REW524" s="682"/>
      <c r="REX524" s="682"/>
      <c r="REY524" s="682"/>
      <c r="REZ524" s="682"/>
      <c r="RFA524" s="682"/>
      <c r="RFB524" s="682"/>
      <c r="RFC524" s="682"/>
      <c r="RFD524" s="682"/>
      <c r="RFE524" s="682"/>
      <c r="RFF524" s="682"/>
      <c r="RFG524" s="682"/>
      <c r="RFH524" s="682"/>
      <c r="RFI524" s="682"/>
      <c r="RFJ524" s="682"/>
      <c r="RFK524" s="682"/>
      <c r="RFL524" s="682"/>
      <c r="RFM524" s="682"/>
      <c r="RFN524" s="682"/>
      <c r="RFO524" s="682"/>
      <c r="RFP524" s="682"/>
      <c r="RFQ524" s="682"/>
      <c r="RFR524" s="682"/>
      <c r="RFS524" s="682"/>
      <c r="RFT524" s="682"/>
      <c r="RFU524" s="682"/>
      <c r="RFV524" s="682"/>
      <c r="RFW524" s="682"/>
      <c r="RFX524" s="682"/>
      <c r="RFY524" s="682"/>
      <c r="RFZ524" s="682"/>
      <c r="RGA524" s="682"/>
      <c r="RGB524" s="682"/>
      <c r="RGC524" s="682"/>
      <c r="RGD524" s="682"/>
      <c r="RGE524" s="682"/>
      <c r="RGF524" s="682"/>
      <c r="RGG524" s="682"/>
      <c r="RGH524" s="682"/>
      <c r="RGI524" s="682"/>
      <c r="RGJ524" s="682"/>
      <c r="RGK524" s="682"/>
      <c r="RGL524" s="682"/>
      <c r="RGM524" s="682"/>
      <c r="RGN524" s="682"/>
      <c r="RGO524" s="682"/>
      <c r="RGP524" s="682"/>
      <c r="RGQ524" s="682"/>
      <c r="RGR524" s="682"/>
      <c r="RGS524" s="682"/>
      <c r="RGT524" s="682"/>
      <c r="RGU524" s="682"/>
      <c r="RGV524" s="682"/>
      <c r="RGW524" s="682"/>
      <c r="RGX524" s="682"/>
      <c r="RGY524" s="682"/>
      <c r="RGZ524" s="682"/>
      <c r="RHA524" s="682"/>
      <c r="RHB524" s="682"/>
      <c r="RHC524" s="682"/>
      <c r="RHD524" s="682"/>
      <c r="RHE524" s="682"/>
      <c r="RHF524" s="682"/>
      <c r="RHG524" s="682"/>
      <c r="RHH524" s="682"/>
      <c r="RHI524" s="682"/>
      <c r="RHJ524" s="682"/>
      <c r="RHK524" s="682"/>
      <c r="RHL524" s="682"/>
      <c r="RHM524" s="682"/>
      <c r="RHN524" s="682"/>
      <c r="RHO524" s="682"/>
      <c r="RHP524" s="682"/>
      <c r="RHQ524" s="682"/>
      <c r="RHR524" s="682"/>
      <c r="RHS524" s="682"/>
      <c r="RHT524" s="682"/>
      <c r="RHU524" s="682"/>
      <c r="RHV524" s="682"/>
      <c r="RHW524" s="682"/>
      <c r="RHX524" s="682"/>
      <c r="RHY524" s="682"/>
      <c r="RHZ524" s="682"/>
      <c r="RIA524" s="682"/>
      <c r="RIB524" s="682"/>
      <c r="RIC524" s="682"/>
      <c r="RID524" s="682"/>
      <c r="RIE524" s="682"/>
      <c r="RIF524" s="682"/>
      <c r="RIG524" s="682"/>
      <c r="RIH524" s="682"/>
      <c r="RII524" s="682"/>
      <c r="RIJ524" s="682"/>
      <c r="RIK524" s="682"/>
      <c r="RIL524" s="682"/>
      <c r="RIM524" s="682"/>
      <c r="RIN524" s="682"/>
      <c r="RIO524" s="682"/>
      <c r="RIP524" s="682"/>
      <c r="RIQ524" s="682"/>
      <c r="RIR524" s="682"/>
      <c r="RIS524" s="682"/>
      <c r="RIT524" s="682"/>
      <c r="RIU524" s="682"/>
      <c r="RIV524" s="682"/>
      <c r="RIW524" s="682"/>
      <c r="RIX524" s="682"/>
      <c r="RIY524" s="682"/>
      <c r="RIZ524" s="682"/>
      <c r="RJA524" s="682"/>
      <c r="RJB524" s="682"/>
      <c r="RJC524" s="682"/>
      <c r="RJD524" s="682"/>
      <c r="RJE524" s="682"/>
      <c r="RJF524" s="682"/>
      <c r="RJG524" s="682"/>
      <c r="RJH524" s="682"/>
      <c r="RJI524" s="682"/>
      <c r="RJJ524" s="682"/>
      <c r="RJK524" s="682"/>
      <c r="RJL524" s="682"/>
      <c r="RJM524" s="682"/>
      <c r="RJN524" s="682"/>
      <c r="RJO524" s="682"/>
      <c r="RJP524" s="682"/>
      <c r="RJQ524" s="682"/>
      <c r="RJR524" s="682"/>
      <c r="RJS524" s="682"/>
      <c r="RJT524" s="682"/>
      <c r="RJU524" s="682"/>
      <c r="RJV524" s="682"/>
      <c r="RJW524" s="682"/>
      <c r="RJX524" s="682"/>
      <c r="RJY524" s="682"/>
      <c r="RJZ524" s="682"/>
      <c r="RKA524" s="682"/>
      <c r="RKB524" s="682"/>
      <c r="RKC524" s="682"/>
      <c r="RKD524" s="682"/>
      <c r="RKE524" s="682"/>
      <c r="RKF524" s="682"/>
      <c r="RKG524" s="682"/>
      <c r="RKH524" s="682"/>
      <c r="RKI524" s="682"/>
      <c r="RKJ524" s="682"/>
      <c r="RKK524" s="682"/>
      <c r="RKL524" s="682"/>
      <c r="RKM524" s="682"/>
      <c r="RKN524" s="682"/>
      <c r="RKO524" s="682"/>
      <c r="RKP524" s="682"/>
      <c r="RKQ524" s="682"/>
      <c r="RKR524" s="682"/>
      <c r="RKS524" s="682"/>
      <c r="RKT524" s="682"/>
      <c r="RKU524" s="682"/>
      <c r="RKV524" s="682"/>
      <c r="RKW524" s="682"/>
      <c r="RKX524" s="682"/>
      <c r="RKY524" s="682"/>
      <c r="RKZ524" s="682"/>
      <c r="RLA524" s="682"/>
      <c r="RLB524" s="682"/>
      <c r="RLC524" s="682"/>
      <c r="RLD524" s="682"/>
      <c r="RLE524" s="682"/>
      <c r="RLF524" s="682"/>
      <c r="RLG524" s="682"/>
      <c r="RLH524" s="682"/>
      <c r="RLI524" s="682"/>
      <c r="RLJ524" s="682"/>
      <c r="RLK524" s="682"/>
      <c r="RLL524" s="682"/>
      <c r="RLM524" s="682"/>
      <c r="RLN524" s="682"/>
      <c r="RLO524" s="682"/>
      <c r="RLP524" s="682"/>
      <c r="RLQ524" s="682"/>
      <c r="RLR524" s="682"/>
      <c r="RLS524" s="682"/>
      <c r="RLT524" s="682"/>
      <c r="RLU524" s="682"/>
      <c r="RLV524" s="682"/>
      <c r="RLW524" s="682"/>
      <c r="RLX524" s="682"/>
      <c r="RLY524" s="682"/>
      <c r="RLZ524" s="682"/>
      <c r="RMA524" s="682"/>
      <c r="RMB524" s="682"/>
      <c r="RMC524" s="682"/>
      <c r="RMD524" s="682"/>
      <c r="RME524" s="682"/>
      <c r="RMF524" s="682"/>
      <c r="RMG524" s="682"/>
      <c r="RMH524" s="682"/>
      <c r="RMI524" s="682"/>
      <c r="RMJ524" s="682"/>
      <c r="RMK524" s="682"/>
      <c r="RML524" s="682"/>
      <c r="RMM524" s="682"/>
      <c r="RMN524" s="682"/>
      <c r="RMO524" s="682"/>
      <c r="RMP524" s="682"/>
      <c r="RMQ524" s="682"/>
      <c r="RMR524" s="682"/>
      <c r="RMS524" s="682"/>
      <c r="RMT524" s="682"/>
      <c r="RMU524" s="682"/>
      <c r="RMV524" s="682"/>
      <c r="RMW524" s="682"/>
      <c r="RMX524" s="682"/>
      <c r="RMY524" s="682"/>
      <c r="RMZ524" s="682"/>
      <c r="RNA524" s="682"/>
      <c r="RNB524" s="682"/>
      <c r="RNC524" s="682"/>
      <c r="RND524" s="682"/>
      <c r="RNE524" s="682"/>
      <c r="RNF524" s="682"/>
      <c r="RNG524" s="682"/>
      <c r="RNH524" s="682"/>
      <c r="RNI524" s="682"/>
      <c r="RNJ524" s="682"/>
      <c r="RNK524" s="682"/>
      <c r="RNL524" s="682"/>
      <c r="RNM524" s="682"/>
      <c r="RNN524" s="682"/>
      <c r="RNO524" s="682"/>
      <c r="RNP524" s="682"/>
      <c r="RNQ524" s="682"/>
      <c r="RNR524" s="682"/>
      <c r="RNS524" s="682"/>
      <c r="RNT524" s="682"/>
      <c r="RNU524" s="682"/>
      <c r="RNV524" s="682"/>
      <c r="RNW524" s="682"/>
      <c r="RNX524" s="682"/>
      <c r="RNY524" s="682"/>
      <c r="RNZ524" s="682"/>
      <c r="ROA524" s="682"/>
      <c r="ROB524" s="682"/>
      <c r="ROC524" s="682"/>
      <c r="ROD524" s="682"/>
      <c r="ROE524" s="682"/>
      <c r="ROF524" s="682"/>
      <c r="ROG524" s="682"/>
      <c r="ROH524" s="682"/>
      <c r="ROI524" s="682"/>
      <c r="ROJ524" s="682"/>
      <c r="ROK524" s="682"/>
      <c r="ROL524" s="682"/>
      <c r="ROM524" s="682"/>
      <c r="RON524" s="682"/>
      <c r="ROO524" s="682"/>
      <c r="ROP524" s="682"/>
      <c r="ROQ524" s="682"/>
      <c r="ROR524" s="682"/>
      <c r="ROS524" s="682"/>
      <c r="ROT524" s="682"/>
      <c r="ROU524" s="682"/>
      <c r="ROV524" s="682"/>
      <c r="ROW524" s="682"/>
      <c r="ROX524" s="682"/>
      <c r="ROY524" s="682"/>
      <c r="ROZ524" s="682"/>
      <c r="RPA524" s="682"/>
      <c r="RPB524" s="682"/>
      <c r="RPC524" s="682"/>
      <c r="RPD524" s="682"/>
      <c r="RPE524" s="682"/>
      <c r="RPF524" s="682"/>
      <c r="RPG524" s="682"/>
      <c r="RPH524" s="682"/>
      <c r="RPI524" s="682"/>
      <c r="RPJ524" s="682"/>
      <c r="RPK524" s="682"/>
      <c r="RPL524" s="682"/>
      <c r="RPM524" s="682"/>
      <c r="RPN524" s="682"/>
      <c r="RPO524" s="682"/>
      <c r="RPP524" s="682"/>
      <c r="RPQ524" s="682"/>
      <c r="RPR524" s="682"/>
      <c r="RPS524" s="682"/>
      <c r="RPT524" s="682"/>
      <c r="RPU524" s="682"/>
      <c r="RPV524" s="682"/>
      <c r="RPW524" s="682"/>
      <c r="RPX524" s="682"/>
      <c r="RPY524" s="682"/>
      <c r="RPZ524" s="682"/>
      <c r="RQA524" s="682"/>
      <c r="RQB524" s="682"/>
      <c r="RQC524" s="682"/>
      <c r="RQD524" s="682"/>
      <c r="RQE524" s="682"/>
      <c r="RQF524" s="682"/>
      <c r="RQG524" s="682"/>
      <c r="RQH524" s="682"/>
      <c r="RQI524" s="682"/>
      <c r="RQJ524" s="682"/>
      <c r="RQK524" s="682"/>
      <c r="RQL524" s="682"/>
      <c r="RQM524" s="682"/>
      <c r="RQN524" s="682"/>
      <c r="RQO524" s="682"/>
      <c r="RQP524" s="682"/>
      <c r="RQQ524" s="682"/>
      <c r="RQR524" s="682"/>
      <c r="RQS524" s="682"/>
      <c r="RQT524" s="682"/>
      <c r="RQU524" s="682"/>
      <c r="RQV524" s="682"/>
      <c r="RQW524" s="682"/>
      <c r="RQX524" s="682"/>
      <c r="RQY524" s="682"/>
      <c r="RQZ524" s="682"/>
      <c r="RRA524" s="682"/>
      <c r="RRB524" s="682"/>
      <c r="RRC524" s="682"/>
      <c r="RRD524" s="682"/>
      <c r="RRE524" s="682"/>
      <c r="RRF524" s="682"/>
      <c r="RRG524" s="682"/>
      <c r="RRH524" s="682"/>
      <c r="RRI524" s="682"/>
      <c r="RRJ524" s="682"/>
      <c r="RRK524" s="682"/>
      <c r="RRL524" s="682"/>
      <c r="RRM524" s="682"/>
      <c r="RRN524" s="682"/>
      <c r="RRO524" s="682"/>
      <c r="RRP524" s="682"/>
      <c r="RRQ524" s="682"/>
      <c r="RRR524" s="682"/>
      <c r="RRS524" s="682"/>
      <c r="RRT524" s="682"/>
      <c r="RRU524" s="682"/>
      <c r="RRV524" s="682"/>
      <c r="RRW524" s="682"/>
      <c r="RRX524" s="682"/>
      <c r="RRY524" s="682"/>
      <c r="RRZ524" s="682"/>
      <c r="RSA524" s="682"/>
      <c r="RSB524" s="682"/>
      <c r="RSC524" s="682"/>
      <c r="RSD524" s="682"/>
      <c r="RSE524" s="682"/>
      <c r="RSF524" s="682"/>
      <c r="RSG524" s="682"/>
      <c r="RSH524" s="682"/>
      <c r="RSI524" s="682"/>
      <c r="RSJ524" s="682"/>
      <c r="RSK524" s="682"/>
      <c r="RSL524" s="682"/>
      <c r="RSM524" s="682"/>
      <c r="RSN524" s="682"/>
      <c r="RSO524" s="682"/>
      <c r="RSP524" s="682"/>
      <c r="RSQ524" s="682"/>
      <c r="RSR524" s="682"/>
      <c r="RSS524" s="682"/>
      <c r="RST524" s="682"/>
      <c r="RSU524" s="682"/>
      <c r="RSV524" s="682"/>
      <c r="RSW524" s="682"/>
      <c r="RSX524" s="682"/>
      <c r="RSY524" s="682"/>
      <c r="RSZ524" s="682"/>
      <c r="RTA524" s="682"/>
      <c r="RTB524" s="682"/>
      <c r="RTC524" s="682"/>
      <c r="RTD524" s="682"/>
      <c r="RTE524" s="682"/>
      <c r="RTF524" s="682"/>
      <c r="RTG524" s="682"/>
      <c r="RTH524" s="682"/>
      <c r="RTI524" s="682"/>
      <c r="RTJ524" s="682"/>
      <c r="RTK524" s="682"/>
      <c r="RTL524" s="682"/>
      <c r="RTM524" s="682"/>
      <c r="RTN524" s="682"/>
      <c r="RTO524" s="682"/>
      <c r="RTP524" s="682"/>
      <c r="RTQ524" s="682"/>
      <c r="RTR524" s="682"/>
      <c r="RTS524" s="682"/>
      <c r="RTT524" s="682"/>
      <c r="RTU524" s="682"/>
      <c r="RTV524" s="682"/>
      <c r="RTW524" s="682"/>
      <c r="RTX524" s="682"/>
      <c r="RTY524" s="682"/>
      <c r="RTZ524" s="682"/>
      <c r="RUA524" s="682"/>
      <c r="RUB524" s="682"/>
      <c r="RUC524" s="682"/>
      <c r="RUD524" s="682"/>
      <c r="RUE524" s="682"/>
      <c r="RUF524" s="682"/>
      <c r="RUG524" s="682"/>
      <c r="RUH524" s="682"/>
      <c r="RUI524" s="682"/>
      <c r="RUJ524" s="682"/>
      <c r="RUK524" s="682"/>
      <c r="RUL524" s="682"/>
      <c r="RUM524" s="682"/>
      <c r="RUN524" s="682"/>
      <c r="RUO524" s="682"/>
      <c r="RUP524" s="682"/>
      <c r="RUQ524" s="682"/>
      <c r="RUR524" s="682"/>
      <c r="RUS524" s="682"/>
      <c r="RUT524" s="682"/>
      <c r="RUU524" s="682"/>
      <c r="RUV524" s="682"/>
      <c r="RUW524" s="682"/>
      <c r="RUX524" s="682"/>
      <c r="RUY524" s="682"/>
      <c r="RUZ524" s="682"/>
      <c r="RVA524" s="682"/>
      <c r="RVB524" s="682"/>
      <c r="RVC524" s="682"/>
      <c r="RVD524" s="682"/>
      <c r="RVE524" s="682"/>
      <c r="RVF524" s="682"/>
      <c r="RVG524" s="682"/>
      <c r="RVH524" s="682"/>
      <c r="RVI524" s="682"/>
      <c r="RVJ524" s="682"/>
      <c r="RVK524" s="682"/>
      <c r="RVL524" s="682"/>
      <c r="RVM524" s="682"/>
      <c r="RVN524" s="682"/>
      <c r="RVO524" s="682"/>
      <c r="RVP524" s="682"/>
      <c r="RVQ524" s="682"/>
      <c r="RVR524" s="682"/>
      <c r="RVS524" s="682"/>
      <c r="RVT524" s="682"/>
      <c r="RVU524" s="682"/>
      <c r="RVV524" s="682"/>
      <c r="RVW524" s="682"/>
      <c r="RVX524" s="682"/>
      <c r="RVY524" s="682"/>
      <c r="RVZ524" s="682"/>
      <c r="RWA524" s="682"/>
      <c r="RWB524" s="682"/>
      <c r="RWC524" s="682"/>
      <c r="RWD524" s="682"/>
      <c r="RWE524" s="682"/>
      <c r="RWF524" s="682"/>
      <c r="RWG524" s="682"/>
      <c r="RWH524" s="682"/>
      <c r="RWI524" s="682"/>
      <c r="RWJ524" s="682"/>
      <c r="RWK524" s="682"/>
      <c r="RWL524" s="682"/>
      <c r="RWM524" s="682"/>
      <c r="RWN524" s="682"/>
      <c r="RWO524" s="682"/>
      <c r="RWP524" s="682"/>
      <c r="RWQ524" s="682"/>
      <c r="RWR524" s="682"/>
      <c r="RWS524" s="682"/>
      <c r="RWT524" s="682"/>
      <c r="RWU524" s="682"/>
      <c r="RWV524" s="682"/>
      <c r="RWW524" s="682"/>
      <c r="RWX524" s="682"/>
      <c r="RWY524" s="682"/>
      <c r="RWZ524" s="682"/>
      <c r="RXA524" s="682"/>
      <c r="RXB524" s="682"/>
      <c r="RXC524" s="682"/>
      <c r="RXD524" s="682"/>
      <c r="RXE524" s="682"/>
      <c r="RXF524" s="682"/>
      <c r="RXG524" s="682"/>
      <c r="RXH524" s="682"/>
      <c r="RXI524" s="682"/>
      <c r="RXJ524" s="682"/>
      <c r="RXK524" s="682"/>
      <c r="RXL524" s="682"/>
      <c r="RXM524" s="682"/>
      <c r="RXN524" s="682"/>
      <c r="RXO524" s="682"/>
      <c r="RXP524" s="682"/>
      <c r="RXQ524" s="682"/>
      <c r="RXR524" s="682"/>
      <c r="RXS524" s="682"/>
      <c r="RXT524" s="682"/>
      <c r="RXU524" s="682"/>
      <c r="RXV524" s="682"/>
      <c r="RXW524" s="682"/>
      <c r="RXX524" s="682"/>
      <c r="RXY524" s="682"/>
      <c r="RXZ524" s="682"/>
      <c r="RYA524" s="682"/>
      <c r="RYB524" s="682"/>
      <c r="RYC524" s="682"/>
      <c r="RYD524" s="682"/>
      <c r="RYE524" s="682"/>
      <c r="RYF524" s="682"/>
      <c r="RYG524" s="682"/>
      <c r="RYH524" s="682"/>
      <c r="RYI524" s="682"/>
      <c r="RYJ524" s="682"/>
      <c r="RYK524" s="682"/>
      <c r="RYL524" s="682"/>
      <c r="RYM524" s="682"/>
      <c r="RYN524" s="682"/>
      <c r="RYO524" s="682"/>
      <c r="RYP524" s="682"/>
      <c r="RYQ524" s="682"/>
      <c r="RYR524" s="682"/>
      <c r="RYS524" s="682"/>
      <c r="RYT524" s="682"/>
      <c r="RYU524" s="682"/>
      <c r="RYV524" s="682"/>
      <c r="RYW524" s="682"/>
      <c r="RYX524" s="682"/>
      <c r="RYY524" s="682"/>
      <c r="RYZ524" s="682"/>
      <c r="RZA524" s="682"/>
      <c r="RZB524" s="682"/>
      <c r="RZC524" s="682"/>
      <c r="RZD524" s="682"/>
      <c r="RZE524" s="682"/>
      <c r="RZF524" s="682"/>
      <c r="RZG524" s="682"/>
      <c r="RZH524" s="682"/>
      <c r="RZI524" s="682"/>
      <c r="RZJ524" s="682"/>
      <c r="RZK524" s="682"/>
      <c r="RZL524" s="682"/>
      <c r="RZM524" s="682"/>
      <c r="RZN524" s="682"/>
      <c r="RZO524" s="682"/>
      <c r="RZP524" s="682"/>
      <c r="RZQ524" s="682"/>
      <c r="RZR524" s="682"/>
      <c r="RZS524" s="682"/>
      <c r="RZT524" s="682"/>
      <c r="RZU524" s="682"/>
      <c r="RZV524" s="682"/>
      <c r="RZW524" s="682"/>
      <c r="RZX524" s="682"/>
      <c r="RZY524" s="682"/>
      <c r="RZZ524" s="682"/>
      <c r="SAA524" s="682"/>
      <c r="SAB524" s="682"/>
      <c r="SAC524" s="682"/>
      <c r="SAD524" s="682"/>
      <c r="SAE524" s="682"/>
      <c r="SAF524" s="682"/>
      <c r="SAG524" s="682"/>
      <c r="SAH524" s="682"/>
      <c r="SAI524" s="682"/>
      <c r="SAJ524" s="682"/>
      <c r="SAK524" s="682"/>
      <c r="SAL524" s="682"/>
      <c r="SAM524" s="682"/>
      <c r="SAN524" s="682"/>
      <c r="SAO524" s="682"/>
      <c r="SAP524" s="682"/>
      <c r="SAQ524" s="682"/>
      <c r="SAR524" s="682"/>
      <c r="SAS524" s="682"/>
      <c r="SAT524" s="682"/>
      <c r="SAU524" s="682"/>
      <c r="SAV524" s="682"/>
      <c r="SAW524" s="682"/>
      <c r="SAX524" s="682"/>
      <c r="SAY524" s="682"/>
      <c r="SAZ524" s="682"/>
      <c r="SBA524" s="682"/>
      <c r="SBB524" s="682"/>
      <c r="SBC524" s="682"/>
      <c r="SBD524" s="682"/>
      <c r="SBE524" s="682"/>
      <c r="SBF524" s="682"/>
      <c r="SBG524" s="682"/>
      <c r="SBH524" s="682"/>
      <c r="SBI524" s="682"/>
      <c r="SBJ524" s="682"/>
      <c r="SBK524" s="682"/>
      <c r="SBL524" s="682"/>
      <c r="SBM524" s="682"/>
      <c r="SBN524" s="682"/>
      <c r="SBO524" s="682"/>
      <c r="SBP524" s="682"/>
      <c r="SBQ524" s="682"/>
      <c r="SBR524" s="682"/>
      <c r="SBS524" s="682"/>
      <c r="SBT524" s="682"/>
      <c r="SBU524" s="682"/>
      <c r="SBV524" s="682"/>
      <c r="SBW524" s="682"/>
      <c r="SBX524" s="682"/>
      <c r="SBY524" s="682"/>
      <c r="SBZ524" s="682"/>
      <c r="SCA524" s="682"/>
      <c r="SCB524" s="682"/>
      <c r="SCC524" s="682"/>
      <c r="SCD524" s="682"/>
      <c r="SCE524" s="682"/>
      <c r="SCF524" s="682"/>
      <c r="SCG524" s="682"/>
      <c r="SCH524" s="682"/>
      <c r="SCI524" s="682"/>
      <c r="SCJ524" s="682"/>
      <c r="SCK524" s="682"/>
      <c r="SCL524" s="682"/>
      <c r="SCM524" s="682"/>
      <c r="SCN524" s="682"/>
      <c r="SCO524" s="682"/>
      <c r="SCP524" s="682"/>
      <c r="SCQ524" s="682"/>
      <c r="SCR524" s="682"/>
      <c r="SCS524" s="682"/>
      <c r="SCT524" s="682"/>
      <c r="SCU524" s="682"/>
      <c r="SCV524" s="682"/>
      <c r="SCW524" s="682"/>
      <c r="SCX524" s="682"/>
      <c r="SCY524" s="682"/>
      <c r="SCZ524" s="682"/>
      <c r="SDA524" s="682"/>
      <c r="SDB524" s="682"/>
      <c r="SDC524" s="682"/>
      <c r="SDD524" s="682"/>
      <c r="SDE524" s="682"/>
      <c r="SDF524" s="682"/>
      <c r="SDG524" s="682"/>
      <c r="SDH524" s="682"/>
      <c r="SDI524" s="682"/>
      <c r="SDJ524" s="682"/>
      <c r="SDK524" s="682"/>
      <c r="SDL524" s="682"/>
      <c r="SDM524" s="682"/>
      <c r="SDN524" s="682"/>
      <c r="SDO524" s="682"/>
      <c r="SDP524" s="682"/>
      <c r="SDQ524" s="682"/>
      <c r="SDR524" s="682"/>
      <c r="SDS524" s="682"/>
      <c r="SDT524" s="682"/>
      <c r="SDU524" s="682"/>
      <c r="SDV524" s="682"/>
      <c r="SDW524" s="682"/>
      <c r="SDX524" s="682"/>
      <c r="SDY524" s="682"/>
      <c r="SDZ524" s="682"/>
      <c r="SEA524" s="682"/>
      <c r="SEB524" s="682"/>
      <c r="SEC524" s="682"/>
      <c r="SED524" s="682"/>
      <c r="SEE524" s="682"/>
      <c r="SEF524" s="682"/>
      <c r="SEG524" s="682"/>
      <c r="SEH524" s="682"/>
      <c r="SEI524" s="682"/>
      <c r="SEJ524" s="682"/>
      <c r="SEK524" s="682"/>
      <c r="SEL524" s="682"/>
      <c r="SEM524" s="682"/>
      <c r="SEN524" s="682"/>
      <c r="SEO524" s="682"/>
      <c r="SEP524" s="682"/>
      <c r="SEQ524" s="682"/>
      <c r="SER524" s="682"/>
      <c r="SES524" s="682"/>
      <c r="SET524" s="682"/>
      <c r="SEU524" s="682"/>
      <c r="SEV524" s="682"/>
      <c r="SEW524" s="682"/>
      <c r="SEX524" s="682"/>
      <c r="SEY524" s="682"/>
      <c r="SEZ524" s="682"/>
      <c r="SFA524" s="682"/>
      <c r="SFB524" s="682"/>
      <c r="SFC524" s="682"/>
      <c r="SFD524" s="682"/>
      <c r="SFE524" s="682"/>
      <c r="SFF524" s="682"/>
      <c r="SFG524" s="682"/>
      <c r="SFH524" s="682"/>
      <c r="SFI524" s="682"/>
      <c r="SFJ524" s="682"/>
      <c r="SFK524" s="682"/>
      <c r="SFL524" s="682"/>
      <c r="SFM524" s="682"/>
      <c r="SFN524" s="682"/>
      <c r="SFO524" s="682"/>
      <c r="SFP524" s="682"/>
      <c r="SFQ524" s="682"/>
      <c r="SFR524" s="682"/>
      <c r="SFS524" s="682"/>
      <c r="SFT524" s="682"/>
      <c r="SFU524" s="682"/>
      <c r="SFV524" s="682"/>
      <c r="SFW524" s="682"/>
      <c r="SFX524" s="682"/>
      <c r="SFY524" s="682"/>
      <c r="SFZ524" s="682"/>
      <c r="SGA524" s="682"/>
      <c r="SGB524" s="682"/>
      <c r="SGC524" s="682"/>
      <c r="SGD524" s="682"/>
      <c r="SGE524" s="682"/>
      <c r="SGF524" s="682"/>
      <c r="SGG524" s="682"/>
      <c r="SGH524" s="682"/>
      <c r="SGI524" s="682"/>
      <c r="SGJ524" s="682"/>
      <c r="SGK524" s="682"/>
      <c r="SGL524" s="682"/>
      <c r="SGM524" s="682"/>
      <c r="SGN524" s="682"/>
      <c r="SGO524" s="682"/>
      <c r="SGP524" s="682"/>
      <c r="SGQ524" s="682"/>
      <c r="SGR524" s="682"/>
      <c r="SGS524" s="682"/>
      <c r="SGT524" s="682"/>
      <c r="SGU524" s="682"/>
      <c r="SGV524" s="682"/>
      <c r="SGW524" s="682"/>
      <c r="SGX524" s="682"/>
      <c r="SGY524" s="682"/>
      <c r="SGZ524" s="682"/>
      <c r="SHA524" s="682"/>
      <c r="SHB524" s="682"/>
      <c r="SHC524" s="682"/>
      <c r="SHD524" s="682"/>
      <c r="SHE524" s="682"/>
      <c r="SHF524" s="682"/>
      <c r="SHG524" s="682"/>
      <c r="SHH524" s="682"/>
      <c r="SHI524" s="682"/>
      <c r="SHJ524" s="682"/>
      <c r="SHK524" s="682"/>
      <c r="SHL524" s="682"/>
      <c r="SHM524" s="682"/>
      <c r="SHN524" s="682"/>
      <c r="SHO524" s="682"/>
      <c r="SHP524" s="682"/>
      <c r="SHQ524" s="682"/>
      <c r="SHR524" s="682"/>
      <c r="SHS524" s="682"/>
      <c r="SHT524" s="682"/>
      <c r="SHU524" s="682"/>
      <c r="SHV524" s="682"/>
      <c r="SHW524" s="682"/>
      <c r="SHX524" s="682"/>
      <c r="SHY524" s="682"/>
      <c r="SHZ524" s="682"/>
      <c r="SIA524" s="682"/>
      <c r="SIB524" s="682"/>
      <c r="SIC524" s="682"/>
      <c r="SID524" s="682"/>
      <c r="SIE524" s="682"/>
      <c r="SIF524" s="682"/>
      <c r="SIG524" s="682"/>
      <c r="SIH524" s="682"/>
      <c r="SII524" s="682"/>
      <c r="SIJ524" s="682"/>
      <c r="SIK524" s="682"/>
      <c r="SIL524" s="682"/>
      <c r="SIM524" s="682"/>
      <c r="SIN524" s="682"/>
      <c r="SIO524" s="682"/>
      <c r="SIP524" s="682"/>
      <c r="SIQ524" s="682"/>
      <c r="SIR524" s="682"/>
      <c r="SIS524" s="682"/>
      <c r="SIT524" s="682"/>
      <c r="SIU524" s="682"/>
      <c r="SIV524" s="682"/>
      <c r="SIW524" s="682"/>
      <c r="SIX524" s="682"/>
      <c r="SIY524" s="682"/>
      <c r="SIZ524" s="682"/>
      <c r="SJA524" s="682"/>
      <c r="SJB524" s="682"/>
      <c r="SJC524" s="682"/>
      <c r="SJD524" s="682"/>
      <c r="SJE524" s="682"/>
      <c r="SJF524" s="682"/>
      <c r="SJG524" s="682"/>
      <c r="SJH524" s="682"/>
      <c r="SJI524" s="682"/>
      <c r="SJJ524" s="682"/>
      <c r="SJK524" s="682"/>
      <c r="SJL524" s="682"/>
      <c r="SJM524" s="682"/>
      <c r="SJN524" s="682"/>
      <c r="SJO524" s="682"/>
      <c r="SJP524" s="682"/>
      <c r="SJQ524" s="682"/>
      <c r="SJR524" s="682"/>
      <c r="SJS524" s="682"/>
      <c r="SJT524" s="682"/>
      <c r="SJU524" s="682"/>
      <c r="SJV524" s="682"/>
      <c r="SJW524" s="682"/>
      <c r="SJX524" s="682"/>
      <c r="SJY524" s="682"/>
      <c r="SJZ524" s="682"/>
      <c r="SKA524" s="682"/>
      <c r="SKB524" s="682"/>
      <c r="SKC524" s="682"/>
      <c r="SKD524" s="682"/>
      <c r="SKE524" s="682"/>
      <c r="SKF524" s="682"/>
      <c r="SKG524" s="682"/>
      <c r="SKH524" s="682"/>
      <c r="SKI524" s="682"/>
      <c r="SKJ524" s="682"/>
      <c r="SKK524" s="682"/>
      <c r="SKL524" s="682"/>
      <c r="SKM524" s="682"/>
      <c r="SKN524" s="682"/>
      <c r="SKO524" s="682"/>
      <c r="SKP524" s="682"/>
      <c r="SKQ524" s="682"/>
      <c r="SKR524" s="682"/>
      <c r="SKS524" s="682"/>
      <c r="SKT524" s="682"/>
      <c r="SKU524" s="682"/>
      <c r="SKV524" s="682"/>
      <c r="SKW524" s="682"/>
      <c r="SKX524" s="682"/>
      <c r="SKY524" s="682"/>
      <c r="SKZ524" s="682"/>
      <c r="SLA524" s="682"/>
      <c r="SLB524" s="682"/>
      <c r="SLC524" s="682"/>
      <c r="SLD524" s="682"/>
      <c r="SLE524" s="682"/>
      <c r="SLF524" s="682"/>
      <c r="SLG524" s="682"/>
      <c r="SLH524" s="682"/>
      <c r="SLI524" s="682"/>
      <c r="SLJ524" s="682"/>
      <c r="SLK524" s="682"/>
      <c r="SLL524" s="682"/>
      <c r="SLM524" s="682"/>
      <c r="SLN524" s="682"/>
      <c r="SLO524" s="682"/>
      <c r="SLP524" s="682"/>
      <c r="SLQ524" s="682"/>
      <c r="SLR524" s="682"/>
      <c r="SLS524" s="682"/>
      <c r="SLT524" s="682"/>
      <c r="SLU524" s="682"/>
      <c r="SLV524" s="682"/>
      <c r="SLW524" s="682"/>
      <c r="SLX524" s="682"/>
      <c r="SLY524" s="682"/>
      <c r="SLZ524" s="682"/>
      <c r="SMA524" s="682"/>
      <c r="SMB524" s="682"/>
      <c r="SMC524" s="682"/>
      <c r="SMD524" s="682"/>
      <c r="SME524" s="682"/>
      <c r="SMF524" s="682"/>
      <c r="SMG524" s="682"/>
      <c r="SMH524" s="682"/>
      <c r="SMI524" s="682"/>
      <c r="SMJ524" s="682"/>
      <c r="SMK524" s="682"/>
      <c r="SML524" s="682"/>
      <c r="SMM524" s="682"/>
      <c r="SMN524" s="682"/>
      <c r="SMO524" s="682"/>
      <c r="SMP524" s="682"/>
      <c r="SMQ524" s="682"/>
      <c r="SMR524" s="682"/>
      <c r="SMS524" s="682"/>
      <c r="SMT524" s="682"/>
      <c r="SMU524" s="682"/>
      <c r="SMV524" s="682"/>
      <c r="SMW524" s="682"/>
      <c r="SMX524" s="682"/>
      <c r="SMY524" s="682"/>
      <c r="SMZ524" s="682"/>
      <c r="SNA524" s="682"/>
      <c r="SNB524" s="682"/>
      <c r="SNC524" s="682"/>
      <c r="SND524" s="682"/>
      <c r="SNE524" s="682"/>
      <c r="SNF524" s="682"/>
      <c r="SNG524" s="682"/>
      <c r="SNH524" s="682"/>
      <c r="SNI524" s="682"/>
      <c r="SNJ524" s="682"/>
      <c r="SNK524" s="682"/>
      <c r="SNL524" s="682"/>
      <c r="SNM524" s="682"/>
      <c r="SNN524" s="682"/>
      <c r="SNO524" s="682"/>
      <c r="SNP524" s="682"/>
      <c r="SNQ524" s="682"/>
      <c r="SNR524" s="682"/>
      <c r="SNS524" s="682"/>
      <c r="SNT524" s="682"/>
      <c r="SNU524" s="682"/>
      <c r="SNV524" s="682"/>
      <c r="SNW524" s="682"/>
      <c r="SNX524" s="682"/>
      <c r="SNY524" s="682"/>
      <c r="SNZ524" s="682"/>
      <c r="SOA524" s="682"/>
      <c r="SOB524" s="682"/>
      <c r="SOC524" s="682"/>
      <c r="SOD524" s="682"/>
      <c r="SOE524" s="682"/>
      <c r="SOF524" s="682"/>
      <c r="SOG524" s="682"/>
      <c r="SOH524" s="682"/>
      <c r="SOI524" s="682"/>
      <c r="SOJ524" s="682"/>
      <c r="SOK524" s="682"/>
      <c r="SOL524" s="682"/>
      <c r="SOM524" s="682"/>
      <c r="SON524" s="682"/>
      <c r="SOO524" s="682"/>
      <c r="SOP524" s="682"/>
      <c r="SOQ524" s="682"/>
      <c r="SOR524" s="682"/>
      <c r="SOS524" s="682"/>
      <c r="SOT524" s="682"/>
      <c r="SOU524" s="682"/>
      <c r="SOV524" s="682"/>
      <c r="SOW524" s="682"/>
      <c r="SOX524" s="682"/>
      <c r="SOY524" s="682"/>
      <c r="SOZ524" s="682"/>
      <c r="SPA524" s="682"/>
      <c r="SPB524" s="682"/>
      <c r="SPC524" s="682"/>
      <c r="SPD524" s="682"/>
      <c r="SPE524" s="682"/>
      <c r="SPF524" s="682"/>
      <c r="SPG524" s="682"/>
      <c r="SPH524" s="682"/>
      <c r="SPI524" s="682"/>
      <c r="SPJ524" s="682"/>
      <c r="SPK524" s="682"/>
      <c r="SPL524" s="682"/>
      <c r="SPM524" s="682"/>
      <c r="SPN524" s="682"/>
      <c r="SPO524" s="682"/>
      <c r="SPP524" s="682"/>
      <c r="SPQ524" s="682"/>
      <c r="SPR524" s="682"/>
      <c r="SPS524" s="682"/>
      <c r="SPT524" s="682"/>
      <c r="SPU524" s="682"/>
      <c r="SPV524" s="682"/>
      <c r="SPW524" s="682"/>
      <c r="SPX524" s="682"/>
      <c r="SPY524" s="682"/>
      <c r="SPZ524" s="682"/>
      <c r="SQA524" s="682"/>
      <c r="SQB524" s="682"/>
      <c r="SQC524" s="682"/>
      <c r="SQD524" s="682"/>
      <c r="SQE524" s="682"/>
      <c r="SQF524" s="682"/>
      <c r="SQG524" s="682"/>
      <c r="SQH524" s="682"/>
      <c r="SQI524" s="682"/>
      <c r="SQJ524" s="682"/>
      <c r="SQK524" s="682"/>
      <c r="SQL524" s="682"/>
      <c r="SQM524" s="682"/>
      <c r="SQN524" s="682"/>
      <c r="SQO524" s="682"/>
      <c r="SQP524" s="682"/>
      <c r="SQQ524" s="682"/>
      <c r="SQR524" s="682"/>
      <c r="SQS524" s="682"/>
      <c r="SQT524" s="682"/>
      <c r="SQU524" s="682"/>
      <c r="SQV524" s="682"/>
      <c r="SQW524" s="682"/>
      <c r="SQX524" s="682"/>
      <c r="SQY524" s="682"/>
      <c r="SQZ524" s="682"/>
      <c r="SRA524" s="682"/>
      <c r="SRB524" s="682"/>
      <c r="SRC524" s="682"/>
      <c r="SRD524" s="682"/>
      <c r="SRE524" s="682"/>
      <c r="SRF524" s="682"/>
      <c r="SRG524" s="682"/>
      <c r="SRH524" s="682"/>
      <c r="SRI524" s="682"/>
      <c r="SRJ524" s="682"/>
      <c r="SRK524" s="682"/>
      <c r="SRL524" s="682"/>
      <c r="SRM524" s="682"/>
      <c r="SRN524" s="682"/>
      <c r="SRO524" s="682"/>
      <c r="SRP524" s="682"/>
      <c r="SRQ524" s="682"/>
      <c r="SRR524" s="682"/>
      <c r="SRS524" s="682"/>
      <c r="SRT524" s="682"/>
      <c r="SRU524" s="682"/>
      <c r="SRV524" s="682"/>
      <c r="SRW524" s="682"/>
      <c r="SRX524" s="682"/>
      <c r="SRY524" s="682"/>
      <c r="SRZ524" s="682"/>
      <c r="SSA524" s="682"/>
      <c r="SSB524" s="682"/>
      <c r="SSC524" s="682"/>
      <c r="SSD524" s="682"/>
      <c r="SSE524" s="682"/>
      <c r="SSF524" s="682"/>
      <c r="SSG524" s="682"/>
      <c r="SSH524" s="682"/>
      <c r="SSI524" s="682"/>
      <c r="SSJ524" s="682"/>
      <c r="SSK524" s="682"/>
      <c r="SSL524" s="682"/>
      <c r="SSM524" s="682"/>
      <c r="SSN524" s="682"/>
      <c r="SSO524" s="682"/>
      <c r="SSP524" s="682"/>
      <c r="SSQ524" s="682"/>
      <c r="SSR524" s="682"/>
      <c r="SSS524" s="682"/>
      <c r="SST524" s="682"/>
      <c r="SSU524" s="682"/>
      <c r="SSV524" s="682"/>
      <c r="SSW524" s="682"/>
      <c r="SSX524" s="682"/>
      <c r="SSY524" s="682"/>
      <c r="SSZ524" s="682"/>
      <c r="STA524" s="682"/>
      <c r="STB524" s="682"/>
      <c r="STC524" s="682"/>
      <c r="STD524" s="682"/>
      <c r="STE524" s="682"/>
      <c r="STF524" s="682"/>
      <c r="STG524" s="682"/>
      <c r="STH524" s="682"/>
      <c r="STI524" s="682"/>
      <c r="STJ524" s="682"/>
      <c r="STK524" s="682"/>
      <c r="STL524" s="682"/>
      <c r="STM524" s="682"/>
      <c r="STN524" s="682"/>
      <c r="STO524" s="682"/>
      <c r="STP524" s="682"/>
      <c r="STQ524" s="682"/>
      <c r="STR524" s="682"/>
      <c r="STS524" s="682"/>
      <c r="STT524" s="682"/>
      <c r="STU524" s="682"/>
      <c r="STV524" s="682"/>
      <c r="STW524" s="682"/>
      <c r="STX524" s="682"/>
      <c r="STY524" s="682"/>
      <c r="STZ524" s="682"/>
      <c r="SUA524" s="682"/>
      <c r="SUB524" s="682"/>
      <c r="SUC524" s="682"/>
      <c r="SUD524" s="682"/>
      <c r="SUE524" s="682"/>
      <c r="SUF524" s="682"/>
      <c r="SUG524" s="682"/>
      <c r="SUH524" s="682"/>
      <c r="SUI524" s="682"/>
      <c r="SUJ524" s="682"/>
      <c r="SUK524" s="682"/>
      <c r="SUL524" s="682"/>
      <c r="SUM524" s="682"/>
      <c r="SUN524" s="682"/>
      <c r="SUO524" s="682"/>
      <c r="SUP524" s="682"/>
      <c r="SUQ524" s="682"/>
      <c r="SUR524" s="682"/>
      <c r="SUS524" s="682"/>
      <c r="SUT524" s="682"/>
      <c r="SUU524" s="682"/>
      <c r="SUV524" s="682"/>
      <c r="SUW524" s="682"/>
      <c r="SUX524" s="682"/>
      <c r="SUY524" s="682"/>
      <c r="SUZ524" s="682"/>
      <c r="SVA524" s="682"/>
      <c r="SVB524" s="682"/>
      <c r="SVC524" s="682"/>
      <c r="SVD524" s="682"/>
      <c r="SVE524" s="682"/>
      <c r="SVF524" s="682"/>
      <c r="SVG524" s="682"/>
      <c r="SVH524" s="682"/>
      <c r="SVI524" s="682"/>
      <c r="SVJ524" s="682"/>
      <c r="SVK524" s="682"/>
      <c r="SVL524" s="682"/>
      <c r="SVM524" s="682"/>
      <c r="SVN524" s="682"/>
      <c r="SVO524" s="682"/>
      <c r="SVP524" s="682"/>
      <c r="SVQ524" s="682"/>
      <c r="SVR524" s="682"/>
      <c r="SVS524" s="682"/>
      <c r="SVT524" s="682"/>
      <c r="SVU524" s="682"/>
      <c r="SVV524" s="682"/>
      <c r="SVW524" s="682"/>
      <c r="SVX524" s="682"/>
      <c r="SVY524" s="682"/>
      <c r="SVZ524" s="682"/>
      <c r="SWA524" s="682"/>
      <c r="SWB524" s="682"/>
      <c r="SWC524" s="682"/>
      <c r="SWD524" s="682"/>
      <c r="SWE524" s="682"/>
      <c r="SWF524" s="682"/>
      <c r="SWG524" s="682"/>
      <c r="SWH524" s="682"/>
      <c r="SWI524" s="682"/>
      <c r="SWJ524" s="682"/>
      <c r="SWK524" s="682"/>
      <c r="SWL524" s="682"/>
      <c r="SWM524" s="682"/>
      <c r="SWN524" s="682"/>
      <c r="SWO524" s="682"/>
      <c r="SWP524" s="682"/>
      <c r="SWQ524" s="682"/>
      <c r="SWR524" s="682"/>
      <c r="SWS524" s="682"/>
      <c r="SWT524" s="682"/>
      <c r="SWU524" s="682"/>
      <c r="SWV524" s="682"/>
      <c r="SWW524" s="682"/>
      <c r="SWX524" s="682"/>
      <c r="SWY524" s="682"/>
      <c r="SWZ524" s="682"/>
      <c r="SXA524" s="682"/>
      <c r="SXB524" s="682"/>
      <c r="SXC524" s="682"/>
      <c r="SXD524" s="682"/>
      <c r="SXE524" s="682"/>
      <c r="SXF524" s="682"/>
      <c r="SXG524" s="682"/>
      <c r="SXH524" s="682"/>
      <c r="SXI524" s="682"/>
      <c r="SXJ524" s="682"/>
      <c r="SXK524" s="682"/>
      <c r="SXL524" s="682"/>
      <c r="SXM524" s="682"/>
      <c r="SXN524" s="682"/>
      <c r="SXO524" s="682"/>
      <c r="SXP524" s="682"/>
      <c r="SXQ524" s="682"/>
      <c r="SXR524" s="682"/>
      <c r="SXS524" s="682"/>
      <c r="SXT524" s="682"/>
      <c r="SXU524" s="682"/>
      <c r="SXV524" s="682"/>
      <c r="SXW524" s="682"/>
      <c r="SXX524" s="682"/>
      <c r="SXY524" s="682"/>
      <c r="SXZ524" s="682"/>
      <c r="SYA524" s="682"/>
      <c r="SYB524" s="682"/>
      <c r="SYC524" s="682"/>
      <c r="SYD524" s="682"/>
      <c r="SYE524" s="682"/>
      <c r="SYF524" s="682"/>
      <c r="SYG524" s="682"/>
      <c r="SYH524" s="682"/>
      <c r="SYI524" s="682"/>
      <c r="SYJ524" s="682"/>
      <c r="SYK524" s="682"/>
      <c r="SYL524" s="682"/>
      <c r="SYM524" s="682"/>
      <c r="SYN524" s="682"/>
      <c r="SYO524" s="682"/>
      <c r="SYP524" s="682"/>
      <c r="SYQ524" s="682"/>
      <c r="SYR524" s="682"/>
      <c r="SYS524" s="682"/>
      <c r="SYT524" s="682"/>
      <c r="SYU524" s="682"/>
      <c r="SYV524" s="682"/>
      <c r="SYW524" s="682"/>
      <c r="SYX524" s="682"/>
      <c r="SYY524" s="682"/>
      <c r="SYZ524" s="682"/>
      <c r="SZA524" s="682"/>
      <c r="SZB524" s="682"/>
      <c r="SZC524" s="682"/>
      <c r="SZD524" s="682"/>
      <c r="SZE524" s="682"/>
      <c r="SZF524" s="682"/>
      <c r="SZG524" s="682"/>
      <c r="SZH524" s="682"/>
      <c r="SZI524" s="682"/>
      <c r="SZJ524" s="682"/>
      <c r="SZK524" s="682"/>
      <c r="SZL524" s="682"/>
      <c r="SZM524" s="682"/>
      <c r="SZN524" s="682"/>
      <c r="SZO524" s="682"/>
      <c r="SZP524" s="682"/>
      <c r="SZQ524" s="682"/>
      <c r="SZR524" s="682"/>
      <c r="SZS524" s="682"/>
      <c r="SZT524" s="682"/>
      <c r="SZU524" s="682"/>
      <c r="SZV524" s="682"/>
      <c r="SZW524" s="682"/>
      <c r="SZX524" s="682"/>
      <c r="SZY524" s="682"/>
      <c r="SZZ524" s="682"/>
      <c r="TAA524" s="682"/>
      <c r="TAB524" s="682"/>
      <c r="TAC524" s="682"/>
      <c r="TAD524" s="682"/>
      <c r="TAE524" s="682"/>
      <c r="TAF524" s="682"/>
      <c r="TAG524" s="682"/>
      <c r="TAH524" s="682"/>
      <c r="TAI524" s="682"/>
      <c r="TAJ524" s="682"/>
      <c r="TAK524" s="682"/>
      <c r="TAL524" s="682"/>
      <c r="TAM524" s="682"/>
      <c r="TAN524" s="682"/>
      <c r="TAO524" s="682"/>
      <c r="TAP524" s="682"/>
      <c r="TAQ524" s="682"/>
      <c r="TAR524" s="682"/>
      <c r="TAS524" s="682"/>
      <c r="TAT524" s="682"/>
      <c r="TAU524" s="682"/>
      <c r="TAV524" s="682"/>
      <c r="TAW524" s="682"/>
      <c r="TAX524" s="682"/>
      <c r="TAY524" s="682"/>
      <c r="TAZ524" s="682"/>
      <c r="TBA524" s="682"/>
      <c r="TBB524" s="682"/>
      <c r="TBC524" s="682"/>
      <c r="TBD524" s="682"/>
      <c r="TBE524" s="682"/>
      <c r="TBF524" s="682"/>
      <c r="TBG524" s="682"/>
      <c r="TBH524" s="682"/>
      <c r="TBI524" s="682"/>
      <c r="TBJ524" s="682"/>
      <c r="TBK524" s="682"/>
      <c r="TBL524" s="682"/>
      <c r="TBM524" s="682"/>
      <c r="TBN524" s="682"/>
      <c r="TBO524" s="682"/>
      <c r="TBP524" s="682"/>
      <c r="TBQ524" s="682"/>
      <c r="TBR524" s="682"/>
      <c r="TBS524" s="682"/>
      <c r="TBT524" s="682"/>
      <c r="TBU524" s="682"/>
      <c r="TBV524" s="682"/>
      <c r="TBW524" s="682"/>
      <c r="TBX524" s="682"/>
      <c r="TBY524" s="682"/>
      <c r="TBZ524" s="682"/>
      <c r="TCA524" s="682"/>
      <c r="TCB524" s="682"/>
      <c r="TCC524" s="682"/>
      <c r="TCD524" s="682"/>
      <c r="TCE524" s="682"/>
      <c r="TCF524" s="682"/>
      <c r="TCG524" s="682"/>
      <c r="TCH524" s="682"/>
      <c r="TCI524" s="682"/>
      <c r="TCJ524" s="682"/>
      <c r="TCK524" s="682"/>
      <c r="TCL524" s="682"/>
      <c r="TCM524" s="682"/>
      <c r="TCN524" s="682"/>
      <c r="TCO524" s="682"/>
      <c r="TCP524" s="682"/>
      <c r="TCQ524" s="682"/>
      <c r="TCR524" s="682"/>
      <c r="TCS524" s="682"/>
      <c r="TCT524" s="682"/>
      <c r="TCU524" s="682"/>
      <c r="TCV524" s="682"/>
      <c r="TCW524" s="682"/>
      <c r="TCX524" s="682"/>
      <c r="TCY524" s="682"/>
      <c r="TCZ524" s="682"/>
      <c r="TDA524" s="682"/>
      <c r="TDB524" s="682"/>
      <c r="TDC524" s="682"/>
      <c r="TDD524" s="682"/>
      <c r="TDE524" s="682"/>
      <c r="TDF524" s="682"/>
      <c r="TDG524" s="682"/>
      <c r="TDH524" s="682"/>
      <c r="TDI524" s="682"/>
      <c r="TDJ524" s="682"/>
      <c r="TDK524" s="682"/>
      <c r="TDL524" s="682"/>
      <c r="TDM524" s="682"/>
      <c r="TDN524" s="682"/>
      <c r="TDO524" s="682"/>
      <c r="TDP524" s="682"/>
      <c r="TDQ524" s="682"/>
      <c r="TDR524" s="682"/>
      <c r="TDS524" s="682"/>
      <c r="TDT524" s="682"/>
      <c r="TDU524" s="682"/>
      <c r="TDV524" s="682"/>
      <c r="TDW524" s="682"/>
      <c r="TDX524" s="682"/>
      <c r="TDY524" s="682"/>
      <c r="TDZ524" s="682"/>
      <c r="TEA524" s="682"/>
      <c r="TEB524" s="682"/>
      <c r="TEC524" s="682"/>
      <c r="TED524" s="682"/>
      <c r="TEE524" s="682"/>
      <c r="TEF524" s="682"/>
      <c r="TEG524" s="682"/>
      <c r="TEH524" s="682"/>
      <c r="TEI524" s="682"/>
      <c r="TEJ524" s="682"/>
      <c r="TEK524" s="682"/>
      <c r="TEL524" s="682"/>
      <c r="TEM524" s="682"/>
      <c r="TEN524" s="682"/>
      <c r="TEO524" s="682"/>
      <c r="TEP524" s="682"/>
      <c r="TEQ524" s="682"/>
      <c r="TER524" s="682"/>
      <c r="TES524" s="682"/>
      <c r="TET524" s="682"/>
      <c r="TEU524" s="682"/>
      <c r="TEV524" s="682"/>
      <c r="TEW524" s="682"/>
      <c r="TEX524" s="682"/>
      <c r="TEY524" s="682"/>
      <c r="TEZ524" s="682"/>
      <c r="TFA524" s="682"/>
      <c r="TFB524" s="682"/>
      <c r="TFC524" s="682"/>
      <c r="TFD524" s="682"/>
      <c r="TFE524" s="682"/>
      <c r="TFF524" s="682"/>
      <c r="TFG524" s="682"/>
      <c r="TFH524" s="682"/>
      <c r="TFI524" s="682"/>
      <c r="TFJ524" s="682"/>
      <c r="TFK524" s="682"/>
      <c r="TFL524" s="682"/>
      <c r="TFM524" s="682"/>
      <c r="TFN524" s="682"/>
      <c r="TFO524" s="682"/>
      <c r="TFP524" s="682"/>
      <c r="TFQ524" s="682"/>
      <c r="TFR524" s="682"/>
      <c r="TFS524" s="682"/>
      <c r="TFT524" s="682"/>
      <c r="TFU524" s="682"/>
      <c r="TFV524" s="682"/>
      <c r="TFW524" s="682"/>
      <c r="TFX524" s="682"/>
      <c r="TFY524" s="682"/>
      <c r="TFZ524" s="682"/>
      <c r="TGA524" s="682"/>
      <c r="TGB524" s="682"/>
      <c r="TGC524" s="682"/>
      <c r="TGD524" s="682"/>
      <c r="TGE524" s="682"/>
      <c r="TGF524" s="682"/>
      <c r="TGG524" s="682"/>
      <c r="TGH524" s="682"/>
      <c r="TGI524" s="682"/>
      <c r="TGJ524" s="682"/>
      <c r="TGK524" s="682"/>
      <c r="TGL524" s="682"/>
      <c r="TGM524" s="682"/>
      <c r="TGN524" s="682"/>
      <c r="TGO524" s="682"/>
      <c r="TGP524" s="682"/>
      <c r="TGQ524" s="682"/>
      <c r="TGR524" s="682"/>
      <c r="TGS524" s="682"/>
      <c r="TGT524" s="682"/>
      <c r="TGU524" s="682"/>
      <c r="TGV524" s="682"/>
      <c r="TGW524" s="682"/>
      <c r="TGX524" s="682"/>
      <c r="TGY524" s="682"/>
      <c r="TGZ524" s="682"/>
      <c r="THA524" s="682"/>
      <c r="THB524" s="682"/>
      <c r="THC524" s="682"/>
      <c r="THD524" s="682"/>
      <c r="THE524" s="682"/>
      <c r="THF524" s="682"/>
      <c r="THG524" s="682"/>
      <c r="THH524" s="682"/>
      <c r="THI524" s="682"/>
      <c r="THJ524" s="682"/>
      <c r="THK524" s="682"/>
      <c r="THL524" s="682"/>
      <c r="THM524" s="682"/>
      <c r="THN524" s="682"/>
      <c r="THO524" s="682"/>
      <c r="THP524" s="682"/>
      <c r="THQ524" s="682"/>
      <c r="THR524" s="682"/>
      <c r="THS524" s="682"/>
      <c r="THT524" s="682"/>
      <c r="THU524" s="682"/>
      <c r="THV524" s="682"/>
      <c r="THW524" s="682"/>
      <c r="THX524" s="682"/>
      <c r="THY524" s="682"/>
      <c r="THZ524" s="682"/>
      <c r="TIA524" s="682"/>
      <c r="TIB524" s="682"/>
      <c r="TIC524" s="682"/>
      <c r="TID524" s="682"/>
      <c r="TIE524" s="682"/>
      <c r="TIF524" s="682"/>
      <c r="TIG524" s="682"/>
      <c r="TIH524" s="682"/>
      <c r="TII524" s="682"/>
      <c r="TIJ524" s="682"/>
      <c r="TIK524" s="682"/>
      <c r="TIL524" s="682"/>
      <c r="TIM524" s="682"/>
      <c r="TIN524" s="682"/>
      <c r="TIO524" s="682"/>
      <c r="TIP524" s="682"/>
      <c r="TIQ524" s="682"/>
      <c r="TIR524" s="682"/>
      <c r="TIS524" s="682"/>
      <c r="TIT524" s="682"/>
      <c r="TIU524" s="682"/>
      <c r="TIV524" s="682"/>
      <c r="TIW524" s="682"/>
      <c r="TIX524" s="682"/>
      <c r="TIY524" s="682"/>
      <c r="TIZ524" s="682"/>
      <c r="TJA524" s="682"/>
      <c r="TJB524" s="682"/>
      <c r="TJC524" s="682"/>
      <c r="TJD524" s="682"/>
      <c r="TJE524" s="682"/>
      <c r="TJF524" s="682"/>
      <c r="TJG524" s="682"/>
      <c r="TJH524" s="682"/>
      <c r="TJI524" s="682"/>
      <c r="TJJ524" s="682"/>
      <c r="TJK524" s="682"/>
      <c r="TJL524" s="682"/>
      <c r="TJM524" s="682"/>
      <c r="TJN524" s="682"/>
      <c r="TJO524" s="682"/>
      <c r="TJP524" s="682"/>
      <c r="TJQ524" s="682"/>
      <c r="TJR524" s="682"/>
      <c r="TJS524" s="682"/>
      <c r="TJT524" s="682"/>
      <c r="TJU524" s="682"/>
      <c r="TJV524" s="682"/>
      <c r="TJW524" s="682"/>
      <c r="TJX524" s="682"/>
      <c r="TJY524" s="682"/>
      <c r="TJZ524" s="682"/>
      <c r="TKA524" s="682"/>
      <c r="TKB524" s="682"/>
      <c r="TKC524" s="682"/>
      <c r="TKD524" s="682"/>
      <c r="TKE524" s="682"/>
      <c r="TKF524" s="682"/>
      <c r="TKG524" s="682"/>
      <c r="TKH524" s="682"/>
      <c r="TKI524" s="682"/>
      <c r="TKJ524" s="682"/>
      <c r="TKK524" s="682"/>
      <c r="TKL524" s="682"/>
      <c r="TKM524" s="682"/>
      <c r="TKN524" s="682"/>
      <c r="TKO524" s="682"/>
      <c r="TKP524" s="682"/>
      <c r="TKQ524" s="682"/>
      <c r="TKR524" s="682"/>
      <c r="TKS524" s="682"/>
      <c r="TKT524" s="682"/>
      <c r="TKU524" s="682"/>
      <c r="TKV524" s="682"/>
      <c r="TKW524" s="682"/>
      <c r="TKX524" s="682"/>
      <c r="TKY524" s="682"/>
      <c r="TKZ524" s="682"/>
      <c r="TLA524" s="682"/>
      <c r="TLB524" s="682"/>
      <c r="TLC524" s="682"/>
      <c r="TLD524" s="682"/>
      <c r="TLE524" s="682"/>
      <c r="TLF524" s="682"/>
      <c r="TLG524" s="682"/>
      <c r="TLH524" s="682"/>
      <c r="TLI524" s="682"/>
      <c r="TLJ524" s="682"/>
      <c r="TLK524" s="682"/>
      <c r="TLL524" s="682"/>
      <c r="TLM524" s="682"/>
      <c r="TLN524" s="682"/>
      <c r="TLO524" s="682"/>
      <c r="TLP524" s="682"/>
      <c r="TLQ524" s="682"/>
      <c r="TLR524" s="682"/>
      <c r="TLS524" s="682"/>
      <c r="TLT524" s="682"/>
      <c r="TLU524" s="682"/>
      <c r="TLV524" s="682"/>
      <c r="TLW524" s="682"/>
      <c r="TLX524" s="682"/>
      <c r="TLY524" s="682"/>
      <c r="TLZ524" s="682"/>
      <c r="TMA524" s="682"/>
      <c r="TMB524" s="682"/>
      <c r="TMC524" s="682"/>
      <c r="TMD524" s="682"/>
      <c r="TME524" s="682"/>
      <c r="TMF524" s="682"/>
      <c r="TMG524" s="682"/>
      <c r="TMH524" s="682"/>
      <c r="TMI524" s="682"/>
      <c r="TMJ524" s="682"/>
      <c r="TMK524" s="682"/>
      <c r="TML524" s="682"/>
      <c r="TMM524" s="682"/>
      <c r="TMN524" s="682"/>
      <c r="TMO524" s="682"/>
      <c r="TMP524" s="682"/>
      <c r="TMQ524" s="682"/>
      <c r="TMR524" s="682"/>
      <c r="TMS524" s="682"/>
      <c r="TMT524" s="682"/>
      <c r="TMU524" s="682"/>
      <c r="TMV524" s="682"/>
      <c r="TMW524" s="682"/>
      <c r="TMX524" s="682"/>
      <c r="TMY524" s="682"/>
      <c r="TMZ524" s="682"/>
      <c r="TNA524" s="682"/>
      <c r="TNB524" s="682"/>
      <c r="TNC524" s="682"/>
      <c r="TND524" s="682"/>
      <c r="TNE524" s="682"/>
      <c r="TNF524" s="682"/>
      <c r="TNG524" s="682"/>
      <c r="TNH524" s="682"/>
      <c r="TNI524" s="682"/>
      <c r="TNJ524" s="682"/>
      <c r="TNK524" s="682"/>
      <c r="TNL524" s="682"/>
      <c r="TNM524" s="682"/>
      <c r="TNN524" s="682"/>
      <c r="TNO524" s="682"/>
      <c r="TNP524" s="682"/>
      <c r="TNQ524" s="682"/>
      <c r="TNR524" s="682"/>
      <c r="TNS524" s="682"/>
      <c r="TNT524" s="682"/>
      <c r="TNU524" s="682"/>
      <c r="TNV524" s="682"/>
      <c r="TNW524" s="682"/>
      <c r="TNX524" s="682"/>
      <c r="TNY524" s="682"/>
      <c r="TNZ524" s="682"/>
      <c r="TOA524" s="682"/>
      <c r="TOB524" s="682"/>
      <c r="TOC524" s="682"/>
      <c r="TOD524" s="682"/>
      <c r="TOE524" s="682"/>
      <c r="TOF524" s="682"/>
      <c r="TOG524" s="682"/>
      <c r="TOH524" s="682"/>
      <c r="TOI524" s="682"/>
      <c r="TOJ524" s="682"/>
      <c r="TOK524" s="682"/>
      <c r="TOL524" s="682"/>
      <c r="TOM524" s="682"/>
      <c r="TON524" s="682"/>
      <c r="TOO524" s="682"/>
      <c r="TOP524" s="682"/>
      <c r="TOQ524" s="682"/>
      <c r="TOR524" s="682"/>
      <c r="TOS524" s="682"/>
      <c r="TOT524" s="682"/>
      <c r="TOU524" s="682"/>
      <c r="TOV524" s="682"/>
      <c r="TOW524" s="682"/>
      <c r="TOX524" s="682"/>
      <c r="TOY524" s="682"/>
      <c r="TOZ524" s="682"/>
      <c r="TPA524" s="682"/>
      <c r="TPB524" s="682"/>
      <c r="TPC524" s="682"/>
      <c r="TPD524" s="682"/>
      <c r="TPE524" s="682"/>
      <c r="TPF524" s="682"/>
      <c r="TPG524" s="682"/>
      <c r="TPH524" s="682"/>
      <c r="TPI524" s="682"/>
      <c r="TPJ524" s="682"/>
      <c r="TPK524" s="682"/>
      <c r="TPL524" s="682"/>
      <c r="TPM524" s="682"/>
      <c r="TPN524" s="682"/>
      <c r="TPO524" s="682"/>
      <c r="TPP524" s="682"/>
      <c r="TPQ524" s="682"/>
      <c r="TPR524" s="682"/>
      <c r="TPS524" s="682"/>
      <c r="TPT524" s="682"/>
      <c r="TPU524" s="682"/>
      <c r="TPV524" s="682"/>
      <c r="TPW524" s="682"/>
      <c r="TPX524" s="682"/>
      <c r="TPY524" s="682"/>
      <c r="TPZ524" s="682"/>
      <c r="TQA524" s="682"/>
      <c r="TQB524" s="682"/>
      <c r="TQC524" s="682"/>
      <c r="TQD524" s="682"/>
      <c r="TQE524" s="682"/>
      <c r="TQF524" s="682"/>
      <c r="TQG524" s="682"/>
      <c r="TQH524" s="682"/>
      <c r="TQI524" s="682"/>
      <c r="TQJ524" s="682"/>
      <c r="TQK524" s="682"/>
      <c r="TQL524" s="682"/>
      <c r="TQM524" s="682"/>
      <c r="TQN524" s="682"/>
      <c r="TQO524" s="682"/>
      <c r="TQP524" s="682"/>
      <c r="TQQ524" s="682"/>
      <c r="TQR524" s="682"/>
      <c r="TQS524" s="682"/>
      <c r="TQT524" s="682"/>
      <c r="TQU524" s="682"/>
      <c r="TQV524" s="682"/>
      <c r="TQW524" s="682"/>
      <c r="TQX524" s="682"/>
      <c r="TQY524" s="682"/>
      <c r="TQZ524" s="682"/>
      <c r="TRA524" s="682"/>
      <c r="TRB524" s="682"/>
      <c r="TRC524" s="682"/>
      <c r="TRD524" s="682"/>
      <c r="TRE524" s="682"/>
      <c r="TRF524" s="682"/>
      <c r="TRG524" s="682"/>
      <c r="TRH524" s="682"/>
      <c r="TRI524" s="682"/>
      <c r="TRJ524" s="682"/>
      <c r="TRK524" s="682"/>
      <c r="TRL524" s="682"/>
      <c r="TRM524" s="682"/>
      <c r="TRN524" s="682"/>
      <c r="TRO524" s="682"/>
      <c r="TRP524" s="682"/>
      <c r="TRQ524" s="682"/>
      <c r="TRR524" s="682"/>
      <c r="TRS524" s="682"/>
      <c r="TRT524" s="682"/>
      <c r="TRU524" s="682"/>
      <c r="TRV524" s="682"/>
      <c r="TRW524" s="682"/>
      <c r="TRX524" s="682"/>
      <c r="TRY524" s="682"/>
      <c r="TRZ524" s="682"/>
      <c r="TSA524" s="682"/>
      <c r="TSB524" s="682"/>
      <c r="TSC524" s="682"/>
      <c r="TSD524" s="682"/>
      <c r="TSE524" s="682"/>
      <c r="TSF524" s="682"/>
      <c r="TSG524" s="682"/>
      <c r="TSH524" s="682"/>
      <c r="TSI524" s="682"/>
      <c r="TSJ524" s="682"/>
      <c r="TSK524" s="682"/>
      <c r="TSL524" s="682"/>
      <c r="TSM524" s="682"/>
      <c r="TSN524" s="682"/>
      <c r="TSO524" s="682"/>
      <c r="TSP524" s="682"/>
      <c r="TSQ524" s="682"/>
      <c r="TSR524" s="682"/>
      <c r="TSS524" s="682"/>
      <c r="TST524" s="682"/>
      <c r="TSU524" s="682"/>
      <c r="TSV524" s="682"/>
      <c r="TSW524" s="682"/>
      <c r="TSX524" s="682"/>
      <c r="TSY524" s="682"/>
      <c r="TSZ524" s="682"/>
      <c r="TTA524" s="682"/>
      <c r="TTB524" s="682"/>
      <c r="TTC524" s="682"/>
      <c r="TTD524" s="682"/>
      <c r="TTE524" s="682"/>
      <c r="TTF524" s="682"/>
      <c r="TTG524" s="682"/>
      <c r="TTH524" s="682"/>
      <c r="TTI524" s="682"/>
      <c r="TTJ524" s="682"/>
      <c r="TTK524" s="682"/>
      <c r="TTL524" s="682"/>
      <c r="TTM524" s="682"/>
      <c r="TTN524" s="682"/>
      <c r="TTO524" s="682"/>
      <c r="TTP524" s="682"/>
      <c r="TTQ524" s="682"/>
      <c r="TTR524" s="682"/>
      <c r="TTS524" s="682"/>
      <c r="TTT524" s="682"/>
      <c r="TTU524" s="682"/>
      <c r="TTV524" s="682"/>
      <c r="TTW524" s="682"/>
      <c r="TTX524" s="682"/>
      <c r="TTY524" s="682"/>
      <c r="TTZ524" s="682"/>
      <c r="TUA524" s="682"/>
      <c r="TUB524" s="682"/>
      <c r="TUC524" s="682"/>
      <c r="TUD524" s="682"/>
      <c r="TUE524" s="682"/>
      <c r="TUF524" s="682"/>
      <c r="TUG524" s="682"/>
      <c r="TUH524" s="682"/>
      <c r="TUI524" s="682"/>
      <c r="TUJ524" s="682"/>
      <c r="TUK524" s="682"/>
      <c r="TUL524" s="682"/>
      <c r="TUM524" s="682"/>
      <c r="TUN524" s="682"/>
      <c r="TUO524" s="682"/>
      <c r="TUP524" s="682"/>
      <c r="TUQ524" s="682"/>
      <c r="TUR524" s="682"/>
      <c r="TUS524" s="682"/>
      <c r="TUT524" s="682"/>
      <c r="TUU524" s="682"/>
      <c r="TUV524" s="682"/>
      <c r="TUW524" s="682"/>
      <c r="TUX524" s="682"/>
      <c r="TUY524" s="682"/>
      <c r="TUZ524" s="682"/>
      <c r="TVA524" s="682"/>
      <c r="TVB524" s="682"/>
      <c r="TVC524" s="682"/>
      <c r="TVD524" s="682"/>
      <c r="TVE524" s="682"/>
      <c r="TVF524" s="682"/>
      <c r="TVG524" s="682"/>
      <c r="TVH524" s="682"/>
      <c r="TVI524" s="682"/>
      <c r="TVJ524" s="682"/>
      <c r="TVK524" s="682"/>
      <c r="TVL524" s="682"/>
      <c r="TVM524" s="682"/>
      <c r="TVN524" s="682"/>
      <c r="TVO524" s="682"/>
      <c r="TVP524" s="682"/>
      <c r="TVQ524" s="682"/>
      <c r="TVR524" s="682"/>
      <c r="TVS524" s="682"/>
      <c r="TVT524" s="682"/>
      <c r="TVU524" s="682"/>
      <c r="TVV524" s="682"/>
      <c r="TVW524" s="682"/>
      <c r="TVX524" s="682"/>
      <c r="TVY524" s="682"/>
      <c r="TVZ524" s="682"/>
      <c r="TWA524" s="682"/>
      <c r="TWB524" s="682"/>
      <c r="TWC524" s="682"/>
      <c r="TWD524" s="682"/>
      <c r="TWE524" s="682"/>
      <c r="TWF524" s="682"/>
      <c r="TWG524" s="682"/>
      <c r="TWH524" s="682"/>
      <c r="TWI524" s="682"/>
      <c r="TWJ524" s="682"/>
      <c r="TWK524" s="682"/>
      <c r="TWL524" s="682"/>
      <c r="TWM524" s="682"/>
      <c r="TWN524" s="682"/>
      <c r="TWO524" s="682"/>
      <c r="TWP524" s="682"/>
      <c r="TWQ524" s="682"/>
      <c r="TWR524" s="682"/>
      <c r="TWS524" s="682"/>
      <c r="TWT524" s="682"/>
      <c r="TWU524" s="682"/>
      <c r="TWV524" s="682"/>
      <c r="TWW524" s="682"/>
      <c r="TWX524" s="682"/>
      <c r="TWY524" s="682"/>
      <c r="TWZ524" s="682"/>
      <c r="TXA524" s="682"/>
      <c r="TXB524" s="682"/>
      <c r="TXC524" s="682"/>
      <c r="TXD524" s="682"/>
      <c r="TXE524" s="682"/>
      <c r="TXF524" s="682"/>
      <c r="TXG524" s="682"/>
      <c r="TXH524" s="682"/>
      <c r="TXI524" s="682"/>
      <c r="TXJ524" s="682"/>
      <c r="TXK524" s="682"/>
      <c r="TXL524" s="682"/>
      <c r="TXM524" s="682"/>
      <c r="TXN524" s="682"/>
      <c r="TXO524" s="682"/>
      <c r="TXP524" s="682"/>
      <c r="TXQ524" s="682"/>
      <c r="TXR524" s="682"/>
      <c r="TXS524" s="682"/>
      <c r="TXT524" s="682"/>
      <c r="TXU524" s="682"/>
      <c r="TXV524" s="682"/>
      <c r="TXW524" s="682"/>
      <c r="TXX524" s="682"/>
      <c r="TXY524" s="682"/>
      <c r="TXZ524" s="682"/>
      <c r="TYA524" s="682"/>
      <c r="TYB524" s="682"/>
      <c r="TYC524" s="682"/>
      <c r="TYD524" s="682"/>
      <c r="TYE524" s="682"/>
      <c r="TYF524" s="682"/>
      <c r="TYG524" s="682"/>
      <c r="TYH524" s="682"/>
      <c r="TYI524" s="682"/>
      <c r="TYJ524" s="682"/>
      <c r="TYK524" s="682"/>
      <c r="TYL524" s="682"/>
      <c r="TYM524" s="682"/>
      <c r="TYN524" s="682"/>
      <c r="TYO524" s="682"/>
      <c r="TYP524" s="682"/>
      <c r="TYQ524" s="682"/>
      <c r="TYR524" s="682"/>
      <c r="TYS524" s="682"/>
      <c r="TYT524" s="682"/>
      <c r="TYU524" s="682"/>
      <c r="TYV524" s="682"/>
      <c r="TYW524" s="682"/>
      <c r="TYX524" s="682"/>
      <c r="TYY524" s="682"/>
      <c r="TYZ524" s="682"/>
      <c r="TZA524" s="682"/>
      <c r="TZB524" s="682"/>
      <c r="TZC524" s="682"/>
      <c r="TZD524" s="682"/>
      <c r="TZE524" s="682"/>
      <c r="TZF524" s="682"/>
      <c r="TZG524" s="682"/>
      <c r="TZH524" s="682"/>
      <c r="TZI524" s="682"/>
      <c r="TZJ524" s="682"/>
      <c r="TZK524" s="682"/>
      <c r="TZL524" s="682"/>
      <c r="TZM524" s="682"/>
      <c r="TZN524" s="682"/>
      <c r="TZO524" s="682"/>
      <c r="TZP524" s="682"/>
      <c r="TZQ524" s="682"/>
      <c r="TZR524" s="682"/>
      <c r="TZS524" s="682"/>
      <c r="TZT524" s="682"/>
      <c r="TZU524" s="682"/>
      <c r="TZV524" s="682"/>
      <c r="TZW524" s="682"/>
      <c r="TZX524" s="682"/>
      <c r="TZY524" s="682"/>
      <c r="TZZ524" s="682"/>
      <c r="UAA524" s="682"/>
      <c r="UAB524" s="682"/>
      <c r="UAC524" s="682"/>
      <c r="UAD524" s="682"/>
      <c r="UAE524" s="682"/>
      <c r="UAF524" s="682"/>
      <c r="UAG524" s="682"/>
      <c r="UAH524" s="682"/>
      <c r="UAI524" s="682"/>
      <c r="UAJ524" s="682"/>
      <c r="UAK524" s="682"/>
      <c r="UAL524" s="682"/>
      <c r="UAM524" s="682"/>
      <c r="UAN524" s="682"/>
      <c r="UAO524" s="682"/>
      <c r="UAP524" s="682"/>
      <c r="UAQ524" s="682"/>
      <c r="UAR524" s="682"/>
      <c r="UAS524" s="682"/>
      <c r="UAT524" s="682"/>
      <c r="UAU524" s="682"/>
      <c r="UAV524" s="682"/>
      <c r="UAW524" s="682"/>
      <c r="UAX524" s="682"/>
      <c r="UAY524" s="682"/>
      <c r="UAZ524" s="682"/>
      <c r="UBA524" s="682"/>
      <c r="UBB524" s="682"/>
      <c r="UBC524" s="682"/>
      <c r="UBD524" s="682"/>
      <c r="UBE524" s="682"/>
      <c r="UBF524" s="682"/>
      <c r="UBG524" s="682"/>
      <c r="UBH524" s="682"/>
      <c r="UBI524" s="682"/>
      <c r="UBJ524" s="682"/>
      <c r="UBK524" s="682"/>
      <c r="UBL524" s="682"/>
      <c r="UBM524" s="682"/>
      <c r="UBN524" s="682"/>
      <c r="UBO524" s="682"/>
      <c r="UBP524" s="682"/>
      <c r="UBQ524" s="682"/>
      <c r="UBR524" s="682"/>
      <c r="UBS524" s="682"/>
      <c r="UBT524" s="682"/>
      <c r="UBU524" s="682"/>
      <c r="UBV524" s="682"/>
      <c r="UBW524" s="682"/>
      <c r="UBX524" s="682"/>
      <c r="UBY524" s="682"/>
      <c r="UBZ524" s="682"/>
      <c r="UCA524" s="682"/>
      <c r="UCB524" s="682"/>
      <c r="UCC524" s="682"/>
      <c r="UCD524" s="682"/>
      <c r="UCE524" s="682"/>
      <c r="UCF524" s="682"/>
      <c r="UCG524" s="682"/>
      <c r="UCH524" s="682"/>
      <c r="UCI524" s="682"/>
      <c r="UCJ524" s="682"/>
      <c r="UCK524" s="682"/>
      <c r="UCL524" s="682"/>
      <c r="UCM524" s="682"/>
      <c r="UCN524" s="682"/>
      <c r="UCO524" s="682"/>
      <c r="UCP524" s="682"/>
      <c r="UCQ524" s="682"/>
      <c r="UCR524" s="682"/>
      <c r="UCS524" s="682"/>
      <c r="UCT524" s="682"/>
      <c r="UCU524" s="682"/>
      <c r="UCV524" s="682"/>
      <c r="UCW524" s="682"/>
      <c r="UCX524" s="682"/>
      <c r="UCY524" s="682"/>
      <c r="UCZ524" s="682"/>
      <c r="UDA524" s="682"/>
      <c r="UDB524" s="682"/>
      <c r="UDC524" s="682"/>
      <c r="UDD524" s="682"/>
      <c r="UDE524" s="682"/>
      <c r="UDF524" s="682"/>
      <c r="UDG524" s="682"/>
      <c r="UDH524" s="682"/>
      <c r="UDI524" s="682"/>
      <c r="UDJ524" s="682"/>
      <c r="UDK524" s="682"/>
      <c r="UDL524" s="682"/>
      <c r="UDM524" s="682"/>
      <c r="UDN524" s="682"/>
      <c r="UDO524" s="682"/>
      <c r="UDP524" s="682"/>
      <c r="UDQ524" s="682"/>
      <c r="UDR524" s="682"/>
      <c r="UDS524" s="682"/>
      <c r="UDT524" s="682"/>
      <c r="UDU524" s="682"/>
      <c r="UDV524" s="682"/>
      <c r="UDW524" s="682"/>
      <c r="UDX524" s="682"/>
      <c r="UDY524" s="682"/>
      <c r="UDZ524" s="682"/>
      <c r="UEA524" s="682"/>
      <c r="UEB524" s="682"/>
      <c r="UEC524" s="682"/>
      <c r="UED524" s="682"/>
      <c r="UEE524" s="682"/>
      <c r="UEF524" s="682"/>
      <c r="UEG524" s="682"/>
      <c r="UEH524" s="682"/>
      <c r="UEI524" s="682"/>
      <c r="UEJ524" s="682"/>
      <c r="UEK524" s="682"/>
      <c r="UEL524" s="682"/>
      <c r="UEM524" s="682"/>
      <c r="UEN524" s="682"/>
      <c r="UEO524" s="682"/>
      <c r="UEP524" s="682"/>
      <c r="UEQ524" s="682"/>
      <c r="UER524" s="682"/>
      <c r="UES524" s="682"/>
      <c r="UET524" s="682"/>
      <c r="UEU524" s="682"/>
      <c r="UEV524" s="682"/>
      <c r="UEW524" s="682"/>
      <c r="UEX524" s="682"/>
      <c r="UEY524" s="682"/>
      <c r="UEZ524" s="682"/>
      <c r="UFA524" s="682"/>
      <c r="UFB524" s="682"/>
      <c r="UFC524" s="682"/>
      <c r="UFD524" s="682"/>
      <c r="UFE524" s="682"/>
      <c r="UFF524" s="682"/>
      <c r="UFG524" s="682"/>
      <c r="UFH524" s="682"/>
      <c r="UFI524" s="682"/>
      <c r="UFJ524" s="682"/>
      <c r="UFK524" s="682"/>
      <c r="UFL524" s="682"/>
      <c r="UFM524" s="682"/>
      <c r="UFN524" s="682"/>
      <c r="UFO524" s="682"/>
      <c r="UFP524" s="682"/>
      <c r="UFQ524" s="682"/>
      <c r="UFR524" s="682"/>
      <c r="UFS524" s="682"/>
      <c r="UFT524" s="682"/>
      <c r="UFU524" s="682"/>
      <c r="UFV524" s="682"/>
      <c r="UFW524" s="682"/>
      <c r="UFX524" s="682"/>
      <c r="UFY524" s="682"/>
      <c r="UFZ524" s="682"/>
      <c r="UGA524" s="682"/>
      <c r="UGB524" s="682"/>
      <c r="UGC524" s="682"/>
      <c r="UGD524" s="682"/>
      <c r="UGE524" s="682"/>
      <c r="UGF524" s="682"/>
      <c r="UGG524" s="682"/>
      <c r="UGH524" s="682"/>
      <c r="UGI524" s="682"/>
      <c r="UGJ524" s="682"/>
      <c r="UGK524" s="682"/>
      <c r="UGL524" s="682"/>
      <c r="UGM524" s="682"/>
      <c r="UGN524" s="682"/>
      <c r="UGO524" s="682"/>
      <c r="UGP524" s="682"/>
      <c r="UGQ524" s="682"/>
      <c r="UGR524" s="682"/>
      <c r="UGS524" s="682"/>
      <c r="UGT524" s="682"/>
      <c r="UGU524" s="682"/>
      <c r="UGV524" s="682"/>
      <c r="UGW524" s="682"/>
      <c r="UGX524" s="682"/>
      <c r="UGY524" s="682"/>
      <c r="UGZ524" s="682"/>
      <c r="UHA524" s="682"/>
      <c r="UHB524" s="682"/>
      <c r="UHC524" s="682"/>
      <c r="UHD524" s="682"/>
      <c r="UHE524" s="682"/>
      <c r="UHF524" s="682"/>
      <c r="UHG524" s="682"/>
      <c r="UHH524" s="682"/>
      <c r="UHI524" s="682"/>
      <c r="UHJ524" s="682"/>
      <c r="UHK524" s="682"/>
      <c r="UHL524" s="682"/>
      <c r="UHM524" s="682"/>
      <c r="UHN524" s="682"/>
      <c r="UHO524" s="682"/>
      <c r="UHP524" s="682"/>
      <c r="UHQ524" s="682"/>
      <c r="UHR524" s="682"/>
      <c r="UHS524" s="682"/>
      <c r="UHT524" s="682"/>
      <c r="UHU524" s="682"/>
      <c r="UHV524" s="682"/>
      <c r="UHW524" s="682"/>
      <c r="UHX524" s="682"/>
      <c r="UHY524" s="682"/>
      <c r="UHZ524" s="682"/>
      <c r="UIA524" s="682"/>
      <c r="UIB524" s="682"/>
      <c r="UIC524" s="682"/>
      <c r="UID524" s="682"/>
      <c r="UIE524" s="682"/>
      <c r="UIF524" s="682"/>
      <c r="UIG524" s="682"/>
      <c r="UIH524" s="682"/>
      <c r="UII524" s="682"/>
      <c r="UIJ524" s="682"/>
      <c r="UIK524" s="682"/>
      <c r="UIL524" s="682"/>
      <c r="UIM524" s="682"/>
      <c r="UIN524" s="682"/>
      <c r="UIO524" s="682"/>
      <c r="UIP524" s="682"/>
      <c r="UIQ524" s="682"/>
      <c r="UIR524" s="682"/>
      <c r="UIS524" s="682"/>
      <c r="UIT524" s="682"/>
      <c r="UIU524" s="682"/>
      <c r="UIV524" s="682"/>
      <c r="UIW524" s="682"/>
      <c r="UIX524" s="682"/>
      <c r="UIY524" s="682"/>
      <c r="UIZ524" s="682"/>
      <c r="UJA524" s="682"/>
      <c r="UJB524" s="682"/>
      <c r="UJC524" s="682"/>
      <c r="UJD524" s="682"/>
      <c r="UJE524" s="682"/>
      <c r="UJF524" s="682"/>
      <c r="UJG524" s="682"/>
      <c r="UJH524" s="682"/>
      <c r="UJI524" s="682"/>
      <c r="UJJ524" s="682"/>
      <c r="UJK524" s="682"/>
      <c r="UJL524" s="682"/>
      <c r="UJM524" s="682"/>
      <c r="UJN524" s="682"/>
      <c r="UJO524" s="682"/>
      <c r="UJP524" s="682"/>
      <c r="UJQ524" s="682"/>
      <c r="UJR524" s="682"/>
      <c r="UJS524" s="682"/>
      <c r="UJT524" s="682"/>
      <c r="UJU524" s="682"/>
      <c r="UJV524" s="682"/>
      <c r="UJW524" s="682"/>
      <c r="UJX524" s="682"/>
      <c r="UJY524" s="682"/>
      <c r="UJZ524" s="682"/>
      <c r="UKA524" s="682"/>
      <c r="UKB524" s="682"/>
      <c r="UKC524" s="682"/>
      <c r="UKD524" s="682"/>
      <c r="UKE524" s="682"/>
      <c r="UKF524" s="682"/>
      <c r="UKG524" s="682"/>
      <c r="UKH524" s="682"/>
      <c r="UKI524" s="682"/>
      <c r="UKJ524" s="682"/>
      <c r="UKK524" s="682"/>
      <c r="UKL524" s="682"/>
      <c r="UKM524" s="682"/>
      <c r="UKN524" s="682"/>
      <c r="UKO524" s="682"/>
      <c r="UKP524" s="682"/>
      <c r="UKQ524" s="682"/>
      <c r="UKR524" s="682"/>
      <c r="UKS524" s="682"/>
      <c r="UKT524" s="682"/>
      <c r="UKU524" s="682"/>
      <c r="UKV524" s="682"/>
      <c r="UKW524" s="682"/>
      <c r="UKX524" s="682"/>
      <c r="UKY524" s="682"/>
      <c r="UKZ524" s="682"/>
      <c r="ULA524" s="682"/>
      <c r="ULB524" s="682"/>
      <c r="ULC524" s="682"/>
      <c r="ULD524" s="682"/>
      <c r="ULE524" s="682"/>
      <c r="ULF524" s="682"/>
      <c r="ULG524" s="682"/>
      <c r="ULH524" s="682"/>
      <c r="ULI524" s="682"/>
      <c r="ULJ524" s="682"/>
      <c r="ULK524" s="682"/>
      <c r="ULL524" s="682"/>
      <c r="ULM524" s="682"/>
      <c r="ULN524" s="682"/>
      <c r="ULO524" s="682"/>
      <c r="ULP524" s="682"/>
      <c r="ULQ524" s="682"/>
      <c r="ULR524" s="682"/>
      <c r="ULS524" s="682"/>
      <c r="ULT524" s="682"/>
      <c r="ULU524" s="682"/>
      <c r="ULV524" s="682"/>
      <c r="ULW524" s="682"/>
      <c r="ULX524" s="682"/>
      <c r="ULY524" s="682"/>
      <c r="ULZ524" s="682"/>
      <c r="UMA524" s="682"/>
      <c r="UMB524" s="682"/>
      <c r="UMC524" s="682"/>
      <c r="UMD524" s="682"/>
      <c r="UME524" s="682"/>
      <c r="UMF524" s="682"/>
      <c r="UMG524" s="682"/>
      <c r="UMH524" s="682"/>
      <c r="UMI524" s="682"/>
      <c r="UMJ524" s="682"/>
      <c r="UMK524" s="682"/>
      <c r="UML524" s="682"/>
      <c r="UMM524" s="682"/>
      <c r="UMN524" s="682"/>
      <c r="UMO524" s="682"/>
      <c r="UMP524" s="682"/>
      <c r="UMQ524" s="682"/>
      <c r="UMR524" s="682"/>
      <c r="UMS524" s="682"/>
      <c r="UMT524" s="682"/>
      <c r="UMU524" s="682"/>
      <c r="UMV524" s="682"/>
      <c r="UMW524" s="682"/>
      <c r="UMX524" s="682"/>
      <c r="UMY524" s="682"/>
      <c r="UMZ524" s="682"/>
      <c r="UNA524" s="682"/>
      <c r="UNB524" s="682"/>
      <c r="UNC524" s="682"/>
      <c r="UND524" s="682"/>
      <c r="UNE524" s="682"/>
      <c r="UNF524" s="682"/>
      <c r="UNG524" s="682"/>
      <c r="UNH524" s="682"/>
      <c r="UNI524" s="682"/>
      <c r="UNJ524" s="682"/>
      <c r="UNK524" s="682"/>
      <c r="UNL524" s="682"/>
      <c r="UNM524" s="682"/>
      <c r="UNN524" s="682"/>
      <c r="UNO524" s="682"/>
      <c r="UNP524" s="682"/>
      <c r="UNQ524" s="682"/>
      <c r="UNR524" s="682"/>
      <c r="UNS524" s="682"/>
      <c r="UNT524" s="682"/>
      <c r="UNU524" s="682"/>
      <c r="UNV524" s="682"/>
      <c r="UNW524" s="682"/>
      <c r="UNX524" s="682"/>
      <c r="UNY524" s="682"/>
      <c r="UNZ524" s="682"/>
      <c r="UOA524" s="682"/>
      <c r="UOB524" s="682"/>
      <c r="UOC524" s="682"/>
      <c r="UOD524" s="682"/>
      <c r="UOE524" s="682"/>
      <c r="UOF524" s="682"/>
      <c r="UOG524" s="682"/>
      <c r="UOH524" s="682"/>
      <c r="UOI524" s="682"/>
      <c r="UOJ524" s="682"/>
      <c r="UOK524" s="682"/>
      <c r="UOL524" s="682"/>
      <c r="UOM524" s="682"/>
      <c r="UON524" s="682"/>
      <c r="UOO524" s="682"/>
      <c r="UOP524" s="682"/>
      <c r="UOQ524" s="682"/>
      <c r="UOR524" s="682"/>
      <c r="UOS524" s="682"/>
      <c r="UOT524" s="682"/>
      <c r="UOU524" s="682"/>
      <c r="UOV524" s="682"/>
      <c r="UOW524" s="682"/>
      <c r="UOX524" s="682"/>
      <c r="UOY524" s="682"/>
      <c r="UOZ524" s="682"/>
      <c r="UPA524" s="682"/>
      <c r="UPB524" s="682"/>
      <c r="UPC524" s="682"/>
      <c r="UPD524" s="682"/>
      <c r="UPE524" s="682"/>
      <c r="UPF524" s="682"/>
      <c r="UPG524" s="682"/>
      <c r="UPH524" s="682"/>
      <c r="UPI524" s="682"/>
      <c r="UPJ524" s="682"/>
      <c r="UPK524" s="682"/>
      <c r="UPL524" s="682"/>
      <c r="UPM524" s="682"/>
      <c r="UPN524" s="682"/>
      <c r="UPO524" s="682"/>
      <c r="UPP524" s="682"/>
      <c r="UPQ524" s="682"/>
      <c r="UPR524" s="682"/>
      <c r="UPS524" s="682"/>
      <c r="UPT524" s="682"/>
      <c r="UPU524" s="682"/>
      <c r="UPV524" s="682"/>
      <c r="UPW524" s="682"/>
      <c r="UPX524" s="682"/>
      <c r="UPY524" s="682"/>
      <c r="UPZ524" s="682"/>
      <c r="UQA524" s="682"/>
      <c r="UQB524" s="682"/>
      <c r="UQC524" s="682"/>
      <c r="UQD524" s="682"/>
      <c r="UQE524" s="682"/>
      <c r="UQF524" s="682"/>
      <c r="UQG524" s="682"/>
      <c r="UQH524" s="682"/>
      <c r="UQI524" s="682"/>
      <c r="UQJ524" s="682"/>
      <c r="UQK524" s="682"/>
      <c r="UQL524" s="682"/>
      <c r="UQM524" s="682"/>
      <c r="UQN524" s="682"/>
      <c r="UQO524" s="682"/>
      <c r="UQP524" s="682"/>
      <c r="UQQ524" s="682"/>
      <c r="UQR524" s="682"/>
      <c r="UQS524" s="682"/>
      <c r="UQT524" s="682"/>
      <c r="UQU524" s="682"/>
      <c r="UQV524" s="682"/>
      <c r="UQW524" s="682"/>
      <c r="UQX524" s="682"/>
      <c r="UQY524" s="682"/>
      <c r="UQZ524" s="682"/>
      <c r="URA524" s="682"/>
      <c r="URB524" s="682"/>
      <c r="URC524" s="682"/>
      <c r="URD524" s="682"/>
      <c r="URE524" s="682"/>
      <c r="URF524" s="682"/>
      <c r="URG524" s="682"/>
      <c r="URH524" s="682"/>
      <c r="URI524" s="682"/>
      <c r="URJ524" s="682"/>
      <c r="URK524" s="682"/>
      <c r="URL524" s="682"/>
      <c r="URM524" s="682"/>
      <c r="URN524" s="682"/>
      <c r="URO524" s="682"/>
      <c r="URP524" s="682"/>
      <c r="URQ524" s="682"/>
      <c r="URR524" s="682"/>
      <c r="URS524" s="682"/>
      <c r="URT524" s="682"/>
      <c r="URU524" s="682"/>
      <c r="URV524" s="682"/>
      <c r="URW524" s="682"/>
      <c r="URX524" s="682"/>
      <c r="URY524" s="682"/>
      <c r="URZ524" s="682"/>
      <c r="USA524" s="682"/>
      <c r="USB524" s="682"/>
      <c r="USC524" s="682"/>
      <c r="USD524" s="682"/>
      <c r="USE524" s="682"/>
      <c r="USF524" s="682"/>
      <c r="USG524" s="682"/>
      <c r="USH524" s="682"/>
      <c r="USI524" s="682"/>
      <c r="USJ524" s="682"/>
      <c r="USK524" s="682"/>
      <c r="USL524" s="682"/>
      <c r="USM524" s="682"/>
      <c r="USN524" s="682"/>
      <c r="USO524" s="682"/>
      <c r="USP524" s="682"/>
      <c r="USQ524" s="682"/>
      <c r="USR524" s="682"/>
      <c r="USS524" s="682"/>
      <c r="UST524" s="682"/>
      <c r="USU524" s="682"/>
      <c r="USV524" s="682"/>
      <c r="USW524" s="682"/>
      <c r="USX524" s="682"/>
      <c r="USY524" s="682"/>
      <c r="USZ524" s="682"/>
      <c r="UTA524" s="682"/>
      <c r="UTB524" s="682"/>
      <c r="UTC524" s="682"/>
      <c r="UTD524" s="682"/>
      <c r="UTE524" s="682"/>
      <c r="UTF524" s="682"/>
      <c r="UTG524" s="682"/>
      <c r="UTH524" s="682"/>
      <c r="UTI524" s="682"/>
      <c r="UTJ524" s="682"/>
      <c r="UTK524" s="682"/>
      <c r="UTL524" s="682"/>
      <c r="UTM524" s="682"/>
      <c r="UTN524" s="682"/>
      <c r="UTO524" s="682"/>
      <c r="UTP524" s="682"/>
      <c r="UTQ524" s="682"/>
      <c r="UTR524" s="682"/>
      <c r="UTS524" s="682"/>
      <c r="UTT524" s="682"/>
      <c r="UTU524" s="682"/>
      <c r="UTV524" s="682"/>
      <c r="UTW524" s="682"/>
      <c r="UTX524" s="682"/>
      <c r="UTY524" s="682"/>
      <c r="UTZ524" s="682"/>
      <c r="UUA524" s="682"/>
      <c r="UUB524" s="682"/>
      <c r="UUC524" s="682"/>
      <c r="UUD524" s="682"/>
      <c r="UUE524" s="682"/>
      <c r="UUF524" s="682"/>
      <c r="UUG524" s="682"/>
      <c r="UUH524" s="682"/>
      <c r="UUI524" s="682"/>
      <c r="UUJ524" s="682"/>
      <c r="UUK524" s="682"/>
      <c r="UUL524" s="682"/>
      <c r="UUM524" s="682"/>
      <c r="UUN524" s="682"/>
      <c r="UUO524" s="682"/>
      <c r="UUP524" s="682"/>
      <c r="UUQ524" s="682"/>
      <c r="UUR524" s="682"/>
      <c r="UUS524" s="682"/>
      <c r="UUT524" s="682"/>
      <c r="UUU524" s="682"/>
      <c r="UUV524" s="682"/>
      <c r="UUW524" s="682"/>
      <c r="UUX524" s="682"/>
      <c r="UUY524" s="682"/>
      <c r="UUZ524" s="682"/>
      <c r="UVA524" s="682"/>
      <c r="UVB524" s="682"/>
      <c r="UVC524" s="682"/>
      <c r="UVD524" s="682"/>
      <c r="UVE524" s="682"/>
      <c r="UVF524" s="682"/>
      <c r="UVG524" s="682"/>
      <c r="UVH524" s="682"/>
      <c r="UVI524" s="682"/>
      <c r="UVJ524" s="682"/>
      <c r="UVK524" s="682"/>
      <c r="UVL524" s="682"/>
      <c r="UVM524" s="682"/>
      <c r="UVN524" s="682"/>
      <c r="UVO524" s="682"/>
      <c r="UVP524" s="682"/>
      <c r="UVQ524" s="682"/>
      <c r="UVR524" s="682"/>
      <c r="UVS524" s="682"/>
      <c r="UVT524" s="682"/>
      <c r="UVU524" s="682"/>
      <c r="UVV524" s="682"/>
      <c r="UVW524" s="682"/>
      <c r="UVX524" s="682"/>
      <c r="UVY524" s="682"/>
      <c r="UVZ524" s="682"/>
      <c r="UWA524" s="682"/>
      <c r="UWB524" s="682"/>
      <c r="UWC524" s="682"/>
      <c r="UWD524" s="682"/>
      <c r="UWE524" s="682"/>
      <c r="UWF524" s="682"/>
      <c r="UWG524" s="682"/>
      <c r="UWH524" s="682"/>
      <c r="UWI524" s="682"/>
      <c r="UWJ524" s="682"/>
      <c r="UWK524" s="682"/>
      <c r="UWL524" s="682"/>
      <c r="UWM524" s="682"/>
      <c r="UWN524" s="682"/>
      <c r="UWO524" s="682"/>
      <c r="UWP524" s="682"/>
      <c r="UWQ524" s="682"/>
      <c r="UWR524" s="682"/>
      <c r="UWS524" s="682"/>
      <c r="UWT524" s="682"/>
      <c r="UWU524" s="682"/>
      <c r="UWV524" s="682"/>
      <c r="UWW524" s="682"/>
      <c r="UWX524" s="682"/>
      <c r="UWY524" s="682"/>
      <c r="UWZ524" s="682"/>
      <c r="UXA524" s="682"/>
      <c r="UXB524" s="682"/>
      <c r="UXC524" s="682"/>
      <c r="UXD524" s="682"/>
      <c r="UXE524" s="682"/>
      <c r="UXF524" s="682"/>
      <c r="UXG524" s="682"/>
      <c r="UXH524" s="682"/>
      <c r="UXI524" s="682"/>
      <c r="UXJ524" s="682"/>
      <c r="UXK524" s="682"/>
      <c r="UXL524" s="682"/>
      <c r="UXM524" s="682"/>
      <c r="UXN524" s="682"/>
      <c r="UXO524" s="682"/>
      <c r="UXP524" s="682"/>
      <c r="UXQ524" s="682"/>
      <c r="UXR524" s="682"/>
      <c r="UXS524" s="682"/>
      <c r="UXT524" s="682"/>
      <c r="UXU524" s="682"/>
      <c r="UXV524" s="682"/>
      <c r="UXW524" s="682"/>
      <c r="UXX524" s="682"/>
      <c r="UXY524" s="682"/>
      <c r="UXZ524" s="682"/>
      <c r="UYA524" s="682"/>
      <c r="UYB524" s="682"/>
      <c r="UYC524" s="682"/>
      <c r="UYD524" s="682"/>
      <c r="UYE524" s="682"/>
      <c r="UYF524" s="682"/>
      <c r="UYG524" s="682"/>
      <c r="UYH524" s="682"/>
      <c r="UYI524" s="682"/>
      <c r="UYJ524" s="682"/>
      <c r="UYK524" s="682"/>
      <c r="UYL524" s="682"/>
      <c r="UYM524" s="682"/>
      <c r="UYN524" s="682"/>
      <c r="UYO524" s="682"/>
      <c r="UYP524" s="682"/>
      <c r="UYQ524" s="682"/>
      <c r="UYR524" s="682"/>
      <c r="UYS524" s="682"/>
      <c r="UYT524" s="682"/>
      <c r="UYU524" s="682"/>
      <c r="UYV524" s="682"/>
      <c r="UYW524" s="682"/>
      <c r="UYX524" s="682"/>
      <c r="UYY524" s="682"/>
      <c r="UYZ524" s="682"/>
      <c r="UZA524" s="682"/>
      <c r="UZB524" s="682"/>
      <c r="UZC524" s="682"/>
      <c r="UZD524" s="682"/>
      <c r="UZE524" s="682"/>
      <c r="UZF524" s="682"/>
      <c r="UZG524" s="682"/>
      <c r="UZH524" s="682"/>
      <c r="UZI524" s="682"/>
      <c r="UZJ524" s="682"/>
      <c r="UZK524" s="682"/>
      <c r="UZL524" s="682"/>
      <c r="UZM524" s="682"/>
      <c r="UZN524" s="682"/>
      <c r="UZO524" s="682"/>
      <c r="UZP524" s="682"/>
      <c r="UZQ524" s="682"/>
      <c r="UZR524" s="682"/>
      <c r="UZS524" s="682"/>
      <c r="UZT524" s="682"/>
      <c r="UZU524" s="682"/>
      <c r="UZV524" s="682"/>
      <c r="UZW524" s="682"/>
      <c r="UZX524" s="682"/>
      <c r="UZY524" s="682"/>
      <c r="UZZ524" s="682"/>
      <c r="VAA524" s="682"/>
      <c r="VAB524" s="682"/>
      <c r="VAC524" s="682"/>
      <c r="VAD524" s="682"/>
      <c r="VAE524" s="682"/>
      <c r="VAF524" s="682"/>
      <c r="VAG524" s="682"/>
      <c r="VAH524" s="682"/>
      <c r="VAI524" s="682"/>
      <c r="VAJ524" s="682"/>
      <c r="VAK524" s="682"/>
      <c r="VAL524" s="682"/>
      <c r="VAM524" s="682"/>
      <c r="VAN524" s="682"/>
      <c r="VAO524" s="682"/>
      <c r="VAP524" s="682"/>
      <c r="VAQ524" s="682"/>
      <c r="VAR524" s="682"/>
      <c r="VAS524" s="682"/>
      <c r="VAT524" s="682"/>
      <c r="VAU524" s="682"/>
      <c r="VAV524" s="682"/>
      <c r="VAW524" s="682"/>
      <c r="VAX524" s="682"/>
      <c r="VAY524" s="682"/>
      <c r="VAZ524" s="682"/>
      <c r="VBA524" s="682"/>
      <c r="VBB524" s="682"/>
      <c r="VBC524" s="682"/>
      <c r="VBD524" s="682"/>
      <c r="VBE524" s="682"/>
      <c r="VBF524" s="682"/>
      <c r="VBG524" s="682"/>
      <c r="VBH524" s="682"/>
      <c r="VBI524" s="682"/>
      <c r="VBJ524" s="682"/>
      <c r="VBK524" s="682"/>
      <c r="VBL524" s="682"/>
      <c r="VBM524" s="682"/>
      <c r="VBN524" s="682"/>
      <c r="VBO524" s="682"/>
      <c r="VBP524" s="682"/>
      <c r="VBQ524" s="682"/>
      <c r="VBR524" s="682"/>
      <c r="VBS524" s="682"/>
      <c r="VBT524" s="682"/>
      <c r="VBU524" s="682"/>
      <c r="VBV524" s="682"/>
      <c r="VBW524" s="682"/>
      <c r="VBX524" s="682"/>
      <c r="VBY524" s="682"/>
      <c r="VBZ524" s="682"/>
      <c r="VCA524" s="682"/>
      <c r="VCB524" s="682"/>
      <c r="VCC524" s="682"/>
      <c r="VCD524" s="682"/>
      <c r="VCE524" s="682"/>
      <c r="VCF524" s="682"/>
      <c r="VCG524" s="682"/>
      <c r="VCH524" s="682"/>
      <c r="VCI524" s="682"/>
      <c r="VCJ524" s="682"/>
      <c r="VCK524" s="682"/>
      <c r="VCL524" s="682"/>
      <c r="VCM524" s="682"/>
      <c r="VCN524" s="682"/>
      <c r="VCO524" s="682"/>
      <c r="VCP524" s="682"/>
      <c r="VCQ524" s="682"/>
      <c r="VCR524" s="682"/>
      <c r="VCS524" s="682"/>
      <c r="VCT524" s="682"/>
      <c r="VCU524" s="682"/>
      <c r="VCV524" s="682"/>
      <c r="VCW524" s="682"/>
      <c r="VCX524" s="682"/>
      <c r="VCY524" s="682"/>
      <c r="VCZ524" s="682"/>
      <c r="VDA524" s="682"/>
      <c r="VDB524" s="682"/>
      <c r="VDC524" s="682"/>
      <c r="VDD524" s="682"/>
      <c r="VDE524" s="682"/>
      <c r="VDF524" s="682"/>
      <c r="VDG524" s="682"/>
      <c r="VDH524" s="682"/>
      <c r="VDI524" s="682"/>
      <c r="VDJ524" s="682"/>
      <c r="VDK524" s="682"/>
      <c r="VDL524" s="682"/>
      <c r="VDM524" s="682"/>
      <c r="VDN524" s="682"/>
      <c r="VDO524" s="682"/>
      <c r="VDP524" s="682"/>
      <c r="VDQ524" s="682"/>
      <c r="VDR524" s="682"/>
      <c r="VDS524" s="682"/>
      <c r="VDT524" s="682"/>
      <c r="VDU524" s="682"/>
      <c r="VDV524" s="682"/>
      <c r="VDW524" s="682"/>
      <c r="VDX524" s="682"/>
      <c r="VDY524" s="682"/>
      <c r="VDZ524" s="682"/>
      <c r="VEA524" s="682"/>
      <c r="VEB524" s="682"/>
      <c r="VEC524" s="682"/>
      <c r="VED524" s="682"/>
      <c r="VEE524" s="682"/>
      <c r="VEF524" s="682"/>
      <c r="VEG524" s="682"/>
      <c r="VEH524" s="682"/>
      <c r="VEI524" s="682"/>
      <c r="VEJ524" s="682"/>
      <c r="VEK524" s="682"/>
      <c r="VEL524" s="682"/>
      <c r="VEM524" s="682"/>
      <c r="VEN524" s="682"/>
      <c r="VEO524" s="682"/>
      <c r="VEP524" s="682"/>
      <c r="VEQ524" s="682"/>
      <c r="VER524" s="682"/>
      <c r="VES524" s="682"/>
      <c r="VET524" s="682"/>
      <c r="VEU524" s="682"/>
      <c r="VEV524" s="682"/>
      <c r="VEW524" s="682"/>
      <c r="VEX524" s="682"/>
      <c r="VEY524" s="682"/>
      <c r="VEZ524" s="682"/>
      <c r="VFA524" s="682"/>
      <c r="VFB524" s="682"/>
      <c r="VFC524" s="682"/>
      <c r="VFD524" s="682"/>
      <c r="VFE524" s="682"/>
      <c r="VFF524" s="682"/>
      <c r="VFG524" s="682"/>
      <c r="VFH524" s="682"/>
      <c r="VFI524" s="682"/>
      <c r="VFJ524" s="682"/>
      <c r="VFK524" s="682"/>
      <c r="VFL524" s="682"/>
      <c r="VFM524" s="682"/>
      <c r="VFN524" s="682"/>
      <c r="VFO524" s="682"/>
      <c r="VFP524" s="682"/>
      <c r="VFQ524" s="682"/>
      <c r="VFR524" s="682"/>
      <c r="VFS524" s="682"/>
      <c r="VFT524" s="682"/>
      <c r="VFU524" s="682"/>
      <c r="VFV524" s="682"/>
      <c r="VFW524" s="682"/>
      <c r="VFX524" s="682"/>
      <c r="VFY524" s="682"/>
      <c r="VFZ524" s="682"/>
      <c r="VGA524" s="682"/>
      <c r="VGB524" s="682"/>
      <c r="VGC524" s="682"/>
      <c r="VGD524" s="682"/>
      <c r="VGE524" s="682"/>
      <c r="VGF524" s="682"/>
      <c r="VGG524" s="682"/>
      <c r="VGH524" s="682"/>
      <c r="VGI524" s="682"/>
      <c r="VGJ524" s="682"/>
      <c r="VGK524" s="682"/>
      <c r="VGL524" s="682"/>
      <c r="VGM524" s="682"/>
      <c r="VGN524" s="682"/>
      <c r="VGO524" s="682"/>
      <c r="VGP524" s="682"/>
      <c r="VGQ524" s="682"/>
      <c r="VGR524" s="682"/>
      <c r="VGS524" s="682"/>
      <c r="VGT524" s="682"/>
      <c r="VGU524" s="682"/>
      <c r="VGV524" s="682"/>
      <c r="VGW524" s="682"/>
      <c r="VGX524" s="682"/>
      <c r="VGY524" s="682"/>
      <c r="VGZ524" s="682"/>
      <c r="VHA524" s="682"/>
      <c r="VHB524" s="682"/>
      <c r="VHC524" s="682"/>
      <c r="VHD524" s="682"/>
      <c r="VHE524" s="682"/>
      <c r="VHF524" s="682"/>
      <c r="VHG524" s="682"/>
      <c r="VHH524" s="682"/>
      <c r="VHI524" s="682"/>
      <c r="VHJ524" s="682"/>
      <c r="VHK524" s="682"/>
      <c r="VHL524" s="682"/>
      <c r="VHM524" s="682"/>
      <c r="VHN524" s="682"/>
      <c r="VHO524" s="682"/>
      <c r="VHP524" s="682"/>
      <c r="VHQ524" s="682"/>
      <c r="VHR524" s="682"/>
      <c r="VHS524" s="682"/>
      <c r="VHT524" s="682"/>
      <c r="VHU524" s="682"/>
      <c r="VHV524" s="682"/>
      <c r="VHW524" s="682"/>
      <c r="VHX524" s="682"/>
      <c r="VHY524" s="682"/>
      <c r="VHZ524" s="682"/>
      <c r="VIA524" s="682"/>
      <c r="VIB524" s="682"/>
      <c r="VIC524" s="682"/>
      <c r="VID524" s="682"/>
      <c r="VIE524" s="682"/>
      <c r="VIF524" s="682"/>
      <c r="VIG524" s="682"/>
      <c r="VIH524" s="682"/>
      <c r="VII524" s="682"/>
      <c r="VIJ524" s="682"/>
      <c r="VIK524" s="682"/>
      <c r="VIL524" s="682"/>
      <c r="VIM524" s="682"/>
      <c r="VIN524" s="682"/>
      <c r="VIO524" s="682"/>
      <c r="VIP524" s="682"/>
      <c r="VIQ524" s="682"/>
      <c r="VIR524" s="682"/>
      <c r="VIS524" s="682"/>
      <c r="VIT524" s="682"/>
      <c r="VIU524" s="682"/>
      <c r="VIV524" s="682"/>
      <c r="VIW524" s="682"/>
      <c r="VIX524" s="682"/>
      <c r="VIY524" s="682"/>
      <c r="VIZ524" s="682"/>
      <c r="VJA524" s="682"/>
      <c r="VJB524" s="682"/>
      <c r="VJC524" s="682"/>
      <c r="VJD524" s="682"/>
      <c r="VJE524" s="682"/>
      <c r="VJF524" s="682"/>
      <c r="VJG524" s="682"/>
      <c r="VJH524" s="682"/>
      <c r="VJI524" s="682"/>
      <c r="VJJ524" s="682"/>
      <c r="VJK524" s="682"/>
      <c r="VJL524" s="682"/>
      <c r="VJM524" s="682"/>
      <c r="VJN524" s="682"/>
      <c r="VJO524" s="682"/>
      <c r="VJP524" s="682"/>
      <c r="VJQ524" s="682"/>
      <c r="VJR524" s="682"/>
      <c r="VJS524" s="682"/>
      <c r="VJT524" s="682"/>
      <c r="VJU524" s="682"/>
      <c r="VJV524" s="682"/>
      <c r="VJW524" s="682"/>
      <c r="VJX524" s="682"/>
      <c r="VJY524" s="682"/>
      <c r="VJZ524" s="682"/>
      <c r="VKA524" s="682"/>
      <c r="VKB524" s="682"/>
      <c r="VKC524" s="682"/>
      <c r="VKD524" s="682"/>
      <c r="VKE524" s="682"/>
      <c r="VKF524" s="682"/>
      <c r="VKG524" s="682"/>
      <c r="VKH524" s="682"/>
      <c r="VKI524" s="682"/>
      <c r="VKJ524" s="682"/>
      <c r="VKK524" s="682"/>
      <c r="VKL524" s="682"/>
      <c r="VKM524" s="682"/>
      <c r="VKN524" s="682"/>
      <c r="VKO524" s="682"/>
      <c r="VKP524" s="682"/>
      <c r="VKQ524" s="682"/>
      <c r="VKR524" s="682"/>
      <c r="VKS524" s="682"/>
      <c r="VKT524" s="682"/>
      <c r="VKU524" s="682"/>
      <c r="VKV524" s="682"/>
      <c r="VKW524" s="682"/>
      <c r="VKX524" s="682"/>
      <c r="VKY524" s="682"/>
      <c r="VKZ524" s="682"/>
      <c r="VLA524" s="682"/>
      <c r="VLB524" s="682"/>
      <c r="VLC524" s="682"/>
      <c r="VLD524" s="682"/>
      <c r="VLE524" s="682"/>
      <c r="VLF524" s="682"/>
      <c r="VLG524" s="682"/>
      <c r="VLH524" s="682"/>
      <c r="VLI524" s="682"/>
      <c r="VLJ524" s="682"/>
      <c r="VLK524" s="682"/>
      <c r="VLL524" s="682"/>
      <c r="VLM524" s="682"/>
      <c r="VLN524" s="682"/>
      <c r="VLO524" s="682"/>
      <c r="VLP524" s="682"/>
      <c r="VLQ524" s="682"/>
      <c r="VLR524" s="682"/>
      <c r="VLS524" s="682"/>
      <c r="VLT524" s="682"/>
      <c r="VLU524" s="682"/>
      <c r="VLV524" s="682"/>
      <c r="VLW524" s="682"/>
      <c r="VLX524" s="682"/>
      <c r="VLY524" s="682"/>
      <c r="VLZ524" s="682"/>
      <c r="VMA524" s="682"/>
      <c r="VMB524" s="682"/>
      <c r="VMC524" s="682"/>
      <c r="VMD524" s="682"/>
      <c r="VME524" s="682"/>
      <c r="VMF524" s="682"/>
      <c r="VMG524" s="682"/>
      <c r="VMH524" s="682"/>
      <c r="VMI524" s="682"/>
      <c r="VMJ524" s="682"/>
      <c r="VMK524" s="682"/>
      <c r="VML524" s="682"/>
      <c r="VMM524" s="682"/>
      <c r="VMN524" s="682"/>
      <c r="VMO524" s="682"/>
      <c r="VMP524" s="682"/>
      <c r="VMQ524" s="682"/>
      <c r="VMR524" s="682"/>
      <c r="VMS524" s="682"/>
      <c r="VMT524" s="682"/>
      <c r="VMU524" s="682"/>
      <c r="VMV524" s="682"/>
      <c r="VMW524" s="682"/>
      <c r="VMX524" s="682"/>
      <c r="VMY524" s="682"/>
      <c r="VMZ524" s="682"/>
      <c r="VNA524" s="682"/>
      <c r="VNB524" s="682"/>
      <c r="VNC524" s="682"/>
      <c r="VND524" s="682"/>
      <c r="VNE524" s="682"/>
      <c r="VNF524" s="682"/>
      <c r="VNG524" s="682"/>
      <c r="VNH524" s="682"/>
      <c r="VNI524" s="682"/>
      <c r="VNJ524" s="682"/>
      <c r="VNK524" s="682"/>
      <c r="VNL524" s="682"/>
      <c r="VNM524" s="682"/>
      <c r="VNN524" s="682"/>
      <c r="VNO524" s="682"/>
      <c r="VNP524" s="682"/>
      <c r="VNQ524" s="682"/>
      <c r="VNR524" s="682"/>
      <c r="VNS524" s="682"/>
      <c r="VNT524" s="682"/>
      <c r="VNU524" s="682"/>
      <c r="VNV524" s="682"/>
      <c r="VNW524" s="682"/>
      <c r="VNX524" s="682"/>
      <c r="VNY524" s="682"/>
      <c r="VNZ524" s="682"/>
      <c r="VOA524" s="682"/>
      <c r="VOB524" s="682"/>
      <c r="VOC524" s="682"/>
      <c r="VOD524" s="682"/>
      <c r="VOE524" s="682"/>
      <c r="VOF524" s="682"/>
      <c r="VOG524" s="682"/>
      <c r="VOH524" s="682"/>
      <c r="VOI524" s="682"/>
      <c r="VOJ524" s="682"/>
      <c r="VOK524" s="682"/>
      <c r="VOL524" s="682"/>
      <c r="VOM524" s="682"/>
      <c r="VON524" s="682"/>
      <c r="VOO524" s="682"/>
      <c r="VOP524" s="682"/>
      <c r="VOQ524" s="682"/>
      <c r="VOR524" s="682"/>
      <c r="VOS524" s="682"/>
      <c r="VOT524" s="682"/>
      <c r="VOU524" s="682"/>
      <c r="VOV524" s="682"/>
      <c r="VOW524" s="682"/>
      <c r="VOX524" s="682"/>
      <c r="VOY524" s="682"/>
      <c r="VOZ524" s="682"/>
      <c r="VPA524" s="682"/>
      <c r="VPB524" s="682"/>
      <c r="VPC524" s="682"/>
      <c r="VPD524" s="682"/>
      <c r="VPE524" s="682"/>
      <c r="VPF524" s="682"/>
      <c r="VPG524" s="682"/>
      <c r="VPH524" s="682"/>
      <c r="VPI524" s="682"/>
      <c r="VPJ524" s="682"/>
      <c r="VPK524" s="682"/>
      <c r="VPL524" s="682"/>
      <c r="VPM524" s="682"/>
      <c r="VPN524" s="682"/>
      <c r="VPO524" s="682"/>
      <c r="VPP524" s="682"/>
      <c r="VPQ524" s="682"/>
      <c r="VPR524" s="682"/>
      <c r="VPS524" s="682"/>
      <c r="VPT524" s="682"/>
      <c r="VPU524" s="682"/>
      <c r="VPV524" s="682"/>
      <c r="VPW524" s="682"/>
      <c r="VPX524" s="682"/>
      <c r="VPY524" s="682"/>
      <c r="VPZ524" s="682"/>
      <c r="VQA524" s="682"/>
      <c r="VQB524" s="682"/>
      <c r="VQC524" s="682"/>
      <c r="VQD524" s="682"/>
      <c r="VQE524" s="682"/>
      <c r="VQF524" s="682"/>
      <c r="VQG524" s="682"/>
      <c r="VQH524" s="682"/>
      <c r="VQI524" s="682"/>
      <c r="VQJ524" s="682"/>
      <c r="VQK524" s="682"/>
      <c r="VQL524" s="682"/>
      <c r="VQM524" s="682"/>
      <c r="VQN524" s="682"/>
      <c r="VQO524" s="682"/>
      <c r="VQP524" s="682"/>
      <c r="VQQ524" s="682"/>
      <c r="VQR524" s="682"/>
      <c r="VQS524" s="682"/>
      <c r="VQT524" s="682"/>
      <c r="VQU524" s="682"/>
      <c r="VQV524" s="682"/>
      <c r="VQW524" s="682"/>
      <c r="VQX524" s="682"/>
      <c r="VQY524" s="682"/>
      <c r="VQZ524" s="682"/>
      <c r="VRA524" s="682"/>
      <c r="VRB524" s="682"/>
      <c r="VRC524" s="682"/>
      <c r="VRD524" s="682"/>
      <c r="VRE524" s="682"/>
      <c r="VRF524" s="682"/>
      <c r="VRG524" s="682"/>
      <c r="VRH524" s="682"/>
      <c r="VRI524" s="682"/>
      <c r="VRJ524" s="682"/>
      <c r="VRK524" s="682"/>
      <c r="VRL524" s="682"/>
      <c r="VRM524" s="682"/>
      <c r="VRN524" s="682"/>
      <c r="VRO524" s="682"/>
      <c r="VRP524" s="682"/>
      <c r="VRQ524" s="682"/>
      <c r="VRR524" s="682"/>
      <c r="VRS524" s="682"/>
      <c r="VRT524" s="682"/>
      <c r="VRU524" s="682"/>
      <c r="VRV524" s="682"/>
      <c r="VRW524" s="682"/>
      <c r="VRX524" s="682"/>
      <c r="VRY524" s="682"/>
      <c r="VRZ524" s="682"/>
      <c r="VSA524" s="682"/>
      <c r="VSB524" s="682"/>
      <c r="VSC524" s="682"/>
      <c r="VSD524" s="682"/>
      <c r="VSE524" s="682"/>
      <c r="VSF524" s="682"/>
      <c r="VSG524" s="682"/>
      <c r="VSH524" s="682"/>
      <c r="VSI524" s="682"/>
      <c r="VSJ524" s="682"/>
      <c r="VSK524" s="682"/>
      <c r="VSL524" s="682"/>
      <c r="VSM524" s="682"/>
      <c r="VSN524" s="682"/>
      <c r="VSO524" s="682"/>
      <c r="VSP524" s="682"/>
      <c r="VSQ524" s="682"/>
      <c r="VSR524" s="682"/>
      <c r="VSS524" s="682"/>
      <c r="VST524" s="682"/>
      <c r="VSU524" s="682"/>
      <c r="VSV524" s="682"/>
      <c r="VSW524" s="682"/>
      <c r="VSX524" s="682"/>
      <c r="VSY524" s="682"/>
      <c r="VSZ524" s="682"/>
      <c r="VTA524" s="682"/>
      <c r="VTB524" s="682"/>
      <c r="VTC524" s="682"/>
      <c r="VTD524" s="682"/>
      <c r="VTE524" s="682"/>
      <c r="VTF524" s="682"/>
      <c r="VTG524" s="682"/>
      <c r="VTH524" s="682"/>
      <c r="VTI524" s="682"/>
      <c r="VTJ524" s="682"/>
      <c r="VTK524" s="682"/>
      <c r="VTL524" s="682"/>
      <c r="VTM524" s="682"/>
      <c r="VTN524" s="682"/>
      <c r="VTO524" s="682"/>
      <c r="VTP524" s="682"/>
      <c r="VTQ524" s="682"/>
      <c r="VTR524" s="682"/>
      <c r="VTS524" s="682"/>
      <c r="VTT524" s="682"/>
      <c r="VTU524" s="682"/>
      <c r="VTV524" s="682"/>
      <c r="VTW524" s="682"/>
      <c r="VTX524" s="682"/>
      <c r="VTY524" s="682"/>
      <c r="VTZ524" s="682"/>
      <c r="VUA524" s="682"/>
      <c r="VUB524" s="682"/>
      <c r="VUC524" s="682"/>
      <c r="VUD524" s="682"/>
      <c r="VUE524" s="682"/>
      <c r="VUF524" s="682"/>
      <c r="VUG524" s="682"/>
      <c r="VUH524" s="682"/>
      <c r="VUI524" s="682"/>
      <c r="VUJ524" s="682"/>
      <c r="VUK524" s="682"/>
      <c r="VUL524" s="682"/>
      <c r="VUM524" s="682"/>
      <c r="VUN524" s="682"/>
      <c r="VUO524" s="682"/>
      <c r="VUP524" s="682"/>
      <c r="VUQ524" s="682"/>
      <c r="VUR524" s="682"/>
      <c r="VUS524" s="682"/>
      <c r="VUT524" s="682"/>
      <c r="VUU524" s="682"/>
      <c r="VUV524" s="682"/>
      <c r="VUW524" s="682"/>
      <c r="VUX524" s="682"/>
      <c r="VUY524" s="682"/>
      <c r="VUZ524" s="682"/>
      <c r="VVA524" s="682"/>
      <c r="VVB524" s="682"/>
      <c r="VVC524" s="682"/>
      <c r="VVD524" s="682"/>
      <c r="VVE524" s="682"/>
      <c r="VVF524" s="682"/>
      <c r="VVG524" s="682"/>
      <c r="VVH524" s="682"/>
      <c r="VVI524" s="682"/>
      <c r="VVJ524" s="682"/>
      <c r="VVK524" s="682"/>
      <c r="VVL524" s="682"/>
      <c r="VVM524" s="682"/>
      <c r="VVN524" s="682"/>
      <c r="VVO524" s="682"/>
      <c r="VVP524" s="682"/>
      <c r="VVQ524" s="682"/>
      <c r="VVR524" s="682"/>
      <c r="VVS524" s="682"/>
      <c r="VVT524" s="682"/>
      <c r="VVU524" s="682"/>
      <c r="VVV524" s="682"/>
      <c r="VVW524" s="682"/>
      <c r="VVX524" s="682"/>
      <c r="VVY524" s="682"/>
      <c r="VVZ524" s="682"/>
      <c r="VWA524" s="682"/>
      <c r="VWB524" s="682"/>
      <c r="VWC524" s="682"/>
      <c r="VWD524" s="682"/>
      <c r="VWE524" s="682"/>
      <c r="VWF524" s="682"/>
      <c r="VWG524" s="682"/>
      <c r="VWH524" s="682"/>
      <c r="VWI524" s="682"/>
      <c r="VWJ524" s="682"/>
      <c r="VWK524" s="682"/>
      <c r="VWL524" s="682"/>
      <c r="VWM524" s="682"/>
      <c r="VWN524" s="682"/>
      <c r="VWO524" s="682"/>
      <c r="VWP524" s="682"/>
      <c r="VWQ524" s="682"/>
      <c r="VWR524" s="682"/>
      <c r="VWS524" s="682"/>
      <c r="VWT524" s="682"/>
      <c r="VWU524" s="682"/>
      <c r="VWV524" s="682"/>
      <c r="VWW524" s="682"/>
      <c r="VWX524" s="682"/>
      <c r="VWY524" s="682"/>
      <c r="VWZ524" s="682"/>
      <c r="VXA524" s="682"/>
      <c r="VXB524" s="682"/>
      <c r="VXC524" s="682"/>
      <c r="VXD524" s="682"/>
      <c r="VXE524" s="682"/>
      <c r="VXF524" s="682"/>
      <c r="VXG524" s="682"/>
      <c r="VXH524" s="682"/>
      <c r="VXI524" s="682"/>
      <c r="VXJ524" s="682"/>
      <c r="VXK524" s="682"/>
      <c r="VXL524" s="682"/>
      <c r="VXM524" s="682"/>
      <c r="VXN524" s="682"/>
      <c r="VXO524" s="682"/>
      <c r="VXP524" s="682"/>
      <c r="VXQ524" s="682"/>
      <c r="VXR524" s="682"/>
      <c r="VXS524" s="682"/>
      <c r="VXT524" s="682"/>
      <c r="VXU524" s="682"/>
      <c r="VXV524" s="682"/>
      <c r="VXW524" s="682"/>
      <c r="VXX524" s="682"/>
      <c r="VXY524" s="682"/>
      <c r="VXZ524" s="682"/>
      <c r="VYA524" s="682"/>
      <c r="VYB524" s="682"/>
      <c r="VYC524" s="682"/>
      <c r="VYD524" s="682"/>
      <c r="VYE524" s="682"/>
      <c r="VYF524" s="682"/>
      <c r="VYG524" s="682"/>
      <c r="VYH524" s="682"/>
      <c r="VYI524" s="682"/>
      <c r="VYJ524" s="682"/>
      <c r="VYK524" s="682"/>
      <c r="VYL524" s="682"/>
      <c r="VYM524" s="682"/>
      <c r="VYN524" s="682"/>
      <c r="VYO524" s="682"/>
      <c r="VYP524" s="682"/>
      <c r="VYQ524" s="682"/>
      <c r="VYR524" s="682"/>
      <c r="VYS524" s="682"/>
      <c r="VYT524" s="682"/>
      <c r="VYU524" s="682"/>
      <c r="VYV524" s="682"/>
      <c r="VYW524" s="682"/>
      <c r="VYX524" s="682"/>
      <c r="VYY524" s="682"/>
      <c r="VYZ524" s="682"/>
      <c r="VZA524" s="682"/>
      <c r="VZB524" s="682"/>
      <c r="VZC524" s="682"/>
      <c r="VZD524" s="682"/>
      <c r="VZE524" s="682"/>
      <c r="VZF524" s="682"/>
      <c r="VZG524" s="682"/>
      <c r="VZH524" s="682"/>
      <c r="VZI524" s="682"/>
      <c r="VZJ524" s="682"/>
      <c r="VZK524" s="682"/>
      <c r="VZL524" s="682"/>
      <c r="VZM524" s="682"/>
      <c r="VZN524" s="682"/>
      <c r="VZO524" s="682"/>
      <c r="VZP524" s="682"/>
      <c r="VZQ524" s="682"/>
      <c r="VZR524" s="682"/>
      <c r="VZS524" s="682"/>
      <c r="VZT524" s="682"/>
      <c r="VZU524" s="682"/>
      <c r="VZV524" s="682"/>
      <c r="VZW524" s="682"/>
      <c r="VZX524" s="682"/>
      <c r="VZY524" s="682"/>
      <c r="VZZ524" s="682"/>
      <c r="WAA524" s="682"/>
      <c r="WAB524" s="682"/>
      <c r="WAC524" s="682"/>
      <c r="WAD524" s="682"/>
      <c r="WAE524" s="682"/>
      <c r="WAF524" s="682"/>
      <c r="WAG524" s="682"/>
      <c r="WAH524" s="682"/>
      <c r="WAI524" s="682"/>
      <c r="WAJ524" s="682"/>
      <c r="WAK524" s="682"/>
      <c r="WAL524" s="682"/>
      <c r="WAM524" s="682"/>
      <c r="WAN524" s="682"/>
      <c r="WAO524" s="682"/>
      <c r="WAP524" s="682"/>
      <c r="WAQ524" s="682"/>
      <c r="WAR524" s="682"/>
      <c r="WAS524" s="682"/>
      <c r="WAT524" s="682"/>
      <c r="WAU524" s="682"/>
      <c r="WAV524" s="682"/>
      <c r="WAW524" s="682"/>
      <c r="WAX524" s="682"/>
      <c r="WAY524" s="682"/>
      <c r="WAZ524" s="682"/>
      <c r="WBA524" s="682"/>
      <c r="WBB524" s="682"/>
      <c r="WBC524" s="682"/>
      <c r="WBD524" s="682"/>
      <c r="WBE524" s="682"/>
      <c r="WBF524" s="682"/>
      <c r="WBG524" s="682"/>
      <c r="WBH524" s="682"/>
      <c r="WBI524" s="682"/>
      <c r="WBJ524" s="682"/>
      <c r="WBK524" s="682"/>
      <c r="WBL524" s="682"/>
      <c r="WBM524" s="682"/>
      <c r="WBN524" s="682"/>
      <c r="WBO524" s="682"/>
      <c r="WBP524" s="682"/>
      <c r="WBQ524" s="682"/>
      <c r="WBR524" s="682"/>
      <c r="WBS524" s="682"/>
      <c r="WBT524" s="682"/>
      <c r="WBU524" s="682"/>
      <c r="WBV524" s="682"/>
      <c r="WBW524" s="682"/>
      <c r="WBX524" s="682"/>
      <c r="WBY524" s="682"/>
      <c r="WBZ524" s="682"/>
      <c r="WCA524" s="682"/>
      <c r="WCB524" s="682"/>
      <c r="WCC524" s="682"/>
      <c r="WCD524" s="682"/>
      <c r="WCE524" s="682"/>
      <c r="WCF524" s="682"/>
      <c r="WCG524" s="682"/>
      <c r="WCH524" s="682"/>
      <c r="WCI524" s="682"/>
      <c r="WCJ524" s="682"/>
      <c r="WCK524" s="682"/>
      <c r="WCL524" s="682"/>
      <c r="WCM524" s="682"/>
      <c r="WCN524" s="682"/>
      <c r="WCO524" s="682"/>
      <c r="WCP524" s="682"/>
      <c r="WCQ524" s="682"/>
      <c r="WCR524" s="682"/>
      <c r="WCS524" s="682"/>
      <c r="WCT524" s="682"/>
      <c r="WCU524" s="682"/>
      <c r="WCV524" s="682"/>
      <c r="WCW524" s="682"/>
      <c r="WCX524" s="682"/>
      <c r="WCY524" s="682"/>
      <c r="WCZ524" s="682"/>
      <c r="WDA524" s="682"/>
      <c r="WDB524" s="682"/>
      <c r="WDC524" s="682"/>
      <c r="WDD524" s="682"/>
      <c r="WDE524" s="682"/>
      <c r="WDF524" s="682"/>
      <c r="WDG524" s="682"/>
      <c r="WDH524" s="682"/>
      <c r="WDI524" s="682"/>
      <c r="WDJ524" s="682"/>
      <c r="WDK524" s="682"/>
      <c r="WDL524" s="682"/>
      <c r="WDM524" s="682"/>
      <c r="WDN524" s="682"/>
      <c r="WDO524" s="682"/>
      <c r="WDP524" s="682"/>
      <c r="WDQ524" s="682"/>
      <c r="WDR524" s="682"/>
      <c r="WDS524" s="682"/>
      <c r="WDT524" s="682"/>
      <c r="WDU524" s="682"/>
      <c r="WDV524" s="682"/>
      <c r="WDW524" s="682"/>
      <c r="WDX524" s="682"/>
      <c r="WDY524" s="682"/>
      <c r="WDZ524" s="682"/>
      <c r="WEA524" s="682"/>
      <c r="WEB524" s="682"/>
      <c r="WEC524" s="682"/>
      <c r="WED524" s="682"/>
      <c r="WEE524" s="682"/>
      <c r="WEF524" s="682"/>
      <c r="WEG524" s="682"/>
      <c r="WEH524" s="682"/>
      <c r="WEI524" s="682"/>
      <c r="WEJ524" s="682"/>
      <c r="WEK524" s="682"/>
      <c r="WEL524" s="682"/>
      <c r="WEM524" s="682"/>
      <c r="WEN524" s="682"/>
      <c r="WEO524" s="682"/>
      <c r="WEP524" s="682"/>
      <c r="WEQ524" s="682"/>
      <c r="WER524" s="682"/>
      <c r="WES524" s="682"/>
      <c r="WET524" s="682"/>
      <c r="WEU524" s="682"/>
      <c r="WEV524" s="682"/>
      <c r="WEW524" s="682"/>
      <c r="WEX524" s="682"/>
      <c r="WEY524" s="682"/>
      <c r="WEZ524" s="682"/>
      <c r="WFA524" s="682"/>
      <c r="WFB524" s="682"/>
      <c r="WFC524" s="682"/>
      <c r="WFD524" s="682"/>
      <c r="WFE524" s="682"/>
      <c r="WFF524" s="682"/>
      <c r="WFG524" s="682"/>
      <c r="WFH524" s="682"/>
      <c r="WFI524" s="682"/>
      <c r="WFJ524" s="682"/>
      <c r="WFK524" s="682"/>
      <c r="WFL524" s="682"/>
      <c r="WFM524" s="682"/>
      <c r="WFN524" s="682"/>
      <c r="WFO524" s="682"/>
      <c r="WFP524" s="682"/>
      <c r="WFQ524" s="682"/>
      <c r="WFR524" s="682"/>
      <c r="WFS524" s="682"/>
      <c r="WFT524" s="682"/>
      <c r="WFU524" s="682"/>
      <c r="WFV524" s="682"/>
      <c r="WFW524" s="682"/>
      <c r="WFX524" s="682"/>
      <c r="WFY524" s="682"/>
      <c r="WFZ524" s="682"/>
      <c r="WGA524" s="682"/>
      <c r="WGB524" s="682"/>
      <c r="WGC524" s="682"/>
      <c r="WGD524" s="682"/>
      <c r="WGE524" s="682"/>
      <c r="WGF524" s="682"/>
      <c r="WGG524" s="682"/>
      <c r="WGH524" s="682"/>
      <c r="WGI524" s="682"/>
      <c r="WGJ524" s="682"/>
      <c r="WGK524" s="682"/>
      <c r="WGL524" s="682"/>
      <c r="WGM524" s="682"/>
      <c r="WGN524" s="682"/>
      <c r="WGO524" s="682"/>
      <c r="WGP524" s="682"/>
      <c r="WGQ524" s="682"/>
      <c r="WGR524" s="682"/>
      <c r="WGS524" s="682"/>
      <c r="WGT524" s="682"/>
      <c r="WGU524" s="682"/>
      <c r="WGV524" s="682"/>
      <c r="WGW524" s="682"/>
      <c r="WGX524" s="682"/>
      <c r="WGY524" s="682"/>
      <c r="WGZ524" s="682"/>
      <c r="WHA524" s="682"/>
      <c r="WHB524" s="682"/>
      <c r="WHC524" s="682"/>
      <c r="WHD524" s="682"/>
      <c r="WHE524" s="682"/>
      <c r="WHF524" s="682"/>
      <c r="WHG524" s="682"/>
      <c r="WHH524" s="682"/>
      <c r="WHI524" s="682"/>
      <c r="WHJ524" s="682"/>
      <c r="WHK524" s="682"/>
      <c r="WHL524" s="682"/>
      <c r="WHM524" s="682"/>
      <c r="WHN524" s="682"/>
      <c r="WHO524" s="682"/>
      <c r="WHP524" s="682"/>
      <c r="WHQ524" s="682"/>
      <c r="WHR524" s="682"/>
      <c r="WHS524" s="682"/>
      <c r="WHT524" s="682"/>
      <c r="WHU524" s="682"/>
      <c r="WHV524" s="682"/>
      <c r="WHW524" s="682"/>
      <c r="WHX524" s="682"/>
      <c r="WHY524" s="682"/>
      <c r="WHZ524" s="682"/>
      <c r="WIA524" s="682"/>
      <c r="WIB524" s="682"/>
      <c r="WIC524" s="682"/>
      <c r="WID524" s="682"/>
      <c r="WIE524" s="682"/>
      <c r="WIF524" s="682"/>
      <c r="WIG524" s="682"/>
      <c r="WIH524" s="682"/>
      <c r="WII524" s="682"/>
      <c r="WIJ524" s="682"/>
      <c r="WIK524" s="682"/>
      <c r="WIL524" s="682"/>
      <c r="WIM524" s="682"/>
      <c r="WIN524" s="682"/>
      <c r="WIO524" s="682"/>
      <c r="WIP524" s="682"/>
      <c r="WIQ524" s="682"/>
      <c r="WIR524" s="682"/>
      <c r="WIS524" s="682"/>
      <c r="WIT524" s="682"/>
      <c r="WIU524" s="682"/>
      <c r="WIV524" s="682"/>
      <c r="WIW524" s="682"/>
      <c r="WIX524" s="682"/>
      <c r="WIY524" s="682"/>
      <c r="WIZ524" s="682"/>
      <c r="WJA524" s="682"/>
      <c r="WJB524" s="682"/>
      <c r="WJC524" s="682"/>
      <c r="WJD524" s="682"/>
      <c r="WJE524" s="682"/>
      <c r="WJF524" s="682"/>
      <c r="WJG524" s="682"/>
      <c r="WJH524" s="682"/>
      <c r="WJI524" s="682"/>
      <c r="WJJ524" s="682"/>
      <c r="WJK524" s="682"/>
      <c r="WJL524" s="682"/>
      <c r="WJM524" s="682"/>
      <c r="WJN524" s="682"/>
      <c r="WJO524" s="682"/>
      <c r="WJP524" s="682"/>
      <c r="WJQ524" s="682"/>
      <c r="WJR524" s="682"/>
      <c r="WJS524" s="682"/>
      <c r="WJT524" s="682"/>
      <c r="WJU524" s="682"/>
      <c r="WJV524" s="682"/>
      <c r="WJW524" s="682"/>
      <c r="WJX524" s="682"/>
      <c r="WJY524" s="682"/>
      <c r="WJZ524" s="682"/>
      <c r="WKA524" s="682"/>
      <c r="WKB524" s="682"/>
      <c r="WKC524" s="682"/>
      <c r="WKD524" s="682"/>
      <c r="WKE524" s="682"/>
      <c r="WKF524" s="682"/>
      <c r="WKG524" s="682"/>
      <c r="WKH524" s="682"/>
      <c r="WKI524" s="682"/>
      <c r="WKJ524" s="682"/>
      <c r="WKK524" s="682"/>
      <c r="WKL524" s="682"/>
      <c r="WKM524" s="682"/>
      <c r="WKN524" s="682"/>
      <c r="WKO524" s="682"/>
      <c r="WKP524" s="682"/>
      <c r="WKQ524" s="682"/>
      <c r="WKR524" s="682"/>
      <c r="WKS524" s="682"/>
      <c r="WKT524" s="682"/>
      <c r="WKU524" s="682"/>
      <c r="WKV524" s="682"/>
      <c r="WKW524" s="682"/>
      <c r="WKX524" s="682"/>
      <c r="WKY524" s="682"/>
      <c r="WKZ524" s="682"/>
      <c r="WLA524" s="682"/>
      <c r="WLB524" s="682"/>
      <c r="WLC524" s="682"/>
      <c r="WLD524" s="682"/>
      <c r="WLE524" s="682"/>
      <c r="WLF524" s="682"/>
      <c r="WLG524" s="682"/>
      <c r="WLH524" s="682"/>
      <c r="WLI524" s="682"/>
      <c r="WLJ524" s="682"/>
      <c r="WLK524" s="682"/>
      <c r="WLL524" s="682"/>
      <c r="WLM524" s="682"/>
      <c r="WLN524" s="682"/>
      <c r="WLO524" s="682"/>
      <c r="WLP524" s="682"/>
      <c r="WLQ524" s="682"/>
      <c r="WLR524" s="682"/>
      <c r="WLS524" s="682"/>
      <c r="WLT524" s="682"/>
      <c r="WLU524" s="682"/>
      <c r="WLV524" s="682"/>
      <c r="WLW524" s="682"/>
      <c r="WLX524" s="682"/>
      <c r="WLY524" s="682"/>
      <c r="WLZ524" s="682"/>
      <c r="WMA524" s="682"/>
      <c r="WMB524" s="682"/>
      <c r="WMC524" s="682"/>
      <c r="WMD524" s="682"/>
      <c r="WME524" s="682"/>
      <c r="WMF524" s="682"/>
      <c r="WMG524" s="682"/>
      <c r="WMH524" s="682"/>
      <c r="WMI524" s="682"/>
      <c r="WMJ524" s="682"/>
      <c r="WMK524" s="682"/>
      <c r="WML524" s="682"/>
      <c r="WMM524" s="682"/>
      <c r="WMN524" s="682"/>
      <c r="WMO524" s="682"/>
      <c r="WMP524" s="682"/>
      <c r="WMQ524" s="682"/>
      <c r="WMR524" s="682"/>
      <c r="WMS524" s="682"/>
      <c r="WMT524" s="682"/>
      <c r="WMU524" s="682"/>
      <c r="WMV524" s="682"/>
      <c r="WMW524" s="682"/>
      <c r="WMX524" s="682"/>
      <c r="WMY524" s="682"/>
      <c r="WMZ524" s="682"/>
      <c r="WNA524" s="682"/>
      <c r="WNB524" s="682"/>
      <c r="WNC524" s="682"/>
      <c r="WND524" s="682"/>
      <c r="WNE524" s="682"/>
      <c r="WNF524" s="682"/>
      <c r="WNG524" s="682"/>
      <c r="WNH524" s="682"/>
      <c r="WNI524" s="682"/>
      <c r="WNJ524" s="682"/>
      <c r="WNK524" s="682"/>
      <c r="WNL524" s="682"/>
      <c r="WNM524" s="682"/>
      <c r="WNN524" s="682"/>
      <c r="WNO524" s="682"/>
      <c r="WNP524" s="682"/>
      <c r="WNQ524" s="682"/>
      <c r="WNR524" s="682"/>
      <c r="WNS524" s="682"/>
      <c r="WNT524" s="682"/>
      <c r="WNU524" s="682"/>
      <c r="WNV524" s="682"/>
      <c r="WNW524" s="682"/>
      <c r="WNX524" s="682"/>
      <c r="WNY524" s="682"/>
      <c r="WNZ524" s="682"/>
      <c r="WOA524" s="682"/>
      <c r="WOB524" s="682"/>
      <c r="WOC524" s="682"/>
      <c r="WOD524" s="682"/>
      <c r="WOE524" s="682"/>
      <c r="WOF524" s="682"/>
      <c r="WOG524" s="682"/>
      <c r="WOH524" s="682"/>
      <c r="WOI524" s="682"/>
      <c r="WOJ524" s="682"/>
      <c r="WOK524" s="682"/>
      <c r="WOL524" s="682"/>
      <c r="WOM524" s="682"/>
      <c r="WON524" s="682"/>
      <c r="WOO524" s="682"/>
      <c r="WOP524" s="682"/>
      <c r="WOQ524" s="682"/>
      <c r="WOR524" s="682"/>
      <c r="WOS524" s="682"/>
      <c r="WOT524" s="682"/>
      <c r="WOU524" s="682"/>
      <c r="WOV524" s="682"/>
      <c r="WOW524" s="682"/>
      <c r="WOX524" s="682"/>
      <c r="WOY524" s="682"/>
      <c r="WOZ524" s="682"/>
      <c r="WPA524" s="682"/>
      <c r="WPB524" s="682"/>
      <c r="WPC524" s="682"/>
      <c r="WPD524" s="682"/>
      <c r="WPE524" s="682"/>
      <c r="WPF524" s="682"/>
      <c r="WPG524" s="682"/>
      <c r="WPH524" s="682"/>
      <c r="WPI524" s="682"/>
      <c r="WPJ524" s="682"/>
      <c r="WPK524" s="682"/>
      <c r="WPL524" s="682"/>
      <c r="WPM524" s="682"/>
      <c r="WPN524" s="682"/>
      <c r="WPO524" s="682"/>
      <c r="WPP524" s="682"/>
      <c r="WPQ524" s="682"/>
      <c r="WPR524" s="682"/>
      <c r="WPS524" s="682"/>
      <c r="WPT524" s="682"/>
      <c r="WPU524" s="682"/>
      <c r="WPV524" s="682"/>
      <c r="WPW524" s="682"/>
      <c r="WPX524" s="682"/>
      <c r="WPY524" s="682"/>
      <c r="WPZ524" s="682"/>
      <c r="WQA524" s="682"/>
      <c r="WQB524" s="682"/>
      <c r="WQC524" s="682"/>
      <c r="WQD524" s="682"/>
      <c r="WQE524" s="682"/>
      <c r="WQF524" s="682"/>
      <c r="WQG524" s="682"/>
      <c r="WQH524" s="682"/>
      <c r="WQI524" s="682"/>
      <c r="WQJ524" s="682"/>
      <c r="WQK524" s="682"/>
      <c r="WQL524" s="682"/>
      <c r="WQM524" s="682"/>
      <c r="WQN524" s="682"/>
      <c r="WQO524" s="682"/>
      <c r="WQP524" s="682"/>
      <c r="WQQ524" s="682"/>
      <c r="WQR524" s="682"/>
      <c r="WQS524" s="682"/>
      <c r="WQT524" s="682"/>
      <c r="WQU524" s="682"/>
      <c r="WQV524" s="682"/>
      <c r="WQW524" s="682"/>
      <c r="WQX524" s="682"/>
      <c r="WQY524" s="682"/>
      <c r="WQZ524" s="682"/>
      <c r="WRA524" s="682"/>
      <c r="WRB524" s="682"/>
      <c r="WRC524" s="682"/>
      <c r="WRD524" s="682"/>
      <c r="WRE524" s="682"/>
      <c r="WRF524" s="682"/>
      <c r="WRG524" s="682"/>
      <c r="WRH524" s="682"/>
      <c r="WRI524" s="682"/>
      <c r="WRJ524" s="682"/>
      <c r="WRK524" s="682"/>
      <c r="WRL524" s="682"/>
      <c r="WRM524" s="682"/>
      <c r="WRN524" s="682"/>
      <c r="WRO524" s="682"/>
      <c r="WRP524" s="682"/>
      <c r="WRQ524" s="682"/>
      <c r="WRR524" s="682"/>
      <c r="WRS524" s="682"/>
      <c r="WRT524" s="682"/>
      <c r="WRU524" s="682"/>
      <c r="WRV524" s="682"/>
      <c r="WRW524" s="682"/>
      <c r="WRX524" s="682"/>
      <c r="WRY524" s="682"/>
      <c r="WRZ524" s="682"/>
      <c r="WSA524" s="682"/>
      <c r="WSB524" s="682"/>
      <c r="WSC524" s="682"/>
      <c r="WSD524" s="682"/>
      <c r="WSE524" s="682"/>
      <c r="WSF524" s="682"/>
      <c r="WSG524" s="682"/>
      <c r="WSH524" s="682"/>
      <c r="WSI524" s="682"/>
      <c r="WSJ524" s="682"/>
      <c r="WSK524" s="682"/>
      <c r="WSL524" s="682"/>
      <c r="WSM524" s="682"/>
      <c r="WSN524" s="682"/>
      <c r="WSO524" s="682"/>
      <c r="WSP524" s="682"/>
      <c r="WSQ524" s="682"/>
      <c r="WSR524" s="682"/>
      <c r="WSS524" s="682"/>
      <c r="WST524" s="682"/>
      <c r="WSU524" s="682"/>
      <c r="WSV524" s="682"/>
      <c r="WSW524" s="682"/>
      <c r="WSX524" s="682"/>
      <c r="WSY524" s="682"/>
      <c r="WSZ524" s="682"/>
      <c r="WTA524" s="682"/>
      <c r="WTB524" s="682"/>
      <c r="WTC524" s="682"/>
      <c r="WTD524" s="682"/>
      <c r="WTE524" s="682"/>
      <c r="WTF524" s="682"/>
      <c r="WTG524" s="682"/>
      <c r="WTH524" s="682"/>
      <c r="WTI524" s="682"/>
      <c r="WTJ524" s="682"/>
      <c r="WTK524" s="682"/>
      <c r="WTL524" s="682"/>
      <c r="WTM524" s="682"/>
      <c r="WTN524" s="682"/>
      <c r="WTO524" s="682"/>
      <c r="WTP524" s="682"/>
      <c r="WTQ524" s="682"/>
      <c r="WTR524" s="682"/>
      <c r="WTS524" s="682"/>
      <c r="WTT524" s="682"/>
      <c r="WTU524" s="682"/>
      <c r="WTV524" s="682"/>
      <c r="WTW524" s="682"/>
      <c r="WTX524" s="682"/>
      <c r="WTY524" s="682"/>
      <c r="WTZ524" s="682"/>
      <c r="WUA524" s="682"/>
      <c r="WUB524" s="682"/>
      <c r="WUC524" s="682"/>
      <c r="WUD524" s="682"/>
      <c r="WUE524" s="682"/>
      <c r="WUF524" s="682"/>
      <c r="WUG524" s="682"/>
      <c r="WUH524" s="682"/>
      <c r="WUI524" s="682"/>
      <c r="WUJ524" s="682"/>
      <c r="WUK524" s="682"/>
      <c r="WUL524" s="682"/>
      <c r="WUM524" s="682"/>
      <c r="WUN524" s="682"/>
      <c r="WUO524" s="682"/>
      <c r="WUP524" s="682"/>
      <c r="WUQ524" s="682"/>
      <c r="WUR524" s="682"/>
      <c r="WUS524" s="682"/>
      <c r="WUT524" s="682"/>
      <c r="WUU524" s="682"/>
      <c r="WUV524" s="682"/>
      <c r="WUW524" s="682"/>
      <c r="WUX524" s="682"/>
      <c r="WUY524" s="682"/>
      <c r="WUZ524" s="682"/>
      <c r="WVA524" s="682"/>
      <c r="WVB524" s="682"/>
      <c r="WVC524" s="682"/>
      <c r="WVD524" s="682"/>
      <c r="WVE524" s="682"/>
      <c r="WVF524" s="682"/>
      <c r="WVG524" s="682"/>
      <c r="WVH524" s="682"/>
      <c r="WVI524" s="682"/>
      <c r="WVJ524" s="682"/>
      <c r="WVK524" s="682"/>
      <c r="WVL524" s="682"/>
      <c r="WVM524" s="682"/>
      <c r="WVN524" s="682"/>
      <c r="WVO524" s="682"/>
      <c r="WVP524" s="682"/>
      <c r="WVQ524" s="682"/>
      <c r="WVR524" s="682"/>
      <c r="WVS524" s="682"/>
      <c r="WVT524" s="682"/>
      <c r="WVU524" s="682"/>
      <c r="WVV524" s="682"/>
      <c r="WVW524" s="682"/>
      <c r="WVX524" s="682"/>
      <c r="WVY524" s="682"/>
      <c r="WVZ524" s="682"/>
      <c r="WWA524" s="682"/>
      <c r="WWB524" s="682"/>
      <c r="WWC524" s="682"/>
      <c r="WWD524" s="682"/>
      <c r="WWE524" s="682"/>
      <c r="WWF524" s="682"/>
      <c r="WWG524" s="682"/>
      <c r="WWH524" s="682"/>
      <c r="WWI524" s="682"/>
      <c r="WWJ524" s="682"/>
      <c r="WWK524" s="682"/>
      <c r="WWL524" s="682"/>
      <c r="WWM524" s="682"/>
      <c r="WWN524" s="682"/>
      <c r="WWO524" s="682"/>
      <c r="WWP524" s="682"/>
      <c r="WWQ524" s="682"/>
      <c r="WWR524" s="682"/>
      <c r="WWS524" s="682"/>
      <c r="WWT524" s="682"/>
      <c r="WWU524" s="682"/>
      <c r="WWV524" s="682"/>
      <c r="WWW524" s="682"/>
      <c r="WWX524" s="682"/>
      <c r="WWY524" s="682"/>
      <c r="WWZ524" s="682"/>
      <c r="WXA524" s="682"/>
      <c r="WXB524" s="682"/>
      <c r="WXC524" s="682"/>
      <c r="WXD524" s="682"/>
      <c r="WXE524" s="682"/>
      <c r="WXF524" s="682"/>
      <c r="WXG524" s="682"/>
      <c r="WXH524" s="682"/>
      <c r="WXI524" s="682"/>
      <c r="WXJ524" s="682"/>
      <c r="WXK524" s="682"/>
      <c r="WXL524" s="682"/>
      <c r="WXM524" s="682"/>
      <c r="WXN524" s="682"/>
      <c r="WXO524" s="682"/>
      <c r="WXP524" s="682"/>
      <c r="WXQ524" s="682"/>
      <c r="WXR524" s="682"/>
      <c r="WXS524" s="682"/>
      <c r="WXT524" s="682"/>
      <c r="WXU524" s="682"/>
      <c r="WXV524" s="682"/>
      <c r="WXW524" s="682"/>
      <c r="WXX524" s="682"/>
      <c r="WXY524" s="682"/>
      <c r="WXZ524" s="682"/>
      <c r="WYA524" s="682"/>
      <c r="WYB524" s="682"/>
      <c r="WYC524" s="682"/>
      <c r="WYD524" s="682"/>
      <c r="WYE524" s="682"/>
      <c r="WYF524" s="682"/>
      <c r="WYG524" s="682"/>
      <c r="WYH524" s="682"/>
      <c r="WYI524" s="682"/>
      <c r="WYJ524" s="682"/>
      <c r="WYK524" s="682"/>
      <c r="WYL524" s="682"/>
      <c r="WYM524" s="682"/>
      <c r="WYN524" s="682"/>
      <c r="WYO524" s="682"/>
      <c r="WYP524" s="682"/>
      <c r="WYQ524" s="682"/>
      <c r="WYR524" s="682"/>
      <c r="WYS524" s="682"/>
      <c r="WYT524" s="682"/>
      <c r="WYU524" s="682"/>
      <c r="WYV524" s="682"/>
      <c r="WYW524" s="682"/>
      <c r="WYX524" s="682"/>
      <c r="WYY524" s="682"/>
      <c r="WYZ524" s="682"/>
      <c r="WZA524" s="682"/>
      <c r="WZB524" s="682"/>
      <c r="WZC524" s="682"/>
      <c r="WZD524" s="682"/>
      <c r="WZE524" s="682"/>
      <c r="WZF524" s="682"/>
      <c r="WZG524" s="682"/>
      <c r="WZH524" s="682"/>
      <c r="WZI524" s="682"/>
      <c r="WZJ524" s="682"/>
      <c r="WZK524" s="682"/>
      <c r="WZL524" s="682"/>
      <c r="WZM524" s="682"/>
      <c r="WZN524" s="682"/>
      <c r="WZO524" s="682"/>
      <c r="WZP524" s="682"/>
      <c r="WZQ524" s="682"/>
      <c r="WZR524" s="682"/>
      <c r="WZS524" s="682"/>
      <c r="WZT524" s="682"/>
      <c r="WZU524" s="682"/>
      <c r="WZV524" s="682"/>
      <c r="WZW524" s="682"/>
      <c r="WZX524" s="682"/>
      <c r="WZY524" s="682"/>
      <c r="WZZ524" s="682"/>
      <c r="XAA524" s="682"/>
      <c r="XAB524" s="682"/>
      <c r="XAC524" s="682"/>
      <c r="XAD524" s="682"/>
      <c r="XAE524" s="682"/>
      <c r="XAF524" s="682"/>
      <c r="XAG524" s="682"/>
      <c r="XAH524" s="682"/>
      <c r="XAI524" s="682"/>
      <c r="XAJ524" s="682"/>
      <c r="XAK524" s="682"/>
      <c r="XAL524" s="682"/>
      <c r="XAM524" s="682"/>
      <c r="XAN524" s="682"/>
      <c r="XAO524" s="682"/>
      <c r="XAP524" s="682"/>
      <c r="XAQ524" s="682"/>
      <c r="XAR524" s="682"/>
      <c r="XAS524" s="682"/>
      <c r="XAT524" s="682"/>
      <c r="XAU524" s="682"/>
      <c r="XAV524" s="682"/>
      <c r="XAW524" s="682"/>
      <c r="XAX524" s="682"/>
      <c r="XAY524" s="682"/>
      <c r="XAZ524" s="682"/>
      <c r="XBA524" s="682"/>
      <c r="XBB524" s="682"/>
      <c r="XBC524" s="682"/>
      <c r="XBD524" s="682"/>
      <c r="XBE524" s="682"/>
      <c r="XBF524" s="682"/>
      <c r="XBG524" s="682"/>
      <c r="XBH524" s="682"/>
      <c r="XBI524" s="682"/>
      <c r="XBJ524" s="682"/>
      <c r="XBK524" s="682"/>
      <c r="XBL524" s="682"/>
      <c r="XBM524" s="682"/>
      <c r="XBN524" s="682"/>
      <c r="XBO524" s="682"/>
      <c r="XBP524" s="682"/>
      <c r="XBQ524" s="682"/>
      <c r="XBR524" s="682"/>
      <c r="XBS524" s="682"/>
      <c r="XBT524" s="682"/>
      <c r="XBU524" s="682"/>
      <c r="XBV524" s="682"/>
      <c r="XBW524" s="682"/>
      <c r="XBX524" s="682"/>
      <c r="XBY524" s="682"/>
      <c r="XBZ524" s="682"/>
      <c r="XCA524" s="682"/>
      <c r="XCB524" s="682"/>
      <c r="XCC524" s="682"/>
      <c r="XCD524" s="682"/>
      <c r="XCE524" s="682"/>
      <c r="XCF524" s="682"/>
      <c r="XCG524" s="682"/>
      <c r="XCH524" s="682"/>
      <c r="XCI524" s="682"/>
      <c r="XCJ524" s="682"/>
      <c r="XCK524" s="682"/>
      <c r="XCL524" s="682"/>
      <c r="XCM524" s="682"/>
      <c r="XCN524" s="682"/>
      <c r="XCO524" s="682"/>
      <c r="XCP524" s="682"/>
      <c r="XCQ524" s="682"/>
      <c r="XCR524" s="682"/>
      <c r="XCS524" s="682"/>
      <c r="XCT524" s="682"/>
      <c r="XCU524" s="682"/>
      <c r="XCV524" s="682"/>
      <c r="XCW524" s="682"/>
      <c r="XCX524" s="682"/>
      <c r="XCY524" s="682"/>
      <c r="XCZ524" s="682"/>
      <c r="XDA524" s="682"/>
      <c r="XDB524" s="682"/>
      <c r="XDC524" s="682"/>
      <c r="XDD524" s="682"/>
      <c r="XDE524" s="682"/>
      <c r="XDF524" s="682"/>
      <c r="XDG524" s="682"/>
      <c r="XDH524" s="682"/>
      <c r="XDI524" s="682"/>
      <c r="XDJ524" s="682"/>
      <c r="XDK524" s="682"/>
      <c r="XDL524" s="682"/>
      <c r="XDM524" s="682"/>
      <c r="XDN524" s="682"/>
      <c r="XDO524" s="682"/>
      <c r="XDP524" s="682"/>
      <c r="XDQ524" s="682"/>
      <c r="XDR524" s="682"/>
      <c r="XDS524" s="682"/>
      <c r="XDT524" s="682"/>
      <c r="XDU524" s="682"/>
      <c r="XDV524" s="682"/>
      <c r="XDW524" s="682"/>
      <c r="XDX524" s="682"/>
      <c r="XDY524" s="682"/>
      <c r="XDZ524" s="682"/>
      <c r="XEA524" s="682"/>
      <c r="XEB524" s="682"/>
      <c r="XEC524" s="682"/>
      <c r="XED524" s="682"/>
      <c r="XEE524" s="682"/>
      <c r="XEF524" s="682"/>
      <c r="XEG524" s="682"/>
      <c r="XEH524" s="682"/>
      <c r="XEI524" s="682"/>
      <c r="XEJ524" s="682"/>
      <c r="XEK524" s="682"/>
      <c r="XEL524" s="682"/>
    </row>
    <row r="525" spans="1:16366" s="66" customFormat="1" ht="12" customHeight="1" thickBot="1">
      <c r="A525" s="350" t="s">
        <v>375</v>
      </c>
      <c r="B525" s="350" t="s">
        <v>362</v>
      </c>
      <c r="C525" s="350"/>
      <c r="D525" s="350"/>
      <c r="E525" s="706" t="s">
        <v>726</v>
      </c>
      <c r="F525" s="816">
        <f>IFERROR('Formulario 4. Programático'!H532/'Formulario 4. Programático'!$F532,0)</f>
        <v>0</v>
      </c>
      <c r="G525" s="816">
        <f>IFERROR('Formulario 4. Programático'!I532/'Formulario 4. Programático'!$F532,0)</f>
        <v>0</v>
      </c>
      <c r="H525" s="816">
        <f>IFERROR('Formulario 4. Programático'!J532/'Formulario 4. Programático'!$F532,0)</f>
        <v>0</v>
      </c>
      <c r="I525" s="816">
        <f>IFERROR('Formulario 4. Programático'!K532/'Formulario 4. Programático'!$F532,0)</f>
        <v>0</v>
      </c>
      <c r="J525" s="816">
        <f>IFERROR('Formulario 4. Programático'!L532/'Formulario 4. Programático'!$F532,0)</f>
        <v>0</v>
      </c>
      <c r="K525" s="816">
        <f>IFERROR('Formulario 4. Programático'!M532/'Formulario 4. Programático'!$F532,0)</f>
        <v>0</v>
      </c>
      <c r="L525" s="816">
        <f>IFERROR('Formulario 4. Programático'!N532/'Formulario 4. Programático'!$F532,0)</f>
        <v>0</v>
      </c>
      <c r="M525" s="816">
        <f>IFERROR('Formulario 4. Programático'!O532/'Formulario 4. Programático'!$F532,0)</f>
        <v>0</v>
      </c>
      <c r="N525" s="816">
        <f>IFERROR('Formulario 4. Programático'!P532/'Formulario 4. Programático'!$F532,0)</f>
        <v>0</v>
      </c>
      <c r="O525" s="816">
        <f>IFERROR('Formulario 4. Programático'!Q532/'Formulario 4. Programático'!$F532,0)</f>
        <v>0</v>
      </c>
      <c r="P525" s="816">
        <f>IFERROR('Formulario 4. Programático'!R532/'Formulario 4. Programático'!$F532,0)</f>
        <v>0</v>
      </c>
      <c r="Q525" s="816">
        <f>IFERROR('Formulario 4. Programático'!S532/'Formulario 4. Programático'!$F532,0)</f>
        <v>0</v>
      </c>
      <c r="R525" s="816">
        <f>IFERROR('Formulario 4. Programático'!T538/'Formulario 4. Programático'!$F538,0)</f>
        <v>0</v>
      </c>
      <c r="S525" s="816">
        <f>IFERROR('Formulario 4. Programático'!U538/'Formulario 4. Programático'!$F538,0)</f>
        <v>0</v>
      </c>
      <c r="T525" s="682"/>
      <c r="U525" s="682"/>
      <c r="V525" s="682"/>
      <c r="W525" s="682"/>
      <c r="X525" s="682"/>
      <c r="Y525" s="682"/>
      <c r="Z525" s="682"/>
      <c r="AA525" s="682"/>
      <c r="AB525" s="682"/>
      <c r="AC525" s="682"/>
      <c r="AD525" s="682"/>
      <c r="AE525" s="682"/>
      <c r="AF525" s="682"/>
      <c r="AG525" s="682"/>
      <c r="AH525" s="682"/>
      <c r="AI525" s="682"/>
      <c r="AJ525" s="682"/>
      <c r="AK525" s="682"/>
      <c r="AL525" s="682"/>
      <c r="AM525" s="682"/>
      <c r="AN525" s="682"/>
      <c r="AO525" s="682"/>
      <c r="AP525" s="682"/>
      <c r="AQ525" s="682"/>
      <c r="AR525" s="682"/>
      <c r="AS525" s="682"/>
      <c r="AT525" s="682"/>
      <c r="AU525" s="682"/>
      <c r="AV525" s="682"/>
      <c r="AW525" s="682"/>
      <c r="AX525" s="682"/>
      <c r="AY525" s="682"/>
      <c r="AZ525" s="682"/>
      <c r="BA525" s="682"/>
      <c r="BB525" s="682"/>
      <c r="BC525" s="682"/>
      <c r="BD525" s="682"/>
      <c r="BE525" s="682"/>
      <c r="BF525" s="682"/>
      <c r="BG525" s="682"/>
      <c r="BH525" s="682"/>
      <c r="BI525" s="682"/>
      <c r="BJ525" s="682"/>
      <c r="BK525" s="682"/>
      <c r="BL525" s="682"/>
      <c r="BM525" s="682"/>
      <c r="BN525" s="682"/>
      <c r="BO525" s="682"/>
      <c r="BP525" s="682"/>
      <c r="BQ525" s="682"/>
      <c r="BR525" s="682"/>
      <c r="BS525" s="682"/>
      <c r="BT525" s="682"/>
      <c r="BU525" s="682"/>
      <c r="BV525" s="682"/>
      <c r="BW525" s="682"/>
      <c r="BX525" s="682"/>
      <c r="BY525" s="682"/>
      <c r="BZ525" s="682"/>
      <c r="CA525" s="682"/>
      <c r="CB525" s="682"/>
      <c r="CC525" s="682"/>
      <c r="CD525" s="682"/>
      <c r="CE525" s="682"/>
      <c r="CF525" s="682"/>
      <c r="CG525" s="682"/>
      <c r="CH525" s="682"/>
      <c r="CI525" s="682"/>
      <c r="CJ525" s="682"/>
      <c r="CK525" s="682"/>
      <c r="CL525" s="682"/>
      <c r="CM525" s="682"/>
      <c r="CN525" s="682"/>
      <c r="CO525" s="682"/>
      <c r="CP525" s="682"/>
      <c r="CQ525" s="682"/>
      <c r="CR525" s="682"/>
      <c r="CS525" s="682"/>
      <c r="CT525" s="682"/>
      <c r="CU525" s="682"/>
      <c r="CV525" s="682"/>
      <c r="CW525" s="682"/>
      <c r="CX525" s="682"/>
      <c r="CY525" s="682"/>
      <c r="CZ525" s="682"/>
      <c r="DA525" s="682"/>
      <c r="DB525" s="682"/>
      <c r="DC525" s="682"/>
      <c r="DD525" s="682"/>
      <c r="DE525" s="682"/>
      <c r="DF525" s="682"/>
      <c r="DG525" s="682"/>
      <c r="DH525" s="682"/>
      <c r="DI525" s="682"/>
      <c r="DJ525" s="682"/>
      <c r="DK525" s="682"/>
      <c r="DL525" s="682"/>
      <c r="DM525" s="682"/>
      <c r="DN525" s="682"/>
      <c r="DO525" s="682"/>
      <c r="DP525" s="682"/>
      <c r="DQ525" s="682"/>
      <c r="DR525" s="682"/>
      <c r="DS525" s="682"/>
      <c r="DT525" s="682"/>
      <c r="DU525" s="682"/>
      <c r="DV525" s="682"/>
      <c r="DW525" s="682"/>
      <c r="DX525" s="682"/>
      <c r="DY525" s="682"/>
      <c r="DZ525" s="682"/>
      <c r="EA525" s="682"/>
      <c r="EB525" s="682"/>
      <c r="EC525" s="682"/>
      <c r="ED525" s="682"/>
      <c r="EE525" s="682"/>
      <c r="EF525" s="682"/>
      <c r="EG525" s="682"/>
      <c r="EH525" s="682"/>
      <c r="EI525" s="682"/>
      <c r="EJ525" s="682"/>
      <c r="EK525" s="682"/>
      <c r="EL525" s="682"/>
      <c r="EM525" s="682"/>
      <c r="EN525" s="682"/>
      <c r="EO525" s="682"/>
      <c r="EP525" s="682"/>
      <c r="EQ525" s="682"/>
      <c r="ER525" s="682"/>
      <c r="ES525" s="682"/>
      <c r="ET525" s="682"/>
      <c r="EU525" s="682"/>
      <c r="EV525" s="682"/>
      <c r="EW525" s="682"/>
      <c r="EX525" s="682"/>
      <c r="EY525" s="682"/>
      <c r="EZ525" s="682"/>
      <c r="FA525" s="682"/>
      <c r="FB525" s="682"/>
      <c r="FC525" s="682"/>
      <c r="FD525" s="682"/>
      <c r="FE525" s="682"/>
      <c r="FF525" s="682"/>
      <c r="FG525" s="682"/>
      <c r="FH525" s="682"/>
      <c r="FI525" s="682"/>
      <c r="FJ525" s="682"/>
      <c r="FK525" s="682"/>
      <c r="FL525" s="682"/>
      <c r="FM525" s="682"/>
      <c r="FN525" s="682"/>
      <c r="FO525" s="682"/>
      <c r="FP525" s="682"/>
      <c r="FQ525" s="682"/>
      <c r="FR525" s="682"/>
      <c r="FS525" s="682"/>
      <c r="FT525" s="682"/>
      <c r="FU525" s="682"/>
      <c r="FV525" s="682"/>
      <c r="FW525" s="682"/>
      <c r="FX525" s="682"/>
      <c r="FY525" s="682"/>
      <c r="FZ525" s="682"/>
      <c r="GA525" s="682"/>
      <c r="GB525" s="682"/>
      <c r="GC525" s="682"/>
      <c r="GD525" s="682"/>
      <c r="GE525" s="682"/>
      <c r="GF525" s="682"/>
      <c r="GG525" s="682"/>
      <c r="GH525" s="682"/>
      <c r="GI525" s="682"/>
      <c r="GJ525" s="682"/>
      <c r="GK525" s="682"/>
      <c r="GL525" s="682"/>
      <c r="GM525" s="682"/>
      <c r="GN525" s="682"/>
      <c r="GO525" s="682"/>
      <c r="GP525" s="682"/>
      <c r="GQ525" s="682"/>
      <c r="GR525" s="682"/>
      <c r="GS525" s="682"/>
      <c r="GT525" s="682"/>
      <c r="GU525" s="682"/>
      <c r="GV525" s="682"/>
      <c r="GW525" s="682"/>
      <c r="GX525" s="682"/>
      <c r="GY525" s="682"/>
      <c r="GZ525" s="682"/>
      <c r="HA525" s="682"/>
      <c r="HB525" s="682"/>
      <c r="HC525" s="682"/>
      <c r="HD525" s="682"/>
      <c r="HE525" s="682"/>
      <c r="HF525" s="682"/>
      <c r="HG525" s="682"/>
      <c r="HH525" s="682"/>
      <c r="HI525" s="682"/>
      <c r="HJ525" s="682"/>
      <c r="HK525" s="682"/>
      <c r="HL525" s="682"/>
      <c r="HM525" s="682"/>
      <c r="HN525" s="682"/>
      <c r="HO525" s="682"/>
      <c r="HP525" s="682"/>
      <c r="HQ525" s="682"/>
      <c r="HR525" s="682"/>
      <c r="HS525" s="682"/>
      <c r="HT525" s="682"/>
      <c r="HU525" s="682"/>
      <c r="HV525" s="682"/>
      <c r="HW525" s="682"/>
      <c r="HX525" s="682"/>
      <c r="HY525" s="682"/>
      <c r="HZ525" s="682"/>
      <c r="IA525" s="682"/>
      <c r="IB525" s="682"/>
      <c r="IC525" s="682"/>
      <c r="ID525" s="682"/>
      <c r="IE525" s="682"/>
      <c r="IF525" s="682"/>
      <c r="IG525" s="682"/>
      <c r="IH525" s="682"/>
      <c r="II525" s="682"/>
      <c r="IJ525" s="682"/>
      <c r="IK525" s="682"/>
      <c r="IL525" s="682"/>
      <c r="IM525" s="682"/>
      <c r="IN525" s="682"/>
      <c r="IO525" s="682"/>
      <c r="IP525" s="682"/>
      <c r="IQ525" s="682"/>
      <c r="IR525" s="682"/>
      <c r="IS525" s="682"/>
      <c r="IT525" s="682"/>
      <c r="IU525" s="682"/>
      <c r="IV525" s="682"/>
      <c r="IW525" s="682"/>
      <c r="IX525" s="682"/>
      <c r="IY525" s="682"/>
      <c r="IZ525" s="682"/>
      <c r="JA525" s="682"/>
      <c r="JB525" s="682"/>
      <c r="JC525" s="682"/>
      <c r="JD525" s="682"/>
      <c r="JE525" s="682"/>
      <c r="JF525" s="682"/>
      <c r="JG525" s="682"/>
      <c r="JH525" s="682"/>
      <c r="JI525" s="682"/>
      <c r="JJ525" s="682"/>
      <c r="JK525" s="682"/>
      <c r="JL525" s="682"/>
      <c r="JM525" s="682"/>
      <c r="JN525" s="682"/>
      <c r="JO525" s="682"/>
      <c r="JP525" s="682"/>
      <c r="JQ525" s="682"/>
      <c r="JR525" s="682"/>
      <c r="JS525" s="682"/>
      <c r="JT525" s="682"/>
      <c r="JU525" s="682"/>
      <c r="JV525" s="682"/>
      <c r="JW525" s="682"/>
      <c r="JX525" s="682"/>
      <c r="JY525" s="682"/>
      <c r="JZ525" s="682"/>
      <c r="KA525" s="682"/>
      <c r="KB525" s="682"/>
      <c r="KC525" s="682"/>
      <c r="KD525" s="682"/>
      <c r="KE525" s="682"/>
      <c r="KF525" s="682"/>
      <c r="KG525" s="682"/>
      <c r="KH525" s="682"/>
      <c r="KI525" s="682"/>
      <c r="KJ525" s="682"/>
      <c r="KK525" s="682"/>
      <c r="KL525" s="682"/>
      <c r="KM525" s="682"/>
      <c r="KN525" s="682"/>
      <c r="KO525" s="682"/>
      <c r="KP525" s="682"/>
      <c r="KQ525" s="682"/>
      <c r="KR525" s="682"/>
      <c r="KS525" s="682"/>
      <c r="KT525" s="682"/>
      <c r="KU525" s="682"/>
      <c r="KV525" s="682"/>
      <c r="KW525" s="682"/>
      <c r="KX525" s="682"/>
      <c r="KY525" s="682"/>
      <c r="KZ525" s="682"/>
      <c r="LA525" s="682"/>
      <c r="LB525" s="682"/>
      <c r="LC525" s="682"/>
      <c r="LD525" s="682"/>
      <c r="LE525" s="682"/>
      <c r="LF525" s="682"/>
      <c r="LG525" s="682"/>
      <c r="LH525" s="682"/>
      <c r="LI525" s="682"/>
      <c r="LJ525" s="682"/>
      <c r="LK525" s="682"/>
      <c r="LL525" s="682"/>
      <c r="LM525" s="682"/>
      <c r="LN525" s="682"/>
      <c r="LO525" s="682"/>
      <c r="LP525" s="682"/>
      <c r="LQ525" s="682"/>
      <c r="LR525" s="682"/>
      <c r="LS525" s="682"/>
      <c r="LT525" s="682"/>
      <c r="LU525" s="682"/>
      <c r="LV525" s="682"/>
      <c r="LW525" s="682"/>
      <c r="LX525" s="682"/>
      <c r="LY525" s="682"/>
      <c r="LZ525" s="682"/>
      <c r="MA525" s="682"/>
      <c r="MB525" s="682"/>
      <c r="MC525" s="682"/>
      <c r="MD525" s="682"/>
      <c r="ME525" s="682"/>
      <c r="MF525" s="682"/>
      <c r="MG525" s="682"/>
      <c r="MH525" s="682"/>
      <c r="MI525" s="682"/>
      <c r="MJ525" s="682"/>
      <c r="MK525" s="682"/>
      <c r="ML525" s="682"/>
      <c r="MM525" s="682"/>
      <c r="MN525" s="682"/>
      <c r="MO525" s="682"/>
      <c r="MP525" s="682"/>
      <c r="MQ525" s="682"/>
      <c r="MR525" s="682"/>
      <c r="MS525" s="682"/>
      <c r="MT525" s="682"/>
      <c r="MU525" s="682"/>
      <c r="MV525" s="682"/>
      <c r="MW525" s="682"/>
      <c r="MX525" s="682"/>
      <c r="MY525" s="682"/>
      <c r="MZ525" s="682"/>
      <c r="NA525" s="682"/>
      <c r="NB525" s="682"/>
      <c r="NC525" s="682"/>
      <c r="ND525" s="682"/>
      <c r="NE525" s="682"/>
      <c r="NF525" s="682"/>
      <c r="NG525" s="682"/>
      <c r="NH525" s="682"/>
      <c r="NI525" s="682"/>
      <c r="NJ525" s="682"/>
      <c r="NK525" s="682"/>
      <c r="NL525" s="682"/>
      <c r="NM525" s="682"/>
      <c r="NN525" s="682"/>
      <c r="NO525" s="682"/>
      <c r="NP525" s="682"/>
      <c r="NQ525" s="682"/>
      <c r="NR525" s="682"/>
      <c r="NS525" s="682"/>
      <c r="NT525" s="682"/>
      <c r="NU525" s="682"/>
      <c r="NV525" s="682"/>
      <c r="NW525" s="682"/>
      <c r="NX525" s="682"/>
      <c r="NY525" s="682"/>
      <c r="NZ525" s="682"/>
      <c r="OA525" s="682"/>
      <c r="OB525" s="682"/>
      <c r="OC525" s="682"/>
      <c r="OD525" s="682"/>
      <c r="OE525" s="682"/>
      <c r="OF525" s="682"/>
      <c r="OG525" s="682"/>
      <c r="OH525" s="682"/>
      <c r="OI525" s="682"/>
      <c r="OJ525" s="682"/>
      <c r="OK525" s="682"/>
      <c r="OL525" s="682"/>
      <c r="OM525" s="682"/>
      <c r="ON525" s="682"/>
      <c r="OO525" s="682"/>
      <c r="OP525" s="682"/>
      <c r="OQ525" s="682"/>
      <c r="OR525" s="682"/>
      <c r="OS525" s="682"/>
      <c r="OT525" s="682"/>
      <c r="OU525" s="682"/>
      <c r="OV525" s="682"/>
      <c r="OW525" s="682"/>
      <c r="OX525" s="682"/>
      <c r="OY525" s="682"/>
      <c r="OZ525" s="682"/>
      <c r="PA525" s="682"/>
      <c r="PB525" s="682"/>
      <c r="PC525" s="682"/>
      <c r="PD525" s="682"/>
      <c r="PE525" s="682"/>
      <c r="PF525" s="682"/>
      <c r="PG525" s="682"/>
      <c r="PH525" s="682"/>
      <c r="PI525" s="682"/>
      <c r="PJ525" s="682"/>
      <c r="PK525" s="682"/>
      <c r="PL525" s="682"/>
      <c r="PM525" s="682"/>
      <c r="PN525" s="682"/>
      <c r="PO525" s="682"/>
      <c r="PP525" s="682"/>
      <c r="PQ525" s="682"/>
      <c r="PR525" s="682"/>
      <c r="PS525" s="682"/>
      <c r="PT525" s="682"/>
      <c r="PU525" s="682"/>
      <c r="PV525" s="682"/>
      <c r="PW525" s="682"/>
      <c r="PX525" s="682"/>
      <c r="PY525" s="682"/>
      <c r="PZ525" s="682"/>
      <c r="QA525" s="682"/>
      <c r="QB525" s="682"/>
      <c r="QC525" s="682"/>
      <c r="QD525" s="682"/>
      <c r="QE525" s="682"/>
      <c r="QF525" s="682"/>
      <c r="QG525" s="682"/>
      <c r="QH525" s="682"/>
      <c r="QI525" s="682"/>
      <c r="QJ525" s="682"/>
      <c r="QK525" s="682"/>
      <c r="QL525" s="682"/>
      <c r="QM525" s="682"/>
      <c r="QN525" s="682"/>
      <c r="QO525" s="682"/>
      <c r="QP525" s="682"/>
      <c r="QQ525" s="682"/>
      <c r="QR525" s="682"/>
      <c r="QS525" s="682"/>
      <c r="QT525" s="682"/>
      <c r="QU525" s="682"/>
      <c r="QV525" s="682"/>
      <c r="QW525" s="682"/>
      <c r="QX525" s="682"/>
      <c r="QY525" s="682"/>
      <c r="QZ525" s="682"/>
      <c r="RA525" s="682"/>
      <c r="RB525" s="682"/>
      <c r="RC525" s="682"/>
      <c r="RD525" s="682"/>
      <c r="RE525" s="682"/>
      <c r="RF525" s="682"/>
      <c r="RG525" s="682"/>
      <c r="RH525" s="682"/>
      <c r="RI525" s="682"/>
      <c r="RJ525" s="682"/>
      <c r="RK525" s="682"/>
      <c r="RL525" s="682"/>
      <c r="RM525" s="682"/>
      <c r="RN525" s="682"/>
      <c r="RO525" s="682"/>
      <c r="RP525" s="682"/>
      <c r="RQ525" s="682"/>
      <c r="RR525" s="682"/>
      <c r="RS525" s="682"/>
      <c r="RT525" s="682"/>
      <c r="RU525" s="682"/>
      <c r="RV525" s="682"/>
      <c r="RW525" s="682"/>
      <c r="RX525" s="682"/>
      <c r="RY525" s="682"/>
      <c r="RZ525" s="682"/>
      <c r="SA525" s="682"/>
      <c r="SB525" s="682"/>
      <c r="SC525" s="682"/>
      <c r="SD525" s="682"/>
      <c r="SE525" s="682"/>
      <c r="SF525" s="682"/>
      <c r="SG525" s="682"/>
      <c r="SH525" s="682"/>
      <c r="SI525" s="682"/>
      <c r="SJ525" s="682"/>
      <c r="SK525" s="682"/>
      <c r="SL525" s="682"/>
      <c r="SM525" s="682"/>
      <c r="SN525" s="682"/>
      <c r="SO525" s="682"/>
      <c r="SP525" s="682"/>
      <c r="SQ525" s="682"/>
      <c r="SR525" s="682"/>
      <c r="SS525" s="682"/>
      <c r="ST525" s="682"/>
      <c r="SU525" s="682"/>
      <c r="SV525" s="682"/>
      <c r="SW525" s="682"/>
      <c r="SX525" s="682"/>
      <c r="SY525" s="682"/>
      <c r="SZ525" s="682"/>
      <c r="TA525" s="682"/>
      <c r="TB525" s="682"/>
      <c r="TC525" s="682"/>
      <c r="TD525" s="682"/>
      <c r="TE525" s="682"/>
      <c r="TF525" s="682"/>
      <c r="TG525" s="682"/>
      <c r="TH525" s="682"/>
      <c r="TI525" s="682"/>
      <c r="TJ525" s="682"/>
      <c r="TK525" s="682"/>
      <c r="TL525" s="682"/>
      <c r="TM525" s="682"/>
      <c r="TN525" s="682"/>
      <c r="TO525" s="682"/>
      <c r="TP525" s="682"/>
      <c r="TQ525" s="682"/>
      <c r="TR525" s="682"/>
      <c r="TS525" s="682"/>
      <c r="TT525" s="682"/>
      <c r="TU525" s="682"/>
      <c r="TV525" s="682"/>
      <c r="TW525" s="682"/>
      <c r="TX525" s="682"/>
      <c r="TY525" s="682"/>
      <c r="TZ525" s="682"/>
      <c r="UA525" s="682"/>
      <c r="UB525" s="682"/>
      <c r="UC525" s="682"/>
      <c r="UD525" s="682"/>
      <c r="UE525" s="682"/>
      <c r="UF525" s="682"/>
      <c r="UG525" s="682"/>
      <c r="UH525" s="682"/>
      <c r="UI525" s="682"/>
      <c r="UJ525" s="682"/>
      <c r="UK525" s="682"/>
      <c r="UL525" s="682"/>
      <c r="UM525" s="682"/>
      <c r="UN525" s="682"/>
      <c r="UO525" s="682"/>
      <c r="UP525" s="682"/>
      <c r="UQ525" s="682"/>
      <c r="UR525" s="682"/>
      <c r="US525" s="682"/>
      <c r="UT525" s="682"/>
      <c r="UU525" s="682"/>
      <c r="UV525" s="682"/>
      <c r="UW525" s="682"/>
      <c r="UX525" s="682"/>
      <c r="UY525" s="682"/>
      <c r="UZ525" s="682"/>
      <c r="VA525" s="682"/>
      <c r="VB525" s="682"/>
      <c r="VC525" s="682"/>
      <c r="VD525" s="682"/>
      <c r="VE525" s="682"/>
      <c r="VF525" s="682"/>
      <c r="VG525" s="682"/>
      <c r="VH525" s="682"/>
      <c r="VI525" s="682"/>
      <c r="VJ525" s="682"/>
      <c r="VK525" s="682"/>
      <c r="VL525" s="682"/>
      <c r="VM525" s="682"/>
      <c r="VN525" s="682"/>
      <c r="VO525" s="682"/>
      <c r="VP525" s="682"/>
      <c r="VQ525" s="682"/>
      <c r="VR525" s="682"/>
      <c r="VS525" s="682"/>
      <c r="VT525" s="682"/>
      <c r="VU525" s="682"/>
      <c r="VV525" s="682"/>
      <c r="VW525" s="682"/>
      <c r="VX525" s="682"/>
      <c r="VY525" s="682"/>
      <c r="VZ525" s="682"/>
      <c r="WA525" s="682"/>
      <c r="WB525" s="682"/>
      <c r="WC525" s="682"/>
      <c r="WD525" s="682"/>
      <c r="WE525" s="682"/>
      <c r="WF525" s="682"/>
      <c r="WG525" s="682"/>
      <c r="WH525" s="682"/>
      <c r="WI525" s="682"/>
      <c r="WJ525" s="682"/>
      <c r="WK525" s="682"/>
      <c r="WL525" s="682"/>
      <c r="WM525" s="682"/>
      <c r="WN525" s="682"/>
      <c r="WO525" s="682"/>
      <c r="WP525" s="682"/>
      <c r="WQ525" s="682"/>
      <c r="WR525" s="682"/>
      <c r="WS525" s="682"/>
      <c r="WT525" s="682"/>
      <c r="WU525" s="682"/>
      <c r="WV525" s="682"/>
      <c r="WW525" s="682"/>
      <c r="WX525" s="682"/>
      <c r="WY525" s="682"/>
      <c r="WZ525" s="682"/>
      <c r="XA525" s="682"/>
      <c r="XB525" s="682"/>
      <c r="XC525" s="682"/>
      <c r="XD525" s="682"/>
      <c r="XE525" s="682"/>
      <c r="XF525" s="682"/>
      <c r="XG525" s="682"/>
      <c r="XH525" s="682"/>
      <c r="XI525" s="682"/>
      <c r="XJ525" s="682"/>
      <c r="XK525" s="682"/>
      <c r="XL525" s="682"/>
      <c r="XM525" s="682"/>
      <c r="XN525" s="682"/>
      <c r="XO525" s="682"/>
      <c r="XP525" s="682"/>
      <c r="XQ525" s="682"/>
      <c r="XR525" s="682"/>
      <c r="XS525" s="682"/>
      <c r="XT525" s="682"/>
      <c r="XU525" s="682"/>
      <c r="XV525" s="682"/>
      <c r="XW525" s="682"/>
      <c r="XX525" s="682"/>
      <c r="XY525" s="682"/>
      <c r="XZ525" s="682"/>
      <c r="YA525" s="682"/>
      <c r="YB525" s="682"/>
      <c r="YC525" s="682"/>
      <c r="YD525" s="682"/>
      <c r="YE525" s="682"/>
      <c r="YF525" s="682"/>
      <c r="YG525" s="682"/>
      <c r="YH525" s="682"/>
      <c r="YI525" s="682"/>
      <c r="YJ525" s="682"/>
      <c r="YK525" s="682"/>
      <c r="YL525" s="682"/>
      <c r="YM525" s="682"/>
      <c r="YN525" s="682"/>
      <c r="YO525" s="682"/>
      <c r="YP525" s="682"/>
      <c r="YQ525" s="682"/>
      <c r="YR525" s="682"/>
      <c r="YS525" s="682"/>
      <c r="YT525" s="682"/>
      <c r="YU525" s="682"/>
      <c r="YV525" s="682"/>
      <c r="YW525" s="682"/>
      <c r="YX525" s="682"/>
      <c r="YY525" s="682"/>
      <c r="YZ525" s="682"/>
      <c r="ZA525" s="682"/>
      <c r="ZB525" s="682"/>
      <c r="ZC525" s="682"/>
      <c r="ZD525" s="682"/>
      <c r="ZE525" s="682"/>
      <c r="ZF525" s="682"/>
      <c r="ZG525" s="682"/>
      <c r="ZH525" s="682"/>
      <c r="ZI525" s="682"/>
      <c r="ZJ525" s="682"/>
      <c r="ZK525" s="682"/>
      <c r="ZL525" s="682"/>
      <c r="ZM525" s="682"/>
      <c r="ZN525" s="682"/>
      <c r="ZO525" s="682"/>
      <c r="ZP525" s="682"/>
      <c r="ZQ525" s="682"/>
      <c r="ZR525" s="682"/>
      <c r="ZS525" s="682"/>
      <c r="ZT525" s="682"/>
      <c r="ZU525" s="682"/>
      <c r="ZV525" s="682"/>
      <c r="ZW525" s="682"/>
      <c r="ZX525" s="682"/>
      <c r="ZY525" s="682"/>
      <c r="ZZ525" s="682"/>
      <c r="AAA525" s="682"/>
      <c r="AAB525" s="682"/>
      <c r="AAC525" s="682"/>
      <c r="AAD525" s="682"/>
      <c r="AAE525" s="682"/>
      <c r="AAF525" s="682"/>
      <c r="AAG525" s="682"/>
      <c r="AAH525" s="682"/>
      <c r="AAI525" s="682"/>
      <c r="AAJ525" s="682"/>
      <c r="AAK525" s="682"/>
      <c r="AAL525" s="682"/>
      <c r="AAM525" s="682"/>
      <c r="AAN525" s="682"/>
      <c r="AAO525" s="682"/>
      <c r="AAP525" s="682"/>
      <c r="AAQ525" s="682"/>
      <c r="AAR525" s="682"/>
      <c r="AAS525" s="682"/>
      <c r="AAT525" s="682"/>
      <c r="AAU525" s="682"/>
      <c r="AAV525" s="682"/>
      <c r="AAW525" s="682"/>
      <c r="AAX525" s="682"/>
      <c r="AAY525" s="682"/>
      <c r="AAZ525" s="682"/>
      <c r="ABA525" s="682"/>
      <c r="ABB525" s="682"/>
      <c r="ABC525" s="682"/>
      <c r="ABD525" s="682"/>
      <c r="ABE525" s="682"/>
      <c r="ABF525" s="682"/>
      <c r="ABG525" s="682"/>
      <c r="ABH525" s="682"/>
      <c r="ABI525" s="682"/>
      <c r="ABJ525" s="682"/>
      <c r="ABK525" s="682"/>
      <c r="ABL525" s="682"/>
      <c r="ABM525" s="682"/>
      <c r="ABN525" s="682"/>
      <c r="ABO525" s="682"/>
      <c r="ABP525" s="682"/>
      <c r="ABQ525" s="682"/>
      <c r="ABR525" s="682"/>
      <c r="ABS525" s="682"/>
      <c r="ABT525" s="682"/>
      <c r="ABU525" s="682"/>
      <c r="ABV525" s="682"/>
      <c r="ABW525" s="682"/>
      <c r="ABX525" s="682"/>
      <c r="ABY525" s="682"/>
      <c r="ABZ525" s="682"/>
      <c r="ACA525" s="682"/>
      <c r="ACB525" s="682"/>
      <c r="ACC525" s="682"/>
      <c r="ACD525" s="682"/>
      <c r="ACE525" s="682"/>
      <c r="ACF525" s="682"/>
      <c r="ACG525" s="682"/>
      <c r="ACH525" s="682"/>
      <c r="ACI525" s="682"/>
      <c r="ACJ525" s="682"/>
      <c r="ACK525" s="682"/>
      <c r="ACL525" s="682"/>
      <c r="ACM525" s="682"/>
      <c r="ACN525" s="682"/>
      <c r="ACO525" s="682"/>
      <c r="ACP525" s="682"/>
      <c r="ACQ525" s="682"/>
      <c r="ACR525" s="682"/>
      <c r="ACS525" s="682"/>
      <c r="ACT525" s="682"/>
      <c r="ACU525" s="682"/>
      <c r="ACV525" s="682"/>
      <c r="ACW525" s="682"/>
      <c r="ACX525" s="682"/>
      <c r="ACY525" s="682"/>
      <c r="ACZ525" s="682"/>
      <c r="ADA525" s="682"/>
      <c r="ADB525" s="682"/>
      <c r="ADC525" s="682"/>
      <c r="ADD525" s="682"/>
      <c r="ADE525" s="682"/>
      <c r="ADF525" s="682"/>
      <c r="ADG525" s="682"/>
      <c r="ADH525" s="682"/>
      <c r="ADI525" s="682"/>
      <c r="ADJ525" s="682"/>
      <c r="ADK525" s="682"/>
      <c r="ADL525" s="682"/>
      <c r="ADM525" s="682"/>
      <c r="ADN525" s="682"/>
      <c r="ADO525" s="682"/>
      <c r="ADP525" s="682"/>
      <c r="ADQ525" s="682"/>
      <c r="ADR525" s="682"/>
      <c r="ADS525" s="682"/>
      <c r="ADT525" s="682"/>
      <c r="ADU525" s="682"/>
      <c r="ADV525" s="682"/>
      <c r="ADW525" s="682"/>
      <c r="ADX525" s="682"/>
      <c r="ADY525" s="682"/>
      <c r="ADZ525" s="682"/>
      <c r="AEA525" s="682"/>
      <c r="AEB525" s="682"/>
      <c r="AEC525" s="682"/>
      <c r="AED525" s="682"/>
      <c r="AEE525" s="682"/>
      <c r="AEF525" s="682"/>
      <c r="AEG525" s="682"/>
      <c r="AEH525" s="682"/>
      <c r="AEI525" s="682"/>
      <c r="AEJ525" s="682"/>
      <c r="AEK525" s="682"/>
      <c r="AEL525" s="682"/>
      <c r="AEM525" s="682"/>
      <c r="AEN525" s="682"/>
      <c r="AEO525" s="682"/>
      <c r="AEP525" s="682"/>
      <c r="AEQ525" s="682"/>
      <c r="AER525" s="682"/>
      <c r="AES525" s="682"/>
      <c r="AET525" s="682"/>
      <c r="AEU525" s="682"/>
      <c r="AEV525" s="682"/>
      <c r="AEW525" s="682"/>
      <c r="AEX525" s="682"/>
      <c r="AEY525" s="682"/>
      <c r="AEZ525" s="682"/>
      <c r="AFA525" s="682"/>
      <c r="AFB525" s="682"/>
      <c r="AFC525" s="682"/>
      <c r="AFD525" s="682"/>
      <c r="AFE525" s="682"/>
      <c r="AFF525" s="682"/>
      <c r="AFG525" s="682"/>
      <c r="AFH525" s="682"/>
      <c r="AFI525" s="682"/>
      <c r="AFJ525" s="682"/>
      <c r="AFK525" s="682"/>
      <c r="AFL525" s="682"/>
      <c r="AFM525" s="682"/>
      <c r="AFN525" s="682"/>
      <c r="AFO525" s="682"/>
      <c r="AFP525" s="682"/>
      <c r="AFQ525" s="682"/>
      <c r="AFR525" s="682"/>
      <c r="AFS525" s="682"/>
      <c r="AFT525" s="682"/>
      <c r="AFU525" s="682"/>
      <c r="AFV525" s="682"/>
      <c r="AFW525" s="682"/>
      <c r="AFX525" s="682"/>
      <c r="AFY525" s="682"/>
      <c r="AFZ525" s="682"/>
      <c r="AGA525" s="682"/>
      <c r="AGB525" s="682"/>
      <c r="AGC525" s="682"/>
      <c r="AGD525" s="682"/>
      <c r="AGE525" s="682"/>
      <c r="AGF525" s="682"/>
      <c r="AGG525" s="682"/>
      <c r="AGH525" s="682"/>
      <c r="AGI525" s="682"/>
      <c r="AGJ525" s="682"/>
      <c r="AGK525" s="682"/>
      <c r="AGL525" s="682"/>
      <c r="AGM525" s="682"/>
      <c r="AGN525" s="682"/>
      <c r="AGO525" s="682"/>
      <c r="AGP525" s="682"/>
      <c r="AGQ525" s="682"/>
      <c r="AGR525" s="682"/>
      <c r="AGS525" s="682"/>
      <c r="AGT525" s="682"/>
      <c r="AGU525" s="682"/>
      <c r="AGV525" s="682"/>
      <c r="AGW525" s="682"/>
      <c r="AGX525" s="682"/>
      <c r="AGY525" s="682"/>
      <c r="AGZ525" s="682"/>
      <c r="AHA525" s="682"/>
      <c r="AHB525" s="682"/>
      <c r="AHC525" s="682"/>
      <c r="AHD525" s="682"/>
      <c r="AHE525" s="682"/>
      <c r="AHF525" s="682"/>
      <c r="AHG525" s="682"/>
      <c r="AHH525" s="682"/>
      <c r="AHI525" s="682"/>
      <c r="AHJ525" s="682"/>
      <c r="AHK525" s="682"/>
      <c r="AHL525" s="682"/>
      <c r="AHM525" s="682"/>
      <c r="AHN525" s="682"/>
      <c r="AHO525" s="682"/>
      <c r="AHP525" s="682"/>
      <c r="AHQ525" s="682"/>
      <c r="AHR525" s="682"/>
      <c r="AHS525" s="682"/>
      <c r="AHT525" s="682"/>
      <c r="AHU525" s="682"/>
      <c r="AHV525" s="682"/>
      <c r="AHW525" s="682"/>
      <c r="AHX525" s="682"/>
      <c r="AHY525" s="682"/>
      <c r="AHZ525" s="682"/>
      <c r="AIA525" s="682"/>
      <c r="AIB525" s="682"/>
      <c r="AIC525" s="682"/>
      <c r="AID525" s="682"/>
      <c r="AIE525" s="682"/>
      <c r="AIF525" s="682"/>
      <c r="AIG525" s="682"/>
      <c r="AIH525" s="682"/>
      <c r="AII525" s="682"/>
      <c r="AIJ525" s="682"/>
      <c r="AIK525" s="682"/>
      <c r="AIL525" s="682"/>
      <c r="AIM525" s="682"/>
      <c r="AIN525" s="682"/>
      <c r="AIO525" s="682"/>
      <c r="AIP525" s="682"/>
      <c r="AIQ525" s="682"/>
      <c r="AIR525" s="682"/>
      <c r="AIS525" s="682"/>
      <c r="AIT525" s="682"/>
      <c r="AIU525" s="682"/>
      <c r="AIV525" s="682"/>
      <c r="AIW525" s="682"/>
      <c r="AIX525" s="682"/>
      <c r="AIY525" s="682"/>
      <c r="AIZ525" s="682"/>
      <c r="AJA525" s="682"/>
      <c r="AJB525" s="682"/>
      <c r="AJC525" s="682"/>
      <c r="AJD525" s="682"/>
      <c r="AJE525" s="682"/>
      <c r="AJF525" s="682"/>
      <c r="AJG525" s="682"/>
      <c r="AJH525" s="682"/>
      <c r="AJI525" s="682"/>
      <c r="AJJ525" s="682"/>
      <c r="AJK525" s="682"/>
      <c r="AJL525" s="682"/>
      <c r="AJM525" s="682"/>
      <c r="AJN525" s="682"/>
      <c r="AJO525" s="682"/>
      <c r="AJP525" s="682"/>
      <c r="AJQ525" s="682"/>
      <c r="AJR525" s="682"/>
      <c r="AJS525" s="682"/>
      <c r="AJT525" s="682"/>
      <c r="AJU525" s="682"/>
      <c r="AJV525" s="682"/>
      <c r="AJW525" s="682"/>
      <c r="AJX525" s="682"/>
      <c r="AJY525" s="682"/>
      <c r="AJZ525" s="682"/>
      <c r="AKA525" s="682"/>
      <c r="AKB525" s="682"/>
      <c r="AKC525" s="682"/>
      <c r="AKD525" s="682"/>
      <c r="AKE525" s="682"/>
      <c r="AKF525" s="682"/>
      <c r="AKG525" s="682"/>
      <c r="AKH525" s="682"/>
      <c r="AKI525" s="682"/>
      <c r="AKJ525" s="682"/>
      <c r="AKK525" s="682"/>
      <c r="AKL525" s="682"/>
      <c r="AKM525" s="682"/>
      <c r="AKN525" s="682"/>
      <c r="AKO525" s="682"/>
      <c r="AKP525" s="682"/>
      <c r="AKQ525" s="682"/>
      <c r="AKR525" s="682"/>
      <c r="AKS525" s="682"/>
      <c r="AKT525" s="682"/>
      <c r="AKU525" s="682"/>
      <c r="AKV525" s="682"/>
      <c r="AKW525" s="682"/>
      <c r="AKX525" s="682"/>
      <c r="AKY525" s="682"/>
      <c r="AKZ525" s="682"/>
      <c r="ALA525" s="682"/>
      <c r="ALB525" s="682"/>
      <c r="ALC525" s="682"/>
      <c r="ALD525" s="682"/>
      <c r="ALE525" s="682"/>
      <c r="ALF525" s="682"/>
      <c r="ALG525" s="682"/>
      <c r="ALH525" s="682"/>
      <c r="ALI525" s="682"/>
      <c r="ALJ525" s="682"/>
      <c r="ALK525" s="682"/>
      <c r="ALL525" s="682"/>
      <c r="ALM525" s="682"/>
      <c r="ALN525" s="682"/>
      <c r="ALO525" s="682"/>
      <c r="ALP525" s="682"/>
      <c r="ALQ525" s="682"/>
      <c r="ALR525" s="682"/>
      <c r="ALS525" s="682"/>
      <c r="ALT525" s="682"/>
      <c r="ALU525" s="682"/>
      <c r="ALV525" s="682"/>
      <c r="ALW525" s="682"/>
      <c r="ALX525" s="682"/>
      <c r="ALY525" s="682"/>
      <c r="ALZ525" s="682"/>
      <c r="AMA525" s="682"/>
      <c r="AMB525" s="682"/>
      <c r="AMC525" s="682"/>
      <c r="AMD525" s="682"/>
      <c r="AME525" s="682"/>
      <c r="AMF525" s="682"/>
      <c r="AMG525" s="682"/>
      <c r="AMH525" s="682"/>
      <c r="AMI525" s="682"/>
      <c r="AMJ525" s="682"/>
      <c r="AMK525" s="682"/>
      <c r="AML525" s="682"/>
      <c r="AMM525" s="682"/>
      <c r="AMN525" s="682"/>
      <c r="AMO525" s="682"/>
      <c r="AMP525" s="682"/>
      <c r="AMQ525" s="682"/>
      <c r="AMR525" s="682"/>
      <c r="AMS525" s="682"/>
      <c r="AMT525" s="682"/>
      <c r="AMU525" s="682"/>
      <c r="AMV525" s="682"/>
      <c r="AMW525" s="682"/>
      <c r="AMX525" s="682"/>
      <c r="AMY525" s="682"/>
      <c r="AMZ525" s="682"/>
      <c r="ANA525" s="682"/>
      <c r="ANB525" s="682"/>
      <c r="ANC525" s="682"/>
      <c r="AND525" s="682"/>
      <c r="ANE525" s="682"/>
      <c r="ANF525" s="682"/>
      <c r="ANG525" s="682"/>
      <c r="ANH525" s="682"/>
      <c r="ANI525" s="682"/>
      <c r="ANJ525" s="682"/>
      <c r="ANK525" s="682"/>
      <c r="ANL525" s="682"/>
      <c r="ANM525" s="682"/>
      <c r="ANN525" s="682"/>
      <c r="ANO525" s="682"/>
      <c r="ANP525" s="682"/>
      <c r="ANQ525" s="682"/>
      <c r="ANR525" s="682"/>
      <c r="ANS525" s="682"/>
      <c r="ANT525" s="682"/>
      <c r="ANU525" s="682"/>
      <c r="ANV525" s="682"/>
      <c r="ANW525" s="682"/>
      <c r="ANX525" s="682"/>
      <c r="ANY525" s="682"/>
      <c r="ANZ525" s="682"/>
      <c r="AOA525" s="682"/>
      <c r="AOB525" s="682"/>
      <c r="AOC525" s="682"/>
      <c r="AOD525" s="682"/>
      <c r="AOE525" s="682"/>
      <c r="AOF525" s="682"/>
      <c r="AOG525" s="682"/>
      <c r="AOH525" s="682"/>
      <c r="AOI525" s="682"/>
      <c r="AOJ525" s="682"/>
      <c r="AOK525" s="682"/>
      <c r="AOL525" s="682"/>
      <c r="AOM525" s="682"/>
      <c r="AON525" s="682"/>
      <c r="AOO525" s="682"/>
      <c r="AOP525" s="682"/>
      <c r="AOQ525" s="682"/>
      <c r="AOR525" s="682"/>
      <c r="AOS525" s="682"/>
      <c r="AOT525" s="682"/>
      <c r="AOU525" s="682"/>
      <c r="AOV525" s="682"/>
      <c r="AOW525" s="682"/>
      <c r="AOX525" s="682"/>
      <c r="AOY525" s="682"/>
      <c r="AOZ525" s="682"/>
      <c r="APA525" s="682"/>
      <c r="APB525" s="682"/>
      <c r="APC525" s="682"/>
      <c r="APD525" s="682"/>
      <c r="APE525" s="682"/>
      <c r="APF525" s="682"/>
      <c r="APG525" s="682"/>
      <c r="APH525" s="682"/>
      <c r="API525" s="682"/>
      <c r="APJ525" s="682"/>
      <c r="APK525" s="682"/>
      <c r="APL525" s="682"/>
      <c r="APM525" s="682"/>
      <c r="APN525" s="682"/>
      <c r="APO525" s="682"/>
      <c r="APP525" s="682"/>
      <c r="APQ525" s="682"/>
      <c r="APR525" s="682"/>
      <c r="APS525" s="682"/>
      <c r="APT525" s="682"/>
      <c r="APU525" s="682"/>
      <c r="APV525" s="682"/>
      <c r="APW525" s="682"/>
      <c r="APX525" s="682"/>
      <c r="APY525" s="682"/>
      <c r="APZ525" s="682"/>
      <c r="AQA525" s="682"/>
      <c r="AQB525" s="682"/>
      <c r="AQC525" s="682"/>
      <c r="AQD525" s="682"/>
      <c r="AQE525" s="682"/>
      <c r="AQF525" s="682"/>
      <c r="AQG525" s="682"/>
      <c r="AQH525" s="682"/>
      <c r="AQI525" s="682"/>
      <c r="AQJ525" s="682"/>
      <c r="AQK525" s="682"/>
      <c r="AQL525" s="682"/>
      <c r="AQM525" s="682"/>
      <c r="AQN525" s="682"/>
      <c r="AQO525" s="682"/>
      <c r="AQP525" s="682"/>
      <c r="AQQ525" s="682"/>
      <c r="AQR525" s="682"/>
      <c r="AQS525" s="682"/>
      <c r="AQT525" s="682"/>
      <c r="AQU525" s="682"/>
      <c r="AQV525" s="682"/>
      <c r="AQW525" s="682"/>
      <c r="AQX525" s="682"/>
      <c r="AQY525" s="682"/>
      <c r="AQZ525" s="682"/>
      <c r="ARA525" s="682"/>
      <c r="ARB525" s="682"/>
      <c r="ARC525" s="682"/>
      <c r="ARD525" s="682"/>
      <c r="ARE525" s="682"/>
      <c r="ARF525" s="682"/>
      <c r="ARG525" s="682"/>
      <c r="ARH525" s="682"/>
      <c r="ARI525" s="682"/>
      <c r="ARJ525" s="682"/>
      <c r="ARK525" s="682"/>
      <c r="ARL525" s="682"/>
      <c r="ARM525" s="682"/>
      <c r="ARN525" s="682"/>
      <c r="ARO525" s="682"/>
      <c r="ARP525" s="682"/>
      <c r="ARQ525" s="682"/>
      <c r="ARR525" s="682"/>
      <c r="ARS525" s="682"/>
      <c r="ART525" s="682"/>
      <c r="ARU525" s="682"/>
      <c r="ARV525" s="682"/>
      <c r="ARW525" s="682"/>
      <c r="ARX525" s="682"/>
      <c r="ARY525" s="682"/>
      <c r="ARZ525" s="682"/>
      <c r="ASA525" s="682"/>
      <c r="ASB525" s="682"/>
      <c r="ASC525" s="682"/>
      <c r="ASD525" s="682"/>
      <c r="ASE525" s="682"/>
      <c r="ASF525" s="682"/>
      <c r="ASG525" s="682"/>
      <c r="ASH525" s="682"/>
      <c r="ASI525" s="682"/>
      <c r="ASJ525" s="682"/>
      <c r="ASK525" s="682"/>
      <c r="ASL525" s="682"/>
      <c r="ASM525" s="682"/>
      <c r="ASN525" s="682"/>
      <c r="ASO525" s="682"/>
      <c r="ASP525" s="682"/>
      <c r="ASQ525" s="682"/>
      <c r="ASR525" s="682"/>
      <c r="ASS525" s="682"/>
      <c r="AST525" s="682"/>
      <c r="ASU525" s="682"/>
      <c r="ASV525" s="682"/>
      <c r="ASW525" s="682"/>
      <c r="ASX525" s="682"/>
      <c r="ASY525" s="682"/>
      <c r="ASZ525" s="682"/>
      <c r="ATA525" s="682"/>
      <c r="ATB525" s="682"/>
      <c r="ATC525" s="682"/>
      <c r="ATD525" s="682"/>
      <c r="ATE525" s="682"/>
      <c r="ATF525" s="682"/>
      <c r="ATG525" s="682"/>
      <c r="ATH525" s="682"/>
      <c r="ATI525" s="682"/>
      <c r="ATJ525" s="682"/>
      <c r="ATK525" s="682"/>
      <c r="ATL525" s="682"/>
      <c r="ATM525" s="682"/>
      <c r="ATN525" s="682"/>
      <c r="ATO525" s="682"/>
      <c r="ATP525" s="682"/>
      <c r="ATQ525" s="682"/>
      <c r="ATR525" s="682"/>
      <c r="ATS525" s="682"/>
      <c r="ATT525" s="682"/>
      <c r="ATU525" s="682"/>
      <c r="ATV525" s="682"/>
      <c r="ATW525" s="682"/>
      <c r="ATX525" s="682"/>
      <c r="ATY525" s="682"/>
      <c r="ATZ525" s="682"/>
      <c r="AUA525" s="682"/>
      <c r="AUB525" s="682"/>
      <c r="AUC525" s="682"/>
      <c r="AUD525" s="682"/>
      <c r="AUE525" s="682"/>
      <c r="AUF525" s="682"/>
      <c r="AUG525" s="682"/>
      <c r="AUH525" s="682"/>
      <c r="AUI525" s="682"/>
      <c r="AUJ525" s="682"/>
      <c r="AUK525" s="682"/>
      <c r="AUL525" s="682"/>
      <c r="AUM525" s="682"/>
      <c r="AUN525" s="682"/>
      <c r="AUO525" s="682"/>
      <c r="AUP525" s="682"/>
      <c r="AUQ525" s="682"/>
      <c r="AUR525" s="682"/>
      <c r="AUS525" s="682"/>
      <c r="AUT525" s="682"/>
      <c r="AUU525" s="682"/>
      <c r="AUV525" s="682"/>
      <c r="AUW525" s="682"/>
      <c r="AUX525" s="682"/>
      <c r="AUY525" s="682"/>
      <c r="AUZ525" s="682"/>
      <c r="AVA525" s="682"/>
      <c r="AVB525" s="682"/>
      <c r="AVC525" s="682"/>
      <c r="AVD525" s="682"/>
      <c r="AVE525" s="682"/>
      <c r="AVF525" s="682"/>
      <c r="AVG525" s="682"/>
      <c r="AVH525" s="682"/>
      <c r="AVI525" s="682"/>
      <c r="AVJ525" s="682"/>
      <c r="AVK525" s="682"/>
      <c r="AVL525" s="682"/>
      <c r="AVM525" s="682"/>
      <c r="AVN525" s="682"/>
      <c r="AVO525" s="682"/>
      <c r="AVP525" s="682"/>
      <c r="AVQ525" s="682"/>
      <c r="AVR525" s="682"/>
      <c r="AVS525" s="682"/>
      <c r="AVT525" s="682"/>
      <c r="AVU525" s="682"/>
      <c r="AVV525" s="682"/>
      <c r="AVW525" s="682"/>
      <c r="AVX525" s="682"/>
      <c r="AVY525" s="682"/>
      <c r="AVZ525" s="682"/>
      <c r="AWA525" s="682"/>
      <c r="AWB525" s="682"/>
      <c r="AWC525" s="682"/>
      <c r="AWD525" s="682"/>
      <c r="AWE525" s="682"/>
      <c r="AWF525" s="682"/>
      <c r="AWG525" s="682"/>
      <c r="AWH525" s="682"/>
      <c r="AWI525" s="682"/>
      <c r="AWJ525" s="682"/>
      <c r="AWK525" s="682"/>
      <c r="AWL525" s="682"/>
      <c r="AWM525" s="682"/>
      <c r="AWN525" s="682"/>
      <c r="AWO525" s="682"/>
      <c r="AWP525" s="682"/>
      <c r="AWQ525" s="682"/>
      <c r="AWR525" s="682"/>
      <c r="AWS525" s="682"/>
      <c r="AWT525" s="682"/>
      <c r="AWU525" s="682"/>
      <c r="AWV525" s="682"/>
      <c r="AWW525" s="682"/>
      <c r="AWX525" s="682"/>
      <c r="AWY525" s="682"/>
      <c r="AWZ525" s="682"/>
      <c r="AXA525" s="682"/>
      <c r="AXB525" s="682"/>
      <c r="AXC525" s="682"/>
      <c r="AXD525" s="682"/>
      <c r="AXE525" s="682"/>
      <c r="AXF525" s="682"/>
      <c r="AXG525" s="682"/>
      <c r="AXH525" s="682"/>
      <c r="AXI525" s="682"/>
      <c r="AXJ525" s="682"/>
      <c r="AXK525" s="682"/>
      <c r="AXL525" s="682"/>
      <c r="AXM525" s="682"/>
      <c r="AXN525" s="682"/>
      <c r="AXO525" s="682"/>
      <c r="AXP525" s="682"/>
      <c r="AXQ525" s="682"/>
      <c r="AXR525" s="682"/>
      <c r="AXS525" s="682"/>
      <c r="AXT525" s="682"/>
      <c r="AXU525" s="682"/>
      <c r="AXV525" s="682"/>
      <c r="AXW525" s="682"/>
      <c r="AXX525" s="682"/>
      <c r="AXY525" s="682"/>
      <c r="AXZ525" s="682"/>
      <c r="AYA525" s="682"/>
      <c r="AYB525" s="682"/>
      <c r="AYC525" s="682"/>
      <c r="AYD525" s="682"/>
      <c r="AYE525" s="682"/>
      <c r="AYF525" s="682"/>
      <c r="AYG525" s="682"/>
      <c r="AYH525" s="682"/>
      <c r="AYI525" s="682"/>
      <c r="AYJ525" s="682"/>
      <c r="AYK525" s="682"/>
      <c r="AYL525" s="682"/>
      <c r="AYM525" s="682"/>
      <c r="AYN525" s="682"/>
      <c r="AYO525" s="682"/>
      <c r="AYP525" s="682"/>
      <c r="AYQ525" s="682"/>
      <c r="AYR525" s="682"/>
      <c r="AYS525" s="682"/>
      <c r="AYT525" s="682"/>
      <c r="AYU525" s="682"/>
      <c r="AYV525" s="682"/>
      <c r="AYW525" s="682"/>
      <c r="AYX525" s="682"/>
      <c r="AYY525" s="682"/>
      <c r="AYZ525" s="682"/>
      <c r="AZA525" s="682"/>
      <c r="AZB525" s="682"/>
      <c r="AZC525" s="682"/>
      <c r="AZD525" s="682"/>
      <c r="AZE525" s="682"/>
      <c r="AZF525" s="682"/>
      <c r="AZG525" s="682"/>
      <c r="AZH525" s="682"/>
      <c r="AZI525" s="682"/>
      <c r="AZJ525" s="682"/>
      <c r="AZK525" s="682"/>
      <c r="AZL525" s="682"/>
      <c r="AZM525" s="682"/>
      <c r="AZN525" s="682"/>
      <c r="AZO525" s="682"/>
      <c r="AZP525" s="682"/>
      <c r="AZQ525" s="682"/>
      <c r="AZR525" s="682"/>
      <c r="AZS525" s="682"/>
      <c r="AZT525" s="682"/>
      <c r="AZU525" s="682"/>
      <c r="AZV525" s="682"/>
      <c r="AZW525" s="682"/>
      <c r="AZX525" s="682"/>
      <c r="AZY525" s="682"/>
      <c r="AZZ525" s="682"/>
      <c r="BAA525" s="682"/>
      <c r="BAB525" s="682"/>
      <c r="BAC525" s="682"/>
      <c r="BAD525" s="682"/>
      <c r="BAE525" s="682"/>
      <c r="BAF525" s="682"/>
      <c r="BAG525" s="682"/>
      <c r="BAH525" s="682"/>
      <c r="BAI525" s="682"/>
      <c r="BAJ525" s="682"/>
      <c r="BAK525" s="682"/>
      <c r="BAL525" s="682"/>
      <c r="BAM525" s="682"/>
      <c r="BAN525" s="682"/>
      <c r="BAO525" s="682"/>
      <c r="BAP525" s="682"/>
      <c r="BAQ525" s="682"/>
      <c r="BAR525" s="682"/>
      <c r="BAS525" s="682"/>
      <c r="BAT525" s="682"/>
      <c r="BAU525" s="682"/>
      <c r="BAV525" s="682"/>
      <c r="BAW525" s="682"/>
      <c r="BAX525" s="682"/>
      <c r="BAY525" s="682"/>
      <c r="BAZ525" s="682"/>
      <c r="BBA525" s="682"/>
      <c r="BBB525" s="682"/>
      <c r="BBC525" s="682"/>
      <c r="BBD525" s="682"/>
      <c r="BBE525" s="682"/>
      <c r="BBF525" s="682"/>
      <c r="BBG525" s="682"/>
      <c r="BBH525" s="682"/>
      <c r="BBI525" s="682"/>
      <c r="BBJ525" s="682"/>
      <c r="BBK525" s="682"/>
      <c r="BBL525" s="682"/>
      <c r="BBM525" s="682"/>
      <c r="BBN525" s="682"/>
      <c r="BBO525" s="682"/>
      <c r="BBP525" s="682"/>
      <c r="BBQ525" s="682"/>
      <c r="BBR525" s="682"/>
      <c r="BBS525" s="682"/>
      <c r="BBT525" s="682"/>
      <c r="BBU525" s="682"/>
      <c r="BBV525" s="682"/>
      <c r="BBW525" s="682"/>
      <c r="BBX525" s="682"/>
      <c r="BBY525" s="682"/>
      <c r="BBZ525" s="682"/>
      <c r="BCA525" s="682"/>
      <c r="BCB525" s="682"/>
      <c r="BCC525" s="682"/>
      <c r="BCD525" s="682"/>
      <c r="BCE525" s="682"/>
      <c r="BCF525" s="682"/>
      <c r="BCG525" s="682"/>
      <c r="BCH525" s="682"/>
      <c r="BCI525" s="682"/>
      <c r="BCJ525" s="682"/>
      <c r="BCK525" s="682"/>
      <c r="BCL525" s="682"/>
      <c r="BCM525" s="682"/>
      <c r="BCN525" s="682"/>
      <c r="BCO525" s="682"/>
      <c r="BCP525" s="682"/>
      <c r="BCQ525" s="682"/>
      <c r="BCR525" s="682"/>
      <c r="BCS525" s="682"/>
      <c r="BCT525" s="682"/>
      <c r="BCU525" s="682"/>
      <c r="BCV525" s="682"/>
      <c r="BCW525" s="682"/>
      <c r="BCX525" s="682"/>
      <c r="BCY525" s="682"/>
      <c r="BCZ525" s="682"/>
      <c r="BDA525" s="682"/>
      <c r="BDB525" s="682"/>
      <c r="BDC525" s="682"/>
      <c r="BDD525" s="682"/>
      <c r="BDE525" s="682"/>
      <c r="BDF525" s="682"/>
      <c r="BDG525" s="682"/>
      <c r="BDH525" s="682"/>
      <c r="BDI525" s="682"/>
      <c r="BDJ525" s="682"/>
      <c r="BDK525" s="682"/>
      <c r="BDL525" s="682"/>
      <c r="BDM525" s="682"/>
      <c r="BDN525" s="682"/>
      <c r="BDO525" s="682"/>
      <c r="BDP525" s="682"/>
      <c r="BDQ525" s="682"/>
      <c r="BDR525" s="682"/>
      <c r="BDS525" s="682"/>
      <c r="BDT525" s="682"/>
      <c r="BDU525" s="682"/>
      <c r="BDV525" s="682"/>
      <c r="BDW525" s="682"/>
      <c r="BDX525" s="682"/>
      <c r="BDY525" s="682"/>
      <c r="BDZ525" s="682"/>
      <c r="BEA525" s="682"/>
      <c r="BEB525" s="682"/>
      <c r="BEC525" s="682"/>
      <c r="BED525" s="682"/>
      <c r="BEE525" s="682"/>
      <c r="BEF525" s="682"/>
      <c r="BEG525" s="682"/>
      <c r="BEH525" s="682"/>
      <c r="BEI525" s="682"/>
      <c r="BEJ525" s="682"/>
      <c r="BEK525" s="682"/>
      <c r="BEL525" s="682"/>
      <c r="BEM525" s="682"/>
      <c r="BEN525" s="682"/>
      <c r="BEO525" s="682"/>
      <c r="BEP525" s="682"/>
      <c r="BEQ525" s="682"/>
      <c r="BER525" s="682"/>
      <c r="BES525" s="682"/>
      <c r="BET525" s="682"/>
      <c r="BEU525" s="682"/>
      <c r="BEV525" s="682"/>
      <c r="BEW525" s="682"/>
      <c r="BEX525" s="682"/>
      <c r="BEY525" s="682"/>
      <c r="BEZ525" s="682"/>
      <c r="BFA525" s="682"/>
      <c r="BFB525" s="682"/>
      <c r="BFC525" s="682"/>
      <c r="BFD525" s="682"/>
      <c r="BFE525" s="682"/>
      <c r="BFF525" s="682"/>
      <c r="BFG525" s="682"/>
      <c r="BFH525" s="682"/>
      <c r="BFI525" s="682"/>
      <c r="BFJ525" s="682"/>
      <c r="BFK525" s="682"/>
      <c r="BFL525" s="682"/>
      <c r="BFM525" s="682"/>
      <c r="BFN525" s="682"/>
      <c r="BFO525" s="682"/>
      <c r="BFP525" s="682"/>
      <c r="BFQ525" s="682"/>
      <c r="BFR525" s="682"/>
      <c r="BFS525" s="682"/>
      <c r="BFT525" s="682"/>
      <c r="BFU525" s="682"/>
      <c r="BFV525" s="682"/>
      <c r="BFW525" s="682"/>
      <c r="BFX525" s="682"/>
      <c r="BFY525" s="682"/>
      <c r="BFZ525" s="682"/>
      <c r="BGA525" s="682"/>
      <c r="BGB525" s="682"/>
      <c r="BGC525" s="682"/>
      <c r="BGD525" s="682"/>
      <c r="BGE525" s="682"/>
      <c r="BGF525" s="682"/>
      <c r="BGG525" s="682"/>
      <c r="BGH525" s="682"/>
      <c r="BGI525" s="682"/>
      <c r="BGJ525" s="682"/>
      <c r="BGK525" s="682"/>
      <c r="BGL525" s="682"/>
      <c r="BGM525" s="682"/>
      <c r="BGN525" s="682"/>
      <c r="BGO525" s="682"/>
      <c r="BGP525" s="682"/>
      <c r="BGQ525" s="682"/>
      <c r="BGR525" s="682"/>
      <c r="BGS525" s="682"/>
      <c r="BGT525" s="682"/>
      <c r="BGU525" s="682"/>
      <c r="BGV525" s="682"/>
      <c r="BGW525" s="682"/>
      <c r="BGX525" s="682"/>
      <c r="BGY525" s="682"/>
      <c r="BGZ525" s="682"/>
      <c r="BHA525" s="682"/>
      <c r="BHB525" s="682"/>
      <c r="BHC525" s="682"/>
      <c r="BHD525" s="682"/>
      <c r="BHE525" s="682"/>
      <c r="BHF525" s="682"/>
      <c r="BHG525" s="682"/>
      <c r="BHH525" s="682"/>
      <c r="BHI525" s="682"/>
      <c r="BHJ525" s="682"/>
      <c r="BHK525" s="682"/>
      <c r="BHL525" s="682"/>
      <c r="BHM525" s="682"/>
      <c r="BHN525" s="682"/>
      <c r="BHO525" s="682"/>
      <c r="BHP525" s="682"/>
      <c r="BHQ525" s="682"/>
      <c r="BHR525" s="682"/>
      <c r="BHS525" s="682"/>
      <c r="BHT525" s="682"/>
      <c r="BHU525" s="682"/>
      <c r="BHV525" s="682"/>
      <c r="BHW525" s="682"/>
      <c r="BHX525" s="682"/>
      <c r="BHY525" s="682"/>
      <c r="BHZ525" s="682"/>
      <c r="BIA525" s="682"/>
      <c r="BIB525" s="682"/>
      <c r="BIC525" s="682"/>
      <c r="BID525" s="682"/>
      <c r="BIE525" s="682"/>
      <c r="BIF525" s="682"/>
      <c r="BIG525" s="682"/>
      <c r="BIH525" s="682"/>
      <c r="BII525" s="682"/>
      <c r="BIJ525" s="682"/>
      <c r="BIK525" s="682"/>
      <c r="BIL525" s="682"/>
      <c r="BIM525" s="682"/>
      <c r="BIN525" s="682"/>
      <c r="BIO525" s="682"/>
      <c r="BIP525" s="682"/>
      <c r="BIQ525" s="682"/>
      <c r="BIR525" s="682"/>
      <c r="BIS525" s="682"/>
      <c r="BIT525" s="682"/>
      <c r="BIU525" s="682"/>
      <c r="BIV525" s="682"/>
      <c r="BIW525" s="682"/>
      <c r="BIX525" s="682"/>
      <c r="BIY525" s="682"/>
      <c r="BIZ525" s="682"/>
      <c r="BJA525" s="682"/>
      <c r="BJB525" s="682"/>
      <c r="BJC525" s="682"/>
      <c r="BJD525" s="682"/>
      <c r="BJE525" s="682"/>
      <c r="BJF525" s="682"/>
      <c r="BJG525" s="682"/>
      <c r="BJH525" s="682"/>
      <c r="BJI525" s="682"/>
      <c r="BJJ525" s="682"/>
      <c r="BJK525" s="682"/>
      <c r="BJL525" s="682"/>
      <c r="BJM525" s="682"/>
      <c r="BJN525" s="682"/>
      <c r="BJO525" s="682"/>
      <c r="BJP525" s="682"/>
      <c r="BJQ525" s="682"/>
      <c r="BJR525" s="682"/>
      <c r="BJS525" s="682"/>
      <c r="BJT525" s="682"/>
      <c r="BJU525" s="682"/>
      <c r="BJV525" s="682"/>
      <c r="BJW525" s="682"/>
      <c r="BJX525" s="682"/>
      <c r="BJY525" s="682"/>
      <c r="BJZ525" s="682"/>
      <c r="BKA525" s="682"/>
      <c r="BKB525" s="682"/>
      <c r="BKC525" s="682"/>
      <c r="BKD525" s="682"/>
      <c r="BKE525" s="682"/>
      <c r="BKF525" s="682"/>
      <c r="BKG525" s="682"/>
      <c r="BKH525" s="682"/>
      <c r="BKI525" s="682"/>
      <c r="BKJ525" s="682"/>
      <c r="BKK525" s="682"/>
      <c r="BKL525" s="682"/>
      <c r="BKM525" s="682"/>
      <c r="BKN525" s="682"/>
      <c r="BKO525" s="682"/>
      <c r="BKP525" s="682"/>
      <c r="BKQ525" s="682"/>
      <c r="BKR525" s="682"/>
      <c r="BKS525" s="682"/>
      <c r="BKT525" s="682"/>
      <c r="BKU525" s="682"/>
      <c r="BKV525" s="682"/>
      <c r="BKW525" s="682"/>
      <c r="BKX525" s="682"/>
      <c r="BKY525" s="682"/>
      <c r="BKZ525" s="682"/>
      <c r="BLA525" s="682"/>
      <c r="BLB525" s="682"/>
      <c r="BLC525" s="682"/>
      <c r="BLD525" s="682"/>
      <c r="BLE525" s="682"/>
      <c r="BLF525" s="682"/>
      <c r="BLG525" s="682"/>
      <c r="BLH525" s="682"/>
      <c r="BLI525" s="682"/>
      <c r="BLJ525" s="682"/>
      <c r="BLK525" s="682"/>
      <c r="BLL525" s="682"/>
      <c r="BLM525" s="682"/>
      <c r="BLN525" s="682"/>
      <c r="BLO525" s="682"/>
      <c r="BLP525" s="682"/>
      <c r="BLQ525" s="682"/>
      <c r="BLR525" s="682"/>
      <c r="BLS525" s="682"/>
      <c r="BLT525" s="682"/>
      <c r="BLU525" s="682"/>
      <c r="BLV525" s="682"/>
      <c r="BLW525" s="682"/>
      <c r="BLX525" s="682"/>
      <c r="BLY525" s="682"/>
      <c r="BLZ525" s="682"/>
      <c r="BMA525" s="682"/>
      <c r="BMB525" s="682"/>
      <c r="BMC525" s="682"/>
      <c r="BMD525" s="682"/>
      <c r="BME525" s="682"/>
      <c r="BMF525" s="682"/>
      <c r="BMG525" s="682"/>
      <c r="BMH525" s="682"/>
      <c r="BMI525" s="682"/>
      <c r="BMJ525" s="682"/>
      <c r="BMK525" s="682"/>
      <c r="BML525" s="682"/>
      <c r="BMM525" s="682"/>
      <c r="BMN525" s="682"/>
      <c r="BMO525" s="682"/>
      <c r="BMP525" s="682"/>
      <c r="BMQ525" s="682"/>
      <c r="BMR525" s="682"/>
      <c r="BMS525" s="682"/>
      <c r="BMT525" s="682"/>
      <c r="BMU525" s="682"/>
      <c r="BMV525" s="682"/>
      <c r="BMW525" s="682"/>
      <c r="BMX525" s="682"/>
      <c r="BMY525" s="682"/>
      <c r="BMZ525" s="682"/>
      <c r="BNA525" s="682"/>
      <c r="BNB525" s="682"/>
      <c r="BNC525" s="682"/>
      <c r="BND525" s="682"/>
      <c r="BNE525" s="682"/>
      <c r="BNF525" s="682"/>
      <c r="BNG525" s="682"/>
      <c r="BNH525" s="682"/>
      <c r="BNI525" s="682"/>
      <c r="BNJ525" s="682"/>
      <c r="BNK525" s="682"/>
      <c r="BNL525" s="682"/>
      <c r="BNM525" s="682"/>
      <c r="BNN525" s="682"/>
      <c r="BNO525" s="682"/>
      <c r="BNP525" s="682"/>
      <c r="BNQ525" s="682"/>
      <c r="BNR525" s="682"/>
      <c r="BNS525" s="682"/>
      <c r="BNT525" s="682"/>
      <c r="BNU525" s="682"/>
      <c r="BNV525" s="682"/>
      <c r="BNW525" s="682"/>
      <c r="BNX525" s="682"/>
      <c r="BNY525" s="682"/>
      <c r="BNZ525" s="682"/>
      <c r="BOA525" s="682"/>
      <c r="BOB525" s="682"/>
      <c r="BOC525" s="682"/>
      <c r="BOD525" s="682"/>
      <c r="BOE525" s="682"/>
      <c r="BOF525" s="682"/>
      <c r="BOG525" s="682"/>
      <c r="BOH525" s="682"/>
      <c r="BOI525" s="682"/>
      <c r="BOJ525" s="682"/>
      <c r="BOK525" s="682"/>
      <c r="BOL525" s="682"/>
      <c r="BOM525" s="682"/>
      <c r="BON525" s="682"/>
      <c r="BOO525" s="682"/>
      <c r="BOP525" s="682"/>
      <c r="BOQ525" s="682"/>
      <c r="BOR525" s="682"/>
      <c r="BOS525" s="682"/>
      <c r="BOT525" s="682"/>
      <c r="BOU525" s="682"/>
      <c r="BOV525" s="682"/>
      <c r="BOW525" s="682"/>
      <c r="BOX525" s="682"/>
      <c r="BOY525" s="682"/>
      <c r="BOZ525" s="682"/>
      <c r="BPA525" s="682"/>
      <c r="BPB525" s="682"/>
      <c r="BPC525" s="682"/>
      <c r="BPD525" s="682"/>
      <c r="BPE525" s="682"/>
      <c r="BPF525" s="682"/>
      <c r="BPG525" s="682"/>
      <c r="BPH525" s="682"/>
      <c r="BPI525" s="682"/>
      <c r="BPJ525" s="682"/>
      <c r="BPK525" s="682"/>
      <c r="BPL525" s="682"/>
      <c r="BPM525" s="682"/>
      <c r="BPN525" s="682"/>
      <c r="BPO525" s="682"/>
      <c r="BPP525" s="682"/>
      <c r="BPQ525" s="682"/>
      <c r="BPR525" s="682"/>
      <c r="BPS525" s="682"/>
      <c r="BPT525" s="682"/>
      <c r="BPU525" s="682"/>
      <c r="BPV525" s="682"/>
      <c r="BPW525" s="682"/>
      <c r="BPX525" s="682"/>
      <c r="BPY525" s="682"/>
      <c r="BPZ525" s="682"/>
      <c r="BQA525" s="682"/>
      <c r="BQB525" s="682"/>
      <c r="BQC525" s="682"/>
      <c r="BQD525" s="682"/>
      <c r="BQE525" s="682"/>
      <c r="BQF525" s="682"/>
      <c r="BQG525" s="682"/>
      <c r="BQH525" s="682"/>
      <c r="BQI525" s="682"/>
      <c r="BQJ525" s="682"/>
      <c r="BQK525" s="682"/>
      <c r="BQL525" s="682"/>
      <c r="BQM525" s="682"/>
      <c r="BQN525" s="682"/>
      <c r="BQO525" s="682"/>
      <c r="BQP525" s="682"/>
      <c r="BQQ525" s="682"/>
      <c r="BQR525" s="682"/>
      <c r="BQS525" s="682"/>
      <c r="BQT525" s="682"/>
      <c r="BQU525" s="682"/>
      <c r="BQV525" s="682"/>
      <c r="BQW525" s="682"/>
      <c r="BQX525" s="682"/>
      <c r="BQY525" s="682"/>
      <c r="BQZ525" s="682"/>
      <c r="BRA525" s="682"/>
      <c r="BRB525" s="682"/>
      <c r="BRC525" s="682"/>
      <c r="BRD525" s="682"/>
      <c r="BRE525" s="682"/>
      <c r="BRF525" s="682"/>
      <c r="BRG525" s="682"/>
      <c r="BRH525" s="682"/>
      <c r="BRI525" s="682"/>
      <c r="BRJ525" s="682"/>
      <c r="BRK525" s="682"/>
      <c r="BRL525" s="682"/>
      <c r="BRM525" s="682"/>
      <c r="BRN525" s="682"/>
      <c r="BRO525" s="682"/>
      <c r="BRP525" s="682"/>
      <c r="BRQ525" s="682"/>
      <c r="BRR525" s="682"/>
      <c r="BRS525" s="682"/>
      <c r="BRT525" s="682"/>
      <c r="BRU525" s="682"/>
      <c r="BRV525" s="682"/>
      <c r="BRW525" s="682"/>
      <c r="BRX525" s="682"/>
      <c r="BRY525" s="682"/>
      <c r="BRZ525" s="682"/>
      <c r="BSA525" s="682"/>
      <c r="BSB525" s="682"/>
      <c r="BSC525" s="682"/>
      <c r="BSD525" s="682"/>
      <c r="BSE525" s="682"/>
      <c r="BSF525" s="682"/>
      <c r="BSG525" s="682"/>
      <c r="BSH525" s="682"/>
      <c r="BSI525" s="682"/>
      <c r="BSJ525" s="682"/>
      <c r="BSK525" s="682"/>
      <c r="BSL525" s="682"/>
      <c r="BSM525" s="682"/>
      <c r="BSN525" s="682"/>
      <c r="BSO525" s="682"/>
      <c r="BSP525" s="682"/>
      <c r="BSQ525" s="682"/>
      <c r="BSR525" s="682"/>
      <c r="BSS525" s="682"/>
      <c r="BST525" s="682"/>
      <c r="BSU525" s="682"/>
      <c r="BSV525" s="682"/>
      <c r="BSW525" s="682"/>
      <c r="BSX525" s="682"/>
      <c r="BSY525" s="682"/>
      <c r="BSZ525" s="682"/>
      <c r="BTA525" s="682"/>
      <c r="BTB525" s="682"/>
      <c r="BTC525" s="682"/>
      <c r="BTD525" s="682"/>
      <c r="BTE525" s="682"/>
      <c r="BTF525" s="682"/>
      <c r="BTG525" s="682"/>
      <c r="BTH525" s="682"/>
      <c r="BTI525" s="682"/>
      <c r="BTJ525" s="682"/>
      <c r="BTK525" s="682"/>
      <c r="BTL525" s="682"/>
      <c r="BTM525" s="682"/>
      <c r="BTN525" s="682"/>
      <c r="BTO525" s="682"/>
      <c r="BTP525" s="682"/>
      <c r="BTQ525" s="682"/>
      <c r="BTR525" s="682"/>
      <c r="BTS525" s="682"/>
      <c r="BTT525" s="682"/>
      <c r="BTU525" s="682"/>
      <c r="BTV525" s="682"/>
      <c r="BTW525" s="682"/>
      <c r="BTX525" s="682"/>
      <c r="BTY525" s="682"/>
      <c r="BTZ525" s="682"/>
      <c r="BUA525" s="682"/>
      <c r="BUB525" s="682"/>
      <c r="BUC525" s="682"/>
      <c r="BUD525" s="682"/>
      <c r="BUE525" s="682"/>
      <c r="BUF525" s="682"/>
      <c r="BUG525" s="682"/>
      <c r="BUH525" s="682"/>
      <c r="BUI525" s="682"/>
      <c r="BUJ525" s="682"/>
      <c r="BUK525" s="682"/>
      <c r="BUL525" s="682"/>
      <c r="BUM525" s="682"/>
      <c r="BUN525" s="682"/>
      <c r="BUO525" s="682"/>
      <c r="BUP525" s="682"/>
      <c r="BUQ525" s="682"/>
      <c r="BUR525" s="682"/>
      <c r="BUS525" s="682"/>
      <c r="BUT525" s="682"/>
      <c r="BUU525" s="682"/>
      <c r="BUV525" s="682"/>
      <c r="BUW525" s="682"/>
      <c r="BUX525" s="682"/>
      <c r="BUY525" s="682"/>
      <c r="BUZ525" s="682"/>
      <c r="BVA525" s="682"/>
      <c r="BVB525" s="682"/>
      <c r="BVC525" s="682"/>
      <c r="BVD525" s="682"/>
      <c r="BVE525" s="682"/>
      <c r="BVF525" s="682"/>
      <c r="BVG525" s="682"/>
      <c r="BVH525" s="682"/>
      <c r="BVI525" s="682"/>
      <c r="BVJ525" s="682"/>
      <c r="BVK525" s="682"/>
      <c r="BVL525" s="682"/>
      <c r="BVM525" s="682"/>
      <c r="BVN525" s="682"/>
      <c r="BVO525" s="682"/>
      <c r="BVP525" s="682"/>
      <c r="BVQ525" s="682"/>
      <c r="BVR525" s="682"/>
      <c r="BVS525" s="682"/>
      <c r="BVT525" s="682"/>
      <c r="BVU525" s="682"/>
      <c r="BVV525" s="682"/>
      <c r="BVW525" s="682"/>
      <c r="BVX525" s="682"/>
      <c r="BVY525" s="682"/>
      <c r="BVZ525" s="682"/>
      <c r="BWA525" s="682"/>
      <c r="BWB525" s="682"/>
      <c r="BWC525" s="682"/>
      <c r="BWD525" s="682"/>
      <c r="BWE525" s="682"/>
      <c r="BWF525" s="682"/>
      <c r="BWG525" s="682"/>
      <c r="BWH525" s="682"/>
      <c r="BWI525" s="682"/>
      <c r="BWJ525" s="682"/>
      <c r="BWK525" s="682"/>
      <c r="BWL525" s="682"/>
      <c r="BWM525" s="682"/>
      <c r="BWN525" s="682"/>
      <c r="BWO525" s="682"/>
      <c r="BWP525" s="682"/>
      <c r="BWQ525" s="682"/>
      <c r="BWR525" s="682"/>
      <c r="BWS525" s="682"/>
      <c r="BWT525" s="682"/>
      <c r="BWU525" s="682"/>
      <c r="BWV525" s="682"/>
      <c r="BWW525" s="682"/>
      <c r="BWX525" s="682"/>
      <c r="BWY525" s="682"/>
      <c r="BWZ525" s="682"/>
      <c r="BXA525" s="682"/>
      <c r="BXB525" s="682"/>
      <c r="BXC525" s="682"/>
      <c r="BXD525" s="682"/>
      <c r="BXE525" s="682"/>
      <c r="BXF525" s="682"/>
      <c r="BXG525" s="682"/>
      <c r="BXH525" s="682"/>
      <c r="BXI525" s="682"/>
      <c r="BXJ525" s="682"/>
      <c r="BXK525" s="682"/>
      <c r="BXL525" s="682"/>
      <c r="BXM525" s="682"/>
      <c r="BXN525" s="682"/>
      <c r="BXO525" s="682"/>
      <c r="BXP525" s="682"/>
      <c r="BXQ525" s="682"/>
      <c r="BXR525" s="682"/>
      <c r="BXS525" s="682"/>
      <c r="BXT525" s="682"/>
      <c r="BXU525" s="682"/>
      <c r="BXV525" s="682"/>
      <c r="BXW525" s="682"/>
      <c r="BXX525" s="682"/>
      <c r="BXY525" s="682"/>
      <c r="BXZ525" s="682"/>
      <c r="BYA525" s="682"/>
      <c r="BYB525" s="682"/>
      <c r="BYC525" s="682"/>
      <c r="BYD525" s="682"/>
      <c r="BYE525" s="682"/>
      <c r="BYF525" s="682"/>
      <c r="BYG525" s="682"/>
      <c r="BYH525" s="682"/>
      <c r="BYI525" s="682"/>
      <c r="BYJ525" s="682"/>
      <c r="BYK525" s="682"/>
      <c r="BYL525" s="682"/>
      <c r="BYM525" s="682"/>
      <c r="BYN525" s="682"/>
      <c r="BYO525" s="682"/>
      <c r="BYP525" s="682"/>
      <c r="BYQ525" s="682"/>
      <c r="BYR525" s="682"/>
      <c r="BYS525" s="682"/>
      <c r="BYT525" s="682"/>
      <c r="BYU525" s="682"/>
      <c r="BYV525" s="682"/>
      <c r="BYW525" s="682"/>
      <c r="BYX525" s="682"/>
      <c r="BYY525" s="682"/>
      <c r="BYZ525" s="682"/>
      <c r="BZA525" s="682"/>
      <c r="BZB525" s="682"/>
      <c r="BZC525" s="682"/>
      <c r="BZD525" s="682"/>
      <c r="BZE525" s="682"/>
      <c r="BZF525" s="682"/>
      <c r="BZG525" s="682"/>
      <c r="BZH525" s="682"/>
      <c r="BZI525" s="682"/>
      <c r="BZJ525" s="682"/>
      <c r="BZK525" s="682"/>
      <c r="BZL525" s="682"/>
      <c r="BZM525" s="682"/>
      <c r="BZN525" s="682"/>
      <c r="BZO525" s="682"/>
      <c r="BZP525" s="682"/>
      <c r="BZQ525" s="682"/>
      <c r="BZR525" s="682"/>
      <c r="BZS525" s="682"/>
      <c r="BZT525" s="682"/>
      <c r="BZU525" s="682"/>
      <c r="BZV525" s="682"/>
      <c r="BZW525" s="682"/>
      <c r="BZX525" s="682"/>
      <c r="BZY525" s="682"/>
      <c r="BZZ525" s="682"/>
      <c r="CAA525" s="682"/>
      <c r="CAB525" s="682"/>
      <c r="CAC525" s="682"/>
      <c r="CAD525" s="682"/>
      <c r="CAE525" s="682"/>
      <c r="CAF525" s="682"/>
      <c r="CAG525" s="682"/>
      <c r="CAH525" s="682"/>
      <c r="CAI525" s="682"/>
      <c r="CAJ525" s="682"/>
      <c r="CAK525" s="682"/>
      <c r="CAL525" s="682"/>
      <c r="CAM525" s="682"/>
      <c r="CAN525" s="682"/>
      <c r="CAO525" s="682"/>
      <c r="CAP525" s="682"/>
      <c r="CAQ525" s="682"/>
      <c r="CAR525" s="682"/>
      <c r="CAS525" s="682"/>
      <c r="CAT525" s="682"/>
      <c r="CAU525" s="682"/>
      <c r="CAV525" s="682"/>
      <c r="CAW525" s="682"/>
      <c r="CAX525" s="682"/>
      <c r="CAY525" s="682"/>
      <c r="CAZ525" s="682"/>
      <c r="CBA525" s="682"/>
      <c r="CBB525" s="682"/>
      <c r="CBC525" s="682"/>
      <c r="CBD525" s="682"/>
      <c r="CBE525" s="682"/>
      <c r="CBF525" s="682"/>
      <c r="CBG525" s="682"/>
      <c r="CBH525" s="682"/>
      <c r="CBI525" s="682"/>
      <c r="CBJ525" s="682"/>
      <c r="CBK525" s="682"/>
      <c r="CBL525" s="682"/>
      <c r="CBM525" s="682"/>
      <c r="CBN525" s="682"/>
      <c r="CBO525" s="682"/>
      <c r="CBP525" s="682"/>
      <c r="CBQ525" s="682"/>
      <c r="CBR525" s="682"/>
      <c r="CBS525" s="682"/>
      <c r="CBT525" s="682"/>
      <c r="CBU525" s="682"/>
      <c r="CBV525" s="682"/>
      <c r="CBW525" s="682"/>
      <c r="CBX525" s="682"/>
      <c r="CBY525" s="682"/>
      <c r="CBZ525" s="682"/>
      <c r="CCA525" s="682"/>
      <c r="CCB525" s="682"/>
      <c r="CCC525" s="682"/>
      <c r="CCD525" s="682"/>
      <c r="CCE525" s="682"/>
      <c r="CCF525" s="682"/>
      <c r="CCG525" s="682"/>
      <c r="CCH525" s="682"/>
      <c r="CCI525" s="682"/>
      <c r="CCJ525" s="682"/>
      <c r="CCK525" s="682"/>
      <c r="CCL525" s="682"/>
      <c r="CCM525" s="682"/>
      <c r="CCN525" s="682"/>
      <c r="CCO525" s="682"/>
      <c r="CCP525" s="682"/>
      <c r="CCQ525" s="682"/>
      <c r="CCR525" s="682"/>
      <c r="CCS525" s="682"/>
      <c r="CCT525" s="682"/>
      <c r="CCU525" s="682"/>
      <c r="CCV525" s="682"/>
      <c r="CCW525" s="682"/>
      <c r="CCX525" s="682"/>
      <c r="CCY525" s="682"/>
      <c r="CCZ525" s="682"/>
      <c r="CDA525" s="682"/>
      <c r="CDB525" s="682"/>
      <c r="CDC525" s="682"/>
      <c r="CDD525" s="682"/>
      <c r="CDE525" s="682"/>
      <c r="CDF525" s="682"/>
      <c r="CDG525" s="682"/>
      <c r="CDH525" s="682"/>
      <c r="CDI525" s="682"/>
      <c r="CDJ525" s="682"/>
      <c r="CDK525" s="682"/>
      <c r="CDL525" s="682"/>
      <c r="CDM525" s="682"/>
      <c r="CDN525" s="682"/>
      <c r="CDO525" s="682"/>
      <c r="CDP525" s="682"/>
      <c r="CDQ525" s="682"/>
      <c r="CDR525" s="682"/>
      <c r="CDS525" s="682"/>
      <c r="CDT525" s="682"/>
      <c r="CDU525" s="682"/>
      <c r="CDV525" s="682"/>
      <c r="CDW525" s="682"/>
      <c r="CDX525" s="682"/>
      <c r="CDY525" s="682"/>
      <c r="CDZ525" s="682"/>
      <c r="CEA525" s="682"/>
      <c r="CEB525" s="682"/>
      <c r="CEC525" s="682"/>
      <c r="CED525" s="682"/>
      <c r="CEE525" s="682"/>
      <c r="CEF525" s="682"/>
      <c r="CEG525" s="682"/>
      <c r="CEH525" s="682"/>
      <c r="CEI525" s="682"/>
      <c r="CEJ525" s="682"/>
      <c r="CEK525" s="682"/>
      <c r="CEL525" s="682"/>
      <c r="CEM525" s="682"/>
      <c r="CEN525" s="682"/>
      <c r="CEO525" s="682"/>
      <c r="CEP525" s="682"/>
      <c r="CEQ525" s="682"/>
      <c r="CER525" s="682"/>
      <c r="CES525" s="682"/>
      <c r="CET525" s="682"/>
      <c r="CEU525" s="682"/>
      <c r="CEV525" s="682"/>
      <c r="CEW525" s="682"/>
      <c r="CEX525" s="682"/>
      <c r="CEY525" s="682"/>
      <c r="CEZ525" s="682"/>
      <c r="CFA525" s="682"/>
      <c r="CFB525" s="682"/>
      <c r="CFC525" s="682"/>
      <c r="CFD525" s="682"/>
      <c r="CFE525" s="682"/>
      <c r="CFF525" s="682"/>
      <c r="CFG525" s="682"/>
      <c r="CFH525" s="682"/>
      <c r="CFI525" s="682"/>
      <c r="CFJ525" s="682"/>
      <c r="CFK525" s="682"/>
      <c r="CFL525" s="682"/>
      <c r="CFM525" s="682"/>
      <c r="CFN525" s="682"/>
      <c r="CFO525" s="682"/>
      <c r="CFP525" s="682"/>
      <c r="CFQ525" s="682"/>
      <c r="CFR525" s="682"/>
      <c r="CFS525" s="682"/>
      <c r="CFT525" s="682"/>
      <c r="CFU525" s="682"/>
      <c r="CFV525" s="682"/>
      <c r="CFW525" s="682"/>
      <c r="CFX525" s="682"/>
      <c r="CFY525" s="682"/>
      <c r="CFZ525" s="682"/>
      <c r="CGA525" s="682"/>
      <c r="CGB525" s="682"/>
      <c r="CGC525" s="682"/>
      <c r="CGD525" s="682"/>
      <c r="CGE525" s="682"/>
      <c r="CGF525" s="682"/>
      <c r="CGG525" s="682"/>
      <c r="CGH525" s="682"/>
      <c r="CGI525" s="682"/>
      <c r="CGJ525" s="682"/>
      <c r="CGK525" s="682"/>
      <c r="CGL525" s="682"/>
      <c r="CGM525" s="682"/>
      <c r="CGN525" s="682"/>
      <c r="CGO525" s="682"/>
      <c r="CGP525" s="682"/>
      <c r="CGQ525" s="682"/>
      <c r="CGR525" s="682"/>
      <c r="CGS525" s="682"/>
      <c r="CGT525" s="682"/>
      <c r="CGU525" s="682"/>
      <c r="CGV525" s="682"/>
      <c r="CGW525" s="682"/>
      <c r="CGX525" s="682"/>
      <c r="CGY525" s="682"/>
      <c r="CGZ525" s="682"/>
      <c r="CHA525" s="682"/>
      <c r="CHB525" s="682"/>
      <c r="CHC525" s="682"/>
      <c r="CHD525" s="682"/>
      <c r="CHE525" s="682"/>
      <c r="CHF525" s="682"/>
      <c r="CHG525" s="682"/>
      <c r="CHH525" s="682"/>
      <c r="CHI525" s="682"/>
      <c r="CHJ525" s="682"/>
      <c r="CHK525" s="682"/>
      <c r="CHL525" s="682"/>
      <c r="CHM525" s="682"/>
      <c r="CHN525" s="682"/>
      <c r="CHO525" s="682"/>
      <c r="CHP525" s="682"/>
      <c r="CHQ525" s="682"/>
      <c r="CHR525" s="682"/>
      <c r="CHS525" s="682"/>
      <c r="CHT525" s="682"/>
      <c r="CHU525" s="682"/>
      <c r="CHV525" s="682"/>
      <c r="CHW525" s="682"/>
      <c r="CHX525" s="682"/>
      <c r="CHY525" s="682"/>
      <c r="CHZ525" s="682"/>
      <c r="CIA525" s="682"/>
      <c r="CIB525" s="682"/>
      <c r="CIC525" s="682"/>
      <c r="CID525" s="682"/>
      <c r="CIE525" s="682"/>
      <c r="CIF525" s="682"/>
      <c r="CIG525" s="682"/>
      <c r="CIH525" s="682"/>
      <c r="CII525" s="682"/>
      <c r="CIJ525" s="682"/>
      <c r="CIK525" s="682"/>
      <c r="CIL525" s="682"/>
      <c r="CIM525" s="682"/>
      <c r="CIN525" s="682"/>
      <c r="CIO525" s="682"/>
      <c r="CIP525" s="682"/>
      <c r="CIQ525" s="682"/>
      <c r="CIR525" s="682"/>
      <c r="CIS525" s="682"/>
      <c r="CIT525" s="682"/>
      <c r="CIU525" s="682"/>
      <c r="CIV525" s="682"/>
      <c r="CIW525" s="682"/>
      <c r="CIX525" s="682"/>
      <c r="CIY525" s="682"/>
      <c r="CIZ525" s="682"/>
      <c r="CJA525" s="682"/>
      <c r="CJB525" s="682"/>
      <c r="CJC525" s="682"/>
      <c r="CJD525" s="682"/>
      <c r="CJE525" s="682"/>
      <c r="CJF525" s="682"/>
      <c r="CJG525" s="682"/>
      <c r="CJH525" s="682"/>
      <c r="CJI525" s="682"/>
      <c r="CJJ525" s="682"/>
      <c r="CJK525" s="682"/>
      <c r="CJL525" s="682"/>
      <c r="CJM525" s="682"/>
      <c r="CJN525" s="682"/>
      <c r="CJO525" s="682"/>
      <c r="CJP525" s="682"/>
      <c r="CJQ525" s="682"/>
      <c r="CJR525" s="682"/>
      <c r="CJS525" s="682"/>
      <c r="CJT525" s="682"/>
      <c r="CJU525" s="682"/>
      <c r="CJV525" s="682"/>
      <c r="CJW525" s="682"/>
      <c r="CJX525" s="682"/>
      <c r="CJY525" s="682"/>
      <c r="CJZ525" s="682"/>
      <c r="CKA525" s="682"/>
      <c r="CKB525" s="682"/>
      <c r="CKC525" s="682"/>
      <c r="CKD525" s="682"/>
      <c r="CKE525" s="682"/>
      <c r="CKF525" s="682"/>
      <c r="CKG525" s="682"/>
      <c r="CKH525" s="682"/>
      <c r="CKI525" s="682"/>
      <c r="CKJ525" s="682"/>
      <c r="CKK525" s="682"/>
      <c r="CKL525" s="682"/>
      <c r="CKM525" s="682"/>
      <c r="CKN525" s="682"/>
      <c r="CKO525" s="682"/>
      <c r="CKP525" s="682"/>
      <c r="CKQ525" s="682"/>
      <c r="CKR525" s="682"/>
      <c r="CKS525" s="682"/>
      <c r="CKT525" s="682"/>
      <c r="CKU525" s="682"/>
      <c r="CKV525" s="682"/>
      <c r="CKW525" s="682"/>
      <c r="CKX525" s="682"/>
      <c r="CKY525" s="682"/>
      <c r="CKZ525" s="682"/>
      <c r="CLA525" s="682"/>
      <c r="CLB525" s="682"/>
      <c r="CLC525" s="682"/>
      <c r="CLD525" s="682"/>
      <c r="CLE525" s="682"/>
      <c r="CLF525" s="682"/>
      <c r="CLG525" s="682"/>
      <c r="CLH525" s="682"/>
      <c r="CLI525" s="682"/>
      <c r="CLJ525" s="682"/>
      <c r="CLK525" s="682"/>
      <c r="CLL525" s="682"/>
      <c r="CLM525" s="682"/>
      <c r="CLN525" s="682"/>
      <c r="CLO525" s="682"/>
      <c r="CLP525" s="682"/>
      <c r="CLQ525" s="682"/>
      <c r="CLR525" s="682"/>
      <c r="CLS525" s="682"/>
      <c r="CLT525" s="682"/>
      <c r="CLU525" s="682"/>
      <c r="CLV525" s="682"/>
      <c r="CLW525" s="682"/>
      <c r="CLX525" s="682"/>
      <c r="CLY525" s="682"/>
      <c r="CLZ525" s="682"/>
      <c r="CMA525" s="682"/>
      <c r="CMB525" s="682"/>
      <c r="CMC525" s="682"/>
      <c r="CMD525" s="682"/>
      <c r="CME525" s="682"/>
      <c r="CMF525" s="682"/>
      <c r="CMG525" s="682"/>
      <c r="CMH525" s="682"/>
      <c r="CMI525" s="682"/>
      <c r="CMJ525" s="682"/>
      <c r="CMK525" s="682"/>
      <c r="CML525" s="682"/>
      <c r="CMM525" s="682"/>
      <c r="CMN525" s="682"/>
      <c r="CMO525" s="682"/>
      <c r="CMP525" s="682"/>
      <c r="CMQ525" s="682"/>
      <c r="CMR525" s="682"/>
      <c r="CMS525" s="682"/>
      <c r="CMT525" s="682"/>
      <c r="CMU525" s="682"/>
      <c r="CMV525" s="682"/>
      <c r="CMW525" s="682"/>
      <c r="CMX525" s="682"/>
      <c r="CMY525" s="682"/>
      <c r="CMZ525" s="682"/>
      <c r="CNA525" s="682"/>
      <c r="CNB525" s="682"/>
      <c r="CNC525" s="682"/>
      <c r="CND525" s="682"/>
      <c r="CNE525" s="682"/>
      <c r="CNF525" s="682"/>
      <c r="CNG525" s="682"/>
      <c r="CNH525" s="682"/>
      <c r="CNI525" s="682"/>
      <c r="CNJ525" s="682"/>
      <c r="CNK525" s="682"/>
      <c r="CNL525" s="682"/>
      <c r="CNM525" s="682"/>
      <c r="CNN525" s="682"/>
      <c r="CNO525" s="682"/>
      <c r="CNP525" s="682"/>
      <c r="CNQ525" s="682"/>
      <c r="CNR525" s="682"/>
      <c r="CNS525" s="682"/>
      <c r="CNT525" s="682"/>
      <c r="CNU525" s="682"/>
      <c r="CNV525" s="682"/>
      <c r="CNW525" s="682"/>
      <c r="CNX525" s="682"/>
      <c r="CNY525" s="682"/>
      <c r="CNZ525" s="682"/>
      <c r="COA525" s="682"/>
      <c r="COB525" s="682"/>
      <c r="COC525" s="682"/>
      <c r="COD525" s="682"/>
      <c r="COE525" s="682"/>
      <c r="COF525" s="682"/>
      <c r="COG525" s="682"/>
      <c r="COH525" s="682"/>
      <c r="COI525" s="682"/>
      <c r="COJ525" s="682"/>
      <c r="COK525" s="682"/>
      <c r="COL525" s="682"/>
      <c r="COM525" s="682"/>
      <c r="CON525" s="682"/>
      <c r="COO525" s="682"/>
      <c r="COP525" s="682"/>
      <c r="COQ525" s="682"/>
      <c r="COR525" s="682"/>
      <c r="COS525" s="682"/>
      <c r="COT525" s="682"/>
      <c r="COU525" s="682"/>
      <c r="COV525" s="682"/>
      <c r="COW525" s="682"/>
      <c r="COX525" s="682"/>
      <c r="COY525" s="682"/>
      <c r="COZ525" s="682"/>
      <c r="CPA525" s="682"/>
      <c r="CPB525" s="682"/>
      <c r="CPC525" s="682"/>
      <c r="CPD525" s="682"/>
      <c r="CPE525" s="682"/>
      <c r="CPF525" s="682"/>
      <c r="CPG525" s="682"/>
      <c r="CPH525" s="682"/>
      <c r="CPI525" s="682"/>
      <c r="CPJ525" s="682"/>
      <c r="CPK525" s="682"/>
      <c r="CPL525" s="682"/>
      <c r="CPM525" s="682"/>
      <c r="CPN525" s="682"/>
      <c r="CPO525" s="682"/>
      <c r="CPP525" s="682"/>
      <c r="CPQ525" s="682"/>
      <c r="CPR525" s="682"/>
      <c r="CPS525" s="682"/>
      <c r="CPT525" s="682"/>
      <c r="CPU525" s="682"/>
      <c r="CPV525" s="682"/>
      <c r="CPW525" s="682"/>
      <c r="CPX525" s="682"/>
      <c r="CPY525" s="682"/>
      <c r="CPZ525" s="682"/>
      <c r="CQA525" s="682"/>
      <c r="CQB525" s="682"/>
      <c r="CQC525" s="682"/>
      <c r="CQD525" s="682"/>
      <c r="CQE525" s="682"/>
      <c r="CQF525" s="682"/>
      <c r="CQG525" s="682"/>
      <c r="CQH525" s="682"/>
      <c r="CQI525" s="682"/>
      <c r="CQJ525" s="682"/>
      <c r="CQK525" s="682"/>
      <c r="CQL525" s="682"/>
      <c r="CQM525" s="682"/>
      <c r="CQN525" s="682"/>
      <c r="CQO525" s="682"/>
      <c r="CQP525" s="682"/>
      <c r="CQQ525" s="682"/>
      <c r="CQR525" s="682"/>
      <c r="CQS525" s="682"/>
      <c r="CQT525" s="682"/>
      <c r="CQU525" s="682"/>
      <c r="CQV525" s="682"/>
      <c r="CQW525" s="682"/>
      <c r="CQX525" s="682"/>
      <c r="CQY525" s="682"/>
      <c r="CQZ525" s="682"/>
      <c r="CRA525" s="682"/>
      <c r="CRB525" s="682"/>
      <c r="CRC525" s="682"/>
      <c r="CRD525" s="682"/>
      <c r="CRE525" s="682"/>
      <c r="CRF525" s="682"/>
      <c r="CRG525" s="682"/>
      <c r="CRH525" s="682"/>
      <c r="CRI525" s="682"/>
      <c r="CRJ525" s="682"/>
      <c r="CRK525" s="682"/>
      <c r="CRL525" s="682"/>
      <c r="CRM525" s="682"/>
      <c r="CRN525" s="682"/>
      <c r="CRO525" s="682"/>
      <c r="CRP525" s="682"/>
      <c r="CRQ525" s="682"/>
      <c r="CRR525" s="682"/>
      <c r="CRS525" s="682"/>
      <c r="CRT525" s="682"/>
      <c r="CRU525" s="682"/>
      <c r="CRV525" s="682"/>
      <c r="CRW525" s="682"/>
      <c r="CRX525" s="682"/>
      <c r="CRY525" s="682"/>
      <c r="CRZ525" s="682"/>
      <c r="CSA525" s="682"/>
      <c r="CSB525" s="682"/>
      <c r="CSC525" s="682"/>
      <c r="CSD525" s="682"/>
      <c r="CSE525" s="682"/>
      <c r="CSF525" s="682"/>
      <c r="CSG525" s="682"/>
      <c r="CSH525" s="682"/>
      <c r="CSI525" s="682"/>
      <c r="CSJ525" s="682"/>
      <c r="CSK525" s="682"/>
      <c r="CSL525" s="682"/>
      <c r="CSM525" s="682"/>
      <c r="CSN525" s="682"/>
      <c r="CSO525" s="682"/>
      <c r="CSP525" s="682"/>
      <c r="CSQ525" s="682"/>
      <c r="CSR525" s="682"/>
      <c r="CSS525" s="682"/>
      <c r="CST525" s="682"/>
      <c r="CSU525" s="682"/>
      <c r="CSV525" s="682"/>
      <c r="CSW525" s="682"/>
      <c r="CSX525" s="682"/>
      <c r="CSY525" s="682"/>
      <c r="CSZ525" s="682"/>
      <c r="CTA525" s="682"/>
      <c r="CTB525" s="682"/>
      <c r="CTC525" s="682"/>
      <c r="CTD525" s="682"/>
      <c r="CTE525" s="682"/>
      <c r="CTF525" s="682"/>
      <c r="CTG525" s="682"/>
      <c r="CTH525" s="682"/>
      <c r="CTI525" s="682"/>
      <c r="CTJ525" s="682"/>
      <c r="CTK525" s="682"/>
      <c r="CTL525" s="682"/>
      <c r="CTM525" s="682"/>
      <c r="CTN525" s="682"/>
      <c r="CTO525" s="682"/>
      <c r="CTP525" s="682"/>
      <c r="CTQ525" s="682"/>
      <c r="CTR525" s="682"/>
      <c r="CTS525" s="682"/>
      <c r="CTT525" s="682"/>
      <c r="CTU525" s="682"/>
      <c r="CTV525" s="682"/>
      <c r="CTW525" s="682"/>
      <c r="CTX525" s="682"/>
      <c r="CTY525" s="682"/>
      <c r="CTZ525" s="682"/>
      <c r="CUA525" s="682"/>
      <c r="CUB525" s="682"/>
      <c r="CUC525" s="682"/>
      <c r="CUD525" s="682"/>
      <c r="CUE525" s="682"/>
      <c r="CUF525" s="682"/>
      <c r="CUG525" s="682"/>
      <c r="CUH525" s="682"/>
      <c r="CUI525" s="682"/>
      <c r="CUJ525" s="682"/>
      <c r="CUK525" s="682"/>
      <c r="CUL525" s="682"/>
      <c r="CUM525" s="682"/>
      <c r="CUN525" s="682"/>
      <c r="CUO525" s="682"/>
      <c r="CUP525" s="682"/>
      <c r="CUQ525" s="682"/>
      <c r="CUR525" s="682"/>
      <c r="CUS525" s="682"/>
      <c r="CUT525" s="682"/>
      <c r="CUU525" s="682"/>
      <c r="CUV525" s="682"/>
      <c r="CUW525" s="682"/>
      <c r="CUX525" s="682"/>
      <c r="CUY525" s="682"/>
      <c r="CUZ525" s="682"/>
      <c r="CVA525" s="682"/>
      <c r="CVB525" s="682"/>
      <c r="CVC525" s="682"/>
      <c r="CVD525" s="682"/>
      <c r="CVE525" s="682"/>
      <c r="CVF525" s="682"/>
      <c r="CVG525" s="682"/>
      <c r="CVH525" s="682"/>
      <c r="CVI525" s="682"/>
      <c r="CVJ525" s="682"/>
      <c r="CVK525" s="682"/>
      <c r="CVL525" s="682"/>
      <c r="CVM525" s="682"/>
      <c r="CVN525" s="682"/>
      <c r="CVO525" s="682"/>
      <c r="CVP525" s="682"/>
      <c r="CVQ525" s="682"/>
      <c r="CVR525" s="682"/>
      <c r="CVS525" s="682"/>
      <c r="CVT525" s="682"/>
      <c r="CVU525" s="682"/>
      <c r="CVV525" s="682"/>
      <c r="CVW525" s="682"/>
      <c r="CVX525" s="682"/>
      <c r="CVY525" s="682"/>
      <c r="CVZ525" s="682"/>
      <c r="CWA525" s="682"/>
      <c r="CWB525" s="682"/>
      <c r="CWC525" s="682"/>
      <c r="CWD525" s="682"/>
      <c r="CWE525" s="682"/>
      <c r="CWF525" s="682"/>
      <c r="CWG525" s="682"/>
      <c r="CWH525" s="682"/>
      <c r="CWI525" s="682"/>
      <c r="CWJ525" s="682"/>
      <c r="CWK525" s="682"/>
      <c r="CWL525" s="682"/>
      <c r="CWM525" s="682"/>
      <c r="CWN525" s="682"/>
      <c r="CWO525" s="682"/>
      <c r="CWP525" s="682"/>
      <c r="CWQ525" s="682"/>
      <c r="CWR525" s="682"/>
      <c r="CWS525" s="682"/>
      <c r="CWT525" s="682"/>
      <c r="CWU525" s="682"/>
      <c r="CWV525" s="682"/>
      <c r="CWW525" s="682"/>
      <c r="CWX525" s="682"/>
      <c r="CWY525" s="682"/>
      <c r="CWZ525" s="682"/>
      <c r="CXA525" s="682"/>
      <c r="CXB525" s="682"/>
      <c r="CXC525" s="682"/>
      <c r="CXD525" s="682"/>
      <c r="CXE525" s="682"/>
      <c r="CXF525" s="682"/>
      <c r="CXG525" s="682"/>
      <c r="CXH525" s="682"/>
      <c r="CXI525" s="682"/>
      <c r="CXJ525" s="682"/>
      <c r="CXK525" s="682"/>
      <c r="CXL525" s="682"/>
      <c r="CXM525" s="682"/>
      <c r="CXN525" s="682"/>
      <c r="CXO525" s="682"/>
      <c r="CXP525" s="682"/>
      <c r="CXQ525" s="682"/>
      <c r="CXR525" s="682"/>
      <c r="CXS525" s="682"/>
      <c r="CXT525" s="682"/>
      <c r="CXU525" s="682"/>
      <c r="CXV525" s="682"/>
      <c r="CXW525" s="682"/>
      <c r="CXX525" s="682"/>
      <c r="CXY525" s="682"/>
      <c r="CXZ525" s="682"/>
      <c r="CYA525" s="682"/>
      <c r="CYB525" s="682"/>
      <c r="CYC525" s="682"/>
      <c r="CYD525" s="682"/>
      <c r="CYE525" s="682"/>
      <c r="CYF525" s="682"/>
      <c r="CYG525" s="682"/>
      <c r="CYH525" s="682"/>
      <c r="CYI525" s="682"/>
      <c r="CYJ525" s="682"/>
      <c r="CYK525" s="682"/>
      <c r="CYL525" s="682"/>
      <c r="CYM525" s="682"/>
      <c r="CYN525" s="682"/>
      <c r="CYO525" s="682"/>
      <c r="CYP525" s="682"/>
      <c r="CYQ525" s="682"/>
      <c r="CYR525" s="682"/>
      <c r="CYS525" s="682"/>
      <c r="CYT525" s="682"/>
      <c r="CYU525" s="682"/>
      <c r="CYV525" s="682"/>
      <c r="CYW525" s="682"/>
      <c r="CYX525" s="682"/>
      <c r="CYY525" s="682"/>
      <c r="CYZ525" s="682"/>
      <c r="CZA525" s="682"/>
      <c r="CZB525" s="682"/>
      <c r="CZC525" s="682"/>
      <c r="CZD525" s="682"/>
      <c r="CZE525" s="682"/>
      <c r="CZF525" s="682"/>
      <c r="CZG525" s="682"/>
      <c r="CZH525" s="682"/>
      <c r="CZI525" s="682"/>
      <c r="CZJ525" s="682"/>
      <c r="CZK525" s="682"/>
      <c r="CZL525" s="682"/>
      <c r="CZM525" s="682"/>
      <c r="CZN525" s="682"/>
      <c r="CZO525" s="682"/>
      <c r="CZP525" s="682"/>
      <c r="CZQ525" s="682"/>
      <c r="CZR525" s="682"/>
      <c r="CZS525" s="682"/>
      <c r="CZT525" s="682"/>
      <c r="CZU525" s="682"/>
      <c r="CZV525" s="682"/>
      <c r="CZW525" s="682"/>
      <c r="CZX525" s="682"/>
      <c r="CZY525" s="682"/>
      <c r="CZZ525" s="682"/>
      <c r="DAA525" s="682"/>
      <c r="DAB525" s="682"/>
      <c r="DAC525" s="682"/>
      <c r="DAD525" s="682"/>
      <c r="DAE525" s="682"/>
      <c r="DAF525" s="682"/>
      <c r="DAG525" s="682"/>
      <c r="DAH525" s="682"/>
      <c r="DAI525" s="682"/>
      <c r="DAJ525" s="682"/>
      <c r="DAK525" s="682"/>
      <c r="DAL525" s="682"/>
      <c r="DAM525" s="682"/>
      <c r="DAN525" s="682"/>
      <c r="DAO525" s="682"/>
      <c r="DAP525" s="682"/>
      <c r="DAQ525" s="682"/>
      <c r="DAR525" s="682"/>
      <c r="DAS525" s="682"/>
      <c r="DAT525" s="682"/>
      <c r="DAU525" s="682"/>
      <c r="DAV525" s="682"/>
      <c r="DAW525" s="682"/>
      <c r="DAX525" s="682"/>
      <c r="DAY525" s="682"/>
      <c r="DAZ525" s="682"/>
      <c r="DBA525" s="682"/>
      <c r="DBB525" s="682"/>
      <c r="DBC525" s="682"/>
      <c r="DBD525" s="682"/>
      <c r="DBE525" s="682"/>
      <c r="DBF525" s="682"/>
      <c r="DBG525" s="682"/>
      <c r="DBH525" s="682"/>
      <c r="DBI525" s="682"/>
      <c r="DBJ525" s="682"/>
      <c r="DBK525" s="682"/>
      <c r="DBL525" s="682"/>
      <c r="DBM525" s="682"/>
      <c r="DBN525" s="682"/>
      <c r="DBO525" s="682"/>
      <c r="DBP525" s="682"/>
      <c r="DBQ525" s="682"/>
      <c r="DBR525" s="682"/>
      <c r="DBS525" s="682"/>
      <c r="DBT525" s="682"/>
      <c r="DBU525" s="682"/>
      <c r="DBV525" s="682"/>
      <c r="DBW525" s="682"/>
      <c r="DBX525" s="682"/>
      <c r="DBY525" s="682"/>
      <c r="DBZ525" s="682"/>
      <c r="DCA525" s="682"/>
      <c r="DCB525" s="682"/>
      <c r="DCC525" s="682"/>
      <c r="DCD525" s="682"/>
      <c r="DCE525" s="682"/>
      <c r="DCF525" s="682"/>
      <c r="DCG525" s="682"/>
      <c r="DCH525" s="682"/>
      <c r="DCI525" s="682"/>
      <c r="DCJ525" s="682"/>
      <c r="DCK525" s="682"/>
      <c r="DCL525" s="682"/>
      <c r="DCM525" s="682"/>
      <c r="DCN525" s="682"/>
      <c r="DCO525" s="682"/>
      <c r="DCP525" s="682"/>
      <c r="DCQ525" s="682"/>
      <c r="DCR525" s="682"/>
      <c r="DCS525" s="682"/>
      <c r="DCT525" s="682"/>
      <c r="DCU525" s="682"/>
      <c r="DCV525" s="682"/>
      <c r="DCW525" s="682"/>
      <c r="DCX525" s="682"/>
      <c r="DCY525" s="682"/>
      <c r="DCZ525" s="682"/>
      <c r="DDA525" s="682"/>
      <c r="DDB525" s="682"/>
      <c r="DDC525" s="682"/>
      <c r="DDD525" s="682"/>
      <c r="DDE525" s="682"/>
      <c r="DDF525" s="682"/>
      <c r="DDG525" s="682"/>
      <c r="DDH525" s="682"/>
      <c r="DDI525" s="682"/>
      <c r="DDJ525" s="682"/>
      <c r="DDK525" s="682"/>
      <c r="DDL525" s="682"/>
      <c r="DDM525" s="682"/>
      <c r="DDN525" s="682"/>
      <c r="DDO525" s="682"/>
      <c r="DDP525" s="682"/>
      <c r="DDQ525" s="682"/>
      <c r="DDR525" s="682"/>
      <c r="DDS525" s="682"/>
      <c r="DDT525" s="682"/>
      <c r="DDU525" s="682"/>
      <c r="DDV525" s="682"/>
      <c r="DDW525" s="682"/>
      <c r="DDX525" s="682"/>
      <c r="DDY525" s="682"/>
      <c r="DDZ525" s="682"/>
      <c r="DEA525" s="682"/>
      <c r="DEB525" s="682"/>
      <c r="DEC525" s="682"/>
      <c r="DED525" s="682"/>
      <c r="DEE525" s="682"/>
      <c r="DEF525" s="682"/>
      <c r="DEG525" s="682"/>
      <c r="DEH525" s="682"/>
      <c r="DEI525" s="682"/>
      <c r="DEJ525" s="682"/>
      <c r="DEK525" s="682"/>
      <c r="DEL525" s="682"/>
      <c r="DEM525" s="682"/>
      <c r="DEN525" s="682"/>
      <c r="DEO525" s="682"/>
      <c r="DEP525" s="682"/>
      <c r="DEQ525" s="682"/>
      <c r="DER525" s="682"/>
      <c r="DES525" s="682"/>
      <c r="DET525" s="682"/>
      <c r="DEU525" s="682"/>
      <c r="DEV525" s="682"/>
      <c r="DEW525" s="682"/>
      <c r="DEX525" s="682"/>
      <c r="DEY525" s="682"/>
      <c r="DEZ525" s="682"/>
      <c r="DFA525" s="682"/>
      <c r="DFB525" s="682"/>
      <c r="DFC525" s="682"/>
      <c r="DFD525" s="682"/>
      <c r="DFE525" s="682"/>
      <c r="DFF525" s="682"/>
      <c r="DFG525" s="682"/>
      <c r="DFH525" s="682"/>
      <c r="DFI525" s="682"/>
      <c r="DFJ525" s="682"/>
      <c r="DFK525" s="682"/>
      <c r="DFL525" s="682"/>
      <c r="DFM525" s="682"/>
      <c r="DFN525" s="682"/>
      <c r="DFO525" s="682"/>
      <c r="DFP525" s="682"/>
      <c r="DFQ525" s="682"/>
      <c r="DFR525" s="682"/>
      <c r="DFS525" s="682"/>
      <c r="DFT525" s="682"/>
      <c r="DFU525" s="682"/>
      <c r="DFV525" s="682"/>
      <c r="DFW525" s="682"/>
      <c r="DFX525" s="682"/>
      <c r="DFY525" s="682"/>
      <c r="DFZ525" s="682"/>
      <c r="DGA525" s="682"/>
      <c r="DGB525" s="682"/>
      <c r="DGC525" s="682"/>
      <c r="DGD525" s="682"/>
      <c r="DGE525" s="682"/>
      <c r="DGF525" s="682"/>
      <c r="DGG525" s="682"/>
      <c r="DGH525" s="682"/>
      <c r="DGI525" s="682"/>
      <c r="DGJ525" s="682"/>
      <c r="DGK525" s="682"/>
      <c r="DGL525" s="682"/>
      <c r="DGM525" s="682"/>
      <c r="DGN525" s="682"/>
      <c r="DGO525" s="682"/>
      <c r="DGP525" s="682"/>
      <c r="DGQ525" s="682"/>
      <c r="DGR525" s="682"/>
      <c r="DGS525" s="682"/>
      <c r="DGT525" s="682"/>
      <c r="DGU525" s="682"/>
      <c r="DGV525" s="682"/>
      <c r="DGW525" s="682"/>
      <c r="DGX525" s="682"/>
      <c r="DGY525" s="682"/>
      <c r="DGZ525" s="682"/>
      <c r="DHA525" s="682"/>
      <c r="DHB525" s="682"/>
      <c r="DHC525" s="682"/>
      <c r="DHD525" s="682"/>
      <c r="DHE525" s="682"/>
      <c r="DHF525" s="682"/>
      <c r="DHG525" s="682"/>
      <c r="DHH525" s="682"/>
      <c r="DHI525" s="682"/>
      <c r="DHJ525" s="682"/>
      <c r="DHK525" s="682"/>
      <c r="DHL525" s="682"/>
      <c r="DHM525" s="682"/>
      <c r="DHN525" s="682"/>
      <c r="DHO525" s="682"/>
      <c r="DHP525" s="682"/>
      <c r="DHQ525" s="682"/>
      <c r="DHR525" s="682"/>
      <c r="DHS525" s="682"/>
      <c r="DHT525" s="682"/>
      <c r="DHU525" s="682"/>
      <c r="DHV525" s="682"/>
      <c r="DHW525" s="682"/>
      <c r="DHX525" s="682"/>
      <c r="DHY525" s="682"/>
      <c r="DHZ525" s="682"/>
      <c r="DIA525" s="682"/>
      <c r="DIB525" s="682"/>
      <c r="DIC525" s="682"/>
      <c r="DID525" s="682"/>
      <c r="DIE525" s="682"/>
      <c r="DIF525" s="682"/>
      <c r="DIG525" s="682"/>
      <c r="DIH525" s="682"/>
      <c r="DII525" s="682"/>
      <c r="DIJ525" s="682"/>
      <c r="DIK525" s="682"/>
      <c r="DIL525" s="682"/>
      <c r="DIM525" s="682"/>
      <c r="DIN525" s="682"/>
      <c r="DIO525" s="682"/>
      <c r="DIP525" s="682"/>
      <c r="DIQ525" s="682"/>
      <c r="DIR525" s="682"/>
      <c r="DIS525" s="682"/>
      <c r="DIT525" s="682"/>
      <c r="DIU525" s="682"/>
      <c r="DIV525" s="682"/>
      <c r="DIW525" s="682"/>
      <c r="DIX525" s="682"/>
      <c r="DIY525" s="682"/>
      <c r="DIZ525" s="682"/>
      <c r="DJA525" s="682"/>
      <c r="DJB525" s="682"/>
      <c r="DJC525" s="682"/>
      <c r="DJD525" s="682"/>
      <c r="DJE525" s="682"/>
      <c r="DJF525" s="682"/>
      <c r="DJG525" s="682"/>
      <c r="DJH525" s="682"/>
      <c r="DJI525" s="682"/>
      <c r="DJJ525" s="682"/>
      <c r="DJK525" s="682"/>
      <c r="DJL525" s="682"/>
      <c r="DJM525" s="682"/>
      <c r="DJN525" s="682"/>
      <c r="DJO525" s="682"/>
      <c r="DJP525" s="682"/>
      <c r="DJQ525" s="682"/>
      <c r="DJR525" s="682"/>
      <c r="DJS525" s="682"/>
      <c r="DJT525" s="682"/>
      <c r="DJU525" s="682"/>
      <c r="DJV525" s="682"/>
      <c r="DJW525" s="682"/>
      <c r="DJX525" s="682"/>
      <c r="DJY525" s="682"/>
      <c r="DJZ525" s="682"/>
      <c r="DKA525" s="682"/>
      <c r="DKB525" s="682"/>
      <c r="DKC525" s="682"/>
      <c r="DKD525" s="682"/>
      <c r="DKE525" s="682"/>
      <c r="DKF525" s="682"/>
      <c r="DKG525" s="682"/>
      <c r="DKH525" s="682"/>
      <c r="DKI525" s="682"/>
      <c r="DKJ525" s="682"/>
      <c r="DKK525" s="682"/>
      <c r="DKL525" s="682"/>
      <c r="DKM525" s="682"/>
      <c r="DKN525" s="682"/>
      <c r="DKO525" s="682"/>
      <c r="DKP525" s="682"/>
      <c r="DKQ525" s="682"/>
      <c r="DKR525" s="682"/>
      <c r="DKS525" s="682"/>
      <c r="DKT525" s="682"/>
      <c r="DKU525" s="682"/>
      <c r="DKV525" s="682"/>
      <c r="DKW525" s="682"/>
      <c r="DKX525" s="682"/>
      <c r="DKY525" s="682"/>
      <c r="DKZ525" s="682"/>
      <c r="DLA525" s="682"/>
      <c r="DLB525" s="682"/>
      <c r="DLC525" s="682"/>
      <c r="DLD525" s="682"/>
      <c r="DLE525" s="682"/>
      <c r="DLF525" s="682"/>
      <c r="DLG525" s="682"/>
      <c r="DLH525" s="682"/>
      <c r="DLI525" s="682"/>
      <c r="DLJ525" s="682"/>
      <c r="DLK525" s="682"/>
      <c r="DLL525" s="682"/>
      <c r="DLM525" s="682"/>
      <c r="DLN525" s="682"/>
      <c r="DLO525" s="682"/>
      <c r="DLP525" s="682"/>
      <c r="DLQ525" s="682"/>
      <c r="DLR525" s="682"/>
      <c r="DLS525" s="682"/>
      <c r="DLT525" s="682"/>
      <c r="DLU525" s="682"/>
      <c r="DLV525" s="682"/>
      <c r="DLW525" s="682"/>
      <c r="DLX525" s="682"/>
      <c r="DLY525" s="682"/>
      <c r="DLZ525" s="682"/>
      <c r="DMA525" s="682"/>
      <c r="DMB525" s="682"/>
      <c r="DMC525" s="682"/>
      <c r="DMD525" s="682"/>
      <c r="DME525" s="682"/>
      <c r="DMF525" s="682"/>
      <c r="DMG525" s="682"/>
      <c r="DMH525" s="682"/>
      <c r="DMI525" s="682"/>
      <c r="DMJ525" s="682"/>
      <c r="DMK525" s="682"/>
      <c r="DML525" s="682"/>
      <c r="DMM525" s="682"/>
      <c r="DMN525" s="682"/>
      <c r="DMO525" s="682"/>
      <c r="DMP525" s="682"/>
      <c r="DMQ525" s="682"/>
      <c r="DMR525" s="682"/>
      <c r="DMS525" s="682"/>
      <c r="DMT525" s="682"/>
      <c r="DMU525" s="682"/>
      <c r="DMV525" s="682"/>
      <c r="DMW525" s="682"/>
      <c r="DMX525" s="682"/>
      <c r="DMY525" s="682"/>
      <c r="DMZ525" s="682"/>
      <c r="DNA525" s="682"/>
      <c r="DNB525" s="682"/>
      <c r="DNC525" s="682"/>
      <c r="DND525" s="682"/>
      <c r="DNE525" s="682"/>
      <c r="DNF525" s="682"/>
      <c r="DNG525" s="682"/>
      <c r="DNH525" s="682"/>
      <c r="DNI525" s="682"/>
      <c r="DNJ525" s="682"/>
      <c r="DNK525" s="682"/>
      <c r="DNL525" s="682"/>
      <c r="DNM525" s="682"/>
      <c r="DNN525" s="682"/>
      <c r="DNO525" s="682"/>
      <c r="DNP525" s="682"/>
      <c r="DNQ525" s="682"/>
      <c r="DNR525" s="682"/>
      <c r="DNS525" s="682"/>
      <c r="DNT525" s="682"/>
      <c r="DNU525" s="682"/>
      <c r="DNV525" s="682"/>
      <c r="DNW525" s="682"/>
      <c r="DNX525" s="682"/>
      <c r="DNY525" s="682"/>
      <c r="DNZ525" s="682"/>
      <c r="DOA525" s="682"/>
      <c r="DOB525" s="682"/>
      <c r="DOC525" s="682"/>
      <c r="DOD525" s="682"/>
      <c r="DOE525" s="682"/>
      <c r="DOF525" s="682"/>
      <c r="DOG525" s="682"/>
      <c r="DOH525" s="682"/>
      <c r="DOI525" s="682"/>
      <c r="DOJ525" s="682"/>
      <c r="DOK525" s="682"/>
      <c r="DOL525" s="682"/>
      <c r="DOM525" s="682"/>
      <c r="DON525" s="682"/>
      <c r="DOO525" s="682"/>
      <c r="DOP525" s="682"/>
      <c r="DOQ525" s="682"/>
      <c r="DOR525" s="682"/>
      <c r="DOS525" s="682"/>
      <c r="DOT525" s="682"/>
      <c r="DOU525" s="682"/>
      <c r="DOV525" s="682"/>
      <c r="DOW525" s="682"/>
      <c r="DOX525" s="682"/>
      <c r="DOY525" s="682"/>
      <c r="DOZ525" s="682"/>
      <c r="DPA525" s="682"/>
      <c r="DPB525" s="682"/>
      <c r="DPC525" s="682"/>
      <c r="DPD525" s="682"/>
      <c r="DPE525" s="682"/>
      <c r="DPF525" s="682"/>
      <c r="DPG525" s="682"/>
      <c r="DPH525" s="682"/>
      <c r="DPI525" s="682"/>
      <c r="DPJ525" s="682"/>
      <c r="DPK525" s="682"/>
      <c r="DPL525" s="682"/>
      <c r="DPM525" s="682"/>
      <c r="DPN525" s="682"/>
      <c r="DPO525" s="682"/>
      <c r="DPP525" s="682"/>
      <c r="DPQ525" s="682"/>
      <c r="DPR525" s="682"/>
      <c r="DPS525" s="682"/>
      <c r="DPT525" s="682"/>
      <c r="DPU525" s="682"/>
      <c r="DPV525" s="682"/>
      <c r="DPW525" s="682"/>
      <c r="DPX525" s="682"/>
      <c r="DPY525" s="682"/>
      <c r="DPZ525" s="682"/>
      <c r="DQA525" s="682"/>
      <c r="DQB525" s="682"/>
      <c r="DQC525" s="682"/>
      <c r="DQD525" s="682"/>
      <c r="DQE525" s="682"/>
      <c r="DQF525" s="682"/>
      <c r="DQG525" s="682"/>
      <c r="DQH525" s="682"/>
      <c r="DQI525" s="682"/>
      <c r="DQJ525" s="682"/>
      <c r="DQK525" s="682"/>
      <c r="DQL525" s="682"/>
      <c r="DQM525" s="682"/>
      <c r="DQN525" s="682"/>
      <c r="DQO525" s="682"/>
      <c r="DQP525" s="682"/>
      <c r="DQQ525" s="682"/>
      <c r="DQR525" s="682"/>
      <c r="DQS525" s="682"/>
      <c r="DQT525" s="682"/>
      <c r="DQU525" s="682"/>
      <c r="DQV525" s="682"/>
      <c r="DQW525" s="682"/>
      <c r="DQX525" s="682"/>
      <c r="DQY525" s="682"/>
      <c r="DQZ525" s="682"/>
      <c r="DRA525" s="682"/>
      <c r="DRB525" s="682"/>
      <c r="DRC525" s="682"/>
      <c r="DRD525" s="682"/>
      <c r="DRE525" s="682"/>
      <c r="DRF525" s="682"/>
      <c r="DRG525" s="682"/>
      <c r="DRH525" s="682"/>
      <c r="DRI525" s="682"/>
      <c r="DRJ525" s="682"/>
      <c r="DRK525" s="682"/>
      <c r="DRL525" s="682"/>
      <c r="DRM525" s="682"/>
      <c r="DRN525" s="682"/>
      <c r="DRO525" s="682"/>
      <c r="DRP525" s="682"/>
      <c r="DRQ525" s="682"/>
      <c r="DRR525" s="682"/>
      <c r="DRS525" s="682"/>
      <c r="DRT525" s="682"/>
      <c r="DRU525" s="682"/>
      <c r="DRV525" s="682"/>
      <c r="DRW525" s="682"/>
      <c r="DRX525" s="682"/>
      <c r="DRY525" s="682"/>
      <c r="DRZ525" s="682"/>
      <c r="DSA525" s="682"/>
      <c r="DSB525" s="682"/>
      <c r="DSC525" s="682"/>
      <c r="DSD525" s="682"/>
      <c r="DSE525" s="682"/>
      <c r="DSF525" s="682"/>
      <c r="DSG525" s="682"/>
      <c r="DSH525" s="682"/>
      <c r="DSI525" s="682"/>
      <c r="DSJ525" s="682"/>
      <c r="DSK525" s="682"/>
      <c r="DSL525" s="682"/>
      <c r="DSM525" s="682"/>
      <c r="DSN525" s="682"/>
      <c r="DSO525" s="682"/>
      <c r="DSP525" s="682"/>
      <c r="DSQ525" s="682"/>
      <c r="DSR525" s="682"/>
      <c r="DSS525" s="682"/>
      <c r="DST525" s="682"/>
      <c r="DSU525" s="682"/>
      <c r="DSV525" s="682"/>
      <c r="DSW525" s="682"/>
      <c r="DSX525" s="682"/>
      <c r="DSY525" s="682"/>
      <c r="DSZ525" s="682"/>
      <c r="DTA525" s="682"/>
      <c r="DTB525" s="682"/>
      <c r="DTC525" s="682"/>
      <c r="DTD525" s="682"/>
      <c r="DTE525" s="682"/>
      <c r="DTF525" s="682"/>
      <c r="DTG525" s="682"/>
      <c r="DTH525" s="682"/>
      <c r="DTI525" s="682"/>
      <c r="DTJ525" s="682"/>
      <c r="DTK525" s="682"/>
      <c r="DTL525" s="682"/>
      <c r="DTM525" s="682"/>
      <c r="DTN525" s="682"/>
      <c r="DTO525" s="682"/>
      <c r="DTP525" s="682"/>
      <c r="DTQ525" s="682"/>
      <c r="DTR525" s="682"/>
      <c r="DTS525" s="682"/>
      <c r="DTT525" s="682"/>
      <c r="DTU525" s="682"/>
      <c r="DTV525" s="682"/>
      <c r="DTW525" s="682"/>
      <c r="DTX525" s="682"/>
      <c r="DTY525" s="682"/>
      <c r="DTZ525" s="682"/>
      <c r="DUA525" s="682"/>
      <c r="DUB525" s="682"/>
      <c r="DUC525" s="682"/>
      <c r="DUD525" s="682"/>
      <c r="DUE525" s="682"/>
      <c r="DUF525" s="682"/>
      <c r="DUG525" s="682"/>
      <c r="DUH525" s="682"/>
      <c r="DUI525" s="682"/>
      <c r="DUJ525" s="682"/>
      <c r="DUK525" s="682"/>
      <c r="DUL525" s="682"/>
      <c r="DUM525" s="682"/>
      <c r="DUN525" s="682"/>
      <c r="DUO525" s="682"/>
      <c r="DUP525" s="682"/>
      <c r="DUQ525" s="682"/>
      <c r="DUR525" s="682"/>
      <c r="DUS525" s="682"/>
      <c r="DUT525" s="682"/>
      <c r="DUU525" s="682"/>
      <c r="DUV525" s="682"/>
      <c r="DUW525" s="682"/>
      <c r="DUX525" s="682"/>
      <c r="DUY525" s="682"/>
      <c r="DUZ525" s="682"/>
      <c r="DVA525" s="682"/>
      <c r="DVB525" s="682"/>
      <c r="DVC525" s="682"/>
      <c r="DVD525" s="682"/>
      <c r="DVE525" s="682"/>
      <c r="DVF525" s="682"/>
      <c r="DVG525" s="682"/>
      <c r="DVH525" s="682"/>
      <c r="DVI525" s="682"/>
      <c r="DVJ525" s="682"/>
      <c r="DVK525" s="682"/>
      <c r="DVL525" s="682"/>
      <c r="DVM525" s="682"/>
      <c r="DVN525" s="682"/>
      <c r="DVO525" s="682"/>
      <c r="DVP525" s="682"/>
      <c r="DVQ525" s="682"/>
      <c r="DVR525" s="682"/>
      <c r="DVS525" s="682"/>
      <c r="DVT525" s="682"/>
      <c r="DVU525" s="682"/>
      <c r="DVV525" s="682"/>
      <c r="DVW525" s="682"/>
      <c r="DVX525" s="682"/>
      <c r="DVY525" s="682"/>
      <c r="DVZ525" s="682"/>
      <c r="DWA525" s="682"/>
      <c r="DWB525" s="682"/>
      <c r="DWC525" s="682"/>
      <c r="DWD525" s="682"/>
      <c r="DWE525" s="682"/>
      <c r="DWF525" s="682"/>
      <c r="DWG525" s="682"/>
      <c r="DWH525" s="682"/>
      <c r="DWI525" s="682"/>
      <c r="DWJ525" s="682"/>
      <c r="DWK525" s="682"/>
      <c r="DWL525" s="682"/>
      <c r="DWM525" s="682"/>
      <c r="DWN525" s="682"/>
      <c r="DWO525" s="682"/>
      <c r="DWP525" s="682"/>
      <c r="DWQ525" s="682"/>
      <c r="DWR525" s="682"/>
      <c r="DWS525" s="682"/>
      <c r="DWT525" s="682"/>
      <c r="DWU525" s="682"/>
      <c r="DWV525" s="682"/>
      <c r="DWW525" s="682"/>
      <c r="DWX525" s="682"/>
      <c r="DWY525" s="682"/>
      <c r="DWZ525" s="682"/>
      <c r="DXA525" s="682"/>
      <c r="DXB525" s="682"/>
      <c r="DXC525" s="682"/>
      <c r="DXD525" s="682"/>
      <c r="DXE525" s="682"/>
      <c r="DXF525" s="682"/>
      <c r="DXG525" s="682"/>
      <c r="DXH525" s="682"/>
      <c r="DXI525" s="682"/>
      <c r="DXJ525" s="682"/>
      <c r="DXK525" s="682"/>
      <c r="DXL525" s="682"/>
      <c r="DXM525" s="682"/>
      <c r="DXN525" s="682"/>
      <c r="DXO525" s="682"/>
      <c r="DXP525" s="682"/>
      <c r="DXQ525" s="682"/>
      <c r="DXR525" s="682"/>
      <c r="DXS525" s="682"/>
      <c r="DXT525" s="682"/>
      <c r="DXU525" s="682"/>
      <c r="DXV525" s="682"/>
      <c r="DXW525" s="682"/>
      <c r="DXX525" s="682"/>
      <c r="DXY525" s="682"/>
      <c r="DXZ525" s="682"/>
      <c r="DYA525" s="682"/>
      <c r="DYB525" s="682"/>
      <c r="DYC525" s="682"/>
      <c r="DYD525" s="682"/>
      <c r="DYE525" s="682"/>
      <c r="DYF525" s="682"/>
      <c r="DYG525" s="682"/>
      <c r="DYH525" s="682"/>
      <c r="DYI525" s="682"/>
      <c r="DYJ525" s="682"/>
      <c r="DYK525" s="682"/>
      <c r="DYL525" s="682"/>
      <c r="DYM525" s="682"/>
      <c r="DYN525" s="682"/>
      <c r="DYO525" s="682"/>
      <c r="DYP525" s="682"/>
      <c r="DYQ525" s="682"/>
      <c r="DYR525" s="682"/>
      <c r="DYS525" s="682"/>
      <c r="DYT525" s="682"/>
      <c r="DYU525" s="682"/>
      <c r="DYV525" s="682"/>
      <c r="DYW525" s="682"/>
      <c r="DYX525" s="682"/>
      <c r="DYY525" s="682"/>
      <c r="DYZ525" s="682"/>
      <c r="DZA525" s="682"/>
      <c r="DZB525" s="682"/>
      <c r="DZC525" s="682"/>
      <c r="DZD525" s="682"/>
      <c r="DZE525" s="682"/>
      <c r="DZF525" s="682"/>
      <c r="DZG525" s="682"/>
      <c r="DZH525" s="682"/>
      <c r="DZI525" s="682"/>
      <c r="DZJ525" s="682"/>
      <c r="DZK525" s="682"/>
      <c r="DZL525" s="682"/>
      <c r="DZM525" s="682"/>
      <c r="DZN525" s="682"/>
      <c r="DZO525" s="682"/>
      <c r="DZP525" s="682"/>
      <c r="DZQ525" s="682"/>
      <c r="DZR525" s="682"/>
      <c r="DZS525" s="682"/>
      <c r="DZT525" s="682"/>
      <c r="DZU525" s="682"/>
      <c r="DZV525" s="682"/>
      <c r="DZW525" s="682"/>
      <c r="DZX525" s="682"/>
      <c r="DZY525" s="682"/>
      <c r="DZZ525" s="682"/>
      <c r="EAA525" s="682"/>
      <c r="EAB525" s="682"/>
      <c r="EAC525" s="682"/>
      <c r="EAD525" s="682"/>
      <c r="EAE525" s="682"/>
      <c r="EAF525" s="682"/>
      <c r="EAG525" s="682"/>
      <c r="EAH525" s="682"/>
      <c r="EAI525" s="682"/>
      <c r="EAJ525" s="682"/>
      <c r="EAK525" s="682"/>
      <c r="EAL525" s="682"/>
      <c r="EAM525" s="682"/>
      <c r="EAN525" s="682"/>
      <c r="EAO525" s="682"/>
      <c r="EAP525" s="682"/>
      <c r="EAQ525" s="682"/>
      <c r="EAR525" s="682"/>
      <c r="EAS525" s="682"/>
      <c r="EAT525" s="682"/>
      <c r="EAU525" s="682"/>
      <c r="EAV525" s="682"/>
      <c r="EAW525" s="682"/>
      <c r="EAX525" s="682"/>
      <c r="EAY525" s="682"/>
      <c r="EAZ525" s="682"/>
      <c r="EBA525" s="682"/>
      <c r="EBB525" s="682"/>
      <c r="EBC525" s="682"/>
      <c r="EBD525" s="682"/>
      <c r="EBE525" s="682"/>
      <c r="EBF525" s="682"/>
      <c r="EBG525" s="682"/>
      <c r="EBH525" s="682"/>
      <c r="EBI525" s="682"/>
      <c r="EBJ525" s="682"/>
      <c r="EBK525" s="682"/>
      <c r="EBL525" s="682"/>
      <c r="EBM525" s="682"/>
      <c r="EBN525" s="682"/>
      <c r="EBO525" s="682"/>
      <c r="EBP525" s="682"/>
      <c r="EBQ525" s="682"/>
      <c r="EBR525" s="682"/>
      <c r="EBS525" s="682"/>
      <c r="EBT525" s="682"/>
      <c r="EBU525" s="682"/>
      <c r="EBV525" s="682"/>
      <c r="EBW525" s="682"/>
      <c r="EBX525" s="682"/>
      <c r="EBY525" s="682"/>
      <c r="EBZ525" s="682"/>
      <c r="ECA525" s="682"/>
      <c r="ECB525" s="682"/>
      <c r="ECC525" s="682"/>
      <c r="ECD525" s="682"/>
      <c r="ECE525" s="682"/>
      <c r="ECF525" s="682"/>
      <c r="ECG525" s="682"/>
      <c r="ECH525" s="682"/>
      <c r="ECI525" s="682"/>
      <c r="ECJ525" s="682"/>
      <c r="ECK525" s="682"/>
      <c r="ECL525" s="682"/>
      <c r="ECM525" s="682"/>
      <c r="ECN525" s="682"/>
      <c r="ECO525" s="682"/>
      <c r="ECP525" s="682"/>
      <c r="ECQ525" s="682"/>
      <c r="ECR525" s="682"/>
      <c r="ECS525" s="682"/>
      <c r="ECT525" s="682"/>
      <c r="ECU525" s="682"/>
      <c r="ECV525" s="682"/>
      <c r="ECW525" s="682"/>
      <c r="ECX525" s="682"/>
      <c r="ECY525" s="682"/>
      <c r="ECZ525" s="682"/>
      <c r="EDA525" s="682"/>
      <c r="EDB525" s="682"/>
      <c r="EDC525" s="682"/>
      <c r="EDD525" s="682"/>
      <c r="EDE525" s="682"/>
      <c r="EDF525" s="682"/>
      <c r="EDG525" s="682"/>
      <c r="EDH525" s="682"/>
      <c r="EDI525" s="682"/>
      <c r="EDJ525" s="682"/>
      <c r="EDK525" s="682"/>
      <c r="EDL525" s="682"/>
      <c r="EDM525" s="682"/>
      <c r="EDN525" s="682"/>
      <c r="EDO525" s="682"/>
      <c r="EDP525" s="682"/>
      <c r="EDQ525" s="682"/>
      <c r="EDR525" s="682"/>
      <c r="EDS525" s="682"/>
      <c r="EDT525" s="682"/>
      <c r="EDU525" s="682"/>
      <c r="EDV525" s="682"/>
      <c r="EDW525" s="682"/>
      <c r="EDX525" s="682"/>
      <c r="EDY525" s="682"/>
      <c r="EDZ525" s="682"/>
      <c r="EEA525" s="682"/>
      <c r="EEB525" s="682"/>
      <c r="EEC525" s="682"/>
      <c r="EED525" s="682"/>
      <c r="EEE525" s="682"/>
      <c r="EEF525" s="682"/>
      <c r="EEG525" s="682"/>
      <c r="EEH525" s="682"/>
      <c r="EEI525" s="682"/>
      <c r="EEJ525" s="682"/>
      <c r="EEK525" s="682"/>
      <c r="EEL525" s="682"/>
      <c r="EEM525" s="682"/>
      <c r="EEN525" s="682"/>
      <c r="EEO525" s="682"/>
      <c r="EEP525" s="682"/>
      <c r="EEQ525" s="682"/>
      <c r="EER525" s="682"/>
      <c r="EES525" s="682"/>
      <c r="EET525" s="682"/>
      <c r="EEU525" s="682"/>
      <c r="EEV525" s="682"/>
      <c r="EEW525" s="682"/>
      <c r="EEX525" s="682"/>
      <c r="EEY525" s="682"/>
      <c r="EEZ525" s="682"/>
      <c r="EFA525" s="682"/>
      <c r="EFB525" s="682"/>
      <c r="EFC525" s="682"/>
      <c r="EFD525" s="682"/>
      <c r="EFE525" s="682"/>
      <c r="EFF525" s="682"/>
      <c r="EFG525" s="682"/>
      <c r="EFH525" s="682"/>
      <c r="EFI525" s="682"/>
      <c r="EFJ525" s="682"/>
      <c r="EFK525" s="682"/>
      <c r="EFL525" s="682"/>
      <c r="EFM525" s="682"/>
      <c r="EFN525" s="682"/>
      <c r="EFO525" s="682"/>
      <c r="EFP525" s="682"/>
      <c r="EFQ525" s="682"/>
      <c r="EFR525" s="682"/>
      <c r="EFS525" s="682"/>
      <c r="EFT525" s="682"/>
      <c r="EFU525" s="682"/>
      <c r="EFV525" s="682"/>
      <c r="EFW525" s="682"/>
      <c r="EFX525" s="682"/>
      <c r="EFY525" s="682"/>
      <c r="EFZ525" s="682"/>
      <c r="EGA525" s="682"/>
      <c r="EGB525" s="682"/>
      <c r="EGC525" s="682"/>
      <c r="EGD525" s="682"/>
      <c r="EGE525" s="682"/>
      <c r="EGF525" s="682"/>
      <c r="EGG525" s="682"/>
      <c r="EGH525" s="682"/>
      <c r="EGI525" s="682"/>
      <c r="EGJ525" s="682"/>
      <c r="EGK525" s="682"/>
      <c r="EGL525" s="682"/>
      <c r="EGM525" s="682"/>
      <c r="EGN525" s="682"/>
      <c r="EGO525" s="682"/>
      <c r="EGP525" s="682"/>
      <c r="EGQ525" s="682"/>
      <c r="EGR525" s="682"/>
      <c r="EGS525" s="682"/>
      <c r="EGT525" s="682"/>
      <c r="EGU525" s="682"/>
      <c r="EGV525" s="682"/>
      <c r="EGW525" s="682"/>
      <c r="EGX525" s="682"/>
      <c r="EGY525" s="682"/>
      <c r="EGZ525" s="682"/>
      <c r="EHA525" s="682"/>
      <c r="EHB525" s="682"/>
      <c r="EHC525" s="682"/>
      <c r="EHD525" s="682"/>
      <c r="EHE525" s="682"/>
      <c r="EHF525" s="682"/>
      <c r="EHG525" s="682"/>
      <c r="EHH525" s="682"/>
      <c r="EHI525" s="682"/>
      <c r="EHJ525" s="682"/>
      <c r="EHK525" s="682"/>
      <c r="EHL525" s="682"/>
      <c r="EHM525" s="682"/>
      <c r="EHN525" s="682"/>
      <c r="EHO525" s="682"/>
      <c r="EHP525" s="682"/>
      <c r="EHQ525" s="682"/>
      <c r="EHR525" s="682"/>
      <c r="EHS525" s="682"/>
      <c r="EHT525" s="682"/>
      <c r="EHU525" s="682"/>
      <c r="EHV525" s="682"/>
      <c r="EHW525" s="682"/>
      <c r="EHX525" s="682"/>
      <c r="EHY525" s="682"/>
      <c r="EHZ525" s="682"/>
      <c r="EIA525" s="682"/>
      <c r="EIB525" s="682"/>
      <c r="EIC525" s="682"/>
      <c r="EID525" s="682"/>
      <c r="EIE525" s="682"/>
      <c r="EIF525" s="682"/>
      <c r="EIG525" s="682"/>
      <c r="EIH525" s="682"/>
      <c r="EII525" s="682"/>
      <c r="EIJ525" s="682"/>
      <c r="EIK525" s="682"/>
      <c r="EIL525" s="682"/>
      <c r="EIM525" s="682"/>
      <c r="EIN525" s="682"/>
      <c r="EIO525" s="682"/>
      <c r="EIP525" s="682"/>
      <c r="EIQ525" s="682"/>
      <c r="EIR525" s="682"/>
      <c r="EIS525" s="682"/>
      <c r="EIT525" s="682"/>
      <c r="EIU525" s="682"/>
      <c r="EIV525" s="682"/>
      <c r="EIW525" s="682"/>
      <c r="EIX525" s="682"/>
      <c r="EIY525" s="682"/>
      <c r="EIZ525" s="682"/>
      <c r="EJA525" s="682"/>
      <c r="EJB525" s="682"/>
      <c r="EJC525" s="682"/>
      <c r="EJD525" s="682"/>
      <c r="EJE525" s="682"/>
      <c r="EJF525" s="682"/>
      <c r="EJG525" s="682"/>
      <c r="EJH525" s="682"/>
      <c r="EJI525" s="682"/>
      <c r="EJJ525" s="682"/>
      <c r="EJK525" s="682"/>
      <c r="EJL525" s="682"/>
      <c r="EJM525" s="682"/>
      <c r="EJN525" s="682"/>
      <c r="EJO525" s="682"/>
      <c r="EJP525" s="682"/>
      <c r="EJQ525" s="682"/>
      <c r="EJR525" s="682"/>
      <c r="EJS525" s="682"/>
      <c r="EJT525" s="682"/>
      <c r="EJU525" s="682"/>
      <c r="EJV525" s="682"/>
      <c r="EJW525" s="682"/>
      <c r="EJX525" s="682"/>
      <c r="EJY525" s="682"/>
      <c r="EJZ525" s="682"/>
      <c r="EKA525" s="682"/>
      <c r="EKB525" s="682"/>
      <c r="EKC525" s="682"/>
      <c r="EKD525" s="682"/>
      <c r="EKE525" s="682"/>
      <c r="EKF525" s="682"/>
      <c r="EKG525" s="682"/>
      <c r="EKH525" s="682"/>
      <c r="EKI525" s="682"/>
      <c r="EKJ525" s="682"/>
      <c r="EKK525" s="682"/>
      <c r="EKL525" s="682"/>
      <c r="EKM525" s="682"/>
      <c r="EKN525" s="682"/>
      <c r="EKO525" s="682"/>
      <c r="EKP525" s="682"/>
      <c r="EKQ525" s="682"/>
      <c r="EKR525" s="682"/>
      <c r="EKS525" s="682"/>
      <c r="EKT525" s="682"/>
      <c r="EKU525" s="682"/>
      <c r="EKV525" s="682"/>
      <c r="EKW525" s="682"/>
      <c r="EKX525" s="682"/>
      <c r="EKY525" s="682"/>
      <c r="EKZ525" s="682"/>
      <c r="ELA525" s="682"/>
      <c r="ELB525" s="682"/>
      <c r="ELC525" s="682"/>
      <c r="ELD525" s="682"/>
      <c r="ELE525" s="682"/>
      <c r="ELF525" s="682"/>
      <c r="ELG525" s="682"/>
      <c r="ELH525" s="682"/>
      <c r="ELI525" s="682"/>
      <c r="ELJ525" s="682"/>
      <c r="ELK525" s="682"/>
      <c r="ELL525" s="682"/>
      <c r="ELM525" s="682"/>
      <c r="ELN525" s="682"/>
      <c r="ELO525" s="682"/>
      <c r="ELP525" s="682"/>
      <c r="ELQ525" s="682"/>
      <c r="ELR525" s="682"/>
      <c r="ELS525" s="682"/>
      <c r="ELT525" s="682"/>
      <c r="ELU525" s="682"/>
      <c r="ELV525" s="682"/>
      <c r="ELW525" s="682"/>
      <c r="ELX525" s="682"/>
      <c r="ELY525" s="682"/>
      <c r="ELZ525" s="682"/>
      <c r="EMA525" s="682"/>
      <c r="EMB525" s="682"/>
      <c r="EMC525" s="682"/>
      <c r="EMD525" s="682"/>
      <c r="EME525" s="682"/>
      <c r="EMF525" s="682"/>
      <c r="EMG525" s="682"/>
      <c r="EMH525" s="682"/>
      <c r="EMI525" s="682"/>
      <c r="EMJ525" s="682"/>
      <c r="EMK525" s="682"/>
      <c r="EML525" s="682"/>
      <c r="EMM525" s="682"/>
      <c r="EMN525" s="682"/>
      <c r="EMO525" s="682"/>
      <c r="EMP525" s="682"/>
      <c r="EMQ525" s="682"/>
      <c r="EMR525" s="682"/>
      <c r="EMS525" s="682"/>
      <c r="EMT525" s="682"/>
      <c r="EMU525" s="682"/>
      <c r="EMV525" s="682"/>
      <c r="EMW525" s="682"/>
      <c r="EMX525" s="682"/>
      <c r="EMY525" s="682"/>
      <c r="EMZ525" s="682"/>
      <c r="ENA525" s="682"/>
      <c r="ENB525" s="682"/>
      <c r="ENC525" s="682"/>
      <c r="END525" s="682"/>
      <c r="ENE525" s="682"/>
      <c r="ENF525" s="682"/>
      <c r="ENG525" s="682"/>
      <c r="ENH525" s="682"/>
      <c r="ENI525" s="682"/>
      <c r="ENJ525" s="682"/>
      <c r="ENK525" s="682"/>
      <c r="ENL525" s="682"/>
      <c r="ENM525" s="682"/>
      <c r="ENN525" s="682"/>
      <c r="ENO525" s="682"/>
      <c r="ENP525" s="682"/>
      <c r="ENQ525" s="682"/>
      <c r="ENR525" s="682"/>
      <c r="ENS525" s="682"/>
      <c r="ENT525" s="682"/>
      <c r="ENU525" s="682"/>
      <c r="ENV525" s="682"/>
      <c r="ENW525" s="682"/>
      <c r="ENX525" s="682"/>
      <c r="ENY525" s="682"/>
      <c r="ENZ525" s="682"/>
      <c r="EOA525" s="682"/>
      <c r="EOB525" s="682"/>
      <c r="EOC525" s="682"/>
      <c r="EOD525" s="682"/>
      <c r="EOE525" s="682"/>
      <c r="EOF525" s="682"/>
      <c r="EOG525" s="682"/>
      <c r="EOH525" s="682"/>
      <c r="EOI525" s="682"/>
      <c r="EOJ525" s="682"/>
      <c r="EOK525" s="682"/>
      <c r="EOL525" s="682"/>
      <c r="EOM525" s="682"/>
      <c r="EON525" s="682"/>
      <c r="EOO525" s="682"/>
      <c r="EOP525" s="682"/>
      <c r="EOQ525" s="682"/>
      <c r="EOR525" s="682"/>
      <c r="EOS525" s="682"/>
      <c r="EOT525" s="682"/>
      <c r="EOU525" s="682"/>
      <c r="EOV525" s="682"/>
      <c r="EOW525" s="682"/>
      <c r="EOX525" s="682"/>
      <c r="EOY525" s="682"/>
      <c r="EOZ525" s="682"/>
      <c r="EPA525" s="682"/>
      <c r="EPB525" s="682"/>
      <c r="EPC525" s="682"/>
      <c r="EPD525" s="682"/>
      <c r="EPE525" s="682"/>
      <c r="EPF525" s="682"/>
      <c r="EPG525" s="682"/>
      <c r="EPH525" s="682"/>
      <c r="EPI525" s="682"/>
      <c r="EPJ525" s="682"/>
      <c r="EPK525" s="682"/>
      <c r="EPL525" s="682"/>
      <c r="EPM525" s="682"/>
      <c r="EPN525" s="682"/>
      <c r="EPO525" s="682"/>
      <c r="EPP525" s="682"/>
      <c r="EPQ525" s="682"/>
      <c r="EPR525" s="682"/>
      <c r="EPS525" s="682"/>
      <c r="EPT525" s="682"/>
      <c r="EPU525" s="682"/>
      <c r="EPV525" s="682"/>
      <c r="EPW525" s="682"/>
      <c r="EPX525" s="682"/>
      <c r="EPY525" s="682"/>
      <c r="EPZ525" s="682"/>
      <c r="EQA525" s="682"/>
      <c r="EQB525" s="682"/>
      <c r="EQC525" s="682"/>
      <c r="EQD525" s="682"/>
      <c r="EQE525" s="682"/>
      <c r="EQF525" s="682"/>
      <c r="EQG525" s="682"/>
      <c r="EQH525" s="682"/>
      <c r="EQI525" s="682"/>
      <c r="EQJ525" s="682"/>
      <c r="EQK525" s="682"/>
      <c r="EQL525" s="682"/>
      <c r="EQM525" s="682"/>
      <c r="EQN525" s="682"/>
      <c r="EQO525" s="682"/>
      <c r="EQP525" s="682"/>
      <c r="EQQ525" s="682"/>
      <c r="EQR525" s="682"/>
      <c r="EQS525" s="682"/>
      <c r="EQT525" s="682"/>
      <c r="EQU525" s="682"/>
      <c r="EQV525" s="682"/>
      <c r="EQW525" s="682"/>
      <c r="EQX525" s="682"/>
      <c r="EQY525" s="682"/>
      <c r="EQZ525" s="682"/>
      <c r="ERA525" s="682"/>
      <c r="ERB525" s="682"/>
      <c r="ERC525" s="682"/>
      <c r="ERD525" s="682"/>
      <c r="ERE525" s="682"/>
      <c r="ERF525" s="682"/>
      <c r="ERG525" s="682"/>
      <c r="ERH525" s="682"/>
      <c r="ERI525" s="682"/>
      <c r="ERJ525" s="682"/>
      <c r="ERK525" s="682"/>
      <c r="ERL525" s="682"/>
      <c r="ERM525" s="682"/>
      <c r="ERN525" s="682"/>
      <c r="ERO525" s="682"/>
      <c r="ERP525" s="682"/>
      <c r="ERQ525" s="682"/>
      <c r="ERR525" s="682"/>
      <c r="ERS525" s="682"/>
      <c r="ERT525" s="682"/>
      <c r="ERU525" s="682"/>
      <c r="ERV525" s="682"/>
      <c r="ERW525" s="682"/>
      <c r="ERX525" s="682"/>
      <c r="ERY525" s="682"/>
      <c r="ERZ525" s="682"/>
      <c r="ESA525" s="682"/>
      <c r="ESB525" s="682"/>
      <c r="ESC525" s="682"/>
      <c r="ESD525" s="682"/>
      <c r="ESE525" s="682"/>
      <c r="ESF525" s="682"/>
      <c r="ESG525" s="682"/>
      <c r="ESH525" s="682"/>
      <c r="ESI525" s="682"/>
      <c r="ESJ525" s="682"/>
      <c r="ESK525" s="682"/>
      <c r="ESL525" s="682"/>
      <c r="ESM525" s="682"/>
      <c r="ESN525" s="682"/>
      <c r="ESO525" s="682"/>
      <c r="ESP525" s="682"/>
      <c r="ESQ525" s="682"/>
      <c r="ESR525" s="682"/>
      <c r="ESS525" s="682"/>
      <c r="EST525" s="682"/>
      <c r="ESU525" s="682"/>
      <c r="ESV525" s="682"/>
      <c r="ESW525" s="682"/>
      <c r="ESX525" s="682"/>
      <c r="ESY525" s="682"/>
      <c r="ESZ525" s="682"/>
      <c r="ETA525" s="682"/>
      <c r="ETB525" s="682"/>
      <c r="ETC525" s="682"/>
      <c r="ETD525" s="682"/>
      <c r="ETE525" s="682"/>
      <c r="ETF525" s="682"/>
      <c r="ETG525" s="682"/>
      <c r="ETH525" s="682"/>
      <c r="ETI525" s="682"/>
      <c r="ETJ525" s="682"/>
      <c r="ETK525" s="682"/>
      <c r="ETL525" s="682"/>
      <c r="ETM525" s="682"/>
      <c r="ETN525" s="682"/>
      <c r="ETO525" s="682"/>
      <c r="ETP525" s="682"/>
      <c r="ETQ525" s="682"/>
      <c r="ETR525" s="682"/>
      <c r="ETS525" s="682"/>
      <c r="ETT525" s="682"/>
      <c r="ETU525" s="682"/>
      <c r="ETV525" s="682"/>
      <c r="ETW525" s="682"/>
      <c r="ETX525" s="682"/>
      <c r="ETY525" s="682"/>
      <c r="ETZ525" s="682"/>
      <c r="EUA525" s="682"/>
      <c r="EUB525" s="682"/>
      <c r="EUC525" s="682"/>
      <c r="EUD525" s="682"/>
      <c r="EUE525" s="682"/>
      <c r="EUF525" s="682"/>
      <c r="EUG525" s="682"/>
      <c r="EUH525" s="682"/>
      <c r="EUI525" s="682"/>
      <c r="EUJ525" s="682"/>
      <c r="EUK525" s="682"/>
      <c r="EUL525" s="682"/>
      <c r="EUM525" s="682"/>
      <c r="EUN525" s="682"/>
      <c r="EUO525" s="682"/>
      <c r="EUP525" s="682"/>
      <c r="EUQ525" s="682"/>
      <c r="EUR525" s="682"/>
      <c r="EUS525" s="682"/>
      <c r="EUT525" s="682"/>
      <c r="EUU525" s="682"/>
      <c r="EUV525" s="682"/>
      <c r="EUW525" s="682"/>
      <c r="EUX525" s="682"/>
      <c r="EUY525" s="682"/>
      <c r="EUZ525" s="682"/>
      <c r="EVA525" s="682"/>
      <c r="EVB525" s="682"/>
      <c r="EVC525" s="682"/>
      <c r="EVD525" s="682"/>
      <c r="EVE525" s="682"/>
      <c r="EVF525" s="682"/>
      <c r="EVG525" s="682"/>
      <c r="EVH525" s="682"/>
      <c r="EVI525" s="682"/>
      <c r="EVJ525" s="682"/>
      <c r="EVK525" s="682"/>
      <c r="EVL525" s="682"/>
      <c r="EVM525" s="682"/>
      <c r="EVN525" s="682"/>
      <c r="EVO525" s="682"/>
      <c r="EVP525" s="682"/>
      <c r="EVQ525" s="682"/>
      <c r="EVR525" s="682"/>
      <c r="EVS525" s="682"/>
      <c r="EVT525" s="682"/>
      <c r="EVU525" s="682"/>
      <c r="EVV525" s="682"/>
      <c r="EVW525" s="682"/>
      <c r="EVX525" s="682"/>
      <c r="EVY525" s="682"/>
      <c r="EVZ525" s="682"/>
      <c r="EWA525" s="682"/>
      <c r="EWB525" s="682"/>
      <c r="EWC525" s="682"/>
      <c r="EWD525" s="682"/>
      <c r="EWE525" s="682"/>
      <c r="EWF525" s="682"/>
      <c r="EWG525" s="682"/>
      <c r="EWH525" s="682"/>
      <c r="EWI525" s="682"/>
      <c r="EWJ525" s="682"/>
      <c r="EWK525" s="682"/>
      <c r="EWL525" s="682"/>
      <c r="EWM525" s="682"/>
      <c r="EWN525" s="682"/>
      <c r="EWO525" s="682"/>
      <c r="EWP525" s="682"/>
      <c r="EWQ525" s="682"/>
      <c r="EWR525" s="682"/>
      <c r="EWS525" s="682"/>
      <c r="EWT525" s="682"/>
      <c r="EWU525" s="682"/>
      <c r="EWV525" s="682"/>
      <c r="EWW525" s="682"/>
      <c r="EWX525" s="682"/>
      <c r="EWY525" s="682"/>
      <c r="EWZ525" s="682"/>
      <c r="EXA525" s="682"/>
      <c r="EXB525" s="682"/>
      <c r="EXC525" s="682"/>
      <c r="EXD525" s="682"/>
      <c r="EXE525" s="682"/>
      <c r="EXF525" s="682"/>
      <c r="EXG525" s="682"/>
      <c r="EXH525" s="682"/>
      <c r="EXI525" s="682"/>
      <c r="EXJ525" s="682"/>
      <c r="EXK525" s="682"/>
      <c r="EXL525" s="682"/>
      <c r="EXM525" s="682"/>
      <c r="EXN525" s="682"/>
      <c r="EXO525" s="682"/>
      <c r="EXP525" s="682"/>
      <c r="EXQ525" s="682"/>
      <c r="EXR525" s="682"/>
      <c r="EXS525" s="682"/>
      <c r="EXT525" s="682"/>
      <c r="EXU525" s="682"/>
      <c r="EXV525" s="682"/>
      <c r="EXW525" s="682"/>
      <c r="EXX525" s="682"/>
      <c r="EXY525" s="682"/>
      <c r="EXZ525" s="682"/>
      <c r="EYA525" s="682"/>
      <c r="EYB525" s="682"/>
      <c r="EYC525" s="682"/>
      <c r="EYD525" s="682"/>
      <c r="EYE525" s="682"/>
      <c r="EYF525" s="682"/>
      <c r="EYG525" s="682"/>
      <c r="EYH525" s="682"/>
      <c r="EYI525" s="682"/>
      <c r="EYJ525" s="682"/>
      <c r="EYK525" s="682"/>
      <c r="EYL525" s="682"/>
      <c r="EYM525" s="682"/>
      <c r="EYN525" s="682"/>
      <c r="EYO525" s="682"/>
      <c r="EYP525" s="682"/>
      <c r="EYQ525" s="682"/>
      <c r="EYR525" s="682"/>
      <c r="EYS525" s="682"/>
      <c r="EYT525" s="682"/>
      <c r="EYU525" s="682"/>
      <c r="EYV525" s="682"/>
      <c r="EYW525" s="682"/>
      <c r="EYX525" s="682"/>
      <c r="EYY525" s="682"/>
      <c r="EYZ525" s="682"/>
      <c r="EZA525" s="682"/>
      <c r="EZB525" s="682"/>
      <c r="EZC525" s="682"/>
      <c r="EZD525" s="682"/>
      <c r="EZE525" s="682"/>
      <c r="EZF525" s="682"/>
      <c r="EZG525" s="682"/>
      <c r="EZH525" s="682"/>
      <c r="EZI525" s="682"/>
      <c r="EZJ525" s="682"/>
      <c r="EZK525" s="682"/>
      <c r="EZL525" s="682"/>
      <c r="EZM525" s="682"/>
      <c r="EZN525" s="682"/>
      <c r="EZO525" s="682"/>
      <c r="EZP525" s="682"/>
      <c r="EZQ525" s="682"/>
      <c r="EZR525" s="682"/>
      <c r="EZS525" s="682"/>
      <c r="EZT525" s="682"/>
      <c r="EZU525" s="682"/>
      <c r="EZV525" s="682"/>
      <c r="EZW525" s="682"/>
      <c r="EZX525" s="682"/>
      <c r="EZY525" s="682"/>
      <c r="EZZ525" s="682"/>
      <c r="FAA525" s="682"/>
      <c r="FAB525" s="682"/>
      <c r="FAC525" s="682"/>
      <c r="FAD525" s="682"/>
      <c r="FAE525" s="682"/>
      <c r="FAF525" s="682"/>
      <c r="FAG525" s="682"/>
      <c r="FAH525" s="682"/>
      <c r="FAI525" s="682"/>
      <c r="FAJ525" s="682"/>
      <c r="FAK525" s="682"/>
      <c r="FAL525" s="682"/>
      <c r="FAM525" s="682"/>
      <c r="FAN525" s="682"/>
      <c r="FAO525" s="682"/>
      <c r="FAP525" s="682"/>
      <c r="FAQ525" s="682"/>
      <c r="FAR525" s="682"/>
      <c r="FAS525" s="682"/>
      <c r="FAT525" s="682"/>
      <c r="FAU525" s="682"/>
      <c r="FAV525" s="682"/>
      <c r="FAW525" s="682"/>
      <c r="FAX525" s="682"/>
      <c r="FAY525" s="682"/>
      <c r="FAZ525" s="682"/>
      <c r="FBA525" s="682"/>
      <c r="FBB525" s="682"/>
      <c r="FBC525" s="682"/>
      <c r="FBD525" s="682"/>
      <c r="FBE525" s="682"/>
      <c r="FBF525" s="682"/>
      <c r="FBG525" s="682"/>
      <c r="FBH525" s="682"/>
      <c r="FBI525" s="682"/>
      <c r="FBJ525" s="682"/>
      <c r="FBK525" s="682"/>
      <c r="FBL525" s="682"/>
      <c r="FBM525" s="682"/>
      <c r="FBN525" s="682"/>
      <c r="FBO525" s="682"/>
      <c r="FBP525" s="682"/>
      <c r="FBQ525" s="682"/>
      <c r="FBR525" s="682"/>
      <c r="FBS525" s="682"/>
      <c r="FBT525" s="682"/>
      <c r="FBU525" s="682"/>
      <c r="FBV525" s="682"/>
      <c r="FBW525" s="682"/>
      <c r="FBX525" s="682"/>
      <c r="FBY525" s="682"/>
      <c r="FBZ525" s="682"/>
      <c r="FCA525" s="682"/>
      <c r="FCB525" s="682"/>
      <c r="FCC525" s="682"/>
      <c r="FCD525" s="682"/>
      <c r="FCE525" s="682"/>
      <c r="FCF525" s="682"/>
      <c r="FCG525" s="682"/>
      <c r="FCH525" s="682"/>
      <c r="FCI525" s="682"/>
      <c r="FCJ525" s="682"/>
      <c r="FCK525" s="682"/>
      <c r="FCL525" s="682"/>
      <c r="FCM525" s="682"/>
      <c r="FCN525" s="682"/>
      <c r="FCO525" s="682"/>
      <c r="FCP525" s="682"/>
      <c r="FCQ525" s="682"/>
      <c r="FCR525" s="682"/>
      <c r="FCS525" s="682"/>
      <c r="FCT525" s="682"/>
      <c r="FCU525" s="682"/>
      <c r="FCV525" s="682"/>
      <c r="FCW525" s="682"/>
      <c r="FCX525" s="682"/>
      <c r="FCY525" s="682"/>
      <c r="FCZ525" s="682"/>
      <c r="FDA525" s="682"/>
      <c r="FDB525" s="682"/>
      <c r="FDC525" s="682"/>
      <c r="FDD525" s="682"/>
      <c r="FDE525" s="682"/>
      <c r="FDF525" s="682"/>
      <c r="FDG525" s="682"/>
      <c r="FDH525" s="682"/>
      <c r="FDI525" s="682"/>
      <c r="FDJ525" s="682"/>
      <c r="FDK525" s="682"/>
      <c r="FDL525" s="682"/>
      <c r="FDM525" s="682"/>
      <c r="FDN525" s="682"/>
      <c r="FDO525" s="682"/>
      <c r="FDP525" s="682"/>
      <c r="FDQ525" s="682"/>
      <c r="FDR525" s="682"/>
      <c r="FDS525" s="682"/>
      <c r="FDT525" s="682"/>
      <c r="FDU525" s="682"/>
      <c r="FDV525" s="682"/>
      <c r="FDW525" s="682"/>
      <c r="FDX525" s="682"/>
      <c r="FDY525" s="682"/>
      <c r="FDZ525" s="682"/>
      <c r="FEA525" s="682"/>
      <c r="FEB525" s="682"/>
      <c r="FEC525" s="682"/>
      <c r="FED525" s="682"/>
      <c r="FEE525" s="682"/>
      <c r="FEF525" s="682"/>
      <c r="FEG525" s="682"/>
      <c r="FEH525" s="682"/>
      <c r="FEI525" s="682"/>
      <c r="FEJ525" s="682"/>
      <c r="FEK525" s="682"/>
      <c r="FEL525" s="682"/>
      <c r="FEM525" s="682"/>
      <c r="FEN525" s="682"/>
      <c r="FEO525" s="682"/>
      <c r="FEP525" s="682"/>
      <c r="FEQ525" s="682"/>
      <c r="FER525" s="682"/>
      <c r="FES525" s="682"/>
      <c r="FET525" s="682"/>
      <c r="FEU525" s="682"/>
      <c r="FEV525" s="682"/>
      <c r="FEW525" s="682"/>
      <c r="FEX525" s="682"/>
      <c r="FEY525" s="682"/>
      <c r="FEZ525" s="682"/>
      <c r="FFA525" s="682"/>
      <c r="FFB525" s="682"/>
      <c r="FFC525" s="682"/>
      <c r="FFD525" s="682"/>
      <c r="FFE525" s="682"/>
      <c r="FFF525" s="682"/>
      <c r="FFG525" s="682"/>
      <c r="FFH525" s="682"/>
      <c r="FFI525" s="682"/>
      <c r="FFJ525" s="682"/>
      <c r="FFK525" s="682"/>
      <c r="FFL525" s="682"/>
      <c r="FFM525" s="682"/>
      <c r="FFN525" s="682"/>
      <c r="FFO525" s="682"/>
      <c r="FFP525" s="682"/>
      <c r="FFQ525" s="682"/>
      <c r="FFR525" s="682"/>
      <c r="FFS525" s="682"/>
      <c r="FFT525" s="682"/>
      <c r="FFU525" s="682"/>
      <c r="FFV525" s="682"/>
      <c r="FFW525" s="682"/>
      <c r="FFX525" s="682"/>
      <c r="FFY525" s="682"/>
      <c r="FFZ525" s="682"/>
      <c r="FGA525" s="682"/>
      <c r="FGB525" s="682"/>
      <c r="FGC525" s="682"/>
      <c r="FGD525" s="682"/>
      <c r="FGE525" s="682"/>
      <c r="FGF525" s="682"/>
      <c r="FGG525" s="682"/>
      <c r="FGH525" s="682"/>
      <c r="FGI525" s="682"/>
      <c r="FGJ525" s="682"/>
      <c r="FGK525" s="682"/>
      <c r="FGL525" s="682"/>
      <c r="FGM525" s="682"/>
      <c r="FGN525" s="682"/>
      <c r="FGO525" s="682"/>
      <c r="FGP525" s="682"/>
      <c r="FGQ525" s="682"/>
      <c r="FGR525" s="682"/>
      <c r="FGS525" s="682"/>
      <c r="FGT525" s="682"/>
      <c r="FGU525" s="682"/>
      <c r="FGV525" s="682"/>
      <c r="FGW525" s="682"/>
      <c r="FGX525" s="682"/>
      <c r="FGY525" s="682"/>
      <c r="FGZ525" s="682"/>
      <c r="FHA525" s="682"/>
      <c r="FHB525" s="682"/>
      <c r="FHC525" s="682"/>
      <c r="FHD525" s="682"/>
      <c r="FHE525" s="682"/>
      <c r="FHF525" s="682"/>
      <c r="FHG525" s="682"/>
      <c r="FHH525" s="682"/>
      <c r="FHI525" s="682"/>
      <c r="FHJ525" s="682"/>
      <c r="FHK525" s="682"/>
      <c r="FHL525" s="682"/>
      <c r="FHM525" s="682"/>
      <c r="FHN525" s="682"/>
      <c r="FHO525" s="682"/>
      <c r="FHP525" s="682"/>
      <c r="FHQ525" s="682"/>
      <c r="FHR525" s="682"/>
      <c r="FHS525" s="682"/>
      <c r="FHT525" s="682"/>
      <c r="FHU525" s="682"/>
      <c r="FHV525" s="682"/>
      <c r="FHW525" s="682"/>
      <c r="FHX525" s="682"/>
      <c r="FHY525" s="682"/>
      <c r="FHZ525" s="682"/>
      <c r="FIA525" s="682"/>
      <c r="FIB525" s="682"/>
      <c r="FIC525" s="682"/>
      <c r="FID525" s="682"/>
      <c r="FIE525" s="682"/>
      <c r="FIF525" s="682"/>
      <c r="FIG525" s="682"/>
      <c r="FIH525" s="682"/>
      <c r="FII525" s="682"/>
      <c r="FIJ525" s="682"/>
      <c r="FIK525" s="682"/>
      <c r="FIL525" s="682"/>
      <c r="FIM525" s="682"/>
      <c r="FIN525" s="682"/>
      <c r="FIO525" s="682"/>
      <c r="FIP525" s="682"/>
      <c r="FIQ525" s="682"/>
      <c r="FIR525" s="682"/>
      <c r="FIS525" s="682"/>
      <c r="FIT525" s="682"/>
      <c r="FIU525" s="682"/>
      <c r="FIV525" s="682"/>
      <c r="FIW525" s="682"/>
      <c r="FIX525" s="682"/>
      <c r="FIY525" s="682"/>
      <c r="FIZ525" s="682"/>
      <c r="FJA525" s="682"/>
      <c r="FJB525" s="682"/>
      <c r="FJC525" s="682"/>
      <c r="FJD525" s="682"/>
      <c r="FJE525" s="682"/>
      <c r="FJF525" s="682"/>
      <c r="FJG525" s="682"/>
      <c r="FJH525" s="682"/>
      <c r="FJI525" s="682"/>
      <c r="FJJ525" s="682"/>
      <c r="FJK525" s="682"/>
      <c r="FJL525" s="682"/>
      <c r="FJM525" s="682"/>
      <c r="FJN525" s="682"/>
      <c r="FJO525" s="682"/>
      <c r="FJP525" s="682"/>
      <c r="FJQ525" s="682"/>
      <c r="FJR525" s="682"/>
      <c r="FJS525" s="682"/>
      <c r="FJT525" s="682"/>
      <c r="FJU525" s="682"/>
      <c r="FJV525" s="682"/>
      <c r="FJW525" s="682"/>
      <c r="FJX525" s="682"/>
      <c r="FJY525" s="682"/>
      <c r="FJZ525" s="682"/>
      <c r="FKA525" s="682"/>
      <c r="FKB525" s="682"/>
      <c r="FKC525" s="682"/>
      <c r="FKD525" s="682"/>
      <c r="FKE525" s="682"/>
      <c r="FKF525" s="682"/>
      <c r="FKG525" s="682"/>
      <c r="FKH525" s="682"/>
      <c r="FKI525" s="682"/>
      <c r="FKJ525" s="682"/>
      <c r="FKK525" s="682"/>
      <c r="FKL525" s="682"/>
      <c r="FKM525" s="682"/>
      <c r="FKN525" s="682"/>
      <c r="FKO525" s="682"/>
      <c r="FKP525" s="682"/>
      <c r="FKQ525" s="682"/>
      <c r="FKR525" s="682"/>
      <c r="FKS525" s="682"/>
      <c r="FKT525" s="682"/>
      <c r="FKU525" s="682"/>
      <c r="FKV525" s="682"/>
      <c r="FKW525" s="682"/>
      <c r="FKX525" s="682"/>
      <c r="FKY525" s="682"/>
      <c r="FKZ525" s="682"/>
      <c r="FLA525" s="682"/>
      <c r="FLB525" s="682"/>
      <c r="FLC525" s="682"/>
      <c r="FLD525" s="682"/>
      <c r="FLE525" s="682"/>
      <c r="FLF525" s="682"/>
      <c r="FLG525" s="682"/>
      <c r="FLH525" s="682"/>
      <c r="FLI525" s="682"/>
      <c r="FLJ525" s="682"/>
      <c r="FLK525" s="682"/>
      <c r="FLL525" s="682"/>
      <c r="FLM525" s="682"/>
      <c r="FLN525" s="682"/>
      <c r="FLO525" s="682"/>
      <c r="FLP525" s="682"/>
      <c r="FLQ525" s="682"/>
      <c r="FLR525" s="682"/>
      <c r="FLS525" s="682"/>
      <c r="FLT525" s="682"/>
      <c r="FLU525" s="682"/>
      <c r="FLV525" s="682"/>
      <c r="FLW525" s="682"/>
      <c r="FLX525" s="682"/>
      <c r="FLY525" s="682"/>
      <c r="FLZ525" s="682"/>
      <c r="FMA525" s="682"/>
      <c r="FMB525" s="682"/>
      <c r="FMC525" s="682"/>
      <c r="FMD525" s="682"/>
      <c r="FME525" s="682"/>
      <c r="FMF525" s="682"/>
      <c r="FMG525" s="682"/>
      <c r="FMH525" s="682"/>
      <c r="FMI525" s="682"/>
      <c r="FMJ525" s="682"/>
      <c r="FMK525" s="682"/>
      <c r="FML525" s="682"/>
      <c r="FMM525" s="682"/>
      <c r="FMN525" s="682"/>
      <c r="FMO525" s="682"/>
      <c r="FMP525" s="682"/>
      <c r="FMQ525" s="682"/>
      <c r="FMR525" s="682"/>
      <c r="FMS525" s="682"/>
      <c r="FMT525" s="682"/>
      <c r="FMU525" s="682"/>
      <c r="FMV525" s="682"/>
      <c r="FMW525" s="682"/>
      <c r="FMX525" s="682"/>
      <c r="FMY525" s="682"/>
      <c r="FMZ525" s="682"/>
      <c r="FNA525" s="682"/>
      <c r="FNB525" s="682"/>
      <c r="FNC525" s="682"/>
      <c r="FND525" s="682"/>
      <c r="FNE525" s="682"/>
      <c r="FNF525" s="682"/>
      <c r="FNG525" s="682"/>
      <c r="FNH525" s="682"/>
      <c r="FNI525" s="682"/>
      <c r="FNJ525" s="682"/>
      <c r="FNK525" s="682"/>
      <c r="FNL525" s="682"/>
      <c r="FNM525" s="682"/>
      <c r="FNN525" s="682"/>
      <c r="FNO525" s="682"/>
      <c r="FNP525" s="682"/>
      <c r="FNQ525" s="682"/>
      <c r="FNR525" s="682"/>
      <c r="FNS525" s="682"/>
      <c r="FNT525" s="682"/>
      <c r="FNU525" s="682"/>
      <c r="FNV525" s="682"/>
      <c r="FNW525" s="682"/>
      <c r="FNX525" s="682"/>
      <c r="FNY525" s="682"/>
      <c r="FNZ525" s="682"/>
      <c r="FOA525" s="682"/>
      <c r="FOB525" s="682"/>
      <c r="FOC525" s="682"/>
      <c r="FOD525" s="682"/>
      <c r="FOE525" s="682"/>
      <c r="FOF525" s="682"/>
      <c r="FOG525" s="682"/>
      <c r="FOH525" s="682"/>
      <c r="FOI525" s="682"/>
      <c r="FOJ525" s="682"/>
      <c r="FOK525" s="682"/>
      <c r="FOL525" s="682"/>
      <c r="FOM525" s="682"/>
      <c r="FON525" s="682"/>
      <c r="FOO525" s="682"/>
      <c r="FOP525" s="682"/>
      <c r="FOQ525" s="682"/>
      <c r="FOR525" s="682"/>
      <c r="FOS525" s="682"/>
      <c r="FOT525" s="682"/>
      <c r="FOU525" s="682"/>
      <c r="FOV525" s="682"/>
      <c r="FOW525" s="682"/>
      <c r="FOX525" s="682"/>
      <c r="FOY525" s="682"/>
      <c r="FOZ525" s="682"/>
      <c r="FPA525" s="682"/>
      <c r="FPB525" s="682"/>
      <c r="FPC525" s="682"/>
      <c r="FPD525" s="682"/>
      <c r="FPE525" s="682"/>
      <c r="FPF525" s="682"/>
      <c r="FPG525" s="682"/>
      <c r="FPH525" s="682"/>
      <c r="FPI525" s="682"/>
      <c r="FPJ525" s="682"/>
      <c r="FPK525" s="682"/>
      <c r="FPL525" s="682"/>
      <c r="FPM525" s="682"/>
      <c r="FPN525" s="682"/>
      <c r="FPO525" s="682"/>
      <c r="FPP525" s="682"/>
      <c r="FPQ525" s="682"/>
      <c r="FPR525" s="682"/>
      <c r="FPS525" s="682"/>
      <c r="FPT525" s="682"/>
      <c r="FPU525" s="682"/>
      <c r="FPV525" s="682"/>
      <c r="FPW525" s="682"/>
      <c r="FPX525" s="682"/>
      <c r="FPY525" s="682"/>
      <c r="FPZ525" s="682"/>
      <c r="FQA525" s="682"/>
      <c r="FQB525" s="682"/>
      <c r="FQC525" s="682"/>
      <c r="FQD525" s="682"/>
      <c r="FQE525" s="682"/>
      <c r="FQF525" s="682"/>
      <c r="FQG525" s="682"/>
      <c r="FQH525" s="682"/>
      <c r="FQI525" s="682"/>
      <c r="FQJ525" s="682"/>
      <c r="FQK525" s="682"/>
      <c r="FQL525" s="682"/>
      <c r="FQM525" s="682"/>
      <c r="FQN525" s="682"/>
      <c r="FQO525" s="682"/>
      <c r="FQP525" s="682"/>
      <c r="FQQ525" s="682"/>
      <c r="FQR525" s="682"/>
      <c r="FQS525" s="682"/>
      <c r="FQT525" s="682"/>
      <c r="FQU525" s="682"/>
      <c r="FQV525" s="682"/>
      <c r="FQW525" s="682"/>
      <c r="FQX525" s="682"/>
      <c r="FQY525" s="682"/>
      <c r="FQZ525" s="682"/>
      <c r="FRA525" s="682"/>
      <c r="FRB525" s="682"/>
      <c r="FRC525" s="682"/>
      <c r="FRD525" s="682"/>
      <c r="FRE525" s="682"/>
      <c r="FRF525" s="682"/>
      <c r="FRG525" s="682"/>
      <c r="FRH525" s="682"/>
      <c r="FRI525" s="682"/>
      <c r="FRJ525" s="682"/>
      <c r="FRK525" s="682"/>
      <c r="FRL525" s="682"/>
      <c r="FRM525" s="682"/>
      <c r="FRN525" s="682"/>
      <c r="FRO525" s="682"/>
      <c r="FRP525" s="682"/>
      <c r="FRQ525" s="682"/>
      <c r="FRR525" s="682"/>
      <c r="FRS525" s="682"/>
      <c r="FRT525" s="682"/>
      <c r="FRU525" s="682"/>
      <c r="FRV525" s="682"/>
      <c r="FRW525" s="682"/>
      <c r="FRX525" s="682"/>
      <c r="FRY525" s="682"/>
      <c r="FRZ525" s="682"/>
      <c r="FSA525" s="682"/>
      <c r="FSB525" s="682"/>
      <c r="FSC525" s="682"/>
      <c r="FSD525" s="682"/>
      <c r="FSE525" s="682"/>
      <c r="FSF525" s="682"/>
      <c r="FSG525" s="682"/>
      <c r="FSH525" s="682"/>
      <c r="FSI525" s="682"/>
      <c r="FSJ525" s="682"/>
      <c r="FSK525" s="682"/>
      <c r="FSL525" s="682"/>
      <c r="FSM525" s="682"/>
      <c r="FSN525" s="682"/>
      <c r="FSO525" s="682"/>
      <c r="FSP525" s="682"/>
      <c r="FSQ525" s="682"/>
      <c r="FSR525" s="682"/>
      <c r="FSS525" s="682"/>
      <c r="FST525" s="682"/>
      <c r="FSU525" s="682"/>
      <c r="FSV525" s="682"/>
      <c r="FSW525" s="682"/>
      <c r="FSX525" s="682"/>
      <c r="FSY525" s="682"/>
      <c r="FSZ525" s="682"/>
      <c r="FTA525" s="682"/>
      <c r="FTB525" s="682"/>
      <c r="FTC525" s="682"/>
      <c r="FTD525" s="682"/>
      <c r="FTE525" s="682"/>
      <c r="FTF525" s="682"/>
      <c r="FTG525" s="682"/>
      <c r="FTH525" s="682"/>
      <c r="FTI525" s="682"/>
      <c r="FTJ525" s="682"/>
      <c r="FTK525" s="682"/>
      <c r="FTL525" s="682"/>
      <c r="FTM525" s="682"/>
      <c r="FTN525" s="682"/>
      <c r="FTO525" s="682"/>
      <c r="FTP525" s="682"/>
      <c r="FTQ525" s="682"/>
      <c r="FTR525" s="682"/>
      <c r="FTS525" s="682"/>
      <c r="FTT525" s="682"/>
      <c r="FTU525" s="682"/>
      <c r="FTV525" s="682"/>
      <c r="FTW525" s="682"/>
      <c r="FTX525" s="682"/>
      <c r="FTY525" s="682"/>
      <c r="FTZ525" s="682"/>
      <c r="FUA525" s="682"/>
      <c r="FUB525" s="682"/>
      <c r="FUC525" s="682"/>
      <c r="FUD525" s="682"/>
      <c r="FUE525" s="682"/>
      <c r="FUF525" s="682"/>
      <c r="FUG525" s="682"/>
      <c r="FUH525" s="682"/>
      <c r="FUI525" s="682"/>
      <c r="FUJ525" s="682"/>
      <c r="FUK525" s="682"/>
      <c r="FUL525" s="682"/>
      <c r="FUM525" s="682"/>
      <c r="FUN525" s="682"/>
      <c r="FUO525" s="682"/>
      <c r="FUP525" s="682"/>
      <c r="FUQ525" s="682"/>
      <c r="FUR525" s="682"/>
      <c r="FUS525" s="682"/>
      <c r="FUT525" s="682"/>
      <c r="FUU525" s="682"/>
      <c r="FUV525" s="682"/>
      <c r="FUW525" s="682"/>
      <c r="FUX525" s="682"/>
      <c r="FUY525" s="682"/>
      <c r="FUZ525" s="682"/>
      <c r="FVA525" s="682"/>
      <c r="FVB525" s="682"/>
      <c r="FVC525" s="682"/>
      <c r="FVD525" s="682"/>
      <c r="FVE525" s="682"/>
      <c r="FVF525" s="682"/>
      <c r="FVG525" s="682"/>
      <c r="FVH525" s="682"/>
      <c r="FVI525" s="682"/>
      <c r="FVJ525" s="682"/>
      <c r="FVK525" s="682"/>
      <c r="FVL525" s="682"/>
      <c r="FVM525" s="682"/>
      <c r="FVN525" s="682"/>
      <c r="FVO525" s="682"/>
      <c r="FVP525" s="682"/>
      <c r="FVQ525" s="682"/>
      <c r="FVR525" s="682"/>
      <c r="FVS525" s="682"/>
      <c r="FVT525" s="682"/>
      <c r="FVU525" s="682"/>
      <c r="FVV525" s="682"/>
      <c r="FVW525" s="682"/>
      <c r="FVX525" s="682"/>
      <c r="FVY525" s="682"/>
      <c r="FVZ525" s="682"/>
      <c r="FWA525" s="682"/>
      <c r="FWB525" s="682"/>
      <c r="FWC525" s="682"/>
      <c r="FWD525" s="682"/>
      <c r="FWE525" s="682"/>
      <c r="FWF525" s="682"/>
      <c r="FWG525" s="682"/>
      <c r="FWH525" s="682"/>
      <c r="FWI525" s="682"/>
      <c r="FWJ525" s="682"/>
      <c r="FWK525" s="682"/>
      <c r="FWL525" s="682"/>
      <c r="FWM525" s="682"/>
      <c r="FWN525" s="682"/>
      <c r="FWO525" s="682"/>
      <c r="FWP525" s="682"/>
      <c r="FWQ525" s="682"/>
      <c r="FWR525" s="682"/>
      <c r="FWS525" s="682"/>
      <c r="FWT525" s="682"/>
      <c r="FWU525" s="682"/>
      <c r="FWV525" s="682"/>
      <c r="FWW525" s="682"/>
      <c r="FWX525" s="682"/>
      <c r="FWY525" s="682"/>
      <c r="FWZ525" s="682"/>
      <c r="FXA525" s="682"/>
      <c r="FXB525" s="682"/>
      <c r="FXC525" s="682"/>
      <c r="FXD525" s="682"/>
      <c r="FXE525" s="682"/>
      <c r="FXF525" s="682"/>
      <c r="FXG525" s="682"/>
      <c r="FXH525" s="682"/>
      <c r="FXI525" s="682"/>
      <c r="FXJ525" s="682"/>
      <c r="FXK525" s="682"/>
      <c r="FXL525" s="682"/>
      <c r="FXM525" s="682"/>
      <c r="FXN525" s="682"/>
      <c r="FXO525" s="682"/>
      <c r="FXP525" s="682"/>
      <c r="FXQ525" s="682"/>
      <c r="FXR525" s="682"/>
      <c r="FXS525" s="682"/>
      <c r="FXT525" s="682"/>
      <c r="FXU525" s="682"/>
      <c r="FXV525" s="682"/>
      <c r="FXW525" s="682"/>
      <c r="FXX525" s="682"/>
      <c r="FXY525" s="682"/>
      <c r="FXZ525" s="682"/>
      <c r="FYA525" s="682"/>
      <c r="FYB525" s="682"/>
      <c r="FYC525" s="682"/>
      <c r="FYD525" s="682"/>
      <c r="FYE525" s="682"/>
      <c r="FYF525" s="682"/>
      <c r="FYG525" s="682"/>
      <c r="FYH525" s="682"/>
      <c r="FYI525" s="682"/>
      <c r="FYJ525" s="682"/>
      <c r="FYK525" s="682"/>
      <c r="FYL525" s="682"/>
      <c r="FYM525" s="682"/>
      <c r="FYN525" s="682"/>
      <c r="FYO525" s="682"/>
      <c r="FYP525" s="682"/>
      <c r="FYQ525" s="682"/>
      <c r="FYR525" s="682"/>
      <c r="FYS525" s="682"/>
      <c r="FYT525" s="682"/>
      <c r="FYU525" s="682"/>
      <c r="FYV525" s="682"/>
      <c r="FYW525" s="682"/>
      <c r="FYX525" s="682"/>
      <c r="FYY525" s="682"/>
      <c r="FYZ525" s="682"/>
      <c r="FZA525" s="682"/>
      <c r="FZB525" s="682"/>
      <c r="FZC525" s="682"/>
      <c r="FZD525" s="682"/>
      <c r="FZE525" s="682"/>
      <c r="FZF525" s="682"/>
      <c r="FZG525" s="682"/>
      <c r="FZH525" s="682"/>
      <c r="FZI525" s="682"/>
      <c r="FZJ525" s="682"/>
      <c r="FZK525" s="682"/>
      <c r="FZL525" s="682"/>
      <c r="FZM525" s="682"/>
      <c r="FZN525" s="682"/>
      <c r="FZO525" s="682"/>
      <c r="FZP525" s="682"/>
      <c r="FZQ525" s="682"/>
      <c r="FZR525" s="682"/>
      <c r="FZS525" s="682"/>
      <c r="FZT525" s="682"/>
      <c r="FZU525" s="682"/>
      <c r="FZV525" s="682"/>
      <c r="FZW525" s="682"/>
      <c r="FZX525" s="682"/>
      <c r="FZY525" s="682"/>
      <c r="FZZ525" s="682"/>
      <c r="GAA525" s="682"/>
      <c r="GAB525" s="682"/>
      <c r="GAC525" s="682"/>
      <c r="GAD525" s="682"/>
      <c r="GAE525" s="682"/>
      <c r="GAF525" s="682"/>
      <c r="GAG525" s="682"/>
      <c r="GAH525" s="682"/>
      <c r="GAI525" s="682"/>
      <c r="GAJ525" s="682"/>
      <c r="GAK525" s="682"/>
      <c r="GAL525" s="682"/>
      <c r="GAM525" s="682"/>
      <c r="GAN525" s="682"/>
      <c r="GAO525" s="682"/>
      <c r="GAP525" s="682"/>
      <c r="GAQ525" s="682"/>
      <c r="GAR525" s="682"/>
      <c r="GAS525" s="682"/>
      <c r="GAT525" s="682"/>
      <c r="GAU525" s="682"/>
      <c r="GAV525" s="682"/>
      <c r="GAW525" s="682"/>
      <c r="GAX525" s="682"/>
      <c r="GAY525" s="682"/>
      <c r="GAZ525" s="682"/>
      <c r="GBA525" s="682"/>
      <c r="GBB525" s="682"/>
      <c r="GBC525" s="682"/>
      <c r="GBD525" s="682"/>
      <c r="GBE525" s="682"/>
      <c r="GBF525" s="682"/>
      <c r="GBG525" s="682"/>
      <c r="GBH525" s="682"/>
      <c r="GBI525" s="682"/>
      <c r="GBJ525" s="682"/>
      <c r="GBK525" s="682"/>
      <c r="GBL525" s="682"/>
      <c r="GBM525" s="682"/>
      <c r="GBN525" s="682"/>
      <c r="GBO525" s="682"/>
      <c r="GBP525" s="682"/>
      <c r="GBQ525" s="682"/>
      <c r="GBR525" s="682"/>
      <c r="GBS525" s="682"/>
      <c r="GBT525" s="682"/>
      <c r="GBU525" s="682"/>
      <c r="GBV525" s="682"/>
      <c r="GBW525" s="682"/>
      <c r="GBX525" s="682"/>
      <c r="GBY525" s="682"/>
      <c r="GBZ525" s="682"/>
      <c r="GCA525" s="682"/>
      <c r="GCB525" s="682"/>
      <c r="GCC525" s="682"/>
      <c r="GCD525" s="682"/>
      <c r="GCE525" s="682"/>
      <c r="GCF525" s="682"/>
      <c r="GCG525" s="682"/>
      <c r="GCH525" s="682"/>
      <c r="GCI525" s="682"/>
      <c r="GCJ525" s="682"/>
      <c r="GCK525" s="682"/>
      <c r="GCL525" s="682"/>
      <c r="GCM525" s="682"/>
      <c r="GCN525" s="682"/>
      <c r="GCO525" s="682"/>
      <c r="GCP525" s="682"/>
      <c r="GCQ525" s="682"/>
      <c r="GCR525" s="682"/>
      <c r="GCS525" s="682"/>
      <c r="GCT525" s="682"/>
      <c r="GCU525" s="682"/>
      <c r="GCV525" s="682"/>
      <c r="GCW525" s="682"/>
      <c r="GCX525" s="682"/>
      <c r="GCY525" s="682"/>
      <c r="GCZ525" s="682"/>
      <c r="GDA525" s="682"/>
      <c r="GDB525" s="682"/>
      <c r="GDC525" s="682"/>
      <c r="GDD525" s="682"/>
      <c r="GDE525" s="682"/>
      <c r="GDF525" s="682"/>
      <c r="GDG525" s="682"/>
      <c r="GDH525" s="682"/>
      <c r="GDI525" s="682"/>
      <c r="GDJ525" s="682"/>
      <c r="GDK525" s="682"/>
      <c r="GDL525" s="682"/>
      <c r="GDM525" s="682"/>
      <c r="GDN525" s="682"/>
      <c r="GDO525" s="682"/>
      <c r="GDP525" s="682"/>
      <c r="GDQ525" s="682"/>
      <c r="GDR525" s="682"/>
      <c r="GDS525" s="682"/>
      <c r="GDT525" s="682"/>
      <c r="GDU525" s="682"/>
      <c r="GDV525" s="682"/>
      <c r="GDW525" s="682"/>
      <c r="GDX525" s="682"/>
      <c r="GDY525" s="682"/>
      <c r="GDZ525" s="682"/>
      <c r="GEA525" s="682"/>
      <c r="GEB525" s="682"/>
      <c r="GEC525" s="682"/>
      <c r="GED525" s="682"/>
      <c r="GEE525" s="682"/>
      <c r="GEF525" s="682"/>
      <c r="GEG525" s="682"/>
      <c r="GEH525" s="682"/>
      <c r="GEI525" s="682"/>
      <c r="GEJ525" s="682"/>
      <c r="GEK525" s="682"/>
      <c r="GEL525" s="682"/>
      <c r="GEM525" s="682"/>
      <c r="GEN525" s="682"/>
      <c r="GEO525" s="682"/>
      <c r="GEP525" s="682"/>
      <c r="GEQ525" s="682"/>
      <c r="GER525" s="682"/>
      <c r="GES525" s="682"/>
      <c r="GET525" s="682"/>
      <c r="GEU525" s="682"/>
      <c r="GEV525" s="682"/>
      <c r="GEW525" s="682"/>
      <c r="GEX525" s="682"/>
      <c r="GEY525" s="682"/>
      <c r="GEZ525" s="682"/>
      <c r="GFA525" s="682"/>
      <c r="GFB525" s="682"/>
      <c r="GFC525" s="682"/>
      <c r="GFD525" s="682"/>
      <c r="GFE525" s="682"/>
      <c r="GFF525" s="682"/>
      <c r="GFG525" s="682"/>
      <c r="GFH525" s="682"/>
      <c r="GFI525" s="682"/>
      <c r="GFJ525" s="682"/>
      <c r="GFK525" s="682"/>
      <c r="GFL525" s="682"/>
      <c r="GFM525" s="682"/>
      <c r="GFN525" s="682"/>
      <c r="GFO525" s="682"/>
      <c r="GFP525" s="682"/>
      <c r="GFQ525" s="682"/>
      <c r="GFR525" s="682"/>
      <c r="GFS525" s="682"/>
      <c r="GFT525" s="682"/>
      <c r="GFU525" s="682"/>
      <c r="GFV525" s="682"/>
      <c r="GFW525" s="682"/>
      <c r="GFX525" s="682"/>
      <c r="GFY525" s="682"/>
      <c r="GFZ525" s="682"/>
      <c r="GGA525" s="682"/>
      <c r="GGB525" s="682"/>
      <c r="GGC525" s="682"/>
      <c r="GGD525" s="682"/>
      <c r="GGE525" s="682"/>
      <c r="GGF525" s="682"/>
      <c r="GGG525" s="682"/>
      <c r="GGH525" s="682"/>
      <c r="GGI525" s="682"/>
      <c r="GGJ525" s="682"/>
      <c r="GGK525" s="682"/>
      <c r="GGL525" s="682"/>
      <c r="GGM525" s="682"/>
      <c r="GGN525" s="682"/>
      <c r="GGO525" s="682"/>
      <c r="GGP525" s="682"/>
      <c r="GGQ525" s="682"/>
      <c r="GGR525" s="682"/>
      <c r="GGS525" s="682"/>
      <c r="GGT525" s="682"/>
      <c r="GGU525" s="682"/>
      <c r="GGV525" s="682"/>
      <c r="GGW525" s="682"/>
      <c r="GGX525" s="682"/>
      <c r="GGY525" s="682"/>
      <c r="GGZ525" s="682"/>
      <c r="GHA525" s="682"/>
      <c r="GHB525" s="682"/>
      <c r="GHC525" s="682"/>
      <c r="GHD525" s="682"/>
      <c r="GHE525" s="682"/>
      <c r="GHF525" s="682"/>
      <c r="GHG525" s="682"/>
      <c r="GHH525" s="682"/>
      <c r="GHI525" s="682"/>
      <c r="GHJ525" s="682"/>
      <c r="GHK525" s="682"/>
      <c r="GHL525" s="682"/>
      <c r="GHM525" s="682"/>
      <c r="GHN525" s="682"/>
      <c r="GHO525" s="682"/>
      <c r="GHP525" s="682"/>
      <c r="GHQ525" s="682"/>
      <c r="GHR525" s="682"/>
      <c r="GHS525" s="682"/>
      <c r="GHT525" s="682"/>
      <c r="GHU525" s="682"/>
      <c r="GHV525" s="682"/>
      <c r="GHW525" s="682"/>
      <c r="GHX525" s="682"/>
      <c r="GHY525" s="682"/>
      <c r="GHZ525" s="682"/>
      <c r="GIA525" s="682"/>
      <c r="GIB525" s="682"/>
      <c r="GIC525" s="682"/>
      <c r="GID525" s="682"/>
      <c r="GIE525" s="682"/>
      <c r="GIF525" s="682"/>
      <c r="GIG525" s="682"/>
      <c r="GIH525" s="682"/>
      <c r="GII525" s="682"/>
      <c r="GIJ525" s="682"/>
      <c r="GIK525" s="682"/>
      <c r="GIL525" s="682"/>
      <c r="GIM525" s="682"/>
      <c r="GIN525" s="682"/>
      <c r="GIO525" s="682"/>
      <c r="GIP525" s="682"/>
      <c r="GIQ525" s="682"/>
      <c r="GIR525" s="682"/>
      <c r="GIS525" s="682"/>
      <c r="GIT525" s="682"/>
      <c r="GIU525" s="682"/>
      <c r="GIV525" s="682"/>
      <c r="GIW525" s="682"/>
      <c r="GIX525" s="682"/>
      <c r="GIY525" s="682"/>
      <c r="GIZ525" s="682"/>
      <c r="GJA525" s="682"/>
      <c r="GJB525" s="682"/>
      <c r="GJC525" s="682"/>
      <c r="GJD525" s="682"/>
      <c r="GJE525" s="682"/>
      <c r="GJF525" s="682"/>
      <c r="GJG525" s="682"/>
      <c r="GJH525" s="682"/>
      <c r="GJI525" s="682"/>
      <c r="GJJ525" s="682"/>
      <c r="GJK525" s="682"/>
      <c r="GJL525" s="682"/>
      <c r="GJM525" s="682"/>
      <c r="GJN525" s="682"/>
      <c r="GJO525" s="682"/>
      <c r="GJP525" s="682"/>
      <c r="GJQ525" s="682"/>
      <c r="GJR525" s="682"/>
      <c r="GJS525" s="682"/>
      <c r="GJT525" s="682"/>
      <c r="GJU525" s="682"/>
      <c r="GJV525" s="682"/>
      <c r="GJW525" s="682"/>
      <c r="GJX525" s="682"/>
      <c r="GJY525" s="682"/>
      <c r="GJZ525" s="682"/>
      <c r="GKA525" s="682"/>
      <c r="GKB525" s="682"/>
      <c r="GKC525" s="682"/>
      <c r="GKD525" s="682"/>
      <c r="GKE525" s="682"/>
      <c r="GKF525" s="682"/>
      <c r="GKG525" s="682"/>
      <c r="GKH525" s="682"/>
      <c r="GKI525" s="682"/>
      <c r="GKJ525" s="682"/>
      <c r="GKK525" s="682"/>
      <c r="GKL525" s="682"/>
      <c r="GKM525" s="682"/>
      <c r="GKN525" s="682"/>
      <c r="GKO525" s="682"/>
      <c r="GKP525" s="682"/>
      <c r="GKQ525" s="682"/>
      <c r="GKR525" s="682"/>
      <c r="GKS525" s="682"/>
      <c r="GKT525" s="682"/>
      <c r="GKU525" s="682"/>
      <c r="GKV525" s="682"/>
      <c r="GKW525" s="682"/>
      <c r="GKX525" s="682"/>
      <c r="GKY525" s="682"/>
      <c r="GKZ525" s="682"/>
      <c r="GLA525" s="682"/>
      <c r="GLB525" s="682"/>
      <c r="GLC525" s="682"/>
      <c r="GLD525" s="682"/>
      <c r="GLE525" s="682"/>
      <c r="GLF525" s="682"/>
      <c r="GLG525" s="682"/>
      <c r="GLH525" s="682"/>
      <c r="GLI525" s="682"/>
      <c r="GLJ525" s="682"/>
      <c r="GLK525" s="682"/>
      <c r="GLL525" s="682"/>
      <c r="GLM525" s="682"/>
      <c r="GLN525" s="682"/>
      <c r="GLO525" s="682"/>
      <c r="GLP525" s="682"/>
      <c r="GLQ525" s="682"/>
      <c r="GLR525" s="682"/>
      <c r="GLS525" s="682"/>
      <c r="GLT525" s="682"/>
      <c r="GLU525" s="682"/>
      <c r="GLV525" s="682"/>
      <c r="GLW525" s="682"/>
      <c r="GLX525" s="682"/>
      <c r="GLY525" s="682"/>
      <c r="GLZ525" s="682"/>
      <c r="GMA525" s="682"/>
      <c r="GMB525" s="682"/>
      <c r="GMC525" s="682"/>
      <c r="GMD525" s="682"/>
      <c r="GME525" s="682"/>
      <c r="GMF525" s="682"/>
      <c r="GMG525" s="682"/>
      <c r="GMH525" s="682"/>
      <c r="GMI525" s="682"/>
      <c r="GMJ525" s="682"/>
      <c r="GMK525" s="682"/>
      <c r="GML525" s="682"/>
      <c r="GMM525" s="682"/>
      <c r="GMN525" s="682"/>
      <c r="GMO525" s="682"/>
      <c r="GMP525" s="682"/>
      <c r="GMQ525" s="682"/>
      <c r="GMR525" s="682"/>
      <c r="GMS525" s="682"/>
      <c r="GMT525" s="682"/>
      <c r="GMU525" s="682"/>
      <c r="GMV525" s="682"/>
      <c r="GMW525" s="682"/>
      <c r="GMX525" s="682"/>
      <c r="GMY525" s="682"/>
      <c r="GMZ525" s="682"/>
      <c r="GNA525" s="682"/>
      <c r="GNB525" s="682"/>
      <c r="GNC525" s="682"/>
      <c r="GND525" s="682"/>
      <c r="GNE525" s="682"/>
      <c r="GNF525" s="682"/>
      <c r="GNG525" s="682"/>
      <c r="GNH525" s="682"/>
      <c r="GNI525" s="682"/>
      <c r="GNJ525" s="682"/>
      <c r="GNK525" s="682"/>
      <c r="GNL525" s="682"/>
      <c r="GNM525" s="682"/>
      <c r="GNN525" s="682"/>
      <c r="GNO525" s="682"/>
      <c r="GNP525" s="682"/>
      <c r="GNQ525" s="682"/>
      <c r="GNR525" s="682"/>
      <c r="GNS525" s="682"/>
      <c r="GNT525" s="682"/>
      <c r="GNU525" s="682"/>
      <c r="GNV525" s="682"/>
      <c r="GNW525" s="682"/>
      <c r="GNX525" s="682"/>
      <c r="GNY525" s="682"/>
      <c r="GNZ525" s="682"/>
      <c r="GOA525" s="682"/>
      <c r="GOB525" s="682"/>
      <c r="GOC525" s="682"/>
      <c r="GOD525" s="682"/>
      <c r="GOE525" s="682"/>
      <c r="GOF525" s="682"/>
      <c r="GOG525" s="682"/>
      <c r="GOH525" s="682"/>
      <c r="GOI525" s="682"/>
      <c r="GOJ525" s="682"/>
      <c r="GOK525" s="682"/>
      <c r="GOL525" s="682"/>
      <c r="GOM525" s="682"/>
      <c r="GON525" s="682"/>
      <c r="GOO525" s="682"/>
      <c r="GOP525" s="682"/>
      <c r="GOQ525" s="682"/>
      <c r="GOR525" s="682"/>
      <c r="GOS525" s="682"/>
      <c r="GOT525" s="682"/>
      <c r="GOU525" s="682"/>
      <c r="GOV525" s="682"/>
      <c r="GOW525" s="682"/>
      <c r="GOX525" s="682"/>
      <c r="GOY525" s="682"/>
      <c r="GOZ525" s="682"/>
      <c r="GPA525" s="682"/>
      <c r="GPB525" s="682"/>
      <c r="GPC525" s="682"/>
      <c r="GPD525" s="682"/>
      <c r="GPE525" s="682"/>
      <c r="GPF525" s="682"/>
      <c r="GPG525" s="682"/>
      <c r="GPH525" s="682"/>
      <c r="GPI525" s="682"/>
      <c r="GPJ525" s="682"/>
      <c r="GPK525" s="682"/>
      <c r="GPL525" s="682"/>
      <c r="GPM525" s="682"/>
      <c r="GPN525" s="682"/>
      <c r="GPO525" s="682"/>
      <c r="GPP525" s="682"/>
      <c r="GPQ525" s="682"/>
      <c r="GPR525" s="682"/>
      <c r="GPS525" s="682"/>
      <c r="GPT525" s="682"/>
      <c r="GPU525" s="682"/>
      <c r="GPV525" s="682"/>
      <c r="GPW525" s="682"/>
      <c r="GPX525" s="682"/>
      <c r="GPY525" s="682"/>
      <c r="GPZ525" s="682"/>
      <c r="GQA525" s="682"/>
      <c r="GQB525" s="682"/>
      <c r="GQC525" s="682"/>
      <c r="GQD525" s="682"/>
      <c r="GQE525" s="682"/>
      <c r="GQF525" s="682"/>
      <c r="GQG525" s="682"/>
      <c r="GQH525" s="682"/>
      <c r="GQI525" s="682"/>
      <c r="GQJ525" s="682"/>
      <c r="GQK525" s="682"/>
      <c r="GQL525" s="682"/>
      <c r="GQM525" s="682"/>
      <c r="GQN525" s="682"/>
      <c r="GQO525" s="682"/>
      <c r="GQP525" s="682"/>
      <c r="GQQ525" s="682"/>
      <c r="GQR525" s="682"/>
      <c r="GQS525" s="682"/>
      <c r="GQT525" s="682"/>
      <c r="GQU525" s="682"/>
      <c r="GQV525" s="682"/>
      <c r="GQW525" s="682"/>
      <c r="GQX525" s="682"/>
      <c r="GQY525" s="682"/>
      <c r="GQZ525" s="682"/>
      <c r="GRA525" s="682"/>
      <c r="GRB525" s="682"/>
      <c r="GRC525" s="682"/>
      <c r="GRD525" s="682"/>
      <c r="GRE525" s="682"/>
      <c r="GRF525" s="682"/>
      <c r="GRG525" s="682"/>
      <c r="GRH525" s="682"/>
      <c r="GRI525" s="682"/>
      <c r="GRJ525" s="682"/>
      <c r="GRK525" s="682"/>
      <c r="GRL525" s="682"/>
      <c r="GRM525" s="682"/>
      <c r="GRN525" s="682"/>
      <c r="GRO525" s="682"/>
      <c r="GRP525" s="682"/>
      <c r="GRQ525" s="682"/>
      <c r="GRR525" s="682"/>
      <c r="GRS525" s="682"/>
      <c r="GRT525" s="682"/>
      <c r="GRU525" s="682"/>
      <c r="GRV525" s="682"/>
      <c r="GRW525" s="682"/>
      <c r="GRX525" s="682"/>
      <c r="GRY525" s="682"/>
      <c r="GRZ525" s="682"/>
      <c r="GSA525" s="682"/>
      <c r="GSB525" s="682"/>
      <c r="GSC525" s="682"/>
      <c r="GSD525" s="682"/>
      <c r="GSE525" s="682"/>
      <c r="GSF525" s="682"/>
      <c r="GSG525" s="682"/>
      <c r="GSH525" s="682"/>
      <c r="GSI525" s="682"/>
      <c r="GSJ525" s="682"/>
      <c r="GSK525" s="682"/>
      <c r="GSL525" s="682"/>
      <c r="GSM525" s="682"/>
      <c r="GSN525" s="682"/>
      <c r="GSO525" s="682"/>
      <c r="GSP525" s="682"/>
      <c r="GSQ525" s="682"/>
      <c r="GSR525" s="682"/>
      <c r="GSS525" s="682"/>
      <c r="GST525" s="682"/>
      <c r="GSU525" s="682"/>
      <c r="GSV525" s="682"/>
      <c r="GSW525" s="682"/>
      <c r="GSX525" s="682"/>
      <c r="GSY525" s="682"/>
      <c r="GSZ525" s="682"/>
      <c r="GTA525" s="682"/>
      <c r="GTB525" s="682"/>
      <c r="GTC525" s="682"/>
      <c r="GTD525" s="682"/>
      <c r="GTE525" s="682"/>
      <c r="GTF525" s="682"/>
      <c r="GTG525" s="682"/>
      <c r="GTH525" s="682"/>
      <c r="GTI525" s="682"/>
      <c r="GTJ525" s="682"/>
      <c r="GTK525" s="682"/>
      <c r="GTL525" s="682"/>
      <c r="GTM525" s="682"/>
      <c r="GTN525" s="682"/>
      <c r="GTO525" s="682"/>
      <c r="GTP525" s="682"/>
      <c r="GTQ525" s="682"/>
      <c r="GTR525" s="682"/>
      <c r="GTS525" s="682"/>
      <c r="GTT525" s="682"/>
      <c r="GTU525" s="682"/>
      <c r="GTV525" s="682"/>
      <c r="GTW525" s="682"/>
      <c r="GTX525" s="682"/>
      <c r="GTY525" s="682"/>
      <c r="GTZ525" s="682"/>
      <c r="GUA525" s="682"/>
      <c r="GUB525" s="682"/>
      <c r="GUC525" s="682"/>
      <c r="GUD525" s="682"/>
      <c r="GUE525" s="682"/>
      <c r="GUF525" s="682"/>
      <c r="GUG525" s="682"/>
      <c r="GUH525" s="682"/>
      <c r="GUI525" s="682"/>
      <c r="GUJ525" s="682"/>
      <c r="GUK525" s="682"/>
      <c r="GUL525" s="682"/>
      <c r="GUM525" s="682"/>
      <c r="GUN525" s="682"/>
      <c r="GUO525" s="682"/>
      <c r="GUP525" s="682"/>
      <c r="GUQ525" s="682"/>
      <c r="GUR525" s="682"/>
      <c r="GUS525" s="682"/>
      <c r="GUT525" s="682"/>
      <c r="GUU525" s="682"/>
      <c r="GUV525" s="682"/>
      <c r="GUW525" s="682"/>
      <c r="GUX525" s="682"/>
      <c r="GUY525" s="682"/>
      <c r="GUZ525" s="682"/>
      <c r="GVA525" s="682"/>
      <c r="GVB525" s="682"/>
      <c r="GVC525" s="682"/>
      <c r="GVD525" s="682"/>
      <c r="GVE525" s="682"/>
      <c r="GVF525" s="682"/>
      <c r="GVG525" s="682"/>
      <c r="GVH525" s="682"/>
      <c r="GVI525" s="682"/>
      <c r="GVJ525" s="682"/>
      <c r="GVK525" s="682"/>
      <c r="GVL525" s="682"/>
      <c r="GVM525" s="682"/>
      <c r="GVN525" s="682"/>
      <c r="GVO525" s="682"/>
      <c r="GVP525" s="682"/>
      <c r="GVQ525" s="682"/>
      <c r="GVR525" s="682"/>
      <c r="GVS525" s="682"/>
      <c r="GVT525" s="682"/>
      <c r="GVU525" s="682"/>
      <c r="GVV525" s="682"/>
      <c r="GVW525" s="682"/>
      <c r="GVX525" s="682"/>
      <c r="GVY525" s="682"/>
      <c r="GVZ525" s="682"/>
      <c r="GWA525" s="682"/>
      <c r="GWB525" s="682"/>
      <c r="GWC525" s="682"/>
      <c r="GWD525" s="682"/>
      <c r="GWE525" s="682"/>
      <c r="GWF525" s="682"/>
      <c r="GWG525" s="682"/>
      <c r="GWH525" s="682"/>
      <c r="GWI525" s="682"/>
      <c r="GWJ525" s="682"/>
      <c r="GWK525" s="682"/>
      <c r="GWL525" s="682"/>
      <c r="GWM525" s="682"/>
      <c r="GWN525" s="682"/>
      <c r="GWO525" s="682"/>
      <c r="GWP525" s="682"/>
      <c r="GWQ525" s="682"/>
      <c r="GWR525" s="682"/>
      <c r="GWS525" s="682"/>
      <c r="GWT525" s="682"/>
      <c r="GWU525" s="682"/>
      <c r="GWV525" s="682"/>
      <c r="GWW525" s="682"/>
      <c r="GWX525" s="682"/>
      <c r="GWY525" s="682"/>
      <c r="GWZ525" s="682"/>
      <c r="GXA525" s="682"/>
      <c r="GXB525" s="682"/>
      <c r="GXC525" s="682"/>
      <c r="GXD525" s="682"/>
      <c r="GXE525" s="682"/>
      <c r="GXF525" s="682"/>
      <c r="GXG525" s="682"/>
      <c r="GXH525" s="682"/>
      <c r="GXI525" s="682"/>
      <c r="GXJ525" s="682"/>
      <c r="GXK525" s="682"/>
      <c r="GXL525" s="682"/>
      <c r="GXM525" s="682"/>
      <c r="GXN525" s="682"/>
      <c r="GXO525" s="682"/>
      <c r="GXP525" s="682"/>
      <c r="GXQ525" s="682"/>
      <c r="GXR525" s="682"/>
      <c r="GXS525" s="682"/>
      <c r="GXT525" s="682"/>
      <c r="GXU525" s="682"/>
      <c r="GXV525" s="682"/>
      <c r="GXW525" s="682"/>
      <c r="GXX525" s="682"/>
      <c r="GXY525" s="682"/>
      <c r="GXZ525" s="682"/>
      <c r="GYA525" s="682"/>
      <c r="GYB525" s="682"/>
      <c r="GYC525" s="682"/>
      <c r="GYD525" s="682"/>
      <c r="GYE525" s="682"/>
      <c r="GYF525" s="682"/>
      <c r="GYG525" s="682"/>
      <c r="GYH525" s="682"/>
      <c r="GYI525" s="682"/>
      <c r="GYJ525" s="682"/>
      <c r="GYK525" s="682"/>
      <c r="GYL525" s="682"/>
      <c r="GYM525" s="682"/>
      <c r="GYN525" s="682"/>
      <c r="GYO525" s="682"/>
      <c r="GYP525" s="682"/>
      <c r="GYQ525" s="682"/>
      <c r="GYR525" s="682"/>
      <c r="GYS525" s="682"/>
      <c r="GYT525" s="682"/>
      <c r="GYU525" s="682"/>
      <c r="GYV525" s="682"/>
      <c r="GYW525" s="682"/>
      <c r="GYX525" s="682"/>
      <c r="GYY525" s="682"/>
      <c r="GYZ525" s="682"/>
      <c r="GZA525" s="682"/>
      <c r="GZB525" s="682"/>
      <c r="GZC525" s="682"/>
      <c r="GZD525" s="682"/>
      <c r="GZE525" s="682"/>
      <c r="GZF525" s="682"/>
      <c r="GZG525" s="682"/>
      <c r="GZH525" s="682"/>
      <c r="GZI525" s="682"/>
      <c r="GZJ525" s="682"/>
      <c r="GZK525" s="682"/>
      <c r="GZL525" s="682"/>
      <c r="GZM525" s="682"/>
      <c r="GZN525" s="682"/>
      <c r="GZO525" s="682"/>
      <c r="GZP525" s="682"/>
      <c r="GZQ525" s="682"/>
      <c r="GZR525" s="682"/>
      <c r="GZS525" s="682"/>
      <c r="GZT525" s="682"/>
      <c r="GZU525" s="682"/>
      <c r="GZV525" s="682"/>
      <c r="GZW525" s="682"/>
      <c r="GZX525" s="682"/>
      <c r="GZY525" s="682"/>
      <c r="GZZ525" s="682"/>
      <c r="HAA525" s="682"/>
      <c r="HAB525" s="682"/>
      <c r="HAC525" s="682"/>
      <c r="HAD525" s="682"/>
      <c r="HAE525" s="682"/>
      <c r="HAF525" s="682"/>
      <c r="HAG525" s="682"/>
      <c r="HAH525" s="682"/>
      <c r="HAI525" s="682"/>
      <c r="HAJ525" s="682"/>
      <c r="HAK525" s="682"/>
      <c r="HAL525" s="682"/>
      <c r="HAM525" s="682"/>
      <c r="HAN525" s="682"/>
      <c r="HAO525" s="682"/>
      <c r="HAP525" s="682"/>
      <c r="HAQ525" s="682"/>
      <c r="HAR525" s="682"/>
      <c r="HAS525" s="682"/>
      <c r="HAT525" s="682"/>
      <c r="HAU525" s="682"/>
      <c r="HAV525" s="682"/>
      <c r="HAW525" s="682"/>
      <c r="HAX525" s="682"/>
      <c r="HAY525" s="682"/>
      <c r="HAZ525" s="682"/>
      <c r="HBA525" s="682"/>
      <c r="HBB525" s="682"/>
      <c r="HBC525" s="682"/>
      <c r="HBD525" s="682"/>
      <c r="HBE525" s="682"/>
      <c r="HBF525" s="682"/>
      <c r="HBG525" s="682"/>
      <c r="HBH525" s="682"/>
      <c r="HBI525" s="682"/>
      <c r="HBJ525" s="682"/>
      <c r="HBK525" s="682"/>
      <c r="HBL525" s="682"/>
      <c r="HBM525" s="682"/>
      <c r="HBN525" s="682"/>
      <c r="HBO525" s="682"/>
      <c r="HBP525" s="682"/>
      <c r="HBQ525" s="682"/>
      <c r="HBR525" s="682"/>
      <c r="HBS525" s="682"/>
      <c r="HBT525" s="682"/>
      <c r="HBU525" s="682"/>
      <c r="HBV525" s="682"/>
      <c r="HBW525" s="682"/>
      <c r="HBX525" s="682"/>
      <c r="HBY525" s="682"/>
      <c r="HBZ525" s="682"/>
      <c r="HCA525" s="682"/>
      <c r="HCB525" s="682"/>
      <c r="HCC525" s="682"/>
      <c r="HCD525" s="682"/>
      <c r="HCE525" s="682"/>
      <c r="HCF525" s="682"/>
      <c r="HCG525" s="682"/>
      <c r="HCH525" s="682"/>
      <c r="HCI525" s="682"/>
      <c r="HCJ525" s="682"/>
      <c r="HCK525" s="682"/>
      <c r="HCL525" s="682"/>
      <c r="HCM525" s="682"/>
      <c r="HCN525" s="682"/>
      <c r="HCO525" s="682"/>
      <c r="HCP525" s="682"/>
      <c r="HCQ525" s="682"/>
      <c r="HCR525" s="682"/>
      <c r="HCS525" s="682"/>
      <c r="HCT525" s="682"/>
      <c r="HCU525" s="682"/>
      <c r="HCV525" s="682"/>
      <c r="HCW525" s="682"/>
      <c r="HCX525" s="682"/>
      <c r="HCY525" s="682"/>
      <c r="HCZ525" s="682"/>
      <c r="HDA525" s="682"/>
      <c r="HDB525" s="682"/>
      <c r="HDC525" s="682"/>
      <c r="HDD525" s="682"/>
      <c r="HDE525" s="682"/>
      <c r="HDF525" s="682"/>
      <c r="HDG525" s="682"/>
      <c r="HDH525" s="682"/>
      <c r="HDI525" s="682"/>
      <c r="HDJ525" s="682"/>
      <c r="HDK525" s="682"/>
      <c r="HDL525" s="682"/>
      <c r="HDM525" s="682"/>
      <c r="HDN525" s="682"/>
      <c r="HDO525" s="682"/>
      <c r="HDP525" s="682"/>
      <c r="HDQ525" s="682"/>
      <c r="HDR525" s="682"/>
      <c r="HDS525" s="682"/>
      <c r="HDT525" s="682"/>
      <c r="HDU525" s="682"/>
      <c r="HDV525" s="682"/>
      <c r="HDW525" s="682"/>
      <c r="HDX525" s="682"/>
      <c r="HDY525" s="682"/>
      <c r="HDZ525" s="682"/>
      <c r="HEA525" s="682"/>
      <c r="HEB525" s="682"/>
      <c r="HEC525" s="682"/>
      <c r="HED525" s="682"/>
      <c r="HEE525" s="682"/>
      <c r="HEF525" s="682"/>
      <c r="HEG525" s="682"/>
      <c r="HEH525" s="682"/>
      <c r="HEI525" s="682"/>
      <c r="HEJ525" s="682"/>
      <c r="HEK525" s="682"/>
      <c r="HEL525" s="682"/>
      <c r="HEM525" s="682"/>
      <c r="HEN525" s="682"/>
      <c r="HEO525" s="682"/>
      <c r="HEP525" s="682"/>
      <c r="HEQ525" s="682"/>
      <c r="HER525" s="682"/>
      <c r="HES525" s="682"/>
      <c r="HET525" s="682"/>
      <c r="HEU525" s="682"/>
      <c r="HEV525" s="682"/>
      <c r="HEW525" s="682"/>
      <c r="HEX525" s="682"/>
      <c r="HEY525" s="682"/>
      <c r="HEZ525" s="682"/>
      <c r="HFA525" s="682"/>
      <c r="HFB525" s="682"/>
      <c r="HFC525" s="682"/>
      <c r="HFD525" s="682"/>
      <c r="HFE525" s="682"/>
      <c r="HFF525" s="682"/>
      <c r="HFG525" s="682"/>
      <c r="HFH525" s="682"/>
      <c r="HFI525" s="682"/>
      <c r="HFJ525" s="682"/>
      <c r="HFK525" s="682"/>
      <c r="HFL525" s="682"/>
      <c r="HFM525" s="682"/>
      <c r="HFN525" s="682"/>
      <c r="HFO525" s="682"/>
      <c r="HFP525" s="682"/>
      <c r="HFQ525" s="682"/>
      <c r="HFR525" s="682"/>
      <c r="HFS525" s="682"/>
      <c r="HFT525" s="682"/>
      <c r="HFU525" s="682"/>
      <c r="HFV525" s="682"/>
      <c r="HFW525" s="682"/>
      <c r="HFX525" s="682"/>
      <c r="HFY525" s="682"/>
      <c r="HFZ525" s="682"/>
      <c r="HGA525" s="682"/>
      <c r="HGB525" s="682"/>
      <c r="HGC525" s="682"/>
      <c r="HGD525" s="682"/>
      <c r="HGE525" s="682"/>
      <c r="HGF525" s="682"/>
      <c r="HGG525" s="682"/>
      <c r="HGH525" s="682"/>
      <c r="HGI525" s="682"/>
      <c r="HGJ525" s="682"/>
      <c r="HGK525" s="682"/>
      <c r="HGL525" s="682"/>
      <c r="HGM525" s="682"/>
      <c r="HGN525" s="682"/>
      <c r="HGO525" s="682"/>
      <c r="HGP525" s="682"/>
      <c r="HGQ525" s="682"/>
      <c r="HGR525" s="682"/>
      <c r="HGS525" s="682"/>
      <c r="HGT525" s="682"/>
      <c r="HGU525" s="682"/>
      <c r="HGV525" s="682"/>
      <c r="HGW525" s="682"/>
      <c r="HGX525" s="682"/>
      <c r="HGY525" s="682"/>
      <c r="HGZ525" s="682"/>
      <c r="HHA525" s="682"/>
      <c r="HHB525" s="682"/>
      <c r="HHC525" s="682"/>
      <c r="HHD525" s="682"/>
      <c r="HHE525" s="682"/>
      <c r="HHF525" s="682"/>
      <c r="HHG525" s="682"/>
      <c r="HHH525" s="682"/>
      <c r="HHI525" s="682"/>
      <c r="HHJ525" s="682"/>
      <c r="HHK525" s="682"/>
      <c r="HHL525" s="682"/>
      <c r="HHM525" s="682"/>
      <c r="HHN525" s="682"/>
      <c r="HHO525" s="682"/>
      <c r="HHP525" s="682"/>
      <c r="HHQ525" s="682"/>
      <c r="HHR525" s="682"/>
      <c r="HHS525" s="682"/>
      <c r="HHT525" s="682"/>
      <c r="HHU525" s="682"/>
      <c r="HHV525" s="682"/>
      <c r="HHW525" s="682"/>
      <c r="HHX525" s="682"/>
      <c r="HHY525" s="682"/>
      <c r="HHZ525" s="682"/>
      <c r="HIA525" s="682"/>
      <c r="HIB525" s="682"/>
      <c r="HIC525" s="682"/>
      <c r="HID525" s="682"/>
      <c r="HIE525" s="682"/>
      <c r="HIF525" s="682"/>
      <c r="HIG525" s="682"/>
      <c r="HIH525" s="682"/>
      <c r="HII525" s="682"/>
      <c r="HIJ525" s="682"/>
      <c r="HIK525" s="682"/>
      <c r="HIL525" s="682"/>
      <c r="HIM525" s="682"/>
      <c r="HIN525" s="682"/>
      <c r="HIO525" s="682"/>
      <c r="HIP525" s="682"/>
      <c r="HIQ525" s="682"/>
      <c r="HIR525" s="682"/>
      <c r="HIS525" s="682"/>
      <c r="HIT525" s="682"/>
      <c r="HIU525" s="682"/>
      <c r="HIV525" s="682"/>
      <c r="HIW525" s="682"/>
      <c r="HIX525" s="682"/>
      <c r="HIY525" s="682"/>
      <c r="HIZ525" s="682"/>
      <c r="HJA525" s="682"/>
      <c r="HJB525" s="682"/>
      <c r="HJC525" s="682"/>
      <c r="HJD525" s="682"/>
      <c r="HJE525" s="682"/>
      <c r="HJF525" s="682"/>
      <c r="HJG525" s="682"/>
      <c r="HJH525" s="682"/>
      <c r="HJI525" s="682"/>
      <c r="HJJ525" s="682"/>
      <c r="HJK525" s="682"/>
      <c r="HJL525" s="682"/>
      <c r="HJM525" s="682"/>
      <c r="HJN525" s="682"/>
      <c r="HJO525" s="682"/>
      <c r="HJP525" s="682"/>
      <c r="HJQ525" s="682"/>
      <c r="HJR525" s="682"/>
      <c r="HJS525" s="682"/>
      <c r="HJT525" s="682"/>
      <c r="HJU525" s="682"/>
      <c r="HJV525" s="682"/>
      <c r="HJW525" s="682"/>
      <c r="HJX525" s="682"/>
      <c r="HJY525" s="682"/>
      <c r="HJZ525" s="682"/>
      <c r="HKA525" s="682"/>
      <c r="HKB525" s="682"/>
      <c r="HKC525" s="682"/>
      <c r="HKD525" s="682"/>
      <c r="HKE525" s="682"/>
      <c r="HKF525" s="682"/>
      <c r="HKG525" s="682"/>
      <c r="HKH525" s="682"/>
      <c r="HKI525" s="682"/>
      <c r="HKJ525" s="682"/>
      <c r="HKK525" s="682"/>
      <c r="HKL525" s="682"/>
      <c r="HKM525" s="682"/>
      <c r="HKN525" s="682"/>
      <c r="HKO525" s="682"/>
      <c r="HKP525" s="682"/>
      <c r="HKQ525" s="682"/>
      <c r="HKR525" s="682"/>
      <c r="HKS525" s="682"/>
      <c r="HKT525" s="682"/>
      <c r="HKU525" s="682"/>
      <c r="HKV525" s="682"/>
      <c r="HKW525" s="682"/>
      <c r="HKX525" s="682"/>
      <c r="HKY525" s="682"/>
      <c r="HKZ525" s="682"/>
      <c r="HLA525" s="682"/>
      <c r="HLB525" s="682"/>
      <c r="HLC525" s="682"/>
      <c r="HLD525" s="682"/>
      <c r="HLE525" s="682"/>
      <c r="HLF525" s="682"/>
      <c r="HLG525" s="682"/>
      <c r="HLH525" s="682"/>
      <c r="HLI525" s="682"/>
      <c r="HLJ525" s="682"/>
      <c r="HLK525" s="682"/>
      <c r="HLL525" s="682"/>
      <c r="HLM525" s="682"/>
      <c r="HLN525" s="682"/>
      <c r="HLO525" s="682"/>
      <c r="HLP525" s="682"/>
      <c r="HLQ525" s="682"/>
      <c r="HLR525" s="682"/>
      <c r="HLS525" s="682"/>
      <c r="HLT525" s="682"/>
      <c r="HLU525" s="682"/>
      <c r="HLV525" s="682"/>
      <c r="HLW525" s="682"/>
      <c r="HLX525" s="682"/>
      <c r="HLY525" s="682"/>
      <c r="HLZ525" s="682"/>
      <c r="HMA525" s="682"/>
      <c r="HMB525" s="682"/>
      <c r="HMC525" s="682"/>
      <c r="HMD525" s="682"/>
      <c r="HME525" s="682"/>
      <c r="HMF525" s="682"/>
      <c r="HMG525" s="682"/>
      <c r="HMH525" s="682"/>
      <c r="HMI525" s="682"/>
      <c r="HMJ525" s="682"/>
      <c r="HMK525" s="682"/>
      <c r="HML525" s="682"/>
      <c r="HMM525" s="682"/>
      <c r="HMN525" s="682"/>
      <c r="HMO525" s="682"/>
      <c r="HMP525" s="682"/>
      <c r="HMQ525" s="682"/>
      <c r="HMR525" s="682"/>
      <c r="HMS525" s="682"/>
      <c r="HMT525" s="682"/>
      <c r="HMU525" s="682"/>
      <c r="HMV525" s="682"/>
      <c r="HMW525" s="682"/>
      <c r="HMX525" s="682"/>
      <c r="HMY525" s="682"/>
      <c r="HMZ525" s="682"/>
      <c r="HNA525" s="682"/>
      <c r="HNB525" s="682"/>
      <c r="HNC525" s="682"/>
      <c r="HND525" s="682"/>
      <c r="HNE525" s="682"/>
      <c r="HNF525" s="682"/>
      <c r="HNG525" s="682"/>
      <c r="HNH525" s="682"/>
      <c r="HNI525" s="682"/>
      <c r="HNJ525" s="682"/>
      <c r="HNK525" s="682"/>
      <c r="HNL525" s="682"/>
      <c r="HNM525" s="682"/>
      <c r="HNN525" s="682"/>
      <c r="HNO525" s="682"/>
      <c r="HNP525" s="682"/>
      <c r="HNQ525" s="682"/>
      <c r="HNR525" s="682"/>
      <c r="HNS525" s="682"/>
      <c r="HNT525" s="682"/>
      <c r="HNU525" s="682"/>
      <c r="HNV525" s="682"/>
      <c r="HNW525" s="682"/>
      <c r="HNX525" s="682"/>
      <c r="HNY525" s="682"/>
      <c r="HNZ525" s="682"/>
      <c r="HOA525" s="682"/>
      <c r="HOB525" s="682"/>
      <c r="HOC525" s="682"/>
      <c r="HOD525" s="682"/>
      <c r="HOE525" s="682"/>
      <c r="HOF525" s="682"/>
      <c r="HOG525" s="682"/>
      <c r="HOH525" s="682"/>
      <c r="HOI525" s="682"/>
      <c r="HOJ525" s="682"/>
      <c r="HOK525" s="682"/>
      <c r="HOL525" s="682"/>
      <c r="HOM525" s="682"/>
      <c r="HON525" s="682"/>
      <c r="HOO525" s="682"/>
      <c r="HOP525" s="682"/>
      <c r="HOQ525" s="682"/>
      <c r="HOR525" s="682"/>
      <c r="HOS525" s="682"/>
      <c r="HOT525" s="682"/>
      <c r="HOU525" s="682"/>
      <c r="HOV525" s="682"/>
      <c r="HOW525" s="682"/>
      <c r="HOX525" s="682"/>
      <c r="HOY525" s="682"/>
      <c r="HOZ525" s="682"/>
      <c r="HPA525" s="682"/>
      <c r="HPB525" s="682"/>
      <c r="HPC525" s="682"/>
      <c r="HPD525" s="682"/>
      <c r="HPE525" s="682"/>
      <c r="HPF525" s="682"/>
      <c r="HPG525" s="682"/>
      <c r="HPH525" s="682"/>
      <c r="HPI525" s="682"/>
      <c r="HPJ525" s="682"/>
      <c r="HPK525" s="682"/>
      <c r="HPL525" s="682"/>
      <c r="HPM525" s="682"/>
      <c r="HPN525" s="682"/>
      <c r="HPO525" s="682"/>
      <c r="HPP525" s="682"/>
      <c r="HPQ525" s="682"/>
      <c r="HPR525" s="682"/>
      <c r="HPS525" s="682"/>
      <c r="HPT525" s="682"/>
      <c r="HPU525" s="682"/>
      <c r="HPV525" s="682"/>
      <c r="HPW525" s="682"/>
      <c r="HPX525" s="682"/>
      <c r="HPY525" s="682"/>
      <c r="HPZ525" s="682"/>
      <c r="HQA525" s="682"/>
      <c r="HQB525" s="682"/>
      <c r="HQC525" s="682"/>
      <c r="HQD525" s="682"/>
      <c r="HQE525" s="682"/>
      <c r="HQF525" s="682"/>
      <c r="HQG525" s="682"/>
      <c r="HQH525" s="682"/>
      <c r="HQI525" s="682"/>
      <c r="HQJ525" s="682"/>
      <c r="HQK525" s="682"/>
      <c r="HQL525" s="682"/>
      <c r="HQM525" s="682"/>
      <c r="HQN525" s="682"/>
      <c r="HQO525" s="682"/>
      <c r="HQP525" s="682"/>
      <c r="HQQ525" s="682"/>
      <c r="HQR525" s="682"/>
      <c r="HQS525" s="682"/>
      <c r="HQT525" s="682"/>
      <c r="HQU525" s="682"/>
      <c r="HQV525" s="682"/>
      <c r="HQW525" s="682"/>
      <c r="HQX525" s="682"/>
      <c r="HQY525" s="682"/>
      <c r="HQZ525" s="682"/>
      <c r="HRA525" s="682"/>
      <c r="HRB525" s="682"/>
      <c r="HRC525" s="682"/>
      <c r="HRD525" s="682"/>
      <c r="HRE525" s="682"/>
      <c r="HRF525" s="682"/>
      <c r="HRG525" s="682"/>
      <c r="HRH525" s="682"/>
      <c r="HRI525" s="682"/>
      <c r="HRJ525" s="682"/>
      <c r="HRK525" s="682"/>
      <c r="HRL525" s="682"/>
      <c r="HRM525" s="682"/>
      <c r="HRN525" s="682"/>
      <c r="HRO525" s="682"/>
      <c r="HRP525" s="682"/>
      <c r="HRQ525" s="682"/>
      <c r="HRR525" s="682"/>
      <c r="HRS525" s="682"/>
      <c r="HRT525" s="682"/>
      <c r="HRU525" s="682"/>
      <c r="HRV525" s="682"/>
      <c r="HRW525" s="682"/>
      <c r="HRX525" s="682"/>
      <c r="HRY525" s="682"/>
      <c r="HRZ525" s="682"/>
      <c r="HSA525" s="682"/>
      <c r="HSB525" s="682"/>
      <c r="HSC525" s="682"/>
      <c r="HSD525" s="682"/>
      <c r="HSE525" s="682"/>
      <c r="HSF525" s="682"/>
      <c r="HSG525" s="682"/>
      <c r="HSH525" s="682"/>
      <c r="HSI525" s="682"/>
      <c r="HSJ525" s="682"/>
      <c r="HSK525" s="682"/>
      <c r="HSL525" s="682"/>
      <c r="HSM525" s="682"/>
      <c r="HSN525" s="682"/>
      <c r="HSO525" s="682"/>
      <c r="HSP525" s="682"/>
      <c r="HSQ525" s="682"/>
      <c r="HSR525" s="682"/>
      <c r="HSS525" s="682"/>
      <c r="HST525" s="682"/>
      <c r="HSU525" s="682"/>
      <c r="HSV525" s="682"/>
      <c r="HSW525" s="682"/>
      <c r="HSX525" s="682"/>
      <c r="HSY525" s="682"/>
      <c r="HSZ525" s="682"/>
      <c r="HTA525" s="682"/>
      <c r="HTB525" s="682"/>
      <c r="HTC525" s="682"/>
      <c r="HTD525" s="682"/>
      <c r="HTE525" s="682"/>
      <c r="HTF525" s="682"/>
      <c r="HTG525" s="682"/>
      <c r="HTH525" s="682"/>
      <c r="HTI525" s="682"/>
      <c r="HTJ525" s="682"/>
      <c r="HTK525" s="682"/>
      <c r="HTL525" s="682"/>
      <c r="HTM525" s="682"/>
      <c r="HTN525" s="682"/>
      <c r="HTO525" s="682"/>
      <c r="HTP525" s="682"/>
      <c r="HTQ525" s="682"/>
      <c r="HTR525" s="682"/>
      <c r="HTS525" s="682"/>
      <c r="HTT525" s="682"/>
      <c r="HTU525" s="682"/>
      <c r="HTV525" s="682"/>
      <c r="HTW525" s="682"/>
      <c r="HTX525" s="682"/>
      <c r="HTY525" s="682"/>
      <c r="HTZ525" s="682"/>
      <c r="HUA525" s="682"/>
      <c r="HUB525" s="682"/>
      <c r="HUC525" s="682"/>
      <c r="HUD525" s="682"/>
      <c r="HUE525" s="682"/>
      <c r="HUF525" s="682"/>
      <c r="HUG525" s="682"/>
      <c r="HUH525" s="682"/>
      <c r="HUI525" s="682"/>
      <c r="HUJ525" s="682"/>
      <c r="HUK525" s="682"/>
      <c r="HUL525" s="682"/>
      <c r="HUM525" s="682"/>
      <c r="HUN525" s="682"/>
      <c r="HUO525" s="682"/>
      <c r="HUP525" s="682"/>
      <c r="HUQ525" s="682"/>
      <c r="HUR525" s="682"/>
      <c r="HUS525" s="682"/>
      <c r="HUT525" s="682"/>
      <c r="HUU525" s="682"/>
      <c r="HUV525" s="682"/>
      <c r="HUW525" s="682"/>
      <c r="HUX525" s="682"/>
      <c r="HUY525" s="682"/>
      <c r="HUZ525" s="682"/>
      <c r="HVA525" s="682"/>
      <c r="HVB525" s="682"/>
      <c r="HVC525" s="682"/>
      <c r="HVD525" s="682"/>
      <c r="HVE525" s="682"/>
      <c r="HVF525" s="682"/>
      <c r="HVG525" s="682"/>
      <c r="HVH525" s="682"/>
      <c r="HVI525" s="682"/>
      <c r="HVJ525" s="682"/>
      <c r="HVK525" s="682"/>
      <c r="HVL525" s="682"/>
      <c r="HVM525" s="682"/>
      <c r="HVN525" s="682"/>
      <c r="HVO525" s="682"/>
      <c r="HVP525" s="682"/>
      <c r="HVQ525" s="682"/>
      <c r="HVR525" s="682"/>
      <c r="HVS525" s="682"/>
      <c r="HVT525" s="682"/>
      <c r="HVU525" s="682"/>
      <c r="HVV525" s="682"/>
      <c r="HVW525" s="682"/>
      <c r="HVX525" s="682"/>
      <c r="HVY525" s="682"/>
      <c r="HVZ525" s="682"/>
      <c r="HWA525" s="682"/>
      <c r="HWB525" s="682"/>
      <c r="HWC525" s="682"/>
      <c r="HWD525" s="682"/>
      <c r="HWE525" s="682"/>
      <c r="HWF525" s="682"/>
      <c r="HWG525" s="682"/>
      <c r="HWH525" s="682"/>
      <c r="HWI525" s="682"/>
      <c r="HWJ525" s="682"/>
      <c r="HWK525" s="682"/>
      <c r="HWL525" s="682"/>
      <c r="HWM525" s="682"/>
      <c r="HWN525" s="682"/>
      <c r="HWO525" s="682"/>
      <c r="HWP525" s="682"/>
      <c r="HWQ525" s="682"/>
      <c r="HWR525" s="682"/>
      <c r="HWS525" s="682"/>
      <c r="HWT525" s="682"/>
      <c r="HWU525" s="682"/>
      <c r="HWV525" s="682"/>
      <c r="HWW525" s="682"/>
      <c r="HWX525" s="682"/>
      <c r="HWY525" s="682"/>
      <c r="HWZ525" s="682"/>
      <c r="HXA525" s="682"/>
      <c r="HXB525" s="682"/>
      <c r="HXC525" s="682"/>
      <c r="HXD525" s="682"/>
      <c r="HXE525" s="682"/>
      <c r="HXF525" s="682"/>
      <c r="HXG525" s="682"/>
      <c r="HXH525" s="682"/>
      <c r="HXI525" s="682"/>
      <c r="HXJ525" s="682"/>
      <c r="HXK525" s="682"/>
      <c r="HXL525" s="682"/>
      <c r="HXM525" s="682"/>
      <c r="HXN525" s="682"/>
      <c r="HXO525" s="682"/>
      <c r="HXP525" s="682"/>
      <c r="HXQ525" s="682"/>
      <c r="HXR525" s="682"/>
      <c r="HXS525" s="682"/>
      <c r="HXT525" s="682"/>
      <c r="HXU525" s="682"/>
      <c r="HXV525" s="682"/>
      <c r="HXW525" s="682"/>
      <c r="HXX525" s="682"/>
      <c r="HXY525" s="682"/>
      <c r="HXZ525" s="682"/>
      <c r="HYA525" s="682"/>
      <c r="HYB525" s="682"/>
      <c r="HYC525" s="682"/>
      <c r="HYD525" s="682"/>
      <c r="HYE525" s="682"/>
      <c r="HYF525" s="682"/>
      <c r="HYG525" s="682"/>
      <c r="HYH525" s="682"/>
      <c r="HYI525" s="682"/>
      <c r="HYJ525" s="682"/>
      <c r="HYK525" s="682"/>
      <c r="HYL525" s="682"/>
      <c r="HYM525" s="682"/>
      <c r="HYN525" s="682"/>
      <c r="HYO525" s="682"/>
      <c r="HYP525" s="682"/>
      <c r="HYQ525" s="682"/>
      <c r="HYR525" s="682"/>
      <c r="HYS525" s="682"/>
      <c r="HYT525" s="682"/>
      <c r="HYU525" s="682"/>
      <c r="HYV525" s="682"/>
      <c r="HYW525" s="682"/>
      <c r="HYX525" s="682"/>
      <c r="HYY525" s="682"/>
      <c r="HYZ525" s="682"/>
      <c r="HZA525" s="682"/>
      <c r="HZB525" s="682"/>
      <c r="HZC525" s="682"/>
      <c r="HZD525" s="682"/>
      <c r="HZE525" s="682"/>
      <c r="HZF525" s="682"/>
      <c r="HZG525" s="682"/>
      <c r="HZH525" s="682"/>
      <c r="HZI525" s="682"/>
      <c r="HZJ525" s="682"/>
      <c r="HZK525" s="682"/>
      <c r="HZL525" s="682"/>
      <c r="HZM525" s="682"/>
      <c r="HZN525" s="682"/>
      <c r="HZO525" s="682"/>
      <c r="HZP525" s="682"/>
      <c r="HZQ525" s="682"/>
      <c r="HZR525" s="682"/>
      <c r="HZS525" s="682"/>
      <c r="HZT525" s="682"/>
      <c r="HZU525" s="682"/>
      <c r="HZV525" s="682"/>
      <c r="HZW525" s="682"/>
      <c r="HZX525" s="682"/>
      <c r="HZY525" s="682"/>
      <c r="HZZ525" s="682"/>
      <c r="IAA525" s="682"/>
      <c r="IAB525" s="682"/>
      <c r="IAC525" s="682"/>
      <c r="IAD525" s="682"/>
      <c r="IAE525" s="682"/>
      <c r="IAF525" s="682"/>
      <c r="IAG525" s="682"/>
      <c r="IAH525" s="682"/>
      <c r="IAI525" s="682"/>
      <c r="IAJ525" s="682"/>
      <c r="IAK525" s="682"/>
      <c r="IAL525" s="682"/>
      <c r="IAM525" s="682"/>
      <c r="IAN525" s="682"/>
      <c r="IAO525" s="682"/>
      <c r="IAP525" s="682"/>
      <c r="IAQ525" s="682"/>
      <c r="IAR525" s="682"/>
      <c r="IAS525" s="682"/>
      <c r="IAT525" s="682"/>
      <c r="IAU525" s="682"/>
      <c r="IAV525" s="682"/>
      <c r="IAW525" s="682"/>
      <c r="IAX525" s="682"/>
      <c r="IAY525" s="682"/>
      <c r="IAZ525" s="682"/>
      <c r="IBA525" s="682"/>
      <c r="IBB525" s="682"/>
      <c r="IBC525" s="682"/>
      <c r="IBD525" s="682"/>
      <c r="IBE525" s="682"/>
      <c r="IBF525" s="682"/>
      <c r="IBG525" s="682"/>
      <c r="IBH525" s="682"/>
      <c r="IBI525" s="682"/>
      <c r="IBJ525" s="682"/>
      <c r="IBK525" s="682"/>
      <c r="IBL525" s="682"/>
      <c r="IBM525" s="682"/>
      <c r="IBN525" s="682"/>
      <c r="IBO525" s="682"/>
      <c r="IBP525" s="682"/>
      <c r="IBQ525" s="682"/>
      <c r="IBR525" s="682"/>
      <c r="IBS525" s="682"/>
      <c r="IBT525" s="682"/>
      <c r="IBU525" s="682"/>
      <c r="IBV525" s="682"/>
      <c r="IBW525" s="682"/>
      <c r="IBX525" s="682"/>
      <c r="IBY525" s="682"/>
      <c r="IBZ525" s="682"/>
      <c r="ICA525" s="682"/>
      <c r="ICB525" s="682"/>
      <c r="ICC525" s="682"/>
      <c r="ICD525" s="682"/>
      <c r="ICE525" s="682"/>
      <c r="ICF525" s="682"/>
      <c r="ICG525" s="682"/>
      <c r="ICH525" s="682"/>
      <c r="ICI525" s="682"/>
      <c r="ICJ525" s="682"/>
      <c r="ICK525" s="682"/>
      <c r="ICL525" s="682"/>
      <c r="ICM525" s="682"/>
      <c r="ICN525" s="682"/>
      <c r="ICO525" s="682"/>
      <c r="ICP525" s="682"/>
      <c r="ICQ525" s="682"/>
      <c r="ICR525" s="682"/>
      <c r="ICS525" s="682"/>
      <c r="ICT525" s="682"/>
      <c r="ICU525" s="682"/>
      <c r="ICV525" s="682"/>
      <c r="ICW525" s="682"/>
      <c r="ICX525" s="682"/>
      <c r="ICY525" s="682"/>
      <c r="ICZ525" s="682"/>
      <c r="IDA525" s="682"/>
      <c r="IDB525" s="682"/>
      <c r="IDC525" s="682"/>
      <c r="IDD525" s="682"/>
      <c r="IDE525" s="682"/>
      <c r="IDF525" s="682"/>
      <c r="IDG525" s="682"/>
      <c r="IDH525" s="682"/>
      <c r="IDI525" s="682"/>
      <c r="IDJ525" s="682"/>
      <c r="IDK525" s="682"/>
      <c r="IDL525" s="682"/>
      <c r="IDM525" s="682"/>
      <c r="IDN525" s="682"/>
      <c r="IDO525" s="682"/>
      <c r="IDP525" s="682"/>
      <c r="IDQ525" s="682"/>
      <c r="IDR525" s="682"/>
      <c r="IDS525" s="682"/>
      <c r="IDT525" s="682"/>
      <c r="IDU525" s="682"/>
      <c r="IDV525" s="682"/>
      <c r="IDW525" s="682"/>
      <c r="IDX525" s="682"/>
      <c r="IDY525" s="682"/>
      <c r="IDZ525" s="682"/>
      <c r="IEA525" s="682"/>
      <c r="IEB525" s="682"/>
      <c r="IEC525" s="682"/>
      <c r="IED525" s="682"/>
      <c r="IEE525" s="682"/>
      <c r="IEF525" s="682"/>
      <c r="IEG525" s="682"/>
      <c r="IEH525" s="682"/>
      <c r="IEI525" s="682"/>
      <c r="IEJ525" s="682"/>
      <c r="IEK525" s="682"/>
      <c r="IEL525" s="682"/>
      <c r="IEM525" s="682"/>
      <c r="IEN525" s="682"/>
      <c r="IEO525" s="682"/>
      <c r="IEP525" s="682"/>
      <c r="IEQ525" s="682"/>
      <c r="IER525" s="682"/>
      <c r="IES525" s="682"/>
      <c r="IET525" s="682"/>
      <c r="IEU525" s="682"/>
      <c r="IEV525" s="682"/>
      <c r="IEW525" s="682"/>
      <c r="IEX525" s="682"/>
      <c r="IEY525" s="682"/>
      <c r="IEZ525" s="682"/>
      <c r="IFA525" s="682"/>
      <c r="IFB525" s="682"/>
      <c r="IFC525" s="682"/>
      <c r="IFD525" s="682"/>
      <c r="IFE525" s="682"/>
      <c r="IFF525" s="682"/>
      <c r="IFG525" s="682"/>
      <c r="IFH525" s="682"/>
      <c r="IFI525" s="682"/>
      <c r="IFJ525" s="682"/>
      <c r="IFK525" s="682"/>
      <c r="IFL525" s="682"/>
      <c r="IFM525" s="682"/>
      <c r="IFN525" s="682"/>
      <c r="IFO525" s="682"/>
      <c r="IFP525" s="682"/>
      <c r="IFQ525" s="682"/>
      <c r="IFR525" s="682"/>
      <c r="IFS525" s="682"/>
      <c r="IFT525" s="682"/>
      <c r="IFU525" s="682"/>
      <c r="IFV525" s="682"/>
      <c r="IFW525" s="682"/>
      <c r="IFX525" s="682"/>
      <c r="IFY525" s="682"/>
      <c r="IFZ525" s="682"/>
      <c r="IGA525" s="682"/>
      <c r="IGB525" s="682"/>
      <c r="IGC525" s="682"/>
      <c r="IGD525" s="682"/>
      <c r="IGE525" s="682"/>
      <c r="IGF525" s="682"/>
      <c r="IGG525" s="682"/>
      <c r="IGH525" s="682"/>
      <c r="IGI525" s="682"/>
      <c r="IGJ525" s="682"/>
      <c r="IGK525" s="682"/>
      <c r="IGL525" s="682"/>
      <c r="IGM525" s="682"/>
      <c r="IGN525" s="682"/>
      <c r="IGO525" s="682"/>
      <c r="IGP525" s="682"/>
      <c r="IGQ525" s="682"/>
      <c r="IGR525" s="682"/>
      <c r="IGS525" s="682"/>
      <c r="IGT525" s="682"/>
      <c r="IGU525" s="682"/>
      <c r="IGV525" s="682"/>
      <c r="IGW525" s="682"/>
      <c r="IGX525" s="682"/>
      <c r="IGY525" s="682"/>
      <c r="IGZ525" s="682"/>
      <c r="IHA525" s="682"/>
      <c r="IHB525" s="682"/>
      <c r="IHC525" s="682"/>
      <c r="IHD525" s="682"/>
      <c r="IHE525" s="682"/>
      <c r="IHF525" s="682"/>
      <c r="IHG525" s="682"/>
      <c r="IHH525" s="682"/>
      <c r="IHI525" s="682"/>
      <c r="IHJ525" s="682"/>
      <c r="IHK525" s="682"/>
      <c r="IHL525" s="682"/>
      <c r="IHM525" s="682"/>
      <c r="IHN525" s="682"/>
      <c r="IHO525" s="682"/>
      <c r="IHP525" s="682"/>
      <c r="IHQ525" s="682"/>
      <c r="IHR525" s="682"/>
      <c r="IHS525" s="682"/>
      <c r="IHT525" s="682"/>
      <c r="IHU525" s="682"/>
      <c r="IHV525" s="682"/>
      <c r="IHW525" s="682"/>
      <c r="IHX525" s="682"/>
      <c r="IHY525" s="682"/>
      <c r="IHZ525" s="682"/>
      <c r="IIA525" s="682"/>
      <c r="IIB525" s="682"/>
      <c r="IIC525" s="682"/>
      <c r="IID525" s="682"/>
      <c r="IIE525" s="682"/>
      <c r="IIF525" s="682"/>
      <c r="IIG525" s="682"/>
      <c r="IIH525" s="682"/>
      <c r="III525" s="682"/>
      <c r="IIJ525" s="682"/>
      <c r="IIK525" s="682"/>
      <c r="IIL525" s="682"/>
      <c r="IIM525" s="682"/>
      <c r="IIN525" s="682"/>
      <c r="IIO525" s="682"/>
      <c r="IIP525" s="682"/>
      <c r="IIQ525" s="682"/>
      <c r="IIR525" s="682"/>
      <c r="IIS525" s="682"/>
      <c r="IIT525" s="682"/>
      <c r="IIU525" s="682"/>
      <c r="IIV525" s="682"/>
      <c r="IIW525" s="682"/>
      <c r="IIX525" s="682"/>
      <c r="IIY525" s="682"/>
      <c r="IIZ525" s="682"/>
      <c r="IJA525" s="682"/>
      <c r="IJB525" s="682"/>
      <c r="IJC525" s="682"/>
      <c r="IJD525" s="682"/>
      <c r="IJE525" s="682"/>
      <c r="IJF525" s="682"/>
      <c r="IJG525" s="682"/>
      <c r="IJH525" s="682"/>
      <c r="IJI525" s="682"/>
      <c r="IJJ525" s="682"/>
      <c r="IJK525" s="682"/>
      <c r="IJL525" s="682"/>
      <c r="IJM525" s="682"/>
      <c r="IJN525" s="682"/>
      <c r="IJO525" s="682"/>
      <c r="IJP525" s="682"/>
      <c r="IJQ525" s="682"/>
      <c r="IJR525" s="682"/>
      <c r="IJS525" s="682"/>
      <c r="IJT525" s="682"/>
      <c r="IJU525" s="682"/>
      <c r="IJV525" s="682"/>
      <c r="IJW525" s="682"/>
      <c r="IJX525" s="682"/>
      <c r="IJY525" s="682"/>
      <c r="IJZ525" s="682"/>
      <c r="IKA525" s="682"/>
      <c r="IKB525" s="682"/>
      <c r="IKC525" s="682"/>
      <c r="IKD525" s="682"/>
      <c r="IKE525" s="682"/>
      <c r="IKF525" s="682"/>
      <c r="IKG525" s="682"/>
      <c r="IKH525" s="682"/>
      <c r="IKI525" s="682"/>
      <c r="IKJ525" s="682"/>
      <c r="IKK525" s="682"/>
      <c r="IKL525" s="682"/>
      <c r="IKM525" s="682"/>
      <c r="IKN525" s="682"/>
      <c r="IKO525" s="682"/>
      <c r="IKP525" s="682"/>
      <c r="IKQ525" s="682"/>
      <c r="IKR525" s="682"/>
      <c r="IKS525" s="682"/>
      <c r="IKT525" s="682"/>
      <c r="IKU525" s="682"/>
      <c r="IKV525" s="682"/>
      <c r="IKW525" s="682"/>
      <c r="IKX525" s="682"/>
      <c r="IKY525" s="682"/>
      <c r="IKZ525" s="682"/>
      <c r="ILA525" s="682"/>
      <c r="ILB525" s="682"/>
      <c r="ILC525" s="682"/>
      <c r="ILD525" s="682"/>
      <c r="ILE525" s="682"/>
      <c r="ILF525" s="682"/>
      <c r="ILG525" s="682"/>
      <c r="ILH525" s="682"/>
      <c r="ILI525" s="682"/>
      <c r="ILJ525" s="682"/>
      <c r="ILK525" s="682"/>
      <c r="ILL525" s="682"/>
      <c r="ILM525" s="682"/>
      <c r="ILN525" s="682"/>
      <c r="ILO525" s="682"/>
      <c r="ILP525" s="682"/>
      <c r="ILQ525" s="682"/>
      <c r="ILR525" s="682"/>
      <c r="ILS525" s="682"/>
      <c r="ILT525" s="682"/>
      <c r="ILU525" s="682"/>
      <c r="ILV525" s="682"/>
      <c r="ILW525" s="682"/>
      <c r="ILX525" s="682"/>
      <c r="ILY525" s="682"/>
      <c r="ILZ525" s="682"/>
      <c r="IMA525" s="682"/>
      <c r="IMB525" s="682"/>
      <c r="IMC525" s="682"/>
      <c r="IMD525" s="682"/>
      <c r="IME525" s="682"/>
      <c r="IMF525" s="682"/>
      <c r="IMG525" s="682"/>
      <c r="IMH525" s="682"/>
      <c r="IMI525" s="682"/>
      <c r="IMJ525" s="682"/>
      <c r="IMK525" s="682"/>
      <c r="IML525" s="682"/>
      <c r="IMM525" s="682"/>
      <c r="IMN525" s="682"/>
      <c r="IMO525" s="682"/>
      <c r="IMP525" s="682"/>
      <c r="IMQ525" s="682"/>
      <c r="IMR525" s="682"/>
      <c r="IMS525" s="682"/>
      <c r="IMT525" s="682"/>
      <c r="IMU525" s="682"/>
      <c r="IMV525" s="682"/>
      <c r="IMW525" s="682"/>
      <c r="IMX525" s="682"/>
      <c r="IMY525" s="682"/>
      <c r="IMZ525" s="682"/>
      <c r="INA525" s="682"/>
      <c r="INB525" s="682"/>
      <c r="INC525" s="682"/>
      <c r="IND525" s="682"/>
      <c r="INE525" s="682"/>
      <c r="INF525" s="682"/>
      <c r="ING525" s="682"/>
      <c r="INH525" s="682"/>
      <c r="INI525" s="682"/>
      <c r="INJ525" s="682"/>
      <c r="INK525" s="682"/>
      <c r="INL525" s="682"/>
      <c r="INM525" s="682"/>
      <c r="INN525" s="682"/>
      <c r="INO525" s="682"/>
      <c r="INP525" s="682"/>
      <c r="INQ525" s="682"/>
      <c r="INR525" s="682"/>
      <c r="INS525" s="682"/>
      <c r="INT525" s="682"/>
      <c r="INU525" s="682"/>
      <c r="INV525" s="682"/>
      <c r="INW525" s="682"/>
      <c r="INX525" s="682"/>
      <c r="INY525" s="682"/>
      <c r="INZ525" s="682"/>
      <c r="IOA525" s="682"/>
      <c r="IOB525" s="682"/>
      <c r="IOC525" s="682"/>
      <c r="IOD525" s="682"/>
      <c r="IOE525" s="682"/>
      <c r="IOF525" s="682"/>
      <c r="IOG525" s="682"/>
      <c r="IOH525" s="682"/>
      <c r="IOI525" s="682"/>
      <c r="IOJ525" s="682"/>
      <c r="IOK525" s="682"/>
      <c r="IOL525" s="682"/>
      <c r="IOM525" s="682"/>
      <c r="ION525" s="682"/>
      <c r="IOO525" s="682"/>
      <c r="IOP525" s="682"/>
      <c r="IOQ525" s="682"/>
      <c r="IOR525" s="682"/>
      <c r="IOS525" s="682"/>
      <c r="IOT525" s="682"/>
      <c r="IOU525" s="682"/>
      <c r="IOV525" s="682"/>
      <c r="IOW525" s="682"/>
      <c r="IOX525" s="682"/>
      <c r="IOY525" s="682"/>
      <c r="IOZ525" s="682"/>
      <c r="IPA525" s="682"/>
      <c r="IPB525" s="682"/>
      <c r="IPC525" s="682"/>
      <c r="IPD525" s="682"/>
      <c r="IPE525" s="682"/>
      <c r="IPF525" s="682"/>
      <c r="IPG525" s="682"/>
      <c r="IPH525" s="682"/>
      <c r="IPI525" s="682"/>
      <c r="IPJ525" s="682"/>
      <c r="IPK525" s="682"/>
      <c r="IPL525" s="682"/>
      <c r="IPM525" s="682"/>
      <c r="IPN525" s="682"/>
      <c r="IPO525" s="682"/>
      <c r="IPP525" s="682"/>
      <c r="IPQ525" s="682"/>
      <c r="IPR525" s="682"/>
      <c r="IPS525" s="682"/>
      <c r="IPT525" s="682"/>
      <c r="IPU525" s="682"/>
      <c r="IPV525" s="682"/>
      <c r="IPW525" s="682"/>
      <c r="IPX525" s="682"/>
      <c r="IPY525" s="682"/>
      <c r="IPZ525" s="682"/>
      <c r="IQA525" s="682"/>
      <c r="IQB525" s="682"/>
      <c r="IQC525" s="682"/>
      <c r="IQD525" s="682"/>
      <c r="IQE525" s="682"/>
      <c r="IQF525" s="682"/>
      <c r="IQG525" s="682"/>
      <c r="IQH525" s="682"/>
      <c r="IQI525" s="682"/>
      <c r="IQJ525" s="682"/>
      <c r="IQK525" s="682"/>
      <c r="IQL525" s="682"/>
      <c r="IQM525" s="682"/>
      <c r="IQN525" s="682"/>
      <c r="IQO525" s="682"/>
      <c r="IQP525" s="682"/>
      <c r="IQQ525" s="682"/>
      <c r="IQR525" s="682"/>
      <c r="IQS525" s="682"/>
      <c r="IQT525" s="682"/>
      <c r="IQU525" s="682"/>
      <c r="IQV525" s="682"/>
      <c r="IQW525" s="682"/>
      <c r="IQX525" s="682"/>
      <c r="IQY525" s="682"/>
      <c r="IQZ525" s="682"/>
      <c r="IRA525" s="682"/>
      <c r="IRB525" s="682"/>
      <c r="IRC525" s="682"/>
      <c r="IRD525" s="682"/>
      <c r="IRE525" s="682"/>
      <c r="IRF525" s="682"/>
      <c r="IRG525" s="682"/>
      <c r="IRH525" s="682"/>
      <c r="IRI525" s="682"/>
      <c r="IRJ525" s="682"/>
      <c r="IRK525" s="682"/>
      <c r="IRL525" s="682"/>
      <c r="IRM525" s="682"/>
      <c r="IRN525" s="682"/>
      <c r="IRO525" s="682"/>
      <c r="IRP525" s="682"/>
      <c r="IRQ525" s="682"/>
      <c r="IRR525" s="682"/>
      <c r="IRS525" s="682"/>
      <c r="IRT525" s="682"/>
      <c r="IRU525" s="682"/>
      <c r="IRV525" s="682"/>
      <c r="IRW525" s="682"/>
      <c r="IRX525" s="682"/>
      <c r="IRY525" s="682"/>
      <c r="IRZ525" s="682"/>
      <c r="ISA525" s="682"/>
      <c r="ISB525" s="682"/>
      <c r="ISC525" s="682"/>
      <c r="ISD525" s="682"/>
      <c r="ISE525" s="682"/>
      <c r="ISF525" s="682"/>
      <c r="ISG525" s="682"/>
      <c r="ISH525" s="682"/>
      <c r="ISI525" s="682"/>
      <c r="ISJ525" s="682"/>
      <c r="ISK525" s="682"/>
      <c r="ISL525" s="682"/>
      <c r="ISM525" s="682"/>
      <c r="ISN525" s="682"/>
      <c r="ISO525" s="682"/>
      <c r="ISP525" s="682"/>
      <c r="ISQ525" s="682"/>
      <c r="ISR525" s="682"/>
      <c r="ISS525" s="682"/>
      <c r="IST525" s="682"/>
      <c r="ISU525" s="682"/>
      <c r="ISV525" s="682"/>
      <c r="ISW525" s="682"/>
      <c r="ISX525" s="682"/>
      <c r="ISY525" s="682"/>
      <c r="ISZ525" s="682"/>
      <c r="ITA525" s="682"/>
      <c r="ITB525" s="682"/>
      <c r="ITC525" s="682"/>
      <c r="ITD525" s="682"/>
      <c r="ITE525" s="682"/>
      <c r="ITF525" s="682"/>
      <c r="ITG525" s="682"/>
      <c r="ITH525" s="682"/>
      <c r="ITI525" s="682"/>
      <c r="ITJ525" s="682"/>
      <c r="ITK525" s="682"/>
      <c r="ITL525" s="682"/>
      <c r="ITM525" s="682"/>
      <c r="ITN525" s="682"/>
      <c r="ITO525" s="682"/>
      <c r="ITP525" s="682"/>
      <c r="ITQ525" s="682"/>
      <c r="ITR525" s="682"/>
      <c r="ITS525" s="682"/>
      <c r="ITT525" s="682"/>
      <c r="ITU525" s="682"/>
      <c r="ITV525" s="682"/>
      <c r="ITW525" s="682"/>
      <c r="ITX525" s="682"/>
      <c r="ITY525" s="682"/>
      <c r="ITZ525" s="682"/>
      <c r="IUA525" s="682"/>
      <c r="IUB525" s="682"/>
      <c r="IUC525" s="682"/>
      <c r="IUD525" s="682"/>
      <c r="IUE525" s="682"/>
      <c r="IUF525" s="682"/>
      <c r="IUG525" s="682"/>
      <c r="IUH525" s="682"/>
      <c r="IUI525" s="682"/>
      <c r="IUJ525" s="682"/>
      <c r="IUK525" s="682"/>
      <c r="IUL525" s="682"/>
      <c r="IUM525" s="682"/>
      <c r="IUN525" s="682"/>
      <c r="IUO525" s="682"/>
      <c r="IUP525" s="682"/>
      <c r="IUQ525" s="682"/>
      <c r="IUR525" s="682"/>
      <c r="IUS525" s="682"/>
      <c r="IUT525" s="682"/>
      <c r="IUU525" s="682"/>
      <c r="IUV525" s="682"/>
      <c r="IUW525" s="682"/>
      <c r="IUX525" s="682"/>
      <c r="IUY525" s="682"/>
      <c r="IUZ525" s="682"/>
      <c r="IVA525" s="682"/>
      <c r="IVB525" s="682"/>
      <c r="IVC525" s="682"/>
      <c r="IVD525" s="682"/>
      <c r="IVE525" s="682"/>
      <c r="IVF525" s="682"/>
      <c r="IVG525" s="682"/>
      <c r="IVH525" s="682"/>
      <c r="IVI525" s="682"/>
      <c r="IVJ525" s="682"/>
      <c r="IVK525" s="682"/>
      <c r="IVL525" s="682"/>
      <c r="IVM525" s="682"/>
      <c r="IVN525" s="682"/>
      <c r="IVO525" s="682"/>
      <c r="IVP525" s="682"/>
      <c r="IVQ525" s="682"/>
      <c r="IVR525" s="682"/>
      <c r="IVS525" s="682"/>
      <c r="IVT525" s="682"/>
      <c r="IVU525" s="682"/>
      <c r="IVV525" s="682"/>
      <c r="IVW525" s="682"/>
      <c r="IVX525" s="682"/>
      <c r="IVY525" s="682"/>
      <c r="IVZ525" s="682"/>
      <c r="IWA525" s="682"/>
      <c r="IWB525" s="682"/>
      <c r="IWC525" s="682"/>
      <c r="IWD525" s="682"/>
      <c r="IWE525" s="682"/>
      <c r="IWF525" s="682"/>
      <c r="IWG525" s="682"/>
      <c r="IWH525" s="682"/>
      <c r="IWI525" s="682"/>
      <c r="IWJ525" s="682"/>
      <c r="IWK525" s="682"/>
      <c r="IWL525" s="682"/>
      <c r="IWM525" s="682"/>
      <c r="IWN525" s="682"/>
      <c r="IWO525" s="682"/>
      <c r="IWP525" s="682"/>
      <c r="IWQ525" s="682"/>
      <c r="IWR525" s="682"/>
      <c r="IWS525" s="682"/>
      <c r="IWT525" s="682"/>
      <c r="IWU525" s="682"/>
      <c r="IWV525" s="682"/>
      <c r="IWW525" s="682"/>
      <c r="IWX525" s="682"/>
      <c r="IWY525" s="682"/>
      <c r="IWZ525" s="682"/>
      <c r="IXA525" s="682"/>
      <c r="IXB525" s="682"/>
      <c r="IXC525" s="682"/>
      <c r="IXD525" s="682"/>
      <c r="IXE525" s="682"/>
      <c r="IXF525" s="682"/>
      <c r="IXG525" s="682"/>
      <c r="IXH525" s="682"/>
      <c r="IXI525" s="682"/>
      <c r="IXJ525" s="682"/>
      <c r="IXK525" s="682"/>
      <c r="IXL525" s="682"/>
      <c r="IXM525" s="682"/>
      <c r="IXN525" s="682"/>
      <c r="IXO525" s="682"/>
      <c r="IXP525" s="682"/>
      <c r="IXQ525" s="682"/>
      <c r="IXR525" s="682"/>
      <c r="IXS525" s="682"/>
      <c r="IXT525" s="682"/>
      <c r="IXU525" s="682"/>
      <c r="IXV525" s="682"/>
      <c r="IXW525" s="682"/>
      <c r="IXX525" s="682"/>
      <c r="IXY525" s="682"/>
      <c r="IXZ525" s="682"/>
      <c r="IYA525" s="682"/>
      <c r="IYB525" s="682"/>
      <c r="IYC525" s="682"/>
      <c r="IYD525" s="682"/>
      <c r="IYE525" s="682"/>
      <c r="IYF525" s="682"/>
      <c r="IYG525" s="682"/>
      <c r="IYH525" s="682"/>
      <c r="IYI525" s="682"/>
      <c r="IYJ525" s="682"/>
      <c r="IYK525" s="682"/>
      <c r="IYL525" s="682"/>
      <c r="IYM525" s="682"/>
      <c r="IYN525" s="682"/>
      <c r="IYO525" s="682"/>
      <c r="IYP525" s="682"/>
      <c r="IYQ525" s="682"/>
      <c r="IYR525" s="682"/>
      <c r="IYS525" s="682"/>
      <c r="IYT525" s="682"/>
      <c r="IYU525" s="682"/>
      <c r="IYV525" s="682"/>
      <c r="IYW525" s="682"/>
      <c r="IYX525" s="682"/>
      <c r="IYY525" s="682"/>
      <c r="IYZ525" s="682"/>
      <c r="IZA525" s="682"/>
      <c r="IZB525" s="682"/>
      <c r="IZC525" s="682"/>
      <c r="IZD525" s="682"/>
      <c r="IZE525" s="682"/>
      <c r="IZF525" s="682"/>
      <c r="IZG525" s="682"/>
      <c r="IZH525" s="682"/>
      <c r="IZI525" s="682"/>
      <c r="IZJ525" s="682"/>
      <c r="IZK525" s="682"/>
      <c r="IZL525" s="682"/>
      <c r="IZM525" s="682"/>
      <c r="IZN525" s="682"/>
      <c r="IZO525" s="682"/>
      <c r="IZP525" s="682"/>
      <c r="IZQ525" s="682"/>
      <c r="IZR525" s="682"/>
      <c r="IZS525" s="682"/>
      <c r="IZT525" s="682"/>
      <c r="IZU525" s="682"/>
      <c r="IZV525" s="682"/>
      <c r="IZW525" s="682"/>
      <c r="IZX525" s="682"/>
      <c r="IZY525" s="682"/>
      <c r="IZZ525" s="682"/>
      <c r="JAA525" s="682"/>
      <c r="JAB525" s="682"/>
      <c r="JAC525" s="682"/>
      <c r="JAD525" s="682"/>
      <c r="JAE525" s="682"/>
      <c r="JAF525" s="682"/>
      <c r="JAG525" s="682"/>
      <c r="JAH525" s="682"/>
      <c r="JAI525" s="682"/>
      <c r="JAJ525" s="682"/>
      <c r="JAK525" s="682"/>
      <c r="JAL525" s="682"/>
      <c r="JAM525" s="682"/>
      <c r="JAN525" s="682"/>
      <c r="JAO525" s="682"/>
      <c r="JAP525" s="682"/>
      <c r="JAQ525" s="682"/>
      <c r="JAR525" s="682"/>
      <c r="JAS525" s="682"/>
      <c r="JAT525" s="682"/>
      <c r="JAU525" s="682"/>
      <c r="JAV525" s="682"/>
      <c r="JAW525" s="682"/>
      <c r="JAX525" s="682"/>
      <c r="JAY525" s="682"/>
      <c r="JAZ525" s="682"/>
      <c r="JBA525" s="682"/>
      <c r="JBB525" s="682"/>
      <c r="JBC525" s="682"/>
      <c r="JBD525" s="682"/>
      <c r="JBE525" s="682"/>
      <c r="JBF525" s="682"/>
      <c r="JBG525" s="682"/>
      <c r="JBH525" s="682"/>
      <c r="JBI525" s="682"/>
      <c r="JBJ525" s="682"/>
      <c r="JBK525" s="682"/>
      <c r="JBL525" s="682"/>
      <c r="JBM525" s="682"/>
      <c r="JBN525" s="682"/>
      <c r="JBO525" s="682"/>
      <c r="JBP525" s="682"/>
      <c r="JBQ525" s="682"/>
      <c r="JBR525" s="682"/>
      <c r="JBS525" s="682"/>
      <c r="JBT525" s="682"/>
      <c r="JBU525" s="682"/>
      <c r="JBV525" s="682"/>
      <c r="JBW525" s="682"/>
      <c r="JBX525" s="682"/>
      <c r="JBY525" s="682"/>
      <c r="JBZ525" s="682"/>
      <c r="JCA525" s="682"/>
      <c r="JCB525" s="682"/>
      <c r="JCC525" s="682"/>
      <c r="JCD525" s="682"/>
      <c r="JCE525" s="682"/>
      <c r="JCF525" s="682"/>
      <c r="JCG525" s="682"/>
      <c r="JCH525" s="682"/>
      <c r="JCI525" s="682"/>
      <c r="JCJ525" s="682"/>
      <c r="JCK525" s="682"/>
      <c r="JCL525" s="682"/>
      <c r="JCM525" s="682"/>
      <c r="JCN525" s="682"/>
      <c r="JCO525" s="682"/>
      <c r="JCP525" s="682"/>
      <c r="JCQ525" s="682"/>
      <c r="JCR525" s="682"/>
      <c r="JCS525" s="682"/>
      <c r="JCT525" s="682"/>
      <c r="JCU525" s="682"/>
      <c r="JCV525" s="682"/>
      <c r="JCW525" s="682"/>
      <c r="JCX525" s="682"/>
      <c r="JCY525" s="682"/>
      <c r="JCZ525" s="682"/>
      <c r="JDA525" s="682"/>
      <c r="JDB525" s="682"/>
      <c r="JDC525" s="682"/>
      <c r="JDD525" s="682"/>
      <c r="JDE525" s="682"/>
      <c r="JDF525" s="682"/>
      <c r="JDG525" s="682"/>
      <c r="JDH525" s="682"/>
      <c r="JDI525" s="682"/>
      <c r="JDJ525" s="682"/>
      <c r="JDK525" s="682"/>
      <c r="JDL525" s="682"/>
      <c r="JDM525" s="682"/>
      <c r="JDN525" s="682"/>
      <c r="JDO525" s="682"/>
      <c r="JDP525" s="682"/>
      <c r="JDQ525" s="682"/>
      <c r="JDR525" s="682"/>
      <c r="JDS525" s="682"/>
      <c r="JDT525" s="682"/>
      <c r="JDU525" s="682"/>
      <c r="JDV525" s="682"/>
      <c r="JDW525" s="682"/>
      <c r="JDX525" s="682"/>
      <c r="JDY525" s="682"/>
      <c r="JDZ525" s="682"/>
      <c r="JEA525" s="682"/>
      <c r="JEB525" s="682"/>
      <c r="JEC525" s="682"/>
      <c r="JED525" s="682"/>
      <c r="JEE525" s="682"/>
      <c r="JEF525" s="682"/>
      <c r="JEG525" s="682"/>
      <c r="JEH525" s="682"/>
      <c r="JEI525" s="682"/>
      <c r="JEJ525" s="682"/>
      <c r="JEK525" s="682"/>
      <c r="JEL525" s="682"/>
      <c r="JEM525" s="682"/>
      <c r="JEN525" s="682"/>
      <c r="JEO525" s="682"/>
      <c r="JEP525" s="682"/>
      <c r="JEQ525" s="682"/>
      <c r="JER525" s="682"/>
      <c r="JES525" s="682"/>
      <c r="JET525" s="682"/>
      <c r="JEU525" s="682"/>
      <c r="JEV525" s="682"/>
      <c r="JEW525" s="682"/>
      <c r="JEX525" s="682"/>
      <c r="JEY525" s="682"/>
      <c r="JEZ525" s="682"/>
      <c r="JFA525" s="682"/>
      <c r="JFB525" s="682"/>
      <c r="JFC525" s="682"/>
      <c r="JFD525" s="682"/>
      <c r="JFE525" s="682"/>
      <c r="JFF525" s="682"/>
      <c r="JFG525" s="682"/>
      <c r="JFH525" s="682"/>
      <c r="JFI525" s="682"/>
      <c r="JFJ525" s="682"/>
      <c r="JFK525" s="682"/>
      <c r="JFL525" s="682"/>
      <c r="JFM525" s="682"/>
      <c r="JFN525" s="682"/>
      <c r="JFO525" s="682"/>
      <c r="JFP525" s="682"/>
      <c r="JFQ525" s="682"/>
      <c r="JFR525" s="682"/>
      <c r="JFS525" s="682"/>
      <c r="JFT525" s="682"/>
      <c r="JFU525" s="682"/>
      <c r="JFV525" s="682"/>
      <c r="JFW525" s="682"/>
      <c r="JFX525" s="682"/>
      <c r="JFY525" s="682"/>
      <c r="JFZ525" s="682"/>
      <c r="JGA525" s="682"/>
      <c r="JGB525" s="682"/>
      <c r="JGC525" s="682"/>
      <c r="JGD525" s="682"/>
      <c r="JGE525" s="682"/>
      <c r="JGF525" s="682"/>
      <c r="JGG525" s="682"/>
      <c r="JGH525" s="682"/>
      <c r="JGI525" s="682"/>
      <c r="JGJ525" s="682"/>
      <c r="JGK525" s="682"/>
      <c r="JGL525" s="682"/>
      <c r="JGM525" s="682"/>
      <c r="JGN525" s="682"/>
      <c r="JGO525" s="682"/>
      <c r="JGP525" s="682"/>
      <c r="JGQ525" s="682"/>
      <c r="JGR525" s="682"/>
      <c r="JGS525" s="682"/>
      <c r="JGT525" s="682"/>
      <c r="JGU525" s="682"/>
      <c r="JGV525" s="682"/>
      <c r="JGW525" s="682"/>
      <c r="JGX525" s="682"/>
      <c r="JGY525" s="682"/>
      <c r="JGZ525" s="682"/>
      <c r="JHA525" s="682"/>
      <c r="JHB525" s="682"/>
      <c r="JHC525" s="682"/>
      <c r="JHD525" s="682"/>
      <c r="JHE525" s="682"/>
      <c r="JHF525" s="682"/>
      <c r="JHG525" s="682"/>
      <c r="JHH525" s="682"/>
      <c r="JHI525" s="682"/>
      <c r="JHJ525" s="682"/>
      <c r="JHK525" s="682"/>
      <c r="JHL525" s="682"/>
      <c r="JHM525" s="682"/>
      <c r="JHN525" s="682"/>
      <c r="JHO525" s="682"/>
      <c r="JHP525" s="682"/>
      <c r="JHQ525" s="682"/>
      <c r="JHR525" s="682"/>
      <c r="JHS525" s="682"/>
      <c r="JHT525" s="682"/>
      <c r="JHU525" s="682"/>
      <c r="JHV525" s="682"/>
      <c r="JHW525" s="682"/>
      <c r="JHX525" s="682"/>
      <c r="JHY525" s="682"/>
      <c r="JHZ525" s="682"/>
      <c r="JIA525" s="682"/>
      <c r="JIB525" s="682"/>
      <c r="JIC525" s="682"/>
      <c r="JID525" s="682"/>
      <c r="JIE525" s="682"/>
      <c r="JIF525" s="682"/>
      <c r="JIG525" s="682"/>
      <c r="JIH525" s="682"/>
      <c r="JII525" s="682"/>
      <c r="JIJ525" s="682"/>
      <c r="JIK525" s="682"/>
      <c r="JIL525" s="682"/>
      <c r="JIM525" s="682"/>
      <c r="JIN525" s="682"/>
      <c r="JIO525" s="682"/>
      <c r="JIP525" s="682"/>
      <c r="JIQ525" s="682"/>
      <c r="JIR525" s="682"/>
      <c r="JIS525" s="682"/>
      <c r="JIT525" s="682"/>
      <c r="JIU525" s="682"/>
      <c r="JIV525" s="682"/>
      <c r="JIW525" s="682"/>
      <c r="JIX525" s="682"/>
      <c r="JIY525" s="682"/>
      <c r="JIZ525" s="682"/>
      <c r="JJA525" s="682"/>
      <c r="JJB525" s="682"/>
      <c r="JJC525" s="682"/>
      <c r="JJD525" s="682"/>
      <c r="JJE525" s="682"/>
      <c r="JJF525" s="682"/>
      <c r="JJG525" s="682"/>
      <c r="JJH525" s="682"/>
      <c r="JJI525" s="682"/>
      <c r="JJJ525" s="682"/>
      <c r="JJK525" s="682"/>
      <c r="JJL525" s="682"/>
      <c r="JJM525" s="682"/>
      <c r="JJN525" s="682"/>
      <c r="JJO525" s="682"/>
      <c r="JJP525" s="682"/>
      <c r="JJQ525" s="682"/>
      <c r="JJR525" s="682"/>
      <c r="JJS525" s="682"/>
      <c r="JJT525" s="682"/>
      <c r="JJU525" s="682"/>
      <c r="JJV525" s="682"/>
      <c r="JJW525" s="682"/>
      <c r="JJX525" s="682"/>
      <c r="JJY525" s="682"/>
      <c r="JJZ525" s="682"/>
      <c r="JKA525" s="682"/>
      <c r="JKB525" s="682"/>
      <c r="JKC525" s="682"/>
      <c r="JKD525" s="682"/>
      <c r="JKE525" s="682"/>
      <c r="JKF525" s="682"/>
      <c r="JKG525" s="682"/>
      <c r="JKH525" s="682"/>
      <c r="JKI525" s="682"/>
      <c r="JKJ525" s="682"/>
      <c r="JKK525" s="682"/>
      <c r="JKL525" s="682"/>
      <c r="JKM525" s="682"/>
      <c r="JKN525" s="682"/>
      <c r="JKO525" s="682"/>
      <c r="JKP525" s="682"/>
      <c r="JKQ525" s="682"/>
      <c r="JKR525" s="682"/>
      <c r="JKS525" s="682"/>
      <c r="JKT525" s="682"/>
      <c r="JKU525" s="682"/>
      <c r="JKV525" s="682"/>
      <c r="JKW525" s="682"/>
      <c r="JKX525" s="682"/>
      <c r="JKY525" s="682"/>
      <c r="JKZ525" s="682"/>
      <c r="JLA525" s="682"/>
      <c r="JLB525" s="682"/>
      <c r="JLC525" s="682"/>
      <c r="JLD525" s="682"/>
      <c r="JLE525" s="682"/>
      <c r="JLF525" s="682"/>
      <c r="JLG525" s="682"/>
      <c r="JLH525" s="682"/>
      <c r="JLI525" s="682"/>
      <c r="JLJ525" s="682"/>
      <c r="JLK525" s="682"/>
      <c r="JLL525" s="682"/>
      <c r="JLM525" s="682"/>
      <c r="JLN525" s="682"/>
      <c r="JLO525" s="682"/>
      <c r="JLP525" s="682"/>
      <c r="JLQ525" s="682"/>
      <c r="JLR525" s="682"/>
      <c r="JLS525" s="682"/>
      <c r="JLT525" s="682"/>
      <c r="JLU525" s="682"/>
      <c r="JLV525" s="682"/>
      <c r="JLW525" s="682"/>
      <c r="JLX525" s="682"/>
      <c r="JLY525" s="682"/>
      <c r="JLZ525" s="682"/>
      <c r="JMA525" s="682"/>
      <c r="JMB525" s="682"/>
      <c r="JMC525" s="682"/>
      <c r="JMD525" s="682"/>
      <c r="JME525" s="682"/>
      <c r="JMF525" s="682"/>
      <c r="JMG525" s="682"/>
      <c r="JMH525" s="682"/>
      <c r="JMI525" s="682"/>
      <c r="JMJ525" s="682"/>
      <c r="JMK525" s="682"/>
      <c r="JML525" s="682"/>
      <c r="JMM525" s="682"/>
      <c r="JMN525" s="682"/>
      <c r="JMO525" s="682"/>
      <c r="JMP525" s="682"/>
      <c r="JMQ525" s="682"/>
      <c r="JMR525" s="682"/>
      <c r="JMS525" s="682"/>
      <c r="JMT525" s="682"/>
      <c r="JMU525" s="682"/>
      <c r="JMV525" s="682"/>
      <c r="JMW525" s="682"/>
      <c r="JMX525" s="682"/>
      <c r="JMY525" s="682"/>
      <c r="JMZ525" s="682"/>
      <c r="JNA525" s="682"/>
      <c r="JNB525" s="682"/>
      <c r="JNC525" s="682"/>
      <c r="JND525" s="682"/>
      <c r="JNE525" s="682"/>
      <c r="JNF525" s="682"/>
      <c r="JNG525" s="682"/>
      <c r="JNH525" s="682"/>
      <c r="JNI525" s="682"/>
      <c r="JNJ525" s="682"/>
      <c r="JNK525" s="682"/>
      <c r="JNL525" s="682"/>
      <c r="JNM525" s="682"/>
      <c r="JNN525" s="682"/>
      <c r="JNO525" s="682"/>
      <c r="JNP525" s="682"/>
      <c r="JNQ525" s="682"/>
      <c r="JNR525" s="682"/>
      <c r="JNS525" s="682"/>
      <c r="JNT525" s="682"/>
      <c r="JNU525" s="682"/>
      <c r="JNV525" s="682"/>
      <c r="JNW525" s="682"/>
      <c r="JNX525" s="682"/>
      <c r="JNY525" s="682"/>
      <c r="JNZ525" s="682"/>
      <c r="JOA525" s="682"/>
      <c r="JOB525" s="682"/>
      <c r="JOC525" s="682"/>
      <c r="JOD525" s="682"/>
      <c r="JOE525" s="682"/>
      <c r="JOF525" s="682"/>
      <c r="JOG525" s="682"/>
      <c r="JOH525" s="682"/>
      <c r="JOI525" s="682"/>
      <c r="JOJ525" s="682"/>
      <c r="JOK525" s="682"/>
      <c r="JOL525" s="682"/>
      <c r="JOM525" s="682"/>
      <c r="JON525" s="682"/>
      <c r="JOO525" s="682"/>
      <c r="JOP525" s="682"/>
      <c r="JOQ525" s="682"/>
      <c r="JOR525" s="682"/>
      <c r="JOS525" s="682"/>
      <c r="JOT525" s="682"/>
      <c r="JOU525" s="682"/>
      <c r="JOV525" s="682"/>
      <c r="JOW525" s="682"/>
      <c r="JOX525" s="682"/>
      <c r="JOY525" s="682"/>
      <c r="JOZ525" s="682"/>
      <c r="JPA525" s="682"/>
      <c r="JPB525" s="682"/>
      <c r="JPC525" s="682"/>
      <c r="JPD525" s="682"/>
      <c r="JPE525" s="682"/>
      <c r="JPF525" s="682"/>
      <c r="JPG525" s="682"/>
      <c r="JPH525" s="682"/>
      <c r="JPI525" s="682"/>
      <c r="JPJ525" s="682"/>
      <c r="JPK525" s="682"/>
      <c r="JPL525" s="682"/>
      <c r="JPM525" s="682"/>
      <c r="JPN525" s="682"/>
      <c r="JPO525" s="682"/>
      <c r="JPP525" s="682"/>
      <c r="JPQ525" s="682"/>
      <c r="JPR525" s="682"/>
      <c r="JPS525" s="682"/>
      <c r="JPT525" s="682"/>
      <c r="JPU525" s="682"/>
      <c r="JPV525" s="682"/>
      <c r="JPW525" s="682"/>
      <c r="JPX525" s="682"/>
      <c r="JPY525" s="682"/>
      <c r="JPZ525" s="682"/>
      <c r="JQA525" s="682"/>
      <c r="JQB525" s="682"/>
      <c r="JQC525" s="682"/>
      <c r="JQD525" s="682"/>
      <c r="JQE525" s="682"/>
      <c r="JQF525" s="682"/>
      <c r="JQG525" s="682"/>
      <c r="JQH525" s="682"/>
      <c r="JQI525" s="682"/>
      <c r="JQJ525" s="682"/>
      <c r="JQK525" s="682"/>
      <c r="JQL525" s="682"/>
      <c r="JQM525" s="682"/>
      <c r="JQN525" s="682"/>
      <c r="JQO525" s="682"/>
      <c r="JQP525" s="682"/>
      <c r="JQQ525" s="682"/>
      <c r="JQR525" s="682"/>
      <c r="JQS525" s="682"/>
      <c r="JQT525" s="682"/>
      <c r="JQU525" s="682"/>
      <c r="JQV525" s="682"/>
      <c r="JQW525" s="682"/>
      <c r="JQX525" s="682"/>
      <c r="JQY525" s="682"/>
      <c r="JQZ525" s="682"/>
      <c r="JRA525" s="682"/>
      <c r="JRB525" s="682"/>
      <c r="JRC525" s="682"/>
      <c r="JRD525" s="682"/>
      <c r="JRE525" s="682"/>
      <c r="JRF525" s="682"/>
      <c r="JRG525" s="682"/>
      <c r="JRH525" s="682"/>
      <c r="JRI525" s="682"/>
      <c r="JRJ525" s="682"/>
      <c r="JRK525" s="682"/>
      <c r="JRL525" s="682"/>
      <c r="JRM525" s="682"/>
      <c r="JRN525" s="682"/>
      <c r="JRO525" s="682"/>
      <c r="JRP525" s="682"/>
      <c r="JRQ525" s="682"/>
      <c r="JRR525" s="682"/>
      <c r="JRS525" s="682"/>
      <c r="JRT525" s="682"/>
      <c r="JRU525" s="682"/>
      <c r="JRV525" s="682"/>
      <c r="JRW525" s="682"/>
      <c r="JRX525" s="682"/>
      <c r="JRY525" s="682"/>
      <c r="JRZ525" s="682"/>
      <c r="JSA525" s="682"/>
      <c r="JSB525" s="682"/>
      <c r="JSC525" s="682"/>
      <c r="JSD525" s="682"/>
      <c r="JSE525" s="682"/>
      <c r="JSF525" s="682"/>
      <c r="JSG525" s="682"/>
      <c r="JSH525" s="682"/>
      <c r="JSI525" s="682"/>
      <c r="JSJ525" s="682"/>
      <c r="JSK525" s="682"/>
      <c r="JSL525" s="682"/>
      <c r="JSM525" s="682"/>
      <c r="JSN525" s="682"/>
      <c r="JSO525" s="682"/>
      <c r="JSP525" s="682"/>
      <c r="JSQ525" s="682"/>
      <c r="JSR525" s="682"/>
      <c r="JSS525" s="682"/>
      <c r="JST525" s="682"/>
      <c r="JSU525" s="682"/>
      <c r="JSV525" s="682"/>
      <c r="JSW525" s="682"/>
      <c r="JSX525" s="682"/>
      <c r="JSY525" s="682"/>
      <c r="JSZ525" s="682"/>
      <c r="JTA525" s="682"/>
      <c r="JTB525" s="682"/>
      <c r="JTC525" s="682"/>
      <c r="JTD525" s="682"/>
      <c r="JTE525" s="682"/>
      <c r="JTF525" s="682"/>
      <c r="JTG525" s="682"/>
      <c r="JTH525" s="682"/>
      <c r="JTI525" s="682"/>
      <c r="JTJ525" s="682"/>
      <c r="JTK525" s="682"/>
      <c r="JTL525" s="682"/>
      <c r="JTM525" s="682"/>
      <c r="JTN525" s="682"/>
      <c r="JTO525" s="682"/>
      <c r="JTP525" s="682"/>
      <c r="JTQ525" s="682"/>
      <c r="JTR525" s="682"/>
      <c r="JTS525" s="682"/>
      <c r="JTT525" s="682"/>
      <c r="JTU525" s="682"/>
      <c r="JTV525" s="682"/>
      <c r="JTW525" s="682"/>
      <c r="JTX525" s="682"/>
      <c r="JTY525" s="682"/>
      <c r="JTZ525" s="682"/>
      <c r="JUA525" s="682"/>
      <c r="JUB525" s="682"/>
      <c r="JUC525" s="682"/>
      <c r="JUD525" s="682"/>
      <c r="JUE525" s="682"/>
      <c r="JUF525" s="682"/>
      <c r="JUG525" s="682"/>
      <c r="JUH525" s="682"/>
      <c r="JUI525" s="682"/>
      <c r="JUJ525" s="682"/>
      <c r="JUK525" s="682"/>
      <c r="JUL525" s="682"/>
      <c r="JUM525" s="682"/>
      <c r="JUN525" s="682"/>
      <c r="JUO525" s="682"/>
      <c r="JUP525" s="682"/>
      <c r="JUQ525" s="682"/>
      <c r="JUR525" s="682"/>
      <c r="JUS525" s="682"/>
      <c r="JUT525" s="682"/>
      <c r="JUU525" s="682"/>
      <c r="JUV525" s="682"/>
      <c r="JUW525" s="682"/>
      <c r="JUX525" s="682"/>
      <c r="JUY525" s="682"/>
      <c r="JUZ525" s="682"/>
      <c r="JVA525" s="682"/>
      <c r="JVB525" s="682"/>
      <c r="JVC525" s="682"/>
      <c r="JVD525" s="682"/>
      <c r="JVE525" s="682"/>
      <c r="JVF525" s="682"/>
      <c r="JVG525" s="682"/>
      <c r="JVH525" s="682"/>
      <c r="JVI525" s="682"/>
      <c r="JVJ525" s="682"/>
      <c r="JVK525" s="682"/>
      <c r="JVL525" s="682"/>
      <c r="JVM525" s="682"/>
      <c r="JVN525" s="682"/>
      <c r="JVO525" s="682"/>
      <c r="JVP525" s="682"/>
      <c r="JVQ525" s="682"/>
      <c r="JVR525" s="682"/>
      <c r="JVS525" s="682"/>
      <c r="JVT525" s="682"/>
      <c r="JVU525" s="682"/>
      <c r="JVV525" s="682"/>
      <c r="JVW525" s="682"/>
      <c r="JVX525" s="682"/>
      <c r="JVY525" s="682"/>
      <c r="JVZ525" s="682"/>
      <c r="JWA525" s="682"/>
      <c r="JWB525" s="682"/>
      <c r="JWC525" s="682"/>
      <c r="JWD525" s="682"/>
      <c r="JWE525" s="682"/>
      <c r="JWF525" s="682"/>
      <c r="JWG525" s="682"/>
      <c r="JWH525" s="682"/>
      <c r="JWI525" s="682"/>
      <c r="JWJ525" s="682"/>
      <c r="JWK525" s="682"/>
      <c r="JWL525" s="682"/>
      <c r="JWM525" s="682"/>
      <c r="JWN525" s="682"/>
      <c r="JWO525" s="682"/>
      <c r="JWP525" s="682"/>
      <c r="JWQ525" s="682"/>
      <c r="JWR525" s="682"/>
      <c r="JWS525" s="682"/>
      <c r="JWT525" s="682"/>
      <c r="JWU525" s="682"/>
      <c r="JWV525" s="682"/>
      <c r="JWW525" s="682"/>
      <c r="JWX525" s="682"/>
      <c r="JWY525" s="682"/>
      <c r="JWZ525" s="682"/>
      <c r="JXA525" s="682"/>
      <c r="JXB525" s="682"/>
      <c r="JXC525" s="682"/>
      <c r="JXD525" s="682"/>
      <c r="JXE525" s="682"/>
      <c r="JXF525" s="682"/>
      <c r="JXG525" s="682"/>
      <c r="JXH525" s="682"/>
      <c r="JXI525" s="682"/>
      <c r="JXJ525" s="682"/>
      <c r="JXK525" s="682"/>
      <c r="JXL525" s="682"/>
      <c r="JXM525" s="682"/>
      <c r="JXN525" s="682"/>
      <c r="JXO525" s="682"/>
      <c r="JXP525" s="682"/>
      <c r="JXQ525" s="682"/>
      <c r="JXR525" s="682"/>
      <c r="JXS525" s="682"/>
      <c r="JXT525" s="682"/>
      <c r="JXU525" s="682"/>
      <c r="JXV525" s="682"/>
      <c r="JXW525" s="682"/>
      <c r="JXX525" s="682"/>
      <c r="JXY525" s="682"/>
      <c r="JXZ525" s="682"/>
      <c r="JYA525" s="682"/>
      <c r="JYB525" s="682"/>
      <c r="JYC525" s="682"/>
      <c r="JYD525" s="682"/>
      <c r="JYE525" s="682"/>
      <c r="JYF525" s="682"/>
      <c r="JYG525" s="682"/>
      <c r="JYH525" s="682"/>
      <c r="JYI525" s="682"/>
      <c r="JYJ525" s="682"/>
      <c r="JYK525" s="682"/>
      <c r="JYL525" s="682"/>
      <c r="JYM525" s="682"/>
      <c r="JYN525" s="682"/>
      <c r="JYO525" s="682"/>
      <c r="JYP525" s="682"/>
      <c r="JYQ525" s="682"/>
      <c r="JYR525" s="682"/>
      <c r="JYS525" s="682"/>
      <c r="JYT525" s="682"/>
      <c r="JYU525" s="682"/>
      <c r="JYV525" s="682"/>
      <c r="JYW525" s="682"/>
      <c r="JYX525" s="682"/>
      <c r="JYY525" s="682"/>
      <c r="JYZ525" s="682"/>
      <c r="JZA525" s="682"/>
      <c r="JZB525" s="682"/>
      <c r="JZC525" s="682"/>
      <c r="JZD525" s="682"/>
      <c r="JZE525" s="682"/>
      <c r="JZF525" s="682"/>
      <c r="JZG525" s="682"/>
      <c r="JZH525" s="682"/>
      <c r="JZI525" s="682"/>
      <c r="JZJ525" s="682"/>
      <c r="JZK525" s="682"/>
      <c r="JZL525" s="682"/>
      <c r="JZM525" s="682"/>
      <c r="JZN525" s="682"/>
      <c r="JZO525" s="682"/>
      <c r="JZP525" s="682"/>
      <c r="JZQ525" s="682"/>
      <c r="JZR525" s="682"/>
      <c r="JZS525" s="682"/>
      <c r="JZT525" s="682"/>
      <c r="JZU525" s="682"/>
      <c r="JZV525" s="682"/>
      <c r="JZW525" s="682"/>
      <c r="JZX525" s="682"/>
      <c r="JZY525" s="682"/>
      <c r="JZZ525" s="682"/>
      <c r="KAA525" s="682"/>
      <c r="KAB525" s="682"/>
      <c r="KAC525" s="682"/>
      <c r="KAD525" s="682"/>
      <c r="KAE525" s="682"/>
      <c r="KAF525" s="682"/>
      <c r="KAG525" s="682"/>
      <c r="KAH525" s="682"/>
      <c r="KAI525" s="682"/>
      <c r="KAJ525" s="682"/>
      <c r="KAK525" s="682"/>
      <c r="KAL525" s="682"/>
      <c r="KAM525" s="682"/>
      <c r="KAN525" s="682"/>
      <c r="KAO525" s="682"/>
      <c r="KAP525" s="682"/>
      <c r="KAQ525" s="682"/>
      <c r="KAR525" s="682"/>
      <c r="KAS525" s="682"/>
      <c r="KAT525" s="682"/>
      <c r="KAU525" s="682"/>
      <c r="KAV525" s="682"/>
      <c r="KAW525" s="682"/>
      <c r="KAX525" s="682"/>
      <c r="KAY525" s="682"/>
      <c r="KAZ525" s="682"/>
      <c r="KBA525" s="682"/>
      <c r="KBB525" s="682"/>
      <c r="KBC525" s="682"/>
      <c r="KBD525" s="682"/>
      <c r="KBE525" s="682"/>
      <c r="KBF525" s="682"/>
      <c r="KBG525" s="682"/>
      <c r="KBH525" s="682"/>
      <c r="KBI525" s="682"/>
      <c r="KBJ525" s="682"/>
      <c r="KBK525" s="682"/>
      <c r="KBL525" s="682"/>
      <c r="KBM525" s="682"/>
      <c r="KBN525" s="682"/>
      <c r="KBO525" s="682"/>
      <c r="KBP525" s="682"/>
      <c r="KBQ525" s="682"/>
      <c r="KBR525" s="682"/>
      <c r="KBS525" s="682"/>
      <c r="KBT525" s="682"/>
      <c r="KBU525" s="682"/>
      <c r="KBV525" s="682"/>
      <c r="KBW525" s="682"/>
      <c r="KBX525" s="682"/>
      <c r="KBY525" s="682"/>
      <c r="KBZ525" s="682"/>
      <c r="KCA525" s="682"/>
      <c r="KCB525" s="682"/>
      <c r="KCC525" s="682"/>
      <c r="KCD525" s="682"/>
      <c r="KCE525" s="682"/>
      <c r="KCF525" s="682"/>
      <c r="KCG525" s="682"/>
      <c r="KCH525" s="682"/>
      <c r="KCI525" s="682"/>
      <c r="KCJ525" s="682"/>
      <c r="KCK525" s="682"/>
      <c r="KCL525" s="682"/>
      <c r="KCM525" s="682"/>
      <c r="KCN525" s="682"/>
      <c r="KCO525" s="682"/>
      <c r="KCP525" s="682"/>
      <c r="KCQ525" s="682"/>
      <c r="KCR525" s="682"/>
      <c r="KCS525" s="682"/>
      <c r="KCT525" s="682"/>
      <c r="KCU525" s="682"/>
      <c r="KCV525" s="682"/>
      <c r="KCW525" s="682"/>
      <c r="KCX525" s="682"/>
      <c r="KCY525" s="682"/>
      <c r="KCZ525" s="682"/>
      <c r="KDA525" s="682"/>
      <c r="KDB525" s="682"/>
      <c r="KDC525" s="682"/>
      <c r="KDD525" s="682"/>
      <c r="KDE525" s="682"/>
      <c r="KDF525" s="682"/>
      <c r="KDG525" s="682"/>
      <c r="KDH525" s="682"/>
      <c r="KDI525" s="682"/>
      <c r="KDJ525" s="682"/>
      <c r="KDK525" s="682"/>
      <c r="KDL525" s="682"/>
      <c r="KDM525" s="682"/>
      <c r="KDN525" s="682"/>
      <c r="KDO525" s="682"/>
      <c r="KDP525" s="682"/>
      <c r="KDQ525" s="682"/>
      <c r="KDR525" s="682"/>
      <c r="KDS525" s="682"/>
      <c r="KDT525" s="682"/>
      <c r="KDU525" s="682"/>
      <c r="KDV525" s="682"/>
      <c r="KDW525" s="682"/>
      <c r="KDX525" s="682"/>
      <c r="KDY525" s="682"/>
      <c r="KDZ525" s="682"/>
      <c r="KEA525" s="682"/>
      <c r="KEB525" s="682"/>
      <c r="KEC525" s="682"/>
      <c r="KED525" s="682"/>
      <c r="KEE525" s="682"/>
      <c r="KEF525" s="682"/>
      <c r="KEG525" s="682"/>
      <c r="KEH525" s="682"/>
      <c r="KEI525" s="682"/>
      <c r="KEJ525" s="682"/>
      <c r="KEK525" s="682"/>
      <c r="KEL525" s="682"/>
      <c r="KEM525" s="682"/>
      <c r="KEN525" s="682"/>
      <c r="KEO525" s="682"/>
      <c r="KEP525" s="682"/>
      <c r="KEQ525" s="682"/>
      <c r="KER525" s="682"/>
      <c r="KES525" s="682"/>
      <c r="KET525" s="682"/>
      <c r="KEU525" s="682"/>
      <c r="KEV525" s="682"/>
      <c r="KEW525" s="682"/>
      <c r="KEX525" s="682"/>
      <c r="KEY525" s="682"/>
      <c r="KEZ525" s="682"/>
      <c r="KFA525" s="682"/>
      <c r="KFB525" s="682"/>
      <c r="KFC525" s="682"/>
      <c r="KFD525" s="682"/>
      <c r="KFE525" s="682"/>
      <c r="KFF525" s="682"/>
      <c r="KFG525" s="682"/>
      <c r="KFH525" s="682"/>
      <c r="KFI525" s="682"/>
      <c r="KFJ525" s="682"/>
      <c r="KFK525" s="682"/>
      <c r="KFL525" s="682"/>
      <c r="KFM525" s="682"/>
      <c r="KFN525" s="682"/>
      <c r="KFO525" s="682"/>
      <c r="KFP525" s="682"/>
      <c r="KFQ525" s="682"/>
      <c r="KFR525" s="682"/>
      <c r="KFS525" s="682"/>
      <c r="KFT525" s="682"/>
      <c r="KFU525" s="682"/>
      <c r="KFV525" s="682"/>
      <c r="KFW525" s="682"/>
      <c r="KFX525" s="682"/>
      <c r="KFY525" s="682"/>
      <c r="KFZ525" s="682"/>
      <c r="KGA525" s="682"/>
      <c r="KGB525" s="682"/>
      <c r="KGC525" s="682"/>
      <c r="KGD525" s="682"/>
      <c r="KGE525" s="682"/>
      <c r="KGF525" s="682"/>
      <c r="KGG525" s="682"/>
      <c r="KGH525" s="682"/>
      <c r="KGI525" s="682"/>
      <c r="KGJ525" s="682"/>
      <c r="KGK525" s="682"/>
      <c r="KGL525" s="682"/>
      <c r="KGM525" s="682"/>
      <c r="KGN525" s="682"/>
      <c r="KGO525" s="682"/>
      <c r="KGP525" s="682"/>
      <c r="KGQ525" s="682"/>
      <c r="KGR525" s="682"/>
      <c r="KGS525" s="682"/>
      <c r="KGT525" s="682"/>
      <c r="KGU525" s="682"/>
      <c r="KGV525" s="682"/>
      <c r="KGW525" s="682"/>
      <c r="KGX525" s="682"/>
      <c r="KGY525" s="682"/>
      <c r="KGZ525" s="682"/>
      <c r="KHA525" s="682"/>
      <c r="KHB525" s="682"/>
      <c r="KHC525" s="682"/>
      <c r="KHD525" s="682"/>
      <c r="KHE525" s="682"/>
      <c r="KHF525" s="682"/>
      <c r="KHG525" s="682"/>
      <c r="KHH525" s="682"/>
      <c r="KHI525" s="682"/>
      <c r="KHJ525" s="682"/>
      <c r="KHK525" s="682"/>
      <c r="KHL525" s="682"/>
      <c r="KHM525" s="682"/>
      <c r="KHN525" s="682"/>
      <c r="KHO525" s="682"/>
      <c r="KHP525" s="682"/>
      <c r="KHQ525" s="682"/>
      <c r="KHR525" s="682"/>
      <c r="KHS525" s="682"/>
      <c r="KHT525" s="682"/>
      <c r="KHU525" s="682"/>
      <c r="KHV525" s="682"/>
      <c r="KHW525" s="682"/>
      <c r="KHX525" s="682"/>
      <c r="KHY525" s="682"/>
      <c r="KHZ525" s="682"/>
      <c r="KIA525" s="682"/>
      <c r="KIB525" s="682"/>
      <c r="KIC525" s="682"/>
      <c r="KID525" s="682"/>
      <c r="KIE525" s="682"/>
      <c r="KIF525" s="682"/>
      <c r="KIG525" s="682"/>
      <c r="KIH525" s="682"/>
      <c r="KII525" s="682"/>
      <c r="KIJ525" s="682"/>
      <c r="KIK525" s="682"/>
      <c r="KIL525" s="682"/>
      <c r="KIM525" s="682"/>
      <c r="KIN525" s="682"/>
      <c r="KIO525" s="682"/>
      <c r="KIP525" s="682"/>
      <c r="KIQ525" s="682"/>
      <c r="KIR525" s="682"/>
      <c r="KIS525" s="682"/>
      <c r="KIT525" s="682"/>
      <c r="KIU525" s="682"/>
      <c r="KIV525" s="682"/>
      <c r="KIW525" s="682"/>
      <c r="KIX525" s="682"/>
      <c r="KIY525" s="682"/>
      <c r="KIZ525" s="682"/>
      <c r="KJA525" s="682"/>
      <c r="KJB525" s="682"/>
      <c r="KJC525" s="682"/>
      <c r="KJD525" s="682"/>
      <c r="KJE525" s="682"/>
      <c r="KJF525" s="682"/>
      <c r="KJG525" s="682"/>
      <c r="KJH525" s="682"/>
      <c r="KJI525" s="682"/>
      <c r="KJJ525" s="682"/>
      <c r="KJK525" s="682"/>
      <c r="KJL525" s="682"/>
      <c r="KJM525" s="682"/>
      <c r="KJN525" s="682"/>
      <c r="KJO525" s="682"/>
      <c r="KJP525" s="682"/>
      <c r="KJQ525" s="682"/>
      <c r="KJR525" s="682"/>
      <c r="KJS525" s="682"/>
      <c r="KJT525" s="682"/>
      <c r="KJU525" s="682"/>
      <c r="KJV525" s="682"/>
      <c r="KJW525" s="682"/>
      <c r="KJX525" s="682"/>
      <c r="KJY525" s="682"/>
      <c r="KJZ525" s="682"/>
      <c r="KKA525" s="682"/>
      <c r="KKB525" s="682"/>
      <c r="KKC525" s="682"/>
      <c r="KKD525" s="682"/>
      <c r="KKE525" s="682"/>
      <c r="KKF525" s="682"/>
      <c r="KKG525" s="682"/>
      <c r="KKH525" s="682"/>
      <c r="KKI525" s="682"/>
      <c r="KKJ525" s="682"/>
      <c r="KKK525" s="682"/>
      <c r="KKL525" s="682"/>
      <c r="KKM525" s="682"/>
      <c r="KKN525" s="682"/>
      <c r="KKO525" s="682"/>
      <c r="KKP525" s="682"/>
      <c r="KKQ525" s="682"/>
      <c r="KKR525" s="682"/>
      <c r="KKS525" s="682"/>
      <c r="KKT525" s="682"/>
      <c r="KKU525" s="682"/>
      <c r="KKV525" s="682"/>
      <c r="KKW525" s="682"/>
      <c r="KKX525" s="682"/>
      <c r="KKY525" s="682"/>
      <c r="KKZ525" s="682"/>
      <c r="KLA525" s="682"/>
      <c r="KLB525" s="682"/>
      <c r="KLC525" s="682"/>
      <c r="KLD525" s="682"/>
      <c r="KLE525" s="682"/>
      <c r="KLF525" s="682"/>
      <c r="KLG525" s="682"/>
      <c r="KLH525" s="682"/>
      <c r="KLI525" s="682"/>
      <c r="KLJ525" s="682"/>
      <c r="KLK525" s="682"/>
      <c r="KLL525" s="682"/>
      <c r="KLM525" s="682"/>
      <c r="KLN525" s="682"/>
      <c r="KLO525" s="682"/>
      <c r="KLP525" s="682"/>
      <c r="KLQ525" s="682"/>
      <c r="KLR525" s="682"/>
      <c r="KLS525" s="682"/>
      <c r="KLT525" s="682"/>
      <c r="KLU525" s="682"/>
      <c r="KLV525" s="682"/>
      <c r="KLW525" s="682"/>
      <c r="KLX525" s="682"/>
      <c r="KLY525" s="682"/>
      <c r="KLZ525" s="682"/>
      <c r="KMA525" s="682"/>
      <c r="KMB525" s="682"/>
      <c r="KMC525" s="682"/>
      <c r="KMD525" s="682"/>
      <c r="KME525" s="682"/>
      <c r="KMF525" s="682"/>
      <c r="KMG525" s="682"/>
      <c r="KMH525" s="682"/>
      <c r="KMI525" s="682"/>
      <c r="KMJ525" s="682"/>
      <c r="KMK525" s="682"/>
      <c r="KML525" s="682"/>
      <c r="KMM525" s="682"/>
      <c r="KMN525" s="682"/>
      <c r="KMO525" s="682"/>
      <c r="KMP525" s="682"/>
      <c r="KMQ525" s="682"/>
      <c r="KMR525" s="682"/>
      <c r="KMS525" s="682"/>
      <c r="KMT525" s="682"/>
      <c r="KMU525" s="682"/>
      <c r="KMV525" s="682"/>
      <c r="KMW525" s="682"/>
      <c r="KMX525" s="682"/>
      <c r="KMY525" s="682"/>
      <c r="KMZ525" s="682"/>
      <c r="KNA525" s="682"/>
      <c r="KNB525" s="682"/>
      <c r="KNC525" s="682"/>
      <c r="KND525" s="682"/>
      <c r="KNE525" s="682"/>
      <c r="KNF525" s="682"/>
      <c r="KNG525" s="682"/>
      <c r="KNH525" s="682"/>
      <c r="KNI525" s="682"/>
      <c r="KNJ525" s="682"/>
      <c r="KNK525" s="682"/>
      <c r="KNL525" s="682"/>
      <c r="KNM525" s="682"/>
      <c r="KNN525" s="682"/>
      <c r="KNO525" s="682"/>
      <c r="KNP525" s="682"/>
      <c r="KNQ525" s="682"/>
      <c r="KNR525" s="682"/>
      <c r="KNS525" s="682"/>
      <c r="KNT525" s="682"/>
      <c r="KNU525" s="682"/>
      <c r="KNV525" s="682"/>
      <c r="KNW525" s="682"/>
      <c r="KNX525" s="682"/>
      <c r="KNY525" s="682"/>
      <c r="KNZ525" s="682"/>
      <c r="KOA525" s="682"/>
      <c r="KOB525" s="682"/>
      <c r="KOC525" s="682"/>
      <c r="KOD525" s="682"/>
      <c r="KOE525" s="682"/>
      <c r="KOF525" s="682"/>
      <c r="KOG525" s="682"/>
      <c r="KOH525" s="682"/>
      <c r="KOI525" s="682"/>
      <c r="KOJ525" s="682"/>
      <c r="KOK525" s="682"/>
      <c r="KOL525" s="682"/>
      <c r="KOM525" s="682"/>
      <c r="KON525" s="682"/>
      <c r="KOO525" s="682"/>
      <c r="KOP525" s="682"/>
      <c r="KOQ525" s="682"/>
      <c r="KOR525" s="682"/>
      <c r="KOS525" s="682"/>
      <c r="KOT525" s="682"/>
      <c r="KOU525" s="682"/>
      <c r="KOV525" s="682"/>
      <c r="KOW525" s="682"/>
      <c r="KOX525" s="682"/>
      <c r="KOY525" s="682"/>
      <c r="KOZ525" s="682"/>
      <c r="KPA525" s="682"/>
      <c r="KPB525" s="682"/>
      <c r="KPC525" s="682"/>
      <c r="KPD525" s="682"/>
      <c r="KPE525" s="682"/>
      <c r="KPF525" s="682"/>
      <c r="KPG525" s="682"/>
      <c r="KPH525" s="682"/>
      <c r="KPI525" s="682"/>
      <c r="KPJ525" s="682"/>
      <c r="KPK525" s="682"/>
      <c r="KPL525" s="682"/>
      <c r="KPM525" s="682"/>
      <c r="KPN525" s="682"/>
      <c r="KPO525" s="682"/>
      <c r="KPP525" s="682"/>
      <c r="KPQ525" s="682"/>
      <c r="KPR525" s="682"/>
      <c r="KPS525" s="682"/>
      <c r="KPT525" s="682"/>
      <c r="KPU525" s="682"/>
      <c r="KPV525" s="682"/>
      <c r="KPW525" s="682"/>
      <c r="KPX525" s="682"/>
      <c r="KPY525" s="682"/>
      <c r="KPZ525" s="682"/>
      <c r="KQA525" s="682"/>
      <c r="KQB525" s="682"/>
      <c r="KQC525" s="682"/>
      <c r="KQD525" s="682"/>
      <c r="KQE525" s="682"/>
      <c r="KQF525" s="682"/>
      <c r="KQG525" s="682"/>
      <c r="KQH525" s="682"/>
      <c r="KQI525" s="682"/>
      <c r="KQJ525" s="682"/>
      <c r="KQK525" s="682"/>
      <c r="KQL525" s="682"/>
      <c r="KQM525" s="682"/>
      <c r="KQN525" s="682"/>
      <c r="KQO525" s="682"/>
      <c r="KQP525" s="682"/>
      <c r="KQQ525" s="682"/>
      <c r="KQR525" s="682"/>
      <c r="KQS525" s="682"/>
      <c r="KQT525" s="682"/>
      <c r="KQU525" s="682"/>
      <c r="KQV525" s="682"/>
      <c r="KQW525" s="682"/>
      <c r="KQX525" s="682"/>
      <c r="KQY525" s="682"/>
      <c r="KQZ525" s="682"/>
      <c r="KRA525" s="682"/>
      <c r="KRB525" s="682"/>
      <c r="KRC525" s="682"/>
      <c r="KRD525" s="682"/>
      <c r="KRE525" s="682"/>
      <c r="KRF525" s="682"/>
      <c r="KRG525" s="682"/>
      <c r="KRH525" s="682"/>
      <c r="KRI525" s="682"/>
      <c r="KRJ525" s="682"/>
      <c r="KRK525" s="682"/>
      <c r="KRL525" s="682"/>
      <c r="KRM525" s="682"/>
      <c r="KRN525" s="682"/>
      <c r="KRO525" s="682"/>
      <c r="KRP525" s="682"/>
      <c r="KRQ525" s="682"/>
      <c r="KRR525" s="682"/>
      <c r="KRS525" s="682"/>
      <c r="KRT525" s="682"/>
      <c r="KRU525" s="682"/>
      <c r="KRV525" s="682"/>
      <c r="KRW525" s="682"/>
      <c r="KRX525" s="682"/>
      <c r="KRY525" s="682"/>
      <c r="KRZ525" s="682"/>
      <c r="KSA525" s="682"/>
      <c r="KSB525" s="682"/>
      <c r="KSC525" s="682"/>
      <c r="KSD525" s="682"/>
      <c r="KSE525" s="682"/>
      <c r="KSF525" s="682"/>
      <c r="KSG525" s="682"/>
      <c r="KSH525" s="682"/>
      <c r="KSI525" s="682"/>
      <c r="KSJ525" s="682"/>
      <c r="KSK525" s="682"/>
      <c r="KSL525" s="682"/>
      <c r="KSM525" s="682"/>
      <c r="KSN525" s="682"/>
      <c r="KSO525" s="682"/>
      <c r="KSP525" s="682"/>
      <c r="KSQ525" s="682"/>
      <c r="KSR525" s="682"/>
      <c r="KSS525" s="682"/>
      <c r="KST525" s="682"/>
      <c r="KSU525" s="682"/>
      <c r="KSV525" s="682"/>
      <c r="KSW525" s="682"/>
      <c r="KSX525" s="682"/>
      <c r="KSY525" s="682"/>
      <c r="KSZ525" s="682"/>
      <c r="KTA525" s="682"/>
      <c r="KTB525" s="682"/>
      <c r="KTC525" s="682"/>
      <c r="KTD525" s="682"/>
      <c r="KTE525" s="682"/>
      <c r="KTF525" s="682"/>
      <c r="KTG525" s="682"/>
      <c r="KTH525" s="682"/>
      <c r="KTI525" s="682"/>
      <c r="KTJ525" s="682"/>
      <c r="KTK525" s="682"/>
      <c r="KTL525" s="682"/>
      <c r="KTM525" s="682"/>
      <c r="KTN525" s="682"/>
      <c r="KTO525" s="682"/>
      <c r="KTP525" s="682"/>
      <c r="KTQ525" s="682"/>
      <c r="KTR525" s="682"/>
      <c r="KTS525" s="682"/>
      <c r="KTT525" s="682"/>
      <c r="KTU525" s="682"/>
      <c r="KTV525" s="682"/>
      <c r="KTW525" s="682"/>
      <c r="KTX525" s="682"/>
      <c r="KTY525" s="682"/>
      <c r="KTZ525" s="682"/>
      <c r="KUA525" s="682"/>
      <c r="KUB525" s="682"/>
      <c r="KUC525" s="682"/>
      <c r="KUD525" s="682"/>
      <c r="KUE525" s="682"/>
      <c r="KUF525" s="682"/>
      <c r="KUG525" s="682"/>
      <c r="KUH525" s="682"/>
      <c r="KUI525" s="682"/>
      <c r="KUJ525" s="682"/>
      <c r="KUK525" s="682"/>
      <c r="KUL525" s="682"/>
      <c r="KUM525" s="682"/>
      <c r="KUN525" s="682"/>
      <c r="KUO525" s="682"/>
      <c r="KUP525" s="682"/>
      <c r="KUQ525" s="682"/>
      <c r="KUR525" s="682"/>
      <c r="KUS525" s="682"/>
      <c r="KUT525" s="682"/>
      <c r="KUU525" s="682"/>
      <c r="KUV525" s="682"/>
      <c r="KUW525" s="682"/>
      <c r="KUX525" s="682"/>
      <c r="KUY525" s="682"/>
      <c r="KUZ525" s="682"/>
      <c r="KVA525" s="682"/>
      <c r="KVB525" s="682"/>
      <c r="KVC525" s="682"/>
      <c r="KVD525" s="682"/>
      <c r="KVE525" s="682"/>
      <c r="KVF525" s="682"/>
      <c r="KVG525" s="682"/>
      <c r="KVH525" s="682"/>
      <c r="KVI525" s="682"/>
      <c r="KVJ525" s="682"/>
      <c r="KVK525" s="682"/>
      <c r="KVL525" s="682"/>
      <c r="KVM525" s="682"/>
      <c r="KVN525" s="682"/>
      <c r="KVO525" s="682"/>
      <c r="KVP525" s="682"/>
      <c r="KVQ525" s="682"/>
      <c r="KVR525" s="682"/>
      <c r="KVS525" s="682"/>
      <c r="KVT525" s="682"/>
      <c r="KVU525" s="682"/>
      <c r="KVV525" s="682"/>
      <c r="KVW525" s="682"/>
      <c r="KVX525" s="682"/>
      <c r="KVY525" s="682"/>
      <c r="KVZ525" s="682"/>
      <c r="KWA525" s="682"/>
      <c r="KWB525" s="682"/>
      <c r="KWC525" s="682"/>
      <c r="KWD525" s="682"/>
      <c r="KWE525" s="682"/>
      <c r="KWF525" s="682"/>
      <c r="KWG525" s="682"/>
      <c r="KWH525" s="682"/>
      <c r="KWI525" s="682"/>
      <c r="KWJ525" s="682"/>
      <c r="KWK525" s="682"/>
      <c r="KWL525" s="682"/>
      <c r="KWM525" s="682"/>
      <c r="KWN525" s="682"/>
      <c r="KWO525" s="682"/>
      <c r="KWP525" s="682"/>
      <c r="KWQ525" s="682"/>
      <c r="KWR525" s="682"/>
      <c r="KWS525" s="682"/>
      <c r="KWT525" s="682"/>
      <c r="KWU525" s="682"/>
      <c r="KWV525" s="682"/>
      <c r="KWW525" s="682"/>
      <c r="KWX525" s="682"/>
      <c r="KWY525" s="682"/>
      <c r="KWZ525" s="682"/>
      <c r="KXA525" s="682"/>
      <c r="KXB525" s="682"/>
      <c r="KXC525" s="682"/>
      <c r="KXD525" s="682"/>
      <c r="KXE525" s="682"/>
      <c r="KXF525" s="682"/>
      <c r="KXG525" s="682"/>
      <c r="KXH525" s="682"/>
      <c r="KXI525" s="682"/>
      <c r="KXJ525" s="682"/>
      <c r="KXK525" s="682"/>
      <c r="KXL525" s="682"/>
      <c r="KXM525" s="682"/>
      <c r="KXN525" s="682"/>
      <c r="KXO525" s="682"/>
      <c r="KXP525" s="682"/>
      <c r="KXQ525" s="682"/>
      <c r="KXR525" s="682"/>
      <c r="KXS525" s="682"/>
      <c r="KXT525" s="682"/>
      <c r="KXU525" s="682"/>
      <c r="KXV525" s="682"/>
      <c r="KXW525" s="682"/>
      <c r="KXX525" s="682"/>
      <c r="KXY525" s="682"/>
      <c r="KXZ525" s="682"/>
      <c r="KYA525" s="682"/>
      <c r="KYB525" s="682"/>
      <c r="KYC525" s="682"/>
      <c r="KYD525" s="682"/>
      <c r="KYE525" s="682"/>
      <c r="KYF525" s="682"/>
      <c r="KYG525" s="682"/>
      <c r="KYH525" s="682"/>
      <c r="KYI525" s="682"/>
      <c r="KYJ525" s="682"/>
      <c r="KYK525" s="682"/>
      <c r="KYL525" s="682"/>
      <c r="KYM525" s="682"/>
      <c r="KYN525" s="682"/>
      <c r="KYO525" s="682"/>
      <c r="KYP525" s="682"/>
      <c r="KYQ525" s="682"/>
      <c r="KYR525" s="682"/>
      <c r="KYS525" s="682"/>
      <c r="KYT525" s="682"/>
      <c r="KYU525" s="682"/>
      <c r="KYV525" s="682"/>
      <c r="KYW525" s="682"/>
      <c r="KYX525" s="682"/>
      <c r="KYY525" s="682"/>
      <c r="KYZ525" s="682"/>
      <c r="KZA525" s="682"/>
      <c r="KZB525" s="682"/>
      <c r="KZC525" s="682"/>
      <c r="KZD525" s="682"/>
      <c r="KZE525" s="682"/>
      <c r="KZF525" s="682"/>
      <c r="KZG525" s="682"/>
      <c r="KZH525" s="682"/>
      <c r="KZI525" s="682"/>
      <c r="KZJ525" s="682"/>
      <c r="KZK525" s="682"/>
      <c r="KZL525" s="682"/>
      <c r="KZM525" s="682"/>
      <c r="KZN525" s="682"/>
      <c r="KZO525" s="682"/>
      <c r="KZP525" s="682"/>
      <c r="KZQ525" s="682"/>
      <c r="KZR525" s="682"/>
      <c r="KZS525" s="682"/>
      <c r="KZT525" s="682"/>
      <c r="KZU525" s="682"/>
      <c r="KZV525" s="682"/>
      <c r="KZW525" s="682"/>
      <c r="KZX525" s="682"/>
      <c r="KZY525" s="682"/>
      <c r="KZZ525" s="682"/>
      <c r="LAA525" s="682"/>
      <c r="LAB525" s="682"/>
      <c r="LAC525" s="682"/>
      <c r="LAD525" s="682"/>
      <c r="LAE525" s="682"/>
      <c r="LAF525" s="682"/>
      <c r="LAG525" s="682"/>
      <c r="LAH525" s="682"/>
      <c r="LAI525" s="682"/>
      <c r="LAJ525" s="682"/>
      <c r="LAK525" s="682"/>
      <c r="LAL525" s="682"/>
      <c r="LAM525" s="682"/>
      <c r="LAN525" s="682"/>
      <c r="LAO525" s="682"/>
      <c r="LAP525" s="682"/>
      <c r="LAQ525" s="682"/>
      <c r="LAR525" s="682"/>
      <c r="LAS525" s="682"/>
      <c r="LAT525" s="682"/>
      <c r="LAU525" s="682"/>
      <c r="LAV525" s="682"/>
      <c r="LAW525" s="682"/>
      <c r="LAX525" s="682"/>
      <c r="LAY525" s="682"/>
      <c r="LAZ525" s="682"/>
      <c r="LBA525" s="682"/>
      <c r="LBB525" s="682"/>
      <c r="LBC525" s="682"/>
      <c r="LBD525" s="682"/>
      <c r="LBE525" s="682"/>
      <c r="LBF525" s="682"/>
      <c r="LBG525" s="682"/>
      <c r="LBH525" s="682"/>
      <c r="LBI525" s="682"/>
      <c r="LBJ525" s="682"/>
      <c r="LBK525" s="682"/>
      <c r="LBL525" s="682"/>
      <c r="LBM525" s="682"/>
      <c r="LBN525" s="682"/>
      <c r="LBO525" s="682"/>
      <c r="LBP525" s="682"/>
      <c r="LBQ525" s="682"/>
      <c r="LBR525" s="682"/>
      <c r="LBS525" s="682"/>
      <c r="LBT525" s="682"/>
      <c r="LBU525" s="682"/>
      <c r="LBV525" s="682"/>
      <c r="LBW525" s="682"/>
      <c r="LBX525" s="682"/>
      <c r="LBY525" s="682"/>
      <c r="LBZ525" s="682"/>
      <c r="LCA525" s="682"/>
      <c r="LCB525" s="682"/>
      <c r="LCC525" s="682"/>
      <c r="LCD525" s="682"/>
      <c r="LCE525" s="682"/>
      <c r="LCF525" s="682"/>
      <c r="LCG525" s="682"/>
      <c r="LCH525" s="682"/>
      <c r="LCI525" s="682"/>
      <c r="LCJ525" s="682"/>
      <c r="LCK525" s="682"/>
      <c r="LCL525" s="682"/>
      <c r="LCM525" s="682"/>
      <c r="LCN525" s="682"/>
      <c r="LCO525" s="682"/>
      <c r="LCP525" s="682"/>
      <c r="LCQ525" s="682"/>
      <c r="LCR525" s="682"/>
      <c r="LCS525" s="682"/>
      <c r="LCT525" s="682"/>
      <c r="LCU525" s="682"/>
      <c r="LCV525" s="682"/>
      <c r="LCW525" s="682"/>
      <c r="LCX525" s="682"/>
      <c r="LCY525" s="682"/>
      <c r="LCZ525" s="682"/>
      <c r="LDA525" s="682"/>
      <c r="LDB525" s="682"/>
      <c r="LDC525" s="682"/>
      <c r="LDD525" s="682"/>
      <c r="LDE525" s="682"/>
      <c r="LDF525" s="682"/>
      <c r="LDG525" s="682"/>
      <c r="LDH525" s="682"/>
      <c r="LDI525" s="682"/>
      <c r="LDJ525" s="682"/>
      <c r="LDK525" s="682"/>
      <c r="LDL525" s="682"/>
      <c r="LDM525" s="682"/>
      <c r="LDN525" s="682"/>
      <c r="LDO525" s="682"/>
      <c r="LDP525" s="682"/>
      <c r="LDQ525" s="682"/>
      <c r="LDR525" s="682"/>
      <c r="LDS525" s="682"/>
      <c r="LDT525" s="682"/>
      <c r="LDU525" s="682"/>
      <c r="LDV525" s="682"/>
      <c r="LDW525" s="682"/>
      <c r="LDX525" s="682"/>
      <c r="LDY525" s="682"/>
      <c r="LDZ525" s="682"/>
      <c r="LEA525" s="682"/>
      <c r="LEB525" s="682"/>
      <c r="LEC525" s="682"/>
      <c r="LED525" s="682"/>
      <c r="LEE525" s="682"/>
      <c r="LEF525" s="682"/>
      <c r="LEG525" s="682"/>
      <c r="LEH525" s="682"/>
      <c r="LEI525" s="682"/>
      <c r="LEJ525" s="682"/>
      <c r="LEK525" s="682"/>
      <c r="LEL525" s="682"/>
      <c r="LEM525" s="682"/>
      <c r="LEN525" s="682"/>
      <c r="LEO525" s="682"/>
      <c r="LEP525" s="682"/>
      <c r="LEQ525" s="682"/>
      <c r="LER525" s="682"/>
      <c r="LES525" s="682"/>
      <c r="LET525" s="682"/>
      <c r="LEU525" s="682"/>
      <c r="LEV525" s="682"/>
      <c r="LEW525" s="682"/>
      <c r="LEX525" s="682"/>
      <c r="LEY525" s="682"/>
      <c r="LEZ525" s="682"/>
      <c r="LFA525" s="682"/>
      <c r="LFB525" s="682"/>
      <c r="LFC525" s="682"/>
      <c r="LFD525" s="682"/>
      <c r="LFE525" s="682"/>
      <c r="LFF525" s="682"/>
      <c r="LFG525" s="682"/>
      <c r="LFH525" s="682"/>
      <c r="LFI525" s="682"/>
      <c r="LFJ525" s="682"/>
      <c r="LFK525" s="682"/>
      <c r="LFL525" s="682"/>
      <c r="LFM525" s="682"/>
      <c r="LFN525" s="682"/>
      <c r="LFO525" s="682"/>
      <c r="LFP525" s="682"/>
      <c r="LFQ525" s="682"/>
      <c r="LFR525" s="682"/>
      <c r="LFS525" s="682"/>
      <c r="LFT525" s="682"/>
      <c r="LFU525" s="682"/>
      <c r="LFV525" s="682"/>
      <c r="LFW525" s="682"/>
      <c r="LFX525" s="682"/>
      <c r="LFY525" s="682"/>
      <c r="LFZ525" s="682"/>
      <c r="LGA525" s="682"/>
      <c r="LGB525" s="682"/>
      <c r="LGC525" s="682"/>
      <c r="LGD525" s="682"/>
      <c r="LGE525" s="682"/>
      <c r="LGF525" s="682"/>
      <c r="LGG525" s="682"/>
      <c r="LGH525" s="682"/>
      <c r="LGI525" s="682"/>
      <c r="LGJ525" s="682"/>
      <c r="LGK525" s="682"/>
      <c r="LGL525" s="682"/>
      <c r="LGM525" s="682"/>
      <c r="LGN525" s="682"/>
      <c r="LGO525" s="682"/>
      <c r="LGP525" s="682"/>
      <c r="LGQ525" s="682"/>
      <c r="LGR525" s="682"/>
      <c r="LGS525" s="682"/>
      <c r="LGT525" s="682"/>
      <c r="LGU525" s="682"/>
      <c r="LGV525" s="682"/>
      <c r="LGW525" s="682"/>
      <c r="LGX525" s="682"/>
      <c r="LGY525" s="682"/>
      <c r="LGZ525" s="682"/>
      <c r="LHA525" s="682"/>
      <c r="LHB525" s="682"/>
      <c r="LHC525" s="682"/>
      <c r="LHD525" s="682"/>
      <c r="LHE525" s="682"/>
      <c r="LHF525" s="682"/>
      <c r="LHG525" s="682"/>
      <c r="LHH525" s="682"/>
      <c r="LHI525" s="682"/>
      <c r="LHJ525" s="682"/>
      <c r="LHK525" s="682"/>
      <c r="LHL525" s="682"/>
      <c r="LHM525" s="682"/>
      <c r="LHN525" s="682"/>
      <c r="LHO525" s="682"/>
      <c r="LHP525" s="682"/>
      <c r="LHQ525" s="682"/>
      <c r="LHR525" s="682"/>
      <c r="LHS525" s="682"/>
      <c r="LHT525" s="682"/>
      <c r="LHU525" s="682"/>
      <c r="LHV525" s="682"/>
      <c r="LHW525" s="682"/>
      <c r="LHX525" s="682"/>
      <c r="LHY525" s="682"/>
      <c r="LHZ525" s="682"/>
      <c r="LIA525" s="682"/>
      <c r="LIB525" s="682"/>
      <c r="LIC525" s="682"/>
      <c r="LID525" s="682"/>
      <c r="LIE525" s="682"/>
      <c r="LIF525" s="682"/>
      <c r="LIG525" s="682"/>
      <c r="LIH525" s="682"/>
      <c r="LII525" s="682"/>
      <c r="LIJ525" s="682"/>
      <c r="LIK525" s="682"/>
      <c r="LIL525" s="682"/>
      <c r="LIM525" s="682"/>
      <c r="LIN525" s="682"/>
      <c r="LIO525" s="682"/>
      <c r="LIP525" s="682"/>
      <c r="LIQ525" s="682"/>
      <c r="LIR525" s="682"/>
      <c r="LIS525" s="682"/>
      <c r="LIT525" s="682"/>
      <c r="LIU525" s="682"/>
      <c r="LIV525" s="682"/>
      <c r="LIW525" s="682"/>
      <c r="LIX525" s="682"/>
      <c r="LIY525" s="682"/>
      <c r="LIZ525" s="682"/>
      <c r="LJA525" s="682"/>
      <c r="LJB525" s="682"/>
      <c r="LJC525" s="682"/>
      <c r="LJD525" s="682"/>
      <c r="LJE525" s="682"/>
      <c r="LJF525" s="682"/>
      <c r="LJG525" s="682"/>
      <c r="LJH525" s="682"/>
      <c r="LJI525" s="682"/>
      <c r="LJJ525" s="682"/>
      <c r="LJK525" s="682"/>
      <c r="LJL525" s="682"/>
      <c r="LJM525" s="682"/>
      <c r="LJN525" s="682"/>
      <c r="LJO525" s="682"/>
      <c r="LJP525" s="682"/>
      <c r="LJQ525" s="682"/>
      <c r="LJR525" s="682"/>
      <c r="LJS525" s="682"/>
      <c r="LJT525" s="682"/>
      <c r="LJU525" s="682"/>
      <c r="LJV525" s="682"/>
      <c r="LJW525" s="682"/>
      <c r="LJX525" s="682"/>
      <c r="LJY525" s="682"/>
      <c r="LJZ525" s="682"/>
      <c r="LKA525" s="682"/>
      <c r="LKB525" s="682"/>
      <c r="LKC525" s="682"/>
      <c r="LKD525" s="682"/>
      <c r="LKE525" s="682"/>
      <c r="LKF525" s="682"/>
      <c r="LKG525" s="682"/>
      <c r="LKH525" s="682"/>
      <c r="LKI525" s="682"/>
      <c r="LKJ525" s="682"/>
      <c r="LKK525" s="682"/>
      <c r="LKL525" s="682"/>
      <c r="LKM525" s="682"/>
      <c r="LKN525" s="682"/>
      <c r="LKO525" s="682"/>
      <c r="LKP525" s="682"/>
      <c r="LKQ525" s="682"/>
      <c r="LKR525" s="682"/>
      <c r="LKS525" s="682"/>
      <c r="LKT525" s="682"/>
      <c r="LKU525" s="682"/>
      <c r="LKV525" s="682"/>
      <c r="LKW525" s="682"/>
      <c r="LKX525" s="682"/>
      <c r="LKY525" s="682"/>
      <c r="LKZ525" s="682"/>
      <c r="LLA525" s="682"/>
      <c r="LLB525" s="682"/>
      <c r="LLC525" s="682"/>
      <c r="LLD525" s="682"/>
      <c r="LLE525" s="682"/>
      <c r="LLF525" s="682"/>
      <c r="LLG525" s="682"/>
      <c r="LLH525" s="682"/>
      <c r="LLI525" s="682"/>
      <c r="LLJ525" s="682"/>
      <c r="LLK525" s="682"/>
      <c r="LLL525" s="682"/>
      <c r="LLM525" s="682"/>
      <c r="LLN525" s="682"/>
      <c r="LLO525" s="682"/>
      <c r="LLP525" s="682"/>
      <c r="LLQ525" s="682"/>
      <c r="LLR525" s="682"/>
      <c r="LLS525" s="682"/>
      <c r="LLT525" s="682"/>
      <c r="LLU525" s="682"/>
      <c r="LLV525" s="682"/>
      <c r="LLW525" s="682"/>
      <c r="LLX525" s="682"/>
      <c r="LLY525" s="682"/>
      <c r="LLZ525" s="682"/>
      <c r="LMA525" s="682"/>
      <c r="LMB525" s="682"/>
      <c r="LMC525" s="682"/>
      <c r="LMD525" s="682"/>
      <c r="LME525" s="682"/>
      <c r="LMF525" s="682"/>
      <c r="LMG525" s="682"/>
      <c r="LMH525" s="682"/>
      <c r="LMI525" s="682"/>
      <c r="LMJ525" s="682"/>
      <c r="LMK525" s="682"/>
      <c r="LML525" s="682"/>
      <c r="LMM525" s="682"/>
      <c r="LMN525" s="682"/>
      <c r="LMO525" s="682"/>
      <c r="LMP525" s="682"/>
      <c r="LMQ525" s="682"/>
      <c r="LMR525" s="682"/>
      <c r="LMS525" s="682"/>
      <c r="LMT525" s="682"/>
      <c r="LMU525" s="682"/>
      <c r="LMV525" s="682"/>
      <c r="LMW525" s="682"/>
      <c r="LMX525" s="682"/>
      <c r="LMY525" s="682"/>
      <c r="LMZ525" s="682"/>
      <c r="LNA525" s="682"/>
      <c r="LNB525" s="682"/>
      <c r="LNC525" s="682"/>
      <c r="LND525" s="682"/>
      <c r="LNE525" s="682"/>
      <c r="LNF525" s="682"/>
      <c r="LNG525" s="682"/>
      <c r="LNH525" s="682"/>
      <c r="LNI525" s="682"/>
      <c r="LNJ525" s="682"/>
      <c r="LNK525" s="682"/>
      <c r="LNL525" s="682"/>
      <c r="LNM525" s="682"/>
      <c r="LNN525" s="682"/>
      <c r="LNO525" s="682"/>
      <c r="LNP525" s="682"/>
      <c r="LNQ525" s="682"/>
      <c r="LNR525" s="682"/>
      <c r="LNS525" s="682"/>
      <c r="LNT525" s="682"/>
      <c r="LNU525" s="682"/>
      <c r="LNV525" s="682"/>
      <c r="LNW525" s="682"/>
      <c r="LNX525" s="682"/>
      <c r="LNY525" s="682"/>
      <c r="LNZ525" s="682"/>
      <c r="LOA525" s="682"/>
      <c r="LOB525" s="682"/>
      <c r="LOC525" s="682"/>
      <c r="LOD525" s="682"/>
      <c r="LOE525" s="682"/>
      <c r="LOF525" s="682"/>
      <c r="LOG525" s="682"/>
      <c r="LOH525" s="682"/>
      <c r="LOI525" s="682"/>
      <c r="LOJ525" s="682"/>
      <c r="LOK525" s="682"/>
      <c r="LOL525" s="682"/>
      <c r="LOM525" s="682"/>
      <c r="LON525" s="682"/>
      <c r="LOO525" s="682"/>
      <c r="LOP525" s="682"/>
      <c r="LOQ525" s="682"/>
      <c r="LOR525" s="682"/>
      <c r="LOS525" s="682"/>
      <c r="LOT525" s="682"/>
      <c r="LOU525" s="682"/>
      <c r="LOV525" s="682"/>
      <c r="LOW525" s="682"/>
      <c r="LOX525" s="682"/>
      <c r="LOY525" s="682"/>
      <c r="LOZ525" s="682"/>
      <c r="LPA525" s="682"/>
      <c r="LPB525" s="682"/>
      <c r="LPC525" s="682"/>
      <c r="LPD525" s="682"/>
      <c r="LPE525" s="682"/>
      <c r="LPF525" s="682"/>
      <c r="LPG525" s="682"/>
      <c r="LPH525" s="682"/>
      <c r="LPI525" s="682"/>
      <c r="LPJ525" s="682"/>
      <c r="LPK525" s="682"/>
      <c r="LPL525" s="682"/>
      <c r="LPM525" s="682"/>
      <c r="LPN525" s="682"/>
      <c r="LPO525" s="682"/>
      <c r="LPP525" s="682"/>
      <c r="LPQ525" s="682"/>
      <c r="LPR525" s="682"/>
      <c r="LPS525" s="682"/>
      <c r="LPT525" s="682"/>
      <c r="LPU525" s="682"/>
      <c r="LPV525" s="682"/>
      <c r="LPW525" s="682"/>
      <c r="LPX525" s="682"/>
      <c r="LPY525" s="682"/>
      <c r="LPZ525" s="682"/>
      <c r="LQA525" s="682"/>
      <c r="LQB525" s="682"/>
      <c r="LQC525" s="682"/>
      <c r="LQD525" s="682"/>
      <c r="LQE525" s="682"/>
      <c r="LQF525" s="682"/>
      <c r="LQG525" s="682"/>
      <c r="LQH525" s="682"/>
      <c r="LQI525" s="682"/>
      <c r="LQJ525" s="682"/>
      <c r="LQK525" s="682"/>
      <c r="LQL525" s="682"/>
      <c r="LQM525" s="682"/>
      <c r="LQN525" s="682"/>
      <c r="LQO525" s="682"/>
      <c r="LQP525" s="682"/>
      <c r="LQQ525" s="682"/>
      <c r="LQR525" s="682"/>
      <c r="LQS525" s="682"/>
      <c r="LQT525" s="682"/>
      <c r="LQU525" s="682"/>
      <c r="LQV525" s="682"/>
      <c r="LQW525" s="682"/>
      <c r="LQX525" s="682"/>
      <c r="LQY525" s="682"/>
      <c r="LQZ525" s="682"/>
      <c r="LRA525" s="682"/>
      <c r="LRB525" s="682"/>
      <c r="LRC525" s="682"/>
      <c r="LRD525" s="682"/>
      <c r="LRE525" s="682"/>
      <c r="LRF525" s="682"/>
      <c r="LRG525" s="682"/>
      <c r="LRH525" s="682"/>
      <c r="LRI525" s="682"/>
      <c r="LRJ525" s="682"/>
      <c r="LRK525" s="682"/>
      <c r="LRL525" s="682"/>
      <c r="LRM525" s="682"/>
      <c r="LRN525" s="682"/>
      <c r="LRO525" s="682"/>
      <c r="LRP525" s="682"/>
      <c r="LRQ525" s="682"/>
      <c r="LRR525" s="682"/>
      <c r="LRS525" s="682"/>
      <c r="LRT525" s="682"/>
      <c r="LRU525" s="682"/>
      <c r="LRV525" s="682"/>
      <c r="LRW525" s="682"/>
      <c r="LRX525" s="682"/>
      <c r="LRY525" s="682"/>
      <c r="LRZ525" s="682"/>
      <c r="LSA525" s="682"/>
      <c r="LSB525" s="682"/>
      <c r="LSC525" s="682"/>
      <c r="LSD525" s="682"/>
      <c r="LSE525" s="682"/>
      <c r="LSF525" s="682"/>
      <c r="LSG525" s="682"/>
      <c r="LSH525" s="682"/>
      <c r="LSI525" s="682"/>
      <c r="LSJ525" s="682"/>
      <c r="LSK525" s="682"/>
      <c r="LSL525" s="682"/>
      <c r="LSM525" s="682"/>
      <c r="LSN525" s="682"/>
      <c r="LSO525" s="682"/>
      <c r="LSP525" s="682"/>
      <c r="LSQ525" s="682"/>
      <c r="LSR525" s="682"/>
      <c r="LSS525" s="682"/>
      <c r="LST525" s="682"/>
      <c r="LSU525" s="682"/>
      <c r="LSV525" s="682"/>
      <c r="LSW525" s="682"/>
      <c r="LSX525" s="682"/>
      <c r="LSY525" s="682"/>
      <c r="LSZ525" s="682"/>
      <c r="LTA525" s="682"/>
      <c r="LTB525" s="682"/>
      <c r="LTC525" s="682"/>
      <c r="LTD525" s="682"/>
      <c r="LTE525" s="682"/>
      <c r="LTF525" s="682"/>
      <c r="LTG525" s="682"/>
      <c r="LTH525" s="682"/>
      <c r="LTI525" s="682"/>
      <c r="LTJ525" s="682"/>
      <c r="LTK525" s="682"/>
      <c r="LTL525" s="682"/>
      <c r="LTM525" s="682"/>
      <c r="LTN525" s="682"/>
      <c r="LTO525" s="682"/>
      <c r="LTP525" s="682"/>
      <c r="LTQ525" s="682"/>
      <c r="LTR525" s="682"/>
      <c r="LTS525" s="682"/>
      <c r="LTT525" s="682"/>
      <c r="LTU525" s="682"/>
      <c r="LTV525" s="682"/>
      <c r="LTW525" s="682"/>
      <c r="LTX525" s="682"/>
      <c r="LTY525" s="682"/>
      <c r="LTZ525" s="682"/>
      <c r="LUA525" s="682"/>
      <c r="LUB525" s="682"/>
      <c r="LUC525" s="682"/>
      <c r="LUD525" s="682"/>
      <c r="LUE525" s="682"/>
      <c r="LUF525" s="682"/>
      <c r="LUG525" s="682"/>
      <c r="LUH525" s="682"/>
      <c r="LUI525" s="682"/>
      <c r="LUJ525" s="682"/>
      <c r="LUK525" s="682"/>
      <c r="LUL525" s="682"/>
      <c r="LUM525" s="682"/>
      <c r="LUN525" s="682"/>
      <c r="LUO525" s="682"/>
      <c r="LUP525" s="682"/>
      <c r="LUQ525" s="682"/>
      <c r="LUR525" s="682"/>
      <c r="LUS525" s="682"/>
      <c r="LUT525" s="682"/>
      <c r="LUU525" s="682"/>
      <c r="LUV525" s="682"/>
      <c r="LUW525" s="682"/>
      <c r="LUX525" s="682"/>
      <c r="LUY525" s="682"/>
      <c r="LUZ525" s="682"/>
      <c r="LVA525" s="682"/>
      <c r="LVB525" s="682"/>
      <c r="LVC525" s="682"/>
      <c r="LVD525" s="682"/>
      <c r="LVE525" s="682"/>
      <c r="LVF525" s="682"/>
      <c r="LVG525" s="682"/>
      <c r="LVH525" s="682"/>
      <c r="LVI525" s="682"/>
      <c r="LVJ525" s="682"/>
      <c r="LVK525" s="682"/>
      <c r="LVL525" s="682"/>
      <c r="LVM525" s="682"/>
      <c r="LVN525" s="682"/>
      <c r="LVO525" s="682"/>
      <c r="LVP525" s="682"/>
      <c r="LVQ525" s="682"/>
      <c r="LVR525" s="682"/>
      <c r="LVS525" s="682"/>
      <c r="LVT525" s="682"/>
      <c r="LVU525" s="682"/>
      <c r="LVV525" s="682"/>
      <c r="LVW525" s="682"/>
      <c r="LVX525" s="682"/>
      <c r="LVY525" s="682"/>
      <c r="LVZ525" s="682"/>
      <c r="LWA525" s="682"/>
      <c r="LWB525" s="682"/>
      <c r="LWC525" s="682"/>
      <c r="LWD525" s="682"/>
      <c r="LWE525" s="682"/>
      <c r="LWF525" s="682"/>
      <c r="LWG525" s="682"/>
      <c r="LWH525" s="682"/>
      <c r="LWI525" s="682"/>
      <c r="LWJ525" s="682"/>
      <c r="LWK525" s="682"/>
      <c r="LWL525" s="682"/>
      <c r="LWM525" s="682"/>
      <c r="LWN525" s="682"/>
      <c r="LWO525" s="682"/>
      <c r="LWP525" s="682"/>
      <c r="LWQ525" s="682"/>
      <c r="LWR525" s="682"/>
      <c r="LWS525" s="682"/>
      <c r="LWT525" s="682"/>
      <c r="LWU525" s="682"/>
      <c r="LWV525" s="682"/>
      <c r="LWW525" s="682"/>
      <c r="LWX525" s="682"/>
      <c r="LWY525" s="682"/>
      <c r="LWZ525" s="682"/>
      <c r="LXA525" s="682"/>
      <c r="LXB525" s="682"/>
      <c r="LXC525" s="682"/>
      <c r="LXD525" s="682"/>
      <c r="LXE525" s="682"/>
      <c r="LXF525" s="682"/>
      <c r="LXG525" s="682"/>
      <c r="LXH525" s="682"/>
      <c r="LXI525" s="682"/>
      <c r="LXJ525" s="682"/>
      <c r="LXK525" s="682"/>
      <c r="LXL525" s="682"/>
      <c r="LXM525" s="682"/>
      <c r="LXN525" s="682"/>
      <c r="LXO525" s="682"/>
      <c r="LXP525" s="682"/>
      <c r="LXQ525" s="682"/>
      <c r="LXR525" s="682"/>
      <c r="LXS525" s="682"/>
      <c r="LXT525" s="682"/>
      <c r="LXU525" s="682"/>
      <c r="LXV525" s="682"/>
      <c r="LXW525" s="682"/>
      <c r="LXX525" s="682"/>
      <c r="LXY525" s="682"/>
      <c r="LXZ525" s="682"/>
      <c r="LYA525" s="682"/>
      <c r="LYB525" s="682"/>
      <c r="LYC525" s="682"/>
      <c r="LYD525" s="682"/>
      <c r="LYE525" s="682"/>
      <c r="LYF525" s="682"/>
      <c r="LYG525" s="682"/>
      <c r="LYH525" s="682"/>
      <c r="LYI525" s="682"/>
      <c r="LYJ525" s="682"/>
      <c r="LYK525" s="682"/>
      <c r="LYL525" s="682"/>
      <c r="LYM525" s="682"/>
      <c r="LYN525" s="682"/>
      <c r="LYO525" s="682"/>
      <c r="LYP525" s="682"/>
      <c r="LYQ525" s="682"/>
      <c r="LYR525" s="682"/>
      <c r="LYS525" s="682"/>
      <c r="LYT525" s="682"/>
      <c r="LYU525" s="682"/>
      <c r="LYV525" s="682"/>
      <c r="LYW525" s="682"/>
      <c r="LYX525" s="682"/>
      <c r="LYY525" s="682"/>
      <c r="LYZ525" s="682"/>
      <c r="LZA525" s="682"/>
      <c r="LZB525" s="682"/>
      <c r="LZC525" s="682"/>
      <c r="LZD525" s="682"/>
      <c r="LZE525" s="682"/>
      <c r="LZF525" s="682"/>
      <c r="LZG525" s="682"/>
      <c r="LZH525" s="682"/>
      <c r="LZI525" s="682"/>
      <c r="LZJ525" s="682"/>
      <c r="LZK525" s="682"/>
      <c r="LZL525" s="682"/>
      <c r="LZM525" s="682"/>
      <c r="LZN525" s="682"/>
      <c r="LZO525" s="682"/>
      <c r="LZP525" s="682"/>
      <c r="LZQ525" s="682"/>
      <c r="LZR525" s="682"/>
      <c r="LZS525" s="682"/>
      <c r="LZT525" s="682"/>
      <c r="LZU525" s="682"/>
      <c r="LZV525" s="682"/>
      <c r="LZW525" s="682"/>
      <c r="LZX525" s="682"/>
      <c r="LZY525" s="682"/>
      <c r="LZZ525" s="682"/>
      <c r="MAA525" s="682"/>
      <c r="MAB525" s="682"/>
      <c r="MAC525" s="682"/>
      <c r="MAD525" s="682"/>
      <c r="MAE525" s="682"/>
      <c r="MAF525" s="682"/>
      <c r="MAG525" s="682"/>
      <c r="MAH525" s="682"/>
      <c r="MAI525" s="682"/>
      <c r="MAJ525" s="682"/>
      <c r="MAK525" s="682"/>
      <c r="MAL525" s="682"/>
      <c r="MAM525" s="682"/>
      <c r="MAN525" s="682"/>
      <c r="MAO525" s="682"/>
      <c r="MAP525" s="682"/>
      <c r="MAQ525" s="682"/>
      <c r="MAR525" s="682"/>
      <c r="MAS525" s="682"/>
      <c r="MAT525" s="682"/>
      <c r="MAU525" s="682"/>
      <c r="MAV525" s="682"/>
      <c r="MAW525" s="682"/>
      <c r="MAX525" s="682"/>
      <c r="MAY525" s="682"/>
      <c r="MAZ525" s="682"/>
      <c r="MBA525" s="682"/>
      <c r="MBB525" s="682"/>
      <c r="MBC525" s="682"/>
      <c r="MBD525" s="682"/>
      <c r="MBE525" s="682"/>
      <c r="MBF525" s="682"/>
      <c r="MBG525" s="682"/>
      <c r="MBH525" s="682"/>
      <c r="MBI525" s="682"/>
      <c r="MBJ525" s="682"/>
      <c r="MBK525" s="682"/>
      <c r="MBL525" s="682"/>
      <c r="MBM525" s="682"/>
      <c r="MBN525" s="682"/>
      <c r="MBO525" s="682"/>
      <c r="MBP525" s="682"/>
      <c r="MBQ525" s="682"/>
      <c r="MBR525" s="682"/>
      <c r="MBS525" s="682"/>
      <c r="MBT525" s="682"/>
      <c r="MBU525" s="682"/>
      <c r="MBV525" s="682"/>
      <c r="MBW525" s="682"/>
      <c r="MBX525" s="682"/>
      <c r="MBY525" s="682"/>
      <c r="MBZ525" s="682"/>
      <c r="MCA525" s="682"/>
      <c r="MCB525" s="682"/>
      <c r="MCC525" s="682"/>
      <c r="MCD525" s="682"/>
      <c r="MCE525" s="682"/>
      <c r="MCF525" s="682"/>
      <c r="MCG525" s="682"/>
      <c r="MCH525" s="682"/>
      <c r="MCI525" s="682"/>
      <c r="MCJ525" s="682"/>
      <c r="MCK525" s="682"/>
      <c r="MCL525" s="682"/>
      <c r="MCM525" s="682"/>
      <c r="MCN525" s="682"/>
      <c r="MCO525" s="682"/>
      <c r="MCP525" s="682"/>
      <c r="MCQ525" s="682"/>
      <c r="MCR525" s="682"/>
      <c r="MCS525" s="682"/>
      <c r="MCT525" s="682"/>
      <c r="MCU525" s="682"/>
      <c r="MCV525" s="682"/>
      <c r="MCW525" s="682"/>
      <c r="MCX525" s="682"/>
      <c r="MCY525" s="682"/>
      <c r="MCZ525" s="682"/>
      <c r="MDA525" s="682"/>
      <c r="MDB525" s="682"/>
      <c r="MDC525" s="682"/>
      <c r="MDD525" s="682"/>
      <c r="MDE525" s="682"/>
      <c r="MDF525" s="682"/>
      <c r="MDG525" s="682"/>
      <c r="MDH525" s="682"/>
      <c r="MDI525" s="682"/>
      <c r="MDJ525" s="682"/>
      <c r="MDK525" s="682"/>
      <c r="MDL525" s="682"/>
      <c r="MDM525" s="682"/>
      <c r="MDN525" s="682"/>
      <c r="MDO525" s="682"/>
      <c r="MDP525" s="682"/>
      <c r="MDQ525" s="682"/>
      <c r="MDR525" s="682"/>
      <c r="MDS525" s="682"/>
      <c r="MDT525" s="682"/>
      <c r="MDU525" s="682"/>
      <c r="MDV525" s="682"/>
      <c r="MDW525" s="682"/>
      <c r="MDX525" s="682"/>
      <c r="MDY525" s="682"/>
      <c r="MDZ525" s="682"/>
      <c r="MEA525" s="682"/>
      <c r="MEB525" s="682"/>
      <c r="MEC525" s="682"/>
      <c r="MED525" s="682"/>
      <c r="MEE525" s="682"/>
      <c r="MEF525" s="682"/>
      <c r="MEG525" s="682"/>
      <c r="MEH525" s="682"/>
      <c r="MEI525" s="682"/>
      <c r="MEJ525" s="682"/>
      <c r="MEK525" s="682"/>
      <c r="MEL525" s="682"/>
      <c r="MEM525" s="682"/>
      <c r="MEN525" s="682"/>
      <c r="MEO525" s="682"/>
      <c r="MEP525" s="682"/>
      <c r="MEQ525" s="682"/>
      <c r="MER525" s="682"/>
      <c r="MES525" s="682"/>
      <c r="MET525" s="682"/>
      <c r="MEU525" s="682"/>
      <c r="MEV525" s="682"/>
      <c r="MEW525" s="682"/>
      <c r="MEX525" s="682"/>
      <c r="MEY525" s="682"/>
      <c r="MEZ525" s="682"/>
      <c r="MFA525" s="682"/>
      <c r="MFB525" s="682"/>
      <c r="MFC525" s="682"/>
      <c r="MFD525" s="682"/>
      <c r="MFE525" s="682"/>
      <c r="MFF525" s="682"/>
      <c r="MFG525" s="682"/>
      <c r="MFH525" s="682"/>
      <c r="MFI525" s="682"/>
      <c r="MFJ525" s="682"/>
      <c r="MFK525" s="682"/>
      <c r="MFL525" s="682"/>
      <c r="MFM525" s="682"/>
      <c r="MFN525" s="682"/>
      <c r="MFO525" s="682"/>
      <c r="MFP525" s="682"/>
      <c r="MFQ525" s="682"/>
      <c r="MFR525" s="682"/>
      <c r="MFS525" s="682"/>
      <c r="MFT525" s="682"/>
      <c r="MFU525" s="682"/>
      <c r="MFV525" s="682"/>
      <c r="MFW525" s="682"/>
      <c r="MFX525" s="682"/>
      <c r="MFY525" s="682"/>
      <c r="MFZ525" s="682"/>
      <c r="MGA525" s="682"/>
      <c r="MGB525" s="682"/>
      <c r="MGC525" s="682"/>
      <c r="MGD525" s="682"/>
      <c r="MGE525" s="682"/>
      <c r="MGF525" s="682"/>
      <c r="MGG525" s="682"/>
      <c r="MGH525" s="682"/>
      <c r="MGI525" s="682"/>
      <c r="MGJ525" s="682"/>
      <c r="MGK525" s="682"/>
      <c r="MGL525" s="682"/>
      <c r="MGM525" s="682"/>
      <c r="MGN525" s="682"/>
      <c r="MGO525" s="682"/>
      <c r="MGP525" s="682"/>
      <c r="MGQ525" s="682"/>
      <c r="MGR525" s="682"/>
      <c r="MGS525" s="682"/>
      <c r="MGT525" s="682"/>
      <c r="MGU525" s="682"/>
      <c r="MGV525" s="682"/>
      <c r="MGW525" s="682"/>
      <c r="MGX525" s="682"/>
      <c r="MGY525" s="682"/>
      <c r="MGZ525" s="682"/>
      <c r="MHA525" s="682"/>
      <c r="MHB525" s="682"/>
      <c r="MHC525" s="682"/>
      <c r="MHD525" s="682"/>
      <c r="MHE525" s="682"/>
      <c r="MHF525" s="682"/>
      <c r="MHG525" s="682"/>
      <c r="MHH525" s="682"/>
      <c r="MHI525" s="682"/>
      <c r="MHJ525" s="682"/>
      <c r="MHK525" s="682"/>
      <c r="MHL525" s="682"/>
      <c r="MHM525" s="682"/>
      <c r="MHN525" s="682"/>
      <c r="MHO525" s="682"/>
      <c r="MHP525" s="682"/>
      <c r="MHQ525" s="682"/>
      <c r="MHR525" s="682"/>
      <c r="MHS525" s="682"/>
      <c r="MHT525" s="682"/>
      <c r="MHU525" s="682"/>
      <c r="MHV525" s="682"/>
      <c r="MHW525" s="682"/>
      <c r="MHX525" s="682"/>
      <c r="MHY525" s="682"/>
      <c r="MHZ525" s="682"/>
      <c r="MIA525" s="682"/>
      <c r="MIB525" s="682"/>
      <c r="MIC525" s="682"/>
      <c r="MID525" s="682"/>
      <c r="MIE525" s="682"/>
      <c r="MIF525" s="682"/>
      <c r="MIG525" s="682"/>
      <c r="MIH525" s="682"/>
      <c r="MII525" s="682"/>
      <c r="MIJ525" s="682"/>
      <c r="MIK525" s="682"/>
      <c r="MIL525" s="682"/>
      <c r="MIM525" s="682"/>
      <c r="MIN525" s="682"/>
      <c r="MIO525" s="682"/>
      <c r="MIP525" s="682"/>
      <c r="MIQ525" s="682"/>
      <c r="MIR525" s="682"/>
      <c r="MIS525" s="682"/>
      <c r="MIT525" s="682"/>
      <c r="MIU525" s="682"/>
      <c r="MIV525" s="682"/>
      <c r="MIW525" s="682"/>
      <c r="MIX525" s="682"/>
      <c r="MIY525" s="682"/>
      <c r="MIZ525" s="682"/>
      <c r="MJA525" s="682"/>
      <c r="MJB525" s="682"/>
      <c r="MJC525" s="682"/>
      <c r="MJD525" s="682"/>
      <c r="MJE525" s="682"/>
      <c r="MJF525" s="682"/>
      <c r="MJG525" s="682"/>
      <c r="MJH525" s="682"/>
      <c r="MJI525" s="682"/>
      <c r="MJJ525" s="682"/>
      <c r="MJK525" s="682"/>
      <c r="MJL525" s="682"/>
      <c r="MJM525" s="682"/>
      <c r="MJN525" s="682"/>
      <c r="MJO525" s="682"/>
      <c r="MJP525" s="682"/>
      <c r="MJQ525" s="682"/>
      <c r="MJR525" s="682"/>
      <c r="MJS525" s="682"/>
      <c r="MJT525" s="682"/>
      <c r="MJU525" s="682"/>
      <c r="MJV525" s="682"/>
      <c r="MJW525" s="682"/>
      <c r="MJX525" s="682"/>
      <c r="MJY525" s="682"/>
      <c r="MJZ525" s="682"/>
      <c r="MKA525" s="682"/>
      <c r="MKB525" s="682"/>
      <c r="MKC525" s="682"/>
      <c r="MKD525" s="682"/>
      <c r="MKE525" s="682"/>
      <c r="MKF525" s="682"/>
      <c r="MKG525" s="682"/>
      <c r="MKH525" s="682"/>
      <c r="MKI525" s="682"/>
      <c r="MKJ525" s="682"/>
      <c r="MKK525" s="682"/>
      <c r="MKL525" s="682"/>
      <c r="MKM525" s="682"/>
      <c r="MKN525" s="682"/>
      <c r="MKO525" s="682"/>
      <c r="MKP525" s="682"/>
      <c r="MKQ525" s="682"/>
      <c r="MKR525" s="682"/>
      <c r="MKS525" s="682"/>
      <c r="MKT525" s="682"/>
      <c r="MKU525" s="682"/>
      <c r="MKV525" s="682"/>
      <c r="MKW525" s="682"/>
      <c r="MKX525" s="682"/>
      <c r="MKY525" s="682"/>
      <c r="MKZ525" s="682"/>
      <c r="MLA525" s="682"/>
      <c r="MLB525" s="682"/>
      <c r="MLC525" s="682"/>
      <c r="MLD525" s="682"/>
      <c r="MLE525" s="682"/>
      <c r="MLF525" s="682"/>
      <c r="MLG525" s="682"/>
      <c r="MLH525" s="682"/>
      <c r="MLI525" s="682"/>
      <c r="MLJ525" s="682"/>
      <c r="MLK525" s="682"/>
      <c r="MLL525" s="682"/>
      <c r="MLM525" s="682"/>
      <c r="MLN525" s="682"/>
      <c r="MLO525" s="682"/>
      <c r="MLP525" s="682"/>
      <c r="MLQ525" s="682"/>
      <c r="MLR525" s="682"/>
      <c r="MLS525" s="682"/>
      <c r="MLT525" s="682"/>
      <c r="MLU525" s="682"/>
      <c r="MLV525" s="682"/>
      <c r="MLW525" s="682"/>
      <c r="MLX525" s="682"/>
      <c r="MLY525" s="682"/>
      <c r="MLZ525" s="682"/>
      <c r="MMA525" s="682"/>
      <c r="MMB525" s="682"/>
      <c r="MMC525" s="682"/>
      <c r="MMD525" s="682"/>
      <c r="MME525" s="682"/>
      <c r="MMF525" s="682"/>
      <c r="MMG525" s="682"/>
      <c r="MMH525" s="682"/>
      <c r="MMI525" s="682"/>
      <c r="MMJ525" s="682"/>
      <c r="MMK525" s="682"/>
      <c r="MML525" s="682"/>
      <c r="MMM525" s="682"/>
      <c r="MMN525" s="682"/>
      <c r="MMO525" s="682"/>
      <c r="MMP525" s="682"/>
      <c r="MMQ525" s="682"/>
      <c r="MMR525" s="682"/>
      <c r="MMS525" s="682"/>
      <c r="MMT525" s="682"/>
      <c r="MMU525" s="682"/>
      <c r="MMV525" s="682"/>
      <c r="MMW525" s="682"/>
      <c r="MMX525" s="682"/>
      <c r="MMY525" s="682"/>
      <c r="MMZ525" s="682"/>
      <c r="MNA525" s="682"/>
      <c r="MNB525" s="682"/>
      <c r="MNC525" s="682"/>
      <c r="MND525" s="682"/>
      <c r="MNE525" s="682"/>
      <c r="MNF525" s="682"/>
      <c r="MNG525" s="682"/>
      <c r="MNH525" s="682"/>
      <c r="MNI525" s="682"/>
      <c r="MNJ525" s="682"/>
      <c r="MNK525" s="682"/>
      <c r="MNL525" s="682"/>
      <c r="MNM525" s="682"/>
      <c r="MNN525" s="682"/>
      <c r="MNO525" s="682"/>
      <c r="MNP525" s="682"/>
      <c r="MNQ525" s="682"/>
      <c r="MNR525" s="682"/>
      <c r="MNS525" s="682"/>
      <c r="MNT525" s="682"/>
      <c r="MNU525" s="682"/>
      <c r="MNV525" s="682"/>
      <c r="MNW525" s="682"/>
      <c r="MNX525" s="682"/>
      <c r="MNY525" s="682"/>
      <c r="MNZ525" s="682"/>
      <c r="MOA525" s="682"/>
      <c r="MOB525" s="682"/>
      <c r="MOC525" s="682"/>
      <c r="MOD525" s="682"/>
      <c r="MOE525" s="682"/>
      <c r="MOF525" s="682"/>
      <c r="MOG525" s="682"/>
      <c r="MOH525" s="682"/>
      <c r="MOI525" s="682"/>
      <c r="MOJ525" s="682"/>
      <c r="MOK525" s="682"/>
      <c r="MOL525" s="682"/>
      <c r="MOM525" s="682"/>
      <c r="MON525" s="682"/>
      <c r="MOO525" s="682"/>
      <c r="MOP525" s="682"/>
      <c r="MOQ525" s="682"/>
      <c r="MOR525" s="682"/>
      <c r="MOS525" s="682"/>
      <c r="MOT525" s="682"/>
      <c r="MOU525" s="682"/>
      <c r="MOV525" s="682"/>
      <c r="MOW525" s="682"/>
      <c r="MOX525" s="682"/>
      <c r="MOY525" s="682"/>
      <c r="MOZ525" s="682"/>
      <c r="MPA525" s="682"/>
      <c r="MPB525" s="682"/>
      <c r="MPC525" s="682"/>
      <c r="MPD525" s="682"/>
      <c r="MPE525" s="682"/>
      <c r="MPF525" s="682"/>
      <c r="MPG525" s="682"/>
      <c r="MPH525" s="682"/>
      <c r="MPI525" s="682"/>
      <c r="MPJ525" s="682"/>
      <c r="MPK525" s="682"/>
      <c r="MPL525" s="682"/>
      <c r="MPM525" s="682"/>
      <c r="MPN525" s="682"/>
      <c r="MPO525" s="682"/>
      <c r="MPP525" s="682"/>
      <c r="MPQ525" s="682"/>
      <c r="MPR525" s="682"/>
      <c r="MPS525" s="682"/>
      <c r="MPT525" s="682"/>
      <c r="MPU525" s="682"/>
      <c r="MPV525" s="682"/>
      <c r="MPW525" s="682"/>
      <c r="MPX525" s="682"/>
      <c r="MPY525" s="682"/>
      <c r="MPZ525" s="682"/>
      <c r="MQA525" s="682"/>
      <c r="MQB525" s="682"/>
      <c r="MQC525" s="682"/>
      <c r="MQD525" s="682"/>
      <c r="MQE525" s="682"/>
      <c r="MQF525" s="682"/>
      <c r="MQG525" s="682"/>
      <c r="MQH525" s="682"/>
      <c r="MQI525" s="682"/>
      <c r="MQJ525" s="682"/>
      <c r="MQK525" s="682"/>
      <c r="MQL525" s="682"/>
      <c r="MQM525" s="682"/>
      <c r="MQN525" s="682"/>
      <c r="MQO525" s="682"/>
      <c r="MQP525" s="682"/>
      <c r="MQQ525" s="682"/>
      <c r="MQR525" s="682"/>
      <c r="MQS525" s="682"/>
      <c r="MQT525" s="682"/>
      <c r="MQU525" s="682"/>
      <c r="MQV525" s="682"/>
      <c r="MQW525" s="682"/>
      <c r="MQX525" s="682"/>
      <c r="MQY525" s="682"/>
      <c r="MQZ525" s="682"/>
      <c r="MRA525" s="682"/>
      <c r="MRB525" s="682"/>
      <c r="MRC525" s="682"/>
      <c r="MRD525" s="682"/>
      <c r="MRE525" s="682"/>
      <c r="MRF525" s="682"/>
      <c r="MRG525" s="682"/>
      <c r="MRH525" s="682"/>
      <c r="MRI525" s="682"/>
      <c r="MRJ525" s="682"/>
      <c r="MRK525" s="682"/>
      <c r="MRL525" s="682"/>
      <c r="MRM525" s="682"/>
      <c r="MRN525" s="682"/>
      <c r="MRO525" s="682"/>
      <c r="MRP525" s="682"/>
      <c r="MRQ525" s="682"/>
      <c r="MRR525" s="682"/>
      <c r="MRS525" s="682"/>
      <c r="MRT525" s="682"/>
      <c r="MRU525" s="682"/>
      <c r="MRV525" s="682"/>
      <c r="MRW525" s="682"/>
      <c r="MRX525" s="682"/>
      <c r="MRY525" s="682"/>
      <c r="MRZ525" s="682"/>
      <c r="MSA525" s="682"/>
      <c r="MSB525" s="682"/>
      <c r="MSC525" s="682"/>
      <c r="MSD525" s="682"/>
      <c r="MSE525" s="682"/>
      <c r="MSF525" s="682"/>
      <c r="MSG525" s="682"/>
      <c r="MSH525" s="682"/>
      <c r="MSI525" s="682"/>
      <c r="MSJ525" s="682"/>
      <c r="MSK525" s="682"/>
      <c r="MSL525" s="682"/>
      <c r="MSM525" s="682"/>
      <c r="MSN525" s="682"/>
      <c r="MSO525" s="682"/>
      <c r="MSP525" s="682"/>
      <c r="MSQ525" s="682"/>
      <c r="MSR525" s="682"/>
      <c r="MSS525" s="682"/>
      <c r="MST525" s="682"/>
      <c r="MSU525" s="682"/>
      <c r="MSV525" s="682"/>
      <c r="MSW525" s="682"/>
      <c r="MSX525" s="682"/>
      <c r="MSY525" s="682"/>
      <c r="MSZ525" s="682"/>
      <c r="MTA525" s="682"/>
      <c r="MTB525" s="682"/>
      <c r="MTC525" s="682"/>
      <c r="MTD525" s="682"/>
      <c r="MTE525" s="682"/>
      <c r="MTF525" s="682"/>
      <c r="MTG525" s="682"/>
      <c r="MTH525" s="682"/>
      <c r="MTI525" s="682"/>
      <c r="MTJ525" s="682"/>
      <c r="MTK525" s="682"/>
      <c r="MTL525" s="682"/>
      <c r="MTM525" s="682"/>
      <c r="MTN525" s="682"/>
      <c r="MTO525" s="682"/>
      <c r="MTP525" s="682"/>
      <c r="MTQ525" s="682"/>
      <c r="MTR525" s="682"/>
      <c r="MTS525" s="682"/>
      <c r="MTT525" s="682"/>
      <c r="MTU525" s="682"/>
      <c r="MTV525" s="682"/>
      <c r="MTW525" s="682"/>
      <c r="MTX525" s="682"/>
      <c r="MTY525" s="682"/>
      <c r="MTZ525" s="682"/>
      <c r="MUA525" s="682"/>
      <c r="MUB525" s="682"/>
      <c r="MUC525" s="682"/>
      <c r="MUD525" s="682"/>
      <c r="MUE525" s="682"/>
      <c r="MUF525" s="682"/>
      <c r="MUG525" s="682"/>
      <c r="MUH525" s="682"/>
      <c r="MUI525" s="682"/>
      <c r="MUJ525" s="682"/>
      <c r="MUK525" s="682"/>
      <c r="MUL525" s="682"/>
      <c r="MUM525" s="682"/>
      <c r="MUN525" s="682"/>
      <c r="MUO525" s="682"/>
      <c r="MUP525" s="682"/>
      <c r="MUQ525" s="682"/>
      <c r="MUR525" s="682"/>
      <c r="MUS525" s="682"/>
      <c r="MUT525" s="682"/>
      <c r="MUU525" s="682"/>
      <c r="MUV525" s="682"/>
      <c r="MUW525" s="682"/>
      <c r="MUX525" s="682"/>
      <c r="MUY525" s="682"/>
      <c r="MUZ525" s="682"/>
      <c r="MVA525" s="682"/>
      <c r="MVB525" s="682"/>
      <c r="MVC525" s="682"/>
      <c r="MVD525" s="682"/>
      <c r="MVE525" s="682"/>
      <c r="MVF525" s="682"/>
      <c r="MVG525" s="682"/>
      <c r="MVH525" s="682"/>
      <c r="MVI525" s="682"/>
      <c r="MVJ525" s="682"/>
      <c r="MVK525" s="682"/>
      <c r="MVL525" s="682"/>
      <c r="MVM525" s="682"/>
      <c r="MVN525" s="682"/>
      <c r="MVO525" s="682"/>
      <c r="MVP525" s="682"/>
      <c r="MVQ525" s="682"/>
      <c r="MVR525" s="682"/>
      <c r="MVS525" s="682"/>
      <c r="MVT525" s="682"/>
      <c r="MVU525" s="682"/>
      <c r="MVV525" s="682"/>
      <c r="MVW525" s="682"/>
      <c r="MVX525" s="682"/>
      <c r="MVY525" s="682"/>
      <c r="MVZ525" s="682"/>
      <c r="MWA525" s="682"/>
      <c r="MWB525" s="682"/>
      <c r="MWC525" s="682"/>
      <c r="MWD525" s="682"/>
      <c r="MWE525" s="682"/>
      <c r="MWF525" s="682"/>
      <c r="MWG525" s="682"/>
      <c r="MWH525" s="682"/>
      <c r="MWI525" s="682"/>
      <c r="MWJ525" s="682"/>
      <c r="MWK525" s="682"/>
      <c r="MWL525" s="682"/>
      <c r="MWM525" s="682"/>
      <c r="MWN525" s="682"/>
      <c r="MWO525" s="682"/>
      <c r="MWP525" s="682"/>
      <c r="MWQ525" s="682"/>
      <c r="MWR525" s="682"/>
      <c r="MWS525" s="682"/>
      <c r="MWT525" s="682"/>
      <c r="MWU525" s="682"/>
      <c r="MWV525" s="682"/>
      <c r="MWW525" s="682"/>
      <c r="MWX525" s="682"/>
      <c r="MWY525" s="682"/>
      <c r="MWZ525" s="682"/>
      <c r="MXA525" s="682"/>
      <c r="MXB525" s="682"/>
      <c r="MXC525" s="682"/>
      <c r="MXD525" s="682"/>
      <c r="MXE525" s="682"/>
      <c r="MXF525" s="682"/>
      <c r="MXG525" s="682"/>
      <c r="MXH525" s="682"/>
      <c r="MXI525" s="682"/>
      <c r="MXJ525" s="682"/>
      <c r="MXK525" s="682"/>
      <c r="MXL525" s="682"/>
      <c r="MXM525" s="682"/>
      <c r="MXN525" s="682"/>
      <c r="MXO525" s="682"/>
      <c r="MXP525" s="682"/>
      <c r="MXQ525" s="682"/>
      <c r="MXR525" s="682"/>
      <c r="MXS525" s="682"/>
      <c r="MXT525" s="682"/>
      <c r="MXU525" s="682"/>
      <c r="MXV525" s="682"/>
      <c r="MXW525" s="682"/>
      <c r="MXX525" s="682"/>
      <c r="MXY525" s="682"/>
      <c r="MXZ525" s="682"/>
      <c r="MYA525" s="682"/>
      <c r="MYB525" s="682"/>
      <c r="MYC525" s="682"/>
      <c r="MYD525" s="682"/>
      <c r="MYE525" s="682"/>
      <c r="MYF525" s="682"/>
      <c r="MYG525" s="682"/>
      <c r="MYH525" s="682"/>
      <c r="MYI525" s="682"/>
      <c r="MYJ525" s="682"/>
      <c r="MYK525" s="682"/>
      <c r="MYL525" s="682"/>
      <c r="MYM525" s="682"/>
      <c r="MYN525" s="682"/>
      <c r="MYO525" s="682"/>
      <c r="MYP525" s="682"/>
      <c r="MYQ525" s="682"/>
      <c r="MYR525" s="682"/>
      <c r="MYS525" s="682"/>
      <c r="MYT525" s="682"/>
      <c r="MYU525" s="682"/>
      <c r="MYV525" s="682"/>
      <c r="MYW525" s="682"/>
      <c r="MYX525" s="682"/>
      <c r="MYY525" s="682"/>
      <c r="MYZ525" s="682"/>
      <c r="MZA525" s="682"/>
      <c r="MZB525" s="682"/>
      <c r="MZC525" s="682"/>
      <c r="MZD525" s="682"/>
      <c r="MZE525" s="682"/>
      <c r="MZF525" s="682"/>
      <c r="MZG525" s="682"/>
      <c r="MZH525" s="682"/>
      <c r="MZI525" s="682"/>
      <c r="MZJ525" s="682"/>
      <c r="MZK525" s="682"/>
      <c r="MZL525" s="682"/>
      <c r="MZM525" s="682"/>
      <c r="MZN525" s="682"/>
      <c r="MZO525" s="682"/>
      <c r="MZP525" s="682"/>
      <c r="MZQ525" s="682"/>
      <c r="MZR525" s="682"/>
      <c r="MZS525" s="682"/>
      <c r="MZT525" s="682"/>
      <c r="MZU525" s="682"/>
      <c r="MZV525" s="682"/>
      <c r="MZW525" s="682"/>
      <c r="MZX525" s="682"/>
      <c r="MZY525" s="682"/>
      <c r="MZZ525" s="682"/>
      <c r="NAA525" s="682"/>
      <c r="NAB525" s="682"/>
      <c r="NAC525" s="682"/>
      <c r="NAD525" s="682"/>
      <c r="NAE525" s="682"/>
      <c r="NAF525" s="682"/>
      <c r="NAG525" s="682"/>
      <c r="NAH525" s="682"/>
      <c r="NAI525" s="682"/>
      <c r="NAJ525" s="682"/>
      <c r="NAK525" s="682"/>
      <c r="NAL525" s="682"/>
      <c r="NAM525" s="682"/>
      <c r="NAN525" s="682"/>
      <c r="NAO525" s="682"/>
      <c r="NAP525" s="682"/>
      <c r="NAQ525" s="682"/>
      <c r="NAR525" s="682"/>
      <c r="NAS525" s="682"/>
      <c r="NAT525" s="682"/>
      <c r="NAU525" s="682"/>
      <c r="NAV525" s="682"/>
      <c r="NAW525" s="682"/>
      <c r="NAX525" s="682"/>
      <c r="NAY525" s="682"/>
      <c r="NAZ525" s="682"/>
      <c r="NBA525" s="682"/>
      <c r="NBB525" s="682"/>
      <c r="NBC525" s="682"/>
      <c r="NBD525" s="682"/>
      <c r="NBE525" s="682"/>
      <c r="NBF525" s="682"/>
      <c r="NBG525" s="682"/>
      <c r="NBH525" s="682"/>
      <c r="NBI525" s="682"/>
      <c r="NBJ525" s="682"/>
      <c r="NBK525" s="682"/>
      <c r="NBL525" s="682"/>
      <c r="NBM525" s="682"/>
      <c r="NBN525" s="682"/>
      <c r="NBO525" s="682"/>
      <c r="NBP525" s="682"/>
      <c r="NBQ525" s="682"/>
      <c r="NBR525" s="682"/>
      <c r="NBS525" s="682"/>
      <c r="NBT525" s="682"/>
      <c r="NBU525" s="682"/>
      <c r="NBV525" s="682"/>
      <c r="NBW525" s="682"/>
      <c r="NBX525" s="682"/>
      <c r="NBY525" s="682"/>
      <c r="NBZ525" s="682"/>
      <c r="NCA525" s="682"/>
      <c r="NCB525" s="682"/>
      <c r="NCC525" s="682"/>
      <c r="NCD525" s="682"/>
      <c r="NCE525" s="682"/>
      <c r="NCF525" s="682"/>
      <c r="NCG525" s="682"/>
      <c r="NCH525" s="682"/>
      <c r="NCI525" s="682"/>
      <c r="NCJ525" s="682"/>
      <c r="NCK525" s="682"/>
      <c r="NCL525" s="682"/>
      <c r="NCM525" s="682"/>
      <c r="NCN525" s="682"/>
      <c r="NCO525" s="682"/>
      <c r="NCP525" s="682"/>
      <c r="NCQ525" s="682"/>
      <c r="NCR525" s="682"/>
      <c r="NCS525" s="682"/>
      <c r="NCT525" s="682"/>
      <c r="NCU525" s="682"/>
      <c r="NCV525" s="682"/>
      <c r="NCW525" s="682"/>
      <c r="NCX525" s="682"/>
      <c r="NCY525" s="682"/>
      <c r="NCZ525" s="682"/>
      <c r="NDA525" s="682"/>
      <c r="NDB525" s="682"/>
      <c r="NDC525" s="682"/>
      <c r="NDD525" s="682"/>
      <c r="NDE525" s="682"/>
      <c r="NDF525" s="682"/>
      <c r="NDG525" s="682"/>
      <c r="NDH525" s="682"/>
      <c r="NDI525" s="682"/>
      <c r="NDJ525" s="682"/>
      <c r="NDK525" s="682"/>
      <c r="NDL525" s="682"/>
      <c r="NDM525" s="682"/>
      <c r="NDN525" s="682"/>
      <c r="NDO525" s="682"/>
      <c r="NDP525" s="682"/>
      <c r="NDQ525" s="682"/>
      <c r="NDR525" s="682"/>
      <c r="NDS525" s="682"/>
      <c r="NDT525" s="682"/>
      <c r="NDU525" s="682"/>
      <c r="NDV525" s="682"/>
      <c r="NDW525" s="682"/>
      <c r="NDX525" s="682"/>
      <c r="NDY525" s="682"/>
      <c r="NDZ525" s="682"/>
      <c r="NEA525" s="682"/>
      <c r="NEB525" s="682"/>
      <c r="NEC525" s="682"/>
      <c r="NED525" s="682"/>
      <c r="NEE525" s="682"/>
      <c r="NEF525" s="682"/>
      <c r="NEG525" s="682"/>
      <c r="NEH525" s="682"/>
      <c r="NEI525" s="682"/>
      <c r="NEJ525" s="682"/>
      <c r="NEK525" s="682"/>
      <c r="NEL525" s="682"/>
      <c r="NEM525" s="682"/>
      <c r="NEN525" s="682"/>
      <c r="NEO525" s="682"/>
      <c r="NEP525" s="682"/>
      <c r="NEQ525" s="682"/>
      <c r="NER525" s="682"/>
      <c r="NES525" s="682"/>
      <c r="NET525" s="682"/>
      <c r="NEU525" s="682"/>
      <c r="NEV525" s="682"/>
      <c r="NEW525" s="682"/>
      <c r="NEX525" s="682"/>
      <c r="NEY525" s="682"/>
      <c r="NEZ525" s="682"/>
      <c r="NFA525" s="682"/>
      <c r="NFB525" s="682"/>
      <c r="NFC525" s="682"/>
      <c r="NFD525" s="682"/>
      <c r="NFE525" s="682"/>
      <c r="NFF525" s="682"/>
      <c r="NFG525" s="682"/>
      <c r="NFH525" s="682"/>
      <c r="NFI525" s="682"/>
      <c r="NFJ525" s="682"/>
      <c r="NFK525" s="682"/>
      <c r="NFL525" s="682"/>
      <c r="NFM525" s="682"/>
      <c r="NFN525" s="682"/>
      <c r="NFO525" s="682"/>
      <c r="NFP525" s="682"/>
      <c r="NFQ525" s="682"/>
      <c r="NFR525" s="682"/>
      <c r="NFS525" s="682"/>
      <c r="NFT525" s="682"/>
      <c r="NFU525" s="682"/>
      <c r="NFV525" s="682"/>
      <c r="NFW525" s="682"/>
      <c r="NFX525" s="682"/>
      <c r="NFY525" s="682"/>
      <c r="NFZ525" s="682"/>
      <c r="NGA525" s="682"/>
      <c r="NGB525" s="682"/>
      <c r="NGC525" s="682"/>
      <c r="NGD525" s="682"/>
      <c r="NGE525" s="682"/>
      <c r="NGF525" s="682"/>
      <c r="NGG525" s="682"/>
      <c r="NGH525" s="682"/>
      <c r="NGI525" s="682"/>
      <c r="NGJ525" s="682"/>
      <c r="NGK525" s="682"/>
      <c r="NGL525" s="682"/>
      <c r="NGM525" s="682"/>
      <c r="NGN525" s="682"/>
      <c r="NGO525" s="682"/>
      <c r="NGP525" s="682"/>
      <c r="NGQ525" s="682"/>
      <c r="NGR525" s="682"/>
      <c r="NGS525" s="682"/>
      <c r="NGT525" s="682"/>
      <c r="NGU525" s="682"/>
      <c r="NGV525" s="682"/>
      <c r="NGW525" s="682"/>
      <c r="NGX525" s="682"/>
      <c r="NGY525" s="682"/>
      <c r="NGZ525" s="682"/>
      <c r="NHA525" s="682"/>
      <c r="NHB525" s="682"/>
      <c r="NHC525" s="682"/>
      <c r="NHD525" s="682"/>
      <c r="NHE525" s="682"/>
      <c r="NHF525" s="682"/>
      <c r="NHG525" s="682"/>
      <c r="NHH525" s="682"/>
      <c r="NHI525" s="682"/>
      <c r="NHJ525" s="682"/>
      <c r="NHK525" s="682"/>
      <c r="NHL525" s="682"/>
      <c r="NHM525" s="682"/>
      <c r="NHN525" s="682"/>
      <c r="NHO525" s="682"/>
      <c r="NHP525" s="682"/>
      <c r="NHQ525" s="682"/>
      <c r="NHR525" s="682"/>
      <c r="NHS525" s="682"/>
      <c r="NHT525" s="682"/>
      <c r="NHU525" s="682"/>
      <c r="NHV525" s="682"/>
      <c r="NHW525" s="682"/>
      <c r="NHX525" s="682"/>
      <c r="NHY525" s="682"/>
      <c r="NHZ525" s="682"/>
      <c r="NIA525" s="682"/>
      <c r="NIB525" s="682"/>
      <c r="NIC525" s="682"/>
      <c r="NID525" s="682"/>
      <c r="NIE525" s="682"/>
      <c r="NIF525" s="682"/>
      <c r="NIG525" s="682"/>
      <c r="NIH525" s="682"/>
      <c r="NII525" s="682"/>
      <c r="NIJ525" s="682"/>
      <c r="NIK525" s="682"/>
      <c r="NIL525" s="682"/>
      <c r="NIM525" s="682"/>
      <c r="NIN525" s="682"/>
      <c r="NIO525" s="682"/>
      <c r="NIP525" s="682"/>
      <c r="NIQ525" s="682"/>
      <c r="NIR525" s="682"/>
      <c r="NIS525" s="682"/>
      <c r="NIT525" s="682"/>
      <c r="NIU525" s="682"/>
      <c r="NIV525" s="682"/>
      <c r="NIW525" s="682"/>
      <c r="NIX525" s="682"/>
      <c r="NIY525" s="682"/>
      <c r="NIZ525" s="682"/>
      <c r="NJA525" s="682"/>
      <c r="NJB525" s="682"/>
      <c r="NJC525" s="682"/>
      <c r="NJD525" s="682"/>
      <c r="NJE525" s="682"/>
      <c r="NJF525" s="682"/>
      <c r="NJG525" s="682"/>
      <c r="NJH525" s="682"/>
      <c r="NJI525" s="682"/>
      <c r="NJJ525" s="682"/>
      <c r="NJK525" s="682"/>
      <c r="NJL525" s="682"/>
      <c r="NJM525" s="682"/>
      <c r="NJN525" s="682"/>
      <c r="NJO525" s="682"/>
      <c r="NJP525" s="682"/>
      <c r="NJQ525" s="682"/>
      <c r="NJR525" s="682"/>
      <c r="NJS525" s="682"/>
      <c r="NJT525" s="682"/>
      <c r="NJU525" s="682"/>
      <c r="NJV525" s="682"/>
      <c r="NJW525" s="682"/>
      <c r="NJX525" s="682"/>
      <c r="NJY525" s="682"/>
      <c r="NJZ525" s="682"/>
      <c r="NKA525" s="682"/>
      <c r="NKB525" s="682"/>
      <c r="NKC525" s="682"/>
      <c r="NKD525" s="682"/>
      <c r="NKE525" s="682"/>
      <c r="NKF525" s="682"/>
      <c r="NKG525" s="682"/>
      <c r="NKH525" s="682"/>
      <c r="NKI525" s="682"/>
      <c r="NKJ525" s="682"/>
      <c r="NKK525" s="682"/>
      <c r="NKL525" s="682"/>
      <c r="NKM525" s="682"/>
      <c r="NKN525" s="682"/>
      <c r="NKO525" s="682"/>
      <c r="NKP525" s="682"/>
      <c r="NKQ525" s="682"/>
      <c r="NKR525" s="682"/>
      <c r="NKS525" s="682"/>
      <c r="NKT525" s="682"/>
      <c r="NKU525" s="682"/>
      <c r="NKV525" s="682"/>
      <c r="NKW525" s="682"/>
      <c r="NKX525" s="682"/>
      <c r="NKY525" s="682"/>
      <c r="NKZ525" s="682"/>
      <c r="NLA525" s="682"/>
      <c r="NLB525" s="682"/>
      <c r="NLC525" s="682"/>
      <c r="NLD525" s="682"/>
      <c r="NLE525" s="682"/>
      <c r="NLF525" s="682"/>
      <c r="NLG525" s="682"/>
      <c r="NLH525" s="682"/>
      <c r="NLI525" s="682"/>
      <c r="NLJ525" s="682"/>
      <c r="NLK525" s="682"/>
      <c r="NLL525" s="682"/>
      <c r="NLM525" s="682"/>
      <c r="NLN525" s="682"/>
      <c r="NLO525" s="682"/>
      <c r="NLP525" s="682"/>
      <c r="NLQ525" s="682"/>
      <c r="NLR525" s="682"/>
      <c r="NLS525" s="682"/>
      <c r="NLT525" s="682"/>
      <c r="NLU525" s="682"/>
      <c r="NLV525" s="682"/>
      <c r="NLW525" s="682"/>
      <c r="NLX525" s="682"/>
      <c r="NLY525" s="682"/>
      <c r="NLZ525" s="682"/>
      <c r="NMA525" s="682"/>
      <c r="NMB525" s="682"/>
      <c r="NMC525" s="682"/>
      <c r="NMD525" s="682"/>
      <c r="NME525" s="682"/>
      <c r="NMF525" s="682"/>
      <c r="NMG525" s="682"/>
      <c r="NMH525" s="682"/>
      <c r="NMI525" s="682"/>
      <c r="NMJ525" s="682"/>
      <c r="NMK525" s="682"/>
      <c r="NML525" s="682"/>
      <c r="NMM525" s="682"/>
      <c r="NMN525" s="682"/>
      <c r="NMO525" s="682"/>
      <c r="NMP525" s="682"/>
      <c r="NMQ525" s="682"/>
      <c r="NMR525" s="682"/>
      <c r="NMS525" s="682"/>
      <c r="NMT525" s="682"/>
      <c r="NMU525" s="682"/>
      <c r="NMV525" s="682"/>
      <c r="NMW525" s="682"/>
      <c r="NMX525" s="682"/>
      <c r="NMY525" s="682"/>
      <c r="NMZ525" s="682"/>
      <c r="NNA525" s="682"/>
      <c r="NNB525" s="682"/>
      <c r="NNC525" s="682"/>
      <c r="NND525" s="682"/>
      <c r="NNE525" s="682"/>
      <c r="NNF525" s="682"/>
      <c r="NNG525" s="682"/>
      <c r="NNH525" s="682"/>
      <c r="NNI525" s="682"/>
      <c r="NNJ525" s="682"/>
      <c r="NNK525" s="682"/>
      <c r="NNL525" s="682"/>
      <c r="NNM525" s="682"/>
      <c r="NNN525" s="682"/>
      <c r="NNO525" s="682"/>
      <c r="NNP525" s="682"/>
      <c r="NNQ525" s="682"/>
      <c r="NNR525" s="682"/>
      <c r="NNS525" s="682"/>
      <c r="NNT525" s="682"/>
      <c r="NNU525" s="682"/>
      <c r="NNV525" s="682"/>
      <c r="NNW525" s="682"/>
      <c r="NNX525" s="682"/>
      <c r="NNY525" s="682"/>
      <c r="NNZ525" s="682"/>
      <c r="NOA525" s="682"/>
      <c r="NOB525" s="682"/>
      <c r="NOC525" s="682"/>
      <c r="NOD525" s="682"/>
      <c r="NOE525" s="682"/>
      <c r="NOF525" s="682"/>
      <c r="NOG525" s="682"/>
      <c r="NOH525" s="682"/>
      <c r="NOI525" s="682"/>
      <c r="NOJ525" s="682"/>
      <c r="NOK525" s="682"/>
      <c r="NOL525" s="682"/>
      <c r="NOM525" s="682"/>
      <c r="NON525" s="682"/>
      <c r="NOO525" s="682"/>
      <c r="NOP525" s="682"/>
      <c r="NOQ525" s="682"/>
      <c r="NOR525" s="682"/>
      <c r="NOS525" s="682"/>
      <c r="NOT525" s="682"/>
      <c r="NOU525" s="682"/>
      <c r="NOV525" s="682"/>
      <c r="NOW525" s="682"/>
      <c r="NOX525" s="682"/>
      <c r="NOY525" s="682"/>
      <c r="NOZ525" s="682"/>
      <c r="NPA525" s="682"/>
      <c r="NPB525" s="682"/>
      <c r="NPC525" s="682"/>
      <c r="NPD525" s="682"/>
      <c r="NPE525" s="682"/>
      <c r="NPF525" s="682"/>
      <c r="NPG525" s="682"/>
      <c r="NPH525" s="682"/>
      <c r="NPI525" s="682"/>
      <c r="NPJ525" s="682"/>
      <c r="NPK525" s="682"/>
      <c r="NPL525" s="682"/>
      <c r="NPM525" s="682"/>
      <c r="NPN525" s="682"/>
      <c r="NPO525" s="682"/>
      <c r="NPP525" s="682"/>
      <c r="NPQ525" s="682"/>
      <c r="NPR525" s="682"/>
      <c r="NPS525" s="682"/>
      <c r="NPT525" s="682"/>
      <c r="NPU525" s="682"/>
      <c r="NPV525" s="682"/>
      <c r="NPW525" s="682"/>
      <c r="NPX525" s="682"/>
      <c r="NPY525" s="682"/>
      <c r="NPZ525" s="682"/>
      <c r="NQA525" s="682"/>
      <c r="NQB525" s="682"/>
      <c r="NQC525" s="682"/>
      <c r="NQD525" s="682"/>
      <c r="NQE525" s="682"/>
      <c r="NQF525" s="682"/>
      <c r="NQG525" s="682"/>
      <c r="NQH525" s="682"/>
      <c r="NQI525" s="682"/>
      <c r="NQJ525" s="682"/>
      <c r="NQK525" s="682"/>
      <c r="NQL525" s="682"/>
      <c r="NQM525" s="682"/>
      <c r="NQN525" s="682"/>
      <c r="NQO525" s="682"/>
      <c r="NQP525" s="682"/>
      <c r="NQQ525" s="682"/>
      <c r="NQR525" s="682"/>
      <c r="NQS525" s="682"/>
      <c r="NQT525" s="682"/>
      <c r="NQU525" s="682"/>
      <c r="NQV525" s="682"/>
      <c r="NQW525" s="682"/>
      <c r="NQX525" s="682"/>
      <c r="NQY525" s="682"/>
      <c r="NQZ525" s="682"/>
      <c r="NRA525" s="682"/>
      <c r="NRB525" s="682"/>
      <c r="NRC525" s="682"/>
      <c r="NRD525" s="682"/>
      <c r="NRE525" s="682"/>
      <c r="NRF525" s="682"/>
      <c r="NRG525" s="682"/>
      <c r="NRH525" s="682"/>
      <c r="NRI525" s="682"/>
      <c r="NRJ525" s="682"/>
      <c r="NRK525" s="682"/>
      <c r="NRL525" s="682"/>
      <c r="NRM525" s="682"/>
      <c r="NRN525" s="682"/>
      <c r="NRO525" s="682"/>
      <c r="NRP525" s="682"/>
      <c r="NRQ525" s="682"/>
      <c r="NRR525" s="682"/>
      <c r="NRS525" s="682"/>
      <c r="NRT525" s="682"/>
      <c r="NRU525" s="682"/>
      <c r="NRV525" s="682"/>
      <c r="NRW525" s="682"/>
      <c r="NRX525" s="682"/>
      <c r="NRY525" s="682"/>
      <c r="NRZ525" s="682"/>
      <c r="NSA525" s="682"/>
      <c r="NSB525" s="682"/>
      <c r="NSC525" s="682"/>
      <c r="NSD525" s="682"/>
      <c r="NSE525" s="682"/>
      <c r="NSF525" s="682"/>
      <c r="NSG525" s="682"/>
      <c r="NSH525" s="682"/>
      <c r="NSI525" s="682"/>
      <c r="NSJ525" s="682"/>
      <c r="NSK525" s="682"/>
      <c r="NSL525" s="682"/>
      <c r="NSM525" s="682"/>
      <c r="NSN525" s="682"/>
      <c r="NSO525" s="682"/>
      <c r="NSP525" s="682"/>
      <c r="NSQ525" s="682"/>
      <c r="NSR525" s="682"/>
      <c r="NSS525" s="682"/>
      <c r="NST525" s="682"/>
      <c r="NSU525" s="682"/>
      <c r="NSV525" s="682"/>
      <c r="NSW525" s="682"/>
      <c r="NSX525" s="682"/>
      <c r="NSY525" s="682"/>
      <c r="NSZ525" s="682"/>
      <c r="NTA525" s="682"/>
      <c r="NTB525" s="682"/>
      <c r="NTC525" s="682"/>
      <c r="NTD525" s="682"/>
      <c r="NTE525" s="682"/>
      <c r="NTF525" s="682"/>
      <c r="NTG525" s="682"/>
      <c r="NTH525" s="682"/>
      <c r="NTI525" s="682"/>
      <c r="NTJ525" s="682"/>
      <c r="NTK525" s="682"/>
      <c r="NTL525" s="682"/>
      <c r="NTM525" s="682"/>
      <c r="NTN525" s="682"/>
      <c r="NTO525" s="682"/>
      <c r="NTP525" s="682"/>
      <c r="NTQ525" s="682"/>
      <c r="NTR525" s="682"/>
      <c r="NTS525" s="682"/>
      <c r="NTT525" s="682"/>
      <c r="NTU525" s="682"/>
      <c r="NTV525" s="682"/>
      <c r="NTW525" s="682"/>
      <c r="NTX525" s="682"/>
      <c r="NTY525" s="682"/>
      <c r="NTZ525" s="682"/>
      <c r="NUA525" s="682"/>
      <c r="NUB525" s="682"/>
      <c r="NUC525" s="682"/>
      <c r="NUD525" s="682"/>
      <c r="NUE525" s="682"/>
      <c r="NUF525" s="682"/>
      <c r="NUG525" s="682"/>
      <c r="NUH525" s="682"/>
      <c r="NUI525" s="682"/>
      <c r="NUJ525" s="682"/>
      <c r="NUK525" s="682"/>
      <c r="NUL525" s="682"/>
      <c r="NUM525" s="682"/>
      <c r="NUN525" s="682"/>
      <c r="NUO525" s="682"/>
      <c r="NUP525" s="682"/>
      <c r="NUQ525" s="682"/>
      <c r="NUR525" s="682"/>
      <c r="NUS525" s="682"/>
      <c r="NUT525" s="682"/>
      <c r="NUU525" s="682"/>
      <c r="NUV525" s="682"/>
      <c r="NUW525" s="682"/>
      <c r="NUX525" s="682"/>
      <c r="NUY525" s="682"/>
      <c r="NUZ525" s="682"/>
      <c r="NVA525" s="682"/>
      <c r="NVB525" s="682"/>
      <c r="NVC525" s="682"/>
      <c r="NVD525" s="682"/>
      <c r="NVE525" s="682"/>
      <c r="NVF525" s="682"/>
      <c r="NVG525" s="682"/>
      <c r="NVH525" s="682"/>
      <c r="NVI525" s="682"/>
      <c r="NVJ525" s="682"/>
      <c r="NVK525" s="682"/>
      <c r="NVL525" s="682"/>
      <c r="NVM525" s="682"/>
      <c r="NVN525" s="682"/>
      <c r="NVO525" s="682"/>
      <c r="NVP525" s="682"/>
      <c r="NVQ525" s="682"/>
      <c r="NVR525" s="682"/>
      <c r="NVS525" s="682"/>
      <c r="NVT525" s="682"/>
      <c r="NVU525" s="682"/>
      <c r="NVV525" s="682"/>
      <c r="NVW525" s="682"/>
      <c r="NVX525" s="682"/>
      <c r="NVY525" s="682"/>
      <c r="NVZ525" s="682"/>
      <c r="NWA525" s="682"/>
      <c r="NWB525" s="682"/>
      <c r="NWC525" s="682"/>
      <c r="NWD525" s="682"/>
      <c r="NWE525" s="682"/>
      <c r="NWF525" s="682"/>
      <c r="NWG525" s="682"/>
      <c r="NWH525" s="682"/>
      <c r="NWI525" s="682"/>
      <c r="NWJ525" s="682"/>
      <c r="NWK525" s="682"/>
      <c r="NWL525" s="682"/>
      <c r="NWM525" s="682"/>
      <c r="NWN525" s="682"/>
      <c r="NWO525" s="682"/>
      <c r="NWP525" s="682"/>
      <c r="NWQ525" s="682"/>
      <c r="NWR525" s="682"/>
      <c r="NWS525" s="682"/>
      <c r="NWT525" s="682"/>
      <c r="NWU525" s="682"/>
      <c r="NWV525" s="682"/>
      <c r="NWW525" s="682"/>
      <c r="NWX525" s="682"/>
      <c r="NWY525" s="682"/>
      <c r="NWZ525" s="682"/>
      <c r="NXA525" s="682"/>
      <c r="NXB525" s="682"/>
      <c r="NXC525" s="682"/>
      <c r="NXD525" s="682"/>
      <c r="NXE525" s="682"/>
      <c r="NXF525" s="682"/>
      <c r="NXG525" s="682"/>
      <c r="NXH525" s="682"/>
      <c r="NXI525" s="682"/>
      <c r="NXJ525" s="682"/>
      <c r="NXK525" s="682"/>
      <c r="NXL525" s="682"/>
      <c r="NXM525" s="682"/>
      <c r="NXN525" s="682"/>
      <c r="NXO525" s="682"/>
      <c r="NXP525" s="682"/>
      <c r="NXQ525" s="682"/>
      <c r="NXR525" s="682"/>
      <c r="NXS525" s="682"/>
      <c r="NXT525" s="682"/>
      <c r="NXU525" s="682"/>
      <c r="NXV525" s="682"/>
      <c r="NXW525" s="682"/>
      <c r="NXX525" s="682"/>
      <c r="NXY525" s="682"/>
      <c r="NXZ525" s="682"/>
      <c r="NYA525" s="682"/>
      <c r="NYB525" s="682"/>
      <c r="NYC525" s="682"/>
      <c r="NYD525" s="682"/>
      <c r="NYE525" s="682"/>
      <c r="NYF525" s="682"/>
      <c r="NYG525" s="682"/>
      <c r="NYH525" s="682"/>
      <c r="NYI525" s="682"/>
      <c r="NYJ525" s="682"/>
      <c r="NYK525" s="682"/>
      <c r="NYL525" s="682"/>
      <c r="NYM525" s="682"/>
      <c r="NYN525" s="682"/>
      <c r="NYO525" s="682"/>
      <c r="NYP525" s="682"/>
      <c r="NYQ525" s="682"/>
      <c r="NYR525" s="682"/>
      <c r="NYS525" s="682"/>
      <c r="NYT525" s="682"/>
      <c r="NYU525" s="682"/>
      <c r="NYV525" s="682"/>
      <c r="NYW525" s="682"/>
      <c r="NYX525" s="682"/>
      <c r="NYY525" s="682"/>
      <c r="NYZ525" s="682"/>
      <c r="NZA525" s="682"/>
      <c r="NZB525" s="682"/>
      <c r="NZC525" s="682"/>
      <c r="NZD525" s="682"/>
      <c r="NZE525" s="682"/>
      <c r="NZF525" s="682"/>
      <c r="NZG525" s="682"/>
      <c r="NZH525" s="682"/>
      <c r="NZI525" s="682"/>
      <c r="NZJ525" s="682"/>
      <c r="NZK525" s="682"/>
      <c r="NZL525" s="682"/>
      <c r="NZM525" s="682"/>
      <c r="NZN525" s="682"/>
      <c r="NZO525" s="682"/>
      <c r="NZP525" s="682"/>
      <c r="NZQ525" s="682"/>
      <c r="NZR525" s="682"/>
      <c r="NZS525" s="682"/>
      <c r="NZT525" s="682"/>
      <c r="NZU525" s="682"/>
      <c r="NZV525" s="682"/>
      <c r="NZW525" s="682"/>
      <c r="NZX525" s="682"/>
      <c r="NZY525" s="682"/>
      <c r="NZZ525" s="682"/>
      <c r="OAA525" s="682"/>
      <c r="OAB525" s="682"/>
      <c r="OAC525" s="682"/>
      <c r="OAD525" s="682"/>
      <c r="OAE525" s="682"/>
      <c r="OAF525" s="682"/>
      <c r="OAG525" s="682"/>
      <c r="OAH525" s="682"/>
      <c r="OAI525" s="682"/>
      <c r="OAJ525" s="682"/>
      <c r="OAK525" s="682"/>
      <c r="OAL525" s="682"/>
      <c r="OAM525" s="682"/>
      <c r="OAN525" s="682"/>
      <c r="OAO525" s="682"/>
      <c r="OAP525" s="682"/>
      <c r="OAQ525" s="682"/>
      <c r="OAR525" s="682"/>
      <c r="OAS525" s="682"/>
      <c r="OAT525" s="682"/>
      <c r="OAU525" s="682"/>
      <c r="OAV525" s="682"/>
      <c r="OAW525" s="682"/>
      <c r="OAX525" s="682"/>
      <c r="OAY525" s="682"/>
      <c r="OAZ525" s="682"/>
      <c r="OBA525" s="682"/>
      <c r="OBB525" s="682"/>
      <c r="OBC525" s="682"/>
      <c r="OBD525" s="682"/>
      <c r="OBE525" s="682"/>
      <c r="OBF525" s="682"/>
      <c r="OBG525" s="682"/>
      <c r="OBH525" s="682"/>
      <c r="OBI525" s="682"/>
      <c r="OBJ525" s="682"/>
      <c r="OBK525" s="682"/>
      <c r="OBL525" s="682"/>
      <c r="OBM525" s="682"/>
      <c r="OBN525" s="682"/>
      <c r="OBO525" s="682"/>
      <c r="OBP525" s="682"/>
      <c r="OBQ525" s="682"/>
      <c r="OBR525" s="682"/>
      <c r="OBS525" s="682"/>
      <c r="OBT525" s="682"/>
      <c r="OBU525" s="682"/>
      <c r="OBV525" s="682"/>
      <c r="OBW525" s="682"/>
      <c r="OBX525" s="682"/>
      <c r="OBY525" s="682"/>
      <c r="OBZ525" s="682"/>
      <c r="OCA525" s="682"/>
      <c r="OCB525" s="682"/>
      <c r="OCC525" s="682"/>
      <c r="OCD525" s="682"/>
      <c r="OCE525" s="682"/>
      <c r="OCF525" s="682"/>
      <c r="OCG525" s="682"/>
      <c r="OCH525" s="682"/>
      <c r="OCI525" s="682"/>
      <c r="OCJ525" s="682"/>
      <c r="OCK525" s="682"/>
      <c r="OCL525" s="682"/>
      <c r="OCM525" s="682"/>
      <c r="OCN525" s="682"/>
      <c r="OCO525" s="682"/>
      <c r="OCP525" s="682"/>
      <c r="OCQ525" s="682"/>
      <c r="OCR525" s="682"/>
      <c r="OCS525" s="682"/>
      <c r="OCT525" s="682"/>
      <c r="OCU525" s="682"/>
      <c r="OCV525" s="682"/>
      <c r="OCW525" s="682"/>
      <c r="OCX525" s="682"/>
      <c r="OCY525" s="682"/>
      <c r="OCZ525" s="682"/>
      <c r="ODA525" s="682"/>
      <c r="ODB525" s="682"/>
      <c r="ODC525" s="682"/>
      <c r="ODD525" s="682"/>
      <c r="ODE525" s="682"/>
      <c r="ODF525" s="682"/>
      <c r="ODG525" s="682"/>
      <c r="ODH525" s="682"/>
      <c r="ODI525" s="682"/>
      <c r="ODJ525" s="682"/>
      <c r="ODK525" s="682"/>
      <c r="ODL525" s="682"/>
      <c r="ODM525" s="682"/>
      <c r="ODN525" s="682"/>
      <c r="ODO525" s="682"/>
      <c r="ODP525" s="682"/>
      <c r="ODQ525" s="682"/>
      <c r="ODR525" s="682"/>
      <c r="ODS525" s="682"/>
      <c r="ODT525" s="682"/>
      <c r="ODU525" s="682"/>
      <c r="ODV525" s="682"/>
      <c r="ODW525" s="682"/>
      <c r="ODX525" s="682"/>
      <c r="ODY525" s="682"/>
      <c r="ODZ525" s="682"/>
      <c r="OEA525" s="682"/>
      <c r="OEB525" s="682"/>
      <c r="OEC525" s="682"/>
      <c r="OED525" s="682"/>
      <c r="OEE525" s="682"/>
      <c r="OEF525" s="682"/>
      <c r="OEG525" s="682"/>
      <c r="OEH525" s="682"/>
      <c r="OEI525" s="682"/>
      <c r="OEJ525" s="682"/>
      <c r="OEK525" s="682"/>
      <c r="OEL525" s="682"/>
      <c r="OEM525" s="682"/>
      <c r="OEN525" s="682"/>
      <c r="OEO525" s="682"/>
      <c r="OEP525" s="682"/>
      <c r="OEQ525" s="682"/>
      <c r="OER525" s="682"/>
      <c r="OES525" s="682"/>
      <c r="OET525" s="682"/>
      <c r="OEU525" s="682"/>
      <c r="OEV525" s="682"/>
      <c r="OEW525" s="682"/>
      <c r="OEX525" s="682"/>
      <c r="OEY525" s="682"/>
      <c r="OEZ525" s="682"/>
      <c r="OFA525" s="682"/>
      <c r="OFB525" s="682"/>
      <c r="OFC525" s="682"/>
      <c r="OFD525" s="682"/>
      <c r="OFE525" s="682"/>
      <c r="OFF525" s="682"/>
      <c r="OFG525" s="682"/>
      <c r="OFH525" s="682"/>
      <c r="OFI525" s="682"/>
      <c r="OFJ525" s="682"/>
      <c r="OFK525" s="682"/>
      <c r="OFL525" s="682"/>
      <c r="OFM525" s="682"/>
      <c r="OFN525" s="682"/>
      <c r="OFO525" s="682"/>
      <c r="OFP525" s="682"/>
      <c r="OFQ525" s="682"/>
      <c r="OFR525" s="682"/>
      <c r="OFS525" s="682"/>
      <c r="OFT525" s="682"/>
      <c r="OFU525" s="682"/>
      <c r="OFV525" s="682"/>
      <c r="OFW525" s="682"/>
      <c r="OFX525" s="682"/>
      <c r="OFY525" s="682"/>
      <c r="OFZ525" s="682"/>
      <c r="OGA525" s="682"/>
      <c r="OGB525" s="682"/>
      <c r="OGC525" s="682"/>
      <c r="OGD525" s="682"/>
      <c r="OGE525" s="682"/>
      <c r="OGF525" s="682"/>
      <c r="OGG525" s="682"/>
      <c r="OGH525" s="682"/>
      <c r="OGI525" s="682"/>
      <c r="OGJ525" s="682"/>
      <c r="OGK525" s="682"/>
      <c r="OGL525" s="682"/>
      <c r="OGM525" s="682"/>
      <c r="OGN525" s="682"/>
      <c r="OGO525" s="682"/>
      <c r="OGP525" s="682"/>
      <c r="OGQ525" s="682"/>
      <c r="OGR525" s="682"/>
      <c r="OGS525" s="682"/>
      <c r="OGT525" s="682"/>
      <c r="OGU525" s="682"/>
      <c r="OGV525" s="682"/>
      <c r="OGW525" s="682"/>
      <c r="OGX525" s="682"/>
      <c r="OGY525" s="682"/>
      <c r="OGZ525" s="682"/>
      <c r="OHA525" s="682"/>
      <c r="OHB525" s="682"/>
      <c r="OHC525" s="682"/>
      <c r="OHD525" s="682"/>
      <c r="OHE525" s="682"/>
      <c r="OHF525" s="682"/>
      <c r="OHG525" s="682"/>
      <c r="OHH525" s="682"/>
      <c r="OHI525" s="682"/>
      <c r="OHJ525" s="682"/>
      <c r="OHK525" s="682"/>
      <c r="OHL525" s="682"/>
      <c r="OHM525" s="682"/>
      <c r="OHN525" s="682"/>
      <c r="OHO525" s="682"/>
      <c r="OHP525" s="682"/>
      <c r="OHQ525" s="682"/>
      <c r="OHR525" s="682"/>
      <c r="OHS525" s="682"/>
      <c r="OHT525" s="682"/>
      <c r="OHU525" s="682"/>
      <c r="OHV525" s="682"/>
      <c r="OHW525" s="682"/>
      <c r="OHX525" s="682"/>
      <c r="OHY525" s="682"/>
      <c r="OHZ525" s="682"/>
      <c r="OIA525" s="682"/>
      <c r="OIB525" s="682"/>
      <c r="OIC525" s="682"/>
      <c r="OID525" s="682"/>
      <c r="OIE525" s="682"/>
      <c r="OIF525" s="682"/>
      <c r="OIG525" s="682"/>
      <c r="OIH525" s="682"/>
      <c r="OII525" s="682"/>
      <c r="OIJ525" s="682"/>
      <c r="OIK525" s="682"/>
      <c r="OIL525" s="682"/>
      <c r="OIM525" s="682"/>
      <c r="OIN525" s="682"/>
      <c r="OIO525" s="682"/>
      <c r="OIP525" s="682"/>
      <c r="OIQ525" s="682"/>
      <c r="OIR525" s="682"/>
      <c r="OIS525" s="682"/>
      <c r="OIT525" s="682"/>
      <c r="OIU525" s="682"/>
      <c r="OIV525" s="682"/>
      <c r="OIW525" s="682"/>
      <c r="OIX525" s="682"/>
      <c r="OIY525" s="682"/>
      <c r="OIZ525" s="682"/>
      <c r="OJA525" s="682"/>
      <c r="OJB525" s="682"/>
      <c r="OJC525" s="682"/>
      <c r="OJD525" s="682"/>
      <c r="OJE525" s="682"/>
      <c r="OJF525" s="682"/>
      <c r="OJG525" s="682"/>
      <c r="OJH525" s="682"/>
      <c r="OJI525" s="682"/>
      <c r="OJJ525" s="682"/>
      <c r="OJK525" s="682"/>
      <c r="OJL525" s="682"/>
      <c r="OJM525" s="682"/>
      <c r="OJN525" s="682"/>
      <c r="OJO525" s="682"/>
      <c r="OJP525" s="682"/>
      <c r="OJQ525" s="682"/>
      <c r="OJR525" s="682"/>
      <c r="OJS525" s="682"/>
      <c r="OJT525" s="682"/>
      <c r="OJU525" s="682"/>
      <c r="OJV525" s="682"/>
      <c r="OJW525" s="682"/>
      <c r="OJX525" s="682"/>
      <c r="OJY525" s="682"/>
      <c r="OJZ525" s="682"/>
      <c r="OKA525" s="682"/>
      <c r="OKB525" s="682"/>
      <c r="OKC525" s="682"/>
      <c r="OKD525" s="682"/>
      <c r="OKE525" s="682"/>
      <c r="OKF525" s="682"/>
      <c r="OKG525" s="682"/>
      <c r="OKH525" s="682"/>
      <c r="OKI525" s="682"/>
      <c r="OKJ525" s="682"/>
      <c r="OKK525" s="682"/>
      <c r="OKL525" s="682"/>
      <c r="OKM525" s="682"/>
      <c r="OKN525" s="682"/>
      <c r="OKO525" s="682"/>
      <c r="OKP525" s="682"/>
      <c r="OKQ525" s="682"/>
      <c r="OKR525" s="682"/>
      <c r="OKS525" s="682"/>
      <c r="OKT525" s="682"/>
      <c r="OKU525" s="682"/>
      <c r="OKV525" s="682"/>
      <c r="OKW525" s="682"/>
      <c r="OKX525" s="682"/>
      <c r="OKY525" s="682"/>
      <c r="OKZ525" s="682"/>
      <c r="OLA525" s="682"/>
      <c r="OLB525" s="682"/>
      <c r="OLC525" s="682"/>
      <c r="OLD525" s="682"/>
      <c r="OLE525" s="682"/>
      <c r="OLF525" s="682"/>
      <c r="OLG525" s="682"/>
      <c r="OLH525" s="682"/>
      <c r="OLI525" s="682"/>
      <c r="OLJ525" s="682"/>
      <c r="OLK525" s="682"/>
      <c r="OLL525" s="682"/>
      <c r="OLM525" s="682"/>
      <c r="OLN525" s="682"/>
      <c r="OLO525" s="682"/>
      <c r="OLP525" s="682"/>
      <c r="OLQ525" s="682"/>
      <c r="OLR525" s="682"/>
      <c r="OLS525" s="682"/>
      <c r="OLT525" s="682"/>
      <c r="OLU525" s="682"/>
      <c r="OLV525" s="682"/>
      <c r="OLW525" s="682"/>
      <c r="OLX525" s="682"/>
      <c r="OLY525" s="682"/>
      <c r="OLZ525" s="682"/>
      <c r="OMA525" s="682"/>
      <c r="OMB525" s="682"/>
      <c r="OMC525" s="682"/>
      <c r="OMD525" s="682"/>
      <c r="OME525" s="682"/>
      <c r="OMF525" s="682"/>
      <c r="OMG525" s="682"/>
      <c r="OMH525" s="682"/>
      <c r="OMI525" s="682"/>
      <c r="OMJ525" s="682"/>
      <c r="OMK525" s="682"/>
      <c r="OML525" s="682"/>
      <c r="OMM525" s="682"/>
      <c r="OMN525" s="682"/>
      <c r="OMO525" s="682"/>
      <c r="OMP525" s="682"/>
      <c r="OMQ525" s="682"/>
      <c r="OMR525" s="682"/>
      <c r="OMS525" s="682"/>
      <c r="OMT525" s="682"/>
      <c r="OMU525" s="682"/>
      <c r="OMV525" s="682"/>
      <c r="OMW525" s="682"/>
      <c r="OMX525" s="682"/>
      <c r="OMY525" s="682"/>
      <c r="OMZ525" s="682"/>
      <c r="ONA525" s="682"/>
      <c r="ONB525" s="682"/>
      <c r="ONC525" s="682"/>
      <c r="OND525" s="682"/>
      <c r="ONE525" s="682"/>
      <c r="ONF525" s="682"/>
      <c r="ONG525" s="682"/>
      <c r="ONH525" s="682"/>
      <c r="ONI525" s="682"/>
      <c r="ONJ525" s="682"/>
      <c r="ONK525" s="682"/>
      <c r="ONL525" s="682"/>
      <c r="ONM525" s="682"/>
      <c r="ONN525" s="682"/>
      <c r="ONO525" s="682"/>
      <c r="ONP525" s="682"/>
      <c r="ONQ525" s="682"/>
      <c r="ONR525" s="682"/>
      <c r="ONS525" s="682"/>
      <c r="ONT525" s="682"/>
      <c r="ONU525" s="682"/>
      <c r="ONV525" s="682"/>
      <c r="ONW525" s="682"/>
      <c r="ONX525" s="682"/>
      <c r="ONY525" s="682"/>
      <c r="ONZ525" s="682"/>
      <c r="OOA525" s="682"/>
      <c r="OOB525" s="682"/>
      <c r="OOC525" s="682"/>
      <c r="OOD525" s="682"/>
      <c r="OOE525" s="682"/>
      <c r="OOF525" s="682"/>
      <c r="OOG525" s="682"/>
      <c r="OOH525" s="682"/>
      <c r="OOI525" s="682"/>
      <c r="OOJ525" s="682"/>
      <c r="OOK525" s="682"/>
      <c r="OOL525" s="682"/>
      <c r="OOM525" s="682"/>
      <c r="OON525" s="682"/>
      <c r="OOO525" s="682"/>
      <c r="OOP525" s="682"/>
      <c r="OOQ525" s="682"/>
      <c r="OOR525" s="682"/>
      <c r="OOS525" s="682"/>
      <c r="OOT525" s="682"/>
      <c r="OOU525" s="682"/>
      <c r="OOV525" s="682"/>
      <c r="OOW525" s="682"/>
      <c r="OOX525" s="682"/>
      <c r="OOY525" s="682"/>
      <c r="OOZ525" s="682"/>
      <c r="OPA525" s="682"/>
      <c r="OPB525" s="682"/>
      <c r="OPC525" s="682"/>
      <c r="OPD525" s="682"/>
      <c r="OPE525" s="682"/>
      <c r="OPF525" s="682"/>
      <c r="OPG525" s="682"/>
      <c r="OPH525" s="682"/>
      <c r="OPI525" s="682"/>
      <c r="OPJ525" s="682"/>
      <c r="OPK525" s="682"/>
      <c r="OPL525" s="682"/>
      <c r="OPM525" s="682"/>
      <c r="OPN525" s="682"/>
      <c r="OPO525" s="682"/>
      <c r="OPP525" s="682"/>
      <c r="OPQ525" s="682"/>
      <c r="OPR525" s="682"/>
      <c r="OPS525" s="682"/>
      <c r="OPT525" s="682"/>
      <c r="OPU525" s="682"/>
      <c r="OPV525" s="682"/>
      <c r="OPW525" s="682"/>
      <c r="OPX525" s="682"/>
      <c r="OPY525" s="682"/>
      <c r="OPZ525" s="682"/>
      <c r="OQA525" s="682"/>
      <c r="OQB525" s="682"/>
      <c r="OQC525" s="682"/>
      <c r="OQD525" s="682"/>
      <c r="OQE525" s="682"/>
      <c r="OQF525" s="682"/>
      <c r="OQG525" s="682"/>
      <c r="OQH525" s="682"/>
      <c r="OQI525" s="682"/>
      <c r="OQJ525" s="682"/>
      <c r="OQK525" s="682"/>
      <c r="OQL525" s="682"/>
      <c r="OQM525" s="682"/>
      <c r="OQN525" s="682"/>
      <c r="OQO525" s="682"/>
      <c r="OQP525" s="682"/>
      <c r="OQQ525" s="682"/>
      <c r="OQR525" s="682"/>
      <c r="OQS525" s="682"/>
      <c r="OQT525" s="682"/>
      <c r="OQU525" s="682"/>
      <c r="OQV525" s="682"/>
      <c r="OQW525" s="682"/>
      <c r="OQX525" s="682"/>
      <c r="OQY525" s="682"/>
      <c r="OQZ525" s="682"/>
      <c r="ORA525" s="682"/>
      <c r="ORB525" s="682"/>
      <c r="ORC525" s="682"/>
      <c r="ORD525" s="682"/>
      <c r="ORE525" s="682"/>
      <c r="ORF525" s="682"/>
      <c r="ORG525" s="682"/>
      <c r="ORH525" s="682"/>
      <c r="ORI525" s="682"/>
      <c r="ORJ525" s="682"/>
      <c r="ORK525" s="682"/>
      <c r="ORL525" s="682"/>
      <c r="ORM525" s="682"/>
      <c r="ORN525" s="682"/>
      <c r="ORO525" s="682"/>
      <c r="ORP525" s="682"/>
      <c r="ORQ525" s="682"/>
      <c r="ORR525" s="682"/>
      <c r="ORS525" s="682"/>
      <c r="ORT525" s="682"/>
      <c r="ORU525" s="682"/>
      <c r="ORV525" s="682"/>
      <c r="ORW525" s="682"/>
      <c r="ORX525" s="682"/>
      <c r="ORY525" s="682"/>
      <c r="ORZ525" s="682"/>
      <c r="OSA525" s="682"/>
      <c r="OSB525" s="682"/>
      <c r="OSC525" s="682"/>
      <c r="OSD525" s="682"/>
      <c r="OSE525" s="682"/>
      <c r="OSF525" s="682"/>
      <c r="OSG525" s="682"/>
      <c r="OSH525" s="682"/>
      <c r="OSI525" s="682"/>
      <c r="OSJ525" s="682"/>
      <c r="OSK525" s="682"/>
      <c r="OSL525" s="682"/>
      <c r="OSM525" s="682"/>
      <c r="OSN525" s="682"/>
      <c r="OSO525" s="682"/>
      <c r="OSP525" s="682"/>
      <c r="OSQ525" s="682"/>
      <c r="OSR525" s="682"/>
      <c r="OSS525" s="682"/>
      <c r="OST525" s="682"/>
      <c r="OSU525" s="682"/>
      <c r="OSV525" s="682"/>
      <c r="OSW525" s="682"/>
      <c r="OSX525" s="682"/>
      <c r="OSY525" s="682"/>
      <c r="OSZ525" s="682"/>
      <c r="OTA525" s="682"/>
      <c r="OTB525" s="682"/>
      <c r="OTC525" s="682"/>
      <c r="OTD525" s="682"/>
      <c r="OTE525" s="682"/>
      <c r="OTF525" s="682"/>
      <c r="OTG525" s="682"/>
      <c r="OTH525" s="682"/>
      <c r="OTI525" s="682"/>
      <c r="OTJ525" s="682"/>
      <c r="OTK525" s="682"/>
      <c r="OTL525" s="682"/>
      <c r="OTM525" s="682"/>
      <c r="OTN525" s="682"/>
      <c r="OTO525" s="682"/>
      <c r="OTP525" s="682"/>
      <c r="OTQ525" s="682"/>
      <c r="OTR525" s="682"/>
      <c r="OTS525" s="682"/>
      <c r="OTT525" s="682"/>
      <c r="OTU525" s="682"/>
      <c r="OTV525" s="682"/>
      <c r="OTW525" s="682"/>
      <c r="OTX525" s="682"/>
      <c r="OTY525" s="682"/>
      <c r="OTZ525" s="682"/>
      <c r="OUA525" s="682"/>
      <c r="OUB525" s="682"/>
      <c r="OUC525" s="682"/>
      <c r="OUD525" s="682"/>
      <c r="OUE525" s="682"/>
      <c r="OUF525" s="682"/>
      <c r="OUG525" s="682"/>
      <c r="OUH525" s="682"/>
      <c r="OUI525" s="682"/>
      <c r="OUJ525" s="682"/>
      <c r="OUK525" s="682"/>
      <c r="OUL525" s="682"/>
      <c r="OUM525" s="682"/>
      <c r="OUN525" s="682"/>
      <c r="OUO525" s="682"/>
      <c r="OUP525" s="682"/>
      <c r="OUQ525" s="682"/>
      <c r="OUR525" s="682"/>
      <c r="OUS525" s="682"/>
      <c r="OUT525" s="682"/>
      <c r="OUU525" s="682"/>
      <c r="OUV525" s="682"/>
      <c r="OUW525" s="682"/>
      <c r="OUX525" s="682"/>
      <c r="OUY525" s="682"/>
      <c r="OUZ525" s="682"/>
      <c r="OVA525" s="682"/>
      <c r="OVB525" s="682"/>
      <c r="OVC525" s="682"/>
      <c r="OVD525" s="682"/>
      <c r="OVE525" s="682"/>
      <c r="OVF525" s="682"/>
      <c r="OVG525" s="682"/>
      <c r="OVH525" s="682"/>
      <c r="OVI525" s="682"/>
      <c r="OVJ525" s="682"/>
      <c r="OVK525" s="682"/>
      <c r="OVL525" s="682"/>
      <c r="OVM525" s="682"/>
      <c r="OVN525" s="682"/>
      <c r="OVO525" s="682"/>
      <c r="OVP525" s="682"/>
      <c r="OVQ525" s="682"/>
      <c r="OVR525" s="682"/>
      <c r="OVS525" s="682"/>
      <c r="OVT525" s="682"/>
      <c r="OVU525" s="682"/>
      <c r="OVV525" s="682"/>
      <c r="OVW525" s="682"/>
      <c r="OVX525" s="682"/>
      <c r="OVY525" s="682"/>
      <c r="OVZ525" s="682"/>
      <c r="OWA525" s="682"/>
      <c r="OWB525" s="682"/>
      <c r="OWC525" s="682"/>
      <c r="OWD525" s="682"/>
      <c r="OWE525" s="682"/>
      <c r="OWF525" s="682"/>
      <c r="OWG525" s="682"/>
      <c r="OWH525" s="682"/>
      <c r="OWI525" s="682"/>
      <c r="OWJ525" s="682"/>
      <c r="OWK525" s="682"/>
      <c r="OWL525" s="682"/>
      <c r="OWM525" s="682"/>
      <c r="OWN525" s="682"/>
      <c r="OWO525" s="682"/>
      <c r="OWP525" s="682"/>
      <c r="OWQ525" s="682"/>
      <c r="OWR525" s="682"/>
      <c r="OWS525" s="682"/>
      <c r="OWT525" s="682"/>
      <c r="OWU525" s="682"/>
      <c r="OWV525" s="682"/>
      <c r="OWW525" s="682"/>
      <c r="OWX525" s="682"/>
      <c r="OWY525" s="682"/>
      <c r="OWZ525" s="682"/>
      <c r="OXA525" s="682"/>
      <c r="OXB525" s="682"/>
      <c r="OXC525" s="682"/>
      <c r="OXD525" s="682"/>
      <c r="OXE525" s="682"/>
      <c r="OXF525" s="682"/>
      <c r="OXG525" s="682"/>
      <c r="OXH525" s="682"/>
      <c r="OXI525" s="682"/>
      <c r="OXJ525" s="682"/>
      <c r="OXK525" s="682"/>
      <c r="OXL525" s="682"/>
      <c r="OXM525" s="682"/>
      <c r="OXN525" s="682"/>
      <c r="OXO525" s="682"/>
      <c r="OXP525" s="682"/>
      <c r="OXQ525" s="682"/>
      <c r="OXR525" s="682"/>
      <c r="OXS525" s="682"/>
      <c r="OXT525" s="682"/>
      <c r="OXU525" s="682"/>
      <c r="OXV525" s="682"/>
      <c r="OXW525" s="682"/>
      <c r="OXX525" s="682"/>
      <c r="OXY525" s="682"/>
      <c r="OXZ525" s="682"/>
      <c r="OYA525" s="682"/>
      <c r="OYB525" s="682"/>
      <c r="OYC525" s="682"/>
      <c r="OYD525" s="682"/>
      <c r="OYE525" s="682"/>
      <c r="OYF525" s="682"/>
      <c r="OYG525" s="682"/>
      <c r="OYH525" s="682"/>
      <c r="OYI525" s="682"/>
      <c r="OYJ525" s="682"/>
      <c r="OYK525" s="682"/>
      <c r="OYL525" s="682"/>
      <c r="OYM525" s="682"/>
      <c r="OYN525" s="682"/>
      <c r="OYO525" s="682"/>
      <c r="OYP525" s="682"/>
      <c r="OYQ525" s="682"/>
      <c r="OYR525" s="682"/>
      <c r="OYS525" s="682"/>
      <c r="OYT525" s="682"/>
      <c r="OYU525" s="682"/>
      <c r="OYV525" s="682"/>
      <c r="OYW525" s="682"/>
      <c r="OYX525" s="682"/>
      <c r="OYY525" s="682"/>
      <c r="OYZ525" s="682"/>
      <c r="OZA525" s="682"/>
      <c r="OZB525" s="682"/>
      <c r="OZC525" s="682"/>
      <c r="OZD525" s="682"/>
      <c r="OZE525" s="682"/>
      <c r="OZF525" s="682"/>
      <c r="OZG525" s="682"/>
      <c r="OZH525" s="682"/>
      <c r="OZI525" s="682"/>
      <c r="OZJ525" s="682"/>
      <c r="OZK525" s="682"/>
      <c r="OZL525" s="682"/>
      <c r="OZM525" s="682"/>
      <c r="OZN525" s="682"/>
      <c r="OZO525" s="682"/>
      <c r="OZP525" s="682"/>
      <c r="OZQ525" s="682"/>
      <c r="OZR525" s="682"/>
      <c r="OZS525" s="682"/>
      <c r="OZT525" s="682"/>
      <c r="OZU525" s="682"/>
      <c r="OZV525" s="682"/>
      <c r="OZW525" s="682"/>
      <c r="OZX525" s="682"/>
      <c r="OZY525" s="682"/>
      <c r="OZZ525" s="682"/>
      <c r="PAA525" s="682"/>
      <c r="PAB525" s="682"/>
      <c r="PAC525" s="682"/>
      <c r="PAD525" s="682"/>
      <c r="PAE525" s="682"/>
      <c r="PAF525" s="682"/>
      <c r="PAG525" s="682"/>
      <c r="PAH525" s="682"/>
      <c r="PAI525" s="682"/>
      <c r="PAJ525" s="682"/>
      <c r="PAK525" s="682"/>
      <c r="PAL525" s="682"/>
      <c r="PAM525" s="682"/>
      <c r="PAN525" s="682"/>
      <c r="PAO525" s="682"/>
      <c r="PAP525" s="682"/>
      <c r="PAQ525" s="682"/>
      <c r="PAR525" s="682"/>
      <c r="PAS525" s="682"/>
      <c r="PAT525" s="682"/>
      <c r="PAU525" s="682"/>
      <c r="PAV525" s="682"/>
      <c r="PAW525" s="682"/>
      <c r="PAX525" s="682"/>
      <c r="PAY525" s="682"/>
      <c r="PAZ525" s="682"/>
      <c r="PBA525" s="682"/>
      <c r="PBB525" s="682"/>
      <c r="PBC525" s="682"/>
      <c r="PBD525" s="682"/>
      <c r="PBE525" s="682"/>
      <c r="PBF525" s="682"/>
      <c r="PBG525" s="682"/>
      <c r="PBH525" s="682"/>
      <c r="PBI525" s="682"/>
      <c r="PBJ525" s="682"/>
      <c r="PBK525" s="682"/>
      <c r="PBL525" s="682"/>
      <c r="PBM525" s="682"/>
      <c r="PBN525" s="682"/>
      <c r="PBO525" s="682"/>
      <c r="PBP525" s="682"/>
      <c r="PBQ525" s="682"/>
      <c r="PBR525" s="682"/>
      <c r="PBS525" s="682"/>
      <c r="PBT525" s="682"/>
      <c r="PBU525" s="682"/>
      <c r="PBV525" s="682"/>
      <c r="PBW525" s="682"/>
      <c r="PBX525" s="682"/>
      <c r="PBY525" s="682"/>
      <c r="PBZ525" s="682"/>
      <c r="PCA525" s="682"/>
      <c r="PCB525" s="682"/>
      <c r="PCC525" s="682"/>
      <c r="PCD525" s="682"/>
      <c r="PCE525" s="682"/>
      <c r="PCF525" s="682"/>
      <c r="PCG525" s="682"/>
      <c r="PCH525" s="682"/>
      <c r="PCI525" s="682"/>
      <c r="PCJ525" s="682"/>
      <c r="PCK525" s="682"/>
      <c r="PCL525" s="682"/>
      <c r="PCM525" s="682"/>
      <c r="PCN525" s="682"/>
      <c r="PCO525" s="682"/>
      <c r="PCP525" s="682"/>
      <c r="PCQ525" s="682"/>
      <c r="PCR525" s="682"/>
      <c r="PCS525" s="682"/>
      <c r="PCT525" s="682"/>
      <c r="PCU525" s="682"/>
      <c r="PCV525" s="682"/>
      <c r="PCW525" s="682"/>
      <c r="PCX525" s="682"/>
      <c r="PCY525" s="682"/>
      <c r="PCZ525" s="682"/>
      <c r="PDA525" s="682"/>
      <c r="PDB525" s="682"/>
      <c r="PDC525" s="682"/>
      <c r="PDD525" s="682"/>
      <c r="PDE525" s="682"/>
      <c r="PDF525" s="682"/>
      <c r="PDG525" s="682"/>
      <c r="PDH525" s="682"/>
      <c r="PDI525" s="682"/>
      <c r="PDJ525" s="682"/>
      <c r="PDK525" s="682"/>
      <c r="PDL525" s="682"/>
      <c r="PDM525" s="682"/>
      <c r="PDN525" s="682"/>
      <c r="PDO525" s="682"/>
      <c r="PDP525" s="682"/>
      <c r="PDQ525" s="682"/>
      <c r="PDR525" s="682"/>
      <c r="PDS525" s="682"/>
      <c r="PDT525" s="682"/>
      <c r="PDU525" s="682"/>
      <c r="PDV525" s="682"/>
      <c r="PDW525" s="682"/>
      <c r="PDX525" s="682"/>
      <c r="PDY525" s="682"/>
      <c r="PDZ525" s="682"/>
      <c r="PEA525" s="682"/>
      <c r="PEB525" s="682"/>
      <c r="PEC525" s="682"/>
      <c r="PED525" s="682"/>
      <c r="PEE525" s="682"/>
      <c r="PEF525" s="682"/>
      <c r="PEG525" s="682"/>
      <c r="PEH525" s="682"/>
      <c r="PEI525" s="682"/>
      <c r="PEJ525" s="682"/>
      <c r="PEK525" s="682"/>
      <c r="PEL525" s="682"/>
      <c r="PEM525" s="682"/>
      <c r="PEN525" s="682"/>
      <c r="PEO525" s="682"/>
      <c r="PEP525" s="682"/>
      <c r="PEQ525" s="682"/>
      <c r="PER525" s="682"/>
      <c r="PES525" s="682"/>
      <c r="PET525" s="682"/>
      <c r="PEU525" s="682"/>
      <c r="PEV525" s="682"/>
      <c r="PEW525" s="682"/>
      <c r="PEX525" s="682"/>
      <c r="PEY525" s="682"/>
      <c r="PEZ525" s="682"/>
      <c r="PFA525" s="682"/>
      <c r="PFB525" s="682"/>
      <c r="PFC525" s="682"/>
      <c r="PFD525" s="682"/>
      <c r="PFE525" s="682"/>
      <c r="PFF525" s="682"/>
      <c r="PFG525" s="682"/>
      <c r="PFH525" s="682"/>
      <c r="PFI525" s="682"/>
      <c r="PFJ525" s="682"/>
      <c r="PFK525" s="682"/>
      <c r="PFL525" s="682"/>
      <c r="PFM525" s="682"/>
      <c r="PFN525" s="682"/>
      <c r="PFO525" s="682"/>
      <c r="PFP525" s="682"/>
      <c r="PFQ525" s="682"/>
      <c r="PFR525" s="682"/>
      <c r="PFS525" s="682"/>
      <c r="PFT525" s="682"/>
      <c r="PFU525" s="682"/>
      <c r="PFV525" s="682"/>
      <c r="PFW525" s="682"/>
      <c r="PFX525" s="682"/>
      <c r="PFY525" s="682"/>
      <c r="PFZ525" s="682"/>
      <c r="PGA525" s="682"/>
      <c r="PGB525" s="682"/>
      <c r="PGC525" s="682"/>
      <c r="PGD525" s="682"/>
      <c r="PGE525" s="682"/>
      <c r="PGF525" s="682"/>
      <c r="PGG525" s="682"/>
      <c r="PGH525" s="682"/>
      <c r="PGI525" s="682"/>
      <c r="PGJ525" s="682"/>
      <c r="PGK525" s="682"/>
      <c r="PGL525" s="682"/>
      <c r="PGM525" s="682"/>
      <c r="PGN525" s="682"/>
      <c r="PGO525" s="682"/>
      <c r="PGP525" s="682"/>
      <c r="PGQ525" s="682"/>
      <c r="PGR525" s="682"/>
      <c r="PGS525" s="682"/>
      <c r="PGT525" s="682"/>
      <c r="PGU525" s="682"/>
      <c r="PGV525" s="682"/>
      <c r="PGW525" s="682"/>
      <c r="PGX525" s="682"/>
      <c r="PGY525" s="682"/>
      <c r="PGZ525" s="682"/>
      <c r="PHA525" s="682"/>
      <c r="PHB525" s="682"/>
      <c r="PHC525" s="682"/>
      <c r="PHD525" s="682"/>
      <c r="PHE525" s="682"/>
      <c r="PHF525" s="682"/>
      <c r="PHG525" s="682"/>
      <c r="PHH525" s="682"/>
      <c r="PHI525" s="682"/>
      <c r="PHJ525" s="682"/>
      <c r="PHK525" s="682"/>
      <c r="PHL525" s="682"/>
      <c r="PHM525" s="682"/>
      <c r="PHN525" s="682"/>
      <c r="PHO525" s="682"/>
      <c r="PHP525" s="682"/>
      <c r="PHQ525" s="682"/>
      <c r="PHR525" s="682"/>
      <c r="PHS525" s="682"/>
      <c r="PHT525" s="682"/>
      <c r="PHU525" s="682"/>
      <c r="PHV525" s="682"/>
      <c r="PHW525" s="682"/>
      <c r="PHX525" s="682"/>
      <c r="PHY525" s="682"/>
      <c r="PHZ525" s="682"/>
      <c r="PIA525" s="682"/>
      <c r="PIB525" s="682"/>
      <c r="PIC525" s="682"/>
      <c r="PID525" s="682"/>
      <c r="PIE525" s="682"/>
      <c r="PIF525" s="682"/>
      <c r="PIG525" s="682"/>
      <c r="PIH525" s="682"/>
      <c r="PII525" s="682"/>
      <c r="PIJ525" s="682"/>
      <c r="PIK525" s="682"/>
      <c r="PIL525" s="682"/>
      <c r="PIM525" s="682"/>
      <c r="PIN525" s="682"/>
      <c r="PIO525" s="682"/>
      <c r="PIP525" s="682"/>
      <c r="PIQ525" s="682"/>
      <c r="PIR525" s="682"/>
      <c r="PIS525" s="682"/>
      <c r="PIT525" s="682"/>
      <c r="PIU525" s="682"/>
      <c r="PIV525" s="682"/>
      <c r="PIW525" s="682"/>
      <c r="PIX525" s="682"/>
      <c r="PIY525" s="682"/>
      <c r="PIZ525" s="682"/>
      <c r="PJA525" s="682"/>
      <c r="PJB525" s="682"/>
      <c r="PJC525" s="682"/>
      <c r="PJD525" s="682"/>
      <c r="PJE525" s="682"/>
      <c r="PJF525" s="682"/>
      <c r="PJG525" s="682"/>
      <c r="PJH525" s="682"/>
      <c r="PJI525" s="682"/>
      <c r="PJJ525" s="682"/>
      <c r="PJK525" s="682"/>
      <c r="PJL525" s="682"/>
      <c r="PJM525" s="682"/>
      <c r="PJN525" s="682"/>
      <c r="PJO525" s="682"/>
      <c r="PJP525" s="682"/>
      <c r="PJQ525" s="682"/>
      <c r="PJR525" s="682"/>
      <c r="PJS525" s="682"/>
      <c r="PJT525" s="682"/>
      <c r="PJU525" s="682"/>
      <c r="PJV525" s="682"/>
      <c r="PJW525" s="682"/>
      <c r="PJX525" s="682"/>
      <c r="PJY525" s="682"/>
      <c r="PJZ525" s="682"/>
      <c r="PKA525" s="682"/>
      <c r="PKB525" s="682"/>
      <c r="PKC525" s="682"/>
      <c r="PKD525" s="682"/>
      <c r="PKE525" s="682"/>
      <c r="PKF525" s="682"/>
      <c r="PKG525" s="682"/>
      <c r="PKH525" s="682"/>
      <c r="PKI525" s="682"/>
      <c r="PKJ525" s="682"/>
      <c r="PKK525" s="682"/>
      <c r="PKL525" s="682"/>
      <c r="PKM525" s="682"/>
      <c r="PKN525" s="682"/>
      <c r="PKO525" s="682"/>
      <c r="PKP525" s="682"/>
      <c r="PKQ525" s="682"/>
      <c r="PKR525" s="682"/>
      <c r="PKS525" s="682"/>
      <c r="PKT525" s="682"/>
      <c r="PKU525" s="682"/>
      <c r="PKV525" s="682"/>
      <c r="PKW525" s="682"/>
      <c r="PKX525" s="682"/>
      <c r="PKY525" s="682"/>
      <c r="PKZ525" s="682"/>
      <c r="PLA525" s="682"/>
      <c r="PLB525" s="682"/>
      <c r="PLC525" s="682"/>
      <c r="PLD525" s="682"/>
      <c r="PLE525" s="682"/>
      <c r="PLF525" s="682"/>
      <c r="PLG525" s="682"/>
      <c r="PLH525" s="682"/>
      <c r="PLI525" s="682"/>
      <c r="PLJ525" s="682"/>
      <c r="PLK525" s="682"/>
      <c r="PLL525" s="682"/>
      <c r="PLM525" s="682"/>
      <c r="PLN525" s="682"/>
      <c r="PLO525" s="682"/>
      <c r="PLP525" s="682"/>
      <c r="PLQ525" s="682"/>
      <c r="PLR525" s="682"/>
      <c r="PLS525" s="682"/>
      <c r="PLT525" s="682"/>
      <c r="PLU525" s="682"/>
      <c r="PLV525" s="682"/>
      <c r="PLW525" s="682"/>
      <c r="PLX525" s="682"/>
      <c r="PLY525" s="682"/>
      <c r="PLZ525" s="682"/>
      <c r="PMA525" s="682"/>
      <c r="PMB525" s="682"/>
      <c r="PMC525" s="682"/>
      <c r="PMD525" s="682"/>
      <c r="PME525" s="682"/>
      <c r="PMF525" s="682"/>
      <c r="PMG525" s="682"/>
      <c r="PMH525" s="682"/>
      <c r="PMI525" s="682"/>
      <c r="PMJ525" s="682"/>
      <c r="PMK525" s="682"/>
      <c r="PML525" s="682"/>
      <c r="PMM525" s="682"/>
      <c r="PMN525" s="682"/>
      <c r="PMO525" s="682"/>
      <c r="PMP525" s="682"/>
      <c r="PMQ525" s="682"/>
      <c r="PMR525" s="682"/>
      <c r="PMS525" s="682"/>
      <c r="PMT525" s="682"/>
      <c r="PMU525" s="682"/>
      <c r="PMV525" s="682"/>
      <c r="PMW525" s="682"/>
      <c r="PMX525" s="682"/>
      <c r="PMY525" s="682"/>
      <c r="PMZ525" s="682"/>
      <c r="PNA525" s="682"/>
      <c r="PNB525" s="682"/>
      <c r="PNC525" s="682"/>
      <c r="PND525" s="682"/>
      <c r="PNE525" s="682"/>
      <c r="PNF525" s="682"/>
      <c r="PNG525" s="682"/>
      <c r="PNH525" s="682"/>
      <c r="PNI525" s="682"/>
      <c r="PNJ525" s="682"/>
      <c r="PNK525" s="682"/>
      <c r="PNL525" s="682"/>
      <c r="PNM525" s="682"/>
      <c r="PNN525" s="682"/>
      <c r="PNO525" s="682"/>
      <c r="PNP525" s="682"/>
      <c r="PNQ525" s="682"/>
      <c r="PNR525" s="682"/>
      <c r="PNS525" s="682"/>
      <c r="PNT525" s="682"/>
      <c r="PNU525" s="682"/>
      <c r="PNV525" s="682"/>
      <c r="PNW525" s="682"/>
      <c r="PNX525" s="682"/>
      <c r="PNY525" s="682"/>
      <c r="PNZ525" s="682"/>
      <c r="POA525" s="682"/>
      <c r="POB525" s="682"/>
      <c r="POC525" s="682"/>
      <c r="POD525" s="682"/>
      <c r="POE525" s="682"/>
      <c r="POF525" s="682"/>
      <c r="POG525" s="682"/>
      <c r="POH525" s="682"/>
      <c r="POI525" s="682"/>
      <c r="POJ525" s="682"/>
      <c r="POK525" s="682"/>
      <c r="POL525" s="682"/>
      <c r="POM525" s="682"/>
      <c r="PON525" s="682"/>
      <c r="POO525" s="682"/>
      <c r="POP525" s="682"/>
      <c r="POQ525" s="682"/>
      <c r="POR525" s="682"/>
      <c r="POS525" s="682"/>
      <c r="POT525" s="682"/>
      <c r="POU525" s="682"/>
      <c r="POV525" s="682"/>
      <c r="POW525" s="682"/>
      <c r="POX525" s="682"/>
      <c r="POY525" s="682"/>
      <c r="POZ525" s="682"/>
      <c r="PPA525" s="682"/>
      <c r="PPB525" s="682"/>
      <c r="PPC525" s="682"/>
      <c r="PPD525" s="682"/>
      <c r="PPE525" s="682"/>
      <c r="PPF525" s="682"/>
      <c r="PPG525" s="682"/>
      <c r="PPH525" s="682"/>
      <c r="PPI525" s="682"/>
      <c r="PPJ525" s="682"/>
      <c r="PPK525" s="682"/>
      <c r="PPL525" s="682"/>
      <c r="PPM525" s="682"/>
      <c r="PPN525" s="682"/>
      <c r="PPO525" s="682"/>
      <c r="PPP525" s="682"/>
      <c r="PPQ525" s="682"/>
      <c r="PPR525" s="682"/>
      <c r="PPS525" s="682"/>
      <c r="PPT525" s="682"/>
      <c r="PPU525" s="682"/>
      <c r="PPV525" s="682"/>
      <c r="PPW525" s="682"/>
      <c r="PPX525" s="682"/>
      <c r="PPY525" s="682"/>
      <c r="PPZ525" s="682"/>
      <c r="PQA525" s="682"/>
      <c r="PQB525" s="682"/>
      <c r="PQC525" s="682"/>
      <c r="PQD525" s="682"/>
      <c r="PQE525" s="682"/>
      <c r="PQF525" s="682"/>
      <c r="PQG525" s="682"/>
      <c r="PQH525" s="682"/>
      <c r="PQI525" s="682"/>
      <c r="PQJ525" s="682"/>
      <c r="PQK525" s="682"/>
      <c r="PQL525" s="682"/>
      <c r="PQM525" s="682"/>
      <c r="PQN525" s="682"/>
      <c r="PQO525" s="682"/>
      <c r="PQP525" s="682"/>
      <c r="PQQ525" s="682"/>
      <c r="PQR525" s="682"/>
      <c r="PQS525" s="682"/>
      <c r="PQT525" s="682"/>
      <c r="PQU525" s="682"/>
      <c r="PQV525" s="682"/>
      <c r="PQW525" s="682"/>
      <c r="PQX525" s="682"/>
      <c r="PQY525" s="682"/>
      <c r="PQZ525" s="682"/>
      <c r="PRA525" s="682"/>
      <c r="PRB525" s="682"/>
      <c r="PRC525" s="682"/>
      <c r="PRD525" s="682"/>
      <c r="PRE525" s="682"/>
      <c r="PRF525" s="682"/>
      <c r="PRG525" s="682"/>
      <c r="PRH525" s="682"/>
      <c r="PRI525" s="682"/>
      <c r="PRJ525" s="682"/>
      <c r="PRK525" s="682"/>
      <c r="PRL525" s="682"/>
      <c r="PRM525" s="682"/>
      <c r="PRN525" s="682"/>
      <c r="PRO525" s="682"/>
      <c r="PRP525" s="682"/>
      <c r="PRQ525" s="682"/>
      <c r="PRR525" s="682"/>
      <c r="PRS525" s="682"/>
      <c r="PRT525" s="682"/>
      <c r="PRU525" s="682"/>
      <c r="PRV525" s="682"/>
      <c r="PRW525" s="682"/>
      <c r="PRX525" s="682"/>
      <c r="PRY525" s="682"/>
      <c r="PRZ525" s="682"/>
      <c r="PSA525" s="682"/>
      <c r="PSB525" s="682"/>
      <c r="PSC525" s="682"/>
      <c r="PSD525" s="682"/>
      <c r="PSE525" s="682"/>
      <c r="PSF525" s="682"/>
      <c r="PSG525" s="682"/>
      <c r="PSH525" s="682"/>
      <c r="PSI525" s="682"/>
      <c r="PSJ525" s="682"/>
      <c r="PSK525" s="682"/>
      <c r="PSL525" s="682"/>
      <c r="PSM525" s="682"/>
      <c r="PSN525" s="682"/>
      <c r="PSO525" s="682"/>
      <c r="PSP525" s="682"/>
      <c r="PSQ525" s="682"/>
      <c r="PSR525" s="682"/>
      <c r="PSS525" s="682"/>
      <c r="PST525" s="682"/>
      <c r="PSU525" s="682"/>
      <c r="PSV525" s="682"/>
      <c r="PSW525" s="682"/>
      <c r="PSX525" s="682"/>
      <c r="PSY525" s="682"/>
      <c r="PSZ525" s="682"/>
      <c r="PTA525" s="682"/>
      <c r="PTB525" s="682"/>
      <c r="PTC525" s="682"/>
      <c r="PTD525" s="682"/>
      <c r="PTE525" s="682"/>
      <c r="PTF525" s="682"/>
      <c r="PTG525" s="682"/>
      <c r="PTH525" s="682"/>
      <c r="PTI525" s="682"/>
      <c r="PTJ525" s="682"/>
      <c r="PTK525" s="682"/>
      <c r="PTL525" s="682"/>
      <c r="PTM525" s="682"/>
      <c r="PTN525" s="682"/>
      <c r="PTO525" s="682"/>
      <c r="PTP525" s="682"/>
      <c r="PTQ525" s="682"/>
      <c r="PTR525" s="682"/>
      <c r="PTS525" s="682"/>
      <c r="PTT525" s="682"/>
      <c r="PTU525" s="682"/>
      <c r="PTV525" s="682"/>
      <c r="PTW525" s="682"/>
      <c r="PTX525" s="682"/>
      <c r="PTY525" s="682"/>
      <c r="PTZ525" s="682"/>
      <c r="PUA525" s="682"/>
      <c r="PUB525" s="682"/>
      <c r="PUC525" s="682"/>
      <c r="PUD525" s="682"/>
      <c r="PUE525" s="682"/>
      <c r="PUF525" s="682"/>
      <c r="PUG525" s="682"/>
      <c r="PUH525" s="682"/>
      <c r="PUI525" s="682"/>
      <c r="PUJ525" s="682"/>
      <c r="PUK525" s="682"/>
      <c r="PUL525" s="682"/>
      <c r="PUM525" s="682"/>
      <c r="PUN525" s="682"/>
      <c r="PUO525" s="682"/>
      <c r="PUP525" s="682"/>
      <c r="PUQ525" s="682"/>
      <c r="PUR525" s="682"/>
      <c r="PUS525" s="682"/>
      <c r="PUT525" s="682"/>
      <c r="PUU525" s="682"/>
      <c r="PUV525" s="682"/>
      <c r="PUW525" s="682"/>
      <c r="PUX525" s="682"/>
      <c r="PUY525" s="682"/>
      <c r="PUZ525" s="682"/>
      <c r="PVA525" s="682"/>
      <c r="PVB525" s="682"/>
      <c r="PVC525" s="682"/>
      <c r="PVD525" s="682"/>
      <c r="PVE525" s="682"/>
      <c r="PVF525" s="682"/>
      <c r="PVG525" s="682"/>
      <c r="PVH525" s="682"/>
      <c r="PVI525" s="682"/>
      <c r="PVJ525" s="682"/>
      <c r="PVK525" s="682"/>
      <c r="PVL525" s="682"/>
      <c r="PVM525" s="682"/>
      <c r="PVN525" s="682"/>
      <c r="PVO525" s="682"/>
      <c r="PVP525" s="682"/>
      <c r="PVQ525" s="682"/>
      <c r="PVR525" s="682"/>
      <c r="PVS525" s="682"/>
      <c r="PVT525" s="682"/>
      <c r="PVU525" s="682"/>
      <c r="PVV525" s="682"/>
      <c r="PVW525" s="682"/>
      <c r="PVX525" s="682"/>
      <c r="PVY525" s="682"/>
      <c r="PVZ525" s="682"/>
      <c r="PWA525" s="682"/>
      <c r="PWB525" s="682"/>
      <c r="PWC525" s="682"/>
      <c r="PWD525" s="682"/>
      <c r="PWE525" s="682"/>
      <c r="PWF525" s="682"/>
      <c r="PWG525" s="682"/>
      <c r="PWH525" s="682"/>
      <c r="PWI525" s="682"/>
      <c r="PWJ525" s="682"/>
      <c r="PWK525" s="682"/>
      <c r="PWL525" s="682"/>
      <c r="PWM525" s="682"/>
      <c r="PWN525" s="682"/>
      <c r="PWO525" s="682"/>
      <c r="PWP525" s="682"/>
      <c r="PWQ525" s="682"/>
      <c r="PWR525" s="682"/>
      <c r="PWS525" s="682"/>
      <c r="PWT525" s="682"/>
      <c r="PWU525" s="682"/>
      <c r="PWV525" s="682"/>
      <c r="PWW525" s="682"/>
      <c r="PWX525" s="682"/>
      <c r="PWY525" s="682"/>
      <c r="PWZ525" s="682"/>
      <c r="PXA525" s="682"/>
      <c r="PXB525" s="682"/>
      <c r="PXC525" s="682"/>
      <c r="PXD525" s="682"/>
      <c r="PXE525" s="682"/>
      <c r="PXF525" s="682"/>
      <c r="PXG525" s="682"/>
      <c r="PXH525" s="682"/>
      <c r="PXI525" s="682"/>
      <c r="PXJ525" s="682"/>
      <c r="PXK525" s="682"/>
      <c r="PXL525" s="682"/>
      <c r="PXM525" s="682"/>
      <c r="PXN525" s="682"/>
      <c r="PXO525" s="682"/>
      <c r="PXP525" s="682"/>
      <c r="PXQ525" s="682"/>
      <c r="PXR525" s="682"/>
      <c r="PXS525" s="682"/>
      <c r="PXT525" s="682"/>
      <c r="PXU525" s="682"/>
      <c r="PXV525" s="682"/>
      <c r="PXW525" s="682"/>
      <c r="PXX525" s="682"/>
      <c r="PXY525" s="682"/>
      <c r="PXZ525" s="682"/>
      <c r="PYA525" s="682"/>
      <c r="PYB525" s="682"/>
      <c r="PYC525" s="682"/>
      <c r="PYD525" s="682"/>
      <c r="PYE525" s="682"/>
      <c r="PYF525" s="682"/>
      <c r="PYG525" s="682"/>
      <c r="PYH525" s="682"/>
      <c r="PYI525" s="682"/>
      <c r="PYJ525" s="682"/>
      <c r="PYK525" s="682"/>
      <c r="PYL525" s="682"/>
      <c r="PYM525" s="682"/>
      <c r="PYN525" s="682"/>
      <c r="PYO525" s="682"/>
      <c r="PYP525" s="682"/>
      <c r="PYQ525" s="682"/>
      <c r="PYR525" s="682"/>
      <c r="PYS525" s="682"/>
      <c r="PYT525" s="682"/>
      <c r="PYU525" s="682"/>
      <c r="PYV525" s="682"/>
      <c r="PYW525" s="682"/>
      <c r="PYX525" s="682"/>
      <c r="PYY525" s="682"/>
      <c r="PYZ525" s="682"/>
      <c r="PZA525" s="682"/>
      <c r="PZB525" s="682"/>
      <c r="PZC525" s="682"/>
      <c r="PZD525" s="682"/>
      <c r="PZE525" s="682"/>
      <c r="PZF525" s="682"/>
      <c r="PZG525" s="682"/>
      <c r="PZH525" s="682"/>
      <c r="PZI525" s="682"/>
      <c r="PZJ525" s="682"/>
      <c r="PZK525" s="682"/>
      <c r="PZL525" s="682"/>
      <c r="PZM525" s="682"/>
      <c r="PZN525" s="682"/>
      <c r="PZO525" s="682"/>
      <c r="PZP525" s="682"/>
      <c r="PZQ525" s="682"/>
      <c r="PZR525" s="682"/>
      <c r="PZS525" s="682"/>
      <c r="PZT525" s="682"/>
      <c r="PZU525" s="682"/>
      <c r="PZV525" s="682"/>
      <c r="PZW525" s="682"/>
      <c r="PZX525" s="682"/>
      <c r="PZY525" s="682"/>
      <c r="PZZ525" s="682"/>
      <c r="QAA525" s="682"/>
      <c r="QAB525" s="682"/>
      <c r="QAC525" s="682"/>
      <c r="QAD525" s="682"/>
      <c r="QAE525" s="682"/>
      <c r="QAF525" s="682"/>
      <c r="QAG525" s="682"/>
      <c r="QAH525" s="682"/>
      <c r="QAI525" s="682"/>
      <c r="QAJ525" s="682"/>
      <c r="QAK525" s="682"/>
      <c r="QAL525" s="682"/>
      <c r="QAM525" s="682"/>
      <c r="QAN525" s="682"/>
      <c r="QAO525" s="682"/>
      <c r="QAP525" s="682"/>
      <c r="QAQ525" s="682"/>
      <c r="QAR525" s="682"/>
      <c r="QAS525" s="682"/>
      <c r="QAT525" s="682"/>
      <c r="QAU525" s="682"/>
      <c r="QAV525" s="682"/>
      <c r="QAW525" s="682"/>
      <c r="QAX525" s="682"/>
      <c r="QAY525" s="682"/>
      <c r="QAZ525" s="682"/>
      <c r="QBA525" s="682"/>
      <c r="QBB525" s="682"/>
      <c r="QBC525" s="682"/>
      <c r="QBD525" s="682"/>
      <c r="QBE525" s="682"/>
      <c r="QBF525" s="682"/>
      <c r="QBG525" s="682"/>
      <c r="QBH525" s="682"/>
      <c r="QBI525" s="682"/>
      <c r="QBJ525" s="682"/>
      <c r="QBK525" s="682"/>
      <c r="QBL525" s="682"/>
      <c r="QBM525" s="682"/>
      <c r="QBN525" s="682"/>
      <c r="QBO525" s="682"/>
      <c r="QBP525" s="682"/>
      <c r="QBQ525" s="682"/>
      <c r="QBR525" s="682"/>
      <c r="QBS525" s="682"/>
      <c r="QBT525" s="682"/>
      <c r="QBU525" s="682"/>
      <c r="QBV525" s="682"/>
      <c r="QBW525" s="682"/>
      <c r="QBX525" s="682"/>
      <c r="QBY525" s="682"/>
      <c r="QBZ525" s="682"/>
      <c r="QCA525" s="682"/>
      <c r="QCB525" s="682"/>
      <c r="QCC525" s="682"/>
      <c r="QCD525" s="682"/>
      <c r="QCE525" s="682"/>
      <c r="QCF525" s="682"/>
      <c r="QCG525" s="682"/>
      <c r="QCH525" s="682"/>
      <c r="QCI525" s="682"/>
      <c r="QCJ525" s="682"/>
      <c r="QCK525" s="682"/>
      <c r="QCL525" s="682"/>
      <c r="QCM525" s="682"/>
      <c r="QCN525" s="682"/>
      <c r="QCO525" s="682"/>
      <c r="QCP525" s="682"/>
      <c r="QCQ525" s="682"/>
      <c r="QCR525" s="682"/>
      <c r="QCS525" s="682"/>
      <c r="QCT525" s="682"/>
      <c r="QCU525" s="682"/>
      <c r="QCV525" s="682"/>
      <c r="QCW525" s="682"/>
      <c r="QCX525" s="682"/>
      <c r="QCY525" s="682"/>
      <c r="QCZ525" s="682"/>
      <c r="QDA525" s="682"/>
      <c r="QDB525" s="682"/>
      <c r="QDC525" s="682"/>
      <c r="QDD525" s="682"/>
      <c r="QDE525" s="682"/>
      <c r="QDF525" s="682"/>
      <c r="QDG525" s="682"/>
      <c r="QDH525" s="682"/>
      <c r="QDI525" s="682"/>
      <c r="QDJ525" s="682"/>
      <c r="QDK525" s="682"/>
      <c r="QDL525" s="682"/>
      <c r="QDM525" s="682"/>
      <c r="QDN525" s="682"/>
      <c r="QDO525" s="682"/>
      <c r="QDP525" s="682"/>
      <c r="QDQ525" s="682"/>
      <c r="QDR525" s="682"/>
      <c r="QDS525" s="682"/>
      <c r="QDT525" s="682"/>
      <c r="QDU525" s="682"/>
      <c r="QDV525" s="682"/>
      <c r="QDW525" s="682"/>
      <c r="QDX525" s="682"/>
      <c r="QDY525" s="682"/>
      <c r="QDZ525" s="682"/>
      <c r="QEA525" s="682"/>
      <c r="QEB525" s="682"/>
      <c r="QEC525" s="682"/>
      <c r="QED525" s="682"/>
      <c r="QEE525" s="682"/>
      <c r="QEF525" s="682"/>
      <c r="QEG525" s="682"/>
      <c r="QEH525" s="682"/>
      <c r="QEI525" s="682"/>
      <c r="QEJ525" s="682"/>
      <c r="QEK525" s="682"/>
      <c r="QEL525" s="682"/>
      <c r="QEM525" s="682"/>
      <c r="QEN525" s="682"/>
      <c r="QEO525" s="682"/>
      <c r="QEP525" s="682"/>
      <c r="QEQ525" s="682"/>
      <c r="QER525" s="682"/>
      <c r="QES525" s="682"/>
      <c r="QET525" s="682"/>
      <c r="QEU525" s="682"/>
      <c r="QEV525" s="682"/>
      <c r="QEW525" s="682"/>
      <c r="QEX525" s="682"/>
      <c r="QEY525" s="682"/>
      <c r="QEZ525" s="682"/>
      <c r="QFA525" s="682"/>
      <c r="QFB525" s="682"/>
      <c r="QFC525" s="682"/>
      <c r="QFD525" s="682"/>
      <c r="QFE525" s="682"/>
      <c r="QFF525" s="682"/>
      <c r="QFG525" s="682"/>
      <c r="QFH525" s="682"/>
      <c r="QFI525" s="682"/>
      <c r="QFJ525" s="682"/>
      <c r="QFK525" s="682"/>
      <c r="QFL525" s="682"/>
      <c r="QFM525" s="682"/>
      <c r="QFN525" s="682"/>
      <c r="QFO525" s="682"/>
      <c r="QFP525" s="682"/>
      <c r="QFQ525" s="682"/>
      <c r="QFR525" s="682"/>
      <c r="QFS525" s="682"/>
      <c r="QFT525" s="682"/>
      <c r="QFU525" s="682"/>
      <c r="QFV525" s="682"/>
      <c r="QFW525" s="682"/>
      <c r="QFX525" s="682"/>
      <c r="QFY525" s="682"/>
      <c r="QFZ525" s="682"/>
      <c r="QGA525" s="682"/>
      <c r="QGB525" s="682"/>
      <c r="QGC525" s="682"/>
      <c r="QGD525" s="682"/>
      <c r="QGE525" s="682"/>
      <c r="QGF525" s="682"/>
      <c r="QGG525" s="682"/>
      <c r="QGH525" s="682"/>
      <c r="QGI525" s="682"/>
      <c r="QGJ525" s="682"/>
      <c r="QGK525" s="682"/>
      <c r="QGL525" s="682"/>
      <c r="QGM525" s="682"/>
      <c r="QGN525" s="682"/>
      <c r="QGO525" s="682"/>
      <c r="QGP525" s="682"/>
      <c r="QGQ525" s="682"/>
      <c r="QGR525" s="682"/>
      <c r="QGS525" s="682"/>
      <c r="QGT525" s="682"/>
      <c r="QGU525" s="682"/>
      <c r="QGV525" s="682"/>
      <c r="QGW525" s="682"/>
      <c r="QGX525" s="682"/>
      <c r="QGY525" s="682"/>
      <c r="QGZ525" s="682"/>
      <c r="QHA525" s="682"/>
      <c r="QHB525" s="682"/>
      <c r="QHC525" s="682"/>
      <c r="QHD525" s="682"/>
      <c r="QHE525" s="682"/>
      <c r="QHF525" s="682"/>
      <c r="QHG525" s="682"/>
      <c r="QHH525" s="682"/>
      <c r="QHI525" s="682"/>
      <c r="QHJ525" s="682"/>
      <c r="QHK525" s="682"/>
      <c r="QHL525" s="682"/>
      <c r="QHM525" s="682"/>
      <c r="QHN525" s="682"/>
      <c r="QHO525" s="682"/>
      <c r="QHP525" s="682"/>
      <c r="QHQ525" s="682"/>
      <c r="QHR525" s="682"/>
      <c r="QHS525" s="682"/>
      <c r="QHT525" s="682"/>
      <c r="QHU525" s="682"/>
      <c r="QHV525" s="682"/>
      <c r="QHW525" s="682"/>
      <c r="QHX525" s="682"/>
      <c r="QHY525" s="682"/>
      <c r="QHZ525" s="682"/>
      <c r="QIA525" s="682"/>
      <c r="QIB525" s="682"/>
      <c r="QIC525" s="682"/>
      <c r="QID525" s="682"/>
      <c r="QIE525" s="682"/>
      <c r="QIF525" s="682"/>
      <c r="QIG525" s="682"/>
      <c r="QIH525" s="682"/>
      <c r="QII525" s="682"/>
      <c r="QIJ525" s="682"/>
      <c r="QIK525" s="682"/>
      <c r="QIL525" s="682"/>
      <c r="QIM525" s="682"/>
      <c r="QIN525" s="682"/>
      <c r="QIO525" s="682"/>
      <c r="QIP525" s="682"/>
      <c r="QIQ525" s="682"/>
      <c r="QIR525" s="682"/>
      <c r="QIS525" s="682"/>
      <c r="QIT525" s="682"/>
      <c r="QIU525" s="682"/>
      <c r="QIV525" s="682"/>
      <c r="QIW525" s="682"/>
      <c r="QIX525" s="682"/>
      <c r="QIY525" s="682"/>
      <c r="QIZ525" s="682"/>
      <c r="QJA525" s="682"/>
      <c r="QJB525" s="682"/>
      <c r="QJC525" s="682"/>
      <c r="QJD525" s="682"/>
      <c r="QJE525" s="682"/>
      <c r="QJF525" s="682"/>
      <c r="QJG525" s="682"/>
      <c r="QJH525" s="682"/>
      <c r="QJI525" s="682"/>
      <c r="QJJ525" s="682"/>
      <c r="QJK525" s="682"/>
      <c r="QJL525" s="682"/>
      <c r="QJM525" s="682"/>
      <c r="QJN525" s="682"/>
      <c r="QJO525" s="682"/>
      <c r="QJP525" s="682"/>
      <c r="QJQ525" s="682"/>
      <c r="QJR525" s="682"/>
      <c r="QJS525" s="682"/>
      <c r="QJT525" s="682"/>
      <c r="QJU525" s="682"/>
      <c r="QJV525" s="682"/>
      <c r="QJW525" s="682"/>
      <c r="QJX525" s="682"/>
      <c r="QJY525" s="682"/>
      <c r="QJZ525" s="682"/>
      <c r="QKA525" s="682"/>
      <c r="QKB525" s="682"/>
      <c r="QKC525" s="682"/>
      <c r="QKD525" s="682"/>
      <c r="QKE525" s="682"/>
      <c r="QKF525" s="682"/>
      <c r="QKG525" s="682"/>
      <c r="QKH525" s="682"/>
      <c r="QKI525" s="682"/>
      <c r="QKJ525" s="682"/>
      <c r="QKK525" s="682"/>
      <c r="QKL525" s="682"/>
      <c r="QKM525" s="682"/>
      <c r="QKN525" s="682"/>
      <c r="QKO525" s="682"/>
      <c r="QKP525" s="682"/>
      <c r="QKQ525" s="682"/>
      <c r="QKR525" s="682"/>
      <c r="QKS525" s="682"/>
      <c r="QKT525" s="682"/>
      <c r="QKU525" s="682"/>
      <c r="QKV525" s="682"/>
      <c r="QKW525" s="682"/>
      <c r="QKX525" s="682"/>
      <c r="QKY525" s="682"/>
      <c r="QKZ525" s="682"/>
      <c r="QLA525" s="682"/>
      <c r="QLB525" s="682"/>
      <c r="QLC525" s="682"/>
      <c r="QLD525" s="682"/>
      <c r="QLE525" s="682"/>
      <c r="QLF525" s="682"/>
      <c r="QLG525" s="682"/>
      <c r="QLH525" s="682"/>
      <c r="QLI525" s="682"/>
      <c r="QLJ525" s="682"/>
      <c r="QLK525" s="682"/>
      <c r="QLL525" s="682"/>
      <c r="QLM525" s="682"/>
      <c r="QLN525" s="682"/>
      <c r="QLO525" s="682"/>
      <c r="QLP525" s="682"/>
      <c r="QLQ525" s="682"/>
      <c r="QLR525" s="682"/>
      <c r="QLS525" s="682"/>
      <c r="QLT525" s="682"/>
      <c r="QLU525" s="682"/>
      <c r="QLV525" s="682"/>
      <c r="QLW525" s="682"/>
      <c r="QLX525" s="682"/>
      <c r="QLY525" s="682"/>
      <c r="QLZ525" s="682"/>
      <c r="QMA525" s="682"/>
      <c r="QMB525" s="682"/>
      <c r="QMC525" s="682"/>
      <c r="QMD525" s="682"/>
      <c r="QME525" s="682"/>
      <c r="QMF525" s="682"/>
      <c r="QMG525" s="682"/>
      <c r="QMH525" s="682"/>
      <c r="QMI525" s="682"/>
      <c r="QMJ525" s="682"/>
      <c r="QMK525" s="682"/>
      <c r="QML525" s="682"/>
      <c r="QMM525" s="682"/>
      <c r="QMN525" s="682"/>
      <c r="QMO525" s="682"/>
      <c r="QMP525" s="682"/>
      <c r="QMQ525" s="682"/>
      <c r="QMR525" s="682"/>
      <c r="QMS525" s="682"/>
      <c r="QMT525" s="682"/>
      <c r="QMU525" s="682"/>
      <c r="QMV525" s="682"/>
      <c r="QMW525" s="682"/>
      <c r="QMX525" s="682"/>
      <c r="QMY525" s="682"/>
      <c r="QMZ525" s="682"/>
      <c r="QNA525" s="682"/>
      <c r="QNB525" s="682"/>
      <c r="QNC525" s="682"/>
      <c r="QND525" s="682"/>
      <c r="QNE525" s="682"/>
      <c r="QNF525" s="682"/>
      <c r="QNG525" s="682"/>
      <c r="QNH525" s="682"/>
      <c r="QNI525" s="682"/>
      <c r="QNJ525" s="682"/>
      <c r="QNK525" s="682"/>
      <c r="QNL525" s="682"/>
      <c r="QNM525" s="682"/>
      <c r="QNN525" s="682"/>
      <c r="QNO525" s="682"/>
      <c r="QNP525" s="682"/>
      <c r="QNQ525" s="682"/>
      <c r="QNR525" s="682"/>
      <c r="QNS525" s="682"/>
      <c r="QNT525" s="682"/>
      <c r="QNU525" s="682"/>
      <c r="QNV525" s="682"/>
      <c r="QNW525" s="682"/>
      <c r="QNX525" s="682"/>
      <c r="QNY525" s="682"/>
      <c r="QNZ525" s="682"/>
      <c r="QOA525" s="682"/>
      <c r="QOB525" s="682"/>
      <c r="QOC525" s="682"/>
      <c r="QOD525" s="682"/>
      <c r="QOE525" s="682"/>
      <c r="QOF525" s="682"/>
      <c r="QOG525" s="682"/>
      <c r="QOH525" s="682"/>
      <c r="QOI525" s="682"/>
      <c r="QOJ525" s="682"/>
      <c r="QOK525" s="682"/>
      <c r="QOL525" s="682"/>
      <c r="QOM525" s="682"/>
      <c r="QON525" s="682"/>
      <c r="QOO525" s="682"/>
      <c r="QOP525" s="682"/>
      <c r="QOQ525" s="682"/>
      <c r="QOR525" s="682"/>
      <c r="QOS525" s="682"/>
      <c r="QOT525" s="682"/>
      <c r="QOU525" s="682"/>
      <c r="QOV525" s="682"/>
      <c r="QOW525" s="682"/>
      <c r="QOX525" s="682"/>
      <c r="QOY525" s="682"/>
      <c r="QOZ525" s="682"/>
      <c r="QPA525" s="682"/>
      <c r="QPB525" s="682"/>
      <c r="QPC525" s="682"/>
      <c r="QPD525" s="682"/>
      <c r="QPE525" s="682"/>
      <c r="QPF525" s="682"/>
      <c r="QPG525" s="682"/>
      <c r="QPH525" s="682"/>
      <c r="QPI525" s="682"/>
      <c r="QPJ525" s="682"/>
      <c r="QPK525" s="682"/>
      <c r="QPL525" s="682"/>
      <c r="QPM525" s="682"/>
      <c r="QPN525" s="682"/>
      <c r="QPO525" s="682"/>
      <c r="QPP525" s="682"/>
      <c r="QPQ525" s="682"/>
      <c r="QPR525" s="682"/>
      <c r="QPS525" s="682"/>
      <c r="QPT525" s="682"/>
      <c r="QPU525" s="682"/>
      <c r="QPV525" s="682"/>
      <c r="QPW525" s="682"/>
      <c r="QPX525" s="682"/>
      <c r="QPY525" s="682"/>
      <c r="QPZ525" s="682"/>
      <c r="QQA525" s="682"/>
      <c r="QQB525" s="682"/>
      <c r="QQC525" s="682"/>
      <c r="QQD525" s="682"/>
      <c r="QQE525" s="682"/>
      <c r="QQF525" s="682"/>
      <c r="QQG525" s="682"/>
      <c r="QQH525" s="682"/>
      <c r="QQI525" s="682"/>
      <c r="QQJ525" s="682"/>
      <c r="QQK525" s="682"/>
      <c r="QQL525" s="682"/>
      <c r="QQM525" s="682"/>
      <c r="QQN525" s="682"/>
      <c r="QQO525" s="682"/>
      <c r="QQP525" s="682"/>
      <c r="QQQ525" s="682"/>
      <c r="QQR525" s="682"/>
      <c r="QQS525" s="682"/>
      <c r="QQT525" s="682"/>
      <c r="QQU525" s="682"/>
      <c r="QQV525" s="682"/>
      <c r="QQW525" s="682"/>
      <c r="QQX525" s="682"/>
      <c r="QQY525" s="682"/>
      <c r="QQZ525" s="682"/>
      <c r="QRA525" s="682"/>
      <c r="QRB525" s="682"/>
      <c r="QRC525" s="682"/>
      <c r="QRD525" s="682"/>
      <c r="QRE525" s="682"/>
      <c r="QRF525" s="682"/>
      <c r="QRG525" s="682"/>
      <c r="QRH525" s="682"/>
      <c r="QRI525" s="682"/>
      <c r="QRJ525" s="682"/>
      <c r="QRK525" s="682"/>
      <c r="QRL525" s="682"/>
      <c r="QRM525" s="682"/>
      <c r="QRN525" s="682"/>
      <c r="QRO525" s="682"/>
      <c r="QRP525" s="682"/>
      <c r="QRQ525" s="682"/>
      <c r="QRR525" s="682"/>
      <c r="QRS525" s="682"/>
      <c r="QRT525" s="682"/>
      <c r="QRU525" s="682"/>
      <c r="QRV525" s="682"/>
      <c r="QRW525" s="682"/>
      <c r="QRX525" s="682"/>
      <c r="QRY525" s="682"/>
      <c r="QRZ525" s="682"/>
      <c r="QSA525" s="682"/>
      <c r="QSB525" s="682"/>
      <c r="QSC525" s="682"/>
      <c r="QSD525" s="682"/>
      <c r="QSE525" s="682"/>
      <c r="QSF525" s="682"/>
      <c r="QSG525" s="682"/>
      <c r="QSH525" s="682"/>
      <c r="QSI525" s="682"/>
      <c r="QSJ525" s="682"/>
      <c r="QSK525" s="682"/>
      <c r="QSL525" s="682"/>
      <c r="QSM525" s="682"/>
      <c r="QSN525" s="682"/>
      <c r="QSO525" s="682"/>
      <c r="QSP525" s="682"/>
      <c r="QSQ525" s="682"/>
      <c r="QSR525" s="682"/>
      <c r="QSS525" s="682"/>
      <c r="QST525" s="682"/>
      <c r="QSU525" s="682"/>
      <c r="QSV525" s="682"/>
      <c r="QSW525" s="682"/>
      <c r="QSX525" s="682"/>
      <c r="QSY525" s="682"/>
      <c r="QSZ525" s="682"/>
      <c r="QTA525" s="682"/>
      <c r="QTB525" s="682"/>
      <c r="QTC525" s="682"/>
      <c r="QTD525" s="682"/>
      <c r="QTE525" s="682"/>
      <c r="QTF525" s="682"/>
      <c r="QTG525" s="682"/>
      <c r="QTH525" s="682"/>
      <c r="QTI525" s="682"/>
      <c r="QTJ525" s="682"/>
      <c r="QTK525" s="682"/>
      <c r="QTL525" s="682"/>
      <c r="QTM525" s="682"/>
      <c r="QTN525" s="682"/>
      <c r="QTO525" s="682"/>
      <c r="QTP525" s="682"/>
      <c r="QTQ525" s="682"/>
      <c r="QTR525" s="682"/>
      <c r="QTS525" s="682"/>
      <c r="QTT525" s="682"/>
      <c r="QTU525" s="682"/>
      <c r="QTV525" s="682"/>
      <c r="QTW525" s="682"/>
      <c r="QTX525" s="682"/>
      <c r="QTY525" s="682"/>
      <c r="QTZ525" s="682"/>
      <c r="QUA525" s="682"/>
      <c r="QUB525" s="682"/>
      <c r="QUC525" s="682"/>
      <c r="QUD525" s="682"/>
      <c r="QUE525" s="682"/>
      <c r="QUF525" s="682"/>
      <c r="QUG525" s="682"/>
      <c r="QUH525" s="682"/>
      <c r="QUI525" s="682"/>
      <c r="QUJ525" s="682"/>
      <c r="QUK525" s="682"/>
      <c r="QUL525" s="682"/>
      <c r="QUM525" s="682"/>
      <c r="QUN525" s="682"/>
      <c r="QUO525" s="682"/>
      <c r="QUP525" s="682"/>
      <c r="QUQ525" s="682"/>
      <c r="QUR525" s="682"/>
      <c r="QUS525" s="682"/>
      <c r="QUT525" s="682"/>
      <c r="QUU525" s="682"/>
      <c r="QUV525" s="682"/>
      <c r="QUW525" s="682"/>
      <c r="QUX525" s="682"/>
      <c r="QUY525" s="682"/>
      <c r="QUZ525" s="682"/>
      <c r="QVA525" s="682"/>
      <c r="QVB525" s="682"/>
      <c r="QVC525" s="682"/>
      <c r="QVD525" s="682"/>
      <c r="QVE525" s="682"/>
      <c r="QVF525" s="682"/>
      <c r="QVG525" s="682"/>
      <c r="QVH525" s="682"/>
      <c r="QVI525" s="682"/>
      <c r="QVJ525" s="682"/>
      <c r="QVK525" s="682"/>
      <c r="QVL525" s="682"/>
      <c r="QVM525" s="682"/>
      <c r="QVN525" s="682"/>
      <c r="QVO525" s="682"/>
      <c r="QVP525" s="682"/>
      <c r="QVQ525" s="682"/>
      <c r="QVR525" s="682"/>
      <c r="QVS525" s="682"/>
      <c r="QVT525" s="682"/>
      <c r="QVU525" s="682"/>
      <c r="QVV525" s="682"/>
      <c r="QVW525" s="682"/>
      <c r="QVX525" s="682"/>
      <c r="QVY525" s="682"/>
      <c r="QVZ525" s="682"/>
      <c r="QWA525" s="682"/>
      <c r="QWB525" s="682"/>
      <c r="QWC525" s="682"/>
      <c r="QWD525" s="682"/>
      <c r="QWE525" s="682"/>
      <c r="QWF525" s="682"/>
      <c r="QWG525" s="682"/>
      <c r="QWH525" s="682"/>
      <c r="QWI525" s="682"/>
      <c r="QWJ525" s="682"/>
      <c r="QWK525" s="682"/>
      <c r="QWL525" s="682"/>
      <c r="QWM525" s="682"/>
      <c r="QWN525" s="682"/>
      <c r="QWO525" s="682"/>
      <c r="QWP525" s="682"/>
      <c r="QWQ525" s="682"/>
      <c r="QWR525" s="682"/>
      <c r="QWS525" s="682"/>
      <c r="QWT525" s="682"/>
      <c r="QWU525" s="682"/>
      <c r="QWV525" s="682"/>
      <c r="QWW525" s="682"/>
      <c r="QWX525" s="682"/>
      <c r="QWY525" s="682"/>
      <c r="QWZ525" s="682"/>
      <c r="QXA525" s="682"/>
      <c r="QXB525" s="682"/>
      <c r="QXC525" s="682"/>
      <c r="QXD525" s="682"/>
      <c r="QXE525" s="682"/>
      <c r="QXF525" s="682"/>
      <c r="QXG525" s="682"/>
      <c r="QXH525" s="682"/>
      <c r="QXI525" s="682"/>
      <c r="QXJ525" s="682"/>
      <c r="QXK525" s="682"/>
      <c r="QXL525" s="682"/>
      <c r="QXM525" s="682"/>
      <c r="QXN525" s="682"/>
      <c r="QXO525" s="682"/>
      <c r="QXP525" s="682"/>
      <c r="QXQ525" s="682"/>
      <c r="QXR525" s="682"/>
      <c r="QXS525" s="682"/>
      <c r="QXT525" s="682"/>
      <c r="QXU525" s="682"/>
      <c r="QXV525" s="682"/>
      <c r="QXW525" s="682"/>
      <c r="QXX525" s="682"/>
      <c r="QXY525" s="682"/>
      <c r="QXZ525" s="682"/>
      <c r="QYA525" s="682"/>
      <c r="QYB525" s="682"/>
      <c r="QYC525" s="682"/>
      <c r="QYD525" s="682"/>
      <c r="QYE525" s="682"/>
      <c r="QYF525" s="682"/>
      <c r="QYG525" s="682"/>
      <c r="QYH525" s="682"/>
      <c r="QYI525" s="682"/>
      <c r="QYJ525" s="682"/>
      <c r="QYK525" s="682"/>
      <c r="QYL525" s="682"/>
      <c r="QYM525" s="682"/>
      <c r="QYN525" s="682"/>
      <c r="QYO525" s="682"/>
      <c r="QYP525" s="682"/>
      <c r="QYQ525" s="682"/>
      <c r="QYR525" s="682"/>
      <c r="QYS525" s="682"/>
      <c r="QYT525" s="682"/>
      <c r="QYU525" s="682"/>
      <c r="QYV525" s="682"/>
      <c r="QYW525" s="682"/>
      <c r="QYX525" s="682"/>
      <c r="QYY525" s="682"/>
      <c r="QYZ525" s="682"/>
      <c r="QZA525" s="682"/>
      <c r="QZB525" s="682"/>
      <c r="QZC525" s="682"/>
      <c r="QZD525" s="682"/>
      <c r="QZE525" s="682"/>
      <c r="QZF525" s="682"/>
      <c r="QZG525" s="682"/>
      <c r="QZH525" s="682"/>
      <c r="QZI525" s="682"/>
      <c r="QZJ525" s="682"/>
      <c r="QZK525" s="682"/>
      <c r="QZL525" s="682"/>
      <c r="QZM525" s="682"/>
      <c r="QZN525" s="682"/>
      <c r="QZO525" s="682"/>
      <c r="QZP525" s="682"/>
      <c r="QZQ525" s="682"/>
      <c r="QZR525" s="682"/>
      <c r="QZS525" s="682"/>
      <c r="QZT525" s="682"/>
      <c r="QZU525" s="682"/>
      <c r="QZV525" s="682"/>
      <c r="QZW525" s="682"/>
      <c r="QZX525" s="682"/>
      <c r="QZY525" s="682"/>
      <c r="QZZ525" s="682"/>
      <c r="RAA525" s="682"/>
      <c r="RAB525" s="682"/>
      <c r="RAC525" s="682"/>
      <c r="RAD525" s="682"/>
      <c r="RAE525" s="682"/>
      <c r="RAF525" s="682"/>
      <c r="RAG525" s="682"/>
      <c r="RAH525" s="682"/>
      <c r="RAI525" s="682"/>
      <c r="RAJ525" s="682"/>
      <c r="RAK525" s="682"/>
      <c r="RAL525" s="682"/>
      <c r="RAM525" s="682"/>
      <c r="RAN525" s="682"/>
      <c r="RAO525" s="682"/>
      <c r="RAP525" s="682"/>
      <c r="RAQ525" s="682"/>
      <c r="RAR525" s="682"/>
      <c r="RAS525" s="682"/>
      <c r="RAT525" s="682"/>
      <c r="RAU525" s="682"/>
      <c r="RAV525" s="682"/>
      <c r="RAW525" s="682"/>
      <c r="RAX525" s="682"/>
      <c r="RAY525" s="682"/>
      <c r="RAZ525" s="682"/>
      <c r="RBA525" s="682"/>
      <c r="RBB525" s="682"/>
      <c r="RBC525" s="682"/>
      <c r="RBD525" s="682"/>
      <c r="RBE525" s="682"/>
      <c r="RBF525" s="682"/>
      <c r="RBG525" s="682"/>
      <c r="RBH525" s="682"/>
      <c r="RBI525" s="682"/>
      <c r="RBJ525" s="682"/>
      <c r="RBK525" s="682"/>
      <c r="RBL525" s="682"/>
      <c r="RBM525" s="682"/>
      <c r="RBN525" s="682"/>
      <c r="RBO525" s="682"/>
      <c r="RBP525" s="682"/>
      <c r="RBQ525" s="682"/>
      <c r="RBR525" s="682"/>
      <c r="RBS525" s="682"/>
      <c r="RBT525" s="682"/>
      <c r="RBU525" s="682"/>
      <c r="RBV525" s="682"/>
      <c r="RBW525" s="682"/>
      <c r="RBX525" s="682"/>
      <c r="RBY525" s="682"/>
      <c r="RBZ525" s="682"/>
      <c r="RCA525" s="682"/>
      <c r="RCB525" s="682"/>
      <c r="RCC525" s="682"/>
      <c r="RCD525" s="682"/>
      <c r="RCE525" s="682"/>
      <c r="RCF525" s="682"/>
      <c r="RCG525" s="682"/>
      <c r="RCH525" s="682"/>
      <c r="RCI525" s="682"/>
      <c r="RCJ525" s="682"/>
      <c r="RCK525" s="682"/>
      <c r="RCL525" s="682"/>
      <c r="RCM525" s="682"/>
      <c r="RCN525" s="682"/>
      <c r="RCO525" s="682"/>
      <c r="RCP525" s="682"/>
      <c r="RCQ525" s="682"/>
      <c r="RCR525" s="682"/>
      <c r="RCS525" s="682"/>
      <c r="RCT525" s="682"/>
      <c r="RCU525" s="682"/>
      <c r="RCV525" s="682"/>
      <c r="RCW525" s="682"/>
      <c r="RCX525" s="682"/>
      <c r="RCY525" s="682"/>
      <c r="RCZ525" s="682"/>
      <c r="RDA525" s="682"/>
      <c r="RDB525" s="682"/>
      <c r="RDC525" s="682"/>
      <c r="RDD525" s="682"/>
      <c r="RDE525" s="682"/>
      <c r="RDF525" s="682"/>
      <c r="RDG525" s="682"/>
      <c r="RDH525" s="682"/>
      <c r="RDI525" s="682"/>
      <c r="RDJ525" s="682"/>
      <c r="RDK525" s="682"/>
      <c r="RDL525" s="682"/>
      <c r="RDM525" s="682"/>
      <c r="RDN525" s="682"/>
      <c r="RDO525" s="682"/>
      <c r="RDP525" s="682"/>
      <c r="RDQ525" s="682"/>
      <c r="RDR525" s="682"/>
      <c r="RDS525" s="682"/>
      <c r="RDT525" s="682"/>
      <c r="RDU525" s="682"/>
      <c r="RDV525" s="682"/>
      <c r="RDW525" s="682"/>
      <c r="RDX525" s="682"/>
      <c r="RDY525" s="682"/>
      <c r="RDZ525" s="682"/>
      <c r="REA525" s="682"/>
      <c r="REB525" s="682"/>
      <c r="REC525" s="682"/>
      <c r="RED525" s="682"/>
      <c r="REE525" s="682"/>
      <c r="REF525" s="682"/>
      <c r="REG525" s="682"/>
      <c r="REH525" s="682"/>
      <c r="REI525" s="682"/>
      <c r="REJ525" s="682"/>
      <c r="REK525" s="682"/>
      <c r="REL525" s="682"/>
      <c r="REM525" s="682"/>
      <c r="REN525" s="682"/>
      <c r="REO525" s="682"/>
      <c r="REP525" s="682"/>
      <c r="REQ525" s="682"/>
      <c r="RER525" s="682"/>
      <c r="RES525" s="682"/>
      <c r="RET525" s="682"/>
      <c r="REU525" s="682"/>
      <c r="REV525" s="682"/>
      <c r="REW525" s="682"/>
      <c r="REX525" s="682"/>
      <c r="REY525" s="682"/>
      <c r="REZ525" s="682"/>
      <c r="RFA525" s="682"/>
      <c r="RFB525" s="682"/>
      <c r="RFC525" s="682"/>
      <c r="RFD525" s="682"/>
      <c r="RFE525" s="682"/>
      <c r="RFF525" s="682"/>
      <c r="RFG525" s="682"/>
      <c r="RFH525" s="682"/>
      <c r="RFI525" s="682"/>
      <c r="RFJ525" s="682"/>
      <c r="RFK525" s="682"/>
      <c r="RFL525" s="682"/>
      <c r="RFM525" s="682"/>
      <c r="RFN525" s="682"/>
      <c r="RFO525" s="682"/>
      <c r="RFP525" s="682"/>
      <c r="RFQ525" s="682"/>
      <c r="RFR525" s="682"/>
      <c r="RFS525" s="682"/>
      <c r="RFT525" s="682"/>
      <c r="RFU525" s="682"/>
      <c r="RFV525" s="682"/>
      <c r="RFW525" s="682"/>
      <c r="RFX525" s="682"/>
      <c r="RFY525" s="682"/>
      <c r="RFZ525" s="682"/>
      <c r="RGA525" s="682"/>
      <c r="RGB525" s="682"/>
      <c r="RGC525" s="682"/>
      <c r="RGD525" s="682"/>
      <c r="RGE525" s="682"/>
      <c r="RGF525" s="682"/>
      <c r="RGG525" s="682"/>
      <c r="RGH525" s="682"/>
      <c r="RGI525" s="682"/>
      <c r="RGJ525" s="682"/>
      <c r="RGK525" s="682"/>
      <c r="RGL525" s="682"/>
      <c r="RGM525" s="682"/>
      <c r="RGN525" s="682"/>
      <c r="RGO525" s="682"/>
      <c r="RGP525" s="682"/>
      <c r="RGQ525" s="682"/>
      <c r="RGR525" s="682"/>
      <c r="RGS525" s="682"/>
      <c r="RGT525" s="682"/>
      <c r="RGU525" s="682"/>
      <c r="RGV525" s="682"/>
      <c r="RGW525" s="682"/>
      <c r="RGX525" s="682"/>
      <c r="RGY525" s="682"/>
      <c r="RGZ525" s="682"/>
      <c r="RHA525" s="682"/>
      <c r="RHB525" s="682"/>
      <c r="RHC525" s="682"/>
      <c r="RHD525" s="682"/>
      <c r="RHE525" s="682"/>
      <c r="RHF525" s="682"/>
      <c r="RHG525" s="682"/>
      <c r="RHH525" s="682"/>
      <c r="RHI525" s="682"/>
      <c r="RHJ525" s="682"/>
      <c r="RHK525" s="682"/>
      <c r="RHL525" s="682"/>
      <c r="RHM525" s="682"/>
      <c r="RHN525" s="682"/>
      <c r="RHO525" s="682"/>
      <c r="RHP525" s="682"/>
      <c r="RHQ525" s="682"/>
      <c r="RHR525" s="682"/>
      <c r="RHS525" s="682"/>
      <c r="RHT525" s="682"/>
      <c r="RHU525" s="682"/>
      <c r="RHV525" s="682"/>
      <c r="RHW525" s="682"/>
      <c r="RHX525" s="682"/>
      <c r="RHY525" s="682"/>
      <c r="RHZ525" s="682"/>
      <c r="RIA525" s="682"/>
      <c r="RIB525" s="682"/>
      <c r="RIC525" s="682"/>
      <c r="RID525" s="682"/>
      <c r="RIE525" s="682"/>
      <c r="RIF525" s="682"/>
      <c r="RIG525" s="682"/>
      <c r="RIH525" s="682"/>
      <c r="RII525" s="682"/>
      <c r="RIJ525" s="682"/>
      <c r="RIK525" s="682"/>
      <c r="RIL525" s="682"/>
      <c r="RIM525" s="682"/>
      <c r="RIN525" s="682"/>
      <c r="RIO525" s="682"/>
      <c r="RIP525" s="682"/>
      <c r="RIQ525" s="682"/>
      <c r="RIR525" s="682"/>
      <c r="RIS525" s="682"/>
      <c r="RIT525" s="682"/>
      <c r="RIU525" s="682"/>
      <c r="RIV525" s="682"/>
      <c r="RIW525" s="682"/>
      <c r="RIX525" s="682"/>
      <c r="RIY525" s="682"/>
      <c r="RIZ525" s="682"/>
      <c r="RJA525" s="682"/>
      <c r="RJB525" s="682"/>
      <c r="RJC525" s="682"/>
      <c r="RJD525" s="682"/>
      <c r="RJE525" s="682"/>
      <c r="RJF525" s="682"/>
      <c r="RJG525" s="682"/>
      <c r="RJH525" s="682"/>
      <c r="RJI525" s="682"/>
      <c r="RJJ525" s="682"/>
      <c r="RJK525" s="682"/>
      <c r="RJL525" s="682"/>
      <c r="RJM525" s="682"/>
      <c r="RJN525" s="682"/>
      <c r="RJO525" s="682"/>
      <c r="RJP525" s="682"/>
      <c r="RJQ525" s="682"/>
      <c r="RJR525" s="682"/>
      <c r="RJS525" s="682"/>
      <c r="RJT525" s="682"/>
      <c r="RJU525" s="682"/>
      <c r="RJV525" s="682"/>
      <c r="RJW525" s="682"/>
      <c r="RJX525" s="682"/>
      <c r="RJY525" s="682"/>
      <c r="RJZ525" s="682"/>
      <c r="RKA525" s="682"/>
      <c r="RKB525" s="682"/>
      <c r="RKC525" s="682"/>
      <c r="RKD525" s="682"/>
      <c r="RKE525" s="682"/>
      <c r="RKF525" s="682"/>
      <c r="RKG525" s="682"/>
      <c r="RKH525" s="682"/>
      <c r="RKI525" s="682"/>
      <c r="RKJ525" s="682"/>
      <c r="RKK525" s="682"/>
      <c r="RKL525" s="682"/>
      <c r="RKM525" s="682"/>
      <c r="RKN525" s="682"/>
      <c r="RKO525" s="682"/>
      <c r="RKP525" s="682"/>
      <c r="RKQ525" s="682"/>
      <c r="RKR525" s="682"/>
      <c r="RKS525" s="682"/>
      <c r="RKT525" s="682"/>
      <c r="RKU525" s="682"/>
      <c r="RKV525" s="682"/>
      <c r="RKW525" s="682"/>
      <c r="RKX525" s="682"/>
      <c r="RKY525" s="682"/>
      <c r="RKZ525" s="682"/>
      <c r="RLA525" s="682"/>
      <c r="RLB525" s="682"/>
      <c r="RLC525" s="682"/>
      <c r="RLD525" s="682"/>
      <c r="RLE525" s="682"/>
      <c r="RLF525" s="682"/>
      <c r="RLG525" s="682"/>
      <c r="RLH525" s="682"/>
      <c r="RLI525" s="682"/>
      <c r="RLJ525" s="682"/>
      <c r="RLK525" s="682"/>
      <c r="RLL525" s="682"/>
      <c r="RLM525" s="682"/>
      <c r="RLN525" s="682"/>
      <c r="RLO525" s="682"/>
      <c r="RLP525" s="682"/>
      <c r="RLQ525" s="682"/>
      <c r="RLR525" s="682"/>
      <c r="RLS525" s="682"/>
      <c r="RLT525" s="682"/>
      <c r="RLU525" s="682"/>
      <c r="RLV525" s="682"/>
      <c r="RLW525" s="682"/>
      <c r="RLX525" s="682"/>
      <c r="RLY525" s="682"/>
      <c r="RLZ525" s="682"/>
      <c r="RMA525" s="682"/>
      <c r="RMB525" s="682"/>
      <c r="RMC525" s="682"/>
      <c r="RMD525" s="682"/>
      <c r="RME525" s="682"/>
      <c r="RMF525" s="682"/>
      <c r="RMG525" s="682"/>
      <c r="RMH525" s="682"/>
      <c r="RMI525" s="682"/>
      <c r="RMJ525" s="682"/>
      <c r="RMK525" s="682"/>
      <c r="RML525" s="682"/>
      <c r="RMM525" s="682"/>
      <c r="RMN525" s="682"/>
      <c r="RMO525" s="682"/>
      <c r="RMP525" s="682"/>
      <c r="RMQ525" s="682"/>
      <c r="RMR525" s="682"/>
      <c r="RMS525" s="682"/>
      <c r="RMT525" s="682"/>
      <c r="RMU525" s="682"/>
      <c r="RMV525" s="682"/>
      <c r="RMW525" s="682"/>
      <c r="RMX525" s="682"/>
      <c r="RMY525" s="682"/>
      <c r="RMZ525" s="682"/>
      <c r="RNA525" s="682"/>
      <c r="RNB525" s="682"/>
      <c r="RNC525" s="682"/>
      <c r="RND525" s="682"/>
      <c r="RNE525" s="682"/>
      <c r="RNF525" s="682"/>
      <c r="RNG525" s="682"/>
      <c r="RNH525" s="682"/>
      <c r="RNI525" s="682"/>
      <c r="RNJ525" s="682"/>
      <c r="RNK525" s="682"/>
      <c r="RNL525" s="682"/>
      <c r="RNM525" s="682"/>
      <c r="RNN525" s="682"/>
      <c r="RNO525" s="682"/>
      <c r="RNP525" s="682"/>
      <c r="RNQ525" s="682"/>
      <c r="RNR525" s="682"/>
      <c r="RNS525" s="682"/>
      <c r="RNT525" s="682"/>
      <c r="RNU525" s="682"/>
      <c r="RNV525" s="682"/>
      <c r="RNW525" s="682"/>
      <c r="RNX525" s="682"/>
      <c r="RNY525" s="682"/>
      <c r="RNZ525" s="682"/>
      <c r="ROA525" s="682"/>
      <c r="ROB525" s="682"/>
      <c r="ROC525" s="682"/>
      <c r="ROD525" s="682"/>
      <c r="ROE525" s="682"/>
      <c r="ROF525" s="682"/>
      <c r="ROG525" s="682"/>
      <c r="ROH525" s="682"/>
      <c r="ROI525" s="682"/>
      <c r="ROJ525" s="682"/>
      <c r="ROK525" s="682"/>
      <c r="ROL525" s="682"/>
      <c r="ROM525" s="682"/>
      <c r="RON525" s="682"/>
      <c r="ROO525" s="682"/>
      <c r="ROP525" s="682"/>
      <c r="ROQ525" s="682"/>
      <c r="ROR525" s="682"/>
      <c r="ROS525" s="682"/>
      <c r="ROT525" s="682"/>
      <c r="ROU525" s="682"/>
      <c r="ROV525" s="682"/>
      <c r="ROW525" s="682"/>
      <c r="ROX525" s="682"/>
      <c r="ROY525" s="682"/>
      <c r="ROZ525" s="682"/>
      <c r="RPA525" s="682"/>
      <c r="RPB525" s="682"/>
      <c r="RPC525" s="682"/>
      <c r="RPD525" s="682"/>
      <c r="RPE525" s="682"/>
      <c r="RPF525" s="682"/>
      <c r="RPG525" s="682"/>
      <c r="RPH525" s="682"/>
      <c r="RPI525" s="682"/>
      <c r="RPJ525" s="682"/>
      <c r="RPK525" s="682"/>
      <c r="RPL525" s="682"/>
      <c r="RPM525" s="682"/>
      <c r="RPN525" s="682"/>
      <c r="RPO525" s="682"/>
      <c r="RPP525" s="682"/>
      <c r="RPQ525" s="682"/>
      <c r="RPR525" s="682"/>
      <c r="RPS525" s="682"/>
      <c r="RPT525" s="682"/>
      <c r="RPU525" s="682"/>
      <c r="RPV525" s="682"/>
      <c r="RPW525" s="682"/>
      <c r="RPX525" s="682"/>
      <c r="RPY525" s="682"/>
      <c r="RPZ525" s="682"/>
      <c r="RQA525" s="682"/>
      <c r="RQB525" s="682"/>
      <c r="RQC525" s="682"/>
      <c r="RQD525" s="682"/>
      <c r="RQE525" s="682"/>
      <c r="RQF525" s="682"/>
      <c r="RQG525" s="682"/>
      <c r="RQH525" s="682"/>
      <c r="RQI525" s="682"/>
      <c r="RQJ525" s="682"/>
      <c r="RQK525" s="682"/>
      <c r="RQL525" s="682"/>
      <c r="RQM525" s="682"/>
      <c r="RQN525" s="682"/>
      <c r="RQO525" s="682"/>
      <c r="RQP525" s="682"/>
      <c r="RQQ525" s="682"/>
      <c r="RQR525" s="682"/>
      <c r="RQS525" s="682"/>
      <c r="RQT525" s="682"/>
      <c r="RQU525" s="682"/>
      <c r="RQV525" s="682"/>
      <c r="RQW525" s="682"/>
      <c r="RQX525" s="682"/>
      <c r="RQY525" s="682"/>
      <c r="RQZ525" s="682"/>
      <c r="RRA525" s="682"/>
      <c r="RRB525" s="682"/>
      <c r="RRC525" s="682"/>
      <c r="RRD525" s="682"/>
      <c r="RRE525" s="682"/>
      <c r="RRF525" s="682"/>
      <c r="RRG525" s="682"/>
      <c r="RRH525" s="682"/>
      <c r="RRI525" s="682"/>
      <c r="RRJ525" s="682"/>
      <c r="RRK525" s="682"/>
      <c r="RRL525" s="682"/>
      <c r="RRM525" s="682"/>
      <c r="RRN525" s="682"/>
      <c r="RRO525" s="682"/>
      <c r="RRP525" s="682"/>
      <c r="RRQ525" s="682"/>
      <c r="RRR525" s="682"/>
      <c r="RRS525" s="682"/>
      <c r="RRT525" s="682"/>
      <c r="RRU525" s="682"/>
      <c r="RRV525" s="682"/>
      <c r="RRW525" s="682"/>
      <c r="RRX525" s="682"/>
      <c r="RRY525" s="682"/>
      <c r="RRZ525" s="682"/>
      <c r="RSA525" s="682"/>
      <c r="RSB525" s="682"/>
      <c r="RSC525" s="682"/>
      <c r="RSD525" s="682"/>
      <c r="RSE525" s="682"/>
      <c r="RSF525" s="682"/>
      <c r="RSG525" s="682"/>
      <c r="RSH525" s="682"/>
      <c r="RSI525" s="682"/>
      <c r="RSJ525" s="682"/>
      <c r="RSK525" s="682"/>
      <c r="RSL525" s="682"/>
      <c r="RSM525" s="682"/>
      <c r="RSN525" s="682"/>
      <c r="RSO525" s="682"/>
      <c r="RSP525" s="682"/>
      <c r="RSQ525" s="682"/>
      <c r="RSR525" s="682"/>
      <c r="RSS525" s="682"/>
      <c r="RST525" s="682"/>
      <c r="RSU525" s="682"/>
      <c r="RSV525" s="682"/>
      <c r="RSW525" s="682"/>
      <c r="RSX525" s="682"/>
      <c r="RSY525" s="682"/>
      <c r="RSZ525" s="682"/>
      <c r="RTA525" s="682"/>
      <c r="RTB525" s="682"/>
      <c r="RTC525" s="682"/>
      <c r="RTD525" s="682"/>
      <c r="RTE525" s="682"/>
      <c r="RTF525" s="682"/>
      <c r="RTG525" s="682"/>
      <c r="RTH525" s="682"/>
      <c r="RTI525" s="682"/>
      <c r="RTJ525" s="682"/>
      <c r="RTK525" s="682"/>
      <c r="RTL525" s="682"/>
      <c r="RTM525" s="682"/>
      <c r="RTN525" s="682"/>
      <c r="RTO525" s="682"/>
      <c r="RTP525" s="682"/>
      <c r="RTQ525" s="682"/>
      <c r="RTR525" s="682"/>
      <c r="RTS525" s="682"/>
      <c r="RTT525" s="682"/>
      <c r="RTU525" s="682"/>
      <c r="RTV525" s="682"/>
      <c r="RTW525" s="682"/>
      <c r="RTX525" s="682"/>
      <c r="RTY525" s="682"/>
      <c r="RTZ525" s="682"/>
      <c r="RUA525" s="682"/>
      <c r="RUB525" s="682"/>
      <c r="RUC525" s="682"/>
      <c r="RUD525" s="682"/>
      <c r="RUE525" s="682"/>
      <c r="RUF525" s="682"/>
      <c r="RUG525" s="682"/>
      <c r="RUH525" s="682"/>
      <c r="RUI525" s="682"/>
      <c r="RUJ525" s="682"/>
      <c r="RUK525" s="682"/>
      <c r="RUL525" s="682"/>
      <c r="RUM525" s="682"/>
      <c r="RUN525" s="682"/>
      <c r="RUO525" s="682"/>
      <c r="RUP525" s="682"/>
      <c r="RUQ525" s="682"/>
      <c r="RUR525" s="682"/>
      <c r="RUS525" s="682"/>
      <c r="RUT525" s="682"/>
      <c r="RUU525" s="682"/>
      <c r="RUV525" s="682"/>
      <c r="RUW525" s="682"/>
      <c r="RUX525" s="682"/>
      <c r="RUY525" s="682"/>
      <c r="RUZ525" s="682"/>
      <c r="RVA525" s="682"/>
      <c r="RVB525" s="682"/>
      <c r="RVC525" s="682"/>
      <c r="RVD525" s="682"/>
      <c r="RVE525" s="682"/>
      <c r="RVF525" s="682"/>
      <c r="RVG525" s="682"/>
      <c r="RVH525" s="682"/>
      <c r="RVI525" s="682"/>
      <c r="RVJ525" s="682"/>
      <c r="RVK525" s="682"/>
      <c r="RVL525" s="682"/>
      <c r="RVM525" s="682"/>
      <c r="RVN525" s="682"/>
      <c r="RVO525" s="682"/>
      <c r="RVP525" s="682"/>
      <c r="RVQ525" s="682"/>
      <c r="RVR525" s="682"/>
      <c r="RVS525" s="682"/>
      <c r="RVT525" s="682"/>
      <c r="RVU525" s="682"/>
      <c r="RVV525" s="682"/>
      <c r="RVW525" s="682"/>
      <c r="RVX525" s="682"/>
      <c r="RVY525" s="682"/>
      <c r="RVZ525" s="682"/>
      <c r="RWA525" s="682"/>
      <c r="RWB525" s="682"/>
      <c r="RWC525" s="682"/>
      <c r="RWD525" s="682"/>
      <c r="RWE525" s="682"/>
      <c r="RWF525" s="682"/>
      <c r="RWG525" s="682"/>
      <c r="RWH525" s="682"/>
      <c r="RWI525" s="682"/>
      <c r="RWJ525" s="682"/>
      <c r="RWK525" s="682"/>
      <c r="RWL525" s="682"/>
      <c r="RWM525" s="682"/>
      <c r="RWN525" s="682"/>
      <c r="RWO525" s="682"/>
      <c r="RWP525" s="682"/>
      <c r="RWQ525" s="682"/>
      <c r="RWR525" s="682"/>
      <c r="RWS525" s="682"/>
      <c r="RWT525" s="682"/>
      <c r="RWU525" s="682"/>
      <c r="RWV525" s="682"/>
      <c r="RWW525" s="682"/>
      <c r="RWX525" s="682"/>
      <c r="RWY525" s="682"/>
      <c r="RWZ525" s="682"/>
      <c r="RXA525" s="682"/>
      <c r="RXB525" s="682"/>
      <c r="RXC525" s="682"/>
      <c r="RXD525" s="682"/>
      <c r="RXE525" s="682"/>
      <c r="RXF525" s="682"/>
      <c r="RXG525" s="682"/>
      <c r="RXH525" s="682"/>
      <c r="RXI525" s="682"/>
      <c r="RXJ525" s="682"/>
      <c r="RXK525" s="682"/>
      <c r="RXL525" s="682"/>
      <c r="RXM525" s="682"/>
      <c r="RXN525" s="682"/>
      <c r="RXO525" s="682"/>
      <c r="RXP525" s="682"/>
      <c r="RXQ525" s="682"/>
      <c r="RXR525" s="682"/>
      <c r="RXS525" s="682"/>
      <c r="RXT525" s="682"/>
      <c r="RXU525" s="682"/>
      <c r="RXV525" s="682"/>
      <c r="RXW525" s="682"/>
      <c r="RXX525" s="682"/>
      <c r="RXY525" s="682"/>
      <c r="RXZ525" s="682"/>
      <c r="RYA525" s="682"/>
      <c r="RYB525" s="682"/>
      <c r="RYC525" s="682"/>
      <c r="RYD525" s="682"/>
      <c r="RYE525" s="682"/>
      <c r="RYF525" s="682"/>
      <c r="RYG525" s="682"/>
      <c r="RYH525" s="682"/>
      <c r="RYI525" s="682"/>
      <c r="RYJ525" s="682"/>
      <c r="RYK525" s="682"/>
      <c r="RYL525" s="682"/>
      <c r="RYM525" s="682"/>
      <c r="RYN525" s="682"/>
      <c r="RYO525" s="682"/>
      <c r="RYP525" s="682"/>
      <c r="RYQ525" s="682"/>
      <c r="RYR525" s="682"/>
      <c r="RYS525" s="682"/>
      <c r="RYT525" s="682"/>
      <c r="RYU525" s="682"/>
      <c r="RYV525" s="682"/>
      <c r="RYW525" s="682"/>
      <c r="RYX525" s="682"/>
      <c r="RYY525" s="682"/>
      <c r="RYZ525" s="682"/>
      <c r="RZA525" s="682"/>
      <c r="RZB525" s="682"/>
      <c r="RZC525" s="682"/>
      <c r="RZD525" s="682"/>
      <c r="RZE525" s="682"/>
      <c r="RZF525" s="682"/>
      <c r="RZG525" s="682"/>
      <c r="RZH525" s="682"/>
      <c r="RZI525" s="682"/>
      <c r="RZJ525" s="682"/>
      <c r="RZK525" s="682"/>
      <c r="RZL525" s="682"/>
      <c r="RZM525" s="682"/>
      <c r="RZN525" s="682"/>
      <c r="RZO525" s="682"/>
      <c r="RZP525" s="682"/>
      <c r="RZQ525" s="682"/>
      <c r="RZR525" s="682"/>
      <c r="RZS525" s="682"/>
      <c r="RZT525" s="682"/>
      <c r="RZU525" s="682"/>
      <c r="RZV525" s="682"/>
      <c r="RZW525" s="682"/>
      <c r="RZX525" s="682"/>
      <c r="RZY525" s="682"/>
      <c r="RZZ525" s="682"/>
      <c r="SAA525" s="682"/>
      <c r="SAB525" s="682"/>
      <c r="SAC525" s="682"/>
      <c r="SAD525" s="682"/>
      <c r="SAE525" s="682"/>
      <c r="SAF525" s="682"/>
      <c r="SAG525" s="682"/>
      <c r="SAH525" s="682"/>
      <c r="SAI525" s="682"/>
      <c r="SAJ525" s="682"/>
      <c r="SAK525" s="682"/>
      <c r="SAL525" s="682"/>
      <c r="SAM525" s="682"/>
      <c r="SAN525" s="682"/>
      <c r="SAO525" s="682"/>
      <c r="SAP525" s="682"/>
      <c r="SAQ525" s="682"/>
      <c r="SAR525" s="682"/>
      <c r="SAS525" s="682"/>
      <c r="SAT525" s="682"/>
      <c r="SAU525" s="682"/>
      <c r="SAV525" s="682"/>
      <c r="SAW525" s="682"/>
      <c r="SAX525" s="682"/>
      <c r="SAY525" s="682"/>
      <c r="SAZ525" s="682"/>
      <c r="SBA525" s="682"/>
      <c r="SBB525" s="682"/>
      <c r="SBC525" s="682"/>
      <c r="SBD525" s="682"/>
      <c r="SBE525" s="682"/>
      <c r="SBF525" s="682"/>
      <c r="SBG525" s="682"/>
      <c r="SBH525" s="682"/>
      <c r="SBI525" s="682"/>
      <c r="SBJ525" s="682"/>
      <c r="SBK525" s="682"/>
      <c r="SBL525" s="682"/>
      <c r="SBM525" s="682"/>
      <c r="SBN525" s="682"/>
      <c r="SBO525" s="682"/>
      <c r="SBP525" s="682"/>
      <c r="SBQ525" s="682"/>
      <c r="SBR525" s="682"/>
      <c r="SBS525" s="682"/>
      <c r="SBT525" s="682"/>
      <c r="SBU525" s="682"/>
      <c r="SBV525" s="682"/>
      <c r="SBW525" s="682"/>
      <c r="SBX525" s="682"/>
      <c r="SBY525" s="682"/>
      <c r="SBZ525" s="682"/>
      <c r="SCA525" s="682"/>
      <c r="SCB525" s="682"/>
      <c r="SCC525" s="682"/>
      <c r="SCD525" s="682"/>
      <c r="SCE525" s="682"/>
      <c r="SCF525" s="682"/>
      <c r="SCG525" s="682"/>
      <c r="SCH525" s="682"/>
      <c r="SCI525" s="682"/>
      <c r="SCJ525" s="682"/>
      <c r="SCK525" s="682"/>
      <c r="SCL525" s="682"/>
      <c r="SCM525" s="682"/>
      <c r="SCN525" s="682"/>
      <c r="SCO525" s="682"/>
      <c r="SCP525" s="682"/>
      <c r="SCQ525" s="682"/>
      <c r="SCR525" s="682"/>
      <c r="SCS525" s="682"/>
      <c r="SCT525" s="682"/>
      <c r="SCU525" s="682"/>
      <c r="SCV525" s="682"/>
      <c r="SCW525" s="682"/>
      <c r="SCX525" s="682"/>
      <c r="SCY525" s="682"/>
      <c r="SCZ525" s="682"/>
      <c r="SDA525" s="682"/>
      <c r="SDB525" s="682"/>
      <c r="SDC525" s="682"/>
      <c r="SDD525" s="682"/>
      <c r="SDE525" s="682"/>
      <c r="SDF525" s="682"/>
      <c r="SDG525" s="682"/>
      <c r="SDH525" s="682"/>
      <c r="SDI525" s="682"/>
      <c r="SDJ525" s="682"/>
      <c r="SDK525" s="682"/>
      <c r="SDL525" s="682"/>
      <c r="SDM525" s="682"/>
      <c r="SDN525" s="682"/>
      <c r="SDO525" s="682"/>
      <c r="SDP525" s="682"/>
      <c r="SDQ525" s="682"/>
      <c r="SDR525" s="682"/>
      <c r="SDS525" s="682"/>
      <c r="SDT525" s="682"/>
      <c r="SDU525" s="682"/>
      <c r="SDV525" s="682"/>
      <c r="SDW525" s="682"/>
      <c r="SDX525" s="682"/>
      <c r="SDY525" s="682"/>
      <c r="SDZ525" s="682"/>
      <c r="SEA525" s="682"/>
      <c r="SEB525" s="682"/>
      <c r="SEC525" s="682"/>
      <c r="SED525" s="682"/>
      <c r="SEE525" s="682"/>
      <c r="SEF525" s="682"/>
      <c r="SEG525" s="682"/>
      <c r="SEH525" s="682"/>
      <c r="SEI525" s="682"/>
      <c r="SEJ525" s="682"/>
      <c r="SEK525" s="682"/>
      <c r="SEL525" s="682"/>
      <c r="SEM525" s="682"/>
      <c r="SEN525" s="682"/>
      <c r="SEO525" s="682"/>
      <c r="SEP525" s="682"/>
      <c r="SEQ525" s="682"/>
      <c r="SER525" s="682"/>
      <c r="SES525" s="682"/>
      <c r="SET525" s="682"/>
      <c r="SEU525" s="682"/>
      <c r="SEV525" s="682"/>
      <c r="SEW525" s="682"/>
      <c r="SEX525" s="682"/>
      <c r="SEY525" s="682"/>
      <c r="SEZ525" s="682"/>
      <c r="SFA525" s="682"/>
      <c r="SFB525" s="682"/>
      <c r="SFC525" s="682"/>
      <c r="SFD525" s="682"/>
      <c r="SFE525" s="682"/>
      <c r="SFF525" s="682"/>
      <c r="SFG525" s="682"/>
      <c r="SFH525" s="682"/>
      <c r="SFI525" s="682"/>
      <c r="SFJ525" s="682"/>
      <c r="SFK525" s="682"/>
      <c r="SFL525" s="682"/>
      <c r="SFM525" s="682"/>
      <c r="SFN525" s="682"/>
      <c r="SFO525" s="682"/>
      <c r="SFP525" s="682"/>
      <c r="SFQ525" s="682"/>
      <c r="SFR525" s="682"/>
      <c r="SFS525" s="682"/>
      <c r="SFT525" s="682"/>
      <c r="SFU525" s="682"/>
      <c r="SFV525" s="682"/>
      <c r="SFW525" s="682"/>
      <c r="SFX525" s="682"/>
      <c r="SFY525" s="682"/>
      <c r="SFZ525" s="682"/>
      <c r="SGA525" s="682"/>
      <c r="SGB525" s="682"/>
      <c r="SGC525" s="682"/>
      <c r="SGD525" s="682"/>
      <c r="SGE525" s="682"/>
      <c r="SGF525" s="682"/>
      <c r="SGG525" s="682"/>
      <c r="SGH525" s="682"/>
      <c r="SGI525" s="682"/>
      <c r="SGJ525" s="682"/>
      <c r="SGK525" s="682"/>
      <c r="SGL525" s="682"/>
      <c r="SGM525" s="682"/>
      <c r="SGN525" s="682"/>
      <c r="SGO525" s="682"/>
      <c r="SGP525" s="682"/>
      <c r="SGQ525" s="682"/>
      <c r="SGR525" s="682"/>
      <c r="SGS525" s="682"/>
      <c r="SGT525" s="682"/>
      <c r="SGU525" s="682"/>
      <c r="SGV525" s="682"/>
      <c r="SGW525" s="682"/>
      <c r="SGX525" s="682"/>
      <c r="SGY525" s="682"/>
      <c r="SGZ525" s="682"/>
      <c r="SHA525" s="682"/>
      <c r="SHB525" s="682"/>
      <c r="SHC525" s="682"/>
      <c r="SHD525" s="682"/>
      <c r="SHE525" s="682"/>
      <c r="SHF525" s="682"/>
      <c r="SHG525" s="682"/>
      <c r="SHH525" s="682"/>
      <c r="SHI525" s="682"/>
      <c r="SHJ525" s="682"/>
      <c r="SHK525" s="682"/>
      <c r="SHL525" s="682"/>
      <c r="SHM525" s="682"/>
      <c r="SHN525" s="682"/>
      <c r="SHO525" s="682"/>
      <c r="SHP525" s="682"/>
      <c r="SHQ525" s="682"/>
      <c r="SHR525" s="682"/>
      <c r="SHS525" s="682"/>
      <c r="SHT525" s="682"/>
      <c r="SHU525" s="682"/>
      <c r="SHV525" s="682"/>
      <c r="SHW525" s="682"/>
      <c r="SHX525" s="682"/>
      <c r="SHY525" s="682"/>
      <c r="SHZ525" s="682"/>
      <c r="SIA525" s="682"/>
      <c r="SIB525" s="682"/>
      <c r="SIC525" s="682"/>
      <c r="SID525" s="682"/>
      <c r="SIE525" s="682"/>
      <c r="SIF525" s="682"/>
      <c r="SIG525" s="682"/>
      <c r="SIH525" s="682"/>
      <c r="SII525" s="682"/>
      <c r="SIJ525" s="682"/>
      <c r="SIK525" s="682"/>
      <c r="SIL525" s="682"/>
      <c r="SIM525" s="682"/>
      <c r="SIN525" s="682"/>
      <c r="SIO525" s="682"/>
      <c r="SIP525" s="682"/>
      <c r="SIQ525" s="682"/>
      <c r="SIR525" s="682"/>
      <c r="SIS525" s="682"/>
      <c r="SIT525" s="682"/>
      <c r="SIU525" s="682"/>
      <c r="SIV525" s="682"/>
      <c r="SIW525" s="682"/>
      <c r="SIX525" s="682"/>
      <c r="SIY525" s="682"/>
      <c r="SIZ525" s="682"/>
      <c r="SJA525" s="682"/>
      <c r="SJB525" s="682"/>
      <c r="SJC525" s="682"/>
      <c r="SJD525" s="682"/>
      <c r="SJE525" s="682"/>
      <c r="SJF525" s="682"/>
      <c r="SJG525" s="682"/>
      <c r="SJH525" s="682"/>
      <c r="SJI525" s="682"/>
      <c r="SJJ525" s="682"/>
      <c r="SJK525" s="682"/>
      <c r="SJL525" s="682"/>
      <c r="SJM525" s="682"/>
      <c r="SJN525" s="682"/>
      <c r="SJO525" s="682"/>
      <c r="SJP525" s="682"/>
      <c r="SJQ525" s="682"/>
      <c r="SJR525" s="682"/>
      <c r="SJS525" s="682"/>
      <c r="SJT525" s="682"/>
      <c r="SJU525" s="682"/>
      <c r="SJV525" s="682"/>
      <c r="SJW525" s="682"/>
      <c r="SJX525" s="682"/>
      <c r="SJY525" s="682"/>
      <c r="SJZ525" s="682"/>
      <c r="SKA525" s="682"/>
      <c r="SKB525" s="682"/>
      <c r="SKC525" s="682"/>
      <c r="SKD525" s="682"/>
      <c r="SKE525" s="682"/>
      <c r="SKF525" s="682"/>
      <c r="SKG525" s="682"/>
      <c r="SKH525" s="682"/>
      <c r="SKI525" s="682"/>
      <c r="SKJ525" s="682"/>
      <c r="SKK525" s="682"/>
      <c r="SKL525" s="682"/>
      <c r="SKM525" s="682"/>
      <c r="SKN525" s="682"/>
      <c r="SKO525" s="682"/>
      <c r="SKP525" s="682"/>
      <c r="SKQ525" s="682"/>
      <c r="SKR525" s="682"/>
      <c r="SKS525" s="682"/>
      <c r="SKT525" s="682"/>
      <c r="SKU525" s="682"/>
      <c r="SKV525" s="682"/>
      <c r="SKW525" s="682"/>
      <c r="SKX525" s="682"/>
      <c r="SKY525" s="682"/>
      <c r="SKZ525" s="682"/>
      <c r="SLA525" s="682"/>
      <c r="SLB525" s="682"/>
      <c r="SLC525" s="682"/>
      <c r="SLD525" s="682"/>
      <c r="SLE525" s="682"/>
      <c r="SLF525" s="682"/>
      <c r="SLG525" s="682"/>
      <c r="SLH525" s="682"/>
      <c r="SLI525" s="682"/>
      <c r="SLJ525" s="682"/>
      <c r="SLK525" s="682"/>
      <c r="SLL525" s="682"/>
      <c r="SLM525" s="682"/>
      <c r="SLN525" s="682"/>
      <c r="SLO525" s="682"/>
      <c r="SLP525" s="682"/>
      <c r="SLQ525" s="682"/>
      <c r="SLR525" s="682"/>
      <c r="SLS525" s="682"/>
      <c r="SLT525" s="682"/>
      <c r="SLU525" s="682"/>
      <c r="SLV525" s="682"/>
      <c r="SLW525" s="682"/>
      <c r="SLX525" s="682"/>
      <c r="SLY525" s="682"/>
      <c r="SLZ525" s="682"/>
      <c r="SMA525" s="682"/>
      <c r="SMB525" s="682"/>
      <c r="SMC525" s="682"/>
      <c r="SMD525" s="682"/>
      <c r="SME525" s="682"/>
      <c r="SMF525" s="682"/>
      <c r="SMG525" s="682"/>
      <c r="SMH525" s="682"/>
      <c r="SMI525" s="682"/>
      <c r="SMJ525" s="682"/>
      <c r="SMK525" s="682"/>
      <c r="SML525" s="682"/>
      <c r="SMM525" s="682"/>
      <c r="SMN525" s="682"/>
      <c r="SMO525" s="682"/>
      <c r="SMP525" s="682"/>
      <c r="SMQ525" s="682"/>
      <c r="SMR525" s="682"/>
      <c r="SMS525" s="682"/>
      <c r="SMT525" s="682"/>
      <c r="SMU525" s="682"/>
      <c r="SMV525" s="682"/>
      <c r="SMW525" s="682"/>
      <c r="SMX525" s="682"/>
      <c r="SMY525" s="682"/>
      <c r="SMZ525" s="682"/>
      <c r="SNA525" s="682"/>
      <c r="SNB525" s="682"/>
      <c r="SNC525" s="682"/>
      <c r="SND525" s="682"/>
      <c r="SNE525" s="682"/>
      <c r="SNF525" s="682"/>
      <c r="SNG525" s="682"/>
      <c r="SNH525" s="682"/>
      <c r="SNI525" s="682"/>
      <c r="SNJ525" s="682"/>
      <c r="SNK525" s="682"/>
      <c r="SNL525" s="682"/>
      <c r="SNM525" s="682"/>
      <c r="SNN525" s="682"/>
      <c r="SNO525" s="682"/>
      <c r="SNP525" s="682"/>
      <c r="SNQ525" s="682"/>
      <c r="SNR525" s="682"/>
      <c r="SNS525" s="682"/>
      <c r="SNT525" s="682"/>
      <c r="SNU525" s="682"/>
      <c r="SNV525" s="682"/>
      <c r="SNW525" s="682"/>
      <c r="SNX525" s="682"/>
      <c r="SNY525" s="682"/>
      <c r="SNZ525" s="682"/>
      <c r="SOA525" s="682"/>
      <c r="SOB525" s="682"/>
      <c r="SOC525" s="682"/>
      <c r="SOD525" s="682"/>
      <c r="SOE525" s="682"/>
      <c r="SOF525" s="682"/>
      <c r="SOG525" s="682"/>
      <c r="SOH525" s="682"/>
      <c r="SOI525" s="682"/>
      <c r="SOJ525" s="682"/>
      <c r="SOK525" s="682"/>
      <c r="SOL525" s="682"/>
      <c r="SOM525" s="682"/>
      <c r="SON525" s="682"/>
      <c r="SOO525" s="682"/>
      <c r="SOP525" s="682"/>
      <c r="SOQ525" s="682"/>
      <c r="SOR525" s="682"/>
      <c r="SOS525" s="682"/>
      <c r="SOT525" s="682"/>
      <c r="SOU525" s="682"/>
      <c r="SOV525" s="682"/>
      <c r="SOW525" s="682"/>
      <c r="SOX525" s="682"/>
      <c r="SOY525" s="682"/>
      <c r="SOZ525" s="682"/>
      <c r="SPA525" s="682"/>
      <c r="SPB525" s="682"/>
      <c r="SPC525" s="682"/>
      <c r="SPD525" s="682"/>
      <c r="SPE525" s="682"/>
      <c r="SPF525" s="682"/>
      <c r="SPG525" s="682"/>
      <c r="SPH525" s="682"/>
      <c r="SPI525" s="682"/>
      <c r="SPJ525" s="682"/>
      <c r="SPK525" s="682"/>
      <c r="SPL525" s="682"/>
      <c r="SPM525" s="682"/>
      <c r="SPN525" s="682"/>
      <c r="SPO525" s="682"/>
      <c r="SPP525" s="682"/>
      <c r="SPQ525" s="682"/>
      <c r="SPR525" s="682"/>
      <c r="SPS525" s="682"/>
      <c r="SPT525" s="682"/>
      <c r="SPU525" s="682"/>
      <c r="SPV525" s="682"/>
      <c r="SPW525" s="682"/>
      <c r="SPX525" s="682"/>
      <c r="SPY525" s="682"/>
      <c r="SPZ525" s="682"/>
      <c r="SQA525" s="682"/>
      <c r="SQB525" s="682"/>
      <c r="SQC525" s="682"/>
      <c r="SQD525" s="682"/>
      <c r="SQE525" s="682"/>
      <c r="SQF525" s="682"/>
      <c r="SQG525" s="682"/>
      <c r="SQH525" s="682"/>
      <c r="SQI525" s="682"/>
      <c r="SQJ525" s="682"/>
      <c r="SQK525" s="682"/>
      <c r="SQL525" s="682"/>
      <c r="SQM525" s="682"/>
      <c r="SQN525" s="682"/>
      <c r="SQO525" s="682"/>
      <c r="SQP525" s="682"/>
      <c r="SQQ525" s="682"/>
      <c r="SQR525" s="682"/>
      <c r="SQS525" s="682"/>
      <c r="SQT525" s="682"/>
      <c r="SQU525" s="682"/>
      <c r="SQV525" s="682"/>
      <c r="SQW525" s="682"/>
      <c r="SQX525" s="682"/>
      <c r="SQY525" s="682"/>
      <c r="SQZ525" s="682"/>
      <c r="SRA525" s="682"/>
      <c r="SRB525" s="682"/>
      <c r="SRC525" s="682"/>
      <c r="SRD525" s="682"/>
      <c r="SRE525" s="682"/>
      <c r="SRF525" s="682"/>
      <c r="SRG525" s="682"/>
      <c r="SRH525" s="682"/>
      <c r="SRI525" s="682"/>
      <c r="SRJ525" s="682"/>
      <c r="SRK525" s="682"/>
      <c r="SRL525" s="682"/>
      <c r="SRM525" s="682"/>
      <c r="SRN525" s="682"/>
      <c r="SRO525" s="682"/>
      <c r="SRP525" s="682"/>
      <c r="SRQ525" s="682"/>
      <c r="SRR525" s="682"/>
      <c r="SRS525" s="682"/>
      <c r="SRT525" s="682"/>
      <c r="SRU525" s="682"/>
      <c r="SRV525" s="682"/>
      <c r="SRW525" s="682"/>
      <c r="SRX525" s="682"/>
      <c r="SRY525" s="682"/>
      <c r="SRZ525" s="682"/>
      <c r="SSA525" s="682"/>
      <c r="SSB525" s="682"/>
      <c r="SSC525" s="682"/>
      <c r="SSD525" s="682"/>
      <c r="SSE525" s="682"/>
      <c r="SSF525" s="682"/>
      <c r="SSG525" s="682"/>
      <c r="SSH525" s="682"/>
      <c r="SSI525" s="682"/>
      <c r="SSJ525" s="682"/>
      <c r="SSK525" s="682"/>
      <c r="SSL525" s="682"/>
      <c r="SSM525" s="682"/>
      <c r="SSN525" s="682"/>
      <c r="SSO525" s="682"/>
      <c r="SSP525" s="682"/>
      <c r="SSQ525" s="682"/>
      <c r="SSR525" s="682"/>
      <c r="SSS525" s="682"/>
      <c r="SST525" s="682"/>
      <c r="SSU525" s="682"/>
      <c r="SSV525" s="682"/>
      <c r="SSW525" s="682"/>
      <c r="SSX525" s="682"/>
      <c r="SSY525" s="682"/>
      <c r="SSZ525" s="682"/>
      <c r="STA525" s="682"/>
      <c r="STB525" s="682"/>
      <c r="STC525" s="682"/>
      <c r="STD525" s="682"/>
      <c r="STE525" s="682"/>
      <c r="STF525" s="682"/>
      <c r="STG525" s="682"/>
      <c r="STH525" s="682"/>
      <c r="STI525" s="682"/>
      <c r="STJ525" s="682"/>
      <c r="STK525" s="682"/>
      <c r="STL525" s="682"/>
      <c r="STM525" s="682"/>
      <c r="STN525" s="682"/>
      <c r="STO525" s="682"/>
      <c r="STP525" s="682"/>
      <c r="STQ525" s="682"/>
      <c r="STR525" s="682"/>
      <c r="STS525" s="682"/>
      <c r="STT525" s="682"/>
      <c r="STU525" s="682"/>
      <c r="STV525" s="682"/>
      <c r="STW525" s="682"/>
      <c r="STX525" s="682"/>
      <c r="STY525" s="682"/>
      <c r="STZ525" s="682"/>
      <c r="SUA525" s="682"/>
      <c r="SUB525" s="682"/>
      <c r="SUC525" s="682"/>
      <c r="SUD525" s="682"/>
      <c r="SUE525" s="682"/>
      <c r="SUF525" s="682"/>
      <c r="SUG525" s="682"/>
      <c r="SUH525" s="682"/>
      <c r="SUI525" s="682"/>
      <c r="SUJ525" s="682"/>
      <c r="SUK525" s="682"/>
      <c r="SUL525" s="682"/>
      <c r="SUM525" s="682"/>
      <c r="SUN525" s="682"/>
      <c r="SUO525" s="682"/>
      <c r="SUP525" s="682"/>
      <c r="SUQ525" s="682"/>
      <c r="SUR525" s="682"/>
      <c r="SUS525" s="682"/>
      <c r="SUT525" s="682"/>
      <c r="SUU525" s="682"/>
      <c r="SUV525" s="682"/>
      <c r="SUW525" s="682"/>
      <c r="SUX525" s="682"/>
      <c r="SUY525" s="682"/>
      <c r="SUZ525" s="682"/>
      <c r="SVA525" s="682"/>
      <c r="SVB525" s="682"/>
      <c r="SVC525" s="682"/>
      <c r="SVD525" s="682"/>
      <c r="SVE525" s="682"/>
      <c r="SVF525" s="682"/>
      <c r="SVG525" s="682"/>
      <c r="SVH525" s="682"/>
      <c r="SVI525" s="682"/>
      <c r="SVJ525" s="682"/>
      <c r="SVK525" s="682"/>
      <c r="SVL525" s="682"/>
      <c r="SVM525" s="682"/>
      <c r="SVN525" s="682"/>
      <c r="SVO525" s="682"/>
      <c r="SVP525" s="682"/>
      <c r="SVQ525" s="682"/>
      <c r="SVR525" s="682"/>
      <c r="SVS525" s="682"/>
      <c r="SVT525" s="682"/>
      <c r="SVU525" s="682"/>
      <c r="SVV525" s="682"/>
      <c r="SVW525" s="682"/>
      <c r="SVX525" s="682"/>
      <c r="SVY525" s="682"/>
      <c r="SVZ525" s="682"/>
      <c r="SWA525" s="682"/>
      <c r="SWB525" s="682"/>
      <c r="SWC525" s="682"/>
      <c r="SWD525" s="682"/>
      <c r="SWE525" s="682"/>
      <c r="SWF525" s="682"/>
      <c r="SWG525" s="682"/>
      <c r="SWH525" s="682"/>
      <c r="SWI525" s="682"/>
      <c r="SWJ525" s="682"/>
      <c r="SWK525" s="682"/>
      <c r="SWL525" s="682"/>
      <c r="SWM525" s="682"/>
      <c r="SWN525" s="682"/>
      <c r="SWO525" s="682"/>
      <c r="SWP525" s="682"/>
      <c r="SWQ525" s="682"/>
      <c r="SWR525" s="682"/>
      <c r="SWS525" s="682"/>
      <c r="SWT525" s="682"/>
      <c r="SWU525" s="682"/>
      <c r="SWV525" s="682"/>
      <c r="SWW525" s="682"/>
      <c r="SWX525" s="682"/>
      <c r="SWY525" s="682"/>
      <c r="SWZ525" s="682"/>
      <c r="SXA525" s="682"/>
      <c r="SXB525" s="682"/>
      <c r="SXC525" s="682"/>
      <c r="SXD525" s="682"/>
      <c r="SXE525" s="682"/>
      <c r="SXF525" s="682"/>
      <c r="SXG525" s="682"/>
      <c r="SXH525" s="682"/>
      <c r="SXI525" s="682"/>
      <c r="SXJ525" s="682"/>
      <c r="SXK525" s="682"/>
      <c r="SXL525" s="682"/>
      <c r="SXM525" s="682"/>
      <c r="SXN525" s="682"/>
      <c r="SXO525" s="682"/>
      <c r="SXP525" s="682"/>
      <c r="SXQ525" s="682"/>
      <c r="SXR525" s="682"/>
      <c r="SXS525" s="682"/>
      <c r="SXT525" s="682"/>
      <c r="SXU525" s="682"/>
      <c r="SXV525" s="682"/>
      <c r="SXW525" s="682"/>
      <c r="SXX525" s="682"/>
      <c r="SXY525" s="682"/>
      <c r="SXZ525" s="682"/>
      <c r="SYA525" s="682"/>
      <c r="SYB525" s="682"/>
      <c r="SYC525" s="682"/>
      <c r="SYD525" s="682"/>
      <c r="SYE525" s="682"/>
      <c r="SYF525" s="682"/>
      <c r="SYG525" s="682"/>
      <c r="SYH525" s="682"/>
      <c r="SYI525" s="682"/>
      <c r="SYJ525" s="682"/>
      <c r="SYK525" s="682"/>
      <c r="SYL525" s="682"/>
      <c r="SYM525" s="682"/>
      <c r="SYN525" s="682"/>
      <c r="SYO525" s="682"/>
      <c r="SYP525" s="682"/>
      <c r="SYQ525" s="682"/>
      <c r="SYR525" s="682"/>
      <c r="SYS525" s="682"/>
      <c r="SYT525" s="682"/>
      <c r="SYU525" s="682"/>
      <c r="SYV525" s="682"/>
      <c r="SYW525" s="682"/>
      <c r="SYX525" s="682"/>
      <c r="SYY525" s="682"/>
      <c r="SYZ525" s="682"/>
      <c r="SZA525" s="682"/>
      <c r="SZB525" s="682"/>
      <c r="SZC525" s="682"/>
      <c r="SZD525" s="682"/>
      <c r="SZE525" s="682"/>
      <c r="SZF525" s="682"/>
      <c r="SZG525" s="682"/>
      <c r="SZH525" s="682"/>
      <c r="SZI525" s="682"/>
      <c r="SZJ525" s="682"/>
      <c r="SZK525" s="682"/>
      <c r="SZL525" s="682"/>
      <c r="SZM525" s="682"/>
      <c r="SZN525" s="682"/>
      <c r="SZO525" s="682"/>
      <c r="SZP525" s="682"/>
      <c r="SZQ525" s="682"/>
      <c r="SZR525" s="682"/>
      <c r="SZS525" s="682"/>
      <c r="SZT525" s="682"/>
      <c r="SZU525" s="682"/>
      <c r="SZV525" s="682"/>
      <c r="SZW525" s="682"/>
      <c r="SZX525" s="682"/>
      <c r="SZY525" s="682"/>
      <c r="SZZ525" s="682"/>
      <c r="TAA525" s="682"/>
      <c r="TAB525" s="682"/>
      <c r="TAC525" s="682"/>
      <c r="TAD525" s="682"/>
      <c r="TAE525" s="682"/>
      <c r="TAF525" s="682"/>
      <c r="TAG525" s="682"/>
      <c r="TAH525" s="682"/>
      <c r="TAI525" s="682"/>
      <c r="TAJ525" s="682"/>
      <c r="TAK525" s="682"/>
      <c r="TAL525" s="682"/>
      <c r="TAM525" s="682"/>
      <c r="TAN525" s="682"/>
      <c r="TAO525" s="682"/>
      <c r="TAP525" s="682"/>
      <c r="TAQ525" s="682"/>
      <c r="TAR525" s="682"/>
      <c r="TAS525" s="682"/>
      <c r="TAT525" s="682"/>
      <c r="TAU525" s="682"/>
      <c r="TAV525" s="682"/>
      <c r="TAW525" s="682"/>
      <c r="TAX525" s="682"/>
      <c r="TAY525" s="682"/>
      <c r="TAZ525" s="682"/>
      <c r="TBA525" s="682"/>
      <c r="TBB525" s="682"/>
      <c r="TBC525" s="682"/>
      <c r="TBD525" s="682"/>
      <c r="TBE525" s="682"/>
      <c r="TBF525" s="682"/>
      <c r="TBG525" s="682"/>
      <c r="TBH525" s="682"/>
      <c r="TBI525" s="682"/>
      <c r="TBJ525" s="682"/>
      <c r="TBK525" s="682"/>
      <c r="TBL525" s="682"/>
      <c r="TBM525" s="682"/>
      <c r="TBN525" s="682"/>
      <c r="TBO525" s="682"/>
      <c r="TBP525" s="682"/>
      <c r="TBQ525" s="682"/>
      <c r="TBR525" s="682"/>
      <c r="TBS525" s="682"/>
      <c r="TBT525" s="682"/>
      <c r="TBU525" s="682"/>
      <c r="TBV525" s="682"/>
      <c r="TBW525" s="682"/>
      <c r="TBX525" s="682"/>
      <c r="TBY525" s="682"/>
      <c r="TBZ525" s="682"/>
      <c r="TCA525" s="682"/>
      <c r="TCB525" s="682"/>
      <c r="TCC525" s="682"/>
      <c r="TCD525" s="682"/>
      <c r="TCE525" s="682"/>
      <c r="TCF525" s="682"/>
      <c r="TCG525" s="682"/>
      <c r="TCH525" s="682"/>
      <c r="TCI525" s="682"/>
      <c r="TCJ525" s="682"/>
      <c r="TCK525" s="682"/>
      <c r="TCL525" s="682"/>
      <c r="TCM525" s="682"/>
      <c r="TCN525" s="682"/>
      <c r="TCO525" s="682"/>
      <c r="TCP525" s="682"/>
      <c r="TCQ525" s="682"/>
      <c r="TCR525" s="682"/>
      <c r="TCS525" s="682"/>
      <c r="TCT525" s="682"/>
      <c r="TCU525" s="682"/>
      <c r="TCV525" s="682"/>
      <c r="TCW525" s="682"/>
      <c r="TCX525" s="682"/>
      <c r="TCY525" s="682"/>
      <c r="TCZ525" s="682"/>
      <c r="TDA525" s="682"/>
      <c r="TDB525" s="682"/>
      <c r="TDC525" s="682"/>
      <c r="TDD525" s="682"/>
      <c r="TDE525" s="682"/>
      <c r="TDF525" s="682"/>
      <c r="TDG525" s="682"/>
      <c r="TDH525" s="682"/>
      <c r="TDI525" s="682"/>
      <c r="TDJ525" s="682"/>
      <c r="TDK525" s="682"/>
      <c r="TDL525" s="682"/>
      <c r="TDM525" s="682"/>
      <c r="TDN525" s="682"/>
      <c r="TDO525" s="682"/>
      <c r="TDP525" s="682"/>
      <c r="TDQ525" s="682"/>
      <c r="TDR525" s="682"/>
      <c r="TDS525" s="682"/>
      <c r="TDT525" s="682"/>
      <c r="TDU525" s="682"/>
      <c r="TDV525" s="682"/>
      <c r="TDW525" s="682"/>
      <c r="TDX525" s="682"/>
      <c r="TDY525" s="682"/>
      <c r="TDZ525" s="682"/>
      <c r="TEA525" s="682"/>
      <c r="TEB525" s="682"/>
      <c r="TEC525" s="682"/>
      <c r="TED525" s="682"/>
      <c r="TEE525" s="682"/>
      <c r="TEF525" s="682"/>
      <c r="TEG525" s="682"/>
      <c r="TEH525" s="682"/>
      <c r="TEI525" s="682"/>
      <c r="TEJ525" s="682"/>
      <c r="TEK525" s="682"/>
      <c r="TEL525" s="682"/>
      <c r="TEM525" s="682"/>
      <c r="TEN525" s="682"/>
      <c r="TEO525" s="682"/>
      <c r="TEP525" s="682"/>
      <c r="TEQ525" s="682"/>
      <c r="TER525" s="682"/>
      <c r="TES525" s="682"/>
      <c r="TET525" s="682"/>
      <c r="TEU525" s="682"/>
      <c r="TEV525" s="682"/>
      <c r="TEW525" s="682"/>
      <c r="TEX525" s="682"/>
      <c r="TEY525" s="682"/>
      <c r="TEZ525" s="682"/>
      <c r="TFA525" s="682"/>
      <c r="TFB525" s="682"/>
      <c r="TFC525" s="682"/>
      <c r="TFD525" s="682"/>
      <c r="TFE525" s="682"/>
      <c r="TFF525" s="682"/>
      <c r="TFG525" s="682"/>
      <c r="TFH525" s="682"/>
      <c r="TFI525" s="682"/>
      <c r="TFJ525" s="682"/>
      <c r="TFK525" s="682"/>
      <c r="TFL525" s="682"/>
      <c r="TFM525" s="682"/>
      <c r="TFN525" s="682"/>
      <c r="TFO525" s="682"/>
      <c r="TFP525" s="682"/>
      <c r="TFQ525" s="682"/>
      <c r="TFR525" s="682"/>
      <c r="TFS525" s="682"/>
      <c r="TFT525" s="682"/>
      <c r="TFU525" s="682"/>
      <c r="TFV525" s="682"/>
      <c r="TFW525" s="682"/>
      <c r="TFX525" s="682"/>
      <c r="TFY525" s="682"/>
      <c r="TFZ525" s="682"/>
      <c r="TGA525" s="682"/>
      <c r="TGB525" s="682"/>
      <c r="TGC525" s="682"/>
      <c r="TGD525" s="682"/>
      <c r="TGE525" s="682"/>
      <c r="TGF525" s="682"/>
      <c r="TGG525" s="682"/>
      <c r="TGH525" s="682"/>
      <c r="TGI525" s="682"/>
      <c r="TGJ525" s="682"/>
      <c r="TGK525" s="682"/>
      <c r="TGL525" s="682"/>
      <c r="TGM525" s="682"/>
      <c r="TGN525" s="682"/>
      <c r="TGO525" s="682"/>
      <c r="TGP525" s="682"/>
      <c r="TGQ525" s="682"/>
      <c r="TGR525" s="682"/>
      <c r="TGS525" s="682"/>
      <c r="TGT525" s="682"/>
      <c r="TGU525" s="682"/>
      <c r="TGV525" s="682"/>
      <c r="TGW525" s="682"/>
      <c r="TGX525" s="682"/>
      <c r="TGY525" s="682"/>
      <c r="TGZ525" s="682"/>
      <c r="THA525" s="682"/>
      <c r="THB525" s="682"/>
      <c r="THC525" s="682"/>
      <c r="THD525" s="682"/>
      <c r="THE525" s="682"/>
      <c r="THF525" s="682"/>
      <c r="THG525" s="682"/>
      <c r="THH525" s="682"/>
      <c r="THI525" s="682"/>
      <c r="THJ525" s="682"/>
      <c r="THK525" s="682"/>
      <c r="THL525" s="682"/>
      <c r="THM525" s="682"/>
      <c r="THN525" s="682"/>
      <c r="THO525" s="682"/>
      <c r="THP525" s="682"/>
      <c r="THQ525" s="682"/>
      <c r="THR525" s="682"/>
      <c r="THS525" s="682"/>
      <c r="THT525" s="682"/>
      <c r="THU525" s="682"/>
      <c r="THV525" s="682"/>
      <c r="THW525" s="682"/>
      <c r="THX525" s="682"/>
      <c r="THY525" s="682"/>
      <c r="THZ525" s="682"/>
      <c r="TIA525" s="682"/>
      <c r="TIB525" s="682"/>
      <c r="TIC525" s="682"/>
      <c r="TID525" s="682"/>
      <c r="TIE525" s="682"/>
      <c r="TIF525" s="682"/>
      <c r="TIG525" s="682"/>
      <c r="TIH525" s="682"/>
      <c r="TII525" s="682"/>
      <c r="TIJ525" s="682"/>
      <c r="TIK525" s="682"/>
      <c r="TIL525" s="682"/>
      <c r="TIM525" s="682"/>
      <c r="TIN525" s="682"/>
      <c r="TIO525" s="682"/>
      <c r="TIP525" s="682"/>
      <c r="TIQ525" s="682"/>
      <c r="TIR525" s="682"/>
      <c r="TIS525" s="682"/>
      <c r="TIT525" s="682"/>
      <c r="TIU525" s="682"/>
      <c r="TIV525" s="682"/>
      <c r="TIW525" s="682"/>
      <c r="TIX525" s="682"/>
      <c r="TIY525" s="682"/>
      <c r="TIZ525" s="682"/>
      <c r="TJA525" s="682"/>
      <c r="TJB525" s="682"/>
      <c r="TJC525" s="682"/>
      <c r="TJD525" s="682"/>
      <c r="TJE525" s="682"/>
      <c r="TJF525" s="682"/>
      <c r="TJG525" s="682"/>
      <c r="TJH525" s="682"/>
      <c r="TJI525" s="682"/>
      <c r="TJJ525" s="682"/>
      <c r="TJK525" s="682"/>
      <c r="TJL525" s="682"/>
      <c r="TJM525" s="682"/>
      <c r="TJN525" s="682"/>
      <c r="TJO525" s="682"/>
      <c r="TJP525" s="682"/>
      <c r="TJQ525" s="682"/>
      <c r="TJR525" s="682"/>
      <c r="TJS525" s="682"/>
      <c r="TJT525" s="682"/>
      <c r="TJU525" s="682"/>
      <c r="TJV525" s="682"/>
      <c r="TJW525" s="682"/>
      <c r="TJX525" s="682"/>
      <c r="TJY525" s="682"/>
      <c r="TJZ525" s="682"/>
      <c r="TKA525" s="682"/>
      <c r="TKB525" s="682"/>
      <c r="TKC525" s="682"/>
      <c r="TKD525" s="682"/>
      <c r="TKE525" s="682"/>
      <c r="TKF525" s="682"/>
      <c r="TKG525" s="682"/>
      <c r="TKH525" s="682"/>
      <c r="TKI525" s="682"/>
      <c r="TKJ525" s="682"/>
      <c r="TKK525" s="682"/>
      <c r="TKL525" s="682"/>
      <c r="TKM525" s="682"/>
      <c r="TKN525" s="682"/>
      <c r="TKO525" s="682"/>
      <c r="TKP525" s="682"/>
      <c r="TKQ525" s="682"/>
      <c r="TKR525" s="682"/>
      <c r="TKS525" s="682"/>
      <c r="TKT525" s="682"/>
      <c r="TKU525" s="682"/>
      <c r="TKV525" s="682"/>
      <c r="TKW525" s="682"/>
      <c r="TKX525" s="682"/>
      <c r="TKY525" s="682"/>
      <c r="TKZ525" s="682"/>
      <c r="TLA525" s="682"/>
      <c r="TLB525" s="682"/>
      <c r="TLC525" s="682"/>
      <c r="TLD525" s="682"/>
      <c r="TLE525" s="682"/>
      <c r="TLF525" s="682"/>
      <c r="TLG525" s="682"/>
      <c r="TLH525" s="682"/>
      <c r="TLI525" s="682"/>
      <c r="TLJ525" s="682"/>
      <c r="TLK525" s="682"/>
      <c r="TLL525" s="682"/>
      <c r="TLM525" s="682"/>
      <c r="TLN525" s="682"/>
      <c r="TLO525" s="682"/>
      <c r="TLP525" s="682"/>
      <c r="TLQ525" s="682"/>
      <c r="TLR525" s="682"/>
      <c r="TLS525" s="682"/>
      <c r="TLT525" s="682"/>
      <c r="TLU525" s="682"/>
      <c r="TLV525" s="682"/>
      <c r="TLW525" s="682"/>
      <c r="TLX525" s="682"/>
      <c r="TLY525" s="682"/>
      <c r="TLZ525" s="682"/>
      <c r="TMA525" s="682"/>
      <c r="TMB525" s="682"/>
      <c r="TMC525" s="682"/>
      <c r="TMD525" s="682"/>
      <c r="TME525" s="682"/>
      <c r="TMF525" s="682"/>
      <c r="TMG525" s="682"/>
      <c r="TMH525" s="682"/>
      <c r="TMI525" s="682"/>
      <c r="TMJ525" s="682"/>
      <c r="TMK525" s="682"/>
      <c r="TML525" s="682"/>
      <c r="TMM525" s="682"/>
      <c r="TMN525" s="682"/>
      <c r="TMO525" s="682"/>
      <c r="TMP525" s="682"/>
      <c r="TMQ525" s="682"/>
      <c r="TMR525" s="682"/>
      <c r="TMS525" s="682"/>
      <c r="TMT525" s="682"/>
      <c r="TMU525" s="682"/>
      <c r="TMV525" s="682"/>
      <c r="TMW525" s="682"/>
      <c r="TMX525" s="682"/>
      <c r="TMY525" s="682"/>
      <c r="TMZ525" s="682"/>
      <c r="TNA525" s="682"/>
      <c r="TNB525" s="682"/>
      <c r="TNC525" s="682"/>
      <c r="TND525" s="682"/>
      <c r="TNE525" s="682"/>
      <c r="TNF525" s="682"/>
      <c r="TNG525" s="682"/>
      <c r="TNH525" s="682"/>
      <c r="TNI525" s="682"/>
      <c r="TNJ525" s="682"/>
      <c r="TNK525" s="682"/>
      <c r="TNL525" s="682"/>
      <c r="TNM525" s="682"/>
      <c r="TNN525" s="682"/>
      <c r="TNO525" s="682"/>
      <c r="TNP525" s="682"/>
      <c r="TNQ525" s="682"/>
      <c r="TNR525" s="682"/>
      <c r="TNS525" s="682"/>
      <c r="TNT525" s="682"/>
      <c r="TNU525" s="682"/>
      <c r="TNV525" s="682"/>
      <c r="TNW525" s="682"/>
      <c r="TNX525" s="682"/>
      <c r="TNY525" s="682"/>
      <c r="TNZ525" s="682"/>
      <c r="TOA525" s="682"/>
      <c r="TOB525" s="682"/>
      <c r="TOC525" s="682"/>
      <c r="TOD525" s="682"/>
      <c r="TOE525" s="682"/>
      <c r="TOF525" s="682"/>
      <c r="TOG525" s="682"/>
      <c r="TOH525" s="682"/>
      <c r="TOI525" s="682"/>
      <c r="TOJ525" s="682"/>
      <c r="TOK525" s="682"/>
      <c r="TOL525" s="682"/>
      <c r="TOM525" s="682"/>
      <c r="TON525" s="682"/>
      <c r="TOO525" s="682"/>
      <c r="TOP525" s="682"/>
      <c r="TOQ525" s="682"/>
      <c r="TOR525" s="682"/>
      <c r="TOS525" s="682"/>
      <c r="TOT525" s="682"/>
      <c r="TOU525" s="682"/>
      <c r="TOV525" s="682"/>
      <c r="TOW525" s="682"/>
      <c r="TOX525" s="682"/>
      <c r="TOY525" s="682"/>
      <c r="TOZ525" s="682"/>
      <c r="TPA525" s="682"/>
      <c r="TPB525" s="682"/>
      <c r="TPC525" s="682"/>
      <c r="TPD525" s="682"/>
      <c r="TPE525" s="682"/>
      <c r="TPF525" s="682"/>
      <c r="TPG525" s="682"/>
      <c r="TPH525" s="682"/>
      <c r="TPI525" s="682"/>
      <c r="TPJ525" s="682"/>
      <c r="TPK525" s="682"/>
      <c r="TPL525" s="682"/>
      <c r="TPM525" s="682"/>
      <c r="TPN525" s="682"/>
      <c r="TPO525" s="682"/>
      <c r="TPP525" s="682"/>
      <c r="TPQ525" s="682"/>
      <c r="TPR525" s="682"/>
      <c r="TPS525" s="682"/>
      <c r="TPT525" s="682"/>
      <c r="TPU525" s="682"/>
      <c r="TPV525" s="682"/>
      <c r="TPW525" s="682"/>
      <c r="TPX525" s="682"/>
      <c r="TPY525" s="682"/>
      <c r="TPZ525" s="682"/>
      <c r="TQA525" s="682"/>
      <c r="TQB525" s="682"/>
      <c r="TQC525" s="682"/>
      <c r="TQD525" s="682"/>
      <c r="TQE525" s="682"/>
      <c r="TQF525" s="682"/>
      <c r="TQG525" s="682"/>
      <c r="TQH525" s="682"/>
      <c r="TQI525" s="682"/>
      <c r="TQJ525" s="682"/>
      <c r="TQK525" s="682"/>
      <c r="TQL525" s="682"/>
      <c r="TQM525" s="682"/>
      <c r="TQN525" s="682"/>
      <c r="TQO525" s="682"/>
      <c r="TQP525" s="682"/>
      <c r="TQQ525" s="682"/>
      <c r="TQR525" s="682"/>
      <c r="TQS525" s="682"/>
      <c r="TQT525" s="682"/>
      <c r="TQU525" s="682"/>
      <c r="TQV525" s="682"/>
      <c r="TQW525" s="682"/>
      <c r="TQX525" s="682"/>
      <c r="TQY525" s="682"/>
      <c r="TQZ525" s="682"/>
      <c r="TRA525" s="682"/>
      <c r="TRB525" s="682"/>
      <c r="TRC525" s="682"/>
      <c r="TRD525" s="682"/>
      <c r="TRE525" s="682"/>
      <c r="TRF525" s="682"/>
      <c r="TRG525" s="682"/>
      <c r="TRH525" s="682"/>
      <c r="TRI525" s="682"/>
      <c r="TRJ525" s="682"/>
      <c r="TRK525" s="682"/>
      <c r="TRL525" s="682"/>
      <c r="TRM525" s="682"/>
      <c r="TRN525" s="682"/>
      <c r="TRO525" s="682"/>
      <c r="TRP525" s="682"/>
      <c r="TRQ525" s="682"/>
      <c r="TRR525" s="682"/>
      <c r="TRS525" s="682"/>
      <c r="TRT525" s="682"/>
      <c r="TRU525" s="682"/>
      <c r="TRV525" s="682"/>
      <c r="TRW525" s="682"/>
      <c r="TRX525" s="682"/>
      <c r="TRY525" s="682"/>
      <c r="TRZ525" s="682"/>
      <c r="TSA525" s="682"/>
      <c r="TSB525" s="682"/>
      <c r="TSC525" s="682"/>
      <c r="TSD525" s="682"/>
      <c r="TSE525" s="682"/>
      <c r="TSF525" s="682"/>
      <c r="TSG525" s="682"/>
      <c r="TSH525" s="682"/>
      <c r="TSI525" s="682"/>
      <c r="TSJ525" s="682"/>
      <c r="TSK525" s="682"/>
      <c r="TSL525" s="682"/>
      <c r="TSM525" s="682"/>
      <c r="TSN525" s="682"/>
      <c r="TSO525" s="682"/>
      <c r="TSP525" s="682"/>
      <c r="TSQ525" s="682"/>
      <c r="TSR525" s="682"/>
      <c r="TSS525" s="682"/>
      <c r="TST525" s="682"/>
      <c r="TSU525" s="682"/>
      <c r="TSV525" s="682"/>
      <c r="TSW525" s="682"/>
      <c r="TSX525" s="682"/>
      <c r="TSY525" s="682"/>
      <c r="TSZ525" s="682"/>
      <c r="TTA525" s="682"/>
      <c r="TTB525" s="682"/>
      <c r="TTC525" s="682"/>
      <c r="TTD525" s="682"/>
      <c r="TTE525" s="682"/>
      <c r="TTF525" s="682"/>
      <c r="TTG525" s="682"/>
      <c r="TTH525" s="682"/>
      <c r="TTI525" s="682"/>
      <c r="TTJ525" s="682"/>
      <c r="TTK525" s="682"/>
      <c r="TTL525" s="682"/>
      <c r="TTM525" s="682"/>
      <c r="TTN525" s="682"/>
      <c r="TTO525" s="682"/>
      <c r="TTP525" s="682"/>
      <c r="TTQ525" s="682"/>
      <c r="TTR525" s="682"/>
      <c r="TTS525" s="682"/>
      <c r="TTT525" s="682"/>
      <c r="TTU525" s="682"/>
      <c r="TTV525" s="682"/>
      <c r="TTW525" s="682"/>
      <c r="TTX525" s="682"/>
      <c r="TTY525" s="682"/>
      <c r="TTZ525" s="682"/>
      <c r="TUA525" s="682"/>
      <c r="TUB525" s="682"/>
      <c r="TUC525" s="682"/>
      <c r="TUD525" s="682"/>
      <c r="TUE525" s="682"/>
      <c r="TUF525" s="682"/>
      <c r="TUG525" s="682"/>
      <c r="TUH525" s="682"/>
      <c r="TUI525" s="682"/>
      <c r="TUJ525" s="682"/>
      <c r="TUK525" s="682"/>
      <c r="TUL525" s="682"/>
      <c r="TUM525" s="682"/>
      <c r="TUN525" s="682"/>
      <c r="TUO525" s="682"/>
      <c r="TUP525" s="682"/>
      <c r="TUQ525" s="682"/>
      <c r="TUR525" s="682"/>
      <c r="TUS525" s="682"/>
      <c r="TUT525" s="682"/>
      <c r="TUU525" s="682"/>
      <c r="TUV525" s="682"/>
      <c r="TUW525" s="682"/>
      <c r="TUX525" s="682"/>
      <c r="TUY525" s="682"/>
      <c r="TUZ525" s="682"/>
      <c r="TVA525" s="682"/>
      <c r="TVB525" s="682"/>
      <c r="TVC525" s="682"/>
      <c r="TVD525" s="682"/>
      <c r="TVE525" s="682"/>
      <c r="TVF525" s="682"/>
      <c r="TVG525" s="682"/>
      <c r="TVH525" s="682"/>
      <c r="TVI525" s="682"/>
      <c r="TVJ525" s="682"/>
      <c r="TVK525" s="682"/>
      <c r="TVL525" s="682"/>
      <c r="TVM525" s="682"/>
      <c r="TVN525" s="682"/>
      <c r="TVO525" s="682"/>
      <c r="TVP525" s="682"/>
      <c r="TVQ525" s="682"/>
      <c r="TVR525" s="682"/>
      <c r="TVS525" s="682"/>
      <c r="TVT525" s="682"/>
      <c r="TVU525" s="682"/>
      <c r="TVV525" s="682"/>
      <c r="TVW525" s="682"/>
      <c r="TVX525" s="682"/>
      <c r="TVY525" s="682"/>
      <c r="TVZ525" s="682"/>
      <c r="TWA525" s="682"/>
      <c r="TWB525" s="682"/>
      <c r="TWC525" s="682"/>
      <c r="TWD525" s="682"/>
      <c r="TWE525" s="682"/>
      <c r="TWF525" s="682"/>
      <c r="TWG525" s="682"/>
      <c r="TWH525" s="682"/>
      <c r="TWI525" s="682"/>
      <c r="TWJ525" s="682"/>
      <c r="TWK525" s="682"/>
      <c r="TWL525" s="682"/>
      <c r="TWM525" s="682"/>
      <c r="TWN525" s="682"/>
      <c r="TWO525" s="682"/>
      <c r="TWP525" s="682"/>
      <c r="TWQ525" s="682"/>
      <c r="TWR525" s="682"/>
      <c r="TWS525" s="682"/>
      <c r="TWT525" s="682"/>
      <c r="TWU525" s="682"/>
      <c r="TWV525" s="682"/>
      <c r="TWW525" s="682"/>
      <c r="TWX525" s="682"/>
      <c r="TWY525" s="682"/>
      <c r="TWZ525" s="682"/>
      <c r="TXA525" s="682"/>
      <c r="TXB525" s="682"/>
      <c r="TXC525" s="682"/>
      <c r="TXD525" s="682"/>
      <c r="TXE525" s="682"/>
      <c r="TXF525" s="682"/>
      <c r="TXG525" s="682"/>
      <c r="TXH525" s="682"/>
      <c r="TXI525" s="682"/>
      <c r="TXJ525" s="682"/>
      <c r="TXK525" s="682"/>
      <c r="TXL525" s="682"/>
      <c r="TXM525" s="682"/>
      <c r="TXN525" s="682"/>
      <c r="TXO525" s="682"/>
      <c r="TXP525" s="682"/>
      <c r="TXQ525" s="682"/>
      <c r="TXR525" s="682"/>
      <c r="TXS525" s="682"/>
      <c r="TXT525" s="682"/>
      <c r="TXU525" s="682"/>
      <c r="TXV525" s="682"/>
      <c r="TXW525" s="682"/>
      <c r="TXX525" s="682"/>
      <c r="TXY525" s="682"/>
      <c r="TXZ525" s="682"/>
      <c r="TYA525" s="682"/>
      <c r="TYB525" s="682"/>
      <c r="TYC525" s="682"/>
      <c r="TYD525" s="682"/>
      <c r="TYE525" s="682"/>
      <c r="TYF525" s="682"/>
      <c r="TYG525" s="682"/>
      <c r="TYH525" s="682"/>
      <c r="TYI525" s="682"/>
      <c r="TYJ525" s="682"/>
      <c r="TYK525" s="682"/>
      <c r="TYL525" s="682"/>
      <c r="TYM525" s="682"/>
      <c r="TYN525" s="682"/>
      <c r="TYO525" s="682"/>
      <c r="TYP525" s="682"/>
      <c r="TYQ525" s="682"/>
      <c r="TYR525" s="682"/>
      <c r="TYS525" s="682"/>
      <c r="TYT525" s="682"/>
      <c r="TYU525" s="682"/>
      <c r="TYV525" s="682"/>
      <c r="TYW525" s="682"/>
      <c r="TYX525" s="682"/>
      <c r="TYY525" s="682"/>
      <c r="TYZ525" s="682"/>
      <c r="TZA525" s="682"/>
      <c r="TZB525" s="682"/>
      <c r="TZC525" s="682"/>
      <c r="TZD525" s="682"/>
      <c r="TZE525" s="682"/>
      <c r="TZF525" s="682"/>
      <c r="TZG525" s="682"/>
      <c r="TZH525" s="682"/>
      <c r="TZI525" s="682"/>
      <c r="TZJ525" s="682"/>
      <c r="TZK525" s="682"/>
      <c r="TZL525" s="682"/>
      <c r="TZM525" s="682"/>
      <c r="TZN525" s="682"/>
      <c r="TZO525" s="682"/>
      <c r="TZP525" s="682"/>
      <c r="TZQ525" s="682"/>
      <c r="TZR525" s="682"/>
      <c r="TZS525" s="682"/>
      <c r="TZT525" s="682"/>
      <c r="TZU525" s="682"/>
      <c r="TZV525" s="682"/>
      <c r="TZW525" s="682"/>
      <c r="TZX525" s="682"/>
      <c r="TZY525" s="682"/>
      <c r="TZZ525" s="682"/>
      <c r="UAA525" s="682"/>
      <c r="UAB525" s="682"/>
      <c r="UAC525" s="682"/>
      <c r="UAD525" s="682"/>
      <c r="UAE525" s="682"/>
      <c r="UAF525" s="682"/>
      <c r="UAG525" s="682"/>
      <c r="UAH525" s="682"/>
      <c r="UAI525" s="682"/>
      <c r="UAJ525" s="682"/>
      <c r="UAK525" s="682"/>
      <c r="UAL525" s="682"/>
      <c r="UAM525" s="682"/>
      <c r="UAN525" s="682"/>
      <c r="UAO525" s="682"/>
      <c r="UAP525" s="682"/>
      <c r="UAQ525" s="682"/>
      <c r="UAR525" s="682"/>
      <c r="UAS525" s="682"/>
      <c r="UAT525" s="682"/>
      <c r="UAU525" s="682"/>
      <c r="UAV525" s="682"/>
      <c r="UAW525" s="682"/>
      <c r="UAX525" s="682"/>
      <c r="UAY525" s="682"/>
      <c r="UAZ525" s="682"/>
      <c r="UBA525" s="682"/>
      <c r="UBB525" s="682"/>
      <c r="UBC525" s="682"/>
      <c r="UBD525" s="682"/>
      <c r="UBE525" s="682"/>
      <c r="UBF525" s="682"/>
      <c r="UBG525" s="682"/>
      <c r="UBH525" s="682"/>
      <c r="UBI525" s="682"/>
      <c r="UBJ525" s="682"/>
      <c r="UBK525" s="682"/>
      <c r="UBL525" s="682"/>
      <c r="UBM525" s="682"/>
      <c r="UBN525" s="682"/>
      <c r="UBO525" s="682"/>
      <c r="UBP525" s="682"/>
      <c r="UBQ525" s="682"/>
      <c r="UBR525" s="682"/>
      <c r="UBS525" s="682"/>
      <c r="UBT525" s="682"/>
      <c r="UBU525" s="682"/>
      <c r="UBV525" s="682"/>
      <c r="UBW525" s="682"/>
      <c r="UBX525" s="682"/>
      <c r="UBY525" s="682"/>
      <c r="UBZ525" s="682"/>
      <c r="UCA525" s="682"/>
      <c r="UCB525" s="682"/>
      <c r="UCC525" s="682"/>
      <c r="UCD525" s="682"/>
      <c r="UCE525" s="682"/>
      <c r="UCF525" s="682"/>
      <c r="UCG525" s="682"/>
      <c r="UCH525" s="682"/>
      <c r="UCI525" s="682"/>
      <c r="UCJ525" s="682"/>
      <c r="UCK525" s="682"/>
      <c r="UCL525" s="682"/>
      <c r="UCM525" s="682"/>
      <c r="UCN525" s="682"/>
      <c r="UCO525" s="682"/>
      <c r="UCP525" s="682"/>
      <c r="UCQ525" s="682"/>
      <c r="UCR525" s="682"/>
      <c r="UCS525" s="682"/>
      <c r="UCT525" s="682"/>
      <c r="UCU525" s="682"/>
      <c r="UCV525" s="682"/>
      <c r="UCW525" s="682"/>
      <c r="UCX525" s="682"/>
      <c r="UCY525" s="682"/>
      <c r="UCZ525" s="682"/>
      <c r="UDA525" s="682"/>
      <c r="UDB525" s="682"/>
      <c r="UDC525" s="682"/>
      <c r="UDD525" s="682"/>
      <c r="UDE525" s="682"/>
      <c r="UDF525" s="682"/>
      <c r="UDG525" s="682"/>
      <c r="UDH525" s="682"/>
      <c r="UDI525" s="682"/>
      <c r="UDJ525" s="682"/>
      <c r="UDK525" s="682"/>
      <c r="UDL525" s="682"/>
      <c r="UDM525" s="682"/>
      <c r="UDN525" s="682"/>
      <c r="UDO525" s="682"/>
      <c r="UDP525" s="682"/>
      <c r="UDQ525" s="682"/>
      <c r="UDR525" s="682"/>
      <c r="UDS525" s="682"/>
      <c r="UDT525" s="682"/>
      <c r="UDU525" s="682"/>
      <c r="UDV525" s="682"/>
      <c r="UDW525" s="682"/>
      <c r="UDX525" s="682"/>
      <c r="UDY525" s="682"/>
      <c r="UDZ525" s="682"/>
      <c r="UEA525" s="682"/>
      <c r="UEB525" s="682"/>
      <c r="UEC525" s="682"/>
      <c r="UED525" s="682"/>
      <c r="UEE525" s="682"/>
      <c r="UEF525" s="682"/>
      <c r="UEG525" s="682"/>
      <c r="UEH525" s="682"/>
      <c r="UEI525" s="682"/>
      <c r="UEJ525" s="682"/>
      <c r="UEK525" s="682"/>
      <c r="UEL525" s="682"/>
      <c r="UEM525" s="682"/>
      <c r="UEN525" s="682"/>
      <c r="UEO525" s="682"/>
      <c r="UEP525" s="682"/>
      <c r="UEQ525" s="682"/>
      <c r="UER525" s="682"/>
      <c r="UES525" s="682"/>
      <c r="UET525" s="682"/>
      <c r="UEU525" s="682"/>
      <c r="UEV525" s="682"/>
      <c r="UEW525" s="682"/>
      <c r="UEX525" s="682"/>
      <c r="UEY525" s="682"/>
      <c r="UEZ525" s="682"/>
      <c r="UFA525" s="682"/>
      <c r="UFB525" s="682"/>
      <c r="UFC525" s="682"/>
      <c r="UFD525" s="682"/>
      <c r="UFE525" s="682"/>
      <c r="UFF525" s="682"/>
      <c r="UFG525" s="682"/>
      <c r="UFH525" s="682"/>
      <c r="UFI525" s="682"/>
      <c r="UFJ525" s="682"/>
      <c r="UFK525" s="682"/>
      <c r="UFL525" s="682"/>
      <c r="UFM525" s="682"/>
      <c r="UFN525" s="682"/>
      <c r="UFO525" s="682"/>
      <c r="UFP525" s="682"/>
      <c r="UFQ525" s="682"/>
      <c r="UFR525" s="682"/>
      <c r="UFS525" s="682"/>
      <c r="UFT525" s="682"/>
      <c r="UFU525" s="682"/>
      <c r="UFV525" s="682"/>
      <c r="UFW525" s="682"/>
      <c r="UFX525" s="682"/>
      <c r="UFY525" s="682"/>
      <c r="UFZ525" s="682"/>
      <c r="UGA525" s="682"/>
      <c r="UGB525" s="682"/>
      <c r="UGC525" s="682"/>
      <c r="UGD525" s="682"/>
      <c r="UGE525" s="682"/>
      <c r="UGF525" s="682"/>
      <c r="UGG525" s="682"/>
      <c r="UGH525" s="682"/>
      <c r="UGI525" s="682"/>
      <c r="UGJ525" s="682"/>
      <c r="UGK525" s="682"/>
      <c r="UGL525" s="682"/>
      <c r="UGM525" s="682"/>
      <c r="UGN525" s="682"/>
      <c r="UGO525" s="682"/>
      <c r="UGP525" s="682"/>
      <c r="UGQ525" s="682"/>
      <c r="UGR525" s="682"/>
      <c r="UGS525" s="682"/>
      <c r="UGT525" s="682"/>
      <c r="UGU525" s="682"/>
      <c r="UGV525" s="682"/>
      <c r="UGW525" s="682"/>
      <c r="UGX525" s="682"/>
      <c r="UGY525" s="682"/>
      <c r="UGZ525" s="682"/>
      <c r="UHA525" s="682"/>
      <c r="UHB525" s="682"/>
      <c r="UHC525" s="682"/>
      <c r="UHD525" s="682"/>
      <c r="UHE525" s="682"/>
      <c r="UHF525" s="682"/>
      <c r="UHG525" s="682"/>
      <c r="UHH525" s="682"/>
      <c r="UHI525" s="682"/>
      <c r="UHJ525" s="682"/>
      <c r="UHK525" s="682"/>
      <c r="UHL525" s="682"/>
      <c r="UHM525" s="682"/>
      <c r="UHN525" s="682"/>
      <c r="UHO525" s="682"/>
      <c r="UHP525" s="682"/>
      <c r="UHQ525" s="682"/>
      <c r="UHR525" s="682"/>
      <c r="UHS525" s="682"/>
      <c r="UHT525" s="682"/>
      <c r="UHU525" s="682"/>
      <c r="UHV525" s="682"/>
      <c r="UHW525" s="682"/>
      <c r="UHX525" s="682"/>
      <c r="UHY525" s="682"/>
      <c r="UHZ525" s="682"/>
      <c r="UIA525" s="682"/>
      <c r="UIB525" s="682"/>
      <c r="UIC525" s="682"/>
      <c r="UID525" s="682"/>
      <c r="UIE525" s="682"/>
      <c r="UIF525" s="682"/>
      <c r="UIG525" s="682"/>
      <c r="UIH525" s="682"/>
      <c r="UII525" s="682"/>
      <c r="UIJ525" s="682"/>
      <c r="UIK525" s="682"/>
      <c r="UIL525" s="682"/>
      <c r="UIM525" s="682"/>
      <c r="UIN525" s="682"/>
      <c r="UIO525" s="682"/>
      <c r="UIP525" s="682"/>
      <c r="UIQ525" s="682"/>
      <c r="UIR525" s="682"/>
      <c r="UIS525" s="682"/>
      <c r="UIT525" s="682"/>
      <c r="UIU525" s="682"/>
      <c r="UIV525" s="682"/>
      <c r="UIW525" s="682"/>
      <c r="UIX525" s="682"/>
      <c r="UIY525" s="682"/>
      <c r="UIZ525" s="682"/>
      <c r="UJA525" s="682"/>
      <c r="UJB525" s="682"/>
      <c r="UJC525" s="682"/>
      <c r="UJD525" s="682"/>
      <c r="UJE525" s="682"/>
      <c r="UJF525" s="682"/>
      <c r="UJG525" s="682"/>
      <c r="UJH525" s="682"/>
      <c r="UJI525" s="682"/>
      <c r="UJJ525" s="682"/>
      <c r="UJK525" s="682"/>
      <c r="UJL525" s="682"/>
      <c r="UJM525" s="682"/>
      <c r="UJN525" s="682"/>
      <c r="UJO525" s="682"/>
      <c r="UJP525" s="682"/>
      <c r="UJQ525" s="682"/>
      <c r="UJR525" s="682"/>
      <c r="UJS525" s="682"/>
      <c r="UJT525" s="682"/>
      <c r="UJU525" s="682"/>
      <c r="UJV525" s="682"/>
      <c r="UJW525" s="682"/>
      <c r="UJX525" s="682"/>
      <c r="UJY525" s="682"/>
      <c r="UJZ525" s="682"/>
      <c r="UKA525" s="682"/>
      <c r="UKB525" s="682"/>
      <c r="UKC525" s="682"/>
      <c r="UKD525" s="682"/>
      <c r="UKE525" s="682"/>
      <c r="UKF525" s="682"/>
      <c r="UKG525" s="682"/>
      <c r="UKH525" s="682"/>
      <c r="UKI525" s="682"/>
      <c r="UKJ525" s="682"/>
      <c r="UKK525" s="682"/>
      <c r="UKL525" s="682"/>
      <c r="UKM525" s="682"/>
      <c r="UKN525" s="682"/>
      <c r="UKO525" s="682"/>
      <c r="UKP525" s="682"/>
      <c r="UKQ525" s="682"/>
      <c r="UKR525" s="682"/>
      <c r="UKS525" s="682"/>
      <c r="UKT525" s="682"/>
      <c r="UKU525" s="682"/>
      <c r="UKV525" s="682"/>
      <c r="UKW525" s="682"/>
      <c r="UKX525" s="682"/>
      <c r="UKY525" s="682"/>
      <c r="UKZ525" s="682"/>
      <c r="ULA525" s="682"/>
      <c r="ULB525" s="682"/>
      <c r="ULC525" s="682"/>
      <c r="ULD525" s="682"/>
      <c r="ULE525" s="682"/>
      <c r="ULF525" s="682"/>
      <c r="ULG525" s="682"/>
      <c r="ULH525" s="682"/>
      <c r="ULI525" s="682"/>
      <c r="ULJ525" s="682"/>
      <c r="ULK525" s="682"/>
      <c r="ULL525" s="682"/>
      <c r="ULM525" s="682"/>
      <c r="ULN525" s="682"/>
      <c r="ULO525" s="682"/>
      <c r="ULP525" s="682"/>
      <c r="ULQ525" s="682"/>
      <c r="ULR525" s="682"/>
      <c r="ULS525" s="682"/>
      <c r="ULT525" s="682"/>
      <c r="ULU525" s="682"/>
      <c r="ULV525" s="682"/>
      <c r="ULW525" s="682"/>
      <c r="ULX525" s="682"/>
      <c r="ULY525" s="682"/>
      <c r="ULZ525" s="682"/>
      <c r="UMA525" s="682"/>
      <c r="UMB525" s="682"/>
      <c r="UMC525" s="682"/>
      <c r="UMD525" s="682"/>
      <c r="UME525" s="682"/>
      <c r="UMF525" s="682"/>
      <c r="UMG525" s="682"/>
      <c r="UMH525" s="682"/>
      <c r="UMI525" s="682"/>
      <c r="UMJ525" s="682"/>
      <c r="UMK525" s="682"/>
      <c r="UML525" s="682"/>
      <c r="UMM525" s="682"/>
      <c r="UMN525" s="682"/>
      <c r="UMO525" s="682"/>
      <c r="UMP525" s="682"/>
      <c r="UMQ525" s="682"/>
      <c r="UMR525" s="682"/>
      <c r="UMS525" s="682"/>
      <c r="UMT525" s="682"/>
      <c r="UMU525" s="682"/>
      <c r="UMV525" s="682"/>
      <c r="UMW525" s="682"/>
      <c r="UMX525" s="682"/>
      <c r="UMY525" s="682"/>
      <c r="UMZ525" s="682"/>
      <c r="UNA525" s="682"/>
      <c r="UNB525" s="682"/>
      <c r="UNC525" s="682"/>
      <c r="UND525" s="682"/>
      <c r="UNE525" s="682"/>
      <c r="UNF525" s="682"/>
      <c r="UNG525" s="682"/>
      <c r="UNH525" s="682"/>
      <c r="UNI525" s="682"/>
      <c r="UNJ525" s="682"/>
      <c r="UNK525" s="682"/>
      <c r="UNL525" s="682"/>
      <c r="UNM525" s="682"/>
      <c r="UNN525" s="682"/>
      <c r="UNO525" s="682"/>
      <c r="UNP525" s="682"/>
      <c r="UNQ525" s="682"/>
      <c r="UNR525" s="682"/>
      <c r="UNS525" s="682"/>
      <c r="UNT525" s="682"/>
      <c r="UNU525" s="682"/>
      <c r="UNV525" s="682"/>
      <c r="UNW525" s="682"/>
      <c r="UNX525" s="682"/>
      <c r="UNY525" s="682"/>
      <c r="UNZ525" s="682"/>
      <c r="UOA525" s="682"/>
      <c r="UOB525" s="682"/>
      <c r="UOC525" s="682"/>
      <c r="UOD525" s="682"/>
      <c r="UOE525" s="682"/>
      <c r="UOF525" s="682"/>
      <c r="UOG525" s="682"/>
      <c r="UOH525" s="682"/>
      <c r="UOI525" s="682"/>
      <c r="UOJ525" s="682"/>
      <c r="UOK525" s="682"/>
      <c r="UOL525" s="682"/>
      <c r="UOM525" s="682"/>
      <c r="UON525" s="682"/>
      <c r="UOO525" s="682"/>
      <c r="UOP525" s="682"/>
      <c r="UOQ525" s="682"/>
      <c r="UOR525" s="682"/>
      <c r="UOS525" s="682"/>
      <c r="UOT525" s="682"/>
      <c r="UOU525" s="682"/>
      <c r="UOV525" s="682"/>
      <c r="UOW525" s="682"/>
      <c r="UOX525" s="682"/>
      <c r="UOY525" s="682"/>
      <c r="UOZ525" s="682"/>
      <c r="UPA525" s="682"/>
      <c r="UPB525" s="682"/>
      <c r="UPC525" s="682"/>
      <c r="UPD525" s="682"/>
      <c r="UPE525" s="682"/>
      <c r="UPF525" s="682"/>
      <c r="UPG525" s="682"/>
      <c r="UPH525" s="682"/>
      <c r="UPI525" s="682"/>
      <c r="UPJ525" s="682"/>
      <c r="UPK525" s="682"/>
      <c r="UPL525" s="682"/>
      <c r="UPM525" s="682"/>
      <c r="UPN525" s="682"/>
      <c r="UPO525" s="682"/>
      <c r="UPP525" s="682"/>
      <c r="UPQ525" s="682"/>
      <c r="UPR525" s="682"/>
      <c r="UPS525" s="682"/>
      <c r="UPT525" s="682"/>
      <c r="UPU525" s="682"/>
      <c r="UPV525" s="682"/>
      <c r="UPW525" s="682"/>
      <c r="UPX525" s="682"/>
      <c r="UPY525" s="682"/>
      <c r="UPZ525" s="682"/>
      <c r="UQA525" s="682"/>
      <c r="UQB525" s="682"/>
      <c r="UQC525" s="682"/>
      <c r="UQD525" s="682"/>
      <c r="UQE525" s="682"/>
      <c r="UQF525" s="682"/>
      <c r="UQG525" s="682"/>
      <c r="UQH525" s="682"/>
      <c r="UQI525" s="682"/>
      <c r="UQJ525" s="682"/>
      <c r="UQK525" s="682"/>
      <c r="UQL525" s="682"/>
      <c r="UQM525" s="682"/>
      <c r="UQN525" s="682"/>
      <c r="UQO525" s="682"/>
      <c r="UQP525" s="682"/>
      <c r="UQQ525" s="682"/>
      <c r="UQR525" s="682"/>
      <c r="UQS525" s="682"/>
      <c r="UQT525" s="682"/>
      <c r="UQU525" s="682"/>
      <c r="UQV525" s="682"/>
      <c r="UQW525" s="682"/>
      <c r="UQX525" s="682"/>
      <c r="UQY525" s="682"/>
      <c r="UQZ525" s="682"/>
      <c r="URA525" s="682"/>
      <c r="URB525" s="682"/>
      <c r="URC525" s="682"/>
      <c r="URD525" s="682"/>
      <c r="URE525" s="682"/>
      <c r="URF525" s="682"/>
      <c r="URG525" s="682"/>
      <c r="URH525" s="682"/>
      <c r="URI525" s="682"/>
      <c r="URJ525" s="682"/>
      <c r="URK525" s="682"/>
      <c r="URL525" s="682"/>
      <c r="URM525" s="682"/>
      <c r="URN525" s="682"/>
      <c r="URO525" s="682"/>
      <c r="URP525" s="682"/>
      <c r="URQ525" s="682"/>
      <c r="URR525" s="682"/>
      <c r="URS525" s="682"/>
      <c r="URT525" s="682"/>
      <c r="URU525" s="682"/>
      <c r="URV525" s="682"/>
      <c r="URW525" s="682"/>
      <c r="URX525" s="682"/>
      <c r="URY525" s="682"/>
      <c r="URZ525" s="682"/>
      <c r="USA525" s="682"/>
      <c r="USB525" s="682"/>
      <c r="USC525" s="682"/>
      <c r="USD525" s="682"/>
      <c r="USE525" s="682"/>
      <c r="USF525" s="682"/>
      <c r="USG525" s="682"/>
      <c r="USH525" s="682"/>
      <c r="USI525" s="682"/>
      <c r="USJ525" s="682"/>
      <c r="USK525" s="682"/>
      <c r="USL525" s="682"/>
      <c r="USM525" s="682"/>
      <c r="USN525" s="682"/>
      <c r="USO525" s="682"/>
      <c r="USP525" s="682"/>
      <c r="USQ525" s="682"/>
      <c r="USR525" s="682"/>
      <c r="USS525" s="682"/>
      <c r="UST525" s="682"/>
      <c r="USU525" s="682"/>
      <c r="USV525" s="682"/>
      <c r="USW525" s="682"/>
      <c r="USX525" s="682"/>
      <c r="USY525" s="682"/>
      <c r="USZ525" s="682"/>
      <c r="UTA525" s="682"/>
      <c r="UTB525" s="682"/>
      <c r="UTC525" s="682"/>
      <c r="UTD525" s="682"/>
      <c r="UTE525" s="682"/>
      <c r="UTF525" s="682"/>
      <c r="UTG525" s="682"/>
      <c r="UTH525" s="682"/>
      <c r="UTI525" s="682"/>
      <c r="UTJ525" s="682"/>
      <c r="UTK525" s="682"/>
      <c r="UTL525" s="682"/>
      <c r="UTM525" s="682"/>
      <c r="UTN525" s="682"/>
      <c r="UTO525" s="682"/>
      <c r="UTP525" s="682"/>
      <c r="UTQ525" s="682"/>
      <c r="UTR525" s="682"/>
      <c r="UTS525" s="682"/>
      <c r="UTT525" s="682"/>
      <c r="UTU525" s="682"/>
      <c r="UTV525" s="682"/>
      <c r="UTW525" s="682"/>
      <c r="UTX525" s="682"/>
      <c r="UTY525" s="682"/>
      <c r="UTZ525" s="682"/>
      <c r="UUA525" s="682"/>
      <c r="UUB525" s="682"/>
      <c r="UUC525" s="682"/>
      <c r="UUD525" s="682"/>
      <c r="UUE525" s="682"/>
      <c r="UUF525" s="682"/>
      <c r="UUG525" s="682"/>
      <c r="UUH525" s="682"/>
      <c r="UUI525" s="682"/>
      <c r="UUJ525" s="682"/>
      <c r="UUK525" s="682"/>
      <c r="UUL525" s="682"/>
      <c r="UUM525" s="682"/>
      <c r="UUN525" s="682"/>
      <c r="UUO525" s="682"/>
      <c r="UUP525" s="682"/>
      <c r="UUQ525" s="682"/>
      <c r="UUR525" s="682"/>
      <c r="UUS525" s="682"/>
      <c r="UUT525" s="682"/>
      <c r="UUU525" s="682"/>
      <c r="UUV525" s="682"/>
      <c r="UUW525" s="682"/>
      <c r="UUX525" s="682"/>
      <c r="UUY525" s="682"/>
      <c r="UUZ525" s="682"/>
      <c r="UVA525" s="682"/>
      <c r="UVB525" s="682"/>
      <c r="UVC525" s="682"/>
      <c r="UVD525" s="682"/>
      <c r="UVE525" s="682"/>
      <c r="UVF525" s="682"/>
      <c r="UVG525" s="682"/>
      <c r="UVH525" s="682"/>
      <c r="UVI525" s="682"/>
      <c r="UVJ525" s="682"/>
      <c r="UVK525" s="682"/>
      <c r="UVL525" s="682"/>
      <c r="UVM525" s="682"/>
      <c r="UVN525" s="682"/>
      <c r="UVO525" s="682"/>
      <c r="UVP525" s="682"/>
      <c r="UVQ525" s="682"/>
      <c r="UVR525" s="682"/>
      <c r="UVS525" s="682"/>
      <c r="UVT525" s="682"/>
      <c r="UVU525" s="682"/>
      <c r="UVV525" s="682"/>
      <c r="UVW525" s="682"/>
      <c r="UVX525" s="682"/>
      <c r="UVY525" s="682"/>
      <c r="UVZ525" s="682"/>
      <c r="UWA525" s="682"/>
      <c r="UWB525" s="682"/>
      <c r="UWC525" s="682"/>
      <c r="UWD525" s="682"/>
      <c r="UWE525" s="682"/>
      <c r="UWF525" s="682"/>
      <c r="UWG525" s="682"/>
      <c r="UWH525" s="682"/>
      <c r="UWI525" s="682"/>
      <c r="UWJ525" s="682"/>
      <c r="UWK525" s="682"/>
      <c r="UWL525" s="682"/>
      <c r="UWM525" s="682"/>
      <c r="UWN525" s="682"/>
      <c r="UWO525" s="682"/>
      <c r="UWP525" s="682"/>
      <c r="UWQ525" s="682"/>
      <c r="UWR525" s="682"/>
      <c r="UWS525" s="682"/>
      <c r="UWT525" s="682"/>
      <c r="UWU525" s="682"/>
      <c r="UWV525" s="682"/>
      <c r="UWW525" s="682"/>
      <c r="UWX525" s="682"/>
      <c r="UWY525" s="682"/>
      <c r="UWZ525" s="682"/>
      <c r="UXA525" s="682"/>
      <c r="UXB525" s="682"/>
      <c r="UXC525" s="682"/>
      <c r="UXD525" s="682"/>
      <c r="UXE525" s="682"/>
      <c r="UXF525" s="682"/>
      <c r="UXG525" s="682"/>
      <c r="UXH525" s="682"/>
      <c r="UXI525" s="682"/>
      <c r="UXJ525" s="682"/>
      <c r="UXK525" s="682"/>
      <c r="UXL525" s="682"/>
      <c r="UXM525" s="682"/>
      <c r="UXN525" s="682"/>
      <c r="UXO525" s="682"/>
      <c r="UXP525" s="682"/>
      <c r="UXQ525" s="682"/>
      <c r="UXR525" s="682"/>
      <c r="UXS525" s="682"/>
      <c r="UXT525" s="682"/>
      <c r="UXU525" s="682"/>
      <c r="UXV525" s="682"/>
      <c r="UXW525" s="682"/>
      <c r="UXX525" s="682"/>
      <c r="UXY525" s="682"/>
      <c r="UXZ525" s="682"/>
      <c r="UYA525" s="682"/>
      <c r="UYB525" s="682"/>
      <c r="UYC525" s="682"/>
      <c r="UYD525" s="682"/>
      <c r="UYE525" s="682"/>
      <c r="UYF525" s="682"/>
      <c r="UYG525" s="682"/>
      <c r="UYH525" s="682"/>
      <c r="UYI525" s="682"/>
      <c r="UYJ525" s="682"/>
      <c r="UYK525" s="682"/>
      <c r="UYL525" s="682"/>
      <c r="UYM525" s="682"/>
      <c r="UYN525" s="682"/>
      <c r="UYO525" s="682"/>
      <c r="UYP525" s="682"/>
      <c r="UYQ525" s="682"/>
      <c r="UYR525" s="682"/>
      <c r="UYS525" s="682"/>
      <c r="UYT525" s="682"/>
      <c r="UYU525" s="682"/>
      <c r="UYV525" s="682"/>
      <c r="UYW525" s="682"/>
      <c r="UYX525" s="682"/>
      <c r="UYY525" s="682"/>
      <c r="UYZ525" s="682"/>
      <c r="UZA525" s="682"/>
      <c r="UZB525" s="682"/>
      <c r="UZC525" s="682"/>
      <c r="UZD525" s="682"/>
      <c r="UZE525" s="682"/>
      <c r="UZF525" s="682"/>
      <c r="UZG525" s="682"/>
      <c r="UZH525" s="682"/>
      <c r="UZI525" s="682"/>
      <c r="UZJ525" s="682"/>
      <c r="UZK525" s="682"/>
      <c r="UZL525" s="682"/>
      <c r="UZM525" s="682"/>
      <c r="UZN525" s="682"/>
      <c r="UZO525" s="682"/>
      <c r="UZP525" s="682"/>
      <c r="UZQ525" s="682"/>
      <c r="UZR525" s="682"/>
      <c r="UZS525" s="682"/>
      <c r="UZT525" s="682"/>
      <c r="UZU525" s="682"/>
      <c r="UZV525" s="682"/>
      <c r="UZW525" s="682"/>
      <c r="UZX525" s="682"/>
      <c r="UZY525" s="682"/>
      <c r="UZZ525" s="682"/>
      <c r="VAA525" s="682"/>
      <c r="VAB525" s="682"/>
      <c r="VAC525" s="682"/>
      <c r="VAD525" s="682"/>
      <c r="VAE525" s="682"/>
      <c r="VAF525" s="682"/>
      <c r="VAG525" s="682"/>
      <c r="VAH525" s="682"/>
      <c r="VAI525" s="682"/>
      <c r="VAJ525" s="682"/>
      <c r="VAK525" s="682"/>
      <c r="VAL525" s="682"/>
      <c r="VAM525" s="682"/>
      <c r="VAN525" s="682"/>
      <c r="VAO525" s="682"/>
      <c r="VAP525" s="682"/>
      <c r="VAQ525" s="682"/>
      <c r="VAR525" s="682"/>
      <c r="VAS525" s="682"/>
      <c r="VAT525" s="682"/>
      <c r="VAU525" s="682"/>
      <c r="VAV525" s="682"/>
      <c r="VAW525" s="682"/>
      <c r="VAX525" s="682"/>
      <c r="VAY525" s="682"/>
      <c r="VAZ525" s="682"/>
      <c r="VBA525" s="682"/>
      <c r="VBB525" s="682"/>
      <c r="VBC525" s="682"/>
      <c r="VBD525" s="682"/>
      <c r="VBE525" s="682"/>
      <c r="VBF525" s="682"/>
      <c r="VBG525" s="682"/>
      <c r="VBH525" s="682"/>
      <c r="VBI525" s="682"/>
      <c r="VBJ525" s="682"/>
      <c r="VBK525" s="682"/>
      <c r="VBL525" s="682"/>
      <c r="VBM525" s="682"/>
      <c r="VBN525" s="682"/>
      <c r="VBO525" s="682"/>
      <c r="VBP525" s="682"/>
      <c r="VBQ525" s="682"/>
      <c r="VBR525" s="682"/>
      <c r="VBS525" s="682"/>
      <c r="VBT525" s="682"/>
      <c r="VBU525" s="682"/>
      <c r="VBV525" s="682"/>
      <c r="VBW525" s="682"/>
      <c r="VBX525" s="682"/>
      <c r="VBY525" s="682"/>
      <c r="VBZ525" s="682"/>
      <c r="VCA525" s="682"/>
      <c r="VCB525" s="682"/>
      <c r="VCC525" s="682"/>
      <c r="VCD525" s="682"/>
      <c r="VCE525" s="682"/>
      <c r="VCF525" s="682"/>
      <c r="VCG525" s="682"/>
      <c r="VCH525" s="682"/>
      <c r="VCI525" s="682"/>
      <c r="VCJ525" s="682"/>
      <c r="VCK525" s="682"/>
      <c r="VCL525" s="682"/>
      <c r="VCM525" s="682"/>
      <c r="VCN525" s="682"/>
      <c r="VCO525" s="682"/>
      <c r="VCP525" s="682"/>
      <c r="VCQ525" s="682"/>
      <c r="VCR525" s="682"/>
      <c r="VCS525" s="682"/>
      <c r="VCT525" s="682"/>
      <c r="VCU525" s="682"/>
      <c r="VCV525" s="682"/>
      <c r="VCW525" s="682"/>
      <c r="VCX525" s="682"/>
      <c r="VCY525" s="682"/>
      <c r="VCZ525" s="682"/>
      <c r="VDA525" s="682"/>
      <c r="VDB525" s="682"/>
      <c r="VDC525" s="682"/>
      <c r="VDD525" s="682"/>
      <c r="VDE525" s="682"/>
      <c r="VDF525" s="682"/>
      <c r="VDG525" s="682"/>
      <c r="VDH525" s="682"/>
      <c r="VDI525" s="682"/>
      <c r="VDJ525" s="682"/>
      <c r="VDK525" s="682"/>
      <c r="VDL525" s="682"/>
      <c r="VDM525" s="682"/>
      <c r="VDN525" s="682"/>
      <c r="VDO525" s="682"/>
      <c r="VDP525" s="682"/>
      <c r="VDQ525" s="682"/>
      <c r="VDR525" s="682"/>
      <c r="VDS525" s="682"/>
      <c r="VDT525" s="682"/>
      <c r="VDU525" s="682"/>
      <c r="VDV525" s="682"/>
      <c r="VDW525" s="682"/>
      <c r="VDX525" s="682"/>
      <c r="VDY525" s="682"/>
      <c r="VDZ525" s="682"/>
      <c r="VEA525" s="682"/>
      <c r="VEB525" s="682"/>
      <c r="VEC525" s="682"/>
      <c r="VED525" s="682"/>
      <c r="VEE525" s="682"/>
      <c r="VEF525" s="682"/>
      <c r="VEG525" s="682"/>
      <c r="VEH525" s="682"/>
      <c r="VEI525" s="682"/>
      <c r="VEJ525" s="682"/>
      <c r="VEK525" s="682"/>
      <c r="VEL525" s="682"/>
      <c r="VEM525" s="682"/>
      <c r="VEN525" s="682"/>
      <c r="VEO525" s="682"/>
      <c r="VEP525" s="682"/>
      <c r="VEQ525" s="682"/>
      <c r="VER525" s="682"/>
      <c r="VES525" s="682"/>
      <c r="VET525" s="682"/>
      <c r="VEU525" s="682"/>
      <c r="VEV525" s="682"/>
      <c r="VEW525" s="682"/>
      <c r="VEX525" s="682"/>
      <c r="VEY525" s="682"/>
      <c r="VEZ525" s="682"/>
      <c r="VFA525" s="682"/>
      <c r="VFB525" s="682"/>
      <c r="VFC525" s="682"/>
      <c r="VFD525" s="682"/>
      <c r="VFE525" s="682"/>
      <c r="VFF525" s="682"/>
      <c r="VFG525" s="682"/>
      <c r="VFH525" s="682"/>
      <c r="VFI525" s="682"/>
      <c r="VFJ525" s="682"/>
      <c r="VFK525" s="682"/>
      <c r="VFL525" s="682"/>
      <c r="VFM525" s="682"/>
      <c r="VFN525" s="682"/>
      <c r="VFO525" s="682"/>
      <c r="VFP525" s="682"/>
      <c r="VFQ525" s="682"/>
      <c r="VFR525" s="682"/>
      <c r="VFS525" s="682"/>
      <c r="VFT525" s="682"/>
      <c r="VFU525" s="682"/>
      <c r="VFV525" s="682"/>
      <c r="VFW525" s="682"/>
      <c r="VFX525" s="682"/>
      <c r="VFY525" s="682"/>
      <c r="VFZ525" s="682"/>
      <c r="VGA525" s="682"/>
      <c r="VGB525" s="682"/>
      <c r="VGC525" s="682"/>
      <c r="VGD525" s="682"/>
      <c r="VGE525" s="682"/>
      <c r="VGF525" s="682"/>
      <c r="VGG525" s="682"/>
      <c r="VGH525" s="682"/>
      <c r="VGI525" s="682"/>
      <c r="VGJ525" s="682"/>
      <c r="VGK525" s="682"/>
      <c r="VGL525" s="682"/>
      <c r="VGM525" s="682"/>
      <c r="VGN525" s="682"/>
      <c r="VGO525" s="682"/>
      <c r="VGP525" s="682"/>
      <c r="VGQ525" s="682"/>
      <c r="VGR525" s="682"/>
      <c r="VGS525" s="682"/>
      <c r="VGT525" s="682"/>
      <c r="VGU525" s="682"/>
      <c r="VGV525" s="682"/>
      <c r="VGW525" s="682"/>
      <c r="VGX525" s="682"/>
      <c r="VGY525" s="682"/>
      <c r="VGZ525" s="682"/>
      <c r="VHA525" s="682"/>
      <c r="VHB525" s="682"/>
      <c r="VHC525" s="682"/>
      <c r="VHD525" s="682"/>
      <c r="VHE525" s="682"/>
      <c r="VHF525" s="682"/>
      <c r="VHG525" s="682"/>
      <c r="VHH525" s="682"/>
      <c r="VHI525" s="682"/>
      <c r="VHJ525" s="682"/>
      <c r="VHK525" s="682"/>
      <c r="VHL525" s="682"/>
      <c r="VHM525" s="682"/>
      <c r="VHN525" s="682"/>
      <c r="VHO525" s="682"/>
      <c r="VHP525" s="682"/>
      <c r="VHQ525" s="682"/>
      <c r="VHR525" s="682"/>
      <c r="VHS525" s="682"/>
      <c r="VHT525" s="682"/>
      <c r="VHU525" s="682"/>
      <c r="VHV525" s="682"/>
      <c r="VHW525" s="682"/>
      <c r="VHX525" s="682"/>
      <c r="VHY525" s="682"/>
      <c r="VHZ525" s="682"/>
      <c r="VIA525" s="682"/>
      <c r="VIB525" s="682"/>
      <c r="VIC525" s="682"/>
      <c r="VID525" s="682"/>
      <c r="VIE525" s="682"/>
      <c r="VIF525" s="682"/>
      <c r="VIG525" s="682"/>
      <c r="VIH525" s="682"/>
      <c r="VII525" s="682"/>
      <c r="VIJ525" s="682"/>
      <c r="VIK525" s="682"/>
      <c r="VIL525" s="682"/>
      <c r="VIM525" s="682"/>
      <c r="VIN525" s="682"/>
      <c r="VIO525" s="682"/>
      <c r="VIP525" s="682"/>
      <c r="VIQ525" s="682"/>
      <c r="VIR525" s="682"/>
      <c r="VIS525" s="682"/>
      <c r="VIT525" s="682"/>
      <c r="VIU525" s="682"/>
      <c r="VIV525" s="682"/>
      <c r="VIW525" s="682"/>
      <c r="VIX525" s="682"/>
      <c r="VIY525" s="682"/>
      <c r="VIZ525" s="682"/>
      <c r="VJA525" s="682"/>
      <c r="VJB525" s="682"/>
      <c r="VJC525" s="682"/>
      <c r="VJD525" s="682"/>
      <c r="VJE525" s="682"/>
      <c r="VJF525" s="682"/>
      <c r="VJG525" s="682"/>
      <c r="VJH525" s="682"/>
      <c r="VJI525" s="682"/>
      <c r="VJJ525" s="682"/>
      <c r="VJK525" s="682"/>
      <c r="VJL525" s="682"/>
      <c r="VJM525" s="682"/>
      <c r="VJN525" s="682"/>
      <c r="VJO525" s="682"/>
      <c r="VJP525" s="682"/>
      <c r="VJQ525" s="682"/>
      <c r="VJR525" s="682"/>
      <c r="VJS525" s="682"/>
      <c r="VJT525" s="682"/>
      <c r="VJU525" s="682"/>
      <c r="VJV525" s="682"/>
      <c r="VJW525" s="682"/>
      <c r="VJX525" s="682"/>
      <c r="VJY525" s="682"/>
      <c r="VJZ525" s="682"/>
      <c r="VKA525" s="682"/>
      <c r="VKB525" s="682"/>
      <c r="VKC525" s="682"/>
      <c r="VKD525" s="682"/>
      <c r="VKE525" s="682"/>
      <c r="VKF525" s="682"/>
      <c r="VKG525" s="682"/>
      <c r="VKH525" s="682"/>
      <c r="VKI525" s="682"/>
      <c r="VKJ525" s="682"/>
      <c r="VKK525" s="682"/>
      <c r="VKL525" s="682"/>
      <c r="VKM525" s="682"/>
      <c r="VKN525" s="682"/>
      <c r="VKO525" s="682"/>
      <c r="VKP525" s="682"/>
      <c r="VKQ525" s="682"/>
      <c r="VKR525" s="682"/>
      <c r="VKS525" s="682"/>
      <c r="VKT525" s="682"/>
      <c r="VKU525" s="682"/>
      <c r="VKV525" s="682"/>
      <c r="VKW525" s="682"/>
      <c r="VKX525" s="682"/>
      <c r="VKY525" s="682"/>
      <c r="VKZ525" s="682"/>
      <c r="VLA525" s="682"/>
      <c r="VLB525" s="682"/>
      <c r="VLC525" s="682"/>
      <c r="VLD525" s="682"/>
      <c r="VLE525" s="682"/>
      <c r="VLF525" s="682"/>
      <c r="VLG525" s="682"/>
      <c r="VLH525" s="682"/>
      <c r="VLI525" s="682"/>
      <c r="VLJ525" s="682"/>
      <c r="VLK525" s="682"/>
      <c r="VLL525" s="682"/>
      <c r="VLM525" s="682"/>
      <c r="VLN525" s="682"/>
      <c r="VLO525" s="682"/>
      <c r="VLP525" s="682"/>
      <c r="VLQ525" s="682"/>
      <c r="VLR525" s="682"/>
      <c r="VLS525" s="682"/>
      <c r="VLT525" s="682"/>
      <c r="VLU525" s="682"/>
      <c r="VLV525" s="682"/>
      <c r="VLW525" s="682"/>
      <c r="VLX525" s="682"/>
      <c r="VLY525" s="682"/>
      <c r="VLZ525" s="682"/>
      <c r="VMA525" s="682"/>
      <c r="VMB525" s="682"/>
      <c r="VMC525" s="682"/>
      <c r="VMD525" s="682"/>
      <c r="VME525" s="682"/>
      <c r="VMF525" s="682"/>
      <c r="VMG525" s="682"/>
      <c r="VMH525" s="682"/>
      <c r="VMI525" s="682"/>
      <c r="VMJ525" s="682"/>
      <c r="VMK525" s="682"/>
      <c r="VML525" s="682"/>
      <c r="VMM525" s="682"/>
      <c r="VMN525" s="682"/>
      <c r="VMO525" s="682"/>
      <c r="VMP525" s="682"/>
      <c r="VMQ525" s="682"/>
      <c r="VMR525" s="682"/>
      <c r="VMS525" s="682"/>
      <c r="VMT525" s="682"/>
      <c r="VMU525" s="682"/>
      <c r="VMV525" s="682"/>
      <c r="VMW525" s="682"/>
      <c r="VMX525" s="682"/>
      <c r="VMY525" s="682"/>
      <c r="VMZ525" s="682"/>
      <c r="VNA525" s="682"/>
      <c r="VNB525" s="682"/>
      <c r="VNC525" s="682"/>
      <c r="VND525" s="682"/>
      <c r="VNE525" s="682"/>
      <c r="VNF525" s="682"/>
      <c r="VNG525" s="682"/>
      <c r="VNH525" s="682"/>
      <c r="VNI525" s="682"/>
      <c r="VNJ525" s="682"/>
      <c r="VNK525" s="682"/>
      <c r="VNL525" s="682"/>
      <c r="VNM525" s="682"/>
      <c r="VNN525" s="682"/>
      <c r="VNO525" s="682"/>
      <c r="VNP525" s="682"/>
      <c r="VNQ525" s="682"/>
      <c r="VNR525" s="682"/>
      <c r="VNS525" s="682"/>
      <c r="VNT525" s="682"/>
      <c r="VNU525" s="682"/>
      <c r="VNV525" s="682"/>
      <c r="VNW525" s="682"/>
      <c r="VNX525" s="682"/>
      <c r="VNY525" s="682"/>
      <c r="VNZ525" s="682"/>
      <c r="VOA525" s="682"/>
      <c r="VOB525" s="682"/>
      <c r="VOC525" s="682"/>
      <c r="VOD525" s="682"/>
      <c r="VOE525" s="682"/>
      <c r="VOF525" s="682"/>
      <c r="VOG525" s="682"/>
      <c r="VOH525" s="682"/>
      <c r="VOI525" s="682"/>
      <c r="VOJ525" s="682"/>
      <c r="VOK525" s="682"/>
      <c r="VOL525" s="682"/>
      <c r="VOM525" s="682"/>
      <c r="VON525" s="682"/>
      <c r="VOO525" s="682"/>
      <c r="VOP525" s="682"/>
      <c r="VOQ525" s="682"/>
      <c r="VOR525" s="682"/>
      <c r="VOS525" s="682"/>
      <c r="VOT525" s="682"/>
      <c r="VOU525" s="682"/>
      <c r="VOV525" s="682"/>
      <c r="VOW525" s="682"/>
      <c r="VOX525" s="682"/>
      <c r="VOY525" s="682"/>
      <c r="VOZ525" s="682"/>
      <c r="VPA525" s="682"/>
      <c r="VPB525" s="682"/>
      <c r="VPC525" s="682"/>
      <c r="VPD525" s="682"/>
      <c r="VPE525" s="682"/>
      <c r="VPF525" s="682"/>
      <c r="VPG525" s="682"/>
      <c r="VPH525" s="682"/>
      <c r="VPI525" s="682"/>
      <c r="VPJ525" s="682"/>
      <c r="VPK525" s="682"/>
      <c r="VPL525" s="682"/>
      <c r="VPM525" s="682"/>
      <c r="VPN525" s="682"/>
      <c r="VPO525" s="682"/>
      <c r="VPP525" s="682"/>
      <c r="VPQ525" s="682"/>
      <c r="VPR525" s="682"/>
      <c r="VPS525" s="682"/>
      <c r="VPT525" s="682"/>
      <c r="VPU525" s="682"/>
      <c r="VPV525" s="682"/>
      <c r="VPW525" s="682"/>
      <c r="VPX525" s="682"/>
      <c r="VPY525" s="682"/>
      <c r="VPZ525" s="682"/>
      <c r="VQA525" s="682"/>
      <c r="VQB525" s="682"/>
      <c r="VQC525" s="682"/>
      <c r="VQD525" s="682"/>
      <c r="VQE525" s="682"/>
      <c r="VQF525" s="682"/>
      <c r="VQG525" s="682"/>
      <c r="VQH525" s="682"/>
      <c r="VQI525" s="682"/>
      <c r="VQJ525" s="682"/>
      <c r="VQK525" s="682"/>
      <c r="VQL525" s="682"/>
      <c r="VQM525" s="682"/>
      <c r="VQN525" s="682"/>
      <c r="VQO525" s="682"/>
      <c r="VQP525" s="682"/>
      <c r="VQQ525" s="682"/>
      <c r="VQR525" s="682"/>
      <c r="VQS525" s="682"/>
      <c r="VQT525" s="682"/>
      <c r="VQU525" s="682"/>
      <c r="VQV525" s="682"/>
      <c r="VQW525" s="682"/>
      <c r="VQX525" s="682"/>
      <c r="VQY525" s="682"/>
      <c r="VQZ525" s="682"/>
      <c r="VRA525" s="682"/>
      <c r="VRB525" s="682"/>
      <c r="VRC525" s="682"/>
      <c r="VRD525" s="682"/>
      <c r="VRE525" s="682"/>
      <c r="VRF525" s="682"/>
      <c r="VRG525" s="682"/>
      <c r="VRH525" s="682"/>
      <c r="VRI525" s="682"/>
      <c r="VRJ525" s="682"/>
      <c r="VRK525" s="682"/>
      <c r="VRL525" s="682"/>
      <c r="VRM525" s="682"/>
      <c r="VRN525" s="682"/>
      <c r="VRO525" s="682"/>
      <c r="VRP525" s="682"/>
      <c r="VRQ525" s="682"/>
      <c r="VRR525" s="682"/>
      <c r="VRS525" s="682"/>
      <c r="VRT525" s="682"/>
      <c r="VRU525" s="682"/>
      <c r="VRV525" s="682"/>
      <c r="VRW525" s="682"/>
      <c r="VRX525" s="682"/>
      <c r="VRY525" s="682"/>
      <c r="VRZ525" s="682"/>
      <c r="VSA525" s="682"/>
      <c r="VSB525" s="682"/>
      <c r="VSC525" s="682"/>
      <c r="VSD525" s="682"/>
      <c r="VSE525" s="682"/>
      <c r="VSF525" s="682"/>
      <c r="VSG525" s="682"/>
      <c r="VSH525" s="682"/>
      <c r="VSI525" s="682"/>
      <c r="VSJ525" s="682"/>
      <c r="VSK525" s="682"/>
      <c r="VSL525" s="682"/>
      <c r="VSM525" s="682"/>
      <c r="VSN525" s="682"/>
      <c r="VSO525" s="682"/>
      <c r="VSP525" s="682"/>
      <c r="VSQ525" s="682"/>
      <c r="VSR525" s="682"/>
      <c r="VSS525" s="682"/>
      <c r="VST525" s="682"/>
      <c r="VSU525" s="682"/>
      <c r="VSV525" s="682"/>
      <c r="VSW525" s="682"/>
      <c r="VSX525" s="682"/>
      <c r="VSY525" s="682"/>
      <c r="VSZ525" s="682"/>
      <c r="VTA525" s="682"/>
      <c r="VTB525" s="682"/>
      <c r="VTC525" s="682"/>
      <c r="VTD525" s="682"/>
      <c r="VTE525" s="682"/>
      <c r="VTF525" s="682"/>
      <c r="VTG525" s="682"/>
      <c r="VTH525" s="682"/>
      <c r="VTI525" s="682"/>
      <c r="VTJ525" s="682"/>
      <c r="VTK525" s="682"/>
      <c r="VTL525" s="682"/>
      <c r="VTM525" s="682"/>
      <c r="VTN525" s="682"/>
      <c r="VTO525" s="682"/>
      <c r="VTP525" s="682"/>
      <c r="VTQ525" s="682"/>
      <c r="VTR525" s="682"/>
      <c r="VTS525" s="682"/>
      <c r="VTT525" s="682"/>
      <c r="VTU525" s="682"/>
      <c r="VTV525" s="682"/>
      <c r="VTW525" s="682"/>
      <c r="VTX525" s="682"/>
      <c r="VTY525" s="682"/>
      <c r="VTZ525" s="682"/>
      <c r="VUA525" s="682"/>
      <c r="VUB525" s="682"/>
      <c r="VUC525" s="682"/>
      <c r="VUD525" s="682"/>
      <c r="VUE525" s="682"/>
      <c r="VUF525" s="682"/>
      <c r="VUG525" s="682"/>
      <c r="VUH525" s="682"/>
      <c r="VUI525" s="682"/>
      <c r="VUJ525" s="682"/>
      <c r="VUK525" s="682"/>
      <c r="VUL525" s="682"/>
      <c r="VUM525" s="682"/>
      <c r="VUN525" s="682"/>
      <c r="VUO525" s="682"/>
      <c r="VUP525" s="682"/>
      <c r="VUQ525" s="682"/>
      <c r="VUR525" s="682"/>
      <c r="VUS525" s="682"/>
      <c r="VUT525" s="682"/>
      <c r="VUU525" s="682"/>
      <c r="VUV525" s="682"/>
      <c r="VUW525" s="682"/>
      <c r="VUX525" s="682"/>
      <c r="VUY525" s="682"/>
      <c r="VUZ525" s="682"/>
      <c r="VVA525" s="682"/>
      <c r="VVB525" s="682"/>
      <c r="VVC525" s="682"/>
      <c r="VVD525" s="682"/>
      <c r="VVE525" s="682"/>
      <c r="VVF525" s="682"/>
      <c r="VVG525" s="682"/>
      <c r="VVH525" s="682"/>
      <c r="VVI525" s="682"/>
      <c r="VVJ525" s="682"/>
      <c r="VVK525" s="682"/>
      <c r="VVL525" s="682"/>
      <c r="VVM525" s="682"/>
      <c r="VVN525" s="682"/>
      <c r="VVO525" s="682"/>
      <c r="VVP525" s="682"/>
      <c r="VVQ525" s="682"/>
      <c r="VVR525" s="682"/>
      <c r="VVS525" s="682"/>
      <c r="VVT525" s="682"/>
      <c r="VVU525" s="682"/>
      <c r="VVV525" s="682"/>
      <c r="VVW525" s="682"/>
      <c r="VVX525" s="682"/>
      <c r="VVY525" s="682"/>
      <c r="VVZ525" s="682"/>
      <c r="VWA525" s="682"/>
      <c r="VWB525" s="682"/>
      <c r="VWC525" s="682"/>
      <c r="VWD525" s="682"/>
      <c r="VWE525" s="682"/>
      <c r="VWF525" s="682"/>
      <c r="VWG525" s="682"/>
      <c r="VWH525" s="682"/>
      <c r="VWI525" s="682"/>
      <c r="VWJ525" s="682"/>
      <c r="VWK525" s="682"/>
      <c r="VWL525" s="682"/>
      <c r="VWM525" s="682"/>
      <c r="VWN525" s="682"/>
      <c r="VWO525" s="682"/>
      <c r="VWP525" s="682"/>
      <c r="VWQ525" s="682"/>
      <c r="VWR525" s="682"/>
      <c r="VWS525" s="682"/>
      <c r="VWT525" s="682"/>
      <c r="VWU525" s="682"/>
      <c r="VWV525" s="682"/>
      <c r="VWW525" s="682"/>
      <c r="VWX525" s="682"/>
      <c r="VWY525" s="682"/>
      <c r="VWZ525" s="682"/>
      <c r="VXA525" s="682"/>
      <c r="VXB525" s="682"/>
      <c r="VXC525" s="682"/>
      <c r="VXD525" s="682"/>
      <c r="VXE525" s="682"/>
      <c r="VXF525" s="682"/>
      <c r="VXG525" s="682"/>
      <c r="VXH525" s="682"/>
      <c r="VXI525" s="682"/>
      <c r="VXJ525" s="682"/>
      <c r="VXK525" s="682"/>
      <c r="VXL525" s="682"/>
      <c r="VXM525" s="682"/>
      <c r="VXN525" s="682"/>
      <c r="VXO525" s="682"/>
      <c r="VXP525" s="682"/>
      <c r="VXQ525" s="682"/>
      <c r="VXR525" s="682"/>
      <c r="VXS525" s="682"/>
      <c r="VXT525" s="682"/>
      <c r="VXU525" s="682"/>
      <c r="VXV525" s="682"/>
      <c r="VXW525" s="682"/>
      <c r="VXX525" s="682"/>
      <c r="VXY525" s="682"/>
      <c r="VXZ525" s="682"/>
      <c r="VYA525" s="682"/>
      <c r="VYB525" s="682"/>
      <c r="VYC525" s="682"/>
      <c r="VYD525" s="682"/>
      <c r="VYE525" s="682"/>
      <c r="VYF525" s="682"/>
      <c r="VYG525" s="682"/>
      <c r="VYH525" s="682"/>
      <c r="VYI525" s="682"/>
      <c r="VYJ525" s="682"/>
      <c r="VYK525" s="682"/>
      <c r="VYL525" s="682"/>
      <c r="VYM525" s="682"/>
      <c r="VYN525" s="682"/>
      <c r="VYO525" s="682"/>
      <c r="VYP525" s="682"/>
      <c r="VYQ525" s="682"/>
      <c r="VYR525" s="682"/>
      <c r="VYS525" s="682"/>
      <c r="VYT525" s="682"/>
      <c r="VYU525" s="682"/>
      <c r="VYV525" s="682"/>
      <c r="VYW525" s="682"/>
      <c r="VYX525" s="682"/>
      <c r="VYY525" s="682"/>
      <c r="VYZ525" s="682"/>
      <c r="VZA525" s="682"/>
      <c r="VZB525" s="682"/>
      <c r="VZC525" s="682"/>
      <c r="VZD525" s="682"/>
      <c r="VZE525" s="682"/>
      <c r="VZF525" s="682"/>
      <c r="VZG525" s="682"/>
      <c r="VZH525" s="682"/>
      <c r="VZI525" s="682"/>
      <c r="VZJ525" s="682"/>
      <c r="VZK525" s="682"/>
      <c r="VZL525" s="682"/>
      <c r="VZM525" s="682"/>
      <c r="VZN525" s="682"/>
      <c r="VZO525" s="682"/>
      <c r="VZP525" s="682"/>
      <c r="VZQ525" s="682"/>
      <c r="VZR525" s="682"/>
      <c r="VZS525" s="682"/>
      <c r="VZT525" s="682"/>
      <c r="VZU525" s="682"/>
      <c r="VZV525" s="682"/>
      <c r="VZW525" s="682"/>
      <c r="VZX525" s="682"/>
      <c r="VZY525" s="682"/>
      <c r="VZZ525" s="682"/>
      <c r="WAA525" s="682"/>
      <c r="WAB525" s="682"/>
      <c r="WAC525" s="682"/>
      <c r="WAD525" s="682"/>
      <c r="WAE525" s="682"/>
      <c r="WAF525" s="682"/>
      <c r="WAG525" s="682"/>
      <c r="WAH525" s="682"/>
      <c r="WAI525" s="682"/>
      <c r="WAJ525" s="682"/>
      <c r="WAK525" s="682"/>
      <c r="WAL525" s="682"/>
      <c r="WAM525" s="682"/>
      <c r="WAN525" s="682"/>
      <c r="WAO525" s="682"/>
      <c r="WAP525" s="682"/>
      <c r="WAQ525" s="682"/>
      <c r="WAR525" s="682"/>
      <c r="WAS525" s="682"/>
      <c r="WAT525" s="682"/>
      <c r="WAU525" s="682"/>
      <c r="WAV525" s="682"/>
      <c r="WAW525" s="682"/>
      <c r="WAX525" s="682"/>
      <c r="WAY525" s="682"/>
      <c r="WAZ525" s="682"/>
      <c r="WBA525" s="682"/>
      <c r="WBB525" s="682"/>
      <c r="WBC525" s="682"/>
      <c r="WBD525" s="682"/>
      <c r="WBE525" s="682"/>
      <c r="WBF525" s="682"/>
      <c r="WBG525" s="682"/>
      <c r="WBH525" s="682"/>
      <c r="WBI525" s="682"/>
      <c r="WBJ525" s="682"/>
      <c r="WBK525" s="682"/>
      <c r="WBL525" s="682"/>
      <c r="WBM525" s="682"/>
      <c r="WBN525" s="682"/>
      <c r="WBO525" s="682"/>
      <c r="WBP525" s="682"/>
      <c r="WBQ525" s="682"/>
      <c r="WBR525" s="682"/>
      <c r="WBS525" s="682"/>
      <c r="WBT525" s="682"/>
      <c r="WBU525" s="682"/>
      <c r="WBV525" s="682"/>
      <c r="WBW525" s="682"/>
      <c r="WBX525" s="682"/>
      <c r="WBY525" s="682"/>
      <c r="WBZ525" s="682"/>
      <c r="WCA525" s="682"/>
      <c r="WCB525" s="682"/>
      <c r="WCC525" s="682"/>
      <c r="WCD525" s="682"/>
      <c r="WCE525" s="682"/>
      <c r="WCF525" s="682"/>
      <c r="WCG525" s="682"/>
      <c r="WCH525" s="682"/>
      <c r="WCI525" s="682"/>
      <c r="WCJ525" s="682"/>
      <c r="WCK525" s="682"/>
      <c r="WCL525" s="682"/>
      <c r="WCM525" s="682"/>
      <c r="WCN525" s="682"/>
      <c r="WCO525" s="682"/>
      <c r="WCP525" s="682"/>
      <c r="WCQ525" s="682"/>
      <c r="WCR525" s="682"/>
      <c r="WCS525" s="682"/>
      <c r="WCT525" s="682"/>
      <c r="WCU525" s="682"/>
      <c r="WCV525" s="682"/>
      <c r="WCW525" s="682"/>
      <c r="WCX525" s="682"/>
      <c r="WCY525" s="682"/>
      <c r="WCZ525" s="682"/>
      <c r="WDA525" s="682"/>
      <c r="WDB525" s="682"/>
      <c r="WDC525" s="682"/>
      <c r="WDD525" s="682"/>
      <c r="WDE525" s="682"/>
      <c r="WDF525" s="682"/>
      <c r="WDG525" s="682"/>
      <c r="WDH525" s="682"/>
      <c r="WDI525" s="682"/>
      <c r="WDJ525" s="682"/>
      <c r="WDK525" s="682"/>
      <c r="WDL525" s="682"/>
      <c r="WDM525" s="682"/>
      <c r="WDN525" s="682"/>
      <c r="WDO525" s="682"/>
      <c r="WDP525" s="682"/>
      <c r="WDQ525" s="682"/>
      <c r="WDR525" s="682"/>
      <c r="WDS525" s="682"/>
      <c r="WDT525" s="682"/>
      <c r="WDU525" s="682"/>
      <c r="WDV525" s="682"/>
      <c r="WDW525" s="682"/>
      <c r="WDX525" s="682"/>
      <c r="WDY525" s="682"/>
      <c r="WDZ525" s="682"/>
      <c r="WEA525" s="682"/>
      <c r="WEB525" s="682"/>
      <c r="WEC525" s="682"/>
      <c r="WED525" s="682"/>
      <c r="WEE525" s="682"/>
      <c r="WEF525" s="682"/>
      <c r="WEG525" s="682"/>
      <c r="WEH525" s="682"/>
      <c r="WEI525" s="682"/>
      <c r="WEJ525" s="682"/>
      <c r="WEK525" s="682"/>
      <c r="WEL525" s="682"/>
      <c r="WEM525" s="682"/>
      <c r="WEN525" s="682"/>
      <c r="WEO525" s="682"/>
      <c r="WEP525" s="682"/>
      <c r="WEQ525" s="682"/>
      <c r="WER525" s="682"/>
      <c r="WES525" s="682"/>
      <c r="WET525" s="682"/>
      <c r="WEU525" s="682"/>
      <c r="WEV525" s="682"/>
      <c r="WEW525" s="682"/>
      <c r="WEX525" s="682"/>
      <c r="WEY525" s="682"/>
      <c r="WEZ525" s="682"/>
      <c r="WFA525" s="682"/>
      <c r="WFB525" s="682"/>
      <c r="WFC525" s="682"/>
      <c r="WFD525" s="682"/>
      <c r="WFE525" s="682"/>
      <c r="WFF525" s="682"/>
      <c r="WFG525" s="682"/>
      <c r="WFH525" s="682"/>
      <c r="WFI525" s="682"/>
      <c r="WFJ525" s="682"/>
      <c r="WFK525" s="682"/>
      <c r="WFL525" s="682"/>
      <c r="WFM525" s="682"/>
      <c r="WFN525" s="682"/>
      <c r="WFO525" s="682"/>
      <c r="WFP525" s="682"/>
      <c r="WFQ525" s="682"/>
      <c r="WFR525" s="682"/>
      <c r="WFS525" s="682"/>
      <c r="WFT525" s="682"/>
      <c r="WFU525" s="682"/>
      <c r="WFV525" s="682"/>
      <c r="WFW525" s="682"/>
      <c r="WFX525" s="682"/>
      <c r="WFY525" s="682"/>
      <c r="WFZ525" s="682"/>
      <c r="WGA525" s="682"/>
      <c r="WGB525" s="682"/>
      <c r="WGC525" s="682"/>
      <c r="WGD525" s="682"/>
      <c r="WGE525" s="682"/>
      <c r="WGF525" s="682"/>
      <c r="WGG525" s="682"/>
      <c r="WGH525" s="682"/>
      <c r="WGI525" s="682"/>
      <c r="WGJ525" s="682"/>
      <c r="WGK525" s="682"/>
      <c r="WGL525" s="682"/>
      <c r="WGM525" s="682"/>
      <c r="WGN525" s="682"/>
      <c r="WGO525" s="682"/>
      <c r="WGP525" s="682"/>
      <c r="WGQ525" s="682"/>
      <c r="WGR525" s="682"/>
      <c r="WGS525" s="682"/>
      <c r="WGT525" s="682"/>
      <c r="WGU525" s="682"/>
      <c r="WGV525" s="682"/>
      <c r="WGW525" s="682"/>
      <c r="WGX525" s="682"/>
      <c r="WGY525" s="682"/>
      <c r="WGZ525" s="682"/>
      <c r="WHA525" s="682"/>
      <c r="WHB525" s="682"/>
      <c r="WHC525" s="682"/>
      <c r="WHD525" s="682"/>
      <c r="WHE525" s="682"/>
      <c r="WHF525" s="682"/>
      <c r="WHG525" s="682"/>
      <c r="WHH525" s="682"/>
      <c r="WHI525" s="682"/>
      <c r="WHJ525" s="682"/>
      <c r="WHK525" s="682"/>
      <c r="WHL525" s="682"/>
      <c r="WHM525" s="682"/>
      <c r="WHN525" s="682"/>
      <c r="WHO525" s="682"/>
      <c r="WHP525" s="682"/>
      <c r="WHQ525" s="682"/>
      <c r="WHR525" s="682"/>
      <c r="WHS525" s="682"/>
      <c r="WHT525" s="682"/>
      <c r="WHU525" s="682"/>
      <c r="WHV525" s="682"/>
      <c r="WHW525" s="682"/>
      <c r="WHX525" s="682"/>
      <c r="WHY525" s="682"/>
      <c r="WHZ525" s="682"/>
      <c r="WIA525" s="682"/>
      <c r="WIB525" s="682"/>
      <c r="WIC525" s="682"/>
      <c r="WID525" s="682"/>
      <c r="WIE525" s="682"/>
      <c r="WIF525" s="682"/>
      <c r="WIG525" s="682"/>
      <c r="WIH525" s="682"/>
      <c r="WII525" s="682"/>
      <c r="WIJ525" s="682"/>
      <c r="WIK525" s="682"/>
      <c r="WIL525" s="682"/>
      <c r="WIM525" s="682"/>
      <c r="WIN525" s="682"/>
      <c r="WIO525" s="682"/>
      <c r="WIP525" s="682"/>
      <c r="WIQ525" s="682"/>
      <c r="WIR525" s="682"/>
      <c r="WIS525" s="682"/>
      <c r="WIT525" s="682"/>
      <c r="WIU525" s="682"/>
      <c r="WIV525" s="682"/>
      <c r="WIW525" s="682"/>
      <c r="WIX525" s="682"/>
      <c r="WIY525" s="682"/>
      <c r="WIZ525" s="682"/>
      <c r="WJA525" s="682"/>
      <c r="WJB525" s="682"/>
      <c r="WJC525" s="682"/>
      <c r="WJD525" s="682"/>
      <c r="WJE525" s="682"/>
      <c r="WJF525" s="682"/>
      <c r="WJG525" s="682"/>
      <c r="WJH525" s="682"/>
      <c r="WJI525" s="682"/>
      <c r="WJJ525" s="682"/>
      <c r="WJK525" s="682"/>
      <c r="WJL525" s="682"/>
      <c r="WJM525" s="682"/>
      <c r="WJN525" s="682"/>
      <c r="WJO525" s="682"/>
      <c r="WJP525" s="682"/>
      <c r="WJQ525" s="682"/>
      <c r="WJR525" s="682"/>
      <c r="WJS525" s="682"/>
      <c r="WJT525" s="682"/>
      <c r="WJU525" s="682"/>
      <c r="WJV525" s="682"/>
      <c r="WJW525" s="682"/>
      <c r="WJX525" s="682"/>
      <c r="WJY525" s="682"/>
      <c r="WJZ525" s="682"/>
      <c r="WKA525" s="682"/>
      <c r="WKB525" s="682"/>
      <c r="WKC525" s="682"/>
      <c r="WKD525" s="682"/>
      <c r="WKE525" s="682"/>
      <c r="WKF525" s="682"/>
      <c r="WKG525" s="682"/>
      <c r="WKH525" s="682"/>
      <c r="WKI525" s="682"/>
      <c r="WKJ525" s="682"/>
      <c r="WKK525" s="682"/>
      <c r="WKL525" s="682"/>
      <c r="WKM525" s="682"/>
      <c r="WKN525" s="682"/>
      <c r="WKO525" s="682"/>
      <c r="WKP525" s="682"/>
      <c r="WKQ525" s="682"/>
      <c r="WKR525" s="682"/>
      <c r="WKS525" s="682"/>
      <c r="WKT525" s="682"/>
      <c r="WKU525" s="682"/>
      <c r="WKV525" s="682"/>
      <c r="WKW525" s="682"/>
      <c r="WKX525" s="682"/>
      <c r="WKY525" s="682"/>
      <c r="WKZ525" s="682"/>
      <c r="WLA525" s="682"/>
      <c r="WLB525" s="682"/>
      <c r="WLC525" s="682"/>
      <c r="WLD525" s="682"/>
      <c r="WLE525" s="682"/>
      <c r="WLF525" s="682"/>
      <c r="WLG525" s="682"/>
      <c r="WLH525" s="682"/>
      <c r="WLI525" s="682"/>
      <c r="WLJ525" s="682"/>
      <c r="WLK525" s="682"/>
      <c r="WLL525" s="682"/>
      <c r="WLM525" s="682"/>
      <c r="WLN525" s="682"/>
      <c r="WLO525" s="682"/>
      <c r="WLP525" s="682"/>
      <c r="WLQ525" s="682"/>
      <c r="WLR525" s="682"/>
      <c r="WLS525" s="682"/>
      <c r="WLT525" s="682"/>
      <c r="WLU525" s="682"/>
      <c r="WLV525" s="682"/>
      <c r="WLW525" s="682"/>
      <c r="WLX525" s="682"/>
      <c r="WLY525" s="682"/>
      <c r="WLZ525" s="682"/>
      <c r="WMA525" s="682"/>
      <c r="WMB525" s="682"/>
      <c r="WMC525" s="682"/>
      <c r="WMD525" s="682"/>
      <c r="WME525" s="682"/>
      <c r="WMF525" s="682"/>
      <c r="WMG525" s="682"/>
      <c r="WMH525" s="682"/>
      <c r="WMI525" s="682"/>
      <c r="WMJ525" s="682"/>
      <c r="WMK525" s="682"/>
      <c r="WML525" s="682"/>
      <c r="WMM525" s="682"/>
      <c r="WMN525" s="682"/>
      <c r="WMO525" s="682"/>
      <c r="WMP525" s="682"/>
      <c r="WMQ525" s="682"/>
      <c r="WMR525" s="682"/>
      <c r="WMS525" s="682"/>
      <c r="WMT525" s="682"/>
      <c r="WMU525" s="682"/>
      <c r="WMV525" s="682"/>
      <c r="WMW525" s="682"/>
      <c r="WMX525" s="682"/>
      <c r="WMY525" s="682"/>
      <c r="WMZ525" s="682"/>
      <c r="WNA525" s="682"/>
      <c r="WNB525" s="682"/>
      <c r="WNC525" s="682"/>
      <c r="WND525" s="682"/>
      <c r="WNE525" s="682"/>
      <c r="WNF525" s="682"/>
      <c r="WNG525" s="682"/>
      <c r="WNH525" s="682"/>
      <c r="WNI525" s="682"/>
      <c r="WNJ525" s="682"/>
      <c r="WNK525" s="682"/>
      <c r="WNL525" s="682"/>
      <c r="WNM525" s="682"/>
      <c r="WNN525" s="682"/>
      <c r="WNO525" s="682"/>
      <c r="WNP525" s="682"/>
      <c r="WNQ525" s="682"/>
      <c r="WNR525" s="682"/>
      <c r="WNS525" s="682"/>
      <c r="WNT525" s="682"/>
      <c r="WNU525" s="682"/>
      <c r="WNV525" s="682"/>
      <c r="WNW525" s="682"/>
      <c r="WNX525" s="682"/>
      <c r="WNY525" s="682"/>
      <c r="WNZ525" s="682"/>
      <c r="WOA525" s="682"/>
      <c r="WOB525" s="682"/>
      <c r="WOC525" s="682"/>
      <c r="WOD525" s="682"/>
      <c r="WOE525" s="682"/>
      <c r="WOF525" s="682"/>
      <c r="WOG525" s="682"/>
      <c r="WOH525" s="682"/>
      <c r="WOI525" s="682"/>
      <c r="WOJ525" s="682"/>
      <c r="WOK525" s="682"/>
      <c r="WOL525" s="682"/>
      <c r="WOM525" s="682"/>
      <c r="WON525" s="682"/>
      <c r="WOO525" s="682"/>
      <c r="WOP525" s="682"/>
      <c r="WOQ525" s="682"/>
      <c r="WOR525" s="682"/>
      <c r="WOS525" s="682"/>
      <c r="WOT525" s="682"/>
      <c r="WOU525" s="682"/>
      <c r="WOV525" s="682"/>
      <c r="WOW525" s="682"/>
      <c r="WOX525" s="682"/>
      <c r="WOY525" s="682"/>
      <c r="WOZ525" s="682"/>
      <c r="WPA525" s="682"/>
      <c r="WPB525" s="682"/>
      <c r="WPC525" s="682"/>
      <c r="WPD525" s="682"/>
      <c r="WPE525" s="682"/>
      <c r="WPF525" s="682"/>
      <c r="WPG525" s="682"/>
      <c r="WPH525" s="682"/>
      <c r="WPI525" s="682"/>
      <c r="WPJ525" s="682"/>
      <c r="WPK525" s="682"/>
      <c r="WPL525" s="682"/>
      <c r="WPM525" s="682"/>
      <c r="WPN525" s="682"/>
      <c r="WPO525" s="682"/>
      <c r="WPP525" s="682"/>
      <c r="WPQ525" s="682"/>
      <c r="WPR525" s="682"/>
      <c r="WPS525" s="682"/>
      <c r="WPT525" s="682"/>
      <c r="WPU525" s="682"/>
      <c r="WPV525" s="682"/>
      <c r="WPW525" s="682"/>
      <c r="WPX525" s="682"/>
      <c r="WPY525" s="682"/>
      <c r="WPZ525" s="682"/>
      <c r="WQA525" s="682"/>
      <c r="WQB525" s="682"/>
      <c r="WQC525" s="682"/>
      <c r="WQD525" s="682"/>
      <c r="WQE525" s="682"/>
      <c r="WQF525" s="682"/>
      <c r="WQG525" s="682"/>
      <c r="WQH525" s="682"/>
      <c r="WQI525" s="682"/>
      <c r="WQJ525" s="682"/>
      <c r="WQK525" s="682"/>
      <c r="WQL525" s="682"/>
      <c r="WQM525" s="682"/>
      <c r="WQN525" s="682"/>
      <c r="WQO525" s="682"/>
      <c r="WQP525" s="682"/>
      <c r="WQQ525" s="682"/>
      <c r="WQR525" s="682"/>
      <c r="WQS525" s="682"/>
      <c r="WQT525" s="682"/>
      <c r="WQU525" s="682"/>
      <c r="WQV525" s="682"/>
      <c r="WQW525" s="682"/>
      <c r="WQX525" s="682"/>
      <c r="WQY525" s="682"/>
      <c r="WQZ525" s="682"/>
      <c r="WRA525" s="682"/>
      <c r="WRB525" s="682"/>
      <c r="WRC525" s="682"/>
      <c r="WRD525" s="682"/>
      <c r="WRE525" s="682"/>
      <c r="WRF525" s="682"/>
      <c r="WRG525" s="682"/>
      <c r="WRH525" s="682"/>
      <c r="WRI525" s="682"/>
      <c r="WRJ525" s="682"/>
      <c r="WRK525" s="682"/>
      <c r="WRL525" s="682"/>
      <c r="WRM525" s="682"/>
      <c r="WRN525" s="682"/>
      <c r="WRO525" s="682"/>
      <c r="WRP525" s="682"/>
      <c r="WRQ525" s="682"/>
      <c r="WRR525" s="682"/>
      <c r="WRS525" s="682"/>
      <c r="WRT525" s="682"/>
      <c r="WRU525" s="682"/>
      <c r="WRV525" s="682"/>
      <c r="WRW525" s="682"/>
      <c r="WRX525" s="682"/>
      <c r="WRY525" s="682"/>
      <c r="WRZ525" s="682"/>
      <c r="WSA525" s="682"/>
      <c r="WSB525" s="682"/>
      <c r="WSC525" s="682"/>
      <c r="WSD525" s="682"/>
      <c r="WSE525" s="682"/>
      <c r="WSF525" s="682"/>
      <c r="WSG525" s="682"/>
      <c r="WSH525" s="682"/>
      <c r="WSI525" s="682"/>
      <c r="WSJ525" s="682"/>
      <c r="WSK525" s="682"/>
      <c r="WSL525" s="682"/>
      <c r="WSM525" s="682"/>
      <c r="WSN525" s="682"/>
      <c r="WSO525" s="682"/>
      <c r="WSP525" s="682"/>
      <c r="WSQ525" s="682"/>
      <c r="WSR525" s="682"/>
      <c r="WSS525" s="682"/>
      <c r="WST525" s="682"/>
      <c r="WSU525" s="682"/>
      <c r="WSV525" s="682"/>
      <c r="WSW525" s="682"/>
      <c r="WSX525" s="682"/>
      <c r="WSY525" s="682"/>
      <c r="WSZ525" s="682"/>
      <c r="WTA525" s="682"/>
      <c r="WTB525" s="682"/>
      <c r="WTC525" s="682"/>
      <c r="WTD525" s="682"/>
      <c r="WTE525" s="682"/>
      <c r="WTF525" s="682"/>
      <c r="WTG525" s="682"/>
      <c r="WTH525" s="682"/>
      <c r="WTI525" s="682"/>
      <c r="WTJ525" s="682"/>
      <c r="WTK525" s="682"/>
      <c r="WTL525" s="682"/>
      <c r="WTM525" s="682"/>
      <c r="WTN525" s="682"/>
      <c r="WTO525" s="682"/>
      <c r="WTP525" s="682"/>
      <c r="WTQ525" s="682"/>
      <c r="WTR525" s="682"/>
      <c r="WTS525" s="682"/>
      <c r="WTT525" s="682"/>
      <c r="WTU525" s="682"/>
      <c r="WTV525" s="682"/>
      <c r="WTW525" s="682"/>
      <c r="WTX525" s="682"/>
      <c r="WTY525" s="682"/>
      <c r="WTZ525" s="682"/>
      <c r="WUA525" s="682"/>
      <c r="WUB525" s="682"/>
      <c r="WUC525" s="682"/>
      <c r="WUD525" s="682"/>
      <c r="WUE525" s="682"/>
      <c r="WUF525" s="682"/>
      <c r="WUG525" s="682"/>
      <c r="WUH525" s="682"/>
      <c r="WUI525" s="682"/>
      <c r="WUJ525" s="682"/>
      <c r="WUK525" s="682"/>
      <c r="WUL525" s="682"/>
      <c r="WUM525" s="682"/>
      <c r="WUN525" s="682"/>
      <c r="WUO525" s="682"/>
      <c r="WUP525" s="682"/>
      <c r="WUQ525" s="682"/>
      <c r="WUR525" s="682"/>
      <c r="WUS525" s="682"/>
      <c r="WUT525" s="682"/>
      <c r="WUU525" s="682"/>
      <c r="WUV525" s="682"/>
      <c r="WUW525" s="682"/>
      <c r="WUX525" s="682"/>
      <c r="WUY525" s="682"/>
      <c r="WUZ525" s="682"/>
      <c r="WVA525" s="682"/>
      <c r="WVB525" s="682"/>
      <c r="WVC525" s="682"/>
      <c r="WVD525" s="682"/>
      <c r="WVE525" s="682"/>
      <c r="WVF525" s="682"/>
      <c r="WVG525" s="682"/>
      <c r="WVH525" s="682"/>
      <c r="WVI525" s="682"/>
      <c r="WVJ525" s="682"/>
      <c r="WVK525" s="682"/>
      <c r="WVL525" s="682"/>
      <c r="WVM525" s="682"/>
      <c r="WVN525" s="682"/>
      <c r="WVO525" s="682"/>
      <c r="WVP525" s="682"/>
      <c r="WVQ525" s="682"/>
      <c r="WVR525" s="682"/>
      <c r="WVS525" s="682"/>
      <c r="WVT525" s="682"/>
      <c r="WVU525" s="682"/>
      <c r="WVV525" s="682"/>
      <c r="WVW525" s="682"/>
      <c r="WVX525" s="682"/>
      <c r="WVY525" s="682"/>
      <c r="WVZ525" s="682"/>
      <c r="WWA525" s="682"/>
      <c r="WWB525" s="682"/>
      <c r="WWC525" s="682"/>
      <c r="WWD525" s="682"/>
      <c r="WWE525" s="682"/>
      <c r="WWF525" s="682"/>
      <c r="WWG525" s="682"/>
      <c r="WWH525" s="682"/>
      <c r="WWI525" s="682"/>
      <c r="WWJ525" s="682"/>
      <c r="WWK525" s="682"/>
      <c r="WWL525" s="682"/>
      <c r="WWM525" s="682"/>
      <c r="WWN525" s="682"/>
      <c r="WWO525" s="682"/>
      <c r="WWP525" s="682"/>
      <c r="WWQ525" s="682"/>
      <c r="WWR525" s="682"/>
      <c r="WWS525" s="682"/>
      <c r="WWT525" s="682"/>
      <c r="WWU525" s="682"/>
      <c r="WWV525" s="682"/>
      <c r="WWW525" s="682"/>
      <c r="WWX525" s="682"/>
      <c r="WWY525" s="682"/>
      <c r="WWZ525" s="682"/>
      <c r="WXA525" s="682"/>
      <c r="WXB525" s="682"/>
      <c r="WXC525" s="682"/>
      <c r="WXD525" s="682"/>
      <c r="WXE525" s="682"/>
      <c r="WXF525" s="682"/>
      <c r="WXG525" s="682"/>
      <c r="WXH525" s="682"/>
      <c r="WXI525" s="682"/>
      <c r="WXJ525" s="682"/>
      <c r="WXK525" s="682"/>
      <c r="WXL525" s="682"/>
      <c r="WXM525" s="682"/>
      <c r="WXN525" s="682"/>
      <c r="WXO525" s="682"/>
      <c r="WXP525" s="682"/>
      <c r="WXQ525" s="682"/>
      <c r="WXR525" s="682"/>
      <c r="WXS525" s="682"/>
      <c r="WXT525" s="682"/>
      <c r="WXU525" s="682"/>
      <c r="WXV525" s="682"/>
      <c r="WXW525" s="682"/>
      <c r="WXX525" s="682"/>
      <c r="WXY525" s="682"/>
      <c r="WXZ525" s="682"/>
      <c r="WYA525" s="682"/>
      <c r="WYB525" s="682"/>
      <c r="WYC525" s="682"/>
      <c r="WYD525" s="682"/>
      <c r="WYE525" s="682"/>
      <c r="WYF525" s="682"/>
      <c r="WYG525" s="682"/>
      <c r="WYH525" s="682"/>
      <c r="WYI525" s="682"/>
      <c r="WYJ525" s="682"/>
      <c r="WYK525" s="682"/>
      <c r="WYL525" s="682"/>
      <c r="WYM525" s="682"/>
      <c r="WYN525" s="682"/>
      <c r="WYO525" s="682"/>
      <c r="WYP525" s="682"/>
      <c r="WYQ525" s="682"/>
      <c r="WYR525" s="682"/>
      <c r="WYS525" s="682"/>
      <c r="WYT525" s="682"/>
      <c r="WYU525" s="682"/>
      <c r="WYV525" s="682"/>
      <c r="WYW525" s="682"/>
      <c r="WYX525" s="682"/>
      <c r="WYY525" s="682"/>
      <c r="WYZ525" s="682"/>
      <c r="WZA525" s="682"/>
      <c r="WZB525" s="682"/>
      <c r="WZC525" s="682"/>
      <c r="WZD525" s="682"/>
      <c r="WZE525" s="682"/>
      <c r="WZF525" s="682"/>
      <c r="WZG525" s="682"/>
      <c r="WZH525" s="682"/>
      <c r="WZI525" s="682"/>
      <c r="WZJ525" s="682"/>
      <c r="WZK525" s="682"/>
      <c r="WZL525" s="682"/>
      <c r="WZM525" s="682"/>
      <c r="WZN525" s="682"/>
      <c r="WZO525" s="682"/>
      <c r="WZP525" s="682"/>
      <c r="WZQ525" s="682"/>
      <c r="WZR525" s="682"/>
      <c r="WZS525" s="682"/>
      <c r="WZT525" s="682"/>
      <c r="WZU525" s="682"/>
      <c r="WZV525" s="682"/>
      <c r="WZW525" s="682"/>
      <c r="WZX525" s="682"/>
      <c r="WZY525" s="682"/>
      <c r="WZZ525" s="682"/>
      <c r="XAA525" s="682"/>
      <c r="XAB525" s="682"/>
      <c r="XAC525" s="682"/>
      <c r="XAD525" s="682"/>
      <c r="XAE525" s="682"/>
      <c r="XAF525" s="682"/>
      <c r="XAG525" s="682"/>
      <c r="XAH525" s="682"/>
      <c r="XAI525" s="682"/>
      <c r="XAJ525" s="682"/>
      <c r="XAK525" s="682"/>
      <c r="XAL525" s="682"/>
      <c r="XAM525" s="682"/>
      <c r="XAN525" s="682"/>
      <c r="XAO525" s="682"/>
      <c r="XAP525" s="682"/>
      <c r="XAQ525" s="682"/>
      <c r="XAR525" s="682"/>
      <c r="XAS525" s="682"/>
      <c r="XAT525" s="682"/>
      <c r="XAU525" s="682"/>
      <c r="XAV525" s="682"/>
      <c r="XAW525" s="682"/>
      <c r="XAX525" s="682"/>
      <c r="XAY525" s="682"/>
      <c r="XAZ525" s="682"/>
      <c r="XBA525" s="682"/>
      <c r="XBB525" s="682"/>
      <c r="XBC525" s="682"/>
      <c r="XBD525" s="682"/>
      <c r="XBE525" s="682"/>
      <c r="XBF525" s="682"/>
      <c r="XBG525" s="682"/>
      <c r="XBH525" s="682"/>
      <c r="XBI525" s="682"/>
      <c r="XBJ525" s="682"/>
      <c r="XBK525" s="682"/>
      <c r="XBL525" s="682"/>
      <c r="XBM525" s="682"/>
      <c r="XBN525" s="682"/>
      <c r="XBO525" s="682"/>
      <c r="XBP525" s="682"/>
      <c r="XBQ525" s="682"/>
      <c r="XBR525" s="682"/>
      <c r="XBS525" s="682"/>
      <c r="XBT525" s="682"/>
      <c r="XBU525" s="682"/>
      <c r="XBV525" s="682"/>
      <c r="XBW525" s="682"/>
      <c r="XBX525" s="682"/>
      <c r="XBY525" s="682"/>
      <c r="XBZ525" s="682"/>
      <c r="XCA525" s="682"/>
      <c r="XCB525" s="682"/>
      <c r="XCC525" s="682"/>
      <c r="XCD525" s="682"/>
      <c r="XCE525" s="682"/>
      <c r="XCF525" s="682"/>
      <c r="XCG525" s="682"/>
      <c r="XCH525" s="682"/>
      <c r="XCI525" s="682"/>
      <c r="XCJ525" s="682"/>
      <c r="XCK525" s="682"/>
      <c r="XCL525" s="682"/>
      <c r="XCM525" s="682"/>
      <c r="XCN525" s="682"/>
      <c r="XCO525" s="682"/>
      <c r="XCP525" s="682"/>
      <c r="XCQ525" s="682"/>
      <c r="XCR525" s="682"/>
      <c r="XCS525" s="682"/>
      <c r="XCT525" s="682"/>
      <c r="XCU525" s="682"/>
      <c r="XCV525" s="682"/>
      <c r="XCW525" s="682"/>
      <c r="XCX525" s="682"/>
      <c r="XCY525" s="682"/>
      <c r="XCZ525" s="682"/>
      <c r="XDA525" s="682"/>
      <c r="XDB525" s="682"/>
      <c r="XDC525" s="682"/>
      <c r="XDD525" s="682"/>
      <c r="XDE525" s="682"/>
      <c r="XDF525" s="682"/>
      <c r="XDG525" s="682"/>
      <c r="XDH525" s="682"/>
      <c r="XDI525" s="682"/>
      <c r="XDJ525" s="682"/>
      <c r="XDK525" s="682"/>
      <c r="XDL525" s="682"/>
      <c r="XDM525" s="682"/>
      <c r="XDN525" s="682"/>
      <c r="XDO525" s="682"/>
      <c r="XDP525" s="682"/>
      <c r="XDQ525" s="682"/>
      <c r="XDR525" s="682"/>
      <c r="XDS525" s="682"/>
      <c r="XDT525" s="682"/>
      <c r="XDU525" s="682"/>
      <c r="XDV525" s="682"/>
      <c r="XDW525" s="682"/>
      <c r="XDX525" s="682"/>
      <c r="XDY525" s="682"/>
      <c r="XDZ525" s="682"/>
      <c r="XEA525" s="682"/>
      <c r="XEB525" s="682"/>
      <c r="XEC525" s="682"/>
      <c r="XED525" s="682"/>
      <c r="XEE525" s="682"/>
      <c r="XEF525" s="682"/>
      <c r="XEG525" s="682"/>
      <c r="XEH525" s="682"/>
      <c r="XEI525" s="682"/>
      <c r="XEJ525" s="682"/>
      <c r="XEK525" s="682"/>
      <c r="XEL525" s="682"/>
    </row>
    <row r="526" spans="1:16366" s="66" customFormat="1" ht="12" customHeight="1">
      <c r="A526" s="616" t="s">
        <v>375</v>
      </c>
      <c r="B526" s="616" t="s">
        <v>362</v>
      </c>
      <c r="C526" s="616" t="s">
        <v>361</v>
      </c>
      <c r="D526" s="616"/>
      <c r="E526" s="714" t="s">
        <v>1495</v>
      </c>
      <c r="F526" s="818">
        <f>IFERROR('Formulario 4. Programático'!H533/'Formulario 4. Programático'!$F533,0)</f>
        <v>0</v>
      </c>
      <c r="G526" s="818">
        <f>IFERROR('Formulario 4. Programático'!I533/'Formulario 4. Programático'!$F533,0)</f>
        <v>0</v>
      </c>
      <c r="H526" s="818">
        <f>IFERROR('Formulario 4. Programático'!J533/'Formulario 4. Programático'!$F533,0)</f>
        <v>0</v>
      </c>
      <c r="I526" s="818">
        <f>IFERROR('Formulario 4. Programático'!K533/'Formulario 4. Programático'!$F533,0)</f>
        <v>0</v>
      </c>
      <c r="J526" s="818">
        <f>IFERROR('Formulario 4. Programático'!L533/'Formulario 4. Programático'!$F533,0)</f>
        <v>0</v>
      </c>
      <c r="K526" s="818">
        <f>IFERROR('Formulario 4. Programático'!M533/'Formulario 4. Programático'!$F533,0)</f>
        <v>0</v>
      </c>
      <c r="L526" s="818">
        <f>IFERROR('Formulario 4. Programático'!N533/'Formulario 4. Programático'!$F533,0)</f>
        <v>0</v>
      </c>
      <c r="M526" s="818">
        <f>IFERROR('Formulario 4. Programático'!O533/'Formulario 4. Programático'!$F533,0)</f>
        <v>0</v>
      </c>
      <c r="N526" s="818">
        <f>IFERROR('Formulario 4. Programático'!P533/'Formulario 4. Programático'!$F533,0)</f>
        <v>0</v>
      </c>
      <c r="O526" s="818">
        <f>IFERROR('Formulario 4. Programático'!Q533/'Formulario 4. Programático'!$F533,0)</f>
        <v>0</v>
      </c>
      <c r="P526" s="818">
        <f>IFERROR('Formulario 4. Programático'!R533/'Formulario 4. Programático'!$F533,0)</f>
        <v>0</v>
      </c>
      <c r="Q526" s="818">
        <f>IFERROR('Formulario 4. Programático'!S533/'Formulario 4. Programático'!$F533,0)</f>
        <v>0</v>
      </c>
      <c r="R526" s="818">
        <f>IFERROR('Formulario 4. Programático'!T539/'Formulario 4. Programático'!$F539,0)</f>
        <v>0</v>
      </c>
      <c r="S526" s="818">
        <f>IFERROR('Formulario 4. Programático'!U539/'Formulario 4. Programático'!$F539,0)</f>
        <v>0</v>
      </c>
      <c r="T526" s="682"/>
      <c r="U526" s="682"/>
      <c r="V526" s="682"/>
      <c r="W526" s="682"/>
      <c r="X526" s="682"/>
      <c r="Y526" s="682"/>
      <c r="Z526" s="682"/>
      <c r="AA526" s="682"/>
      <c r="AB526" s="682"/>
      <c r="AC526" s="682"/>
      <c r="AD526" s="682"/>
      <c r="AE526" s="682"/>
      <c r="AF526" s="682"/>
      <c r="AG526" s="682"/>
      <c r="AH526" s="682"/>
      <c r="AI526" s="682"/>
      <c r="AJ526" s="682"/>
      <c r="AK526" s="682"/>
      <c r="AL526" s="682"/>
      <c r="AM526" s="682"/>
      <c r="AN526" s="682"/>
      <c r="AO526" s="682"/>
      <c r="AP526" s="682"/>
      <c r="AQ526" s="682"/>
      <c r="AR526" s="682"/>
      <c r="AS526" s="682"/>
      <c r="AT526" s="682"/>
      <c r="AU526" s="682"/>
      <c r="AV526" s="682"/>
      <c r="AW526" s="682"/>
      <c r="AX526" s="682"/>
      <c r="AY526" s="682"/>
      <c r="AZ526" s="682"/>
      <c r="BA526" s="682"/>
      <c r="BB526" s="682"/>
      <c r="BC526" s="682"/>
      <c r="BD526" s="682"/>
      <c r="BE526" s="682"/>
      <c r="BF526" s="682"/>
      <c r="BG526" s="682"/>
      <c r="BH526" s="682"/>
      <c r="BI526" s="682"/>
      <c r="BJ526" s="682"/>
      <c r="BK526" s="682"/>
      <c r="BL526" s="682"/>
      <c r="BM526" s="682"/>
      <c r="BN526" s="682"/>
      <c r="BO526" s="682"/>
      <c r="BP526" s="682"/>
      <c r="BQ526" s="682"/>
      <c r="BR526" s="682"/>
      <c r="BS526" s="682"/>
      <c r="BT526" s="682"/>
      <c r="BU526" s="682"/>
      <c r="BV526" s="682"/>
      <c r="BW526" s="682"/>
      <c r="BX526" s="682"/>
      <c r="BY526" s="682"/>
      <c r="BZ526" s="682"/>
      <c r="CA526" s="682"/>
      <c r="CB526" s="682"/>
      <c r="CC526" s="682"/>
      <c r="CD526" s="682"/>
      <c r="CE526" s="682"/>
      <c r="CF526" s="682"/>
      <c r="CG526" s="682"/>
      <c r="CH526" s="682"/>
      <c r="CI526" s="682"/>
      <c r="CJ526" s="682"/>
      <c r="CK526" s="682"/>
      <c r="CL526" s="682"/>
      <c r="CM526" s="682"/>
      <c r="CN526" s="682"/>
      <c r="CO526" s="682"/>
      <c r="CP526" s="682"/>
      <c r="CQ526" s="682"/>
      <c r="CR526" s="682"/>
      <c r="CS526" s="682"/>
      <c r="CT526" s="682"/>
      <c r="CU526" s="682"/>
      <c r="CV526" s="682"/>
      <c r="CW526" s="682"/>
      <c r="CX526" s="682"/>
      <c r="CY526" s="682"/>
      <c r="CZ526" s="682"/>
      <c r="DA526" s="682"/>
      <c r="DB526" s="682"/>
      <c r="DC526" s="682"/>
      <c r="DD526" s="682"/>
      <c r="DE526" s="682"/>
      <c r="DF526" s="682"/>
      <c r="DG526" s="682"/>
      <c r="DH526" s="682"/>
      <c r="DI526" s="682"/>
      <c r="DJ526" s="682"/>
      <c r="DK526" s="682"/>
      <c r="DL526" s="682"/>
      <c r="DM526" s="682"/>
      <c r="DN526" s="682"/>
      <c r="DO526" s="682"/>
      <c r="DP526" s="682"/>
      <c r="DQ526" s="682"/>
      <c r="DR526" s="682"/>
      <c r="DS526" s="682"/>
      <c r="DT526" s="682"/>
      <c r="DU526" s="682"/>
      <c r="DV526" s="682"/>
      <c r="DW526" s="682"/>
      <c r="DX526" s="682"/>
      <c r="DY526" s="682"/>
      <c r="DZ526" s="682"/>
      <c r="EA526" s="682"/>
      <c r="EB526" s="682"/>
      <c r="EC526" s="682"/>
      <c r="ED526" s="682"/>
      <c r="EE526" s="682"/>
      <c r="EF526" s="682"/>
      <c r="EG526" s="682"/>
      <c r="EH526" s="682"/>
      <c r="EI526" s="682"/>
      <c r="EJ526" s="682"/>
      <c r="EK526" s="682"/>
      <c r="EL526" s="682"/>
      <c r="EM526" s="682"/>
      <c r="EN526" s="682"/>
      <c r="EO526" s="682"/>
      <c r="EP526" s="682"/>
      <c r="EQ526" s="682"/>
      <c r="ER526" s="682"/>
      <c r="ES526" s="682"/>
      <c r="ET526" s="682"/>
      <c r="EU526" s="682"/>
      <c r="EV526" s="682"/>
      <c r="EW526" s="682"/>
      <c r="EX526" s="682"/>
      <c r="EY526" s="682"/>
      <c r="EZ526" s="682"/>
      <c r="FA526" s="682"/>
      <c r="FB526" s="682"/>
      <c r="FC526" s="682"/>
      <c r="FD526" s="682"/>
      <c r="FE526" s="682"/>
      <c r="FF526" s="682"/>
      <c r="FG526" s="682"/>
      <c r="FH526" s="682"/>
      <c r="FI526" s="682"/>
      <c r="FJ526" s="682"/>
      <c r="FK526" s="682"/>
      <c r="FL526" s="682"/>
      <c r="FM526" s="682"/>
      <c r="FN526" s="682"/>
      <c r="FO526" s="682"/>
      <c r="FP526" s="682"/>
      <c r="FQ526" s="682"/>
      <c r="FR526" s="682"/>
      <c r="FS526" s="682"/>
      <c r="FT526" s="682"/>
      <c r="FU526" s="682"/>
      <c r="FV526" s="682"/>
      <c r="FW526" s="682"/>
      <c r="FX526" s="682"/>
      <c r="FY526" s="682"/>
      <c r="FZ526" s="682"/>
      <c r="GA526" s="682"/>
      <c r="GB526" s="682"/>
      <c r="GC526" s="682"/>
      <c r="GD526" s="682"/>
      <c r="GE526" s="682"/>
      <c r="GF526" s="682"/>
      <c r="GG526" s="682"/>
      <c r="GH526" s="682"/>
      <c r="GI526" s="682"/>
      <c r="GJ526" s="682"/>
      <c r="GK526" s="682"/>
      <c r="GL526" s="682"/>
      <c r="GM526" s="682"/>
      <c r="GN526" s="682"/>
      <c r="GO526" s="682"/>
      <c r="GP526" s="682"/>
      <c r="GQ526" s="682"/>
      <c r="GR526" s="682"/>
      <c r="GS526" s="682"/>
      <c r="GT526" s="682"/>
      <c r="GU526" s="682"/>
      <c r="GV526" s="682"/>
      <c r="GW526" s="682"/>
      <c r="GX526" s="682"/>
      <c r="GY526" s="682"/>
      <c r="GZ526" s="682"/>
      <c r="HA526" s="682"/>
      <c r="HB526" s="682"/>
      <c r="HC526" s="682"/>
      <c r="HD526" s="682"/>
      <c r="HE526" s="682"/>
      <c r="HF526" s="682"/>
      <c r="HG526" s="682"/>
      <c r="HH526" s="682"/>
      <c r="HI526" s="682"/>
      <c r="HJ526" s="682"/>
      <c r="HK526" s="682"/>
      <c r="HL526" s="682"/>
      <c r="HM526" s="682"/>
      <c r="HN526" s="682"/>
      <c r="HO526" s="682"/>
      <c r="HP526" s="682"/>
      <c r="HQ526" s="682"/>
      <c r="HR526" s="682"/>
      <c r="HS526" s="682"/>
      <c r="HT526" s="682"/>
      <c r="HU526" s="682"/>
      <c r="HV526" s="682"/>
      <c r="HW526" s="682"/>
      <c r="HX526" s="682"/>
      <c r="HY526" s="682"/>
      <c r="HZ526" s="682"/>
      <c r="IA526" s="682"/>
      <c r="IB526" s="682"/>
      <c r="IC526" s="682"/>
      <c r="ID526" s="682"/>
      <c r="IE526" s="682"/>
      <c r="IF526" s="682"/>
      <c r="IG526" s="682"/>
      <c r="IH526" s="682"/>
      <c r="II526" s="682"/>
      <c r="IJ526" s="682"/>
      <c r="IK526" s="682"/>
      <c r="IL526" s="682"/>
      <c r="IM526" s="682"/>
      <c r="IN526" s="682"/>
      <c r="IO526" s="682"/>
      <c r="IP526" s="682"/>
      <c r="IQ526" s="682"/>
      <c r="IR526" s="682"/>
      <c r="IS526" s="682"/>
      <c r="IT526" s="682"/>
      <c r="IU526" s="682"/>
      <c r="IV526" s="682"/>
      <c r="IW526" s="682"/>
      <c r="IX526" s="682"/>
      <c r="IY526" s="682"/>
      <c r="IZ526" s="682"/>
      <c r="JA526" s="682"/>
      <c r="JB526" s="682"/>
      <c r="JC526" s="682"/>
      <c r="JD526" s="682"/>
      <c r="JE526" s="682"/>
      <c r="JF526" s="682"/>
      <c r="JG526" s="682"/>
      <c r="JH526" s="682"/>
      <c r="JI526" s="682"/>
      <c r="JJ526" s="682"/>
      <c r="JK526" s="682"/>
      <c r="JL526" s="682"/>
      <c r="JM526" s="682"/>
      <c r="JN526" s="682"/>
      <c r="JO526" s="682"/>
      <c r="JP526" s="682"/>
      <c r="JQ526" s="682"/>
      <c r="JR526" s="682"/>
      <c r="JS526" s="682"/>
      <c r="JT526" s="682"/>
      <c r="JU526" s="682"/>
      <c r="JV526" s="682"/>
      <c r="JW526" s="682"/>
      <c r="JX526" s="682"/>
      <c r="JY526" s="682"/>
      <c r="JZ526" s="682"/>
      <c r="KA526" s="682"/>
      <c r="KB526" s="682"/>
      <c r="KC526" s="682"/>
      <c r="KD526" s="682"/>
      <c r="KE526" s="682"/>
      <c r="KF526" s="682"/>
      <c r="KG526" s="682"/>
      <c r="KH526" s="682"/>
      <c r="KI526" s="682"/>
      <c r="KJ526" s="682"/>
      <c r="KK526" s="682"/>
      <c r="KL526" s="682"/>
      <c r="KM526" s="682"/>
      <c r="KN526" s="682"/>
      <c r="KO526" s="682"/>
      <c r="KP526" s="682"/>
      <c r="KQ526" s="682"/>
      <c r="KR526" s="682"/>
      <c r="KS526" s="682"/>
      <c r="KT526" s="682"/>
      <c r="KU526" s="682"/>
      <c r="KV526" s="682"/>
      <c r="KW526" s="682"/>
      <c r="KX526" s="682"/>
      <c r="KY526" s="682"/>
      <c r="KZ526" s="682"/>
      <c r="LA526" s="682"/>
      <c r="LB526" s="682"/>
      <c r="LC526" s="682"/>
      <c r="LD526" s="682"/>
      <c r="LE526" s="682"/>
      <c r="LF526" s="682"/>
      <c r="LG526" s="682"/>
      <c r="LH526" s="682"/>
      <c r="LI526" s="682"/>
      <c r="LJ526" s="682"/>
      <c r="LK526" s="682"/>
      <c r="LL526" s="682"/>
      <c r="LM526" s="682"/>
      <c r="LN526" s="682"/>
      <c r="LO526" s="682"/>
      <c r="LP526" s="682"/>
      <c r="LQ526" s="682"/>
      <c r="LR526" s="682"/>
      <c r="LS526" s="682"/>
      <c r="LT526" s="682"/>
      <c r="LU526" s="682"/>
      <c r="LV526" s="682"/>
      <c r="LW526" s="682"/>
      <c r="LX526" s="682"/>
      <c r="LY526" s="682"/>
      <c r="LZ526" s="682"/>
      <c r="MA526" s="682"/>
      <c r="MB526" s="682"/>
      <c r="MC526" s="682"/>
      <c r="MD526" s="682"/>
      <c r="ME526" s="682"/>
      <c r="MF526" s="682"/>
      <c r="MG526" s="682"/>
      <c r="MH526" s="682"/>
      <c r="MI526" s="682"/>
      <c r="MJ526" s="682"/>
      <c r="MK526" s="682"/>
      <c r="ML526" s="682"/>
      <c r="MM526" s="682"/>
      <c r="MN526" s="682"/>
      <c r="MO526" s="682"/>
      <c r="MP526" s="682"/>
      <c r="MQ526" s="682"/>
      <c r="MR526" s="682"/>
      <c r="MS526" s="682"/>
      <c r="MT526" s="682"/>
      <c r="MU526" s="682"/>
      <c r="MV526" s="682"/>
      <c r="MW526" s="682"/>
      <c r="MX526" s="682"/>
      <c r="MY526" s="682"/>
      <c r="MZ526" s="682"/>
      <c r="NA526" s="682"/>
      <c r="NB526" s="682"/>
      <c r="NC526" s="682"/>
      <c r="ND526" s="682"/>
      <c r="NE526" s="682"/>
      <c r="NF526" s="682"/>
      <c r="NG526" s="682"/>
      <c r="NH526" s="682"/>
      <c r="NI526" s="682"/>
      <c r="NJ526" s="682"/>
      <c r="NK526" s="682"/>
      <c r="NL526" s="682"/>
      <c r="NM526" s="682"/>
      <c r="NN526" s="682"/>
      <c r="NO526" s="682"/>
      <c r="NP526" s="682"/>
      <c r="NQ526" s="682"/>
      <c r="NR526" s="682"/>
      <c r="NS526" s="682"/>
      <c r="NT526" s="682"/>
      <c r="NU526" s="682"/>
      <c r="NV526" s="682"/>
      <c r="NW526" s="682"/>
      <c r="NX526" s="682"/>
      <c r="NY526" s="682"/>
      <c r="NZ526" s="682"/>
      <c r="OA526" s="682"/>
      <c r="OB526" s="682"/>
      <c r="OC526" s="682"/>
      <c r="OD526" s="682"/>
      <c r="OE526" s="682"/>
      <c r="OF526" s="682"/>
      <c r="OG526" s="682"/>
      <c r="OH526" s="682"/>
      <c r="OI526" s="682"/>
      <c r="OJ526" s="682"/>
      <c r="OK526" s="682"/>
      <c r="OL526" s="682"/>
      <c r="OM526" s="682"/>
      <c r="ON526" s="682"/>
      <c r="OO526" s="682"/>
      <c r="OP526" s="682"/>
      <c r="OQ526" s="682"/>
      <c r="OR526" s="682"/>
      <c r="OS526" s="682"/>
      <c r="OT526" s="682"/>
      <c r="OU526" s="682"/>
      <c r="OV526" s="682"/>
      <c r="OW526" s="682"/>
      <c r="OX526" s="682"/>
      <c r="OY526" s="682"/>
      <c r="OZ526" s="682"/>
      <c r="PA526" s="682"/>
      <c r="PB526" s="682"/>
      <c r="PC526" s="682"/>
      <c r="PD526" s="682"/>
      <c r="PE526" s="682"/>
      <c r="PF526" s="682"/>
      <c r="PG526" s="682"/>
      <c r="PH526" s="682"/>
      <c r="PI526" s="682"/>
      <c r="PJ526" s="682"/>
      <c r="PK526" s="682"/>
      <c r="PL526" s="682"/>
      <c r="PM526" s="682"/>
      <c r="PN526" s="682"/>
      <c r="PO526" s="682"/>
      <c r="PP526" s="682"/>
      <c r="PQ526" s="682"/>
      <c r="PR526" s="682"/>
      <c r="PS526" s="682"/>
      <c r="PT526" s="682"/>
      <c r="PU526" s="682"/>
      <c r="PV526" s="682"/>
      <c r="PW526" s="682"/>
      <c r="PX526" s="682"/>
      <c r="PY526" s="682"/>
      <c r="PZ526" s="682"/>
      <c r="QA526" s="682"/>
      <c r="QB526" s="682"/>
      <c r="QC526" s="682"/>
      <c r="QD526" s="682"/>
      <c r="QE526" s="682"/>
      <c r="QF526" s="682"/>
      <c r="QG526" s="682"/>
      <c r="QH526" s="682"/>
      <c r="QI526" s="682"/>
      <c r="QJ526" s="682"/>
      <c r="QK526" s="682"/>
      <c r="QL526" s="682"/>
      <c r="QM526" s="682"/>
      <c r="QN526" s="682"/>
      <c r="QO526" s="682"/>
      <c r="QP526" s="682"/>
      <c r="QQ526" s="682"/>
      <c r="QR526" s="682"/>
      <c r="QS526" s="682"/>
      <c r="QT526" s="682"/>
      <c r="QU526" s="682"/>
      <c r="QV526" s="682"/>
      <c r="QW526" s="682"/>
      <c r="QX526" s="682"/>
      <c r="QY526" s="682"/>
      <c r="QZ526" s="682"/>
      <c r="RA526" s="682"/>
      <c r="RB526" s="682"/>
      <c r="RC526" s="682"/>
      <c r="RD526" s="682"/>
      <c r="RE526" s="682"/>
      <c r="RF526" s="682"/>
      <c r="RG526" s="682"/>
      <c r="RH526" s="682"/>
      <c r="RI526" s="682"/>
      <c r="RJ526" s="682"/>
      <c r="RK526" s="682"/>
      <c r="RL526" s="682"/>
      <c r="RM526" s="682"/>
      <c r="RN526" s="682"/>
      <c r="RO526" s="682"/>
      <c r="RP526" s="682"/>
      <c r="RQ526" s="682"/>
      <c r="RR526" s="682"/>
      <c r="RS526" s="682"/>
      <c r="RT526" s="682"/>
      <c r="RU526" s="682"/>
      <c r="RV526" s="682"/>
      <c r="RW526" s="682"/>
      <c r="RX526" s="682"/>
      <c r="RY526" s="682"/>
      <c r="RZ526" s="682"/>
      <c r="SA526" s="682"/>
      <c r="SB526" s="682"/>
      <c r="SC526" s="682"/>
      <c r="SD526" s="682"/>
      <c r="SE526" s="682"/>
      <c r="SF526" s="682"/>
      <c r="SG526" s="682"/>
      <c r="SH526" s="682"/>
      <c r="SI526" s="682"/>
      <c r="SJ526" s="682"/>
      <c r="SK526" s="682"/>
      <c r="SL526" s="682"/>
      <c r="SM526" s="682"/>
      <c r="SN526" s="682"/>
      <c r="SO526" s="682"/>
      <c r="SP526" s="682"/>
      <c r="SQ526" s="682"/>
      <c r="SR526" s="682"/>
      <c r="SS526" s="682"/>
      <c r="ST526" s="682"/>
      <c r="SU526" s="682"/>
      <c r="SV526" s="682"/>
      <c r="SW526" s="682"/>
      <c r="SX526" s="682"/>
      <c r="SY526" s="682"/>
      <c r="SZ526" s="682"/>
      <c r="TA526" s="682"/>
      <c r="TB526" s="682"/>
      <c r="TC526" s="682"/>
      <c r="TD526" s="682"/>
      <c r="TE526" s="682"/>
      <c r="TF526" s="682"/>
      <c r="TG526" s="682"/>
      <c r="TH526" s="682"/>
      <c r="TI526" s="682"/>
      <c r="TJ526" s="682"/>
      <c r="TK526" s="682"/>
      <c r="TL526" s="682"/>
      <c r="TM526" s="682"/>
      <c r="TN526" s="682"/>
      <c r="TO526" s="682"/>
      <c r="TP526" s="682"/>
      <c r="TQ526" s="682"/>
      <c r="TR526" s="682"/>
      <c r="TS526" s="682"/>
      <c r="TT526" s="682"/>
      <c r="TU526" s="682"/>
      <c r="TV526" s="682"/>
      <c r="TW526" s="682"/>
      <c r="TX526" s="682"/>
      <c r="TY526" s="682"/>
      <c r="TZ526" s="682"/>
      <c r="UA526" s="682"/>
      <c r="UB526" s="682"/>
      <c r="UC526" s="682"/>
      <c r="UD526" s="682"/>
      <c r="UE526" s="682"/>
      <c r="UF526" s="682"/>
      <c r="UG526" s="682"/>
      <c r="UH526" s="682"/>
      <c r="UI526" s="682"/>
      <c r="UJ526" s="682"/>
      <c r="UK526" s="682"/>
      <c r="UL526" s="682"/>
      <c r="UM526" s="682"/>
      <c r="UN526" s="682"/>
      <c r="UO526" s="682"/>
      <c r="UP526" s="682"/>
      <c r="UQ526" s="682"/>
      <c r="UR526" s="682"/>
      <c r="US526" s="682"/>
      <c r="UT526" s="682"/>
      <c r="UU526" s="682"/>
      <c r="UV526" s="682"/>
      <c r="UW526" s="682"/>
      <c r="UX526" s="682"/>
      <c r="UY526" s="682"/>
      <c r="UZ526" s="682"/>
      <c r="VA526" s="682"/>
      <c r="VB526" s="682"/>
      <c r="VC526" s="682"/>
      <c r="VD526" s="682"/>
      <c r="VE526" s="682"/>
      <c r="VF526" s="682"/>
      <c r="VG526" s="682"/>
      <c r="VH526" s="682"/>
      <c r="VI526" s="682"/>
      <c r="VJ526" s="682"/>
      <c r="VK526" s="682"/>
      <c r="VL526" s="682"/>
      <c r="VM526" s="682"/>
      <c r="VN526" s="682"/>
      <c r="VO526" s="682"/>
      <c r="VP526" s="682"/>
      <c r="VQ526" s="682"/>
      <c r="VR526" s="682"/>
      <c r="VS526" s="682"/>
      <c r="VT526" s="682"/>
      <c r="VU526" s="682"/>
      <c r="VV526" s="682"/>
      <c r="VW526" s="682"/>
      <c r="VX526" s="682"/>
      <c r="VY526" s="682"/>
      <c r="VZ526" s="682"/>
      <c r="WA526" s="682"/>
      <c r="WB526" s="682"/>
      <c r="WC526" s="682"/>
      <c r="WD526" s="682"/>
      <c r="WE526" s="682"/>
      <c r="WF526" s="682"/>
      <c r="WG526" s="682"/>
      <c r="WH526" s="682"/>
      <c r="WI526" s="682"/>
      <c r="WJ526" s="682"/>
      <c r="WK526" s="682"/>
      <c r="WL526" s="682"/>
      <c r="WM526" s="682"/>
      <c r="WN526" s="682"/>
      <c r="WO526" s="682"/>
      <c r="WP526" s="682"/>
      <c r="WQ526" s="682"/>
      <c r="WR526" s="682"/>
      <c r="WS526" s="682"/>
      <c r="WT526" s="682"/>
      <c r="WU526" s="682"/>
      <c r="WV526" s="682"/>
      <c r="WW526" s="682"/>
      <c r="WX526" s="682"/>
      <c r="WY526" s="682"/>
      <c r="WZ526" s="682"/>
      <c r="XA526" s="682"/>
      <c r="XB526" s="682"/>
      <c r="XC526" s="682"/>
      <c r="XD526" s="682"/>
      <c r="XE526" s="682"/>
      <c r="XF526" s="682"/>
      <c r="XG526" s="682"/>
      <c r="XH526" s="682"/>
      <c r="XI526" s="682"/>
      <c r="XJ526" s="682"/>
      <c r="XK526" s="682"/>
      <c r="XL526" s="682"/>
      <c r="XM526" s="682"/>
      <c r="XN526" s="682"/>
      <c r="XO526" s="682"/>
      <c r="XP526" s="682"/>
      <c r="XQ526" s="682"/>
      <c r="XR526" s="682"/>
      <c r="XS526" s="682"/>
      <c r="XT526" s="682"/>
      <c r="XU526" s="682"/>
      <c r="XV526" s="682"/>
      <c r="XW526" s="682"/>
      <c r="XX526" s="682"/>
      <c r="XY526" s="682"/>
      <c r="XZ526" s="682"/>
      <c r="YA526" s="682"/>
      <c r="YB526" s="682"/>
      <c r="YC526" s="682"/>
      <c r="YD526" s="682"/>
      <c r="YE526" s="682"/>
      <c r="YF526" s="682"/>
      <c r="YG526" s="682"/>
      <c r="YH526" s="682"/>
      <c r="YI526" s="682"/>
      <c r="YJ526" s="682"/>
      <c r="YK526" s="682"/>
      <c r="YL526" s="682"/>
      <c r="YM526" s="682"/>
      <c r="YN526" s="682"/>
      <c r="YO526" s="682"/>
      <c r="YP526" s="682"/>
      <c r="YQ526" s="682"/>
      <c r="YR526" s="682"/>
      <c r="YS526" s="682"/>
      <c r="YT526" s="682"/>
      <c r="YU526" s="682"/>
      <c r="YV526" s="682"/>
      <c r="YW526" s="682"/>
      <c r="YX526" s="682"/>
      <c r="YY526" s="682"/>
      <c r="YZ526" s="682"/>
      <c r="ZA526" s="682"/>
      <c r="ZB526" s="682"/>
      <c r="ZC526" s="682"/>
      <c r="ZD526" s="682"/>
      <c r="ZE526" s="682"/>
      <c r="ZF526" s="682"/>
      <c r="ZG526" s="682"/>
      <c r="ZH526" s="682"/>
      <c r="ZI526" s="682"/>
      <c r="ZJ526" s="682"/>
      <c r="ZK526" s="682"/>
      <c r="ZL526" s="682"/>
      <c r="ZM526" s="682"/>
      <c r="ZN526" s="682"/>
      <c r="ZO526" s="682"/>
      <c r="ZP526" s="682"/>
      <c r="ZQ526" s="682"/>
      <c r="ZR526" s="682"/>
      <c r="ZS526" s="682"/>
      <c r="ZT526" s="682"/>
      <c r="ZU526" s="682"/>
      <c r="ZV526" s="682"/>
      <c r="ZW526" s="682"/>
      <c r="ZX526" s="682"/>
      <c r="ZY526" s="682"/>
      <c r="ZZ526" s="682"/>
      <c r="AAA526" s="682"/>
      <c r="AAB526" s="682"/>
      <c r="AAC526" s="682"/>
      <c r="AAD526" s="682"/>
      <c r="AAE526" s="682"/>
      <c r="AAF526" s="682"/>
      <c r="AAG526" s="682"/>
      <c r="AAH526" s="682"/>
      <c r="AAI526" s="682"/>
      <c r="AAJ526" s="682"/>
      <c r="AAK526" s="682"/>
      <c r="AAL526" s="682"/>
      <c r="AAM526" s="682"/>
      <c r="AAN526" s="682"/>
      <c r="AAO526" s="682"/>
      <c r="AAP526" s="682"/>
      <c r="AAQ526" s="682"/>
      <c r="AAR526" s="682"/>
      <c r="AAS526" s="682"/>
      <c r="AAT526" s="682"/>
      <c r="AAU526" s="682"/>
      <c r="AAV526" s="682"/>
      <c r="AAW526" s="682"/>
      <c r="AAX526" s="682"/>
      <c r="AAY526" s="682"/>
      <c r="AAZ526" s="682"/>
      <c r="ABA526" s="682"/>
      <c r="ABB526" s="682"/>
      <c r="ABC526" s="682"/>
      <c r="ABD526" s="682"/>
      <c r="ABE526" s="682"/>
      <c r="ABF526" s="682"/>
      <c r="ABG526" s="682"/>
      <c r="ABH526" s="682"/>
      <c r="ABI526" s="682"/>
      <c r="ABJ526" s="682"/>
      <c r="ABK526" s="682"/>
      <c r="ABL526" s="682"/>
      <c r="ABM526" s="682"/>
      <c r="ABN526" s="682"/>
      <c r="ABO526" s="682"/>
      <c r="ABP526" s="682"/>
      <c r="ABQ526" s="682"/>
      <c r="ABR526" s="682"/>
      <c r="ABS526" s="682"/>
      <c r="ABT526" s="682"/>
      <c r="ABU526" s="682"/>
      <c r="ABV526" s="682"/>
      <c r="ABW526" s="682"/>
      <c r="ABX526" s="682"/>
      <c r="ABY526" s="682"/>
      <c r="ABZ526" s="682"/>
      <c r="ACA526" s="682"/>
      <c r="ACB526" s="682"/>
      <c r="ACC526" s="682"/>
      <c r="ACD526" s="682"/>
      <c r="ACE526" s="682"/>
      <c r="ACF526" s="682"/>
      <c r="ACG526" s="682"/>
      <c r="ACH526" s="682"/>
      <c r="ACI526" s="682"/>
      <c r="ACJ526" s="682"/>
      <c r="ACK526" s="682"/>
      <c r="ACL526" s="682"/>
      <c r="ACM526" s="682"/>
      <c r="ACN526" s="682"/>
      <c r="ACO526" s="682"/>
      <c r="ACP526" s="682"/>
      <c r="ACQ526" s="682"/>
      <c r="ACR526" s="682"/>
      <c r="ACS526" s="682"/>
      <c r="ACT526" s="682"/>
      <c r="ACU526" s="682"/>
      <c r="ACV526" s="682"/>
      <c r="ACW526" s="682"/>
      <c r="ACX526" s="682"/>
      <c r="ACY526" s="682"/>
      <c r="ACZ526" s="682"/>
      <c r="ADA526" s="682"/>
      <c r="ADB526" s="682"/>
      <c r="ADC526" s="682"/>
      <c r="ADD526" s="682"/>
      <c r="ADE526" s="682"/>
      <c r="ADF526" s="682"/>
      <c r="ADG526" s="682"/>
      <c r="ADH526" s="682"/>
      <c r="ADI526" s="682"/>
      <c r="ADJ526" s="682"/>
      <c r="ADK526" s="682"/>
      <c r="ADL526" s="682"/>
      <c r="ADM526" s="682"/>
      <c r="ADN526" s="682"/>
      <c r="ADO526" s="682"/>
      <c r="ADP526" s="682"/>
      <c r="ADQ526" s="682"/>
      <c r="ADR526" s="682"/>
      <c r="ADS526" s="682"/>
      <c r="ADT526" s="682"/>
      <c r="ADU526" s="682"/>
      <c r="ADV526" s="682"/>
      <c r="ADW526" s="682"/>
      <c r="ADX526" s="682"/>
      <c r="ADY526" s="682"/>
      <c r="ADZ526" s="682"/>
      <c r="AEA526" s="682"/>
      <c r="AEB526" s="682"/>
      <c r="AEC526" s="682"/>
      <c r="AED526" s="682"/>
      <c r="AEE526" s="682"/>
      <c r="AEF526" s="682"/>
      <c r="AEG526" s="682"/>
      <c r="AEH526" s="682"/>
      <c r="AEI526" s="682"/>
      <c r="AEJ526" s="682"/>
      <c r="AEK526" s="682"/>
      <c r="AEL526" s="682"/>
      <c r="AEM526" s="682"/>
      <c r="AEN526" s="682"/>
      <c r="AEO526" s="682"/>
      <c r="AEP526" s="682"/>
      <c r="AEQ526" s="682"/>
      <c r="AER526" s="682"/>
      <c r="AES526" s="682"/>
      <c r="AET526" s="682"/>
      <c r="AEU526" s="682"/>
      <c r="AEV526" s="682"/>
      <c r="AEW526" s="682"/>
      <c r="AEX526" s="682"/>
      <c r="AEY526" s="682"/>
      <c r="AEZ526" s="682"/>
      <c r="AFA526" s="682"/>
      <c r="AFB526" s="682"/>
      <c r="AFC526" s="682"/>
      <c r="AFD526" s="682"/>
      <c r="AFE526" s="682"/>
      <c r="AFF526" s="682"/>
      <c r="AFG526" s="682"/>
      <c r="AFH526" s="682"/>
      <c r="AFI526" s="682"/>
      <c r="AFJ526" s="682"/>
      <c r="AFK526" s="682"/>
      <c r="AFL526" s="682"/>
      <c r="AFM526" s="682"/>
      <c r="AFN526" s="682"/>
      <c r="AFO526" s="682"/>
      <c r="AFP526" s="682"/>
      <c r="AFQ526" s="682"/>
      <c r="AFR526" s="682"/>
      <c r="AFS526" s="682"/>
      <c r="AFT526" s="682"/>
      <c r="AFU526" s="682"/>
      <c r="AFV526" s="682"/>
      <c r="AFW526" s="682"/>
      <c r="AFX526" s="682"/>
      <c r="AFY526" s="682"/>
      <c r="AFZ526" s="682"/>
      <c r="AGA526" s="682"/>
      <c r="AGB526" s="682"/>
      <c r="AGC526" s="682"/>
      <c r="AGD526" s="682"/>
      <c r="AGE526" s="682"/>
      <c r="AGF526" s="682"/>
      <c r="AGG526" s="682"/>
      <c r="AGH526" s="682"/>
      <c r="AGI526" s="682"/>
      <c r="AGJ526" s="682"/>
      <c r="AGK526" s="682"/>
      <c r="AGL526" s="682"/>
      <c r="AGM526" s="682"/>
      <c r="AGN526" s="682"/>
      <c r="AGO526" s="682"/>
      <c r="AGP526" s="682"/>
      <c r="AGQ526" s="682"/>
      <c r="AGR526" s="682"/>
      <c r="AGS526" s="682"/>
      <c r="AGT526" s="682"/>
      <c r="AGU526" s="682"/>
      <c r="AGV526" s="682"/>
      <c r="AGW526" s="682"/>
      <c r="AGX526" s="682"/>
      <c r="AGY526" s="682"/>
      <c r="AGZ526" s="682"/>
      <c r="AHA526" s="682"/>
      <c r="AHB526" s="682"/>
      <c r="AHC526" s="682"/>
      <c r="AHD526" s="682"/>
      <c r="AHE526" s="682"/>
      <c r="AHF526" s="682"/>
      <c r="AHG526" s="682"/>
      <c r="AHH526" s="682"/>
      <c r="AHI526" s="682"/>
      <c r="AHJ526" s="682"/>
      <c r="AHK526" s="682"/>
      <c r="AHL526" s="682"/>
      <c r="AHM526" s="682"/>
      <c r="AHN526" s="682"/>
      <c r="AHO526" s="682"/>
      <c r="AHP526" s="682"/>
      <c r="AHQ526" s="682"/>
      <c r="AHR526" s="682"/>
      <c r="AHS526" s="682"/>
      <c r="AHT526" s="682"/>
      <c r="AHU526" s="682"/>
      <c r="AHV526" s="682"/>
      <c r="AHW526" s="682"/>
      <c r="AHX526" s="682"/>
      <c r="AHY526" s="682"/>
      <c r="AHZ526" s="682"/>
      <c r="AIA526" s="682"/>
      <c r="AIB526" s="682"/>
      <c r="AIC526" s="682"/>
      <c r="AID526" s="682"/>
      <c r="AIE526" s="682"/>
      <c r="AIF526" s="682"/>
      <c r="AIG526" s="682"/>
      <c r="AIH526" s="682"/>
      <c r="AII526" s="682"/>
      <c r="AIJ526" s="682"/>
      <c r="AIK526" s="682"/>
      <c r="AIL526" s="682"/>
      <c r="AIM526" s="682"/>
      <c r="AIN526" s="682"/>
      <c r="AIO526" s="682"/>
      <c r="AIP526" s="682"/>
      <c r="AIQ526" s="682"/>
      <c r="AIR526" s="682"/>
      <c r="AIS526" s="682"/>
      <c r="AIT526" s="682"/>
      <c r="AIU526" s="682"/>
      <c r="AIV526" s="682"/>
      <c r="AIW526" s="682"/>
      <c r="AIX526" s="682"/>
      <c r="AIY526" s="682"/>
      <c r="AIZ526" s="682"/>
      <c r="AJA526" s="682"/>
      <c r="AJB526" s="682"/>
      <c r="AJC526" s="682"/>
      <c r="AJD526" s="682"/>
      <c r="AJE526" s="682"/>
      <c r="AJF526" s="682"/>
      <c r="AJG526" s="682"/>
      <c r="AJH526" s="682"/>
      <c r="AJI526" s="682"/>
      <c r="AJJ526" s="682"/>
      <c r="AJK526" s="682"/>
      <c r="AJL526" s="682"/>
      <c r="AJM526" s="682"/>
      <c r="AJN526" s="682"/>
      <c r="AJO526" s="682"/>
      <c r="AJP526" s="682"/>
      <c r="AJQ526" s="682"/>
      <c r="AJR526" s="682"/>
      <c r="AJS526" s="682"/>
      <c r="AJT526" s="682"/>
      <c r="AJU526" s="682"/>
      <c r="AJV526" s="682"/>
      <c r="AJW526" s="682"/>
      <c r="AJX526" s="682"/>
      <c r="AJY526" s="682"/>
      <c r="AJZ526" s="682"/>
      <c r="AKA526" s="682"/>
      <c r="AKB526" s="682"/>
      <c r="AKC526" s="682"/>
      <c r="AKD526" s="682"/>
      <c r="AKE526" s="682"/>
      <c r="AKF526" s="682"/>
      <c r="AKG526" s="682"/>
      <c r="AKH526" s="682"/>
      <c r="AKI526" s="682"/>
      <c r="AKJ526" s="682"/>
      <c r="AKK526" s="682"/>
      <c r="AKL526" s="682"/>
      <c r="AKM526" s="682"/>
      <c r="AKN526" s="682"/>
      <c r="AKO526" s="682"/>
      <c r="AKP526" s="682"/>
      <c r="AKQ526" s="682"/>
      <c r="AKR526" s="682"/>
      <c r="AKS526" s="682"/>
      <c r="AKT526" s="682"/>
      <c r="AKU526" s="682"/>
      <c r="AKV526" s="682"/>
      <c r="AKW526" s="682"/>
      <c r="AKX526" s="682"/>
      <c r="AKY526" s="682"/>
      <c r="AKZ526" s="682"/>
      <c r="ALA526" s="682"/>
      <c r="ALB526" s="682"/>
      <c r="ALC526" s="682"/>
      <c r="ALD526" s="682"/>
      <c r="ALE526" s="682"/>
      <c r="ALF526" s="682"/>
      <c r="ALG526" s="682"/>
      <c r="ALH526" s="682"/>
      <c r="ALI526" s="682"/>
      <c r="ALJ526" s="682"/>
      <c r="ALK526" s="682"/>
      <c r="ALL526" s="682"/>
      <c r="ALM526" s="682"/>
      <c r="ALN526" s="682"/>
      <c r="ALO526" s="682"/>
      <c r="ALP526" s="682"/>
      <c r="ALQ526" s="682"/>
      <c r="ALR526" s="682"/>
      <c r="ALS526" s="682"/>
      <c r="ALT526" s="682"/>
      <c r="ALU526" s="682"/>
      <c r="ALV526" s="682"/>
      <c r="ALW526" s="682"/>
      <c r="ALX526" s="682"/>
      <c r="ALY526" s="682"/>
      <c r="ALZ526" s="682"/>
      <c r="AMA526" s="682"/>
      <c r="AMB526" s="682"/>
      <c r="AMC526" s="682"/>
      <c r="AMD526" s="682"/>
      <c r="AME526" s="682"/>
      <c r="AMF526" s="682"/>
      <c r="AMG526" s="682"/>
      <c r="AMH526" s="682"/>
      <c r="AMI526" s="682"/>
      <c r="AMJ526" s="682"/>
      <c r="AMK526" s="682"/>
      <c r="AML526" s="682"/>
      <c r="AMM526" s="682"/>
      <c r="AMN526" s="682"/>
      <c r="AMO526" s="682"/>
      <c r="AMP526" s="682"/>
      <c r="AMQ526" s="682"/>
      <c r="AMR526" s="682"/>
      <c r="AMS526" s="682"/>
      <c r="AMT526" s="682"/>
      <c r="AMU526" s="682"/>
      <c r="AMV526" s="682"/>
      <c r="AMW526" s="682"/>
      <c r="AMX526" s="682"/>
      <c r="AMY526" s="682"/>
      <c r="AMZ526" s="682"/>
      <c r="ANA526" s="682"/>
      <c r="ANB526" s="682"/>
      <c r="ANC526" s="682"/>
      <c r="AND526" s="682"/>
      <c r="ANE526" s="682"/>
      <c r="ANF526" s="682"/>
      <c r="ANG526" s="682"/>
      <c r="ANH526" s="682"/>
      <c r="ANI526" s="682"/>
      <c r="ANJ526" s="682"/>
      <c r="ANK526" s="682"/>
      <c r="ANL526" s="682"/>
      <c r="ANM526" s="682"/>
      <c r="ANN526" s="682"/>
      <c r="ANO526" s="682"/>
      <c r="ANP526" s="682"/>
      <c r="ANQ526" s="682"/>
      <c r="ANR526" s="682"/>
      <c r="ANS526" s="682"/>
      <c r="ANT526" s="682"/>
      <c r="ANU526" s="682"/>
      <c r="ANV526" s="682"/>
      <c r="ANW526" s="682"/>
      <c r="ANX526" s="682"/>
      <c r="ANY526" s="682"/>
      <c r="ANZ526" s="682"/>
      <c r="AOA526" s="682"/>
      <c r="AOB526" s="682"/>
      <c r="AOC526" s="682"/>
      <c r="AOD526" s="682"/>
      <c r="AOE526" s="682"/>
      <c r="AOF526" s="682"/>
      <c r="AOG526" s="682"/>
      <c r="AOH526" s="682"/>
      <c r="AOI526" s="682"/>
      <c r="AOJ526" s="682"/>
      <c r="AOK526" s="682"/>
      <c r="AOL526" s="682"/>
      <c r="AOM526" s="682"/>
      <c r="AON526" s="682"/>
      <c r="AOO526" s="682"/>
      <c r="AOP526" s="682"/>
      <c r="AOQ526" s="682"/>
      <c r="AOR526" s="682"/>
      <c r="AOS526" s="682"/>
      <c r="AOT526" s="682"/>
      <c r="AOU526" s="682"/>
      <c r="AOV526" s="682"/>
      <c r="AOW526" s="682"/>
      <c r="AOX526" s="682"/>
      <c r="AOY526" s="682"/>
      <c r="AOZ526" s="682"/>
      <c r="APA526" s="682"/>
      <c r="APB526" s="682"/>
      <c r="APC526" s="682"/>
      <c r="APD526" s="682"/>
      <c r="APE526" s="682"/>
      <c r="APF526" s="682"/>
      <c r="APG526" s="682"/>
      <c r="APH526" s="682"/>
      <c r="API526" s="682"/>
      <c r="APJ526" s="682"/>
      <c r="APK526" s="682"/>
      <c r="APL526" s="682"/>
      <c r="APM526" s="682"/>
      <c r="APN526" s="682"/>
      <c r="APO526" s="682"/>
      <c r="APP526" s="682"/>
      <c r="APQ526" s="682"/>
      <c r="APR526" s="682"/>
      <c r="APS526" s="682"/>
      <c r="APT526" s="682"/>
      <c r="APU526" s="682"/>
      <c r="APV526" s="682"/>
      <c r="APW526" s="682"/>
      <c r="APX526" s="682"/>
      <c r="APY526" s="682"/>
      <c r="APZ526" s="682"/>
      <c r="AQA526" s="682"/>
      <c r="AQB526" s="682"/>
      <c r="AQC526" s="682"/>
      <c r="AQD526" s="682"/>
      <c r="AQE526" s="682"/>
      <c r="AQF526" s="682"/>
      <c r="AQG526" s="682"/>
      <c r="AQH526" s="682"/>
      <c r="AQI526" s="682"/>
      <c r="AQJ526" s="682"/>
      <c r="AQK526" s="682"/>
      <c r="AQL526" s="682"/>
      <c r="AQM526" s="682"/>
      <c r="AQN526" s="682"/>
      <c r="AQO526" s="682"/>
      <c r="AQP526" s="682"/>
      <c r="AQQ526" s="682"/>
      <c r="AQR526" s="682"/>
      <c r="AQS526" s="682"/>
      <c r="AQT526" s="682"/>
      <c r="AQU526" s="682"/>
      <c r="AQV526" s="682"/>
      <c r="AQW526" s="682"/>
      <c r="AQX526" s="682"/>
      <c r="AQY526" s="682"/>
      <c r="AQZ526" s="682"/>
      <c r="ARA526" s="682"/>
      <c r="ARB526" s="682"/>
      <c r="ARC526" s="682"/>
      <c r="ARD526" s="682"/>
      <c r="ARE526" s="682"/>
      <c r="ARF526" s="682"/>
      <c r="ARG526" s="682"/>
      <c r="ARH526" s="682"/>
      <c r="ARI526" s="682"/>
      <c r="ARJ526" s="682"/>
      <c r="ARK526" s="682"/>
      <c r="ARL526" s="682"/>
      <c r="ARM526" s="682"/>
      <c r="ARN526" s="682"/>
      <c r="ARO526" s="682"/>
      <c r="ARP526" s="682"/>
      <c r="ARQ526" s="682"/>
      <c r="ARR526" s="682"/>
      <c r="ARS526" s="682"/>
      <c r="ART526" s="682"/>
      <c r="ARU526" s="682"/>
      <c r="ARV526" s="682"/>
      <c r="ARW526" s="682"/>
      <c r="ARX526" s="682"/>
      <c r="ARY526" s="682"/>
      <c r="ARZ526" s="682"/>
      <c r="ASA526" s="682"/>
      <c r="ASB526" s="682"/>
      <c r="ASC526" s="682"/>
      <c r="ASD526" s="682"/>
      <c r="ASE526" s="682"/>
      <c r="ASF526" s="682"/>
      <c r="ASG526" s="682"/>
      <c r="ASH526" s="682"/>
      <c r="ASI526" s="682"/>
      <c r="ASJ526" s="682"/>
      <c r="ASK526" s="682"/>
      <c r="ASL526" s="682"/>
      <c r="ASM526" s="682"/>
      <c r="ASN526" s="682"/>
      <c r="ASO526" s="682"/>
      <c r="ASP526" s="682"/>
      <c r="ASQ526" s="682"/>
      <c r="ASR526" s="682"/>
      <c r="ASS526" s="682"/>
      <c r="AST526" s="682"/>
      <c r="ASU526" s="682"/>
      <c r="ASV526" s="682"/>
      <c r="ASW526" s="682"/>
      <c r="ASX526" s="682"/>
      <c r="ASY526" s="682"/>
      <c r="ASZ526" s="682"/>
      <c r="ATA526" s="682"/>
      <c r="ATB526" s="682"/>
      <c r="ATC526" s="682"/>
      <c r="ATD526" s="682"/>
      <c r="ATE526" s="682"/>
      <c r="ATF526" s="682"/>
      <c r="ATG526" s="682"/>
      <c r="ATH526" s="682"/>
      <c r="ATI526" s="682"/>
      <c r="ATJ526" s="682"/>
      <c r="ATK526" s="682"/>
      <c r="ATL526" s="682"/>
      <c r="ATM526" s="682"/>
      <c r="ATN526" s="682"/>
      <c r="ATO526" s="682"/>
      <c r="ATP526" s="682"/>
      <c r="ATQ526" s="682"/>
      <c r="ATR526" s="682"/>
      <c r="ATS526" s="682"/>
      <c r="ATT526" s="682"/>
      <c r="ATU526" s="682"/>
      <c r="ATV526" s="682"/>
      <c r="ATW526" s="682"/>
      <c r="ATX526" s="682"/>
      <c r="ATY526" s="682"/>
      <c r="ATZ526" s="682"/>
      <c r="AUA526" s="682"/>
      <c r="AUB526" s="682"/>
      <c r="AUC526" s="682"/>
      <c r="AUD526" s="682"/>
      <c r="AUE526" s="682"/>
      <c r="AUF526" s="682"/>
      <c r="AUG526" s="682"/>
      <c r="AUH526" s="682"/>
      <c r="AUI526" s="682"/>
      <c r="AUJ526" s="682"/>
      <c r="AUK526" s="682"/>
      <c r="AUL526" s="682"/>
      <c r="AUM526" s="682"/>
      <c r="AUN526" s="682"/>
      <c r="AUO526" s="682"/>
      <c r="AUP526" s="682"/>
      <c r="AUQ526" s="682"/>
      <c r="AUR526" s="682"/>
      <c r="AUS526" s="682"/>
      <c r="AUT526" s="682"/>
      <c r="AUU526" s="682"/>
      <c r="AUV526" s="682"/>
      <c r="AUW526" s="682"/>
      <c r="AUX526" s="682"/>
      <c r="AUY526" s="682"/>
      <c r="AUZ526" s="682"/>
      <c r="AVA526" s="682"/>
      <c r="AVB526" s="682"/>
      <c r="AVC526" s="682"/>
      <c r="AVD526" s="682"/>
      <c r="AVE526" s="682"/>
      <c r="AVF526" s="682"/>
      <c r="AVG526" s="682"/>
      <c r="AVH526" s="682"/>
      <c r="AVI526" s="682"/>
      <c r="AVJ526" s="682"/>
      <c r="AVK526" s="682"/>
      <c r="AVL526" s="682"/>
      <c r="AVM526" s="682"/>
      <c r="AVN526" s="682"/>
      <c r="AVO526" s="682"/>
      <c r="AVP526" s="682"/>
      <c r="AVQ526" s="682"/>
      <c r="AVR526" s="682"/>
      <c r="AVS526" s="682"/>
      <c r="AVT526" s="682"/>
      <c r="AVU526" s="682"/>
      <c r="AVV526" s="682"/>
      <c r="AVW526" s="682"/>
      <c r="AVX526" s="682"/>
      <c r="AVY526" s="682"/>
      <c r="AVZ526" s="682"/>
      <c r="AWA526" s="682"/>
      <c r="AWB526" s="682"/>
      <c r="AWC526" s="682"/>
      <c r="AWD526" s="682"/>
      <c r="AWE526" s="682"/>
      <c r="AWF526" s="682"/>
      <c r="AWG526" s="682"/>
      <c r="AWH526" s="682"/>
      <c r="AWI526" s="682"/>
      <c r="AWJ526" s="682"/>
      <c r="AWK526" s="682"/>
      <c r="AWL526" s="682"/>
      <c r="AWM526" s="682"/>
      <c r="AWN526" s="682"/>
      <c r="AWO526" s="682"/>
      <c r="AWP526" s="682"/>
      <c r="AWQ526" s="682"/>
      <c r="AWR526" s="682"/>
      <c r="AWS526" s="682"/>
      <c r="AWT526" s="682"/>
      <c r="AWU526" s="682"/>
      <c r="AWV526" s="682"/>
      <c r="AWW526" s="682"/>
      <c r="AWX526" s="682"/>
      <c r="AWY526" s="682"/>
      <c r="AWZ526" s="682"/>
      <c r="AXA526" s="682"/>
      <c r="AXB526" s="682"/>
      <c r="AXC526" s="682"/>
      <c r="AXD526" s="682"/>
      <c r="AXE526" s="682"/>
      <c r="AXF526" s="682"/>
      <c r="AXG526" s="682"/>
      <c r="AXH526" s="682"/>
      <c r="AXI526" s="682"/>
      <c r="AXJ526" s="682"/>
      <c r="AXK526" s="682"/>
      <c r="AXL526" s="682"/>
      <c r="AXM526" s="682"/>
      <c r="AXN526" s="682"/>
      <c r="AXO526" s="682"/>
      <c r="AXP526" s="682"/>
      <c r="AXQ526" s="682"/>
      <c r="AXR526" s="682"/>
      <c r="AXS526" s="682"/>
      <c r="AXT526" s="682"/>
      <c r="AXU526" s="682"/>
      <c r="AXV526" s="682"/>
      <c r="AXW526" s="682"/>
      <c r="AXX526" s="682"/>
      <c r="AXY526" s="682"/>
      <c r="AXZ526" s="682"/>
      <c r="AYA526" s="682"/>
      <c r="AYB526" s="682"/>
      <c r="AYC526" s="682"/>
      <c r="AYD526" s="682"/>
      <c r="AYE526" s="682"/>
      <c r="AYF526" s="682"/>
      <c r="AYG526" s="682"/>
      <c r="AYH526" s="682"/>
      <c r="AYI526" s="682"/>
      <c r="AYJ526" s="682"/>
      <c r="AYK526" s="682"/>
      <c r="AYL526" s="682"/>
      <c r="AYM526" s="682"/>
      <c r="AYN526" s="682"/>
      <c r="AYO526" s="682"/>
      <c r="AYP526" s="682"/>
      <c r="AYQ526" s="682"/>
      <c r="AYR526" s="682"/>
      <c r="AYS526" s="682"/>
      <c r="AYT526" s="682"/>
      <c r="AYU526" s="682"/>
      <c r="AYV526" s="682"/>
      <c r="AYW526" s="682"/>
      <c r="AYX526" s="682"/>
      <c r="AYY526" s="682"/>
      <c r="AYZ526" s="682"/>
      <c r="AZA526" s="682"/>
      <c r="AZB526" s="682"/>
      <c r="AZC526" s="682"/>
      <c r="AZD526" s="682"/>
      <c r="AZE526" s="682"/>
      <c r="AZF526" s="682"/>
      <c r="AZG526" s="682"/>
      <c r="AZH526" s="682"/>
      <c r="AZI526" s="682"/>
      <c r="AZJ526" s="682"/>
      <c r="AZK526" s="682"/>
      <c r="AZL526" s="682"/>
      <c r="AZM526" s="682"/>
      <c r="AZN526" s="682"/>
      <c r="AZO526" s="682"/>
      <c r="AZP526" s="682"/>
      <c r="AZQ526" s="682"/>
      <c r="AZR526" s="682"/>
      <c r="AZS526" s="682"/>
      <c r="AZT526" s="682"/>
      <c r="AZU526" s="682"/>
      <c r="AZV526" s="682"/>
      <c r="AZW526" s="682"/>
      <c r="AZX526" s="682"/>
      <c r="AZY526" s="682"/>
      <c r="AZZ526" s="682"/>
      <c r="BAA526" s="682"/>
      <c r="BAB526" s="682"/>
      <c r="BAC526" s="682"/>
      <c r="BAD526" s="682"/>
      <c r="BAE526" s="682"/>
      <c r="BAF526" s="682"/>
      <c r="BAG526" s="682"/>
      <c r="BAH526" s="682"/>
      <c r="BAI526" s="682"/>
      <c r="BAJ526" s="682"/>
      <c r="BAK526" s="682"/>
      <c r="BAL526" s="682"/>
      <c r="BAM526" s="682"/>
      <c r="BAN526" s="682"/>
      <c r="BAO526" s="682"/>
      <c r="BAP526" s="682"/>
      <c r="BAQ526" s="682"/>
      <c r="BAR526" s="682"/>
      <c r="BAS526" s="682"/>
      <c r="BAT526" s="682"/>
      <c r="BAU526" s="682"/>
      <c r="BAV526" s="682"/>
      <c r="BAW526" s="682"/>
      <c r="BAX526" s="682"/>
      <c r="BAY526" s="682"/>
      <c r="BAZ526" s="682"/>
      <c r="BBA526" s="682"/>
      <c r="BBB526" s="682"/>
      <c r="BBC526" s="682"/>
      <c r="BBD526" s="682"/>
      <c r="BBE526" s="682"/>
      <c r="BBF526" s="682"/>
      <c r="BBG526" s="682"/>
      <c r="BBH526" s="682"/>
      <c r="BBI526" s="682"/>
      <c r="BBJ526" s="682"/>
      <c r="BBK526" s="682"/>
      <c r="BBL526" s="682"/>
      <c r="BBM526" s="682"/>
      <c r="BBN526" s="682"/>
      <c r="BBO526" s="682"/>
      <c r="BBP526" s="682"/>
      <c r="BBQ526" s="682"/>
      <c r="BBR526" s="682"/>
      <c r="BBS526" s="682"/>
      <c r="BBT526" s="682"/>
      <c r="BBU526" s="682"/>
      <c r="BBV526" s="682"/>
      <c r="BBW526" s="682"/>
      <c r="BBX526" s="682"/>
      <c r="BBY526" s="682"/>
      <c r="BBZ526" s="682"/>
      <c r="BCA526" s="682"/>
      <c r="BCB526" s="682"/>
      <c r="BCC526" s="682"/>
      <c r="BCD526" s="682"/>
      <c r="BCE526" s="682"/>
      <c r="BCF526" s="682"/>
      <c r="BCG526" s="682"/>
      <c r="BCH526" s="682"/>
      <c r="BCI526" s="682"/>
      <c r="BCJ526" s="682"/>
      <c r="BCK526" s="682"/>
      <c r="BCL526" s="682"/>
      <c r="BCM526" s="682"/>
      <c r="BCN526" s="682"/>
      <c r="BCO526" s="682"/>
      <c r="BCP526" s="682"/>
      <c r="BCQ526" s="682"/>
      <c r="BCR526" s="682"/>
      <c r="BCS526" s="682"/>
      <c r="BCT526" s="682"/>
      <c r="BCU526" s="682"/>
      <c r="BCV526" s="682"/>
      <c r="BCW526" s="682"/>
      <c r="BCX526" s="682"/>
      <c r="BCY526" s="682"/>
      <c r="BCZ526" s="682"/>
      <c r="BDA526" s="682"/>
      <c r="BDB526" s="682"/>
      <c r="BDC526" s="682"/>
      <c r="BDD526" s="682"/>
      <c r="BDE526" s="682"/>
      <c r="BDF526" s="682"/>
      <c r="BDG526" s="682"/>
      <c r="BDH526" s="682"/>
      <c r="BDI526" s="682"/>
      <c r="BDJ526" s="682"/>
      <c r="BDK526" s="682"/>
      <c r="BDL526" s="682"/>
      <c r="BDM526" s="682"/>
      <c r="BDN526" s="682"/>
      <c r="BDO526" s="682"/>
      <c r="BDP526" s="682"/>
      <c r="BDQ526" s="682"/>
      <c r="BDR526" s="682"/>
      <c r="BDS526" s="682"/>
      <c r="BDT526" s="682"/>
      <c r="BDU526" s="682"/>
      <c r="BDV526" s="682"/>
      <c r="BDW526" s="682"/>
      <c r="BDX526" s="682"/>
      <c r="BDY526" s="682"/>
      <c r="BDZ526" s="682"/>
      <c r="BEA526" s="682"/>
      <c r="BEB526" s="682"/>
      <c r="BEC526" s="682"/>
      <c r="BED526" s="682"/>
      <c r="BEE526" s="682"/>
      <c r="BEF526" s="682"/>
      <c r="BEG526" s="682"/>
      <c r="BEH526" s="682"/>
      <c r="BEI526" s="682"/>
      <c r="BEJ526" s="682"/>
      <c r="BEK526" s="682"/>
      <c r="BEL526" s="682"/>
      <c r="BEM526" s="682"/>
      <c r="BEN526" s="682"/>
      <c r="BEO526" s="682"/>
      <c r="BEP526" s="682"/>
      <c r="BEQ526" s="682"/>
      <c r="BER526" s="682"/>
      <c r="BES526" s="682"/>
      <c r="BET526" s="682"/>
      <c r="BEU526" s="682"/>
      <c r="BEV526" s="682"/>
      <c r="BEW526" s="682"/>
      <c r="BEX526" s="682"/>
      <c r="BEY526" s="682"/>
      <c r="BEZ526" s="682"/>
      <c r="BFA526" s="682"/>
      <c r="BFB526" s="682"/>
      <c r="BFC526" s="682"/>
      <c r="BFD526" s="682"/>
      <c r="BFE526" s="682"/>
      <c r="BFF526" s="682"/>
      <c r="BFG526" s="682"/>
      <c r="BFH526" s="682"/>
      <c r="BFI526" s="682"/>
      <c r="BFJ526" s="682"/>
      <c r="BFK526" s="682"/>
      <c r="BFL526" s="682"/>
      <c r="BFM526" s="682"/>
      <c r="BFN526" s="682"/>
      <c r="BFO526" s="682"/>
      <c r="BFP526" s="682"/>
      <c r="BFQ526" s="682"/>
      <c r="BFR526" s="682"/>
      <c r="BFS526" s="682"/>
      <c r="BFT526" s="682"/>
      <c r="BFU526" s="682"/>
      <c r="BFV526" s="682"/>
      <c r="BFW526" s="682"/>
      <c r="BFX526" s="682"/>
      <c r="BFY526" s="682"/>
      <c r="BFZ526" s="682"/>
      <c r="BGA526" s="682"/>
      <c r="BGB526" s="682"/>
      <c r="BGC526" s="682"/>
      <c r="BGD526" s="682"/>
      <c r="BGE526" s="682"/>
      <c r="BGF526" s="682"/>
      <c r="BGG526" s="682"/>
      <c r="BGH526" s="682"/>
      <c r="BGI526" s="682"/>
      <c r="BGJ526" s="682"/>
      <c r="BGK526" s="682"/>
      <c r="BGL526" s="682"/>
      <c r="BGM526" s="682"/>
      <c r="BGN526" s="682"/>
      <c r="BGO526" s="682"/>
      <c r="BGP526" s="682"/>
      <c r="BGQ526" s="682"/>
      <c r="BGR526" s="682"/>
      <c r="BGS526" s="682"/>
      <c r="BGT526" s="682"/>
      <c r="BGU526" s="682"/>
      <c r="BGV526" s="682"/>
      <c r="BGW526" s="682"/>
      <c r="BGX526" s="682"/>
      <c r="BGY526" s="682"/>
      <c r="BGZ526" s="682"/>
      <c r="BHA526" s="682"/>
      <c r="BHB526" s="682"/>
      <c r="BHC526" s="682"/>
      <c r="BHD526" s="682"/>
      <c r="BHE526" s="682"/>
      <c r="BHF526" s="682"/>
      <c r="BHG526" s="682"/>
      <c r="BHH526" s="682"/>
      <c r="BHI526" s="682"/>
      <c r="BHJ526" s="682"/>
      <c r="BHK526" s="682"/>
      <c r="BHL526" s="682"/>
      <c r="BHM526" s="682"/>
      <c r="BHN526" s="682"/>
      <c r="BHO526" s="682"/>
      <c r="BHP526" s="682"/>
      <c r="BHQ526" s="682"/>
      <c r="BHR526" s="682"/>
      <c r="BHS526" s="682"/>
      <c r="BHT526" s="682"/>
      <c r="BHU526" s="682"/>
      <c r="BHV526" s="682"/>
      <c r="BHW526" s="682"/>
      <c r="BHX526" s="682"/>
      <c r="BHY526" s="682"/>
      <c r="BHZ526" s="682"/>
      <c r="BIA526" s="682"/>
      <c r="BIB526" s="682"/>
      <c r="BIC526" s="682"/>
      <c r="BID526" s="682"/>
      <c r="BIE526" s="682"/>
      <c r="BIF526" s="682"/>
      <c r="BIG526" s="682"/>
      <c r="BIH526" s="682"/>
      <c r="BII526" s="682"/>
      <c r="BIJ526" s="682"/>
      <c r="BIK526" s="682"/>
      <c r="BIL526" s="682"/>
      <c r="BIM526" s="682"/>
      <c r="BIN526" s="682"/>
      <c r="BIO526" s="682"/>
      <c r="BIP526" s="682"/>
      <c r="BIQ526" s="682"/>
      <c r="BIR526" s="682"/>
      <c r="BIS526" s="682"/>
      <c r="BIT526" s="682"/>
      <c r="BIU526" s="682"/>
      <c r="BIV526" s="682"/>
      <c r="BIW526" s="682"/>
      <c r="BIX526" s="682"/>
      <c r="BIY526" s="682"/>
      <c r="BIZ526" s="682"/>
      <c r="BJA526" s="682"/>
      <c r="BJB526" s="682"/>
      <c r="BJC526" s="682"/>
      <c r="BJD526" s="682"/>
      <c r="BJE526" s="682"/>
      <c r="BJF526" s="682"/>
      <c r="BJG526" s="682"/>
      <c r="BJH526" s="682"/>
      <c r="BJI526" s="682"/>
      <c r="BJJ526" s="682"/>
      <c r="BJK526" s="682"/>
      <c r="BJL526" s="682"/>
      <c r="BJM526" s="682"/>
      <c r="BJN526" s="682"/>
      <c r="BJO526" s="682"/>
      <c r="BJP526" s="682"/>
      <c r="BJQ526" s="682"/>
      <c r="BJR526" s="682"/>
      <c r="BJS526" s="682"/>
      <c r="BJT526" s="682"/>
      <c r="BJU526" s="682"/>
      <c r="BJV526" s="682"/>
      <c r="BJW526" s="682"/>
      <c r="BJX526" s="682"/>
      <c r="BJY526" s="682"/>
      <c r="BJZ526" s="682"/>
      <c r="BKA526" s="682"/>
      <c r="BKB526" s="682"/>
      <c r="BKC526" s="682"/>
      <c r="BKD526" s="682"/>
      <c r="BKE526" s="682"/>
      <c r="BKF526" s="682"/>
      <c r="BKG526" s="682"/>
      <c r="BKH526" s="682"/>
      <c r="BKI526" s="682"/>
      <c r="BKJ526" s="682"/>
      <c r="BKK526" s="682"/>
      <c r="BKL526" s="682"/>
      <c r="BKM526" s="682"/>
      <c r="BKN526" s="682"/>
      <c r="BKO526" s="682"/>
      <c r="BKP526" s="682"/>
      <c r="BKQ526" s="682"/>
      <c r="BKR526" s="682"/>
      <c r="BKS526" s="682"/>
      <c r="BKT526" s="682"/>
      <c r="BKU526" s="682"/>
      <c r="BKV526" s="682"/>
      <c r="BKW526" s="682"/>
      <c r="BKX526" s="682"/>
      <c r="BKY526" s="682"/>
      <c r="BKZ526" s="682"/>
      <c r="BLA526" s="682"/>
      <c r="BLB526" s="682"/>
      <c r="BLC526" s="682"/>
      <c r="BLD526" s="682"/>
      <c r="BLE526" s="682"/>
      <c r="BLF526" s="682"/>
      <c r="BLG526" s="682"/>
      <c r="BLH526" s="682"/>
      <c r="BLI526" s="682"/>
      <c r="BLJ526" s="682"/>
      <c r="BLK526" s="682"/>
      <c r="BLL526" s="682"/>
      <c r="BLM526" s="682"/>
      <c r="BLN526" s="682"/>
      <c r="BLO526" s="682"/>
      <c r="BLP526" s="682"/>
      <c r="BLQ526" s="682"/>
      <c r="BLR526" s="682"/>
      <c r="BLS526" s="682"/>
      <c r="BLT526" s="682"/>
      <c r="BLU526" s="682"/>
      <c r="BLV526" s="682"/>
      <c r="BLW526" s="682"/>
      <c r="BLX526" s="682"/>
      <c r="BLY526" s="682"/>
      <c r="BLZ526" s="682"/>
      <c r="BMA526" s="682"/>
      <c r="BMB526" s="682"/>
      <c r="BMC526" s="682"/>
      <c r="BMD526" s="682"/>
      <c r="BME526" s="682"/>
      <c r="BMF526" s="682"/>
      <c r="BMG526" s="682"/>
      <c r="BMH526" s="682"/>
      <c r="BMI526" s="682"/>
      <c r="BMJ526" s="682"/>
      <c r="BMK526" s="682"/>
      <c r="BML526" s="682"/>
      <c r="BMM526" s="682"/>
      <c r="BMN526" s="682"/>
      <c r="BMO526" s="682"/>
      <c r="BMP526" s="682"/>
      <c r="BMQ526" s="682"/>
      <c r="BMR526" s="682"/>
      <c r="BMS526" s="682"/>
      <c r="BMT526" s="682"/>
      <c r="BMU526" s="682"/>
      <c r="BMV526" s="682"/>
      <c r="BMW526" s="682"/>
      <c r="BMX526" s="682"/>
      <c r="BMY526" s="682"/>
      <c r="BMZ526" s="682"/>
      <c r="BNA526" s="682"/>
      <c r="BNB526" s="682"/>
      <c r="BNC526" s="682"/>
      <c r="BND526" s="682"/>
      <c r="BNE526" s="682"/>
      <c r="BNF526" s="682"/>
      <c r="BNG526" s="682"/>
      <c r="BNH526" s="682"/>
      <c r="BNI526" s="682"/>
      <c r="BNJ526" s="682"/>
      <c r="BNK526" s="682"/>
      <c r="BNL526" s="682"/>
      <c r="BNM526" s="682"/>
      <c r="BNN526" s="682"/>
      <c r="BNO526" s="682"/>
      <c r="BNP526" s="682"/>
      <c r="BNQ526" s="682"/>
      <c r="BNR526" s="682"/>
      <c r="BNS526" s="682"/>
      <c r="BNT526" s="682"/>
      <c r="BNU526" s="682"/>
      <c r="BNV526" s="682"/>
      <c r="BNW526" s="682"/>
      <c r="BNX526" s="682"/>
      <c r="BNY526" s="682"/>
      <c r="BNZ526" s="682"/>
      <c r="BOA526" s="682"/>
      <c r="BOB526" s="682"/>
      <c r="BOC526" s="682"/>
      <c r="BOD526" s="682"/>
      <c r="BOE526" s="682"/>
      <c r="BOF526" s="682"/>
      <c r="BOG526" s="682"/>
      <c r="BOH526" s="682"/>
      <c r="BOI526" s="682"/>
      <c r="BOJ526" s="682"/>
      <c r="BOK526" s="682"/>
      <c r="BOL526" s="682"/>
      <c r="BOM526" s="682"/>
      <c r="BON526" s="682"/>
      <c r="BOO526" s="682"/>
      <c r="BOP526" s="682"/>
      <c r="BOQ526" s="682"/>
      <c r="BOR526" s="682"/>
      <c r="BOS526" s="682"/>
      <c r="BOT526" s="682"/>
      <c r="BOU526" s="682"/>
      <c r="BOV526" s="682"/>
      <c r="BOW526" s="682"/>
      <c r="BOX526" s="682"/>
      <c r="BOY526" s="682"/>
      <c r="BOZ526" s="682"/>
      <c r="BPA526" s="682"/>
      <c r="BPB526" s="682"/>
      <c r="BPC526" s="682"/>
      <c r="BPD526" s="682"/>
      <c r="BPE526" s="682"/>
      <c r="BPF526" s="682"/>
      <c r="BPG526" s="682"/>
      <c r="BPH526" s="682"/>
      <c r="BPI526" s="682"/>
      <c r="BPJ526" s="682"/>
      <c r="BPK526" s="682"/>
      <c r="BPL526" s="682"/>
      <c r="BPM526" s="682"/>
      <c r="BPN526" s="682"/>
      <c r="BPO526" s="682"/>
      <c r="BPP526" s="682"/>
      <c r="BPQ526" s="682"/>
      <c r="BPR526" s="682"/>
      <c r="BPS526" s="682"/>
      <c r="BPT526" s="682"/>
      <c r="BPU526" s="682"/>
      <c r="BPV526" s="682"/>
      <c r="BPW526" s="682"/>
      <c r="BPX526" s="682"/>
      <c r="BPY526" s="682"/>
      <c r="BPZ526" s="682"/>
      <c r="BQA526" s="682"/>
      <c r="BQB526" s="682"/>
      <c r="BQC526" s="682"/>
      <c r="BQD526" s="682"/>
      <c r="BQE526" s="682"/>
      <c r="BQF526" s="682"/>
      <c r="BQG526" s="682"/>
      <c r="BQH526" s="682"/>
      <c r="BQI526" s="682"/>
      <c r="BQJ526" s="682"/>
      <c r="BQK526" s="682"/>
      <c r="BQL526" s="682"/>
      <c r="BQM526" s="682"/>
      <c r="BQN526" s="682"/>
      <c r="BQO526" s="682"/>
      <c r="BQP526" s="682"/>
      <c r="BQQ526" s="682"/>
      <c r="BQR526" s="682"/>
      <c r="BQS526" s="682"/>
      <c r="BQT526" s="682"/>
      <c r="BQU526" s="682"/>
      <c r="BQV526" s="682"/>
      <c r="BQW526" s="682"/>
      <c r="BQX526" s="682"/>
      <c r="BQY526" s="682"/>
      <c r="BQZ526" s="682"/>
      <c r="BRA526" s="682"/>
      <c r="BRB526" s="682"/>
      <c r="BRC526" s="682"/>
      <c r="BRD526" s="682"/>
      <c r="BRE526" s="682"/>
      <c r="BRF526" s="682"/>
      <c r="BRG526" s="682"/>
      <c r="BRH526" s="682"/>
      <c r="BRI526" s="682"/>
      <c r="BRJ526" s="682"/>
      <c r="BRK526" s="682"/>
      <c r="BRL526" s="682"/>
      <c r="BRM526" s="682"/>
      <c r="BRN526" s="682"/>
      <c r="BRO526" s="682"/>
      <c r="BRP526" s="682"/>
      <c r="BRQ526" s="682"/>
      <c r="BRR526" s="682"/>
      <c r="BRS526" s="682"/>
      <c r="BRT526" s="682"/>
      <c r="BRU526" s="682"/>
      <c r="BRV526" s="682"/>
      <c r="BRW526" s="682"/>
      <c r="BRX526" s="682"/>
      <c r="BRY526" s="682"/>
      <c r="BRZ526" s="682"/>
      <c r="BSA526" s="682"/>
      <c r="BSB526" s="682"/>
      <c r="BSC526" s="682"/>
      <c r="BSD526" s="682"/>
      <c r="BSE526" s="682"/>
      <c r="BSF526" s="682"/>
      <c r="BSG526" s="682"/>
      <c r="BSH526" s="682"/>
      <c r="BSI526" s="682"/>
      <c r="BSJ526" s="682"/>
      <c r="BSK526" s="682"/>
      <c r="BSL526" s="682"/>
      <c r="BSM526" s="682"/>
      <c r="BSN526" s="682"/>
      <c r="BSO526" s="682"/>
      <c r="BSP526" s="682"/>
      <c r="BSQ526" s="682"/>
      <c r="BSR526" s="682"/>
      <c r="BSS526" s="682"/>
      <c r="BST526" s="682"/>
      <c r="BSU526" s="682"/>
      <c r="BSV526" s="682"/>
      <c r="BSW526" s="682"/>
      <c r="BSX526" s="682"/>
      <c r="BSY526" s="682"/>
      <c r="BSZ526" s="682"/>
      <c r="BTA526" s="682"/>
      <c r="BTB526" s="682"/>
      <c r="BTC526" s="682"/>
      <c r="BTD526" s="682"/>
      <c r="BTE526" s="682"/>
      <c r="BTF526" s="682"/>
      <c r="BTG526" s="682"/>
      <c r="BTH526" s="682"/>
      <c r="BTI526" s="682"/>
      <c r="BTJ526" s="682"/>
      <c r="BTK526" s="682"/>
      <c r="BTL526" s="682"/>
      <c r="BTM526" s="682"/>
      <c r="BTN526" s="682"/>
      <c r="BTO526" s="682"/>
      <c r="BTP526" s="682"/>
      <c r="BTQ526" s="682"/>
      <c r="BTR526" s="682"/>
      <c r="BTS526" s="682"/>
      <c r="BTT526" s="682"/>
      <c r="BTU526" s="682"/>
      <c r="BTV526" s="682"/>
      <c r="BTW526" s="682"/>
      <c r="BTX526" s="682"/>
      <c r="BTY526" s="682"/>
      <c r="BTZ526" s="682"/>
      <c r="BUA526" s="682"/>
      <c r="BUB526" s="682"/>
      <c r="BUC526" s="682"/>
      <c r="BUD526" s="682"/>
      <c r="BUE526" s="682"/>
      <c r="BUF526" s="682"/>
      <c r="BUG526" s="682"/>
      <c r="BUH526" s="682"/>
      <c r="BUI526" s="682"/>
      <c r="BUJ526" s="682"/>
      <c r="BUK526" s="682"/>
      <c r="BUL526" s="682"/>
      <c r="BUM526" s="682"/>
      <c r="BUN526" s="682"/>
      <c r="BUO526" s="682"/>
      <c r="BUP526" s="682"/>
      <c r="BUQ526" s="682"/>
      <c r="BUR526" s="682"/>
      <c r="BUS526" s="682"/>
      <c r="BUT526" s="682"/>
      <c r="BUU526" s="682"/>
      <c r="BUV526" s="682"/>
      <c r="BUW526" s="682"/>
      <c r="BUX526" s="682"/>
      <c r="BUY526" s="682"/>
      <c r="BUZ526" s="682"/>
      <c r="BVA526" s="682"/>
      <c r="BVB526" s="682"/>
      <c r="BVC526" s="682"/>
      <c r="BVD526" s="682"/>
      <c r="BVE526" s="682"/>
      <c r="BVF526" s="682"/>
      <c r="BVG526" s="682"/>
      <c r="BVH526" s="682"/>
      <c r="BVI526" s="682"/>
      <c r="BVJ526" s="682"/>
      <c r="BVK526" s="682"/>
      <c r="BVL526" s="682"/>
      <c r="BVM526" s="682"/>
      <c r="BVN526" s="682"/>
      <c r="BVO526" s="682"/>
      <c r="BVP526" s="682"/>
      <c r="BVQ526" s="682"/>
      <c r="BVR526" s="682"/>
      <c r="BVS526" s="682"/>
      <c r="BVT526" s="682"/>
      <c r="BVU526" s="682"/>
      <c r="BVV526" s="682"/>
      <c r="BVW526" s="682"/>
      <c r="BVX526" s="682"/>
      <c r="BVY526" s="682"/>
      <c r="BVZ526" s="682"/>
      <c r="BWA526" s="682"/>
      <c r="BWB526" s="682"/>
      <c r="BWC526" s="682"/>
      <c r="BWD526" s="682"/>
      <c r="BWE526" s="682"/>
      <c r="BWF526" s="682"/>
      <c r="BWG526" s="682"/>
      <c r="BWH526" s="682"/>
      <c r="BWI526" s="682"/>
      <c r="BWJ526" s="682"/>
      <c r="BWK526" s="682"/>
      <c r="BWL526" s="682"/>
      <c r="BWM526" s="682"/>
      <c r="BWN526" s="682"/>
      <c r="BWO526" s="682"/>
      <c r="BWP526" s="682"/>
      <c r="BWQ526" s="682"/>
      <c r="BWR526" s="682"/>
      <c r="BWS526" s="682"/>
      <c r="BWT526" s="682"/>
      <c r="BWU526" s="682"/>
      <c r="BWV526" s="682"/>
      <c r="BWW526" s="682"/>
      <c r="BWX526" s="682"/>
      <c r="BWY526" s="682"/>
      <c r="BWZ526" s="682"/>
      <c r="BXA526" s="682"/>
      <c r="BXB526" s="682"/>
      <c r="BXC526" s="682"/>
      <c r="BXD526" s="682"/>
      <c r="BXE526" s="682"/>
      <c r="BXF526" s="682"/>
      <c r="BXG526" s="682"/>
      <c r="BXH526" s="682"/>
      <c r="BXI526" s="682"/>
      <c r="BXJ526" s="682"/>
      <c r="BXK526" s="682"/>
      <c r="BXL526" s="682"/>
      <c r="BXM526" s="682"/>
      <c r="BXN526" s="682"/>
      <c r="BXO526" s="682"/>
      <c r="BXP526" s="682"/>
      <c r="BXQ526" s="682"/>
      <c r="BXR526" s="682"/>
      <c r="BXS526" s="682"/>
      <c r="BXT526" s="682"/>
      <c r="BXU526" s="682"/>
      <c r="BXV526" s="682"/>
      <c r="BXW526" s="682"/>
      <c r="BXX526" s="682"/>
      <c r="BXY526" s="682"/>
      <c r="BXZ526" s="682"/>
      <c r="BYA526" s="682"/>
      <c r="BYB526" s="682"/>
      <c r="BYC526" s="682"/>
      <c r="BYD526" s="682"/>
      <c r="BYE526" s="682"/>
      <c r="BYF526" s="682"/>
      <c r="BYG526" s="682"/>
      <c r="BYH526" s="682"/>
      <c r="BYI526" s="682"/>
      <c r="BYJ526" s="682"/>
      <c r="BYK526" s="682"/>
      <c r="BYL526" s="682"/>
      <c r="BYM526" s="682"/>
      <c r="BYN526" s="682"/>
      <c r="BYO526" s="682"/>
      <c r="BYP526" s="682"/>
      <c r="BYQ526" s="682"/>
      <c r="BYR526" s="682"/>
      <c r="BYS526" s="682"/>
      <c r="BYT526" s="682"/>
      <c r="BYU526" s="682"/>
      <c r="BYV526" s="682"/>
      <c r="BYW526" s="682"/>
      <c r="BYX526" s="682"/>
      <c r="BYY526" s="682"/>
      <c r="BYZ526" s="682"/>
      <c r="BZA526" s="682"/>
      <c r="BZB526" s="682"/>
      <c r="BZC526" s="682"/>
      <c r="BZD526" s="682"/>
      <c r="BZE526" s="682"/>
      <c r="BZF526" s="682"/>
      <c r="BZG526" s="682"/>
      <c r="BZH526" s="682"/>
      <c r="BZI526" s="682"/>
      <c r="BZJ526" s="682"/>
      <c r="BZK526" s="682"/>
      <c r="BZL526" s="682"/>
      <c r="BZM526" s="682"/>
      <c r="BZN526" s="682"/>
      <c r="BZO526" s="682"/>
      <c r="BZP526" s="682"/>
      <c r="BZQ526" s="682"/>
      <c r="BZR526" s="682"/>
      <c r="BZS526" s="682"/>
      <c r="BZT526" s="682"/>
      <c r="BZU526" s="682"/>
      <c r="BZV526" s="682"/>
      <c r="BZW526" s="682"/>
      <c r="BZX526" s="682"/>
      <c r="BZY526" s="682"/>
      <c r="BZZ526" s="682"/>
      <c r="CAA526" s="682"/>
      <c r="CAB526" s="682"/>
      <c r="CAC526" s="682"/>
      <c r="CAD526" s="682"/>
      <c r="CAE526" s="682"/>
      <c r="CAF526" s="682"/>
      <c r="CAG526" s="682"/>
      <c r="CAH526" s="682"/>
      <c r="CAI526" s="682"/>
      <c r="CAJ526" s="682"/>
      <c r="CAK526" s="682"/>
      <c r="CAL526" s="682"/>
      <c r="CAM526" s="682"/>
      <c r="CAN526" s="682"/>
      <c r="CAO526" s="682"/>
      <c r="CAP526" s="682"/>
      <c r="CAQ526" s="682"/>
      <c r="CAR526" s="682"/>
      <c r="CAS526" s="682"/>
      <c r="CAT526" s="682"/>
      <c r="CAU526" s="682"/>
      <c r="CAV526" s="682"/>
      <c r="CAW526" s="682"/>
      <c r="CAX526" s="682"/>
      <c r="CAY526" s="682"/>
      <c r="CAZ526" s="682"/>
      <c r="CBA526" s="682"/>
      <c r="CBB526" s="682"/>
      <c r="CBC526" s="682"/>
      <c r="CBD526" s="682"/>
      <c r="CBE526" s="682"/>
      <c r="CBF526" s="682"/>
      <c r="CBG526" s="682"/>
      <c r="CBH526" s="682"/>
      <c r="CBI526" s="682"/>
      <c r="CBJ526" s="682"/>
      <c r="CBK526" s="682"/>
      <c r="CBL526" s="682"/>
      <c r="CBM526" s="682"/>
      <c r="CBN526" s="682"/>
      <c r="CBO526" s="682"/>
      <c r="CBP526" s="682"/>
      <c r="CBQ526" s="682"/>
      <c r="CBR526" s="682"/>
      <c r="CBS526" s="682"/>
      <c r="CBT526" s="682"/>
      <c r="CBU526" s="682"/>
      <c r="CBV526" s="682"/>
      <c r="CBW526" s="682"/>
      <c r="CBX526" s="682"/>
      <c r="CBY526" s="682"/>
      <c r="CBZ526" s="682"/>
      <c r="CCA526" s="682"/>
      <c r="CCB526" s="682"/>
      <c r="CCC526" s="682"/>
      <c r="CCD526" s="682"/>
      <c r="CCE526" s="682"/>
      <c r="CCF526" s="682"/>
      <c r="CCG526" s="682"/>
      <c r="CCH526" s="682"/>
      <c r="CCI526" s="682"/>
      <c r="CCJ526" s="682"/>
      <c r="CCK526" s="682"/>
      <c r="CCL526" s="682"/>
      <c r="CCM526" s="682"/>
      <c r="CCN526" s="682"/>
      <c r="CCO526" s="682"/>
      <c r="CCP526" s="682"/>
      <c r="CCQ526" s="682"/>
      <c r="CCR526" s="682"/>
      <c r="CCS526" s="682"/>
      <c r="CCT526" s="682"/>
      <c r="CCU526" s="682"/>
      <c r="CCV526" s="682"/>
      <c r="CCW526" s="682"/>
      <c r="CCX526" s="682"/>
      <c r="CCY526" s="682"/>
      <c r="CCZ526" s="682"/>
      <c r="CDA526" s="682"/>
      <c r="CDB526" s="682"/>
      <c r="CDC526" s="682"/>
      <c r="CDD526" s="682"/>
      <c r="CDE526" s="682"/>
      <c r="CDF526" s="682"/>
      <c r="CDG526" s="682"/>
      <c r="CDH526" s="682"/>
      <c r="CDI526" s="682"/>
      <c r="CDJ526" s="682"/>
      <c r="CDK526" s="682"/>
      <c r="CDL526" s="682"/>
      <c r="CDM526" s="682"/>
      <c r="CDN526" s="682"/>
      <c r="CDO526" s="682"/>
      <c r="CDP526" s="682"/>
      <c r="CDQ526" s="682"/>
      <c r="CDR526" s="682"/>
      <c r="CDS526" s="682"/>
      <c r="CDT526" s="682"/>
      <c r="CDU526" s="682"/>
      <c r="CDV526" s="682"/>
      <c r="CDW526" s="682"/>
      <c r="CDX526" s="682"/>
      <c r="CDY526" s="682"/>
      <c r="CDZ526" s="682"/>
      <c r="CEA526" s="682"/>
      <c r="CEB526" s="682"/>
      <c r="CEC526" s="682"/>
      <c r="CED526" s="682"/>
      <c r="CEE526" s="682"/>
      <c r="CEF526" s="682"/>
      <c r="CEG526" s="682"/>
      <c r="CEH526" s="682"/>
      <c r="CEI526" s="682"/>
      <c r="CEJ526" s="682"/>
      <c r="CEK526" s="682"/>
      <c r="CEL526" s="682"/>
      <c r="CEM526" s="682"/>
      <c r="CEN526" s="682"/>
      <c r="CEO526" s="682"/>
      <c r="CEP526" s="682"/>
      <c r="CEQ526" s="682"/>
      <c r="CER526" s="682"/>
      <c r="CES526" s="682"/>
      <c r="CET526" s="682"/>
      <c r="CEU526" s="682"/>
      <c r="CEV526" s="682"/>
      <c r="CEW526" s="682"/>
      <c r="CEX526" s="682"/>
      <c r="CEY526" s="682"/>
      <c r="CEZ526" s="682"/>
      <c r="CFA526" s="682"/>
      <c r="CFB526" s="682"/>
      <c r="CFC526" s="682"/>
      <c r="CFD526" s="682"/>
      <c r="CFE526" s="682"/>
      <c r="CFF526" s="682"/>
      <c r="CFG526" s="682"/>
      <c r="CFH526" s="682"/>
      <c r="CFI526" s="682"/>
      <c r="CFJ526" s="682"/>
      <c r="CFK526" s="682"/>
      <c r="CFL526" s="682"/>
      <c r="CFM526" s="682"/>
      <c r="CFN526" s="682"/>
      <c r="CFO526" s="682"/>
      <c r="CFP526" s="682"/>
      <c r="CFQ526" s="682"/>
      <c r="CFR526" s="682"/>
      <c r="CFS526" s="682"/>
      <c r="CFT526" s="682"/>
      <c r="CFU526" s="682"/>
      <c r="CFV526" s="682"/>
      <c r="CFW526" s="682"/>
      <c r="CFX526" s="682"/>
      <c r="CFY526" s="682"/>
      <c r="CFZ526" s="682"/>
      <c r="CGA526" s="682"/>
      <c r="CGB526" s="682"/>
      <c r="CGC526" s="682"/>
      <c r="CGD526" s="682"/>
      <c r="CGE526" s="682"/>
      <c r="CGF526" s="682"/>
      <c r="CGG526" s="682"/>
      <c r="CGH526" s="682"/>
      <c r="CGI526" s="682"/>
      <c r="CGJ526" s="682"/>
      <c r="CGK526" s="682"/>
      <c r="CGL526" s="682"/>
      <c r="CGM526" s="682"/>
      <c r="CGN526" s="682"/>
      <c r="CGO526" s="682"/>
      <c r="CGP526" s="682"/>
      <c r="CGQ526" s="682"/>
      <c r="CGR526" s="682"/>
      <c r="CGS526" s="682"/>
      <c r="CGT526" s="682"/>
      <c r="CGU526" s="682"/>
      <c r="CGV526" s="682"/>
      <c r="CGW526" s="682"/>
      <c r="CGX526" s="682"/>
      <c r="CGY526" s="682"/>
      <c r="CGZ526" s="682"/>
      <c r="CHA526" s="682"/>
      <c r="CHB526" s="682"/>
      <c r="CHC526" s="682"/>
      <c r="CHD526" s="682"/>
      <c r="CHE526" s="682"/>
      <c r="CHF526" s="682"/>
      <c r="CHG526" s="682"/>
      <c r="CHH526" s="682"/>
      <c r="CHI526" s="682"/>
      <c r="CHJ526" s="682"/>
      <c r="CHK526" s="682"/>
      <c r="CHL526" s="682"/>
      <c r="CHM526" s="682"/>
      <c r="CHN526" s="682"/>
      <c r="CHO526" s="682"/>
      <c r="CHP526" s="682"/>
      <c r="CHQ526" s="682"/>
      <c r="CHR526" s="682"/>
      <c r="CHS526" s="682"/>
      <c r="CHT526" s="682"/>
      <c r="CHU526" s="682"/>
      <c r="CHV526" s="682"/>
      <c r="CHW526" s="682"/>
      <c r="CHX526" s="682"/>
      <c r="CHY526" s="682"/>
      <c r="CHZ526" s="682"/>
      <c r="CIA526" s="682"/>
      <c r="CIB526" s="682"/>
      <c r="CIC526" s="682"/>
      <c r="CID526" s="682"/>
      <c r="CIE526" s="682"/>
      <c r="CIF526" s="682"/>
      <c r="CIG526" s="682"/>
      <c r="CIH526" s="682"/>
      <c r="CII526" s="682"/>
      <c r="CIJ526" s="682"/>
      <c r="CIK526" s="682"/>
      <c r="CIL526" s="682"/>
      <c r="CIM526" s="682"/>
      <c r="CIN526" s="682"/>
      <c r="CIO526" s="682"/>
      <c r="CIP526" s="682"/>
      <c r="CIQ526" s="682"/>
      <c r="CIR526" s="682"/>
      <c r="CIS526" s="682"/>
      <c r="CIT526" s="682"/>
      <c r="CIU526" s="682"/>
      <c r="CIV526" s="682"/>
      <c r="CIW526" s="682"/>
      <c r="CIX526" s="682"/>
      <c r="CIY526" s="682"/>
      <c r="CIZ526" s="682"/>
      <c r="CJA526" s="682"/>
      <c r="CJB526" s="682"/>
      <c r="CJC526" s="682"/>
      <c r="CJD526" s="682"/>
      <c r="CJE526" s="682"/>
      <c r="CJF526" s="682"/>
      <c r="CJG526" s="682"/>
      <c r="CJH526" s="682"/>
      <c r="CJI526" s="682"/>
      <c r="CJJ526" s="682"/>
      <c r="CJK526" s="682"/>
      <c r="CJL526" s="682"/>
      <c r="CJM526" s="682"/>
      <c r="CJN526" s="682"/>
      <c r="CJO526" s="682"/>
      <c r="CJP526" s="682"/>
      <c r="CJQ526" s="682"/>
      <c r="CJR526" s="682"/>
      <c r="CJS526" s="682"/>
      <c r="CJT526" s="682"/>
      <c r="CJU526" s="682"/>
      <c r="CJV526" s="682"/>
      <c r="CJW526" s="682"/>
      <c r="CJX526" s="682"/>
      <c r="CJY526" s="682"/>
      <c r="CJZ526" s="682"/>
      <c r="CKA526" s="682"/>
      <c r="CKB526" s="682"/>
      <c r="CKC526" s="682"/>
      <c r="CKD526" s="682"/>
      <c r="CKE526" s="682"/>
      <c r="CKF526" s="682"/>
      <c r="CKG526" s="682"/>
      <c r="CKH526" s="682"/>
      <c r="CKI526" s="682"/>
      <c r="CKJ526" s="682"/>
      <c r="CKK526" s="682"/>
      <c r="CKL526" s="682"/>
      <c r="CKM526" s="682"/>
      <c r="CKN526" s="682"/>
      <c r="CKO526" s="682"/>
      <c r="CKP526" s="682"/>
      <c r="CKQ526" s="682"/>
      <c r="CKR526" s="682"/>
      <c r="CKS526" s="682"/>
      <c r="CKT526" s="682"/>
      <c r="CKU526" s="682"/>
      <c r="CKV526" s="682"/>
      <c r="CKW526" s="682"/>
      <c r="CKX526" s="682"/>
      <c r="CKY526" s="682"/>
      <c r="CKZ526" s="682"/>
      <c r="CLA526" s="682"/>
      <c r="CLB526" s="682"/>
      <c r="CLC526" s="682"/>
      <c r="CLD526" s="682"/>
      <c r="CLE526" s="682"/>
      <c r="CLF526" s="682"/>
      <c r="CLG526" s="682"/>
      <c r="CLH526" s="682"/>
      <c r="CLI526" s="682"/>
      <c r="CLJ526" s="682"/>
      <c r="CLK526" s="682"/>
      <c r="CLL526" s="682"/>
      <c r="CLM526" s="682"/>
      <c r="CLN526" s="682"/>
      <c r="CLO526" s="682"/>
      <c r="CLP526" s="682"/>
      <c r="CLQ526" s="682"/>
      <c r="CLR526" s="682"/>
      <c r="CLS526" s="682"/>
      <c r="CLT526" s="682"/>
      <c r="CLU526" s="682"/>
      <c r="CLV526" s="682"/>
      <c r="CLW526" s="682"/>
      <c r="CLX526" s="682"/>
      <c r="CLY526" s="682"/>
      <c r="CLZ526" s="682"/>
      <c r="CMA526" s="682"/>
      <c r="CMB526" s="682"/>
      <c r="CMC526" s="682"/>
      <c r="CMD526" s="682"/>
      <c r="CME526" s="682"/>
      <c r="CMF526" s="682"/>
      <c r="CMG526" s="682"/>
      <c r="CMH526" s="682"/>
      <c r="CMI526" s="682"/>
      <c r="CMJ526" s="682"/>
      <c r="CMK526" s="682"/>
      <c r="CML526" s="682"/>
      <c r="CMM526" s="682"/>
      <c r="CMN526" s="682"/>
      <c r="CMO526" s="682"/>
      <c r="CMP526" s="682"/>
      <c r="CMQ526" s="682"/>
      <c r="CMR526" s="682"/>
      <c r="CMS526" s="682"/>
      <c r="CMT526" s="682"/>
      <c r="CMU526" s="682"/>
      <c r="CMV526" s="682"/>
      <c r="CMW526" s="682"/>
      <c r="CMX526" s="682"/>
      <c r="CMY526" s="682"/>
      <c r="CMZ526" s="682"/>
      <c r="CNA526" s="682"/>
      <c r="CNB526" s="682"/>
      <c r="CNC526" s="682"/>
      <c r="CND526" s="682"/>
      <c r="CNE526" s="682"/>
      <c r="CNF526" s="682"/>
      <c r="CNG526" s="682"/>
      <c r="CNH526" s="682"/>
      <c r="CNI526" s="682"/>
      <c r="CNJ526" s="682"/>
      <c r="CNK526" s="682"/>
      <c r="CNL526" s="682"/>
      <c r="CNM526" s="682"/>
      <c r="CNN526" s="682"/>
      <c r="CNO526" s="682"/>
      <c r="CNP526" s="682"/>
      <c r="CNQ526" s="682"/>
      <c r="CNR526" s="682"/>
      <c r="CNS526" s="682"/>
      <c r="CNT526" s="682"/>
      <c r="CNU526" s="682"/>
      <c r="CNV526" s="682"/>
      <c r="CNW526" s="682"/>
      <c r="CNX526" s="682"/>
      <c r="CNY526" s="682"/>
      <c r="CNZ526" s="682"/>
      <c r="COA526" s="682"/>
      <c r="COB526" s="682"/>
      <c r="COC526" s="682"/>
      <c r="COD526" s="682"/>
      <c r="COE526" s="682"/>
      <c r="COF526" s="682"/>
      <c r="COG526" s="682"/>
      <c r="COH526" s="682"/>
      <c r="COI526" s="682"/>
      <c r="COJ526" s="682"/>
      <c r="COK526" s="682"/>
      <c r="COL526" s="682"/>
      <c r="COM526" s="682"/>
      <c r="CON526" s="682"/>
      <c r="COO526" s="682"/>
      <c r="COP526" s="682"/>
      <c r="COQ526" s="682"/>
      <c r="COR526" s="682"/>
      <c r="COS526" s="682"/>
      <c r="COT526" s="682"/>
      <c r="COU526" s="682"/>
      <c r="COV526" s="682"/>
      <c r="COW526" s="682"/>
      <c r="COX526" s="682"/>
      <c r="COY526" s="682"/>
      <c r="COZ526" s="682"/>
      <c r="CPA526" s="682"/>
      <c r="CPB526" s="682"/>
      <c r="CPC526" s="682"/>
      <c r="CPD526" s="682"/>
      <c r="CPE526" s="682"/>
      <c r="CPF526" s="682"/>
      <c r="CPG526" s="682"/>
      <c r="CPH526" s="682"/>
      <c r="CPI526" s="682"/>
      <c r="CPJ526" s="682"/>
      <c r="CPK526" s="682"/>
      <c r="CPL526" s="682"/>
      <c r="CPM526" s="682"/>
      <c r="CPN526" s="682"/>
      <c r="CPO526" s="682"/>
      <c r="CPP526" s="682"/>
      <c r="CPQ526" s="682"/>
      <c r="CPR526" s="682"/>
      <c r="CPS526" s="682"/>
      <c r="CPT526" s="682"/>
      <c r="CPU526" s="682"/>
      <c r="CPV526" s="682"/>
      <c r="CPW526" s="682"/>
      <c r="CPX526" s="682"/>
      <c r="CPY526" s="682"/>
      <c r="CPZ526" s="682"/>
      <c r="CQA526" s="682"/>
      <c r="CQB526" s="682"/>
      <c r="CQC526" s="682"/>
      <c r="CQD526" s="682"/>
      <c r="CQE526" s="682"/>
      <c r="CQF526" s="682"/>
      <c r="CQG526" s="682"/>
      <c r="CQH526" s="682"/>
      <c r="CQI526" s="682"/>
      <c r="CQJ526" s="682"/>
      <c r="CQK526" s="682"/>
      <c r="CQL526" s="682"/>
      <c r="CQM526" s="682"/>
      <c r="CQN526" s="682"/>
      <c r="CQO526" s="682"/>
      <c r="CQP526" s="682"/>
      <c r="CQQ526" s="682"/>
      <c r="CQR526" s="682"/>
      <c r="CQS526" s="682"/>
      <c r="CQT526" s="682"/>
      <c r="CQU526" s="682"/>
      <c r="CQV526" s="682"/>
      <c r="CQW526" s="682"/>
      <c r="CQX526" s="682"/>
      <c r="CQY526" s="682"/>
      <c r="CQZ526" s="682"/>
      <c r="CRA526" s="682"/>
      <c r="CRB526" s="682"/>
      <c r="CRC526" s="682"/>
      <c r="CRD526" s="682"/>
      <c r="CRE526" s="682"/>
      <c r="CRF526" s="682"/>
      <c r="CRG526" s="682"/>
      <c r="CRH526" s="682"/>
      <c r="CRI526" s="682"/>
      <c r="CRJ526" s="682"/>
      <c r="CRK526" s="682"/>
      <c r="CRL526" s="682"/>
      <c r="CRM526" s="682"/>
      <c r="CRN526" s="682"/>
      <c r="CRO526" s="682"/>
      <c r="CRP526" s="682"/>
      <c r="CRQ526" s="682"/>
      <c r="CRR526" s="682"/>
      <c r="CRS526" s="682"/>
      <c r="CRT526" s="682"/>
      <c r="CRU526" s="682"/>
      <c r="CRV526" s="682"/>
      <c r="CRW526" s="682"/>
      <c r="CRX526" s="682"/>
      <c r="CRY526" s="682"/>
      <c r="CRZ526" s="682"/>
      <c r="CSA526" s="682"/>
      <c r="CSB526" s="682"/>
      <c r="CSC526" s="682"/>
      <c r="CSD526" s="682"/>
      <c r="CSE526" s="682"/>
      <c r="CSF526" s="682"/>
      <c r="CSG526" s="682"/>
      <c r="CSH526" s="682"/>
      <c r="CSI526" s="682"/>
      <c r="CSJ526" s="682"/>
      <c r="CSK526" s="682"/>
      <c r="CSL526" s="682"/>
      <c r="CSM526" s="682"/>
      <c r="CSN526" s="682"/>
      <c r="CSO526" s="682"/>
      <c r="CSP526" s="682"/>
      <c r="CSQ526" s="682"/>
      <c r="CSR526" s="682"/>
      <c r="CSS526" s="682"/>
      <c r="CST526" s="682"/>
      <c r="CSU526" s="682"/>
      <c r="CSV526" s="682"/>
      <c r="CSW526" s="682"/>
      <c r="CSX526" s="682"/>
      <c r="CSY526" s="682"/>
      <c r="CSZ526" s="682"/>
      <c r="CTA526" s="682"/>
      <c r="CTB526" s="682"/>
      <c r="CTC526" s="682"/>
      <c r="CTD526" s="682"/>
      <c r="CTE526" s="682"/>
      <c r="CTF526" s="682"/>
      <c r="CTG526" s="682"/>
      <c r="CTH526" s="682"/>
      <c r="CTI526" s="682"/>
      <c r="CTJ526" s="682"/>
      <c r="CTK526" s="682"/>
      <c r="CTL526" s="682"/>
      <c r="CTM526" s="682"/>
      <c r="CTN526" s="682"/>
      <c r="CTO526" s="682"/>
      <c r="CTP526" s="682"/>
      <c r="CTQ526" s="682"/>
      <c r="CTR526" s="682"/>
      <c r="CTS526" s="682"/>
      <c r="CTT526" s="682"/>
      <c r="CTU526" s="682"/>
      <c r="CTV526" s="682"/>
      <c r="CTW526" s="682"/>
      <c r="CTX526" s="682"/>
      <c r="CTY526" s="682"/>
      <c r="CTZ526" s="682"/>
      <c r="CUA526" s="682"/>
      <c r="CUB526" s="682"/>
      <c r="CUC526" s="682"/>
      <c r="CUD526" s="682"/>
      <c r="CUE526" s="682"/>
      <c r="CUF526" s="682"/>
      <c r="CUG526" s="682"/>
      <c r="CUH526" s="682"/>
      <c r="CUI526" s="682"/>
      <c r="CUJ526" s="682"/>
      <c r="CUK526" s="682"/>
      <c r="CUL526" s="682"/>
      <c r="CUM526" s="682"/>
      <c r="CUN526" s="682"/>
      <c r="CUO526" s="682"/>
      <c r="CUP526" s="682"/>
      <c r="CUQ526" s="682"/>
      <c r="CUR526" s="682"/>
      <c r="CUS526" s="682"/>
      <c r="CUT526" s="682"/>
      <c r="CUU526" s="682"/>
      <c r="CUV526" s="682"/>
      <c r="CUW526" s="682"/>
      <c r="CUX526" s="682"/>
      <c r="CUY526" s="682"/>
      <c r="CUZ526" s="682"/>
      <c r="CVA526" s="682"/>
      <c r="CVB526" s="682"/>
      <c r="CVC526" s="682"/>
      <c r="CVD526" s="682"/>
      <c r="CVE526" s="682"/>
      <c r="CVF526" s="682"/>
      <c r="CVG526" s="682"/>
      <c r="CVH526" s="682"/>
      <c r="CVI526" s="682"/>
      <c r="CVJ526" s="682"/>
      <c r="CVK526" s="682"/>
      <c r="CVL526" s="682"/>
      <c r="CVM526" s="682"/>
      <c r="CVN526" s="682"/>
      <c r="CVO526" s="682"/>
      <c r="CVP526" s="682"/>
      <c r="CVQ526" s="682"/>
      <c r="CVR526" s="682"/>
      <c r="CVS526" s="682"/>
      <c r="CVT526" s="682"/>
      <c r="CVU526" s="682"/>
      <c r="CVV526" s="682"/>
      <c r="CVW526" s="682"/>
      <c r="CVX526" s="682"/>
      <c r="CVY526" s="682"/>
      <c r="CVZ526" s="682"/>
      <c r="CWA526" s="682"/>
      <c r="CWB526" s="682"/>
      <c r="CWC526" s="682"/>
      <c r="CWD526" s="682"/>
      <c r="CWE526" s="682"/>
      <c r="CWF526" s="682"/>
      <c r="CWG526" s="682"/>
      <c r="CWH526" s="682"/>
      <c r="CWI526" s="682"/>
      <c r="CWJ526" s="682"/>
      <c r="CWK526" s="682"/>
      <c r="CWL526" s="682"/>
      <c r="CWM526" s="682"/>
      <c r="CWN526" s="682"/>
      <c r="CWO526" s="682"/>
      <c r="CWP526" s="682"/>
      <c r="CWQ526" s="682"/>
      <c r="CWR526" s="682"/>
      <c r="CWS526" s="682"/>
      <c r="CWT526" s="682"/>
      <c r="CWU526" s="682"/>
      <c r="CWV526" s="682"/>
      <c r="CWW526" s="682"/>
      <c r="CWX526" s="682"/>
      <c r="CWY526" s="682"/>
      <c r="CWZ526" s="682"/>
      <c r="CXA526" s="682"/>
      <c r="CXB526" s="682"/>
      <c r="CXC526" s="682"/>
      <c r="CXD526" s="682"/>
      <c r="CXE526" s="682"/>
      <c r="CXF526" s="682"/>
      <c r="CXG526" s="682"/>
      <c r="CXH526" s="682"/>
      <c r="CXI526" s="682"/>
      <c r="CXJ526" s="682"/>
      <c r="CXK526" s="682"/>
      <c r="CXL526" s="682"/>
      <c r="CXM526" s="682"/>
      <c r="CXN526" s="682"/>
      <c r="CXO526" s="682"/>
      <c r="CXP526" s="682"/>
      <c r="CXQ526" s="682"/>
      <c r="CXR526" s="682"/>
      <c r="CXS526" s="682"/>
      <c r="CXT526" s="682"/>
      <c r="CXU526" s="682"/>
      <c r="CXV526" s="682"/>
      <c r="CXW526" s="682"/>
      <c r="CXX526" s="682"/>
      <c r="CXY526" s="682"/>
      <c r="CXZ526" s="682"/>
      <c r="CYA526" s="682"/>
      <c r="CYB526" s="682"/>
      <c r="CYC526" s="682"/>
      <c r="CYD526" s="682"/>
      <c r="CYE526" s="682"/>
      <c r="CYF526" s="682"/>
      <c r="CYG526" s="682"/>
      <c r="CYH526" s="682"/>
      <c r="CYI526" s="682"/>
      <c r="CYJ526" s="682"/>
      <c r="CYK526" s="682"/>
      <c r="CYL526" s="682"/>
      <c r="CYM526" s="682"/>
      <c r="CYN526" s="682"/>
      <c r="CYO526" s="682"/>
      <c r="CYP526" s="682"/>
      <c r="CYQ526" s="682"/>
      <c r="CYR526" s="682"/>
      <c r="CYS526" s="682"/>
      <c r="CYT526" s="682"/>
      <c r="CYU526" s="682"/>
      <c r="CYV526" s="682"/>
      <c r="CYW526" s="682"/>
      <c r="CYX526" s="682"/>
      <c r="CYY526" s="682"/>
      <c r="CYZ526" s="682"/>
      <c r="CZA526" s="682"/>
      <c r="CZB526" s="682"/>
      <c r="CZC526" s="682"/>
      <c r="CZD526" s="682"/>
      <c r="CZE526" s="682"/>
      <c r="CZF526" s="682"/>
      <c r="CZG526" s="682"/>
      <c r="CZH526" s="682"/>
      <c r="CZI526" s="682"/>
      <c r="CZJ526" s="682"/>
      <c r="CZK526" s="682"/>
      <c r="CZL526" s="682"/>
      <c r="CZM526" s="682"/>
      <c r="CZN526" s="682"/>
      <c r="CZO526" s="682"/>
      <c r="CZP526" s="682"/>
      <c r="CZQ526" s="682"/>
      <c r="CZR526" s="682"/>
      <c r="CZS526" s="682"/>
      <c r="CZT526" s="682"/>
      <c r="CZU526" s="682"/>
      <c r="CZV526" s="682"/>
      <c r="CZW526" s="682"/>
      <c r="CZX526" s="682"/>
      <c r="CZY526" s="682"/>
      <c r="CZZ526" s="682"/>
      <c r="DAA526" s="682"/>
      <c r="DAB526" s="682"/>
      <c r="DAC526" s="682"/>
      <c r="DAD526" s="682"/>
      <c r="DAE526" s="682"/>
      <c r="DAF526" s="682"/>
      <c r="DAG526" s="682"/>
      <c r="DAH526" s="682"/>
      <c r="DAI526" s="682"/>
      <c r="DAJ526" s="682"/>
      <c r="DAK526" s="682"/>
      <c r="DAL526" s="682"/>
      <c r="DAM526" s="682"/>
      <c r="DAN526" s="682"/>
      <c r="DAO526" s="682"/>
      <c r="DAP526" s="682"/>
      <c r="DAQ526" s="682"/>
      <c r="DAR526" s="682"/>
      <c r="DAS526" s="682"/>
      <c r="DAT526" s="682"/>
      <c r="DAU526" s="682"/>
      <c r="DAV526" s="682"/>
      <c r="DAW526" s="682"/>
      <c r="DAX526" s="682"/>
      <c r="DAY526" s="682"/>
      <c r="DAZ526" s="682"/>
      <c r="DBA526" s="682"/>
      <c r="DBB526" s="682"/>
      <c r="DBC526" s="682"/>
      <c r="DBD526" s="682"/>
      <c r="DBE526" s="682"/>
      <c r="DBF526" s="682"/>
      <c r="DBG526" s="682"/>
      <c r="DBH526" s="682"/>
      <c r="DBI526" s="682"/>
      <c r="DBJ526" s="682"/>
      <c r="DBK526" s="682"/>
      <c r="DBL526" s="682"/>
      <c r="DBM526" s="682"/>
      <c r="DBN526" s="682"/>
      <c r="DBO526" s="682"/>
      <c r="DBP526" s="682"/>
      <c r="DBQ526" s="682"/>
      <c r="DBR526" s="682"/>
      <c r="DBS526" s="682"/>
      <c r="DBT526" s="682"/>
      <c r="DBU526" s="682"/>
      <c r="DBV526" s="682"/>
      <c r="DBW526" s="682"/>
      <c r="DBX526" s="682"/>
      <c r="DBY526" s="682"/>
      <c r="DBZ526" s="682"/>
      <c r="DCA526" s="682"/>
      <c r="DCB526" s="682"/>
      <c r="DCC526" s="682"/>
      <c r="DCD526" s="682"/>
      <c r="DCE526" s="682"/>
      <c r="DCF526" s="682"/>
      <c r="DCG526" s="682"/>
      <c r="DCH526" s="682"/>
      <c r="DCI526" s="682"/>
      <c r="DCJ526" s="682"/>
      <c r="DCK526" s="682"/>
      <c r="DCL526" s="682"/>
      <c r="DCM526" s="682"/>
      <c r="DCN526" s="682"/>
      <c r="DCO526" s="682"/>
      <c r="DCP526" s="682"/>
      <c r="DCQ526" s="682"/>
      <c r="DCR526" s="682"/>
      <c r="DCS526" s="682"/>
      <c r="DCT526" s="682"/>
      <c r="DCU526" s="682"/>
      <c r="DCV526" s="682"/>
      <c r="DCW526" s="682"/>
      <c r="DCX526" s="682"/>
      <c r="DCY526" s="682"/>
      <c r="DCZ526" s="682"/>
      <c r="DDA526" s="682"/>
      <c r="DDB526" s="682"/>
      <c r="DDC526" s="682"/>
      <c r="DDD526" s="682"/>
      <c r="DDE526" s="682"/>
      <c r="DDF526" s="682"/>
      <c r="DDG526" s="682"/>
      <c r="DDH526" s="682"/>
      <c r="DDI526" s="682"/>
      <c r="DDJ526" s="682"/>
      <c r="DDK526" s="682"/>
      <c r="DDL526" s="682"/>
      <c r="DDM526" s="682"/>
      <c r="DDN526" s="682"/>
      <c r="DDO526" s="682"/>
      <c r="DDP526" s="682"/>
      <c r="DDQ526" s="682"/>
      <c r="DDR526" s="682"/>
      <c r="DDS526" s="682"/>
      <c r="DDT526" s="682"/>
      <c r="DDU526" s="682"/>
      <c r="DDV526" s="682"/>
      <c r="DDW526" s="682"/>
      <c r="DDX526" s="682"/>
      <c r="DDY526" s="682"/>
      <c r="DDZ526" s="682"/>
      <c r="DEA526" s="682"/>
      <c r="DEB526" s="682"/>
      <c r="DEC526" s="682"/>
      <c r="DED526" s="682"/>
      <c r="DEE526" s="682"/>
      <c r="DEF526" s="682"/>
      <c r="DEG526" s="682"/>
      <c r="DEH526" s="682"/>
      <c r="DEI526" s="682"/>
      <c r="DEJ526" s="682"/>
      <c r="DEK526" s="682"/>
      <c r="DEL526" s="682"/>
      <c r="DEM526" s="682"/>
      <c r="DEN526" s="682"/>
      <c r="DEO526" s="682"/>
      <c r="DEP526" s="682"/>
      <c r="DEQ526" s="682"/>
      <c r="DER526" s="682"/>
      <c r="DES526" s="682"/>
      <c r="DET526" s="682"/>
      <c r="DEU526" s="682"/>
      <c r="DEV526" s="682"/>
      <c r="DEW526" s="682"/>
      <c r="DEX526" s="682"/>
      <c r="DEY526" s="682"/>
      <c r="DEZ526" s="682"/>
      <c r="DFA526" s="682"/>
      <c r="DFB526" s="682"/>
      <c r="DFC526" s="682"/>
      <c r="DFD526" s="682"/>
      <c r="DFE526" s="682"/>
      <c r="DFF526" s="682"/>
      <c r="DFG526" s="682"/>
      <c r="DFH526" s="682"/>
      <c r="DFI526" s="682"/>
      <c r="DFJ526" s="682"/>
      <c r="DFK526" s="682"/>
      <c r="DFL526" s="682"/>
      <c r="DFM526" s="682"/>
      <c r="DFN526" s="682"/>
      <c r="DFO526" s="682"/>
      <c r="DFP526" s="682"/>
      <c r="DFQ526" s="682"/>
      <c r="DFR526" s="682"/>
      <c r="DFS526" s="682"/>
      <c r="DFT526" s="682"/>
      <c r="DFU526" s="682"/>
      <c r="DFV526" s="682"/>
      <c r="DFW526" s="682"/>
      <c r="DFX526" s="682"/>
      <c r="DFY526" s="682"/>
      <c r="DFZ526" s="682"/>
      <c r="DGA526" s="682"/>
      <c r="DGB526" s="682"/>
      <c r="DGC526" s="682"/>
      <c r="DGD526" s="682"/>
      <c r="DGE526" s="682"/>
      <c r="DGF526" s="682"/>
      <c r="DGG526" s="682"/>
      <c r="DGH526" s="682"/>
      <c r="DGI526" s="682"/>
      <c r="DGJ526" s="682"/>
      <c r="DGK526" s="682"/>
      <c r="DGL526" s="682"/>
      <c r="DGM526" s="682"/>
      <c r="DGN526" s="682"/>
      <c r="DGO526" s="682"/>
      <c r="DGP526" s="682"/>
      <c r="DGQ526" s="682"/>
      <c r="DGR526" s="682"/>
      <c r="DGS526" s="682"/>
      <c r="DGT526" s="682"/>
      <c r="DGU526" s="682"/>
      <c r="DGV526" s="682"/>
      <c r="DGW526" s="682"/>
      <c r="DGX526" s="682"/>
      <c r="DGY526" s="682"/>
      <c r="DGZ526" s="682"/>
      <c r="DHA526" s="682"/>
      <c r="DHB526" s="682"/>
      <c r="DHC526" s="682"/>
      <c r="DHD526" s="682"/>
      <c r="DHE526" s="682"/>
      <c r="DHF526" s="682"/>
      <c r="DHG526" s="682"/>
      <c r="DHH526" s="682"/>
      <c r="DHI526" s="682"/>
      <c r="DHJ526" s="682"/>
      <c r="DHK526" s="682"/>
      <c r="DHL526" s="682"/>
      <c r="DHM526" s="682"/>
      <c r="DHN526" s="682"/>
      <c r="DHO526" s="682"/>
      <c r="DHP526" s="682"/>
      <c r="DHQ526" s="682"/>
      <c r="DHR526" s="682"/>
      <c r="DHS526" s="682"/>
      <c r="DHT526" s="682"/>
      <c r="DHU526" s="682"/>
      <c r="DHV526" s="682"/>
      <c r="DHW526" s="682"/>
      <c r="DHX526" s="682"/>
      <c r="DHY526" s="682"/>
      <c r="DHZ526" s="682"/>
      <c r="DIA526" s="682"/>
      <c r="DIB526" s="682"/>
      <c r="DIC526" s="682"/>
      <c r="DID526" s="682"/>
      <c r="DIE526" s="682"/>
      <c r="DIF526" s="682"/>
      <c r="DIG526" s="682"/>
      <c r="DIH526" s="682"/>
      <c r="DII526" s="682"/>
      <c r="DIJ526" s="682"/>
      <c r="DIK526" s="682"/>
      <c r="DIL526" s="682"/>
      <c r="DIM526" s="682"/>
      <c r="DIN526" s="682"/>
      <c r="DIO526" s="682"/>
      <c r="DIP526" s="682"/>
      <c r="DIQ526" s="682"/>
      <c r="DIR526" s="682"/>
      <c r="DIS526" s="682"/>
      <c r="DIT526" s="682"/>
      <c r="DIU526" s="682"/>
      <c r="DIV526" s="682"/>
      <c r="DIW526" s="682"/>
      <c r="DIX526" s="682"/>
      <c r="DIY526" s="682"/>
      <c r="DIZ526" s="682"/>
      <c r="DJA526" s="682"/>
      <c r="DJB526" s="682"/>
      <c r="DJC526" s="682"/>
      <c r="DJD526" s="682"/>
      <c r="DJE526" s="682"/>
      <c r="DJF526" s="682"/>
      <c r="DJG526" s="682"/>
      <c r="DJH526" s="682"/>
      <c r="DJI526" s="682"/>
      <c r="DJJ526" s="682"/>
      <c r="DJK526" s="682"/>
      <c r="DJL526" s="682"/>
      <c r="DJM526" s="682"/>
      <c r="DJN526" s="682"/>
      <c r="DJO526" s="682"/>
      <c r="DJP526" s="682"/>
      <c r="DJQ526" s="682"/>
      <c r="DJR526" s="682"/>
      <c r="DJS526" s="682"/>
      <c r="DJT526" s="682"/>
      <c r="DJU526" s="682"/>
      <c r="DJV526" s="682"/>
      <c r="DJW526" s="682"/>
      <c r="DJX526" s="682"/>
      <c r="DJY526" s="682"/>
      <c r="DJZ526" s="682"/>
      <c r="DKA526" s="682"/>
      <c r="DKB526" s="682"/>
      <c r="DKC526" s="682"/>
      <c r="DKD526" s="682"/>
      <c r="DKE526" s="682"/>
      <c r="DKF526" s="682"/>
      <c r="DKG526" s="682"/>
      <c r="DKH526" s="682"/>
      <c r="DKI526" s="682"/>
      <c r="DKJ526" s="682"/>
      <c r="DKK526" s="682"/>
      <c r="DKL526" s="682"/>
      <c r="DKM526" s="682"/>
      <c r="DKN526" s="682"/>
      <c r="DKO526" s="682"/>
      <c r="DKP526" s="682"/>
      <c r="DKQ526" s="682"/>
      <c r="DKR526" s="682"/>
      <c r="DKS526" s="682"/>
      <c r="DKT526" s="682"/>
      <c r="DKU526" s="682"/>
      <c r="DKV526" s="682"/>
      <c r="DKW526" s="682"/>
      <c r="DKX526" s="682"/>
      <c r="DKY526" s="682"/>
      <c r="DKZ526" s="682"/>
      <c r="DLA526" s="682"/>
      <c r="DLB526" s="682"/>
      <c r="DLC526" s="682"/>
      <c r="DLD526" s="682"/>
      <c r="DLE526" s="682"/>
      <c r="DLF526" s="682"/>
      <c r="DLG526" s="682"/>
      <c r="DLH526" s="682"/>
      <c r="DLI526" s="682"/>
      <c r="DLJ526" s="682"/>
      <c r="DLK526" s="682"/>
      <c r="DLL526" s="682"/>
      <c r="DLM526" s="682"/>
      <c r="DLN526" s="682"/>
      <c r="DLO526" s="682"/>
      <c r="DLP526" s="682"/>
      <c r="DLQ526" s="682"/>
      <c r="DLR526" s="682"/>
      <c r="DLS526" s="682"/>
      <c r="DLT526" s="682"/>
      <c r="DLU526" s="682"/>
      <c r="DLV526" s="682"/>
      <c r="DLW526" s="682"/>
      <c r="DLX526" s="682"/>
      <c r="DLY526" s="682"/>
      <c r="DLZ526" s="682"/>
      <c r="DMA526" s="682"/>
      <c r="DMB526" s="682"/>
      <c r="DMC526" s="682"/>
      <c r="DMD526" s="682"/>
      <c r="DME526" s="682"/>
      <c r="DMF526" s="682"/>
      <c r="DMG526" s="682"/>
      <c r="DMH526" s="682"/>
      <c r="DMI526" s="682"/>
      <c r="DMJ526" s="682"/>
      <c r="DMK526" s="682"/>
      <c r="DML526" s="682"/>
      <c r="DMM526" s="682"/>
      <c r="DMN526" s="682"/>
      <c r="DMO526" s="682"/>
      <c r="DMP526" s="682"/>
      <c r="DMQ526" s="682"/>
      <c r="DMR526" s="682"/>
      <c r="DMS526" s="682"/>
      <c r="DMT526" s="682"/>
      <c r="DMU526" s="682"/>
      <c r="DMV526" s="682"/>
      <c r="DMW526" s="682"/>
      <c r="DMX526" s="682"/>
      <c r="DMY526" s="682"/>
      <c r="DMZ526" s="682"/>
      <c r="DNA526" s="682"/>
      <c r="DNB526" s="682"/>
      <c r="DNC526" s="682"/>
      <c r="DND526" s="682"/>
      <c r="DNE526" s="682"/>
      <c r="DNF526" s="682"/>
      <c r="DNG526" s="682"/>
      <c r="DNH526" s="682"/>
      <c r="DNI526" s="682"/>
      <c r="DNJ526" s="682"/>
      <c r="DNK526" s="682"/>
      <c r="DNL526" s="682"/>
      <c r="DNM526" s="682"/>
      <c r="DNN526" s="682"/>
      <c r="DNO526" s="682"/>
      <c r="DNP526" s="682"/>
      <c r="DNQ526" s="682"/>
      <c r="DNR526" s="682"/>
      <c r="DNS526" s="682"/>
      <c r="DNT526" s="682"/>
      <c r="DNU526" s="682"/>
      <c r="DNV526" s="682"/>
      <c r="DNW526" s="682"/>
      <c r="DNX526" s="682"/>
      <c r="DNY526" s="682"/>
      <c r="DNZ526" s="682"/>
      <c r="DOA526" s="682"/>
      <c r="DOB526" s="682"/>
      <c r="DOC526" s="682"/>
      <c r="DOD526" s="682"/>
      <c r="DOE526" s="682"/>
      <c r="DOF526" s="682"/>
      <c r="DOG526" s="682"/>
      <c r="DOH526" s="682"/>
      <c r="DOI526" s="682"/>
      <c r="DOJ526" s="682"/>
      <c r="DOK526" s="682"/>
      <c r="DOL526" s="682"/>
      <c r="DOM526" s="682"/>
      <c r="DON526" s="682"/>
      <c r="DOO526" s="682"/>
      <c r="DOP526" s="682"/>
      <c r="DOQ526" s="682"/>
      <c r="DOR526" s="682"/>
      <c r="DOS526" s="682"/>
      <c r="DOT526" s="682"/>
      <c r="DOU526" s="682"/>
      <c r="DOV526" s="682"/>
      <c r="DOW526" s="682"/>
      <c r="DOX526" s="682"/>
      <c r="DOY526" s="682"/>
      <c r="DOZ526" s="682"/>
      <c r="DPA526" s="682"/>
      <c r="DPB526" s="682"/>
      <c r="DPC526" s="682"/>
      <c r="DPD526" s="682"/>
      <c r="DPE526" s="682"/>
      <c r="DPF526" s="682"/>
      <c r="DPG526" s="682"/>
      <c r="DPH526" s="682"/>
      <c r="DPI526" s="682"/>
      <c r="DPJ526" s="682"/>
      <c r="DPK526" s="682"/>
      <c r="DPL526" s="682"/>
      <c r="DPM526" s="682"/>
      <c r="DPN526" s="682"/>
      <c r="DPO526" s="682"/>
      <c r="DPP526" s="682"/>
      <c r="DPQ526" s="682"/>
      <c r="DPR526" s="682"/>
      <c r="DPS526" s="682"/>
      <c r="DPT526" s="682"/>
      <c r="DPU526" s="682"/>
      <c r="DPV526" s="682"/>
      <c r="DPW526" s="682"/>
      <c r="DPX526" s="682"/>
      <c r="DPY526" s="682"/>
      <c r="DPZ526" s="682"/>
      <c r="DQA526" s="682"/>
      <c r="DQB526" s="682"/>
      <c r="DQC526" s="682"/>
      <c r="DQD526" s="682"/>
      <c r="DQE526" s="682"/>
      <c r="DQF526" s="682"/>
      <c r="DQG526" s="682"/>
      <c r="DQH526" s="682"/>
      <c r="DQI526" s="682"/>
      <c r="DQJ526" s="682"/>
      <c r="DQK526" s="682"/>
      <c r="DQL526" s="682"/>
      <c r="DQM526" s="682"/>
      <c r="DQN526" s="682"/>
      <c r="DQO526" s="682"/>
      <c r="DQP526" s="682"/>
      <c r="DQQ526" s="682"/>
      <c r="DQR526" s="682"/>
      <c r="DQS526" s="682"/>
      <c r="DQT526" s="682"/>
      <c r="DQU526" s="682"/>
      <c r="DQV526" s="682"/>
      <c r="DQW526" s="682"/>
      <c r="DQX526" s="682"/>
      <c r="DQY526" s="682"/>
      <c r="DQZ526" s="682"/>
      <c r="DRA526" s="682"/>
      <c r="DRB526" s="682"/>
      <c r="DRC526" s="682"/>
      <c r="DRD526" s="682"/>
      <c r="DRE526" s="682"/>
      <c r="DRF526" s="682"/>
      <c r="DRG526" s="682"/>
      <c r="DRH526" s="682"/>
      <c r="DRI526" s="682"/>
      <c r="DRJ526" s="682"/>
      <c r="DRK526" s="682"/>
      <c r="DRL526" s="682"/>
      <c r="DRM526" s="682"/>
      <c r="DRN526" s="682"/>
      <c r="DRO526" s="682"/>
      <c r="DRP526" s="682"/>
      <c r="DRQ526" s="682"/>
      <c r="DRR526" s="682"/>
      <c r="DRS526" s="682"/>
      <c r="DRT526" s="682"/>
      <c r="DRU526" s="682"/>
      <c r="DRV526" s="682"/>
      <c r="DRW526" s="682"/>
      <c r="DRX526" s="682"/>
      <c r="DRY526" s="682"/>
      <c r="DRZ526" s="682"/>
      <c r="DSA526" s="682"/>
      <c r="DSB526" s="682"/>
      <c r="DSC526" s="682"/>
      <c r="DSD526" s="682"/>
      <c r="DSE526" s="682"/>
      <c r="DSF526" s="682"/>
      <c r="DSG526" s="682"/>
      <c r="DSH526" s="682"/>
      <c r="DSI526" s="682"/>
      <c r="DSJ526" s="682"/>
      <c r="DSK526" s="682"/>
      <c r="DSL526" s="682"/>
      <c r="DSM526" s="682"/>
      <c r="DSN526" s="682"/>
      <c r="DSO526" s="682"/>
      <c r="DSP526" s="682"/>
      <c r="DSQ526" s="682"/>
      <c r="DSR526" s="682"/>
      <c r="DSS526" s="682"/>
      <c r="DST526" s="682"/>
      <c r="DSU526" s="682"/>
      <c r="DSV526" s="682"/>
      <c r="DSW526" s="682"/>
      <c r="DSX526" s="682"/>
      <c r="DSY526" s="682"/>
      <c r="DSZ526" s="682"/>
      <c r="DTA526" s="682"/>
      <c r="DTB526" s="682"/>
      <c r="DTC526" s="682"/>
      <c r="DTD526" s="682"/>
      <c r="DTE526" s="682"/>
      <c r="DTF526" s="682"/>
      <c r="DTG526" s="682"/>
      <c r="DTH526" s="682"/>
      <c r="DTI526" s="682"/>
      <c r="DTJ526" s="682"/>
      <c r="DTK526" s="682"/>
      <c r="DTL526" s="682"/>
      <c r="DTM526" s="682"/>
      <c r="DTN526" s="682"/>
      <c r="DTO526" s="682"/>
      <c r="DTP526" s="682"/>
      <c r="DTQ526" s="682"/>
      <c r="DTR526" s="682"/>
      <c r="DTS526" s="682"/>
      <c r="DTT526" s="682"/>
      <c r="DTU526" s="682"/>
      <c r="DTV526" s="682"/>
      <c r="DTW526" s="682"/>
      <c r="DTX526" s="682"/>
      <c r="DTY526" s="682"/>
      <c r="DTZ526" s="682"/>
      <c r="DUA526" s="682"/>
      <c r="DUB526" s="682"/>
      <c r="DUC526" s="682"/>
      <c r="DUD526" s="682"/>
      <c r="DUE526" s="682"/>
      <c r="DUF526" s="682"/>
      <c r="DUG526" s="682"/>
      <c r="DUH526" s="682"/>
      <c r="DUI526" s="682"/>
      <c r="DUJ526" s="682"/>
      <c r="DUK526" s="682"/>
      <c r="DUL526" s="682"/>
      <c r="DUM526" s="682"/>
      <c r="DUN526" s="682"/>
      <c r="DUO526" s="682"/>
      <c r="DUP526" s="682"/>
      <c r="DUQ526" s="682"/>
      <c r="DUR526" s="682"/>
      <c r="DUS526" s="682"/>
      <c r="DUT526" s="682"/>
      <c r="DUU526" s="682"/>
      <c r="DUV526" s="682"/>
      <c r="DUW526" s="682"/>
      <c r="DUX526" s="682"/>
      <c r="DUY526" s="682"/>
      <c r="DUZ526" s="682"/>
      <c r="DVA526" s="682"/>
      <c r="DVB526" s="682"/>
      <c r="DVC526" s="682"/>
      <c r="DVD526" s="682"/>
      <c r="DVE526" s="682"/>
      <c r="DVF526" s="682"/>
      <c r="DVG526" s="682"/>
      <c r="DVH526" s="682"/>
      <c r="DVI526" s="682"/>
      <c r="DVJ526" s="682"/>
      <c r="DVK526" s="682"/>
      <c r="DVL526" s="682"/>
      <c r="DVM526" s="682"/>
      <c r="DVN526" s="682"/>
      <c r="DVO526" s="682"/>
      <c r="DVP526" s="682"/>
      <c r="DVQ526" s="682"/>
      <c r="DVR526" s="682"/>
      <c r="DVS526" s="682"/>
      <c r="DVT526" s="682"/>
      <c r="DVU526" s="682"/>
      <c r="DVV526" s="682"/>
      <c r="DVW526" s="682"/>
      <c r="DVX526" s="682"/>
      <c r="DVY526" s="682"/>
      <c r="DVZ526" s="682"/>
      <c r="DWA526" s="682"/>
      <c r="DWB526" s="682"/>
      <c r="DWC526" s="682"/>
      <c r="DWD526" s="682"/>
      <c r="DWE526" s="682"/>
      <c r="DWF526" s="682"/>
      <c r="DWG526" s="682"/>
      <c r="DWH526" s="682"/>
      <c r="DWI526" s="682"/>
      <c r="DWJ526" s="682"/>
      <c r="DWK526" s="682"/>
      <c r="DWL526" s="682"/>
      <c r="DWM526" s="682"/>
      <c r="DWN526" s="682"/>
      <c r="DWO526" s="682"/>
      <c r="DWP526" s="682"/>
      <c r="DWQ526" s="682"/>
      <c r="DWR526" s="682"/>
      <c r="DWS526" s="682"/>
      <c r="DWT526" s="682"/>
      <c r="DWU526" s="682"/>
      <c r="DWV526" s="682"/>
      <c r="DWW526" s="682"/>
      <c r="DWX526" s="682"/>
      <c r="DWY526" s="682"/>
      <c r="DWZ526" s="682"/>
      <c r="DXA526" s="682"/>
      <c r="DXB526" s="682"/>
      <c r="DXC526" s="682"/>
      <c r="DXD526" s="682"/>
      <c r="DXE526" s="682"/>
      <c r="DXF526" s="682"/>
      <c r="DXG526" s="682"/>
      <c r="DXH526" s="682"/>
      <c r="DXI526" s="682"/>
      <c r="DXJ526" s="682"/>
      <c r="DXK526" s="682"/>
      <c r="DXL526" s="682"/>
      <c r="DXM526" s="682"/>
      <c r="DXN526" s="682"/>
      <c r="DXO526" s="682"/>
      <c r="DXP526" s="682"/>
      <c r="DXQ526" s="682"/>
      <c r="DXR526" s="682"/>
      <c r="DXS526" s="682"/>
      <c r="DXT526" s="682"/>
      <c r="DXU526" s="682"/>
      <c r="DXV526" s="682"/>
      <c r="DXW526" s="682"/>
      <c r="DXX526" s="682"/>
      <c r="DXY526" s="682"/>
      <c r="DXZ526" s="682"/>
      <c r="DYA526" s="682"/>
      <c r="DYB526" s="682"/>
      <c r="DYC526" s="682"/>
      <c r="DYD526" s="682"/>
      <c r="DYE526" s="682"/>
      <c r="DYF526" s="682"/>
      <c r="DYG526" s="682"/>
      <c r="DYH526" s="682"/>
      <c r="DYI526" s="682"/>
      <c r="DYJ526" s="682"/>
      <c r="DYK526" s="682"/>
      <c r="DYL526" s="682"/>
      <c r="DYM526" s="682"/>
      <c r="DYN526" s="682"/>
      <c r="DYO526" s="682"/>
      <c r="DYP526" s="682"/>
      <c r="DYQ526" s="682"/>
      <c r="DYR526" s="682"/>
      <c r="DYS526" s="682"/>
      <c r="DYT526" s="682"/>
      <c r="DYU526" s="682"/>
      <c r="DYV526" s="682"/>
      <c r="DYW526" s="682"/>
      <c r="DYX526" s="682"/>
      <c r="DYY526" s="682"/>
      <c r="DYZ526" s="682"/>
      <c r="DZA526" s="682"/>
      <c r="DZB526" s="682"/>
      <c r="DZC526" s="682"/>
      <c r="DZD526" s="682"/>
      <c r="DZE526" s="682"/>
      <c r="DZF526" s="682"/>
      <c r="DZG526" s="682"/>
      <c r="DZH526" s="682"/>
      <c r="DZI526" s="682"/>
      <c r="DZJ526" s="682"/>
      <c r="DZK526" s="682"/>
      <c r="DZL526" s="682"/>
      <c r="DZM526" s="682"/>
      <c r="DZN526" s="682"/>
      <c r="DZO526" s="682"/>
      <c r="DZP526" s="682"/>
      <c r="DZQ526" s="682"/>
      <c r="DZR526" s="682"/>
      <c r="DZS526" s="682"/>
      <c r="DZT526" s="682"/>
      <c r="DZU526" s="682"/>
      <c r="DZV526" s="682"/>
      <c r="DZW526" s="682"/>
      <c r="DZX526" s="682"/>
      <c r="DZY526" s="682"/>
      <c r="DZZ526" s="682"/>
      <c r="EAA526" s="682"/>
      <c r="EAB526" s="682"/>
      <c r="EAC526" s="682"/>
      <c r="EAD526" s="682"/>
      <c r="EAE526" s="682"/>
      <c r="EAF526" s="682"/>
      <c r="EAG526" s="682"/>
      <c r="EAH526" s="682"/>
      <c r="EAI526" s="682"/>
      <c r="EAJ526" s="682"/>
      <c r="EAK526" s="682"/>
      <c r="EAL526" s="682"/>
      <c r="EAM526" s="682"/>
      <c r="EAN526" s="682"/>
      <c r="EAO526" s="682"/>
      <c r="EAP526" s="682"/>
      <c r="EAQ526" s="682"/>
      <c r="EAR526" s="682"/>
      <c r="EAS526" s="682"/>
      <c r="EAT526" s="682"/>
      <c r="EAU526" s="682"/>
      <c r="EAV526" s="682"/>
      <c r="EAW526" s="682"/>
      <c r="EAX526" s="682"/>
      <c r="EAY526" s="682"/>
      <c r="EAZ526" s="682"/>
      <c r="EBA526" s="682"/>
      <c r="EBB526" s="682"/>
      <c r="EBC526" s="682"/>
      <c r="EBD526" s="682"/>
      <c r="EBE526" s="682"/>
      <c r="EBF526" s="682"/>
      <c r="EBG526" s="682"/>
      <c r="EBH526" s="682"/>
      <c r="EBI526" s="682"/>
      <c r="EBJ526" s="682"/>
      <c r="EBK526" s="682"/>
      <c r="EBL526" s="682"/>
      <c r="EBM526" s="682"/>
      <c r="EBN526" s="682"/>
      <c r="EBO526" s="682"/>
      <c r="EBP526" s="682"/>
      <c r="EBQ526" s="682"/>
      <c r="EBR526" s="682"/>
      <c r="EBS526" s="682"/>
      <c r="EBT526" s="682"/>
      <c r="EBU526" s="682"/>
      <c r="EBV526" s="682"/>
      <c r="EBW526" s="682"/>
      <c r="EBX526" s="682"/>
      <c r="EBY526" s="682"/>
      <c r="EBZ526" s="682"/>
      <c r="ECA526" s="682"/>
      <c r="ECB526" s="682"/>
      <c r="ECC526" s="682"/>
      <c r="ECD526" s="682"/>
      <c r="ECE526" s="682"/>
      <c r="ECF526" s="682"/>
      <c r="ECG526" s="682"/>
      <c r="ECH526" s="682"/>
      <c r="ECI526" s="682"/>
      <c r="ECJ526" s="682"/>
      <c r="ECK526" s="682"/>
      <c r="ECL526" s="682"/>
      <c r="ECM526" s="682"/>
      <c r="ECN526" s="682"/>
      <c r="ECO526" s="682"/>
      <c r="ECP526" s="682"/>
      <c r="ECQ526" s="682"/>
      <c r="ECR526" s="682"/>
      <c r="ECS526" s="682"/>
      <c r="ECT526" s="682"/>
      <c r="ECU526" s="682"/>
      <c r="ECV526" s="682"/>
      <c r="ECW526" s="682"/>
      <c r="ECX526" s="682"/>
      <c r="ECY526" s="682"/>
      <c r="ECZ526" s="682"/>
      <c r="EDA526" s="682"/>
      <c r="EDB526" s="682"/>
      <c r="EDC526" s="682"/>
      <c r="EDD526" s="682"/>
      <c r="EDE526" s="682"/>
      <c r="EDF526" s="682"/>
      <c r="EDG526" s="682"/>
      <c r="EDH526" s="682"/>
      <c r="EDI526" s="682"/>
      <c r="EDJ526" s="682"/>
      <c r="EDK526" s="682"/>
      <c r="EDL526" s="682"/>
      <c r="EDM526" s="682"/>
      <c r="EDN526" s="682"/>
      <c r="EDO526" s="682"/>
      <c r="EDP526" s="682"/>
      <c r="EDQ526" s="682"/>
      <c r="EDR526" s="682"/>
      <c r="EDS526" s="682"/>
      <c r="EDT526" s="682"/>
      <c r="EDU526" s="682"/>
      <c r="EDV526" s="682"/>
      <c r="EDW526" s="682"/>
      <c r="EDX526" s="682"/>
      <c r="EDY526" s="682"/>
      <c r="EDZ526" s="682"/>
      <c r="EEA526" s="682"/>
      <c r="EEB526" s="682"/>
      <c r="EEC526" s="682"/>
      <c r="EED526" s="682"/>
      <c r="EEE526" s="682"/>
      <c r="EEF526" s="682"/>
      <c r="EEG526" s="682"/>
      <c r="EEH526" s="682"/>
      <c r="EEI526" s="682"/>
      <c r="EEJ526" s="682"/>
      <c r="EEK526" s="682"/>
      <c r="EEL526" s="682"/>
      <c r="EEM526" s="682"/>
      <c r="EEN526" s="682"/>
      <c r="EEO526" s="682"/>
      <c r="EEP526" s="682"/>
      <c r="EEQ526" s="682"/>
      <c r="EER526" s="682"/>
      <c r="EES526" s="682"/>
      <c r="EET526" s="682"/>
      <c r="EEU526" s="682"/>
      <c r="EEV526" s="682"/>
      <c r="EEW526" s="682"/>
      <c r="EEX526" s="682"/>
      <c r="EEY526" s="682"/>
      <c r="EEZ526" s="682"/>
      <c r="EFA526" s="682"/>
      <c r="EFB526" s="682"/>
      <c r="EFC526" s="682"/>
      <c r="EFD526" s="682"/>
      <c r="EFE526" s="682"/>
      <c r="EFF526" s="682"/>
      <c r="EFG526" s="682"/>
      <c r="EFH526" s="682"/>
      <c r="EFI526" s="682"/>
      <c r="EFJ526" s="682"/>
      <c r="EFK526" s="682"/>
      <c r="EFL526" s="682"/>
      <c r="EFM526" s="682"/>
      <c r="EFN526" s="682"/>
      <c r="EFO526" s="682"/>
      <c r="EFP526" s="682"/>
      <c r="EFQ526" s="682"/>
      <c r="EFR526" s="682"/>
      <c r="EFS526" s="682"/>
      <c r="EFT526" s="682"/>
      <c r="EFU526" s="682"/>
      <c r="EFV526" s="682"/>
      <c r="EFW526" s="682"/>
      <c r="EFX526" s="682"/>
      <c r="EFY526" s="682"/>
      <c r="EFZ526" s="682"/>
      <c r="EGA526" s="682"/>
      <c r="EGB526" s="682"/>
      <c r="EGC526" s="682"/>
      <c r="EGD526" s="682"/>
      <c r="EGE526" s="682"/>
      <c r="EGF526" s="682"/>
      <c r="EGG526" s="682"/>
      <c r="EGH526" s="682"/>
      <c r="EGI526" s="682"/>
      <c r="EGJ526" s="682"/>
      <c r="EGK526" s="682"/>
      <c r="EGL526" s="682"/>
      <c r="EGM526" s="682"/>
      <c r="EGN526" s="682"/>
      <c r="EGO526" s="682"/>
      <c r="EGP526" s="682"/>
      <c r="EGQ526" s="682"/>
      <c r="EGR526" s="682"/>
      <c r="EGS526" s="682"/>
      <c r="EGT526" s="682"/>
      <c r="EGU526" s="682"/>
      <c r="EGV526" s="682"/>
      <c r="EGW526" s="682"/>
      <c r="EGX526" s="682"/>
      <c r="EGY526" s="682"/>
      <c r="EGZ526" s="682"/>
      <c r="EHA526" s="682"/>
      <c r="EHB526" s="682"/>
      <c r="EHC526" s="682"/>
      <c r="EHD526" s="682"/>
      <c r="EHE526" s="682"/>
      <c r="EHF526" s="682"/>
      <c r="EHG526" s="682"/>
      <c r="EHH526" s="682"/>
      <c r="EHI526" s="682"/>
      <c r="EHJ526" s="682"/>
      <c r="EHK526" s="682"/>
      <c r="EHL526" s="682"/>
      <c r="EHM526" s="682"/>
      <c r="EHN526" s="682"/>
      <c r="EHO526" s="682"/>
      <c r="EHP526" s="682"/>
      <c r="EHQ526" s="682"/>
      <c r="EHR526" s="682"/>
      <c r="EHS526" s="682"/>
      <c r="EHT526" s="682"/>
      <c r="EHU526" s="682"/>
      <c r="EHV526" s="682"/>
      <c r="EHW526" s="682"/>
      <c r="EHX526" s="682"/>
      <c r="EHY526" s="682"/>
      <c r="EHZ526" s="682"/>
      <c r="EIA526" s="682"/>
      <c r="EIB526" s="682"/>
      <c r="EIC526" s="682"/>
      <c r="EID526" s="682"/>
      <c r="EIE526" s="682"/>
      <c r="EIF526" s="682"/>
      <c r="EIG526" s="682"/>
      <c r="EIH526" s="682"/>
      <c r="EII526" s="682"/>
      <c r="EIJ526" s="682"/>
      <c r="EIK526" s="682"/>
      <c r="EIL526" s="682"/>
      <c r="EIM526" s="682"/>
      <c r="EIN526" s="682"/>
      <c r="EIO526" s="682"/>
      <c r="EIP526" s="682"/>
      <c r="EIQ526" s="682"/>
      <c r="EIR526" s="682"/>
      <c r="EIS526" s="682"/>
      <c r="EIT526" s="682"/>
      <c r="EIU526" s="682"/>
      <c r="EIV526" s="682"/>
      <c r="EIW526" s="682"/>
      <c r="EIX526" s="682"/>
      <c r="EIY526" s="682"/>
      <c r="EIZ526" s="682"/>
      <c r="EJA526" s="682"/>
      <c r="EJB526" s="682"/>
      <c r="EJC526" s="682"/>
      <c r="EJD526" s="682"/>
      <c r="EJE526" s="682"/>
      <c r="EJF526" s="682"/>
      <c r="EJG526" s="682"/>
      <c r="EJH526" s="682"/>
      <c r="EJI526" s="682"/>
      <c r="EJJ526" s="682"/>
      <c r="EJK526" s="682"/>
      <c r="EJL526" s="682"/>
      <c r="EJM526" s="682"/>
      <c r="EJN526" s="682"/>
      <c r="EJO526" s="682"/>
      <c r="EJP526" s="682"/>
      <c r="EJQ526" s="682"/>
      <c r="EJR526" s="682"/>
      <c r="EJS526" s="682"/>
      <c r="EJT526" s="682"/>
      <c r="EJU526" s="682"/>
      <c r="EJV526" s="682"/>
      <c r="EJW526" s="682"/>
      <c r="EJX526" s="682"/>
      <c r="EJY526" s="682"/>
      <c r="EJZ526" s="682"/>
      <c r="EKA526" s="682"/>
      <c r="EKB526" s="682"/>
      <c r="EKC526" s="682"/>
      <c r="EKD526" s="682"/>
      <c r="EKE526" s="682"/>
      <c r="EKF526" s="682"/>
      <c r="EKG526" s="682"/>
      <c r="EKH526" s="682"/>
      <c r="EKI526" s="682"/>
      <c r="EKJ526" s="682"/>
      <c r="EKK526" s="682"/>
      <c r="EKL526" s="682"/>
      <c r="EKM526" s="682"/>
      <c r="EKN526" s="682"/>
      <c r="EKO526" s="682"/>
      <c r="EKP526" s="682"/>
      <c r="EKQ526" s="682"/>
      <c r="EKR526" s="682"/>
      <c r="EKS526" s="682"/>
      <c r="EKT526" s="682"/>
      <c r="EKU526" s="682"/>
      <c r="EKV526" s="682"/>
      <c r="EKW526" s="682"/>
      <c r="EKX526" s="682"/>
      <c r="EKY526" s="682"/>
      <c r="EKZ526" s="682"/>
      <c r="ELA526" s="682"/>
      <c r="ELB526" s="682"/>
      <c r="ELC526" s="682"/>
      <c r="ELD526" s="682"/>
      <c r="ELE526" s="682"/>
      <c r="ELF526" s="682"/>
      <c r="ELG526" s="682"/>
      <c r="ELH526" s="682"/>
      <c r="ELI526" s="682"/>
      <c r="ELJ526" s="682"/>
      <c r="ELK526" s="682"/>
      <c r="ELL526" s="682"/>
      <c r="ELM526" s="682"/>
      <c r="ELN526" s="682"/>
      <c r="ELO526" s="682"/>
      <c r="ELP526" s="682"/>
      <c r="ELQ526" s="682"/>
      <c r="ELR526" s="682"/>
      <c r="ELS526" s="682"/>
      <c r="ELT526" s="682"/>
      <c r="ELU526" s="682"/>
      <c r="ELV526" s="682"/>
      <c r="ELW526" s="682"/>
      <c r="ELX526" s="682"/>
      <c r="ELY526" s="682"/>
      <c r="ELZ526" s="682"/>
      <c r="EMA526" s="682"/>
      <c r="EMB526" s="682"/>
      <c r="EMC526" s="682"/>
      <c r="EMD526" s="682"/>
      <c r="EME526" s="682"/>
      <c r="EMF526" s="682"/>
      <c r="EMG526" s="682"/>
      <c r="EMH526" s="682"/>
      <c r="EMI526" s="682"/>
      <c r="EMJ526" s="682"/>
      <c r="EMK526" s="682"/>
      <c r="EML526" s="682"/>
      <c r="EMM526" s="682"/>
      <c r="EMN526" s="682"/>
      <c r="EMO526" s="682"/>
      <c r="EMP526" s="682"/>
      <c r="EMQ526" s="682"/>
      <c r="EMR526" s="682"/>
      <c r="EMS526" s="682"/>
      <c r="EMT526" s="682"/>
      <c r="EMU526" s="682"/>
      <c r="EMV526" s="682"/>
      <c r="EMW526" s="682"/>
      <c r="EMX526" s="682"/>
      <c r="EMY526" s="682"/>
      <c r="EMZ526" s="682"/>
      <c r="ENA526" s="682"/>
      <c r="ENB526" s="682"/>
      <c r="ENC526" s="682"/>
      <c r="END526" s="682"/>
      <c r="ENE526" s="682"/>
      <c r="ENF526" s="682"/>
      <c r="ENG526" s="682"/>
      <c r="ENH526" s="682"/>
      <c r="ENI526" s="682"/>
      <c r="ENJ526" s="682"/>
      <c r="ENK526" s="682"/>
      <c r="ENL526" s="682"/>
      <c r="ENM526" s="682"/>
      <c r="ENN526" s="682"/>
      <c r="ENO526" s="682"/>
      <c r="ENP526" s="682"/>
      <c r="ENQ526" s="682"/>
      <c r="ENR526" s="682"/>
      <c r="ENS526" s="682"/>
      <c r="ENT526" s="682"/>
      <c r="ENU526" s="682"/>
      <c r="ENV526" s="682"/>
      <c r="ENW526" s="682"/>
      <c r="ENX526" s="682"/>
      <c r="ENY526" s="682"/>
      <c r="ENZ526" s="682"/>
      <c r="EOA526" s="682"/>
      <c r="EOB526" s="682"/>
      <c r="EOC526" s="682"/>
      <c r="EOD526" s="682"/>
      <c r="EOE526" s="682"/>
      <c r="EOF526" s="682"/>
      <c r="EOG526" s="682"/>
      <c r="EOH526" s="682"/>
      <c r="EOI526" s="682"/>
      <c r="EOJ526" s="682"/>
      <c r="EOK526" s="682"/>
      <c r="EOL526" s="682"/>
      <c r="EOM526" s="682"/>
      <c r="EON526" s="682"/>
      <c r="EOO526" s="682"/>
      <c r="EOP526" s="682"/>
      <c r="EOQ526" s="682"/>
      <c r="EOR526" s="682"/>
      <c r="EOS526" s="682"/>
      <c r="EOT526" s="682"/>
      <c r="EOU526" s="682"/>
      <c r="EOV526" s="682"/>
      <c r="EOW526" s="682"/>
      <c r="EOX526" s="682"/>
      <c r="EOY526" s="682"/>
      <c r="EOZ526" s="682"/>
      <c r="EPA526" s="682"/>
      <c r="EPB526" s="682"/>
      <c r="EPC526" s="682"/>
      <c r="EPD526" s="682"/>
      <c r="EPE526" s="682"/>
      <c r="EPF526" s="682"/>
      <c r="EPG526" s="682"/>
      <c r="EPH526" s="682"/>
      <c r="EPI526" s="682"/>
      <c r="EPJ526" s="682"/>
      <c r="EPK526" s="682"/>
      <c r="EPL526" s="682"/>
      <c r="EPM526" s="682"/>
      <c r="EPN526" s="682"/>
      <c r="EPO526" s="682"/>
      <c r="EPP526" s="682"/>
      <c r="EPQ526" s="682"/>
      <c r="EPR526" s="682"/>
      <c r="EPS526" s="682"/>
      <c r="EPT526" s="682"/>
      <c r="EPU526" s="682"/>
      <c r="EPV526" s="682"/>
      <c r="EPW526" s="682"/>
      <c r="EPX526" s="682"/>
      <c r="EPY526" s="682"/>
      <c r="EPZ526" s="682"/>
      <c r="EQA526" s="682"/>
      <c r="EQB526" s="682"/>
      <c r="EQC526" s="682"/>
      <c r="EQD526" s="682"/>
      <c r="EQE526" s="682"/>
      <c r="EQF526" s="682"/>
      <c r="EQG526" s="682"/>
      <c r="EQH526" s="682"/>
      <c r="EQI526" s="682"/>
      <c r="EQJ526" s="682"/>
      <c r="EQK526" s="682"/>
      <c r="EQL526" s="682"/>
      <c r="EQM526" s="682"/>
      <c r="EQN526" s="682"/>
      <c r="EQO526" s="682"/>
      <c r="EQP526" s="682"/>
      <c r="EQQ526" s="682"/>
      <c r="EQR526" s="682"/>
      <c r="EQS526" s="682"/>
      <c r="EQT526" s="682"/>
      <c r="EQU526" s="682"/>
      <c r="EQV526" s="682"/>
      <c r="EQW526" s="682"/>
      <c r="EQX526" s="682"/>
      <c r="EQY526" s="682"/>
      <c r="EQZ526" s="682"/>
      <c r="ERA526" s="682"/>
      <c r="ERB526" s="682"/>
      <c r="ERC526" s="682"/>
      <c r="ERD526" s="682"/>
      <c r="ERE526" s="682"/>
      <c r="ERF526" s="682"/>
      <c r="ERG526" s="682"/>
      <c r="ERH526" s="682"/>
      <c r="ERI526" s="682"/>
      <c r="ERJ526" s="682"/>
      <c r="ERK526" s="682"/>
      <c r="ERL526" s="682"/>
      <c r="ERM526" s="682"/>
      <c r="ERN526" s="682"/>
      <c r="ERO526" s="682"/>
      <c r="ERP526" s="682"/>
      <c r="ERQ526" s="682"/>
      <c r="ERR526" s="682"/>
      <c r="ERS526" s="682"/>
      <c r="ERT526" s="682"/>
      <c r="ERU526" s="682"/>
      <c r="ERV526" s="682"/>
      <c r="ERW526" s="682"/>
      <c r="ERX526" s="682"/>
      <c r="ERY526" s="682"/>
      <c r="ERZ526" s="682"/>
      <c r="ESA526" s="682"/>
      <c r="ESB526" s="682"/>
      <c r="ESC526" s="682"/>
      <c r="ESD526" s="682"/>
      <c r="ESE526" s="682"/>
      <c r="ESF526" s="682"/>
      <c r="ESG526" s="682"/>
      <c r="ESH526" s="682"/>
      <c r="ESI526" s="682"/>
      <c r="ESJ526" s="682"/>
      <c r="ESK526" s="682"/>
      <c r="ESL526" s="682"/>
      <c r="ESM526" s="682"/>
      <c r="ESN526" s="682"/>
      <c r="ESO526" s="682"/>
      <c r="ESP526" s="682"/>
      <c r="ESQ526" s="682"/>
      <c r="ESR526" s="682"/>
      <c r="ESS526" s="682"/>
      <c r="EST526" s="682"/>
      <c r="ESU526" s="682"/>
      <c r="ESV526" s="682"/>
      <c r="ESW526" s="682"/>
      <c r="ESX526" s="682"/>
      <c r="ESY526" s="682"/>
      <c r="ESZ526" s="682"/>
      <c r="ETA526" s="682"/>
      <c r="ETB526" s="682"/>
      <c r="ETC526" s="682"/>
      <c r="ETD526" s="682"/>
      <c r="ETE526" s="682"/>
      <c r="ETF526" s="682"/>
      <c r="ETG526" s="682"/>
      <c r="ETH526" s="682"/>
      <c r="ETI526" s="682"/>
      <c r="ETJ526" s="682"/>
      <c r="ETK526" s="682"/>
      <c r="ETL526" s="682"/>
      <c r="ETM526" s="682"/>
      <c r="ETN526" s="682"/>
      <c r="ETO526" s="682"/>
      <c r="ETP526" s="682"/>
      <c r="ETQ526" s="682"/>
      <c r="ETR526" s="682"/>
      <c r="ETS526" s="682"/>
      <c r="ETT526" s="682"/>
      <c r="ETU526" s="682"/>
      <c r="ETV526" s="682"/>
      <c r="ETW526" s="682"/>
      <c r="ETX526" s="682"/>
      <c r="ETY526" s="682"/>
      <c r="ETZ526" s="682"/>
      <c r="EUA526" s="682"/>
      <c r="EUB526" s="682"/>
      <c r="EUC526" s="682"/>
      <c r="EUD526" s="682"/>
      <c r="EUE526" s="682"/>
      <c r="EUF526" s="682"/>
      <c r="EUG526" s="682"/>
      <c r="EUH526" s="682"/>
      <c r="EUI526" s="682"/>
      <c r="EUJ526" s="682"/>
      <c r="EUK526" s="682"/>
      <c r="EUL526" s="682"/>
      <c r="EUM526" s="682"/>
      <c r="EUN526" s="682"/>
      <c r="EUO526" s="682"/>
      <c r="EUP526" s="682"/>
      <c r="EUQ526" s="682"/>
      <c r="EUR526" s="682"/>
      <c r="EUS526" s="682"/>
      <c r="EUT526" s="682"/>
      <c r="EUU526" s="682"/>
      <c r="EUV526" s="682"/>
      <c r="EUW526" s="682"/>
      <c r="EUX526" s="682"/>
      <c r="EUY526" s="682"/>
      <c r="EUZ526" s="682"/>
      <c r="EVA526" s="682"/>
      <c r="EVB526" s="682"/>
      <c r="EVC526" s="682"/>
      <c r="EVD526" s="682"/>
      <c r="EVE526" s="682"/>
      <c r="EVF526" s="682"/>
      <c r="EVG526" s="682"/>
      <c r="EVH526" s="682"/>
      <c r="EVI526" s="682"/>
      <c r="EVJ526" s="682"/>
      <c r="EVK526" s="682"/>
      <c r="EVL526" s="682"/>
      <c r="EVM526" s="682"/>
      <c r="EVN526" s="682"/>
      <c r="EVO526" s="682"/>
      <c r="EVP526" s="682"/>
      <c r="EVQ526" s="682"/>
      <c r="EVR526" s="682"/>
      <c r="EVS526" s="682"/>
      <c r="EVT526" s="682"/>
      <c r="EVU526" s="682"/>
      <c r="EVV526" s="682"/>
      <c r="EVW526" s="682"/>
      <c r="EVX526" s="682"/>
      <c r="EVY526" s="682"/>
      <c r="EVZ526" s="682"/>
      <c r="EWA526" s="682"/>
      <c r="EWB526" s="682"/>
      <c r="EWC526" s="682"/>
      <c r="EWD526" s="682"/>
      <c r="EWE526" s="682"/>
      <c r="EWF526" s="682"/>
      <c r="EWG526" s="682"/>
      <c r="EWH526" s="682"/>
      <c r="EWI526" s="682"/>
      <c r="EWJ526" s="682"/>
      <c r="EWK526" s="682"/>
      <c r="EWL526" s="682"/>
      <c r="EWM526" s="682"/>
      <c r="EWN526" s="682"/>
      <c r="EWO526" s="682"/>
      <c r="EWP526" s="682"/>
      <c r="EWQ526" s="682"/>
      <c r="EWR526" s="682"/>
      <c r="EWS526" s="682"/>
      <c r="EWT526" s="682"/>
      <c r="EWU526" s="682"/>
      <c r="EWV526" s="682"/>
      <c r="EWW526" s="682"/>
      <c r="EWX526" s="682"/>
      <c r="EWY526" s="682"/>
      <c r="EWZ526" s="682"/>
      <c r="EXA526" s="682"/>
      <c r="EXB526" s="682"/>
      <c r="EXC526" s="682"/>
      <c r="EXD526" s="682"/>
      <c r="EXE526" s="682"/>
      <c r="EXF526" s="682"/>
      <c r="EXG526" s="682"/>
      <c r="EXH526" s="682"/>
      <c r="EXI526" s="682"/>
      <c r="EXJ526" s="682"/>
      <c r="EXK526" s="682"/>
      <c r="EXL526" s="682"/>
      <c r="EXM526" s="682"/>
      <c r="EXN526" s="682"/>
      <c r="EXO526" s="682"/>
      <c r="EXP526" s="682"/>
      <c r="EXQ526" s="682"/>
      <c r="EXR526" s="682"/>
      <c r="EXS526" s="682"/>
      <c r="EXT526" s="682"/>
      <c r="EXU526" s="682"/>
      <c r="EXV526" s="682"/>
      <c r="EXW526" s="682"/>
      <c r="EXX526" s="682"/>
      <c r="EXY526" s="682"/>
      <c r="EXZ526" s="682"/>
      <c r="EYA526" s="682"/>
      <c r="EYB526" s="682"/>
      <c r="EYC526" s="682"/>
      <c r="EYD526" s="682"/>
      <c r="EYE526" s="682"/>
      <c r="EYF526" s="682"/>
      <c r="EYG526" s="682"/>
      <c r="EYH526" s="682"/>
      <c r="EYI526" s="682"/>
      <c r="EYJ526" s="682"/>
      <c r="EYK526" s="682"/>
      <c r="EYL526" s="682"/>
      <c r="EYM526" s="682"/>
      <c r="EYN526" s="682"/>
      <c r="EYO526" s="682"/>
      <c r="EYP526" s="682"/>
      <c r="EYQ526" s="682"/>
      <c r="EYR526" s="682"/>
      <c r="EYS526" s="682"/>
      <c r="EYT526" s="682"/>
      <c r="EYU526" s="682"/>
      <c r="EYV526" s="682"/>
      <c r="EYW526" s="682"/>
      <c r="EYX526" s="682"/>
      <c r="EYY526" s="682"/>
      <c r="EYZ526" s="682"/>
      <c r="EZA526" s="682"/>
      <c r="EZB526" s="682"/>
      <c r="EZC526" s="682"/>
      <c r="EZD526" s="682"/>
      <c r="EZE526" s="682"/>
      <c r="EZF526" s="682"/>
      <c r="EZG526" s="682"/>
      <c r="EZH526" s="682"/>
      <c r="EZI526" s="682"/>
      <c r="EZJ526" s="682"/>
      <c r="EZK526" s="682"/>
      <c r="EZL526" s="682"/>
      <c r="EZM526" s="682"/>
      <c r="EZN526" s="682"/>
      <c r="EZO526" s="682"/>
      <c r="EZP526" s="682"/>
      <c r="EZQ526" s="682"/>
      <c r="EZR526" s="682"/>
      <c r="EZS526" s="682"/>
      <c r="EZT526" s="682"/>
      <c r="EZU526" s="682"/>
      <c r="EZV526" s="682"/>
      <c r="EZW526" s="682"/>
      <c r="EZX526" s="682"/>
      <c r="EZY526" s="682"/>
      <c r="EZZ526" s="682"/>
      <c r="FAA526" s="682"/>
      <c r="FAB526" s="682"/>
      <c r="FAC526" s="682"/>
      <c r="FAD526" s="682"/>
      <c r="FAE526" s="682"/>
      <c r="FAF526" s="682"/>
      <c r="FAG526" s="682"/>
      <c r="FAH526" s="682"/>
      <c r="FAI526" s="682"/>
      <c r="FAJ526" s="682"/>
      <c r="FAK526" s="682"/>
      <c r="FAL526" s="682"/>
      <c r="FAM526" s="682"/>
      <c r="FAN526" s="682"/>
      <c r="FAO526" s="682"/>
      <c r="FAP526" s="682"/>
      <c r="FAQ526" s="682"/>
      <c r="FAR526" s="682"/>
      <c r="FAS526" s="682"/>
      <c r="FAT526" s="682"/>
      <c r="FAU526" s="682"/>
      <c r="FAV526" s="682"/>
      <c r="FAW526" s="682"/>
      <c r="FAX526" s="682"/>
      <c r="FAY526" s="682"/>
      <c r="FAZ526" s="682"/>
      <c r="FBA526" s="682"/>
      <c r="FBB526" s="682"/>
      <c r="FBC526" s="682"/>
      <c r="FBD526" s="682"/>
      <c r="FBE526" s="682"/>
      <c r="FBF526" s="682"/>
      <c r="FBG526" s="682"/>
      <c r="FBH526" s="682"/>
      <c r="FBI526" s="682"/>
      <c r="FBJ526" s="682"/>
      <c r="FBK526" s="682"/>
      <c r="FBL526" s="682"/>
      <c r="FBM526" s="682"/>
      <c r="FBN526" s="682"/>
      <c r="FBO526" s="682"/>
      <c r="FBP526" s="682"/>
      <c r="FBQ526" s="682"/>
      <c r="FBR526" s="682"/>
      <c r="FBS526" s="682"/>
      <c r="FBT526" s="682"/>
      <c r="FBU526" s="682"/>
      <c r="FBV526" s="682"/>
      <c r="FBW526" s="682"/>
      <c r="FBX526" s="682"/>
      <c r="FBY526" s="682"/>
      <c r="FBZ526" s="682"/>
      <c r="FCA526" s="682"/>
      <c r="FCB526" s="682"/>
      <c r="FCC526" s="682"/>
      <c r="FCD526" s="682"/>
      <c r="FCE526" s="682"/>
      <c r="FCF526" s="682"/>
      <c r="FCG526" s="682"/>
      <c r="FCH526" s="682"/>
      <c r="FCI526" s="682"/>
      <c r="FCJ526" s="682"/>
      <c r="FCK526" s="682"/>
      <c r="FCL526" s="682"/>
      <c r="FCM526" s="682"/>
      <c r="FCN526" s="682"/>
      <c r="FCO526" s="682"/>
      <c r="FCP526" s="682"/>
      <c r="FCQ526" s="682"/>
      <c r="FCR526" s="682"/>
      <c r="FCS526" s="682"/>
      <c r="FCT526" s="682"/>
      <c r="FCU526" s="682"/>
      <c r="FCV526" s="682"/>
      <c r="FCW526" s="682"/>
      <c r="FCX526" s="682"/>
      <c r="FCY526" s="682"/>
      <c r="FCZ526" s="682"/>
      <c r="FDA526" s="682"/>
      <c r="FDB526" s="682"/>
      <c r="FDC526" s="682"/>
      <c r="FDD526" s="682"/>
      <c r="FDE526" s="682"/>
      <c r="FDF526" s="682"/>
      <c r="FDG526" s="682"/>
      <c r="FDH526" s="682"/>
      <c r="FDI526" s="682"/>
      <c r="FDJ526" s="682"/>
      <c r="FDK526" s="682"/>
      <c r="FDL526" s="682"/>
      <c r="FDM526" s="682"/>
      <c r="FDN526" s="682"/>
      <c r="FDO526" s="682"/>
      <c r="FDP526" s="682"/>
      <c r="FDQ526" s="682"/>
      <c r="FDR526" s="682"/>
      <c r="FDS526" s="682"/>
      <c r="FDT526" s="682"/>
      <c r="FDU526" s="682"/>
      <c r="FDV526" s="682"/>
      <c r="FDW526" s="682"/>
      <c r="FDX526" s="682"/>
      <c r="FDY526" s="682"/>
      <c r="FDZ526" s="682"/>
      <c r="FEA526" s="682"/>
      <c r="FEB526" s="682"/>
      <c r="FEC526" s="682"/>
      <c r="FED526" s="682"/>
      <c r="FEE526" s="682"/>
      <c r="FEF526" s="682"/>
      <c r="FEG526" s="682"/>
      <c r="FEH526" s="682"/>
      <c r="FEI526" s="682"/>
      <c r="FEJ526" s="682"/>
      <c r="FEK526" s="682"/>
      <c r="FEL526" s="682"/>
      <c r="FEM526" s="682"/>
      <c r="FEN526" s="682"/>
      <c r="FEO526" s="682"/>
      <c r="FEP526" s="682"/>
      <c r="FEQ526" s="682"/>
      <c r="FER526" s="682"/>
      <c r="FES526" s="682"/>
      <c r="FET526" s="682"/>
      <c r="FEU526" s="682"/>
      <c r="FEV526" s="682"/>
      <c r="FEW526" s="682"/>
      <c r="FEX526" s="682"/>
      <c r="FEY526" s="682"/>
      <c r="FEZ526" s="682"/>
      <c r="FFA526" s="682"/>
      <c r="FFB526" s="682"/>
      <c r="FFC526" s="682"/>
      <c r="FFD526" s="682"/>
      <c r="FFE526" s="682"/>
      <c r="FFF526" s="682"/>
      <c r="FFG526" s="682"/>
      <c r="FFH526" s="682"/>
      <c r="FFI526" s="682"/>
      <c r="FFJ526" s="682"/>
      <c r="FFK526" s="682"/>
      <c r="FFL526" s="682"/>
      <c r="FFM526" s="682"/>
      <c r="FFN526" s="682"/>
      <c r="FFO526" s="682"/>
      <c r="FFP526" s="682"/>
      <c r="FFQ526" s="682"/>
      <c r="FFR526" s="682"/>
      <c r="FFS526" s="682"/>
      <c r="FFT526" s="682"/>
      <c r="FFU526" s="682"/>
      <c r="FFV526" s="682"/>
      <c r="FFW526" s="682"/>
      <c r="FFX526" s="682"/>
      <c r="FFY526" s="682"/>
      <c r="FFZ526" s="682"/>
      <c r="FGA526" s="682"/>
      <c r="FGB526" s="682"/>
      <c r="FGC526" s="682"/>
      <c r="FGD526" s="682"/>
      <c r="FGE526" s="682"/>
      <c r="FGF526" s="682"/>
      <c r="FGG526" s="682"/>
      <c r="FGH526" s="682"/>
      <c r="FGI526" s="682"/>
      <c r="FGJ526" s="682"/>
      <c r="FGK526" s="682"/>
      <c r="FGL526" s="682"/>
      <c r="FGM526" s="682"/>
      <c r="FGN526" s="682"/>
      <c r="FGO526" s="682"/>
      <c r="FGP526" s="682"/>
      <c r="FGQ526" s="682"/>
      <c r="FGR526" s="682"/>
      <c r="FGS526" s="682"/>
      <c r="FGT526" s="682"/>
      <c r="FGU526" s="682"/>
      <c r="FGV526" s="682"/>
      <c r="FGW526" s="682"/>
      <c r="FGX526" s="682"/>
      <c r="FGY526" s="682"/>
      <c r="FGZ526" s="682"/>
      <c r="FHA526" s="682"/>
      <c r="FHB526" s="682"/>
      <c r="FHC526" s="682"/>
      <c r="FHD526" s="682"/>
      <c r="FHE526" s="682"/>
      <c r="FHF526" s="682"/>
      <c r="FHG526" s="682"/>
      <c r="FHH526" s="682"/>
      <c r="FHI526" s="682"/>
      <c r="FHJ526" s="682"/>
      <c r="FHK526" s="682"/>
      <c r="FHL526" s="682"/>
      <c r="FHM526" s="682"/>
      <c r="FHN526" s="682"/>
      <c r="FHO526" s="682"/>
      <c r="FHP526" s="682"/>
      <c r="FHQ526" s="682"/>
      <c r="FHR526" s="682"/>
      <c r="FHS526" s="682"/>
      <c r="FHT526" s="682"/>
      <c r="FHU526" s="682"/>
      <c r="FHV526" s="682"/>
      <c r="FHW526" s="682"/>
      <c r="FHX526" s="682"/>
      <c r="FHY526" s="682"/>
      <c r="FHZ526" s="682"/>
      <c r="FIA526" s="682"/>
      <c r="FIB526" s="682"/>
      <c r="FIC526" s="682"/>
      <c r="FID526" s="682"/>
      <c r="FIE526" s="682"/>
      <c r="FIF526" s="682"/>
      <c r="FIG526" s="682"/>
      <c r="FIH526" s="682"/>
      <c r="FII526" s="682"/>
      <c r="FIJ526" s="682"/>
      <c r="FIK526" s="682"/>
      <c r="FIL526" s="682"/>
      <c r="FIM526" s="682"/>
      <c r="FIN526" s="682"/>
      <c r="FIO526" s="682"/>
      <c r="FIP526" s="682"/>
      <c r="FIQ526" s="682"/>
      <c r="FIR526" s="682"/>
      <c r="FIS526" s="682"/>
      <c r="FIT526" s="682"/>
      <c r="FIU526" s="682"/>
      <c r="FIV526" s="682"/>
      <c r="FIW526" s="682"/>
      <c r="FIX526" s="682"/>
      <c r="FIY526" s="682"/>
      <c r="FIZ526" s="682"/>
      <c r="FJA526" s="682"/>
      <c r="FJB526" s="682"/>
      <c r="FJC526" s="682"/>
      <c r="FJD526" s="682"/>
      <c r="FJE526" s="682"/>
      <c r="FJF526" s="682"/>
      <c r="FJG526" s="682"/>
      <c r="FJH526" s="682"/>
      <c r="FJI526" s="682"/>
      <c r="FJJ526" s="682"/>
      <c r="FJK526" s="682"/>
      <c r="FJL526" s="682"/>
      <c r="FJM526" s="682"/>
      <c r="FJN526" s="682"/>
      <c r="FJO526" s="682"/>
      <c r="FJP526" s="682"/>
      <c r="FJQ526" s="682"/>
      <c r="FJR526" s="682"/>
      <c r="FJS526" s="682"/>
      <c r="FJT526" s="682"/>
      <c r="FJU526" s="682"/>
      <c r="FJV526" s="682"/>
      <c r="FJW526" s="682"/>
      <c r="FJX526" s="682"/>
      <c r="FJY526" s="682"/>
      <c r="FJZ526" s="682"/>
      <c r="FKA526" s="682"/>
      <c r="FKB526" s="682"/>
      <c r="FKC526" s="682"/>
      <c r="FKD526" s="682"/>
      <c r="FKE526" s="682"/>
      <c r="FKF526" s="682"/>
      <c r="FKG526" s="682"/>
      <c r="FKH526" s="682"/>
      <c r="FKI526" s="682"/>
      <c r="FKJ526" s="682"/>
      <c r="FKK526" s="682"/>
      <c r="FKL526" s="682"/>
      <c r="FKM526" s="682"/>
      <c r="FKN526" s="682"/>
      <c r="FKO526" s="682"/>
      <c r="FKP526" s="682"/>
      <c r="FKQ526" s="682"/>
      <c r="FKR526" s="682"/>
      <c r="FKS526" s="682"/>
      <c r="FKT526" s="682"/>
      <c r="FKU526" s="682"/>
      <c r="FKV526" s="682"/>
      <c r="FKW526" s="682"/>
      <c r="FKX526" s="682"/>
      <c r="FKY526" s="682"/>
      <c r="FKZ526" s="682"/>
      <c r="FLA526" s="682"/>
      <c r="FLB526" s="682"/>
      <c r="FLC526" s="682"/>
      <c r="FLD526" s="682"/>
      <c r="FLE526" s="682"/>
      <c r="FLF526" s="682"/>
      <c r="FLG526" s="682"/>
      <c r="FLH526" s="682"/>
      <c r="FLI526" s="682"/>
      <c r="FLJ526" s="682"/>
      <c r="FLK526" s="682"/>
      <c r="FLL526" s="682"/>
      <c r="FLM526" s="682"/>
      <c r="FLN526" s="682"/>
      <c r="FLO526" s="682"/>
      <c r="FLP526" s="682"/>
      <c r="FLQ526" s="682"/>
      <c r="FLR526" s="682"/>
      <c r="FLS526" s="682"/>
      <c r="FLT526" s="682"/>
      <c r="FLU526" s="682"/>
      <c r="FLV526" s="682"/>
      <c r="FLW526" s="682"/>
      <c r="FLX526" s="682"/>
      <c r="FLY526" s="682"/>
      <c r="FLZ526" s="682"/>
      <c r="FMA526" s="682"/>
      <c r="FMB526" s="682"/>
      <c r="FMC526" s="682"/>
      <c r="FMD526" s="682"/>
      <c r="FME526" s="682"/>
      <c r="FMF526" s="682"/>
      <c r="FMG526" s="682"/>
      <c r="FMH526" s="682"/>
      <c r="FMI526" s="682"/>
      <c r="FMJ526" s="682"/>
      <c r="FMK526" s="682"/>
      <c r="FML526" s="682"/>
      <c r="FMM526" s="682"/>
      <c r="FMN526" s="682"/>
      <c r="FMO526" s="682"/>
      <c r="FMP526" s="682"/>
      <c r="FMQ526" s="682"/>
      <c r="FMR526" s="682"/>
      <c r="FMS526" s="682"/>
      <c r="FMT526" s="682"/>
      <c r="FMU526" s="682"/>
      <c r="FMV526" s="682"/>
      <c r="FMW526" s="682"/>
      <c r="FMX526" s="682"/>
      <c r="FMY526" s="682"/>
      <c r="FMZ526" s="682"/>
      <c r="FNA526" s="682"/>
      <c r="FNB526" s="682"/>
      <c r="FNC526" s="682"/>
      <c r="FND526" s="682"/>
      <c r="FNE526" s="682"/>
      <c r="FNF526" s="682"/>
      <c r="FNG526" s="682"/>
      <c r="FNH526" s="682"/>
      <c r="FNI526" s="682"/>
      <c r="FNJ526" s="682"/>
      <c r="FNK526" s="682"/>
      <c r="FNL526" s="682"/>
      <c r="FNM526" s="682"/>
      <c r="FNN526" s="682"/>
      <c r="FNO526" s="682"/>
      <c r="FNP526" s="682"/>
      <c r="FNQ526" s="682"/>
      <c r="FNR526" s="682"/>
      <c r="FNS526" s="682"/>
      <c r="FNT526" s="682"/>
      <c r="FNU526" s="682"/>
      <c r="FNV526" s="682"/>
      <c r="FNW526" s="682"/>
      <c r="FNX526" s="682"/>
      <c r="FNY526" s="682"/>
      <c r="FNZ526" s="682"/>
      <c r="FOA526" s="682"/>
      <c r="FOB526" s="682"/>
      <c r="FOC526" s="682"/>
      <c r="FOD526" s="682"/>
      <c r="FOE526" s="682"/>
      <c r="FOF526" s="682"/>
      <c r="FOG526" s="682"/>
      <c r="FOH526" s="682"/>
      <c r="FOI526" s="682"/>
      <c r="FOJ526" s="682"/>
      <c r="FOK526" s="682"/>
      <c r="FOL526" s="682"/>
      <c r="FOM526" s="682"/>
      <c r="FON526" s="682"/>
      <c r="FOO526" s="682"/>
      <c r="FOP526" s="682"/>
      <c r="FOQ526" s="682"/>
      <c r="FOR526" s="682"/>
      <c r="FOS526" s="682"/>
      <c r="FOT526" s="682"/>
      <c r="FOU526" s="682"/>
      <c r="FOV526" s="682"/>
      <c r="FOW526" s="682"/>
      <c r="FOX526" s="682"/>
      <c r="FOY526" s="682"/>
      <c r="FOZ526" s="682"/>
      <c r="FPA526" s="682"/>
      <c r="FPB526" s="682"/>
      <c r="FPC526" s="682"/>
      <c r="FPD526" s="682"/>
      <c r="FPE526" s="682"/>
      <c r="FPF526" s="682"/>
      <c r="FPG526" s="682"/>
      <c r="FPH526" s="682"/>
      <c r="FPI526" s="682"/>
      <c r="FPJ526" s="682"/>
      <c r="FPK526" s="682"/>
      <c r="FPL526" s="682"/>
      <c r="FPM526" s="682"/>
      <c r="FPN526" s="682"/>
      <c r="FPO526" s="682"/>
      <c r="FPP526" s="682"/>
      <c r="FPQ526" s="682"/>
      <c r="FPR526" s="682"/>
      <c r="FPS526" s="682"/>
      <c r="FPT526" s="682"/>
      <c r="FPU526" s="682"/>
      <c r="FPV526" s="682"/>
      <c r="FPW526" s="682"/>
      <c r="FPX526" s="682"/>
      <c r="FPY526" s="682"/>
      <c r="FPZ526" s="682"/>
      <c r="FQA526" s="682"/>
      <c r="FQB526" s="682"/>
      <c r="FQC526" s="682"/>
      <c r="FQD526" s="682"/>
      <c r="FQE526" s="682"/>
      <c r="FQF526" s="682"/>
      <c r="FQG526" s="682"/>
      <c r="FQH526" s="682"/>
      <c r="FQI526" s="682"/>
      <c r="FQJ526" s="682"/>
      <c r="FQK526" s="682"/>
      <c r="FQL526" s="682"/>
      <c r="FQM526" s="682"/>
      <c r="FQN526" s="682"/>
      <c r="FQO526" s="682"/>
      <c r="FQP526" s="682"/>
      <c r="FQQ526" s="682"/>
      <c r="FQR526" s="682"/>
      <c r="FQS526" s="682"/>
      <c r="FQT526" s="682"/>
      <c r="FQU526" s="682"/>
      <c r="FQV526" s="682"/>
      <c r="FQW526" s="682"/>
      <c r="FQX526" s="682"/>
      <c r="FQY526" s="682"/>
      <c r="FQZ526" s="682"/>
      <c r="FRA526" s="682"/>
      <c r="FRB526" s="682"/>
      <c r="FRC526" s="682"/>
      <c r="FRD526" s="682"/>
      <c r="FRE526" s="682"/>
      <c r="FRF526" s="682"/>
      <c r="FRG526" s="682"/>
      <c r="FRH526" s="682"/>
      <c r="FRI526" s="682"/>
      <c r="FRJ526" s="682"/>
      <c r="FRK526" s="682"/>
      <c r="FRL526" s="682"/>
      <c r="FRM526" s="682"/>
      <c r="FRN526" s="682"/>
      <c r="FRO526" s="682"/>
      <c r="FRP526" s="682"/>
      <c r="FRQ526" s="682"/>
      <c r="FRR526" s="682"/>
      <c r="FRS526" s="682"/>
      <c r="FRT526" s="682"/>
      <c r="FRU526" s="682"/>
      <c r="FRV526" s="682"/>
      <c r="FRW526" s="682"/>
      <c r="FRX526" s="682"/>
      <c r="FRY526" s="682"/>
      <c r="FRZ526" s="682"/>
      <c r="FSA526" s="682"/>
      <c r="FSB526" s="682"/>
      <c r="FSC526" s="682"/>
      <c r="FSD526" s="682"/>
      <c r="FSE526" s="682"/>
      <c r="FSF526" s="682"/>
      <c r="FSG526" s="682"/>
      <c r="FSH526" s="682"/>
      <c r="FSI526" s="682"/>
      <c r="FSJ526" s="682"/>
      <c r="FSK526" s="682"/>
      <c r="FSL526" s="682"/>
      <c r="FSM526" s="682"/>
      <c r="FSN526" s="682"/>
      <c r="FSO526" s="682"/>
      <c r="FSP526" s="682"/>
      <c r="FSQ526" s="682"/>
      <c r="FSR526" s="682"/>
      <c r="FSS526" s="682"/>
      <c r="FST526" s="682"/>
      <c r="FSU526" s="682"/>
      <c r="FSV526" s="682"/>
      <c r="FSW526" s="682"/>
      <c r="FSX526" s="682"/>
      <c r="FSY526" s="682"/>
      <c r="FSZ526" s="682"/>
      <c r="FTA526" s="682"/>
      <c r="FTB526" s="682"/>
      <c r="FTC526" s="682"/>
      <c r="FTD526" s="682"/>
      <c r="FTE526" s="682"/>
      <c r="FTF526" s="682"/>
      <c r="FTG526" s="682"/>
      <c r="FTH526" s="682"/>
      <c r="FTI526" s="682"/>
      <c r="FTJ526" s="682"/>
      <c r="FTK526" s="682"/>
      <c r="FTL526" s="682"/>
      <c r="FTM526" s="682"/>
      <c r="FTN526" s="682"/>
      <c r="FTO526" s="682"/>
      <c r="FTP526" s="682"/>
      <c r="FTQ526" s="682"/>
      <c r="FTR526" s="682"/>
      <c r="FTS526" s="682"/>
      <c r="FTT526" s="682"/>
      <c r="FTU526" s="682"/>
      <c r="FTV526" s="682"/>
      <c r="FTW526" s="682"/>
      <c r="FTX526" s="682"/>
      <c r="FTY526" s="682"/>
      <c r="FTZ526" s="682"/>
      <c r="FUA526" s="682"/>
      <c r="FUB526" s="682"/>
      <c r="FUC526" s="682"/>
      <c r="FUD526" s="682"/>
      <c r="FUE526" s="682"/>
      <c r="FUF526" s="682"/>
      <c r="FUG526" s="682"/>
      <c r="FUH526" s="682"/>
      <c r="FUI526" s="682"/>
      <c r="FUJ526" s="682"/>
      <c r="FUK526" s="682"/>
      <c r="FUL526" s="682"/>
      <c r="FUM526" s="682"/>
      <c r="FUN526" s="682"/>
      <c r="FUO526" s="682"/>
      <c r="FUP526" s="682"/>
      <c r="FUQ526" s="682"/>
      <c r="FUR526" s="682"/>
      <c r="FUS526" s="682"/>
      <c r="FUT526" s="682"/>
      <c r="FUU526" s="682"/>
      <c r="FUV526" s="682"/>
      <c r="FUW526" s="682"/>
      <c r="FUX526" s="682"/>
      <c r="FUY526" s="682"/>
      <c r="FUZ526" s="682"/>
      <c r="FVA526" s="682"/>
      <c r="FVB526" s="682"/>
      <c r="FVC526" s="682"/>
      <c r="FVD526" s="682"/>
      <c r="FVE526" s="682"/>
      <c r="FVF526" s="682"/>
      <c r="FVG526" s="682"/>
      <c r="FVH526" s="682"/>
      <c r="FVI526" s="682"/>
      <c r="FVJ526" s="682"/>
      <c r="FVK526" s="682"/>
      <c r="FVL526" s="682"/>
      <c r="FVM526" s="682"/>
      <c r="FVN526" s="682"/>
      <c r="FVO526" s="682"/>
      <c r="FVP526" s="682"/>
      <c r="FVQ526" s="682"/>
      <c r="FVR526" s="682"/>
      <c r="FVS526" s="682"/>
      <c r="FVT526" s="682"/>
      <c r="FVU526" s="682"/>
      <c r="FVV526" s="682"/>
      <c r="FVW526" s="682"/>
      <c r="FVX526" s="682"/>
      <c r="FVY526" s="682"/>
      <c r="FVZ526" s="682"/>
      <c r="FWA526" s="682"/>
      <c r="FWB526" s="682"/>
      <c r="FWC526" s="682"/>
      <c r="FWD526" s="682"/>
      <c r="FWE526" s="682"/>
      <c r="FWF526" s="682"/>
      <c r="FWG526" s="682"/>
      <c r="FWH526" s="682"/>
      <c r="FWI526" s="682"/>
      <c r="FWJ526" s="682"/>
      <c r="FWK526" s="682"/>
      <c r="FWL526" s="682"/>
      <c r="FWM526" s="682"/>
      <c r="FWN526" s="682"/>
      <c r="FWO526" s="682"/>
      <c r="FWP526" s="682"/>
      <c r="FWQ526" s="682"/>
      <c r="FWR526" s="682"/>
      <c r="FWS526" s="682"/>
      <c r="FWT526" s="682"/>
      <c r="FWU526" s="682"/>
      <c r="FWV526" s="682"/>
      <c r="FWW526" s="682"/>
      <c r="FWX526" s="682"/>
      <c r="FWY526" s="682"/>
      <c r="FWZ526" s="682"/>
      <c r="FXA526" s="682"/>
      <c r="FXB526" s="682"/>
      <c r="FXC526" s="682"/>
      <c r="FXD526" s="682"/>
      <c r="FXE526" s="682"/>
      <c r="FXF526" s="682"/>
      <c r="FXG526" s="682"/>
      <c r="FXH526" s="682"/>
      <c r="FXI526" s="682"/>
      <c r="FXJ526" s="682"/>
      <c r="FXK526" s="682"/>
      <c r="FXL526" s="682"/>
      <c r="FXM526" s="682"/>
      <c r="FXN526" s="682"/>
      <c r="FXO526" s="682"/>
      <c r="FXP526" s="682"/>
      <c r="FXQ526" s="682"/>
      <c r="FXR526" s="682"/>
      <c r="FXS526" s="682"/>
      <c r="FXT526" s="682"/>
      <c r="FXU526" s="682"/>
      <c r="FXV526" s="682"/>
      <c r="FXW526" s="682"/>
      <c r="FXX526" s="682"/>
      <c r="FXY526" s="682"/>
      <c r="FXZ526" s="682"/>
      <c r="FYA526" s="682"/>
      <c r="FYB526" s="682"/>
      <c r="FYC526" s="682"/>
      <c r="FYD526" s="682"/>
      <c r="FYE526" s="682"/>
      <c r="FYF526" s="682"/>
      <c r="FYG526" s="682"/>
      <c r="FYH526" s="682"/>
      <c r="FYI526" s="682"/>
      <c r="FYJ526" s="682"/>
      <c r="FYK526" s="682"/>
      <c r="FYL526" s="682"/>
      <c r="FYM526" s="682"/>
      <c r="FYN526" s="682"/>
      <c r="FYO526" s="682"/>
      <c r="FYP526" s="682"/>
      <c r="FYQ526" s="682"/>
      <c r="FYR526" s="682"/>
      <c r="FYS526" s="682"/>
      <c r="FYT526" s="682"/>
      <c r="FYU526" s="682"/>
      <c r="FYV526" s="682"/>
      <c r="FYW526" s="682"/>
      <c r="FYX526" s="682"/>
      <c r="FYY526" s="682"/>
      <c r="FYZ526" s="682"/>
      <c r="FZA526" s="682"/>
      <c r="FZB526" s="682"/>
      <c r="FZC526" s="682"/>
      <c r="FZD526" s="682"/>
      <c r="FZE526" s="682"/>
      <c r="FZF526" s="682"/>
      <c r="FZG526" s="682"/>
      <c r="FZH526" s="682"/>
      <c r="FZI526" s="682"/>
      <c r="FZJ526" s="682"/>
      <c r="FZK526" s="682"/>
      <c r="FZL526" s="682"/>
      <c r="FZM526" s="682"/>
      <c r="FZN526" s="682"/>
      <c r="FZO526" s="682"/>
      <c r="FZP526" s="682"/>
      <c r="FZQ526" s="682"/>
      <c r="FZR526" s="682"/>
      <c r="FZS526" s="682"/>
      <c r="FZT526" s="682"/>
      <c r="FZU526" s="682"/>
      <c r="FZV526" s="682"/>
      <c r="FZW526" s="682"/>
      <c r="FZX526" s="682"/>
      <c r="FZY526" s="682"/>
      <c r="FZZ526" s="682"/>
      <c r="GAA526" s="682"/>
      <c r="GAB526" s="682"/>
      <c r="GAC526" s="682"/>
      <c r="GAD526" s="682"/>
      <c r="GAE526" s="682"/>
      <c r="GAF526" s="682"/>
      <c r="GAG526" s="682"/>
      <c r="GAH526" s="682"/>
      <c r="GAI526" s="682"/>
      <c r="GAJ526" s="682"/>
      <c r="GAK526" s="682"/>
      <c r="GAL526" s="682"/>
      <c r="GAM526" s="682"/>
      <c r="GAN526" s="682"/>
      <c r="GAO526" s="682"/>
      <c r="GAP526" s="682"/>
      <c r="GAQ526" s="682"/>
      <c r="GAR526" s="682"/>
      <c r="GAS526" s="682"/>
      <c r="GAT526" s="682"/>
      <c r="GAU526" s="682"/>
      <c r="GAV526" s="682"/>
      <c r="GAW526" s="682"/>
      <c r="GAX526" s="682"/>
      <c r="GAY526" s="682"/>
      <c r="GAZ526" s="682"/>
      <c r="GBA526" s="682"/>
      <c r="GBB526" s="682"/>
      <c r="GBC526" s="682"/>
      <c r="GBD526" s="682"/>
      <c r="GBE526" s="682"/>
      <c r="GBF526" s="682"/>
      <c r="GBG526" s="682"/>
      <c r="GBH526" s="682"/>
      <c r="GBI526" s="682"/>
      <c r="GBJ526" s="682"/>
      <c r="GBK526" s="682"/>
      <c r="GBL526" s="682"/>
      <c r="GBM526" s="682"/>
      <c r="GBN526" s="682"/>
      <c r="GBO526" s="682"/>
      <c r="GBP526" s="682"/>
      <c r="GBQ526" s="682"/>
      <c r="GBR526" s="682"/>
      <c r="GBS526" s="682"/>
      <c r="GBT526" s="682"/>
      <c r="GBU526" s="682"/>
      <c r="GBV526" s="682"/>
      <c r="GBW526" s="682"/>
      <c r="GBX526" s="682"/>
      <c r="GBY526" s="682"/>
      <c r="GBZ526" s="682"/>
      <c r="GCA526" s="682"/>
      <c r="GCB526" s="682"/>
      <c r="GCC526" s="682"/>
      <c r="GCD526" s="682"/>
      <c r="GCE526" s="682"/>
      <c r="GCF526" s="682"/>
      <c r="GCG526" s="682"/>
      <c r="GCH526" s="682"/>
      <c r="GCI526" s="682"/>
      <c r="GCJ526" s="682"/>
      <c r="GCK526" s="682"/>
      <c r="GCL526" s="682"/>
      <c r="GCM526" s="682"/>
      <c r="GCN526" s="682"/>
      <c r="GCO526" s="682"/>
      <c r="GCP526" s="682"/>
      <c r="GCQ526" s="682"/>
      <c r="GCR526" s="682"/>
      <c r="GCS526" s="682"/>
      <c r="GCT526" s="682"/>
      <c r="GCU526" s="682"/>
      <c r="GCV526" s="682"/>
      <c r="GCW526" s="682"/>
      <c r="GCX526" s="682"/>
      <c r="GCY526" s="682"/>
      <c r="GCZ526" s="682"/>
      <c r="GDA526" s="682"/>
      <c r="GDB526" s="682"/>
      <c r="GDC526" s="682"/>
      <c r="GDD526" s="682"/>
      <c r="GDE526" s="682"/>
      <c r="GDF526" s="682"/>
      <c r="GDG526" s="682"/>
      <c r="GDH526" s="682"/>
      <c r="GDI526" s="682"/>
      <c r="GDJ526" s="682"/>
      <c r="GDK526" s="682"/>
      <c r="GDL526" s="682"/>
      <c r="GDM526" s="682"/>
      <c r="GDN526" s="682"/>
      <c r="GDO526" s="682"/>
      <c r="GDP526" s="682"/>
      <c r="GDQ526" s="682"/>
      <c r="GDR526" s="682"/>
      <c r="GDS526" s="682"/>
      <c r="GDT526" s="682"/>
      <c r="GDU526" s="682"/>
      <c r="GDV526" s="682"/>
      <c r="GDW526" s="682"/>
      <c r="GDX526" s="682"/>
      <c r="GDY526" s="682"/>
      <c r="GDZ526" s="682"/>
      <c r="GEA526" s="682"/>
      <c r="GEB526" s="682"/>
      <c r="GEC526" s="682"/>
      <c r="GED526" s="682"/>
      <c r="GEE526" s="682"/>
      <c r="GEF526" s="682"/>
      <c r="GEG526" s="682"/>
      <c r="GEH526" s="682"/>
      <c r="GEI526" s="682"/>
      <c r="GEJ526" s="682"/>
      <c r="GEK526" s="682"/>
      <c r="GEL526" s="682"/>
      <c r="GEM526" s="682"/>
      <c r="GEN526" s="682"/>
      <c r="GEO526" s="682"/>
      <c r="GEP526" s="682"/>
      <c r="GEQ526" s="682"/>
      <c r="GER526" s="682"/>
      <c r="GES526" s="682"/>
      <c r="GET526" s="682"/>
      <c r="GEU526" s="682"/>
      <c r="GEV526" s="682"/>
      <c r="GEW526" s="682"/>
      <c r="GEX526" s="682"/>
      <c r="GEY526" s="682"/>
      <c r="GEZ526" s="682"/>
      <c r="GFA526" s="682"/>
      <c r="GFB526" s="682"/>
      <c r="GFC526" s="682"/>
      <c r="GFD526" s="682"/>
      <c r="GFE526" s="682"/>
      <c r="GFF526" s="682"/>
      <c r="GFG526" s="682"/>
      <c r="GFH526" s="682"/>
      <c r="GFI526" s="682"/>
      <c r="GFJ526" s="682"/>
      <c r="GFK526" s="682"/>
      <c r="GFL526" s="682"/>
      <c r="GFM526" s="682"/>
      <c r="GFN526" s="682"/>
      <c r="GFO526" s="682"/>
      <c r="GFP526" s="682"/>
      <c r="GFQ526" s="682"/>
      <c r="GFR526" s="682"/>
      <c r="GFS526" s="682"/>
      <c r="GFT526" s="682"/>
      <c r="GFU526" s="682"/>
      <c r="GFV526" s="682"/>
      <c r="GFW526" s="682"/>
      <c r="GFX526" s="682"/>
      <c r="GFY526" s="682"/>
      <c r="GFZ526" s="682"/>
      <c r="GGA526" s="682"/>
      <c r="GGB526" s="682"/>
      <c r="GGC526" s="682"/>
      <c r="GGD526" s="682"/>
      <c r="GGE526" s="682"/>
      <c r="GGF526" s="682"/>
      <c r="GGG526" s="682"/>
      <c r="GGH526" s="682"/>
      <c r="GGI526" s="682"/>
      <c r="GGJ526" s="682"/>
      <c r="GGK526" s="682"/>
      <c r="GGL526" s="682"/>
      <c r="GGM526" s="682"/>
      <c r="GGN526" s="682"/>
      <c r="GGO526" s="682"/>
      <c r="GGP526" s="682"/>
      <c r="GGQ526" s="682"/>
      <c r="GGR526" s="682"/>
      <c r="GGS526" s="682"/>
      <c r="GGT526" s="682"/>
      <c r="GGU526" s="682"/>
      <c r="GGV526" s="682"/>
      <c r="GGW526" s="682"/>
      <c r="GGX526" s="682"/>
      <c r="GGY526" s="682"/>
      <c r="GGZ526" s="682"/>
      <c r="GHA526" s="682"/>
      <c r="GHB526" s="682"/>
      <c r="GHC526" s="682"/>
      <c r="GHD526" s="682"/>
      <c r="GHE526" s="682"/>
      <c r="GHF526" s="682"/>
      <c r="GHG526" s="682"/>
      <c r="GHH526" s="682"/>
      <c r="GHI526" s="682"/>
      <c r="GHJ526" s="682"/>
      <c r="GHK526" s="682"/>
      <c r="GHL526" s="682"/>
      <c r="GHM526" s="682"/>
      <c r="GHN526" s="682"/>
      <c r="GHO526" s="682"/>
      <c r="GHP526" s="682"/>
      <c r="GHQ526" s="682"/>
      <c r="GHR526" s="682"/>
      <c r="GHS526" s="682"/>
      <c r="GHT526" s="682"/>
      <c r="GHU526" s="682"/>
      <c r="GHV526" s="682"/>
      <c r="GHW526" s="682"/>
      <c r="GHX526" s="682"/>
      <c r="GHY526" s="682"/>
      <c r="GHZ526" s="682"/>
      <c r="GIA526" s="682"/>
      <c r="GIB526" s="682"/>
      <c r="GIC526" s="682"/>
      <c r="GID526" s="682"/>
      <c r="GIE526" s="682"/>
      <c r="GIF526" s="682"/>
      <c r="GIG526" s="682"/>
      <c r="GIH526" s="682"/>
      <c r="GII526" s="682"/>
      <c r="GIJ526" s="682"/>
      <c r="GIK526" s="682"/>
      <c r="GIL526" s="682"/>
      <c r="GIM526" s="682"/>
      <c r="GIN526" s="682"/>
      <c r="GIO526" s="682"/>
      <c r="GIP526" s="682"/>
      <c r="GIQ526" s="682"/>
      <c r="GIR526" s="682"/>
      <c r="GIS526" s="682"/>
      <c r="GIT526" s="682"/>
      <c r="GIU526" s="682"/>
      <c r="GIV526" s="682"/>
      <c r="GIW526" s="682"/>
      <c r="GIX526" s="682"/>
      <c r="GIY526" s="682"/>
      <c r="GIZ526" s="682"/>
      <c r="GJA526" s="682"/>
      <c r="GJB526" s="682"/>
      <c r="GJC526" s="682"/>
      <c r="GJD526" s="682"/>
      <c r="GJE526" s="682"/>
      <c r="GJF526" s="682"/>
      <c r="GJG526" s="682"/>
      <c r="GJH526" s="682"/>
      <c r="GJI526" s="682"/>
      <c r="GJJ526" s="682"/>
      <c r="GJK526" s="682"/>
      <c r="GJL526" s="682"/>
      <c r="GJM526" s="682"/>
      <c r="GJN526" s="682"/>
      <c r="GJO526" s="682"/>
      <c r="GJP526" s="682"/>
      <c r="GJQ526" s="682"/>
      <c r="GJR526" s="682"/>
      <c r="GJS526" s="682"/>
      <c r="GJT526" s="682"/>
      <c r="GJU526" s="682"/>
      <c r="GJV526" s="682"/>
      <c r="GJW526" s="682"/>
      <c r="GJX526" s="682"/>
      <c r="GJY526" s="682"/>
      <c r="GJZ526" s="682"/>
      <c r="GKA526" s="682"/>
      <c r="GKB526" s="682"/>
      <c r="GKC526" s="682"/>
      <c r="GKD526" s="682"/>
      <c r="GKE526" s="682"/>
      <c r="GKF526" s="682"/>
      <c r="GKG526" s="682"/>
      <c r="GKH526" s="682"/>
      <c r="GKI526" s="682"/>
      <c r="GKJ526" s="682"/>
      <c r="GKK526" s="682"/>
      <c r="GKL526" s="682"/>
      <c r="GKM526" s="682"/>
      <c r="GKN526" s="682"/>
      <c r="GKO526" s="682"/>
      <c r="GKP526" s="682"/>
      <c r="GKQ526" s="682"/>
      <c r="GKR526" s="682"/>
      <c r="GKS526" s="682"/>
      <c r="GKT526" s="682"/>
      <c r="GKU526" s="682"/>
      <c r="GKV526" s="682"/>
      <c r="GKW526" s="682"/>
      <c r="GKX526" s="682"/>
      <c r="GKY526" s="682"/>
      <c r="GKZ526" s="682"/>
      <c r="GLA526" s="682"/>
      <c r="GLB526" s="682"/>
      <c r="GLC526" s="682"/>
      <c r="GLD526" s="682"/>
      <c r="GLE526" s="682"/>
      <c r="GLF526" s="682"/>
      <c r="GLG526" s="682"/>
      <c r="GLH526" s="682"/>
      <c r="GLI526" s="682"/>
      <c r="GLJ526" s="682"/>
      <c r="GLK526" s="682"/>
      <c r="GLL526" s="682"/>
      <c r="GLM526" s="682"/>
      <c r="GLN526" s="682"/>
      <c r="GLO526" s="682"/>
      <c r="GLP526" s="682"/>
      <c r="GLQ526" s="682"/>
      <c r="GLR526" s="682"/>
      <c r="GLS526" s="682"/>
      <c r="GLT526" s="682"/>
      <c r="GLU526" s="682"/>
      <c r="GLV526" s="682"/>
      <c r="GLW526" s="682"/>
      <c r="GLX526" s="682"/>
      <c r="GLY526" s="682"/>
      <c r="GLZ526" s="682"/>
      <c r="GMA526" s="682"/>
      <c r="GMB526" s="682"/>
      <c r="GMC526" s="682"/>
      <c r="GMD526" s="682"/>
      <c r="GME526" s="682"/>
      <c r="GMF526" s="682"/>
      <c r="GMG526" s="682"/>
      <c r="GMH526" s="682"/>
      <c r="GMI526" s="682"/>
      <c r="GMJ526" s="682"/>
      <c r="GMK526" s="682"/>
      <c r="GML526" s="682"/>
      <c r="GMM526" s="682"/>
      <c r="GMN526" s="682"/>
      <c r="GMO526" s="682"/>
      <c r="GMP526" s="682"/>
      <c r="GMQ526" s="682"/>
      <c r="GMR526" s="682"/>
      <c r="GMS526" s="682"/>
      <c r="GMT526" s="682"/>
      <c r="GMU526" s="682"/>
      <c r="GMV526" s="682"/>
      <c r="GMW526" s="682"/>
      <c r="GMX526" s="682"/>
      <c r="GMY526" s="682"/>
      <c r="GMZ526" s="682"/>
      <c r="GNA526" s="682"/>
      <c r="GNB526" s="682"/>
      <c r="GNC526" s="682"/>
      <c r="GND526" s="682"/>
      <c r="GNE526" s="682"/>
      <c r="GNF526" s="682"/>
      <c r="GNG526" s="682"/>
      <c r="GNH526" s="682"/>
      <c r="GNI526" s="682"/>
      <c r="GNJ526" s="682"/>
      <c r="GNK526" s="682"/>
      <c r="GNL526" s="682"/>
      <c r="GNM526" s="682"/>
      <c r="GNN526" s="682"/>
      <c r="GNO526" s="682"/>
      <c r="GNP526" s="682"/>
      <c r="GNQ526" s="682"/>
      <c r="GNR526" s="682"/>
      <c r="GNS526" s="682"/>
      <c r="GNT526" s="682"/>
      <c r="GNU526" s="682"/>
      <c r="GNV526" s="682"/>
      <c r="GNW526" s="682"/>
      <c r="GNX526" s="682"/>
      <c r="GNY526" s="682"/>
      <c r="GNZ526" s="682"/>
      <c r="GOA526" s="682"/>
      <c r="GOB526" s="682"/>
      <c r="GOC526" s="682"/>
      <c r="GOD526" s="682"/>
      <c r="GOE526" s="682"/>
      <c r="GOF526" s="682"/>
      <c r="GOG526" s="682"/>
      <c r="GOH526" s="682"/>
      <c r="GOI526" s="682"/>
      <c r="GOJ526" s="682"/>
      <c r="GOK526" s="682"/>
      <c r="GOL526" s="682"/>
      <c r="GOM526" s="682"/>
      <c r="GON526" s="682"/>
      <c r="GOO526" s="682"/>
      <c r="GOP526" s="682"/>
      <c r="GOQ526" s="682"/>
      <c r="GOR526" s="682"/>
      <c r="GOS526" s="682"/>
      <c r="GOT526" s="682"/>
      <c r="GOU526" s="682"/>
      <c r="GOV526" s="682"/>
      <c r="GOW526" s="682"/>
      <c r="GOX526" s="682"/>
      <c r="GOY526" s="682"/>
      <c r="GOZ526" s="682"/>
      <c r="GPA526" s="682"/>
      <c r="GPB526" s="682"/>
      <c r="GPC526" s="682"/>
      <c r="GPD526" s="682"/>
      <c r="GPE526" s="682"/>
      <c r="GPF526" s="682"/>
      <c r="GPG526" s="682"/>
      <c r="GPH526" s="682"/>
      <c r="GPI526" s="682"/>
      <c r="GPJ526" s="682"/>
      <c r="GPK526" s="682"/>
      <c r="GPL526" s="682"/>
      <c r="GPM526" s="682"/>
      <c r="GPN526" s="682"/>
      <c r="GPO526" s="682"/>
      <c r="GPP526" s="682"/>
      <c r="GPQ526" s="682"/>
      <c r="GPR526" s="682"/>
      <c r="GPS526" s="682"/>
      <c r="GPT526" s="682"/>
      <c r="GPU526" s="682"/>
      <c r="GPV526" s="682"/>
      <c r="GPW526" s="682"/>
      <c r="GPX526" s="682"/>
      <c r="GPY526" s="682"/>
      <c r="GPZ526" s="682"/>
      <c r="GQA526" s="682"/>
      <c r="GQB526" s="682"/>
      <c r="GQC526" s="682"/>
      <c r="GQD526" s="682"/>
      <c r="GQE526" s="682"/>
      <c r="GQF526" s="682"/>
      <c r="GQG526" s="682"/>
      <c r="GQH526" s="682"/>
      <c r="GQI526" s="682"/>
      <c r="GQJ526" s="682"/>
      <c r="GQK526" s="682"/>
      <c r="GQL526" s="682"/>
      <c r="GQM526" s="682"/>
      <c r="GQN526" s="682"/>
      <c r="GQO526" s="682"/>
      <c r="GQP526" s="682"/>
      <c r="GQQ526" s="682"/>
      <c r="GQR526" s="682"/>
      <c r="GQS526" s="682"/>
      <c r="GQT526" s="682"/>
      <c r="GQU526" s="682"/>
      <c r="GQV526" s="682"/>
      <c r="GQW526" s="682"/>
      <c r="GQX526" s="682"/>
      <c r="GQY526" s="682"/>
      <c r="GQZ526" s="682"/>
      <c r="GRA526" s="682"/>
      <c r="GRB526" s="682"/>
      <c r="GRC526" s="682"/>
      <c r="GRD526" s="682"/>
      <c r="GRE526" s="682"/>
      <c r="GRF526" s="682"/>
      <c r="GRG526" s="682"/>
      <c r="GRH526" s="682"/>
      <c r="GRI526" s="682"/>
      <c r="GRJ526" s="682"/>
      <c r="GRK526" s="682"/>
      <c r="GRL526" s="682"/>
      <c r="GRM526" s="682"/>
      <c r="GRN526" s="682"/>
      <c r="GRO526" s="682"/>
      <c r="GRP526" s="682"/>
      <c r="GRQ526" s="682"/>
      <c r="GRR526" s="682"/>
      <c r="GRS526" s="682"/>
      <c r="GRT526" s="682"/>
      <c r="GRU526" s="682"/>
      <c r="GRV526" s="682"/>
      <c r="GRW526" s="682"/>
      <c r="GRX526" s="682"/>
      <c r="GRY526" s="682"/>
      <c r="GRZ526" s="682"/>
      <c r="GSA526" s="682"/>
      <c r="GSB526" s="682"/>
      <c r="GSC526" s="682"/>
      <c r="GSD526" s="682"/>
      <c r="GSE526" s="682"/>
      <c r="GSF526" s="682"/>
      <c r="GSG526" s="682"/>
      <c r="GSH526" s="682"/>
      <c r="GSI526" s="682"/>
      <c r="GSJ526" s="682"/>
      <c r="GSK526" s="682"/>
      <c r="GSL526" s="682"/>
      <c r="GSM526" s="682"/>
      <c r="GSN526" s="682"/>
      <c r="GSO526" s="682"/>
      <c r="GSP526" s="682"/>
      <c r="GSQ526" s="682"/>
      <c r="GSR526" s="682"/>
      <c r="GSS526" s="682"/>
      <c r="GST526" s="682"/>
      <c r="GSU526" s="682"/>
      <c r="GSV526" s="682"/>
      <c r="GSW526" s="682"/>
      <c r="GSX526" s="682"/>
      <c r="GSY526" s="682"/>
      <c r="GSZ526" s="682"/>
      <c r="GTA526" s="682"/>
      <c r="GTB526" s="682"/>
      <c r="GTC526" s="682"/>
      <c r="GTD526" s="682"/>
      <c r="GTE526" s="682"/>
      <c r="GTF526" s="682"/>
      <c r="GTG526" s="682"/>
      <c r="GTH526" s="682"/>
      <c r="GTI526" s="682"/>
      <c r="GTJ526" s="682"/>
      <c r="GTK526" s="682"/>
      <c r="GTL526" s="682"/>
      <c r="GTM526" s="682"/>
      <c r="GTN526" s="682"/>
      <c r="GTO526" s="682"/>
      <c r="GTP526" s="682"/>
      <c r="GTQ526" s="682"/>
      <c r="GTR526" s="682"/>
      <c r="GTS526" s="682"/>
      <c r="GTT526" s="682"/>
      <c r="GTU526" s="682"/>
      <c r="GTV526" s="682"/>
      <c r="GTW526" s="682"/>
      <c r="GTX526" s="682"/>
      <c r="GTY526" s="682"/>
      <c r="GTZ526" s="682"/>
      <c r="GUA526" s="682"/>
      <c r="GUB526" s="682"/>
      <c r="GUC526" s="682"/>
      <c r="GUD526" s="682"/>
      <c r="GUE526" s="682"/>
      <c r="GUF526" s="682"/>
      <c r="GUG526" s="682"/>
      <c r="GUH526" s="682"/>
      <c r="GUI526" s="682"/>
      <c r="GUJ526" s="682"/>
      <c r="GUK526" s="682"/>
      <c r="GUL526" s="682"/>
      <c r="GUM526" s="682"/>
      <c r="GUN526" s="682"/>
      <c r="GUO526" s="682"/>
      <c r="GUP526" s="682"/>
      <c r="GUQ526" s="682"/>
      <c r="GUR526" s="682"/>
      <c r="GUS526" s="682"/>
      <c r="GUT526" s="682"/>
      <c r="GUU526" s="682"/>
      <c r="GUV526" s="682"/>
      <c r="GUW526" s="682"/>
      <c r="GUX526" s="682"/>
      <c r="GUY526" s="682"/>
      <c r="GUZ526" s="682"/>
      <c r="GVA526" s="682"/>
      <c r="GVB526" s="682"/>
      <c r="GVC526" s="682"/>
      <c r="GVD526" s="682"/>
      <c r="GVE526" s="682"/>
      <c r="GVF526" s="682"/>
      <c r="GVG526" s="682"/>
      <c r="GVH526" s="682"/>
      <c r="GVI526" s="682"/>
      <c r="GVJ526" s="682"/>
      <c r="GVK526" s="682"/>
      <c r="GVL526" s="682"/>
      <c r="GVM526" s="682"/>
      <c r="GVN526" s="682"/>
      <c r="GVO526" s="682"/>
      <c r="GVP526" s="682"/>
      <c r="GVQ526" s="682"/>
      <c r="GVR526" s="682"/>
      <c r="GVS526" s="682"/>
      <c r="GVT526" s="682"/>
      <c r="GVU526" s="682"/>
      <c r="GVV526" s="682"/>
      <c r="GVW526" s="682"/>
      <c r="GVX526" s="682"/>
      <c r="GVY526" s="682"/>
      <c r="GVZ526" s="682"/>
      <c r="GWA526" s="682"/>
      <c r="GWB526" s="682"/>
      <c r="GWC526" s="682"/>
      <c r="GWD526" s="682"/>
      <c r="GWE526" s="682"/>
      <c r="GWF526" s="682"/>
      <c r="GWG526" s="682"/>
      <c r="GWH526" s="682"/>
      <c r="GWI526" s="682"/>
      <c r="GWJ526" s="682"/>
      <c r="GWK526" s="682"/>
      <c r="GWL526" s="682"/>
      <c r="GWM526" s="682"/>
      <c r="GWN526" s="682"/>
      <c r="GWO526" s="682"/>
      <c r="GWP526" s="682"/>
      <c r="GWQ526" s="682"/>
      <c r="GWR526" s="682"/>
      <c r="GWS526" s="682"/>
      <c r="GWT526" s="682"/>
      <c r="GWU526" s="682"/>
      <c r="GWV526" s="682"/>
      <c r="GWW526" s="682"/>
      <c r="GWX526" s="682"/>
      <c r="GWY526" s="682"/>
      <c r="GWZ526" s="682"/>
      <c r="GXA526" s="682"/>
      <c r="GXB526" s="682"/>
      <c r="GXC526" s="682"/>
      <c r="GXD526" s="682"/>
      <c r="GXE526" s="682"/>
      <c r="GXF526" s="682"/>
      <c r="GXG526" s="682"/>
      <c r="GXH526" s="682"/>
      <c r="GXI526" s="682"/>
      <c r="GXJ526" s="682"/>
      <c r="GXK526" s="682"/>
      <c r="GXL526" s="682"/>
      <c r="GXM526" s="682"/>
      <c r="GXN526" s="682"/>
      <c r="GXO526" s="682"/>
      <c r="GXP526" s="682"/>
      <c r="GXQ526" s="682"/>
      <c r="GXR526" s="682"/>
      <c r="GXS526" s="682"/>
      <c r="GXT526" s="682"/>
      <c r="GXU526" s="682"/>
      <c r="GXV526" s="682"/>
      <c r="GXW526" s="682"/>
      <c r="GXX526" s="682"/>
      <c r="GXY526" s="682"/>
      <c r="GXZ526" s="682"/>
      <c r="GYA526" s="682"/>
      <c r="GYB526" s="682"/>
      <c r="GYC526" s="682"/>
      <c r="GYD526" s="682"/>
      <c r="GYE526" s="682"/>
      <c r="GYF526" s="682"/>
      <c r="GYG526" s="682"/>
      <c r="GYH526" s="682"/>
      <c r="GYI526" s="682"/>
      <c r="GYJ526" s="682"/>
      <c r="GYK526" s="682"/>
      <c r="GYL526" s="682"/>
      <c r="GYM526" s="682"/>
      <c r="GYN526" s="682"/>
      <c r="GYO526" s="682"/>
      <c r="GYP526" s="682"/>
      <c r="GYQ526" s="682"/>
      <c r="GYR526" s="682"/>
      <c r="GYS526" s="682"/>
      <c r="GYT526" s="682"/>
      <c r="GYU526" s="682"/>
      <c r="GYV526" s="682"/>
      <c r="GYW526" s="682"/>
      <c r="GYX526" s="682"/>
      <c r="GYY526" s="682"/>
      <c r="GYZ526" s="682"/>
      <c r="GZA526" s="682"/>
      <c r="GZB526" s="682"/>
      <c r="GZC526" s="682"/>
      <c r="GZD526" s="682"/>
      <c r="GZE526" s="682"/>
      <c r="GZF526" s="682"/>
      <c r="GZG526" s="682"/>
      <c r="GZH526" s="682"/>
      <c r="GZI526" s="682"/>
      <c r="GZJ526" s="682"/>
      <c r="GZK526" s="682"/>
      <c r="GZL526" s="682"/>
      <c r="GZM526" s="682"/>
      <c r="GZN526" s="682"/>
      <c r="GZO526" s="682"/>
      <c r="GZP526" s="682"/>
      <c r="GZQ526" s="682"/>
      <c r="GZR526" s="682"/>
      <c r="GZS526" s="682"/>
      <c r="GZT526" s="682"/>
      <c r="GZU526" s="682"/>
      <c r="GZV526" s="682"/>
      <c r="GZW526" s="682"/>
      <c r="GZX526" s="682"/>
      <c r="GZY526" s="682"/>
      <c r="GZZ526" s="682"/>
      <c r="HAA526" s="682"/>
      <c r="HAB526" s="682"/>
      <c r="HAC526" s="682"/>
      <c r="HAD526" s="682"/>
      <c r="HAE526" s="682"/>
      <c r="HAF526" s="682"/>
      <c r="HAG526" s="682"/>
      <c r="HAH526" s="682"/>
      <c r="HAI526" s="682"/>
      <c r="HAJ526" s="682"/>
      <c r="HAK526" s="682"/>
      <c r="HAL526" s="682"/>
      <c r="HAM526" s="682"/>
      <c r="HAN526" s="682"/>
      <c r="HAO526" s="682"/>
      <c r="HAP526" s="682"/>
      <c r="HAQ526" s="682"/>
      <c r="HAR526" s="682"/>
      <c r="HAS526" s="682"/>
      <c r="HAT526" s="682"/>
      <c r="HAU526" s="682"/>
      <c r="HAV526" s="682"/>
      <c r="HAW526" s="682"/>
      <c r="HAX526" s="682"/>
      <c r="HAY526" s="682"/>
      <c r="HAZ526" s="682"/>
      <c r="HBA526" s="682"/>
      <c r="HBB526" s="682"/>
      <c r="HBC526" s="682"/>
      <c r="HBD526" s="682"/>
      <c r="HBE526" s="682"/>
      <c r="HBF526" s="682"/>
      <c r="HBG526" s="682"/>
      <c r="HBH526" s="682"/>
      <c r="HBI526" s="682"/>
      <c r="HBJ526" s="682"/>
      <c r="HBK526" s="682"/>
      <c r="HBL526" s="682"/>
      <c r="HBM526" s="682"/>
      <c r="HBN526" s="682"/>
      <c r="HBO526" s="682"/>
      <c r="HBP526" s="682"/>
      <c r="HBQ526" s="682"/>
      <c r="HBR526" s="682"/>
      <c r="HBS526" s="682"/>
      <c r="HBT526" s="682"/>
      <c r="HBU526" s="682"/>
      <c r="HBV526" s="682"/>
      <c r="HBW526" s="682"/>
      <c r="HBX526" s="682"/>
      <c r="HBY526" s="682"/>
      <c r="HBZ526" s="682"/>
      <c r="HCA526" s="682"/>
      <c r="HCB526" s="682"/>
      <c r="HCC526" s="682"/>
      <c r="HCD526" s="682"/>
      <c r="HCE526" s="682"/>
      <c r="HCF526" s="682"/>
      <c r="HCG526" s="682"/>
      <c r="HCH526" s="682"/>
      <c r="HCI526" s="682"/>
      <c r="HCJ526" s="682"/>
      <c r="HCK526" s="682"/>
      <c r="HCL526" s="682"/>
      <c r="HCM526" s="682"/>
      <c r="HCN526" s="682"/>
      <c r="HCO526" s="682"/>
      <c r="HCP526" s="682"/>
      <c r="HCQ526" s="682"/>
      <c r="HCR526" s="682"/>
      <c r="HCS526" s="682"/>
      <c r="HCT526" s="682"/>
      <c r="HCU526" s="682"/>
      <c r="HCV526" s="682"/>
      <c r="HCW526" s="682"/>
      <c r="HCX526" s="682"/>
      <c r="HCY526" s="682"/>
      <c r="HCZ526" s="682"/>
      <c r="HDA526" s="682"/>
      <c r="HDB526" s="682"/>
      <c r="HDC526" s="682"/>
      <c r="HDD526" s="682"/>
      <c r="HDE526" s="682"/>
      <c r="HDF526" s="682"/>
      <c r="HDG526" s="682"/>
      <c r="HDH526" s="682"/>
      <c r="HDI526" s="682"/>
      <c r="HDJ526" s="682"/>
      <c r="HDK526" s="682"/>
      <c r="HDL526" s="682"/>
      <c r="HDM526" s="682"/>
      <c r="HDN526" s="682"/>
      <c r="HDO526" s="682"/>
      <c r="HDP526" s="682"/>
      <c r="HDQ526" s="682"/>
      <c r="HDR526" s="682"/>
      <c r="HDS526" s="682"/>
      <c r="HDT526" s="682"/>
      <c r="HDU526" s="682"/>
      <c r="HDV526" s="682"/>
      <c r="HDW526" s="682"/>
      <c r="HDX526" s="682"/>
      <c r="HDY526" s="682"/>
      <c r="HDZ526" s="682"/>
      <c r="HEA526" s="682"/>
      <c r="HEB526" s="682"/>
      <c r="HEC526" s="682"/>
      <c r="HED526" s="682"/>
      <c r="HEE526" s="682"/>
      <c r="HEF526" s="682"/>
      <c r="HEG526" s="682"/>
      <c r="HEH526" s="682"/>
      <c r="HEI526" s="682"/>
      <c r="HEJ526" s="682"/>
      <c r="HEK526" s="682"/>
      <c r="HEL526" s="682"/>
      <c r="HEM526" s="682"/>
      <c r="HEN526" s="682"/>
      <c r="HEO526" s="682"/>
      <c r="HEP526" s="682"/>
      <c r="HEQ526" s="682"/>
      <c r="HER526" s="682"/>
      <c r="HES526" s="682"/>
      <c r="HET526" s="682"/>
      <c r="HEU526" s="682"/>
      <c r="HEV526" s="682"/>
      <c r="HEW526" s="682"/>
      <c r="HEX526" s="682"/>
      <c r="HEY526" s="682"/>
      <c r="HEZ526" s="682"/>
      <c r="HFA526" s="682"/>
      <c r="HFB526" s="682"/>
      <c r="HFC526" s="682"/>
      <c r="HFD526" s="682"/>
      <c r="HFE526" s="682"/>
      <c r="HFF526" s="682"/>
      <c r="HFG526" s="682"/>
      <c r="HFH526" s="682"/>
      <c r="HFI526" s="682"/>
      <c r="HFJ526" s="682"/>
      <c r="HFK526" s="682"/>
      <c r="HFL526" s="682"/>
      <c r="HFM526" s="682"/>
      <c r="HFN526" s="682"/>
      <c r="HFO526" s="682"/>
      <c r="HFP526" s="682"/>
      <c r="HFQ526" s="682"/>
      <c r="HFR526" s="682"/>
      <c r="HFS526" s="682"/>
      <c r="HFT526" s="682"/>
      <c r="HFU526" s="682"/>
      <c r="HFV526" s="682"/>
      <c r="HFW526" s="682"/>
      <c r="HFX526" s="682"/>
      <c r="HFY526" s="682"/>
      <c r="HFZ526" s="682"/>
      <c r="HGA526" s="682"/>
      <c r="HGB526" s="682"/>
      <c r="HGC526" s="682"/>
      <c r="HGD526" s="682"/>
      <c r="HGE526" s="682"/>
      <c r="HGF526" s="682"/>
      <c r="HGG526" s="682"/>
      <c r="HGH526" s="682"/>
      <c r="HGI526" s="682"/>
      <c r="HGJ526" s="682"/>
      <c r="HGK526" s="682"/>
      <c r="HGL526" s="682"/>
      <c r="HGM526" s="682"/>
      <c r="HGN526" s="682"/>
      <c r="HGO526" s="682"/>
      <c r="HGP526" s="682"/>
      <c r="HGQ526" s="682"/>
      <c r="HGR526" s="682"/>
      <c r="HGS526" s="682"/>
      <c r="HGT526" s="682"/>
      <c r="HGU526" s="682"/>
      <c r="HGV526" s="682"/>
      <c r="HGW526" s="682"/>
      <c r="HGX526" s="682"/>
      <c r="HGY526" s="682"/>
      <c r="HGZ526" s="682"/>
      <c r="HHA526" s="682"/>
      <c r="HHB526" s="682"/>
      <c r="HHC526" s="682"/>
      <c r="HHD526" s="682"/>
      <c r="HHE526" s="682"/>
      <c r="HHF526" s="682"/>
      <c r="HHG526" s="682"/>
      <c r="HHH526" s="682"/>
      <c r="HHI526" s="682"/>
      <c r="HHJ526" s="682"/>
      <c r="HHK526" s="682"/>
      <c r="HHL526" s="682"/>
      <c r="HHM526" s="682"/>
      <c r="HHN526" s="682"/>
      <c r="HHO526" s="682"/>
      <c r="HHP526" s="682"/>
      <c r="HHQ526" s="682"/>
      <c r="HHR526" s="682"/>
      <c r="HHS526" s="682"/>
      <c r="HHT526" s="682"/>
      <c r="HHU526" s="682"/>
      <c r="HHV526" s="682"/>
      <c r="HHW526" s="682"/>
      <c r="HHX526" s="682"/>
      <c r="HHY526" s="682"/>
      <c r="HHZ526" s="682"/>
      <c r="HIA526" s="682"/>
      <c r="HIB526" s="682"/>
      <c r="HIC526" s="682"/>
      <c r="HID526" s="682"/>
      <c r="HIE526" s="682"/>
      <c r="HIF526" s="682"/>
      <c r="HIG526" s="682"/>
      <c r="HIH526" s="682"/>
      <c r="HII526" s="682"/>
      <c r="HIJ526" s="682"/>
      <c r="HIK526" s="682"/>
      <c r="HIL526" s="682"/>
      <c r="HIM526" s="682"/>
      <c r="HIN526" s="682"/>
      <c r="HIO526" s="682"/>
      <c r="HIP526" s="682"/>
      <c r="HIQ526" s="682"/>
      <c r="HIR526" s="682"/>
      <c r="HIS526" s="682"/>
      <c r="HIT526" s="682"/>
      <c r="HIU526" s="682"/>
      <c r="HIV526" s="682"/>
      <c r="HIW526" s="682"/>
      <c r="HIX526" s="682"/>
      <c r="HIY526" s="682"/>
      <c r="HIZ526" s="682"/>
      <c r="HJA526" s="682"/>
      <c r="HJB526" s="682"/>
      <c r="HJC526" s="682"/>
      <c r="HJD526" s="682"/>
      <c r="HJE526" s="682"/>
      <c r="HJF526" s="682"/>
      <c r="HJG526" s="682"/>
      <c r="HJH526" s="682"/>
      <c r="HJI526" s="682"/>
      <c r="HJJ526" s="682"/>
      <c r="HJK526" s="682"/>
      <c r="HJL526" s="682"/>
      <c r="HJM526" s="682"/>
      <c r="HJN526" s="682"/>
      <c r="HJO526" s="682"/>
      <c r="HJP526" s="682"/>
      <c r="HJQ526" s="682"/>
      <c r="HJR526" s="682"/>
      <c r="HJS526" s="682"/>
      <c r="HJT526" s="682"/>
      <c r="HJU526" s="682"/>
      <c r="HJV526" s="682"/>
      <c r="HJW526" s="682"/>
      <c r="HJX526" s="682"/>
      <c r="HJY526" s="682"/>
      <c r="HJZ526" s="682"/>
      <c r="HKA526" s="682"/>
      <c r="HKB526" s="682"/>
      <c r="HKC526" s="682"/>
      <c r="HKD526" s="682"/>
      <c r="HKE526" s="682"/>
      <c r="HKF526" s="682"/>
      <c r="HKG526" s="682"/>
      <c r="HKH526" s="682"/>
      <c r="HKI526" s="682"/>
      <c r="HKJ526" s="682"/>
      <c r="HKK526" s="682"/>
      <c r="HKL526" s="682"/>
      <c r="HKM526" s="682"/>
      <c r="HKN526" s="682"/>
      <c r="HKO526" s="682"/>
      <c r="HKP526" s="682"/>
      <c r="HKQ526" s="682"/>
      <c r="HKR526" s="682"/>
      <c r="HKS526" s="682"/>
      <c r="HKT526" s="682"/>
      <c r="HKU526" s="682"/>
      <c r="HKV526" s="682"/>
      <c r="HKW526" s="682"/>
      <c r="HKX526" s="682"/>
      <c r="HKY526" s="682"/>
      <c r="HKZ526" s="682"/>
      <c r="HLA526" s="682"/>
      <c r="HLB526" s="682"/>
      <c r="HLC526" s="682"/>
      <c r="HLD526" s="682"/>
      <c r="HLE526" s="682"/>
      <c r="HLF526" s="682"/>
      <c r="HLG526" s="682"/>
      <c r="HLH526" s="682"/>
      <c r="HLI526" s="682"/>
      <c r="HLJ526" s="682"/>
      <c r="HLK526" s="682"/>
      <c r="HLL526" s="682"/>
      <c r="HLM526" s="682"/>
      <c r="HLN526" s="682"/>
      <c r="HLO526" s="682"/>
      <c r="HLP526" s="682"/>
      <c r="HLQ526" s="682"/>
      <c r="HLR526" s="682"/>
      <c r="HLS526" s="682"/>
      <c r="HLT526" s="682"/>
      <c r="HLU526" s="682"/>
      <c r="HLV526" s="682"/>
      <c r="HLW526" s="682"/>
      <c r="HLX526" s="682"/>
      <c r="HLY526" s="682"/>
      <c r="HLZ526" s="682"/>
      <c r="HMA526" s="682"/>
      <c r="HMB526" s="682"/>
      <c r="HMC526" s="682"/>
      <c r="HMD526" s="682"/>
      <c r="HME526" s="682"/>
      <c r="HMF526" s="682"/>
      <c r="HMG526" s="682"/>
      <c r="HMH526" s="682"/>
      <c r="HMI526" s="682"/>
      <c r="HMJ526" s="682"/>
      <c r="HMK526" s="682"/>
      <c r="HML526" s="682"/>
      <c r="HMM526" s="682"/>
      <c r="HMN526" s="682"/>
      <c r="HMO526" s="682"/>
      <c r="HMP526" s="682"/>
      <c r="HMQ526" s="682"/>
      <c r="HMR526" s="682"/>
      <c r="HMS526" s="682"/>
      <c r="HMT526" s="682"/>
      <c r="HMU526" s="682"/>
      <c r="HMV526" s="682"/>
      <c r="HMW526" s="682"/>
      <c r="HMX526" s="682"/>
      <c r="HMY526" s="682"/>
      <c r="HMZ526" s="682"/>
      <c r="HNA526" s="682"/>
      <c r="HNB526" s="682"/>
      <c r="HNC526" s="682"/>
      <c r="HND526" s="682"/>
      <c r="HNE526" s="682"/>
      <c r="HNF526" s="682"/>
      <c r="HNG526" s="682"/>
      <c r="HNH526" s="682"/>
      <c r="HNI526" s="682"/>
      <c r="HNJ526" s="682"/>
      <c r="HNK526" s="682"/>
      <c r="HNL526" s="682"/>
      <c r="HNM526" s="682"/>
      <c r="HNN526" s="682"/>
      <c r="HNO526" s="682"/>
      <c r="HNP526" s="682"/>
      <c r="HNQ526" s="682"/>
      <c r="HNR526" s="682"/>
      <c r="HNS526" s="682"/>
      <c r="HNT526" s="682"/>
      <c r="HNU526" s="682"/>
      <c r="HNV526" s="682"/>
      <c r="HNW526" s="682"/>
      <c r="HNX526" s="682"/>
      <c r="HNY526" s="682"/>
      <c r="HNZ526" s="682"/>
      <c r="HOA526" s="682"/>
      <c r="HOB526" s="682"/>
      <c r="HOC526" s="682"/>
      <c r="HOD526" s="682"/>
      <c r="HOE526" s="682"/>
      <c r="HOF526" s="682"/>
      <c r="HOG526" s="682"/>
      <c r="HOH526" s="682"/>
      <c r="HOI526" s="682"/>
      <c r="HOJ526" s="682"/>
      <c r="HOK526" s="682"/>
      <c r="HOL526" s="682"/>
      <c r="HOM526" s="682"/>
      <c r="HON526" s="682"/>
      <c r="HOO526" s="682"/>
      <c r="HOP526" s="682"/>
      <c r="HOQ526" s="682"/>
      <c r="HOR526" s="682"/>
      <c r="HOS526" s="682"/>
      <c r="HOT526" s="682"/>
      <c r="HOU526" s="682"/>
      <c r="HOV526" s="682"/>
      <c r="HOW526" s="682"/>
      <c r="HOX526" s="682"/>
      <c r="HOY526" s="682"/>
      <c r="HOZ526" s="682"/>
      <c r="HPA526" s="682"/>
      <c r="HPB526" s="682"/>
      <c r="HPC526" s="682"/>
      <c r="HPD526" s="682"/>
      <c r="HPE526" s="682"/>
      <c r="HPF526" s="682"/>
      <c r="HPG526" s="682"/>
      <c r="HPH526" s="682"/>
      <c r="HPI526" s="682"/>
      <c r="HPJ526" s="682"/>
      <c r="HPK526" s="682"/>
      <c r="HPL526" s="682"/>
      <c r="HPM526" s="682"/>
      <c r="HPN526" s="682"/>
      <c r="HPO526" s="682"/>
      <c r="HPP526" s="682"/>
      <c r="HPQ526" s="682"/>
      <c r="HPR526" s="682"/>
      <c r="HPS526" s="682"/>
      <c r="HPT526" s="682"/>
      <c r="HPU526" s="682"/>
      <c r="HPV526" s="682"/>
      <c r="HPW526" s="682"/>
      <c r="HPX526" s="682"/>
      <c r="HPY526" s="682"/>
      <c r="HPZ526" s="682"/>
      <c r="HQA526" s="682"/>
      <c r="HQB526" s="682"/>
      <c r="HQC526" s="682"/>
      <c r="HQD526" s="682"/>
      <c r="HQE526" s="682"/>
      <c r="HQF526" s="682"/>
      <c r="HQG526" s="682"/>
      <c r="HQH526" s="682"/>
      <c r="HQI526" s="682"/>
      <c r="HQJ526" s="682"/>
      <c r="HQK526" s="682"/>
      <c r="HQL526" s="682"/>
      <c r="HQM526" s="682"/>
      <c r="HQN526" s="682"/>
      <c r="HQO526" s="682"/>
      <c r="HQP526" s="682"/>
      <c r="HQQ526" s="682"/>
      <c r="HQR526" s="682"/>
      <c r="HQS526" s="682"/>
      <c r="HQT526" s="682"/>
      <c r="HQU526" s="682"/>
      <c r="HQV526" s="682"/>
      <c r="HQW526" s="682"/>
      <c r="HQX526" s="682"/>
      <c r="HQY526" s="682"/>
      <c r="HQZ526" s="682"/>
      <c r="HRA526" s="682"/>
      <c r="HRB526" s="682"/>
      <c r="HRC526" s="682"/>
      <c r="HRD526" s="682"/>
      <c r="HRE526" s="682"/>
      <c r="HRF526" s="682"/>
      <c r="HRG526" s="682"/>
      <c r="HRH526" s="682"/>
      <c r="HRI526" s="682"/>
      <c r="HRJ526" s="682"/>
      <c r="HRK526" s="682"/>
      <c r="HRL526" s="682"/>
      <c r="HRM526" s="682"/>
      <c r="HRN526" s="682"/>
      <c r="HRO526" s="682"/>
      <c r="HRP526" s="682"/>
      <c r="HRQ526" s="682"/>
      <c r="HRR526" s="682"/>
      <c r="HRS526" s="682"/>
      <c r="HRT526" s="682"/>
      <c r="HRU526" s="682"/>
      <c r="HRV526" s="682"/>
      <c r="HRW526" s="682"/>
      <c r="HRX526" s="682"/>
      <c r="HRY526" s="682"/>
      <c r="HRZ526" s="682"/>
      <c r="HSA526" s="682"/>
      <c r="HSB526" s="682"/>
      <c r="HSC526" s="682"/>
      <c r="HSD526" s="682"/>
      <c r="HSE526" s="682"/>
      <c r="HSF526" s="682"/>
      <c r="HSG526" s="682"/>
      <c r="HSH526" s="682"/>
      <c r="HSI526" s="682"/>
      <c r="HSJ526" s="682"/>
      <c r="HSK526" s="682"/>
      <c r="HSL526" s="682"/>
      <c r="HSM526" s="682"/>
      <c r="HSN526" s="682"/>
      <c r="HSO526" s="682"/>
      <c r="HSP526" s="682"/>
      <c r="HSQ526" s="682"/>
      <c r="HSR526" s="682"/>
      <c r="HSS526" s="682"/>
      <c r="HST526" s="682"/>
      <c r="HSU526" s="682"/>
      <c r="HSV526" s="682"/>
      <c r="HSW526" s="682"/>
      <c r="HSX526" s="682"/>
      <c r="HSY526" s="682"/>
      <c r="HSZ526" s="682"/>
      <c r="HTA526" s="682"/>
      <c r="HTB526" s="682"/>
      <c r="HTC526" s="682"/>
      <c r="HTD526" s="682"/>
      <c r="HTE526" s="682"/>
      <c r="HTF526" s="682"/>
      <c r="HTG526" s="682"/>
      <c r="HTH526" s="682"/>
      <c r="HTI526" s="682"/>
      <c r="HTJ526" s="682"/>
      <c r="HTK526" s="682"/>
      <c r="HTL526" s="682"/>
      <c r="HTM526" s="682"/>
      <c r="HTN526" s="682"/>
      <c r="HTO526" s="682"/>
      <c r="HTP526" s="682"/>
      <c r="HTQ526" s="682"/>
      <c r="HTR526" s="682"/>
      <c r="HTS526" s="682"/>
      <c r="HTT526" s="682"/>
      <c r="HTU526" s="682"/>
      <c r="HTV526" s="682"/>
      <c r="HTW526" s="682"/>
      <c r="HTX526" s="682"/>
      <c r="HTY526" s="682"/>
      <c r="HTZ526" s="682"/>
      <c r="HUA526" s="682"/>
      <c r="HUB526" s="682"/>
      <c r="HUC526" s="682"/>
      <c r="HUD526" s="682"/>
      <c r="HUE526" s="682"/>
      <c r="HUF526" s="682"/>
      <c r="HUG526" s="682"/>
      <c r="HUH526" s="682"/>
      <c r="HUI526" s="682"/>
      <c r="HUJ526" s="682"/>
      <c r="HUK526" s="682"/>
      <c r="HUL526" s="682"/>
      <c r="HUM526" s="682"/>
      <c r="HUN526" s="682"/>
      <c r="HUO526" s="682"/>
      <c r="HUP526" s="682"/>
      <c r="HUQ526" s="682"/>
      <c r="HUR526" s="682"/>
      <c r="HUS526" s="682"/>
      <c r="HUT526" s="682"/>
      <c r="HUU526" s="682"/>
      <c r="HUV526" s="682"/>
      <c r="HUW526" s="682"/>
      <c r="HUX526" s="682"/>
      <c r="HUY526" s="682"/>
      <c r="HUZ526" s="682"/>
      <c r="HVA526" s="682"/>
      <c r="HVB526" s="682"/>
      <c r="HVC526" s="682"/>
      <c r="HVD526" s="682"/>
      <c r="HVE526" s="682"/>
      <c r="HVF526" s="682"/>
      <c r="HVG526" s="682"/>
      <c r="HVH526" s="682"/>
      <c r="HVI526" s="682"/>
      <c r="HVJ526" s="682"/>
      <c r="HVK526" s="682"/>
      <c r="HVL526" s="682"/>
      <c r="HVM526" s="682"/>
      <c r="HVN526" s="682"/>
      <c r="HVO526" s="682"/>
      <c r="HVP526" s="682"/>
      <c r="HVQ526" s="682"/>
      <c r="HVR526" s="682"/>
      <c r="HVS526" s="682"/>
      <c r="HVT526" s="682"/>
      <c r="HVU526" s="682"/>
      <c r="HVV526" s="682"/>
      <c r="HVW526" s="682"/>
      <c r="HVX526" s="682"/>
      <c r="HVY526" s="682"/>
      <c r="HVZ526" s="682"/>
      <c r="HWA526" s="682"/>
      <c r="HWB526" s="682"/>
      <c r="HWC526" s="682"/>
      <c r="HWD526" s="682"/>
      <c r="HWE526" s="682"/>
      <c r="HWF526" s="682"/>
      <c r="HWG526" s="682"/>
      <c r="HWH526" s="682"/>
      <c r="HWI526" s="682"/>
      <c r="HWJ526" s="682"/>
      <c r="HWK526" s="682"/>
      <c r="HWL526" s="682"/>
      <c r="HWM526" s="682"/>
      <c r="HWN526" s="682"/>
      <c r="HWO526" s="682"/>
      <c r="HWP526" s="682"/>
      <c r="HWQ526" s="682"/>
      <c r="HWR526" s="682"/>
      <c r="HWS526" s="682"/>
      <c r="HWT526" s="682"/>
      <c r="HWU526" s="682"/>
      <c r="HWV526" s="682"/>
      <c r="HWW526" s="682"/>
      <c r="HWX526" s="682"/>
      <c r="HWY526" s="682"/>
      <c r="HWZ526" s="682"/>
      <c r="HXA526" s="682"/>
      <c r="HXB526" s="682"/>
      <c r="HXC526" s="682"/>
      <c r="HXD526" s="682"/>
      <c r="HXE526" s="682"/>
      <c r="HXF526" s="682"/>
      <c r="HXG526" s="682"/>
      <c r="HXH526" s="682"/>
      <c r="HXI526" s="682"/>
      <c r="HXJ526" s="682"/>
      <c r="HXK526" s="682"/>
      <c r="HXL526" s="682"/>
      <c r="HXM526" s="682"/>
      <c r="HXN526" s="682"/>
      <c r="HXO526" s="682"/>
      <c r="HXP526" s="682"/>
      <c r="HXQ526" s="682"/>
      <c r="HXR526" s="682"/>
      <c r="HXS526" s="682"/>
      <c r="HXT526" s="682"/>
      <c r="HXU526" s="682"/>
      <c r="HXV526" s="682"/>
      <c r="HXW526" s="682"/>
      <c r="HXX526" s="682"/>
      <c r="HXY526" s="682"/>
      <c r="HXZ526" s="682"/>
      <c r="HYA526" s="682"/>
      <c r="HYB526" s="682"/>
      <c r="HYC526" s="682"/>
      <c r="HYD526" s="682"/>
      <c r="HYE526" s="682"/>
      <c r="HYF526" s="682"/>
      <c r="HYG526" s="682"/>
      <c r="HYH526" s="682"/>
      <c r="HYI526" s="682"/>
      <c r="HYJ526" s="682"/>
      <c r="HYK526" s="682"/>
      <c r="HYL526" s="682"/>
      <c r="HYM526" s="682"/>
      <c r="HYN526" s="682"/>
      <c r="HYO526" s="682"/>
      <c r="HYP526" s="682"/>
      <c r="HYQ526" s="682"/>
      <c r="HYR526" s="682"/>
      <c r="HYS526" s="682"/>
      <c r="HYT526" s="682"/>
      <c r="HYU526" s="682"/>
      <c r="HYV526" s="682"/>
      <c r="HYW526" s="682"/>
      <c r="HYX526" s="682"/>
      <c r="HYY526" s="682"/>
      <c r="HYZ526" s="682"/>
      <c r="HZA526" s="682"/>
      <c r="HZB526" s="682"/>
      <c r="HZC526" s="682"/>
      <c r="HZD526" s="682"/>
      <c r="HZE526" s="682"/>
      <c r="HZF526" s="682"/>
      <c r="HZG526" s="682"/>
      <c r="HZH526" s="682"/>
      <c r="HZI526" s="682"/>
      <c r="HZJ526" s="682"/>
      <c r="HZK526" s="682"/>
      <c r="HZL526" s="682"/>
      <c r="HZM526" s="682"/>
      <c r="HZN526" s="682"/>
      <c r="HZO526" s="682"/>
      <c r="HZP526" s="682"/>
      <c r="HZQ526" s="682"/>
      <c r="HZR526" s="682"/>
      <c r="HZS526" s="682"/>
      <c r="HZT526" s="682"/>
      <c r="HZU526" s="682"/>
      <c r="HZV526" s="682"/>
      <c r="HZW526" s="682"/>
      <c r="HZX526" s="682"/>
      <c r="HZY526" s="682"/>
      <c r="HZZ526" s="682"/>
      <c r="IAA526" s="682"/>
      <c r="IAB526" s="682"/>
      <c r="IAC526" s="682"/>
      <c r="IAD526" s="682"/>
      <c r="IAE526" s="682"/>
      <c r="IAF526" s="682"/>
      <c r="IAG526" s="682"/>
      <c r="IAH526" s="682"/>
      <c r="IAI526" s="682"/>
      <c r="IAJ526" s="682"/>
      <c r="IAK526" s="682"/>
      <c r="IAL526" s="682"/>
      <c r="IAM526" s="682"/>
      <c r="IAN526" s="682"/>
      <c r="IAO526" s="682"/>
      <c r="IAP526" s="682"/>
      <c r="IAQ526" s="682"/>
      <c r="IAR526" s="682"/>
      <c r="IAS526" s="682"/>
      <c r="IAT526" s="682"/>
      <c r="IAU526" s="682"/>
      <c r="IAV526" s="682"/>
      <c r="IAW526" s="682"/>
      <c r="IAX526" s="682"/>
      <c r="IAY526" s="682"/>
      <c r="IAZ526" s="682"/>
      <c r="IBA526" s="682"/>
      <c r="IBB526" s="682"/>
      <c r="IBC526" s="682"/>
      <c r="IBD526" s="682"/>
      <c r="IBE526" s="682"/>
      <c r="IBF526" s="682"/>
      <c r="IBG526" s="682"/>
      <c r="IBH526" s="682"/>
      <c r="IBI526" s="682"/>
      <c r="IBJ526" s="682"/>
      <c r="IBK526" s="682"/>
      <c r="IBL526" s="682"/>
      <c r="IBM526" s="682"/>
      <c r="IBN526" s="682"/>
      <c r="IBO526" s="682"/>
      <c r="IBP526" s="682"/>
      <c r="IBQ526" s="682"/>
      <c r="IBR526" s="682"/>
      <c r="IBS526" s="682"/>
      <c r="IBT526" s="682"/>
      <c r="IBU526" s="682"/>
      <c r="IBV526" s="682"/>
      <c r="IBW526" s="682"/>
      <c r="IBX526" s="682"/>
      <c r="IBY526" s="682"/>
      <c r="IBZ526" s="682"/>
      <c r="ICA526" s="682"/>
      <c r="ICB526" s="682"/>
      <c r="ICC526" s="682"/>
      <c r="ICD526" s="682"/>
      <c r="ICE526" s="682"/>
      <c r="ICF526" s="682"/>
      <c r="ICG526" s="682"/>
      <c r="ICH526" s="682"/>
      <c r="ICI526" s="682"/>
      <c r="ICJ526" s="682"/>
      <c r="ICK526" s="682"/>
      <c r="ICL526" s="682"/>
      <c r="ICM526" s="682"/>
      <c r="ICN526" s="682"/>
      <c r="ICO526" s="682"/>
      <c r="ICP526" s="682"/>
      <c r="ICQ526" s="682"/>
      <c r="ICR526" s="682"/>
      <c r="ICS526" s="682"/>
      <c r="ICT526" s="682"/>
      <c r="ICU526" s="682"/>
      <c r="ICV526" s="682"/>
      <c r="ICW526" s="682"/>
      <c r="ICX526" s="682"/>
      <c r="ICY526" s="682"/>
      <c r="ICZ526" s="682"/>
      <c r="IDA526" s="682"/>
      <c r="IDB526" s="682"/>
      <c r="IDC526" s="682"/>
      <c r="IDD526" s="682"/>
      <c r="IDE526" s="682"/>
      <c r="IDF526" s="682"/>
      <c r="IDG526" s="682"/>
      <c r="IDH526" s="682"/>
      <c r="IDI526" s="682"/>
      <c r="IDJ526" s="682"/>
      <c r="IDK526" s="682"/>
      <c r="IDL526" s="682"/>
      <c r="IDM526" s="682"/>
      <c r="IDN526" s="682"/>
      <c r="IDO526" s="682"/>
      <c r="IDP526" s="682"/>
      <c r="IDQ526" s="682"/>
      <c r="IDR526" s="682"/>
      <c r="IDS526" s="682"/>
      <c r="IDT526" s="682"/>
      <c r="IDU526" s="682"/>
      <c r="IDV526" s="682"/>
      <c r="IDW526" s="682"/>
      <c r="IDX526" s="682"/>
      <c r="IDY526" s="682"/>
      <c r="IDZ526" s="682"/>
      <c r="IEA526" s="682"/>
      <c r="IEB526" s="682"/>
      <c r="IEC526" s="682"/>
      <c r="IED526" s="682"/>
      <c r="IEE526" s="682"/>
      <c r="IEF526" s="682"/>
      <c r="IEG526" s="682"/>
      <c r="IEH526" s="682"/>
      <c r="IEI526" s="682"/>
      <c r="IEJ526" s="682"/>
      <c r="IEK526" s="682"/>
      <c r="IEL526" s="682"/>
      <c r="IEM526" s="682"/>
      <c r="IEN526" s="682"/>
      <c r="IEO526" s="682"/>
      <c r="IEP526" s="682"/>
      <c r="IEQ526" s="682"/>
      <c r="IER526" s="682"/>
      <c r="IES526" s="682"/>
      <c r="IET526" s="682"/>
      <c r="IEU526" s="682"/>
      <c r="IEV526" s="682"/>
      <c r="IEW526" s="682"/>
      <c r="IEX526" s="682"/>
      <c r="IEY526" s="682"/>
      <c r="IEZ526" s="682"/>
      <c r="IFA526" s="682"/>
      <c r="IFB526" s="682"/>
      <c r="IFC526" s="682"/>
      <c r="IFD526" s="682"/>
      <c r="IFE526" s="682"/>
      <c r="IFF526" s="682"/>
      <c r="IFG526" s="682"/>
      <c r="IFH526" s="682"/>
      <c r="IFI526" s="682"/>
      <c r="IFJ526" s="682"/>
      <c r="IFK526" s="682"/>
      <c r="IFL526" s="682"/>
      <c r="IFM526" s="682"/>
      <c r="IFN526" s="682"/>
      <c r="IFO526" s="682"/>
      <c r="IFP526" s="682"/>
      <c r="IFQ526" s="682"/>
      <c r="IFR526" s="682"/>
      <c r="IFS526" s="682"/>
      <c r="IFT526" s="682"/>
      <c r="IFU526" s="682"/>
      <c r="IFV526" s="682"/>
      <c r="IFW526" s="682"/>
      <c r="IFX526" s="682"/>
      <c r="IFY526" s="682"/>
      <c r="IFZ526" s="682"/>
      <c r="IGA526" s="682"/>
      <c r="IGB526" s="682"/>
      <c r="IGC526" s="682"/>
      <c r="IGD526" s="682"/>
      <c r="IGE526" s="682"/>
      <c r="IGF526" s="682"/>
      <c r="IGG526" s="682"/>
      <c r="IGH526" s="682"/>
      <c r="IGI526" s="682"/>
      <c r="IGJ526" s="682"/>
      <c r="IGK526" s="682"/>
      <c r="IGL526" s="682"/>
      <c r="IGM526" s="682"/>
      <c r="IGN526" s="682"/>
      <c r="IGO526" s="682"/>
      <c r="IGP526" s="682"/>
      <c r="IGQ526" s="682"/>
      <c r="IGR526" s="682"/>
      <c r="IGS526" s="682"/>
      <c r="IGT526" s="682"/>
      <c r="IGU526" s="682"/>
      <c r="IGV526" s="682"/>
      <c r="IGW526" s="682"/>
      <c r="IGX526" s="682"/>
      <c r="IGY526" s="682"/>
      <c r="IGZ526" s="682"/>
      <c r="IHA526" s="682"/>
      <c r="IHB526" s="682"/>
      <c r="IHC526" s="682"/>
      <c r="IHD526" s="682"/>
      <c r="IHE526" s="682"/>
      <c r="IHF526" s="682"/>
      <c r="IHG526" s="682"/>
      <c r="IHH526" s="682"/>
      <c r="IHI526" s="682"/>
      <c r="IHJ526" s="682"/>
      <c r="IHK526" s="682"/>
      <c r="IHL526" s="682"/>
      <c r="IHM526" s="682"/>
      <c r="IHN526" s="682"/>
      <c r="IHO526" s="682"/>
      <c r="IHP526" s="682"/>
      <c r="IHQ526" s="682"/>
      <c r="IHR526" s="682"/>
      <c r="IHS526" s="682"/>
      <c r="IHT526" s="682"/>
      <c r="IHU526" s="682"/>
      <c r="IHV526" s="682"/>
      <c r="IHW526" s="682"/>
      <c r="IHX526" s="682"/>
      <c r="IHY526" s="682"/>
      <c r="IHZ526" s="682"/>
      <c r="IIA526" s="682"/>
      <c r="IIB526" s="682"/>
      <c r="IIC526" s="682"/>
      <c r="IID526" s="682"/>
      <c r="IIE526" s="682"/>
      <c r="IIF526" s="682"/>
      <c r="IIG526" s="682"/>
      <c r="IIH526" s="682"/>
      <c r="III526" s="682"/>
      <c r="IIJ526" s="682"/>
      <c r="IIK526" s="682"/>
      <c r="IIL526" s="682"/>
      <c r="IIM526" s="682"/>
      <c r="IIN526" s="682"/>
      <c r="IIO526" s="682"/>
      <c r="IIP526" s="682"/>
      <c r="IIQ526" s="682"/>
      <c r="IIR526" s="682"/>
      <c r="IIS526" s="682"/>
      <c r="IIT526" s="682"/>
      <c r="IIU526" s="682"/>
      <c r="IIV526" s="682"/>
      <c r="IIW526" s="682"/>
      <c r="IIX526" s="682"/>
      <c r="IIY526" s="682"/>
      <c r="IIZ526" s="682"/>
      <c r="IJA526" s="682"/>
      <c r="IJB526" s="682"/>
      <c r="IJC526" s="682"/>
      <c r="IJD526" s="682"/>
      <c r="IJE526" s="682"/>
      <c r="IJF526" s="682"/>
      <c r="IJG526" s="682"/>
      <c r="IJH526" s="682"/>
      <c r="IJI526" s="682"/>
      <c r="IJJ526" s="682"/>
      <c r="IJK526" s="682"/>
      <c r="IJL526" s="682"/>
      <c r="IJM526" s="682"/>
      <c r="IJN526" s="682"/>
      <c r="IJO526" s="682"/>
      <c r="IJP526" s="682"/>
      <c r="IJQ526" s="682"/>
      <c r="IJR526" s="682"/>
      <c r="IJS526" s="682"/>
      <c r="IJT526" s="682"/>
      <c r="IJU526" s="682"/>
      <c r="IJV526" s="682"/>
      <c r="IJW526" s="682"/>
      <c r="IJX526" s="682"/>
      <c r="IJY526" s="682"/>
      <c r="IJZ526" s="682"/>
      <c r="IKA526" s="682"/>
      <c r="IKB526" s="682"/>
      <c r="IKC526" s="682"/>
      <c r="IKD526" s="682"/>
      <c r="IKE526" s="682"/>
      <c r="IKF526" s="682"/>
      <c r="IKG526" s="682"/>
      <c r="IKH526" s="682"/>
      <c r="IKI526" s="682"/>
      <c r="IKJ526" s="682"/>
      <c r="IKK526" s="682"/>
      <c r="IKL526" s="682"/>
      <c r="IKM526" s="682"/>
      <c r="IKN526" s="682"/>
      <c r="IKO526" s="682"/>
      <c r="IKP526" s="682"/>
      <c r="IKQ526" s="682"/>
      <c r="IKR526" s="682"/>
      <c r="IKS526" s="682"/>
      <c r="IKT526" s="682"/>
      <c r="IKU526" s="682"/>
      <c r="IKV526" s="682"/>
      <c r="IKW526" s="682"/>
      <c r="IKX526" s="682"/>
      <c r="IKY526" s="682"/>
      <c r="IKZ526" s="682"/>
      <c r="ILA526" s="682"/>
      <c r="ILB526" s="682"/>
      <c r="ILC526" s="682"/>
      <c r="ILD526" s="682"/>
      <c r="ILE526" s="682"/>
      <c r="ILF526" s="682"/>
      <c r="ILG526" s="682"/>
      <c r="ILH526" s="682"/>
      <c r="ILI526" s="682"/>
      <c r="ILJ526" s="682"/>
      <c r="ILK526" s="682"/>
      <c r="ILL526" s="682"/>
      <c r="ILM526" s="682"/>
      <c r="ILN526" s="682"/>
      <c r="ILO526" s="682"/>
      <c r="ILP526" s="682"/>
      <c r="ILQ526" s="682"/>
      <c r="ILR526" s="682"/>
      <c r="ILS526" s="682"/>
      <c r="ILT526" s="682"/>
      <c r="ILU526" s="682"/>
      <c r="ILV526" s="682"/>
      <c r="ILW526" s="682"/>
      <c r="ILX526" s="682"/>
      <c r="ILY526" s="682"/>
      <c r="ILZ526" s="682"/>
      <c r="IMA526" s="682"/>
      <c r="IMB526" s="682"/>
      <c r="IMC526" s="682"/>
      <c r="IMD526" s="682"/>
      <c r="IME526" s="682"/>
      <c r="IMF526" s="682"/>
      <c r="IMG526" s="682"/>
      <c r="IMH526" s="682"/>
      <c r="IMI526" s="682"/>
      <c r="IMJ526" s="682"/>
      <c r="IMK526" s="682"/>
      <c r="IML526" s="682"/>
      <c r="IMM526" s="682"/>
      <c r="IMN526" s="682"/>
      <c r="IMO526" s="682"/>
      <c r="IMP526" s="682"/>
      <c r="IMQ526" s="682"/>
      <c r="IMR526" s="682"/>
      <c r="IMS526" s="682"/>
      <c r="IMT526" s="682"/>
      <c r="IMU526" s="682"/>
      <c r="IMV526" s="682"/>
      <c r="IMW526" s="682"/>
      <c r="IMX526" s="682"/>
      <c r="IMY526" s="682"/>
      <c r="IMZ526" s="682"/>
      <c r="INA526" s="682"/>
      <c r="INB526" s="682"/>
      <c r="INC526" s="682"/>
      <c r="IND526" s="682"/>
      <c r="INE526" s="682"/>
      <c r="INF526" s="682"/>
      <c r="ING526" s="682"/>
      <c r="INH526" s="682"/>
      <c r="INI526" s="682"/>
      <c r="INJ526" s="682"/>
      <c r="INK526" s="682"/>
      <c r="INL526" s="682"/>
      <c r="INM526" s="682"/>
      <c r="INN526" s="682"/>
      <c r="INO526" s="682"/>
      <c r="INP526" s="682"/>
      <c r="INQ526" s="682"/>
      <c r="INR526" s="682"/>
      <c r="INS526" s="682"/>
      <c r="INT526" s="682"/>
      <c r="INU526" s="682"/>
      <c r="INV526" s="682"/>
      <c r="INW526" s="682"/>
      <c r="INX526" s="682"/>
      <c r="INY526" s="682"/>
      <c r="INZ526" s="682"/>
      <c r="IOA526" s="682"/>
      <c r="IOB526" s="682"/>
      <c r="IOC526" s="682"/>
      <c r="IOD526" s="682"/>
      <c r="IOE526" s="682"/>
      <c r="IOF526" s="682"/>
      <c r="IOG526" s="682"/>
      <c r="IOH526" s="682"/>
      <c r="IOI526" s="682"/>
      <c r="IOJ526" s="682"/>
      <c r="IOK526" s="682"/>
      <c r="IOL526" s="682"/>
      <c r="IOM526" s="682"/>
      <c r="ION526" s="682"/>
      <c r="IOO526" s="682"/>
      <c r="IOP526" s="682"/>
      <c r="IOQ526" s="682"/>
      <c r="IOR526" s="682"/>
      <c r="IOS526" s="682"/>
      <c r="IOT526" s="682"/>
      <c r="IOU526" s="682"/>
      <c r="IOV526" s="682"/>
      <c r="IOW526" s="682"/>
      <c r="IOX526" s="682"/>
      <c r="IOY526" s="682"/>
      <c r="IOZ526" s="682"/>
      <c r="IPA526" s="682"/>
      <c r="IPB526" s="682"/>
      <c r="IPC526" s="682"/>
      <c r="IPD526" s="682"/>
      <c r="IPE526" s="682"/>
      <c r="IPF526" s="682"/>
      <c r="IPG526" s="682"/>
      <c r="IPH526" s="682"/>
      <c r="IPI526" s="682"/>
      <c r="IPJ526" s="682"/>
      <c r="IPK526" s="682"/>
      <c r="IPL526" s="682"/>
      <c r="IPM526" s="682"/>
      <c r="IPN526" s="682"/>
      <c r="IPO526" s="682"/>
      <c r="IPP526" s="682"/>
      <c r="IPQ526" s="682"/>
      <c r="IPR526" s="682"/>
      <c r="IPS526" s="682"/>
      <c r="IPT526" s="682"/>
      <c r="IPU526" s="682"/>
      <c r="IPV526" s="682"/>
      <c r="IPW526" s="682"/>
      <c r="IPX526" s="682"/>
      <c r="IPY526" s="682"/>
      <c r="IPZ526" s="682"/>
      <c r="IQA526" s="682"/>
      <c r="IQB526" s="682"/>
      <c r="IQC526" s="682"/>
      <c r="IQD526" s="682"/>
      <c r="IQE526" s="682"/>
      <c r="IQF526" s="682"/>
      <c r="IQG526" s="682"/>
      <c r="IQH526" s="682"/>
      <c r="IQI526" s="682"/>
      <c r="IQJ526" s="682"/>
      <c r="IQK526" s="682"/>
      <c r="IQL526" s="682"/>
      <c r="IQM526" s="682"/>
      <c r="IQN526" s="682"/>
      <c r="IQO526" s="682"/>
      <c r="IQP526" s="682"/>
      <c r="IQQ526" s="682"/>
      <c r="IQR526" s="682"/>
      <c r="IQS526" s="682"/>
      <c r="IQT526" s="682"/>
      <c r="IQU526" s="682"/>
      <c r="IQV526" s="682"/>
      <c r="IQW526" s="682"/>
      <c r="IQX526" s="682"/>
      <c r="IQY526" s="682"/>
      <c r="IQZ526" s="682"/>
      <c r="IRA526" s="682"/>
      <c r="IRB526" s="682"/>
      <c r="IRC526" s="682"/>
      <c r="IRD526" s="682"/>
      <c r="IRE526" s="682"/>
      <c r="IRF526" s="682"/>
      <c r="IRG526" s="682"/>
      <c r="IRH526" s="682"/>
      <c r="IRI526" s="682"/>
      <c r="IRJ526" s="682"/>
      <c r="IRK526" s="682"/>
      <c r="IRL526" s="682"/>
      <c r="IRM526" s="682"/>
      <c r="IRN526" s="682"/>
      <c r="IRO526" s="682"/>
      <c r="IRP526" s="682"/>
      <c r="IRQ526" s="682"/>
      <c r="IRR526" s="682"/>
      <c r="IRS526" s="682"/>
      <c r="IRT526" s="682"/>
      <c r="IRU526" s="682"/>
      <c r="IRV526" s="682"/>
      <c r="IRW526" s="682"/>
      <c r="IRX526" s="682"/>
      <c r="IRY526" s="682"/>
      <c r="IRZ526" s="682"/>
      <c r="ISA526" s="682"/>
      <c r="ISB526" s="682"/>
      <c r="ISC526" s="682"/>
      <c r="ISD526" s="682"/>
      <c r="ISE526" s="682"/>
      <c r="ISF526" s="682"/>
      <c r="ISG526" s="682"/>
      <c r="ISH526" s="682"/>
      <c r="ISI526" s="682"/>
      <c r="ISJ526" s="682"/>
      <c r="ISK526" s="682"/>
      <c r="ISL526" s="682"/>
      <c r="ISM526" s="682"/>
      <c r="ISN526" s="682"/>
      <c r="ISO526" s="682"/>
      <c r="ISP526" s="682"/>
      <c r="ISQ526" s="682"/>
      <c r="ISR526" s="682"/>
      <c r="ISS526" s="682"/>
      <c r="IST526" s="682"/>
      <c r="ISU526" s="682"/>
      <c r="ISV526" s="682"/>
      <c r="ISW526" s="682"/>
      <c r="ISX526" s="682"/>
      <c r="ISY526" s="682"/>
      <c r="ISZ526" s="682"/>
      <c r="ITA526" s="682"/>
      <c r="ITB526" s="682"/>
      <c r="ITC526" s="682"/>
      <c r="ITD526" s="682"/>
      <c r="ITE526" s="682"/>
      <c r="ITF526" s="682"/>
      <c r="ITG526" s="682"/>
      <c r="ITH526" s="682"/>
      <c r="ITI526" s="682"/>
      <c r="ITJ526" s="682"/>
      <c r="ITK526" s="682"/>
      <c r="ITL526" s="682"/>
      <c r="ITM526" s="682"/>
      <c r="ITN526" s="682"/>
      <c r="ITO526" s="682"/>
      <c r="ITP526" s="682"/>
      <c r="ITQ526" s="682"/>
      <c r="ITR526" s="682"/>
      <c r="ITS526" s="682"/>
      <c r="ITT526" s="682"/>
      <c r="ITU526" s="682"/>
      <c r="ITV526" s="682"/>
      <c r="ITW526" s="682"/>
      <c r="ITX526" s="682"/>
      <c r="ITY526" s="682"/>
      <c r="ITZ526" s="682"/>
      <c r="IUA526" s="682"/>
      <c r="IUB526" s="682"/>
      <c r="IUC526" s="682"/>
      <c r="IUD526" s="682"/>
      <c r="IUE526" s="682"/>
      <c r="IUF526" s="682"/>
      <c r="IUG526" s="682"/>
      <c r="IUH526" s="682"/>
      <c r="IUI526" s="682"/>
      <c r="IUJ526" s="682"/>
      <c r="IUK526" s="682"/>
      <c r="IUL526" s="682"/>
      <c r="IUM526" s="682"/>
      <c r="IUN526" s="682"/>
      <c r="IUO526" s="682"/>
      <c r="IUP526" s="682"/>
      <c r="IUQ526" s="682"/>
      <c r="IUR526" s="682"/>
      <c r="IUS526" s="682"/>
      <c r="IUT526" s="682"/>
      <c r="IUU526" s="682"/>
      <c r="IUV526" s="682"/>
      <c r="IUW526" s="682"/>
      <c r="IUX526" s="682"/>
      <c r="IUY526" s="682"/>
      <c r="IUZ526" s="682"/>
      <c r="IVA526" s="682"/>
      <c r="IVB526" s="682"/>
      <c r="IVC526" s="682"/>
      <c r="IVD526" s="682"/>
      <c r="IVE526" s="682"/>
      <c r="IVF526" s="682"/>
      <c r="IVG526" s="682"/>
      <c r="IVH526" s="682"/>
      <c r="IVI526" s="682"/>
      <c r="IVJ526" s="682"/>
      <c r="IVK526" s="682"/>
      <c r="IVL526" s="682"/>
      <c r="IVM526" s="682"/>
      <c r="IVN526" s="682"/>
      <c r="IVO526" s="682"/>
      <c r="IVP526" s="682"/>
      <c r="IVQ526" s="682"/>
      <c r="IVR526" s="682"/>
      <c r="IVS526" s="682"/>
      <c r="IVT526" s="682"/>
      <c r="IVU526" s="682"/>
      <c r="IVV526" s="682"/>
      <c r="IVW526" s="682"/>
      <c r="IVX526" s="682"/>
      <c r="IVY526" s="682"/>
      <c r="IVZ526" s="682"/>
      <c r="IWA526" s="682"/>
      <c r="IWB526" s="682"/>
      <c r="IWC526" s="682"/>
      <c r="IWD526" s="682"/>
      <c r="IWE526" s="682"/>
      <c r="IWF526" s="682"/>
      <c r="IWG526" s="682"/>
      <c r="IWH526" s="682"/>
      <c r="IWI526" s="682"/>
      <c r="IWJ526" s="682"/>
      <c r="IWK526" s="682"/>
      <c r="IWL526" s="682"/>
      <c r="IWM526" s="682"/>
      <c r="IWN526" s="682"/>
      <c r="IWO526" s="682"/>
      <c r="IWP526" s="682"/>
      <c r="IWQ526" s="682"/>
      <c r="IWR526" s="682"/>
      <c r="IWS526" s="682"/>
      <c r="IWT526" s="682"/>
      <c r="IWU526" s="682"/>
      <c r="IWV526" s="682"/>
      <c r="IWW526" s="682"/>
      <c r="IWX526" s="682"/>
      <c r="IWY526" s="682"/>
      <c r="IWZ526" s="682"/>
      <c r="IXA526" s="682"/>
      <c r="IXB526" s="682"/>
      <c r="IXC526" s="682"/>
      <c r="IXD526" s="682"/>
      <c r="IXE526" s="682"/>
      <c r="IXF526" s="682"/>
      <c r="IXG526" s="682"/>
      <c r="IXH526" s="682"/>
      <c r="IXI526" s="682"/>
      <c r="IXJ526" s="682"/>
      <c r="IXK526" s="682"/>
      <c r="IXL526" s="682"/>
      <c r="IXM526" s="682"/>
      <c r="IXN526" s="682"/>
      <c r="IXO526" s="682"/>
      <c r="IXP526" s="682"/>
      <c r="IXQ526" s="682"/>
      <c r="IXR526" s="682"/>
      <c r="IXS526" s="682"/>
      <c r="IXT526" s="682"/>
      <c r="IXU526" s="682"/>
      <c r="IXV526" s="682"/>
      <c r="IXW526" s="682"/>
      <c r="IXX526" s="682"/>
      <c r="IXY526" s="682"/>
      <c r="IXZ526" s="682"/>
      <c r="IYA526" s="682"/>
      <c r="IYB526" s="682"/>
      <c r="IYC526" s="682"/>
      <c r="IYD526" s="682"/>
      <c r="IYE526" s="682"/>
      <c r="IYF526" s="682"/>
      <c r="IYG526" s="682"/>
      <c r="IYH526" s="682"/>
      <c r="IYI526" s="682"/>
      <c r="IYJ526" s="682"/>
      <c r="IYK526" s="682"/>
      <c r="IYL526" s="682"/>
      <c r="IYM526" s="682"/>
      <c r="IYN526" s="682"/>
      <c r="IYO526" s="682"/>
      <c r="IYP526" s="682"/>
      <c r="IYQ526" s="682"/>
      <c r="IYR526" s="682"/>
      <c r="IYS526" s="682"/>
      <c r="IYT526" s="682"/>
      <c r="IYU526" s="682"/>
      <c r="IYV526" s="682"/>
      <c r="IYW526" s="682"/>
      <c r="IYX526" s="682"/>
      <c r="IYY526" s="682"/>
      <c r="IYZ526" s="682"/>
      <c r="IZA526" s="682"/>
      <c r="IZB526" s="682"/>
      <c r="IZC526" s="682"/>
      <c r="IZD526" s="682"/>
      <c r="IZE526" s="682"/>
      <c r="IZF526" s="682"/>
      <c r="IZG526" s="682"/>
      <c r="IZH526" s="682"/>
      <c r="IZI526" s="682"/>
      <c r="IZJ526" s="682"/>
      <c r="IZK526" s="682"/>
      <c r="IZL526" s="682"/>
      <c r="IZM526" s="682"/>
      <c r="IZN526" s="682"/>
      <c r="IZO526" s="682"/>
      <c r="IZP526" s="682"/>
      <c r="IZQ526" s="682"/>
      <c r="IZR526" s="682"/>
      <c r="IZS526" s="682"/>
      <c r="IZT526" s="682"/>
      <c r="IZU526" s="682"/>
      <c r="IZV526" s="682"/>
      <c r="IZW526" s="682"/>
      <c r="IZX526" s="682"/>
      <c r="IZY526" s="682"/>
      <c r="IZZ526" s="682"/>
      <c r="JAA526" s="682"/>
      <c r="JAB526" s="682"/>
      <c r="JAC526" s="682"/>
      <c r="JAD526" s="682"/>
      <c r="JAE526" s="682"/>
      <c r="JAF526" s="682"/>
      <c r="JAG526" s="682"/>
      <c r="JAH526" s="682"/>
      <c r="JAI526" s="682"/>
      <c r="JAJ526" s="682"/>
      <c r="JAK526" s="682"/>
      <c r="JAL526" s="682"/>
      <c r="JAM526" s="682"/>
      <c r="JAN526" s="682"/>
      <c r="JAO526" s="682"/>
      <c r="JAP526" s="682"/>
      <c r="JAQ526" s="682"/>
      <c r="JAR526" s="682"/>
      <c r="JAS526" s="682"/>
      <c r="JAT526" s="682"/>
      <c r="JAU526" s="682"/>
      <c r="JAV526" s="682"/>
      <c r="JAW526" s="682"/>
      <c r="JAX526" s="682"/>
      <c r="JAY526" s="682"/>
      <c r="JAZ526" s="682"/>
      <c r="JBA526" s="682"/>
      <c r="JBB526" s="682"/>
      <c r="JBC526" s="682"/>
      <c r="JBD526" s="682"/>
      <c r="JBE526" s="682"/>
      <c r="JBF526" s="682"/>
      <c r="JBG526" s="682"/>
      <c r="JBH526" s="682"/>
      <c r="JBI526" s="682"/>
      <c r="JBJ526" s="682"/>
      <c r="JBK526" s="682"/>
      <c r="JBL526" s="682"/>
      <c r="JBM526" s="682"/>
      <c r="JBN526" s="682"/>
      <c r="JBO526" s="682"/>
      <c r="JBP526" s="682"/>
      <c r="JBQ526" s="682"/>
      <c r="JBR526" s="682"/>
      <c r="JBS526" s="682"/>
      <c r="JBT526" s="682"/>
      <c r="JBU526" s="682"/>
      <c r="JBV526" s="682"/>
      <c r="JBW526" s="682"/>
      <c r="JBX526" s="682"/>
      <c r="JBY526" s="682"/>
      <c r="JBZ526" s="682"/>
      <c r="JCA526" s="682"/>
      <c r="JCB526" s="682"/>
      <c r="JCC526" s="682"/>
      <c r="JCD526" s="682"/>
      <c r="JCE526" s="682"/>
      <c r="JCF526" s="682"/>
      <c r="JCG526" s="682"/>
      <c r="JCH526" s="682"/>
      <c r="JCI526" s="682"/>
      <c r="JCJ526" s="682"/>
      <c r="JCK526" s="682"/>
      <c r="JCL526" s="682"/>
      <c r="JCM526" s="682"/>
      <c r="JCN526" s="682"/>
      <c r="JCO526" s="682"/>
      <c r="JCP526" s="682"/>
      <c r="JCQ526" s="682"/>
      <c r="JCR526" s="682"/>
      <c r="JCS526" s="682"/>
      <c r="JCT526" s="682"/>
      <c r="JCU526" s="682"/>
      <c r="JCV526" s="682"/>
      <c r="JCW526" s="682"/>
      <c r="JCX526" s="682"/>
      <c r="JCY526" s="682"/>
      <c r="JCZ526" s="682"/>
      <c r="JDA526" s="682"/>
      <c r="JDB526" s="682"/>
      <c r="JDC526" s="682"/>
      <c r="JDD526" s="682"/>
      <c r="JDE526" s="682"/>
      <c r="JDF526" s="682"/>
      <c r="JDG526" s="682"/>
      <c r="JDH526" s="682"/>
      <c r="JDI526" s="682"/>
      <c r="JDJ526" s="682"/>
      <c r="JDK526" s="682"/>
      <c r="JDL526" s="682"/>
      <c r="JDM526" s="682"/>
      <c r="JDN526" s="682"/>
      <c r="JDO526" s="682"/>
      <c r="JDP526" s="682"/>
      <c r="JDQ526" s="682"/>
      <c r="JDR526" s="682"/>
      <c r="JDS526" s="682"/>
      <c r="JDT526" s="682"/>
      <c r="JDU526" s="682"/>
      <c r="JDV526" s="682"/>
      <c r="JDW526" s="682"/>
      <c r="JDX526" s="682"/>
      <c r="JDY526" s="682"/>
      <c r="JDZ526" s="682"/>
      <c r="JEA526" s="682"/>
      <c r="JEB526" s="682"/>
      <c r="JEC526" s="682"/>
      <c r="JED526" s="682"/>
      <c r="JEE526" s="682"/>
      <c r="JEF526" s="682"/>
      <c r="JEG526" s="682"/>
      <c r="JEH526" s="682"/>
      <c r="JEI526" s="682"/>
      <c r="JEJ526" s="682"/>
      <c r="JEK526" s="682"/>
      <c r="JEL526" s="682"/>
      <c r="JEM526" s="682"/>
      <c r="JEN526" s="682"/>
      <c r="JEO526" s="682"/>
      <c r="JEP526" s="682"/>
      <c r="JEQ526" s="682"/>
      <c r="JER526" s="682"/>
      <c r="JES526" s="682"/>
      <c r="JET526" s="682"/>
      <c r="JEU526" s="682"/>
      <c r="JEV526" s="682"/>
      <c r="JEW526" s="682"/>
      <c r="JEX526" s="682"/>
      <c r="JEY526" s="682"/>
      <c r="JEZ526" s="682"/>
      <c r="JFA526" s="682"/>
      <c r="JFB526" s="682"/>
      <c r="JFC526" s="682"/>
      <c r="JFD526" s="682"/>
      <c r="JFE526" s="682"/>
      <c r="JFF526" s="682"/>
      <c r="JFG526" s="682"/>
      <c r="JFH526" s="682"/>
      <c r="JFI526" s="682"/>
      <c r="JFJ526" s="682"/>
      <c r="JFK526" s="682"/>
      <c r="JFL526" s="682"/>
      <c r="JFM526" s="682"/>
      <c r="JFN526" s="682"/>
      <c r="JFO526" s="682"/>
      <c r="JFP526" s="682"/>
      <c r="JFQ526" s="682"/>
      <c r="JFR526" s="682"/>
      <c r="JFS526" s="682"/>
      <c r="JFT526" s="682"/>
      <c r="JFU526" s="682"/>
      <c r="JFV526" s="682"/>
      <c r="JFW526" s="682"/>
      <c r="JFX526" s="682"/>
      <c r="JFY526" s="682"/>
      <c r="JFZ526" s="682"/>
      <c r="JGA526" s="682"/>
      <c r="JGB526" s="682"/>
      <c r="JGC526" s="682"/>
      <c r="JGD526" s="682"/>
      <c r="JGE526" s="682"/>
      <c r="JGF526" s="682"/>
      <c r="JGG526" s="682"/>
      <c r="JGH526" s="682"/>
      <c r="JGI526" s="682"/>
      <c r="JGJ526" s="682"/>
      <c r="JGK526" s="682"/>
      <c r="JGL526" s="682"/>
      <c r="JGM526" s="682"/>
      <c r="JGN526" s="682"/>
      <c r="JGO526" s="682"/>
      <c r="JGP526" s="682"/>
      <c r="JGQ526" s="682"/>
      <c r="JGR526" s="682"/>
      <c r="JGS526" s="682"/>
      <c r="JGT526" s="682"/>
      <c r="JGU526" s="682"/>
      <c r="JGV526" s="682"/>
      <c r="JGW526" s="682"/>
      <c r="JGX526" s="682"/>
      <c r="JGY526" s="682"/>
      <c r="JGZ526" s="682"/>
      <c r="JHA526" s="682"/>
      <c r="JHB526" s="682"/>
      <c r="JHC526" s="682"/>
      <c r="JHD526" s="682"/>
      <c r="JHE526" s="682"/>
      <c r="JHF526" s="682"/>
      <c r="JHG526" s="682"/>
      <c r="JHH526" s="682"/>
      <c r="JHI526" s="682"/>
      <c r="JHJ526" s="682"/>
      <c r="JHK526" s="682"/>
      <c r="JHL526" s="682"/>
      <c r="JHM526" s="682"/>
      <c r="JHN526" s="682"/>
      <c r="JHO526" s="682"/>
      <c r="JHP526" s="682"/>
      <c r="JHQ526" s="682"/>
      <c r="JHR526" s="682"/>
      <c r="JHS526" s="682"/>
      <c r="JHT526" s="682"/>
      <c r="JHU526" s="682"/>
      <c r="JHV526" s="682"/>
      <c r="JHW526" s="682"/>
      <c r="JHX526" s="682"/>
      <c r="JHY526" s="682"/>
      <c r="JHZ526" s="682"/>
      <c r="JIA526" s="682"/>
      <c r="JIB526" s="682"/>
      <c r="JIC526" s="682"/>
      <c r="JID526" s="682"/>
      <c r="JIE526" s="682"/>
      <c r="JIF526" s="682"/>
      <c r="JIG526" s="682"/>
      <c r="JIH526" s="682"/>
      <c r="JII526" s="682"/>
      <c r="JIJ526" s="682"/>
      <c r="JIK526" s="682"/>
      <c r="JIL526" s="682"/>
      <c r="JIM526" s="682"/>
      <c r="JIN526" s="682"/>
      <c r="JIO526" s="682"/>
      <c r="JIP526" s="682"/>
      <c r="JIQ526" s="682"/>
      <c r="JIR526" s="682"/>
      <c r="JIS526" s="682"/>
      <c r="JIT526" s="682"/>
      <c r="JIU526" s="682"/>
      <c r="JIV526" s="682"/>
      <c r="JIW526" s="682"/>
      <c r="JIX526" s="682"/>
      <c r="JIY526" s="682"/>
      <c r="JIZ526" s="682"/>
      <c r="JJA526" s="682"/>
      <c r="JJB526" s="682"/>
      <c r="JJC526" s="682"/>
      <c r="JJD526" s="682"/>
      <c r="JJE526" s="682"/>
      <c r="JJF526" s="682"/>
      <c r="JJG526" s="682"/>
      <c r="JJH526" s="682"/>
      <c r="JJI526" s="682"/>
      <c r="JJJ526" s="682"/>
      <c r="JJK526" s="682"/>
      <c r="JJL526" s="682"/>
      <c r="JJM526" s="682"/>
      <c r="JJN526" s="682"/>
      <c r="JJO526" s="682"/>
      <c r="JJP526" s="682"/>
      <c r="JJQ526" s="682"/>
      <c r="JJR526" s="682"/>
      <c r="JJS526" s="682"/>
      <c r="JJT526" s="682"/>
      <c r="JJU526" s="682"/>
      <c r="JJV526" s="682"/>
      <c r="JJW526" s="682"/>
      <c r="JJX526" s="682"/>
      <c r="JJY526" s="682"/>
      <c r="JJZ526" s="682"/>
      <c r="JKA526" s="682"/>
      <c r="JKB526" s="682"/>
      <c r="JKC526" s="682"/>
      <c r="JKD526" s="682"/>
      <c r="JKE526" s="682"/>
      <c r="JKF526" s="682"/>
      <c r="JKG526" s="682"/>
      <c r="JKH526" s="682"/>
      <c r="JKI526" s="682"/>
      <c r="JKJ526" s="682"/>
      <c r="JKK526" s="682"/>
      <c r="JKL526" s="682"/>
      <c r="JKM526" s="682"/>
      <c r="JKN526" s="682"/>
      <c r="JKO526" s="682"/>
      <c r="JKP526" s="682"/>
      <c r="JKQ526" s="682"/>
      <c r="JKR526" s="682"/>
      <c r="JKS526" s="682"/>
      <c r="JKT526" s="682"/>
      <c r="JKU526" s="682"/>
      <c r="JKV526" s="682"/>
      <c r="JKW526" s="682"/>
      <c r="JKX526" s="682"/>
      <c r="JKY526" s="682"/>
      <c r="JKZ526" s="682"/>
      <c r="JLA526" s="682"/>
      <c r="JLB526" s="682"/>
      <c r="JLC526" s="682"/>
      <c r="JLD526" s="682"/>
      <c r="JLE526" s="682"/>
      <c r="JLF526" s="682"/>
      <c r="JLG526" s="682"/>
      <c r="JLH526" s="682"/>
      <c r="JLI526" s="682"/>
      <c r="JLJ526" s="682"/>
      <c r="JLK526" s="682"/>
      <c r="JLL526" s="682"/>
      <c r="JLM526" s="682"/>
      <c r="JLN526" s="682"/>
      <c r="JLO526" s="682"/>
      <c r="JLP526" s="682"/>
      <c r="JLQ526" s="682"/>
      <c r="JLR526" s="682"/>
      <c r="JLS526" s="682"/>
      <c r="JLT526" s="682"/>
      <c r="JLU526" s="682"/>
      <c r="JLV526" s="682"/>
      <c r="JLW526" s="682"/>
      <c r="JLX526" s="682"/>
      <c r="JLY526" s="682"/>
      <c r="JLZ526" s="682"/>
      <c r="JMA526" s="682"/>
      <c r="JMB526" s="682"/>
      <c r="JMC526" s="682"/>
      <c r="JMD526" s="682"/>
      <c r="JME526" s="682"/>
      <c r="JMF526" s="682"/>
      <c r="JMG526" s="682"/>
      <c r="JMH526" s="682"/>
      <c r="JMI526" s="682"/>
      <c r="JMJ526" s="682"/>
      <c r="JMK526" s="682"/>
      <c r="JML526" s="682"/>
      <c r="JMM526" s="682"/>
      <c r="JMN526" s="682"/>
      <c r="JMO526" s="682"/>
      <c r="JMP526" s="682"/>
      <c r="JMQ526" s="682"/>
      <c r="JMR526" s="682"/>
      <c r="JMS526" s="682"/>
      <c r="JMT526" s="682"/>
      <c r="JMU526" s="682"/>
      <c r="JMV526" s="682"/>
      <c r="JMW526" s="682"/>
      <c r="JMX526" s="682"/>
      <c r="JMY526" s="682"/>
      <c r="JMZ526" s="682"/>
      <c r="JNA526" s="682"/>
      <c r="JNB526" s="682"/>
      <c r="JNC526" s="682"/>
      <c r="JND526" s="682"/>
      <c r="JNE526" s="682"/>
      <c r="JNF526" s="682"/>
      <c r="JNG526" s="682"/>
      <c r="JNH526" s="682"/>
      <c r="JNI526" s="682"/>
      <c r="JNJ526" s="682"/>
      <c r="JNK526" s="682"/>
      <c r="JNL526" s="682"/>
      <c r="JNM526" s="682"/>
      <c r="JNN526" s="682"/>
      <c r="JNO526" s="682"/>
      <c r="JNP526" s="682"/>
      <c r="JNQ526" s="682"/>
      <c r="JNR526" s="682"/>
      <c r="JNS526" s="682"/>
      <c r="JNT526" s="682"/>
      <c r="JNU526" s="682"/>
      <c r="JNV526" s="682"/>
      <c r="JNW526" s="682"/>
      <c r="JNX526" s="682"/>
      <c r="JNY526" s="682"/>
      <c r="JNZ526" s="682"/>
      <c r="JOA526" s="682"/>
      <c r="JOB526" s="682"/>
      <c r="JOC526" s="682"/>
      <c r="JOD526" s="682"/>
      <c r="JOE526" s="682"/>
      <c r="JOF526" s="682"/>
      <c r="JOG526" s="682"/>
      <c r="JOH526" s="682"/>
      <c r="JOI526" s="682"/>
      <c r="JOJ526" s="682"/>
      <c r="JOK526" s="682"/>
      <c r="JOL526" s="682"/>
      <c r="JOM526" s="682"/>
      <c r="JON526" s="682"/>
      <c r="JOO526" s="682"/>
      <c r="JOP526" s="682"/>
      <c r="JOQ526" s="682"/>
      <c r="JOR526" s="682"/>
      <c r="JOS526" s="682"/>
      <c r="JOT526" s="682"/>
      <c r="JOU526" s="682"/>
      <c r="JOV526" s="682"/>
      <c r="JOW526" s="682"/>
      <c r="JOX526" s="682"/>
      <c r="JOY526" s="682"/>
      <c r="JOZ526" s="682"/>
      <c r="JPA526" s="682"/>
      <c r="JPB526" s="682"/>
      <c r="JPC526" s="682"/>
      <c r="JPD526" s="682"/>
      <c r="JPE526" s="682"/>
      <c r="JPF526" s="682"/>
      <c r="JPG526" s="682"/>
      <c r="JPH526" s="682"/>
      <c r="JPI526" s="682"/>
      <c r="JPJ526" s="682"/>
      <c r="JPK526" s="682"/>
      <c r="JPL526" s="682"/>
      <c r="JPM526" s="682"/>
      <c r="JPN526" s="682"/>
      <c r="JPO526" s="682"/>
      <c r="JPP526" s="682"/>
      <c r="JPQ526" s="682"/>
      <c r="JPR526" s="682"/>
      <c r="JPS526" s="682"/>
      <c r="JPT526" s="682"/>
      <c r="JPU526" s="682"/>
      <c r="JPV526" s="682"/>
      <c r="JPW526" s="682"/>
      <c r="JPX526" s="682"/>
      <c r="JPY526" s="682"/>
      <c r="JPZ526" s="682"/>
      <c r="JQA526" s="682"/>
      <c r="JQB526" s="682"/>
      <c r="JQC526" s="682"/>
      <c r="JQD526" s="682"/>
      <c r="JQE526" s="682"/>
      <c r="JQF526" s="682"/>
      <c r="JQG526" s="682"/>
      <c r="JQH526" s="682"/>
      <c r="JQI526" s="682"/>
      <c r="JQJ526" s="682"/>
      <c r="JQK526" s="682"/>
      <c r="JQL526" s="682"/>
      <c r="JQM526" s="682"/>
      <c r="JQN526" s="682"/>
      <c r="JQO526" s="682"/>
      <c r="JQP526" s="682"/>
      <c r="JQQ526" s="682"/>
      <c r="JQR526" s="682"/>
      <c r="JQS526" s="682"/>
      <c r="JQT526" s="682"/>
      <c r="JQU526" s="682"/>
      <c r="JQV526" s="682"/>
      <c r="JQW526" s="682"/>
      <c r="JQX526" s="682"/>
      <c r="JQY526" s="682"/>
      <c r="JQZ526" s="682"/>
      <c r="JRA526" s="682"/>
      <c r="JRB526" s="682"/>
      <c r="JRC526" s="682"/>
      <c r="JRD526" s="682"/>
      <c r="JRE526" s="682"/>
      <c r="JRF526" s="682"/>
      <c r="JRG526" s="682"/>
      <c r="JRH526" s="682"/>
      <c r="JRI526" s="682"/>
      <c r="JRJ526" s="682"/>
      <c r="JRK526" s="682"/>
      <c r="JRL526" s="682"/>
      <c r="JRM526" s="682"/>
      <c r="JRN526" s="682"/>
      <c r="JRO526" s="682"/>
      <c r="JRP526" s="682"/>
      <c r="JRQ526" s="682"/>
      <c r="JRR526" s="682"/>
      <c r="JRS526" s="682"/>
      <c r="JRT526" s="682"/>
      <c r="JRU526" s="682"/>
      <c r="JRV526" s="682"/>
      <c r="JRW526" s="682"/>
      <c r="JRX526" s="682"/>
      <c r="JRY526" s="682"/>
      <c r="JRZ526" s="682"/>
      <c r="JSA526" s="682"/>
      <c r="JSB526" s="682"/>
      <c r="JSC526" s="682"/>
      <c r="JSD526" s="682"/>
      <c r="JSE526" s="682"/>
      <c r="JSF526" s="682"/>
      <c r="JSG526" s="682"/>
      <c r="JSH526" s="682"/>
      <c r="JSI526" s="682"/>
      <c r="JSJ526" s="682"/>
      <c r="JSK526" s="682"/>
      <c r="JSL526" s="682"/>
      <c r="JSM526" s="682"/>
      <c r="JSN526" s="682"/>
      <c r="JSO526" s="682"/>
      <c r="JSP526" s="682"/>
      <c r="JSQ526" s="682"/>
      <c r="JSR526" s="682"/>
      <c r="JSS526" s="682"/>
      <c r="JST526" s="682"/>
      <c r="JSU526" s="682"/>
      <c r="JSV526" s="682"/>
      <c r="JSW526" s="682"/>
      <c r="JSX526" s="682"/>
      <c r="JSY526" s="682"/>
      <c r="JSZ526" s="682"/>
      <c r="JTA526" s="682"/>
      <c r="JTB526" s="682"/>
      <c r="JTC526" s="682"/>
      <c r="JTD526" s="682"/>
      <c r="JTE526" s="682"/>
      <c r="JTF526" s="682"/>
      <c r="JTG526" s="682"/>
      <c r="JTH526" s="682"/>
      <c r="JTI526" s="682"/>
      <c r="JTJ526" s="682"/>
      <c r="JTK526" s="682"/>
      <c r="JTL526" s="682"/>
      <c r="JTM526" s="682"/>
      <c r="JTN526" s="682"/>
      <c r="JTO526" s="682"/>
      <c r="JTP526" s="682"/>
      <c r="JTQ526" s="682"/>
      <c r="JTR526" s="682"/>
      <c r="JTS526" s="682"/>
      <c r="JTT526" s="682"/>
      <c r="JTU526" s="682"/>
      <c r="JTV526" s="682"/>
      <c r="JTW526" s="682"/>
      <c r="JTX526" s="682"/>
      <c r="JTY526" s="682"/>
      <c r="JTZ526" s="682"/>
      <c r="JUA526" s="682"/>
      <c r="JUB526" s="682"/>
      <c r="JUC526" s="682"/>
      <c r="JUD526" s="682"/>
      <c r="JUE526" s="682"/>
      <c r="JUF526" s="682"/>
      <c r="JUG526" s="682"/>
      <c r="JUH526" s="682"/>
      <c r="JUI526" s="682"/>
      <c r="JUJ526" s="682"/>
      <c r="JUK526" s="682"/>
      <c r="JUL526" s="682"/>
      <c r="JUM526" s="682"/>
      <c r="JUN526" s="682"/>
      <c r="JUO526" s="682"/>
      <c r="JUP526" s="682"/>
      <c r="JUQ526" s="682"/>
      <c r="JUR526" s="682"/>
      <c r="JUS526" s="682"/>
      <c r="JUT526" s="682"/>
      <c r="JUU526" s="682"/>
      <c r="JUV526" s="682"/>
      <c r="JUW526" s="682"/>
      <c r="JUX526" s="682"/>
      <c r="JUY526" s="682"/>
      <c r="JUZ526" s="682"/>
      <c r="JVA526" s="682"/>
      <c r="JVB526" s="682"/>
      <c r="JVC526" s="682"/>
      <c r="JVD526" s="682"/>
      <c r="JVE526" s="682"/>
      <c r="JVF526" s="682"/>
      <c r="JVG526" s="682"/>
      <c r="JVH526" s="682"/>
      <c r="JVI526" s="682"/>
      <c r="JVJ526" s="682"/>
      <c r="JVK526" s="682"/>
      <c r="JVL526" s="682"/>
      <c r="JVM526" s="682"/>
      <c r="JVN526" s="682"/>
      <c r="JVO526" s="682"/>
      <c r="JVP526" s="682"/>
      <c r="JVQ526" s="682"/>
      <c r="JVR526" s="682"/>
      <c r="JVS526" s="682"/>
      <c r="JVT526" s="682"/>
      <c r="JVU526" s="682"/>
      <c r="JVV526" s="682"/>
      <c r="JVW526" s="682"/>
      <c r="JVX526" s="682"/>
      <c r="JVY526" s="682"/>
      <c r="JVZ526" s="682"/>
      <c r="JWA526" s="682"/>
      <c r="JWB526" s="682"/>
      <c r="JWC526" s="682"/>
      <c r="JWD526" s="682"/>
      <c r="JWE526" s="682"/>
      <c r="JWF526" s="682"/>
      <c r="JWG526" s="682"/>
      <c r="JWH526" s="682"/>
      <c r="JWI526" s="682"/>
      <c r="JWJ526" s="682"/>
      <c r="JWK526" s="682"/>
      <c r="JWL526" s="682"/>
      <c r="JWM526" s="682"/>
      <c r="JWN526" s="682"/>
      <c r="JWO526" s="682"/>
      <c r="JWP526" s="682"/>
      <c r="JWQ526" s="682"/>
      <c r="JWR526" s="682"/>
      <c r="JWS526" s="682"/>
      <c r="JWT526" s="682"/>
      <c r="JWU526" s="682"/>
      <c r="JWV526" s="682"/>
      <c r="JWW526" s="682"/>
      <c r="JWX526" s="682"/>
      <c r="JWY526" s="682"/>
      <c r="JWZ526" s="682"/>
      <c r="JXA526" s="682"/>
      <c r="JXB526" s="682"/>
      <c r="JXC526" s="682"/>
      <c r="JXD526" s="682"/>
      <c r="JXE526" s="682"/>
      <c r="JXF526" s="682"/>
      <c r="JXG526" s="682"/>
      <c r="JXH526" s="682"/>
      <c r="JXI526" s="682"/>
      <c r="JXJ526" s="682"/>
      <c r="JXK526" s="682"/>
      <c r="JXL526" s="682"/>
      <c r="JXM526" s="682"/>
      <c r="JXN526" s="682"/>
      <c r="JXO526" s="682"/>
      <c r="JXP526" s="682"/>
      <c r="JXQ526" s="682"/>
      <c r="JXR526" s="682"/>
      <c r="JXS526" s="682"/>
      <c r="JXT526" s="682"/>
      <c r="JXU526" s="682"/>
      <c r="JXV526" s="682"/>
      <c r="JXW526" s="682"/>
      <c r="JXX526" s="682"/>
      <c r="JXY526" s="682"/>
      <c r="JXZ526" s="682"/>
      <c r="JYA526" s="682"/>
      <c r="JYB526" s="682"/>
      <c r="JYC526" s="682"/>
      <c r="JYD526" s="682"/>
      <c r="JYE526" s="682"/>
      <c r="JYF526" s="682"/>
      <c r="JYG526" s="682"/>
      <c r="JYH526" s="682"/>
      <c r="JYI526" s="682"/>
      <c r="JYJ526" s="682"/>
      <c r="JYK526" s="682"/>
      <c r="JYL526" s="682"/>
      <c r="JYM526" s="682"/>
      <c r="JYN526" s="682"/>
      <c r="JYO526" s="682"/>
      <c r="JYP526" s="682"/>
      <c r="JYQ526" s="682"/>
      <c r="JYR526" s="682"/>
      <c r="JYS526" s="682"/>
      <c r="JYT526" s="682"/>
      <c r="JYU526" s="682"/>
      <c r="JYV526" s="682"/>
      <c r="JYW526" s="682"/>
      <c r="JYX526" s="682"/>
      <c r="JYY526" s="682"/>
      <c r="JYZ526" s="682"/>
      <c r="JZA526" s="682"/>
      <c r="JZB526" s="682"/>
      <c r="JZC526" s="682"/>
      <c r="JZD526" s="682"/>
      <c r="JZE526" s="682"/>
      <c r="JZF526" s="682"/>
      <c r="JZG526" s="682"/>
      <c r="JZH526" s="682"/>
      <c r="JZI526" s="682"/>
      <c r="JZJ526" s="682"/>
      <c r="JZK526" s="682"/>
      <c r="JZL526" s="682"/>
      <c r="JZM526" s="682"/>
      <c r="JZN526" s="682"/>
      <c r="JZO526" s="682"/>
      <c r="JZP526" s="682"/>
      <c r="JZQ526" s="682"/>
      <c r="JZR526" s="682"/>
      <c r="JZS526" s="682"/>
      <c r="JZT526" s="682"/>
      <c r="JZU526" s="682"/>
      <c r="JZV526" s="682"/>
      <c r="JZW526" s="682"/>
      <c r="JZX526" s="682"/>
      <c r="JZY526" s="682"/>
      <c r="JZZ526" s="682"/>
      <c r="KAA526" s="682"/>
      <c r="KAB526" s="682"/>
      <c r="KAC526" s="682"/>
      <c r="KAD526" s="682"/>
      <c r="KAE526" s="682"/>
      <c r="KAF526" s="682"/>
      <c r="KAG526" s="682"/>
      <c r="KAH526" s="682"/>
      <c r="KAI526" s="682"/>
      <c r="KAJ526" s="682"/>
      <c r="KAK526" s="682"/>
      <c r="KAL526" s="682"/>
      <c r="KAM526" s="682"/>
      <c r="KAN526" s="682"/>
      <c r="KAO526" s="682"/>
      <c r="KAP526" s="682"/>
      <c r="KAQ526" s="682"/>
      <c r="KAR526" s="682"/>
      <c r="KAS526" s="682"/>
      <c r="KAT526" s="682"/>
      <c r="KAU526" s="682"/>
      <c r="KAV526" s="682"/>
      <c r="KAW526" s="682"/>
      <c r="KAX526" s="682"/>
      <c r="KAY526" s="682"/>
      <c r="KAZ526" s="682"/>
      <c r="KBA526" s="682"/>
      <c r="KBB526" s="682"/>
      <c r="KBC526" s="682"/>
      <c r="KBD526" s="682"/>
      <c r="KBE526" s="682"/>
      <c r="KBF526" s="682"/>
      <c r="KBG526" s="682"/>
      <c r="KBH526" s="682"/>
      <c r="KBI526" s="682"/>
      <c r="KBJ526" s="682"/>
      <c r="KBK526" s="682"/>
      <c r="KBL526" s="682"/>
      <c r="KBM526" s="682"/>
      <c r="KBN526" s="682"/>
      <c r="KBO526" s="682"/>
      <c r="KBP526" s="682"/>
      <c r="KBQ526" s="682"/>
      <c r="KBR526" s="682"/>
      <c r="KBS526" s="682"/>
      <c r="KBT526" s="682"/>
      <c r="KBU526" s="682"/>
      <c r="KBV526" s="682"/>
      <c r="KBW526" s="682"/>
      <c r="KBX526" s="682"/>
      <c r="KBY526" s="682"/>
      <c r="KBZ526" s="682"/>
      <c r="KCA526" s="682"/>
      <c r="KCB526" s="682"/>
      <c r="KCC526" s="682"/>
      <c r="KCD526" s="682"/>
      <c r="KCE526" s="682"/>
      <c r="KCF526" s="682"/>
      <c r="KCG526" s="682"/>
      <c r="KCH526" s="682"/>
      <c r="KCI526" s="682"/>
      <c r="KCJ526" s="682"/>
      <c r="KCK526" s="682"/>
      <c r="KCL526" s="682"/>
      <c r="KCM526" s="682"/>
      <c r="KCN526" s="682"/>
      <c r="KCO526" s="682"/>
      <c r="KCP526" s="682"/>
      <c r="KCQ526" s="682"/>
      <c r="KCR526" s="682"/>
      <c r="KCS526" s="682"/>
      <c r="KCT526" s="682"/>
      <c r="KCU526" s="682"/>
      <c r="KCV526" s="682"/>
      <c r="KCW526" s="682"/>
      <c r="KCX526" s="682"/>
      <c r="KCY526" s="682"/>
      <c r="KCZ526" s="682"/>
      <c r="KDA526" s="682"/>
      <c r="KDB526" s="682"/>
      <c r="KDC526" s="682"/>
      <c r="KDD526" s="682"/>
      <c r="KDE526" s="682"/>
      <c r="KDF526" s="682"/>
      <c r="KDG526" s="682"/>
      <c r="KDH526" s="682"/>
      <c r="KDI526" s="682"/>
      <c r="KDJ526" s="682"/>
      <c r="KDK526" s="682"/>
      <c r="KDL526" s="682"/>
      <c r="KDM526" s="682"/>
      <c r="KDN526" s="682"/>
      <c r="KDO526" s="682"/>
      <c r="KDP526" s="682"/>
      <c r="KDQ526" s="682"/>
      <c r="KDR526" s="682"/>
      <c r="KDS526" s="682"/>
      <c r="KDT526" s="682"/>
      <c r="KDU526" s="682"/>
      <c r="KDV526" s="682"/>
      <c r="KDW526" s="682"/>
      <c r="KDX526" s="682"/>
      <c r="KDY526" s="682"/>
      <c r="KDZ526" s="682"/>
      <c r="KEA526" s="682"/>
      <c r="KEB526" s="682"/>
      <c r="KEC526" s="682"/>
      <c r="KED526" s="682"/>
      <c r="KEE526" s="682"/>
      <c r="KEF526" s="682"/>
      <c r="KEG526" s="682"/>
      <c r="KEH526" s="682"/>
      <c r="KEI526" s="682"/>
      <c r="KEJ526" s="682"/>
      <c r="KEK526" s="682"/>
      <c r="KEL526" s="682"/>
      <c r="KEM526" s="682"/>
      <c r="KEN526" s="682"/>
      <c r="KEO526" s="682"/>
      <c r="KEP526" s="682"/>
      <c r="KEQ526" s="682"/>
      <c r="KER526" s="682"/>
      <c r="KES526" s="682"/>
      <c r="KET526" s="682"/>
      <c r="KEU526" s="682"/>
      <c r="KEV526" s="682"/>
      <c r="KEW526" s="682"/>
      <c r="KEX526" s="682"/>
      <c r="KEY526" s="682"/>
      <c r="KEZ526" s="682"/>
      <c r="KFA526" s="682"/>
      <c r="KFB526" s="682"/>
      <c r="KFC526" s="682"/>
      <c r="KFD526" s="682"/>
      <c r="KFE526" s="682"/>
      <c r="KFF526" s="682"/>
      <c r="KFG526" s="682"/>
      <c r="KFH526" s="682"/>
      <c r="KFI526" s="682"/>
      <c r="KFJ526" s="682"/>
      <c r="KFK526" s="682"/>
      <c r="KFL526" s="682"/>
      <c r="KFM526" s="682"/>
      <c r="KFN526" s="682"/>
      <c r="KFO526" s="682"/>
      <c r="KFP526" s="682"/>
      <c r="KFQ526" s="682"/>
      <c r="KFR526" s="682"/>
      <c r="KFS526" s="682"/>
      <c r="KFT526" s="682"/>
      <c r="KFU526" s="682"/>
      <c r="KFV526" s="682"/>
      <c r="KFW526" s="682"/>
      <c r="KFX526" s="682"/>
      <c r="KFY526" s="682"/>
      <c r="KFZ526" s="682"/>
      <c r="KGA526" s="682"/>
      <c r="KGB526" s="682"/>
      <c r="KGC526" s="682"/>
      <c r="KGD526" s="682"/>
      <c r="KGE526" s="682"/>
      <c r="KGF526" s="682"/>
      <c r="KGG526" s="682"/>
      <c r="KGH526" s="682"/>
      <c r="KGI526" s="682"/>
      <c r="KGJ526" s="682"/>
      <c r="KGK526" s="682"/>
      <c r="KGL526" s="682"/>
      <c r="KGM526" s="682"/>
      <c r="KGN526" s="682"/>
      <c r="KGO526" s="682"/>
      <c r="KGP526" s="682"/>
      <c r="KGQ526" s="682"/>
      <c r="KGR526" s="682"/>
      <c r="KGS526" s="682"/>
      <c r="KGT526" s="682"/>
      <c r="KGU526" s="682"/>
      <c r="KGV526" s="682"/>
      <c r="KGW526" s="682"/>
      <c r="KGX526" s="682"/>
      <c r="KGY526" s="682"/>
      <c r="KGZ526" s="682"/>
      <c r="KHA526" s="682"/>
      <c r="KHB526" s="682"/>
      <c r="KHC526" s="682"/>
      <c r="KHD526" s="682"/>
      <c r="KHE526" s="682"/>
      <c r="KHF526" s="682"/>
      <c r="KHG526" s="682"/>
      <c r="KHH526" s="682"/>
      <c r="KHI526" s="682"/>
      <c r="KHJ526" s="682"/>
      <c r="KHK526" s="682"/>
      <c r="KHL526" s="682"/>
      <c r="KHM526" s="682"/>
      <c r="KHN526" s="682"/>
      <c r="KHO526" s="682"/>
      <c r="KHP526" s="682"/>
      <c r="KHQ526" s="682"/>
      <c r="KHR526" s="682"/>
      <c r="KHS526" s="682"/>
      <c r="KHT526" s="682"/>
      <c r="KHU526" s="682"/>
      <c r="KHV526" s="682"/>
      <c r="KHW526" s="682"/>
      <c r="KHX526" s="682"/>
      <c r="KHY526" s="682"/>
      <c r="KHZ526" s="682"/>
      <c r="KIA526" s="682"/>
      <c r="KIB526" s="682"/>
      <c r="KIC526" s="682"/>
      <c r="KID526" s="682"/>
      <c r="KIE526" s="682"/>
      <c r="KIF526" s="682"/>
      <c r="KIG526" s="682"/>
      <c r="KIH526" s="682"/>
      <c r="KII526" s="682"/>
      <c r="KIJ526" s="682"/>
      <c r="KIK526" s="682"/>
      <c r="KIL526" s="682"/>
      <c r="KIM526" s="682"/>
      <c r="KIN526" s="682"/>
      <c r="KIO526" s="682"/>
      <c r="KIP526" s="682"/>
      <c r="KIQ526" s="682"/>
      <c r="KIR526" s="682"/>
      <c r="KIS526" s="682"/>
      <c r="KIT526" s="682"/>
      <c r="KIU526" s="682"/>
      <c r="KIV526" s="682"/>
      <c r="KIW526" s="682"/>
      <c r="KIX526" s="682"/>
      <c r="KIY526" s="682"/>
      <c r="KIZ526" s="682"/>
      <c r="KJA526" s="682"/>
      <c r="KJB526" s="682"/>
      <c r="KJC526" s="682"/>
      <c r="KJD526" s="682"/>
      <c r="KJE526" s="682"/>
      <c r="KJF526" s="682"/>
      <c r="KJG526" s="682"/>
      <c r="KJH526" s="682"/>
      <c r="KJI526" s="682"/>
      <c r="KJJ526" s="682"/>
      <c r="KJK526" s="682"/>
      <c r="KJL526" s="682"/>
      <c r="KJM526" s="682"/>
      <c r="KJN526" s="682"/>
      <c r="KJO526" s="682"/>
      <c r="KJP526" s="682"/>
      <c r="KJQ526" s="682"/>
      <c r="KJR526" s="682"/>
      <c r="KJS526" s="682"/>
      <c r="KJT526" s="682"/>
      <c r="KJU526" s="682"/>
      <c r="KJV526" s="682"/>
      <c r="KJW526" s="682"/>
      <c r="KJX526" s="682"/>
      <c r="KJY526" s="682"/>
      <c r="KJZ526" s="682"/>
      <c r="KKA526" s="682"/>
      <c r="KKB526" s="682"/>
      <c r="KKC526" s="682"/>
      <c r="KKD526" s="682"/>
      <c r="KKE526" s="682"/>
      <c r="KKF526" s="682"/>
      <c r="KKG526" s="682"/>
      <c r="KKH526" s="682"/>
      <c r="KKI526" s="682"/>
      <c r="KKJ526" s="682"/>
      <c r="KKK526" s="682"/>
      <c r="KKL526" s="682"/>
      <c r="KKM526" s="682"/>
      <c r="KKN526" s="682"/>
      <c r="KKO526" s="682"/>
      <c r="KKP526" s="682"/>
      <c r="KKQ526" s="682"/>
      <c r="KKR526" s="682"/>
      <c r="KKS526" s="682"/>
      <c r="KKT526" s="682"/>
      <c r="KKU526" s="682"/>
      <c r="KKV526" s="682"/>
      <c r="KKW526" s="682"/>
      <c r="KKX526" s="682"/>
      <c r="KKY526" s="682"/>
      <c r="KKZ526" s="682"/>
      <c r="KLA526" s="682"/>
      <c r="KLB526" s="682"/>
      <c r="KLC526" s="682"/>
      <c r="KLD526" s="682"/>
      <c r="KLE526" s="682"/>
      <c r="KLF526" s="682"/>
      <c r="KLG526" s="682"/>
      <c r="KLH526" s="682"/>
      <c r="KLI526" s="682"/>
      <c r="KLJ526" s="682"/>
      <c r="KLK526" s="682"/>
      <c r="KLL526" s="682"/>
      <c r="KLM526" s="682"/>
      <c r="KLN526" s="682"/>
      <c r="KLO526" s="682"/>
      <c r="KLP526" s="682"/>
      <c r="KLQ526" s="682"/>
      <c r="KLR526" s="682"/>
      <c r="KLS526" s="682"/>
      <c r="KLT526" s="682"/>
      <c r="KLU526" s="682"/>
      <c r="KLV526" s="682"/>
      <c r="KLW526" s="682"/>
      <c r="KLX526" s="682"/>
      <c r="KLY526" s="682"/>
      <c r="KLZ526" s="682"/>
      <c r="KMA526" s="682"/>
      <c r="KMB526" s="682"/>
      <c r="KMC526" s="682"/>
      <c r="KMD526" s="682"/>
      <c r="KME526" s="682"/>
      <c r="KMF526" s="682"/>
      <c r="KMG526" s="682"/>
      <c r="KMH526" s="682"/>
      <c r="KMI526" s="682"/>
      <c r="KMJ526" s="682"/>
      <c r="KMK526" s="682"/>
      <c r="KML526" s="682"/>
      <c r="KMM526" s="682"/>
      <c r="KMN526" s="682"/>
      <c r="KMO526" s="682"/>
      <c r="KMP526" s="682"/>
      <c r="KMQ526" s="682"/>
      <c r="KMR526" s="682"/>
      <c r="KMS526" s="682"/>
      <c r="KMT526" s="682"/>
      <c r="KMU526" s="682"/>
      <c r="KMV526" s="682"/>
      <c r="KMW526" s="682"/>
      <c r="KMX526" s="682"/>
      <c r="KMY526" s="682"/>
      <c r="KMZ526" s="682"/>
      <c r="KNA526" s="682"/>
      <c r="KNB526" s="682"/>
      <c r="KNC526" s="682"/>
      <c r="KND526" s="682"/>
      <c r="KNE526" s="682"/>
      <c r="KNF526" s="682"/>
      <c r="KNG526" s="682"/>
      <c r="KNH526" s="682"/>
      <c r="KNI526" s="682"/>
      <c r="KNJ526" s="682"/>
      <c r="KNK526" s="682"/>
      <c r="KNL526" s="682"/>
      <c r="KNM526" s="682"/>
      <c r="KNN526" s="682"/>
      <c r="KNO526" s="682"/>
      <c r="KNP526" s="682"/>
      <c r="KNQ526" s="682"/>
      <c r="KNR526" s="682"/>
      <c r="KNS526" s="682"/>
      <c r="KNT526" s="682"/>
      <c r="KNU526" s="682"/>
      <c r="KNV526" s="682"/>
      <c r="KNW526" s="682"/>
      <c r="KNX526" s="682"/>
      <c r="KNY526" s="682"/>
      <c r="KNZ526" s="682"/>
      <c r="KOA526" s="682"/>
      <c r="KOB526" s="682"/>
      <c r="KOC526" s="682"/>
      <c r="KOD526" s="682"/>
      <c r="KOE526" s="682"/>
      <c r="KOF526" s="682"/>
      <c r="KOG526" s="682"/>
      <c r="KOH526" s="682"/>
      <c r="KOI526" s="682"/>
      <c r="KOJ526" s="682"/>
      <c r="KOK526" s="682"/>
      <c r="KOL526" s="682"/>
      <c r="KOM526" s="682"/>
      <c r="KON526" s="682"/>
      <c r="KOO526" s="682"/>
      <c r="KOP526" s="682"/>
      <c r="KOQ526" s="682"/>
      <c r="KOR526" s="682"/>
      <c r="KOS526" s="682"/>
      <c r="KOT526" s="682"/>
      <c r="KOU526" s="682"/>
      <c r="KOV526" s="682"/>
      <c r="KOW526" s="682"/>
      <c r="KOX526" s="682"/>
      <c r="KOY526" s="682"/>
      <c r="KOZ526" s="682"/>
      <c r="KPA526" s="682"/>
      <c r="KPB526" s="682"/>
      <c r="KPC526" s="682"/>
      <c r="KPD526" s="682"/>
      <c r="KPE526" s="682"/>
      <c r="KPF526" s="682"/>
      <c r="KPG526" s="682"/>
      <c r="KPH526" s="682"/>
      <c r="KPI526" s="682"/>
      <c r="KPJ526" s="682"/>
      <c r="KPK526" s="682"/>
      <c r="KPL526" s="682"/>
      <c r="KPM526" s="682"/>
      <c r="KPN526" s="682"/>
      <c r="KPO526" s="682"/>
      <c r="KPP526" s="682"/>
      <c r="KPQ526" s="682"/>
      <c r="KPR526" s="682"/>
      <c r="KPS526" s="682"/>
      <c r="KPT526" s="682"/>
      <c r="KPU526" s="682"/>
      <c r="KPV526" s="682"/>
      <c r="KPW526" s="682"/>
      <c r="KPX526" s="682"/>
      <c r="KPY526" s="682"/>
      <c r="KPZ526" s="682"/>
      <c r="KQA526" s="682"/>
      <c r="KQB526" s="682"/>
      <c r="KQC526" s="682"/>
      <c r="KQD526" s="682"/>
      <c r="KQE526" s="682"/>
      <c r="KQF526" s="682"/>
      <c r="KQG526" s="682"/>
      <c r="KQH526" s="682"/>
      <c r="KQI526" s="682"/>
      <c r="KQJ526" s="682"/>
      <c r="KQK526" s="682"/>
      <c r="KQL526" s="682"/>
      <c r="KQM526" s="682"/>
      <c r="KQN526" s="682"/>
      <c r="KQO526" s="682"/>
      <c r="KQP526" s="682"/>
      <c r="KQQ526" s="682"/>
      <c r="KQR526" s="682"/>
      <c r="KQS526" s="682"/>
      <c r="KQT526" s="682"/>
      <c r="KQU526" s="682"/>
      <c r="KQV526" s="682"/>
      <c r="KQW526" s="682"/>
      <c r="KQX526" s="682"/>
      <c r="KQY526" s="682"/>
      <c r="KQZ526" s="682"/>
      <c r="KRA526" s="682"/>
      <c r="KRB526" s="682"/>
      <c r="KRC526" s="682"/>
      <c r="KRD526" s="682"/>
      <c r="KRE526" s="682"/>
      <c r="KRF526" s="682"/>
      <c r="KRG526" s="682"/>
      <c r="KRH526" s="682"/>
      <c r="KRI526" s="682"/>
      <c r="KRJ526" s="682"/>
      <c r="KRK526" s="682"/>
      <c r="KRL526" s="682"/>
      <c r="KRM526" s="682"/>
      <c r="KRN526" s="682"/>
      <c r="KRO526" s="682"/>
      <c r="KRP526" s="682"/>
      <c r="KRQ526" s="682"/>
      <c r="KRR526" s="682"/>
      <c r="KRS526" s="682"/>
      <c r="KRT526" s="682"/>
      <c r="KRU526" s="682"/>
      <c r="KRV526" s="682"/>
      <c r="KRW526" s="682"/>
      <c r="KRX526" s="682"/>
      <c r="KRY526" s="682"/>
      <c r="KRZ526" s="682"/>
      <c r="KSA526" s="682"/>
      <c r="KSB526" s="682"/>
      <c r="KSC526" s="682"/>
      <c r="KSD526" s="682"/>
      <c r="KSE526" s="682"/>
      <c r="KSF526" s="682"/>
      <c r="KSG526" s="682"/>
      <c r="KSH526" s="682"/>
      <c r="KSI526" s="682"/>
      <c r="KSJ526" s="682"/>
      <c r="KSK526" s="682"/>
      <c r="KSL526" s="682"/>
      <c r="KSM526" s="682"/>
      <c r="KSN526" s="682"/>
      <c r="KSO526" s="682"/>
      <c r="KSP526" s="682"/>
      <c r="KSQ526" s="682"/>
      <c r="KSR526" s="682"/>
      <c r="KSS526" s="682"/>
      <c r="KST526" s="682"/>
      <c r="KSU526" s="682"/>
      <c r="KSV526" s="682"/>
      <c r="KSW526" s="682"/>
      <c r="KSX526" s="682"/>
      <c r="KSY526" s="682"/>
      <c r="KSZ526" s="682"/>
      <c r="KTA526" s="682"/>
      <c r="KTB526" s="682"/>
      <c r="KTC526" s="682"/>
      <c r="KTD526" s="682"/>
      <c r="KTE526" s="682"/>
      <c r="KTF526" s="682"/>
      <c r="KTG526" s="682"/>
      <c r="KTH526" s="682"/>
      <c r="KTI526" s="682"/>
      <c r="KTJ526" s="682"/>
      <c r="KTK526" s="682"/>
      <c r="KTL526" s="682"/>
      <c r="KTM526" s="682"/>
      <c r="KTN526" s="682"/>
      <c r="KTO526" s="682"/>
      <c r="KTP526" s="682"/>
      <c r="KTQ526" s="682"/>
      <c r="KTR526" s="682"/>
      <c r="KTS526" s="682"/>
      <c r="KTT526" s="682"/>
      <c r="KTU526" s="682"/>
      <c r="KTV526" s="682"/>
      <c r="KTW526" s="682"/>
      <c r="KTX526" s="682"/>
      <c r="KTY526" s="682"/>
      <c r="KTZ526" s="682"/>
      <c r="KUA526" s="682"/>
      <c r="KUB526" s="682"/>
      <c r="KUC526" s="682"/>
      <c r="KUD526" s="682"/>
      <c r="KUE526" s="682"/>
      <c r="KUF526" s="682"/>
      <c r="KUG526" s="682"/>
      <c r="KUH526" s="682"/>
      <c r="KUI526" s="682"/>
      <c r="KUJ526" s="682"/>
      <c r="KUK526" s="682"/>
      <c r="KUL526" s="682"/>
      <c r="KUM526" s="682"/>
      <c r="KUN526" s="682"/>
      <c r="KUO526" s="682"/>
      <c r="KUP526" s="682"/>
      <c r="KUQ526" s="682"/>
      <c r="KUR526" s="682"/>
      <c r="KUS526" s="682"/>
      <c r="KUT526" s="682"/>
      <c r="KUU526" s="682"/>
      <c r="KUV526" s="682"/>
      <c r="KUW526" s="682"/>
      <c r="KUX526" s="682"/>
      <c r="KUY526" s="682"/>
      <c r="KUZ526" s="682"/>
      <c r="KVA526" s="682"/>
      <c r="KVB526" s="682"/>
      <c r="KVC526" s="682"/>
      <c r="KVD526" s="682"/>
      <c r="KVE526" s="682"/>
      <c r="KVF526" s="682"/>
      <c r="KVG526" s="682"/>
      <c r="KVH526" s="682"/>
      <c r="KVI526" s="682"/>
      <c r="KVJ526" s="682"/>
      <c r="KVK526" s="682"/>
      <c r="KVL526" s="682"/>
      <c r="KVM526" s="682"/>
      <c r="KVN526" s="682"/>
      <c r="KVO526" s="682"/>
      <c r="KVP526" s="682"/>
      <c r="KVQ526" s="682"/>
      <c r="KVR526" s="682"/>
      <c r="KVS526" s="682"/>
      <c r="KVT526" s="682"/>
      <c r="KVU526" s="682"/>
      <c r="KVV526" s="682"/>
      <c r="KVW526" s="682"/>
      <c r="KVX526" s="682"/>
      <c r="KVY526" s="682"/>
      <c r="KVZ526" s="682"/>
      <c r="KWA526" s="682"/>
      <c r="KWB526" s="682"/>
      <c r="KWC526" s="682"/>
      <c r="KWD526" s="682"/>
      <c r="KWE526" s="682"/>
      <c r="KWF526" s="682"/>
      <c r="KWG526" s="682"/>
      <c r="KWH526" s="682"/>
      <c r="KWI526" s="682"/>
      <c r="KWJ526" s="682"/>
      <c r="KWK526" s="682"/>
      <c r="KWL526" s="682"/>
      <c r="KWM526" s="682"/>
      <c r="KWN526" s="682"/>
      <c r="KWO526" s="682"/>
      <c r="KWP526" s="682"/>
      <c r="KWQ526" s="682"/>
      <c r="KWR526" s="682"/>
      <c r="KWS526" s="682"/>
      <c r="KWT526" s="682"/>
      <c r="KWU526" s="682"/>
      <c r="KWV526" s="682"/>
      <c r="KWW526" s="682"/>
      <c r="KWX526" s="682"/>
      <c r="KWY526" s="682"/>
      <c r="KWZ526" s="682"/>
      <c r="KXA526" s="682"/>
      <c r="KXB526" s="682"/>
      <c r="KXC526" s="682"/>
      <c r="KXD526" s="682"/>
      <c r="KXE526" s="682"/>
      <c r="KXF526" s="682"/>
      <c r="KXG526" s="682"/>
      <c r="KXH526" s="682"/>
      <c r="KXI526" s="682"/>
      <c r="KXJ526" s="682"/>
      <c r="KXK526" s="682"/>
      <c r="KXL526" s="682"/>
      <c r="KXM526" s="682"/>
      <c r="KXN526" s="682"/>
      <c r="KXO526" s="682"/>
      <c r="KXP526" s="682"/>
      <c r="KXQ526" s="682"/>
      <c r="KXR526" s="682"/>
      <c r="KXS526" s="682"/>
      <c r="KXT526" s="682"/>
      <c r="KXU526" s="682"/>
      <c r="KXV526" s="682"/>
      <c r="KXW526" s="682"/>
      <c r="KXX526" s="682"/>
      <c r="KXY526" s="682"/>
      <c r="KXZ526" s="682"/>
      <c r="KYA526" s="682"/>
      <c r="KYB526" s="682"/>
      <c r="KYC526" s="682"/>
      <c r="KYD526" s="682"/>
      <c r="KYE526" s="682"/>
      <c r="KYF526" s="682"/>
      <c r="KYG526" s="682"/>
      <c r="KYH526" s="682"/>
      <c r="KYI526" s="682"/>
      <c r="KYJ526" s="682"/>
      <c r="KYK526" s="682"/>
      <c r="KYL526" s="682"/>
      <c r="KYM526" s="682"/>
      <c r="KYN526" s="682"/>
      <c r="KYO526" s="682"/>
      <c r="KYP526" s="682"/>
      <c r="KYQ526" s="682"/>
      <c r="KYR526" s="682"/>
      <c r="KYS526" s="682"/>
      <c r="KYT526" s="682"/>
      <c r="KYU526" s="682"/>
      <c r="KYV526" s="682"/>
      <c r="KYW526" s="682"/>
      <c r="KYX526" s="682"/>
      <c r="KYY526" s="682"/>
      <c r="KYZ526" s="682"/>
      <c r="KZA526" s="682"/>
      <c r="KZB526" s="682"/>
      <c r="KZC526" s="682"/>
      <c r="KZD526" s="682"/>
      <c r="KZE526" s="682"/>
      <c r="KZF526" s="682"/>
      <c r="KZG526" s="682"/>
      <c r="KZH526" s="682"/>
      <c r="KZI526" s="682"/>
      <c r="KZJ526" s="682"/>
      <c r="KZK526" s="682"/>
      <c r="KZL526" s="682"/>
      <c r="KZM526" s="682"/>
      <c r="KZN526" s="682"/>
      <c r="KZO526" s="682"/>
      <c r="KZP526" s="682"/>
      <c r="KZQ526" s="682"/>
      <c r="KZR526" s="682"/>
      <c r="KZS526" s="682"/>
      <c r="KZT526" s="682"/>
      <c r="KZU526" s="682"/>
      <c r="KZV526" s="682"/>
      <c r="KZW526" s="682"/>
      <c r="KZX526" s="682"/>
      <c r="KZY526" s="682"/>
      <c r="KZZ526" s="682"/>
      <c r="LAA526" s="682"/>
      <c r="LAB526" s="682"/>
      <c r="LAC526" s="682"/>
      <c r="LAD526" s="682"/>
      <c r="LAE526" s="682"/>
      <c r="LAF526" s="682"/>
      <c r="LAG526" s="682"/>
      <c r="LAH526" s="682"/>
      <c r="LAI526" s="682"/>
      <c r="LAJ526" s="682"/>
      <c r="LAK526" s="682"/>
      <c r="LAL526" s="682"/>
      <c r="LAM526" s="682"/>
      <c r="LAN526" s="682"/>
      <c r="LAO526" s="682"/>
      <c r="LAP526" s="682"/>
      <c r="LAQ526" s="682"/>
      <c r="LAR526" s="682"/>
      <c r="LAS526" s="682"/>
      <c r="LAT526" s="682"/>
      <c r="LAU526" s="682"/>
      <c r="LAV526" s="682"/>
      <c r="LAW526" s="682"/>
      <c r="LAX526" s="682"/>
      <c r="LAY526" s="682"/>
      <c r="LAZ526" s="682"/>
      <c r="LBA526" s="682"/>
      <c r="LBB526" s="682"/>
      <c r="LBC526" s="682"/>
      <c r="LBD526" s="682"/>
      <c r="LBE526" s="682"/>
      <c r="LBF526" s="682"/>
      <c r="LBG526" s="682"/>
      <c r="LBH526" s="682"/>
      <c r="LBI526" s="682"/>
      <c r="LBJ526" s="682"/>
      <c r="LBK526" s="682"/>
      <c r="LBL526" s="682"/>
      <c r="LBM526" s="682"/>
      <c r="LBN526" s="682"/>
      <c r="LBO526" s="682"/>
      <c r="LBP526" s="682"/>
      <c r="LBQ526" s="682"/>
      <c r="LBR526" s="682"/>
      <c r="LBS526" s="682"/>
      <c r="LBT526" s="682"/>
      <c r="LBU526" s="682"/>
      <c r="LBV526" s="682"/>
      <c r="LBW526" s="682"/>
      <c r="LBX526" s="682"/>
      <c r="LBY526" s="682"/>
      <c r="LBZ526" s="682"/>
      <c r="LCA526" s="682"/>
      <c r="LCB526" s="682"/>
      <c r="LCC526" s="682"/>
      <c r="LCD526" s="682"/>
      <c r="LCE526" s="682"/>
      <c r="LCF526" s="682"/>
      <c r="LCG526" s="682"/>
      <c r="LCH526" s="682"/>
      <c r="LCI526" s="682"/>
      <c r="LCJ526" s="682"/>
      <c r="LCK526" s="682"/>
      <c r="LCL526" s="682"/>
      <c r="LCM526" s="682"/>
      <c r="LCN526" s="682"/>
      <c r="LCO526" s="682"/>
      <c r="LCP526" s="682"/>
      <c r="LCQ526" s="682"/>
      <c r="LCR526" s="682"/>
      <c r="LCS526" s="682"/>
      <c r="LCT526" s="682"/>
      <c r="LCU526" s="682"/>
      <c r="LCV526" s="682"/>
      <c r="LCW526" s="682"/>
      <c r="LCX526" s="682"/>
      <c r="LCY526" s="682"/>
      <c r="LCZ526" s="682"/>
      <c r="LDA526" s="682"/>
      <c r="LDB526" s="682"/>
      <c r="LDC526" s="682"/>
      <c r="LDD526" s="682"/>
      <c r="LDE526" s="682"/>
      <c r="LDF526" s="682"/>
      <c r="LDG526" s="682"/>
      <c r="LDH526" s="682"/>
      <c r="LDI526" s="682"/>
      <c r="LDJ526" s="682"/>
      <c r="LDK526" s="682"/>
      <c r="LDL526" s="682"/>
      <c r="LDM526" s="682"/>
      <c r="LDN526" s="682"/>
      <c r="LDO526" s="682"/>
      <c r="LDP526" s="682"/>
      <c r="LDQ526" s="682"/>
      <c r="LDR526" s="682"/>
      <c r="LDS526" s="682"/>
      <c r="LDT526" s="682"/>
      <c r="LDU526" s="682"/>
      <c r="LDV526" s="682"/>
      <c r="LDW526" s="682"/>
      <c r="LDX526" s="682"/>
      <c r="LDY526" s="682"/>
      <c r="LDZ526" s="682"/>
      <c r="LEA526" s="682"/>
      <c r="LEB526" s="682"/>
      <c r="LEC526" s="682"/>
      <c r="LED526" s="682"/>
      <c r="LEE526" s="682"/>
      <c r="LEF526" s="682"/>
      <c r="LEG526" s="682"/>
      <c r="LEH526" s="682"/>
      <c r="LEI526" s="682"/>
      <c r="LEJ526" s="682"/>
      <c r="LEK526" s="682"/>
      <c r="LEL526" s="682"/>
      <c r="LEM526" s="682"/>
      <c r="LEN526" s="682"/>
      <c r="LEO526" s="682"/>
      <c r="LEP526" s="682"/>
      <c r="LEQ526" s="682"/>
      <c r="LER526" s="682"/>
      <c r="LES526" s="682"/>
      <c r="LET526" s="682"/>
      <c r="LEU526" s="682"/>
      <c r="LEV526" s="682"/>
      <c r="LEW526" s="682"/>
      <c r="LEX526" s="682"/>
      <c r="LEY526" s="682"/>
      <c r="LEZ526" s="682"/>
      <c r="LFA526" s="682"/>
      <c r="LFB526" s="682"/>
      <c r="LFC526" s="682"/>
      <c r="LFD526" s="682"/>
      <c r="LFE526" s="682"/>
      <c r="LFF526" s="682"/>
      <c r="LFG526" s="682"/>
      <c r="LFH526" s="682"/>
      <c r="LFI526" s="682"/>
      <c r="LFJ526" s="682"/>
      <c r="LFK526" s="682"/>
      <c r="LFL526" s="682"/>
      <c r="LFM526" s="682"/>
      <c r="LFN526" s="682"/>
      <c r="LFO526" s="682"/>
      <c r="LFP526" s="682"/>
      <c r="LFQ526" s="682"/>
      <c r="LFR526" s="682"/>
      <c r="LFS526" s="682"/>
      <c r="LFT526" s="682"/>
      <c r="LFU526" s="682"/>
      <c r="LFV526" s="682"/>
      <c r="LFW526" s="682"/>
      <c r="LFX526" s="682"/>
      <c r="LFY526" s="682"/>
      <c r="LFZ526" s="682"/>
      <c r="LGA526" s="682"/>
      <c r="LGB526" s="682"/>
      <c r="LGC526" s="682"/>
      <c r="LGD526" s="682"/>
      <c r="LGE526" s="682"/>
      <c r="LGF526" s="682"/>
      <c r="LGG526" s="682"/>
      <c r="LGH526" s="682"/>
      <c r="LGI526" s="682"/>
      <c r="LGJ526" s="682"/>
      <c r="LGK526" s="682"/>
      <c r="LGL526" s="682"/>
      <c r="LGM526" s="682"/>
      <c r="LGN526" s="682"/>
      <c r="LGO526" s="682"/>
      <c r="LGP526" s="682"/>
      <c r="LGQ526" s="682"/>
      <c r="LGR526" s="682"/>
      <c r="LGS526" s="682"/>
      <c r="LGT526" s="682"/>
      <c r="LGU526" s="682"/>
      <c r="LGV526" s="682"/>
      <c r="LGW526" s="682"/>
      <c r="LGX526" s="682"/>
      <c r="LGY526" s="682"/>
      <c r="LGZ526" s="682"/>
      <c r="LHA526" s="682"/>
      <c r="LHB526" s="682"/>
      <c r="LHC526" s="682"/>
      <c r="LHD526" s="682"/>
      <c r="LHE526" s="682"/>
      <c r="LHF526" s="682"/>
      <c r="LHG526" s="682"/>
      <c r="LHH526" s="682"/>
      <c r="LHI526" s="682"/>
      <c r="LHJ526" s="682"/>
      <c r="LHK526" s="682"/>
      <c r="LHL526" s="682"/>
      <c r="LHM526" s="682"/>
      <c r="LHN526" s="682"/>
      <c r="LHO526" s="682"/>
      <c r="LHP526" s="682"/>
      <c r="LHQ526" s="682"/>
      <c r="LHR526" s="682"/>
      <c r="LHS526" s="682"/>
      <c r="LHT526" s="682"/>
      <c r="LHU526" s="682"/>
      <c r="LHV526" s="682"/>
      <c r="LHW526" s="682"/>
      <c r="LHX526" s="682"/>
      <c r="LHY526" s="682"/>
      <c r="LHZ526" s="682"/>
      <c r="LIA526" s="682"/>
      <c r="LIB526" s="682"/>
      <c r="LIC526" s="682"/>
      <c r="LID526" s="682"/>
      <c r="LIE526" s="682"/>
      <c r="LIF526" s="682"/>
      <c r="LIG526" s="682"/>
      <c r="LIH526" s="682"/>
      <c r="LII526" s="682"/>
      <c r="LIJ526" s="682"/>
      <c r="LIK526" s="682"/>
      <c r="LIL526" s="682"/>
      <c r="LIM526" s="682"/>
      <c r="LIN526" s="682"/>
      <c r="LIO526" s="682"/>
      <c r="LIP526" s="682"/>
      <c r="LIQ526" s="682"/>
      <c r="LIR526" s="682"/>
      <c r="LIS526" s="682"/>
      <c r="LIT526" s="682"/>
      <c r="LIU526" s="682"/>
      <c r="LIV526" s="682"/>
      <c r="LIW526" s="682"/>
      <c r="LIX526" s="682"/>
      <c r="LIY526" s="682"/>
      <c r="LIZ526" s="682"/>
      <c r="LJA526" s="682"/>
      <c r="LJB526" s="682"/>
      <c r="LJC526" s="682"/>
      <c r="LJD526" s="682"/>
      <c r="LJE526" s="682"/>
      <c r="LJF526" s="682"/>
      <c r="LJG526" s="682"/>
      <c r="LJH526" s="682"/>
      <c r="LJI526" s="682"/>
      <c r="LJJ526" s="682"/>
      <c r="LJK526" s="682"/>
      <c r="LJL526" s="682"/>
      <c r="LJM526" s="682"/>
      <c r="LJN526" s="682"/>
      <c r="LJO526" s="682"/>
      <c r="LJP526" s="682"/>
      <c r="LJQ526" s="682"/>
      <c r="LJR526" s="682"/>
      <c r="LJS526" s="682"/>
      <c r="LJT526" s="682"/>
      <c r="LJU526" s="682"/>
      <c r="LJV526" s="682"/>
      <c r="LJW526" s="682"/>
      <c r="LJX526" s="682"/>
      <c r="LJY526" s="682"/>
      <c r="LJZ526" s="682"/>
      <c r="LKA526" s="682"/>
      <c r="LKB526" s="682"/>
      <c r="LKC526" s="682"/>
      <c r="LKD526" s="682"/>
      <c r="LKE526" s="682"/>
      <c r="LKF526" s="682"/>
      <c r="LKG526" s="682"/>
      <c r="LKH526" s="682"/>
      <c r="LKI526" s="682"/>
      <c r="LKJ526" s="682"/>
      <c r="LKK526" s="682"/>
      <c r="LKL526" s="682"/>
      <c r="LKM526" s="682"/>
      <c r="LKN526" s="682"/>
      <c r="LKO526" s="682"/>
      <c r="LKP526" s="682"/>
      <c r="LKQ526" s="682"/>
      <c r="LKR526" s="682"/>
      <c r="LKS526" s="682"/>
      <c r="LKT526" s="682"/>
      <c r="LKU526" s="682"/>
      <c r="LKV526" s="682"/>
      <c r="LKW526" s="682"/>
      <c r="LKX526" s="682"/>
      <c r="LKY526" s="682"/>
      <c r="LKZ526" s="682"/>
      <c r="LLA526" s="682"/>
      <c r="LLB526" s="682"/>
      <c r="LLC526" s="682"/>
      <c r="LLD526" s="682"/>
      <c r="LLE526" s="682"/>
      <c r="LLF526" s="682"/>
      <c r="LLG526" s="682"/>
      <c r="LLH526" s="682"/>
      <c r="LLI526" s="682"/>
      <c r="LLJ526" s="682"/>
      <c r="LLK526" s="682"/>
      <c r="LLL526" s="682"/>
      <c r="LLM526" s="682"/>
      <c r="LLN526" s="682"/>
      <c r="LLO526" s="682"/>
      <c r="LLP526" s="682"/>
      <c r="LLQ526" s="682"/>
      <c r="LLR526" s="682"/>
      <c r="LLS526" s="682"/>
      <c r="LLT526" s="682"/>
      <c r="LLU526" s="682"/>
      <c r="LLV526" s="682"/>
      <c r="LLW526" s="682"/>
      <c r="LLX526" s="682"/>
      <c r="LLY526" s="682"/>
      <c r="LLZ526" s="682"/>
      <c r="LMA526" s="682"/>
      <c r="LMB526" s="682"/>
      <c r="LMC526" s="682"/>
      <c r="LMD526" s="682"/>
      <c r="LME526" s="682"/>
      <c r="LMF526" s="682"/>
      <c r="LMG526" s="682"/>
      <c r="LMH526" s="682"/>
      <c r="LMI526" s="682"/>
      <c r="LMJ526" s="682"/>
      <c r="LMK526" s="682"/>
      <c r="LML526" s="682"/>
      <c r="LMM526" s="682"/>
      <c r="LMN526" s="682"/>
      <c r="LMO526" s="682"/>
      <c r="LMP526" s="682"/>
      <c r="LMQ526" s="682"/>
      <c r="LMR526" s="682"/>
      <c r="LMS526" s="682"/>
      <c r="LMT526" s="682"/>
      <c r="LMU526" s="682"/>
      <c r="LMV526" s="682"/>
      <c r="LMW526" s="682"/>
      <c r="LMX526" s="682"/>
      <c r="LMY526" s="682"/>
      <c r="LMZ526" s="682"/>
      <c r="LNA526" s="682"/>
      <c r="LNB526" s="682"/>
      <c r="LNC526" s="682"/>
      <c r="LND526" s="682"/>
      <c r="LNE526" s="682"/>
      <c r="LNF526" s="682"/>
      <c r="LNG526" s="682"/>
      <c r="LNH526" s="682"/>
      <c r="LNI526" s="682"/>
      <c r="LNJ526" s="682"/>
      <c r="LNK526" s="682"/>
      <c r="LNL526" s="682"/>
      <c r="LNM526" s="682"/>
      <c r="LNN526" s="682"/>
      <c r="LNO526" s="682"/>
      <c r="LNP526" s="682"/>
      <c r="LNQ526" s="682"/>
      <c r="LNR526" s="682"/>
      <c r="LNS526" s="682"/>
      <c r="LNT526" s="682"/>
      <c r="LNU526" s="682"/>
      <c r="LNV526" s="682"/>
      <c r="LNW526" s="682"/>
      <c r="LNX526" s="682"/>
      <c r="LNY526" s="682"/>
      <c r="LNZ526" s="682"/>
      <c r="LOA526" s="682"/>
      <c r="LOB526" s="682"/>
      <c r="LOC526" s="682"/>
      <c r="LOD526" s="682"/>
      <c r="LOE526" s="682"/>
      <c r="LOF526" s="682"/>
      <c r="LOG526" s="682"/>
      <c r="LOH526" s="682"/>
      <c r="LOI526" s="682"/>
      <c r="LOJ526" s="682"/>
      <c r="LOK526" s="682"/>
      <c r="LOL526" s="682"/>
      <c r="LOM526" s="682"/>
      <c r="LON526" s="682"/>
      <c r="LOO526" s="682"/>
      <c r="LOP526" s="682"/>
      <c r="LOQ526" s="682"/>
      <c r="LOR526" s="682"/>
      <c r="LOS526" s="682"/>
      <c r="LOT526" s="682"/>
      <c r="LOU526" s="682"/>
      <c r="LOV526" s="682"/>
      <c r="LOW526" s="682"/>
      <c r="LOX526" s="682"/>
      <c r="LOY526" s="682"/>
      <c r="LOZ526" s="682"/>
      <c r="LPA526" s="682"/>
      <c r="LPB526" s="682"/>
      <c r="LPC526" s="682"/>
      <c r="LPD526" s="682"/>
      <c r="LPE526" s="682"/>
      <c r="LPF526" s="682"/>
      <c r="LPG526" s="682"/>
      <c r="LPH526" s="682"/>
      <c r="LPI526" s="682"/>
      <c r="LPJ526" s="682"/>
      <c r="LPK526" s="682"/>
      <c r="LPL526" s="682"/>
      <c r="LPM526" s="682"/>
      <c r="LPN526" s="682"/>
      <c r="LPO526" s="682"/>
      <c r="LPP526" s="682"/>
      <c r="LPQ526" s="682"/>
      <c r="LPR526" s="682"/>
      <c r="LPS526" s="682"/>
      <c r="LPT526" s="682"/>
      <c r="LPU526" s="682"/>
      <c r="LPV526" s="682"/>
      <c r="LPW526" s="682"/>
      <c r="LPX526" s="682"/>
      <c r="LPY526" s="682"/>
      <c r="LPZ526" s="682"/>
      <c r="LQA526" s="682"/>
      <c r="LQB526" s="682"/>
      <c r="LQC526" s="682"/>
      <c r="LQD526" s="682"/>
      <c r="LQE526" s="682"/>
      <c r="LQF526" s="682"/>
      <c r="LQG526" s="682"/>
      <c r="LQH526" s="682"/>
      <c r="LQI526" s="682"/>
      <c r="LQJ526" s="682"/>
      <c r="LQK526" s="682"/>
      <c r="LQL526" s="682"/>
      <c r="LQM526" s="682"/>
      <c r="LQN526" s="682"/>
      <c r="LQO526" s="682"/>
      <c r="LQP526" s="682"/>
      <c r="LQQ526" s="682"/>
      <c r="LQR526" s="682"/>
      <c r="LQS526" s="682"/>
      <c r="LQT526" s="682"/>
      <c r="LQU526" s="682"/>
      <c r="LQV526" s="682"/>
      <c r="LQW526" s="682"/>
      <c r="LQX526" s="682"/>
      <c r="LQY526" s="682"/>
      <c r="LQZ526" s="682"/>
      <c r="LRA526" s="682"/>
      <c r="LRB526" s="682"/>
      <c r="LRC526" s="682"/>
      <c r="LRD526" s="682"/>
      <c r="LRE526" s="682"/>
      <c r="LRF526" s="682"/>
      <c r="LRG526" s="682"/>
      <c r="LRH526" s="682"/>
      <c r="LRI526" s="682"/>
      <c r="LRJ526" s="682"/>
      <c r="LRK526" s="682"/>
      <c r="LRL526" s="682"/>
      <c r="LRM526" s="682"/>
      <c r="LRN526" s="682"/>
      <c r="LRO526" s="682"/>
      <c r="LRP526" s="682"/>
      <c r="LRQ526" s="682"/>
      <c r="LRR526" s="682"/>
      <c r="LRS526" s="682"/>
      <c r="LRT526" s="682"/>
      <c r="LRU526" s="682"/>
      <c r="LRV526" s="682"/>
      <c r="LRW526" s="682"/>
      <c r="LRX526" s="682"/>
      <c r="LRY526" s="682"/>
      <c r="LRZ526" s="682"/>
      <c r="LSA526" s="682"/>
      <c r="LSB526" s="682"/>
      <c r="LSC526" s="682"/>
      <c r="LSD526" s="682"/>
      <c r="LSE526" s="682"/>
      <c r="LSF526" s="682"/>
      <c r="LSG526" s="682"/>
      <c r="LSH526" s="682"/>
      <c r="LSI526" s="682"/>
      <c r="LSJ526" s="682"/>
      <c r="LSK526" s="682"/>
      <c r="LSL526" s="682"/>
      <c r="LSM526" s="682"/>
      <c r="LSN526" s="682"/>
      <c r="LSO526" s="682"/>
      <c r="LSP526" s="682"/>
      <c r="LSQ526" s="682"/>
      <c r="LSR526" s="682"/>
      <c r="LSS526" s="682"/>
      <c r="LST526" s="682"/>
      <c r="LSU526" s="682"/>
      <c r="LSV526" s="682"/>
      <c r="LSW526" s="682"/>
      <c r="LSX526" s="682"/>
      <c r="LSY526" s="682"/>
      <c r="LSZ526" s="682"/>
      <c r="LTA526" s="682"/>
      <c r="LTB526" s="682"/>
      <c r="LTC526" s="682"/>
      <c r="LTD526" s="682"/>
      <c r="LTE526" s="682"/>
      <c r="LTF526" s="682"/>
      <c r="LTG526" s="682"/>
      <c r="LTH526" s="682"/>
      <c r="LTI526" s="682"/>
      <c r="LTJ526" s="682"/>
      <c r="LTK526" s="682"/>
      <c r="LTL526" s="682"/>
      <c r="LTM526" s="682"/>
      <c r="LTN526" s="682"/>
      <c r="LTO526" s="682"/>
      <c r="LTP526" s="682"/>
      <c r="LTQ526" s="682"/>
      <c r="LTR526" s="682"/>
      <c r="LTS526" s="682"/>
      <c r="LTT526" s="682"/>
      <c r="LTU526" s="682"/>
      <c r="LTV526" s="682"/>
      <c r="LTW526" s="682"/>
      <c r="LTX526" s="682"/>
      <c r="LTY526" s="682"/>
      <c r="LTZ526" s="682"/>
      <c r="LUA526" s="682"/>
      <c r="LUB526" s="682"/>
      <c r="LUC526" s="682"/>
      <c r="LUD526" s="682"/>
      <c r="LUE526" s="682"/>
      <c r="LUF526" s="682"/>
      <c r="LUG526" s="682"/>
      <c r="LUH526" s="682"/>
      <c r="LUI526" s="682"/>
      <c r="LUJ526" s="682"/>
      <c r="LUK526" s="682"/>
      <c r="LUL526" s="682"/>
      <c r="LUM526" s="682"/>
      <c r="LUN526" s="682"/>
      <c r="LUO526" s="682"/>
      <c r="LUP526" s="682"/>
      <c r="LUQ526" s="682"/>
      <c r="LUR526" s="682"/>
      <c r="LUS526" s="682"/>
      <c r="LUT526" s="682"/>
      <c r="LUU526" s="682"/>
      <c r="LUV526" s="682"/>
      <c r="LUW526" s="682"/>
      <c r="LUX526" s="682"/>
      <c r="LUY526" s="682"/>
      <c r="LUZ526" s="682"/>
      <c r="LVA526" s="682"/>
      <c r="LVB526" s="682"/>
      <c r="LVC526" s="682"/>
      <c r="LVD526" s="682"/>
      <c r="LVE526" s="682"/>
      <c r="LVF526" s="682"/>
      <c r="LVG526" s="682"/>
      <c r="LVH526" s="682"/>
      <c r="LVI526" s="682"/>
      <c r="LVJ526" s="682"/>
      <c r="LVK526" s="682"/>
      <c r="LVL526" s="682"/>
      <c r="LVM526" s="682"/>
      <c r="LVN526" s="682"/>
      <c r="LVO526" s="682"/>
      <c r="LVP526" s="682"/>
      <c r="LVQ526" s="682"/>
      <c r="LVR526" s="682"/>
      <c r="LVS526" s="682"/>
      <c r="LVT526" s="682"/>
      <c r="LVU526" s="682"/>
      <c r="LVV526" s="682"/>
      <c r="LVW526" s="682"/>
      <c r="LVX526" s="682"/>
      <c r="LVY526" s="682"/>
      <c r="LVZ526" s="682"/>
      <c r="LWA526" s="682"/>
      <c r="LWB526" s="682"/>
      <c r="LWC526" s="682"/>
      <c r="LWD526" s="682"/>
      <c r="LWE526" s="682"/>
      <c r="LWF526" s="682"/>
      <c r="LWG526" s="682"/>
      <c r="LWH526" s="682"/>
      <c r="LWI526" s="682"/>
      <c r="LWJ526" s="682"/>
      <c r="LWK526" s="682"/>
      <c r="LWL526" s="682"/>
      <c r="LWM526" s="682"/>
      <c r="LWN526" s="682"/>
      <c r="LWO526" s="682"/>
      <c r="LWP526" s="682"/>
      <c r="LWQ526" s="682"/>
      <c r="LWR526" s="682"/>
      <c r="LWS526" s="682"/>
      <c r="LWT526" s="682"/>
      <c r="LWU526" s="682"/>
      <c r="LWV526" s="682"/>
      <c r="LWW526" s="682"/>
      <c r="LWX526" s="682"/>
      <c r="LWY526" s="682"/>
      <c r="LWZ526" s="682"/>
      <c r="LXA526" s="682"/>
      <c r="LXB526" s="682"/>
      <c r="LXC526" s="682"/>
      <c r="LXD526" s="682"/>
      <c r="LXE526" s="682"/>
      <c r="LXF526" s="682"/>
      <c r="LXG526" s="682"/>
      <c r="LXH526" s="682"/>
      <c r="LXI526" s="682"/>
      <c r="LXJ526" s="682"/>
      <c r="LXK526" s="682"/>
      <c r="LXL526" s="682"/>
      <c r="LXM526" s="682"/>
      <c r="LXN526" s="682"/>
      <c r="LXO526" s="682"/>
      <c r="LXP526" s="682"/>
      <c r="LXQ526" s="682"/>
      <c r="LXR526" s="682"/>
      <c r="LXS526" s="682"/>
      <c r="LXT526" s="682"/>
      <c r="LXU526" s="682"/>
      <c r="LXV526" s="682"/>
      <c r="LXW526" s="682"/>
      <c r="LXX526" s="682"/>
      <c r="LXY526" s="682"/>
      <c r="LXZ526" s="682"/>
      <c r="LYA526" s="682"/>
      <c r="LYB526" s="682"/>
      <c r="LYC526" s="682"/>
      <c r="LYD526" s="682"/>
      <c r="LYE526" s="682"/>
      <c r="LYF526" s="682"/>
      <c r="LYG526" s="682"/>
      <c r="LYH526" s="682"/>
      <c r="LYI526" s="682"/>
      <c r="LYJ526" s="682"/>
      <c r="LYK526" s="682"/>
      <c r="LYL526" s="682"/>
      <c r="LYM526" s="682"/>
      <c r="LYN526" s="682"/>
      <c r="LYO526" s="682"/>
      <c r="LYP526" s="682"/>
      <c r="LYQ526" s="682"/>
      <c r="LYR526" s="682"/>
      <c r="LYS526" s="682"/>
      <c r="LYT526" s="682"/>
      <c r="LYU526" s="682"/>
      <c r="LYV526" s="682"/>
      <c r="LYW526" s="682"/>
      <c r="LYX526" s="682"/>
      <c r="LYY526" s="682"/>
      <c r="LYZ526" s="682"/>
      <c r="LZA526" s="682"/>
      <c r="LZB526" s="682"/>
      <c r="LZC526" s="682"/>
      <c r="LZD526" s="682"/>
      <c r="LZE526" s="682"/>
      <c r="LZF526" s="682"/>
      <c r="LZG526" s="682"/>
      <c r="LZH526" s="682"/>
      <c r="LZI526" s="682"/>
      <c r="LZJ526" s="682"/>
      <c r="LZK526" s="682"/>
      <c r="LZL526" s="682"/>
      <c r="LZM526" s="682"/>
      <c r="LZN526" s="682"/>
      <c r="LZO526" s="682"/>
      <c r="LZP526" s="682"/>
      <c r="LZQ526" s="682"/>
      <c r="LZR526" s="682"/>
      <c r="LZS526" s="682"/>
      <c r="LZT526" s="682"/>
      <c r="LZU526" s="682"/>
      <c r="LZV526" s="682"/>
      <c r="LZW526" s="682"/>
      <c r="LZX526" s="682"/>
      <c r="LZY526" s="682"/>
      <c r="LZZ526" s="682"/>
      <c r="MAA526" s="682"/>
      <c r="MAB526" s="682"/>
      <c r="MAC526" s="682"/>
      <c r="MAD526" s="682"/>
      <c r="MAE526" s="682"/>
      <c r="MAF526" s="682"/>
      <c r="MAG526" s="682"/>
      <c r="MAH526" s="682"/>
      <c r="MAI526" s="682"/>
      <c r="MAJ526" s="682"/>
      <c r="MAK526" s="682"/>
      <c r="MAL526" s="682"/>
      <c r="MAM526" s="682"/>
      <c r="MAN526" s="682"/>
      <c r="MAO526" s="682"/>
      <c r="MAP526" s="682"/>
      <c r="MAQ526" s="682"/>
      <c r="MAR526" s="682"/>
      <c r="MAS526" s="682"/>
      <c r="MAT526" s="682"/>
      <c r="MAU526" s="682"/>
      <c r="MAV526" s="682"/>
      <c r="MAW526" s="682"/>
      <c r="MAX526" s="682"/>
      <c r="MAY526" s="682"/>
      <c r="MAZ526" s="682"/>
      <c r="MBA526" s="682"/>
      <c r="MBB526" s="682"/>
      <c r="MBC526" s="682"/>
      <c r="MBD526" s="682"/>
      <c r="MBE526" s="682"/>
      <c r="MBF526" s="682"/>
      <c r="MBG526" s="682"/>
      <c r="MBH526" s="682"/>
      <c r="MBI526" s="682"/>
      <c r="MBJ526" s="682"/>
      <c r="MBK526" s="682"/>
      <c r="MBL526" s="682"/>
      <c r="MBM526" s="682"/>
      <c r="MBN526" s="682"/>
      <c r="MBO526" s="682"/>
      <c r="MBP526" s="682"/>
      <c r="MBQ526" s="682"/>
      <c r="MBR526" s="682"/>
      <c r="MBS526" s="682"/>
      <c r="MBT526" s="682"/>
      <c r="MBU526" s="682"/>
      <c r="MBV526" s="682"/>
      <c r="MBW526" s="682"/>
      <c r="MBX526" s="682"/>
      <c r="MBY526" s="682"/>
      <c r="MBZ526" s="682"/>
      <c r="MCA526" s="682"/>
      <c r="MCB526" s="682"/>
      <c r="MCC526" s="682"/>
      <c r="MCD526" s="682"/>
      <c r="MCE526" s="682"/>
      <c r="MCF526" s="682"/>
      <c r="MCG526" s="682"/>
      <c r="MCH526" s="682"/>
      <c r="MCI526" s="682"/>
      <c r="MCJ526" s="682"/>
      <c r="MCK526" s="682"/>
      <c r="MCL526" s="682"/>
      <c r="MCM526" s="682"/>
      <c r="MCN526" s="682"/>
      <c r="MCO526" s="682"/>
      <c r="MCP526" s="682"/>
      <c r="MCQ526" s="682"/>
      <c r="MCR526" s="682"/>
      <c r="MCS526" s="682"/>
      <c r="MCT526" s="682"/>
      <c r="MCU526" s="682"/>
      <c r="MCV526" s="682"/>
      <c r="MCW526" s="682"/>
      <c r="MCX526" s="682"/>
      <c r="MCY526" s="682"/>
      <c r="MCZ526" s="682"/>
      <c r="MDA526" s="682"/>
      <c r="MDB526" s="682"/>
      <c r="MDC526" s="682"/>
      <c r="MDD526" s="682"/>
      <c r="MDE526" s="682"/>
      <c r="MDF526" s="682"/>
      <c r="MDG526" s="682"/>
      <c r="MDH526" s="682"/>
      <c r="MDI526" s="682"/>
      <c r="MDJ526" s="682"/>
      <c r="MDK526" s="682"/>
      <c r="MDL526" s="682"/>
      <c r="MDM526" s="682"/>
      <c r="MDN526" s="682"/>
      <c r="MDO526" s="682"/>
      <c r="MDP526" s="682"/>
      <c r="MDQ526" s="682"/>
      <c r="MDR526" s="682"/>
      <c r="MDS526" s="682"/>
      <c r="MDT526" s="682"/>
      <c r="MDU526" s="682"/>
      <c r="MDV526" s="682"/>
      <c r="MDW526" s="682"/>
      <c r="MDX526" s="682"/>
      <c r="MDY526" s="682"/>
      <c r="MDZ526" s="682"/>
      <c r="MEA526" s="682"/>
      <c r="MEB526" s="682"/>
      <c r="MEC526" s="682"/>
      <c r="MED526" s="682"/>
      <c r="MEE526" s="682"/>
      <c r="MEF526" s="682"/>
      <c r="MEG526" s="682"/>
      <c r="MEH526" s="682"/>
      <c r="MEI526" s="682"/>
      <c r="MEJ526" s="682"/>
      <c r="MEK526" s="682"/>
      <c r="MEL526" s="682"/>
      <c r="MEM526" s="682"/>
      <c r="MEN526" s="682"/>
      <c r="MEO526" s="682"/>
      <c r="MEP526" s="682"/>
      <c r="MEQ526" s="682"/>
      <c r="MER526" s="682"/>
      <c r="MES526" s="682"/>
      <c r="MET526" s="682"/>
      <c r="MEU526" s="682"/>
      <c r="MEV526" s="682"/>
      <c r="MEW526" s="682"/>
      <c r="MEX526" s="682"/>
      <c r="MEY526" s="682"/>
      <c r="MEZ526" s="682"/>
      <c r="MFA526" s="682"/>
      <c r="MFB526" s="682"/>
      <c r="MFC526" s="682"/>
      <c r="MFD526" s="682"/>
      <c r="MFE526" s="682"/>
      <c r="MFF526" s="682"/>
      <c r="MFG526" s="682"/>
      <c r="MFH526" s="682"/>
      <c r="MFI526" s="682"/>
      <c r="MFJ526" s="682"/>
      <c r="MFK526" s="682"/>
      <c r="MFL526" s="682"/>
      <c r="MFM526" s="682"/>
      <c r="MFN526" s="682"/>
      <c r="MFO526" s="682"/>
      <c r="MFP526" s="682"/>
      <c r="MFQ526" s="682"/>
      <c r="MFR526" s="682"/>
      <c r="MFS526" s="682"/>
      <c r="MFT526" s="682"/>
      <c r="MFU526" s="682"/>
      <c r="MFV526" s="682"/>
      <c r="MFW526" s="682"/>
      <c r="MFX526" s="682"/>
      <c r="MFY526" s="682"/>
      <c r="MFZ526" s="682"/>
      <c r="MGA526" s="682"/>
      <c r="MGB526" s="682"/>
      <c r="MGC526" s="682"/>
      <c r="MGD526" s="682"/>
      <c r="MGE526" s="682"/>
      <c r="MGF526" s="682"/>
      <c r="MGG526" s="682"/>
      <c r="MGH526" s="682"/>
      <c r="MGI526" s="682"/>
      <c r="MGJ526" s="682"/>
      <c r="MGK526" s="682"/>
      <c r="MGL526" s="682"/>
      <c r="MGM526" s="682"/>
      <c r="MGN526" s="682"/>
      <c r="MGO526" s="682"/>
      <c r="MGP526" s="682"/>
      <c r="MGQ526" s="682"/>
      <c r="MGR526" s="682"/>
      <c r="MGS526" s="682"/>
      <c r="MGT526" s="682"/>
      <c r="MGU526" s="682"/>
      <c r="MGV526" s="682"/>
      <c r="MGW526" s="682"/>
      <c r="MGX526" s="682"/>
      <c r="MGY526" s="682"/>
      <c r="MGZ526" s="682"/>
      <c r="MHA526" s="682"/>
      <c r="MHB526" s="682"/>
      <c r="MHC526" s="682"/>
      <c r="MHD526" s="682"/>
      <c r="MHE526" s="682"/>
      <c r="MHF526" s="682"/>
      <c r="MHG526" s="682"/>
      <c r="MHH526" s="682"/>
      <c r="MHI526" s="682"/>
      <c r="MHJ526" s="682"/>
      <c r="MHK526" s="682"/>
      <c r="MHL526" s="682"/>
      <c r="MHM526" s="682"/>
      <c r="MHN526" s="682"/>
      <c r="MHO526" s="682"/>
      <c r="MHP526" s="682"/>
      <c r="MHQ526" s="682"/>
      <c r="MHR526" s="682"/>
      <c r="MHS526" s="682"/>
      <c r="MHT526" s="682"/>
      <c r="MHU526" s="682"/>
      <c r="MHV526" s="682"/>
      <c r="MHW526" s="682"/>
      <c r="MHX526" s="682"/>
      <c r="MHY526" s="682"/>
      <c r="MHZ526" s="682"/>
      <c r="MIA526" s="682"/>
      <c r="MIB526" s="682"/>
      <c r="MIC526" s="682"/>
      <c r="MID526" s="682"/>
      <c r="MIE526" s="682"/>
      <c r="MIF526" s="682"/>
      <c r="MIG526" s="682"/>
      <c r="MIH526" s="682"/>
      <c r="MII526" s="682"/>
      <c r="MIJ526" s="682"/>
      <c r="MIK526" s="682"/>
      <c r="MIL526" s="682"/>
      <c r="MIM526" s="682"/>
      <c r="MIN526" s="682"/>
      <c r="MIO526" s="682"/>
      <c r="MIP526" s="682"/>
      <c r="MIQ526" s="682"/>
      <c r="MIR526" s="682"/>
      <c r="MIS526" s="682"/>
      <c r="MIT526" s="682"/>
      <c r="MIU526" s="682"/>
      <c r="MIV526" s="682"/>
      <c r="MIW526" s="682"/>
      <c r="MIX526" s="682"/>
      <c r="MIY526" s="682"/>
      <c r="MIZ526" s="682"/>
      <c r="MJA526" s="682"/>
      <c r="MJB526" s="682"/>
      <c r="MJC526" s="682"/>
      <c r="MJD526" s="682"/>
      <c r="MJE526" s="682"/>
      <c r="MJF526" s="682"/>
      <c r="MJG526" s="682"/>
      <c r="MJH526" s="682"/>
      <c r="MJI526" s="682"/>
      <c r="MJJ526" s="682"/>
      <c r="MJK526" s="682"/>
      <c r="MJL526" s="682"/>
      <c r="MJM526" s="682"/>
      <c r="MJN526" s="682"/>
      <c r="MJO526" s="682"/>
      <c r="MJP526" s="682"/>
      <c r="MJQ526" s="682"/>
      <c r="MJR526" s="682"/>
      <c r="MJS526" s="682"/>
      <c r="MJT526" s="682"/>
      <c r="MJU526" s="682"/>
      <c r="MJV526" s="682"/>
      <c r="MJW526" s="682"/>
      <c r="MJX526" s="682"/>
      <c r="MJY526" s="682"/>
      <c r="MJZ526" s="682"/>
      <c r="MKA526" s="682"/>
      <c r="MKB526" s="682"/>
      <c r="MKC526" s="682"/>
      <c r="MKD526" s="682"/>
      <c r="MKE526" s="682"/>
      <c r="MKF526" s="682"/>
      <c r="MKG526" s="682"/>
      <c r="MKH526" s="682"/>
      <c r="MKI526" s="682"/>
      <c r="MKJ526" s="682"/>
      <c r="MKK526" s="682"/>
      <c r="MKL526" s="682"/>
      <c r="MKM526" s="682"/>
      <c r="MKN526" s="682"/>
      <c r="MKO526" s="682"/>
      <c r="MKP526" s="682"/>
      <c r="MKQ526" s="682"/>
      <c r="MKR526" s="682"/>
      <c r="MKS526" s="682"/>
      <c r="MKT526" s="682"/>
      <c r="MKU526" s="682"/>
      <c r="MKV526" s="682"/>
      <c r="MKW526" s="682"/>
      <c r="MKX526" s="682"/>
      <c r="MKY526" s="682"/>
      <c r="MKZ526" s="682"/>
      <c r="MLA526" s="682"/>
      <c r="MLB526" s="682"/>
      <c r="MLC526" s="682"/>
      <c r="MLD526" s="682"/>
      <c r="MLE526" s="682"/>
      <c r="MLF526" s="682"/>
      <c r="MLG526" s="682"/>
      <c r="MLH526" s="682"/>
      <c r="MLI526" s="682"/>
      <c r="MLJ526" s="682"/>
      <c r="MLK526" s="682"/>
      <c r="MLL526" s="682"/>
      <c r="MLM526" s="682"/>
      <c r="MLN526" s="682"/>
      <c r="MLO526" s="682"/>
      <c r="MLP526" s="682"/>
      <c r="MLQ526" s="682"/>
      <c r="MLR526" s="682"/>
      <c r="MLS526" s="682"/>
      <c r="MLT526" s="682"/>
      <c r="MLU526" s="682"/>
      <c r="MLV526" s="682"/>
      <c r="MLW526" s="682"/>
      <c r="MLX526" s="682"/>
      <c r="MLY526" s="682"/>
      <c r="MLZ526" s="682"/>
      <c r="MMA526" s="682"/>
      <c r="MMB526" s="682"/>
      <c r="MMC526" s="682"/>
      <c r="MMD526" s="682"/>
      <c r="MME526" s="682"/>
      <c r="MMF526" s="682"/>
      <c r="MMG526" s="682"/>
      <c r="MMH526" s="682"/>
      <c r="MMI526" s="682"/>
      <c r="MMJ526" s="682"/>
      <c r="MMK526" s="682"/>
      <c r="MML526" s="682"/>
      <c r="MMM526" s="682"/>
      <c r="MMN526" s="682"/>
      <c r="MMO526" s="682"/>
      <c r="MMP526" s="682"/>
      <c r="MMQ526" s="682"/>
      <c r="MMR526" s="682"/>
      <c r="MMS526" s="682"/>
      <c r="MMT526" s="682"/>
      <c r="MMU526" s="682"/>
      <c r="MMV526" s="682"/>
      <c r="MMW526" s="682"/>
      <c r="MMX526" s="682"/>
      <c r="MMY526" s="682"/>
      <c r="MMZ526" s="682"/>
      <c r="MNA526" s="682"/>
      <c r="MNB526" s="682"/>
      <c r="MNC526" s="682"/>
      <c r="MND526" s="682"/>
      <c r="MNE526" s="682"/>
      <c r="MNF526" s="682"/>
      <c r="MNG526" s="682"/>
      <c r="MNH526" s="682"/>
      <c r="MNI526" s="682"/>
      <c r="MNJ526" s="682"/>
      <c r="MNK526" s="682"/>
      <c r="MNL526" s="682"/>
      <c r="MNM526" s="682"/>
      <c r="MNN526" s="682"/>
      <c r="MNO526" s="682"/>
      <c r="MNP526" s="682"/>
      <c r="MNQ526" s="682"/>
      <c r="MNR526" s="682"/>
      <c r="MNS526" s="682"/>
      <c r="MNT526" s="682"/>
      <c r="MNU526" s="682"/>
      <c r="MNV526" s="682"/>
      <c r="MNW526" s="682"/>
      <c r="MNX526" s="682"/>
      <c r="MNY526" s="682"/>
      <c r="MNZ526" s="682"/>
      <c r="MOA526" s="682"/>
      <c r="MOB526" s="682"/>
      <c r="MOC526" s="682"/>
      <c r="MOD526" s="682"/>
      <c r="MOE526" s="682"/>
      <c r="MOF526" s="682"/>
      <c r="MOG526" s="682"/>
      <c r="MOH526" s="682"/>
      <c r="MOI526" s="682"/>
      <c r="MOJ526" s="682"/>
      <c r="MOK526" s="682"/>
      <c r="MOL526" s="682"/>
      <c r="MOM526" s="682"/>
      <c r="MON526" s="682"/>
      <c r="MOO526" s="682"/>
      <c r="MOP526" s="682"/>
      <c r="MOQ526" s="682"/>
      <c r="MOR526" s="682"/>
      <c r="MOS526" s="682"/>
      <c r="MOT526" s="682"/>
      <c r="MOU526" s="682"/>
      <c r="MOV526" s="682"/>
      <c r="MOW526" s="682"/>
      <c r="MOX526" s="682"/>
      <c r="MOY526" s="682"/>
      <c r="MOZ526" s="682"/>
      <c r="MPA526" s="682"/>
      <c r="MPB526" s="682"/>
      <c r="MPC526" s="682"/>
      <c r="MPD526" s="682"/>
      <c r="MPE526" s="682"/>
      <c r="MPF526" s="682"/>
      <c r="MPG526" s="682"/>
      <c r="MPH526" s="682"/>
      <c r="MPI526" s="682"/>
      <c r="MPJ526" s="682"/>
      <c r="MPK526" s="682"/>
      <c r="MPL526" s="682"/>
      <c r="MPM526" s="682"/>
      <c r="MPN526" s="682"/>
      <c r="MPO526" s="682"/>
      <c r="MPP526" s="682"/>
      <c r="MPQ526" s="682"/>
      <c r="MPR526" s="682"/>
      <c r="MPS526" s="682"/>
      <c r="MPT526" s="682"/>
      <c r="MPU526" s="682"/>
      <c r="MPV526" s="682"/>
      <c r="MPW526" s="682"/>
      <c r="MPX526" s="682"/>
      <c r="MPY526" s="682"/>
      <c r="MPZ526" s="682"/>
      <c r="MQA526" s="682"/>
      <c r="MQB526" s="682"/>
      <c r="MQC526" s="682"/>
      <c r="MQD526" s="682"/>
      <c r="MQE526" s="682"/>
      <c r="MQF526" s="682"/>
      <c r="MQG526" s="682"/>
      <c r="MQH526" s="682"/>
      <c r="MQI526" s="682"/>
      <c r="MQJ526" s="682"/>
      <c r="MQK526" s="682"/>
      <c r="MQL526" s="682"/>
      <c r="MQM526" s="682"/>
      <c r="MQN526" s="682"/>
      <c r="MQO526" s="682"/>
      <c r="MQP526" s="682"/>
      <c r="MQQ526" s="682"/>
      <c r="MQR526" s="682"/>
      <c r="MQS526" s="682"/>
      <c r="MQT526" s="682"/>
      <c r="MQU526" s="682"/>
      <c r="MQV526" s="682"/>
      <c r="MQW526" s="682"/>
      <c r="MQX526" s="682"/>
      <c r="MQY526" s="682"/>
      <c r="MQZ526" s="682"/>
      <c r="MRA526" s="682"/>
      <c r="MRB526" s="682"/>
      <c r="MRC526" s="682"/>
      <c r="MRD526" s="682"/>
      <c r="MRE526" s="682"/>
      <c r="MRF526" s="682"/>
      <c r="MRG526" s="682"/>
      <c r="MRH526" s="682"/>
      <c r="MRI526" s="682"/>
      <c r="MRJ526" s="682"/>
      <c r="MRK526" s="682"/>
      <c r="MRL526" s="682"/>
      <c r="MRM526" s="682"/>
      <c r="MRN526" s="682"/>
      <c r="MRO526" s="682"/>
      <c r="MRP526" s="682"/>
      <c r="MRQ526" s="682"/>
      <c r="MRR526" s="682"/>
      <c r="MRS526" s="682"/>
      <c r="MRT526" s="682"/>
      <c r="MRU526" s="682"/>
      <c r="MRV526" s="682"/>
      <c r="MRW526" s="682"/>
      <c r="MRX526" s="682"/>
      <c r="MRY526" s="682"/>
      <c r="MRZ526" s="682"/>
      <c r="MSA526" s="682"/>
      <c r="MSB526" s="682"/>
      <c r="MSC526" s="682"/>
      <c r="MSD526" s="682"/>
      <c r="MSE526" s="682"/>
      <c r="MSF526" s="682"/>
      <c r="MSG526" s="682"/>
      <c r="MSH526" s="682"/>
      <c r="MSI526" s="682"/>
      <c r="MSJ526" s="682"/>
      <c r="MSK526" s="682"/>
      <c r="MSL526" s="682"/>
      <c r="MSM526" s="682"/>
      <c r="MSN526" s="682"/>
      <c r="MSO526" s="682"/>
      <c r="MSP526" s="682"/>
      <c r="MSQ526" s="682"/>
      <c r="MSR526" s="682"/>
      <c r="MSS526" s="682"/>
      <c r="MST526" s="682"/>
      <c r="MSU526" s="682"/>
      <c r="MSV526" s="682"/>
      <c r="MSW526" s="682"/>
      <c r="MSX526" s="682"/>
      <c r="MSY526" s="682"/>
      <c r="MSZ526" s="682"/>
      <c r="MTA526" s="682"/>
      <c r="MTB526" s="682"/>
      <c r="MTC526" s="682"/>
      <c r="MTD526" s="682"/>
      <c r="MTE526" s="682"/>
      <c r="MTF526" s="682"/>
      <c r="MTG526" s="682"/>
      <c r="MTH526" s="682"/>
      <c r="MTI526" s="682"/>
      <c r="MTJ526" s="682"/>
      <c r="MTK526" s="682"/>
      <c r="MTL526" s="682"/>
      <c r="MTM526" s="682"/>
      <c r="MTN526" s="682"/>
      <c r="MTO526" s="682"/>
      <c r="MTP526" s="682"/>
      <c r="MTQ526" s="682"/>
      <c r="MTR526" s="682"/>
      <c r="MTS526" s="682"/>
      <c r="MTT526" s="682"/>
      <c r="MTU526" s="682"/>
      <c r="MTV526" s="682"/>
      <c r="MTW526" s="682"/>
      <c r="MTX526" s="682"/>
      <c r="MTY526" s="682"/>
      <c r="MTZ526" s="682"/>
      <c r="MUA526" s="682"/>
      <c r="MUB526" s="682"/>
      <c r="MUC526" s="682"/>
      <c r="MUD526" s="682"/>
      <c r="MUE526" s="682"/>
      <c r="MUF526" s="682"/>
      <c r="MUG526" s="682"/>
      <c r="MUH526" s="682"/>
      <c r="MUI526" s="682"/>
      <c r="MUJ526" s="682"/>
      <c r="MUK526" s="682"/>
      <c r="MUL526" s="682"/>
      <c r="MUM526" s="682"/>
      <c r="MUN526" s="682"/>
      <c r="MUO526" s="682"/>
      <c r="MUP526" s="682"/>
      <c r="MUQ526" s="682"/>
      <c r="MUR526" s="682"/>
      <c r="MUS526" s="682"/>
      <c r="MUT526" s="682"/>
      <c r="MUU526" s="682"/>
      <c r="MUV526" s="682"/>
      <c r="MUW526" s="682"/>
      <c r="MUX526" s="682"/>
      <c r="MUY526" s="682"/>
      <c r="MUZ526" s="682"/>
      <c r="MVA526" s="682"/>
      <c r="MVB526" s="682"/>
      <c r="MVC526" s="682"/>
      <c r="MVD526" s="682"/>
      <c r="MVE526" s="682"/>
      <c r="MVF526" s="682"/>
      <c r="MVG526" s="682"/>
      <c r="MVH526" s="682"/>
      <c r="MVI526" s="682"/>
      <c r="MVJ526" s="682"/>
      <c r="MVK526" s="682"/>
      <c r="MVL526" s="682"/>
      <c r="MVM526" s="682"/>
      <c r="MVN526" s="682"/>
      <c r="MVO526" s="682"/>
      <c r="MVP526" s="682"/>
      <c r="MVQ526" s="682"/>
      <c r="MVR526" s="682"/>
      <c r="MVS526" s="682"/>
      <c r="MVT526" s="682"/>
      <c r="MVU526" s="682"/>
      <c r="MVV526" s="682"/>
      <c r="MVW526" s="682"/>
      <c r="MVX526" s="682"/>
      <c r="MVY526" s="682"/>
      <c r="MVZ526" s="682"/>
      <c r="MWA526" s="682"/>
      <c r="MWB526" s="682"/>
      <c r="MWC526" s="682"/>
      <c r="MWD526" s="682"/>
      <c r="MWE526" s="682"/>
      <c r="MWF526" s="682"/>
      <c r="MWG526" s="682"/>
      <c r="MWH526" s="682"/>
      <c r="MWI526" s="682"/>
      <c r="MWJ526" s="682"/>
      <c r="MWK526" s="682"/>
      <c r="MWL526" s="682"/>
      <c r="MWM526" s="682"/>
      <c r="MWN526" s="682"/>
      <c r="MWO526" s="682"/>
      <c r="MWP526" s="682"/>
      <c r="MWQ526" s="682"/>
      <c r="MWR526" s="682"/>
      <c r="MWS526" s="682"/>
      <c r="MWT526" s="682"/>
      <c r="MWU526" s="682"/>
      <c r="MWV526" s="682"/>
      <c r="MWW526" s="682"/>
      <c r="MWX526" s="682"/>
      <c r="MWY526" s="682"/>
      <c r="MWZ526" s="682"/>
      <c r="MXA526" s="682"/>
      <c r="MXB526" s="682"/>
      <c r="MXC526" s="682"/>
      <c r="MXD526" s="682"/>
      <c r="MXE526" s="682"/>
      <c r="MXF526" s="682"/>
      <c r="MXG526" s="682"/>
      <c r="MXH526" s="682"/>
      <c r="MXI526" s="682"/>
      <c r="MXJ526" s="682"/>
      <c r="MXK526" s="682"/>
      <c r="MXL526" s="682"/>
      <c r="MXM526" s="682"/>
      <c r="MXN526" s="682"/>
      <c r="MXO526" s="682"/>
      <c r="MXP526" s="682"/>
      <c r="MXQ526" s="682"/>
      <c r="MXR526" s="682"/>
      <c r="MXS526" s="682"/>
      <c r="MXT526" s="682"/>
      <c r="MXU526" s="682"/>
      <c r="MXV526" s="682"/>
      <c r="MXW526" s="682"/>
      <c r="MXX526" s="682"/>
      <c r="MXY526" s="682"/>
      <c r="MXZ526" s="682"/>
      <c r="MYA526" s="682"/>
      <c r="MYB526" s="682"/>
      <c r="MYC526" s="682"/>
      <c r="MYD526" s="682"/>
      <c r="MYE526" s="682"/>
      <c r="MYF526" s="682"/>
      <c r="MYG526" s="682"/>
      <c r="MYH526" s="682"/>
      <c r="MYI526" s="682"/>
      <c r="MYJ526" s="682"/>
      <c r="MYK526" s="682"/>
      <c r="MYL526" s="682"/>
      <c r="MYM526" s="682"/>
      <c r="MYN526" s="682"/>
      <c r="MYO526" s="682"/>
      <c r="MYP526" s="682"/>
      <c r="MYQ526" s="682"/>
      <c r="MYR526" s="682"/>
      <c r="MYS526" s="682"/>
      <c r="MYT526" s="682"/>
      <c r="MYU526" s="682"/>
      <c r="MYV526" s="682"/>
      <c r="MYW526" s="682"/>
      <c r="MYX526" s="682"/>
      <c r="MYY526" s="682"/>
      <c r="MYZ526" s="682"/>
      <c r="MZA526" s="682"/>
      <c r="MZB526" s="682"/>
      <c r="MZC526" s="682"/>
      <c r="MZD526" s="682"/>
      <c r="MZE526" s="682"/>
      <c r="MZF526" s="682"/>
      <c r="MZG526" s="682"/>
      <c r="MZH526" s="682"/>
      <c r="MZI526" s="682"/>
      <c r="MZJ526" s="682"/>
      <c r="MZK526" s="682"/>
      <c r="MZL526" s="682"/>
      <c r="MZM526" s="682"/>
      <c r="MZN526" s="682"/>
      <c r="MZO526" s="682"/>
      <c r="MZP526" s="682"/>
      <c r="MZQ526" s="682"/>
      <c r="MZR526" s="682"/>
      <c r="MZS526" s="682"/>
      <c r="MZT526" s="682"/>
      <c r="MZU526" s="682"/>
      <c r="MZV526" s="682"/>
      <c r="MZW526" s="682"/>
      <c r="MZX526" s="682"/>
      <c r="MZY526" s="682"/>
      <c r="MZZ526" s="682"/>
      <c r="NAA526" s="682"/>
      <c r="NAB526" s="682"/>
      <c r="NAC526" s="682"/>
      <c r="NAD526" s="682"/>
      <c r="NAE526" s="682"/>
      <c r="NAF526" s="682"/>
      <c r="NAG526" s="682"/>
      <c r="NAH526" s="682"/>
      <c r="NAI526" s="682"/>
      <c r="NAJ526" s="682"/>
      <c r="NAK526" s="682"/>
      <c r="NAL526" s="682"/>
      <c r="NAM526" s="682"/>
      <c r="NAN526" s="682"/>
      <c r="NAO526" s="682"/>
      <c r="NAP526" s="682"/>
      <c r="NAQ526" s="682"/>
      <c r="NAR526" s="682"/>
      <c r="NAS526" s="682"/>
      <c r="NAT526" s="682"/>
      <c r="NAU526" s="682"/>
      <c r="NAV526" s="682"/>
      <c r="NAW526" s="682"/>
      <c r="NAX526" s="682"/>
      <c r="NAY526" s="682"/>
      <c r="NAZ526" s="682"/>
      <c r="NBA526" s="682"/>
      <c r="NBB526" s="682"/>
      <c r="NBC526" s="682"/>
      <c r="NBD526" s="682"/>
      <c r="NBE526" s="682"/>
      <c r="NBF526" s="682"/>
      <c r="NBG526" s="682"/>
      <c r="NBH526" s="682"/>
      <c r="NBI526" s="682"/>
      <c r="NBJ526" s="682"/>
      <c r="NBK526" s="682"/>
      <c r="NBL526" s="682"/>
      <c r="NBM526" s="682"/>
      <c r="NBN526" s="682"/>
      <c r="NBO526" s="682"/>
      <c r="NBP526" s="682"/>
      <c r="NBQ526" s="682"/>
      <c r="NBR526" s="682"/>
      <c r="NBS526" s="682"/>
      <c r="NBT526" s="682"/>
      <c r="NBU526" s="682"/>
      <c r="NBV526" s="682"/>
      <c r="NBW526" s="682"/>
      <c r="NBX526" s="682"/>
      <c r="NBY526" s="682"/>
      <c r="NBZ526" s="682"/>
      <c r="NCA526" s="682"/>
      <c r="NCB526" s="682"/>
      <c r="NCC526" s="682"/>
      <c r="NCD526" s="682"/>
      <c r="NCE526" s="682"/>
      <c r="NCF526" s="682"/>
      <c r="NCG526" s="682"/>
      <c r="NCH526" s="682"/>
      <c r="NCI526" s="682"/>
      <c r="NCJ526" s="682"/>
      <c r="NCK526" s="682"/>
      <c r="NCL526" s="682"/>
      <c r="NCM526" s="682"/>
      <c r="NCN526" s="682"/>
      <c r="NCO526" s="682"/>
      <c r="NCP526" s="682"/>
      <c r="NCQ526" s="682"/>
      <c r="NCR526" s="682"/>
      <c r="NCS526" s="682"/>
      <c r="NCT526" s="682"/>
      <c r="NCU526" s="682"/>
      <c r="NCV526" s="682"/>
      <c r="NCW526" s="682"/>
      <c r="NCX526" s="682"/>
      <c r="NCY526" s="682"/>
      <c r="NCZ526" s="682"/>
      <c r="NDA526" s="682"/>
      <c r="NDB526" s="682"/>
      <c r="NDC526" s="682"/>
      <c r="NDD526" s="682"/>
      <c r="NDE526" s="682"/>
      <c r="NDF526" s="682"/>
      <c r="NDG526" s="682"/>
      <c r="NDH526" s="682"/>
      <c r="NDI526" s="682"/>
      <c r="NDJ526" s="682"/>
      <c r="NDK526" s="682"/>
      <c r="NDL526" s="682"/>
      <c r="NDM526" s="682"/>
      <c r="NDN526" s="682"/>
      <c r="NDO526" s="682"/>
      <c r="NDP526" s="682"/>
      <c r="NDQ526" s="682"/>
      <c r="NDR526" s="682"/>
      <c r="NDS526" s="682"/>
      <c r="NDT526" s="682"/>
      <c r="NDU526" s="682"/>
      <c r="NDV526" s="682"/>
      <c r="NDW526" s="682"/>
      <c r="NDX526" s="682"/>
      <c r="NDY526" s="682"/>
      <c r="NDZ526" s="682"/>
      <c r="NEA526" s="682"/>
      <c r="NEB526" s="682"/>
      <c r="NEC526" s="682"/>
      <c r="NED526" s="682"/>
      <c r="NEE526" s="682"/>
      <c r="NEF526" s="682"/>
      <c r="NEG526" s="682"/>
      <c r="NEH526" s="682"/>
      <c r="NEI526" s="682"/>
      <c r="NEJ526" s="682"/>
      <c r="NEK526" s="682"/>
      <c r="NEL526" s="682"/>
      <c r="NEM526" s="682"/>
      <c r="NEN526" s="682"/>
      <c r="NEO526" s="682"/>
      <c r="NEP526" s="682"/>
      <c r="NEQ526" s="682"/>
      <c r="NER526" s="682"/>
      <c r="NES526" s="682"/>
      <c r="NET526" s="682"/>
      <c r="NEU526" s="682"/>
      <c r="NEV526" s="682"/>
      <c r="NEW526" s="682"/>
      <c r="NEX526" s="682"/>
      <c r="NEY526" s="682"/>
      <c r="NEZ526" s="682"/>
      <c r="NFA526" s="682"/>
      <c r="NFB526" s="682"/>
      <c r="NFC526" s="682"/>
      <c r="NFD526" s="682"/>
      <c r="NFE526" s="682"/>
      <c r="NFF526" s="682"/>
      <c r="NFG526" s="682"/>
      <c r="NFH526" s="682"/>
      <c r="NFI526" s="682"/>
      <c r="NFJ526" s="682"/>
      <c r="NFK526" s="682"/>
      <c r="NFL526" s="682"/>
      <c r="NFM526" s="682"/>
      <c r="NFN526" s="682"/>
      <c r="NFO526" s="682"/>
      <c r="NFP526" s="682"/>
      <c r="NFQ526" s="682"/>
      <c r="NFR526" s="682"/>
      <c r="NFS526" s="682"/>
      <c r="NFT526" s="682"/>
      <c r="NFU526" s="682"/>
      <c r="NFV526" s="682"/>
      <c r="NFW526" s="682"/>
      <c r="NFX526" s="682"/>
      <c r="NFY526" s="682"/>
      <c r="NFZ526" s="682"/>
      <c r="NGA526" s="682"/>
      <c r="NGB526" s="682"/>
      <c r="NGC526" s="682"/>
      <c r="NGD526" s="682"/>
      <c r="NGE526" s="682"/>
      <c r="NGF526" s="682"/>
      <c r="NGG526" s="682"/>
      <c r="NGH526" s="682"/>
      <c r="NGI526" s="682"/>
      <c r="NGJ526" s="682"/>
      <c r="NGK526" s="682"/>
      <c r="NGL526" s="682"/>
      <c r="NGM526" s="682"/>
      <c r="NGN526" s="682"/>
      <c r="NGO526" s="682"/>
      <c r="NGP526" s="682"/>
      <c r="NGQ526" s="682"/>
      <c r="NGR526" s="682"/>
      <c r="NGS526" s="682"/>
      <c r="NGT526" s="682"/>
      <c r="NGU526" s="682"/>
      <c r="NGV526" s="682"/>
      <c r="NGW526" s="682"/>
      <c r="NGX526" s="682"/>
      <c r="NGY526" s="682"/>
      <c r="NGZ526" s="682"/>
      <c r="NHA526" s="682"/>
      <c r="NHB526" s="682"/>
      <c r="NHC526" s="682"/>
      <c r="NHD526" s="682"/>
      <c r="NHE526" s="682"/>
      <c r="NHF526" s="682"/>
      <c r="NHG526" s="682"/>
      <c r="NHH526" s="682"/>
      <c r="NHI526" s="682"/>
      <c r="NHJ526" s="682"/>
      <c r="NHK526" s="682"/>
      <c r="NHL526" s="682"/>
      <c r="NHM526" s="682"/>
      <c r="NHN526" s="682"/>
      <c r="NHO526" s="682"/>
      <c r="NHP526" s="682"/>
      <c r="NHQ526" s="682"/>
      <c r="NHR526" s="682"/>
      <c r="NHS526" s="682"/>
      <c r="NHT526" s="682"/>
      <c r="NHU526" s="682"/>
      <c r="NHV526" s="682"/>
      <c r="NHW526" s="682"/>
      <c r="NHX526" s="682"/>
      <c r="NHY526" s="682"/>
      <c r="NHZ526" s="682"/>
      <c r="NIA526" s="682"/>
      <c r="NIB526" s="682"/>
      <c r="NIC526" s="682"/>
      <c r="NID526" s="682"/>
      <c r="NIE526" s="682"/>
      <c r="NIF526" s="682"/>
      <c r="NIG526" s="682"/>
      <c r="NIH526" s="682"/>
      <c r="NII526" s="682"/>
      <c r="NIJ526" s="682"/>
      <c r="NIK526" s="682"/>
      <c r="NIL526" s="682"/>
      <c r="NIM526" s="682"/>
      <c r="NIN526" s="682"/>
      <c r="NIO526" s="682"/>
      <c r="NIP526" s="682"/>
      <c r="NIQ526" s="682"/>
      <c r="NIR526" s="682"/>
      <c r="NIS526" s="682"/>
      <c r="NIT526" s="682"/>
      <c r="NIU526" s="682"/>
      <c r="NIV526" s="682"/>
      <c r="NIW526" s="682"/>
      <c r="NIX526" s="682"/>
      <c r="NIY526" s="682"/>
      <c r="NIZ526" s="682"/>
      <c r="NJA526" s="682"/>
      <c r="NJB526" s="682"/>
      <c r="NJC526" s="682"/>
      <c r="NJD526" s="682"/>
      <c r="NJE526" s="682"/>
      <c r="NJF526" s="682"/>
      <c r="NJG526" s="682"/>
      <c r="NJH526" s="682"/>
      <c r="NJI526" s="682"/>
      <c r="NJJ526" s="682"/>
      <c r="NJK526" s="682"/>
      <c r="NJL526" s="682"/>
      <c r="NJM526" s="682"/>
      <c r="NJN526" s="682"/>
      <c r="NJO526" s="682"/>
      <c r="NJP526" s="682"/>
      <c r="NJQ526" s="682"/>
      <c r="NJR526" s="682"/>
      <c r="NJS526" s="682"/>
      <c r="NJT526" s="682"/>
      <c r="NJU526" s="682"/>
      <c r="NJV526" s="682"/>
      <c r="NJW526" s="682"/>
      <c r="NJX526" s="682"/>
      <c r="NJY526" s="682"/>
      <c r="NJZ526" s="682"/>
      <c r="NKA526" s="682"/>
      <c r="NKB526" s="682"/>
      <c r="NKC526" s="682"/>
      <c r="NKD526" s="682"/>
      <c r="NKE526" s="682"/>
      <c r="NKF526" s="682"/>
      <c r="NKG526" s="682"/>
      <c r="NKH526" s="682"/>
      <c r="NKI526" s="682"/>
      <c r="NKJ526" s="682"/>
      <c r="NKK526" s="682"/>
      <c r="NKL526" s="682"/>
      <c r="NKM526" s="682"/>
      <c r="NKN526" s="682"/>
      <c r="NKO526" s="682"/>
      <c r="NKP526" s="682"/>
      <c r="NKQ526" s="682"/>
      <c r="NKR526" s="682"/>
      <c r="NKS526" s="682"/>
      <c r="NKT526" s="682"/>
      <c r="NKU526" s="682"/>
      <c r="NKV526" s="682"/>
      <c r="NKW526" s="682"/>
      <c r="NKX526" s="682"/>
      <c r="NKY526" s="682"/>
      <c r="NKZ526" s="682"/>
      <c r="NLA526" s="682"/>
      <c r="NLB526" s="682"/>
      <c r="NLC526" s="682"/>
      <c r="NLD526" s="682"/>
      <c r="NLE526" s="682"/>
      <c r="NLF526" s="682"/>
      <c r="NLG526" s="682"/>
      <c r="NLH526" s="682"/>
      <c r="NLI526" s="682"/>
      <c r="NLJ526" s="682"/>
      <c r="NLK526" s="682"/>
      <c r="NLL526" s="682"/>
      <c r="NLM526" s="682"/>
      <c r="NLN526" s="682"/>
      <c r="NLO526" s="682"/>
      <c r="NLP526" s="682"/>
      <c r="NLQ526" s="682"/>
      <c r="NLR526" s="682"/>
      <c r="NLS526" s="682"/>
      <c r="NLT526" s="682"/>
      <c r="NLU526" s="682"/>
      <c r="NLV526" s="682"/>
      <c r="NLW526" s="682"/>
      <c r="NLX526" s="682"/>
      <c r="NLY526" s="682"/>
      <c r="NLZ526" s="682"/>
      <c r="NMA526" s="682"/>
      <c r="NMB526" s="682"/>
      <c r="NMC526" s="682"/>
      <c r="NMD526" s="682"/>
      <c r="NME526" s="682"/>
      <c r="NMF526" s="682"/>
      <c r="NMG526" s="682"/>
      <c r="NMH526" s="682"/>
      <c r="NMI526" s="682"/>
      <c r="NMJ526" s="682"/>
      <c r="NMK526" s="682"/>
      <c r="NML526" s="682"/>
      <c r="NMM526" s="682"/>
      <c r="NMN526" s="682"/>
      <c r="NMO526" s="682"/>
      <c r="NMP526" s="682"/>
      <c r="NMQ526" s="682"/>
      <c r="NMR526" s="682"/>
      <c r="NMS526" s="682"/>
      <c r="NMT526" s="682"/>
      <c r="NMU526" s="682"/>
      <c r="NMV526" s="682"/>
      <c r="NMW526" s="682"/>
      <c r="NMX526" s="682"/>
      <c r="NMY526" s="682"/>
      <c r="NMZ526" s="682"/>
      <c r="NNA526" s="682"/>
      <c r="NNB526" s="682"/>
      <c r="NNC526" s="682"/>
      <c r="NND526" s="682"/>
      <c r="NNE526" s="682"/>
      <c r="NNF526" s="682"/>
      <c r="NNG526" s="682"/>
      <c r="NNH526" s="682"/>
      <c r="NNI526" s="682"/>
      <c r="NNJ526" s="682"/>
      <c r="NNK526" s="682"/>
      <c r="NNL526" s="682"/>
      <c r="NNM526" s="682"/>
      <c r="NNN526" s="682"/>
      <c r="NNO526" s="682"/>
      <c r="NNP526" s="682"/>
      <c r="NNQ526" s="682"/>
      <c r="NNR526" s="682"/>
      <c r="NNS526" s="682"/>
      <c r="NNT526" s="682"/>
      <c r="NNU526" s="682"/>
      <c r="NNV526" s="682"/>
      <c r="NNW526" s="682"/>
      <c r="NNX526" s="682"/>
      <c r="NNY526" s="682"/>
      <c r="NNZ526" s="682"/>
      <c r="NOA526" s="682"/>
      <c r="NOB526" s="682"/>
      <c r="NOC526" s="682"/>
      <c r="NOD526" s="682"/>
      <c r="NOE526" s="682"/>
      <c r="NOF526" s="682"/>
      <c r="NOG526" s="682"/>
      <c r="NOH526" s="682"/>
      <c r="NOI526" s="682"/>
      <c r="NOJ526" s="682"/>
      <c r="NOK526" s="682"/>
      <c r="NOL526" s="682"/>
      <c r="NOM526" s="682"/>
      <c r="NON526" s="682"/>
      <c r="NOO526" s="682"/>
      <c r="NOP526" s="682"/>
      <c r="NOQ526" s="682"/>
      <c r="NOR526" s="682"/>
      <c r="NOS526" s="682"/>
      <c r="NOT526" s="682"/>
      <c r="NOU526" s="682"/>
      <c r="NOV526" s="682"/>
      <c r="NOW526" s="682"/>
      <c r="NOX526" s="682"/>
      <c r="NOY526" s="682"/>
      <c r="NOZ526" s="682"/>
      <c r="NPA526" s="682"/>
      <c r="NPB526" s="682"/>
      <c r="NPC526" s="682"/>
      <c r="NPD526" s="682"/>
      <c r="NPE526" s="682"/>
      <c r="NPF526" s="682"/>
      <c r="NPG526" s="682"/>
      <c r="NPH526" s="682"/>
      <c r="NPI526" s="682"/>
      <c r="NPJ526" s="682"/>
      <c r="NPK526" s="682"/>
      <c r="NPL526" s="682"/>
      <c r="NPM526" s="682"/>
      <c r="NPN526" s="682"/>
      <c r="NPO526" s="682"/>
      <c r="NPP526" s="682"/>
      <c r="NPQ526" s="682"/>
      <c r="NPR526" s="682"/>
      <c r="NPS526" s="682"/>
      <c r="NPT526" s="682"/>
      <c r="NPU526" s="682"/>
      <c r="NPV526" s="682"/>
      <c r="NPW526" s="682"/>
      <c r="NPX526" s="682"/>
      <c r="NPY526" s="682"/>
      <c r="NPZ526" s="682"/>
      <c r="NQA526" s="682"/>
      <c r="NQB526" s="682"/>
      <c r="NQC526" s="682"/>
      <c r="NQD526" s="682"/>
      <c r="NQE526" s="682"/>
      <c r="NQF526" s="682"/>
      <c r="NQG526" s="682"/>
      <c r="NQH526" s="682"/>
      <c r="NQI526" s="682"/>
      <c r="NQJ526" s="682"/>
      <c r="NQK526" s="682"/>
      <c r="NQL526" s="682"/>
      <c r="NQM526" s="682"/>
      <c r="NQN526" s="682"/>
      <c r="NQO526" s="682"/>
      <c r="NQP526" s="682"/>
      <c r="NQQ526" s="682"/>
      <c r="NQR526" s="682"/>
      <c r="NQS526" s="682"/>
      <c r="NQT526" s="682"/>
      <c r="NQU526" s="682"/>
      <c r="NQV526" s="682"/>
      <c r="NQW526" s="682"/>
      <c r="NQX526" s="682"/>
      <c r="NQY526" s="682"/>
      <c r="NQZ526" s="682"/>
      <c r="NRA526" s="682"/>
      <c r="NRB526" s="682"/>
      <c r="NRC526" s="682"/>
      <c r="NRD526" s="682"/>
      <c r="NRE526" s="682"/>
      <c r="NRF526" s="682"/>
      <c r="NRG526" s="682"/>
      <c r="NRH526" s="682"/>
      <c r="NRI526" s="682"/>
      <c r="NRJ526" s="682"/>
      <c r="NRK526" s="682"/>
      <c r="NRL526" s="682"/>
      <c r="NRM526" s="682"/>
      <c r="NRN526" s="682"/>
      <c r="NRO526" s="682"/>
      <c r="NRP526" s="682"/>
      <c r="NRQ526" s="682"/>
      <c r="NRR526" s="682"/>
      <c r="NRS526" s="682"/>
      <c r="NRT526" s="682"/>
      <c r="NRU526" s="682"/>
      <c r="NRV526" s="682"/>
      <c r="NRW526" s="682"/>
      <c r="NRX526" s="682"/>
      <c r="NRY526" s="682"/>
      <c r="NRZ526" s="682"/>
      <c r="NSA526" s="682"/>
      <c r="NSB526" s="682"/>
      <c r="NSC526" s="682"/>
      <c r="NSD526" s="682"/>
      <c r="NSE526" s="682"/>
      <c r="NSF526" s="682"/>
      <c r="NSG526" s="682"/>
      <c r="NSH526" s="682"/>
      <c r="NSI526" s="682"/>
      <c r="NSJ526" s="682"/>
      <c r="NSK526" s="682"/>
      <c r="NSL526" s="682"/>
      <c r="NSM526" s="682"/>
      <c r="NSN526" s="682"/>
      <c r="NSO526" s="682"/>
      <c r="NSP526" s="682"/>
      <c r="NSQ526" s="682"/>
      <c r="NSR526" s="682"/>
      <c r="NSS526" s="682"/>
      <c r="NST526" s="682"/>
      <c r="NSU526" s="682"/>
      <c r="NSV526" s="682"/>
      <c r="NSW526" s="682"/>
      <c r="NSX526" s="682"/>
      <c r="NSY526" s="682"/>
      <c r="NSZ526" s="682"/>
      <c r="NTA526" s="682"/>
      <c r="NTB526" s="682"/>
      <c r="NTC526" s="682"/>
      <c r="NTD526" s="682"/>
      <c r="NTE526" s="682"/>
      <c r="NTF526" s="682"/>
      <c r="NTG526" s="682"/>
      <c r="NTH526" s="682"/>
      <c r="NTI526" s="682"/>
      <c r="NTJ526" s="682"/>
      <c r="NTK526" s="682"/>
      <c r="NTL526" s="682"/>
      <c r="NTM526" s="682"/>
      <c r="NTN526" s="682"/>
      <c r="NTO526" s="682"/>
      <c r="NTP526" s="682"/>
      <c r="NTQ526" s="682"/>
      <c r="NTR526" s="682"/>
      <c r="NTS526" s="682"/>
      <c r="NTT526" s="682"/>
      <c r="NTU526" s="682"/>
      <c r="NTV526" s="682"/>
      <c r="NTW526" s="682"/>
      <c r="NTX526" s="682"/>
      <c r="NTY526" s="682"/>
      <c r="NTZ526" s="682"/>
      <c r="NUA526" s="682"/>
      <c r="NUB526" s="682"/>
      <c r="NUC526" s="682"/>
      <c r="NUD526" s="682"/>
      <c r="NUE526" s="682"/>
      <c r="NUF526" s="682"/>
      <c r="NUG526" s="682"/>
      <c r="NUH526" s="682"/>
      <c r="NUI526" s="682"/>
      <c r="NUJ526" s="682"/>
      <c r="NUK526" s="682"/>
      <c r="NUL526" s="682"/>
      <c r="NUM526" s="682"/>
      <c r="NUN526" s="682"/>
      <c r="NUO526" s="682"/>
      <c r="NUP526" s="682"/>
      <c r="NUQ526" s="682"/>
      <c r="NUR526" s="682"/>
      <c r="NUS526" s="682"/>
      <c r="NUT526" s="682"/>
      <c r="NUU526" s="682"/>
      <c r="NUV526" s="682"/>
      <c r="NUW526" s="682"/>
      <c r="NUX526" s="682"/>
      <c r="NUY526" s="682"/>
      <c r="NUZ526" s="682"/>
      <c r="NVA526" s="682"/>
      <c r="NVB526" s="682"/>
      <c r="NVC526" s="682"/>
      <c r="NVD526" s="682"/>
      <c r="NVE526" s="682"/>
      <c r="NVF526" s="682"/>
      <c r="NVG526" s="682"/>
      <c r="NVH526" s="682"/>
      <c r="NVI526" s="682"/>
      <c r="NVJ526" s="682"/>
      <c r="NVK526" s="682"/>
      <c r="NVL526" s="682"/>
      <c r="NVM526" s="682"/>
      <c r="NVN526" s="682"/>
      <c r="NVO526" s="682"/>
      <c r="NVP526" s="682"/>
      <c r="NVQ526" s="682"/>
      <c r="NVR526" s="682"/>
      <c r="NVS526" s="682"/>
      <c r="NVT526" s="682"/>
      <c r="NVU526" s="682"/>
      <c r="NVV526" s="682"/>
      <c r="NVW526" s="682"/>
      <c r="NVX526" s="682"/>
      <c r="NVY526" s="682"/>
      <c r="NVZ526" s="682"/>
      <c r="NWA526" s="682"/>
      <c r="NWB526" s="682"/>
      <c r="NWC526" s="682"/>
      <c r="NWD526" s="682"/>
      <c r="NWE526" s="682"/>
      <c r="NWF526" s="682"/>
      <c r="NWG526" s="682"/>
      <c r="NWH526" s="682"/>
      <c r="NWI526" s="682"/>
      <c r="NWJ526" s="682"/>
      <c r="NWK526" s="682"/>
      <c r="NWL526" s="682"/>
      <c r="NWM526" s="682"/>
      <c r="NWN526" s="682"/>
      <c r="NWO526" s="682"/>
      <c r="NWP526" s="682"/>
      <c r="NWQ526" s="682"/>
      <c r="NWR526" s="682"/>
      <c r="NWS526" s="682"/>
      <c r="NWT526" s="682"/>
      <c r="NWU526" s="682"/>
      <c r="NWV526" s="682"/>
      <c r="NWW526" s="682"/>
      <c r="NWX526" s="682"/>
      <c r="NWY526" s="682"/>
      <c r="NWZ526" s="682"/>
      <c r="NXA526" s="682"/>
      <c r="NXB526" s="682"/>
      <c r="NXC526" s="682"/>
      <c r="NXD526" s="682"/>
      <c r="NXE526" s="682"/>
      <c r="NXF526" s="682"/>
      <c r="NXG526" s="682"/>
      <c r="NXH526" s="682"/>
      <c r="NXI526" s="682"/>
      <c r="NXJ526" s="682"/>
      <c r="NXK526" s="682"/>
      <c r="NXL526" s="682"/>
      <c r="NXM526" s="682"/>
      <c r="NXN526" s="682"/>
      <c r="NXO526" s="682"/>
      <c r="NXP526" s="682"/>
      <c r="NXQ526" s="682"/>
      <c r="NXR526" s="682"/>
      <c r="NXS526" s="682"/>
      <c r="NXT526" s="682"/>
      <c r="NXU526" s="682"/>
      <c r="NXV526" s="682"/>
      <c r="NXW526" s="682"/>
      <c r="NXX526" s="682"/>
      <c r="NXY526" s="682"/>
      <c r="NXZ526" s="682"/>
      <c r="NYA526" s="682"/>
      <c r="NYB526" s="682"/>
      <c r="NYC526" s="682"/>
      <c r="NYD526" s="682"/>
      <c r="NYE526" s="682"/>
      <c r="NYF526" s="682"/>
      <c r="NYG526" s="682"/>
      <c r="NYH526" s="682"/>
      <c r="NYI526" s="682"/>
      <c r="NYJ526" s="682"/>
      <c r="NYK526" s="682"/>
      <c r="NYL526" s="682"/>
      <c r="NYM526" s="682"/>
      <c r="NYN526" s="682"/>
      <c r="NYO526" s="682"/>
      <c r="NYP526" s="682"/>
      <c r="NYQ526" s="682"/>
      <c r="NYR526" s="682"/>
      <c r="NYS526" s="682"/>
      <c r="NYT526" s="682"/>
      <c r="NYU526" s="682"/>
      <c r="NYV526" s="682"/>
      <c r="NYW526" s="682"/>
      <c r="NYX526" s="682"/>
      <c r="NYY526" s="682"/>
      <c r="NYZ526" s="682"/>
      <c r="NZA526" s="682"/>
      <c r="NZB526" s="682"/>
      <c r="NZC526" s="682"/>
      <c r="NZD526" s="682"/>
      <c r="NZE526" s="682"/>
      <c r="NZF526" s="682"/>
      <c r="NZG526" s="682"/>
      <c r="NZH526" s="682"/>
      <c r="NZI526" s="682"/>
      <c r="NZJ526" s="682"/>
      <c r="NZK526" s="682"/>
      <c r="NZL526" s="682"/>
      <c r="NZM526" s="682"/>
      <c r="NZN526" s="682"/>
      <c r="NZO526" s="682"/>
      <c r="NZP526" s="682"/>
      <c r="NZQ526" s="682"/>
      <c r="NZR526" s="682"/>
      <c r="NZS526" s="682"/>
      <c r="NZT526" s="682"/>
      <c r="NZU526" s="682"/>
      <c r="NZV526" s="682"/>
      <c r="NZW526" s="682"/>
      <c r="NZX526" s="682"/>
      <c r="NZY526" s="682"/>
      <c r="NZZ526" s="682"/>
      <c r="OAA526" s="682"/>
      <c r="OAB526" s="682"/>
      <c r="OAC526" s="682"/>
      <c r="OAD526" s="682"/>
      <c r="OAE526" s="682"/>
      <c r="OAF526" s="682"/>
      <c r="OAG526" s="682"/>
      <c r="OAH526" s="682"/>
      <c r="OAI526" s="682"/>
      <c r="OAJ526" s="682"/>
      <c r="OAK526" s="682"/>
      <c r="OAL526" s="682"/>
      <c r="OAM526" s="682"/>
      <c r="OAN526" s="682"/>
      <c r="OAO526" s="682"/>
      <c r="OAP526" s="682"/>
      <c r="OAQ526" s="682"/>
      <c r="OAR526" s="682"/>
      <c r="OAS526" s="682"/>
      <c r="OAT526" s="682"/>
      <c r="OAU526" s="682"/>
      <c r="OAV526" s="682"/>
      <c r="OAW526" s="682"/>
      <c r="OAX526" s="682"/>
      <c r="OAY526" s="682"/>
      <c r="OAZ526" s="682"/>
      <c r="OBA526" s="682"/>
      <c r="OBB526" s="682"/>
      <c r="OBC526" s="682"/>
      <c r="OBD526" s="682"/>
      <c r="OBE526" s="682"/>
      <c r="OBF526" s="682"/>
      <c r="OBG526" s="682"/>
      <c r="OBH526" s="682"/>
      <c r="OBI526" s="682"/>
      <c r="OBJ526" s="682"/>
      <c r="OBK526" s="682"/>
      <c r="OBL526" s="682"/>
      <c r="OBM526" s="682"/>
      <c r="OBN526" s="682"/>
      <c r="OBO526" s="682"/>
      <c r="OBP526" s="682"/>
      <c r="OBQ526" s="682"/>
      <c r="OBR526" s="682"/>
      <c r="OBS526" s="682"/>
      <c r="OBT526" s="682"/>
      <c r="OBU526" s="682"/>
      <c r="OBV526" s="682"/>
      <c r="OBW526" s="682"/>
      <c r="OBX526" s="682"/>
      <c r="OBY526" s="682"/>
      <c r="OBZ526" s="682"/>
      <c r="OCA526" s="682"/>
      <c r="OCB526" s="682"/>
      <c r="OCC526" s="682"/>
      <c r="OCD526" s="682"/>
      <c r="OCE526" s="682"/>
      <c r="OCF526" s="682"/>
      <c r="OCG526" s="682"/>
      <c r="OCH526" s="682"/>
      <c r="OCI526" s="682"/>
      <c r="OCJ526" s="682"/>
      <c r="OCK526" s="682"/>
      <c r="OCL526" s="682"/>
      <c r="OCM526" s="682"/>
      <c r="OCN526" s="682"/>
      <c r="OCO526" s="682"/>
      <c r="OCP526" s="682"/>
      <c r="OCQ526" s="682"/>
      <c r="OCR526" s="682"/>
      <c r="OCS526" s="682"/>
      <c r="OCT526" s="682"/>
      <c r="OCU526" s="682"/>
      <c r="OCV526" s="682"/>
      <c r="OCW526" s="682"/>
      <c r="OCX526" s="682"/>
      <c r="OCY526" s="682"/>
      <c r="OCZ526" s="682"/>
      <c r="ODA526" s="682"/>
      <c r="ODB526" s="682"/>
      <c r="ODC526" s="682"/>
      <c r="ODD526" s="682"/>
      <c r="ODE526" s="682"/>
      <c r="ODF526" s="682"/>
      <c r="ODG526" s="682"/>
      <c r="ODH526" s="682"/>
      <c r="ODI526" s="682"/>
      <c r="ODJ526" s="682"/>
      <c r="ODK526" s="682"/>
      <c r="ODL526" s="682"/>
      <c r="ODM526" s="682"/>
      <c r="ODN526" s="682"/>
      <c r="ODO526" s="682"/>
      <c r="ODP526" s="682"/>
      <c r="ODQ526" s="682"/>
      <c r="ODR526" s="682"/>
      <c r="ODS526" s="682"/>
      <c r="ODT526" s="682"/>
      <c r="ODU526" s="682"/>
      <c r="ODV526" s="682"/>
      <c r="ODW526" s="682"/>
      <c r="ODX526" s="682"/>
      <c r="ODY526" s="682"/>
      <c r="ODZ526" s="682"/>
      <c r="OEA526" s="682"/>
      <c r="OEB526" s="682"/>
      <c r="OEC526" s="682"/>
      <c r="OED526" s="682"/>
      <c r="OEE526" s="682"/>
      <c r="OEF526" s="682"/>
      <c r="OEG526" s="682"/>
      <c r="OEH526" s="682"/>
      <c r="OEI526" s="682"/>
      <c r="OEJ526" s="682"/>
      <c r="OEK526" s="682"/>
      <c r="OEL526" s="682"/>
      <c r="OEM526" s="682"/>
      <c r="OEN526" s="682"/>
      <c r="OEO526" s="682"/>
      <c r="OEP526" s="682"/>
      <c r="OEQ526" s="682"/>
      <c r="OER526" s="682"/>
      <c r="OES526" s="682"/>
      <c r="OET526" s="682"/>
      <c r="OEU526" s="682"/>
      <c r="OEV526" s="682"/>
      <c r="OEW526" s="682"/>
      <c r="OEX526" s="682"/>
      <c r="OEY526" s="682"/>
      <c r="OEZ526" s="682"/>
      <c r="OFA526" s="682"/>
      <c r="OFB526" s="682"/>
      <c r="OFC526" s="682"/>
      <c r="OFD526" s="682"/>
      <c r="OFE526" s="682"/>
      <c r="OFF526" s="682"/>
      <c r="OFG526" s="682"/>
      <c r="OFH526" s="682"/>
      <c r="OFI526" s="682"/>
      <c r="OFJ526" s="682"/>
      <c r="OFK526" s="682"/>
      <c r="OFL526" s="682"/>
      <c r="OFM526" s="682"/>
      <c r="OFN526" s="682"/>
      <c r="OFO526" s="682"/>
      <c r="OFP526" s="682"/>
      <c r="OFQ526" s="682"/>
      <c r="OFR526" s="682"/>
      <c r="OFS526" s="682"/>
      <c r="OFT526" s="682"/>
      <c r="OFU526" s="682"/>
      <c r="OFV526" s="682"/>
      <c r="OFW526" s="682"/>
      <c r="OFX526" s="682"/>
      <c r="OFY526" s="682"/>
      <c r="OFZ526" s="682"/>
      <c r="OGA526" s="682"/>
      <c r="OGB526" s="682"/>
      <c r="OGC526" s="682"/>
      <c r="OGD526" s="682"/>
      <c r="OGE526" s="682"/>
      <c r="OGF526" s="682"/>
      <c r="OGG526" s="682"/>
      <c r="OGH526" s="682"/>
      <c r="OGI526" s="682"/>
      <c r="OGJ526" s="682"/>
      <c r="OGK526" s="682"/>
      <c r="OGL526" s="682"/>
      <c r="OGM526" s="682"/>
      <c r="OGN526" s="682"/>
      <c r="OGO526" s="682"/>
      <c r="OGP526" s="682"/>
      <c r="OGQ526" s="682"/>
      <c r="OGR526" s="682"/>
      <c r="OGS526" s="682"/>
      <c r="OGT526" s="682"/>
      <c r="OGU526" s="682"/>
      <c r="OGV526" s="682"/>
      <c r="OGW526" s="682"/>
      <c r="OGX526" s="682"/>
      <c r="OGY526" s="682"/>
      <c r="OGZ526" s="682"/>
      <c r="OHA526" s="682"/>
      <c r="OHB526" s="682"/>
      <c r="OHC526" s="682"/>
      <c r="OHD526" s="682"/>
      <c r="OHE526" s="682"/>
      <c r="OHF526" s="682"/>
      <c r="OHG526" s="682"/>
      <c r="OHH526" s="682"/>
      <c r="OHI526" s="682"/>
      <c r="OHJ526" s="682"/>
      <c r="OHK526" s="682"/>
      <c r="OHL526" s="682"/>
      <c r="OHM526" s="682"/>
      <c r="OHN526" s="682"/>
      <c r="OHO526" s="682"/>
      <c r="OHP526" s="682"/>
      <c r="OHQ526" s="682"/>
      <c r="OHR526" s="682"/>
      <c r="OHS526" s="682"/>
      <c r="OHT526" s="682"/>
      <c r="OHU526" s="682"/>
      <c r="OHV526" s="682"/>
      <c r="OHW526" s="682"/>
      <c r="OHX526" s="682"/>
      <c r="OHY526" s="682"/>
      <c r="OHZ526" s="682"/>
      <c r="OIA526" s="682"/>
      <c r="OIB526" s="682"/>
      <c r="OIC526" s="682"/>
      <c r="OID526" s="682"/>
      <c r="OIE526" s="682"/>
      <c r="OIF526" s="682"/>
      <c r="OIG526" s="682"/>
      <c r="OIH526" s="682"/>
      <c r="OII526" s="682"/>
      <c r="OIJ526" s="682"/>
      <c r="OIK526" s="682"/>
      <c r="OIL526" s="682"/>
      <c r="OIM526" s="682"/>
      <c r="OIN526" s="682"/>
      <c r="OIO526" s="682"/>
      <c r="OIP526" s="682"/>
      <c r="OIQ526" s="682"/>
      <c r="OIR526" s="682"/>
      <c r="OIS526" s="682"/>
      <c r="OIT526" s="682"/>
      <c r="OIU526" s="682"/>
      <c r="OIV526" s="682"/>
      <c r="OIW526" s="682"/>
      <c r="OIX526" s="682"/>
      <c r="OIY526" s="682"/>
      <c r="OIZ526" s="682"/>
      <c r="OJA526" s="682"/>
      <c r="OJB526" s="682"/>
      <c r="OJC526" s="682"/>
      <c r="OJD526" s="682"/>
      <c r="OJE526" s="682"/>
      <c r="OJF526" s="682"/>
      <c r="OJG526" s="682"/>
      <c r="OJH526" s="682"/>
      <c r="OJI526" s="682"/>
      <c r="OJJ526" s="682"/>
      <c r="OJK526" s="682"/>
      <c r="OJL526" s="682"/>
      <c r="OJM526" s="682"/>
      <c r="OJN526" s="682"/>
      <c r="OJO526" s="682"/>
      <c r="OJP526" s="682"/>
      <c r="OJQ526" s="682"/>
      <c r="OJR526" s="682"/>
      <c r="OJS526" s="682"/>
      <c r="OJT526" s="682"/>
      <c r="OJU526" s="682"/>
      <c r="OJV526" s="682"/>
      <c r="OJW526" s="682"/>
      <c r="OJX526" s="682"/>
      <c r="OJY526" s="682"/>
      <c r="OJZ526" s="682"/>
      <c r="OKA526" s="682"/>
      <c r="OKB526" s="682"/>
      <c r="OKC526" s="682"/>
      <c r="OKD526" s="682"/>
      <c r="OKE526" s="682"/>
      <c r="OKF526" s="682"/>
      <c r="OKG526" s="682"/>
      <c r="OKH526" s="682"/>
      <c r="OKI526" s="682"/>
      <c r="OKJ526" s="682"/>
      <c r="OKK526" s="682"/>
      <c r="OKL526" s="682"/>
      <c r="OKM526" s="682"/>
      <c r="OKN526" s="682"/>
      <c r="OKO526" s="682"/>
      <c r="OKP526" s="682"/>
      <c r="OKQ526" s="682"/>
      <c r="OKR526" s="682"/>
      <c r="OKS526" s="682"/>
      <c r="OKT526" s="682"/>
      <c r="OKU526" s="682"/>
      <c r="OKV526" s="682"/>
      <c r="OKW526" s="682"/>
      <c r="OKX526" s="682"/>
      <c r="OKY526" s="682"/>
      <c r="OKZ526" s="682"/>
      <c r="OLA526" s="682"/>
      <c r="OLB526" s="682"/>
      <c r="OLC526" s="682"/>
      <c r="OLD526" s="682"/>
      <c r="OLE526" s="682"/>
      <c r="OLF526" s="682"/>
      <c r="OLG526" s="682"/>
      <c r="OLH526" s="682"/>
      <c r="OLI526" s="682"/>
      <c r="OLJ526" s="682"/>
      <c r="OLK526" s="682"/>
      <c r="OLL526" s="682"/>
      <c r="OLM526" s="682"/>
      <c r="OLN526" s="682"/>
      <c r="OLO526" s="682"/>
      <c r="OLP526" s="682"/>
      <c r="OLQ526" s="682"/>
      <c r="OLR526" s="682"/>
      <c r="OLS526" s="682"/>
      <c r="OLT526" s="682"/>
      <c r="OLU526" s="682"/>
      <c r="OLV526" s="682"/>
      <c r="OLW526" s="682"/>
      <c r="OLX526" s="682"/>
      <c r="OLY526" s="682"/>
      <c r="OLZ526" s="682"/>
      <c r="OMA526" s="682"/>
      <c r="OMB526" s="682"/>
      <c r="OMC526" s="682"/>
      <c r="OMD526" s="682"/>
      <c r="OME526" s="682"/>
      <c r="OMF526" s="682"/>
      <c r="OMG526" s="682"/>
      <c r="OMH526" s="682"/>
      <c r="OMI526" s="682"/>
      <c r="OMJ526" s="682"/>
      <c r="OMK526" s="682"/>
      <c r="OML526" s="682"/>
      <c r="OMM526" s="682"/>
      <c r="OMN526" s="682"/>
      <c r="OMO526" s="682"/>
      <c r="OMP526" s="682"/>
      <c r="OMQ526" s="682"/>
      <c r="OMR526" s="682"/>
      <c r="OMS526" s="682"/>
      <c r="OMT526" s="682"/>
      <c r="OMU526" s="682"/>
      <c r="OMV526" s="682"/>
      <c r="OMW526" s="682"/>
      <c r="OMX526" s="682"/>
      <c r="OMY526" s="682"/>
      <c r="OMZ526" s="682"/>
      <c r="ONA526" s="682"/>
      <c r="ONB526" s="682"/>
      <c r="ONC526" s="682"/>
      <c r="OND526" s="682"/>
      <c r="ONE526" s="682"/>
      <c r="ONF526" s="682"/>
      <c r="ONG526" s="682"/>
      <c r="ONH526" s="682"/>
      <c r="ONI526" s="682"/>
      <c r="ONJ526" s="682"/>
      <c r="ONK526" s="682"/>
      <c r="ONL526" s="682"/>
      <c r="ONM526" s="682"/>
      <c r="ONN526" s="682"/>
      <c r="ONO526" s="682"/>
      <c r="ONP526" s="682"/>
      <c r="ONQ526" s="682"/>
      <c r="ONR526" s="682"/>
      <c r="ONS526" s="682"/>
      <c r="ONT526" s="682"/>
      <c r="ONU526" s="682"/>
      <c r="ONV526" s="682"/>
      <c r="ONW526" s="682"/>
      <c r="ONX526" s="682"/>
      <c r="ONY526" s="682"/>
      <c r="ONZ526" s="682"/>
      <c r="OOA526" s="682"/>
      <c r="OOB526" s="682"/>
      <c r="OOC526" s="682"/>
      <c r="OOD526" s="682"/>
      <c r="OOE526" s="682"/>
      <c r="OOF526" s="682"/>
      <c r="OOG526" s="682"/>
      <c r="OOH526" s="682"/>
      <c r="OOI526" s="682"/>
      <c r="OOJ526" s="682"/>
      <c r="OOK526" s="682"/>
      <c r="OOL526" s="682"/>
      <c r="OOM526" s="682"/>
      <c r="OON526" s="682"/>
      <c r="OOO526" s="682"/>
      <c r="OOP526" s="682"/>
      <c r="OOQ526" s="682"/>
      <c r="OOR526" s="682"/>
      <c r="OOS526" s="682"/>
      <c r="OOT526" s="682"/>
      <c r="OOU526" s="682"/>
      <c r="OOV526" s="682"/>
      <c r="OOW526" s="682"/>
      <c r="OOX526" s="682"/>
      <c r="OOY526" s="682"/>
      <c r="OOZ526" s="682"/>
      <c r="OPA526" s="682"/>
      <c r="OPB526" s="682"/>
      <c r="OPC526" s="682"/>
      <c r="OPD526" s="682"/>
      <c r="OPE526" s="682"/>
      <c r="OPF526" s="682"/>
      <c r="OPG526" s="682"/>
      <c r="OPH526" s="682"/>
      <c r="OPI526" s="682"/>
      <c r="OPJ526" s="682"/>
      <c r="OPK526" s="682"/>
      <c r="OPL526" s="682"/>
      <c r="OPM526" s="682"/>
      <c r="OPN526" s="682"/>
      <c r="OPO526" s="682"/>
      <c r="OPP526" s="682"/>
      <c r="OPQ526" s="682"/>
      <c r="OPR526" s="682"/>
      <c r="OPS526" s="682"/>
      <c r="OPT526" s="682"/>
      <c r="OPU526" s="682"/>
      <c r="OPV526" s="682"/>
      <c r="OPW526" s="682"/>
      <c r="OPX526" s="682"/>
      <c r="OPY526" s="682"/>
      <c r="OPZ526" s="682"/>
      <c r="OQA526" s="682"/>
      <c r="OQB526" s="682"/>
      <c r="OQC526" s="682"/>
      <c r="OQD526" s="682"/>
      <c r="OQE526" s="682"/>
      <c r="OQF526" s="682"/>
      <c r="OQG526" s="682"/>
      <c r="OQH526" s="682"/>
      <c r="OQI526" s="682"/>
      <c r="OQJ526" s="682"/>
      <c r="OQK526" s="682"/>
      <c r="OQL526" s="682"/>
      <c r="OQM526" s="682"/>
      <c r="OQN526" s="682"/>
      <c r="OQO526" s="682"/>
      <c r="OQP526" s="682"/>
      <c r="OQQ526" s="682"/>
      <c r="OQR526" s="682"/>
      <c r="OQS526" s="682"/>
      <c r="OQT526" s="682"/>
      <c r="OQU526" s="682"/>
      <c r="OQV526" s="682"/>
      <c r="OQW526" s="682"/>
      <c r="OQX526" s="682"/>
      <c r="OQY526" s="682"/>
      <c r="OQZ526" s="682"/>
      <c r="ORA526" s="682"/>
      <c r="ORB526" s="682"/>
      <c r="ORC526" s="682"/>
      <c r="ORD526" s="682"/>
      <c r="ORE526" s="682"/>
      <c r="ORF526" s="682"/>
      <c r="ORG526" s="682"/>
      <c r="ORH526" s="682"/>
      <c r="ORI526" s="682"/>
      <c r="ORJ526" s="682"/>
      <c r="ORK526" s="682"/>
      <c r="ORL526" s="682"/>
      <c r="ORM526" s="682"/>
      <c r="ORN526" s="682"/>
      <c r="ORO526" s="682"/>
      <c r="ORP526" s="682"/>
      <c r="ORQ526" s="682"/>
      <c r="ORR526" s="682"/>
      <c r="ORS526" s="682"/>
      <c r="ORT526" s="682"/>
      <c r="ORU526" s="682"/>
      <c r="ORV526" s="682"/>
      <c r="ORW526" s="682"/>
      <c r="ORX526" s="682"/>
      <c r="ORY526" s="682"/>
      <c r="ORZ526" s="682"/>
      <c r="OSA526" s="682"/>
      <c r="OSB526" s="682"/>
      <c r="OSC526" s="682"/>
      <c r="OSD526" s="682"/>
      <c r="OSE526" s="682"/>
      <c r="OSF526" s="682"/>
      <c r="OSG526" s="682"/>
      <c r="OSH526" s="682"/>
      <c r="OSI526" s="682"/>
      <c r="OSJ526" s="682"/>
      <c r="OSK526" s="682"/>
      <c r="OSL526" s="682"/>
      <c r="OSM526" s="682"/>
      <c r="OSN526" s="682"/>
      <c r="OSO526" s="682"/>
      <c r="OSP526" s="682"/>
      <c r="OSQ526" s="682"/>
      <c r="OSR526" s="682"/>
      <c r="OSS526" s="682"/>
      <c r="OST526" s="682"/>
      <c r="OSU526" s="682"/>
      <c r="OSV526" s="682"/>
      <c r="OSW526" s="682"/>
      <c r="OSX526" s="682"/>
      <c r="OSY526" s="682"/>
      <c r="OSZ526" s="682"/>
      <c r="OTA526" s="682"/>
      <c r="OTB526" s="682"/>
      <c r="OTC526" s="682"/>
      <c r="OTD526" s="682"/>
      <c r="OTE526" s="682"/>
      <c r="OTF526" s="682"/>
      <c r="OTG526" s="682"/>
      <c r="OTH526" s="682"/>
      <c r="OTI526" s="682"/>
      <c r="OTJ526" s="682"/>
      <c r="OTK526" s="682"/>
      <c r="OTL526" s="682"/>
      <c r="OTM526" s="682"/>
      <c r="OTN526" s="682"/>
      <c r="OTO526" s="682"/>
      <c r="OTP526" s="682"/>
      <c r="OTQ526" s="682"/>
      <c r="OTR526" s="682"/>
      <c r="OTS526" s="682"/>
      <c r="OTT526" s="682"/>
      <c r="OTU526" s="682"/>
      <c r="OTV526" s="682"/>
      <c r="OTW526" s="682"/>
      <c r="OTX526" s="682"/>
      <c r="OTY526" s="682"/>
      <c r="OTZ526" s="682"/>
      <c r="OUA526" s="682"/>
      <c r="OUB526" s="682"/>
      <c r="OUC526" s="682"/>
      <c r="OUD526" s="682"/>
      <c r="OUE526" s="682"/>
      <c r="OUF526" s="682"/>
      <c r="OUG526" s="682"/>
      <c r="OUH526" s="682"/>
      <c r="OUI526" s="682"/>
      <c r="OUJ526" s="682"/>
      <c r="OUK526" s="682"/>
      <c r="OUL526" s="682"/>
      <c r="OUM526" s="682"/>
      <c r="OUN526" s="682"/>
      <c r="OUO526" s="682"/>
      <c r="OUP526" s="682"/>
      <c r="OUQ526" s="682"/>
      <c r="OUR526" s="682"/>
      <c r="OUS526" s="682"/>
      <c r="OUT526" s="682"/>
      <c r="OUU526" s="682"/>
      <c r="OUV526" s="682"/>
      <c r="OUW526" s="682"/>
      <c r="OUX526" s="682"/>
      <c r="OUY526" s="682"/>
      <c r="OUZ526" s="682"/>
      <c r="OVA526" s="682"/>
      <c r="OVB526" s="682"/>
      <c r="OVC526" s="682"/>
      <c r="OVD526" s="682"/>
      <c r="OVE526" s="682"/>
      <c r="OVF526" s="682"/>
      <c r="OVG526" s="682"/>
      <c r="OVH526" s="682"/>
      <c r="OVI526" s="682"/>
      <c r="OVJ526" s="682"/>
      <c r="OVK526" s="682"/>
      <c r="OVL526" s="682"/>
      <c r="OVM526" s="682"/>
      <c r="OVN526" s="682"/>
      <c r="OVO526" s="682"/>
      <c r="OVP526" s="682"/>
      <c r="OVQ526" s="682"/>
      <c r="OVR526" s="682"/>
      <c r="OVS526" s="682"/>
      <c r="OVT526" s="682"/>
      <c r="OVU526" s="682"/>
      <c r="OVV526" s="682"/>
      <c r="OVW526" s="682"/>
      <c r="OVX526" s="682"/>
      <c r="OVY526" s="682"/>
      <c r="OVZ526" s="682"/>
      <c r="OWA526" s="682"/>
      <c r="OWB526" s="682"/>
      <c r="OWC526" s="682"/>
      <c r="OWD526" s="682"/>
      <c r="OWE526" s="682"/>
      <c r="OWF526" s="682"/>
      <c r="OWG526" s="682"/>
      <c r="OWH526" s="682"/>
      <c r="OWI526" s="682"/>
      <c r="OWJ526" s="682"/>
      <c r="OWK526" s="682"/>
      <c r="OWL526" s="682"/>
      <c r="OWM526" s="682"/>
      <c r="OWN526" s="682"/>
      <c r="OWO526" s="682"/>
      <c r="OWP526" s="682"/>
      <c r="OWQ526" s="682"/>
      <c r="OWR526" s="682"/>
      <c r="OWS526" s="682"/>
      <c r="OWT526" s="682"/>
      <c r="OWU526" s="682"/>
      <c r="OWV526" s="682"/>
      <c r="OWW526" s="682"/>
      <c r="OWX526" s="682"/>
      <c r="OWY526" s="682"/>
      <c r="OWZ526" s="682"/>
      <c r="OXA526" s="682"/>
      <c r="OXB526" s="682"/>
      <c r="OXC526" s="682"/>
      <c r="OXD526" s="682"/>
      <c r="OXE526" s="682"/>
      <c r="OXF526" s="682"/>
      <c r="OXG526" s="682"/>
      <c r="OXH526" s="682"/>
      <c r="OXI526" s="682"/>
      <c r="OXJ526" s="682"/>
      <c r="OXK526" s="682"/>
      <c r="OXL526" s="682"/>
      <c r="OXM526" s="682"/>
      <c r="OXN526" s="682"/>
      <c r="OXO526" s="682"/>
      <c r="OXP526" s="682"/>
      <c r="OXQ526" s="682"/>
      <c r="OXR526" s="682"/>
      <c r="OXS526" s="682"/>
      <c r="OXT526" s="682"/>
      <c r="OXU526" s="682"/>
      <c r="OXV526" s="682"/>
      <c r="OXW526" s="682"/>
      <c r="OXX526" s="682"/>
      <c r="OXY526" s="682"/>
      <c r="OXZ526" s="682"/>
      <c r="OYA526" s="682"/>
      <c r="OYB526" s="682"/>
      <c r="OYC526" s="682"/>
      <c r="OYD526" s="682"/>
      <c r="OYE526" s="682"/>
      <c r="OYF526" s="682"/>
      <c r="OYG526" s="682"/>
      <c r="OYH526" s="682"/>
      <c r="OYI526" s="682"/>
      <c r="OYJ526" s="682"/>
      <c r="OYK526" s="682"/>
      <c r="OYL526" s="682"/>
      <c r="OYM526" s="682"/>
      <c r="OYN526" s="682"/>
      <c r="OYO526" s="682"/>
      <c r="OYP526" s="682"/>
      <c r="OYQ526" s="682"/>
      <c r="OYR526" s="682"/>
      <c r="OYS526" s="682"/>
      <c r="OYT526" s="682"/>
      <c r="OYU526" s="682"/>
      <c r="OYV526" s="682"/>
      <c r="OYW526" s="682"/>
      <c r="OYX526" s="682"/>
      <c r="OYY526" s="682"/>
      <c r="OYZ526" s="682"/>
      <c r="OZA526" s="682"/>
      <c r="OZB526" s="682"/>
      <c r="OZC526" s="682"/>
      <c r="OZD526" s="682"/>
      <c r="OZE526" s="682"/>
      <c r="OZF526" s="682"/>
      <c r="OZG526" s="682"/>
      <c r="OZH526" s="682"/>
      <c r="OZI526" s="682"/>
      <c r="OZJ526" s="682"/>
      <c r="OZK526" s="682"/>
      <c r="OZL526" s="682"/>
      <c r="OZM526" s="682"/>
      <c r="OZN526" s="682"/>
      <c r="OZO526" s="682"/>
      <c r="OZP526" s="682"/>
      <c r="OZQ526" s="682"/>
      <c r="OZR526" s="682"/>
      <c r="OZS526" s="682"/>
      <c r="OZT526" s="682"/>
      <c r="OZU526" s="682"/>
      <c r="OZV526" s="682"/>
      <c r="OZW526" s="682"/>
      <c r="OZX526" s="682"/>
      <c r="OZY526" s="682"/>
      <c r="OZZ526" s="682"/>
      <c r="PAA526" s="682"/>
      <c r="PAB526" s="682"/>
      <c r="PAC526" s="682"/>
      <c r="PAD526" s="682"/>
      <c r="PAE526" s="682"/>
      <c r="PAF526" s="682"/>
      <c r="PAG526" s="682"/>
      <c r="PAH526" s="682"/>
      <c r="PAI526" s="682"/>
      <c r="PAJ526" s="682"/>
      <c r="PAK526" s="682"/>
      <c r="PAL526" s="682"/>
      <c r="PAM526" s="682"/>
      <c r="PAN526" s="682"/>
      <c r="PAO526" s="682"/>
      <c r="PAP526" s="682"/>
      <c r="PAQ526" s="682"/>
      <c r="PAR526" s="682"/>
      <c r="PAS526" s="682"/>
      <c r="PAT526" s="682"/>
      <c r="PAU526" s="682"/>
      <c r="PAV526" s="682"/>
      <c r="PAW526" s="682"/>
      <c r="PAX526" s="682"/>
      <c r="PAY526" s="682"/>
      <c r="PAZ526" s="682"/>
      <c r="PBA526" s="682"/>
      <c r="PBB526" s="682"/>
      <c r="PBC526" s="682"/>
      <c r="PBD526" s="682"/>
      <c r="PBE526" s="682"/>
      <c r="PBF526" s="682"/>
      <c r="PBG526" s="682"/>
      <c r="PBH526" s="682"/>
      <c r="PBI526" s="682"/>
      <c r="PBJ526" s="682"/>
      <c r="PBK526" s="682"/>
      <c r="PBL526" s="682"/>
      <c r="PBM526" s="682"/>
      <c r="PBN526" s="682"/>
      <c r="PBO526" s="682"/>
      <c r="PBP526" s="682"/>
      <c r="PBQ526" s="682"/>
      <c r="PBR526" s="682"/>
      <c r="PBS526" s="682"/>
      <c r="PBT526" s="682"/>
      <c r="PBU526" s="682"/>
      <c r="PBV526" s="682"/>
      <c r="PBW526" s="682"/>
      <c r="PBX526" s="682"/>
      <c r="PBY526" s="682"/>
      <c r="PBZ526" s="682"/>
      <c r="PCA526" s="682"/>
      <c r="PCB526" s="682"/>
      <c r="PCC526" s="682"/>
      <c r="PCD526" s="682"/>
      <c r="PCE526" s="682"/>
      <c r="PCF526" s="682"/>
      <c r="PCG526" s="682"/>
      <c r="PCH526" s="682"/>
      <c r="PCI526" s="682"/>
      <c r="PCJ526" s="682"/>
      <c r="PCK526" s="682"/>
      <c r="PCL526" s="682"/>
      <c r="PCM526" s="682"/>
      <c r="PCN526" s="682"/>
      <c r="PCO526" s="682"/>
      <c r="PCP526" s="682"/>
      <c r="PCQ526" s="682"/>
      <c r="PCR526" s="682"/>
      <c r="PCS526" s="682"/>
      <c r="PCT526" s="682"/>
      <c r="PCU526" s="682"/>
      <c r="PCV526" s="682"/>
      <c r="PCW526" s="682"/>
      <c r="PCX526" s="682"/>
      <c r="PCY526" s="682"/>
      <c r="PCZ526" s="682"/>
      <c r="PDA526" s="682"/>
      <c r="PDB526" s="682"/>
      <c r="PDC526" s="682"/>
      <c r="PDD526" s="682"/>
      <c r="PDE526" s="682"/>
      <c r="PDF526" s="682"/>
      <c r="PDG526" s="682"/>
      <c r="PDH526" s="682"/>
      <c r="PDI526" s="682"/>
      <c r="PDJ526" s="682"/>
      <c r="PDK526" s="682"/>
      <c r="PDL526" s="682"/>
      <c r="PDM526" s="682"/>
      <c r="PDN526" s="682"/>
      <c r="PDO526" s="682"/>
      <c r="PDP526" s="682"/>
      <c r="PDQ526" s="682"/>
      <c r="PDR526" s="682"/>
      <c r="PDS526" s="682"/>
      <c r="PDT526" s="682"/>
      <c r="PDU526" s="682"/>
      <c r="PDV526" s="682"/>
      <c r="PDW526" s="682"/>
      <c r="PDX526" s="682"/>
      <c r="PDY526" s="682"/>
      <c r="PDZ526" s="682"/>
      <c r="PEA526" s="682"/>
      <c r="PEB526" s="682"/>
      <c r="PEC526" s="682"/>
      <c r="PED526" s="682"/>
      <c r="PEE526" s="682"/>
      <c r="PEF526" s="682"/>
      <c r="PEG526" s="682"/>
      <c r="PEH526" s="682"/>
      <c r="PEI526" s="682"/>
      <c r="PEJ526" s="682"/>
      <c r="PEK526" s="682"/>
      <c r="PEL526" s="682"/>
      <c r="PEM526" s="682"/>
      <c r="PEN526" s="682"/>
      <c r="PEO526" s="682"/>
      <c r="PEP526" s="682"/>
      <c r="PEQ526" s="682"/>
      <c r="PER526" s="682"/>
      <c r="PES526" s="682"/>
      <c r="PET526" s="682"/>
      <c r="PEU526" s="682"/>
      <c r="PEV526" s="682"/>
      <c r="PEW526" s="682"/>
      <c r="PEX526" s="682"/>
      <c r="PEY526" s="682"/>
      <c r="PEZ526" s="682"/>
      <c r="PFA526" s="682"/>
      <c r="PFB526" s="682"/>
      <c r="PFC526" s="682"/>
      <c r="PFD526" s="682"/>
      <c r="PFE526" s="682"/>
      <c r="PFF526" s="682"/>
      <c r="PFG526" s="682"/>
      <c r="PFH526" s="682"/>
      <c r="PFI526" s="682"/>
      <c r="PFJ526" s="682"/>
      <c r="PFK526" s="682"/>
      <c r="PFL526" s="682"/>
      <c r="PFM526" s="682"/>
      <c r="PFN526" s="682"/>
      <c r="PFO526" s="682"/>
      <c r="PFP526" s="682"/>
      <c r="PFQ526" s="682"/>
      <c r="PFR526" s="682"/>
      <c r="PFS526" s="682"/>
      <c r="PFT526" s="682"/>
      <c r="PFU526" s="682"/>
      <c r="PFV526" s="682"/>
      <c r="PFW526" s="682"/>
      <c r="PFX526" s="682"/>
      <c r="PFY526" s="682"/>
      <c r="PFZ526" s="682"/>
      <c r="PGA526" s="682"/>
      <c r="PGB526" s="682"/>
      <c r="PGC526" s="682"/>
      <c r="PGD526" s="682"/>
      <c r="PGE526" s="682"/>
      <c r="PGF526" s="682"/>
      <c r="PGG526" s="682"/>
      <c r="PGH526" s="682"/>
      <c r="PGI526" s="682"/>
      <c r="PGJ526" s="682"/>
      <c r="PGK526" s="682"/>
      <c r="PGL526" s="682"/>
      <c r="PGM526" s="682"/>
      <c r="PGN526" s="682"/>
      <c r="PGO526" s="682"/>
      <c r="PGP526" s="682"/>
      <c r="PGQ526" s="682"/>
      <c r="PGR526" s="682"/>
      <c r="PGS526" s="682"/>
      <c r="PGT526" s="682"/>
      <c r="PGU526" s="682"/>
      <c r="PGV526" s="682"/>
      <c r="PGW526" s="682"/>
      <c r="PGX526" s="682"/>
      <c r="PGY526" s="682"/>
      <c r="PGZ526" s="682"/>
      <c r="PHA526" s="682"/>
      <c r="PHB526" s="682"/>
      <c r="PHC526" s="682"/>
      <c r="PHD526" s="682"/>
      <c r="PHE526" s="682"/>
      <c r="PHF526" s="682"/>
      <c r="PHG526" s="682"/>
      <c r="PHH526" s="682"/>
      <c r="PHI526" s="682"/>
      <c r="PHJ526" s="682"/>
      <c r="PHK526" s="682"/>
      <c r="PHL526" s="682"/>
      <c r="PHM526" s="682"/>
      <c r="PHN526" s="682"/>
      <c r="PHO526" s="682"/>
      <c r="PHP526" s="682"/>
      <c r="PHQ526" s="682"/>
      <c r="PHR526" s="682"/>
      <c r="PHS526" s="682"/>
      <c r="PHT526" s="682"/>
      <c r="PHU526" s="682"/>
      <c r="PHV526" s="682"/>
      <c r="PHW526" s="682"/>
      <c r="PHX526" s="682"/>
      <c r="PHY526" s="682"/>
      <c r="PHZ526" s="682"/>
      <c r="PIA526" s="682"/>
      <c r="PIB526" s="682"/>
      <c r="PIC526" s="682"/>
      <c r="PID526" s="682"/>
      <c r="PIE526" s="682"/>
      <c r="PIF526" s="682"/>
      <c r="PIG526" s="682"/>
      <c r="PIH526" s="682"/>
      <c r="PII526" s="682"/>
      <c r="PIJ526" s="682"/>
      <c r="PIK526" s="682"/>
      <c r="PIL526" s="682"/>
      <c r="PIM526" s="682"/>
      <c r="PIN526" s="682"/>
      <c r="PIO526" s="682"/>
      <c r="PIP526" s="682"/>
      <c r="PIQ526" s="682"/>
      <c r="PIR526" s="682"/>
      <c r="PIS526" s="682"/>
      <c r="PIT526" s="682"/>
      <c r="PIU526" s="682"/>
      <c r="PIV526" s="682"/>
      <c r="PIW526" s="682"/>
      <c r="PIX526" s="682"/>
      <c r="PIY526" s="682"/>
      <c r="PIZ526" s="682"/>
      <c r="PJA526" s="682"/>
      <c r="PJB526" s="682"/>
      <c r="PJC526" s="682"/>
      <c r="PJD526" s="682"/>
      <c r="PJE526" s="682"/>
      <c r="PJF526" s="682"/>
      <c r="PJG526" s="682"/>
      <c r="PJH526" s="682"/>
      <c r="PJI526" s="682"/>
      <c r="PJJ526" s="682"/>
      <c r="PJK526" s="682"/>
      <c r="PJL526" s="682"/>
      <c r="PJM526" s="682"/>
      <c r="PJN526" s="682"/>
      <c r="PJO526" s="682"/>
      <c r="PJP526" s="682"/>
      <c r="PJQ526" s="682"/>
      <c r="PJR526" s="682"/>
      <c r="PJS526" s="682"/>
      <c r="PJT526" s="682"/>
      <c r="PJU526" s="682"/>
      <c r="PJV526" s="682"/>
      <c r="PJW526" s="682"/>
      <c r="PJX526" s="682"/>
      <c r="PJY526" s="682"/>
      <c r="PJZ526" s="682"/>
      <c r="PKA526" s="682"/>
      <c r="PKB526" s="682"/>
      <c r="PKC526" s="682"/>
      <c r="PKD526" s="682"/>
      <c r="PKE526" s="682"/>
      <c r="PKF526" s="682"/>
      <c r="PKG526" s="682"/>
      <c r="PKH526" s="682"/>
      <c r="PKI526" s="682"/>
      <c r="PKJ526" s="682"/>
      <c r="PKK526" s="682"/>
      <c r="PKL526" s="682"/>
      <c r="PKM526" s="682"/>
      <c r="PKN526" s="682"/>
      <c r="PKO526" s="682"/>
      <c r="PKP526" s="682"/>
      <c r="PKQ526" s="682"/>
      <c r="PKR526" s="682"/>
      <c r="PKS526" s="682"/>
      <c r="PKT526" s="682"/>
      <c r="PKU526" s="682"/>
      <c r="PKV526" s="682"/>
      <c r="PKW526" s="682"/>
      <c r="PKX526" s="682"/>
      <c r="PKY526" s="682"/>
      <c r="PKZ526" s="682"/>
      <c r="PLA526" s="682"/>
      <c r="PLB526" s="682"/>
      <c r="PLC526" s="682"/>
      <c r="PLD526" s="682"/>
      <c r="PLE526" s="682"/>
      <c r="PLF526" s="682"/>
      <c r="PLG526" s="682"/>
      <c r="PLH526" s="682"/>
      <c r="PLI526" s="682"/>
      <c r="PLJ526" s="682"/>
      <c r="PLK526" s="682"/>
      <c r="PLL526" s="682"/>
      <c r="PLM526" s="682"/>
      <c r="PLN526" s="682"/>
      <c r="PLO526" s="682"/>
      <c r="PLP526" s="682"/>
      <c r="PLQ526" s="682"/>
      <c r="PLR526" s="682"/>
      <c r="PLS526" s="682"/>
      <c r="PLT526" s="682"/>
      <c r="PLU526" s="682"/>
      <c r="PLV526" s="682"/>
      <c r="PLW526" s="682"/>
      <c r="PLX526" s="682"/>
      <c r="PLY526" s="682"/>
      <c r="PLZ526" s="682"/>
      <c r="PMA526" s="682"/>
      <c r="PMB526" s="682"/>
      <c r="PMC526" s="682"/>
      <c r="PMD526" s="682"/>
      <c r="PME526" s="682"/>
      <c r="PMF526" s="682"/>
      <c r="PMG526" s="682"/>
      <c r="PMH526" s="682"/>
      <c r="PMI526" s="682"/>
      <c r="PMJ526" s="682"/>
      <c r="PMK526" s="682"/>
      <c r="PML526" s="682"/>
      <c r="PMM526" s="682"/>
      <c r="PMN526" s="682"/>
      <c r="PMO526" s="682"/>
      <c r="PMP526" s="682"/>
      <c r="PMQ526" s="682"/>
      <c r="PMR526" s="682"/>
      <c r="PMS526" s="682"/>
      <c r="PMT526" s="682"/>
      <c r="PMU526" s="682"/>
      <c r="PMV526" s="682"/>
      <c r="PMW526" s="682"/>
      <c r="PMX526" s="682"/>
      <c r="PMY526" s="682"/>
      <c r="PMZ526" s="682"/>
      <c r="PNA526" s="682"/>
      <c r="PNB526" s="682"/>
      <c r="PNC526" s="682"/>
      <c r="PND526" s="682"/>
      <c r="PNE526" s="682"/>
      <c r="PNF526" s="682"/>
      <c r="PNG526" s="682"/>
      <c r="PNH526" s="682"/>
      <c r="PNI526" s="682"/>
      <c r="PNJ526" s="682"/>
      <c r="PNK526" s="682"/>
      <c r="PNL526" s="682"/>
      <c r="PNM526" s="682"/>
      <c r="PNN526" s="682"/>
      <c r="PNO526" s="682"/>
      <c r="PNP526" s="682"/>
      <c r="PNQ526" s="682"/>
      <c r="PNR526" s="682"/>
      <c r="PNS526" s="682"/>
      <c r="PNT526" s="682"/>
      <c r="PNU526" s="682"/>
      <c r="PNV526" s="682"/>
      <c r="PNW526" s="682"/>
      <c r="PNX526" s="682"/>
      <c r="PNY526" s="682"/>
      <c r="PNZ526" s="682"/>
      <c r="POA526" s="682"/>
      <c r="POB526" s="682"/>
      <c r="POC526" s="682"/>
      <c r="POD526" s="682"/>
      <c r="POE526" s="682"/>
      <c r="POF526" s="682"/>
      <c r="POG526" s="682"/>
      <c r="POH526" s="682"/>
      <c r="POI526" s="682"/>
      <c r="POJ526" s="682"/>
      <c r="POK526" s="682"/>
      <c r="POL526" s="682"/>
      <c r="POM526" s="682"/>
      <c r="PON526" s="682"/>
      <c r="POO526" s="682"/>
      <c r="POP526" s="682"/>
      <c r="POQ526" s="682"/>
      <c r="POR526" s="682"/>
      <c r="POS526" s="682"/>
      <c r="POT526" s="682"/>
      <c r="POU526" s="682"/>
      <c r="POV526" s="682"/>
      <c r="POW526" s="682"/>
      <c r="POX526" s="682"/>
      <c r="POY526" s="682"/>
      <c r="POZ526" s="682"/>
      <c r="PPA526" s="682"/>
      <c r="PPB526" s="682"/>
      <c r="PPC526" s="682"/>
      <c r="PPD526" s="682"/>
      <c r="PPE526" s="682"/>
      <c r="PPF526" s="682"/>
      <c r="PPG526" s="682"/>
      <c r="PPH526" s="682"/>
      <c r="PPI526" s="682"/>
      <c r="PPJ526" s="682"/>
      <c r="PPK526" s="682"/>
      <c r="PPL526" s="682"/>
      <c r="PPM526" s="682"/>
      <c r="PPN526" s="682"/>
      <c r="PPO526" s="682"/>
      <c r="PPP526" s="682"/>
      <c r="PPQ526" s="682"/>
      <c r="PPR526" s="682"/>
      <c r="PPS526" s="682"/>
      <c r="PPT526" s="682"/>
      <c r="PPU526" s="682"/>
      <c r="PPV526" s="682"/>
      <c r="PPW526" s="682"/>
      <c r="PPX526" s="682"/>
      <c r="PPY526" s="682"/>
      <c r="PPZ526" s="682"/>
      <c r="PQA526" s="682"/>
      <c r="PQB526" s="682"/>
      <c r="PQC526" s="682"/>
      <c r="PQD526" s="682"/>
      <c r="PQE526" s="682"/>
      <c r="PQF526" s="682"/>
      <c r="PQG526" s="682"/>
      <c r="PQH526" s="682"/>
      <c r="PQI526" s="682"/>
      <c r="PQJ526" s="682"/>
      <c r="PQK526" s="682"/>
      <c r="PQL526" s="682"/>
      <c r="PQM526" s="682"/>
      <c r="PQN526" s="682"/>
      <c r="PQO526" s="682"/>
      <c r="PQP526" s="682"/>
      <c r="PQQ526" s="682"/>
      <c r="PQR526" s="682"/>
      <c r="PQS526" s="682"/>
      <c r="PQT526" s="682"/>
      <c r="PQU526" s="682"/>
      <c r="PQV526" s="682"/>
      <c r="PQW526" s="682"/>
      <c r="PQX526" s="682"/>
      <c r="PQY526" s="682"/>
      <c r="PQZ526" s="682"/>
      <c r="PRA526" s="682"/>
      <c r="PRB526" s="682"/>
      <c r="PRC526" s="682"/>
      <c r="PRD526" s="682"/>
      <c r="PRE526" s="682"/>
      <c r="PRF526" s="682"/>
      <c r="PRG526" s="682"/>
      <c r="PRH526" s="682"/>
      <c r="PRI526" s="682"/>
      <c r="PRJ526" s="682"/>
      <c r="PRK526" s="682"/>
      <c r="PRL526" s="682"/>
      <c r="PRM526" s="682"/>
      <c r="PRN526" s="682"/>
      <c r="PRO526" s="682"/>
      <c r="PRP526" s="682"/>
      <c r="PRQ526" s="682"/>
      <c r="PRR526" s="682"/>
      <c r="PRS526" s="682"/>
      <c r="PRT526" s="682"/>
      <c r="PRU526" s="682"/>
      <c r="PRV526" s="682"/>
      <c r="PRW526" s="682"/>
      <c r="PRX526" s="682"/>
      <c r="PRY526" s="682"/>
      <c r="PRZ526" s="682"/>
      <c r="PSA526" s="682"/>
      <c r="PSB526" s="682"/>
      <c r="PSC526" s="682"/>
      <c r="PSD526" s="682"/>
      <c r="PSE526" s="682"/>
      <c r="PSF526" s="682"/>
      <c r="PSG526" s="682"/>
      <c r="PSH526" s="682"/>
      <c r="PSI526" s="682"/>
      <c r="PSJ526" s="682"/>
      <c r="PSK526" s="682"/>
      <c r="PSL526" s="682"/>
      <c r="PSM526" s="682"/>
      <c r="PSN526" s="682"/>
      <c r="PSO526" s="682"/>
      <c r="PSP526" s="682"/>
      <c r="PSQ526" s="682"/>
      <c r="PSR526" s="682"/>
      <c r="PSS526" s="682"/>
      <c r="PST526" s="682"/>
      <c r="PSU526" s="682"/>
      <c r="PSV526" s="682"/>
      <c r="PSW526" s="682"/>
      <c r="PSX526" s="682"/>
      <c r="PSY526" s="682"/>
      <c r="PSZ526" s="682"/>
      <c r="PTA526" s="682"/>
      <c r="PTB526" s="682"/>
      <c r="PTC526" s="682"/>
      <c r="PTD526" s="682"/>
      <c r="PTE526" s="682"/>
      <c r="PTF526" s="682"/>
      <c r="PTG526" s="682"/>
      <c r="PTH526" s="682"/>
      <c r="PTI526" s="682"/>
      <c r="PTJ526" s="682"/>
      <c r="PTK526" s="682"/>
      <c r="PTL526" s="682"/>
      <c r="PTM526" s="682"/>
      <c r="PTN526" s="682"/>
      <c r="PTO526" s="682"/>
      <c r="PTP526" s="682"/>
      <c r="PTQ526" s="682"/>
      <c r="PTR526" s="682"/>
      <c r="PTS526" s="682"/>
      <c r="PTT526" s="682"/>
      <c r="PTU526" s="682"/>
      <c r="PTV526" s="682"/>
      <c r="PTW526" s="682"/>
      <c r="PTX526" s="682"/>
      <c r="PTY526" s="682"/>
      <c r="PTZ526" s="682"/>
      <c r="PUA526" s="682"/>
      <c r="PUB526" s="682"/>
      <c r="PUC526" s="682"/>
      <c r="PUD526" s="682"/>
      <c r="PUE526" s="682"/>
      <c r="PUF526" s="682"/>
      <c r="PUG526" s="682"/>
      <c r="PUH526" s="682"/>
      <c r="PUI526" s="682"/>
      <c r="PUJ526" s="682"/>
      <c r="PUK526" s="682"/>
      <c r="PUL526" s="682"/>
      <c r="PUM526" s="682"/>
      <c r="PUN526" s="682"/>
      <c r="PUO526" s="682"/>
      <c r="PUP526" s="682"/>
      <c r="PUQ526" s="682"/>
      <c r="PUR526" s="682"/>
      <c r="PUS526" s="682"/>
      <c r="PUT526" s="682"/>
      <c r="PUU526" s="682"/>
      <c r="PUV526" s="682"/>
      <c r="PUW526" s="682"/>
      <c r="PUX526" s="682"/>
      <c r="PUY526" s="682"/>
      <c r="PUZ526" s="682"/>
      <c r="PVA526" s="682"/>
      <c r="PVB526" s="682"/>
      <c r="PVC526" s="682"/>
      <c r="PVD526" s="682"/>
      <c r="PVE526" s="682"/>
      <c r="PVF526" s="682"/>
      <c r="PVG526" s="682"/>
      <c r="PVH526" s="682"/>
      <c r="PVI526" s="682"/>
      <c r="PVJ526" s="682"/>
      <c r="PVK526" s="682"/>
      <c r="PVL526" s="682"/>
      <c r="PVM526" s="682"/>
      <c r="PVN526" s="682"/>
      <c r="PVO526" s="682"/>
      <c r="PVP526" s="682"/>
      <c r="PVQ526" s="682"/>
      <c r="PVR526" s="682"/>
      <c r="PVS526" s="682"/>
      <c r="PVT526" s="682"/>
      <c r="PVU526" s="682"/>
      <c r="PVV526" s="682"/>
      <c r="PVW526" s="682"/>
      <c r="PVX526" s="682"/>
      <c r="PVY526" s="682"/>
      <c r="PVZ526" s="682"/>
      <c r="PWA526" s="682"/>
      <c r="PWB526" s="682"/>
      <c r="PWC526" s="682"/>
      <c r="PWD526" s="682"/>
      <c r="PWE526" s="682"/>
      <c r="PWF526" s="682"/>
      <c r="PWG526" s="682"/>
      <c r="PWH526" s="682"/>
      <c r="PWI526" s="682"/>
      <c r="PWJ526" s="682"/>
      <c r="PWK526" s="682"/>
      <c r="PWL526" s="682"/>
      <c r="PWM526" s="682"/>
      <c r="PWN526" s="682"/>
      <c r="PWO526" s="682"/>
      <c r="PWP526" s="682"/>
      <c r="PWQ526" s="682"/>
      <c r="PWR526" s="682"/>
      <c r="PWS526" s="682"/>
      <c r="PWT526" s="682"/>
      <c r="PWU526" s="682"/>
      <c r="PWV526" s="682"/>
      <c r="PWW526" s="682"/>
      <c r="PWX526" s="682"/>
      <c r="PWY526" s="682"/>
      <c r="PWZ526" s="682"/>
      <c r="PXA526" s="682"/>
      <c r="PXB526" s="682"/>
      <c r="PXC526" s="682"/>
      <c r="PXD526" s="682"/>
      <c r="PXE526" s="682"/>
      <c r="PXF526" s="682"/>
      <c r="PXG526" s="682"/>
      <c r="PXH526" s="682"/>
      <c r="PXI526" s="682"/>
      <c r="PXJ526" s="682"/>
      <c r="PXK526" s="682"/>
      <c r="PXL526" s="682"/>
      <c r="PXM526" s="682"/>
      <c r="PXN526" s="682"/>
      <c r="PXO526" s="682"/>
      <c r="PXP526" s="682"/>
      <c r="PXQ526" s="682"/>
      <c r="PXR526" s="682"/>
      <c r="PXS526" s="682"/>
      <c r="PXT526" s="682"/>
      <c r="PXU526" s="682"/>
      <c r="PXV526" s="682"/>
      <c r="PXW526" s="682"/>
      <c r="PXX526" s="682"/>
      <c r="PXY526" s="682"/>
      <c r="PXZ526" s="682"/>
      <c r="PYA526" s="682"/>
      <c r="PYB526" s="682"/>
      <c r="PYC526" s="682"/>
      <c r="PYD526" s="682"/>
      <c r="PYE526" s="682"/>
      <c r="PYF526" s="682"/>
      <c r="PYG526" s="682"/>
      <c r="PYH526" s="682"/>
      <c r="PYI526" s="682"/>
      <c r="PYJ526" s="682"/>
      <c r="PYK526" s="682"/>
      <c r="PYL526" s="682"/>
      <c r="PYM526" s="682"/>
      <c r="PYN526" s="682"/>
      <c r="PYO526" s="682"/>
      <c r="PYP526" s="682"/>
      <c r="PYQ526" s="682"/>
      <c r="PYR526" s="682"/>
      <c r="PYS526" s="682"/>
      <c r="PYT526" s="682"/>
      <c r="PYU526" s="682"/>
      <c r="PYV526" s="682"/>
      <c r="PYW526" s="682"/>
      <c r="PYX526" s="682"/>
      <c r="PYY526" s="682"/>
      <c r="PYZ526" s="682"/>
      <c r="PZA526" s="682"/>
      <c r="PZB526" s="682"/>
      <c r="PZC526" s="682"/>
      <c r="PZD526" s="682"/>
      <c r="PZE526" s="682"/>
      <c r="PZF526" s="682"/>
      <c r="PZG526" s="682"/>
      <c r="PZH526" s="682"/>
      <c r="PZI526" s="682"/>
      <c r="PZJ526" s="682"/>
      <c r="PZK526" s="682"/>
      <c r="PZL526" s="682"/>
      <c r="PZM526" s="682"/>
      <c r="PZN526" s="682"/>
      <c r="PZO526" s="682"/>
      <c r="PZP526" s="682"/>
      <c r="PZQ526" s="682"/>
      <c r="PZR526" s="682"/>
      <c r="PZS526" s="682"/>
      <c r="PZT526" s="682"/>
      <c r="PZU526" s="682"/>
      <c r="PZV526" s="682"/>
      <c r="PZW526" s="682"/>
      <c r="PZX526" s="682"/>
      <c r="PZY526" s="682"/>
      <c r="PZZ526" s="682"/>
      <c r="QAA526" s="682"/>
      <c r="QAB526" s="682"/>
      <c r="QAC526" s="682"/>
      <c r="QAD526" s="682"/>
      <c r="QAE526" s="682"/>
      <c r="QAF526" s="682"/>
      <c r="QAG526" s="682"/>
      <c r="QAH526" s="682"/>
      <c r="QAI526" s="682"/>
      <c r="QAJ526" s="682"/>
      <c r="QAK526" s="682"/>
      <c r="QAL526" s="682"/>
      <c r="QAM526" s="682"/>
      <c r="QAN526" s="682"/>
      <c r="QAO526" s="682"/>
      <c r="QAP526" s="682"/>
      <c r="QAQ526" s="682"/>
      <c r="QAR526" s="682"/>
      <c r="QAS526" s="682"/>
      <c r="QAT526" s="682"/>
      <c r="QAU526" s="682"/>
      <c r="QAV526" s="682"/>
      <c r="QAW526" s="682"/>
      <c r="QAX526" s="682"/>
      <c r="QAY526" s="682"/>
      <c r="QAZ526" s="682"/>
      <c r="QBA526" s="682"/>
      <c r="QBB526" s="682"/>
      <c r="QBC526" s="682"/>
      <c r="QBD526" s="682"/>
      <c r="QBE526" s="682"/>
      <c r="QBF526" s="682"/>
      <c r="QBG526" s="682"/>
      <c r="QBH526" s="682"/>
      <c r="QBI526" s="682"/>
      <c r="QBJ526" s="682"/>
      <c r="QBK526" s="682"/>
      <c r="QBL526" s="682"/>
      <c r="QBM526" s="682"/>
      <c r="QBN526" s="682"/>
      <c r="QBO526" s="682"/>
      <c r="QBP526" s="682"/>
      <c r="QBQ526" s="682"/>
      <c r="QBR526" s="682"/>
      <c r="QBS526" s="682"/>
      <c r="QBT526" s="682"/>
      <c r="QBU526" s="682"/>
      <c r="QBV526" s="682"/>
      <c r="QBW526" s="682"/>
      <c r="QBX526" s="682"/>
      <c r="QBY526" s="682"/>
      <c r="QBZ526" s="682"/>
      <c r="QCA526" s="682"/>
      <c r="QCB526" s="682"/>
      <c r="QCC526" s="682"/>
      <c r="QCD526" s="682"/>
      <c r="QCE526" s="682"/>
      <c r="QCF526" s="682"/>
      <c r="QCG526" s="682"/>
      <c r="QCH526" s="682"/>
      <c r="QCI526" s="682"/>
      <c r="QCJ526" s="682"/>
      <c r="QCK526" s="682"/>
      <c r="QCL526" s="682"/>
      <c r="QCM526" s="682"/>
      <c r="QCN526" s="682"/>
      <c r="QCO526" s="682"/>
      <c r="QCP526" s="682"/>
      <c r="QCQ526" s="682"/>
      <c r="QCR526" s="682"/>
      <c r="QCS526" s="682"/>
      <c r="QCT526" s="682"/>
      <c r="QCU526" s="682"/>
      <c r="QCV526" s="682"/>
      <c r="QCW526" s="682"/>
      <c r="QCX526" s="682"/>
      <c r="QCY526" s="682"/>
      <c r="QCZ526" s="682"/>
      <c r="QDA526" s="682"/>
      <c r="QDB526" s="682"/>
      <c r="QDC526" s="682"/>
      <c r="QDD526" s="682"/>
      <c r="QDE526" s="682"/>
      <c r="QDF526" s="682"/>
      <c r="QDG526" s="682"/>
      <c r="QDH526" s="682"/>
      <c r="QDI526" s="682"/>
      <c r="QDJ526" s="682"/>
      <c r="QDK526" s="682"/>
      <c r="QDL526" s="682"/>
      <c r="QDM526" s="682"/>
      <c r="QDN526" s="682"/>
      <c r="QDO526" s="682"/>
      <c r="QDP526" s="682"/>
      <c r="QDQ526" s="682"/>
      <c r="QDR526" s="682"/>
      <c r="QDS526" s="682"/>
      <c r="QDT526" s="682"/>
      <c r="QDU526" s="682"/>
      <c r="QDV526" s="682"/>
      <c r="QDW526" s="682"/>
      <c r="QDX526" s="682"/>
      <c r="QDY526" s="682"/>
      <c r="QDZ526" s="682"/>
      <c r="QEA526" s="682"/>
      <c r="QEB526" s="682"/>
      <c r="QEC526" s="682"/>
      <c r="QED526" s="682"/>
      <c r="QEE526" s="682"/>
      <c r="QEF526" s="682"/>
      <c r="QEG526" s="682"/>
      <c r="QEH526" s="682"/>
      <c r="QEI526" s="682"/>
      <c r="QEJ526" s="682"/>
      <c r="QEK526" s="682"/>
      <c r="QEL526" s="682"/>
      <c r="QEM526" s="682"/>
      <c r="QEN526" s="682"/>
      <c r="QEO526" s="682"/>
      <c r="QEP526" s="682"/>
      <c r="QEQ526" s="682"/>
      <c r="QER526" s="682"/>
      <c r="QES526" s="682"/>
      <c r="QET526" s="682"/>
      <c r="QEU526" s="682"/>
      <c r="QEV526" s="682"/>
      <c r="QEW526" s="682"/>
      <c r="QEX526" s="682"/>
      <c r="QEY526" s="682"/>
      <c r="QEZ526" s="682"/>
      <c r="QFA526" s="682"/>
      <c r="QFB526" s="682"/>
      <c r="QFC526" s="682"/>
      <c r="QFD526" s="682"/>
      <c r="QFE526" s="682"/>
      <c r="QFF526" s="682"/>
      <c r="QFG526" s="682"/>
      <c r="QFH526" s="682"/>
      <c r="QFI526" s="682"/>
      <c r="QFJ526" s="682"/>
      <c r="QFK526" s="682"/>
      <c r="QFL526" s="682"/>
      <c r="QFM526" s="682"/>
      <c r="QFN526" s="682"/>
      <c r="QFO526" s="682"/>
      <c r="QFP526" s="682"/>
      <c r="QFQ526" s="682"/>
      <c r="QFR526" s="682"/>
      <c r="QFS526" s="682"/>
      <c r="QFT526" s="682"/>
      <c r="QFU526" s="682"/>
      <c r="QFV526" s="682"/>
      <c r="QFW526" s="682"/>
      <c r="QFX526" s="682"/>
      <c r="QFY526" s="682"/>
      <c r="QFZ526" s="682"/>
      <c r="QGA526" s="682"/>
      <c r="QGB526" s="682"/>
      <c r="QGC526" s="682"/>
      <c r="QGD526" s="682"/>
      <c r="QGE526" s="682"/>
      <c r="QGF526" s="682"/>
      <c r="QGG526" s="682"/>
      <c r="QGH526" s="682"/>
      <c r="QGI526" s="682"/>
      <c r="QGJ526" s="682"/>
      <c r="QGK526" s="682"/>
      <c r="QGL526" s="682"/>
      <c r="QGM526" s="682"/>
      <c r="QGN526" s="682"/>
      <c r="QGO526" s="682"/>
      <c r="QGP526" s="682"/>
      <c r="QGQ526" s="682"/>
      <c r="QGR526" s="682"/>
      <c r="QGS526" s="682"/>
      <c r="QGT526" s="682"/>
      <c r="QGU526" s="682"/>
      <c r="QGV526" s="682"/>
      <c r="QGW526" s="682"/>
      <c r="QGX526" s="682"/>
      <c r="QGY526" s="682"/>
      <c r="QGZ526" s="682"/>
      <c r="QHA526" s="682"/>
      <c r="QHB526" s="682"/>
      <c r="QHC526" s="682"/>
      <c r="QHD526" s="682"/>
      <c r="QHE526" s="682"/>
      <c r="QHF526" s="682"/>
      <c r="QHG526" s="682"/>
      <c r="QHH526" s="682"/>
      <c r="QHI526" s="682"/>
      <c r="QHJ526" s="682"/>
      <c r="QHK526" s="682"/>
      <c r="QHL526" s="682"/>
      <c r="QHM526" s="682"/>
      <c r="QHN526" s="682"/>
      <c r="QHO526" s="682"/>
      <c r="QHP526" s="682"/>
      <c r="QHQ526" s="682"/>
      <c r="QHR526" s="682"/>
      <c r="QHS526" s="682"/>
      <c r="QHT526" s="682"/>
      <c r="QHU526" s="682"/>
      <c r="QHV526" s="682"/>
      <c r="QHW526" s="682"/>
      <c r="QHX526" s="682"/>
      <c r="QHY526" s="682"/>
      <c r="QHZ526" s="682"/>
      <c r="QIA526" s="682"/>
      <c r="QIB526" s="682"/>
      <c r="QIC526" s="682"/>
      <c r="QID526" s="682"/>
      <c r="QIE526" s="682"/>
      <c r="QIF526" s="682"/>
      <c r="QIG526" s="682"/>
      <c r="QIH526" s="682"/>
      <c r="QII526" s="682"/>
      <c r="QIJ526" s="682"/>
      <c r="QIK526" s="682"/>
      <c r="QIL526" s="682"/>
      <c r="QIM526" s="682"/>
      <c r="QIN526" s="682"/>
      <c r="QIO526" s="682"/>
      <c r="QIP526" s="682"/>
      <c r="QIQ526" s="682"/>
      <c r="QIR526" s="682"/>
      <c r="QIS526" s="682"/>
      <c r="QIT526" s="682"/>
      <c r="QIU526" s="682"/>
      <c r="QIV526" s="682"/>
      <c r="QIW526" s="682"/>
      <c r="QIX526" s="682"/>
      <c r="QIY526" s="682"/>
      <c r="QIZ526" s="682"/>
      <c r="QJA526" s="682"/>
      <c r="QJB526" s="682"/>
      <c r="QJC526" s="682"/>
      <c r="QJD526" s="682"/>
      <c r="QJE526" s="682"/>
      <c r="QJF526" s="682"/>
      <c r="QJG526" s="682"/>
      <c r="QJH526" s="682"/>
      <c r="QJI526" s="682"/>
      <c r="QJJ526" s="682"/>
      <c r="QJK526" s="682"/>
      <c r="QJL526" s="682"/>
      <c r="QJM526" s="682"/>
      <c r="QJN526" s="682"/>
      <c r="QJO526" s="682"/>
      <c r="QJP526" s="682"/>
      <c r="QJQ526" s="682"/>
      <c r="QJR526" s="682"/>
      <c r="QJS526" s="682"/>
      <c r="QJT526" s="682"/>
      <c r="QJU526" s="682"/>
      <c r="QJV526" s="682"/>
      <c r="QJW526" s="682"/>
      <c r="QJX526" s="682"/>
      <c r="QJY526" s="682"/>
      <c r="QJZ526" s="682"/>
      <c r="QKA526" s="682"/>
      <c r="QKB526" s="682"/>
      <c r="QKC526" s="682"/>
      <c r="QKD526" s="682"/>
      <c r="QKE526" s="682"/>
      <c r="QKF526" s="682"/>
      <c r="QKG526" s="682"/>
      <c r="QKH526" s="682"/>
      <c r="QKI526" s="682"/>
      <c r="QKJ526" s="682"/>
      <c r="QKK526" s="682"/>
      <c r="QKL526" s="682"/>
      <c r="QKM526" s="682"/>
      <c r="QKN526" s="682"/>
      <c r="QKO526" s="682"/>
      <c r="QKP526" s="682"/>
      <c r="QKQ526" s="682"/>
      <c r="QKR526" s="682"/>
      <c r="QKS526" s="682"/>
      <c r="QKT526" s="682"/>
      <c r="QKU526" s="682"/>
      <c r="QKV526" s="682"/>
      <c r="QKW526" s="682"/>
      <c r="QKX526" s="682"/>
      <c r="QKY526" s="682"/>
      <c r="QKZ526" s="682"/>
      <c r="QLA526" s="682"/>
      <c r="QLB526" s="682"/>
      <c r="QLC526" s="682"/>
      <c r="QLD526" s="682"/>
      <c r="QLE526" s="682"/>
      <c r="QLF526" s="682"/>
      <c r="QLG526" s="682"/>
      <c r="QLH526" s="682"/>
      <c r="QLI526" s="682"/>
      <c r="QLJ526" s="682"/>
      <c r="QLK526" s="682"/>
      <c r="QLL526" s="682"/>
      <c r="QLM526" s="682"/>
      <c r="QLN526" s="682"/>
      <c r="QLO526" s="682"/>
      <c r="QLP526" s="682"/>
      <c r="QLQ526" s="682"/>
      <c r="QLR526" s="682"/>
      <c r="QLS526" s="682"/>
      <c r="QLT526" s="682"/>
      <c r="QLU526" s="682"/>
      <c r="QLV526" s="682"/>
      <c r="QLW526" s="682"/>
      <c r="QLX526" s="682"/>
      <c r="QLY526" s="682"/>
      <c r="QLZ526" s="682"/>
      <c r="QMA526" s="682"/>
      <c r="QMB526" s="682"/>
      <c r="QMC526" s="682"/>
      <c r="QMD526" s="682"/>
      <c r="QME526" s="682"/>
      <c r="QMF526" s="682"/>
      <c r="QMG526" s="682"/>
      <c r="QMH526" s="682"/>
      <c r="QMI526" s="682"/>
      <c r="QMJ526" s="682"/>
      <c r="QMK526" s="682"/>
      <c r="QML526" s="682"/>
      <c r="QMM526" s="682"/>
      <c r="QMN526" s="682"/>
      <c r="QMO526" s="682"/>
      <c r="QMP526" s="682"/>
      <c r="QMQ526" s="682"/>
      <c r="QMR526" s="682"/>
      <c r="QMS526" s="682"/>
      <c r="QMT526" s="682"/>
      <c r="QMU526" s="682"/>
      <c r="QMV526" s="682"/>
      <c r="QMW526" s="682"/>
      <c r="QMX526" s="682"/>
      <c r="QMY526" s="682"/>
      <c r="QMZ526" s="682"/>
      <c r="QNA526" s="682"/>
      <c r="QNB526" s="682"/>
      <c r="QNC526" s="682"/>
      <c r="QND526" s="682"/>
      <c r="QNE526" s="682"/>
      <c r="QNF526" s="682"/>
      <c r="QNG526" s="682"/>
      <c r="QNH526" s="682"/>
      <c r="QNI526" s="682"/>
      <c r="QNJ526" s="682"/>
      <c r="QNK526" s="682"/>
      <c r="QNL526" s="682"/>
      <c r="QNM526" s="682"/>
      <c r="QNN526" s="682"/>
      <c r="QNO526" s="682"/>
      <c r="QNP526" s="682"/>
      <c r="QNQ526" s="682"/>
      <c r="QNR526" s="682"/>
      <c r="QNS526" s="682"/>
      <c r="QNT526" s="682"/>
      <c r="QNU526" s="682"/>
      <c r="QNV526" s="682"/>
      <c r="QNW526" s="682"/>
      <c r="QNX526" s="682"/>
      <c r="QNY526" s="682"/>
      <c r="QNZ526" s="682"/>
      <c r="QOA526" s="682"/>
      <c r="QOB526" s="682"/>
      <c r="QOC526" s="682"/>
      <c r="QOD526" s="682"/>
      <c r="QOE526" s="682"/>
      <c r="QOF526" s="682"/>
      <c r="QOG526" s="682"/>
      <c r="QOH526" s="682"/>
      <c r="QOI526" s="682"/>
      <c r="QOJ526" s="682"/>
      <c r="QOK526" s="682"/>
      <c r="QOL526" s="682"/>
      <c r="QOM526" s="682"/>
      <c r="QON526" s="682"/>
      <c r="QOO526" s="682"/>
      <c r="QOP526" s="682"/>
      <c r="QOQ526" s="682"/>
      <c r="QOR526" s="682"/>
      <c r="QOS526" s="682"/>
      <c r="QOT526" s="682"/>
      <c r="QOU526" s="682"/>
      <c r="QOV526" s="682"/>
      <c r="QOW526" s="682"/>
      <c r="QOX526" s="682"/>
      <c r="QOY526" s="682"/>
      <c r="QOZ526" s="682"/>
      <c r="QPA526" s="682"/>
      <c r="QPB526" s="682"/>
      <c r="QPC526" s="682"/>
      <c r="QPD526" s="682"/>
      <c r="QPE526" s="682"/>
      <c r="QPF526" s="682"/>
      <c r="QPG526" s="682"/>
      <c r="QPH526" s="682"/>
      <c r="QPI526" s="682"/>
      <c r="QPJ526" s="682"/>
      <c r="QPK526" s="682"/>
      <c r="QPL526" s="682"/>
      <c r="QPM526" s="682"/>
      <c r="QPN526" s="682"/>
      <c r="QPO526" s="682"/>
      <c r="QPP526" s="682"/>
      <c r="QPQ526" s="682"/>
      <c r="QPR526" s="682"/>
      <c r="QPS526" s="682"/>
      <c r="QPT526" s="682"/>
      <c r="QPU526" s="682"/>
      <c r="QPV526" s="682"/>
      <c r="QPW526" s="682"/>
      <c r="QPX526" s="682"/>
      <c r="QPY526" s="682"/>
      <c r="QPZ526" s="682"/>
      <c r="QQA526" s="682"/>
      <c r="QQB526" s="682"/>
      <c r="QQC526" s="682"/>
      <c r="QQD526" s="682"/>
      <c r="QQE526" s="682"/>
      <c r="QQF526" s="682"/>
      <c r="QQG526" s="682"/>
      <c r="QQH526" s="682"/>
      <c r="QQI526" s="682"/>
      <c r="QQJ526" s="682"/>
      <c r="QQK526" s="682"/>
      <c r="QQL526" s="682"/>
      <c r="QQM526" s="682"/>
      <c r="QQN526" s="682"/>
      <c r="QQO526" s="682"/>
      <c r="QQP526" s="682"/>
      <c r="QQQ526" s="682"/>
      <c r="QQR526" s="682"/>
      <c r="QQS526" s="682"/>
      <c r="QQT526" s="682"/>
      <c r="QQU526" s="682"/>
      <c r="QQV526" s="682"/>
      <c r="QQW526" s="682"/>
      <c r="QQX526" s="682"/>
      <c r="QQY526" s="682"/>
      <c r="QQZ526" s="682"/>
      <c r="QRA526" s="682"/>
      <c r="QRB526" s="682"/>
      <c r="QRC526" s="682"/>
      <c r="QRD526" s="682"/>
      <c r="QRE526" s="682"/>
      <c r="QRF526" s="682"/>
      <c r="QRG526" s="682"/>
      <c r="QRH526" s="682"/>
      <c r="QRI526" s="682"/>
      <c r="QRJ526" s="682"/>
      <c r="QRK526" s="682"/>
      <c r="QRL526" s="682"/>
      <c r="QRM526" s="682"/>
      <c r="QRN526" s="682"/>
      <c r="QRO526" s="682"/>
      <c r="QRP526" s="682"/>
      <c r="QRQ526" s="682"/>
      <c r="QRR526" s="682"/>
      <c r="QRS526" s="682"/>
      <c r="QRT526" s="682"/>
      <c r="QRU526" s="682"/>
      <c r="QRV526" s="682"/>
      <c r="QRW526" s="682"/>
      <c r="QRX526" s="682"/>
      <c r="QRY526" s="682"/>
      <c r="QRZ526" s="682"/>
      <c r="QSA526" s="682"/>
      <c r="QSB526" s="682"/>
      <c r="QSC526" s="682"/>
      <c r="QSD526" s="682"/>
      <c r="QSE526" s="682"/>
      <c r="QSF526" s="682"/>
      <c r="QSG526" s="682"/>
      <c r="QSH526" s="682"/>
      <c r="QSI526" s="682"/>
      <c r="QSJ526" s="682"/>
      <c r="QSK526" s="682"/>
      <c r="QSL526" s="682"/>
      <c r="QSM526" s="682"/>
      <c r="QSN526" s="682"/>
      <c r="QSO526" s="682"/>
      <c r="QSP526" s="682"/>
      <c r="QSQ526" s="682"/>
      <c r="QSR526" s="682"/>
      <c r="QSS526" s="682"/>
      <c r="QST526" s="682"/>
      <c r="QSU526" s="682"/>
      <c r="QSV526" s="682"/>
      <c r="QSW526" s="682"/>
      <c r="QSX526" s="682"/>
      <c r="QSY526" s="682"/>
      <c r="QSZ526" s="682"/>
      <c r="QTA526" s="682"/>
      <c r="QTB526" s="682"/>
      <c r="QTC526" s="682"/>
      <c r="QTD526" s="682"/>
      <c r="QTE526" s="682"/>
      <c r="QTF526" s="682"/>
      <c r="QTG526" s="682"/>
      <c r="QTH526" s="682"/>
      <c r="QTI526" s="682"/>
      <c r="QTJ526" s="682"/>
      <c r="QTK526" s="682"/>
      <c r="QTL526" s="682"/>
      <c r="QTM526" s="682"/>
      <c r="QTN526" s="682"/>
      <c r="QTO526" s="682"/>
      <c r="QTP526" s="682"/>
      <c r="QTQ526" s="682"/>
      <c r="QTR526" s="682"/>
      <c r="QTS526" s="682"/>
      <c r="QTT526" s="682"/>
      <c r="QTU526" s="682"/>
      <c r="QTV526" s="682"/>
      <c r="QTW526" s="682"/>
      <c r="QTX526" s="682"/>
      <c r="QTY526" s="682"/>
      <c r="QTZ526" s="682"/>
      <c r="QUA526" s="682"/>
      <c r="QUB526" s="682"/>
      <c r="QUC526" s="682"/>
      <c r="QUD526" s="682"/>
      <c r="QUE526" s="682"/>
      <c r="QUF526" s="682"/>
      <c r="QUG526" s="682"/>
      <c r="QUH526" s="682"/>
      <c r="QUI526" s="682"/>
      <c r="QUJ526" s="682"/>
      <c r="QUK526" s="682"/>
      <c r="QUL526" s="682"/>
      <c r="QUM526" s="682"/>
      <c r="QUN526" s="682"/>
      <c r="QUO526" s="682"/>
      <c r="QUP526" s="682"/>
      <c r="QUQ526" s="682"/>
      <c r="QUR526" s="682"/>
      <c r="QUS526" s="682"/>
      <c r="QUT526" s="682"/>
      <c r="QUU526" s="682"/>
      <c r="QUV526" s="682"/>
      <c r="QUW526" s="682"/>
      <c r="QUX526" s="682"/>
      <c r="QUY526" s="682"/>
      <c r="QUZ526" s="682"/>
      <c r="QVA526" s="682"/>
      <c r="QVB526" s="682"/>
      <c r="QVC526" s="682"/>
      <c r="QVD526" s="682"/>
      <c r="QVE526" s="682"/>
      <c r="QVF526" s="682"/>
      <c r="QVG526" s="682"/>
      <c r="QVH526" s="682"/>
      <c r="QVI526" s="682"/>
      <c r="QVJ526" s="682"/>
      <c r="QVK526" s="682"/>
      <c r="QVL526" s="682"/>
      <c r="QVM526" s="682"/>
      <c r="QVN526" s="682"/>
      <c r="QVO526" s="682"/>
      <c r="QVP526" s="682"/>
      <c r="QVQ526" s="682"/>
      <c r="QVR526" s="682"/>
      <c r="QVS526" s="682"/>
      <c r="QVT526" s="682"/>
      <c r="QVU526" s="682"/>
      <c r="QVV526" s="682"/>
      <c r="QVW526" s="682"/>
      <c r="QVX526" s="682"/>
      <c r="QVY526" s="682"/>
      <c r="QVZ526" s="682"/>
      <c r="QWA526" s="682"/>
      <c r="QWB526" s="682"/>
      <c r="QWC526" s="682"/>
      <c r="QWD526" s="682"/>
      <c r="QWE526" s="682"/>
      <c r="QWF526" s="682"/>
      <c r="QWG526" s="682"/>
      <c r="QWH526" s="682"/>
      <c r="QWI526" s="682"/>
      <c r="QWJ526" s="682"/>
      <c r="QWK526" s="682"/>
      <c r="QWL526" s="682"/>
      <c r="QWM526" s="682"/>
      <c r="QWN526" s="682"/>
      <c r="QWO526" s="682"/>
      <c r="QWP526" s="682"/>
      <c r="QWQ526" s="682"/>
      <c r="QWR526" s="682"/>
      <c r="QWS526" s="682"/>
      <c r="QWT526" s="682"/>
      <c r="QWU526" s="682"/>
      <c r="QWV526" s="682"/>
      <c r="QWW526" s="682"/>
      <c r="QWX526" s="682"/>
      <c r="QWY526" s="682"/>
      <c r="QWZ526" s="682"/>
      <c r="QXA526" s="682"/>
      <c r="QXB526" s="682"/>
      <c r="QXC526" s="682"/>
      <c r="QXD526" s="682"/>
      <c r="QXE526" s="682"/>
      <c r="QXF526" s="682"/>
      <c r="QXG526" s="682"/>
      <c r="QXH526" s="682"/>
      <c r="QXI526" s="682"/>
      <c r="QXJ526" s="682"/>
      <c r="QXK526" s="682"/>
      <c r="QXL526" s="682"/>
      <c r="QXM526" s="682"/>
      <c r="QXN526" s="682"/>
      <c r="QXO526" s="682"/>
      <c r="QXP526" s="682"/>
      <c r="QXQ526" s="682"/>
      <c r="QXR526" s="682"/>
      <c r="QXS526" s="682"/>
      <c r="QXT526" s="682"/>
      <c r="QXU526" s="682"/>
      <c r="QXV526" s="682"/>
      <c r="QXW526" s="682"/>
      <c r="QXX526" s="682"/>
      <c r="QXY526" s="682"/>
      <c r="QXZ526" s="682"/>
      <c r="QYA526" s="682"/>
      <c r="QYB526" s="682"/>
      <c r="QYC526" s="682"/>
      <c r="QYD526" s="682"/>
      <c r="QYE526" s="682"/>
      <c r="QYF526" s="682"/>
      <c r="QYG526" s="682"/>
      <c r="QYH526" s="682"/>
      <c r="QYI526" s="682"/>
      <c r="QYJ526" s="682"/>
      <c r="QYK526" s="682"/>
      <c r="QYL526" s="682"/>
      <c r="QYM526" s="682"/>
      <c r="QYN526" s="682"/>
      <c r="QYO526" s="682"/>
      <c r="QYP526" s="682"/>
      <c r="QYQ526" s="682"/>
      <c r="QYR526" s="682"/>
      <c r="QYS526" s="682"/>
      <c r="QYT526" s="682"/>
      <c r="QYU526" s="682"/>
      <c r="QYV526" s="682"/>
      <c r="QYW526" s="682"/>
      <c r="QYX526" s="682"/>
      <c r="QYY526" s="682"/>
      <c r="QYZ526" s="682"/>
      <c r="QZA526" s="682"/>
      <c r="QZB526" s="682"/>
      <c r="QZC526" s="682"/>
      <c r="QZD526" s="682"/>
      <c r="QZE526" s="682"/>
      <c r="QZF526" s="682"/>
      <c r="QZG526" s="682"/>
      <c r="QZH526" s="682"/>
      <c r="QZI526" s="682"/>
      <c r="QZJ526" s="682"/>
      <c r="QZK526" s="682"/>
      <c r="QZL526" s="682"/>
      <c r="QZM526" s="682"/>
      <c r="QZN526" s="682"/>
      <c r="QZO526" s="682"/>
      <c r="QZP526" s="682"/>
      <c r="QZQ526" s="682"/>
      <c r="QZR526" s="682"/>
      <c r="QZS526" s="682"/>
      <c r="QZT526" s="682"/>
      <c r="QZU526" s="682"/>
      <c r="QZV526" s="682"/>
      <c r="QZW526" s="682"/>
      <c r="QZX526" s="682"/>
      <c r="QZY526" s="682"/>
      <c r="QZZ526" s="682"/>
      <c r="RAA526" s="682"/>
      <c r="RAB526" s="682"/>
      <c r="RAC526" s="682"/>
      <c r="RAD526" s="682"/>
      <c r="RAE526" s="682"/>
      <c r="RAF526" s="682"/>
      <c r="RAG526" s="682"/>
      <c r="RAH526" s="682"/>
      <c r="RAI526" s="682"/>
      <c r="RAJ526" s="682"/>
      <c r="RAK526" s="682"/>
      <c r="RAL526" s="682"/>
      <c r="RAM526" s="682"/>
      <c r="RAN526" s="682"/>
      <c r="RAO526" s="682"/>
      <c r="RAP526" s="682"/>
      <c r="RAQ526" s="682"/>
      <c r="RAR526" s="682"/>
      <c r="RAS526" s="682"/>
      <c r="RAT526" s="682"/>
      <c r="RAU526" s="682"/>
      <c r="RAV526" s="682"/>
      <c r="RAW526" s="682"/>
      <c r="RAX526" s="682"/>
      <c r="RAY526" s="682"/>
      <c r="RAZ526" s="682"/>
      <c r="RBA526" s="682"/>
      <c r="RBB526" s="682"/>
      <c r="RBC526" s="682"/>
      <c r="RBD526" s="682"/>
      <c r="RBE526" s="682"/>
      <c r="RBF526" s="682"/>
      <c r="RBG526" s="682"/>
      <c r="RBH526" s="682"/>
      <c r="RBI526" s="682"/>
      <c r="RBJ526" s="682"/>
      <c r="RBK526" s="682"/>
      <c r="RBL526" s="682"/>
      <c r="RBM526" s="682"/>
      <c r="RBN526" s="682"/>
      <c r="RBO526" s="682"/>
      <c r="RBP526" s="682"/>
      <c r="RBQ526" s="682"/>
      <c r="RBR526" s="682"/>
      <c r="RBS526" s="682"/>
      <c r="RBT526" s="682"/>
      <c r="RBU526" s="682"/>
      <c r="RBV526" s="682"/>
      <c r="RBW526" s="682"/>
      <c r="RBX526" s="682"/>
      <c r="RBY526" s="682"/>
      <c r="RBZ526" s="682"/>
      <c r="RCA526" s="682"/>
      <c r="RCB526" s="682"/>
      <c r="RCC526" s="682"/>
      <c r="RCD526" s="682"/>
      <c r="RCE526" s="682"/>
      <c r="RCF526" s="682"/>
      <c r="RCG526" s="682"/>
      <c r="RCH526" s="682"/>
      <c r="RCI526" s="682"/>
      <c r="RCJ526" s="682"/>
      <c r="RCK526" s="682"/>
      <c r="RCL526" s="682"/>
      <c r="RCM526" s="682"/>
      <c r="RCN526" s="682"/>
      <c r="RCO526" s="682"/>
      <c r="RCP526" s="682"/>
      <c r="RCQ526" s="682"/>
      <c r="RCR526" s="682"/>
      <c r="RCS526" s="682"/>
      <c r="RCT526" s="682"/>
      <c r="RCU526" s="682"/>
      <c r="RCV526" s="682"/>
      <c r="RCW526" s="682"/>
      <c r="RCX526" s="682"/>
      <c r="RCY526" s="682"/>
      <c r="RCZ526" s="682"/>
      <c r="RDA526" s="682"/>
      <c r="RDB526" s="682"/>
      <c r="RDC526" s="682"/>
      <c r="RDD526" s="682"/>
      <c r="RDE526" s="682"/>
      <c r="RDF526" s="682"/>
      <c r="RDG526" s="682"/>
      <c r="RDH526" s="682"/>
      <c r="RDI526" s="682"/>
      <c r="RDJ526" s="682"/>
      <c r="RDK526" s="682"/>
      <c r="RDL526" s="682"/>
      <c r="RDM526" s="682"/>
      <c r="RDN526" s="682"/>
      <c r="RDO526" s="682"/>
      <c r="RDP526" s="682"/>
      <c r="RDQ526" s="682"/>
      <c r="RDR526" s="682"/>
      <c r="RDS526" s="682"/>
      <c r="RDT526" s="682"/>
      <c r="RDU526" s="682"/>
      <c r="RDV526" s="682"/>
      <c r="RDW526" s="682"/>
      <c r="RDX526" s="682"/>
      <c r="RDY526" s="682"/>
      <c r="RDZ526" s="682"/>
      <c r="REA526" s="682"/>
      <c r="REB526" s="682"/>
      <c r="REC526" s="682"/>
      <c r="RED526" s="682"/>
      <c r="REE526" s="682"/>
      <c r="REF526" s="682"/>
      <c r="REG526" s="682"/>
      <c r="REH526" s="682"/>
      <c r="REI526" s="682"/>
      <c r="REJ526" s="682"/>
      <c r="REK526" s="682"/>
      <c r="REL526" s="682"/>
      <c r="REM526" s="682"/>
      <c r="REN526" s="682"/>
      <c r="REO526" s="682"/>
      <c r="REP526" s="682"/>
      <c r="REQ526" s="682"/>
      <c r="RER526" s="682"/>
      <c r="RES526" s="682"/>
      <c r="RET526" s="682"/>
      <c r="REU526" s="682"/>
      <c r="REV526" s="682"/>
      <c r="REW526" s="682"/>
      <c r="REX526" s="682"/>
      <c r="REY526" s="682"/>
      <c r="REZ526" s="682"/>
      <c r="RFA526" s="682"/>
      <c r="RFB526" s="682"/>
      <c r="RFC526" s="682"/>
      <c r="RFD526" s="682"/>
      <c r="RFE526" s="682"/>
      <c r="RFF526" s="682"/>
      <c r="RFG526" s="682"/>
      <c r="RFH526" s="682"/>
      <c r="RFI526" s="682"/>
      <c r="RFJ526" s="682"/>
      <c r="RFK526" s="682"/>
      <c r="RFL526" s="682"/>
      <c r="RFM526" s="682"/>
      <c r="RFN526" s="682"/>
      <c r="RFO526" s="682"/>
      <c r="RFP526" s="682"/>
      <c r="RFQ526" s="682"/>
      <c r="RFR526" s="682"/>
      <c r="RFS526" s="682"/>
      <c r="RFT526" s="682"/>
      <c r="RFU526" s="682"/>
      <c r="RFV526" s="682"/>
      <c r="RFW526" s="682"/>
      <c r="RFX526" s="682"/>
      <c r="RFY526" s="682"/>
      <c r="RFZ526" s="682"/>
      <c r="RGA526" s="682"/>
      <c r="RGB526" s="682"/>
      <c r="RGC526" s="682"/>
      <c r="RGD526" s="682"/>
      <c r="RGE526" s="682"/>
      <c r="RGF526" s="682"/>
      <c r="RGG526" s="682"/>
      <c r="RGH526" s="682"/>
      <c r="RGI526" s="682"/>
      <c r="RGJ526" s="682"/>
      <c r="RGK526" s="682"/>
      <c r="RGL526" s="682"/>
      <c r="RGM526" s="682"/>
      <c r="RGN526" s="682"/>
      <c r="RGO526" s="682"/>
      <c r="RGP526" s="682"/>
      <c r="RGQ526" s="682"/>
      <c r="RGR526" s="682"/>
      <c r="RGS526" s="682"/>
      <c r="RGT526" s="682"/>
      <c r="RGU526" s="682"/>
      <c r="RGV526" s="682"/>
      <c r="RGW526" s="682"/>
      <c r="RGX526" s="682"/>
      <c r="RGY526" s="682"/>
      <c r="RGZ526" s="682"/>
      <c r="RHA526" s="682"/>
      <c r="RHB526" s="682"/>
      <c r="RHC526" s="682"/>
      <c r="RHD526" s="682"/>
      <c r="RHE526" s="682"/>
      <c r="RHF526" s="682"/>
      <c r="RHG526" s="682"/>
      <c r="RHH526" s="682"/>
      <c r="RHI526" s="682"/>
      <c r="RHJ526" s="682"/>
      <c r="RHK526" s="682"/>
      <c r="RHL526" s="682"/>
      <c r="RHM526" s="682"/>
      <c r="RHN526" s="682"/>
      <c r="RHO526" s="682"/>
      <c r="RHP526" s="682"/>
      <c r="RHQ526" s="682"/>
      <c r="RHR526" s="682"/>
      <c r="RHS526" s="682"/>
      <c r="RHT526" s="682"/>
      <c r="RHU526" s="682"/>
      <c r="RHV526" s="682"/>
      <c r="RHW526" s="682"/>
      <c r="RHX526" s="682"/>
      <c r="RHY526" s="682"/>
      <c r="RHZ526" s="682"/>
      <c r="RIA526" s="682"/>
      <c r="RIB526" s="682"/>
      <c r="RIC526" s="682"/>
      <c r="RID526" s="682"/>
      <c r="RIE526" s="682"/>
      <c r="RIF526" s="682"/>
      <c r="RIG526" s="682"/>
      <c r="RIH526" s="682"/>
      <c r="RII526" s="682"/>
      <c r="RIJ526" s="682"/>
      <c r="RIK526" s="682"/>
      <c r="RIL526" s="682"/>
      <c r="RIM526" s="682"/>
      <c r="RIN526" s="682"/>
      <c r="RIO526" s="682"/>
      <c r="RIP526" s="682"/>
      <c r="RIQ526" s="682"/>
      <c r="RIR526" s="682"/>
      <c r="RIS526" s="682"/>
      <c r="RIT526" s="682"/>
      <c r="RIU526" s="682"/>
      <c r="RIV526" s="682"/>
      <c r="RIW526" s="682"/>
      <c r="RIX526" s="682"/>
      <c r="RIY526" s="682"/>
      <c r="RIZ526" s="682"/>
      <c r="RJA526" s="682"/>
      <c r="RJB526" s="682"/>
      <c r="RJC526" s="682"/>
      <c r="RJD526" s="682"/>
      <c r="RJE526" s="682"/>
      <c r="RJF526" s="682"/>
      <c r="RJG526" s="682"/>
      <c r="RJH526" s="682"/>
      <c r="RJI526" s="682"/>
      <c r="RJJ526" s="682"/>
      <c r="RJK526" s="682"/>
      <c r="RJL526" s="682"/>
      <c r="RJM526" s="682"/>
      <c r="RJN526" s="682"/>
      <c r="RJO526" s="682"/>
      <c r="RJP526" s="682"/>
      <c r="RJQ526" s="682"/>
      <c r="RJR526" s="682"/>
      <c r="RJS526" s="682"/>
      <c r="RJT526" s="682"/>
      <c r="RJU526" s="682"/>
      <c r="RJV526" s="682"/>
      <c r="RJW526" s="682"/>
      <c r="RJX526" s="682"/>
      <c r="RJY526" s="682"/>
      <c r="RJZ526" s="682"/>
      <c r="RKA526" s="682"/>
      <c r="RKB526" s="682"/>
      <c r="RKC526" s="682"/>
      <c r="RKD526" s="682"/>
      <c r="RKE526" s="682"/>
      <c r="RKF526" s="682"/>
      <c r="RKG526" s="682"/>
      <c r="RKH526" s="682"/>
      <c r="RKI526" s="682"/>
      <c r="RKJ526" s="682"/>
      <c r="RKK526" s="682"/>
      <c r="RKL526" s="682"/>
      <c r="RKM526" s="682"/>
      <c r="RKN526" s="682"/>
      <c r="RKO526" s="682"/>
      <c r="RKP526" s="682"/>
      <c r="RKQ526" s="682"/>
      <c r="RKR526" s="682"/>
      <c r="RKS526" s="682"/>
      <c r="RKT526" s="682"/>
      <c r="RKU526" s="682"/>
      <c r="RKV526" s="682"/>
      <c r="RKW526" s="682"/>
      <c r="RKX526" s="682"/>
      <c r="RKY526" s="682"/>
      <c r="RKZ526" s="682"/>
      <c r="RLA526" s="682"/>
      <c r="RLB526" s="682"/>
      <c r="RLC526" s="682"/>
      <c r="RLD526" s="682"/>
      <c r="RLE526" s="682"/>
      <c r="RLF526" s="682"/>
      <c r="RLG526" s="682"/>
      <c r="RLH526" s="682"/>
      <c r="RLI526" s="682"/>
      <c r="RLJ526" s="682"/>
      <c r="RLK526" s="682"/>
      <c r="RLL526" s="682"/>
      <c r="RLM526" s="682"/>
      <c r="RLN526" s="682"/>
      <c r="RLO526" s="682"/>
      <c r="RLP526" s="682"/>
      <c r="RLQ526" s="682"/>
      <c r="RLR526" s="682"/>
      <c r="RLS526" s="682"/>
      <c r="RLT526" s="682"/>
      <c r="RLU526" s="682"/>
      <c r="RLV526" s="682"/>
      <c r="RLW526" s="682"/>
      <c r="RLX526" s="682"/>
      <c r="RLY526" s="682"/>
      <c r="RLZ526" s="682"/>
      <c r="RMA526" s="682"/>
      <c r="RMB526" s="682"/>
      <c r="RMC526" s="682"/>
      <c r="RMD526" s="682"/>
      <c r="RME526" s="682"/>
      <c r="RMF526" s="682"/>
      <c r="RMG526" s="682"/>
      <c r="RMH526" s="682"/>
      <c r="RMI526" s="682"/>
      <c r="RMJ526" s="682"/>
      <c r="RMK526" s="682"/>
      <c r="RML526" s="682"/>
      <c r="RMM526" s="682"/>
      <c r="RMN526" s="682"/>
      <c r="RMO526" s="682"/>
      <c r="RMP526" s="682"/>
      <c r="RMQ526" s="682"/>
      <c r="RMR526" s="682"/>
      <c r="RMS526" s="682"/>
      <c r="RMT526" s="682"/>
      <c r="RMU526" s="682"/>
      <c r="RMV526" s="682"/>
      <c r="RMW526" s="682"/>
      <c r="RMX526" s="682"/>
      <c r="RMY526" s="682"/>
      <c r="RMZ526" s="682"/>
      <c r="RNA526" s="682"/>
      <c r="RNB526" s="682"/>
      <c r="RNC526" s="682"/>
      <c r="RND526" s="682"/>
      <c r="RNE526" s="682"/>
      <c r="RNF526" s="682"/>
      <c r="RNG526" s="682"/>
      <c r="RNH526" s="682"/>
      <c r="RNI526" s="682"/>
      <c r="RNJ526" s="682"/>
      <c r="RNK526" s="682"/>
      <c r="RNL526" s="682"/>
      <c r="RNM526" s="682"/>
      <c r="RNN526" s="682"/>
      <c r="RNO526" s="682"/>
      <c r="RNP526" s="682"/>
      <c r="RNQ526" s="682"/>
      <c r="RNR526" s="682"/>
      <c r="RNS526" s="682"/>
      <c r="RNT526" s="682"/>
      <c r="RNU526" s="682"/>
      <c r="RNV526" s="682"/>
      <c r="RNW526" s="682"/>
      <c r="RNX526" s="682"/>
      <c r="RNY526" s="682"/>
      <c r="RNZ526" s="682"/>
      <c r="ROA526" s="682"/>
      <c r="ROB526" s="682"/>
      <c r="ROC526" s="682"/>
      <c r="ROD526" s="682"/>
      <c r="ROE526" s="682"/>
      <c r="ROF526" s="682"/>
      <c r="ROG526" s="682"/>
      <c r="ROH526" s="682"/>
      <c r="ROI526" s="682"/>
      <c r="ROJ526" s="682"/>
      <c r="ROK526" s="682"/>
      <c r="ROL526" s="682"/>
      <c r="ROM526" s="682"/>
      <c r="RON526" s="682"/>
      <c r="ROO526" s="682"/>
      <c r="ROP526" s="682"/>
      <c r="ROQ526" s="682"/>
      <c r="ROR526" s="682"/>
      <c r="ROS526" s="682"/>
      <c r="ROT526" s="682"/>
      <c r="ROU526" s="682"/>
      <c r="ROV526" s="682"/>
      <c r="ROW526" s="682"/>
      <c r="ROX526" s="682"/>
      <c r="ROY526" s="682"/>
      <c r="ROZ526" s="682"/>
      <c r="RPA526" s="682"/>
      <c r="RPB526" s="682"/>
      <c r="RPC526" s="682"/>
      <c r="RPD526" s="682"/>
      <c r="RPE526" s="682"/>
      <c r="RPF526" s="682"/>
      <c r="RPG526" s="682"/>
      <c r="RPH526" s="682"/>
      <c r="RPI526" s="682"/>
      <c r="RPJ526" s="682"/>
      <c r="RPK526" s="682"/>
      <c r="RPL526" s="682"/>
      <c r="RPM526" s="682"/>
      <c r="RPN526" s="682"/>
      <c r="RPO526" s="682"/>
      <c r="RPP526" s="682"/>
      <c r="RPQ526" s="682"/>
      <c r="RPR526" s="682"/>
      <c r="RPS526" s="682"/>
      <c r="RPT526" s="682"/>
      <c r="RPU526" s="682"/>
      <c r="RPV526" s="682"/>
      <c r="RPW526" s="682"/>
      <c r="RPX526" s="682"/>
      <c r="RPY526" s="682"/>
      <c r="RPZ526" s="682"/>
      <c r="RQA526" s="682"/>
      <c r="RQB526" s="682"/>
      <c r="RQC526" s="682"/>
      <c r="RQD526" s="682"/>
      <c r="RQE526" s="682"/>
      <c r="RQF526" s="682"/>
      <c r="RQG526" s="682"/>
      <c r="RQH526" s="682"/>
      <c r="RQI526" s="682"/>
      <c r="RQJ526" s="682"/>
      <c r="RQK526" s="682"/>
      <c r="RQL526" s="682"/>
      <c r="RQM526" s="682"/>
      <c r="RQN526" s="682"/>
      <c r="RQO526" s="682"/>
      <c r="RQP526" s="682"/>
      <c r="RQQ526" s="682"/>
      <c r="RQR526" s="682"/>
      <c r="RQS526" s="682"/>
      <c r="RQT526" s="682"/>
      <c r="RQU526" s="682"/>
      <c r="RQV526" s="682"/>
      <c r="RQW526" s="682"/>
      <c r="RQX526" s="682"/>
      <c r="RQY526" s="682"/>
      <c r="RQZ526" s="682"/>
      <c r="RRA526" s="682"/>
      <c r="RRB526" s="682"/>
      <c r="RRC526" s="682"/>
      <c r="RRD526" s="682"/>
      <c r="RRE526" s="682"/>
      <c r="RRF526" s="682"/>
      <c r="RRG526" s="682"/>
      <c r="RRH526" s="682"/>
      <c r="RRI526" s="682"/>
      <c r="RRJ526" s="682"/>
      <c r="RRK526" s="682"/>
      <c r="RRL526" s="682"/>
      <c r="RRM526" s="682"/>
      <c r="RRN526" s="682"/>
      <c r="RRO526" s="682"/>
      <c r="RRP526" s="682"/>
      <c r="RRQ526" s="682"/>
      <c r="RRR526" s="682"/>
      <c r="RRS526" s="682"/>
      <c r="RRT526" s="682"/>
      <c r="RRU526" s="682"/>
      <c r="RRV526" s="682"/>
      <c r="RRW526" s="682"/>
      <c r="RRX526" s="682"/>
      <c r="RRY526" s="682"/>
      <c r="RRZ526" s="682"/>
      <c r="RSA526" s="682"/>
      <c r="RSB526" s="682"/>
      <c r="RSC526" s="682"/>
      <c r="RSD526" s="682"/>
      <c r="RSE526" s="682"/>
      <c r="RSF526" s="682"/>
      <c r="RSG526" s="682"/>
      <c r="RSH526" s="682"/>
      <c r="RSI526" s="682"/>
      <c r="RSJ526" s="682"/>
      <c r="RSK526" s="682"/>
      <c r="RSL526" s="682"/>
      <c r="RSM526" s="682"/>
      <c r="RSN526" s="682"/>
      <c r="RSO526" s="682"/>
      <c r="RSP526" s="682"/>
      <c r="RSQ526" s="682"/>
      <c r="RSR526" s="682"/>
      <c r="RSS526" s="682"/>
      <c r="RST526" s="682"/>
      <c r="RSU526" s="682"/>
      <c r="RSV526" s="682"/>
      <c r="RSW526" s="682"/>
      <c r="RSX526" s="682"/>
      <c r="RSY526" s="682"/>
      <c r="RSZ526" s="682"/>
      <c r="RTA526" s="682"/>
      <c r="RTB526" s="682"/>
      <c r="RTC526" s="682"/>
      <c r="RTD526" s="682"/>
      <c r="RTE526" s="682"/>
      <c r="RTF526" s="682"/>
      <c r="RTG526" s="682"/>
      <c r="RTH526" s="682"/>
      <c r="RTI526" s="682"/>
      <c r="RTJ526" s="682"/>
      <c r="RTK526" s="682"/>
      <c r="RTL526" s="682"/>
      <c r="RTM526" s="682"/>
      <c r="RTN526" s="682"/>
      <c r="RTO526" s="682"/>
      <c r="RTP526" s="682"/>
      <c r="RTQ526" s="682"/>
      <c r="RTR526" s="682"/>
      <c r="RTS526" s="682"/>
      <c r="RTT526" s="682"/>
      <c r="RTU526" s="682"/>
      <c r="RTV526" s="682"/>
      <c r="RTW526" s="682"/>
      <c r="RTX526" s="682"/>
      <c r="RTY526" s="682"/>
      <c r="RTZ526" s="682"/>
      <c r="RUA526" s="682"/>
      <c r="RUB526" s="682"/>
      <c r="RUC526" s="682"/>
      <c r="RUD526" s="682"/>
      <c r="RUE526" s="682"/>
      <c r="RUF526" s="682"/>
      <c r="RUG526" s="682"/>
      <c r="RUH526" s="682"/>
      <c r="RUI526" s="682"/>
      <c r="RUJ526" s="682"/>
      <c r="RUK526" s="682"/>
      <c r="RUL526" s="682"/>
      <c r="RUM526" s="682"/>
      <c r="RUN526" s="682"/>
      <c r="RUO526" s="682"/>
      <c r="RUP526" s="682"/>
      <c r="RUQ526" s="682"/>
      <c r="RUR526" s="682"/>
      <c r="RUS526" s="682"/>
      <c r="RUT526" s="682"/>
      <c r="RUU526" s="682"/>
      <c r="RUV526" s="682"/>
      <c r="RUW526" s="682"/>
      <c r="RUX526" s="682"/>
      <c r="RUY526" s="682"/>
      <c r="RUZ526" s="682"/>
      <c r="RVA526" s="682"/>
      <c r="RVB526" s="682"/>
      <c r="RVC526" s="682"/>
      <c r="RVD526" s="682"/>
      <c r="RVE526" s="682"/>
      <c r="RVF526" s="682"/>
      <c r="RVG526" s="682"/>
      <c r="RVH526" s="682"/>
      <c r="RVI526" s="682"/>
      <c r="RVJ526" s="682"/>
      <c r="RVK526" s="682"/>
      <c r="RVL526" s="682"/>
      <c r="RVM526" s="682"/>
      <c r="RVN526" s="682"/>
      <c r="RVO526" s="682"/>
      <c r="RVP526" s="682"/>
      <c r="RVQ526" s="682"/>
      <c r="RVR526" s="682"/>
      <c r="RVS526" s="682"/>
      <c r="RVT526" s="682"/>
      <c r="RVU526" s="682"/>
      <c r="RVV526" s="682"/>
      <c r="RVW526" s="682"/>
      <c r="RVX526" s="682"/>
      <c r="RVY526" s="682"/>
      <c r="RVZ526" s="682"/>
      <c r="RWA526" s="682"/>
      <c r="RWB526" s="682"/>
      <c r="RWC526" s="682"/>
      <c r="RWD526" s="682"/>
      <c r="RWE526" s="682"/>
      <c r="RWF526" s="682"/>
      <c r="RWG526" s="682"/>
      <c r="RWH526" s="682"/>
      <c r="RWI526" s="682"/>
      <c r="RWJ526" s="682"/>
      <c r="RWK526" s="682"/>
      <c r="RWL526" s="682"/>
      <c r="RWM526" s="682"/>
      <c r="RWN526" s="682"/>
      <c r="RWO526" s="682"/>
      <c r="RWP526" s="682"/>
      <c r="RWQ526" s="682"/>
      <c r="RWR526" s="682"/>
      <c r="RWS526" s="682"/>
      <c r="RWT526" s="682"/>
      <c r="RWU526" s="682"/>
      <c r="RWV526" s="682"/>
      <c r="RWW526" s="682"/>
      <c r="RWX526" s="682"/>
      <c r="RWY526" s="682"/>
      <c r="RWZ526" s="682"/>
      <c r="RXA526" s="682"/>
      <c r="RXB526" s="682"/>
      <c r="RXC526" s="682"/>
      <c r="RXD526" s="682"/>
      <c r="RXE526" s="682"/>
      <c r="RXF526" s="682"/>
      <c r="RXG526" s="682"/>
      <c r="RXH526" s="682"/>
      <c r="RXI526" s="682"/>
      <c r="RXJ526" s="682"/>
      <c r="RXK526" s="682"/>
      <c r="RXL526" s="682"/>
      <c r="RXM526" s="682"/>
      <c r="RXN526" s="682"/>
      <c r="RXO526" s="682"/>
      <c r="RXP526" s="682"/>
      <c r="RXQ526" s="682"/>
      <c r="RXR526" s="682"/>
      <c r="RXS526" s="682"/>
      <c r="RXT526" s="682"/>
      <c r="RXU526" s="682"/>
      <c r="RXV526" s="682"/>
      <c r="RXW526" s="682"/>
      <c r="RXX526" s="682"/>
      <c r="RXY526" s="682"/>
      <c r="RXZ526" s="682"/>
      <c r="RYA526" s="682"/>
      <c r="RYB526" s="682"/>
      <c r="RYC526" s="682"/>
      <c r="RYD526" s="682"/>
      <c r="RYE526" s="682"/>
      <c r="RYF526" s="682"/>
      <c r="RYG526" s="682"/>
      <c r="RYH526" s="682"/>
      <c r="RYI526" s="682"/>
      <c r="RYJ526" s="682"/>
      <c r="RYK526" s="682"/>
      <c r="RYL526" s="682"/>
      <c r="RYM526" s="682"/>
      <c r="RYN526" s="682"/>
      <c r="RYO526" s="682"/>
      <c r="RYP526" s="682"/>
      <c r="RYQ526" s="682"/>
      <c r="RYR526" s="682"/>
      <c r="RYS526" s="682"/>
      <c r="RYT526" s="682"/>
      <c r="RYU526" s="682"/>
      <c r="RYV526" s="682"/>
      <c r="RYW526" s="682"/>
      <c r="RYX526" s="682"/>
      <c r="RYY526" s="682"/>
      <c r="RYZ526" s="682"/>
      <c r="RZA526" s="682"/>
      <c r="RZB526" s="682"/>
      <c r="RZC526" s="682"/>
      <c r="RZD526" s="682"/>
      <c r="RZE526" s="682"/>
      <c r="RZF526" s="682"/>
      <c r="RZG526" s="682"/>
      <c r="RZH526" s="682"/>
      <c r="RZI526" s="682"/>
      <c r="RZJ526" s="682"/>
      <c r="RZK526" s="682"/>
      <c r="RZL526" s="682"/>
      <c r="RZM526" s="682"/>
      <c r="RZN526" s="682"/>
      <c r="RZO526" s="682"/>
      <c r="RZP526" s="682"/>
      <c r="RZQ526" s="682"/>
      <c r="RZR526" s="682"/>
      <c r="RZS526" s="682"/>
      <c r="RZT526" s="682"/>
      <c r="RZU526" s="682"/>
      <c r="RZV526" s="682"/>
      <c r="RZW526" s="682"/>
      <c r="RZX526" s="682"/>
      <c r="RZY526" s="682"/>
      <c r="RZZ526" s="682"/>
      <c r="SAA526" s="682"/>
      <c r="SAB526" s="682"/>
      <c r="SAC526" s="682"/>
      <c r="SAD526" s="682"/>
      <c r="SAE526" s="682"/>
      <c r="SAF526" s="682"/>
      <c r="SAG526" s="682"/>
      <c r="SAH526" s="682"/>
      <c r="SAI526" s="682"/>
      <c r="SAJ526" s="682"/>
      <c r="SAK526" s="682"/>
      <c r="SAL526" s="682"/>
      <c r="SAM526" s="682"/>
      <c r="SAN526" s="682"/>
      <c r="SAO526" s="682"/>
      <c r="SAP526" s="682"/>
      <c r="SAQ526" s="682"/>
      <c r="SAR526" s="682"/>
      <c r="SAS526" s="682"/>
      <c r="SAT526" s="682"/>
      <c r="SAU526" s="682"/>
      <c r="SAV526" s="682"/>
      <c r="SAW526" s="682"/>
      <c r="SAX526" s="682"/>
      <c r="SAY526" s="682"/>
      <c r="SAZ526" s="682"/>
      <c r="SBA526" s="682"/>
      <c r="SBB526" s="682"/>
      <c r="SBC526" s="682"/>
      <c r="SBD526" s="682"/>
      <c r="SBE526" s="682"/>
      <c r="SBF526" s="682"/>
      <c r="SBG526" s="682"/>
      <c r="SBH526" s="682"/>
      <c r="SBI526" s="682"/>
      <c r="SBJ526" s="682"/>
      <c r="SBK526" s="682"/>
      <c r="SBL526" s="682"/>
      <c r="SBM526" s="682"/>
      <c r="SBN526" s="682"/>
      <c r="SBO526" s="682"/>
      <c r="SBP526" s="682"/>
      <c r="SBQ526" s="682"/>
      <c r="SBR526" s="682"/>
      <c r="SBS526" s="682"/>
      <c r="SBT526" s="682"/>
      <c r="SBU526" s="682"/>
      <c r="SBV526" s="682"/>
      <c r="SBW526" s="682"/>
      <c r="SBX526" s="682"/>
      <c r="SBY526" s="682"/>
      <c r="SBZ526" s="682"/>
      <c r="SCA526" s="682"/>
      <c r="SCB526" s="682"/>
      <c r="SCC526" s="682"/>
      <c r="SCD526" s="682"/>
      <c r="SCE526" s="682"/>
      <c r="SCF526" s="682"/>
      <c r="SCG526" s="682"/>
      <c r="SCH526" s="682"/>
      <c r="SCI526" s="682"/>
      <c r="SCJ526" s="682"/>
      <c r="SCK526" s="682"/>
      <c r="SCL526" s="682"/>
      <c r="SCM526" s="682"/>
      <c r="SCN526" s="682"/>
      <c r="SCO526" s="682"/>
      <c r="SCP526" s="682"/>
      <c r="SCQ526" s="682"/>
      <c r="SCR526" s="682"/>
      <c r="SCS526" s="682"/>
      <c r="SCT526" s="682"/>
      <c r="SCU526" s="682"/>
      <c r="SCV526" s="682"/>
      <c r="SCW526" s="682"/>
      <c r="SCX526" s="682"/>
      <c r="SCY526" s="682"/>
      <c r="SCZ526" s="682"/>
      <c r="SDA526" s="682"/>
      <c r="SDB526" s="682"/>
      <c r="SDC526" s="682"/>
      <c r="SDD526" s="682"/>
      <c r="SDE526" s="682"/>
      <c r="SDF526" s="682"/>
      <c r="SDG526" s="682"/>
      <c r="SDH526" s="682"/>
      <c r="SDI526" s="682"/>
      <c r="SDJ526" s="682"/>
      <c r="SDK526" s="682"/>
      <c r="SDL526" s="682"/>
      <c r="SDM526" s="682"/>
      <c r="SDN526" s="682"/>
      <c r="SDO526" s="682"/>
      <c r="SDP526" s="682"/>
      <c r="SDQ526" s="682"/>
      <c r="SDR526" s="682"/>
      <c r="SDS526" s="682"/>
      <c r="SDT526" s="682"/>
      <c r="SDU526" s="682"/>
      <c r="SDV526" s="682"/>
      <c r="SDW526" s="682"/>
      <c r="SDX526" s="682"/>
      <c r="SDY526" s="682"/>
      <c r="SDZ526" s="682"/>
      <c r="SEA526" s="682"/>
      <c r="SEB526" s="682"/>
      <c r="SEC526" s="682"/>
      <c r="SED526" s="682"/>
      <c r="SEE526" s="682"/>
      <c r="SEF526" s="682"/>
      <c r="SEG526" s="682"/>
      <c r="SEH526" s="682"/>
      <c r="SEI526" s="682"/>
      <c r="SEJ526" s="682"/>
      <c r="SEK526" s="682"/>
      <c r="SEL526" s="682"/>
      <c r="SEM526" s="682"/>
      <c r="SEN526" s="682"/>
      <c r="SEO526" s="682"/>
      <c r="SEP526" s="682"/>
      <c r="SEQ526" s="682"/>
      <c r="SER526" s="682"/>
      <c r="SES526" s="682"/>
      <c r="SET526" s="682"/>
      <c r="SEU526" s="682"/>
      <c r="SEV526" s="682"/>
      <c r="SEW526" s="682"/>
      <c r="SEX526" s="682"/>
      <c r="SEY526" s="682"/>
      <c r="SEZ526" s="682"/>
      <c r="SFA526" s="682"/>
      <c r="SFB526" s="682"/>
      <c r="SFC526" s="682"/>
      <c r="SFD526" s="682"/>
      <c r="SFE526" s="682"/>
      <c r="SFF526" s="682"/>
      <c r="SFG526" s="682"/>
      <c r="SFH526" s="682"/>
      <c r="SFI526" s="682"/>
      <c r="SFJ526" s="682"/>
      <c r="SFK526" s="682"/>
      <c r="SFL526" s="682"/>
      <c r="SFM526" s="682"/>
      <c r="SFN526" s="682"/>
      <c r="SFO526" s="682"/>
      <c r="SFP526" s="682"/>
      <c r="SFQ526" s="682"/>
      <c r="SFR526" s="682"/>
      <c r="SFS526" s="682"/>
      <c r="SFT526" s="682"/>
      <c r="SFU526" s="682"/>
      <c r="SFV526" s="682"/>
      <c r="SFW526" s="682"/>
      <c r="SFX526" s="682"/>
      <c r="SFY526" s="682"/>
      <c r="SFZ526" s="682"/>
      <c r="SGA526" s="682"/>
      <c r="SGB526" s="682"/>
      <c r="SGC526" s="682"/>
      <c r="SGD526" s="682"/>
      <c r="SGE526" s="682"/>
      <c r="SGF526" s="682"/>
      <c r="SGG526" s="682"/>
      <c r="SGH526" s="682"/>
      <c r="SGI526" s="682"/>
      <c r="SGJ526" s="682"/>
      <c r="SGK526" s="682"/>
      <c r="SGL526" s="682"/>
      <c r="SGM526" s="682"/>
      <c r="SGN526" s="682"/>
      <c r="SGO526" s="682"/>
      <c r="SGP526" s="682"/>
      <c r="SGQ526" s="682"/>
      <c r="SGR526" s="682"/>
      <c r="SGS526" s="682"/>
      <c r="SGT526" s="682"/>
      <c r="SGU526" s="682"/>
      <c r="SGV526" s="682"/>
      <c r="SGW526" s="682"/>
      <c r="SGX526" s="682"/>
      <c r="SGY526" s="682"/>
      <c r="SGZ526" s="682"/>
      <c r="SHA526" s="682"/>
      <c r="SHB526" s="682"/>
      <c r="SHC526" s="682"/>
      <c r="SHD526" s="682"/>
      <c r="SHE526" s="682"/>
      <c r="SHF526" s="682"/>
      <c r="SHG526" s="682"/>
      <c r="SHH526" s="682"/>
      <c r="SHI526" s="682"/>
      <c r="SHJ526" s="682"/>
      <c r="SHK526" s="682"/>
      <c r="SHL526" s="682"/>
      <c r="SHM526" s="682"/>
      <c r="SHN526" s="682"/>
      <c r="SHO526" s="682"/>
      <c r="SHP526" s="682"/>
      <c r="SHQ526" s="682"/>
      <c r="SHR526" s="682"/>
      <c r="SHS526" s="682"/>
      <c r="SHT526" s="682"/>
      <c r="SHU526" s="682"/>
      <c r="SHV526" s="682"/>
      <c r="SHW526" s="682"/>
      <c r="SHX526" s="682"/>
      <c r="SHY526" s="682"/>
      <c r="SHZ526" s="682"/>
      <c r="SIA526" s="682"/>
      <c r="SIB526" s="682"/>
      <c r="SIC526" s="682"/>
      <c r="SID526" s="682"/>
      <c r="SIE526" s="682"/>
      <c r="SIF526" s="682"/>
      <c r="SIG526" s="682"/>
      <c r="SIH526" s="682"/>
      <c r="SII526" s="682"/>
      <c r="SIJ526" s="682"/>
      <c r="SIK526" s="682"/>
      <c r="SIL526" s="682"/>
      <c r="SIM526" s="682"/>
      <c r="SIN526" s="682"/>
      <c r="SIO526" s="682"/>
      <c r="SIP526" s="682"/>
      <c r="SIQ526" s="682"/>
      <c r="SIR526" s="682"/>
      <c r="SIS526" s="682"/>
      <c r="SIT526" s="682"/>
      <c r="SIU526" s="682"/>
      <c r="SIV526" s="682"/>
      <c r="SIW526" s="682"/>
      <c r="SIX526" s="682"/>
      <c r="SIY526" s="682"/>
      <c r="SIZ526" s="682"/>
      <c r="SJA526" s="682"/>
      <c r="SJB526" s="682"/>
      <c r="SJC526" s="682"/>
      <c r="SJD526" s="682"/>
      <c r="SJE526" s="682"/>
      <c r="SJF526" s="682"/>
      <c r="SJG526" s="682"/>
      <c r="SJH526" s="682"/>
      <c r="SJI526" s="682"/>
      <c r="SJJ526" s="682"/>
      <c r="SJK526" s="682"/>
      <c r="SJL526" s="682"/>
      <c r="SJM526" s="682"/>
      <c r="SJN526" s="682"/>
      <c r="SJO526" s="682"/>
      <c r="SJP526" s="682"/>
      <c r="SJQ526" s="682"/>
      <c r="SJR526" s="682"/>
      <c r="SJS526" s="682"/>
      <c r="SJT526" s="682"/>
      <c r="SJU526" s="682"/>
      <c r="SJV526" s="682"/>
      <c r="SJW526" s="682"/>
      <c r="SJX526" s="682"/>
      <c r="SJY526" s="682"/>
      <c r="SJZ526" s="682"/>
      <c r="SKA526" s="682"/>
      <c r="SKB526" s="682"/>
      <c r="SKC526" s="682"/>
      <c r="SKD526" s="682"/>
      <c r="SKE526" s="682"/>
      <c r="SKF526" s="682"/>
      <c r="SKG526" s="682"/>
      <c r="SKH526" s="682"/>
      <c r="SKI526" s="682"/>
      <c r="SKJ526" s="682"/>
      <c r="SKK526" s="682"/>
      <c r="SKL526" s="682"/>
      <c r="SKM526" s="682"/>
      <c r="SKN526" s="682"/>
      <c r="SKO526" s="682"/>
      <c r="SKP526" s="682"/>
      <c r="SKQ526" s="682"/>
      <c r="SKR526" s="682"/>
      <c r="SKS526" s="682"/>
      <c r="SKT526" s="682"/>
      <c r="SKU526" s="682"/>
      <c r="SKV526" s="682"/>
      <c r="SKW526" s="682"/>
      <c r="SKX526" s="682"/>
      <c r="SKY526" s="682"/>
      <c r="SKZ526" s="682"/>
      <c r="SLA526" s="682"/>
      <c r="SLB526" s="682"/>
      <c r="SLC526" s="682"/>
      <c r="SLD526" s="682"/>
      <c r="SLE526" s="682"/>
      <c r="SLF526" s="682"/>
      <c r="SLG526" s="682"/>
      <c r="SLH526" s="682"/>
      <c r="SLI526" s="682"/>
      <c r="SLJ526" s="682"/>
      <c r="SLK526" s="682"/>
      <c r="SLL526" s="682"/>
      <c r="SLM526" s="682"/>
      <c r="SLN526" s="682"/>
      <c r="SLO526" s="682"/>
      <c r="SLP526" s="682"/>
      <c r="SLQ526" s="682"/>
      <c r="SLR526" s="682"/>
      <c r="SLS526" s="682"/>
      <c r="SLT526" s="682"/>
      <c r="SLU526" s="682"/>
      <c r="SLV526" s="682"/>
      <c r="SLW526" s="682"/>
      <c r="SLX526" s="682"/>
      <c r="SLY526" s="682"/>
      <c r="SLZ526" s="682"/>
      <c r="SMA526" s="682"/>
      <c r="SMB526" s="682"/>
      <c r="SMC526" s="682"/>
      <c r="SMD526" s="682"/>
      <c r="SME526" s="682"/>
      <c r="SMF526" s="682"/>
      <c r="SMG526" s="682"/>
      <c r="SMH526" s="682"/>
      <c r="SMI526" s="682"/>
      <c r="SMJ526" s="682"/>
      <c r="SMK526" s="682"/>
      <c r="SML526" s="682"/>
      <c r="SMM526" s="682"/>
      <c r="SMN526" s="682"/>
      <c r="SMO526" s="682"/>
      <c r="SMP526" s="682"/>
      <c r="SMQ526" s="682"/>
      <c r="SMR526" s="682"/>
      <c r="SMS526" s="682"/>
      <c r="SMT526" s="682"/>
      <c r="SMU526" s="682"/>
      <c r="SMV526" s="682"/>
      <c r="SMW526" s="682"/>
      <c r="SMX526" s="682"/>
      <c r="SMY526" s="682"/>
      <c r="SMZ526" s="682"/>
      <c r="SNA526" s="682"/>
      <c r="SNB526" s="682"/>
      <c r="SNC526" s="682"/>
      <c r="SND526" s="682"/>
      <c r="SNE526" s="682"/>
      <c r="SNF526" s="682"/>
      <c r="SNG526" s="682"/>
      <c r="SNH526" s="682"/>
      <c r="SNI526" s="682"/>
      <c r="SNJ526" s="682"/>
      <c r="SNK526" s="682"/>
      <c r="SNL526" s="682"/>
      <c r="SNM526" s="682"/>
      <c r="SNN526" s="682"/>
      <c r="SNO526" s="682"/>
      <c r="SNP526" s="682"/>
      <c r="SNQ526" s="682"/>
      <c r="SNR526" s="682"/>
      <c r="SNS526" s="682"/>
      <c r="SNT526" s="682"/>
      <c r="SNU526" s="682"/>
      <c r="SNV526" s="682"/>
      <c r="SNW526" s="682"/>
      <c r="SNX526" s="682"/>
      <c r="SNY526" s="682"/>
      <c r="SNZ526" s="682"/>
      <c r="SOA526" s="682"/>
      <c r="SOB526" s="682"/>
      <c r="SOC526" s="682"/>
      <c r="SOD526" s="682"/>
      <c r="SOE526" s="682"/>
      <c r="SOF526" s="682"/>
      <c r="SOG526" s="682"/>
      <c r="SOH526" s="682"/>
      <c r="SOI526" s="682"/>
      <c r="SOJ526" s="682"/>
      <c r="SOK526" s="682"/>
      <c r="SOL526" s="682"/>
      <c r="SOM526" s="682"/>
      <c r="SON526" s="682"/>
      <c r="SOO526" s="682"/>
      <c r="SOP526" s="682"/>
      <c r="SOQ526" s="682"/>
      <c r="SOR526" s="682"/>
      <c r="SOS526" s="682"/>
      <c r="SOT526" s="682"/>
      <c r="SOU526" s="682"/>
      <c r="SOV526" s="682"/>
      <c r="SOW526" s="682"/>
      <c r="SOX526" s="682"/>
      <c r="SOY526" s="682"/>
      <c r="SOZ526" s="682"/>
      <c r="SPA526" s="682"/>
      <c r="SPB526" s="682"/>
      <c r="SPC526" s="682"/>
      <c r="SPD526" s="682"/>
      <c r="SPE526" s="682"/>
      <c r="SPF526" s="682"/>
      <c r="SPG526" s="682"/>
      <c r="SPH526" s="682"/>
      <c r="SPI526" s="682"/>
      <c r="SPJ526" s="682"/>
      <c r="SPK526" s="682"/>
      <c r="SPL526" s="682"/>
      <c r="SPM526" s="682"/>
      <c r="SPN526" s="682"/>
      <c r="SPO526" s="682"/>
      <c r="SPP526" s="682"/>
      <c r="SPQ526" s="682"/>
      <c r="SPR526" s="682"/>
      <c r="SPS526" s="682"/>
      <c r="SPT526" s="682"/>
      <c r="SPU526" s="682"/>
      <c r="SPV526" s="682"/>
      <c r="SPW526" s="682"/>
      <c r="SPX526" s="682"/>
      <c r="SPY526" s="682"/>
      <c r="SPZ526" s="682"/>
      <c r="SQA526" s="682"/>
      <c r="SQB526" s="682"/>
      <c r="SQC526" s="682"/>
      <c r="SQD526" s="682"/>
      <c r="SQE526" s="682"/>
      <c r="SQF526" s="682"/>
      <c r="SQG526" s="682"/>
      <c r="SQH526" s="682"/>
      <c r="SQI526" s="682"/>
      <c r="SQJ526" s="682"/>
      <c r="SQK526" s="682"/>
      <c r="SQL526" s="682"/>
      <c r="SQM526" s="682"/>
      <c r="SQN526" s="682"/>
      <c r="SQO526" s="682"/>
      <c r="SQP526" s="682"/>
      <c r="SQQ526" s="682"/>
      <c r="SQR526" s="682"/>
      <c r="SQS526" s="682"/>
      <c r="SQT526" s="682"/>
      <c r="SQU526" s="682"/>
      <c r="SQV526" s="682"/>
      <c r="SQW526" s="682"/>
      <c r="SQX526" s="682"/>
      <c r="SQY526" s="682"/>
      <c r="SQZ526" s="682"/>
      <c r="SRA526" s="682"/>
      <c r="SRB526" s="682"/>
      <c r="SRC526" s="682"/>
      <c r="SRD526" s="682"/>
      <c r="SRE526" s="682"/>
      <c r="SRF526" s="682"/>
      <c r="SRG526" s="682"/>
      <c r="SRH526" s="682"/>
      <c r="SRI526" s="682"/>
      <c r="SRJ526" s="682"/>
      <c r="SRK526" s="682"/>
      <c r="SRL526" s="682"/>
      <c r="SRM526" s="682"/>
      <c r="SRN526" s="682"/>
      <c r="SRO526" s="682"/>
      <c r="SRP526" s="682"/>
      <c r="SRQ526" s="682"/>
      <c r="SRR526" s="682"/>
      <c r="SRS526" s="682"/>
      <c r="SRT526" s="682"/>
      <c r="SRU526" s="682"/>
      <c r="SRV526" s="682"/>
      <c r="SRW526" s="682"/>
      <c r="SRX526" s="682"/>
      <c r="SRY526" s="682"/>
      <c r="SRZ526" s="682"/>
      <c r="SSA526" s="682"/>
      <c r="SSB526" s="682"/>
      <c r="SSC526" s="682"/>
      <c r="SSD526" s="682"/>
      <c r="SSE526" s="682"/>
      <c r="SSF526" s="682"/>
      <c r="SSG526" s="682"/>
      <c r="SSH526" s="682"/>
      <c r="SSI526" s="682"/>
      <c r="SSJ526" s="682"/>
      <c r="SSK526" s="682"/>
      <c r="SSL526" s="682"/>
      <c r="SSM526" s="682"/>
      <c r="SSN526" s="682"/>
      <c r="SSO526" s="682"/>
      <c r="SSP526" s="682"/>
      <c r="SSQ526" s="682"/>
      <c r="SSR526" s="682"/>
      <c r="SSS526" s="682"/>
      <c r="SST526" s="682"/>
      <c r="SSU526" s="682"/>
      <c r="SSV526" s="682"/>
      <c r="SSW526" s="682"/>
      <c r="SSX526" s="682"/>
      <c r="SSY526" s="682"/>
      <c r="SSZ526" s="682"/>
      <c r="STA526" s="682"/>
      <c r="STB526" s="682"/>
      <c r="STC526" s="682"/>
      <c r="STD526" s="682"/>
      <c r="STE526" s="682"/>
      <c r="STF526" s="682"/>
      <c r="STG526" s="682"/>
      <c r="STH526" s="682"/>
      <c r="STI526" s="682"/>
      <c r="STJ526" s="682"/>
      <c r="STK526" s="682"/>
      <c r="STL526" s="682"/>
      <c r="STM526" s="682"/>
      <c r="STN526" s="682"/>
      <c r="STO526" s="682"/>
      <c r="STP526" s="682"/>
      <c r="STQ526" s="682"/>
      <c r="STR526" s="682"/>
      <c r="STS526" s="682"/>
      <c r="STT526" s="682"/>
      <c r="STU526" s="682"/>
      <c r="STV526" s="682"/>
      <c r="STW526" s="682"/>
      <c r="STX526" s="682"/>
      <c r="STY526" s="682"/>
      <c r="STZ526" s="682"/>
      <c r="SUA526" s="682"/>
      <c r="SUB526" s="682"/>
      <c r="SUC526" s="682"/>
      <c r="SUD526" s="682"/>
      <c r="SUE526" s="682"/>
      <c r="SUF526" s="682"/>
      <c r="SUG526" s="682"/>
      <c r="SUH526" s="682"/>
      <c r="SUI526" s="682"/>
      <c r="SUJ526" s="682"/>
      <c r="SUK526" s="682"/>
      <c r="SUL526" s="682"/>
      <c r="SUM526" s="682"/>
      <c r="SUN526" s="682"/>
      <c r="SUO526" s="682"/>
      <c r="SUP526" s="682"/>
      <c r="SUQ526" s="682"/>
      <c r="SUR526" s="682"/>
      <c r="SUS526" s="682"/>
      <c r="SUT526" s="682"/>
      <c r="SUU526" s="682"/>
      <c r="SUV526" s="682"/>
      <c r="SUW526" s="682"/>
      <c r="SUX526" s="682"/>
      <c r="SUY526" s="682"/>
      <c r="SUZ526" s="682"/>
      <c r="SVA526" s="682"/>
      <c r="SVB526" s="682"/>
      <c r="SVC526" s="682"/>
      <c r="SVD526" s="682"/>
      <c r="SVE526" s="682"/>
      <c r="SVF526" s="682"/>
      <c r="SVG526" s="682"/>
      <c r="SVH526" s="682"/>
      <c r="SVI526" s="682"/>
      <c r="SVJ526" s="682"/>
      <c r="SVK526" s="682"/>
      <c r="SVL526" s="682"/>
      <c r="SVM526" s="682"/>
      <c r="SVN526" s="682"/>
      <c r="SVO526" s="682"/>
      <c r="SVP526" s="682"/>
      <c r="SVQ526" s="682"/>
      <c r="SVR526" s="682"/>
      <c r="SVS526" s="682"/>
      <c r="SVT526" s="682"/>
      <c r="SVU526" s="682"/>
      <c r="SVV526" s="682"/>
      <c r="SVW526" s="682"/>
      <c r="SVX526" s="682"/>
      <c r="SVY526" s="682"/>
      <c r="SVZ526" s="682"/>
      <c r="SWA526" s="682"/>
      <c r="SWB526" s="682"/>
      <c r="SWC526" s="682"/>
      <c r="SWD526" s="682"/>
      <c r="SWE526" s="682"/>
      <c r="SWF526" s="682"/>
      <c r="SWG526" s="682"/>
      <c r="SWH526" s="682"/>
      <c r="SWI526" s="682"/>
      <c r="SWJ526" s="682"/>
      <c r="SWK526" s="682"/>
      <c r="SWL526" s="682"/>
      <c r="SWM526" s="682"/>
      <c r="SWN526" s="682"/>
      <c r="SWO526" s="682"/>
      <c r="SWP526" s="682"/>
      <c r="SWQ526" s="682"/>
      <c r="SWR526" s="682"/>
      <c r="SWS526" s="682"/>
      <c r="SWT526" s="682"/>
      <c r="SWU526" s="682"/>
      <c r="SWV526" s="682"/>
      <c r="SWW526" s="682"/>
      <c r="SWX526" s="682"/>
      <c r="SWY526" s="682"/>
      <c r="SWZ526" s="682"/>
      <c r="SXA526" s="682"/>
      <c r="SXB526" s="682"/>
      <c r="SXC526" s="682"/>
      <c r="SXD526" s="682"/>
      <c r="SXE526" s="682"/>
      <c r="SXF526" s="682"/>
      <c r="SXG526" s="682"/>
      <c r="SXH526" s="682"/>
      <c r="SXI526" s="682"/>
      <c r="SXJ526" s="682"/>
      <c r="SXK526" s="682"/>
      <c r="SXL526" s="682"/>
      <c r="SXM526" s="682"/>
      <c r="SXN526" s="682"/>
      <c r="SXO526" s="682"/>
      <c r="SXP526" s="682"/>
      <c r="SXQ526" s="682"/>
      <c r="SXR526" s="682"/>
      <c r="SXS526" s="682"/>
      <c r="SXT526" s="682"/>
      <c r="SXU526" s="682"/>
      <c r="SXV526" s="682"/>
      <c r="SXW526" s="682"/>
      <c r="SXX526" s="682"/>
      <c r="SXY526" s="682"/>
      <c r="SXZ526" s="682"/>
      <c r="SYA526" s="682"/>
      <c r="SYB526" s="682"/>
      <c r="SYC526" s="682"/>
      <c r="SYD526" s="682"/>
      <c r="SYE526" s="682"/>
      <c r="SYF526" s="682"/>
      <c r="SYG526" s="682"/>
      <c r="SYH526" s="682"/>
      <c r="SYI526" s="682"/>
      <c r="SYJ526" s="682"/>
      <c r="SYK526" s="682"/>
      <c r="SYL526" s="682"/>
      <c r="SYM526" s="682"/>
      <c r="SYN526" s="682"/>
      <c r="SYO526" s="682"/>
      <c r="SYP526" s="682"/>
      <c r="SYQ526" s="682"/>
      <c r="SYR526" s="682"/>
      <c r="SYS526" s="682"/>
      <c r="SYT526" s="682"/>
      <c r="SYU526" s="682"/>
      <c r="SYV526" s="682"/>
      <c r="SYW526" s="682"/>
      <c r="SYX526" s="682"/>
      <c r="SYY526" s="682"/>
      <c r="SYZ526" s="682"/>
      <c r="SZA526" s="682"/>
      <c r="SZB526" s="682"/>
      <c r="SZC526" s="682"/>
      <c r="SZD526" s="682"/>
      <c r="SZE526" s="682"/>
      <c r="SZF526" s="682"/>
      <c r="SZG526" s="682"/>
      <c r="SZH526" s="682"/>
      <c r="SZI526" s="682"/>
      <c r="SZJ526" s="682"/>
      <c r="SZK526" s="682"/>
      <c r="SZL526" s="682"/>
      <c r="SZM526" s="682"/>
      <c r="SZN526" s="682"/>
      <c r="SZO526" s="682"/>
      <c r="SZP526" s="682"/>
      <c r="SZQ526" s="682"/>
      <c r="SZR526" s="682"/>
      <c r="SZS526" s="682"/>
      <c r="SZT526" s="682"/>
      <c r="SZU526" s="682"/>
      <c r="SZV526" s="682"/>
      <c r="SZW526" s="682"/>
      <c r="SZX526" s="682"/>
      <c r="SZY526" s="682"/>
      <c r="SZZ526" s="682"/>
      <c r="TAA526" s="682"/>
      <c r="TAB526" s="682"/>
      <c r="TAC526" s="682"/>
      <c r="TAD526" s="682"/>
      <c r="TAE526" s="682"/>
      <c r="TAF526" s="682"/>
      <c r="TAG526" s="682"/>
      <c r="TAH526" s="682"/>
      <c r="TAI526" s="682"/>
      <c r="TAJ526" s="682"/>
      <c r="TAK526" s="682"/>
      <c r="TAL526" s="682"/>
      <c r="TAM526" s="682"/>
      <c r="TAN526" s="682"/>
      <c r="TAO526" s="682"/>
      <c r="TAP526" s="682"/>
      <c r="TAQ526" s="682"/>
      <c r="TAR526" s="682"/>
      <c r="TAS526" s="682"/>
      <c r="TAT526" s="682"/>
      <c r="TAU526" s="682"/>
      <c r="TAV526" s="682"/>
      <c r="TAW526" s="682"/>
      <c r="TAX526" s="682"/>
      <c r="TAY526" s="682"/>
      <c r="TAZ526" s="682"/>
      <c r="TBA526" s="682"/>
      <c r="TBB526" s="682"/>
      <c r="TBC526" s="682"/>
      <c r="TBD526" s="682"/>
      <c r="TBE526" s="682"/>
      <c r="TBF526" s="682"/>
      <c r="TBG526" s="682"/>
      <c r="TBH526" s="682"/>
      <c r="TBI526" s="682"/>
      <c r="TBJ526" s="682"/>
      <c r="TBK526" s="682"/>
      <c r="TBL526" s="682"/>
      <c r="TBM526" s="682"/>
      <c r="TBN526" s="682"/>
      <c r="TBO526" s="682"/>
      <c r="TBP526" s="682"/>
      <c r="TBQ526" s="682"/>
      <c r="TBR526" s="682"/>
      <c r="TBS526" s="682"/>
      <c r="TBT526" s="682"/>
      <c r="TBU526" s="682"/>
      <c r="TBV526" s="682"/>
      <c r="TBW526" s="682"/>
      <c r="TBX526" s="682"/>
      <c r="TBY526" s="682"/>
      <c r="TBZ526" s="682"/>
      <c r="TCA526" s="682"/>
      <c r="TCB526" s="682"/>
      <c r="TCC526" s="682"/>
      <c r="TCD526" s="682"/>
      <c r="TCE526" s="682"/>
      <c r="TCF526" s="682"/>
      <c r="TCG526" s="682"/>
      <c r="TCH526" s="682"/>
      <c r="TCI526" s="682"/>
      <c r="TCJ526" s="682"/>
      <c r="TCK526" s="682"/>
      <c r="TCL526" s="682"/>
      <c r="TCM526" s="682"/>
      <c r="TCN526" s="682"/>
      <c r="TCO526" s="682"/>
      <c r="TCP526" s="682"/>
      <c r="TCQ526" s="682"/>
      <c r="TCR526" s="682"/>
      <c r="TCS526" s="682"/>
      <c r="TCT526" s="682"/>
      <c r="TCU526" s="682"/>
      <c r="TCV526" s="682"/>
      <c r="TCW526" s="682"/>
      <c r="TCX526" s="682"/>
      <c r="TCY526" s="682"/>
      <c r="TCZ526" s="682"/>
      <c r="TDA526" s="682"/>
      <c r="TDB526" s="682"/>
      <c r="TDC526" s="682"/>
      <c r="TDD526" s="682"/>
      <c r="TDE526" s="682"/>
      <c r="TDF526" s="682"/>
      <c r="TDG526" s="682"/>
      <c r="TDH526" s="682"/>
      <c r="TDI526" s="682"/>
      <c r="TDJ526" s="682"/>
      <c r="TDK526" s="682"/>
      <c r="TDL526" s="682"/>
      <c r="TDM526" s="682"/>
      <c r="TDN526" s="682"/>
      <c r="TDO526" s="682"/>
      <c r="TDP526" s="682"/>
      <c r="TDQ526" s="682"/>
      <c r="TDR526" s="682"/>
      <c r="TDS526" s="682"/>
      <c r="TDT526" s="682"/>
      <c r="TDU526" s="682"/>
      <c r="TDV526" s="682"/>
      <c r="TDW526" s="682"/>
      <c r="TDX526" s="682"/>
      <c r="TDY526" s="682"/>
      <c r="TDZ526" s="682"/>
      <c r="TEA526" s="682"/>
      <c r="TEB526" s="682"/>
      <c r="TEC526" s="682"/>
      <c r="TED526" s="682"/>
      <c r="TEE526" s="682"/>
      <c r="TEF526" s="682"/>
      <c r="TEG526" s="682"/>
      <c r="TEH526" s="682"/>
      <c r="TEI526" s="682"/>
      <c r="TEJ526" s="682"/>
      <c r="TEK526" s="682"/>
      <c r="TEL526" s="682"/>
      <c r="TEM526" s="682"/>
      <c r="TEN526" s="682"/>
      <c r="TEO526" s="682"/>
      <c r="TEP526" s="682"/>
      <c r="TEQ526" s="682"/>
      <c r="TER526" s="682"/>
      <c r="TES526" s="682"/>
      <c r="TET526" s="682"/>
      <c r="TEU526" s="682"/>
      <c r="TEV526" s="682"/>
      <c r="TEW526" s="682"/>
      <c r="TEX526" s="682"/>
      <c r="TEY526" s="682"/>
      <c r="TEZ526" s="682"/>
      <c r="TFA526" s="682"/>
      <c r="TFB526" s="682"/>
      <c r="TFC526" s="682"/>
      <c r="TFD526" s="682"/>
      <c r="TFE526" s="682"/>
      <c r="TFF526" s="682"/>
      <c r="TFG526" s="682"/>
      <c r="TFH526" s="682"/>
      <c r="TFI526" s="682"/>
      <c r="TFJ526" s="682"/>
      <c r="TFK526" s="682"/>
      <c r="TFL526" s="682"/>
      <c r="TFM526" s="682"/>
      <c r="TFN526" s="682"/>
      <c r="TFO526" s="682"/>
      <c r="TFP526" s="682"/>
      <c r="TFQ526" s="682"/>
      <c r="TFR526" s="682"/>
      <c r="TFS526" s="682"/>
      <c r="TFT526" s="682"/>
      <c r="TFU526" s="682"/>
      <c r="TFV526" s="682"/>
      <c r="TFW526" s="682"/>
      <c r="TFX526" s="682"/>
      <c r="TFY526" s="682"/>
      <c r="TFZ526" s="682"/>
      <c r="TGA526" s="682"/>
      <c r="TGB526" s="682"/>
      <c r="TGC526" s="682"/>
      <c r="TGD526" s="682"/>
      <c r="TGE526" s="682"/>
      <c r="TGF526" s="682"/>
      <c r="TGG526" s="682"/>
      <c r="TGH526" s="682"/>
      <c r="TGI526" s="682"/>
      <c r="TGJ526" s="682"/>
      <c r="TGK526" s="682"/>
      <c r="TGL526" s="682"/>
      <c r="TGM526" s="682"/>
      <c r="TGN526" s="682"/>
      <c r="TGO526" s="682"/>
      <c r="TGP526" s="682"/>
      <c r="TGQ526" s="682"/>
      <c r="TGR526" s="682"/>
      <c r="TGS526" s="682"/>
      <c r="TGT526" s="682"/>
      <c r="TGU526" s="682"/>
      <c r="TGV526" s="682"/>
      <c r="TGW526" s="682"/>
      <c r="TGX526" s="682"/>
      <c r="TGY526" s="682"/>
      <c r="TGZ526" s="682"/>
      <c r="THA526" s="682"/>
      <c r="THB526" s="682"/>
      <c r="THC526" s="682"/>
      <c r="THD526" s="682"/>
      <c r="THE526" s="682"/>
      <c r="THF526" s="682"/>
      <c r="THG526" s="682"/>
      <c r="THH526" s="682"/>
      <c r="THI526" s="682"/>
      <c r="THJ526" s="682"/>
      <c r="THK526" s="682"/>
      <c r="THL526" s="682"/>
      <c r="THM526" s="682"/>
      <c r="THN526" s="682"/>
      <c r="THO526" s="682"/>
      <c r="THP526" s="682"/>
      <c r="THQ526" s="682"/>
      <c r="THR526" s="682"/>
      <c r="THS526" s="682"/>
      <c r="THT526" s="682"/>
      <c r="THU526" s="682"/>
      <c r="THV526" s="682"/>
      <c r="THW526" s="682"/>
      <c r="THX526" s="682"/>
      <c r="THY526" s="682"/>
      <c r="THZ526" s="682"/>
      <c r="TIA526" s="682"/>
      <c r="TIB526" s="682"/>
      <c r="TIC526" s="682"/>
      <c r="TID526" s="682"/>
      <c r="TIE526" s="682"/>
      <c r="TIF526" s="682"/>
      <c r="TIG526" s="682"/>
      <c r="TIH526" s="682"/>
      <c r="TII526" s="682"/>
      <c r="TIJ526" s="682"/>
      <c r="TIK526" s="682"/>
      <c r="TIL526" s="682"/>
      <c r="TIM526" s="682"/>
      <c r="TIN526" s="682"/>
      <c r="TIO526" s="682"/>
      <c r="TIP526" s="682"/>
      <c r="TIQ526" s="682"/>
      <c r="TIR526" s="682"/>
      <c r="TIS526" s="682"/>
      <c r="TIT526" s="682"/>
      <c r="TIU526" s="682"/>
      <c r="TIV526" s="682"/>
      <c r="TIW526" s="682"/>
      <c r="TIX526" s="682"/>
      <c r="TIY526" s="682"/>
      <c r="TIZ526" s="682"/>
      <c r="TJA526" s="682"/>
      <c r="TJB526" s="682"/>
      <c r="TJC526" s="682"/>
      <c r="TJD526" s="682"/>
      <c r="TJE526" s="682"/>
      <c r="TJF526" s="682"/>
      <c r="TJG526" s="682"/>
      <c r="TJH526" s="682"/>
      <c r="TJI526" s="682"/>
      <c r="TJJ526" s="682"/>
      <c r="TJK526" s="682"/>
      <c r="TJL526" s="682"/>
      <c r="TJM526" s="682"/>
      <c r="TJN526" s="682"/>
      <c r="TJO526" s="682"/>
      <c r="TJP526" s="682"/>
      <c r="TJQ526" s="682"/>
      <c r="TJR526" s="682"/>
      <c r="TJS526" s="682"/>
      <c r="TJT526" s="682"/>
      <c r="TJU526" s="682"/>
      <c r="TJV526" s="682"/>
      <c r="TJW526" s="682"/>
      <c r="TJX526" s="682"/>
      <c r="TJY526" s="682"/>
      <c r="TJZ526" s="682"/>
      <c r="TKA526" s="682"/>
      <c r="TKB526" s="682"/>
      <c r="TKC526" s="682"/>
      <c r="TKD526" s="682"/>
      <c r="TKE526" s="682"/>
      <c r="TKF526" s="682"/>
      <c r="TKG526" s="682"/>
      <c r="TKH526" s="682"/>
      <c r="TKI526" s="682"/>
      <c r="TKJ526" s="682"/>
      <c r="TKK526" s="682"/>
      <c r="TKL526" s="682"/>
      <c r="TKM526" s="682"/>
      <c r="TKN526" s="682"/>
      <c r="TKO526" s="682"/>
      <c r="TKP526" s="682"/>
      <c r="TKQ526" s="682"/>
      <c r="TKR526" s="682"/>
      <c r="TKS526" s="682"/>
      <c r="TKT526" s="682"/>
      <c r="TKU526" s="682"/>
      <c r="TKV526" s="682"/>
      <c r="TKW526" s="682"/>
      <c r="TKX526" s="682"/>
      <c r="TKY526" s="682"/>
      <c r="TKZ526" s="682"/>
      <c r="TLA526" s="682"/>
      <c r="TLB526" s="682"/>
      <c r="TLC526" s="682"/>
      <c r="TLD526" s="682"/>
      <c r="TLE526" s="682"/>
      <c r="TLF526" s="682"/>
      <c r="TLG526" s="682"/>
      <c r="TLH526" s="682"/>
      <c r="TLI526" s="682"/>
      <c r="TLJ526" s="682"/>
      <c r="TLK526" s="682"/>
      <c r="TLL526" s="682"/>
      <c r="TLM526" s="682"/>
      <c r="TLN526" s="682"/>
      <c r="TLO526" s="682"/>
      <c r="TLP526" s="682"/>
      <c r="TLQ526" s="682"/>
      <c r="TLR526" s="682"/>
      <c r="TLS526" s="682"/>
      <c r="TLT526" s="682"/>
      <c r="TLU526" s="682"/>
      <c r="TLV526" s="682"/>
      <c r="TLW526" s="682"/>
      <c r="TLX526" s="682"/>
      <c r="TLY526" s="682"/>
      <c r="TLZ526" s="682"/>
      <c r="TMA526" s="682"/>
      <c r="TMB526" s="682"/>
      <c r="TMC526" s="682"/>
      <c r="TMD526" s="682"/>
      <c r="TME526" s="682"/>
      <c r="TMF526" s="682"/>
      <c r="TMG526" s="682"/>
      <c r="TMH526" s="682"/>
      <c r="TMI526" s="682"/>
      <c r="TMJ526" s="682"/>
      <c r="TMK526" s="682"/>
      <c r="TML526" s="682"/>
      <c r="TMM526" s="682"/>
      <c r="TMN526" s="682"/>
      <c r="TMO526" s="682"/>
      <c r="TMP526" s="682"/>
      <c r="TMQ526" s="682"/>
      <c r="TMR526" s="682"/>
      <c r="TMS526" s="682"/>
      <c r="TMT526" s="682"/>
      <c r="TMU526" s="682"/>
      <c r="TMV526" s="682"/>
      <c r="TMW526" s="682"/>
      <c r="TMX526" s="682"/>
      <c r="TMY526" s="682"/>
      <c r="TMZ526" s="682"/>
      <c r="TNA526" s="682"/>
      <c r="TNB526" s="682"/>
      <c r="TNC526" s="682"/>
      <c r="TND526" s="682"/>
      <c r="TNE526" s="682"/>
      <c r="TNF526" s="682"/>
      <c r="TNG526" s="682"/>
      <c r="TNH526" s="682"/>
      <c r="TNI526" s="682"/>
      <c r="TNJ526" s="682"/>
      <c r="TNK526" s="682"/>
      <c r="TNL526" s="682"/>
      <c r="TNM526" s="682"/>
      <c r="TNN526" s="682"/>
      <c r="TNO526" s="682"/>
      <c r="TNP526" s="682"/>
      <c r="TNQ526" s="682"/>
      <c r="TNR526" s="682"/>
      <c r="TNS526" s="682"/>
      <c r="TNT526" s="682"/>
      <c r="TNU526" s="682"/>
      <c r="TNV526" s="682"/>
      <c r="TNW526" s="682"/>
      <c r="TNX526" s="682"/>
      <c r="TNY526" s="682"/>
      <c r="TNZ526" s="682"/>
      <c r="TOA526" s="682"/>
      <c r="TOB526" s="682"/>
      <c r="TOC526" s="682"/>
      <c r="TOD526" s="682"/>
      <c r="TOE526" s="682"/>
      <c r="TOF526" s="682"/>
      <c r="TOG526" s="682"/>
      <c r="TOH526" s="682"/>
      <c r="TOI526" s="682"/>
      <c r="TOJ526" s="682"/>
      <c r="TOK526" s="682"/>
      <c r="TOL526" s="682"/>
      <c r="TOM526" s="682"/>
      <c r="TON526" s="682"/>
      <c r="TOO526" s="682"/>
      <c r="TOP526" s="682"/>
      <c r="TOQ526" s="682"/>
      <c r="TOR526" s="682"/>
      <c r="TOS526" s="682"/>
      <c r="TOT526" s="682"/>
      <c r="TOU526" s="682"/>
      <c r="TOV526" s="682"/>
      <c r="TOW526" s="682"/>
      <c r="TOX526" s="682"/>
      <c r="TOY526" s="682"/>
      <c r="TOZ526" s="682"/>
      <c r="TPA526" s="682"/>
      <c r="TPB526" s="682"/>
      <c r="TPC526" s="682"/>
      <c r="TPD526" s="682"/>
      <c r="TPE526" s="682"/>
      <c r="TPF526" s="682"/>
      <c r="TPG526" s="682"/>
      <c r="TPH526" s="682"/>
      <c r="TPI526" s="682"/>
      <c r="TPJ526" s="682"/>
      <c r="TPK526" s="682"/>
      <c r="TPL526" s="682"/>
      <c r="TPM526" s="682"/>
      <c r="TPN526" s="682"/>
      <c r="TPO526" s="682"/>
      <c r="TPP526" s="682"/>
      <c r="TPQ526" s="682"/>
      <c r="TPR526" s="682"/>
      <c r="TPS526" s="682"/>
      <c r="TPT526" s="682"/>
      <c r="TPU526" s="682"/>
      <c r="TPV526" s="682"/>
      <c r="TPW526" s="682"/>
      <c r="TPX526" s="682"/>
      <c r="TPY526" s="682"/>
      <c r="TPZ526" s="682"/>
      <c r="TQA526" s="682"/>
      <c r="TQB526" s="682"/>
      <c r="TQC526" s="682"/>
      <c r="TQD526" s="682"/>
      <c r="TQE526" s="682"/>
      <c r="TQF526" s="682"/>
      <c r="TQG526" s="682"/>
      <c r="TQH526" s="682"/>
      <c r="TQI526" s="682"/>
      <c r="TQJ526" s="682"/>
      <c r="TQK526" s="682"/>
      <c r="TQL526" s="682"/>
      <c r="TQM526" s="682"/>
      <c r="TQN526" s="682"/>
      <c r="TQO526" s="682"/>
      <c r="TQP526" s="682"/>
      <c r="TQQ526" s="682"/>
      <c r="TQR526" s="682"/>
      <c r="TQS526" s="682"/>
      <c r="TQT526" s="682"/>
      <c r="TQU526" s="682"/>
      <c r="TQV526" s="682"/>
      <c r="TQW526" s="682"/>
      <c r="TQX526" s="682"/>
      <c r="TQY526" s="682"/>
      <c r="TQZ526" s="682"/>
      <c r="TRA526" s="682"/>
      <c r="TRB526" s="682"/>
      <c r="TRC526" s="682"/>
      <c r="TRD526" s="682"/>
      <c r="TRE526" s="682"/>
      <c r="TRF526" s="682"/>
      <c r="TRG526" s="682"/>
      <c r="TRH526" s="682"/>
      <c r="TRI526" s="682"/>
      <c r="TRJ526" s="682"/>
      <c r="TRK526" s="682"/>
      <c r="TRL526" s="682"/>
      <c r="TRM526" s="682"/>
      <c r="TRN526" s="682"/>
      <c r="TRO526" s="682"/>
      <c r="TRP526" s="682"/>
      <c r="TRQ526" s="682"/>
      <c r="TRR526" s="682"/>
      <c r="TRS526" s="682"/>
      <c r="TRT526" s="682"/>
      <c r="TRU526" s="682"/>
      <c r="TRV526" s="682"/>
      <c r="TRW526" s="682"/>
      <c r="TRX526" s="682"/>
      <c r="TRY526" s="682"/>
      <c r="TRZ526" s="682"/>
      <c r="TSA526" s="682"/>
      <c r="TSB526" s="682"/>
      <c r="TSC526" s="682"/>
      <c r="TSD526" s="682"/>
      <c r="TSE526" s="682"/>
      <c r="TSF526" s="682"/>
      <c r="TSG526" s="682"/>
      <c r="TSH526" s="682"/>
      <c r="TSI526" s="682"/>
      <c r="TSJ526" s="682"/>
      <c r="TSK526" s="682"/>
      <c r="TSL526" s="682"/>
      <c r="TSM526" s="682"/>
      <c r="TSN526" s="682"/>
      <c r="TSO526" s="682"/>
      <c r="TSP526" s="682"/>
      <c r="TSQ526" s="682"/>
      <c r="TSR526" s="682"/>
      <c r="TSS526" s="682"/>
      <c r="TST526" s="682"/>
      <c r="TSU526" s="682"/>
      <c r="TSV526" s="682"/>
      <c r="TSW526" s="682"/>
      <c r="TSX526" s="682"/>
      <c r="TSY526" s="682"/>
      <c r="TSZ526" s="682"/>
      <c r="TTA526" s="682"/>
      <c r="TTB526" s="682"/>
      <c r="TTC526" s="682"/>
      <c r="TTD526" s="682"/>
      <c r="TTE526" s="682"/>
      <c r="TTF526" s="682"/>
      <c r="TTG526" s="682"/>
      <c r="TTH526" s="682"/>
      <c r="TTI526" s="682"/>
      <c r="TTJ526" s="682"/>
      <c r="TTK526" s="682"/>
      <c r="TTL526" s="682"/>
      <c r="TTM526" s="682"/>
      <c r="TTN526" s="682"/>
      <c r="TTO526" s="682"/>
      <c r="TTP526" s="682"/>
      <c r="TTQ526" s="682"/>
      <c r="TTR526" s="682"/>
      <c r="TTS526" s="682"/>
      <c r="TTT526" s="682"/>
      <c r="TTU526" s="682"/>
      <c r="TTV526" s="682"/>
      <c r="TTW526" s="682"/>
      <c r="TTX526" s="682"/>
      <c r="TTY526" s="682"/>
      <c r="TTZ526" s="682"/>
      <c r="TUA526" s="682"/>
      <c r="TUB526" s="682"/>
      <c r="TUC526" s="682"/>
      <c r="TUD526" s="682"/>
      <c r="TUE526" s="682"/>
      <c r="TUF526" s="682"/>
      <c r="TUG526" s="682"/>
      <c r="TUH526" s="682"/>
      <c r="TUI526" s="682"/>
      <c r="TUJ526" s="682"/>
      <c r="TUK526" s="682"/>
      <c r="TUL526" s="682"/>
      <c r="TUM526" s="682"/>
      <c r="TUN526" s="682"/>
      <c r="TUO526" s="682"/>
      <c r="TUP526" s="682"/>
      <c r="TUQ526" s="682"/>
      <c r="TUR526" s="682"/>
      <c r="TUS526" s="682"/>
      <c r="TUT526" s="682"/>
      <c r="TUU526" s="682"/>
      <c r="TUV526" s="682"/>
      <c r="TUW526" s="682"/>
      <c r="TUX526" s="682"/>
      <c r="TUY526" s="682"/>
      <c r="TUZ526" s="682"/>
      <c r="TVA526" s="682"/>
      <c r="TVB526" s="682"/>
      <c r="TVC526" s="682"/>
      <c r="TVD526" s="682"/>
      <c r="TVE526" s="682"/>
      <c r="TVF526" s="682"/>
      <c r="TVG526" s="682"/>
      <c r="TVH526" s="682"/>
      <c r="TVI526" s="682"/>
      <c r="TVJ526" s="682"/>
      <c r="TVK526" s="682"/>
      <c r="TVL526" s="682"/>
      <c r="TVM526" s="682"/>
      <c r="TVN526" s="682"/>
      <c r="TVO526" s="682"/>
      <c r="TVP526" s="682"/>
      <c r="TVQ526" s="682"/>
      <c r="TVR526" s="682"/>
      <c r="TVS526" s="682"/>
      <c r="TVT526" s="682"/>
      <c r="TVU526" s="682"/>
      <c r="TVV526" s="682"/>
      <c r="TVW526" s="682"/>
      <c r="TVX526" s="682"/>
      <c r="TVY526" s="682"/>
      <c r="TVZ526" s="682"/>
      <c r="TWA526" s="682"/>
      <c r="TWB526" s="682"/>
      <c r="TWC526" s="682"/>
      <c r="TWD526" s="682"/>
      <c r="TWE526" s="682"/>
      <c r="TWF526" s="682"/>
      <c r="TWG526" s="682"/>
      <c r="TWH526" s="682"/>
      <c r="TWI526" s="682"/>
      <c r="TWJ526" s="682"/>
      <c r="TWK526" s="682"/>
      <c r="TWL526" s="682"/>
      <c r="TWM526" s="682"/>
      <c r="TWN526" s="682"/>
      <c r="TWO526" s="682"/>
      <c r="TWP526" s="682"/>
      <c r="TWQ526" s="682"/>
      <c r="TWR526" s="682"/>
      <c r="TWS526" s="682"/>
      <c r="TWT526" s="682"/>
      <c r="TWU526" s="682"/>
      <c r="TWV526" s="682"/>
      <c r="TWW526" s="682"/>
      <c r="TWX526" s="682"/>
      <c r="TWY526" s="682"/>
      <c r="TWZ526" s="682"/>
      <c r="TXA526" s="682"/>
      <c r="TXB526" s="682"/>
      <c r="TXC526" s="682"/>
      <c r="TXD526" s="682"/>
      <c r="TXE526" s="682"/>
      <c r="TXF526" s="682"/>
      <c r="TXG526" s="682"/>
      <c r="TXH526" s="682"/>
      <c r="TXI526" s="682"/>
      <c r="TXJ526" s="682"/>
      <c r="TXK526" s="682"/>
      <c r="TXL526" s="682"/>
      <c r="TXM526" s="682"/>
      <c r="TXN526" s="682"/>
      <c r="TXO526" s="682"/>
      <c r="TXP526" s="682"/>
      <c r="TXQ526" s="682"/>
      <c r="TXR526" s="682"/>
      <c r="TXS526" s="682"/>
      <c r="TXT526" s="682"/>
      <c r="TXU526" s="682"/>
      <c r="TXV526" s="682"/>
      <c r="TXW526" s="682"/>
      <c r="TXX526" s="682"/>
      <c r="TXY526" s="682"/>
      <c r="TXZ526" s="682"/>
      <c r="TYA526" s="682"/>
      <c r="TYB526" s="682"/>
      <c r="TYC526" s="682"/>
      <c r="TYD526" s="682"/>
      <c r="TYE526" s="682"/>
      <c r="TYF526" s="682"/>
      <c r="TYG526" s="682"/>
      <c r="TYH526" s="682"/>
      <c r="TYI526" s="682"/>
      <c r="TYJ526" s="682"/>
      <c r="TYK526" s="682"/>
      <c r="TYL526" s="682"/>
      <c r="TYM526" s="682"/>
      <c r="TYN526" s="682"/>
      <c r="TYO526" s="682"/>
      <c r="TYP526" s="682"/>
      <c r="TYQ526" s="682"/>
      <c r="TYR526" s="682"/>
      <c r="TYS526" s="682"/>
      <c r="TYT526" s="682"/>
      <c r="TYU526" s="682"/>
      <c r="TYV526" s="682"/>
      <c r="TYW526" s="682"/>
      <c r="TYX526" s="682"/>
      <c r="TYY526" s="682"/>
      <c r="TYZ526" s="682"/>
      <c r="TZA526" s="682"/>
      <c r="TZB526" s="682"/>
      <c r="TZC526" s="682"/>
      <c r="TZD526" s="682"/>
      <c r="TZE526" s="682"/>
      <c r="TZF526" s="682"/>
      <c r="TZG526" s="682"/>
      <c r="TZH526" s="682"/>
      <c r="TZI526" s="682"/>
      <c r="TZJ526" s="682"/>
      <c r="TZK526" s="682"/>
      <c r="TZL526" s="682"/>
      <c r="TZM526" s="682"/>
      <c r="TZN526" s="682"/>
      <c r="TZO526" s="682"/>
      <c r="TZP526" s="682"/>
      <c r="TZQ526" s="682"/>
      <c r="TZR526" s="682"/>
      <c r="TZS526" s="682"/>
      <c r="TZT526" s="682"/>
      <c r="TZU526" s="682"/>
      <c r="TZV526" s="682"/>
      <c r="TZW526" s="682"/>
      <c r="TZX526" s="682"/>
      <c r="TZY526" s="682"/>
      <c r="TZZ526" s="682"/>
      <c r="UAA526" s="682"/>
      <c r="UAB526" s="682"/>
      <c r="UAC526" s="682"/>
      <c r="UAD526" s="682"/>
      <c r="UAE526" s="682"/>
      <c r="UAF526" s="682"/>
      <c r="UAG526" s="682"/>
      <c r="UAH526" s="682"/>
      <c r="UAI526" s="682"/>
      <c r="UAJ526" s="682"/>
      <c r="UAK526" s="682"/>
      <c r="UAL526" s="682"/>
      <c r="UAM526" s="682"/>
      <c r="UAN526" s="682"/>
      <c r="UAO526" s="682"/>
      <c r="UAP526" s="682"/>
      <c r="UAQ526" s="682"/>
      <c r="UAR526" s="682"/>
      <c r="UAS526" s="682"/>
      <c r="UAT526" s="682"/>
      <c r="UAU526" s="682"/>
      <c r="UAV526" s="682"/>
      <c r="UAW526" s="682"/>
      <c r="UAX526" s="682"/>
      <c r="UAY526" s="682"/>
      <c r="UAZ526" s="682"/>
      <c r="UBA526" s="682"/>
      <c r="UBB526" s="682"/>
      <c r="UBC526" s="682"/>
      <c r="UBD526" s="682"/>
      <c r="UBE526" s="682"/>
      <c r="UBF526" s="682"/>
      <c r="UBG526" s="682"/>
      <c r="UBH526" s="682"/>
      <c r="UBI526" s="682"/>
      <c r="UBJ526" s="682"/>
      <c r="UBK526" s="682"/>
      <c r="UBL526" s="682"/>
      <c r="UBM526" s="682"/>
      <c r="UBN526" s="682"/>
      <c r="UBO526" s="682"/>
      <c r="UBP526" s="682"/>
      <c r="UBQ526" s="682"/>
      <c r="UBR526" s="682"/>
      <c r="UBS526" s="682"/>
      <c r="UBT526" s="682"/>
      <c r="UBU526" s="682"/>
      <c r="UBV526" s="682"/>
      <c r="UBW526" s="682"/>
      <c r="UBX526" s="682"/>
      <c r="UBY526" s="682"/>
      <c r="UBZ526" s="682"/>
      <c r="UCA526" s="682"/>
      <c r="UCB526" s="682"/>
      <c r="UCC526" s="682"/>
      <c r="UCD526" s="682"/>
      <c r="UCE526" s="682"/>
      <c r="UCF526" s="682"/>
      <c r="UCG526" s="682"/>
      <c r="UCH526" s="682"/>
      <c r="UCI526" s="682"/>
      <c r="UCJ526" s="682"/>
      <c r="UCK526" s="682"/>
      <c r="UCL526" s="682"/>
      <c r="UCM526" s="682"/>
      <c r="UCN526" s="682"/>
      <c r="UCO526" s="682"/>
      <c r="UCP526" s="682"/>
      <c r="UCQ526" s="682"/>
      <c r="UCR526" s="682"/>
      <c r="UCS526" s="682"/>
      <c r="UCT526" s="682"/>
      <c r="UCU526" s="682"/>
      <c r="UCV526" s="682"/>
      <c r="UCW526" s="682"/>
      <c r="UCX526" s="682"/>
      <c r="UCY526" s="682"/>
      <c r="UCZ526" s="682"/>
      <c r="UDA526" s="682"/>
      <c r="UDB526" s="682"/>
      <c r="UDC526" s="682"/>
      <c r="UDD526" s="682"/>
      <c r="UDE526" s="682"/>
      <c r="UDF526" s="682"/>
      <c r="UDG526" s="682"/>
      <c r="UDH526" s="682"/>
      <c r="UDI526" s="682"/>
      <c r="UDJ526" s="682"/>
      <c r="UDK526" s="682"/>
      <c r="UDL526" s="682"/>
      <c r="UDM526" s="682"/>
      <c r="UDN526" s="682"/>
      <c r="UDO526" s="682"/>
      <c r="UDP526" s="682"/>
      <c r="UDQ526" s="682"/>
      <c r="UDR526" s="682"/>
      <c r="UDS526" s="682"/>
      <c r="UDT526" s="682"/>
      <c r="UDU526" s="682"/>
      <c r="UDV526" s="682"/>
      <c r="UDW526" s="682"/>
      <c r="UDX526" s="682"/>
      <c r="UDY526" s="682"/>
      <c r="UDZ526" s="682"/>
      <c r="UEA526" s="682"/>
      <c r="UEB526" s="682"/>
      <c r="UEC526" s="682"/>
      <c r="UED526" s="682"/>
      <c r="UEE526" s="682"/>
      <c r="UEF526" s="682"/>
      <c r="UEG526" s="682"/>
      <c r="UEH526" s="682"/>
      <c r="UEI526" s="682"/>
      <c r="UEJ526" s="682"/>
      <c r="UEK526" s="682"/>
      <c r="UEL526" s="682"/>
      <c r="UEM526" s="682"/>
      <c r="UEN526" s="682"/>
      <c r="UEO526" s="682"/>
      <c r="UEP526" s="682"/>
      <c r="UEQ526" s="682"/>
      <c r="UER526" s="682"/>
      <c r="UES526" s="682"/>
      <c r="UET526" s="682"/>
      <c r="UEU526" s="682"/>
      <c r="UEV526" s="682"/>
      <c r="UEW526" s="682"/>
      <c r="UEX526" s="682"/>
      <c r="UEY526" s="682"/>
      <c r="UEZ526" s="682"/>
      <c r="UFA526" s="682"/>
      <c r="UFB526" s="682"/>
      <c r="UFC526" s="682"/>
      <c r="UFD526" s="682"/>
      <c r="UFE526" s="682"/>
      <c r="UFF526" s="682"/>
      <c r="UFG526" s="682"/>
      <c r="UFH526" s="682"/>
      <c r="UFI526" s="682"/>
      <c r="UFJ526" s="682"/>
      <c r="UFK526" s="682"/>
      <c r="UFL526" s="682"/>
      <c r="UFM526" s="682"/>
      <c r="UFN526" s="682"/>
      <c r="UFO526" s="682"/>
      <c r="UFP526" s="682"/>
      <c r="UFQ526" s="682"/>
      <c r="UFR526" s="682"/>
      <c r="UFS526" s="682"/>
      <c r="UFT526" s="682"/>
      <c r="UFU526" s="682"/>
      <c r="UFV526" s="682"/>
      <c r="UFW526" s="682"/>
      <c r="UFX526" s="682"/>
      <c r="UFY526" s="682"/>
      <c r="UFZ526" s="682"/>
      <c r="UGA526" s="682"/>
      <c r="UGB526" s="682"/>
      <c r="UGC526" s="682"/>
      <c r="UGD526" s="682"/>
      <c r="UGE526" s="682"/>
      <c r="UGF526" s="682"/>
      <c r="UGG526" s="682"/>
      <c r="UGH526" s="682"/>
      <c r="UGI526" s="682"/>
      <c r="UGJ526" s="682"/>
      <c r="UGK526" s="682"/>
      <c r="UGL526" s="682"/>
      <c r="UGM526" s="682"/>
      <c r="UGN526" s="682"/>
      <c r="UGO526" s="682"/>
      <c r="UGP526" s="682"/>
      <c r="UGQ526" s="682"/>
      <c r="UGR526" s="682"/>
      <c r="UGS526" s="682"/>
      <c r="UGT526" s="682"/>
      <c r="UGU526" s="682"/>
      <c r="UGV526" s="682"/>
      <c r="UGW526" s="682"/>
      <c r="UGX526" s="682"/>
      <c r="UGY526" s="682"/>
      <c r="UGZ526" s="682"/>
      <c r="UHA526" s="682"/>
      <c r="UHB526" s="682"/>
      <c r="UHC526" s="682"/>
      <c r="UHD526" s="682"/>
      <c r="UHE526" s="682"/>
      <c r="UHF526" s="682"/>
      <c r="UHG526" s="682"/>
      <c r="UHH526" s="682"/>
      <c r="UHI526" s="682"/>
      <c r="UHJ526" s="682"/>
      <c r="UHK526" s="682"/>
      <c r="UHL526" s="682"/>
      <c r="UHM526" s="682"/>
      <c r="UHN526" s="682"/>
      <c r="UHO526" s="682"/>
      <c r="UHP526" s="682"/>
      <c r="UHQ526" s="682"/>
      <c r="UHR526" s="682"/>
      <c r="UHS526" s="682"/>
      <c r="UHT526" s="682"/>
      <c r="UHU526" s="682"/>
      <c r="UHV526" s="682"/>
      <c r="UHW526" s="682"/>
      <c r="UHX526" s="682"/>
      <c r="UHY526" s="682"/>
      <c r="UHZ526" s="682"/>
      <c r="UIA526" s="682"/>
      <c r="UIB526" s="682"/>
      <c r="UIC526" s="682"/>
      <c r="UID526" s="682"/>
      <c r="UIE526" s="682"/>
      <c r="UIF526" s="682"/>
      <c r="UIG526" s="682"/>
      <c r="UIH526" s="682"/>
      <c r="UII526" s="682"/>
      <c r="UIJ526" s="682"/>
      <c r="UIK526" s="682"/>
      <c r="UIL526" s="682"/>
      <c r="UIM526" s="682"/>
      <c r="UIN526" s="682"/>
      <c r="UIO526" s="682"/>
      <c r="UIP526" s="682"/>
      <c r="UIQ526" s="682"/>
      <c r="UIR526" s="682"/>
      <c r="UIS526" s="682"/>
      <c r="UIT526" s="682"/>
      <c r="UIU526" s="682"/>
      <c r="UIV526" s="682"/>
      <c r="UIW526" s="682"/>
      <c r="UIX526" s="682"/>
      <c r="UIY526" s="682"/>
      <c r="UIZ526" s="682"/>
      <c r="UJA526" s="682"/>
      <c r="UJB526" s="682"/>
      <c r="UJC526" s="682"/>
      <c r="UJD526" s="682"/>
      <c r="UJE526" s="682"/>
      <c r="UJF526" s="682"/>
      <c r="UJG526" s="682"/>
      <c r="UJH526" s="682"/>
      <c r="UJI526" s="682"/>
      <c r="UJJ526" s="682"/>
      <c r="UJK526" s="682"/>
      <c r="UJL526" s="682"/>
      <c r="UJM526" s="682"/>
      <c r="UJN526" s="682"/>
      <c r="UJO526" s="682"/>
      <c r="UJP526" s="682"/>
      <c r="UJQ526" s="682"/>
      <c r="UJR526" s="682"/>
      <c r="UJS526" s="682"/>
      <c r="UJT526" s="682"/>
      <c r="UJU526" s="682"/>
      <c r="UJV526" s="682"/>
      <c r="UJW526" s="682"/>
      <c r="UJX526" s="682"/>
      <c r="UJY526" s="682"/>
      <c r="UJZ526" s="682"/>
      <c r="UKA526" s="682"/>
      <c r="UKB526" s="682"/>
      <c r="UKC526" s="682"/>
      <c r="UKD526" s="682"/>
      <c r="UKE526" s="682"/>
      <c r="UKF526" s="682"/>
      <c r="UKG526" s="682"/>
      <c r="UKH526" s="682"/>
      <c r="UKI526" s="682"/>
      <c r="UKJ526" s="682"/>
      <c r="UKK526" s="682"/>
      <c r="UKL526" s="682"/>
      <c r="UKM526" s="682"/>
      <c r="UKN526" s="682"/>
      <c r="UKO526" s="682"/>
      <c r="UKP526" s="682"/>
      <c r="UKQ526" s="682"/>
      <c r="UKR526" s="682"/>
      <c r="UKS526" s="682"/>
      <c r="UKT526" s="682"/>
      <c r="UKU526" s="682"/>
      <c r="UKV526" s="682"/>
      <c r="UKW526" s="682"/>
      <c r="UKX526" s="682"/>
      <c r="UKY526" s="682"/>
      <c r="UKZ526" s="682"/>
      <c r="ULA526" s="682"/>
      <c r="ULB526" s="682"/>
      <c r="ULC526" s="682"/>
      <c r="ULD526" s="682"/>
      <c r="ULE526" s="682"/>
      <c r="ULF526" s="682"/>
      <c r="ULG526" s="682"/>
      <c r="ULH526" s="682"/>
      <c r="ULI526" s="682"/>
      <c r="ULJ526" s="682"/>
      <c r="ULK526" s="682"/>
      <c r="ULL526" s="682"/>
      <c r="ULM526" s="682"/>
      <c r="ULN526" s="682"/>
      <c r="ULO526" s="682"/>
      <c r="ULP526" s="682"/>
      <c r="ULQ526" s="682"/>
      <c r="ULR526" s="682"/>
      <c r="ULS526" s="682"/>
      <c r="ULT526" s="682"/>
      <c r="ULU526" s="682"/>
      <c r="ULV526" s="682"/>
      <c r="ULW526" s="682"/>
      <c r="ULX526" s="682"/>
      <c r="ULY526" s="682"/>
      <c r="ULZ526" s="682"/>
      <c r="UMA526" s="682"/>
      <c r="UMB526" s="682"/>
      <c r="UMC526" s="682"/>
      <c r="UMD526" s="682"/>
      <c r="UME526" s="682"/>
      <c r="UMF526" s="682"/>
      <c r="UMG526" s="682"/>
      <c r="UMH526" s="682"/>
      <c r="UMI526" s="682"/>
      <c r="UMJ526" s="682"/>
      <c r="UMK526" s="682"/>
      <c r="UML526" s="682"/>
      <c r="UMM526" s="682"/>
      <c r="UMN526" s="682"/>
      <c r="UMO526" s="682"/>
      <c r="UMP526" s="682"/>
      <c r="UMQ526" s="682"/>
      <c r="UMR526" s="682"/>
      <c r="UMS526" s="682"/>
      <c r="UMT526" s="682"/>
      <c r="UMU526" s="682"/>
      <c r="UMV526" s="682"/>
      <c r="UMW526" s="682"/>
      <c r="UMX526" s="682"/>
      <c r="UMY526" s="682"/>
      <c r="UMZ526" s="682"/>
      <c r="UNA526" s="682"/>
      <c r="UNB526" s="682"/>
      <c r="UNC526" s="682"/>
      <c r="UND526" s="682"/>
      <c r="UNE526" s="682"/>
      <c r="UNF526" s="682"/>
      <c r="UNG526" s="682"/>
      <c r="UNH526" s="682"/>
      <c r="UNI526" s="682"/>
      <c r="UNJ526" s="682"/>
      <c r="UNK526" s="682"/>
      <c r="UNL526" s="682"/>
      <c r="UNM526" s="682"/>
      <c r="UNN526" s="682"/>
      <c r="UNO526" s="682"/>
      <c r="UNP526" s="682"/>
      <c r="UNQ526" s="682"/>
      <c r="UNR526" s="682"/>
      <c r="UNS526" s="682"/>
      <c r="UNT526" s="682"/>
      <c r="UNU526" s="682"/>
      <c r="UNV526" s="682"/>
      <c r="UNW526" s="682"/>
      <c r="UNX526" s="682"/>
      <c r="UNY526" s="682"/>
      <c r="UNZ526" s="682"/>
      <c r="UOA526" s="682"/>
      <c r="UOB526" s="682"/>
      <c r="UOC526" s="682"/>
      <c r="UOD526" s="682"/>
      <c r="UOE526" s="682"/>
      <c r="UOF526" s="682"/>
      <c r="UOG526" s="682"/>
      <c r="UOH526" s="682"/>
      <c r="UOI526" s="682"/>
      <c r="UOJ526" s="682"/>
      <c r="UOK526" s="682"/>
      <c r="UOL526" s="682"/>
      <c r="UOM526" s="682"/>
      <c r="UON526" s="682"/>
      <c r="UOO526" s="682"/>
      <c r="UOP526" s="682"/>
      <c r="UOQ526" s="682"/>
      <c r="UOR526" s="682"/>
      <c r="UOS526" s="682"/>
      <c r="UOT526" s="682"/>
      <c r="UOU526" s="682"/>
      <c r="UOV526" s="682"/>
      <c r="UOW526" s="682"/>
      <c r="UOX526" s="682"/>
      <c r="UOY526" s="682"/>
      <c r="UOZ526" s="682"/>
      <c r="UPA526" s="682"/>
      <c r="UPB526" s="682"/>
      <c r="UPC526" s="682"/>
      <c r="UPD526" s="682"/>
      <c r="UPE526" s="682"/>
      <c r="UPF526" s="682"/>
      <c r="UPG526" s="682"/>
      <c r="UPH526" s="682"/>
      <c r="UPI526" s="682"/>
      <c r="UPJ526" s="682"/>
      <c r="UPK526" s="682"/>
      <c r="UPL526" s="682"/>
      <c r="UPM526" s="682"/>
      <c r="UPN526" s="682"/>
      <c r="UPO526" s="682"/>
      <c r="UPP526" s="682"/>
      <c r="UPQ526" s="682"/>
      <c r="UPR526" s="682"/>
      <c r="UPS526" s="682"/>
      <c r="UPT526" s="682"/>
      <c r="UPU526" s="682"/>
      <c r="UPV526" s="682"/>
      <c r="UPW526" s="682"/>
      <c r="UPX526" s="682"/>
      <c r="UPY526" s="682"/>
      <c r="UPZ526" s="682"/>
      <c r="UQA526" s="682"/>
      <c r="UQB526" s="682"/>
      <c r="UQC526" s="682"/>
      <c r="UQD526" s="682"/>
      <c r="UQE526" s="682"/>
      <c r="UQF526" s="682"/>
      <c r="UQG526" s="682"/>
      <c r="UQH526" s="682"/>
      <c r="UQI526" s="682"/>
      <c r="UQJ526" s="682"/>
      <c r="UQK526" s="682"/>
      <c r="UQL526" s="682"/>
      <c r="UQM526" s="682"/>
      <c r="UQN526" s="682"/>
      <c r="UQO526" s="682"/>
      <c r="UQP526" s="682"/>
      <c r="UQQ526" s="682"/>
      <c r="UQR526" s="682"/>
      <c r="UQS526" s="682"/>
      <c r="UQT526" s="682"/>
      <c r="UQU526" s="682"/>
      <c r="UQV526" s="682"/>
      <c r="UQW526" s="682"/>
      <c r="UQX526" s="682"/>
      <c r="UQY526" s="682"/>
      <c r="UQZ526" s="682"/>
      <c r="URA526" s="682"/>
      <c r="URB526" s="682"/>
      <c r="URC526" s="682"/>
      <c r="URD526" s="682"/>
      <c r="URE526" s="682"/>
      <c r="URF526" s="682"/>
      <c r="URG526" s="682"/>
      <c r="URH526" s="682"/>
      <c r="URI526" s="682"/>
      <c r="URJ526" s="682"/>
      <c r="URK526" s="682"/>
      <c r="URL526" s="682"/>
      <c r="URM526" s="682"/>
      <c r="URN526" s="682"/>
      <c r="URO526" s="682"/>
      <c r="URP526" s="682"/>
      <c r="URQ526" s="682"/>
      <c r="URR526" s="682"/>
      <c r="URS526" s="682"/>
      <c r="URT526" s="682"/>
      <c r="URU526" s="682"/>
      <c r="URV526" s="682"/>
      <c r="URW526" s="682"/>
      <c r="URX526" s="682"/>
      <c r="URY526" s="682"/>
      <c r="URZ526" s="682"/>
      <c r="USA526" s="682"/>
      <c r="USB526" s="682"/>
      <c r="USC526" s="682"/>
      <c r="USD526" s="682"/>
      <c r="USE526" s="682"/>
      <c r="USF526" s="682"/>
      <c r="USG526" s="682"/>
      <c r="USH526" s="682"/>
      <c r="USI526" s="682"/>
      <c r="USJ526" s="682"/>
      <c r="USK526" s="682"/>
      <c r="USL526" s="682"/>
      <c r="USM526" s="682"/>
      <c r="USN526" s="682"/>
      <c r="USO526" s="682"/>
      <c r="USP526" s="682"/>
      <c r="USQ526" s="682"/>
      <c r="USR526" s="682"/>
      <c r="USS526" s="682"/>
      <c r="UST526" s="682"/>
      <c r="USU526" s="682"/>
      <c r="USV526" s="682"/>
      <c r="USW526" s="682"/>
      <c r="USX526" s="682"/>
      <c r="USY526" s="682"/>
      <c r="USZ526" s="682"/>
      <c r="UTA526" s="682"/>
      <c r="UTB526" s="682"/>
      <c r="UTC526" s="682"/>
      <c r="UTD526" s="682"/>
      <c r="UTE526" s="682"/>
      <c r="UTF526" s="682"/>
      <c r="UTG526" s="682"/>
      <c r="UTH526" s="682"/>
      <c r="UTI526" s="682"/>
      <c r="UTJ526" s="682"/>
      <c r="UTK526" s="682"/>
      <c r="UTL526" s="682"/>
      <c r="UTM526" s="682"/>
      <c r="UTN526" s="682"/>
      <c r="UTO526" s="682"/>
      <c r="UTP526" s="682"/>
      <c r="UTQ526" s="682"/>
      <c r="UTR526" s="682"/>
      <c r="UTS526" s="682"/>
      <c r="UTT526" s="682"/>
      <c r="UTU526" s="682"/>
      <c r="UTV526" s="682"/>
      <c r="UTW526" s="682"/>
      <c r="UTX526" s="682"/>
      <c r="UTY526" s="682"/>
      <c r="UTZ526" s="682"/>
      <c r="UUA526" s="682"/>
      <c r="UUB526" s="682"/>
      <c r="UUC526" s="682"/>
      <c r="UUD526" s="682"/>
      <c r="UUE526" s="682"/>
      <c r="UUF526" s="682"/>
      <c r="UUG526" s="682"/>
      <c r="UUH526" s="682"/>
      <c r="UUI526" s="682"/>
      <c r="UUJ526" s="682"/>
      <c r="UUK526" s="682"/>
      <c r="UUL526" s="682"/>
      <c r="UUM526" s="682"/>
      <c r="UUN526" s="682"/>
      <c r="UUO526" s="682"/>
      <c r="UUP526" s="682"/>
      <c r="UUQ526" s="682"/>
      <c r="UUR526" s="682"/>
      <c r="UUS526" s="682"/>
      <c r="UUT526" s="682"/>
      <c r="UUU526" s="682"/>
      <c r="UUV526" s="682"/>
      <c r="UUW526" s="682"/>
      <c r="UUX526" s="682"/>
      <c r="UUY526" s="682"/>
      <c r="UUZ526" s="682"/>
      <c r="UVA526" s="682"/>
      <c r="UVB526" s="682"/>
      <c r="UVC526" s="682"/>
      <c r="UVD526" s="682"/>
      <c r="UVE526" s="682"/>
      <c r="UVF526" s="682"/>
      <c r="UVG526" s="682"/>
      <c r="UVH526" s="682"/>
      <c r="UVI526" s="682"/>
      <c r="UVJ526" s="682"/>
      <c r="UVK526" s="682"/>
      <c r="UVL526" s="682"/>
      <c r="UVM526" s="682"/>
      <c r="UVN526" s="682"/>
      <c r="UVO526" s="682"/>
      <c r="UVP526" s="682"/>
      <c r="UVQ526" s="682"/>
      <c r="UVR526" s="682"/>
      <c r="UVS526" s="682"/>
      <c r="UVT526" s="682"/>
      <c r="UVU526" s="682"/>
      <c r="UVV526" s="682"/>
      <c r="UVW526" s="682"/>
      <c r="UVX526" s="682"/>
      <c r="UVY526" s="682"/>
      <c r="UVZ526" s="682"/>
      <c r="UWA526" s="682"/>
      <c r="UWB526" s="682"/>
      <c r="UWC526" s="682"/>
      <c r="UWD526" s="682"/>
      <c r="UWE526" s="682"/>
      <c r="UWF526" s="682"/>
      <c r="UWG526" s="682"/>
      <c r="UWH526" s="682"/>
      <c r="UWI526" s="682"/>
      <c r="UWJ526" s="682"/>
      <c r="UWK526" s="682"/>
      <c r="UWL526" s="682"/>
      <c r="UWM526" s="682"/>
      <c r="UWN526" s="682"/>
      <c r="UWO526" s="682"/>
      <c r="UWP526" s="682"/>
      <c r="UWQ526" s="682"/>
      <c r="UWR526" s="682"/>
      <c r="UWS526" s="682"/>
      <c r="UWT526" s="682"/>
      <c r="UWU526" s="682"/>
      <c r="UWV526" s="682"/>
      <c r="UWW526" s="682"/>
      <c r="UWX526" s="682"/>
      <c r="UWY526" s="682"/>
      <c r="UWZ526" s="682"/>
      <c r="UXA526" s="682"/>
      <c r="UXB526" s="682"/>
      <c r="UXC526" s="682"/>
      <c r="UXD526" s="682"/>
      <c r="UXE526" s="682"/>
      <c r="UXF526" s="682"/>
      <c r="UXG526" s="682"/>
      <c r="UXH526" s="682"/>
      <c r="UXI526" s="682"/>
      <c r="UXJ526" s="682"/>
      <c r="UXK526" s="682"/>
      <c r="UXL526" s="682"/>
      <c r="UXM526" s="682"/>
      <c r="UXN526" s="682"/>
      <c r="UXO526" s="682"/>
      <c r="UXP526" s="682"/>
      <c r="UXQ526" s="682"/>
      <c r="UXR526" s="682"/>
      <c r="UXS526" s="682"/>
      <c r="UXT526" s="682"/>
      <c r="UXU526" s="682"/>
      <c r="UXV526" s="682"/>
      <c r="UXW526" s="682"/>
      <c r="UXX526" s="682"/>
      <c r="UXY526" s="682"/>
      <c r="UXZ526" s="682"/>
      <c r="UYA526" s="682"/>
      <c r="UYB526" s="682"/>
      <c r="UYC526" s="682"/>
      <c r="UYD526" s="682"/>
      <c r="UYE526" s="682"/>
      <c r="UYF526" s="682"/>
      <c r="UYG526" s="682"/>
      <c r="UYH526" s="682"/>
      <c r="UYI526" s="682"/>
      <c r="UYJ526" s="682"/>
      <c r="UYK526" s="682"/>
      <c r="UYL526" s="682"/>
      <c r="UYM526" s="682"/>
      <c r="UYN526" s="682"/>
      <c r="UYO526" s="682"/>
      <c r="UYP526" s="682"/>
      <c r="UYQ526" s="682"/>
      <c r="UYR526" s="682"/>
      <c r="UYS526" s="682"/>
      <c r="UYT526" s="682"/>
      <c r="UYU526" s="682"/>
      <c r="UYV526" s="682"/>
      <c r="UYW526" s="682"/>
      <c r="UYX526" s="682"/>
      <c r="UYY526" s="682"/>
      <c r="UYZ526" s="682"/>
      <c r="UZA526" s="682"/>
      <c r="UZB526" s="682"/>
      <c r="UZC526" s="682"/>
      <c r="UZD526" s="682"/>
      <c r="UZE526" s="682"/>
      <c r="UZF526" s="682"/>
      <c r="UZG526" s="682"/>
      <c r="UZH526" s="682"/>
      <c r="UZI526" s="682"/>
      <c r="UZJ526" s="682"/>
      <c r="UZK526" s="682"/>
      <c r="UZL526" s="682"/>
      <c r="UZM526" s="682"/>
      <c r="UZN526" s="682"/>
      <c r="UZO526" s="682"/>
      <c r="UZP526" s="682"/>
      <c r="UZQ526" s="682"/>
      <c r="UZR526" s="682"/>
      <c r="UZS526" s="682"/>
      <c r="UZT526" s="682"/>
      <c r="UZU526" s="682"/>
      <c r="UZV526" s="682"/>
      <c r="UZW526" s="682"/>
      <c r="UZX526" s="682"/>
      <c r="UZY526" s="682"/>
      <c r="UZZ526" s="682"/>
      <c r="VAA526" s="682"/>
      <c r="VAB526" s="682"/>
      <c r="VAC526" s="682"/>
      <c r="VAD526" s="682"/>
      <c r="VAE526" s="682"/>
      <c r="VAF526" s="682"/>
      <c r="VAG526" s="682"/>
      <c r="VAH526" s="682"/>
      <c r="VAI526" s="682"/>
      <c r="VAJ526" s="682"/>
      <c r="VAK526" s="682"/>
      <c r="VAL526" s="682"/>
      <c r="VAM526" s="682"/>
      <c r="VAN526" s="682"/>
      <c r="VAO526" s="682"/>
      <c r="VAP526" s="682"/>
      <c r="VAQ526" s="682"/>
      <c r="VAR526" s="682"/>
      <c r="VAS526" s="682"/>
      <c r="VAT526" s="682"/>
      <c r="VAU526" s="682"/>
      <c r="VAV526" s="682"/>
      <c r="VAW526" s="682"/>
      <c r="VAX526" s="682"/>
      <c r="VAY526" s="682"/>
      <c r="VAZ526" s="682"/>
      <c r="VBA526" s="682"/>
      <c r="VBB526" s="682"/>
      <c r="VBC526" s="682"/>
      <c r="VBD526" s="682"/>
      <c r="VBE526" s="682"/>
      <c r="VBF526" s="682"/>
      <c r="VBG526" s="682"/>
      <c r="VBH526" s="682"/>
      <c r="VBI526" s="682"/>
      <c r="VBJ526" s="682"/>
      <c r="VBK526" s="682"/>
      <c r="VBL526" s="682"/>
      <c r="VBM526" s="682"/>
      <c r="VBN526" s="682"/>
      <c r="VBO526" s="682"/>
      <c r="VBP526" s="682"/>
      <c r="VBQ526" s="682"/>
      <c r="VBR526" s="682"/>
      <c r="VBS526" s="682"/>
      <c r="VBT526" s="682"/>
      <c r="VBU526" s="682"/>
      <c r="VBV526" s="682"/>
      <c r="VBW526" s="682"/>
      <c r="VBX526" s="682"/>
      <c r="VBY526" s="682"/>
      <c r="VBZ526" s="682"/>
      <c r="VCA526" s="682"/>
      <c r="VCB526" s="682"/>
      <c r="VCC526" s="682"/>
      <c r="VCD526" s="682"/>
      <c r="VCE526" s="682"/>
      <c r="VCF526" s="682"/>
      <c r="VCG526" s="682"/>
      <c r="VCH526" s="682"/>
      <c r="VCI526" s="682"/>
      <c r="VCJ526" s="682"/>
      <c r="VCK526" s="682"/>
      <c r="VCL526" s="682"/>
      <c r="VCM526" s="682"/>
      <c r="VCN526" s="682"/>
      <c r="VCO526" s="682"/>
      <c r="VCP526" s="682"/>
      <c r="VCQ526" s="682"/>
      <c r="VCR526" s="682"/>
      <c r="VCS526" s="682"/>
      <c r="VCT526" s="682"/>
      <c r="VCU526" s="682"/>
      <c r="VCV526" s="682"/>
      <c r="VCW526" s="682"/>
      <c r="VCX526" s="682"/>
      <c r="VCY526" s="682"/>
      <c r="VCZ526" s="682"/>
      <c r="VDA526" s="682"/>
      <c r="VDB526" s="682"/>
      <c r="VDC526" s="682"/>
      <c r="VDD526" s="682"/>
      <c r="VDE526" s="682"/>
      <c r="VDF526" s="682"/>
      <c r="VDG526" s="682"/>
      <c r="VDH526" s="682"/>
      <c r="VDI526" s="682"/>
      <c r="VDJ526" s="682"/>
      <c r="VDK526" s="682"/>
      <c r="VDL526" s="682"/>
      <c r="VDM526" s="682"/>
      <c r="VDN526" s="682"/>
      <c r="VDO526" s="682"/>
      <c r="VDP526" s="682"/>
      <c r="VDQ526" s="682"/>
      <c r="VDR526" s="682"/>
      <c r="VDS526" s="682"/>
      <c r="VDT526" s="682"/>
      <c r="VDU526" s="682"/>
      <c r="VDV526" s="682"/>
      <c r="VDW526" s="682"/>
      <c r="VDX526" s="682"/>
      <c r="VDY526" s="682"/>
      <c r="VDZ526" s="682"/>
      <c r="VEA526" s="682"/>
      <c r="VEB526" s="682"/>
      <c r="VEC526" s="682"/>
      <c r="VED526" s="682"/>
      <c r="VEE526" s="682"/>
      <c r="VEF526" s="682"/>
      <c r="VEG526" s="682"/>
      <c r="VEH526" s="682"/>
      <c r="VEI526" s="682"/>
      <c r="VEJ526" s="682"/>
      <c r="VEK526" s="682"/>
      <c r="VEL526" s="682"/>
      <c r="VEM526" s="682"/>
      <c r="VEN526" s="682"/>
      <c r="VEO526" s="682"/>
      <c r="VEP526" s="682"/>
      <c r="VEQ526" s="682"/>
      <c r="VER526" s="682"/>
      <c r="VES526" s="682"/>
      <c r="VET526" s="682"/>
      <c r="VEU526" s="682"/>
      <c r="VEV526" s="682"/>
      <c r="VEW526" s="682"/>
      <c r="VEX526" s="682"/>
      <c r="VEY526" s="682"/>
      <c r="VEZ526" s="682"/>
      <c r="VFA526" s="682"/>
      <c r="VFB526" s="682"/>
      <c r="VFC526" s="682"/>
      <c r="VFD526" s="682"/>
      <c r="VFE526" s="682"/>
      <c r="VFF526" s="682"/>
      <c r="VFG526" s="682"/>
      <c r="VFH526" s="682"/>
      <c r="VFI526" s="682"/>
      <c r="VFJ526" s="682"/>
      <c r="VFK526" s="682"/>
      <c r="VFL526" s="682"/>
      <c r="VFM526" s="682"/>
      <c r="VFN526" s="682"/>
      <c r="VFO526" s="682"/>
      <c r="VFP526" s="682"/>
      <c r="VFQ526" s="682"/>
      <c r="VFR526" s="682"/>
      <c r="VFS526" s="682"/>
      <c r="VFT526" s="682"/>
      <c r="VFU526" s="682"/>
      <c r="VFV526" s="682"/>
      <c r="VFW526" s="682"/>
      <c r="VFX526" s="682"/>
      <c r="VFY526" s="682"/>
      <c r="VFZ526" s="682"/>
      <c r="VGA526" s="682"/>
      <c r="VGB526" s="682"/>
      <c r="VGC526" s="682"/>
      <c r="VGD526" s="682"/>
      <c r="VGE526" s="682"/>
      <c r="VGF526" s="682"/>
      <c r="VGG526" s="682"/>
      <c r="VGH526" s="682"/>
      <c r="VGI526" s="682"/>
      <c r="VGJ526" s="682"/>
      <c r="VGK526" s="682"/>
      <c r="VGL526" s="682"/>
      <c r="VGM526" s="682"/>
      <c r="VGN526" s="682"/>
      <c r="VGO526" s="682"/>
      <c r="VGP526" s="682"/>
      <c r="VGQ526" s="682"/>
      <c r="VGR526" s="682"/>
      <c r="VGS526" s="682"/>
      <c r="VGT526" s="682"/>
      <c r="VGU526" s="682"/>
      <c r="VGV526" s="682"/>
      <c r="VGW526" s="682"/>
      <c r="VGX526" s="682"/>
      <c r="VGY526" s="682"/>
      <c r="VGZ526" s="682"/>
      <c r="VHA526" s="682"/>
      <c r="VHB526" s="682"/>
      <c r="VHC526" s="682"/>
      <c r="VHD526" s="682"/>
      <c r="VHE526" s="682"/>
      <c r="VHF526" s="682"/>
      <c r="VHG526" s="682"/>
      <c r="VHH526" s="682"/>
      <c r="VHI526" s="682"/>
      <c r="VHJ526" s="682"/>
      <c r="VHK526" s="682"/>
      <c r="VHL526" s="682"/>
      <c r="VHM526" s="682"/>
      <c r="VHN526" s="682"/>
      <c r="VHO526" s="682"/>
      <c r="VHP526" s="682"/>
      <c r="VHQ526" s="682"/>
      <c r="VHR526" s="682"/>
      <c r="VHS526" s="682"/>
      <c r="VHT526" s="682"/>
      <c r="VHU526" s="682"/>
      <c r="VHV526" s="682"/>
      <c r="VHW526" s="682"/>
      <c r="VHX526" s="682"/>
      <c r="VHY526" s="682"/>
      <c r="VHZ526" s="682"/>
      <c r="VIA526" s="682"/>
      <c r="VIB526" s="682"/>
      <c r="VIC526" s="682"/>
      <c r="VID526" s="682"/>
      <c r="VIE526" s="682"/>
      <c r="VIF526" s="682"/>
      <c r="VIG526" s="682"/>
      <c r="VIH526" s="682"/>
      <c r="VII526" s="682"/>
      <c r="VIJ526" s="682"/>
      <c r="VIK526" s="682"/>
      <c r="VIL526" s="682"/>
      <c r="VIM526" s="682"/>
      <c r="VIN526" s="682"/>
      <c r="VIO526" s="682"/>
      <c r="VIP526" s="682"/>
      <c r="VIQ526" s="682"/>
      <c r="VIR526" s="682"/>
      <c r="VIS526" s="682"/>
      <c r="VIT526" s="682"/>
      <c r="VIU526" s="682"/>
      <c r="VIV526" s="682"/>
      <c r="VIW526" s="682"/>
      <c r="VIX526" s="682"/>
      <c r="VIY526" s="682"/>
      <c r="VIZ526" s="682"/>
      <c r="VJA526" s="682"/>
      <c r="VJB526" s="682"/>
      <c r="VJC526" s="682"/>
      <c r="VJD526" s="682"/>
      <c r="VJE526" s="682"/>
      <c r="VJF526" s="682"/>
      <c r="VJG526" s="682"/>
      <c r="VJH526" s="682"/>
      <c r="VJI526" s="682"/>
      <c r="VJJ526" s="682"/>
      <c r="VJK526" s="682"/>
      <c r="VJL526" s="682"/>
      <c r="VJM526" s="682"/>
      <c r="VJN526" s="682"/>
      <c r="VJO526" s="682"/>
      <c r="VJP526" s="682"/>
      <c r="VJQ526" s="682"/>
      <c r="VJR526" s="682"/>
      <c r="VJS526" s="682"/>
      <c r="VJT526" s="682"/>
      <c r="VJU526" s="682"/>
      <c r="VJV526" s="682"/>
      <c r="VJW526" s="682"/>
      <c r="VJX526" s="682"/>
      <c r="VJY526" s="682"/>
      <c r="VJZ526" s="682"/>
      <c r="VKA526" s="682"/>
      <c r="VKB526" s="682"/>
      <c r="VKC526" s="682"/>
      <c r="VKD526" s="682"/>
      <c r="VKE526" s="682"/>
      <c r="VKF526" s="682"/>
      <c r="VKG526" s="682"/>
      <c r="VKH526" s="682"/>
      <c r="VKI526" s="682"/>
      <c r="VKJ526" s="682"/>
      <c r="VKK526" s="682"/>
      <c r="VKL526" s="682"/>
      <c r="VKM526" s="682"/>
      <c r="VKN526" s="682"/>
      <c r="VKO526" s="682"/>
      <c r="VKP526" s="682"/>
      <c r="VKQ526" s="682"/>
      <c r="VKR526" s="682"/>
      <c r="VKS526" s="682"/>
      <c r="VKT526" s="682"/>
      <c r="VKU526" s="682"/>
      <c r="VKV526" s="682"/>
      <c r="VKW526" s="682"/>
      <c r="VKX526" s="682"/>
      <c r="VKY526" s="682"/>
      <c r="VKZ526" s="682"/>
      <c r="VLA526" s="682"/>
      <c r="VLB526" s="682"/>
      <c r="VLC526" s="682"/>
      <c r="VLD526" s="682"/>
      <c r="VLE526" s="682"/>
      <c r="VLF526" s="682"/>
      <c r="VLG526" s="682"/>
      <c r="VLH526" s="682"/>
      <c r="VLI526" s="682"/>
      <c r="VLJ526" s="682"/>
      <c r="VLK526" s="682"/>
      <c r="VLL526" s="682"/>
      <c r="VLM526" s="682"/>
      <c r="VLN526" s="682"/>
      <c r="VLO526" s="682"/>
      <c r="VLP526" s="682"/>
      <c r="VLQ526" s="682"/>
      <c r="VLR526" s="682"/>
      <c r="VLS526" s="682"/>
      <c r="VLT526" s="682"/>
      <c r="VLU526" s="682"/>
      <c r="VLV526" s="682"/>
      <c r="VLW526" s="682"/>
      <c r="VLX526" s="682"/>
      <c r="VLY526" s="682"/>
      <c r="VLZ526" s="682"/>
      <c r="VMA526" s="682"/>
      <c r="VMB526" s="682"/>
      <c r="VMC526" s="682"/>
      <c r="VMD526" s="682"/>
      <c r="VME526" s="682"/>
      <c r="VMF526" s="682"/>
      <c r="VMG526" s="682"/>
      <c r="VMH526" s="682"/>
      <c r="VMI526" s="682"/>
      <c r="VMJ526" s="682"/>
      <c r="VMK526" s="682"/>
      <c r="VML526" s="682"/>
      <c r="VMM526" s="682"/>
      <c r="VMN526" s="682"/>
      <c r="VMO526" s="682"/>
      <c r="VMP526" s="682"/>
      <c r="VMQ526" s="682"/>
      <c r="VMR526" s="682"/>
      <c r="VMS526" s="682"/>
      <c r="VMT526" s="682"/>
      <c r="VMU526" s="682"/>
      <c r="VMV526" s="682"/>
      <c r="VMW526" s="682"/>
      <c r="VMX526" s="682"/>
      <c r="VMY526" s="682"/>
      <c r="VMZ526" s="682"/>
      <c r="VNA526" s="682"/>
      <c r="VNB526" s="682"/>
      <c r="VNC526" s="682"/>
      <c r="VND526" s="682"/>
      <c r="VNE526" s="682"/>
      <c r="VNF526" s="682"/>
      <c r="VNG526" s="682"/>
      <c r="VNH526" s="682"/>
      <c r="VNI526" s="682"/>
      <c r="VNJ526" s="682"/>
      <c r="VNK526" s="682"/>
      <c r="VNL526" s="682"/>
      <c r="VNM526" s="682"/>
      <c r="VNN526" s="682"/>
      <c r="VNO526" s="682"/>
      <c r="VNP526" s="682"/>
      <c r="VNQ526" s="682"/>
      <c r="VNR526" s="682"/>
      <c r="VNS526" s="682"/>
      <c r="VNT526" s="682"/>
      <c r="VNU526" s="682"/>
      <c r="VNV526" s="682"/>
      <c r="VNW526" s="682"/>
      <c r="VNX526" s="682"/>
      <c r="VNY526" s="682"/>
      <c r="VNZ526" s="682"/>
      <c r="VOA526" s="682"/>
      <c r="VOB526" s="682"/>
      <c r="VOC526" s="682"/>
      <c r="VOD526" s="682"/>
      <c r="VOE526" s="682"/>
      <c r="VOF526" s="682"/>
      <c r="VOG526" s="682"/>
      <c r="VOH526" s="682"/>
      <c r="VOI526" s="682"/>
      <c r="VOJ526" s="682"/>
      <c r="VOK526" s="682"/>
      <c r="VOL526" s="682"/>
      <c r="VOM526" s="682"/>
      <c r="VON526" s="682"/>
      <c r="VOO526" s="682"/>
      <c r="VOP526" s="682"/>
      <c r="VOQ526" s="682"/>
      <c r="VOR526" s="682"/>
      <c r="VOS526" s="682"/>
      <c r="VOT526" s="682"/>
      <c r="VOU526" s="682"/>
      <c r="VOV526" s="682"/>
      <c r="VOW526" s="682"/>
      <c r="VOX526" s="682"/>
      <c r="VOY526" s="682"/>
      <c r="VOZ526" s="682"/>
      <c r="VPA526" s="682"/>
      <c r="VPB526" s="682"/>
      <c r="VPC526" s="682"/>
      <c r="VPD526" s="682"/>
      <c r="VPE526" s="682"/>
      <c r="VPF526" s="682"/>
      <c r="VPG526" s="682"/>
      <c r="VPH526" s="682"/>
      <c r="VPI526" s="682"/>
      <c r="VPJ526" s="682"/>
      <c r="VPK526" s="682"/>
      <c r="VPL526" s="682"/>
      <c r="VPM526" s="682"/>
      <c r="VPN526" s="682"/>
      <c r="VPO526" s="682"/>
      <c r="VPP526" s="682"/>
      <c r="VPQ526" s="682"/>
      <c r="VPR526" s="682"/>
      <c r="VPS526" s="682"/>
      <c r="VPT526" s="682"/>
      <c r="VPU526" s="682"/>
      <c r="VPV526" s="682"/>
      <c r="VPW526" s="682"/>
      <c r="VPX526" s="682"/>
      <c r="VPY526" s="682"/>
      <c r="VPZ526" s="682"/>
      <c r="VQA526" s="682"/>
      <c r="VQB526" s="682"/>
      <c r="VQC526" s="682"/>
      <c r="VQD526" s="682"/>
      <c r="VQE526" s="682"/>
      <c r="VQF526" s="682"/>
      <c r="VQG526" s="682"/>
      <c r="VQH526" s="682"/>
      <c r="VQI526" s="682"/>
      <c r="VQJ526" s="682"/>
      <c r="VQK526" s="682"/>
      <c r="VQL526" s="682"/>
      <c r="VQM526" s="682"/>
      <c r="VQN526" s="682"/>
      <c r="VQO526" s="682"/>
      <c r="VQP526" s="682"/>
      <c r="VQQ526" s="682"/>
      <c r="VQR526" s="682"/>
      <c r="VQS526" s="682"/>
      <c r="VQT526" s="682"/>
      <c r="VQU526" s="682"/>
      <c r="VQV526" s="682"/>
      <c r="VQW526" s="682"/>
      <c r="VQX526" s="682"/>
      <c r="VQY526" s="682"/>
      <c r="VQZ526" s="682"/>
      <c r="VRA526" s="682"/>
      <c r="VRB526" s="682"/>
      <c r="VRC526" s="682"/>
      <c r="VRD526" s="682"/>
      <c r="VRE526" s="682"/>
      <c r="VRF526" s="682"/>
      <c r="VRG526" s="682"/>
      <c r="VRH526" s="682"/>
      <c r="VRI526" s="682"/>
      <c r="VRJ526" s="682"/>
      <c r="VRK526" s="682"/>
      <c r="VRL526" s="682"/>
      <c r="VRM526" s="682"/>
      <c r="VRN526" s="682"/>
      <c r="VRO526" s="682"/>
      <c r="VRP526" s="682"/>
      <c r="VRQ526" s="682"/>
      <c r="VRR526" s="682"/>
      <c r="VRS526" s="682"/>
      <c r="VRT526" s="682"/>
      <c r="VRU526" s="682"/>
      <c r="VRV526" s="682"/>
      <c r="VRW526" s="682"/>
      <c r="VRX526" s="682"/>
      <c r="VRY526" s="682"/>
      <c r="VRZ526" s="682"/>
      <c r="VSA526" s="682"/>
      <c r="VSB526" s="682"/>
      <c r="VSC526" s="682"/>
      <c r="VSD526" s="682"/>
      <c r="VSE526" s="682"/>
      <c r="VSF526" s="682"/>
      <c r="VSG526" s="682"/>
      <c r="VSH526" s="682"/>
      <c r="VSI526" s="682"/>
      <c r="VSJ526" s="682"/>
      <c r="VSK526" s="682"/>
      <c r="VSL526" s="682"/>
      <c r="VSM526" s="682"/>
      <c r="VSN526" s="682"/>
      <c r="VSO526" s="682"/>
      <c r="VSP526" s="682"/>
      <c r="VSQ526" s="682"/>
      <c r="VSR526" s="682"/>
      <c r="VSS526" s="682"/>
      <c r="VST526" s="682"/>
      <c r="VSU526" s="682"/>
      <c r="VSV526" s="682"/>
      <c r="VSW526" s="682"/>
      <c r="VSX526" s="682"/>
      <c r="VSY526" s="682"/>
      <c r="VSZ526" s="682"/>
      <c r="VTA526" s="682"/>
      <c r="VTB526" s="682"/>
      <c r="VTC526" s="682"/>
      <c r="VTD526" s="682"/>
      <c r="VTE526" s="682"/>
      <c r="VTF526" s="682"/>
      <c r="VTG526" s="682"/>
      <c r="VTH526" s="682"/>
      <c r="VTI526" s="682"/>
      <c r="VTJ526" s="682"/>
      <c r="VTK526" s="682"/>
      <c r="VTL526" s="682"/>
      <c r="VTM526" s="682"/>
      <c r="VTN526" s="682"/>
      <c r="VTO526" s="682"/>
      <c r="VTP526" s="682"/>
      <c r="VTQ526" s="682"/>
      <c r="VTR526" s="682"/>
      <c r="VTS526" s="682"/>
      <c r="VTT526" s="682"/>
      <c r="VTU526" s="682"/>
      <c r="VTV526" s="682"/>
      <c r="VTW526" s="682"/>
      <c r="VTX526" s="682"/>
      <c r="VTY526" s="682"/>
      <c r="VTZ526" s="682"/>
      <c r="VUA526" s="682"/>
      <c r="VUB526" s="682"/>
      <c r="VUC526" s="682"/>
      <c r="VUD526" s="682"/>
      <c r="VUE526" s="682"/>
      <c r="VUF526" s="682"/>
      <c r="VUG526" s="682"/>
      <c r="VUH526" s="682"/>
      <c r="VUI526" s="682"/>
      <c r="VUJ526" s="682"/>
      <c r="VUK526" s="682"/>
      <c r="VUL526" s="682"/>
      <c r="VUM526" s="682"/>
      <c r="VUN526" s="682"/>
      <c r="VUO526" s="682"/>
      <c r="VUP526" s="682"/>
      <c r="VUQ526" s="682"/>
      <c r="VUR526" s="682"/>
      <c r="VUS526" s="682"/>
      <c r="VUT526" s="682"/>
      <c r="VUU526" s="682"/>
      <c r="VUV526" s="682"/>
      <c r="VUW526" s="682"/>
      <c r="VUX526" s="682"/>
      <c r="VUY526" s="682"/>
      <c r="VUZ526" s="682"/>
      <c r="VVA526" s="682"/>
      <c r="VVB526" s="682"/>
      <c r="VVC526" s="682"/>
      <c r="VVD526" s="682"/>
      <c r="VVE526" s="682"/>
      <c r="VVF526" s="682"/>
      <c r="VVG526" s="682"/>
      <c r="VVH526" s="682"/>
      <c r="VVI526" s="682"/>
      <c r="VVJ526" s="682"/>
      <c r="VVK526" s="682"/>
      <c r="VVL526" s="682"/>
      <c r="VVM526" s="682"/>
      <c r="VVN526" s="682"/>
      <c r="VVO526" s="682"/>
      <c r="VVP526" s="682"/>
      <c r="VVQ526" s="682"/>
      <c r="VVR526" s="682"/>
      <c r="VVS526" s="682"/>
      <c r="VVT526" s="682"/>
      <c r="VVU526" s="682"/>
      <c r="VVV526" s="682"/>
      <c r="VVW526" s="682"/>
      <c r="VVX526" s="682"/>
      <c r="VVY526" s="682"/>
      <c r="VVZ526" s="682"/>
      <c r="VWA526" s="682"/>
      <c r="VWB526" s="682"/>
      <c r="VWC526" s="682"/>
      <c r="VWD526" s="682"/>
      <c r="VWE526" s="682"/>
      <c r="VWF526" s="682"/>
      <c r="VWG526" s="682"/>
      <c r="VWH526" s="682"/>
      <c r="VWI526" s="682"/>
      <c r="VWJ526" s="682"/>
      <c r="VWK526" s="682"/>
      <c r="VWL526" s="682"/>
      <c r="VWM526" s="682"/>
      <c r="VWN526" s="682"/>
      <c r="VWO526" s="682"/>
      <c r="VWP526" s="682"/>
      <c r="VWQ526" s="682"/>
      <c r="VWR526" s="682"/>
      <c r="VWS526" s="682"/>
      <c r="VWT526" s="682"/>
      <c r="VWU526" s="682"/>
      <c r="VWV526" s="682"/>
      <c r="VWW526" s="682"/>
      <c r="VWX526" s="682"/>
      <c r="VWY526" s="682"/>
      <c r="VWZ526" s="682"/>
      <c r="VXA526" s="682"/>
      <c r="VXB526" s="682"/>
      <c r="VXC526" s="682"/>
      <c r="VXD526" s="682"/>
      <c r="VXE526" s="682"/>
      <c r="VXF526" s="682"/>
      <c r="VXG526" s="682"/>
      <c r="VXH526" s="682"/>
      <c r="VXI526" s="682"/>
      <c r="VXJ526" s="682"/>
      <c r="VXK526" s="682"/>
      <c r="VXL526" s="682"/>
      <c r="VXM526" s="682"/>
      <c r="VXN526" s="682"/>
      <c r="VXO526" s="682"/>
      <c r="VXP526" s="682"/>
      <c r="VXQ526" s="682"/>
      <c r="VXR526" s="682"/>
      <c r="VXS526" s="682"/>
      <c r="VXT526" s="682"/>
      <c r="VXU526" s="682"/>
      <c r="VXV526" s="682"/>
      <c r="VXW526" s="682"/>
      <c r="VXX526" s="682"/>
      <c r="VXY526" s="682"/>
      <c r="VXZ526" s="682"/>
      <c r="VYA526" s="682"/>
      <c r="VYB526" s="682"/>
      <c r="VYC526" s="682"/>
      <c r="VYD526" s="682"/>
      <c r="VYE526" s="682"/>
      <c r="VYF526" s="682"/>
      <c r="VYG526" s="682"/>
      <c r="VYH526" s="682"/>
      <c r="VYI526" s="682"/>
      <c r="VYJ526" s="682"/>
      <c r="VYK526" s="682"/>
      <c r="VYL526" s="682"/>
      <c r="VYM526" s="682"/>
      <c r="VYN526" s="682"/>
      <c r="VYO526" s="682"/>
      <c r="VYP526" s="682"/>
      <c r="VYQ526" s="682"/>
      <c r="VYR526" s="682"/>
      <c r="VYS526" s="682"/>
      <c r="VYT526" s="682"/>
      <c r="VYU526" s="682"/>
      <c r="VYV526" s="682"/>
      <c r="VYW526" s="682"/>
      <c r="VYX526" s="682"/>
      <c r="VYY526" s="682"/>
      <c r="VYZ526" s="682"/>
      <c r="VZA526" s="682"/>
      <c r="VZB526" s="682"/>
      <c r="VZC526" s="682"/>
      <c r="VZD526" s="682"/>
      <c r="VZE526" s="682"/>
      <c r="VZF526" s="682"/>
      <c r="VZG526" s="682"/>
      <c r="VZH526" s="682"/>
      <c r="VZI526" s="682"/>
      <c r="VZJ526" s="682"/>
      <c r="VZK526" s="682"/>
      <c r="VZL526" s="682"/>
      <c r="VZM526" s="682"/>
      <c r="VZN526" s="682"/>
      <c r="VZO526" s="682"/>
      <c r="VZP526" s="682"/>
      <c r="VZQ526" s="682"/>
      <c r="VZR526" s="682"/>
      <c r="VZS526" s="682"/>
      <c r="VZT526" s="682"/>
      <c r="VZU526" s="682"/>
      <c r="VZV526" s="682"/>
      <c r="VZW526" s="682"/>
      <c r="VZX526" s="682"/>
      <c r="VZY526" s="682"/>
      <c r="VZZ526" s="682"/>
      <c r="WAA526" s="682"/>
      <c r="WAB526" s="682"/>
      <c r="WAC526" s="682"/>
      <c r="WAD526" s="682"/>
      <c r="WAE526" s="682"/>
      <c r="WAF526" s="682"/>
      <c r="WAG526" s="682"/>
      <c r="WAH526" s="682"/>
      <c r="WAI526" s="682"/>
      <c r="WAJ526" s="682"/>
      <c r="WAK526" s="682"/>
      <c r="WAL526" s="682"/>
      <c r="WAM526" s="682"/>
      <c r="WAN526" s="682"/>
      <c r="WAO526" s="682"/>
      <c r="WAP526" s="682"/>
      <c r="WAQ526" s="682"/>
      <c r="WAR526" s="682"/>
      <c r="WAS526" s="682"/>
      <c r="WAT526" s="682"/>
      <c r="WAU526" s="682"/>
      <c r="WAV526" s="682"/>
      <c r="WAW526" s="682"/>
      <c r="WAX526" s="682"/>
      <c r="WAY526" s="682"/>
      <c r="WAZ526" s="682"/>
      <c r="WBA526" s="682"/>
      <c r="WBB526" s="682"/>
      <c r="WBC526" s="682"/>
      <c r="WBD526" s="682"/>
      <c r="WBE526" s="682"/>
      <c r="WBF526" s="682"/>
      <c r="WBG526" s="682"/>
      <c r="WBH526" s="682"/>
      <c r="WBI526" s="682"/>
      <c r="WBJ526" s="682"/>
      <c r="WBK526" s="682"/>
      <c r="WBL526" s="682"/>
      <c r="WBM526" s="682"/>
      <c r="WBN526" s="682"/>
      <c r="WBO526" s="682"/>
      <c r="WBP526" s="682"/>
      <c r="WBQ526" s="682"/>
      <c r="WBR526" s="682"/>
      <c r="WBS526" s="682"/>
      <c r="WBT526" s="682"/>
      <c r="WBU526" s="682"/>
      <c r="WBV526" s="682"/>
      <c r="WBW526" s="682"/>
      <c r="WBX526" s="682"/>
      <c r="WBY526" s="682"/>
      <c r="WBZ526" s="682"/>
      <c r="WCA526" s="682"/>
      <c r="WCB526" s="682"/>
      <c r="WCC526" s="682"/>
      <c r="WCD526" s="682"/>
      <c r="WCE526" s="682"/>
      <c r="WCF526" s="682"/>
      <c r="WCG526" s="682"/>
      <c r="WCH526" s="682"/>
      <c r="WCI526" s="682"/>
      <c r="WCJ526" s="682"/>
      <c r="WCK526" s="682"/>
      <c r="WCL526" s="682"/>
      <c r="WCM526" s="682"/>
      <c r="WCN526" s="682"/>
      <c r="WCO526" s="682"/>
      <c r="WCP526" s="682"/>
      <c r="WCQ526" s="682"/>
      <c r="WCR526" s="682"/>
      <c r="WCS526" s="682"/>
      <c r="WCT526" s="682"/>
      <c r="WCU526" s="682"/>
      <c r="WCV526" s="682"/>
      <c r="WCW526" s="682"/>
      <c r="WCX526" s="682"/>
      <c r="WCY526" s="682"/>
      <c r="WCZ526" s="682"/>
      <c r="WDA526" s="682"/>
      <c r="WDB526" s="682"/>
      <c r="WDC526" s="682"/>
      <c r="WDD526" s="682"/>
      <c r="WDE526" s="682"/>
      <c r="WDF526" s="682"/>
      <c r="WDG526" s="682"/>
      <c r="WDH526" s="682"/>
      <c r="WDI526" s="682"/>
      <c r="WDJ526" s="682"/>
      <c r="WDK526" s="682"/>
      <c r="WDL526" s="682"/>
      <c r="WDM526" s="682"/>
      <c r="WDN526" s="682"/>
      <c r="WDO526" s="682"/>
      <c r="WDP526" s="682"/>
      <c r="WDQ526" s="682"/>
      <c r="WDR526" s="682"/>
      <c r="WDS526" s="682"/>
      <c r="WDT526" s="682"/>
      <c r="WDU526" s="682"/>
      <c r="WDV526" s="682"/>
      <c r="WDW526" s="682"/>
      <c r="WDX526" s="682"/>
      <c r="WDY526" s="682"/>
      <c r="WDZ526" s="682"/>
      <c r="WEA526" s="682"/>
      <c r="WEB526" s="682"/>
      <c r="WEC526" s="682"/>
      <c r="WED526" s="682"/>
      <c r="WEE526" s="682"/>
      <c r="WEF526" s="682"/>
      <c r="WEG526" s="682"/>
      <c r="WEH526" s="682"/>
      <c r="WEI526" s="682"/>
      <c r="WEJ526" s="682"/>
      <c r="WEK526" s="682"/>
      <c r="WEL526" s="682"/>
      <c r="WEM526" s="682"/>
      <c r="WEN526" s="682"/>
      <c r="WEO526" s="682"/>
      <c r="WEP526" s="682"/>
      <c r="WEQ526" s="682"/>
      <c r="WER526" s="682"/>
      <c r="WES526" s="682"/>
      <c r="WET526" s="682"/>
      <c r="WEU526" s="682"/>
      <c r="WEV526" s="682"/>
      <c r="WEW526" s="682"/>
      <c r="WEX526" s="682"/>
      <c r="WEY526" s="682"/>
      <c r="WEZ526" s="682"/>
      <c r="WFA526" s="682"/>
      <c r="WFB526" s="682"/>
      <c r="WFC526" s="682"/>
      <c r="WFD526" s="682"/>
      <c r="WFE526" s="682"/>
      <c r="WFF526" s="682"/>
      <c r="WFG526" s="682"/>
      <c r="WFH526" s="682"/>
      <c r="WFI526" s="682"/>
      <c r="WFJ526" s="682"/>
      <c r="WFK526" s="682"/>
      <c r="WFL526" s="682"/>
      <c r="WFM526" s="682"/>
      <c r="WFN526" s="682"/>
      <c r="WFO526" s="682"/>
      <c r="WFP526" s="682"/>
      <c r="WFQ526" s="682"/>
      <c r="WFR526" s="682"/>
      <c r="WFS526" s="682"/>
      <c r="WFT526" s="682"/>
      <c r="WFU526" s="682"/>
      <c r="WFV526" s="682"/>
      <c r="WFW526" s="682"/>
      <c r="WFX526" s="682"/>
      <c r="WFY526" s="682"/>
      <c r="WFZ526" s="682"/>
      <c r="WGA526" s="682"/>
      <c r="WGB526" s="682"/>
      <c r="WGC526" s="682"/>
      <c r="WGD526" s="682"/>
      <c r="WGE526" s="682"/>
      <c r="WGF526" s="682"/>
      <c r="WGG526" s="682"/>
      <c r="WGH526" s="682"/>
      <c r="WGI526" s="682"/>
      <c r="WGJ526" s="682"/>
      <c r="WGK526" s="682"/>
      <c r="WGL526" s="682"/>
      <c r="WGM526" s="682"/>
      <c r="WGN526" s="682"/>
      <c r="WGO526" s="682"/>
      <c r="WGP526" s="682"/>
      <c r="WGQ526" s="682"/>
      <c r="WGR526" s="682"/>
      <c r="WGS526" s="682"/>
      <c r="WGT526" s="682"/>
      <c r="WGU526" s="682"/>
      <c r="WGV526" s="682"/>
      <c r="WGW526" s="682"/>
      <c r="WGX526" s="682"/>
      <c r="WGY526" s="682"/>
      <c r="WGZ526" s="682"/>
      <c r="WHA526" s="682"/>
      <c r="WHB526" s="682"/>
      <c r="WHC526" s="682"/>
      <c r="WHD526" s="682"/>
      <c r="WHE526" s="682"/>
      <c r="WHF526" s="682"/>
      <c r="WHG526" s="682"/>
      <c r="WHH526" s="682"/>
      <c r="WHI526" s="682"/>
      <c r="WHJ526" s="682"/>
      <c r="WHK526" s="682"/>
      <c r="WHL526" s="682"/>
      <c r="WHM526" s="682"/>
      <c r="WHN526" s="682"/>
      <c r="WHO526" s="682"/>
      <c r="WHP526" s="682"/>
      <c r="WHQ526" s="682"/>
      <c r="WHR526" s="682"/>
      <c r="WHS526" s="682"/>
      <c r="WHT526" s="682"/>
      <c r="WHU526" s="682"/>
      <c r="WHV526" s="682"/>
      <c r="WHW526" s="682"/>
      <c r="WHX526" s="682"/>
      <c r="WHY526" s="682"/>
      <c r="WHZ526" s="682"/>
      <c r="WIA526" s="682"/>
      <c r="WIB526" s="682"/>
      <c r="WIC526" s="682"/>
      <c r="WID526" s="682"/>
      <c r="WIE526" s="682"/>
      <c r="WIF526" s="682"/>
      <c r="WIG526" s="682"/>
      <c r="WIH526" s="682"/>
      <c r="WII526" s="682"/>
      <c r="WIJ526" s="682"/>
      <c r="WIK526" s="682"/>
      <c r="WIL526" s="682"/>
      <c r="WIM526" s="682"/>
      <c r="WIN526" s="682"/>
      <c r="WIO526" s="682"/>
      <c r="WIP526" s="682"/>
      <c r="WIQ526" s="682"/>
      <c r="WIR526" s="682"/>
      <c r="WIS526" s="682"/>
      <c r="WIT526" s="682"/>
      <c r="WIU526" s="682"/>
      <c r="WIV526" s="682"/>
      <c r="WIW526" s="682"/>
      <c r="WIX526" s="682"/>
      <c r="WIY526" s="682"/>
      <c r="WIZ526" s="682"/>
      <c r="WJA526" s="682"/>
      <c r="WJB526" s="682"/>
      <c r="WJC526" s="682"/>
      <c r="WJD526" s="682"/>
      <c r="WJE526" s="682"/>
      <c r="WJF526" s="682"/>
      <c r="WJG526" s="682"/>
      <c r="WJH526" s="682"/>
      <c r="WJI526" s="682"/>
      <c r="WJJ526" s="682"/>
      <c r="WJK526" s="682"/>
      <c r="WJL526" s="682"/>
      <c r="WJM526" s="682"/>
      <c r="WJN526" s="682"/>
      <c r="WJO526" s="682"/>
      <c r="WJP526" s="682"/>
      <c r="WJQ526" s="682"/>
      <c r="WJR526" s="682"/>
      <c r="WJS526" s="682"/>
      <c r="WJT526" s="682"/>
      <c r="WJU526" s="682"/>
      <c r="WJV526" s="682"/>
      <c r="WJW526" s="682"/>
      <c r="WJX526" s="682"/>
      <c r="WJY526" s="682"/>
      <c r="WJZ526" s="682"/>
      <c r="WKA526" s="682"/>
      <c r="WKB526" s="682"/>
      <c r="WKC526" s="682"/>
      <c r="WKD526" s="682"/>
      <c r="WKE526" s="682"/>
      <c r="WKF526" s="682"/>
      <c r="WKG526" s="682"/>
      <c r="WKH526" s="682"/>
      <c r="WKI526" s="682"/>
      <c r="WKJ526" s="682"/>
      <c r="WKK526" s="682"/>
      <c r="WKL526" s="682"/>
      <c r="WKM526" s="682"/>
      <c r="WKN526" s="682"/>
      <c r="WKO526" s="682"/>
      <c r="WKP526" s="682"/>
      <c r="WKQ526" s="682"/>
      <c r="WKR526" s="682"/>
      <c r="WKS526" s="682"/>
      <c r="WKT526" s="682"/>
      <c r="WKU526" s="682"/>
      <c r="WKV526" s="682"/>
      <c r="WKW526" s="682"/>
      <c r="WKX526" s="682"/>
      <c r="WKY526" s="682"/>
      <c r="WKZ526" s="682"/>
      <c r="WLA526" s="682"/>
      <c r="WLB526" s="682"/>
      <c r="WLC526" s="682"/>
      <c r="WLD526" s="682"/>
      <c r="WLE526" s="682"/>
      <c r="WLF526" s="682"/>
      <c r="WLG526" s="682"/>
      <c r="WLH526" s="682"/>
      <c r="WLI526" s="682"/>
      <c r="WLJ526" s="682"/>
      <c r="WLK526" s="682"/>
      <c r="WLL526" s="682"/>
      <c r="WLM526" s="682"/>
      <c r="WLN526" s="682"/>
      <c r="WLO526" s="682"/>
      <c r="WLP526" s="682"/>
      <c r="WLQ526" s="682"/>
      <c r="WLR526" s="682"/>
      <c r="WLS526" s="682"/>
      <c r="WLT526" s="682"/>
      <c r="WLU526" s="682"/>
      <c r="WLV526" s="682"/>
      <c r="WLW526" s="682"/>
      <c r="WLX526" s="682"/>
      <c r="WLY526" s="682"/>
      <c r="WLZ526" s="682"/>
      <c r="WMA526" s="682"/>
      <c r="WMB526" s="682"/>
      <c r="WMC526" s="682"/>
      <c r="WMD526" s="682"/>
      <c r="WME526" s="682"/>
      <c r="WMF526" s="682"/>
      <c r="WMG526" s="682"/>
      <c r="WMH526" s="682"/>
      <c r="WMI526" s="682"/>
      <c r="WMJ526" s="682"/>
      <c r="WMK526" s="682"/>
      <c r="WML526" s="682"/>
      <c r="WMM526" s="682"/>
      <c r="WMN526" s="682"/>
      <c r="WMO526" s="682"/>
      <c r="WMP526" s="682"/>
      <c r="WMQ526" s="682"/>
      <c r="WMR526" s="682"/>
      <c r="WMS526" s="682"/>
      <c r="WMT526" s="682"/>
      <c r="WMU526" s="682"/>
      <c r="WMV526" s="682"/>
      <c r="WMW526" s="682"/>
      <c r="WMX526" s="682"/>
      <c r="WMY526" s="682"/>
      <c r="WMZ526" s="682"/>
      <c r="WNA526" s="682"/>
      <c r="WNB526" s="682"/>
      <c r="WNC526" s="682"/>
      <c r="WND526" s="682"/>
      <c r="WNE526" s="682"/>
      <c r="WNF526" s="682"/>
      <c r="WNG526" s="682"/>
      <c r="WNH526" s="682"/>
      <c r="WNI526" s="682"/>
      <c r="WNJ526" s="682"/>
      <c r="WNK526" s="682"/>
      <c r="WNL526" s="682"/>
      <c r="WNM526" s="682"/>
      <c r="WNN526" s="682"/>
      <c r="WNO526" s="682"/>
      <c r="WNP526" s="682"/>
      <c r="WNQ526" s="682"/>
      <c r="WNR526" s="682"/>
      <c r="WNS526" s="682"/>
      <c r="WNT526" s="682"/>
      <c r="WNU526" s="682"/>
      <c r="WNV526" s="682"/>
      <c r="WNW526" s="682"/>
      <c r="WNX526" s="682"/>
      <c r="WNY526" s="682"/>
      <c r="WNZ526" s="682"/>
      <c r="WOA526" s="682"/>
      <c r="WOB526" s="682"/>
      <c r="WOC526" s="682"/>
      <c r="WOD526" s="682"/>
      <c r="WOE526" s="682"/>
      <c r="WOF526" s="682"/>
      <c r="WOG526" s="682"/>
      <c r="WOH526" s="682"/>
      <c r="WOI526" s="682"/>
      <c r="WOJ526" s="682"/>
      <c r="WOK526" s="682"/>
      <c r="WOL526" s="682"/>
      <c r="WOM526" s="682"/>
      <c r="WON526" s="682"/>
      <c r="WOO526" s="682"/>
      <c r="WOP526" s="682"/>
      <c r="WOQ526" s="682"/>
      <c r="WOR526" s="682"/>
      <c r="WOS526" s="682"/>
      <c r="WOT526" s="682"/>
      <c r="WOU526" s="682"/>
      <c r="WOV526" s="682"/>
      <c r="WOW526" s="682"/>
      <c r="WOX526" s="682"/>
      <c r="WOY526" s="682"/>
      <c r="WOZ526" s="682"/>
      <c r="WPA526" s="682"/>
      <c r="WPB526" s="682"/>
      <c r="WPC526" s="682"/>
      <c r="WPD526" s="682"/>
      <c r="WPE526" s="682"/>
      <c r="WPF526" s="682"/>
      <c r="WPG526" s="682"/>
      <c r="WPH526" s="682"/>
      <c r="WPI526" s="682"/>
      <c r="WPJ526" s="682"/>
      <c r="WPK526" s="682"/>
      <c r="WPL526" s="682"/>
      <c r="WPM526" s="682"/>
      <c r="WPN526" s="682"/>
      <c r="WPO526" s="682"/>
      <c r="WPP526" s="682"/>
      <c r="WPQ526" s="682"/>
      <c r="WPR526" s="682"/>
      <c r="WPS526" s="682"/>
      <c r="WPT526" s="682"/>
      <c r="WPU526" s="682"/>
      <c r="WPV526" s="682"/>
      <c r="WPW526" s="682"/>
      <c r="WPX526" s="682"/>
      <c r="WPY526" s="682"/>
      <c r="WPZ526" s="682"/>
      <c r="WQA526" s="682"/>
      <c r="WQB526" s="682"/>
      <c r="WQC526" s="682"/>
      <c r="WQD526" s="682"/>
      <c r="WQE526" s="682"/>
      <c r="WQF526" s="682"/>
      <c r="WQG526" s="682"/>
      <c r="WQH526" s="682"/>
      <c r="WQI526" s="682"/>
      <c r="WQJ526" s="682"/>
      <c r="WQK526" s="682"/>
      <c r="WQL526" s="682"/>
      <c r="WQM526" s="682"/>
      <c r="WQN526" s="682"/>
      <c r="WQO526" s="682"/>
      <c r="WQP526" s="682"/>
      <c r="WQQ526" s="682"/>
      <c r="WQR526" s="682"/>
      <c r="WQS526" s="682"/>
      <c r="WQT526" s="682"/>
      <c r="WQU526" s="682"/>
      <c r="WQV526" s="682"/>
      <c r="WQW526" s="682"/>
      <c r="WQX526" s="682"/>
      <c r="WQY526" s="682"/>
      <c r="WQZ526" s="682"/>
      <c r="WRA526" s="682"/>
      <c r="WRB526" s="682"/>
      <c r="WRC526" s="682"/>
      <c r="WRD526" s="682"/>
      <c r="WRE526" s="682"/>
      <c r="WRF526" s="682"/>
      <c r="WRG526" s="682"/>
      <c r="WRH526" s="682"/>
      <c r="WRI526" s="682"/>
      <c r="WRJ526" s="682"/>
      <c r="WRK526" s="682"/>
      <c r="WRL526" s="682"/>
      <c r="WRM526" s="682"/>
      <c r="WRN526" s="682"/>
      <c r="WRO526" s="682"/>
      <c r="WRP526" s="682"/>
      <c r="WRQ526" s="682"/>
      <c r="WRR526" s="682"/>
      <c r="WRS526" s="682"/>
      <c r="WRT526" s="682"/>
      <c r="WRU526" s="682"/>
      <c r="WRV526" s="682"/>
      <c r="WRW526" s="682"/>
      <c r="WRX526" s="682"/>
      <c r="WRY526" s="682"/>
      <c r="WRZ526" s="682"/>
      <c r="WSA526" s="682"/>
      <c r="WSB526" s="682"/>
      <c r="WSC526" s="682"/>
      <c r="WSD526" s="682"/>
      <c r="WSE526" s="682"/>
      <c r="WSF526" s="682"/>
      <c r="WSG526" s="682"/>
      <c r="WSH526" s="682"/>
      <c r="WSI526" s="682"/>
      <c r="WSJ526" s="682"/>
      <c r="WSK526" s="682"/>
      <c r="WSL526" s="682"/>
      <c r="WSM526" s="682"/>
      <c r="WSN526" s="682"/>
      <c r="WSO526" s="682"/>
      <c r="WSP526" s="682"/>
      <c r="WSQ526" s="682"/>
      <c r="WSR526" s="682"/>
      <c r="WSS526" s="682"/>
      <c r="WST526" s="682"/>
      <c r="WSU526" s="682"/>
      <c r="WSV526" s="682"/>
      <c r="WSW526" s="682"/>
      <c r="WSX526" s="682"/>
      <c r="WSY526" s="682"/>
      <c r="WSZ526" s="682"/>
      <c r="WTA526" s="682"/>
      <c r="WTB526" s="682"/>
      <c r="WTC526" s="682"/>
      <c r="WTD526" s="682"/>
      <c r="WTE526" s="682"/>
      <c r="WTF526" s="682"/>
      <c r="WTG526" s="682"/>
      <c r="WTH526" s="682"/>
      <c r="WTI526" s="682"/>
      <c r="WTJ526" s="682"/>
      <c r="WTK526" s="682"/>
      <c r="WTL526" s="682"/>
      <c r="WTM526" s="682"/>
      <c r="WTN526" s="682"/>
      <c r="WTO526" s="682"/>
      <c r="WTP526" s="682"/>
      <c r="WTQ526" s="682"/>
      <c r="WTR526" s="682"/>
      <c r="WTS526" s="682"/>
      <c r="WTT526" s="682"/>
      <c r="WTU526" s="682"/>
      <c r="WTV526" s="682"/>
      <c r="WTW526" s="682"/>
      <c r="WTX526" s="682"/>
      <c r="WTY526" s="682"/>
      <c r="WTZ526" s="682"/>
      <c r="WUA526" s="682"/>
      <c r="WUB526" s="682"/>
      <c r="WUC526" s="682"/>
      <c r="WUD526" s="682"/>
      <c r="WUE526" s="682"/>
      <c r="WUF526" s="682"/>
      <c r="WUG526" s="682"/>
      <c r="WUH526" s="682"/>
      <c r="WUI526" s="682"/>
      <c r="WUJ526" s="682"/>
      <c r="WUK526" s="682"/>
      <c r="WUL526" s="682"/>
      <c r="WUM526" s="682"/>
      <c r="WUN526" s="682"/>
      <c r="WUO526" s="682"/>
      <c r="WUP526" s="682"/>
      <c r="WUQ526" s="682"/>
      <c r="WUR526" s="682"/>
      <c r="WUS526" s="682"/>
      <c r="WUT526" s="682"/>
      <c r="WUU526" s="682"/>
      <c r="WUV526" s="682"/>
      <c r="WUW526" s="682"/>
      <c r="WUX526" s="682"/>
      <c r="WUY526" s="682"/>
      <c r="WUZ526" s="682"/>
      <c r="WVA526" s="682"/>
      <c r="WVB526" s="682"/>
      <c r="WVC526" s="682"/>
      <c r="WVD526" s="682"/>
      <c r="WVE526" s="682"/>
      <c r="WVF526" s="682"/>
      <c r="WVG526" s="682"/>
      <c r="WVH526" s="682"/>
      <c r="WVI526" s="682"/>
      <c r="WVJ526" s="682"/>
      <c r="WVK526" s="682"/>
      <c r="WVL526" s="682"/>
      <c r="WVM526" s="682"/>
      <c r="WVN526" s="682"/>
      <c r="WVO526" s="682"/>
      <c r="WVP526" s="682"/>
      <c r="WVQ526" s="682"/>
      <c r="WVR526" s="682"/>
      <c r="WVS526" s="682"/>
      <c r="WVT526" s="682"/>
      <c r="WVU526" s="682"/>
      <c r="WVV526" s="682"/>
      <c r="WVW526" s="682"/>
      <c r="WVX526" s="682"/>
      <c r="WVY526" s="682"/>
      <c r="WVZ526" s="682"/>
      <c r="WWA526" s="682"/>
      <c r="WWB526" s="682"/>
      <c r="WWC526" s="682"/>
      <c r="WWD526" s="682"/>
      <c r="WWE526" s="682"/>
      <c r="WWF526" s="682"/>
      <c r="WWG526" s="682"/>
      <c r="WWH526" s="682"/>
      <c r="WWI526" s="682"/>
      <c r="WWJ526" s="682"/>
      <c r="WWK526" s="682"/>
      <c r="WWL526" s="682"/>
      <c r="WWM526" s="682"/>
      <c r="WWN526" s="682"/>
      <c r="WWO526" s="682"/>
      <c r="WWP526" s="682"/>
      <c r="WWQ526" s="682"/>
      <c r="WWR526" s="682"/>
      <c r="WWS526" s="682"/>
      <c r="WWT526" s="682"/>
      <c r="WWU526" s="682"/>
      <c r="WWV526" s="682"/>
      <c r="WWW526" s="682"/>
      <c r="WWX526" s="682"/>
      <c r="WWY526" s="682"/>
      <c r="WWZ526" s="682"/>
      <c r="WXA526" s="682"/>
      <c r="WXB526" s="682"/>
      <c r="WXC526" s="682"/>
      <c r="WXD526" s="682"/>
      <c r="WXE526" s="682"/>
      <c r="WXF526" s="682"/>
      <c r="WXG526" s="682"/>
      <c r="WXH526" s="682"/>
      <c r="WXI526" s="682"/>
      <c r="WXJ526" s="682"/>
      <c r="WXK526" s="682"/>
      <c r="WXL526" s="682"/>
      <c r="WXM526" s="682"/>
      <c r="WXN526" s="682"/>
      <c r="WXO526" s="682"/>
      <c r="WXP526" s="682"/>
      <c r="WXQ526" s="682"/>
      <c r="WXR526" s="682"/>
      <c r="WXS526" s="682"/>
      <c r="WXT526" s="682"/>
      <c r="WXU526" s="682"/>
      <c r="WXV526" s="682"/>
      <c r="WXW526" s="682"/>
      <c r="WXX526" s="682"/>
      <c r="WXY526" s="682"/>
      <c r="WXZ526" s="682"/>
      <c r="WYA526" s="682"/>
      <c r="WYB526" s="682"/>
      <c r="WYC526" s="682"/>
      <c r="WYD526" s="682"/>
      <c r="WYE526" s="682"/>
      <c r="WYF526" s="682"/>
      <c r="WYG526" s="682"/>
      <c r="WYH526" s="682"/>
      <c r="WYI526" s="682"/>
      <c r="WYJ526" s="682"/>
      <c r="WYK526" s="682"/>
      <c r="WYL526" s="682"/>
      <c r="WYM526" s="682"/>
      <c r="WYN526" s="682"/>
      <c r="WYO526" s="682"/>
      <c r="WYP526" s="682"/>
      <c r="WYQ526" s="682"/>
      <c r="WYR526" s="682"/>
      <c r="WYS526" s="682"/>
      <c r="WYT526" s="682"/>
      <c r="WYU526" s="682"/>
      <c r="WYV526" s="682"/>
      <c r="WYW526" s="682"/>
      <c r="WYX526" s="682"/>
      <c r="WYY526" s="682"/>
      <c r="WYZ526" s="682"/>
      <c r="WZA526" s="682"/>
      <c r="WZB526" s="682"/>
      <c r="WZC526" s="682"/>
      <c r="WZD526" s="682"/>
      <c r="WZE526" s="682"/>
      <c r="WZF526" s="682"/>
      <c r="WZG526" s="682"/>
      <c r="WZH526" s="682"/>
      <c r="WZI526" s="682"/>
      <c r="WZJ526" s="682"/>
      <c r="WZK526" s="682"/>
      <c r="WZL526" s="682"/>
      <c r="WZM526" s="682"/>
      <c r="WZN526" s="682"/>
      <c r="WZO526" s="682"/>
      <c r="WZP526" s="682"/>
      <c r="WZQ526" s="682"/>
      <c r="WZR526" s="682"/>
      <c r="WZS526" s="682"/>
      <c r="WZT526" s="682"/>
      <c r="WZU526" s="682"/>
      <c r="WZV526" s="682"/>
      <c r="WZW526" s="682"/>
      <c r="WZX526" s="682"/>
      <c r="WZY526" s="682"/>
      <c r="WZZ526" s="682"/>
      <c r="XAA526" s="682"/>
      <c r="XAB526" s="682"/>
      <c r="XAC526" s="682"/>
      <c r="XAD526" s="682"/>
      <c r="XAE526" s="682"/>
      <c r="XAF526" s="682"/>
      <c r="XAG526" s="682"/>
      <c r="XAH526" s="682"/>
      <c r="XAI526" s="682"/>
      <c r="XAJ526" s="682"/>
      <c r="XAK526" s="682"/>
      <c r="XAL526" s="682"/>
      <c r="XAM526" s="682"/>
      <c r="XAN526" s="682"/>
      <c r="XAO526" s="682"/>
      <c r="XAP526" s="682"/>
      <c r="XAQ526" s="682"/>
      <c r="XAR526" s="682"/>
      <c r="XAS526" s="682"/>
      <c r="XAT526" s="682"/>
      <c r="XAU526" s="682"/>
      <c r="XAV526" s="682"/>
      <c r="XAW526" s="682"/>
      <c r="XAX526" s="682"/>
      <c r="XAY526" s="682"/>
      <c r="XAZ526" s="682"/>
      <c r="XBA526" s="682"/>
      <c r="XBB526" s="682"/>
      <c r="XBC526" s="682"/>
      <c r="XBD526" s="682"/>
      <c r="XBE526" s="682"/>
      <c r="XBF526" s="682"/>
      <c r="XBG526" s="682"/>
      <c r="XBH526" s="682"/>
      <c r="XBI526" s="682"/>
      <c r="XBJ526" s="682"/>
      <c r="XBK526" s="682"/>
      <c r="XBL526" s="682"/>
      <c r="XBM526" s="682"/>
      <c r="XBN526" s="682"/>
      <c r="XBO526" s="682"/>
      <c r="XBP526" s="682"/>
      <c r="XBQ526" s="682"/>
      <c r="XBR526" s="682"/>
      <c r="XBS526" s="682"/>
      <c r="XBT526" s="682"/>
      <c r="XBU526" s="682"/>
      <c r="XBV526" s="682"/>
      <c r="XBW526" s="682"/>
      <c r="XBX526" s="682"/>
      <c r="XBY526" s="682"/>
      <c r="XBZ526" s="682"/>
      <c r="XCA526" s="682"/>
      <c r="XCB526" s="682"/>
      <c r="XCC526" s="682"/>
      <c r="XCD526" s="682"/>
      <c r="XCE526" s="682"/>
      <c r="XCF526" s="682"/>
      <c r="XCG526" s="682"/>
      <c r="XCH526" s="682"/>
      <c r="XCI526" s="682"/>
      <c r="XCJ526" s="682"/>
      <c r="XCK526" s="682"/>
      <c r="XCL526" s="682"/>
      <c r="XCM526" s="682"/>
      <c r="XCN526" s="682"/>
      <c r="XCO526" s="682"/>
      <c r="XCP526" s="682"/>
      <c r="XCQ526" s="682"/>
      <c r="XCR526" s="682"/>
      <c r="XCS526" s="682"/>
      <c r="XCT526" s="682"/>
      <c r="XCU526" s="682"/>
      <c r="XCV526" s="682"/>
      <c r="XCW526" s="682"/>
      <c r="XCX526" s="682"/>
      <c r="XCY526" s="682"/>
      <c r="XCZ526" s="682"/>
      <c r="XDA526" s="682"/>
      <c r="XDB526" s="682"/>
      <c r="XDC526" s="682"/>
      <c r="XDD526" s="682"/>
      <c r="XDE526" s="682"/>
      <c r="XDF526" s="682"/>
      <c r="XDG526" s="682"/>
      <c r="XDH526" s="682"/>
      <c r="XDI526" s="682"/>
      <c r="XDJ526" s="682"/>
      <c r="XDK526" s="682"/>
      <c r="XDL526" s="682"/>
      <c r="XDM526" s="682"/>
      <c r="XDN526" s="682"/>
      <c r="XDO526" s="682"/>
      <c r="XDP526" s="682"/>
      <c r="XDQ526" s="682"/>
      <c r="XDR526" s="682"/>
      <c r="XDS526" s="682"/>
      <c r="XDT526" s="682"/>
      <c r="XDU526" s="682"/>
      <c r="XDV526" s="682"/>
      <c r="XDW526" s="682"/>
      <c r="XDX526" s="682"/>
      <c r="XDY526" s="682"/>
      <c r="XDZ526" s="682"/>
      <c r="XEA526" s="682"/>
      <c r="XEB526" s="682"/>
      <c r="XEC526" s="682"/>
      <c r="XED526" s="682"/>
      <c r="XEE526" s="682"/>
      <c r="XEF526" s="682"/>
      <c r="XEG526" s="682"/>
      <c r="XEH526" s="682"/>
      <c r="XEI526" s="682"/>
      <c r="XEJ526" s="682"/>
      <c r="XEK526" s="682"/>
      <c r="XEL526" s="682"/>
    </row>
    <row r="527" spans="1:16366" s="66" customFormat="1" ht="12" customHeight="1">
      <c r="A527" s="351" t="s">
        <v>375</v>
      </c>
      <c r="B527" s="351" t="s">
        <v>362</v>
      </c>
      <c r="C527" s="351" t="s">
        <v>362</v>
      </c>
      <c r="D527" s="351"/>
      <c r="E527" s="714" t="s">
        <v>1496</v>
      </c>
      <c r="F527" s="818">
        <f>IFERROR('Formulario 4. Programático'!H534/'Formulario 4. Programático'!$F534,0)</f>
        <v>0</v>
      </c>
      <c r="G527" s="818">
        <f>IFERROR('Formulario 4. Programático'!I534/'Formulario 4. Programático'!$F534,0)</f>
        <v>0</v>
      </c>
      <c r="H527" s="818">
        <f>IFERROR('Formulario 4. Programático'!J534/'Formulario 4. Programático'!$F534,0)</f>
        <v>0</v>
      </c>
      <c r="I527" s="818">
        <f>IFERROR('Formulario 4. Programático'!K534/'Formulario 4. Programático'!$F534,0)</f>
        <v>0</v>
      </c>
      <c r="J527" s="818">
        <f>IFERROR('Formulario 4. Programático'!L534/'Formulario 4. Programático'!$F534,0)</f>
        <v>0</v>
      </c>
      <c r="K527" s="818">
        <f>IFERROR('Formulario 4. Programático'!M534/'Formulario 4. Programático'!$F534,0)</f>
        <v>0</v>
      </c>
      <c r="L527" s="818">
        <f>IFERROR('Formulario 4. Programático'!N534/'Formulario 4. Programático'!$F534,0)</f>
        <v>0</v>
      </c>
      <c r="M527" s="818">
        <f>IFERROR('Formulario 4. Programático'!O534/'Formulario 4. Programático'!$F534,0)</f>
        <v>0</v>
      </c>
      <c r="N527" s="818">
        <f>IFERROR('Formulario 4. Programático'!P534/'Formulario 4. Programático'!$F534,0)</f>
        <v>0</v>
      </c>
      <c r="O527" s="818">
        <f>IFERROR('Formulario 4. Programático'!Q534/'Formulario 4. Programático'!$F534,0)</f>
        <v>0</v>
      </c>
      <c r="P527" s="818">
        <f>IFERROR('Formulario 4. Programático'!R534/'Formulario 4. Programático'!$F534,0)</f>
        <v>0</v>
      </c>
      <c r="Q527" s="818">
        <f>IFERROR('Formulario 4. Programático'!S534/'Formulario 4. Programático'!$F534,0)</f>
        <v>0</v>
      </c>
      <c r="R527" s="818">
        <f>IFERROR('Formulario 4. Programático'!T540/'Formulario 4. Programático'!$F540,0)</f>
        <v>0</v>
      </c>
      <c r="S527" s="818">
        <f>IFERROR('Formulario 4. Programático'!U540/'Formulario 4. Programático'!$F540,0)</f>
        <v>0</v>
      </c>
      <c r="T527" s="682"/>
      <c r="U527" s="682"/>
      <c r="V527" s="682"/>
      <c r="W527" s="682"/>
      <c r="X527" s="682"/>
      <c r="Y527" s="682"/>
      <c r="Z527" s="682"/>
      <c r="AA527" s="682"/>
      <c r="AB527" s="682"/>
      <c r="AC527" s="682"/>
      <c r="AD527" s="682"/>
      <c r="AE527" s="682"/>
      <c r="AF527" s="682"/>
      <c r="AG527" s="682"/>
      <c r="AH527" s="682"/>
      <c r="AI527" s="682"/>
      <c r="AJ527" s="682"/>
      <c r="AK527" s="682"/>
      <c r="AL527" s="682"/>
      <c r="AM527" s="682"/>
      <c r="AN527" s="682"/>
      <c r="AO527" s="682"/>
      <c r="AP527" s="682"/>
      <c r="AQ527" s="682"/>
      <c r="AR527" s="682"/>
      <c r="AS527" s="682"/>
      <c r="AT527" s="682"/>
      <c r="AU527" s="682"/>
      <c r="AV527" s="682"/>
      <c r="AW527" s="682"/>
      <c r="AX527" s="682"/>
      <c r="AY527" s="682"/>
      <c r="AZ527" s="682"/>
      <c r="BA527" s="682"/>
      <c r="BB527" s="682"/>
      <c r="BC527" s="682"/>
      <c r="BD527" s="682"/>
      <c r="BE527" s="682"/>
      <c r="BF527" s="682"/>
      <c r="BG527" s="682"/>
      <c r="BH527" s="682"/>
      <c r="BI527" s="682"/>
      <c r="BJ527" s="682"/>
      <c r="BK527" s="682"/>
      <c r="BL527" s="682"/>
      <c r="BM527" s="682"/>
      <c r="BN527" s="682"/>
      <c r="BO527" s="682"/>
      <c r="BP527" s="682"/>
      <c r="BQ527" s="682"/>
      <c r="BR527" s="682"/>
      <c r="BS527" s="682"/>
      <c r="BT527" s="682"/>
      <c r="BU527" s="682"/>
      <c r="BV527" s="682"/>
      <c r="BW527" s="682"/>
      <c r="BX527" s="682"/>
      <c r="BY527" s="682"/>
      <c r="BZ527" s="682"/>
      <c r="CA527" s="682"/>
      <c r="CB527" s="682"/>
      <c r="CC527" s="682"/>
      <c r="CD527" s="682"/>
      <c r="CE527" s="682"/>
      <c r="CF527" s="682"/>
      <c r="CG527" s="682"/>
      <c r="CH527" s="682"/>
      <c r="CI527" s="682"/>
      <c r="CJ527" s="682"/>
      <c r="CK527" s="682"/>
      <c r="CL527" s="682"/>
      <c r="CM527" s="682"/>
      <c r="CN527" s="682"/>
      <c r="CO527" s="682"/>
      <c r="CP527" s="682"/>
      <c r="CQ527" s="682"/>
      <c r="CR527" s="682"/>
      <c r="CS527" s="682"/>
      <c r="CT527" s="682"/>
      <c r="CU527" s="682"/>
      <c r="CV527" s="682"/>
      <c r="CW527" s="682"/>
      <c r="CX527" s="682"/>
      <c r="CY527" s="682"/>
      <c r="CZ527" s="682"/>
      <c r="DA527" s="682"/>
      <c r="DB527" s="682"/>
      <c r="DC527" s="682"/>
      <c r="DD527" s="682"/>
      <c r="DE527" s="682"/>
      <c r="DF527" s="682"/>
      <c r="DG527" s="682"/>
      <c r="DH527" s="682"/>
      <c r="DI527" s="682"/>
      <c r="DJ527" s="682"/>
      <c r="DK527" s="682"/>
      <c r="DL527" s="682"/>
      <c r="DM527" s="682"/>
      <c r="DN527" s="682"/>
      <c r="DO527" s="682"/>
      <c r="DP527" s="682"/>
      <c r="DQ527" s="682"/>
      <c r="DR527" s="682"/>
      <c r="DS527" s="682"/>
      <c r="DT527" s="682"/>
      <c r="DU527" s="682"/>
      <c r="DV527" s="682"/>
      <c r="DW527" s="682"/>
      <c r="DX527" s="682"/>
      <c r="DY527" s="682"/>
      <c r="DZ527" s="682"/>
      <c r="EA527" s="682"/>
      <c r="EB527" s="682"/>
      <c r="EC527" s="682"/>
      <c r="ED527" s="682"/>
      <c r="EE527" s="682"/>
      <c r="EF527" s="682"/>
      <c r="EG527" s="682"/>
      <c r="EH527" s="682"/>
      <c r="EI527" s="682"/>
      <c r="EJ527" s="682"/>
      <c r="EK527" s="682"/>
      <c r="EL527" s="682"/>
      <c r="EM527" s="682"/>
      <c r="EN527" s="682"/>
      <c r="EO527" s="682"/>
      <c r="EP527" s="682"/>
      <c r="EQ527" s="682"/>
      <c r="ER527" s="682"/>
      <c r="ES527" s="682"/>
      <c r="ET527" s="682"/>
      <c r="EU527" s="682"/>
      <c r="EV527" s="682"/>
      <c r="EW527" s="682"/>
      <c r="EX527" s="682"/>
      <c r="EY527" s="682"/>
      <c r="EZ527" s="682"/>
      <c r="FA527" s="682"/>
      <c r="FB527" s="682"/>
      <c r="FC527" s="682"/>
      <c r="FD527" s="682"/>
      <c r="FE527" s="682"/>
      <c r="FF527" s="682"/>
      <c r="FG527" s="682"/>
      <c r="FH527" s="682"/>
      <c r="FI527" s="682"/>
      <c r="FJ527" s="682"/>
      <c r="FK527" s="682"/>
      <c r="FL527" s="682"/>
      <c r="FM527" s="682"/>
      <c r="FN527" s="682"/>
      <c r="FO527" s="682"/>
      <c r="FP527" s="682"/>
      <c r="FQ527" s="682"/>
      <c r="FR527" s="682"/>
      <c r="FS527" s="682"/>
      <c r="FT527" s="682"/>
      <c r="FU527" s="682"/>
      <c r="FV527" s="682"/>
      <c r="FW527" s="682"/>
      <c r="FX527" s="682"/>
      <c r="FY527" s="682"/>
      <c r="FZ527" s="682"/>
      <c r="GA527" s="682"/>
      <c r="GB527" s="682"/>
      <c r="GC527" s="682"/>
      <c r="GD527" s="682"/>
      <c r="GE527" s="682"/>
      <c r="GF527" s="682"/>
      <c r="GG527" s="682"/>
      <c r="GH527" s="682"/>
      <c r="GI527" s="682"/>
      <c r="GJ527" s="682"/>
      <c r="GK527" s="682"/>
      <c r="GL527" s="682"/>
      <c r="GM527" s="682"/>
      <c r="GN527" s="682"/>
      <c r="GO527" s="682"/>
      <c r="GP527" s="682"/>
      <c r="GQ527" s="682"/>
      <c r="GR527" s="682"/>
      <c r="GS527" s="682"/>
      <c r="GT527" s="682"/>
      <c r="GU527" s="682"/>
      <c r="GV527" s="682"/>
      <c r="GW527" s="682"/>
      <c r="GX527" s="682"/>
      <c r="GY527" s="682"/>
      <c r="GZ527" s="682"/>
      <c r="HA527" s="682"/>
      <c r="HB527" s="682"/>
      <c r="HC527" s="682"/>
      <c r="HD527" s="682"/>
      <c r="HE527" s="682"/>
      <c r="HF527" s="682"/>
      <c r="HG527" s="682"/>
      <c r="HH527" s="682"/>
      <c r="HI527" s="682"/>
      <c r="HJ527" s="682"/>
      <c r="HK527" s="682"/>
      <c r="HL527" s="682"/>
      <c r="HM527" s="682"/>
      <c r="HN527" s="682"/>
      <c r="HO527" s="682"/>
      <c r="HP527" s="682"/>
      <c r="HQ527" s="682"/>
      <c r="HR527" s="682"/>
      <c r="HS527" s="682"/>
      <c r="HT527" s="682"/>
      <c r="HU527" s="682"/>
      <c r="HV527" s="682"/>
      <c r="HW527" s="682"/>
      <c r="HX527" s="682"/>
      <c r="HY527" s="682"/>
      <c r="HZ527" s="682"/>
      <c r="IA527" s="682"/>
      <c r="IB527" s="682"/>
      <c r="IC527" s="682"/>
      <c r="ID527" s="682"/>
      <c r="IE527" s="682"/>
      <c r="IF527" s="682"/>
      <c r="IG527" s="682"/>
      <c r="IH527" s="682"/>
      <c r="II527" s="682"/>
      <c r="IJ527" s="682"/>
      <c r="IK527" s="682"/>
      <c r="IL527" s="682"/>
      <c r="IM527" s="682"/>
      <c r="IN527" s="682"/>
      <c r="IO527" s="682"/>
      <c r="IP527" s="682"/>
      <c r="IQ527" s="682"/>
      <c r="IR527" s="682"/>
      <c r="IS527" s="682"/>
      <c r="IT527" s="682"/>
      <c r="IU527" s="682"/>
      <c r="IV527" s="682"/>
      <c r="IW527" s="682"/>
      <c r="IX527" s="682"/>
      <c r="IY527" s="682"/>
      <c r="IZ527" s="682"/>
      <c r="JA527" s="682"/>
      <c r="JB527" s="682"/>
      <c r="JC527" s="682"/>
      <c r="JD527" s="682"/>
      <c r="JE527" s="682"/>
      <c r="JF527" s="682"/>
      <c r="JG527" s="682"/>
      <c r="JH527" s="682"/>
      <c r="JI527" s="682"/>
      <c r="JJ527" s="682"/>
      <c r="JK527" s="682"/>
      <c r="JL527" s="682"/>
      <c r="JM527" s="682"/>
      <c r="JN527" s="682"/>
      <c r="JO527" s="682"/>
      <c r="JP527" s="682"/>
      <c r="JQ527" s="682"/>
      <c r="JR527" s="682"/>
      <c r="JS527" s="682"/>
      <c r="JT527" s="682"/>
      <c r="JU527" s="682"/>
      <c r="JV527" s="682"/>
      <c r="JW527" s="682"/>
      <c r="JX527" s="682"/>
      <c r="JY527" s="682"/>
      <c r="JZ527" s="682"/>
      <c r="KA527" s="682"/>
      <c r="KB527" s="682"/>
      <c r="KC527" s="682"/>
      <c r="KD527" s="682"/>
      <c r="KE527" s="682"/>
      <c r="KF527" s="682"/>
      <c r="KG527" s="682"/>
      <c r="KH527" s="682"/>
      <c r="KI527" s="682"/>
      <c r="KJ527" s="682"/>
      <c r="KK527" s="682"/>
      <c r="KL527" s="682"/>
      <c r="KM527" s="682"/>
      <c r="KN527" s="682"/>
      <c r="KO527" s="682"/>
      <c r="KP527" s="682"/>
      <c r="KQ527" s="682"/>
      <c r="KR527" s="682"/>
      <c r="KS527" s="682"/>
      <c r="KT527" s="682"/>
      <c r="KU527" s="682"/>
      <c r="KV527" s="682"/>
      <c r="KW527" s="682"/>
      <c r="KX527" s="682"/>
      <c r="KY527" s="682"/>
      <c r="KZ527" s="682"/>
      <c r="LA527" s="682"/>
      <c r="LB527" s="682"/>
      <c r="LC527" s="682"/>
      <c r="LD527" s="682"/>
      <c r="LE527" s="682"/>
      <c r="LF527" s="682"/>
      <c r="LG527" s="682"/>
      <c r="LH527" s="682"/>
      <c r="LI527" s="682"/>
      <c r="LJ527" s="682"/>
      <c r="LK527" s="682"/>
      <c r="LL527" s="682"/>
      <c r="LM527" s="682"/>
      <c r="LN527" s="682"/>
      <c r="LO527" s="682"/>
      <c r="LP527" s="682"/>
      <c r="LQ527" s="682"/>
      <c r="LR527" s="682"/>
      <c r="LS527" s="682"/>
      <c r="LT527" s="682"/>
      <c r="LU527" s="682"/>
      <c r="LV527" s="682"/>
      <c r="LW527" s="682"/>
      <c r="LX527" s="682"/>
      <c r="LY527" s="682"/>
      <c r="LZ527" s="682"/>
      <c r="MA527" s="682"/>
      <c r="MB527" s="682"/>
      <c r="MC527" s="682"/>
      <c r="MD527" s="682"/>
      <c r="ME527" s="682"/>
      <c r="MF527" s="682"/>
      <c r="MG527" s="682"/>
      <c r="MH527" s="682"/>
      <c r="MI527" s="682"/>
      <c r="MJ527" s="682"/>
      <c r="MK527" s="682"/>
      <c r="ML527" s="682"/>
      <c r="MM527" s="682"/>
      <c r="MN527" s="682"/>
      <c r="MO527" s="682"/>
      <c r="MP527" s="682"/>
      <c r="MQ527" s="682"/>
      <c r="MR527" s="682"/>
      <c r="MS527" s="682"/>
      <c r="MT527" s="682"/>
      <c r="MU527" s="682"/>
      <c r="MV527" s="682"/>
      <c r="MW527" s="682"/>
      <c r="MX527" s="682"/>
      <c r="MY527" s="682"/>
      <c r="MZ527" s="682"/>
      <c r="NA527" s="682"/>
      <c r="NB527" s="682"/>
      <c r="NC527" s="682"/>
      <c r="ND527" s="682"/>
      <c r="NE527" s="682"/>
      <c r="NF527" s="682"/>
      <c r="NG527" s="682"/>
      <c r="NH527" s="682"/>
      <c r="NI527" s="682"/>
      <c r="NJ527" s="682"/>
      <c r="NK527" s="682"/>
      <c r="NL527" s="682"/>
      <c r="NM527" s="682"/>
      <c r="NN527" s="682"/>
      <c r="NO527" s="682"/>
      <c r="NP527" s="682"/>
      <c r="NQ527" s="682"/>
      <c r="NR527" s="682"/>
      <c r="NS527" s="682"/>
      <c r="NT527" s="682"/>
      <c r="NU527" s="682"/>
      <c r="NV527" s="682"/>
      <c r="NW527" s="682"/>
      <c r="NX527" s="682"/>
      <c r="NY527" s="682"/>
      <c r="NZ527" s="682"/>
      <c r="OA527" s="682"/>
      <c r="OB527" s="682"/>
      <c r="OC527" s="682"/>
      <c r="OD527" s="682"/>
      <c r="OE527" s="682"/>
      <c r="OF527" s="682"/>
      <c r="OG527" s="682"/>
      <c r="OH527" s="682"/>
      <c r="OI527" s="682"/>
      <c r="OJ527" s="682"/>
      <c r="OK527" s="682"/>
      <c r="OL527" s="682"/>
      <c r="OM527" s="682"/>
      <c r="ON527" s="682"/>
      <c r="OO527" s="682"/>
      <c r="OP527" s="682"/>
      <c r="OQ527" s="682"/>
      <c r="OR527" s="682"/>
      <c r="OS527" s="682"/>
      <c r="OT527" s="682"/>
      <c r="OU527" s="682"/>
      <c r="OV527" s="682"/>
      <c r="OW527" s="682"/>
      <c r="OX527" s="682"/>
      <c r="OY527" s="682"/>
      <c r="OZ527" s="682"/>
      <c r="PA527" s="682"/>
      <c r="PB527" s="682"/>
      <c r="PC527" s="682"/>
      <c r="PD527" s="682"/>
      <c r="PE527" s="682"/>
      <c r="PF527" s="682"/>
      <c r="PG527" s="682"/>
      <c r="PH527" s="682"/>
      <c r="PI527" s="682"/>
      <c r="PJ527" s="682"/>
      <c r="PK527" s="682"/>
      <c r="PL527" s="682"/>
      <c r="PM527" s="682"/>
      <c r="PN527" s="682"/>
      <c r="PO527" s="682"/>
      <c r="PP527" s="682"/>
      <c r="PQ527" s="682"/>
      <c r="PR527" s="682"/>
      <c r="PS527" s="682"/>
      <c r="PT527" s="682"/>
      <c r="PU527" s="682"/>
      <c r="PV527" s="682"/>
      <c r="PW527" s="682"/>
      <c r="PX527" s="682"/>
      <c r="PY527" s="682"/>
      <c r="PZ527" s="682"/>
      <c r="QA527" s="682"/>
      <c r="QB527" s="682"/>
      <c r="QC527" s="682"/>
      <c r="QD527" s="682"/>
      <c r="QE527" s="682"/>
      <c r="QF527" s="682"/>
      <c r="QG527" s="682"/>
      <c r="QH527" s="682"/>
      <c r="QI527" s="682"/>
      <c r="QJ527" s="682"/>
      <c r="QK527" s="682"/>
      <c r="QL527" s="682"/>
      <c r="QM527" s="682"/>
      <c r="QN527" s="682"/>
      <c r="QO527" s="682"/>
      <c r="QP527" s="682"/>
      <c r="QQ527" s="682"/>
      <c r="QR527" s="682"/>
      <c r="QS527" s="682"/>
      <c r="QT527" s="682"/>
      <c r="QU527" s="682"/>
      <c r="QV527" s="682"/>
      <c r="QW527" s="682"/>
      <c r="QX527" s="682"/>
      <c r="QY527" s="682"/>
      <c r="QZ527" s="682"/>
      <c r="RA527" s="682"/>
      <c r="RB527" s="682"/>
      <c r="RC527" s="682"/>
      <c r="RD527" s="682"/>
      <c r="RE527" s="682"/>
      <c r="RF527" s="682"/>
      <c r="RG527" s="682"/>
      <c r="RH527" s="682"/>
      <c r="RI527" s="682"/>
      <c r="RJ527" s="682"/>
      <c r="RK527" s="682"/>
      <c r="RL527" s="682"/>
      <c r="RM527" s="682"/>
      <c r="RN527" s="682"/>
      <c r="RO527" s="682"/>
      <c r="RP527" s="682"/>
      <c r="RQ527" s="682"/>
      <c r="RR527" s="682"/>
      <c r="RS527" s="682"/>
      <c r="RT527" s="682"/>
      <c r="RU527" s="682"/>
      <c r="RV527" s="682"/>
      <c r="RW527" s="682"/>
      <c r="RX527" s="682"/>
      <c r="RY527" s="682"/>
      <c r="RZ527" s="682"/>
      <c r="SA527" s="682"/>
      <c r="SB527" s="682"/>
      <c r="SC527" s="682"/>
      <c r="SD527" s="682"/>
      <c r="SE527" s="682"/>
      <c r="SF527" s="682"/>
      <c r="SG527" s="682"/>
      <c r="SH527" s="682"/>
      <c r="SI527" s="682"/>
      <c r="SJ527" s="682"/>
      <c r="SK527" s="682"/>
      <c r="SL527" s="682"/>
      <c r="SM527" s="682"/>
      <c r="SN527" s="682"/>
      <c r="SO527" s="682"/>
      <c r="SP527" s="682"/>
      <c r="SQ527" s="682"/>
      <c r="SR527" s="682"/>
      <c r="SS527" s="682"/>
      <c r="ST527" s="682"/>
      <c r="SU527" s="682"/>
      <c r="SV527" s="682"/>
      <c r="SW527" s="682"/>
      <c r="SX527" s="682"/>
      <c r="SY527" s="682"/>
      <c r="SZ527" s="682"/>
      <c r="TA527" s="682"/>
      <c r="TB527" s="682"/>
      <c r="TC527" s="682"/>
      <c r="TD527" s="682"/>
      <c r="TE527" s="682"/>
      <c r="TF527" s="682"/>
      <c r="TG527" s="682"/>
      <c r="TH527" s="682"/>
      <c r="TI527" s="682"/>
      <c r="TJ527" s="682"/>
      <c r="TK527" s="682"/>
      <c r="TL527" s="682"/>
      <c r="TM527" s="682"/>
      <c r="TN527" s="682"/>
      <c r="TO527" s="682"/>
      <c r="TP527" s="682"/>
      <c r="TQ527" s="682"/>
      <c r="TR527" s="682"/>
      <c r="TS527" s="682"/>
      <c r="TT527" s="682"/>
      <c r="TU527" s="682"/>
      <c r="TV527" s="682"/>
      <c r="TW527" s="682"/>
      <c r="TX527" s="682"/>
      <c r="TY527" s="682"/>
      <c r="TZ527" s="682"/>
      <c r="UA527" s="682"/>
      <c r="UB527" s="682"/>
      <c r="UC527" s="682"/>
      <c r="UD527" s="682"/>
      <c r="UE527" s="682"/>
      <c r="UF527" s="682"/>
      <c r="UG527" s="682"/>
      <c r="UH527" s="682"/>
      <c r="UI527" s="682"/>
      <c r="UJ527" s="682"/>
      <c r="UK527" s="682"/>
      <c r="UL527" s="682"/>
      <c r="UM527" s="682"/>
      <c r="UN527" s="682"/>
      <c r="UO527" s="682"/>
      <c r="UP527" s="682"/>
      <c r="UQ527" s="682"/>
      <c r="UR527" s="682"/>
      <c r="US527" s="682"/>
      <c r="UT527" s="682"/>
      <c r="UU527" s="682"/>
      <c r="UV527" s="682"/>
      <c r="UW527" s="682"/>
      <c r="UX527" s="682"/>
      <c r="UY527" s="682"/>
      <c r="UZ527" s="682"/>
      <c r="VA527" s="682"/>
      <c r="VB527" s="682"/>
      <c r="VC527" s="682"/>
      <c r="VD527" s="682"/>
      <c r="VE527" s="682"/>
      <c r="VF527" s="682"/>
      <c r="VG527" s="682"/>
      <c r="VH527" s="682"/>
      <c r="VI527" s="682"/>
      <c r="VJ527" s="682"/>
      <c r="VK527" s="682"/>
      <c r="VL527" s="682"/>
      <c r="VM527" s="682"/>
      <c r="VN527" s="682"/>
      <c r="VO527" s="682"/>
      <c r="VP527" s="682"/>
      <c r="VQ527" s="682"/>
      <c r="VR527" s="682"/>
      <c r="VS527" s="682"/>
      <c r="VT527" s="682"/>
      <c r="VU527" s="682"/>
      <c r="VV527" s="682"/>
      <c r="VW527" s="682"/>
      <c r="VX527" s="682"/>
      <c r="VY527" s="682"/>
      <c r="VZ527" s="682"/>
      <c r="WA527" s="682"/>
      <c r="WB527" s="682"/>
      <c r="WC527" s="682"/>
      <c r="WD527" s="682"/>
      <c r="WE527" s="682"/>
      <c r="WF527" s="682"/>
      <c r="WG527" s="682"/>
      <c r="WH527" s="682"/>
      <c r="WI527" s="682"/>
      <c r="WJ527" s="682"/>
      <c r="WK527" s="682"/>
      <c r="WL527" s="682"/>
      <c r="WM527" s="682"/>
      <c r="WN527" s="682"/>
      <c r="WO527" s="682"/>
      <c r="WP527" s="682"/>
      <c r="WQ527" s="682"/>
      <c r="WR527" s="682"/>
      <c r="WS527" s="682"/>
      <c r="WT527" s="682"/>
      <c r="WU527" s="682"/>
      <c r="WV527" s="682"/>
      <c r="WW527" s="682"/>
      <c r="WX527" s="682"/>
      <c r="WY527" s="682"/>
      <c r="WZ527" s="682"/>
      <c r="XA527" s="682"/>
      <c r="XB527" s="682"/>
      <c r="XC527" s="682"/>
      <c r="XD527" s="682"/>
      <c r="XE527" s="682"/>
      <c r="XF527" s="682"/>
      <c r="XG527" s="682"/>
      <c r="XH527" s="682"/>
      <c r="XI527" s="682"/>
      <c r="XJ527" s="682"/>
      <c r="XK527" s="682"/>
      <c r="XL527" s="682"/>
      <c r="XM527" s="682"/>
      <c r="XN527" s="682"/>
      <c r="XO527" s="682"/>
      <c r="XP527" s="682"/>
      <c r="XQ527" s="682"/>
      <c r="XR527" s="682"/>
      <c r="XS527" s="682"/>
      <c r="XT527" s="682"/>
      <c r="XU527" s="682"/>
      <c r="XV527" s="682"/>
      <c r="XW527" s="682"/>
      <c r="XX527" s="682"/>
      <c r="XY527" s="682"/>
      <c r="XZ527" s="682"/>
      <c r="YA527" s="682"/>
      <c r="YB527" s="682"/>
      <c r="YC527" s="682"/>
      <c r="YD527" s="682"/>
      <c r="YE527" s="682"/>
      <c r="YF527" s="682"/>
      <c r="YG527" s="682"/>
      <c r="YH527" s="682"/>
      <c r="YI527" s="682"/>
      <c r="YJ527" s="682"/>
      <c r="YK527" s="682"/>
      <c r="YL527" s="682"/>
      <c r="YM527" s="682"/>
      <c r="YN527" s="682"/>
      <c r="YO527" s="682"/>
      <c r="YP527" s="682"/>
      <c r="YQ527" s="682"/>
      <c r="YR527" s="682"/>
      <c r="YS527" s="682"/>
      <c r="YT527" s="682"/>
      <c r="YU527" s="682"/>
      <c r="YV527" s="682"/>
      <c r="YW527" s="682"/>
      <c r="YX527" s="682"/>
      <c r="YY527" s="682"/>
      <c r="YZ527" s="682"/>
      <c r="ZA527" s="682"/>
      <c r="ZB527" s="682"/>
      <c r="ZC527" s="682"/>
      <c r="ZD527" s="682"/>
      <c r="ZE527" s="682"/>
      <c r="ZF527" s="682"/>
      <c r="ZG527" s="682"/>
      <c r="ZH527" s="682"/>
      <c r="ZI527" s="682"/>
      <c r="ZJ527" s="682"/>
      <c r="ZK527" s="682"/>
      <c r="ZL527" s="682"/>
      <c r="ZM527" s="682"/>
      <c r="ZN527" s="682"/>
      <c r="ZO527" s="682"/>
      <c r="ZP527" s="682"/>
      <c r="ZQ527" s="682"/>
      <c r="ZR527" s="682"/>
      <c r="ZS527" s="682"/>
      <c r="ZT527" s="682"/>
      <c r="ZU527" s="682"/>
      <c r="ZV527" s="682"/>
      <c r="ZW527" s="682"/>
      <c r="ZX527" s="682"/>
      <c r="ZY527" s="682"/>
      <c r="ZZ527" s="682"/>
      <c r="AAA527" s="682"/>
      <c r="AAB527" s="682"/>
      <c r="AAC527" s="682"/>
      <c r="AAD527" s="682"/>
      <c r="AAE527" s="682"/>
      <c r="AAF527" s="682"/>
      <c r="AAG527" s="682"/>
      <c r="AAH527" s="682"/>
      <c r="AAI527" s="682"/>
      <c r="AAJ527" s="682"/>
      <c r="AAK527" s="682"/>
      <c r="AAL527" s="682"/>
      <c r="AAM527" s="682"/>
      <c r="AAN527" s="682"/>
      <c r="AAO527" s="682"/>
      <c r="AAP527" s="682"/>
      <c r="AAQ527" s="682"/>
      <c r="AAR527" s="682"/>
      <c r="AAS527" s="682"/>
      <c r="AAT527" s="682"/>
      <c r="AAU527" s="682"/>
      <c r="AAV527" s="682"/>
      <c r="AAW527" s="682"/>
      <c r="AAX527" s="682"/>
      <c r="AAY527" s="682"/>
      <c r="AAZ527" s="682"/>
      <c r="ABA527" s="682"/>
      <c r="ABB527" s="682"/>
      <c r="ABC527" s="682"/>
      <c r="ABD527" s="682"/>
      <c r="ABE527" s="682"/>
      <c r="ABF527" s="682"/>
      <c r="ABG527" s="682"/>
      <c r="ABH527" s="682"/>
      <c r="ABI527" s="682"/>
      <c r="ABJ527" s="682"/>
      <c r="ABK527" s="682"/>
      <c r="ABL527" s="682"/>
      <c r="ABM527" s="682"/>
      <c r="ABN527" s="682"/>
      <c r="ABO527" s="682"/>
      <c r="ABP527" s="682"/>
      <c r="ABQ527" s="682"/>
      <c r="ABR527" s="682"/>
      <c r="ABS527" s="682"/>
      <c r="ABT527" s="682"/>
      <c r="ABU527" s="682"/>
      <c r="ABV527" s="682"/>
      <c r="ABW527" s="682"/>
      <c r="ABX527" s="682"/>
      <c r="ABY527" s="682"/>
      <c r="ABZ527" s="682"/>
      <c r="ACA527" s="682"/>
      <c r="ACB527" s="682"/>
      <c r="ACC527" s="682"/>
      <c r="ACD527" s="682"/>
      <c r="ACE527" s="682"/>
      <c r="ACF527" s="682"/>
      <c r="ACG527" s="682"/>
      <c r="ACH527" s="682"/>
      <c r="ACI527" s="682"/>
      <c r="ACJ527" s="682"/>
      <c r="ACK527" s="682"/>
      <c r="ACL527" s="682"/>
      <c r="ACM527" s="682"/>
      <c r="ACN527" s="682"/>
      <c r="ACO527" s="682"/>
      <c r="ACP527" s="682"/>
      <c r="ACQ527" s="682"/>
      <c r="ACR527" s="682"/>
      <c r="ACS527" s="682"/>
      <c r="ACT527" s="682"/>
      <c r="ACU527" s="682"/>
      <c r="ACV527" s="682"/>
      <c r="ACW527" s="682"/>
      <c r="ACX527" s="682"/>
      <c r="ACY527" s="682"/>
      <c r="ACZ527" s="682"/>
      <c r="ADA527" s="682"/>
      <c r="ADB527" s="682"/>
      <c r="ADC527" s="682"/>
      <c r="ADD527" s="682"/>
      <c r="ADE527" s="682"/>
      <c r="ADF527" s="682"/>
      <c r="ADG527" s="682"/>
      <c r="ADH527" s="682"/>
      <c r="ADI527" s="682"/>
      <c r="ADJ527" s="682"/>
      <c r="ADK527" s="682"/>
      <c r="ADL527" s="682"/>
      <c r="ADM527" s="682"/>
      <c r="ADN527" s="682"/>
      <c r="ADO527" s="682"/>
      <c r="ADP527" s="682"/>
      <c r="ADQ527" s="682"/>
      <c r="ADR527" s="682"/>
      <c r="ADS527" s="682"/>
      <c r="ADT527" s="682"/>
      <c r="ADU527" s="682"/>
      <c r="ADV527" s="682"/>
      <c r="ADW527" s="682"/>
      <c r="ADX527" s="682"/>
      <c r="ADY527" s="682"/>
      <c r="ADZ527" s="682"/>
      <c r="AEA527" s="682"/>
      <c r="AEB527" s="682"/>
      <c r="AEC527" s="682"/>
      <c r="AED527" s="682"/>
      <c r="AEE527" s="682"/>
      <c r="AEF527" s="682"/>
      <c r="AEG527" s="682"/>
      <c r="AEH527" s="682"/>
      <c r="AEI527" s="682"/>
      <c r="AEJ527" s="682"/>
      <c r="AEK527" s="682"/>
      <c r="AEL527" s="682"/>
      <c r="AEM527" s="682"/>
      <c r="AEN527" s="682"/>
      <c r="AEO527" s="682"/>
      <c r="AEP527" s="682"/>
      <c r="AEQ527" s="682"/>
      <c r="AER527" s="682"/>
      <c r="AES527" s="682"/>
      <c r="AET527" s="682"/>
      <c r="AEU527" s="682"/>
      <c r="AEV527" s="682"/>
      <c r="AEW527" s="682"/>
      <c r="AEX527" s="682"/>
      <c r="AEY527" s="682"/>
      <c r="AEZ527" s="682"/>
      <c r="AFA527" s="682"/>
      <c r="AFB527" s="682"/>
      <c r="AFC527" s="682"/>
      <c r="AFD527" s="682"/>
      <c r="AFE527" s="682"/>
      <c r="AFF527" s="682"/>
      <c r="AFG527" s="682"/>
      <c r="AFH527" s="682"/>
      <c r="AFI527" s="682"/>
      <c r="AFJ527" s="682"/>
      <c r="AFK527" s="682"/>
      <c r="AFL527" s="682"/>
      <c r="AFM527" s="682"/>
      <c r="AFN527" s="682"/>
      <c r="AFO527" s="682"/>
      <c r="AFP527" s="682"/>
      <c r="AFQ527" s="682"/>
      <c r="AFR527" s="682"/>
      <c r="AFS527" s="682"/>
      <c r="AFT527" s="682"/>
      <c r="AFU527" s="682"/>
      <c r="AFV527" s="682"/>
      <c r="AFW527" s="682"/>
      <c r="AFX527" s="682"/>
      <c r="AFY527" s="682"/>
      <c r="AFZ527" s="682"/>
      <c r="AGA527" s="682"/>
      <c r="AGB527" s="682"/>
      <c r="AGC527" s="682"/>
      <c r="AGD527" s="682"/>
      <c r="AGE527" s="682"/>
      <c r="AGF527" s="682"/>
      <c r="AGG527" s="682"/>
      <c r="AGH527" s="682"/>
      <c r="AGI527" s="682"/>
      <c r="AGJ527" s="682"/>
      <c r="AGK527" s="682"/>
      <c r="AGL527" s="682"/>
      <c r="AGM527" s="682"/>
      <c r="AGN527" s="682"/>
      <c r="AGO527" s="682"/>
      <c r="AGP527" s="682"/>
      <c r="AGQ527" s="682"/>
      <c r="AGR527" s="682"/>
      <c r="AGS527" s="682"/>
      <c r="AGT527" s="682"/>
      <c r="AGU527" s="682"/>
      <c r="AGV527" s="682"/>
      <c r="AGW527" s="682"/>
      <c r="AGX527" s="682"/>
      <c r="AGY527" s="682"/>
      <c r="AGZ527" s="682"/>
      <c r="AHA527" s="682"/>
      <c r="AHB527" s="682"/>
      <c r="AHC527" s="682"/>
      <c r="AHD527" s="682"/>
      <c r="AHE527" s="682"/>
      <c r="AHF527" s="682"/>
      <c r="AHG527" s="682"/>
      <c r="AHH527" s="682"/>
      <c r="AHI527" s="682"/>
      <c r="AHJ527" s="682"/>
      <c r="AHK527" s="682"/>
      <c r="AHL527" s="682"/>
      <c r="AHM527" s="682"/>
      <c r="AHN527" s="682"/>
      <c r="AHO527" s="682"/>
      <c r="AHP527" s="682"/>
      <c r="AHQ527" s="682"/>
      <c r="AHR527" s="682"/>
      <c r="AHS527" s="682"/>
      <c r="AHT527" s="682"/>
      <c r="AHU527" s="682"/>
      <c r="AHV527" s="682"/>
      <c r="AHW527" s="682"/>
      <c r="AHX527" s="682"/>
      <c r="AHY527" s="682"/>
      <c r="AHZ527" s="682"/>
      <c r="AIA527" s="682"/>
      <c r="AIB527" s="682"/>
      <c r="AIC527" s="682"/>
      <c r="AID527" s="682"/>
      <c r="AIE527" s="682"/>
      <c r="AIF527" s="682"/>
      <c r="AIG527" s="682"/>
      <c r="AIH527" s="682"/>
      <c r="AII527" s="682"/>
      <c r="AIJ527" s="682"/>
      <c r="AIK527" s="682"/>
      <c r="AIL527" s="682"/>
      <c r="AIM527" s="682"/>
      <c r="AIN527" s="682"/>
      <c r="AIO527" s="682"/>
      <c r="AIP527" s="682"/>
      <c r="AIQ527" s="682"/>
      <c r="AIR527" s="682"/>
      <c r="AIS527" s="682"/>
      <c r="AIT527" s="682"/>
      <c r="AIU527" s="682"/>
      <c r="AIV527" s="682"/>
      <c r="AIW527" s="682"/>
      <c r="AIX527" s="682"/>
      <c r="AIY527" s="682"/>
      <c r="AIZ527" s="682"/>
      <c r="AJA527" s="682"/>
      <c r="AJB527" s="682"/>
      <c r="AJC527" s="682"/>
      <c r="AJD527" s="682"/>
      <c r="AJE527" s="682"/>
      <c r="AJF527" s="682"/>
      <c r="AJG527" s="682"/>
      <c r="AJH527" s="682"/>
      <c r="AJI527" s="682"/>
      <c r="AJJ527" s="682"/>
      <c r="AJK527" s="682"/>
      <c r="AJL527" s="682"/>
      <c r="AJM527" s="682"/>
      <c r="AJN527" s="682"/>
      <c r="AJO527" s="682"/>
      <c r="AJP527" s="682"/>
      <c r="AJQ527" s="682"/>
      <c r="AJR527" s="682"/>
      <c r="AJS527" s="682"/>
      <c r="AJT527" s="682"/>
      <c r="AJU527" s="682"/>
      <c r="AJV527" s="682"/>
      <c r="AJW527" s="682"/>
      <c r="AJX527" s="682"/>
      <c r="AJY527" s="682"/>
      <c r="AJZ527" s="682"/>
      <c r="AKA527" s="682"/>
      <c r="AKB527" s="682"/>
      <c r="AKC527" s="682"/>
      <c r="AKD527" s="682"/>
      <c r="AKE527" s="682"/>
      <c r="AKF527" s="682"/>
      <c r="AKG527" s="682"/>
      <c r="AKH527" s="682"/>
      <c r="AKI527" s="682"/>
      <c r="AKJ527" s="682"/>
      <c r="AKK527" s="682"/>
      <c r="AKL527" s="682"/>
      <c r="AKM527" s="682"/>
      <c r="AKN527" s="682"/>
      <c r="AKO527" s="682"/>
      <c r="AKP527" s="682"/>
      <c r="AKQ527" s="682"/>
      <c r="AKR527" s="682"/>
      <c r="AKS527" s="682"/>
      <c r="AKT527" s="682"/>
      <c r="AKU527" s="682"/>
      <c r="AKV527" s="682"/>
      <c r="AKW527" s="682"/>
      <c r="AKX527" s="682"/>
      <c r="AKY527" s="682"/>
      <c r="AKZ527" s="682"/>
      <c r="ALA527" s="682"/>
      <c r="ALB527" s="682"/>
      <c r="ALC527" s="682"/>
      <c r="ALD527" s="682"/>
      <c r="ALE527" s="682"/>
      <c r="ALF527" s="682"/>
      <c r="ALG527" s="682"/>
      <c r="ALH527" s="682"/>
      <c r="ALI527" s="682"/>
      <c r="ALJ527" s="682"/>
      <c r="ALK527" s="682"/>
      <c r="ALL527" s="682"/>
      <c r="ALM527" s="682"/>
      <c r="ALN527" s="682"/>
      <c r="ALO527" s="682"/>
      <c r="ALP527" s="682"/>
      <c r="ALQ527" s="682"/>
      <c r="ALR527" s="682"/>
      <c r="ALS527" s="682"/>
      <c r="ALT527" s="682"/>
      <c r="ALU527" s="682"/>
      <c r="ALV527" s="682"/>
      <c r="ALW527" s="682"/>
      <c r="ALX527" s="682"/>
      <c r="ALY527" s="682"/>
      <c r="ALZ527" s="682"/>
      <c r="AMA527" s="682"/>
      <c r="AMB527" s="682"/>
      <c r="AMC527" s="682"/>
      <c r="AMD527" s="682"/>
      <c r="AME527" s="682"/>
      <c r="AMF527" s="682"/>
      <c r="AMG527" s="682"/>
      <c r="AMH527" s="682"/>
      <c r="AMI527" s="682"/>
      <c r="AMJ527" s="682"/>
      <c r="AMK527" s="682"/>
      <c r="AML527" s="682"/>
      <c r="AMM527" s="682"/>
      <c r="AMN527" s="682"/>
      <c r="AMO527" s="682"/>
      <c r="AMP527" s="682"/>
      <c r="AMQ527" s="682"/>
      <c r="AMR527" s="682"/>
      <c r="AMS527" s="682"/>
      <c r="AMT527" s="682"/>
      <c r="AMU527" s="682"/>
      <c r="AMV527" s="682"/>
      <c r="AMW527" s="682"/>
      <c r="AMX527" s="682"/>
      <c r="AMY527" s="682"/>
      <c r="AMZ527" s="682"/>
      <c r="ANA527" s="682"/>
      <c r="ANB527" s="682"/>
      <c r="ANC527" s="682"/>
      <c r="AND527" s="682"/>
      <c r="ANE527" s="682"/>
      <c r="ANF527" s="682"/>
      <c r="ANG527" s="682"/>
      <c r="ANH527" s="682"/>
      <c r="ANI527" s="682"/>
      <c r="ANJ527" s="682"/>
      <c r="ANK527" s="682"/>
      <c r="ANL527" s="682"/>
      <c r="ANM527" s="682"/>
      <c r="ANN527" s="682"/>
      <c r="ANO527" s="682"/>
      <c r="ANP527" s="682"/>
      <c r="ANQ527" s="682"/>
      <c r="ANR527" s="682"/>
      <c r="ANS527" s="682"/>
      <c r="ANT527" s="682"/>
      <c r="ANU527" s="682"/>
      <c r="ANV527" s="682"/>
      <c r="ANW527" s="682"/>
      <c r="ANX527" s="682"/>
      <c r="ANY527" s="682"/>
      <c r="ANZ527" s="682"/>
      <c r="AOA527" s="682"/>
      <c r="AOB527" s="682"/>
      <c r="AOC527" s="682"/>
      <c r="AOD527" s="682"/>
      <c r="AOE527" s="682"/>
      <c r="AOF527" s="682"/>
      <c r="AOG527" s="682"/>
      <c r="AOH527" s="682"/>
      <c r="AOI527" s="682"/>
      <c r="AOJ527" s="682"/>
      <c r="AOK527" s="682"/>
      <c r="AOL527" s="682"/>
      <c r="AOM527" s="682"/>
      <c r="AON527" s="682"/>
      <c r="AOO527" s="682"/>
      <c r="AOP527" s="682"/>
      <c r="AOQ527" s="682"/>
      <c r="AOR527" s="682"/>
      <c r="AOS527" s="682"/>
      <c r="AOT527" s="682"/>
      <c r="AOU527" s="682"/>
      <c r="AOV527" s="682"/>
      <c r="AOW527" s="682"/>
      <c r="AOX527" s="682"/>
      <c r="AOY527" s="682"/>
      <c r="AOZ527" s="682"/>
      <c r="APA527" s="682"/>
      <c r="APB527" s="682"/>
      <c r="APC527" s="682"/>
      <c r="APD527" s="682"/>
      <c r="APE527" s="682"/>
      <c r="APF527" s="682"/>
      <c r="APG527" s="682"/>
      <c r="APH527" s="682"/>
      <c r="API527" s="682"/>
      <c r="APJ527" s="682"/>
      <c r="APK527" s="682"/>
      <c r="APL527" s="682"/>
      <c r="APM527" s="682"/>
      <c r="APN527" s="682"/>
      <c r="APO527" s="682"/>
      <c r="APP527" s="682"/>
      <c r="APQ527" s="682"/>
      <c r="APR527" s="682"/>
      <c r="APS527" s="682"/>
      <c r="APT527" s="682"/>
      <c r="APU527" s="682"/>
      <c r="APV527" s="682"/>
      <c r="APW527" s="682"/>
      <c r="APX527" s="682"/>
      <c r="APY527" s="682"/>
      <c r="APZ527" s="682"/>
      <c r="AQA527" s="682"/>
      <c r="AQB527" s="682"/>
      <c r="AQC527" s="682"/>
      <c r="AQD527" s="682"/>
      <c r="AQE527" s="682"/>
      <c r="AQF527" s="682"/>
      <c r="AQG527" s="682"/>
      <c r="AQH527" s="682"/>
      <c r="AQI527" s="682"/>
      <c r="AQJ527" s="682"/>
      <c r="AQK527" s="682"/>
      <c r="AQL527" s="682"/>
      <c r="AQM527" s="682"/>
      <c r="AQN527" s="682"/>
      <c r="AQO527" s="682"/>
      <c r="AQP527" s="682"/>
      <c r="AQQ527" s="682"/>
      <c r="AQR527" s="682"/>
      <c r="AQS527" s="682"/>
      <c r="AQT527" s="682"/>
      <c r="AQU527" s="682"/>
      <c r="AQV527" s="682"/>
      <c r="AQW527" s="682"/>
      <c r="AQX527" s="682"/>
      <c r="AQY527" s="682"/>
      <c r="AQZ527" s="682"/>
      <c r="ARA527" s="682"/>
      <c r="ARB527" s="682"/>
      <c r="ARC527" s="682"/>
      <c r="ARD527" s="682"/>
      <c r="ARE527" s="682"/>
      <c r="ARF527" s="682"/>
      <c r="ARG527" s="682"/>
      <c r="ARH527" s="682"/>
      <c r="ARI527" s="682"/>
      <c r="ARJ527" s="682"/>
      <c r="ARK527" s="682"/>
      <c r="ARL527" s="682"/>
      <c r="ARM527" s="682"/>
      <c r="ARN527" s="682"/>
      <c r="ARO527" s="682"/>
      <c r="ARP527" s="682"/>
      <c r="ARQ527" s="682"/>
      <c r="ARR527" s="682"/>
      <c r="ARS527" s="682"/>
      <c r="ART527" s="682"/>
      <c r="ARU527" s="682"/>
      <c r="ARV527" s="682"/>
      <c r="ARW527" s="682"/>
      <c r="ARX527" s="682"/>
      <c r="ARY527" s="682"/>
      <c r="ARZ527" s="682"/>
      <c r="ASA527" s="682"/>
      <c r="ASB527" s="682"/>
      <c r="ASC527" s="682"/>
      <c r="ASD527" s="682"/>
      <c r="ASE527" s="682"/>
      <c r="ASF527" s="682"/>
      <c r="ASG527" s="682"/>
      <c r="ASH527" s="682"/>
      <c r="ASI527" s="682"/>
      <c r="ASJ527" s="682"/>
      <c r="ASK527" s="682"/>
      <c r="ASL527" s="682"/>
      <c r="ASM527" s="682"/>
      <c r="ASN527" s="682"/>
      <c r="ASO527" s="682"/>
      <c r="ASP527" s="682"/>
      <c r="ASQ527" s="682"/>
      <c r="ASR527" s="682"/>
      <c r="ASS527" s="682"/>
      <c r="AST527" s="682"/>
      <c r="ASU527" s="682"/>
      <c r="ASV527" s="682"/>
      <c r="ASW527" s="682"/>
      <c r="ASX527" s="682"/>
      <c r="ASY527" s="682"/>
      <c r="ASZ527" s="682"/>
      <c r="ATA527" s="682"/>
      <c r="ATB527" s="682"/>
      <c r="ATC527" s="682"/>
      <c r="ATD527" s="682"/>
      <c r="ATE527" s="682"/>
      <c r="ATF527" s="682"/>
      <c r="ATG527" s="682"/>
      <c r="ATH527" s="682"/>
      <c r="ATI527" s="682"/>
      <c r="ATJ527" s="682"/>
      <c r="ATK527" s="682"/>
      <c r="ATL527" s="682"/>
      <c r="ATM527" s="682"/>
      <c r="ATN527" s="682"/>
      <c r="ATO527" s="682"/>
      <c r="ATP527" s="682"/>
      <c r="ATQ527" s="682"/>
      <c r="ATR527" s="682"/>
      <c r="ATS527" s="682"/>
      <c r="ATT527" s="682"/>
      <c r="ATU527" s="682"/>
      <c r="ATV527" s="682"/>
      <c r="ATW527" s="682"/>
      <c r="ATX527" s="682"/>
      <c r="ATY527" s="682"/>
      <c r="ATZ527" s="682"/>
      <c r="AUA527" s="682"/>
      <c r="AUB527" s="682"/>
      <c r="AUC527" s="682"/>
      <c r="AUD527" s="682"/>
      <c r="AUE527" s="682"/>
      <c r="AUF527" s="682"/>
      <c r="AUG527" s="682"/>
      <c r="AUH527" s="682"/>
      <c r="AUI527" s="682"/>
      <c r="AUJ527" s="682"/>
      <c r="AUK527" s="682"/>
      <c r="AUL527" s="682"/>
      <c r="AUM527" s="682"/>
      <c r="AUN527" s="682"/>
      <c r="AUO527" s="682"/>
      <c r="AUP527" s="682"/>
      <c r="AUQ527" s="682"/>
      <c r="AUR527" s="682"/>
      <c r="AUS527" s="682"/>
      <c r="AUT527" s="682"/>
      <c r="AUU527" s="682"/>
      <c r="AUV527" s="682"/>
      <c r="AUW527" s="682"/>
      <c r="AUX527" s="682"/>
      <c r="AUY527" s="682"/>
      <c r="AUZ527" s="682"/>
      <c r="AVA527" s="682"/>
      <c r="AVB527" s="682"/>
      <c r="AVC527" s="682"/>
      <c r="AVD527" s="682"/>
      <c r="AVE527" s="682"/>
      <c r="AVF527" s="682"/>
      <c r="AVG527" s="682"/>
      <c r="AVH527" s="682"/>
      <c r="AVI527" s="682"/>
      <c r="AVJ527" s="682"/>
      <c r="AVK527" s="682"/>
      <c r="AVL527" s="682"/>
      <c r="AVM527" s="682"/>
      <c r="AVN527" s="682"/>
      <c r="AVO527" s="682"/>
      <c r="AVP527" s="682"/>
      <c r="AVQ527" s="682"/>
      <c r="AVR527" s="682"/>
      <c r="AVS527" s="682"/>
      <c r="AVT527" s="682"/>
      <c r="AVU527" s="682"/>
      <c r="AVV527" s="682"/>
      <c r="AVW527" s="682"/>
      <c r="AVX527" s="682"/>
      <c r="AVY527" s="682"/>
      <c r="AVZ527" s="682"/>
      <c r="AWA527" s="682"/>
      <c r="AWB527" s="682"/>
      <c r="AWC527" s="682"/>
      <c r="AWD527" s="682"/>
      <c r="AWE527" s="682"/>
      <c r="AWF527" s="682"/>
      <c r="AWG527" s="682"/>
      <c r="AWH527" s="682"/>
      <c r="AWI527" s="682"/>
      <c r="AWJ527" s="682"/>
      <c r="AWK527" s="682"/>
      <c r="AWL527" s="682"/>
      <c r="AWM527" s="682"/>
      <c r="AWN527" s="682"/>
      <c r="AWO527" s="682"/>
      <c r="AWP527" s="682"/>
      <c r="AWQ527" s="682"/>
      <c r="AWR527" s="682"/>
      <c r="AWS527" s="682"/>
      <c r="AWT527" s="682"/>
      <c r="AWU527" s="682"/>
      <c r="AWV527" s="682"/>
      <c r="AWW527" s="682"/>
      <c r="AWX527" s="682"/>
      <c r="AWY527" s="682"/>
      <c r="AWZ527" s="682"/>
      <c r="AXA527" s="682"/>
      <c r="AXB527" s="682"/>
      <c r="AXC527" s="682"/>
      <c r="AXD527" s="682"/>
      <c r="AXE527" s="682"/>
      <c r="AXF527" s="682"/>
      <c r="AXG527" s="682"/>
      <c r="AXH527" s="682"/>
      <c r="AXI527" s="682"/>
      <c r="AXJ527" s="682"/>
      <c r="AXK527" s="682"/>
      <c r="AXL527" s="682"/>
      <c r="AXM527" s="682"/>
      <c r="AXN527" s="682"/>
      <c r="AXO527" s="682"/>
      <c r="AXP527" s="682"/>
      <c r="AXQ527" s="682"/>
      <c r="AXR527" s="682"/>
      <c r="AXS527" s="682"/>
      <c r="AXT527" s="682"/>
      <c r="AXU527" s="682"/>
      <c r="AXV527" s="682"/>
      <c r="AXW527" s="682"/>
      <c r="AXX527" s="682"/>
      <c r="AXY527" s="682"/>
      <c r="AXZ527" s="682"/>
      <c r="AYA527" s="682"/>
      <c r="AYB527" s="682"/>
      <c r="AYC527" s="682"/>
      <c r="AYD527" s="682"/>
      <c r="AYE527" s="682"/>
      <c r="AYF527" s="682"/>
      <c r="AYG527" s="682"/>
      <c r="AYH527" s="682"/>
      <c r="AYI527" s="682"/>
      <c r="AYJ527" s="682"/>
      <c r="AYK527" s="682"/>
      <c r="AYL527" s="682"/>
      <c r="AYM527" s="682"/>
      <c r="AYN527" s="682"/>
      <c r="AYO527" s="682"/>
      <c r="AYP527" s="682"/>
      <c r="AYQ527" s="682"/>
      <c r="AYR527" s="682"/>
      <c r="AYS527" s="682"/>
      <c r="AYT527" s="682"/>
      <c r="AYU527" s="682"/>
      <c r="AYV527" s="682"/>
      <c r="AYW527" s="682"/>
      <c r="AYX527" s="682"/>
      <c r="AYY527" s="682"/>
      <c r="AYZ527" s="682"/>
      <c r="AZA527" s="682"/>
      <c r="AZB527" s="682"/>
      <c r="AZC527" s="682"/>
      <c r="AZD527" s="682"/>
      <c r="AZE527" s="682"/>
      <c r="AZF527" s="682"/>
      <c r="AZG527" s="682"/>
      <c r="AZH527" s="682"/>
      <c r="AZI527" s="682"/>
      <c r="AZJ527" s="682"/>
      <c r="AZK527" s="682"/>
      <c r="AZL527" s="682"/>
      <c r="AZM527" s="682"/>
      <c r="AZN527" s="682"/>
      <c r="AZO527" s="682"/>
      <c r="AZP527" s="682"/>
      <c r="AZQ527" s="682"/>
      <c r="AZR527" s="682"/>
      <c r="AZS527" s="682"/>
      <c r="AZT527" s="682"/>
      <c r="AZU527" s="682"/>
      <c r="AZV527" s="682"/>
      <c r="AZW527" s="682"/>
      <c r="AZX527" s="682"/>
      <c r="AZY527" s="682"/>
      <c r="AZZ527" s="682"/>
      <c r="BAA527" s="682"/>
      <c r="BAB527" s="682"/>
      <c r="BAC527" s="682"/>
      <c r="BAD527" s="682"/>
      <c r="BAE527" s="682"/>
      <c r="BAF527" s="682"/>
      <c r="BAG527" s="682"/>
      <c r="BAH527" s="682"/>
      <c r="BAI527" s="682"/>
      <c r="BAJ527" s="682"/>
      <c r="BAK527" s="682"/>
      <c r="BAL527" s="682"/>
      <c r="BAM527" s="682"/>
      <c r="BAN527" s="682"/>
      <c r="BAO527" s="682"/>
      <c r="BAP527" s="682"/>
      <c r="BAQ527" s="682"/>
      <c r="BAR527" s="682"/>
      <c r="BAS527" s="682"/>
      <c r="BAT527" s="682"/>
      <c r="BAU527" s="682"/>
      <c r="BAV527" s="682"/>
      <c r="BAW527" s="682"/>
      <c r="BAX527" s="682"/>
      <c r="BAY527" s="682"/>
      <c r="BAZ527" s="682"/>
      <c r="BBA527" s="682"/>
      <c r="BBB527" s="682"/>
      <c r="BBC527" s="682"/>
      <c r="BBD527" s="682"/>
      <c r="BBE527" s="682"/>
      <c r="BBF527" s="682"/>
      <c r="BBG527" s="682"/>
      <c r="BBH527" s="682"/>
      <c r="BBI527" s="682"/>
      <c r="BBJ527" s="682"/>
      <c r="BBK527" s="682"/>
      <c r="BBL527" s="682"/>
      <c r="BBM527" s="682"/>
      <c r="BBN527" s="682"/>
      <c r="BBO527" s="682"/>
      <c r="BBP527" s="682"/>
      <c r="BBQ527" s="682"/>
      <c r="BBR527" s="682"/>
      <c r="BBS527" s="682"/>
      <c r="BBT527" s="682"/>
      <c r="BBU527" s="682"/>
      <c r="BBV527" s="682"/>
      <c r="BBW527" s="682"/>
      <c r="BBX527" s="682"/>
      <c r="BBY527" s="682"/>
      <c r="BBZ527" s="682"/>
      <c r="BCA527" s="682"/>
      <c r="BCB527" s="682"/>
      <c r="BCC527" s="682"/>
      <c r="BCD527" s="682"/>
      <c r="BCE527" s="682"/>
      <c r="BCF527" s="682"/>
      <c r="BCG527" s="682"/>
      <c r="BCH527" s="682"/>
      <c r="BCI527" s="682"/>
      <c r="BCJ527" s="682"/>
      <c r="BCK527" s="682"/>
      <c r="BCL527" s="682"/>
      <c r="BCM527" s="682"/>
      <c r="BCN527" s="682"/>
      <c r="BCO527" s="682"/>
      <c r="BCP527" s="682"/>
      <c r="BCQ527" s="682"/>
      <c r="BCR527" s="682"/>
      <c r="BCS527" s="682"/>
      <c r="BCT527" s="682"/>
      <c r="BCU527" s="682"/>
      <c r="BCV527" s="682"/>
      <c r="BCW527" s="682"/>
      <c r="BCX527" s="682"/>
      <c r="BCY527" s="682"/>
      <c r="BCZ527" s="682"/>
      <c r="BDA527" s="682"/>
      <c r="BDB527" s="682"/>
      <c r="BDC527" s="682"/>
      <c r="BDD527" s="682"/>
      <c r="BDE527" s="682"/>
      <c r="BDF527" s="682"/>
      <c r="BDG527" s="682"/>
      <c r="BDH527" s="682"/>
      <c r="BDI527" s="682"/>
      <c r="BDJ527" s="682"/>
      <c r="BDK527" s="682"/>
      <c r="BDL527" s="682"/>
      <c r="BDM527" s="682"/>
      <c r="BDN527" s="682"/>
      <c r="BDO527" s="682"/>
      <c r="BDP527" s="682"/>
      <c r="BDQ527" s="682"/>
      <c r="BDR527" s="682"/>
      <c r="BDS527" s="682"/>
      <c r="BDT527" s="682"/>
      <c r="BDU527" s="682"/>
      <c r="BDV527" s="682"/>
      <c r="BDW527" s="682"/>
      <c r="BDX527" s="682"/>
      <c r="BDY527" s="682"/>
      <c r="BDZ527" s="682"/>
      <c r="BEA527" s="682"/>
      <c r="BEB527" s="682"/>
      <c r="BEC527" s="682"/>
      <c r="BED527" s="682"/>
      <c r="BEE527" s="682"/>
      <c r="BEF527" s="682"/>
      <c r="BEG527" s="682"/>
      <c r="BEH527" s="682"/>
      <c r="BEI527" s="682"/>
      <c r="BEJ527" s="682"/>
      <c r="BEK527" s="682"/>
      <c r="BEL527" s="682"/>
      <c r="BEM527" s="682"/>
      <c r="BEN527" s="682"/>
      <c r="BEO527" s="682"/>
      <c r="BEP527" s="682"/>
      <c r="BEQ527" s="682"/>
      <c r="BER527" s="682"/>
      <c r="BES527" s="682"/>
      <c r="BET527" s="682"/>
      <c r="BEU527" s="682"/>
      <c r="BEV527" s="682"/>
      <c r="BEW527" s="682"/>
      <c r="BEX527" s="682"/>
      <c r="BEY527" s="682"/>
      <c r="BEZ527" s="682"/>
      <c r="BFA527" s="682"/>
      <c r="BFB527" s="682"/>
      <c r="BFC527" s="682"/>
      <c r="BFD527" s="682"/>
      <c r="BFE527" s="682"/>
      <c r="BFF527" s="682"/>
      <c r="BFG527" s="682"/>
      <c r="BFH527" s="682"/>
      <c r="BFI527" s="682"/>
      <c r="BFJ527" s="682"/>
      <c r="BFK527" s="682"/>
      <c r="BFL527" s="682"/>
      <c r="BFM527" s="682"/>
      <c r="BFN527" s="682"/>
      <c r="BFO527" s="682"/>
      <c r="BFP527" s="682"/>
      <c r="BFQ527" s="682"/>
      <c r="BFR527" s="682"/>
      <c r="BFS527" s="682"/>
      <c r="BFT527" s="682"/>
      <c r="BFU527" s="682"/>
      <c r="BFV527" s="682"/>
      <c r="BFW527" s="682"/>
      <c r="BFX527" s="682"/>
      <c r="BFY527" s="682"/>
      <c r="BFZ527" s="682"/>
      <c r="BGA527" s="682"/>
      <c r="BGB527" s="682"/>
      <c r="BGC527" s="682"/>
      <c r="BGD527" s="682"/>
      <c r="BGE527" s="682"/>
      <c r="BGF527" s="682"/>
      <c r="BGG527" s="682"/>
      <c r="BGH527" s="682"/>
      <c r="BGI527" s="682"/>
      <c r="BGJ527" s="682"/>
      <c r="BGK527" s="682"/>
      <c r="BGL527" s="682"/>
      <c r="BGM527" s="682"/>
      <c r="BGN527" s="682"/>
      <c r="BGO527" s="682"/>
      <c r="BGP527" s="682"/>
      <c r="BGQ527" s="682"/>
      <c r="BGR527" s="682"/>
      <c r="BGS527" s="682"/>
      <c r="BGT527" s="682"/>
      <c r="BGU527" s="682"/>
      <c r="BGV527" s="682"/>
      <c r="BGW527" s="682"/>
      <c r="BGX527" s="682"/>
      <c r="BGY527" s="682"/>
      <c r="BGZ527" s="682"/>
      <c r="BHA527" s="682"/>
      <c r="BHB527" s="682"/>
      <c r="BHC527" s="682"/>
      <c r="BHD527" s="682"/>
      <c r="BHE527" s="682"/>
      <c r="BHF527" s="682"/>
      <c r="BHG527" s="682"/>
      <c r="BHH527" s="682"/>
      <c r="BHI527" s="682"/>
      <c r="BHJ527" s="682"/>
      <c r="BHK527" s="682"/>
      <c r="BHL527" s="682"/>
      <c r="BHM527" s="682"/>
      <c r="BHN527" s="682"/>
      <c r="BHO527" s="682"/>
      <c r="BHP527" s="682"/>
      <c r="BHQ527" s="682"/>
      <c r="BHR527" s="682"/>
      <c r="BHS527" s="682"/>
      <c r="BHT527" s="682"/>
      <c r="BHU527" s="682"/>
      <c r="BHV527" s="682"/>
      <c r="BHW527" s="682"/>
      <c r="BHX527" s="682"/>
      <c r="BHY527" s="682"/>
      <c r="BHZ527" s="682"/>
      <c r="BIA527" s="682"/>
      <c r="BIB527" s="682"/>
      <c r="BIC527" s="682"/>
      <c r="BID527" s="682"/>
      <c r="BIE527" s="682"/>
      <c r="BIF527" s="682"/>
      <c r="BIG527" s="682"/>
      <c r="BIH527" s="682"/>
      <c r="BII527" s="682"/>
      <c r="BIJ527" s="682"/>
      <c r="BIK527" s="682"/>
      <c r="BIL527" s="682"/>
      <c r="BIM527" s="682"/>
      <c r="BIN527" s="682"/>
      <c r="BIO527" s="682"/>
      <c r="BIP527" s="682"/>
      <c r="BIQ527" s="682"/>
      <c r="BIR527" s="682"/>
      <c r="BIS527" s="682"/>
      <c r="BIT527" s="682"/>
      <c r="BIU527" s="682"/>
      <c r="BIV527" s="682"/>
      <c r="BIW527" s="682"/>
      <c r="BIX527" s="682"/>
      <c r="BIY527" s="682"/>
      <c r="BIZ527" s="682"/>
      <c r="BJA527" s="682"/>
      <c r="BJB527" s="682"/>
      <c r="BJC527" s="682"/>
      <c r="BJD527" s="682"/>
      <c r="BJE527" s="682"/>
      <c r="BJF527" s="682"/>
      <c r="BJG527" s="682"/>
      <c r="BJH527" s="682"/>
      <c r="BJI527" s="682"/>
      <c r="BJJ527" s="682"/>
      <c r="BJK527" s="682"/>
      <c r="BJL527" s="682"/>
      <c r="BJM527" s="682"/>
      <c r="BJN527" s="682"/>
      <c r="BJO527" s="682"/>
      <c r="BJP527" s="682"/>
      <c r="BJQ527" s="682"/>
      <c r="BJR527" s="682"/>
      <c r="BJS527" s="682"/>
      <c r="BJT527" s="682"/>
      <c r="BJU527" s="682"/>
      <c r="BJV527" s="682"/>
      <c r="BJW527" s="682"/>
      <c r="BJX527" s="682"/>
      <c r="BJY527" s="682"/>
      <c r="BJZ527" s="682"/>
      <c r="BKA527" s="682"/>
      <c r="BKB527" s="682"/>
      <c r="BKC527" s="682"/>
      <c r="BKD527" s="682"/>
      <c r="BKE527" s="682"/>
      <c r="BKF527" s="682"/>
      <c r="BKG527" s="682"/>
      <c r="BKH527" s="682"/>
      <c r="BKI527" s="682"/>
      <c r="BKJ527" s="682"/>
      <c r="BKK527" s="682"/>
      <c r="BKL527" s="682"/>
      <c r="BKM527" s="682"/>
      <c r="BKN527" s="682"/>
      <c r="BKO527" s="682"/>
      <c r="BKP527" s="682"/>
      <c r="BKQ527" s="682"/>
      <c r="BKR527" s="682"/>
      <c r="BKS527" s="682"/>
      <c r="BKT527" s="682"/>
      <c r="BKU527" s="682"/>
      <c r="BKV527" s="682"/>
      <c r="BKW527" s="682"/>
      <c r="BKX527" s="682"/>
      <c r="BKY527" s="682"/>
      <c r="BKZ527" s="682"/>
      <c r="BLA527" s="682"/>
      <c r="BLB527" s="682"/>
      <c r="BLC527" s="682"/>
      <c r="BLD527" s="682"/>
      <c r="BLE527" s="682"/>
      <c r="BLF527" s="682"/>
      <c r="BLG527" s="682"/>
      <c r="BLH527" s="682"/>
      <c r="BLI527" s="682"/>
      <c r="BLJ527" s="682"/>
      <c r="BLK527" s="682"/>
      <c r="BLL527" s="682"/>
      <c r="BLM527" s="682"/>
      <c r="BLN527" s="682"/>
      <c r="BLO527" s="682"/>
      <c r="BLP527" s="682"/>
      <c r="BLQ527" s="682"/>
      <c r="BLR527" s="682"/>
      <c r="BLS527" s="682"/>
      <c r="BLT527" s="682"/>
      <c r="BLU527" s="682"/>
      <c r="BLV527" s="682"/>
      <c r="BLW527" s="682"/>
      <c r="BLX527" s="682"/>
      <c r="BLY527" s="682"/>
      <c r="BLZ527" s="682"/>
      <c r="BMA527" s="682"/>
      <c r="BMB527" s="682"/>
      <c r="BMC527" s="682"/>
      <c r="BMD527" s="682"/>
      <c r="BME527" s="682"/>
      <c r="BMF527" s="682"/>
      <c r="BMG527" s="682"/>
      <c r="BMH527" s="682"/>
      <c r="BMI527" s="682"/>
      <c r="BMJ527" s="682"/>
      <c r="BMK527" s="682"/>
      <c r="BML527" s="682"/>
      <c r="BMM527" s="682"/>
      <c r="BMN527" s="682"/>
      <c r="BMO527" s="682"/>
      <c r="BMP527" s="682"/>
      <c r="BMQ527" s="682"/>
      <c r="BMR527" s="682"/>
      <c r="BMS527" s="682"/>
      <c r="BMT527" s="682"/>
      <c r="BMU527" s="682"/>
      <c r="BMV527" s="682"/>
      <c r="BMW527" s="682"/>
      <c r="BMX527" s="682"/>
      <c r="BMY527" s="682"/>
      <c r="BMZ527" s="682"/>
      <c r="BNA527" s="682"/>
      <c r="BNB527" s="682"/>
      <c r="BNC527" s="682"/>
      <c r="BND527" s="682"/>
      <c r="BNE527" s="682"/>
      <c r="BNF527" s="682"/>
      <c r="BNG527" s="682"/>
      <c r="BNH527" s="682"/>
      <c r="BNI527" s="682"/>
      <c r="BNJ527" s="682"/>
      <c r="BNK527" s="682"/>
      <c r="BNL527" s="682"/>
      <c r="BNM527" s="682"/>
      <c r="BNN527" s="682"/>
      <c r="BNO527" s="682"/>
      <c r="BNP527" s="682"/>
      <c r="BNQ527" s="682"/>
      <c r="BNR527" s="682"/>
      <c r="BNS527" s="682"/>
      <c r="BNT527" s="682"/>
      <c r="BNU527" s="682"/>
      <c r="BNV527" s="682"/>
      <c r="BNW527" s="682"/>
      <c r="BNX527" s="682"/>
      <c r="BNY527" s="682"/>
      <c r="BNZ527" s="682"/>
      <c r="BOA527" s="682"/>
      <c r="BOB527" s="682"/>
      <c r="BOC527" s="682"/>
      <c r="BOD527" s="682"/>
      <c r="BOE527" s="682"/>
      <c r="BOF527" s="682"/>
      <c r="BOG527" s="682"/>
      <c r="BOH527" s="682"/>
      <c r="BOI527" s="682"/>
      <c r="BOJ527" s="682"/>
      <c r="BOK527" s="682"/>
      <c r="BOL527" s="682"/>
      <c r="BOM527" s="682"/>
      <c r="BON527" s="682"/>
      <c r="BOO527" s="682"/>
      <c r="BOP527" s="682"/>
      <c r="BOQ527" s="682"/>
      <c r="BOR527" s="682"/>
      <c r="BOS527" s="682"/>
      <c r="BOT527" s="682"/>
      <c r="BOU527" s="682"/>
      <c r="BOV527" s="682"/>
      <c r="BOW527" s="682"/>
      <c r="BOX527" s="682"/>
      <c r="BOY527" s="682"/>
      <c r="BOZ527" s="682"/>
      <c r="BPA527" s="682"/>
      <c r="BPB527" s="682"/>
      <c r="BPC527" s="682"/>
      <c r="BPD527" s="682"/>
      <c r="BPE527" s="682"/>
      <c r="BPF527" s="682"/>
      <c r="BPG527" s="682"/>
      <c r="BPH527" s="682"/>
      <c r="BPI527" s="682"/>
      <c r="BPJ527" s="682"/>
      <c r="BPK527" s="682"/>
      <c r="BPL527" s="682"/>
      <c r="BPM527" s="682"/>
      <c r="BPN527" s="682"/>
      <c r="BPO527" s="682"/>
      <c r="BPP527" s="682"/>
      <c r="BPQ527" s="682"/>
      <c r="BPR527" s="682"/>
      <c r="BPS527" s="682"/>
      <c r="BPT527" s="682"/>
      <c r="BPU527" s="682"/>
      <c r="BPV527" s="682"/>
      <c r="BPW527" s="682"/>
      <c r="BPX527" s="682"/>
      <c r="BPY527" s="682"/>
      <c r="BPZ527" s="682"/>
      <c r="BQA527" s="682"/>
      <c r="BQB527" s="682"/>
      <c r="BQC527" s="682"/>
      <c r="BQD527" s="682"/>
      <c r="BQE527" s="682"/>
      <c r="BQF527" s="682"/>
      <c r="BQG527" s="682"/>
      <c r="BQH527" s="682"/>
      <c r="BQI527" s="682"/>
      <c r="BQJ527" s="682"/>
      <c r="BQK527" s="682"/>
      <c r="BQL527" s="682"/>
      <c r="BQM527" s="682"/>
      <c r="BQN527" s="682"/>
      <c r="BQO527" s="682"/>
      <c r="BQP527" s="682"/>
      <c r="BQQ527" s="682"/>
      <c r="BQR527" s="682"/>
      <c r="BQS527" s="682"/>
      <c r="BQT527" s="682"/>
      <c r="BQU527" s="682"/>
      <c r="BQV527" s="682"/>
      <c r="BQW527" s="682"/>
      <c r="BQX527" s="682"/>
      <c r="BQY527" s="682"/>
      <c r="BQZ527" s="682"/>
      <c r="BRA527" s="682"/>
      <c r="BRB527" s="682"/>
      <c r="BRC527" s="682"/>
      <c r="BRD527" s="682"/>
      <c r="BRE527" s="682"/>
      <c r="BRF527" s="682"/>
      <c r="BRG527" s="682"/>
      <c r="BRH527" s="682"/>
      <c r="BRI527" s="682"/>
      <c r="BRJ527" s="682"/>
      <c r="BRK527" s="682"/>
      <c r="BRL527" s="682"/>
      <c r="BRM527" s="682"/>
      <c r="BRN527" s="682"/>
      <c r="BRO527" s="682"/>
      <c r="BRP527" s="682"/>
      <c r="BRQ527" s="682"/>
      <c r="BRR527" s="682"/>
      <c r="BRS527" s="682"/>
      <c r="BRT527" s="682"/>
      <c r="BRU527" s="682"/>
      <c r="BRV527" s="682"/>
      <c r="BRW527" s="682"/>
      <c r="BRX527" s="682"/>
      <c r="BRY527" s="682"/>
      <c r="BRZ527" s="682"/>
      <c r="BSA527" s="682"/>
      <c r="BSB527" s="682"/>
      <c r="BSC527" s="682"/>
      <c r="BSD527" s="682"/>
      <c r="BSE527" s="682"/>
      <c r="BSF527" s="682"/>
      <c r="BSG527" s="682"/>
      <c r="BSH527" s="682"/>
      <c r="BSI527" s="682"/>
      <c r="BSJ527" s="682"/>
      <c r="BSK527" s="682"/>
      <c r="BSL527" s="682"/>
      <c r="BSM527" s="682"/>
      <c r="BSN527" s="682"/>
      <c r="BSO527" s="682"/>
      <c r="BSP527" s="682"/>
      <c r="BSQ527" s="682"/>
      <c r="BSR527" s="682"/>
      <c r="BSS527" s="682"/>
      <c r="BST527" s="682"/>
      <c r="BSU527" s="682"/>
      <c r="BSV527" s="682"/>
      <c r="BSW527" s="682"/>
      <c r="BSX527" s="682"/>
      <c r="BSY527" s="682"/>
      <c r="BSZ527" s="682"/>
      <c r="BTA527" s="682"/>
      <c r="BTB527" s="682"/>
      <c r="BTC527" s="682"/>
      <c r="BTD527" s="682"/>
      <c r="BTE527" s="682"/>
      <c r="BTF527" s="682"/>
      <c r="BTG527" s="682"/>
      <c r="BTH527" s="682"/>
      <c r="BTI527" s="682"/>
      <c r="BTJ527" s="682"/>
      <c r="BTK527" s="682"/>
      <c r="BTL527" s="682"/>
      <c r="BTM527" s="682"/>
      <c r="BTN527" s="682"/>
      <c r="BTO527" s="682"/>
      <c r="BTP527" s="682"/>
      <c r="BTQ527" s="682"/>
      <c r="BTR527" s="682"/>
      <c r="BTS527" s="682"/>
      <c r="BTT527" s="682"/>
      <c r="BTU527" s="682"/>
      <c r="BTV527" s="682"/>
      <c r="BTW527" s="682"/>
      <c r="BTX527" s="682"/>
      <c r="BTY527" s="682"/>
      <c r="BTZ527" s="682"/>
      <c r="BUA527" s="682"/>
      <c r="BUB527" s="682"/>
      <c r="BUC527" s="682"/>
      <c r="BUD527" s="682"/>
      <c r="BUE527" s="682"/>
      <c r="BUF527" s="682"/>
      <c r="BUG527" s="682"/>
      <c r="BUH527" s="682"/>
      <c r="BUI527" s="682"/>
      <c r="BUJ527" s="682"/>
      <c r="BUK527" s="682"/>
      <c r="BUL527" s="682"/>
      <c r="BUM527" s="682"/>
      <c r="BUN527" s="682"/>
      <c r="BUO527" s="682"/>
      <c r="BUP527" s="682"/>
      <c r="BUQ527" s="682"/>
      <c r="BUR527" s="682"/>
      <c r="BUS527" s="682"/>
      <c r="BUT527" s="682"/>
      <c r="BUU527" s="682"/>
      <c r="BUV527" s="682"/>
      <c r="BUW527" s="682"/>
      <c r="BUX527" s="682"/>
      <c r="BUY527" s="682"/>
      <c r="BUZ527" s="682"/>
      <c r="BVA527" s="682"/>
      <c r="BVB527" s="682"/>
      <c r="BVC527" s="682"/>
      <c r="BVD527" s="682"/>
      <c r="BVE527" s="682"/>
      <c r="BVF527" s="682"/>
      <c r="BVG527" s="682"/>
      <c r="BVH527" s="682"/>
      <c r="BVI527" s="682"/>
      <c r="BVJ527" s="682"/>
      <c r="BVK527" s="682"/>
      <c r="BVL527" s="682"/>
      <c r="BVM527" s="682"/>
      <c r="BVN527" s="682"/>
      <c r="BVO527" s="682"/>
      <c r="BVP527" s="682"/>
      <c r="BVQ527" s="682"/>
      <c r="BVR527" s="682"/>
      <c r="BVS527" s="682"/>
      <c r="BVT527" s="682"/>
      <c r="BVU527" s="682"/>
      <c r="BVV527" s="682"/>
      <c r="BVW527" s="682"/>
      <c r="BVX527" s="682"/>
      <c r="BVY527" s="682"/>
      <c r="BVZ527" s="682"/>
      <c r="BWA527" s="682"/>
      <c r="BWB527" s="682"/>
      <c r="BWC527" s="682"/>
      <c r="BWD527" s="682"/>
      <c r="BWE527" s="682"/>
      <c r="BWF527" s="682"/>
      <c r="BWG527" s="682"/>
      <c r="BWH527" s="682"/>
      <c r="BWI527" s="682"/>
      <c r="BWJ527" s="682"/>
      <c r="BWK527" s="682"/>
      <c r="BWL527" s="682"/>
      <c r="BWM527" s="682"/>
      <c r="BWN527" s="682"/>
      <c r="BWO527" s="682"/>
      <c r="BWP527" s="682"/>
      <c r="BWQ527" s="682"/>
      <c r="BWR527" s="682"/>
      <c r="BWS527" s="682"/>
      <c r="BWT527" s="682"/>
      <c r="BWU527" s="682"/>
      <c r="BWV527" s="682"/>
      <c r="BWW527" s="682"/>
      <c r="BWX527" s="682"/>
      <c r="BWY527" s="682"/>
      <c r="BWZ527" s="682"/>
      <c r="BXA527" s="682"/>
      <c r="BXB527" s="682"/>
      <c r="BXC527" s="682"/>
      <c r="BXD527" s="682"/>
      <c r="BXE527" s="682"/>
      <c r="BXF527" s="682"/>
      <c r="BXG527" s="682"/>
      <c r="BXH527" s="682"/>
      <c r="BXI527" s="682"/>
      <c r="BXJ527" s="682"/>
      <c r="BXK527" s="682"/>
      <c r="BXL527" s="682"/>
      <c r="BXM527" s="682"/>
      <c r="BXN527" s="682"/>
      <c r="BXO527" s="682"/>
      <c r="BXP527" s="682"/>
      <c r="BXQ527" s="682"/>
      <c r="BXR527" s="682"/>
      <c r="BXS527" s="682"/>
      <c r="BXT527" s="682"/>
      <c r="BXU527" s="682"/>
      <c r="BXV527" s="682"/>
      <c r="BXW527" s="682"/>
      <c r="BXX527" s="682"/>
      <c r="BXY527" s="682"/>
      <c r="BXZ527" s="682"/>
      <c r="BYA527" s="682"/>
      <c r="BYB527" s="682"/>
      <c r="BYC527" s="682"/>
      <c r="BYD527" s="682"/>
      <c r="BYE527" s="682"/>
      <c r="BYF527" s="682"/>
      <c r="BYG527" s="682"/>
      <c r="BYH527" s="682"/>
      <c r="BYI527" s="682"/>
      <c r="BYJ527" s="682"/>
      <c r="BYK527" s="682"/>
      <c r="BYL527" s="682"/>
      <c r="BYM527" s="682"/>
      <c r="BYN527" s="682"/>
      <c r="BYO527" s="682"/>
      <c r="BYP527" s="682"/>
      <c r="BYQ527" s="682"/>
      <c r="BYR527" s="682"/>
      <c r="BYS527" s="682"/>
      <c r="BYT527" s="682"/>
      <c r="BYU527" s="682"/>
      <c r="BYV527" s="682"/>
      <c r="BYW527" s="682"/>
      <c r="BYX527" s="682"/>
      <c r="BYY527" s="682"/>
      <c r="BYZ527" s="682"/>
      <c r="BZA527" s="682"/>
      <c r="BZB527" s="682"/>
      <c r="BZC527" s="682"/>
      <c r="BZD527" s="682"/>
      <c r="BZE527" s="682"/>
      <c r="BZF527" s="682"/>
      <c r="BZG527" s="682"/>
      <c r="BZH527" s="682"/>
      <c r="BZI527" s="682"/>
      <c r="BZJ527" s="682"/>
      <c r="BZK527" s="682"/>
      <c r="BZL527" s="682"/>
      <c r="BZM527" s="682"/>
      <c r="BZN527" s="682"/>
      <c r="BZO527" s="682"/>
      <c r="BZP527" s="682"/>
      <c r="BZQ527" s="682"/>
      <c r="BZR527" s="682"/>
      <c r="BZS527" s="682"/>
      <c r="BZT527" s="682"/>
      <c r="BZU527" s="682"/>
      <c r="BZV527" s="682"/>
      <c r="BZW527" s="682"/>
      <c r="BZX527" s="682"/>
      <c r="BZY527" s="682"/>
      <c r="BZZ527" s="682"/>
      <c r="CAA527" s="682"/>
      <c r="CAB527" s="682"/>
      <c r="CAC527" s="682"/>
      <c r="CAD527" s="682"/>
      <c r="CAE527" s="682"/>
      <c r="CAF527" s="682"/>
      <c r="CAG527" s="682"/>
      <c r="CAH527" s="682"/>
      <c r="CAI527" s="682"/>
      <c r="CAJ527" s="682"/>
      <c r="CAK527" s="682"/>
      <c r="CAL527" s="682"/>
      <c r="CAM527" s="682"/>
      <c r="CAN527" s="682"/>
      <c r="CAO527" s="682"/>
      <c r="CAP527" s="682"/>
      <c r="CAQ527" s="682"/>
      <c r="CAR527" s="682"/>
      <c r="CAS527" s="682"/>
      <c r="CAT527" s="682"/>
      <c r="CAU527" s="682"/>
      <c r="CAV527" s="682"/>
      <c r="CAW527" s="682"/>
      <c r="CAX527" s="682"/>
      <c r="CAY527" s="682"/>
      <c r="CAZ527" s="682"/>
      <c r="CBA527" s="682"/>
      <c r="CBB527" s="682"/>
      <c r="CBC527" s="682"/>
      <c r="CBD527" s="682"/>
      <c r="CBE527" s="682"/>
      <c r="CBF527" s="682"/>
      <c r="CBG527" s="682"/>
      <c r="CBH527" s="682"/>
      <c r="CBI527" s="682"/>
      <c r="CBJ527" s="682"/>
      <c r="CBK527" s="682"/>
      <c r="CBL527" s="682"/>
      <c r="CBM527" s="682"/>
      <c r="CBN527" s="682"/>
      <c r="CBO527" s="682"/>
      <c r="CBP527" s="682"/>
      <c r="CBQ527" s="682"/>
      <c r="CBR527" s="682"/>
      <c r="CBS527" s="682"/>
      <c r="CBT527" s="682"/>
      <c r="CBU527" s="682"/>
      <c r="CBV527" s="682"/>
      <c r="CBW527" s="682"/>
      <c r="CBX527" s="682"/>
      <c r="CBY527" s="682"/>
      <c r="CBZ527" s="682"/>
      <c r="CCA527" s="682"/>
      <c r="CCB527" s="682"/>
      <c r="CCC527" s="682"/>
      <c r="CCD527" s="682"/>
      <c r="CCE527" s="682"/>
      <c r="CCF527" s="682"/>
      <c r="CCG527" s="682"/>
      <c r="CCH527" s="682"/>
      <c r="CCI527" s="682"/>
      <c r="CCJ527" s="682"/>
      <c r="CCK527" s="682"/>
      <c r="CCL527" s="682"/>
      <c r="CCM527" s="682"/>
      <c r="CCN527" s="682"/>
      <c r="CCO527" s="682"/>
      <c r="CCP527" s="682"/>
      <c r="CCQ527" s="682"/>
      <c r="CCR527" s="682"/>
      <c r="CCS527" s="682"/>
      <c r="CCT527" s="682"/>
      <c r="CCU527" s="682"/>
      <c r="CCV527" s="682"/>
      <c r="CCW527" s="682"/>
      <c r="CCX527" s="682"/>
      <c r="CCY527" s="682"/>
      <c r="CCZ527" s="682"/>
      <c r="CDA527" s="682"/>
      <c r="CDB527" s="682"/>
      <c r="CDC527" s="682"/>
      <c r="CDD527" s="682"/>
      <c r="CDE527" s="682"/>
      <c r="CDF527" s="682"/>
      <c r="CDG527" s="682"/>
      <c r="CDH527" s="682"/>
      <c r="CDI527" s="682"/>
      <c r="CDJ527" s="682"/>
      <c r="CDK527" s="682"/>
      <c r="CDL527" s="682"/>
      <c r="CDM527" s="682"/>
      <c r="CDN527" s="682"/>
      <c r="CDO527" s="682"/>
      <c r="CDP527" s="682"/>
      <c r="CDQ527" s="682"/>
      <c r="CDR527" s="682"/>
      <c r="CDS527" s="682"/>
      <c r="CDT527" s="682"/>
      <c r="CDU527" s="682"/>
      <c r="CDV527" s="682"/>
      <c r="CDW527" s="682"/>
      <c r="CDX527" s="682"/>
      <c r="CDY527" s="682"/>
      <c r="CDZ527" s="682"/>
      <c r="CEA527" s="682"/>
      <c r="CEB527" s="682"/>
      <c r="CEC527" s="682"/>
      <c r="CED527" s="682"/>
      <c r="CEE527" s="682"/>
      <c r="CEF527" s="682"/>
      <c r="CEG527" s="682"/>
      <c r="CEH527" s="682"/>
      <c r="CEI527" s="682"/>
      <c r="CEJ527" s="682"/>
      <c r="CEK527" s="682"/>
      <c r="CEL527" s="682"/>
      <c r="CEM527" s="682"/>
      <c r="CEN527" s="682"/>
      <c r="CEO527" s="682"/>
      <c r="CEP527" s="682"/>
      <c r="CEQ527" s="682"/>
      <c r="CER527" s="682"/>
      <c r="CES527" s="682"/>
      <c r="CET527" s="682"/>
      <c r="CEU527" s="682"/>
      <c r="CEV527" s="682"/>
      <c r="CEW527" s="682"/>
      <c r="CEX527" s="682"/>
      <c r="CEY527" s="682"/>
      <c r="CEZ527" s="682"/>
      <c r="CFA527" s="682"/>
      <c r="CFB527" s="682"/>
      <c r="CFC527" s="682"/>
      <c r="CFD527" s="682"/>
      <c r="CFE527" s="682"/>
      <c r="CFF527" s="682"/>
      <c r="CFG527" s="682"/>
      <c r="CFH527" s="682"/>
      <c r="CFI527" s="682"/>
      <c r="CFJ527" s="682"/>
      <c r="CFK527" s="682"/>
      <c r="CFL527" s="682"/>
      <c r="CFM527" s="682"/>
      <c r="CFN527" s="682"/>
      <c r="CFO527" s="682"/>
      <c r="CFP527" s="682"/>
      <c r="CFQ527" s="682"/>
      <c r="CFR527" s="682"/>
      <c r="CFS527" s="682"/>
      <c r="CFT527" s="682"/>
      <c r="CFU527" s="682"/>
      <c r="CFV527" s="682"/>
      <c r="CFW527" s="682"/>
      <c r="CFX527" s="682"/>
      <c r="CFY527" s="682"/>
      <c r="CFZ527" s="682"/>
      <c r="CGA527" s="682"/>
      <c r="CGB527" s="682"/>
      <c r="CGC527" s="682"/>
      <c r="CGD527" s="682"/>
      <c r="CGE527" s="682"/>
      <c r="CGF527" s="682"/>
      <c r="CGG527" s="682"/>
      <c r="CGH527" s="682"/>
      <c r="CGI527" s="682"/>
      <c r="CGJ527" s="682"/>
      <c r="CGK527" s="682"/>
      <c r="CGL527" s="682"/>
      <c r="CGM527" s="682"/>
      <c r="CGN527" s="682"/>
      <c r="CGO527" s="682"/>
      <c r="CGP527" s="682"/>
      <c r="CGQ527" s="682"/>
      <c r="CGR527" s="682"/>
      <c r="CGS527" s="682"/>
      <c r="CGT527" s="682"/>
      <c r="CGU527" s="682"/>
      <c r="CGV527" s="682"/>
      <c r="CGW527" s="682"/>
      <c r="CGX527" s="682"/>
      <c r="CGY527" s="682"/>
      <c r="CGZ527" s="682"/>
      <c r="CHA527" s="682"/>
      <c r="CHB527" s="682"/>
      <c r="CHC527" s="682"/>
      <c r="CHD527" s="682"/>
      <c r="CHE527" s="682"/>
      <c r="CHF527" s="682"/>
      <c r="CHG527" s="682"/>
      <c r="CHH527" s="682"/>
      <c r="CHI527" s="682"/>
      <c r="CHJ527" s="682"/>
      <c r="CHK527" s="682"/>
      <c r="CHL527" s="682"/>
      <c r="CHM527" s="682"/>
      <c r="CHN527" s="682"/>
      <c r="CHO527" s="682"/>
      <c r="CHP527" s="682"/>
      <c r="CHQ527" s="682"/>
      <c r="CHR527" s="682"/>
      <c r="CHS527" s="682"/>
      <c r="CHT527" s="682"/>
      <c r="CHU527" s="682"/>
      <c r="CHV527" s="682"/>
      <c r="CHW527" s="682"/>
      <c r="CHX527" s="682"/>
      <c r="CHY527" s="682"/>
      <c r="CHZ527" s="682"/>
      <c r="CIA527" s="682"/>
      <c r="CIB527" s="682"/>
      <c r="CIC527" s="682"/>
      <c r="CID527" s="682"/>
      <c r="CIE527" s="682"/>
      <c r="CIF527" s="682"/>
      <c r="CIG527" s="682"/>
      <c r="CIH527" s="682"/>
      <c r="CII527" s="682"/>
      <c r="CIJ527" s="682"/>
      <c r="CIK527" s="682"/>
      <c r="CIL527" s="682"/>
      <c r="CIM527" s="682"/>
      <c r="CIN527" s="682"/>
      <c r="CIO527" s="682"/>
      <c r="CIP527" s="682"/>
      <c r="CIQ527" s="682"/>
      <c r="CIR527" s="682"/>
      <c r="CIS527" s="682"/>
      <c r="CIT527" s="682"/>
      <c r="CIU527" s="682"/>
      <c r="CIV527" s="682"/>
      <c r="CIW527" s="682"/>
      <c r="CIX527" s="682"/>
      <c r="CIY527" s="682"/>
      <c r="CIZ527" s="682"/>
      <c r="CJA527" s="682"/>
      <c r="CJB527" s="682"/>
      <c r="CJC527" s="682"/>
      <c r="CJD527" s="682"/>
      <c r="CJE527" s="682"/>
      <c r="CJF527" s="682"/>
      <c r="CJG527" s="682"/>
      <c r="CJH527" s="682"/>
      <c r="CJI527" s="682"/>
      <c r="CJJ527" s="682"/>
      <c r="CJK527" s="682"/>
      <c r="CJL527" s="682"/>
      <c r="CJM527" s="682"/>
      <c r="CJN527" s="682"/>
      <c r="CJO527" s="682"/>
      <c r="CJP527" s="682"/>
      <c r="CJQ527" s="682"/>
      <c r="CJR527" s="682"/>
      <c r="CJS527" s="682"/>
      <c r="CJT527" s="682"/>
      <c r="CJU527" s="682"/>
      <c r="CJV527" s="682"/>
      <c r="CJW527" s="682"/>
      <c r="CJX527" s="682"/>
      <c r="CJY527" s="682"/>
      <c r="CJZ527" s="682"/>
      <c r="CKA527" s="682"/>
      <c r="CKB527" s="682"/>
      <c r="CKC527" s="682"/>
      <c r="CKD527" s="682"/>
      <c r="CKE527" s="682"/>
      <c r="CKF527" s="682"/>
      <c r="CKG527" s="682"/>
      <c r="CKH527" s="682"/>
      <c r="CKI527" s="682"/>
      <c r="CKJ527" s="682"/>
      <c r="CKK527" s="682"/>
      <c r="CKL527" s="682"/>
      <c r="CKM527" s="682"/>
      <c r="CKN527" s="682"/>
      <c r="CKO527" s="682"/>
      <c r="CKP527" s="682"/>
      <c r="CKQ527" s="682"/>
      <c r="CKR527" s="682"/>
      <c r="CKS527" s="682"/>
      <c r="CKT527" s="682"/>
      <c r="CKU527" s="682"/>
      <c r="CKV527" s="682"/>
      <c r="CKW527" s="682"/>
      <c r="CKX527" s="682"/>
      <c r="CKY527" s="682"/>
      <c r="CKZ527" s="682"/>
      <c r="CLA527" s="682"/>
      <c r="CLB527" s="682"/>
      <c r="CLC527" s="682"/>
      <c r="CLD527" s="682"/>
      <c r="CLE527" s="682"/>
      <c r="CLF527" s="682"/>
      <c r="CLG527" s="682"/>
      <c r="CLH527" s="682"/>
      <c r="CLI527" s="682"/>
      <c r="CLJ527" s="682"/>
      <c r="CLK527" s="682"/>
      <c r="CLL527" s="682"/>
      <c r="CLM527" s="682"/>
      <c r="CLN527" s="682"/>
      <c r="CLO527" s="682"/>
      <c r="CLP527" s="682"/>
      <c r="CLQ527" s="682"/>
      <c r="CLR527" s="682"/>
      <c r="CLS527" s="682"/>
      <c r="CLT527" s="682"/>
      <c r="CLU527" s="682"/>
      <c r="CLV527" s="682"/>
      <c r="CLW527" s="682"/>
      <c r="CLX527" s="682"/>
      <c r="CLY527" s="682"/>
      <c r="CLZ527" s="682"/>
      <c r="CMA527" s="682"/>
      <c r="CMB527" s="682"/>
      <c r="CMC527" s="682"/>
      <c r="CMD527" s="682"/>
      <c r="CME527" s="682"/>
      <c r="CMF527" s="682"/>
      <c r="CMG527" s="682"/>
      <c r="CMH527" s="682"/>
      <c r="CMI527" s="682"/>
      <c r="CMJ527" s="682"/>
      <c r="CMK527" s="682"/>
      <c r="CML527" s="682"/>
      <c r="CMM527" s="682"/>
      <c r="CMN527" s="682"/>
      <c r="CMO527" s="682"/>
      <c r="CMP527" s="682"/>
      <c r="CMQ527" s="682"/>
      <c r="CMR527" s="682"/>
      <c r="CMS527" s="682"/>
      <c r="CMT527" s="682"/>
      <c r="CMU527" s="682"/>
      <c r="CMV527" s="682"/>
      <c r="CMW527" s="682"/>
      <c r="CMX527" s="682"/>
      <c r="CMY527" s="682"/>
      <c r="CMZ527" s="682"/>
      <c r="CNA527" s="682"/>
      <c r="CNB527" s="682"/>
      <c r="CNC527" s="682"/>
      <c r="CND527" s="682"/>
      <c r="CNE527" s="682"/>
      <c r="CNF527" s="682"/>
      <c r="CNG527" s="682"/>
      <c r="CNH527" s="682"/>
      <c r="CNI527" s="682"/>
      <c r="CNJ527" s="682"/>
      <c r="CNK527" s="682"/>
      <c r="CNL527" s="682"/>
      <c r="CNM527" s="682"/>
      <c r="CNN527" s="682"/>
      <c r="CNO527" s="682"/>
      <c r="CNP527" s="682"/>
      <c r="CNQ527" s="682"/>
      <c r="CNR527" s="682"/>
      <c r="CNS527" s="682"/>
      <c r="CNT527" s="682"/>
      <c r="CNU527" s="682"/>
      <c r="CNV527" s="682"/>
      <c r="CNW527" s="682"/>
      <c r="CNX527" s="682"/>
      <c r="CNY527" s="682"/>
      <c r="CNZ527" s="682"/>
      <c r="COA527" s="682"/>
      <c r="COB527" s="682"/>
      <c r="COC527" s="682"/>
      <c r="COD527" s="682"/>
      <c r="COE527" s="682"/>
      <c r="COF527" s="682"/>
      <c r="COG527" s="682"/>
      <c r="COH527" s="682"/>
      <c r="COI527" s="682"/>
      <c r="COJ527" s="682"/>
      <c r="COK527" s="682"/>
      <c r="COL527" s="682"/>
      <c r="COM527" s="682"/>
      <c r="CON527" s="682"/>
      <c r="COO527" s="682"/>
      <c r="COP527" s="682"/>
      <c r="COQ527" s="682"/>
      <c r="COR527" s="682"/>
      <c r="COS527" s="682"/>
      <c r="COT527" s="682"/>
      <c r="COU527" s="682"/>
      <c r="COV527" s="682"/>
      <c r="COW527" s="682"/>
      <c r="COX527" s="682"/>
      <c r="COY527" s="682"/>
      <c r="COZ527" s="682"/>
      <c r="CPA527" s="682"/>
      <c r="CPB527" s="682"/>
      <c r="CPC527" s="682"/>
      <c r="CPD527" s="682"/>
      <c r="CPE527" s="682"/>
      <c r="CPF527" s="682"/>
      <c r="CPG527" s="682"/>
      <c r="CPH527" s="682"/>
      <c r="CPI527" s="682"/>
      <c r="CPJ527" s="682"/>
      <c r="CPK527" s="682"/>
      <c r="CPL527" s="682"/>
      <c r="CPM527" s="682"/>
      <c r="CPN527" s="682"/>
      <c r="CPO527" s="682"/>
      <c r="CPP527" s="682"/>
      <c r="CPQ527" s="682"/>
      <c r="CPR527" s="682"/>
      <c r="CPS527" s="682"/>
      <c r="CPT527" s="682"/>
      <c r="CPU527" s="682"/>
      <c r="CPV527" s="682"/>
      <c r="CPW527" s="682"/>
      <c r="CPX527" s="682"/>
      <c r="CPY527" s="682"/>
      <c r="CPZ527" s="682"/>
      <c r="CQA527" s="682"/>
      <c r="CQB527" s="682"/>
      <c r="CQC527" s="682"/>
      <c r="CQD527" s="682"/>
      <c r="CQE527" s="682"/>
      <c r="CQF527" s="682"/>
      <c r="CQG527" s="682"/>
      <c r="CQH527" s="682"/>
      <c r="CQI527" s="682"/>
      <c r="CQJ527" s="682"/>
      <c r="CQK527" s="682"/>
      <c r="CQL527" s="682"/>
      <c r="CQM527" s="682"/>
      <c r="CQN527" s="682"/>
      <c r="CQO527" s="682"/>
      <c r="CQP527" s="682"/>
      <c r="CQQ527" s="682"/>
      <c r="CQR527" s="682"/>
      <c r="CQS527" s="682"/>
      <c r="CQT527" s="682"/>
      <c r="CQU527" s="682"/>
      <c r="CQV527" s="682"/>
      <c r="CQW527" s="682"/>
      <c r="CQX527" s="682"/>
      <c r="CQY527" s="682"/>
      <c r="CQZ527" s="682"/>
      <c r="CRA527" s="682"/>
      <c r="CRB527" s="682"/>
      <c r="CRC527" s="682"/>
      <c r="CRD527" s="682"/>
      <c r="CRE527" s="682"/>
      <c r="CRF527" s="682"/>
      <c r="CRG527" s="682"/>
      <c r="CRH527" s="682"/>
      <c r="CRI527" s="682"/>
      <c r="CRJ527" s="682"/>
      <c r="CRK527" s="682"/>
      <c r="CRL527" s="682"/>
      <c r="CRM527" s="682"/>
      <c r="CRN527" s="682"/>
      <c r="CRO527" s="682"/>
      <c r="CRP527" s="682"/>
      <c r="CRQ527" s="682"/>
      <c r="CRR527" s="682"/>
      <c r="CRS527" s="682"/>
      <c r="CRT527" s="682"/>
      <c r="CRU527" s="682"/>
      <c r="CRV527" s="682"/>
      <c r="CRW527" s="682"/>
      <c r="CRX527" s="682"/>
      <c r="CRY527" s="682"/>
      <c r="CRZ527" s="682"/>
      <c r="CSA527" s="682"/>
      <c r="CSB527" s="682"/>
      <c r="CSC527" s="682"/>
      <c r="CSD527" s="682"/>
      <c r="CSE527" s="682"/>
      <c r="CSF527" s="682"/>
      <c r="CSG527" s="682"/>
      <c r="CSH527" s="682"/>
      <c r="CSI527" s="682"/>
      <c r="CSJ527" s="682"/>
      <c r="CSK527" s="682"/>
      <c r="CSL527" s="682"/>
      <c r="CSM527" s="682"/>
      <c r="CSN527" s="682"/>
      <c r="CSO527" s="682"/>
      <c r="CSP527" s="682"/>
      <c r="CSQ527" s="682"/>
      <c r="CSR527" s="682"/>
      <c r="CSS527" s="682"/>
      <c r="CST527" s="682"/>
      <c r="CSU527" s="682"/>
      <c r="CSV527" s="682"/>
      <c r="CSW527" s="682"/>
      <c r="CSX527" s="682"/>
      <c r="CSY527" s="682"/>
      <c r="CSZ527" s="682"/>
      <c r="CTA527" s="682"/>
      <c r="CTB527" s="682"/>
      <c r="CTC527" s="682"/>
      <c r="CTD527" s="682"/>
      <c r="CTE527" s="682"/>
      <c r="CTF527" s="682"/>
      <c r="CTG527" s="682"/>
      <c r="CTH527" s="682"/>
      <c r="CTI527" s="682"/>
      <c r="CTJ527" s="682"/>
      <c r="CTK527" s="682"/>
      <c r="CTL527" s="682"/>
      <c r="CTM527" s="682"/>
      <c r="CTN527" s="682"/>
      <c r="CTO527" s="682"/>
      <c r="CTP527" s="682"/>
      <c r="CTQ527" s="682"/>
      <c r="CTR527" s="682"/>
      <c r="CTS527" s="682"/>
      <c r="CTT527" s="682"/>
      <c r="CTU527" s="682"/>
      <c r="CTV527" s="682"/>
      <c r="CTW527" s="682"/>
      <c r="CTX527" s="682"/>
      <c r="CTY527" s="682"/>
      <c r="CTZ527" s="682"/>
      <c r="CUA527" s="682"/>
      <c r="CUB527" s="682"/>
      <c r="CUC527" s="682"/>
      <c r="CUD527" s="682"/>
      <c r="CUE527" s="682"/>
      <c r="CUF527" s="682"/>
      <c r="CUG527" s="682"/>
      <c r="CUH527" s="682"/>
      <c r="CUI527" s="682"/>
      <c r="CUJ527" s="682"/>
      <c r="CUK527" s="682"/>
      <c r="CUL527" s="682"/>
      <c r="CUM527" s="682"/>
      <c r="CUN527" s="682"/>
      <c r="CUO527" s="682"/>
      <c r="CUP527" s="682"/>
      <c r="CUQ527" s="682"/>
      <c r="CUR527" s="682"/>
      <c r="CUS527" s="682"/>
      <c r="CUT527" s="682"/>
      <c r="CUU527" s="682"/>
      <c r="CUV527" s="682"/>
      <c r="CUW527" s="682"/>
      <c r="CUX527" s="682"/>
      <c r="CUY527" s="682"/>
      <c r="CUZ527" s="682"/>
      <c r="CVA527" s="682"/>
      <c r="CVB527" s="682"/>
      <c r="CVC527" s="682"/>
      <c r="CVD527" s="682"/>
      <c r="CVE527" s="682"/>
      <c r="CVF527" s="682"/>
      <c r="CVG527" s="682"/>
      <c r="CVH527" s="682"/>
      <c r="CVI527" s="682"/>
      <c r="CVJ527" s="682"/>
      <c r="CVK527" s="682"/>
      <c r="CVL527" s="682"/>
      <c r="CVM527" s="682"/>
      <c r="CVN527" s="682"/>
      <c r="CVO527" s="682"/>
      <c r="CVP527" s="682"/>
      <c r="CVQ527" s="682"/>
      <c r="CVR527" s="682"/>
      <c r="CVS527" s="682"/>
      <c r="CVT527" s="682"/>
      <c r="CVU527" s="682"/>
      <c r="CVV527" s="682"/>
      <c r="CVW527" s="682"/>
      <c r="CVX527" s="682"/>
      <c r="CVY527" s="682"/>
      <c r="CVZ527" s="682"/>
      <c r="CWA527" s="682"/>
      <c r="CWB527" s="682"/>
      <c r="CWC527" s="682"/>
      <c r="CWD527" s="682"/>
      <c r="CWE527" s="682"/>
      <c r="CWF527" s="682"/>
      <c r="CWG527" s="682"/>
      <c r="CWH527" s="682"/>
      <c r="CWI527" s="682"/>
      <c r="CWJ527" s="682"/>
      <c r="CWK527" s="682"/>
      <c r="CWL527" s="682"/>
      <c r="CWM527" s="682"/>
      <c r="CWN527" s="682"/>
      <c r="CWO527" s="682"/>
      <c r="CWP527" s="682"/>
      <c r="CWQ527" s="682"/>
      <c r="CWR527" s="682"/>
      <c r="CWS527" s="682"/>
      <c r="CWT527" s="682"/>
      <c r="CWU527" s="682"/>
      <c r="CWV527" s="682"/>
      <c r="CWW527" s="682"/>
      <c r="CWX527" s="682"/>
      <c r="CWY527" s="682"/>
      <c r="CWZ527" s="682"/>
      <c r="CXA527" s="682"/>
      <c r="CXB527" s="682"/>
      <c r="CXC527" s="682"/>
      <c r="CXD527" s="682"/>
      <c r="CXE527" s="682"/>
      <c r="CXF527" s="682"/>
      <c r="CXG527" s="682"/>
      <c r="CXH527" s="682"/>
      <c r="CXI527" s="682"/>
      <c r="CXJ527" s="682"/>
      <c r="CXK527" s="682"/>
      <c r="CXL527" s="682"/>
      <c r="CXM527" s="682"/>
      <c r="CXN527" s="682"/>
      <c r="CXO527" s="682"/>
      <c r="CXP527" s="682"/>
      <c r="CXQ527" s="682"/>
      <c r="CXR527" s="682"/>
      <c r="CXS527" s="682"/>
      <c r="CXT527" s="682"/>
      <c r="CXU527" s="682"/>
      <c r="CXV527" s="682"/>
      <c r="CXW527" s="682"/>
      <c r="CXX527" s="682"/>
      <c r="CXY527" s="682"/>
      <c r="CXZ527" s="682"/>
      <c r="CYA527" s="682"/>
      <c r="CYB527" s="682"/>
      <c r="CYC527" s="682"/>
      <c r="CYD527" s="682"/>
      <c r="CYE527" s="682"/>
      <c r="CYF527" s="682"/>
      <c r="CYG527" s="682"/>
      <c r="CYH527" s="682"/>
      <c r="CYI527" s="682"/>
      <c r="CYJ527" s="682"/>
      <c r="CYK527" s="682"/>
      <c r="CYL527" s="682"/>
      <c r="CYM527" s="682"/>
      <c r="CYN527" s="682"/>
      <c r="CYO527" s="682"/>
      <c r="CYP527" s="682"/>
      <c r="CYQ527" s="682"/>
      <c r="CYR527" s="682"/>
      <c r="CYS527" s="682"/>
      <c r="CYT527" s="682"/>
      <c r="CYU527" s="682"/>
      <c r="CYV527" s="682"/>
      <c r="CYW527" s="682"/>
      <c r="CYX527" s="682"/>
      <c r="CYY527" s="682"/>
      <c r="CYZ527" s="682"/>
      <c r="CZA527" s="682"/>
      <c r="CZB527" s="682"/>
      <c r="CZC527" s="682"/>
      <c r="CZD527" s="682"/>
      <c r="CZE527" s="682"/>
      <c r="CZF527" s="682"/>
      <c r="CZG527" s="682"/>
      <c r="CZH527" s="682"/>
      <c r="CZI527" s="682"/>
      <c r="CZJ527" s="682"/>
      <c r="CZK527" s="682"/>
      <c r="CZL527" s="682"/>
      <c r="CZM527" s="682"/>
      <c r="CZN527" s="682"/>
      <c r="CZO527" s="682"/>
      <c r="CZP527" s="682"/>
      <c r="CZQ527" s="682"/>
      <c r="CZR527" s="682"/>
      <c r="CZS527" s="682"/>
      <c r="CZT527" s="682"/>
      <c r="CZU527" s="682"/>
      <c r="CZV527" s="682"/>
      <c r="CZW527" s="682"/>
      <c r="CZX527" s="682"/>
      <c r="CZY527" s="682"/>
      <c r="CZZ527" s="682"/>
      <c r="DAA527" s="682"/>
      <c r="DAB527" s="682"/>
      <c r="DAC527" s="682"/>
      <c r="DAD527" s="682"/>
      <c r="DAE527" s="682"/>
      <c r="DAF527" s="682"/>
      <c r="DAG527" s="682"/>
      <c r="DAH527" s="682"/>
      <c r="DAI527" s="682"/>
      <c r="DAJ527" s="682"/>
      <c r="DAK527" s="682"/>
      <c r="DAL527" s="682"/>
      <c r="DAM527" s="682"/>
      <c r="DAN527" s="682"/>
      <c r="DAO527" s="682"/>
      <c r="DAP527" s="682"/>
      <c r="DAQ527" s="682"/>
      <c r="DAR527" s="682"/>
      <c r="DAS527" s="682"/>
      <c r="DAT527" s="682"/>
      <c r="DAU527" s="682"/>
      <c r="DAV527" s="682"/>
      <c r="DAW527" s="682"/>
      <c r="DAX527" s="682"/>
      <c r="DAY527" s="682"/>
      <c r="DAZ527" s="682"/>
      <c r="DBA527" s="682"/>
      <c r="DBB527" s="682"/>
      <c r="DBC527" s="682"/>
      <c r="DBD527" s="682"/>
      <c r="DBE527" s="682"/>
      <c r="DBF527" s="682"/>
      <c r="DBG527" s="682"/>
      <c r="DBH527" s="682"/>
      <c r="DBI527" s="682"/>
      <c r="DBJ527" s="682"/>
      <c r="DBK527" s="682"/>
      <c r="DBL527" s="682"/>
      <c r="DBM527" s="682"/>
      <c r="DBN527" s="682"/>
      <c r="DBO527" s="682"/>
      <c r="DBP527" s="682"/>
      <c r="DBQ527" s="682"/>
      <c r="DBR527" s="682"/>
      <c r="DBS527" s="682"/>
      <c r="DBT527" s="682"/>
      <c r="DBU527" s="682"/>
      <c r="DBV527" s="682"/>
      <c r="DBW527" s="682"/>
      <c r="DBX527" s="682"/>
      <c r="DBY527" s="682"/>
      <c r="DBZ527" s="682"/>
      <c r="DCA527" s="682"/>
      <c r="DCB527" s="682"/>
      <c r="DCC527" s="682"/>
      <c r="DCD527" s="682"/>
      <c r="DCE527" s="682"/>
      <c r="DCF527" s="682"/>
      <c r="DCG527" s="682"/>
      <c r="DCH527" s="682"/>
      <c r="DCI527" s="682"/>
      <c r="DCJ527" s="682"/>
      <c r="DCK527" s="682"/>
      <c r="DCL527" s="682"/>
      <c r="DCM527" s="682"/>
      <c r="DCN527" s="682"/>
      <c r="DCO527" s="682"/>
      <c r="DCP527" s="682"/>
      <c r="DCQ527" s="682"/>
      <c r="DCR527" s="682"/>
      <c r="DCS527" s="682"/>
      <c r="DCT527" s="682"/>
      <c r="DCU527" s="682"/>
      <c r="DCV527" s="682"/>
      <c r="DCW527" s="682"/>
      <c r="DCX527" s="682"/>
      <c r="DCY527" s="682"/>
      <c r="DCZ527" s="682"/>
      <c r="DDA527" s="682"/>
      <c r="DDB527" s="682"/>
      <c r="DDC527" s="682"/>
      <c r="DDD527" s="682"/>
      <c r="DDE527" s="682"/>
      <c r="DDF527" s="682"/>
      <c r="DDG527" s="682"/>
      <c r="DDH527" s="682"/>
      <c r="DDI527" s="682"/>
      <c r="DDJ527" s="682"/>
      <c r="DDK527" s="682"/>
      <c r="DDL527" s="682"/>
      <c r="DDM527" s="682"/>
      <c r="DDN527" s="682"/>
      <c r="DDO527" s="682"/>
      <c r="DDP527" s="682"/>
      <c r="DDQ527" s="682"/>
      <c r="DDR527" s="682"/>
      <c r="DDS527" s="682"/>
      <c r="DDT527" s="682"/>
      <c r="DDU527" s="682"/>
      <c r="DDV527" s="682"/>
      <c r="DDW527" s="682"/>
      <c r="DDX527" s="682"/>
      <c r="DDY527" s="682"/>
      <c r="DDZ527" s="682"/>
      <c r="DEA527" s="682"/>
      <c r="DEB527" s="682"/>
      <c r="DEC527" s="682"/>
      <c r="DED527" s="682"/>
      <c r="DEE527" s="682"/>
      <c r="DEF527" s="682"/>
      <c r="DEG527" s="682"/>
      <c r="DEH527" s="682"/>
      <c r="DEI527" s="682"/>
      <c r="DEJ527" s="682"/>
      <c r="DEK527" s="682"/>
      <c r="DEL527" s="682"/>
      <c r="DEM527" s="682"/>
      <c r="DEN527" s="682"/>
      <c r="DEO527" s="682"/>
      <c r="DEP527" s="682"/>
      <c r="DEQ527" s="682"/>
      <c r="DER527" s="682"/>
      <c r="DES527" s="682"/>
      <c r="DET527" s="682"/>
      <c r="DEU527" s="682"/>
      <c r="DEV527" s="682"/>
      <c r="DEW527" s="682"/>
      <c r="DEX527" s="682"/>
      <c r="DEY527" s="682"/>
      <c r="DEZ527" s="682"/>
      <c r="DFA527" s="682"/>
      <c r="DFB527" s="682"/>
      <c r="DFC527" s="682"/>
      <c r="DFD527" s="682"/>
      <c r="DFE527" s="682"/>
      <c r="DFF527" s="682"/>
      <c r="DFG527" s="682"/>
      <c r="DFH527" s="682"/>
      <c r="DFI527" s="682"/>
      <c r="DFJ527" s="682"/>
      <c r="DFK527" s="682"/>
      <c r="DFL527" s="682"/>
      <c r="DFM527" s="682"/>
      <c r="DFN527" s="682"/>
      <c r="DFO527" s="682"/>
      <c r="DFP527" s="682"/>
      <c r="DFQ527" s="682"/>
      <c r="DFR527" s="682"/>
      <c r="DFS527" s="682"/>
      <c r="DFT527" s="682"/>
      <c r="DFU527" s="682"/>
      <c r="DFV527" s="682"/>
      <c r="DFW527" s="682"/>
      <c r="DFX527" s="682"/>
      <c r="DFY527" s="682"/>
      <c r="DFZ527" s="682"/>
      <c r="DGA527" s="682"/>
      <c r="DGB527" s="682"/>
      <c r="DGC527" s="682"/>
      <c r="DGD527" s="682"/>
      <c r="DGE527" s="682"/>
      <c r="DGF527" s="682"/>
      <c r="DGG527" s="682"/>
      <c r="DGH527" s="682"/>
      <c r="DGI527" s="682"/>
      <c r="DGJ527" s="682"/>
      <c r="DGK527" s="682"/>
      <c r="DGL527" s="682"/>
      <c r="DGM527" s="682"/>
      <c r="DGN527" s="682"/>
      <c r="DGO527" s="682"/>
      <c r="DGP527" s="682"/>
      <c r="DGQ527" s="682"/>
      <c r="DGR527" s="682"/>
      <c r="DGS527" s="682"/>
      <c r="DGT527" s="682"/>
      <c r="DGU527" s="682"/>
      <c r="DGV527" s="682"/>
      <c r="DGW527" s="682"/>
      <c r="DGX527" s="682"/>
      <c r="DGY527" s="682"/>
      <c r="DGZ527" s="682"/>
      <c r="DHA527" s="682"/>
      <c r="DHB527" s="682"/>
      <c r="DHC527" s="682"/>
      <c r="DHD527" s="682"/>
      <c r="DHE527" s="682"/>
      <c r="DHF527" s="682"/>
      <c r="DHG527" s="682"/>
      <c r="DHH527" s="682"/>
      <c r="DHI527" s="682"/>
      <c r="DHJ527" s="682"/>
      <c r="DHK527" s="682"/>
      <c r="DHL527" s="682"/>
      <c r="DHM527" s="682"/>
      <c r="DHN527" s="682"/>
      <c r="DHO527" s="682"/>
      <c r="DHP527" s="682"/>
      <c r="DHQ527" s="682"/>
      <c r="DHR527" s="682"/>
      <c r="DHS527" s="682"/>
      <c r="DHT527" s="682"/>
      <c r="DHU527" s="682"/>
      <c r="DHV527" s="682"/>
      <c r="DHW527" s="682"/>
      <c r="DHX527" s="682"/>
      <c r="DHY527" s="682"/>
      <c r="DHZ527" s="682"/>
      <c r="DIA527" s="682"/>
      <c r="DIB527" s="682"/>
      <c r="DIC527" s="682"/>
      <c r="DID527" s="682"/>
      <c r="DIE527" s="682"/>
      <c r="DIF527" s="682"/>
      <c r="DIG527" s="682"/>
      <c r="DIH527" s="682"/>
      <c r="DII527" s="682"/>
      <c r="DIJ527" s="682"/>
      <c r="DIK527" s="682"/>
      <c r="DIL527" s="682"/>
      <c r="DIM527" s="682"/>
      <c r="DIN527" s="682"/>
      <c r="DIO527" s="682"/>
      <c r="DIP527" s="682"/>
      <c r="DIQ527" s="682"/>
      <c r="DIR527" s="682"/>
      <c r="DIS527" s="682"/>
      <c r="DIT527" s="682"/>
      <c r="DIU527" s="682"/>
      <c r="DIV527" s="682"/>
      <c r="DIW527" s="682"/>
      <c r="DIX527" s="682"/>
      <c r="DIY527" s="682"/>
      <c r="DIZ527" s="682"/>
      <c r="DJA527" s="682"/>
      <c r="DJB527" s="682"/>
      <c r="DJC527" s="682"/>
      <c r="DJD527" s="682"/>
      <c r="DJE527" s="682"/>
      <c r="DJF527" s="682"/>
      <c r="DJG527" s="682"/>
      <c r="DJH527" s="682"/>
      <c r="DJI527" s="682"/>
      <c r="DJJ527" s="682"/>
      <c r="DJK527" s="682"/>
      <c r="DJL527" s="682"/>
      <c r="DJM527" s="682"/>
      <c r="DJN527" s="682"/>
      <c r="DJO527" s="682"/>
      <c r="DJP527" s="682"/>
      <c r="DJQ527" s="682"/>
      <c r="DJR527" s="682"/>
      <c r="DJS527" s="682"/>
      <c r="DJT527" s="682"/>
      <c r="DJU527" s="682"/>
      <c r="DJV527" s="682"/>
      <c r="DJW527" s="682"/>
      <c r="DJX527" s="682"/>
      <c r="DJY527" s="682"/>
      <c r="DJZ527" s="682"/>
      <c r="DKA527" s="682"/>
      <c r="DKB527" s="682"/>
      <c r="DKC527" s="682"/>
      <c r="DKD527" s="682"/>
      <c r="DKE527" s="682"/>
      <c r="DKF527" s="682"/>
      <c r="DKG527" s="682"/>
      <c r="DKH527" s="682"/>
      <c r="DKI527" s="682"/>
      <c r="DKJ527" s="682"/>
      <c r="DKK527" s="682"/>
      <c r="DKL527" s="682"/>
      <c r="DKM527" s="682"/>
      <c r="DKN527" s="682"/>
      <c r="DKO527" s="682"/>
      <c r="DKP527" s="682"/>
      <c r="DKQ527" s="682"/>
      <c r="DKR527" s="682"/>
      <c r="DKS527" s="682"/>
      <c r="DKT527" s="682"/>
      <c r="DKU527" s="682"/>
      <c r="DKV527" s="682"/>
      <c r="DKW527" s="682"/>
      <c r="DKX527" s="682"/>
      <c r="DKY527" s="682"/>
      <c r="DKZ527" s="682"/>
      <c r="DLA527" s="682"/>
      <c r="DLB527" s="682"/>
      <c r="DLC527" s="682"/>
      <c r="DLD527" s="682"/>
      <c r="DLE527" s="682"/>
      <c r="DLF527" s="682"/>
      <c r="DLG527" s="682"/>
      <c r="DLH527" s="682"/>
      <c r="DLI527" s="682"/>
      <c r="DLJ527" s="682"/>
      <c r="DLK527" s="682"/>
      <c r="DLL527" s="682"/>
      <c r="DLM527" s="682"/>
      <c r="DLN527" s="682"/>
      <c r="DLO527" s="682"/>
      <c r="DLP527" s="682"/>
      <c r="DLQ527" s="682"/>
      <c r="DLR527" s="682"/>
      <c r="DLS527" s="682"/>
      <c r="DLT527" s="682"/>
      <c r="DLU527" s="682"/>
      <c r="DLV527" s="682"/>
      <c r="DLW527" s="682"/>
      <c r="DLX527" s="682"/>
      <c r="DLY527" s="682"/>
      <c r="DLZ527" s="682"/>
      <c r="DMA527" s="682"/>
      <c r="DMB527" s="682"/>
      <c r="DMC527" s="682"/>
      <c r="DMD527" s="682"/>
      <c r="DME527" s="682"/>
      <c r="DMF527" s="682"/>
      <c r="DMG527" s="682"/>
      <c r="DMH527" s="682"/>
      <c r="DMI527" s="682"/>
      <c r="DMJ527" s="682"/>
      <c r="DMK527" s="682"/>
      <c r="DML527" s="682"/>
      <c r="DMM527" s="682"/>
      <c r="DMN527" s="682"/>
      <c r="DMO527" s="682"/>
      <c r="DMP527" s="682"/>
      <c r="DMQ527" s="682"/>
      <c r="DMR527" s="682"/>
      <c r="DMS527" s="682"/>
      <c r="DMT527" s="682"/>
      <c r="DMU527" s="682"/>
      <c r="DMV527" s="682"/>
      <c r="DMW527" s="682"/>
      <c r="DMX527" s="682"/>
      <c r="DMY527" s="682"/>
      <c r="DMZ527" s="682"/>
      <c r="DNA527" s="682"/>
      <c r="DNB527" s="682"/>
      <c r="DNC527" s="682"/>
      <c r="DND527" s="682"/>
      <c r="DNE527" s="682"/>
      <c r="DNF527" s="682"/>
      <c r="DNG527" s="682"/>
      <c r="DNH527" s="682"/>
      <c r="DNI527" s="682"/>
      <c r="DNJ527" s="682"/>
      <c r="DNK527" s="682"/>
      <c r="DNL527" s="682"/>
      <c r="DNM527" s="682"/>
      <c r="DNN527" s="682"/>
      <c r="DNO527" s="682"/>
      <c r="DNP527" s="682"/>
      <c r="DNQ527" s="682"/>
      <c r="DNR527" s="682"/>
      <c r="DNS527" s="682"/>
      <c r="DNT527" s="682"/>
      <c r="DNU527" s="682"/>
      <c r="DNV527" s="682"/>
      <c r="DNW527" s="682"/>
      <c r="DNX527" s="682"/>
      <c r="DNY527" s="682"/>
      <c r="DNZ527" s="682"/>
      <c r="DOA527" s="682"/>
      <c r="DOB527" s="682"/>
      <c r="DOC527" s="682"/>
      <c r="DOD527" s="682"/>
      <c r="DOE527" s="682"/>
      <c r="DOF527" s="682"/>
      <c r="DOG527" s="682"/>
      <c r="DOH527" s="682"/>
      <c r="DOI527" s="682"/>
      <c r="DOJ527" s="682"/>
      <c r="DOK527" s="682"/>
      <c r="DOL527" s="682"/>
      <c r="DOM527" s="682"/>
      <c r="DON527" s="682"/>
      <c r="DOO527" s="682"/>
      <c r="DOP527" s="682"/>
      <c r="DOQ527" s="682"/>
      <c r="DOR527" s="682"/>
      <c r="DOS527" s="682"/>
      <c r="DOT527" s="682"/>
      <c r="DOU527" s="682"/>
      <c r="DOV527" s="682"/>
      <c r="DOW527" s="682"/>
      <c r="DOX527" s="682"/>
      <c r="DOY527" s="682"/>
      <c r="DOZ527" s="682"/>
      <c r="DPA527" s="682"/>
      <c r="DPB527" s="682"/>
      <c r="DPC527" s="682"/>
      <c r="DPD527" s="682"/>
      <c r="DPE527" s="682"/>
      <c r="DPF527" s="682"/>
      <c r="DPG527" s="682"/>
      <c r="DPH527" s="682"/>
      <c r="DPI527" s="682"/>
      <c r="DPJ527" s="682"/>
      <c r="DPK527" s="682"/>
      <c r="DPL527" s="682"/>
      <c r="DPM527" s="682"/>
      <c r="DPN527" s="682"/>
      <c r="DPO527" s="682"/>
      <c r="DPP527" s="682"/>
      <c r="DPQ527" s="682"/>
      <c r="DPR527" s="682"/>
      <c r="DPS527" s="682"/>
      <c r="DPT527" s="682"/>
      <c r="DPU527" s="682"/>
      <c r="DPV527" s="682"/>
      <c r="DPW527" s="682"/>
      <c r="DPX527" s="682"/>
      <c r="DPY527" s="682"/>
      <c r="DPZ527" s="682"/>
      <c r="DQA527" s="682"/>
      <c r="DQB527" s="682"/>
      <c r="DQC527" s="682"/>
      <c r="DQD527" s="682"/>
      <c r="DQE527" s="682"/>
      <c r="DQF527" s="682"/>
      <c r="DQG527" s="682"/>
      <c r="DQH527" s="682"/>
      <c r="DQI527" s="682"/>
      <c r="DQJ527" s="682"/>
      <c r="DQK527" s="682"/>
      <c r="DQL527" s="682"/>
      <c r="DQM527" s="682"/>
      <c r="DQN527" s="682"/>
      <c r="DQO527" s="682"/>
      <c r="DQP527" s="682"/>
      <c r="DQQ527" s="682"/>
      <c r="DQR527" s="682"/>
      <c r="DQS527" s="682"/>
      <c r="DQT527" s="682"/>
      <c r="DQU527" s="682"/>
      <c r="DQV527" s="682"/>
      <c r="DQW527" s="682"/>
      <c r="DQX527" s="682"/>
      <c r="DQY527" s="682"/>
      <c r="DQZ527" s="682"/>
      <c r="DRA527" s="682"/>
      <c r="DRB527" s="682"/>
      <c r="DRC527" s="682"/>
      <c r="DRD527" s="682"/>
      <c r="DRE527" s="682"/>
      <c r="DRF527" s="682"/>
      <c r="DRG527" s="682"/>
      <c r="DRH527" s="682"/>
      <c r="DRI527" s="682"/>
      <c r="DRJ527" s="682"/>
      <c r="DRK527" s="682"/>
      <c r="DRL527" s="682"/>
      <c r="DRM527" s="682"/>
      <c r="DRN527" s="682"/>
      <c r="DRO527" s="682"/>
      <c r="DRP527" s="682"/>
      <c r="DRQ527" s="682"/>
      <c r="DRR527" s="682"/>
      <c r="DRS527" s="682"/>
      <c r="DRT527" s="682"/>
      <c r="DRU527" s="682"/>
      <c r="DRV527" s="682"/>
      <c r="DRW527" s="682"/>
      <c r="DRX527" s="682"/>
      <c r="DRY527" s="682"/>
      <c r="DRZ527" s="682"/>
      <c r="DSA527" s="682"/>
      <c r="DSB527" s="682"/>
      <c r="DSC527" s="682"/>
      <c r="DSD527" s="682"/>
      <c r="DSE527" s="682"/>
      <c r="DSF527" s="682"/>
      <c r="DSG527" s="682"/>
      <c r="DSH527" s="682"/>
      <c r="DSI527" s="682"/>
      <c r="DSJ527" s="682"/>
      <c r="DSK527" s="682"/>
      <c r="DSL527" s="682"/>
      <c r="DSM527" s="682"/>
      <c r="DSN527" s="682"/>
      <c r="DSO527" s="682"/>
      <c r="DSP527" s="682"/>
      <c r="DSQ527" s="682"/>
      <c r="DSR527" s="682"/>
      <c r="DSS527" s="682"/>
      <c r="DST527" s="682"/>
      <c r="DSU527" s="682"/>
      <c r="DSV527" s="682"/>
      <c r="DSW527" s="682"/>
      <c r="DSX527" s="682"/>
      <c r="DSY527" s="682"/>
      <c r="DSZ527" s="682"/>
      <c r="DTA527" s="682"/>
      <c r="DTB527" s="682"/>
      <c r="DTC527" s="682"/>
      <c r="DTD527" s="682"/>
      <c r="DTE527" s="682"/>
      <c r="DTF527" s="682"/>
      <c r="DTG527" s="682"/>
      <c r="DTH527" s="682"/>
      <c r="DTI527" s="682"/>
      <c r="DTJ527" s="682"/>
      <c r="DTK527" s="682"/>
      <c r="DTL527" s="682"/>
      <c r="DTM527" s="682"/>
      <c r="DTN527" s="682"/>
      <c r="DTO527" s="682"/>
      <c r="DTP527" s="682"/>
      <c r="DTQ527" s="682"/>
      <c r="DTR527" s="682"/>
      <c r="DTS527" s="682"/>
      <c r="DTT527" s="682"/>
      <c r="DTU527" s="682"/>
      <c r="DTV527" s="682"/>
      <c r="DTW527" s="682"/>
      <c r="DTX527" s="682"/>
      <c r="DTY527" s="682"/>
      <c r="DTZ527" s="682"/>
      <c r="DUA527" s="682"/>
      <c r="DUB527" s="682"/>
      <c r="DUC527" s="682"/>
      <c r="DUD527" s="682"/>
      <c r="DUE527" s="682"/>
      <c r="DUF527" s="682"/>
      <c r="DUG527" s="682"/>
      <c r="DUH527" s="682"/>
      <c r="DUI527" s="682"/>
      <c r="DUJ527" s="682"/>
      <c r="DUK527" s="682"/>
      <c r="DUL527" s="682"/>
      <c r="DUM527" s="682"/>
      <c r="DUN527" s="682"/>
      <c r="DUO527" s="682"/>
      <c r="DUP527" s="682"/>
      <c r="DUQ527" s="682"/>
      <c r="DUR527" s="682"/>
      <c r="DUS527" s="682"/>
      <c r="DUT527" s="682"/>
      <c r="DUU527" s="682"/>
      <c r="DUV527" s="682"/>
      <c r="DUW527" s="682"/>
      <c r="DUX527" s="682"/>
      <c r="DUY527" s="682"/>
      <c r="DUZ527" s="682"/>
      <c r="DVA527" s="682"/>
      <c r="DVB527" s="682"/>
      <c r="DVC527" s="682"/>
      <c r="DVD527" s="682"/>
      <c r="DVE527" s="682"/>
      <c r="DVF527" s="682"/>
      <c r="DVG527" s="682"/>
      <c r="DVH527" s="682"/>
      <c r="DVI527" s="682"/>
      <c r="DVJ527" s="682"/>
      <c r="DVK527" s="682"/>
      <c r="DVL527" s="682"/>
      <c r="DVM527" s="682"/>
      <c r="DVN527" s="682"/>
      <c r="DVO527" s="682"/>
      <c r="DVP527" s="682"/>
      <c r="DVQ527" s="682"/>
      <c r="DVR527" s="682"/>
      <c r="DVS527" s="682"/>
      <c r="DVT527" s="682"/>
      <c r="DVU527" s="682"/>
      <c r="DVV527" s="682"/>
      <c r="DVW527" s="682"/>
      <c r="DVX527" s="682"/>
      <c r="DVY527" s="682"/>
      <c r="DVZ527" s="682"/>
      <c r="DWA527" s="682"/>
      <c r="DWB527" s="682"/>
      <c r="DWC527" s="682"/>
      <c r="DWD527" s="682"/>
      <c r="DWE527" s="682"/>
      <c r="DWF527" s="682"/>
      <c r="DWG527" s="682"/>
      <c r="DWH527" s="682"/>
      <c r="DWI527" s="682"/>
      <c r="DWJ527" s="682"/>
      <c r="DWK527" s="682"/>
      <c r="DWL527" s="682"/>
      <c r="DWM527" s="682"/>
      <c r="DWN527" s="682"/>
      <c r="DWO527" s="682"/>
      <c r="DWP527" s="682"/>
      <c r="DWQ527" s="682"/>
      <c r="DWR527" s="682"/>
      <c r="DWS527" s="682"/>
      <c r="DWT527" s="682"/>
      <c r="DWU527" s="682"/>
      <c r="DWV527" s="682"/>
      <c r="DWW527" s="682"/>
      <c r="DWX527" s="682"/>
      <c r="DWY527" s="682"/>
      <c r="DWZ527" s="682"/>
      <c r="DXA527" s="682"/>
      <c r="DXB527" s="682"/>
      <c r="DXC527" s="682"/>
      <c r="DXD527" s="682"/>
      <c r="DXE527" s="682"/>
      <c r="DXF527" s="682"/>
      <c r="DXG527" s="682"/>
      <c r="DXH527" s="682"/>
      <c r="DXI527" s="682"/>
      <c r="DXJ527" s="682"/>
      <c r="DXK527" s="682"/>
      <c r="DXL527" s="682"/>
      <c r="DXM527" s="682"/>
      <c r="DXN527" s="682"/>
      <c r="DXO527" s="682"/>
      <c r="DXP527" s="682"/>
      <c r="DXQ527" s="682"/>
      <c r="DXR527" s="682"/>
      <c r="DXS527" s="682"/>
      <c r="DXT527" s="682"/>
      <c r="DXU527" s="682"/>
      <c r="DXV527" s="682"/>
      <c r="DXW527" s="682"/>
      <c r="DXX527" s="682"/>
      <c r="DXY527" s="682"/>
      <c r="DXZ527" s="682"/>
      <c r="DYA527" s="682"/>
      <c r="DYB527" s="682"/>
      <c r="DYC527" s="682"/>
      <c r="DYD527" s="682"/>
      <c r="DYE527" s="682"/>
      <c r="DYF527" s="682"/>
      <c r="DYG527" s="682"/>
      <c r="DYH527" s="682"/>
      <c r="DYI527" s="682"/>
      <c r="DYJ527" s="682"/>
      <c r="DYK527" s="682"/>
      <c r="DYL527" s="682"/>
      <c r="DYM527" s="682"/>
      <c r="DYN527" s="682"/>
      <c r="DYO527" s="682"/>
      <c r="DYP527" s="682"/>
      <c r="DYQ527" s="682"/>
      <c r="DYR527" s="682"/>
      <c r="DYS527" s="682"/>
      <c r="DYT527" s="682"/>
      <c r="DYU527" s="682"/>
      <c r="DYV527" s="682"/>
      <c r="DYW527" s="682"/>
      <c r="DYX527" s="682"/>
      <c r="DYY527" s="682"/>
      <c r="DYZ527" s="682"/>
      <c r="DZA527" s="682"/>
      <c r="DZB527" s="682"/>
      <c r="DZC527" s="682"/>
      <c r="DZD527" s="682"/>
      <c r="DZE527" s="682"/>
      <c r="DZF527" s="682"/>
      <c r="DZG527" s="682"/>
      <c r="DZH527" s="682"/>
      <c r="DZI527" s="682"/>
      <c r="DZJ527" s="682"/>
      <c r="DZK527" s="682"/>
      <c r="DZL527" s="682"/>
      <c r="DZM527" s="682"/>
      <c r="DZN527" s="682"/>
      <c r="DZO527" s="682"/>
      <c r="DZP527" s="682"/>
      <c r="DZQ527" s="682"/>
      <c r="DZR527" s="682"/>
      <c r="DZS527" s="682"/>
      <c r="DZT527" s="682"/>
      <c r="DZU527" s="682"/>
      <c r="DZV527" s="682"/>
      <c r="DZW527" s="682"/>
      <c r="DZX527" s="682"/>
      <c r="DZY527" s="682"/>
      <c r="DZZ527" s="682"/>
      <c r="EAA527" s="682"/>
      <c r="EAB527" s="682"/>
      <c r="EAC527" s="682"/>
      <c r="EAD527" s="682"/>
      <c r="EAE527" s="682"/>
      <c r="EAF527" s="682"/>
      <c r="EAG527" s="682"/>
      <c r="EAH527" s="682"/>
      <c r="EAI527" s="682"/>
      <c r="EAJ527" s="682"/>
      <c r="EAK527" s="682"/>
      <c r="EAL527" s="682"/>
      <c r="EAM527" s="682"/>
      <c r="EAN527" s="682"/>
      <c r="EAO527" s="682"/>
      <c r="EAP527" s="682"/>
      <c r="EAQ527" s="682"/>
      <c r="EAR527" s="682"/>
      <c r="EAS527" s="682"/>
      <c r="EAT527" s="682"/>
      <c r="EAU527" s="682"/>
      <c r="EAV527" s="682"/>
      <c r="EAW527" s="682"/>
      <c r="EAX527" s="682"/>
      <c r="EAY527" s="682"/>
      <c r="EAZ527" s="682"/>
      <c r="EBA527" s="682"/>
      <c r="EBB527" s="682"/>
      <c r="EBC527" s="682"/>
      <c r="EBD527" s="682"/>
      <c r="EBE527" s="682"/>
      <c r="EBF527" s="682"/>
      <c r="EBG527" s="682"/>
      <c r="EBH527" s="682"/>
      <c r="EBI527" s="682"/>
      <c r="EBJ527" s="682"/>
      <c r="EBK527" s="682"/>
      <c r="EBL527" s="682"/>
      <c r="EBM527" s="682"/>
      <c r="EBN527" s="682"/>
      <c r="EBO527" s="682"/>
      <c r="EBP527" s="682"/>
      <c r="EBQ527" s="682"/>
      <c r="EBR527" s="682"/>
      <c r="EBS527" s="682"/>
      <c r="EBT527" s="682"/>
      <c r="EBU527" s="682"/>
      <c r="EBV527" s="682"/>
      <c r="EBW527" s="682"/>
      <c r="EBX527" s="682"/>
      <c r="EBY527" s="682"/>
      <c r="EBZ527" s="682"/>
      <c r="ECA527" s="682"/>
      <c r="ECB527" s="682"/>
      <c r="ECC527" s="682"/>
      <c r="ECD527" s="682"/>
      <c r="ECE527" s="682"/>
      <c r="ECF527" s="682"/>
      <c r="ECG527" s="682"/>
      <c r="ECH527" s="682"/>
      <c r="ECI527" s="682"/>
      <c r="ECJ527" s="682"/>
      <c r="ECK527" s="682"/>
      <c r="ECL527" s="682"/>
      <c r="ECM527" s="682"/>
      <c r="ECN527" s="682"/>
      <c r="ECO527" s="682"/>
      <c r="ECP527" s="682"/>
      <c r="ECQ527" s="682"/>
      <c r="ECR527" s="682"/>
      <c r="ECS527" s="682"/>
      <c r="ECT527" s="682"/>
      <c r="ECU527" s="682"/>
      <c r="ECV527" s="682"/>
      <c r="ECW527" s="682"/>
      <c r="ECX527" s="682"/>
      <c r="ECY527" s="682"/>
      <c r="ECZ527" s="682"/>
      <c r="EDA527" s="682"/>
      <c r="EDB527" s="682"/>
      <c r="EDC527" s="682"/>
      <c r="EDD527" s="682"/>
      <c r="EDE527" s="682"/>
      <c r="EDF527" s="682"/>
      <c r="EDG527" s="682"/>
      <c r="EDH527" s="682"/>
      <c r="EDI527" s="682"/>
      <c r="EDJ527" s="682"/>
      <c r="EDK527" s="682"/>
      <c r="EDL527" s="682"/>
      <c r="EDM527" s="682"/>
      <c r="EDN527" s="682"/>
      <c r="EDO527" s="682"/>
      <c r="EDP527" s="682"/>
      <c r="EDQ527" s="682"/>
      <c r="EDR527" s="682"/>
      <c r="EDS527" s="682"/>
      <c r="EDT527" s="682"/>
      <c r="EDU527" s="682"/>
      <c r="EDV527" s="682"/>
      <c r="EDW527" s="682"/>
      <c r="EDX527" s="682"/>
      <c r="EDY527" s="682"/>
      <c r="EDZ527" s="682"/>
      <c r="EEA527" s="682"/>
      <c r="EEB527" s="682"/>
      <c r="EEC527" s="682"/>
      <c r="EED527" s="682"/>
      <c r="EEE527" s="682"/>
      <c r="EEF527" s="682"/>
      <c r="EEG527" s="682"/>
      <c r="EEH527" s="682"/>
      <c r="EEI527" s="682"/>
      <c r="EEJ527" s="682"/>
      <c r="EEK527" s="682"/>
      <c r="EEL527" s="682"/>
      <c r="EEM527" s="682"/>
      <c r="EEN527" s="682"/>
      <c r="EEO527" s="682"/>
      <c r="EEP527" s="682"/>
      <c r="EEQ527" s="682"/>
      <c r="EER527" s="682"/>
      <c r="EES527" s="682"/>
      <c r="EET527" s="682"/>
      <c r="EEU527" s="682"/>
      <c r="EEV527" s="682"/>
      <c r="EEW527" s="682"/>
      <c r="EEX527" s="682"/>
      <c r="EEY527" s="682"/>
      <c r="EEZ527" s="682"/>
      <c r="EFA527" s="682"/>
      <c r="EFB527" s="682"/>
      <c r="EFC527" s="682"/>
      <c r="EFD527" s="682"/>
      <c r="EFE527" s="682"/>
      <c r="EFF527" s="682"/>
      <c r="EFG527" s="682"/>
      <c r="EFH527" s="682"/>
      <c r="EFI527" s="682"/>
      <c r="EFJ527" s="682"/>
      <c r="EFK527" s="682"/>
      <c r="EFL527" s="682"/>
      <c r="EFM527" s="682"/>
      <c r="EFN527" s="682"/>
      <c r="EFO527" s="682"/>
      <c r="EFP527" s="682"/>
      <c r="EFQ527" s="682"/>
      <c r="EFR527" s="682"/>
      <c r="EFS527" s="682"/>
      <c r="EFT527" s="682"/>
      <c r="EFU527" s="682"/>
      <c r="EFV527" s="682"/>
      <c r="EFW527" s="682"/>
      <c r="EFX527" s="682"/>
      <c r="EFY527" s="682"/>
      <c r="EFZ527" s="682"/>
      <c r="EGA527" s="682"/>
      <c r="EGB527" s="682"/>
      <c r="EGC527" s="682"/>
      <c r="EGD527" s="682"/>
      <c r="EGE527" s="682"/>
      <c r="EGF527" s="682"/>
      <c r="EGG527" s="682"/>
      <c r="EGH527" s="682"/>
      <c r="EGI527" s="682"/>
      <c r="EGJ527" s="682"/>
      <c r="EGK527" s="682"/>
      <c r="EGL527" s="682"/>
      <c r="EGM527" s="682"/>
      <c r="EGN527" s="682"/>
      <c r="EGO527" s="682"/>
      <c r="EGP527" s="682"/>
      <c r="EGQ527" s="682"/>
      <c r="EGR527" s="682"/>
      <c r="EGS527" s="682"/>
      <c r="EGT527" s="682"/>
      <c r="EGU527" s="682"/>
      <c r="EGV527" s="682"/>
      <c r="EGW527" s="682"/>
      <c r="EGX527" s="682"/>
      <c r="EGY527" s="682"/>
      <c r="EGZ527" s="682"/>
      <c r="EHA527" s="682"/>
      <c r="EHB527" s="682"/>
      <c r="EHC527" s="682"/>
      <c r="EHD527" s="682"/>
      <c r="EHE527" s="682"/>
      <c r="EHF527" s="682"/>
      <c r="EHG527" s="682"/>
      <c r="EHH527" s="682"/>
      <c r="EHI527" s="682"/>
      <c r="EHJ527" s="682"/>
      <c r="EHK527" s="682"/>
      <c r="EHL527" s="682"/>
      <c r="EHM527" s="682"/>
      <c r="EHN527" s="682"/>
      <c r="EHO527" s="682"/>
      <c r="EHP527" s="682"/>
      <c r="EHQ527" s="682"/>
      <c r="EHR527" s="682"/>
      <c r="EHS527" s="682"/>
      <c r="EHT527" s="682"/>
      <c r="EHU527" s="682"/>
      <c r="EHV527" s="682"/>
      <c r="EHW527" s="682"/>
      <c r="EHX527" s="682"/>
      <c r="EHY527" s="682"/>
      <c r="EHZ527" s="682"/>
      <c r="EIA527" s="682"/>
      <c r="EIB527" s="682"/>
      <c r="EIC527" s="682"/>
      <c r="EID527" s="682"/>
      <c r="EIE527" s="682"/>
      <c r="EIF527" s="682"/>
      <c r="EIG527" s="682"/>
      <c r="EIH527" s="682"/>
      <c r="EII527" s="682"/>
      <c r="EIJ527" s="682"/>
      <c r="EIK527" s="682"/>
      <c r="EIL527" s="682"/>
      <c r="EIM527" s="682"/>
      <c r="EIN527" s="682"/>
      <c r="EIO527" s="682"/>
      <c r="EIP527" s="682"/>
      <c r="EIQ527" s="682"/>
      <c r="EIR527" s="682"/>
      <c r="EIS527" s="682"/>
      <c r="EIT527" s="682"/>
      <c r="EIU527" s="682"/>
      <c r="EIV527" s="682"/>
      <c r="EIW527" s="682"/>
      <c r="EIX527" s="682"/>
      <c r="EIY527" s="682"/>
      <c r="EIZ527" s="682"/>
      <c r="EJA527" s="682"/>
      <c r="EJB527" s="682"/>
      <c r="EJC527" s="682"/>
      <c r="EJD527" s="682"/>
      <c r="EJE527" s="682"/>
      <c r="EJF527" s="682"/>
      <c r="EJG527" s="682"/>
      <c r="EJH527" s="682"/>
      <c r="EJI527" s="682"/>
      <c r="EJJ527" s="682"/>
      <c r="EJK527" s="682"/>
      <c r="EJL527" s="682"/>
      <c r="EJM527" s="682"/>
      <c r="EJN527" s="682"/>
      <c r="EJO527" s="682"/>
      <c r="EJP527" s="682"/>
      <c r="EJQ527" s="682"/>
      <c r="EJR527" s="682"/>
      <c r="EJS527" s="682"/>
      <c r="EJT527" s="682"/>
      <c r="EJU527" s="682"/>
      <c r="EJV527" s="682"/>
      <c r="EJW527" s="682"/>
      <c r="EJX527" s="682"/>
      <c r="EJY527" s="682"/>
      <c r="EJZ527" s="682"/>
      <c r="EKA527" s="682"/>
      <c r="EKB527" s="682"/>
      <c r="EKC527" s="682"/>
      <c r="EKD527" s="682"/>
      <c r="EKE527" s="682"/>
      <c r="EKF527" s="682"/>
      <c r="EKG527" s="682"/>
      <c r="EKH527" s="682"/>
      <c r="EKI527" s="682"/>
      <c r="EKJ527" s="682"/>
      <c r="EKK527" s="682"/>
      <c r="EKL527" s="682"/>
      <c r="EKM527" s="682"/>
      <c r="EKN527" s="682"/>
      <c r="EKO527" s="682"/>
      <c r="EKP527" s="682"/>
      <c r="EKQ527" s="682"/>
      <c r="EKR527" s="682"/>
      <c r="EKS527" s="682"/>
      <c r="EKT527" s="682"/>
      <c r="EKU527" s="682"/>
      <c r="EKV527" s="682"/>
      <c r="EKW527" s="682"/>
      <c r="EKX527" s="682"/>
      <c r="EKY527" s="682"/>
      <c r="EKZ527" s="682"/>
      <c r="ELA527" s="682"/>
      <c r="ELB527" s="682"/>
      <c r="ELC527" s="682"/>
      <c r="ELD527" s="682"/>
      <c r="ELE527" s="682"/>
      <c r="ELF527" s="682"/>
      <c r="ELG527" s="682"/>
      <c r="ELH527" s="682"/>
      <c r="ELI527" s="682"/>
      <c r="ELJ527" s="682"/>
      <c r="ELK527" s="682"/>
      <c r="ELL527" s="682"/>
      <c r="ELM527" s="682"/>
      <c r="ELN527" s="682"/>
      <c r="ELO527" s="682"/>
      <c r="ELP527" s="682"/>
      <c r="ELQ527" s="682"/>
      <c r="ELR527" s="682"/>
      <c r="ELS527" s="682"/>
      <c r="ELT527" s="682"/>
      <c r="ELU527" s="682"/>
      <c r="ELV527" s="682"/>
      <c r="ELW527" s="682"/>
      <c r="ELX527" s="682"/>
      <c r="ELY527" s="682"/>
      <c r="ELZ527" s="682"/>
      <c r="EMA527" s="682"/>
      <c r="EMB527" s="682"/>
      <c r="EMC527" s="682"/>
      <c r="EMD527" s="682"/>
      <c r="EME527" s="682"/>
      <c r="EMF527" s="682"/>
      <c r="EMG527" s="682"/>
      <c r="EMH527" s="682"/>
      <c r="EMI527" s="682"/>
      <c r="EMJ527" s="682"/>
      <c r="EMK527" s="682"/>
      <c r="EML527" s="682"/>
      <c r="EMM527" s="682"/>
      <c r="EMN527" s="682"/>
      <c r="EMO527" s="682"/>
      <c r="EMP527" s="682"/>
      <c r="EMQ527" s="682"/>
      <c r="EMR527" s="682"/>
      <c r="EMS527" s="682"/>
      <c r="EMT527" s="682"/>
      <c r="EMU527" s="682"/>
      <c r="EMV527" s="682"/>
      <c r="EMW527" s="682"/>
      <c r="EMX527" s="682"/>
      <c r="EMY527" s="682"/>
      <c r="EMZ527" s="682"/>
      <c r="ENA527" s="682"/>
      <c r="ENB527" s="682"/>
      <c r="ENC527" s="682"/>
      <c r="END527" s="682"/>
      <c r="ENE527" s="682"/>
      <c r="ENF527" s="682"/>
      <c r="ENG527" s="682"/>
      <c r="ENH527" s="682"/>
      <c r="ENI527" s="682"/>
      <c r="ENJ527" s="682"/>
      <c r="ENK527" s="682"/>
      <c r="ENL527" s="682"/>
      <c r="ENM527" s="682"/>
      <c r="ENN527" s="682"/>
      <c r="ENO527" s="682"/>
      <c r="ENP527" s="682"/>
      <c r="ENQ527" s="682"/>
      <c r="ENR527" s="682"/>
      <c r="ENS527" s="682"/>
      <c r="ENT527" s="682"/>
      <c r="ENU527" s="682"/>
      <c r="ENV527" s="682"/>
      <c r="ENW527" s="682"/>
      <c r="ENX527" s="682"/>
      <c r="ENY527" s="682"/>
      <c r="ENZ527" s="682"/>
      <c r="EOA527" s="682"/>
      <c r="EOB527" s="682"/>
      <c r="EOC527" s="682"/>
      <c r="EOD527" s="682"/>
      <c r="EOE527" s="682"/>
      <c r="EOF527" s="682"/>
      <c r="EOG527" s="682"/>
      <c r="EOH527" s="682"/>
      <c r="EOI527" s="682"/>
      <c r="EOJ527" s="682"/>
      <c r="EOK527" s="682"/>
      <c r="EOL527" s="682"/>
      <c r="EOM527" s="682"/>
      <c r="EON527" s="682"/>
      <c r="EOO527" s="682"/>
      <c r="EOP527" s="682"/>
      <c r="EOQ527" s="682"/>
      <c r="EOR527" s="682"/>
      <c r="EOS527" s="682"/>
      <c r="EOT527" s="682"/>
      <c r="EOU527" s="682"/>
      <c r="EOV527" s="682"/>
      <c r="EOW527" s="682"/>
      <c r="EOX527" s="682"/>
      <c r="EOY527" s="682"/>
      <c r="EOZ527" s="682"/>
      <c r="EPA527" s="682"/>
      <c r="EPB527" s="682"/>
      <c r="EPC527" s="682"/>
      <c r="EPD527" s="682"/>
      <c r="EPE527" s="682"/>
      <c r="EPF527" s="682"/>
      <c r="EPG527" s="682"/>
      <c r="EPH527" s="682"/>
      <c r="EPI527" s="682"/>
      <c r="EPJ527" s="682"/>
      <c r="EPK527" s="682"/>
      <c r="EPL527" s="682"/>
      <c r="EPM527" s="682"/>
      <c r="EPN527" s="682"/>
      <c r="EPO527" s="682"/>
      <c r="EPP527" s="682"/>
      <c r="EPQ527" s="682"/>
      <c r="EPR527" s="682"/>
      <c r="EPS527" s="682"/>
      <c r="EPT527" s="682"/>
      <c r="EPU527" s="682"/>
      <c r="EPV527" s="682"/>
      <c r="EPW527" s="682"/>
      <c r="EPX527" s="682"/>
      <c r="EPY527" s="682"/>
      <c r="EPZ527" s="682"/>
      <c r="EQA527" s="682"/>
      <c r="EQB527" s="682"/>
      <c r="EQC527" s="682"/>
      <c r="EQD527" s="682"/>
      <c r="EQE527" s="682"/>
      <c r="EQF527" s="682"/>
      <c r="EQG527" s="682"/>
      <c r="EQH527" s="682"/>
      <c r="EQI527" s="682"/>
      <c r="EQJ527" s="682"/>
      <c r="EQK527" s="682"/>
      <c r="EQL527" s="682"/>
      <c r="EQM527" s="682"/>
      <c r="EQN527" s="682"/>
      <c r="EQO527" s="682"/>
      <c r="EQP527" s="682"/>
      <c r="EQQ527" s="682"/>
      <c r="EQR527" s="682"/>
      <c r="EQS527" s="682"/>
      <c r="EQT527" s="682"/>
      <c r="EQU527" s="682"/>
      <c r="EQV527" s="682"/>
      <c r="EQW527" s="682"/>
      <c r="EQX527" s="682"/>
      <c r="EQY527" s="682"/>
      <c r="EQZ527" s="682"/>
      <c r="ERA527" s="682"/>
      <c r="ERB527" s="682"/>
      <c r="ERC527" s="682"/>
      <c r="ERD527" s="682"/>
      <c r="ERE527" s="682"/>
      <c r="ERF527" s="682"/>
      <c r="ERG527" s="682"/>
      <c r="ERH527" s="682"/>
      <c r="ERI527" s="682"/>
      <c r="ERJ527" s="682"/>
      <c r="ERK527" s="682"/>
      <c r="ERL527" s="682"/>
      <c r="ERM527" s="682"/>
      <c r="ERN527" s="682"/>
      <c r="ERO527" s="682"/>
      <c r="ERP527" s="682"/>
      <c r="ERQ527" s="682"/>
      <c r="ERR527" s="682"/>
      <c r="ERS527" s="682"/>
      <c r="ERT527" s="682"/>
      <c r="ERU527" s="682"/>
      <c r="ERV527" s="682"/>
      <c r="ERW527" s="682"/>
      <c r="ERX527" s="682"/>
      <c r="ERY527" s="682"/>
      <c r="ERZ527" s="682"/>
      <c r="ESA527" s="682"/>
      <c r="ESB527" s="682"/>
      <c r="ESC527" s="682"/>
      <c r="ESD527" s="682"/>
      <c r="ESE527" s="682"/>
      <c r="ESF527" s="682"/>
      <c r="ESG527" s="682"/>
      <c r="ESH527" s="682"/>
      <c r="ESI527" s="682"/>
      <c r="ESJ527" s="682"/>
      <c r="ESK527" s="682"/>
      <c r="ESL527" s="682"/>
      <c r="ESM527" s="682"/>
      <c r="ESN527" s="682"/>
      <c r="ESO527" s="682"/>
      <c r="ESP527" s="682"/>
      <c r="ESQ527" s="682"/>
      <c r="ESR527" s="682"/>
      <c r="ESS527" s="682"/>
      <c r="EST527" s="682"/>
      <c r="ESU527" s="682"/>
      <c r="ESV527" s="682"/>
      <c r="ESW527" s="682"/>
      <c r="ESX527" s="682"/>
      <c r="ESY527" s="682"/>
      <c r="ESZ527" s="682"/>
      <c r="ETA527" s="682"/>
      <c r="ETB527" s="682"/>
      <c r="ETC527" s="682"/>
      <c r="ETD527" s="682"/>
      <c r="ETE527" s="682"/>
      <c r="ETF527" s="682"/>
      <c r="ETG527" s="682"/>
      <c r="ETH527" s="682"/>
      <c r="ETI527" s="682"/>
      <c r="ETJ527" s="682"/>
      <c r="ETK527" s="682"/>
      <c r="ETL527" s="682"/>
      <c r="ETM527" s="682"/>
      <c r="ETN527" s="682"/>
      <c r="ETO527" s="682"/>
      <c r="ETP527" s="682"/>
      <c r="ETQ527" s="682"/>
      <c r="ETR527" s="682"/>
      <c r="ETS527" s="682"/>
      <c r="ETT527" s="682"/>
      <c r="ETU527" s="682"/>
      <c r="ETV527" s="682"/>
      <c r="ETW527" s="682"/>
      <c r="ETX527" s="682"/>
      <c r="ETY527" s="682"/>
      <c r="ETZ527" s="682"/>
      <c r="EUA527" s="682"/>
      <c r="EUB527" s="682"/>
      <c r="EUC527" s="682"/>
      <c r="EUD527" s="682"/>
      <c r="EUE527" s="682"/>
      <c r="EUF527" s="682"/>
      <c r="EUG527" s="682"/>
      <c r="EUH527" s="682"/>
      <c r="EUI527" s="682"/>
      <c r="EUJ527" s="682"/>
      <c r="EUK527" s="682"/>
      <c r="EUL527" s="682"/>
      <c r="EUM527" s="682"/>
      <c r="EUN527" s="682"/>
      <c r="EUO527" s="682"/>
      <c r="EUP527" s="682"/>
      <c r="EUQ527" s="682"/>
      <c r="EUR527" s="682"/>
      <c r="EUS527" s="682"/>
      <c r="EUT527" s="682"/>
      <c r="EUU527" s="682"/>
      <c r="EUV527" s="682"/>
      <c r="EUW527" s="682"/>
      <c r="EUX527" s="682"/>
      <c r="EUY527" s="682"/>
      <c r="EUZ527" s="682"/>
      <c r="EVA527" s="682"/>
      <c r="EVB527" s="682"/>
      <c r="EVC527" s="682"/>
      <c r="EVD527" s="682"/>
      <c r="EVE527" s="682"/>
      <c r="EVF527" s="682"/>
      <c r="EVG527" s="682"/>
      <c r="EVH527" s="682"/>
      <c r="EVI527" s="682"/>
      <c r="EVJ527" s="682"/>
      <c r="EVK527" s="682"/>
      <c r="EVL527" s="682"/>
      <c r="EVM527" s="682"/>
      <c r="EVN527" s="682"/>
      <c r="EVO527" s="682"/>
      <c r="EVP527" s="682"/>
      <c r="EVQ527" s="682"/>
      <c r="EVR527" s="682"/>
      <c r="EVS527" s="682"/>
      <c r="EVT527" s="682"/>
      <c r="EVU527" s="682"/>
      <c r="EVV527" s="682"/>
      <c r="EVW527" s="682"/>
      <c r="EVX527" s="682"/>
      <c r="EVY527" s="682"/>
      <c r="EVZ527" s="682"/>
      <c r="EWA527" s="682"/>
      <c r="EWB527" s="682"/>
      <c r="EWC527" s="682"/>
      <c r="EWD527" s="682"/>
      <c r="EWE527" s="682"/>
      <c r="EWF527" s="682"/>
      <c r="EWG527" s="682"/>
      <c r="EWH527" s="682"/>
      <c r="EWI527" s="682"/>
      <c r="EWJ527" s="682"/>
      <c r="EWK527" s="682"/>
      <c r="EWL527" s="682"/>
      <c r="EWM527" s="682"/>
      <c r="EWN527" s="682"/>
      <c r="EWO527" s="682"/>
      <c r="EWP527" s="682"/>
      <c r="EWQ527" s="682"/>
      <c r="EWR527" s="682"/>
      <c r="EWS527" s="682"/>
      <c r="EWT527" s="682"/>
      <c r="EWU527" s="682"/>
      <c r="EWV527" s="682"/>
      <c r="EWW527" s="682"/>
      <c r="EWX527" s="682"/>
      <c r="EWY527" s="682"/>
      <c r="EWZ527" s="682"/>
      <c r="EXA527" s="682"/>
      <c r="EXB527" s="682"/>
      <c r="EXC527" s="682"/>
      <c r="EXD527" s="682"/>
      <c r="EXE527" s="682"/>
      <c r="EXF527" s="682"/>
      <c r="EXG527" s="682"/>
      <c r="EXH527" s="682"/>
      <c r="EXI527" s="682"/>
      <c r="EXJ527" s="682"/>
      <c r="EXK527" s="682"/>
      <c r="EXL527" s="682"/>
      <c r="EXM527" s="682"/>
      <c r="EXN527" s="682"/>
      <c r="EXO527" s="682"/>
      <c r="EXP527" s="682"/>
      <c r="EXQ527" s="682"/>
      <c r="EXR527" s="682"/>
      <c r="EXS527" s="682"/>
      <c r="EXT527" s="682"/>
      <c r="EXU527" s="682"/>
      <c r="EXV527" s="682"/>
      <c r="EXW527" s="682"/>
      <c r="EXX527" s="682"/>
      <c r="EXY527" s="682"/>
      <c r="EXZ527" s="682"/>
      <c r="EYA527" s="682"/>
      <c r="EYB527" s="682"/>
      <c r="EYC527" s="682"/>
      <c r="EYD527" s="682"/>
      <c r="EYE527" s="682"/>
      <c r="EYF527" s="682"/>
      <c r="EYG527" s="682"/>
      <c r="EYH527" s="682"/>
      <c r="EYI527" s="682"/>
      <c r="EYJ527" s="682"/>
      <c r="EYK527" s="682"/>
      <c r="EYL527" s="682"/>
      <c r="EYM527" s="682"/>
      <c r="EYN527" s="682"/>
      <c r="EYO527" s="682"/>
      <c r="EYP527" s="682"/>
      <c r="EYQ527" s="682"/>
      <c r="EYR527" s="682"/>
      <c r="EYS527" s="682"/>
      <c r="EYT527" s="682"/>
      <c r="EYU527" s="682"/>
      <c r="EYV527" s="682"/>
      <c r="EYW527" s="682"/>
      <c r="EYX527" s="682"/>
      <c r="EYY527" s="682"/>
      <c r="EYZ527" s="682"/>
      <c r="EZA527" s="682"/>
      <c r="EZB527" s="682"/>
      <c r="EZC527" s="682"/>
      <c r="EZD527" s="682"/>
      <c r="EZE527" s="682"/>
      <c r="EZF527" s="682"/>
      <c r="EZG527" s="682"/>
      <c r="EZH527" s="682"/>
      <c r="EZI527" s="682"/>
      <c r="EZJ527" s="682"/>
      <c r="EZK527" s="682"/>
      <c r="EZL527" s="682"/>
      <c r="EZM527" s="682"/>
      <c r="EZN527" s="682"/>
      <c r="EZO527" s="682"/>
      <c r="EZP527" s="682"/>
      <c r="EZQ527" s="682"/>
      <c r="EZR527" s="682"/>
      <c r="EZS527" s="682"/>
      <c r="EZT527" s="682"/>
      <c r="EZU527" s="682"/>
      <c r="EZV527" s="682"/>
      <c r="EZW527" s="682"/>
      <c r="EZX527" s="682"/>
      <c r="EZY527" s="682"/>
      <c r="EZZ527" s="682"/>
      <c r="FAA527" s="682"/>
      <c r="FAB527" s="682"/>
      <c r="FAC527" s="682"/>
      <c r="FAD527" s="682"/>
      <c r="FAE527" s="682"/>
      <c r="FAF527" s="682"/>
      <c r="FAG527" s="682"/>
      <c r="FAH527" s="682"/>
      <c r="FAI527" s="682"/>
      <c r="FAJ527" s="682"/>
      <c r="FAK527" s="682"/>
      <c r="FAL527" s="682"/>
      <c r="FAM527" s="682"/>
      <c r="FAN527" s="682"/>
      <c r="FAO527" s="682"/>
      <c r="FAP527" s="682"/>
      <c r="FAQ527" s="682"/>
      <c r="FAR527" s="682"/>
      <c r="FAS527" s="682"/>
      <c r="FAT527" s="682"/>
      <c r="FAU527" s="682"/>
      <c r="FAV527" s="682"/>
      <c r="FAW527" s="682"/>
      <c r="FAX527" s="682"/>
      <c r="FAY527" s="682"/>
      <c r="FAZ527" s="682"/>
      <c r="FBA527" s="682"/>
      <c r="FBB527" s="682"/>
      <c r="FBC527" s="682"/>
      <c r="FBD527" s="682"/>
      <c r="FBE527" s="682"/>
      <c r="FBF527" s="682"/>
      <c r="FBG527" s="682"/>
      <c r="FBH527" s="682"/>
      <c r="FBI527" s="682"/>
      <c r="FBJ527" s="682"/>
      <c r="FBK527" s="682"/>
      <c r="FBL527" s="682"/>
      <c r="FBM527" s="682"/>
      <c r="FBN527" s="682"/>
      <c r="FBO527" s="682"/>
      <c r="FBP527" s="682"/>
      <c r="FBQ527" s="682"/>
      <c r="FBR527" s="682"/>
      <c r="FBS527" s="682"/>
      <c r="FBT527" s="682"/>
      <c r="FBU527" s="682"/>
      <c r="FBV527" s="682"/>
      <c r="FBW527" s="682"/>
      <c r="FBX527" s="682"/>
      <c r="FBY527" s="682"/>
      <c r="FBZ527" s="682"/>
      <c r="FCA527" s="682"/>
      <c r="FCB527" s="682"/>
      <c r="FCC527" s="682"/>
      <c r="FCD527" s="682"/>
      <c r="FCE527" s="682"/>
      <c r="FCF527" s="682"/>
      <c r="FCG527" s="682"/>
      <c r="FCH527" s="682"/>
      <c r="FCI527" s="682"/>
      <c r="FCJ527" s="682"/>
      <c r="FCK527" s="682"/>
      <c r="FCL527" s="682"/>
      <c r="FCM527" s="682"/>
      <c r="FCN527" s="682"/>
      <c r="FCO527" s="682"/>
      <c r="FCP527" s="682"/>
      <c r="FCQ527" s="682"/>
      <c r="FCR527" s="682"/>
      <c r="FCS527" s="682"/>
      <c r="FCT527" s="682"/>
      <c r="FCU527" s="682"/>
      <c r="FCV527" s="682"/>
      <c r="FCW527" s="682"/>
      <c r="FCX527" s="682"/>
      <c r="FCY527" s="682"/>
      <c r="FCZ527" s="682"/>
      <c r="FDA527" s="682"/>
      <c r="FDB527" s="682"/>
      <c r="FDC527" s="682"/>
      <c r="FDD527" s="682"/>
      <c r="FDE527" s="682"/>
      <c r="FDF527" s="682"/>
      <c r="FDG527" s="682"/>
      <c r="FDH527" s="682"/>
      <c r="FDI527" s="682"/>
      <c r="FDJ527" s="682"/>
      <c r="FDK527" s="682"/>
      <c r="FDL527" s="682"/>
      <c r="FDM527" s="682"/>
      <c r="FDN527" s="682"/>
      <c r="FDO527" s="682"/>
      <c r="FDP527" s="682"/>
      <c r="FDQ527" s="682"/>
      <c r="FDR527" s="682"/>
      <c r="FDS527" s="682"/>
      <c r="FDT527" s="682"/>
      <c r="FDU527" s="682"/>
      <c r="FDV527" s="682"/>
      <c r="FDW527" s="682"/>
      <c r="FDX527" s="682"/>
      <c r="FDY527" s="682"/>
      <c r="FDZ527" s="682"/>
      <c r="FEA527" s="682"/>
      <c r="FEB527" s="682"/>
      <c r="FEC527" s="682"/>
      <c r="FED527" s="682"/>
      <c r="FEE527" s="682"/>
      <c r="FEF527" s="682"/>
      <c r="FEG527" s="682"/>
      <c r="FEH527" s="682"/>
      <c r="FEI527" s="682"/>
      <c r="FEJ527" s="682"/>
      <c r="FEK527" s="682"/>
      <c r="FEL527" s="682"/>
      <c r="FEM527" s="682"/>
      <c r="FEN527" s="682"/>
      <c r="FEO527" s="682"/>
      <c r="FEP527" s="682"/>
      <c r="FEQ527" s="682"/>
      <c r="FER527" s="682"/>
      <c r="FES527" s="682"/>
      <c r="FET527" s="682"/>
      <c r="FEU527" s="682"/>
      <c r="FEV527" s="682"/>
      <c r="FEW527" s="682"/>
      <c r="FEX527" s="682"/>
      <c r="FEY527" s="682"/>
      <c r="FEZ527" s="682"/>
      <c r="FFA527" s="682"/>
      <c r="FFB527" s="682"/>
      <c r="FFC527" s="682"/>
      <c r="FFD527" s="682"/>
      <c r="FFE527" s="682"/>
      <c r="FFF527" s="682"/>
      <c r="FFG527" s="682"/>
      <c r="FFH527" s="682"/>
      <c r="FFI527" s="682"/>
      <c r="FFJ527" s="682"/>
      <c r="FFK527" s="682"/>
      <c r="FFL527" s="682"/>
      <c r="FFM527" s="682"/>
      <c r="FFN527" s="682"/>
      <c r="FFO527" s="682"/>
      <c r="FFP527" s="682"/>
      <c r="FFQ527" s="682"/>
      <c r="FFR527" s="682"/>
      <c r="FFS527" s="682"/>
      <c r="FFT527" s="682"/>
      <c r="FFU527" s="682"/>
      <c r="FFV527" s="682"/>
      <c r="FFW527" s="682"/>
      <c r="FFX527" s="682"/>
      <c r="FFY527" s="682"/>
      <c r="FFZ527" s="682"/>
      <c r="FGA527" s="682"/>
      <c r="FGB527" s="682"/>
      <c r="FGC527" s="682"/>
      <c r="FGD527" s="682"/>
      <c r="FGE527" s="682"/>
      <c r="FGF527" s="682"/>
      <c r="FGG527" s="682"/>
      <c r="FGH527" s="682"/>
      <c r="FGI527" s="682"/>
      <c r="FGJ527" s="682"/>
      <c r="FGK527" s="682"/>
      <c r="FGL527" s="682"/>
      <c r="FGM527" s="682"/>
      <c r="FGN527" s="682"/>
      <c r="FGO527" s="682"/>
      <c r="FGP527" s="682"/>
      <c r="FGQ527" s="682"/>
      <c r="FGR527" s="682"/>
      <c r="FGS527" s="682"/>
      <c r="FGT527" s="682"/>
      <c r="FGU527" s="682"/>
      <c r="FGV527" s="682"/>
      <c r="FGW527" s="682"/>
      <c r="FGX527" s="682"/>
      <c r="FGY527" s="682"/>
      <c r="FGZ527" s="682"/>
      <c r="FHA527" s="682"/>
      <c r="FHB527" s="682"/>
      <c r="FHC527" s="682"/>
      <c r="FHD527" s="682"/>
      <c r="FHE527" s="682"/>
      <c r="FHF527" s="682"/>
      <c r="FHG527" s="682"/>
      <c r="FHH527" s="682"/>
      <c r="FHI527" s="682"/>
      <c r="FHJ527" s="682"/>
      <c r="FHK527" s="682"/>
      <c r="FHL527" s="682"/>
      <c r="FHM527" s="682"/>
      <c r="FHN527" s="682"/>
      <c r="FHO527" s="682"/>
      <c r="FHP527" s="682"/>
      <c r="FHQ527" s="682"/>
      <c r="FHR527" s="682"/>
      <c r="FHS527" s="682"/>
      <c r="FHT527" s="682"/>
      <c r="FHU527" s="682"/>
      <c r="FHV527" s="682"/>
      <c r="FHW527" s="682"/>
      <c r="FHX527" s="682"/>
      <c r="FHY527" s="682"/>
      <c r="FHZ527" s="682"/>
      <c r="FIA527" s="682"/>
      <c r="FIB527" s="682"/>
      <c r="FIC527" s="682"/>
      <c r="FID527" s="682"/>
      <c r="FIE527" s="682"/>
      <c r="FIF527" s="682"/>
      <c r="FIG527" s="682"/>
      <c r="FIH527" s="682"/>
      <c r="FII527" s="682"/>
      <c r="FIJ527" s="682"/>
      <c r="FIK527" s="682"/>
      <c r="FIL527" s="682"/>
      <c r="FIM527" s="682"/>
      <c r="FIN527" s="682"/>
      <c r="FIO527" s="682"/>
      <c r="FIP527" s="682"/>
      <c r="FIQ527" s="682"/>
      <c r="FIR527" s="682"/>
      <c r="FIS527" s="682"/>
      <c r="FIT527" s="682"/>
      <c r="FIU527" s="682"/>
      <c r="FIV527" s="682"/>
      <c r="FIW527" s="682"/>
      <c r="FIX527" s="682"/>
      <c r="FIY527" s="682"/>
      <c r="FIZ527" s="682"/>
      <c r="FJA527" s="682"/>
      <c r="FJB527" s="682"/>
      <c r="FJC527" s="682"/>
      <c r="FJD527" s="682"/>
      <c r="FJE527" s="682"/>
      <c r="FJF527" s="682"/>
      <c r="FJG527" s="682"/>
      <c r="FJH527" s="682"/>
      <c r="FJI527" s="682"/>
      <c r="FJJ527" s="682"/>
      <c r="FJK527" s="682"/>
      <c r="FJL527" s="682"/>
      <c r="FJM527" s="682"/>
      <c r="FJN527" s="682"/>
      <c r="FJO527" s="682"/>
      <c r="FJP527" s="682"/>
      <c r="FJQ527" s="682"/>
      <c r="FJR527" s="682"/>
      <c r="FJS527" s="682"/>
      <c r="FJT527" s="682"/>
      <c r="FJU527" s="682"/>
      <c r="FJV527" s="682"/>
      <c r="FJW527" s="682"/>
      <c r="FJX527" s="682"/>
      <c r="FJY527" s="682"/>
      <c r="FJZ527" s="682"/>
      <c r="FKA527" s="682"/>
      <c r="FKB527" s="682"/>
      <c r="FKC527" s="682"/>
      <c r="FKD527" s="682"/>
      <c r="FKE527" s="682"/>
      <c r="FKF527" s="682"/>
      <c r="FKG527" s="682"/>
      <c r="FKH527" s="682"/>
      <c r="FKI527" s="682"/>
      <c r="FKJ527" s="682"/>
      <c r="FKK527" s="682"/>
      <c r="FKL527" s="682"/>
      <c r="FKM527" s="682"/>
      <c r="FKN527" s="682"/>
      <c r="FKO527" s="682"/>
      <c r="FKP527" s="682"/>
      <c r="FKQ527" s="682"/>
      <c r="FKR527" s="682"/>
      <c r="FKS527" s="682"/>
      <c r="FKT527" s="682"/>
      <c r="FKU527" s="682"/>
      <c r="FKV527" s="682"/>
      <c r="FKW527" s="682"/>
      <c r="FKX527" s="682"/>
      <c r="FKY527" s="682"/>
      <c r="FKZ527" s="682"/>
      <c r="FLA527" s="682"/>
      <c r="FLB527" s="682"/>
      <c r="FLC527" s="682"/>
      <c r="FLD527" s="682"/>
      <c r="FLE527" s="682"/>
      <c r="FLF527" s="682"/>
      <c r="FLG527" s="682"/>
      <c r="FLH527" s="682"/>
      <c r="FLI527" s="682"/>
      <c r="FLJ527" s="682"/>
      <c r="FLK527" s="682"/>
      <c r="FLL527" s="682"/>
      <c r="FLM527" s="682"/>
      <c r="FLN527" s="682"/>
      <c r="FLO527" s="682"/>
      <c r="FLP527" s="682"/>
      <c r="FLQ527" s="682"/>
      <c r="FLR527" s="682"/>
      <c r="FLS527" s="682"/>
      <c r="FLT527" s="682"/>
      <c r="FLU527" s="682"/>
      <c r="FLV527" s="682"/>
      <c r="FLW527" s="682"/>
      <c r="FLX527" s="682"/>
      <c r="FLY527" s="682"/>
      <c r="FLZ527" s="682"/>
      <c r="FMA527" s="682"/>
      <c r="FMB527" s="682"/>
      <c r="FMC527" s="682"/>
      <c r="FMD527" s="682"/>
      <c r="FME527" s="682"/>
      <c r="FMF527" s="682"/>
      <c r="FMG527" s="682"/>
      <c r="FMH527" s="682"/>
      <c r="FMI527" s="682"/>
      <c r="FMJ527" s="682"/>
      <c r="FMK527" s="682"/>
      <c r="FML527" s="682"/>
      <c r="FMM527" s="682"/>
      <c r="FMN527" s="682"/>
      <c r="FMO527" s="682"/>
      <c r="FMP527" s="682"/>
      <c r="FMQ527" s="682"/>
      <c r="FMR527" s="682"/>
      <c r="FMS527" s="682"/>
      <c r="FMT527" s="682"/>
      <c r="FMU527" s="682"/>
      <c r="FMV527" s="682"/>
      <c r="FMW527" s="682"/>
      <c r="FMX527" s="682"/>
      <c r="FMY527" s="682"/>
      <c r="FMZ527" s="682"/>
      <c r="FNA527" s="682"/>
      <c r="FNB527" s="682"/>
      <c r="FNC527" s="682"/>
      <c r="FND527" s="682"/>
      <c r="FNE527" s="682"/>
      <c r="FNF527" s="682"/>
      <c r="FNG527" s="682"/>
      <c r="FNH527" s="682"/>
      <c r="FNI527" s="682"/>
      <c r="FNJ527" s="682"/>
      <c r="FNK527" s="682"/>
      <c r="FNL527" s="682"/>
      <c r="FNM527" s="682"/>
      <c r="FNN527" s="682"/>
      <c r="FNO527" s="682"/>
      <c r="FNP527" s="682"/>
      <c r="FNQ527" s="682"/>
      <c r="FNR527" s="682"/>
      <c r="FNS527" s="682"/>
      <c r="FNT527" s="682"/>
      <c r="FNU527" s="682"/>
      <c r="FNV527" s="682"/>
      <c r="FNW527" s="682"/>
      <c r="FNX527" s="682"/>
      <c r="FNY527" s="682"/>
      <c r="FNZ527" s="682"/>
      <c r="FOA527" s="682"/>
      <c r="FOB527" s="682"/>
      <c r="FOC527" s="682"/>
      <c r="FOD527" s="682"/>
      <c r="FOE527" s="682"/>
      <c r="FOF527" s="682"/>
      <c r="FOG527" s="682"/>
      <c r="FOH527" s="682"/>
      <c r="FOI527" s="682"/>
      <c r="FOJ527" s="682"/>
      <c r="FOK527" s="682"/>
      <c r="FOL527" s="682"/>
      <c r="FOM527" s="682"/>
      <c r="FON527" s="682"/>
      <c r="FOO527" s="682"/>
      <c r="FOP527" s="682"/>
      <c r="FOQ527" s="682"/>
      <c r="FOR527" s="682"/>
      <c r="FOS527" s="682"/>
      <c r="FOT527" s="682"/>
      <c r="FOU527" s="682"/>
      <c r="FOV527" s="682"/>
      <c r="FOW527" s="682"/>
      <c r="FOX527" s="682"/>
      <c r="FOY527" s="682"/>
      <c r="FOZ527" s="682"/>
      <c r="FPA527" s="682"/>
      <c r="FPB527" s="682"/>
      <c r="FPC527" s="682"/>
      <c r="FPD527" s="682"/>
      <c r="FPE527" s="682"/>
      <c r="FPF527" s="682"/>
      <c r="FPG527" s="682"/>
      <c r="FPH527" s="682"/>
      <c r="FPI527" s="682"/>
      <c r="FPJ527" s="682"/>
      <c r="FPK527" s="682"/>
      <c r="FPL527" s="682"/>
      <c r="FPM527" s="682"/>
      <c r="FPN527" s="682"/>
      <c r="FPO527" s="682"/>
      <c r="FPP527" s="682"/>
      <c r="FPQ527" s="682"/>
      <c r="FPR527" s="682"/>
      <c r="FPS527" s="682"/>
      <c r="FPT527" s="682"/>
      <c r="FPU527" s="682"/>
      <c r="FPV527" s="682"/>
      <c r="FPW527" s="682"/>
      <c r="FPX527" s="682"/>
      <c r="FPY527" s="682"/>
      <c r="FPZ527" s="682"/>
      <c r="FQA527" s="682"/>
      <c r="FQB527" s="682"/>
      <c r="FQC527" s="682"/>
      <c r="FQD527" s="682"/>
      <c r="FQE527" s="682"/>
      <c r="FQF527" s="682"/>
      <c r="FQG527" s="682"/>
      <c r="FQH527" s="682"/>
      <c r="FQI527" s="682"/>
      <c r="FQJ527" s="682"/>
      <c r="FQK527" s="682"/>
      <c r="FQL527" s="682"/>
      <c r="FQM527" s="682"/>
      <c r="FQN527" s="682"/>
      <c r="FQO527" s="682"/>
      <c r="FQP527" s="682"/>
      <c r="FQQ527" s="682"/>
      <c r="FQR527" s="682"/>
      <c r="FQS527" s="682"/>
      <c r="FQT527" s="682"/>
      <c r="FQU527" s="682"/>
      <c r="FQV527" s="682"/>
      <c r="FQW527" s="682"/>
      <c r="FQX527" s="682"/>
      <c r="FQY527" s="682"/>
      <c r="FQZ527" s="682"/>
      <c r="FRA527" s="682"/>
      <c r="FRB527" s="682"/>
      <c r="FRC527" s="682"/>
      <c r="FRD527" s="682"/>
      <c r="FRE527" s="682"/>
      <c r="FRF527" s="682"/>
      <c r="FRG527" s="682"/>
      <c r="FRH527" s="682"/>
      <c r="FRI527" s="682"/>
      <c r="FRJ527" s="682"/>
      <c r="FRK527" s="682"/>
      <c r="FRL527" s="682"/>
      <c r="FRM527" s="682"/>
      <c r="FRN527" s="682"/>
      <c r="FRO527" s="682"/>
      <c r="FRP527" s="682"/>
      <c r="FRQ527" s="682"/>
      <c r="FRR527" s="682"/>
      <c r="FRS527" s="682"/>
      <c r="FRT527" s="682"/>
      <c r="FRU527" s="682"/>
      <c r="FRV527" s="682"/>
      <c r="FRW527" s="682"/>
      <c r="FRX527" s="682"/>
      <c r="FRY527" s="682"/>
      <c r="FRZ527" s="682"/>
      <c r="FSA527" s="682"/>
      <c r="FSB527" s="682"/>
      <c r="FSC527" s="682"/>
      <c r="FSD527" s="682"/>
      <c r="FSE527" s="682"/>
      <c r="FSF527" s="682"/>
      <c r="FSG527" s="682"/>
      <c r="FSH527" s="682"/>
      <c r="FSI527" s="682"/>
      <c r="FSJ527" s="682"/>
      <c r="FSK527" s="682"/>
      <c r="FSL527" s="682"/>
      <c r="FSM527" s="682"/>
      <c r="FSN527" s="682"/>
      <c r="FSO527" s="682"/>
      <c r="FSP527" s="682"/>
      <c r="FSQ527" s="682"/>
      <c r="FSR527" s="682"/>
      <c r="FSS527" s="682"/>
      <c r="FST527" s="682"/>
      <c r="FSU527" s="682"/>
      <c r="FSV527" s="682"/>
      <c r="FSW527" s="682"/>
      <c r="FSX527" s="682"/>
      <c r="FSY527" s="682"/>
      <c r="FSZ527" s="682"/>
      <c r="FTA527" s="682"/>
      <c r="FTB527" s="682"/>
      <c r="FTC527" s="682"/>
      <c r="FTD527" s="682"/>
      <c r="FTE527" s="682"/>
      <c r="FTF527" s="682"/>
      <c r="FTG527" s="682"/>
      <c r="FTH527" s="682"/>
      <c r="FTI527" s="682"/>
      <c r="FTJ527" s="682"/>
      <c r="FTK527" s="682"/>
      <c r="FTL527" s="682"/>
      <c r="FTM527" s="682"/>
      <c r="FTN527" s="682"/>
      <c r="FTO527" s="682"/>
      <c r="FTP527" s="682"/>
      <c r="FTQ527" s="682"/>
      <c r="FTR527" s="682"/>
      <c r="FTS527" s="682"/>
      <c r="FTT527" s="682"/>
      <c r="FTU527" s="682"/>
      <c r="FTV527" s="682"/>
      <c r="FTW527" s="682"/>
      <c r="FTX527" s="682"/>
      <c r="FTY527" s="682"/>
      <c r="FTZ527" s="682"/>
      <c r="FUA527" s="682"/>
      <c r="FUB527" s="682"/>
      <c r="FUC527" s="682"/>
      <c r="FUD527" s="682"/>
      <c r="FUE527" s="682"/>
      <c r="FUF527" s="682"/>
      <c r="FUG527" s="682"/>
      <c r="FUH527" s="682"/>
      <c r="FUI527" s="682"/>
      <c r="FUJ527" s="682"/>
      <c r="FUK527" s="682"/>
      <c r="FUL527" s="682"/>
      <c r="FUM527" s="682"/>
      <c r="FUN527" s="682"/>
      <c r="FUO527" s="682"/>
      <c r="FUP527" s="682"/>
      <c r="FUQ527" s="682"/>
      <c r="FUR527" s="682"/>
      <c r="FUS527" s="682"/>
      <c r="FUT527" s="682"/>
      <c r="FUU527" s="682"/>
      <c r="FUV527" s="682"/>
      <c r="FUW527" s="682"/>
      <c r="FUX527" s="682"/>
      <c r="FUY527" s="682"/>
      <c r="FUZ527" s="682"/>
      <c r="FVA527" s="682"/>
      <c r="FVB527" s="682"/>
      <c r="FVC527" s="682"/>
      <c r="FVD527" s="682"/>
      <c r="FVE527" s="682"/>
      <c r="FVF527" s="682"/>
      <c r="FVG527" s="682"/>
      <c r="FVH527" s="682"/>
      <c r="FVI527" s="682"/>
      <c r="FVJ527" s="682"/>
      <c r="FVK527" s="682"/>
      <c r="FVL527" s="682"/>
      <c r="FVM527" s="682"/>
      <c r="FVN527" s="682"/>
      <c r="FVO527" s="682"/>
      <c r="FVP527" s="682"/>
      <c r="FVQ527" s="682"/>
      <c r="FVR527" s="682"/>
      <c r="FVS527" s="682"/>
      <c r="FVT527" s="682"/>
      <c r="FVU527" s="682"/>
      <c r="FVV527" s="682"/>
      <c r="FVW527" s="682"/>
      <c r="FVX527" s="682"/>
      <c r="FVY527" s="682"/>
      <c r="FVZ527" s="682"/>
      <c r="FWA527" s="682"/>
      <c r="FWB527" s="682"/>
      <c r="FWC527" s="682"/>
      <c r="FWD527" s="682"/>
      <c r="FWE527" s="682"/>
      <c r="FWF527" s="682"/>
      <c r="FWG527" s="682"/>
      <c r="FWH527" s="682"/>
      <c r="FWI527" s="682"/>
      <c r="FWJ527" s="682"/>
      <c r="FWK527" s="682"/>
      <c r="FWL527" s="682"/>
      <c r="FWM527" s="682"/>
      <c r="FWN527" s="682"/>
      <c r="FWO527" s="682"/>
      <c r="FWP527" s="682"/>
      <c r="FWQ527" s="682"/>
      <c r="FWR527" s="682"/>
      <c r="FWS527" s="682"/>
      <c r="FWT527" s="682"/>
      <c r="FWU527" s="682"/>
      <c r="FWV527" s="682"/>
      <c r="FWW527" s="682"/>
      <c r="FWX527" s="682"/>
      <c r="FWY527" s="682"/>
      <c r="FWZ527" s="682"/>
      <c r="FXA527" s="682"/>
      <c r="FXB527" s="682"/>
      <c r="FXC527" s="682"/>
      <c r="FXD527" s="682"/>
      <c r="FXE527" s="682"/>
      <c r="FXF527" s="682"/>
      <c r="FXG527" s="682"/>
      <c r="FXH527" s="682"/>
      <c r="FXI527" s="682"/>
      <c r="FXJ527" s="682"/>
      <c r="FXK527" s="682"/>
      <c r="FXL527" s="682"/>
      <c r="FXM527" s="682"/>
      <c r="FXN527" s="682"/>
      <c r="FXO527" s="682"/>
      <c r="FXP527" s="682"/>
      <c r="FXQ527" s="682"/>
      <c r="FXR527" s="682"/>
      <c r="FXS527" s="682"/>
      <c r="FXT527" s="682"/>
      <c r="FXU527" s="682"/>
      <c r="FXV527" s="682"/>
      <c r="FXW527" s="682"/>
      <c r="FXX527" s="682"/>
      <c r="FXY527" s="682"/>
      <c r="FXZ527" s="682"/>
      <c r="FYA527" s="682"/>
      <c r="FYB527" s="682"/>
      <c r="FYC527" s="682"/>
      <c r="FYD527" s="682"/>
      <c r="FYE527" s="682"/>
      <c r="FYF527" s="682"/>
      <c r="FYG527" s="682"/>
      <c r="FYH527" s="682"/>
      <c r="FYI527" s="682"/>
      <c r="FYJ527" s="682"/>
      <c r="FYK527" s="682"/>
      <c r="FYL527" s="682"/>
      <c r="FYM527" s="682"/>
      <c r="FYN527" s="682"/>
      <c r="FYO527" s="682"/>
      <c r="FYP527" s="682"/>
      <c r="FYQ527" s="682"/>
      <c r="FYR527" s="682"/>
      <c r="FYS527" s="682"/>
      <c r="FYT527" s="682"/>
      <c r="FYU527" s="682"/>
      <c r="FYV527" s="682"/>
      <c r="FYW527" s="682"/>
      <c r="FYX527" s="682"/>
      <c r="FYY527" s="682"/>
      <c r="FYZ527" s="682"/>
      <c r="FZA527" s="682"/>
      <c r="FZB527" s="682"/>
      <c r="FZC527" s="682"/>
      <c r="FZD527" s="682"/>
      <c r="FZE527" s="682"/>
      <c r="FZF527" s="682"/>
      <c r="FZG527" s="682"/>
      <c r="FZH527" s="682"/>
      <c r="FZI527" s="682"/>
      <c r="FZJ527" s="682"/>
      <c r="FZK527" s="682"/>
      <c r="FZL527" s="682"/>
      <c r="FZM527" s="682"/>
      <c r="FZN527" s="682"/>
      <c r="FZO527" s="682"/>
      <c r="FZP527" s="682"/>
      <c r="FZQ527" s="682"/>
      <c r="FZR527" s="682"/>
      <c r="FZS527" s="682"/>
      <c r="FZT527" s="682"/>
      <c r="FZU527" s="682"/>
      <c r="FZV527" s="682"/>
      <c r="FZW527" s="682"/>
      <c r="FZX527" s="682"/>
      <c r="FZY527" s="682"/>
      <c r="FZZ527" s="682"/>
      <c r="GAA527" s="682"/>
      <c r="GAB527" s="682"/>
      <c r="GAC527" s="682"/>
      <c r="GAD527" s="682"/>
      <c r="GAE527" s="682"/>
      <c r="GAF527" s="682"/>
      <c r="GAG527" s="682"/>
      <c r="GAH527" s="682"/>
      <c r="GAI527" s="682"/>
      <c r="GAJ527" s="682"/>
      <c r="GAK527" s="682"/>
      <c r="GAL527" s="682"/>
      <c r="GAM527" s="682"/>
      <c r="GAN527" s="682"/>
      <c r="GAO527" s="682"/>
      <c r="GAP527" s="682"/>
      <c r="GAQ527" s="682"/>
      <c r="GAR527" s="682"/>
      <c r="GAS527" s="682"/>
      <c r="GAT527" s="682"/>
      <c r="GAU527" s="682"/>
      <c r="GAV527" s="682"/>
      <c r="GAW527" s="682"/>
      <c r="GAX527" s="682"/>
      <c r="GAY527" s="682"/>
      <c r="GAZ527" s="682"/>
      <c r="GBA527" s="682"/>
      <c r="GBB527" s="682"/>
      <c r="GBC527" s="682"/>
      <c r="GBD527" s="682"/>
      <c r="GBE527" s="682"/>
      <c r="GBF527" s="682"/>
      <c r="GBG527" s="682"/>
      <c r="GBH527" s="682"/>
      <c r="GBI527" s="682"/>
      <c r="GBJ527" s="682"/>
      <c r="GBK527" s="682"/>
      <c r="GBL527" s="682"/>
      <c r="GBM527" s="682"/>
      <c r="GBN527" s="682"/>
      <c r="GBO527" s="682"/>
      <c r="GBP527" s="682"/>
      <c r="GBQ527" s="682"/>
      <c r="GBR527" s="682"/>
      <c r="GBS527" s="682"/>
      <c r="GBT527" s="682"/>
      <c r="GBU527" s="682"/>
      <c r="GBV527" s="682"/>
      <c r="GBW527" s="682"/>
      <c r="GBX527" s="682"/>
      <c r="GBY527" s="682"/>
      <c r="GBZ527" s="682"/>
      <c r="GCA527" s="682"/>
      <c r="GCB527" s="682"/>
      <c r="GCC527" s="682"/>
      <c r="GCD527" s="682"/>
      <c r="GCE527" s="682"/>
      <c r="GCF527" s="682"/>
      <c r="GCG527" s="682"/>
      <c r="GCH527" s="682"/>
      <c r="GCI527" s="682"/>
      <c r="GCJ527" s="682"/>
      <c r="GCK527" s="682"/>
      <c r="GCL527" s="682"/>
      <c r="GCM527" s="682"/>
      <c r="GCN527" s="682"/>
      <c r="GCO527" s="682"/>
      <c r="GCP527" s="682"/>
      <c r="GCQ527" s="682"/>
      <c r="GCR527" s="682"/>
      <c r="GCS527" s="682"/>
      <c r="GCT527" s="682"/>
      <c r="GCU527" s="682"/>
      <c r="GCV527" s="682"/>
      <c r="GCW527" s="682"/>
      <c r="GCX527" s="682"/>
      <c r="GCY527" s="682"/>
      <c r="GCZ527" s="682"/>
      <c r="GDA527" s="682"/>
      <c r="GDB527" s="682"/>
      <c r="GDC527" s="682"/>
      <c r="GDD527" s="682"/>
      <c r="GDE527" s="682"/>
      <c r="GDF527" s="682"/>
      <c r="GDG527" s="682"/>
      <c r="GDH527" s="682"/>
      <c r="GDI527" s="682"/>
      <c r="GDJ527" s="682"/>
      <c r="GDK527" s="682"/>
      <c r="GDL527" s="682"/>
      <c r="GDM527" s="682"/>
      <c r="GDN527" s="682"/>
      <c r="GDO527" s="682"/>
      <c r="GDP527" s="682"/>
      <c r="GDQ527" s="682"/>
      <c r="GDR527" s="682"/>
      <c r="GDS527" s="682"/>
      <c r="GDT527" s="682"/>
      <c r="GDU527" s="682"/>
      <c r="GDV527" s="682"/>
      <c r="GDW527" s="682"/>
      <c r="GDX527" s="682"/>
      <c r="GDY527" s="682"/>
      <c r="GDZ527" s="682"/>
      <c r="GEA527" s="682"/>
      <c r="GEB527" s="682"/>
      <c r="GEC527" s="682"/>
      <c r="GED527" s="682"/>
      <c r="GEE527" s="682"/>
      <c r="GEF527" s="682"/>
      <c r="GEG527" s="682"/>
      <c r="GEH527" s="682"/>
      <c r="GEI527" s="682"/>
      <c r="GEJ527" s="682"/>
      <c r="GEK527" s="682"/>
      <c r="GEL527" s="682"/>
      <c r="GEM527" s="682"/>
      <c r="GEN527" s="682"/>
      <c r="GEO527" s="682"/>
      <c r="GEP527" s="682"/>
      <c r="GEQ527" s="682"/>
      <c r="GER527" s="682"/>
      <c r="GES527" s="682"/>
      <c r="GET527" s="682"/>
      <c r="GEU527" s="682"/>
      <c r="GEV527" s="682"/>
      <c r="GEW527" s="682"/>
      <c r="GEX527" s="682"/>
      <c r="GEY527" s="682"/>
      <c r="GEZ527" s="682"/>
      <c r="GFA527" s="682"/>
      <c r="GFB527" s="682"/>
      <c r="GFC527" s="682"/>
      <c r="GFD527" s="682"/>
      <c r="GFE527" s="682"/>
      <c r="GFF527" s="682"/>
      <c r="GFG527" s="682"/>
      <c r="GFH527" s="682"/>
      <c r="GFI527" s="682"/>
      <c r="GFJ527" s="682"/>
      <c r="GFK527" s="682"/>
      <c r="GFL527" s="682"/>
      <c r="GFM527" s="682"/>
      <c r="GFN527" s="682"/>
      <c r="GFO527" s="682"/>
      <c r="GFP527" s="682"/>
      <c r="GFQ527" s="682"/>
      <c r="GFR527" s="682"/>
      <c r="GFS527" s="682"/>
      <c r="GFT527" s="682"/>
      <c r="GFU527" s="682"/>
      <c r="GFV527" s="682"/>
      <c r="GFW527" s="682"/>
      <c r="GFX527" s="682"/>
      <c r="GFY527" s="682"/>
      <c r="GFZ527" s="682"/>
      <c r="GGA527" s="682"/>
      <c r="GGB527" s="682"/>
      <c r="GGC527" s="682"/>
      <c r="GGD527" s="682"/>
      <c r="GGE527" s="682"/>
      <c r="GGF527" s="682"/>
      <c r="GGG527" s="682"/>
      <c r="GGH527" s="682"/>
      <c r="GGI527" s="682"/>
      <c r="GGJ527" s="682"/>
      <c r="GGK527" s="682"/>
      <c r="GGL527" s="682"/>
      <c r="GGM527" s="682"/>
      <c r="GGN527" s="682"/>
      <c r="GGO527" s="682"/>
      <c r="GGP527" s="682"/>
      <c r="GGQ527" s="682"/>
      <c r="GGR527" s="682"/>
      <c r="GGS527" s="682"/>
      <c r="GGT527" s="682"/>
      <c r="GGU527" s="682"/>
      <c r="GGV527" s="682"/>
      <c r="GGW527" s="682"/>
      <c r="GGX527" s="682"/>
      <c r="GGY527" s="682"/>
      <c r="GGZ527" s="682"/>
      <c r="GHA527" s="682"/>
      <c r="GHB527" s="682"/>
      <c r="GHC527" s="682"/>
      <c r="GHD527" s="682"/>
      <c r="GHE527" s="682"/>
      <c r="GHF527" s="682"/>
      <c r="GHG527" s="682"/>
      <c r="GHH527" s="682"/>
      <c r="GHI527" s="682"/>
      <c r="GHJ527" s="682"/>
      <c r="GHK527" s="682"/>
      <c r="GHL527" s="682"/>
      <c r="GHM527" s="682"/>
      <c r="GHN527" s="682"/>
      <c r="GHO527" s="682"/>
      <c r="GHP527" s="682"/>
      <c r="GHQ527" s="682"/>
      <c r="GHR527" s="682"/>
      <c r="GHS527" s="682"/>
      <c r="GHT527" s="682"/>
      <c r="GHU527" s="682"/>
      <c r="GHV527" s="682"/>
      <c r="GHW527" s="682"/>
      <c r="GHX527" s="682"/>
      <c r="GHY527" s="682"/>
      <c r="GHZ527" s="682"/>
      <c r="GIA527" s="682"/>
      <c r="GIB527" s="682"/>
      <c r="GIC527" s="682"/>
      <c r="GID527" s="682"/>
      <c r="GIE527" s="682"/>
      <c r="GIF527" s="682"/>
      <c r="GIG527" s="682"/>
      <c r="GIH527" s="682"/>
      <c r="GII527" s="682"/>
      <c r="GIJ527" s="682"/>
      <c r="GIK527" s="682"/>
      <c r="GIL527" s="682"/>
      <c r="GIM527" s="682"/>
      <c r="GIN527" s="682"/>
      <c r="GIO527" s="682"/>
      <c r="GIP527" s="682"/>
      <c r="GIQ527" s="682"/>
      <c r="GIR527" s="682"/>
      <c r="GIS527" s="682"/>
      <c r="GIT527" s="682"/>
      <c r="GIU527" s="682"/>
      <c r="GIV527" s="682"/>
      <c r="GIW527" s="682"/>
      <c r="GIX527" s="682"/>
      <c r="GIY527" s="682"/>
      <c r="GIZ527" s="682"/>
      <c r="GJA527" s="682"/>
      <c r="GJB527" s="682"/>
      <c r="GJC527" s="682"/>
      <c r="GJD527" s="682"/>
      <c r="GJE527" s="682"/>
      <c r="GJF527" s="682"/>
      <c r="GJG527" s="682"/>
      <c r="GJH527" s="682"/>
      <c r="GJI527" s="682"/>
      <c r="GJJ527" s="682"/>
      <c r="GJK527" s="682"/>
      <c r="GJL527" s="682"/>
      <c r="GJM527" s="682"/>
      <c r="GJN527" s="682"/>
      <c r="GJO527" s="682"/>
      <c r="GJP527" s="682"/>
      <c r="GJQ527" s="682"/>
      <c r="GJR527" s="682"/>
      <c r="GJS527" s="682"/>
      <c r="GJT527" s="682"/>
      <c r="GJU527" s="682"/>
      <c r="GJV527" s="682"/>
      <c r="GJW527" s="682"/>
      <c r="GJX527" s="682"/>
      <c r="GJY527" s="682"/>
      <c r="GJZ527" s="682"/>
      <c r="GKA527" s="682"/>
      <c r="GKB527" s="682"/>
      <c r="GKC527" s="682"/>
      <c r="GKD527" s="682"/>
      <c r="GKE527" s="682"/>
      <c r="GKF527" s="682"/>
      <c r="GKG527" s="682"/>
      <c r="GKH527" s="682"/>
      <c r="GKI527" s="682"/>
      <c r="GKJ527" s="682"/>
      <c r="GKK527" s="682"/>
      <c r="GKL527" s="682"/>
      <c r="GKM527" s="682"/>
      <c r="GKN527" s="682"/>
      <c r="GKO527" s="682"/>
      <c r="GKP527" s="682"/>
      <c r="GKQ527" s="682"/>
      <c r="GKR527" s="682"/>
      <c r="GKS527" s="682"/>
      <c r="GKT527" s="682"/>
      <c r="GKU527" s="682"/>
      <c r="GKV527" s="682"/>
      <c r="GKW527" s="682"/>
      <c r="GKX527" s="682"/>
      <c r="GKY527" s="682"/>
      <c r="GKZ527" s="682"/>
      <c r="GLA527" s="682"/>
      <c r="GLB527" s="682"/>
      <c r="GLC527" s="682"/>
      <c r="GLD527" s="682"/>
      <c r="GLE527" s="682"/>
      <c r="GLF527" s="682"/>
      <c r="GLG527" s="682"/>
      <c r="GLH527" s="682"/>
      <c r="GLI527" s="682"/>
      <c r="GLJ527" s="682"/>
      <c r="GLK527" s="682"/>
      <c r="GLL527" s="682"/>
      <c r="GLM527" s="682"/>
      <c r="GLN527" s="682"/>
      <c r="GLO527" s="682"/>
      <c r="GLP527" s="682"/>
      <c r="GLQ527" s="682"/>
      <c r="GLR527" s="682"/>
      <c r="GLS527" s="682"/>
      <c r="GLT527" s="682"/>
      <c r="GLU527" s="682"/>
      <c r="GLV527" s="682"/>
      <c r="GLW527" s="682"/>
      <c r="GLX527" s="682"/>
      <c r="GLY527" s="682"/>
      <c r="GLZ527" s="682"/>
      <c r="GMA527" s="682"/>
      <c r="GMB527" s="682"/>
      <c r="GMC527" s="682"/>
      <c r="GMD527" s="682"/>
      <c r="GME527" s="682"/>
      <c r="GMF527" s="682"/>
      <c r="GMG527" s="682"/>
      <c r="GMH527" s="682"/>
      <c r="GMI527" s="682"/>
      <c r="GMJ527" s="682"/>
      <c r="GMK527" s="682"/>
      <c r="GML527" s="682"/>
      <c r="GMM527" s="682"/>
      <c r="GMN527" s="682"/>
      <c r="GMO527" s="682"/>
      <c r="GMP527" s="682"/>
      <c r="GMQ527" s="682"/>
      <c r="GMR527" s="682"/>
      <c r="GMS527" s="682"/>
      <c r="GMT527" s="682"/>
      <c r="GMU527" s="682"/>
      <c r="GMV527" s="682"/>
      <c r="GMW527" s="682"/>
      <c r="GMX527" s="682"/>
      <c r="GMY527" s="682"/>
      <c r="GMZ527" s="682"/>
      <c r="GNA527" s="682"/>
      <c r="GNB527" s="682"/>
      <c r="GNC527" s="682"/>
      <c r="GND527" s="682"/>
      <c r="GNE527" s="682"/>
      <c r="GNF527" s="682"/>
      <c r="GNG527" s="682"/>
      <c r="GNH527" s="682"/>
      <c r="GNI527" s="682"/>
      <c r="GNJ527" s="682"/>
      <c r="GNK527" s="682"/>
      <c r="GNL527" s="682"/>
      <c r="GNM527" s="682"/>
      <c r="GNN527" s="682"/>
      <c r="GNO527" s="682"/>
      <c r="GNP527" s="682"/>
      <c r="GNQ527" s="682"/>
      <c r="GNR527" s="682"/>
      <c r="GNS527" s="682"/>
      <c r="GNT527" s="682"/>
      <c r="GNU527" s="682"/>
      <c r="GNV527" s="682"/>
      <c r="GNW527" s="682"/>
      <c r="GNX527" s="682"/>
      <c r="GNY527" s="682"/>
      <c r="GNZ527" s="682"/>
      <c r="GOA527" s="682"/>
      <c r="GOB527" s="682"/>
      <c r="GOC527" s="682"/>
      <c r="GOD527" s="682"/>
      <c r="GOE527" s="682"/>
      <c r="GOF527" s="682"/>
      <c r="GOG527" s="682"/>
      <c r="GOH527" s="682"/>
      <c r="GOI527" s="682"/>
      <c r="GOJ527" s="682"/>
      <c r="GOK527" s="682"/>
      <c r="GOL527" s="682"/>
      <c r="GOM527" s="682"/>
      <c r="GON527" s="682"/>
      <c r="GOO527" s="682"/>
      <c r="GOP527" s="682"/>
      <c r="GOQ527" s="682"/>
      <c r="GOR527" s="682"/>
      <c r="GOS527" s="682"/>
      <c r="GOT527" s="682"/>
      <c r="GOU527" s="682"/>
      <c r="GOV527" s="682"/>
      <c r="GOW527" s="682"/>
      <c r="GOX527" s="682"/>
      <c r="GOY527" s="682"/>
      <c r="GOZ527" s="682"/>
      <c r="GPA527" s="682"/>
      <c r="GPB527" s="682"/>
      <c r="GPC527" s="682"/>
      <c r="GPD527" s="682"/>
      <c r="GPE527" s="682"/>
      <c r="GPF527" s="682"/>
      <c r="GPG527" s="682"/>
      <c r="GPH527" s="682"/>
      <c r="GPI527" s="682"/>
      <c r="GPJ527" s="682"/>
      <c r="GPK527" s="682"/>
      <c r="GPL527" s="682"/>
      <c r="GPM527" s="682"/>
      <c r="GPN527" s="682"/>
      <c r="GPO527" s="682"/>
      <c r="GPP527" s="682"/>
      <c r="GPQ527" s="682"/>
      <c r="GPR527" s="682"/>
      <c r="GPS527" s="682"/>
      <c r="GPT527" s="682"/>
      <c r="GPU527" s="682"/>
      <c r="GPV527" s="682"/>
      <c r="GPW527" s="682"/>
      <c r="GPX527" s="682"/>
      <c r="GPY527" s="682"/>
      <c r="GPZ527" s="682"/>
      <c r="GQA527" s="682"/>
      <c r="GQB527" s="682"/>
      <c r="GQC527" s="682"/>
      <c r="GQD527" s="682"/>
      <c r="GQE527" s="682"/>
      <c r="GQF527" s="682"/>
      <c r="GQG527" s="682"/>
      <c r="GQH527" s="682"/>
      <c r="GQI527" s="682"/>
      <c r="GQJ527" s="682"/>
      <c r="GQK527" s="682"/>
      <c r="GQL527" s="682"/>
      <c r="GQM527" s="682"/>
      <c r="GQN527" s="682"/>
      <c r="GQO527" s="682"/>
      <c r="GQP527" s="682"/>
      <c r="GQQ527" s="682"/>
      <c r="GQR527" s="682"/>
      <c r="GQS527" s="682"/>
      <c r="GQT527" s="682"/>
      <c r="GQU527" s="682"/>
      <c r="GQV527" s="682"/>
      <c r="GQW527" s="682"/>
      <c r="GQX527" s="682"/>
      <c r="GQY527" s="682"/>
      <c r="GQZ527" s="682"/>
      <c r="GRA527" s="682"/>
      <c r="GRB527" s="682"/>
      <c r="GRC527" s="682"/>
      <c r="GRD527" s="682"/>
      <c r="GRE527" s="682"/>
      <c r="GRF527" s="682"/>
      <c r="GRG527" s="682"/>
      <c r="GRH527" s="682"/>
      <c r="GRI527" s="682"/>
      <c r="GRJ527" s="682"/>
      <c r="GRK527" s="682"/>
      <c r="GRL527" s="682"/>
      <c r="GRM527" s="682"/>
      <c r="GRN527" s="682"/>
      <c r="GRO527" s="682"/>
      <c r="GRP527" s="682"/>
      <c r="GRQ527" s="682"/>
      <c r="GRR527" s="682"/>
      <c r="GRS527" s="682"/>
      <c r="GRT527" s="682"/>
      <c r="GRU527" s="682"/>
      <c r="GRV527" s="682"/>
      <c r="GRW527" s="682"/>
      <c r="GRX527" s="682"/>
      <c r="GRY527" s="682"/>
      <c r="GRZ527" s="682"/>
      <c r="GSA527" s="682"/>
      <c r="GSB527" s="682"/>
      <c r="GSC527" s="682"/>
      <c r="GSD527" s="682"/>
      <c r="GSE527" s="682"/>
      <c r="GSF527" s="682"/>
      <c r="GSG527" s="682"/>
      <c r="GSH527" s="682"/>
      <c r="GSI527" s="682"/>
      <c r="GSJ527" s="682"/>
      <c r="GSK527" s="682"/>
      <c r="GSL527" s="682"/>
      <c r="GSM527" s="682"/>
      <c r="GSN527" s="682"/>
      <c r="GSO527" s="682"/>
      <c r="GSP527" s="682"/>
      <c r="GSQ527" s="682"/>
      <c r="GSR527" s="682"/>
      <c r="GSS527" s="682"/>
      <c r="GST527" s="682"/>
      <c r="GSU527" s="682"/>
      <c r="GSV527" s="682"/>
      <c r="GSW527" s="682"/>
      <c r="GSX527" s="682"/>
      <c r="GSY527" s="682"/>
      <c r="GSZ527" s="682"/>
      <c r="GTA527" s="682"/>
      <c r="GTB527" s="682"/>
      <c r="GTC527" s="682"/>
      <c r="GTD527" s="682"/>
      <c r="GTE527" s="682"/>
      <c r="GTF527" s="682"/>
      <c r="GTG527" s="682"/>
      <c r="GTH527" s="682"/>
      <c r="GTI527" s="682"/>
      <c r="GTJ527" s="682"/>
      <c r="GTK527" s="682"/>
      <c r="GTL527" s="682"/>
      <c r="GTM527" s="682"/>
      <c r="GTN527" s="682"/>
      <c r="GTO527" s="682"/>
      <c r="GTP527" s="682"/>
      <c r="GTQ527" s="682"/>
      <c r="GTR527" s="682"/>
      <c r="GTS527" s="682"/>
      <c r="GTT527" s="682"/>
      <c r="GTU527" s="682"/>
      <c r="GTV527" s="682"/>
      <c r="GTW527" s="682"/>
      <c r="GTX527" s="682"/>
      <c r="GTY527" s="682"/>
      <c r="GTZ527" s="682"/>
      <c r="GUA527" s="682"/>
      <c r="GUB527" s="682"/>
      <c r="GUC527" s="682"/>
      <c r="GUD527" s="682"/>
      <c r="GUE527" s="682"/>
      <c r="GUF527" s="682"/>
      <c r="GUG527" s="682"/>
      <c r="GUH527" s="682"/>
      <c r="GUI527" s="682"/>
      <c r="GUJ527" s="682"/>
      <c r="GUK527" s="682"/>
      <c r="GUL527" s="682"/>
      <c r="GUM527" s="682"/>
      <c r="GUN527" s="682"/>
      <c r="GUO527" s="682"/>
      <c r="GUP527" s="682"/>
      <c r="GUQ527" s="682"/>
      <c r="GUR527" s="682"/>
      <c r="GUS527" s="682"/>
      <c r="GUT527" s="682"/>
      <c r="GUU527" s="682"/>
      <c r="GUV527" s="682"/>
      <c r="GUW527" s="682"/>
      <c r="GUX527" s="682"/>
      <c r="GUY527" s="682"/>
      <c r="GUZ527" s="682"/>
      <c r="GVA527" s="682"/>
      <c r="GVB527" s="682"/>
      <c r="GVC527" s="682"/>
      <c r="GVD527" s="682"/>
      <c r="GVE527" s="682"/>
      <c r="GVF527" s="682"/>
      <c r="GVG527" s="682"/>
      <c r="GVH527" s="682"/>
      <c r="GVI527" s="682"/>
      <c r="GVJ527" s="682"/>
      <c r="GVK527" s="682"/>
      <c r="GVL527" s="682"/>
      <c r="GVM527" s="682"/>
      <c r="GVN527" s="682"/>
      <c r="GVO527" s="682"/>
      <c r="GVP527" s="682"/>
      <c r="GVQ527" s="682"/>
      <c r="GVR527" s="682"/>
      <c r="GVS527" s="682"/>
      <c r="GVT527" s="682"/>
      <c r="GVU527" s="682"/>
      <c r="GVV527" s="682"/>
      <c r="GVW527" s="682"/>
      <c r="GVX527" s="682"/>
      <c r="GVY527" s="682"/>
      <c r="GVZ527" s="682"/>
      <c r="GWA527" s="682"/>
      <c r="GWB527" s="682"/>
      <c r="GWC527" s="682"/>
      <c r="GWD527" s="682"/>
      <c r="GWE527" s="682"/>
      <c r="GWF527" s="682"/>
      <c r="GWG527" s="682"/>
      <c r="GWH527" s="682"/>
      <c r="GWI527" s="682"/>
      <c r="GWJ527" s="682"/>
      <c r="GWK527" s="682"/>
      <c r="GWL527" s="682"/>
      <c r="GWM527" s="682"/>
      <c r="GWN527" s="682"/>
      <c r="GWO527" s="682"/>
      <c r="GWP527" s="682"/>
      <c r="GWQ527" s="682"/>
      <c r="GWR527" s="682"/>
      <c r="GWS527" s="682"/>
      <c r="GWT527" s="682"/>
      <c r="GWU527" s="682"/>
      <c r="GWV527" s="682"/>
      <c r="GWW527" s="682"/>
      <c r="GWX527" s="682"/>
      <c r="GWY527" s="682"/>
      <c r="GWZ527" s="682"/>
      <c r="GXA527" s="682"/>
      <c r="GXB527" s="682"/>
      <c r="GXC527" s="682"/>
      <c r="GXD527" s="682"/>
      <c r="GXE527" s="682"/>
      <c r="GXF527" s="682"/>
      <c r="GXG527" s="682"/>
      <c r="GXH527" s="682"/>
      <c r="GXI527" s="682"/>
      <c r="GXJ527" s="682"/>
      <c r="GXK527" s="682"/>
      <c r="GXL527" s="682"/>
      <c r="GXM527" s="682"/>
      <c r="GXN527" s="682"/>
      <c r="GXO527" s="682"/>
      <c r="GXP527" s="682"/>
      <c r="GXQ527" s="682"/>
      <c r="GXR527" s="682"/>
      <c r="GXS527" s="682"/>
      <c r="GXT527" s="682"/>
      <c r="GXU527" s="682"/>
      <c r="GXV527" s="682"/>
      <c r="GXW527" s="682"/>
      <c r="GXX527" s="682"/>
      <c r="GXY527" s="682"/>
      <c r="GXZ527" s="682"/>
      <c r="GYA527" s="682"/>
      <c r="GYB527" s="682"/>
      <c r="GYC527" s="682"/>
      <c r="GYD527" s="682"/>
      <c r="GYE527" s="682"/>
      <c r="GYF527" s="682"/>
      <c r="GYG527" s="682"/>
      <c r="GYH527" s="682"/>
      <c r="GYI527" s="682"/>
      <c r="GYJ527" s="682"/>
      <c r="GYK527" s="682"/>
      <c r="GYL527" s="682"/>
      <c r="GYM527" s="682"/>
      <c r="GYN527" s="682"/>
      <c r="GYO527" s="682"/>
      <c r="GYP527" s="682"/>
      <c r="GYQ527" s="682"/>
      <c r="GYR527" s="682"/>
      <c r="GYS527" s="682"/>
      <c r="GYT527" s="682"/>
      <c r="GYU527" s="682"/>
      <c r="GYV527" s="682"/>
      <c r="GYW527" s="682"/>
      <c r="GYX527" s="682"/>
      <c r="GYY527" s="682"/>
      <c r="GYZ527" s="682"/>
      <c r="GZA527" s="682"/>
      <c r="GZB527" s="682"/>
      <c r="GZC527" s="682"/>
      <c r="GZD527" s="682"/>
      <c r="GZE527" s="682"/>
      <c r="GZF527" s="682"/>
      <c r="GZG527" s="682"/>
      <c r="GZH527" s="682"/>
      <c r="GZI527" s="682"/>
      <c r="GZJ527" s="682"/>
      <c r="GZK527" s="682"/>
      <c r="GZL527" s="682"/>
      <c r="GZM527" s="682"/>
      <c r="GZN527" s="682"/>
      <c r="GZO527" s="682"/>
      <c r="GZP527" s="682"/>
      <c r="GZQ527" s="682"/>
      <c r="GZR527" s="682"/>
      <c r="GZS527" s="682"/>
      <c r="GZT527" s="682"/>
      <c r="GZU527" s="682"/>
      <c r="GZV527" s="682"/>
      <c r="GZW527" s="682"/>
      <c r="GZX527" s="682"/>
      <c r="GZY527" s="682"/>
      <c r="GZZ527" s="682"/>
      <c r="HAA527" s="682"/>
      <c r="HAB527" s="682"/>
      <c r="HAC527" s="682"/>
      <c r="HAD527" s="682"/>
      <c r="HAE527" s="682"/>
      <c r="HAF527" s="682"/>
      <c r="HAG527" s="682"/>
      <c r="HAH527" s="682"/>
      <c r="HAI527" s="682"/>
      <c r="HAJ527" s="682"/>
      <c r="HAK527" s="682"/>
      <c r="HAL527" s="682"/>
      <c r="HAM527" s="682"/>
      <c r="HAN527" s="682"/>
      <c r="HAO527" s="682"/>
      <c r="HAP527" s="682"/>
      <c r="HAQ527" s="682"/>
      <c r="HAR527" s="682"/>
      <c r="HAS527" s="682"/>
      <c r="HAT527" s="682"/>
      <c r="HAU527" s="682"/>
      <c r="HAV527" s="682"/>
      <c r="HAW527" s="682"/>
      <c r="HAX527" s="682"/>
      <c r="HAY527" s="682"/>
      <c r="HAZ527" s="682"/>
      <c r="HBA527" s="682"/>
      <c r="HBB527" s="682"/>
      <c r="HBC527" s="682"/>
      <c r="HBD527" s="682"/>
      <c r="HBE527" s="682"/>
      <c r="HBF527" s="682"/>
      <c r="HBG527" s="682"/>
      <c r="HBH527" s="682"/>
      <c r="HBI527" s="682"/>
      <c r="HBJ527" s="682"/>
      <c r="HBK527" s="682"/>
      <c r="HBL527" s="682"/>
      <c r="HBM527" s="682"/>
      <c r="HBN527" s="682"/>
      <c r="HBO527" s="682"/>
      <c r="HBP527" s="682"/>
      <c r="HBQ527" s="682"/>
      <c r="HBR527" s="682"/>
      <c r="HBS527" s="682"/>
      <c r="HBT527" s="682"/>
      <c r="HBU527" s="682"/>
      <c r="HBV527" s="682"/>
      <c r="HBW527" s="682"/>
      <c r="HBX527" s="682"/>
      <c r="HBY527" s="682"/>
      <c r="HBZ527" s="682"/>
      <c r="HCA527" s="682"/>
      <c r="HCB527" s="682"/>
      <c r="HCC527" s="682"/>
      <c r="HCD527" s="682"/>
      <c r="HCE527" s="682"/>
      <c r="HCF527" s="682"/>
      <c r="HCG527" s="682"/>
      <c r="HCH527" s="682"/>
      <c r="HCI527" s="682"/>
      <c r="HCJ527" s="682"/>
      <c r="HCK527" s="682"/>
      <c r="HCL527" s="682"/>
      <c r="HCM527" s="682"/>
      <c r="HCN527" s="682"/>
      <c r="HCO527" s="682"/>
      <c r="HCP527" s="682"/>
      <c r="HCQ527" s="682"/>
      <c r="HCR527" s="682"/>
      <c r="HCS527" s="682"/>
      <c r="HCT527" s="682"/>
      <c r="HCU527" s="682"/>
      <c r="HCV527" s="682"/>
      <c r="HCW527" s="682"/>
      <c r="HCX527" s="682"/>
      <c r="HCY527" s="682"/>
      <c r="HCZ527" s="682"/>
      <c r="HDA527" s="682"/>
      <c r="HDB527" s="682"/>
      <c r="HDC527" s="682"/>
      <c r="HDD527" s="682"/>
      <c r="HDE527" s="682"/>
      <c r="HDF527" s="682"/>
      <c r="HDG527" s="682"/>
      <c r="HDH527" s="682"/>
      <c r="HDI527" s="682"/>
      <c r="HDJ527" s="682"/>
      <c r="HDK527" s="682"/>
      <c r="HDL527" s="682"/>
      <c r="HDM527" s="682"/>
      <c r="HDN527" s="682"/>
      <c r="HDO527" s="682"/>
      <c r="HDP527" s="682"/>
      <c r="HDQ527" s="682"/>
      <c r="HDR527" s="682"/>
      <c r="HDS527" s="682"/>
      <c r="HDT527" s="682"/>
      <c r="HDU527" s="682"/>
      <c r="HDV527" s="682"/>
      <c r="HDW527" s="682"/>
      <c r="HDX527" s="682"/>
      <c r="HDY527" s="682"/>
      <c r="HDZ527" s="682"/>
      <c r="HEA527" s="682"/>
      <c r="HEB527" s="682"/>
      <c r="HEC527" s="682"/>
      <c r="HED527" s="682"/>
      <c r="HEE527" s="682"/>
      <c r="HEF527" s="682"/>
      <c r="HEG527" s="682"/>
      <c r="HEH527" s="682"/>
      <c r="HEI527" s="682"/>
      <c r="HEJ527" s="682"/>
      <c r="HEK527" s="682"/>
      <c r="HEL527" s="682"/>
      <c r="HEM527" s="682"/>
      <c r="HEN527" s="682"/>
      <c r="HEO527" s="682"/>
      <c r="HEP527" s="682"/>
      <c r="HEQ527" s="682"/>
      <c r="HER527" s="682"/>
      <c r="HES527" s="682"/>
      <c r="HET527" s="682"/>
      <c r="HEU527" s="682"/>
      <c r="HEV527" s="682"/>
      <c r="HEW527" s="682"/>
      <c r="HEX527" s="682"/>
      <c r="HEY527" s="682"/>
      <c r="HEZ527" s="682"/>
      <c r="HFA527" s="682"/>
      <c r="HFB527" s="682"/>
      <c r="HFC527" s="682"/>
      <c r="HFD527" s="682"/>
      <c r="HFE527" s="682"/>
      <c r="HFF527" s="682"/>
      <c r="HFG527" s="682"/>
      <c r="HFH527" s="682"/>
      <c r="HFI527" s="682"/>
      <c r="HFJ527" s="682"/>
      <c r="HFK527" s="682"/>
      <c r="HFL527" s="682"/>
      <c r="HFM527" s="682"/>
      <c r="HFN527" s="682"/>
      <c r="HFO527" s="682"/>
      <c r="HFP527" s="682"/>
      <c r="HFQ527" s="682"/>
      <c r="HFR527" s="682"/>
      <c r="HFS527" s="682"/>
      <c r="HFT527" s="682"/>
      <c r="HFU527" s="682"/>
      <c r="HFV527" s="682"/>
      <c r="HFW527" s="682"/>
      <c r="HFX527" s="682"/>
      <c r="HFY527" s="682"/>
      <c r="HFZ527" s="682"/>
      <c r="HGA527" s="682"/>
      <c r="HGB527" s="682"/>
      <c r="HGC527" s="682"/>
      <c r="HGD527" s="682"/>
      <c r="HGE527" s="682"/>
      <c r="HGF527" s="682"/>
      <c r="HGG527" s="682"/>
      <c r="HGH527" s="682"/>
      <c r="HGI527" s="682"/>
      <c r="HGJ527" s="682"/>
      <c r="HGK527" s="682"/>
      <c r="HGL527" s="682"/>
      <c r="HGM527" s="682"/>
      <c r="HGN527" s="682"/>
      <c r="HGO527" s="682"/>
      <c r="HGP527" s="682"/>
      <c r="HGQ527" s="682"/>
      <c r="HGR527" s="682"/>
      <c r="HGS527" s="682"/>
      <c r="HGT527" s="682"/>
      <c r="HGU527" s="682"/>
      <c r="HGV527" s="682"/>
      <c r="HGW527" s="682"/>
      <c r="HGX527" s="682"/>
      <c r="HGY527" s="682"/>
      <c r="HGZ527" s="682"/>
      <c r="HHA527" s="682"/>
      <c r="HHB527" s="682"/>
      <c r="HHC527" s="682"/>
      <c r="HHD527" s="682"/>
      <c r="HHE527" s="682"/>
      <c r="HHF527" s="682"/>
      <c r="HHG527" s="682"/>
      <c r="HHH527" s="682"/>
      <c r="HHI527" s="682"/>
      <c r="HHJ527" s="682"/>
      <c r="HHK527" s="682"/>
      <c r="HHL527" s="682"/>
      <c r="HHM527" s="682"/>
      <c r="HHN527" s="682"/>
      <c r="HHO527" s="682"/>
      <c r="HHP527" s="682"/>
      <c r="HHQ527" s="682"/>
      <c r="HHR527" s="682"/>
      <c r="HHS527" s="682"/>
      <c r="HHT527" s="682"/>
      <c r="HHU527" s="682"/>
      <c r="HHV527" s="682"/>
      <c r="HHW527" s="682"/>
      <c r="HHX527" s="682"/>
      <c r="HHY527" s="682"/>
      <c r="HHZ527" s="682"/>
      <c r="HIA527" s="682"/>
      <c r="HIB527" s="682"/>
      <c r="HIC527" s="682"/>
      <c r="HID527" s="682"/>
      <c r="HIE527" s="682"/>
      <c r="HIF527" s="682"/>
      <c r="HIG527" s="682"/>
      <c r="HIH527" s="682"/>
      <c r="HII527" s="682"/>
      <c r="HIJ527" s="682"/>
      <c r="HIK527" s="682"/>
      <c r="HIL527" s="682"/>
      <c r="HIM527" s="682"/>
      <c r="HIN527" s="682"/>
      <c r="HIO527" s="682"/>
      <c r="HIP527" s="682"/>
      <c r="HIQ527" s="682"/>
      <c r="HIR527" s="682"/>
      <c r="HIS527" s="682"/>
      <c r="HIT527" s="682"/>
      <c r="HIU527" s="682"/>
      <c r="HIV527" s="682"/>
      <c r="HIW527" s="682"/>
      <c r="HIX527" s="682"/>
      <c r="HIY527" s="682"/>
      <c r="HIZ527" s="682"/>
      <c r="HJA527" s="682"/>
      <c r="HJB527" s="682"/>
      <c r="HJC527" s="682"/>
      <c r="HJD527" s="682"/>
      <c r="HJE527" s="682"/>
      <c r="HJF527" s="682"/>
      <c r="HJG527" s="682"/>
      <c r="HJH527" s="682"/>
      <c r="HJI527" s="682"/>
      <c r="HJJ527" s="682"/>
      <c r="HJK527" s="682"/>
      <c r="HJL527" s="682"/>
      <c r="HJM527" s="682"/>
      <c r="HJN527" s="682"/>
      <c r="HJO527" s="682"/>
      <c r="HJP527" s="682"/>
      <c r="HJQ527" s="682"/>
      <c r="HJR527" s="682"/>
      <c r="HJS527" s="682"/>
      <c r="HJT527" s="682"/>
      <c r="HJU527" s="682"/>
      <c r="HJV527" s="682"/>
      <c r="HJW527" s="682"/>
      <c r="HJX527" s="682"/>
      <c r="HJY527" s="682"/>
      <c r="HJZ527" s="682"/>
      <c r="HKA527" s="682"/>
      <c r="HKB527" s="682"/>
      <c r="HKC527" s="682"/>
      <c r="HKD527" s="682"/>
      <c r="HKE527" s="682"/>
      <c r="HKF527" s="682"/>
      <c r="HKG527" s="682"/>
      <c r="HKH527" s="682"/>
      <c r="HKI527" s="682"/>
      <c r="HKJ527" s="682"/>
      <c r="HKK527" s="682"/>
      <c r="HKL527" s="682"/>
      <c r="HKM527" s="682"/>
      <c r="HKN527" s="682"/>
      <c r="HKO527" s="682"/>
      <c r="HKP527" s="682"/>
      <c r="HKQ527" s="682"/>
      <c r="HKR527" s="682"/>
      <c r="HKS527" s="682"/>
      <c r="HKT527" s="682"/>
      <c r="HKU527" s="682"/>
      <c r="HKV527" s="682"/>
      <c r="HKW527" s="682"/>
      <c r="HKX527" s="682"/>
      <c r="HKY527" s="682"/>
      <c r="HKZ527" s="682"/>
      <c r="HLA527" s="682"/>
      <c r="HLB527" s="682"/>
      <c r="HLC527" s="682"/>
      <c r="HLD527" s="682"/>
      <c r="HLE527" s="682"/>
      <c r="HLF527" s="682"/>
      <c r="HLG527" s="682"/>
      <c r="HLH527" s="682"/>
      <c r="HLI527" s="682"/>
      <c r="HLJ527" s="682"/>
      <c r="HLK527" s="682"/>
      <c r="HLL527" s="682"/>
      <c r="HLM527" s="682"/>
      <c r="HLN527" s="682"/>
      <c r="HLO527" s="682"/>
      <c r="HLP527" s="682"/>
      <c r="HLQ527" s="682"/>
      <c r="HLR527" s="682"/>
      <c r="HLS527" s="682"/>
      <c r="HLT527" s="682"/>
      <c r="HLU527" s="682"/>
      <c r="HLV527" s="682"/>
      <c r="HLW527" s="682"/>
      <c r="HLX527" s="682"/>
      <c r="HLY527" s="682"/>
      <c r="HLZ527" s="682"/>
      <c r="HMA527" s="682"/>
      <c r="HMB527" s="682"/>
      <c r="HMC527" s="682"/>
      <c r="HMD527" s="682"/>
      <c r="HME527" s="682"/>
      <c r="HMF527" s="682"/>
      <c r="HMG527" s="682"/>
      <c r="HMH527" s="682"/>
      <c r="HMI527" s="682"/>
      <c r="HMJ527" s="682"/>
      <c r="HMK527" s="682"/>
      <c r="HML527" s="682"/>
      <c r="HMM527" s="682"/>
      <c r="HMN527" s="682"/>
      <c r="HMO527" s="682"/>
      <c r="HMP527" s="682"/>
      <c r="HMQ527" s="682"/>
      <c r="HMR527" s="682"/>
      <c r="HMS527" s="682"/>
      <c r="HMT527" s="682"/>
      <c r="HMU527" s="682"/>
      <c r="HMV527" s="682"/>
      <c r="HMW527" s="682"/>
      <c r="HMX527" s="682"/>
      <c r="HMY527" s="682"/>
      <c r="HMZ527" s="682"/>
      <c r="HNA527" s="682"/>
      <c r="HNB527" s="682"/>
      <c r="HNC527" s="682"/>
      <c r="HND527" s="682"/>
      <c r="HNE527" s="682"/>
      <c r="HNF527" s="682"/>
      <c r="HNG527" s="682"/>
      <c r="HNH527" s="682"/>
      <c r="HNI527" s="682"/>
      <c r="HNJ527" s="682"/>
      <c r="HNK527" s="682"/>
      <c r="HNL527" s="682"/>
      <c r="HNM527" s="682"/>
      <c r="HNN527" s="682"/>
      <c r="HNO527" s="682"/>
      <c r="HNP527" s="682"/>
      <c r="HNQ527" s="682"/>
      <c r="HNR527" s="682"/>
      <c r="HNS527" s="682"/>
      <c r="HNT527" s="682"/>
      <c r="HNU527" s="682"/>
      <c r="HNV527" s="682"/>
      <c r="HNW527" s="682"/>
      <c r="HNX527" s="682"/>
      <c r="HNY527" s="682"/>
      <c r="HNZ527" s="682"/>
      <c r="HOA527" s="682"/>
      <c r="HOB527" s="682"/>
      <c r="HOC527" s="682"/>
      <c r="HOD527" s="682"/>
      <c r="HOE527" s="682"/>
      <c r="HOF527" s="682"/>
      <c r="HOG527" s="682"/>
      <c r="HOH527" s="682"/>
      <c r="HOI527" s="682"/>
      <c r="HOJ527" s="682"/>
      <c r="HOK527" s="682"/>
      <c r="HOL527" s="682"/>
      <c r="HOM527" s="682"/>
      <c r="HON527" s="682"/>
      <c r="HOO527" s="682"/>
      <c r="HOP527" s="682"/>
      <c r="HOQ527" s="682"/>
      <c r="HOR527" s="682"/>
      <c r="HOS527" s="682"/>
      <c r="HOT527" s="682"/>
      <c r="HOU527" s="682"/>
      <c r="HOV527" s="682"/>
      <c r="HOW527" s="682"/>
      <c r="HOX527" s="682"/>
      <c r="HOY527" s="682"/>
      <c r="HOZ527" s="682"/>
      <c r="HPA527" s="682"/>
      <c r="HPB527" s="682"/>
      <c r="HPC527" s="682"/>
      <c r="HPD527" s="682"/>
      <c r="HPE527" s="682"/>
      <c r="HPF527" s="682"/>
      <c r="HPG527" s="682"/>
      <c r="HPH527" s="682"/>
      <c r="HPI527" s="682"/>
      <c r="HPJ527" s="682"/>
      <c r="HPK527" s="682"/>
      <c r="HPL527" s="682"/>
      <c r="HPM527" s="682"/>
      <c r="HPN527" s="682"/>
      <c r="HPO527" s="682"/>
      <c r="HPP527" s="682"/>
      <c r="HPQ527" s="682"/>
      <c r="HPR527" s="682"/>
      <c r="HPS527" s="682"/>
      <c r="HPT527" s="682"/>
      <c r="HPU527" s="682"/>
      <c r="HPV527" s="682"/>
      <c r="HPW527" s="682"/>
      <c r="HPX527" s="682"/>
      <c r="HPY527" s="682"/>
      <c r="HPZ527" s="682"/>
      <c r="HQA527" s="682"/>
      <c r="HQB527" s="682"/>
      <c r="HQC527" s="682"/>
      <c r="HQD527" s="682"/>
      <c r="HQE527" s="682"/>
      <c r="HQF527" s="682"/>
      <c r="HQG527" s="682"/>
      <c r="HQH527" s="682"/>
      <c r="HQI527" s="682"/>
      <c r="HQJ527" s="682"/>
      <c r="HQK527" s="682"/>
      <c r="HQL527" s="682"/>
      <c r="HQM527" s="682"/>
      <c r="HQN527" s="682"/>
      <c r="HQO527" s="682"/>
      <c r="HQP527" s="682"/>
      <c r="HQQ527" s="682"/>
      <c r="HQR527" s="682"/>
      <c r="HQS527" s="682"/>
      <c r="HQT527" s="682"/>
      <c r="HQU527" s="682"/>
      <c r="HQV527" s="682"/>
      <c r="HQW527" s="682"/>
      <c r="HQX527" s="682"/>
      <c r="HQY527" s="682"/>
      <c r="HQZ527" s="682"/>
      <c r="HRA527" s="682"/>
      <c r="HRB527" s="682"/>
      <c r="HRC527" s="682"/>
      <c r="HRD527" s="682"/>
      <c r="HRE527" s="682"/>
      <c r="HRF527" s="682"/>
      <c r="HRG527" s="682"/>
      <c r="HRH527" s="682"/>
      <c r="HRI527" s="682"/>
      <c r="HRJ527" s="682"/>
      <c r="HRK527" s="682"/>
      <c r="HRL527" s="682"/>
      <c r="HRM527" s="682"/>
      <c r="HRN527" s="682"/>
      <c r="HRO527" s="682"/>
      <c r="HRP527" s="682"/>
      <c r="HRQ527" s="682"/>
      <c r="HRR527" s="682"/>
      <c r="HRS527" s="682"/>
      <c r="HRT527" s="682"/>
      <c r="HRU527" s="682"/>
      <c r="HRV527" s="682"/>
      <c r="HRW527" s="682"/>
      <c r="HRX527" s="682"/>
      <c r="HRY527" s="682"/>
      <c r="HRZ527" s="682"/>
      <c r="HSA527" s="682"/>
      <c r="HSB527" s="682"/>
      <c r="HSC527" s="682"/>
      <c r="HSD527" s="682"/>
      <c r="HSE527" s="682"/>
      <c r="HSF527" s="682"/>
      <c r="HSG527" s="682"/>
      <c r="HSH527" s="682"/>
      <c r="HSI527" s="682"/>
      <c r="HSJ527" s="682"/>
      <c r="HSK527" s="682"/>
      <c r="HSL527" s="682"/>
      <c r="HSM527" s="682"/>
      <c r="HSN527" s="682"/>
      <c r="HSO527" s="682"/>
      <c r="HSP527" s="682"/>
      <c r="HSQ527" s="682"/>
      <c r="HSR527" s="682"/>
      <c r="HSS527" s="682"/>
      <c r="HST527" s="682"/>
      <c r="HSU527" s="682"/>
      <c r="HSV527" s="682"/>
      <c r="HSW527" s="682"/>
      <c r="HSX527" s="682"/>
      <c r="HSY527" s="682"/>
      <c r="HSZ527" s="682"/>
      <c r="HTA527" s="682"/>
      <c r="HTB527" s="682"/>
      <c r="HTC527" s="682"/>
      <c r="HTD527" s="682"/>
      <c r="HTE527" s="682"/>
      <c r="HTF527" s="682"/>
      <c r="HTG527" s="682"/>
      <c r="HTH527" s="682"/>
      <c r="HTI527" s="682"/>
      <c r="HTJ527" s="682"/>
      <c r="HTK527" s="682"/>
      <c r="HTL527" s="682"/>
      <c r="HTM527" s="682"/>
      <c r="HTN527" s="682"/>
      <c r="HTO527" s="682"/>
      <c r="HTP527" s="682"/>
      <c r="HTQ527" s="682"/>
      <c r="HTR527" s="682"/>
      <c r="HTS527" s="682"/>
      <c r="HTT527" s="682"/>
      <c r="HTU527" s="682"/>
      <c r="HTV527" s="682"/>
      <c r="HTW527" s="682"/>
      <c r="HTX527" s="682"/>
      <c r="HTY527" s="682"/>
      <c r="HTZ527" s="682"/>
      <c r="HUA527" s="682"/>
      <c r="HUB527" s="682"/>
      <c r="HUC527" s="682"/>
      <c r="HUD527" s="682"/>
      <c r="HUE527" s="682"/>
      <c r="HUF527" s="682"/>
      <c r="HUG527" s="682"/>
      <c r="HUH527" s="682"/>
      <c r="HUI527" s="682"/>
      <c r="HUJ527" s="682"/>
      <c r="HUK527" s="682"/>
      <c r="HUL527" s="682"/>
      <c r="HUM527" s="682"/>
      <c r="HUN527" s="682"/>
      <c r="HUO527" s="682"/>
      <c r="HUP527" s="682"/>
      <c r="HUQ527" s="682"/>
      <c r="HUR527" s="682"/>
      <c r="HUS527" s="682"/>
      <c r="HUT527" s="682"/>
      <c r="HUU527" s="682"/>
      <c r="HUV527" s="682"/>
      <c r="HUW527" s="682"/>
      <c r="HUX527" s="682"/>
      <c r="HUY527" s="682"/>
      <c r="HUZ527" s="682"/>
      <c r="HVA527" s="682"/>
      <c r="HVB527" s="682"/>
      <c r="HVC527" s="682"/>
      <c r="HVD527" s="682"/>
      <c r="HVE527" s="682"/>
      <c r="HVF527" s="682"/>
      <c r="HVG527" s="682"/>
      <c r="HVH527" s="682"/>
      <c r="HVI527" s="682"/>
      <c r="HVJ527" s="682"/>
      <c r="HVK527" s="682"/>
      <c r="HVL527" s="682"/>
      <c r="HVM527" s="682"/>
      <c r="HVN527" s="682"/>
      <c r="HVO527" s="682"/>
      <c r="HVP527" s="682"/>
      <c r="HVQ527" s="682"/>
      <c r="HVR527" s="682"/>
      <c r="HVS527" s="682"/>
      <c r="HVT527" s="682"/>
      <c r="HVU527" s="682"/>
      <c r="HVV527" s="682"/>
      <c r="HVW527" s="682"/>
      <c r="HVX527" s="682"/>
      <c r="HVY527" s="682"/>
      <c r="HVZ527" s="682"/>
      <c r="HWA527" s="682"/>
      <c r="HWB527" s="682"/>
      <c r="HWC527" s="682"/>
      <c r="HWD527" s="682"/>
      <c r="HWE527" s="682"/>
      <c r="HWF527" s="682"/>
      <c r="HWG527" s="682"/>
      <c r="HWH527" s="682"/>
      <c r="HWI527" s="682"/>
      <c r="HWJ527" s="682"/>
      <c r="HWK527" s="682"/>
      <c r="HWL527" s="682"/>
      <c r="HWM527" s="682"/>
      <c r="HWN527" s="682"/>
      <c r="HWO527" s="682"/>
      <c r="HWP527" s="682"/>
      <c r="HWQ527" s="682"/>
      <c r="HWR527" s="682"/>
      <c r="HWS527" s="682"/>
      <c r="HWT527" s="682"/>
      <c r="HWU527" s="682"/>
      <c r="HWV527" s="682"/>
      <c r="HWW527" s="682"/>
      <c r="HWX527" s="682"/>
      <c r="HWY527" s="682"/>
      <c r="HWZ527" s="682"/>
      <c r="HXA527" s="682"/>
      <c r="HXB527" s="682"/>
      <c r="HXC527" s="682"/>
      <c r="HXD527" s="682"/>
      <c r="HXE527" s="682"/>
      <c r="HXF527" s="682"/>
      <c r="HXG527" s="682"/>
      <c r="HXH527" s="682"/>
      <c r="HXI527" s="682"/>
      <c r="HXJ527" s="682"/>
      <c r="HXK527" s="682"/>
      <c r="HXL527" s="682"/>
      <c r="HXM527" s="682"/>
      <c r="HXN527" s="682"/>
      <c r="HXO527" s="682"/>
      <c r="HXP527" s="682"/>
      <c r="HXQ527" s="682"/>
      <c r="HXR527" s="682"/>
      <c r="HXS527" s="682"/>
      <c r="HXT527" s="682"/>
      <c r="HXU527" s="682"/>
      <c r="HXV527" s="682"/>
      <c r="HXW527" s="682"/>
      <c r="HXX527" s="682"/>
      <c r="HXY527" s="682"/>
      <c r="HXZ527" s="682"/>
      <c r="HYA527" s="682"/>
      <c r="HYB527" s="682"/>
      <c r="HYC527" s="682"/>
      <c r="HYD527" s="682"/>
      <c r="HYE527" s="682"/>
      <c r="HYF527" s="682"/>
      <c r="HYG527" s="682"/>
      <c r="HYH527" s="682"/>
      <c r="HYI527" s="682"/>
      <c r="HYJ527" s="682"/>
      <c r="HYK527" s="682"/>
      <c r="HYL527" s="682"/>
      <c r="HYM527" s="682"/>
      <c r="HYN527" s="682"/>
      <c r="HYO527" s="682"/>
      <c r="HYP527" s="682"/>
      <c r="HYQ527" s="682"/>
      <c r="HYR527" s="682"/>
      <c r="HYS527" s="682"/>
      <c r="HYT527" s="682"/>
      <c r="HYU527" s="682"/>
      <c r="HYV527" s="682"/>
      <c r="HYW527" s="682"/>
      <c r="HYX527" s="682"/>
      <c r="HYY527" s="682"/>
      <c r="HYZ527" s="682"/>
      <c r="HZA527" s="682"/>
      <c r="HZB527" s="682"/>
      <c r="HZC527" s="682"/>
      <c r="HZD527" s="682"/>
      <c r="HZE527" s="682"/>
      <c r="HZF527" s="682"/>
      <c r="HZG527" s="682"/>
      <c r="HZH527" s="682"/>
      <c r="HZI527" s="682"/>
      <c r="HZJ527" s="682"/>
      <c r="HZK527" s="682"/>
      <c r="HZL527" s="682"/>
      <c r="HZM527" s="682"/>
      <c r="HZN527" s="682"/>
      <c r="HZO527" s="682"/>
      <c r="HZP527" s="682"/>
      <c r="HZQ527" s="682"/>
      <c r="HZR527" s="682"/>
      <c r="HZS527" s="682"/>
      <c r="HZT527" s="682"/>
      <c r="HZU527" s="682"/>
      <c r="HZV527" s="682"/>
      <c r="HZW527" s="682"/>
      <c r="HZX527" s="682"/>
      <c r="HZY527" s="682"/>
      <c r="HZZ527" s="682"/>
      <c r="IAA527" s="682"/>
      <c r="IAB527" s="682"/>
      <c r="IAC527" s="682"/>
      <c r="IAD527" s="682"/>
      <c r="IAE527" s="682"/>
      <c r="IAF527" s="682"/>
      <c r="IAG527" s="682"/>
      <c r="IAH527" s="682"/>
      <c r="IAI527" s="682"/>
      <c r="IAJ527" s="682"/>
      <c r="IAK527" s="682"/>
      <c r="IAL527" s="682"/>
      <c r="IAM527" s="682"/>
      <c r="IAN527" s="682"/>
      <c r="IAO527" s="682"/>
      <c r="IAP527" s="682"/>
      <c r="IAQ527" s="682"/>
      <c r="IAR527" s="682"/>
      <c r="IAS527" s="682"/>
      <c r="IAT527" s="682"/>
      <c r="IAU527" s="682"/>
      <c r="IAV527" s="682"/>
      <c r="IAW527" s="682"/>
      <c r="IAX527" s="682"/>
      <c r="IAY527" s="682"/>
      <c r="IAZ527" s="682"/>
      <c r="IBA527" s="682"/>
      <c r="IBB527" s="682"/>
      <c r="IBC527" s="682"/>
      <c r="IBD527" s="682"/>
      <c r="IBE527" s="682"/>
      <c r="IBF527" s="682"/>
      <c r="IBG527" s="682"/>
      <c r="IBH527" s="682"/>
      <c r="IBI527" s="682"/>
      <c r="IBJ527" s="682"/>
      <c r="IBK527" s="682"/>
      <c r="IBL527" s="682"/>
      <c r="IBM527" s="682"/>
      <c r="IBN527" s="682"/>
      <c r="IBO527" s="682"/>
      <c r="IBP527" s="682"/>
      <c r="IBQ527" s="682"/>
      <c r="IBR527" s="682"/>
      <c r="IBS527" s="682"/>
      <c r="IBT527" s="682"/>
      <c r="IBU527" s="682"/>
      <c r="IBV527" s="682"/>
      <c r="IBW527" s="682"/>
      <c r="IBX527" s="682"/>
      <c r="IBY527" s="682"/>
      <c r="IBZ527" s="682"/>
      <c r="ICA527" s="682"/>
      <c r="ICB527" s="682"/>
      <c r="ICC527" s="682"/>
      <c r="ICD527" s="682"/>
      <c r="ICE527" s="682"/>
      <c r="ICF527" s="682"/>
      <c r="ICG527" s="682"/>
      <c r="ICH527" s="682"/>
      <c r="ICI527" s="682"/>
      <c r="ICJ527" s="682"/>
      <c r="ICK527" s="682"/>
      <c r="ICL527" s="682"/>
      <c r="ICM527" s="682"/>
      <c r="ICN527" s="682"/>
      <c r="ICO527" s="682"/>
      <c r="ICP527" s="682"/>
      <c r="ICQ527" s="682"/>
      <c r="ICR527" s="682"/>
      <c r="ICS527" s="682"/>
      <c r="ICT527" s="682"/>
      <c r="ICU527" s="682"/>
      <c r="ICV527" s="682"/>
      <c r="ICW527" s="682"/>
      <c r="ICX527" s="682"/>
      <c r="ICY527" s="682"/>
      <c r="ICZ527" s="682"/>
      <c r="IDA527" s="682"/>
      <c r="IDB527" s="682"/>
      <c r="IDC527" s="682"/>
      <c r="IDD527" s="682"/>
      <c r="IDE527" s="682"/>
      <c r="IDF527" s="682"/>
      <c r="IDG527" s="682"/>
      <c r="IDH527" s="682"/>
      <c r="IDI527" s="682"/>
      <c r="IDJ527" s="682"/>
      <c r="IDK527" s="682"/>
      <c r="IDL527" s="682"/>
      <c r="IDM527" s="682"/>
      <c r="IDN527" s="682"/>
      <c r="IDO527" s="682"/>
      <c r="IDP527" s="682"/>
      <c r="IDQ527" s="682"/>
      <c r="IDR527" s="682"/>
      <c r="IDS527" s="682"/>
      <c r="IDT527" s="682"/>
      <c r="IDU527" s="682"/>
      <c r="IDV527" s="682"/>
      <c r="IDW527" s="682"/>
      <c r="IDX527" s="682"/>
      <c r="IDY527" s="682"/>
      <c r="IDZ527" s="682"/>
      <c r="IEA527" s="682"/>
      <c r="IEB527" s="682"/>
      <c r="IEC527" s="682"/>
      <c r="IED527" s="682"/>
      <c r="IEE527" s="682"/>
      <c r="IEF527" s="682"/>
      <c r="IEG527" s="682"/>
      <c r="IEH527" s="682"/>
      <c r="IEI527" s="682"/>
      <c r="IEJ527" s="682"/>
      <c r="IEK527" s="682"/>
      <c r="IEL527" s="682"/>
      <c r="IEM527" s="682"/>
      <c r="IEN527" s="682"/>
      <c r="IEO527" s="682"/>
      <c r="IEP527" s="682"/>
      <c r="IEQ527" s="682"/>
      <c r="IER527" s="682"/>
      <c r="IES527" s="682"/>
      <c r="IET527" s="682"/>
      <c r="IEU527" s="682"/>
      <c r="IEV527" s="682"/>
      <c r="IEW527" s="682"/>
      <c r="IEX527" s="682"/>
      <c r="IEY527" s="682"/>
      <c r="IEZ527" s="682"/>
      <c r="IFA527" s="682"/>
      <c r="IFB527" s="682"/>
      <c r="IFC527" s="682"/>
      <c r="IFD527" s="682"/>
      <c r="IFE527" s="682"/>
      <c r="IFF527" s="682"/>
      <c r="IFG527" s="682"/>
      <c r="IFH527" s="682"/>
      <c r="IFI527" s="682"/>
      <c r="IFJ527" s="682"/>
      <c r="IFK527" s="682"/>
      <c r="IFL527" s="682"/>
      <c r="IFM527" s="682"/>
      <c r="IFN527" s="682"/>
      <c r="IFO527" s="682"/>
      <c r="IFP527" s="682"/>
      <c r="IFQ527" s="682"/>
      <c r="IFR527" s="682"/>
      <c r="IFS527" s="682"/>
      <c r="IFT527" s="682"/>
      <c r="IFU527" s="682"/>
      <c r="IFV527" s="682"/>
      <c r="IFW527" s="682"/>
      <c r="IFX527" s="682"/>
      <c r="IFY527" s="682"/>
      <c r="IFZ527" s="682"/>
      <c r="IGA527" s="682"/>
      <c r="IGB527" s="682"/>
      <c r="IGC527" s="682"/>
      <c r="IGD527" s="682"/>
      <c r="IGE527" s="682"/>
      <c r="IGF527" s="682"/>
      <c r="IGG527" s="682"/>
      <c r="IGH527" s="682"/>
      <c r="IGI527" s="682"/>
      <c r="IGJ527" s="682"/>
      <c r="IGK527" s="682"/>
      <c r="IGL527" s="682"/>
      <c r="IGM527" s="682"/>
      <c r="IGN527" s="682"/>
      <c r="IGO527" s="682"/>
      <c r="IGP527" s="682"/>
      <c r="IGQ527" s="682"/>
      <c r="IGR527" s="682"/>
      <c r="IGS527" s="682"/>
      <c r="IGT527" s="682"/>
      <c r="IGU527" s="682"/>
      <c r="IGV527" s="682"/>
      <c r="IGW527" s="682"/>
      <c r="IGX527" s="682"/>
      <c r="IGY527" s="682"/>
      <c r="IGZ527" s="682"/>
      <c r="IHA527" s="682"/>
      <c r="IHB527" s="682"/>
      <c r="IHC527" s="682"/>
      <c r="IHD527" s="682"/>
      <c r="IHE527" s="682"/>
      <c r="IHF527" s="682"/>
      <c r="IHG527" s="682"/>
      <c r="IHH527" s="682"/>
      <c r="IHI527" s="682"/>
      <c r="IHJ527" s="682"/>
      <c r="IHK527" s="682"/>
      <c r="IHL527" s="682"/>
      <c r="IHM527" s="682"/>
      <c r="IHN527" s="682"/>
      <c r="IHO527" s="682"/>
      <c r="IHP527" s="682"/>
      <c r="IHQ527" s="682"/>
      <c r="IHR527" s="682"/>
      <c r="IHS527" s="682"/>
      <c r="IHT527" s="682"/>
      <c r="IHU527" s="682"/>
      <c r="IHV527" s="682"/>
      <c r="IHW527" s="682"/>
      <c r="IHX527" s="682"/>
      <c r="IHY527" s="682"/>
      <c r="IHZ527" s="682"/>
      <c r="IIA527" s="682"/>
      <c r="IIB527" s="682"/>
      <c r="IIC527" s="682"/>
      <c r="IID527" s="682"/>
      <c r="IIE527" s="682"/>
      <c r="IIF527" s="682"/>
      <c r="IIG527" s="682"/>
      <c r="IIH527" s="682"/>
      <c r="III527" s="682"/>
      <c r="IIJ527" s="682"/>
      <c r="IIK527" s="682"/>
      <c r="IIL527" s="682"/>
      <c r="IIM527" s="682"/>
      <c r="IIN527" s="682"/>
      <c r="IIO527" s="682"/>
      <c r="IIP527" s="682"/>
      <c r="IIQ527" s="682"/>
      <c r="IIR527" s="682"/>
      <c r="IIS527" s="682"/>
      <c r="IIT527" s="682"/>
      <c r="IIU527" s="682"/>
      <c r="IIV527" s="682"/>
      <c r="IIW527" s="682"/>
      <c r="IIX527" s="682"/>
      <c r="IIY527" s="682"/>
      <c r="IIZ527" s="682"/>
      <c r="IJA527" s="682"/>
      <c r="IJB527" s="682"/>
      <c r="IJC527" s="682"/>
      <c r="IJD527" s="682"/>
      <c r="IJE527" s="682"/>
      <c r="IJF527" s="682"/>
      <c r="IJG527" s="682"/>
      <c r="IJH527" s="682"/>
      <c r="IJI527" s="682"/>
      <c r="IJJ527" s="682"/>
      <c r="IJK527" s="682"/>
      <c r="IJL527" s="682"/>
      <c r="IJM527" s="682"/>
      <c r="IJN527" s="682"/>
      <c r="IJO527" s="682"/>
      <c r="IJP527" s="682"/>
      <c r="IJQ527" s="682"/>
      <c r="IJR527" s="682"/>
      <c r="IJS527" s="682"/>
      <c r="IJT527" s="682"/>
      <c r="IJU527" s="682"/>
      <c r="IJV527" s="682"/>
      <c r="IJW527" s="682"/>
      <c r="IJX527" s="682"/>
      <c r="IJY527" s="682"/>
      <c r="IJZ527" s="682"/>
      <c r="IKA527" s="682"/>
      <c r="IKB527" s="682"/>
      <c r="IKC527" s="682"/>
      <c r="IKD527" s="682"/>
      <c r="IKE527" s="682"/>
      <c r="IKF527" s="682"/>
      <c r="IKG527" s="682"/>
      <c r="IKH527" s="682"/>
      <c r="IKI527" s="682"/>
      <c r="IKJ527" s="682"/>
      <c r="IKK527" s="682"/>
      <c r="IKL527" s="682"/>
      <c r="IKM527" s="682"/>
      <c r="IKN527" s="682"/>
      <c r="IKO527" s="682"/>
      <c r="IKP527" s="682"/>
      <c r="IKQ527" s="682"/>
      <c r="IKR527" s="682"/>
      <c r="IKS527" s="682"/>
      <c r="IKT527" s="682"/>
      <c r="IKU527" s="682"/>
      <c r="IKV527" s="682"/>
      <c r="IKW527" s="682"/>
      <c r="IKX527" s="682"/>
      <c r="IKY527" s="682"/>
      <c r="IKZ527" s="682"/>
      <c r="ILA527" s="682"/>
      <c r="ILB527" s="682"/>
      <c r="ILC527" s="682"/>
      <c r="ILD527" s="682"/>
      <c r="ILE527" s="682"/>
      <c r="ILF527" s="682"/>
      <c r="ILG527" s="682"/>
      <c r="ILH527" s="682"/>
      <c r="ILI527" s="682"/>
      <c r="ILJ527" s="682"/>
      <c r="ILK527" s="682"/>
      <c r="ILL527" s="682"/>
      <c r="ILM527" s="682"/>
      <c r="ILN527" s="682"/>
      <c r="ILO527" s="682"/>
      <c r="ILP527" s="682"/>
      <c r="ILQ527" s="682"/>
      <c r="ILR527" s="682"/>
      <c r="ILS527" s="682"/>
      <c r="ILT527" s="682"/>
      <c r="ILU527" s="682"/>
      <c r="ILV527" s="682"/>
      <c r="ILW527" s="682"/>
      <c r="ILX527" s="682"/>
      <c r="ILY527" s="682"/>
      <c r="ILZ527" s="682"/>
      <c r="IMA527" s="682"/>
      <c r="IMB527" s="682"/>
      <c r="IMC527" s="682"/>
      <c r="IMD527" s="682"/>
      <c r="IME527" s="682"/>
      <c r="IMF527" s="682"/>
      <c r="IMG527" s="682"/>
      <c r="IMH527" s="682"/>
      <c r="IMI527" s="682"/>
      <c r="IMJ527" s="682"/>
      <c r="IMK527" s="682"/>
      <c r="IML527" s="682"/>
      <c r="IMM527" s="682"/>
      <c r="IMN527" s="682"/>
      <c r="IMO527" s="682"/>
      <c r="IMP527" s="682"/>
      <c r="IMQ527" s="682"/>
      <c r="IMR527" s="682"/>
      <c r="IMS527" s="682"/>
      <c r="IMT527" s="682"/>
      <c r="IMU527" s="682"/>
      <c r="IMV527" s="682"/>
      <c r="IMW527" s="682"/>
      <c r="IMX527" s="682"/>
      <c r="IMY527" s="682"/>
      <c r="IMZ527" s="682"/>
      <c r="INA527" s="682"/>
      <c r="INB527" s="682"/>
      <c r="INC527" s="682"/>
      <c r="IND527" s="682"/>
      <c r="INE527" s="682"/>
      <c r="INF527" s="682"/>
      <c r="ING527" s="682"/>
      <c r="INH527" s="682"/>
      <c r="INI527" s="682"/>
      <c r="INJ527" s="682"/>
      <c r="INK527" s="682"/>
      <c r="INL527" s="682"/>
      <c r="INM527" s="682"/>
      <c r="INN527" s="682"/>
      <c r="INO527" s="682"/>
      <c r="INP527" s="682"/>
      <c r="INQ527" s="682"/>
      <c r="INR527" s="682"/>
      <c r="INS527" s="682"/>
      <c r="INT527" s="682"/>
      <c r="INU527" s="682"/>
      <c r="INV527" s="682"/>
      <c r="INW527" s="682"/>
      <c r="INX527" s="682"/>
      <c r="INY527" s="682"/>
      <c r="INZ527" s="682"/>
      <c r="IOA527" s="682"/>
      <c r="IOB527" s="682"/>
      <c r="IOC527" s="682"/>
      <c r="IOD527" s="682"/>
      <c r="IOE527" s="682"/>
      <c r="IOF527" s="682"/>
      <c r="IOG527" s="682"/>
      <c r="IOH527" s="682"/>
      <c r="IOI527" s="682"/>
      <c r="IOJ527" s="682"/>
      <c r="IOK527" s="682"/>
      <c r="IOL527" s="682"/>
      <c r="IOM527" s="682"/>
      <c r="ION527" s="682"/>
      <c r="IOO527" s="682"/>
      <c r="IOP527" s="682"/>
      <c r="IOQ527" s="682"/>
      <c r="IOR527" s="682"/>
      <c r="IOS527" s="682"/>
      <c r="IOT527" s="682"/>
      <c r="IOU527" s="682"/>
      <c r="IOV527" s="682"/>
      <c r="IOW527" s="682"/>
      <c r="IOX527" s="682"/>
      <c r="IOY527" s="682"/>
      <c r="IOZ527" s="682"/>
      <c r="IPA527" s="682"/>
      <c r="IPB527" s="682"/>
      <c r="IPC527" s="682"/>
      <c r="IPD527" s="682"/>
      <c r="IPE527" s="682"/>
      <c r="IPF527" s="682"/>
      <c r="IPG527" s="682"/>
      <c r="IPH527" s="682"/>
      <c r="IPI527" s="682"/>
      <c r="IPJ527" s="682"/>
      <c r="IPK527" s="682"/>
      <c r="IPL527" s="682"/>
      <c r="IPM527" s="682"/>
      <c r="IPN527" s="682"/>
      <c r="IPO527" s="682"/>
      <c r="IPP527" s="682"/>
      <c r="IPQ527" s="682"/>
      <c r="IPR527" s="682"/>
      <c r="IPS527" s="682"/>
      <c r="IPT527" s="682"/>
      <c r="IPU527" s="682"/>
      <c r="IPV527" s="682"/>
      <c r="IPW527" s="682"/>
      <c r="IPX527" s="682"/>
      <c r="IPY527" s="682"/>
      <c r="IPZ527" s="682"/>
      <c r="IQA527" s="682"/>
      <c r="IQB527" s="682"/>
      <c r="IQC527" s="682"/>
      <c r="IQD527" s="682"/>
      <c r="IQE527" s="682"/>
      <c r="IQF527" s="682"/>
      <c r="IQG527" s="682"/>
      <c r="IQH527" s="682"/>
      <c r="IQI527" s="682"/>
      <c r="IQJ527" s="682"/>
      <c r="IQK527" s="682"/>
      <c r="IQL527" s="682"/>
      <c r="IQM527" s="682"/>
      <c r="IQN527" s="682"/>
      <c r="IQO527" s="682"/>
      <c r="IQP527" s="682"/>
      <c r="IQQ527" s="682"/>
      <c r="IQR527" s="682"/>
      <c r="IQS527" s="682"/>
      <c r="IQT527" s="682"/>
      <c r="IQU527" s="682"/>
      <c r="IQV527" s="682"/>
      <c r="IQW527" s="682"/>
      <c r="IQX527" s="682"/>
      <c r="IQY527" s="682"/>
      <c r="IQZ527" s="682"/>
      <c r="IRA527" s="682"/>
      <c r="IRB527" s="682"/>
      <c r="IRC527" s="682"/>
      <c r="IRD527" s="682"/>
      <c r="IRE527" s="682"/>
      <c r="IRF527" s="682"/>
      <c r="IRG527" s="682"/>
      <c r="IRH527" s="682"/>
      <c r="IRI527" s="682"/>
      <c r="IRJ527" s="682"/>
      <c r="IRK527" s="682"/>
      <c r="IRL527" s="682"/>
      <c r="IRM527" s="682"/>
      <c r="IRN527" s="682"/>
      <c r="IRO527" s="682"/>
      <c r="IRP527" s="682"/>
      <c r="IRQ527" s="682"/>
      <c r="IRR527" s="682"/>
      <c r="IRS527" s="682"/>
      <c r="IRT527" s="682"/>
      <c r="IRU527" s="682"/>
      <c r="IRV527" s="682"/>
      <c r="IRW527" s="682"/>
      <c r="IRX527" s="682"/>
      <c r="IRY527" s="682"/>
      <c r="IRZ527" s="682"/>
      <c r="ISA527" s="682"/>
      <c r="ISB527" s="682"/>
      <c r="ISC527" s="682"/>
      <c r="ISD527" s="682"/>
      <c r="ISE527" s="682"/>
      <c r="ISF527" s="682"/>
      <c r="ISG527" s="682"/>
      <c r="ISH527" s="682"/>
      <c r="ISI527" s="682"/>
      <c r="ISJ527" s="682"/>
      <c r="ISK527" s="682"/>
      <c r="ISL527" s="682"/>
      <c r="ISM527" s="682"/>
      <c r="ISN527" s="682"/>
      <c r="ISO527" s="682"/>
      <c r="ISP527" s="682"/>
      <c r="ISQ527" s="682"/>
      <c r="ISR527" s="682"/>
      <c r="ISS527" s="682"/>
      <c r="IST527" s="682"/>
      <c r="ISU527" s="682"/>
      <c r="ISV527" s="682"/>
      <c r="ISW527" s="682"/>
      <c r="ISX527" s="682"/>
      <c r="ISY527" s="682"/>
      <c r="ISZ527" s="682"/>
      <c r="ITA527" s="682"/>
      <c r="ITB527" s="682"/>
      <c r="ITC527" s="682"/>
      <c r="ITD527" s="682"/>
      <c r="ITE527" s="682"/>
      <c r="ITF527" s="682"/>
      <c r="ITG527" s="682"/>
      <c r="ITH527" s="682"/>
      <c r="ITI527" s="682"/>
      <c r="ITJ527" s="682"/>
      <c r="ITK527" s="682"/>
      <c r="ITL527" s="682"/>
      <c r="ITM527" s="682"/>
      <c r="ITN527" s="682"/>
      <c r="ITO527" s="682"/>
      <c r="ITP527" s="682"/>
      <c r="ITQ527" s="682"/>
      <c r="ITR527" s="682"/>
      <c r="ITS527" s="682"/>
      <c r="ITT527" s="682"/>
      <c r="ITU527" s="682"/>
      <c r="ITV527" s="682"/>
      <c r="ITW527" s="682"/>
      <c r="ITX527" s="682"/>
      <c r="ITY527" s="682"/>
      <c r="ITZ527" s="682"/>
      <c r="IUA527" s="682"/>
      <c r="IUB527" s="682"/>
      <c r="IUC527" s="682"/>
      <c r="IUD527" s="682"/>
      <c r="IUE527" s="682"/>
      <c r="IUF527" s="682"/>
      <c r="IUG527" s="682"/>
      <c r="IUH527" s="682"/>
      <c r="IUI527" s="682"/>
      <c r="IUJ527" s="682"/>
      <c r="IUK527" s="682"/>
      <c r="IUL527" s="682"/>
      <c r="IUM527" s="682"/>
      <c r="IUN527" s="682"/>
      <c r="IUO527" s="682"/>
      <c r="IUP527" s="682"/>
      <c r="IUQ527" s="682"/>
      <c r="IUR527" s="682"/>
      <c r="IUS527" s="682"/>
      <c r="IUT527" s="682"/>
      <c r="IUU527" s="682"/>
      <c r="IUV527" s="682"/>
      <c r="IUW527" s="682"/>
      <c r="IUX527" s="682"/>
      <c r="IUY527" s="682"/>
      <c r="IUZ527" s="682"/>
      <c r="IVA527" s="682"/>
      <c r="IVB527" s="682"/>
      <c r="IVC527" s="682"/>
      <c r="IVD527" s="682"/>
      <c r="IVE527" s="682"/>
      <c r="IVF527" s="682"/>
      <c r="IVG527" s="682"/>
      <c r="IVH527" s="682"/>
      <c r="IVI527" s="682"/>
      <c r="IVJ527" s="682"/>
      <c r="IVK527" s="682"/>
      <c r="IVL527" s="682"/>
      <c r="IVM527" s="682"/>
      <c r="IVN527" s="682"/>
      <c r="IVO527" s="682"/>
      <c r="IVP527" s="682"/>
      <c r="IVQ527" s="682"/>
      <c r="IVR527" s="682"/>
      <c r="IVS527" s="682"/>
      <c r="IVT527" s="682"/>
      <c r="IVU527" s="682"/>
      <c r="IVV527" s="682"/>
      <c r="IVW527" s="682"/>
      <c r="IVX527" s="682"/>
      <c r="IVY527" s="682"/>
      <c r="IVZ527" s="682"/>
      <c r="IWA527" s="682"/>
      <c r="IWB527" s="682"/>
      <c r="IWC527" s="682"/>
      <c r="IWD527" s="682"/>
      <c r="IWE527" s="682"/>
      <c r="IWF527" s="682"/>
      <c r="IWG527" s="682"/>
      <c r="IWH527" s="682"/>
      <c r="IWI527" s="682"/>
      <c r="IWJ527" s="682"/>
      <c r="IWK527" s="682"/>
      <c r="IWL527" s="682"/>
      <c r="IWM527" s="682"/>
      <c r="IWN527" s="682"/>
      <c r="IWO527" s="682"/>
      <c r="IWP527" s="682"/>
      <c r="IWQ527" s="682"/>
      <c r="IWR527" s="682"/>
      <c r="IWS527" s="682"/>
      <c r="IWT527" s="682"/>
      <c r="IWU527" s="682"/>
      <c r="IWV527" s="682"/>
      <c r="IWW527" s="682"/>
      <c r="IWX527" s="682"/>
      <c r="IWY527" s="682"/>
      <c r="IWZ527" s="682"/>
      <c r="IXA527" s="682"/>
      <c r="IXB527" s="682"/>
      <c r="IXC527" s="682"/>
      <c r="IXD527" s="682"/>
      <c r="IXE527" s="682"/>
      <c r="IXF527" s="682"/>
      <c r="IXG527" s="682"/>
      <c r="IXH527" s="682"/>
      <c r="IXI527" s="682"/>
      <c r="IXJ527" s="682"/>
      <c r="IXK527" s="682"/>
      <c r="IXL527" s="682"/>
      <c r="IXM527" s="682"/>
      <c r="IXN527" s="682"/>
      <c r="IXO527" s="682"/>
      <c r="IXP527" s="682"/>
      <c r="IXQ527" s="682"/>
      <c r="IXR527" s="682"/>
      <c r="IXS527" s="682"/>
      <c r="IXT527" s="682"/>
      <c r="IXU527" s="682"/>
      <c r="IXV527" s="682"/>
      <c r="IXW527" s="682"/>
      <c r="IXX527" s="682"/>
      <c r="IXY527" s="682"/>
      <c r="IXZ527" s="682"/>
      <c r="IYA527" s="682"/>
      <c r="IYB527" s="682"/>
      <c r="IYC527" s="682"/>
      <c r="IYD527" s="682"/>
      <c r="IYE527" s="682"/>
      <c r="IYF527" s="682"/>
      <c r="IYG527" s="682"/>
      <c r="IYH527" s="682"/>
      <c r="IYI527" s="682"/>
      <c r="IYJ527" s="682"/>
      <c r="IYK527" s="682"/>
      <c r="IYL527" s="682"/>
      <c r="IYM527" s="682"/>
      <c r="IYN527" s="682"/>
      <c r="IYO527" s="682"/>
      <c r="IYP527" s="682"/>
      <c r="IYQ527" s="682"/>
      <c r="IYR527" s="682"/>
      <c r="IYS527" s="682"/>
      <c r="IYT527" s="682"/>
      <c r="IYU527" s="682"/>
      <c r="IYV527" s="682"/>
      <c r="IYW527" s="682"/>
      <c r="IYX527" s="682"/>
      <c r="IYY527" s="682"/>
      <c r="IYZ527" s="682"/>
      <c r="IZA527" s="682"/>
      <c r="IZB527" s="682"/>
      <c r="IZC527" s="682"/>
      <c r="IZD527" s="682"/>
      <c r="IZE527" s="682"/>
      <c r="IZF527" s="682"/>
      <c r="IZG527" s="682"/>
      <c r="IZH527" s="682"/>
      <c r="IZI527" s="682"/>
      <c r="IZJ527" s="682"/>
      <c r="IZK527" s="682"/>
      <c r="IZL527" s="682"/>
      <c r="IZM527" s="682"/>
      <c r="IZN527" s="682"/>
      <c r="IZO527" s="682"/>
      <c r="IZP527" s="682"/>
      <c r="IZQ527" s="682"/>
      <c r="IZR527" s="682"/>
      <c r="IZS527" s="682"/>
      <c r="IZT527" s="682"/>
      <c r="IZU527" s="682"/>
      <c r="IZV527" s="682"/>
      <c r="IZW527" s="682"/>
      <c r="IZX527" s="682"/>
      <c r="IZY527" s="682"/>
      <c r="IZZ527" s="682"/>
      <c r="JAA527" s="682"/>
      <c r="JAB527" s="682"/>
      <c r="JAC527" s="682"/>
      <c r="JAD527" s="682"/>
      <c r="JAE527" s="682"/>
      <c r="JAF527" s="682"/>
      <c r="JAG527" s="682"/>
      <c r="JAH527" s="682"/>
      <c r="JAI527" s="682"/>
      <c r="JAJ527" s="682"/>
      <c r="JAK527" s="682"/>
      <c r="JAL527" s="682"/>
      <c r="JAM527" s="682"/>
      <c r="JAN527" s="682"/>
      <c r="JAO527" s="682"/>
      <c r="JAP527" s="682"/>
      <c r="JAQ527" s="682"/>
      <c r="JAR527" s="682"/>
      <c r="JAS527" s="682"/>
      <c r="JAT527" s="682"/>
      <c r="JAU527" s="682"/>
      <c r="JAV527" s="682"/>
      <c r="JAW527" s="682"/>
      <c r="JAX527" s="682"/>
      <c r="JAY527" s="682"/>
      <c r="JAZ527" s="682"/>
      <c r="JBA527" s="682"/>
      <c r="JBB527" s="682"/>
      <c r="JBC527" s="682"/>
      <c r="JBD527" s="682"/>
      <c r="JBE527" s="682"/>
      <c r="JBF527" s="682"/>
      <c r="JBG527" s="682"/>
      <c r="JBH527" s="682"/>
      <c r="JBI527" s="682"/>
      <c r="JBJ527" s="682"/>
      <c r="JBK527" s="682"/>
      <c r="JBL527" s="682"/>
      <c r="JBM527" s="682"/>
      <c r="JBN527" s="682"/>
      <c r="JBO527" s="682"/>
      <c r="JBP527" s="682"/>
      <c r="JBQ527" s="682"/>
      <c r="JBR527" s="682"/>
      <c r="JBS527" s="682"/>
      <c r="JBT527" s="682"/>
      <c r="JBU527" s="682"/>
      <c r="JBV527" s="682"/>
      <c r="JBW527" s="682"/>
      <c r="JBX527" s="682"/>
      <c r="JBY527" s="682"/>
      <c r="JBZ527" s="682"/>
      <c r="JCA527" s="682"/>
      <c r="JCB527" s="682"/>
      <c r="JCC527" s="682"/>
      <c r="JCD527" s="682"/>
      <c r="JCE527" s="682"/>
      <c r="JCF527" s="682"/>
      <c r="JCG527" s="682"/>
      <c r="JCH527" s="682"/>
      <c r="JCI527" s="682"/>
      <c r="JCJ527" s="682"/>
      <c r="JCK527" s="682"/>
      <c r="JCL527" s="682"/>
      <c r="JCM527" s="682"/>
      <c r="JCN527" s="682"/>
      <c r="JCO527" s="682"/>
      <c r="JCP527" s="682"/>
      <c r="JCQ527" s="682"/>
      <c r="JCR527" s="682"/>
      <c r="JCS527" s="682"/>
      <c r="JCT527" s="682"/>
      <c r="JCU527" s="682"/>
      <c r="JCV527" s="682"/>
      <c r="JCW527" s="682"/>
      <c r="JCX527" s="682"/>
      <c r="JCY527" s="682"/>
      <c r="JCZ527" s="682"/>
      <c r="JDA527" s="682"/>
      <c r="JDB527" s="682"/>
      <c r="JDC527" s="682"/>
      <c r="JDD527" s="682"/>
      <c r="JDE527" s="682"/>
      <c r="JDF527" s="682"/>
      <c r="JDG527" s="682"/>
      <c r="JDH527" s="682"/>
      <c r="JDI527" s="682"/>
      <c r="JDJ527" s="682"/>
      <c r="JDK527" s="682"/>
      <c r="JDL527" s="682"/>
      <c r="JDM527" s="682"/>
      <c r="JDN527" s="682"/>
      <c r="JDO527" s="682"/>
      <c r="JDP527" s="682"/>
      <c r="JDQ527" s="682"/>
      <c r="JDR527" s="682"/>
      <c r="JDS527" s="682"/>
      <c r="JDT527" s="682"/>
      <c r="JDU527" s="682"/>
      <c r="JDV527" s="682"/>
      <c r="JDW527" s="682"/>
      <c r="JDX527" s="682"/>
      <c r="JDY527" s="682"/>
      <c r="JDZ527" s="682"/>
      <c r="JEA527" s="682"/>
      <c r="JEB527" s="682"/>
      <c r="JEC527" s="682"/>
      <c r="JED527" s="682"/>
      <c r="JEE527" s="682"/>
      <c r="JEF527" s="682"/>
      <c r="JEG527" s="682"/>
      <c r="JEH527" s="682"/>
      <c r="JEI527" s="682"/>
      <c r="JEJ527" s="682"/>
      <c r="JEK527" s="682"/>
      <c r="JEL527" s="682"/>
      <c r="JEM527" s="682"/>
      <c r="JEN527" s="682"/>
      <c r="JEO527" s="682"/>
      <c r="JEP527" s="682"/>
      <c r="JEQ527" s="682"/>
      <c r="JER527" s="682"/>
      <c r="JES527" s="682"/>
      <c r="JET527" s="682"/>
      <c r="JEU527" s="682"/>
      <c r="JEV527" s="682"/>
      <c r="JEW527" s="682"/>
      <c r="JEX527" s="682"/>
      <c r="JEY527" s="682"/>
      <c r="JEZ527" s="682"/>
      <c r="JFA527" s="682"/>
      <c r="JFB527" s="682"/>
      <c r="JFC527" s="682"/>
      <c r="JFD527" s="682"/>
      <c r="JFE527" s="682"/>
      <c r="JFF527" s="682"/>
      <c r="JFG527" s="682"/>
      <c r="JFH527" s="682"/>
      <c r="JFI527" s="682"/>
      <c r="JFJ527" s="682"/>
      <c r="JFK527" s="682"/>
      <c r="JFL527" s="682"/>
      <c r="JFM527" s="682"/>
      <c r="JFN527" s="682"/>
      <c r="JFO527" s="682"/>
      <c r="JFP527" s="682"/>
      <c r="JFQ527" s="682"/>
      <c r="JFR527" s="682"/>
      <c r="JFS527" s="682"/>
      <c r="JFT527" s="682"/>
      <c r="JFU527" s="682"/>
      <c r="JFV527" s="682"/>
      <c r="JFW527" s="682"/>
      <c r="JFX527" s="682"/>
      <c r="JFY527" s="682"/>
      <c r="JFZ527" s="682"/>
      <c r="JGA527" s="682"/>
      <c r="JGB527" s="682"/>
      <c r="JGC527" s="682"/>
      <c r="JGD527" s="682"/>
      <c r="JGE527" s="682"/>
      <c r="JGF527" s="682"/>
      <c r="JGG527" s="682"/>
      <c r="JGH527" s="682"/>
      <c r="JGI527" s="682"/>
      <c r="JGJ527" s="682"/>
      <c r="JGK527" s="682"/>
      <c r="JGL527" s="682"/>
      <c r="JGM527" s="682"/>
      <c r="JGN527" s="682"/>
      <c r="JGO527" s="682"/>
      <c r="JGP527" s="682"/>
      <c r="JGQ527" s="682"/>
      <c r="JGR527" s="682"/>
      <c r="JGS527" s="682"/>
      <c r="JGT527" s="682"/>
      <c r="JGU527" s="682"/>
      <c r="JGV527" s="682"/>
      <c r="JGW527" s="682"/>
      <c r="JGX527" s="682"/>
      <c r="JGY527" s="682"/>
      <c r="JGZ527" s="682"/>
      <c r="JHA527" s="682"/>
      <c r="JHB527" s="682"/>
      <c r="JHC527" s="682"/>
      <c r="JHD527" s="682"/>
      <c r="JHE527" s="682"/>
      <c r="JHF527" s="682"/>
      <c r="JHG527" s="682"/>
      <c r="JHH527" s="682"/>
      <c r="JHI527" s="682"/>
      <c r="JHJ527" s="682"/>
      <c r="JHK527" s="682"/>
      <c r="JHL527" s="682"/>
      <c r="JHM527" s="682"/>
      <c r="JHN527" s="682"/>
      <c r="JHO527" s="682"/>
      <c r="JHP527" s="682"/>
      <c r="JHQ527" s="682"/>
      <c r="JHR527" s="682"/>
      <c r="JHS527" s="682"/>
      <c r="JHT527" s="682"/>
      <c r="JHU527" s="682"/>
      <c r="JHV527" s="682"/>
      <c r="JHW527" s="682"/>
      <c r="JHX527" s="682"/>
      <c r="JHY527" s="682"/>
      <c r="JHZ527" s="682"/>
      <c r="JIA527" s="682"/>
      <c r="JIB527" s="682"/>
      <c r="JIC527" s="682"/>
      <c r="JID527" s="682"/>
      <c r="JIE527" s="682"/>
      <c r="JIF527" s="682"/>
      <c r="JIG527" s="682"/>
      <c r="JIH527" s="682"/>
      <c r="JII527" s="682"/>
      <c r="JIJ527" s="682"/>
      <c r="JIK527" s="682"/>
      <c r="JIL527" s="682"/>
      <c r="JIM527" s="682"/>
      <c r="JIN527" s="682"/>
      <c r="JIO527" s="682"/>
      <c r="JIP527" s="682"/>
      <c r="JIQ527" s="682"/>
      <c r="JIR527" s="682"/>
      <c r="JIS527" s="682"/>
      <c r="JIT527" s="682"/>
      <c r="JIU527" s="682"/>
      <c r="JIV527" s="682"/>
      <c r="JIW527" s="682"/>
      <c r="JIX527" s="682"/>
      <c r="JIY527" s="682"/>
      <c r="JIZ527" s="682"/>
      <c r="JJA527" s="682"/>
      <c r="JJB527" s="682"/>
      <c r="JJC527" s="682"/>
      <c r="JJD527" s="682"/>
      <c r="JJE527" s="682"/>
      <c r="JJF527" s="682"/>
      <c r="JJG527" s="682"/>
      <c r="JJH527" s="682"/>
      <c r="JJI527" s="682"/>
      <c r="JJJ527" s="682"/>
      <c r="JJK527" s="682"/>
      <c r="JJL527" s="682"/>
      <c r="JJM527" s="682"/>
      <c r="JJN527" s="682"/>
      <c r="JJO527" s="682"/>
      <c r="JJP527" s="682"/>
      <c r="JJQ527" s="682"/>
      <c r="JJR527" s="682"/>
      <c r="JJS527" s="682"/>
      <c r="JJT527" s="682"/>
      <c r="JJU527" s="682"/>
      <c r="JJV527" s="682"/>
      <c r="JJW527" s="682"/>
      <c r="JJX527" s="682"/>
      <c r="JJY527" s="682"/>
      <c r="JJZ527" s="682"/>
      <c r="JKA527" s="682"/>
      <c r="JKB527" s="682"/>
      <c r="JKC527" s="682"/>
      <c r="JKD527" s="682"/>
      <c r="JKE527" s="682"/>
      <c r="JKF527" s="682"/>
      <c r="JKG527" s="682"/>
      <c r="JKH527" s="682"/>
      <c r="JKI527" s="682"/>
      <c r="JKJ527" s="682"/>
      <c r="JKK527" s="682"/>
      <c r="JKL527" s="682"/>
      <c r="JKM527" s="682"/>
      <c r="JKN527" s="682"/>
      <c r="JKO527" s="682"/>
      <c r="JKP527" s="682"/>
      <c r="JKQ527" s="682"/>
      <c r="JKR527" s="682"/>
      <c r="JKS527" s="682"/>
      <c r="JKT527" s="682"/>
      <c r="JKU527" s="682"/>
      <c r="JKV527" s="682"/>
      <c r="JKW527" s="682"/>
      <c r="JKX527" s="682"/>
      <c r="JKY527" s="682"/>
      <c r="JKZ527" s="682"/>
      <c r="JLA527" s="682"/>
      <c r="JLB527" s="682"/>
      <c r="JLC527" s="682"/>
      <c r="JLD527" s="682"/>
      <c r="JLE527" s="682"/>
      <c r="JLF527" s="682"/>
      <c r="JLG527" s="682"/>
      <c r="JLH527" s="682"/>
      <c r="JLI527" s="682"/>
      <c r="JLJ527" s="682"/>
      <c r="JLK527" s="682"/>
      <c r="JLL527" s="682"/>
      <c r="JLM527" s="682"/>
      <c r="JLN527" s="682"/>
      <c r="JLO527" s="682"/>
      <c r="JLP527" s="682"/>
      <c r="JLQ527" s="682"/>
      <c r="JLR527" s="682"/>
      <c r="JLS527" s="682"/>
      <c r="JLT527" s="682"/>
      <c r="JLU527" s="682"/>
      <c r="JLV527" s="682"/>
      <c r="JLW527" s="682"/>
      <c r="JLX527" s="682"/>
      <c r="JLY527" s="682"/>
      <c r="JLZ527" s="682"/>
      <c r="JMA527" s="682"/>
      <c r="JMB527" s="682"/>
      <c r="JMC527" s="682"/>
      <c r="JMD527" s="682"/>
      <c r="JME527" s="682"/>
      <c r="JMF527" s="682"/>
      <c r="JMG527" s="682"/>
      <c r="JMH527" s="682"/>
      <c r="JMI527" s="682"/>
      <c r="JMJ527" s="682"/>
      <c r="JMK527" s="682"/>
      <c r="JML527" s="682"/>
      <c r="JMM527" s="682"/>
      <c r="JMN527" s="682"/>
      <c r="JMO527" s="682"/>
      <c r="JMP527" s="682"/>
      <c r="JMQ527" s="682"/>
      <c r="JMR527" s="682"/>
      <c r="JMS527" s="682"/>
      <c r="JMT527" s="682"/>
      <c r="JMU527" s="682"/>
      <c r="JMV527" s="682"/>
      <c r="JMW527" s="682"/>
      <c r="JMX527" s="682"/>
      <c r="JMY527" s="682"/>
      <c r="JMZ527" s="682"/>
      <c r="JNA527" s="682"/>
      <c r="JNB527" s="682"/>
      <c r="JNC527" s="682"/>
      <c r="JND527" s="682"/>
      <c r="JNE527" s="682"/>
      <c r="JNF527" s="682"/>
      <c r="JNG527" s="682"/>
      <c r="JNH527" s="682"/>
      <c r="JNI527" s="682"/>
      <c r="JNJ527" s="682"/>
      <c r="JNK527" s="682"/>
      <c r="JNL527" s="682"/>
      <c r="JNM527" s="682"/>
      <c r="JNN527" s="682"/>
      <c r="JNO527" s="682"/>
      <c r="JNP527" s="682"/>
      <c r="JNQ527" s="682"/>
      <c r="JNR527" s="682"/>
      <c r="JNS527" s="682"/>
      <c r="JNT527" s="682"/>
      <c r="JNU527" s="682"/>
      <c r="JNV527" s="682"/>
      <c r="JNW527" s="682"/>
      <c r="JNX527" s="682"/>
      <c r="JNY527" s="682"/>
      <c r="JNZ527" s="682"/>
      <c r="JOA527" s="682"/>
      <c r="JOB527" s="682"/>
      <c r="JOC527" s="682"/>
      <c r="JOD527" s="682"/>
      <c r="JOE527" s="682"/>
      <c r="JOF527" s="682"/>
      <c r="JOG527" s="682"/>
      <c r="JOH527" s="682"/>
      <c r="JOI527" s="682"/>
      <c r="JOJ527" s="682"/>
      <c r="JOK527" s="682"/>
      <c r="JOL527" s="682"/>
      <c r="JOM527" s="682"/>
      <c r="JON527" s="682"/>
      <c r="JOO527" s="682"/>
      <c r="JOP527" s="682"/>
      <c r="JOQ527" s="682"/>
      <c r="JOR527" s="682"/>
      <c r="JOS527" s="682"/>
      <c r="JOT527" s="682"/>
      <c r="JOU527" s="682"/>
      <c r="JOV527" s="682"/>
      <c r="JOW527" s="682"/>
      <c r="JOX527" s="682"/>
      <c r="JOY527" s="682"/>
      <c r="JOZ527" s="682"/>
      <c r="JPA527" s="682"/>
      <c r="JPB527" s="682"/>
      <c r="JPC527" s="682"/>
      <c r="JPD527" s="682"/>
      <c r="JPE527" s="682"/>
      <c r="JPF527" s="682"/>
      <c r="JPG527" s="682"/>
      <c r="JPH527" s="682"/>
      <c r="JPI527" s="682"/>
      <c r="JPJ527" s="682"/>
      <c r="JPK527" s="682"/>
      <c r="JPL527" s="682"/>
      <c r="JPM527" s="682"/>
      <c r="JPN527" s="682"/>
      <c r="JPO527" s="682"/>
      <c r="JPP527" s="682"/>
      <c r="JPQ527" s="682"/>
      <c r="JPR527" s="682"/>
      <c r="JPS527" s="682"/>
      <c r="JPT527" s="682"/>
      <c r="JPU527" s="682"/>
      <c r="JPV527" s="682"/>
      <c r="JPW527" s="682"/>
      <c r="JPX527" s="682"/>
      <c r="JPY527" s="682"/>
      <c r="JPZ527" s="682"/>
      <c r="JQA527" s="682"/>
      <c r="JQB527" s="682"/>
      <c r="JQC527" s="682"/>
      <c r="JQD527" s="682"/>
      <c r="JQE527" s="682"/>
      <c r="JQF527" s="682"/>
      <c r="JQG527" s="682"/>
      <c r="JQH527" s="682"/>
      <c r="JQI527" s="682"/>
      <c r="JQJ527" s="682"/>
      <c r="JQK527" s="682"/>
      <c r="JQL527" s="682"/>
      <c r="JQM527" s="682"/>
      <c r="JQN527" s="682"/>
      <c r="JQO527" s="682"/>
      <c r="JQP527" s="682"/>
      <c r="JQQ527" s="682"/>
      <c r="JQR527" s="682"/>
      <c r="JQS527" s="682"/>
      <c r="JQT527" s="682"/>
      <c r="JQU527" s="682"/>
      <c r="JQV527" s="682"/>
      <c r="JQW527" s="682"/>
      <c r="JQX527" s="682"/>
      <c r="JQY527" s="682"/>
      <c r="JQZ527" s="682"/>
      <c r="JRA527" s="682"/>
      <c r="JRB527" s="682"/>
      <c r="JRC527" s="682"/>
      <c r="JRD527" s="682"/>
      <c r="JRE527" s="682"/>
      <c r="JRF527" s="682"/>
      <c r="JRG527" s="682"/>
      <c r="JRH527" s="682"/>
      <c r="JRI527" s="682"/>
      <c r="JRJ527" s="682"/>
      <c r="JRK527" s="682"/>
      <c r="JRL527" s="682"/>
      <c r="JRM527" s="682"/>
      <c r="JRN527" s="682"/>
      <c r="JRO527" s="682"/>
      <c r="JRP527" s="682"/>
      <c r="JRQ527" s="682"/>
      <c r="JRR527" s="682"/>
      <c r="JRS527" s="682"/>
      <c r="JRT527" s="682"/>
      <c r="JRU527" s="682"/>
      <c r="JRV527" s="682"/>
      <c r="JRW527" s="682"/>
      <c r="JRX527" s="682"/>
      <c r="JRY527" s="682"/>
      <c r="JRZ527" s="682"/>
      <c r="JSA527" s="682"/>
      <c r="JSB527" s="682"/>
      <c r="JSC527" s="682"/>
      <c r="JSD527" s="682"/>
      <c r="JSE527" s="682"/>
      <c r="JSF527" s="682"/>
      <c r="JSG527" s="682"/>
      <c r="JSH527" s="682"/>
      <c r="JSI527" s="682"/>
      <c r="JSJ527" s="682"/>
      <c r="JSK527" s="682"/>
      <c r="JSL527" s="682"/>
      <c r="JSM527" s="682"/>
      <c r="JSN527" s="682"/>
      <c r="JSO527" s="682"/>
      <c r="JSP527" s="682"/>
      <c r="JSQ527" s="682"/>
      <c r="JSR527" s="682"/>
      <c r="JSS527" s="682"/>
      <c r="JST527" s="682"/>
      <c r="JSU527" s="682"/>
      <c r="JSV527" s="682"/>
      <c r="JSW527" s="682"/>
      <c r="JSX527" s="682"/>
      <c r="JSY527" s="682"/>
      <c r="JSZ527" s="682"/>
      <c r="JTA527" s="682"/>
      <c r="JTB527" s="682"/>
      <c r="JTC527" s="682"/>
      <c r="JTD527" s="682"/>
      <c r="JTE527" s="682"/>
      <c r="JTF527" s="682"/>
      <c r="JTG527" s="682"/>
      <c r="JTH527" s="682"/>
      <c r="JTI527" s="682"/>
      <c r="JTJ527" s="682"/>
      <c r="JTK527" s="682"/>
      <c r="JTL527" s="682"/>
      <c r="JTM527" s="682"/>
      <c r="JTN527" s="682"/>
      <c r="JTO527" s="682"/>
      <c r="JTP527" s="682"/>
      <c r="JTQ527" s="682"/>
      <c r="JTR527" s="682"/>
      <c r="JTS527" s="682"/>
      <c r="JTT527" s="682"/>
      <c r="JTU527" s="682"/>
      <c r="JTV527" s="682"/>
      <c r="JTW527" s="682"/>
      <c r="JTX527" s="682"/>
      <c r="JTY527" s="682"/>
      <c r="JTZ527" s="682"/>
      <c r="JUA527" s="682"/>
      <c r="JUB527" s="682"/>
      <c r="JUC527" s="682"/>
      <c r="JUD527" s="682"/>
      <c r="JUE527" s="682"/>
      <c r="JUF527" s="682"/>
      <c r="JUG527" s="682"/>
      <c r="JUH527" s="682"/>
      <c r="JUI527" s="682"/>
      <c r="JUJ527" s="682"/>
      <c r="JUK527" s="682"/>
      <c r="JUL527" s="682"/>
      <c r="JUM527" s="682"/>
      <c r="JUN527" s="682"/>
      <c r="JUO527" s="682"/>
      <c r="JUP527" s="682"/>
      <c r="JUQ527" s="682"/>
      <c r="JUR527" s="682"/>
      <c r="JUS527" s="682"/>
      <c r="JUT527" s="682"/>
      <c r="JUU527" s="682"/>
      <c r="JUV527" s="682"/>
      <c r="JUW527" s="682"/>
      <c r="JUX527" s="682"/>
      <c r="JUY527" s="682"/>
      <c r="JUZ527" s="682"/>
      <c r="JVA527" s="682"/>
      <c r="JVB527" s="682"/>
      <c r="JVC527" s="682"/>
      <c r="JVD527" s="682"/>
      <c r="JVE527" s="682"/>
      <c r="JVF527" s="682"/>
      <c r="JVG527" s="682"/>
      <c r="JVH527" s="682"/>
      <c r="JVI527" s="682"/>
      <c r="JVJ527" s="682"/>
      <c r="JVK527" s="682"/>
      <c r="JVL527" s="682"/>
      <c r="JVM527" s="682"/>
      <c r="JVN527" s="682"/>
      <c r="JVO527" s="682"/>
      <c r="JVP527" s="682"/>
      <c r="JVQ527" s="682"/>
      <c r="JVR527" s="682"/>
      <c r="JVS527" s="682"/>
      <c r="JVT527" s="682"/>
      <c r="JVU527" s="682"/>
      <c r="JVV527" s="682"/>
      <c r="JVW527" s="682"/>
      <c r="JVX527" s="682"/>
      <c r="JVY527" s="682"/>
      <c r="JVZ527" s="682"/>
      <c r="JWA527" s="682"/>
      <c r="JWB527" s="682"/>
      <c r="JWC527" s="682"/>
      <c r="JWD527" s="682"/>
      <c r="JWE527" s="682"/>
      <c r="JWF527" s="682"/>
      <c r="JWG527" s="682"/>
      <c r="JWH527" s="682"/>
      <c r="JWI527" s="682"/>
      <c r="JWJ527" s="682"/>
      <c r="JWK527" s="682"/>
      <c r="JWL527" s="682"/>
      <c r="JWM527" s="682"/>
      <c r="JWN527" s="682"/>
      <c r="JWO527" s="682"/>
      <c r="JWP527" s="682"/>
      <c r="JWQ527" s="682"/>
      <c r="JWR527" s="682"/>
      <c r="JWS527" s="682"/>
      <c r="JWT527" s="682"/>
      <c r="JWU527" s="682"/>
      <c r="JWV527" s="682"/>
      <c r="JWW527" s="682"/>
      <c r="JWX527" s="682"/>
      <c r="JWY527" s="682"/>
      <c r="JWZ527" s="682"/>
      <c r="JXA527" s="682"/>
      <c r="JXB527" s="682"/>
      <c r="JXC527" s="682"/>
      <c r="JXD527" s="682"/>
      <c r="JXE527" s="682"/>
      <c r="JXF527" s="682"/>
      <c r="JXG527" s="682"/>
      <c r="JXH527" s="682"/>
      <c r="JXI527" s="682"/>
      <c r="JXJ527" s="682"/>
      <c r="JXK527" s="682"/>
      <c r="JXL527" s="682"/>
      <c r="JXM527" s="682"/>
      <c r="JXN527" s="682"/>
      <c r="JXO527" s="682"/>
      <c r="JXP527" s="682"/>
      <c r="JXQ527" s="682"/>
      <c r="JXR527" s="682"/>
      <c r="JXS527" s="682"/>
      <c r="JXT527" s="682"/>
      <c r="JXU527" s="682"/>
      <c r="JXV527" s="682"/>
      <c r="JXW527" s="682"/>
      <c r="JXX527" s="682"/>
      <c r="JXY527" s="682"/>
      <c r="JXZ527" s="682"/>
      <c r="JYA527" s="682"/>
      <c r="JYB527" s="682"/>
      <c r="JYC527" s="682"/>
      <c r="JYD527" s="682"/>
      <c r="JYE527" s="682"/>
      <c r="JYF527" s="682"/>
      <c r="JYG527" s="682"/>
      <c r="JYH527" s="682"/>
      <c r="JYI527" s="682"/>
      <c r="JYJ527" s="682"/>
      <c r="JYK527" s="682"/>
      <c r="JYL527" s="682"/>
      <c r="JYM527" s="682"/>
      <c r="JYN527" s="682"/>
      <c r="JYO527" s="682"/>
      <c r="JYP527" s="682"/>
      <c r="JYQ527" s="682"/>
      <c r="JYR527" s="682"/>
      <c r="JYS527" s="682"/>
      <c r="JYT527" s="682"/>
      <c r="JYU527" s="682"/>
      <c r="JYV527" s="682"/>
      <c r="JYW527" s="682"/>
      <c r="JYX527" s="682"/>
      <c r="JYY527" s="682"/>
      <c r="JYZ527" s="682"/>
      <c r="JZA527" s="682"/>
      <c r="JZB527" s="682"/>
      <c r="JZC527" s="682"/>
      <c r="JZD527" s="682"/>
      <c r="JZE527" s="682"/>
      <c r="JZF527" s="682"/>
      <c r="JZG527" s="682"/>
      <c r="JZH527" s="682"/>
      <c r="JZI527" s="682"/>
      <c r="JZJ527" s="682"/>
      <c r="JZK527" s="682"/>
      <c r="JZL527" s="682"/>
      <c r="JZM527" s="682"/>
      <c r="JZN527" s="682"/>
      <c r="JZO527" s="682"/>
      <c r="JZP527" s="682"/>
      <c r="JZQ527" s="682"/>
      <c r="JZR527" s="682"/>
      <c r="JZS527" s="682"/>
      <c r="JZT527" s="682"/>
      <c r="JZU527" s="682"/>
      <c r="JZV527" s="682"/>
      <c r="JZW527" s="682"/>
      <c r="JZX527" s="682"/>
      <c r="JZY527" s="682"/>
      <c r="JZZ527" s="682"/>
      <c r="KAA527" s="682"/>
      <c r="KAB527" s="682"/>
      <c r="KAC527" s="682"/>
      <c r="KAD527" s="682"/>
      <c r="KAE527" s="682"/>
      <c r="KAF527" s="682"/>
      <c r="KAG527" s="682"/>
      <c r="KAH527" s="682"/>
      <c r="KAI527" s="682"/>
      <c r="KAJ527" s="682"/>
      <c r="KAK527" s="682"/>
      <c r="KAL527" s="682"/>
      <c r="KAM527" s="682"/>
      <c r="KAN527" s="682"/>
      <c r="KAO527" s="682"/>
      <c r="KAP527" s="682"/>
      <c r="KAQ527" s="682"/>
      <c r="KAR527" s="682"/>
      <c r="KAS527" s="682"/>
      <c r="KAT527" s="682"/>
      <c r="KAU527" s="682"/>
      <c r="KAV527" s="682"/>
      <c r="KAW527" s="682"/>
      <c r="KAX527" s="682"/>
      <c r="KAY527" s="682"/>
      <c r="KAZ527" s="682"/>
      <c r="KBA527" s="682"/>
      <c r="KBB527" s="682"/>
      <c r="KBC527" s="682"/>
      <c r="KBD527" s="682"/>
      <c r="KBE527" s="682"/>
      <c r="KBF527" s="682"/>
      <c r="KBG527" s="682"/>
      <c r="KBH527" s="682"/>
      <c r="KBI527" s="682"/>
      <c r="KBJ527" s="682"/>
      <c r="KBK527" s="682"/>
      <c r="KBL527" s="682"/>
      <c r="KBM527" s="682"/>
      <c r="KBN527" s="682"/>
      <c r="KBO527" s="682"/>
      <c r="KBP527" s="682"/>
      <c r="KBQ527" s="682"/>
      <c r="KBR527" s="682"/>
      <c r="KBS527" s="682"/>
      <c r="KBT527" s="682"/>
      <c r="KBU527" s="682"/>
      <c r="KBV527" s="682"/>
      <c r="KBW527" s="682"/>
      <c r="KBX527" s="682"/>
      <c r="KBY527" s="682"/>
      <c r="KBZ527" s="682"/>
      <c r="KCA527" s="682"/>
      <c r="KCB527" s="682"/>
      <c r="KCC527" s="682"/>
      <c r="KCD527" s="682"/>
      <c r="KCE527" s="682"/>
      <c r="KCF527" s="682"/>
      <c r="KCG527" s="682"/>
      <c r="KCH527" s="682"/>
      <c r="KCI527" s="682"/>
      <c r="KCJ527" s="682"/>
      <c r="KCK527" s="682"/>
      <c r="KCL527" s="682"/>
      <c r="KCM527" s="682"/>
      <c r="KCN527" s="682"/>
      <c r="KCO527" s="682"/>
      <c r="KCP527" s="682"/>
      <c r="KCQ527" s="682"/>
      <c r="KCR527" s="682"/>
      <c r="KCS527" s="682"/>
      <c r="KCT527" s="682"/>
      <c r="KCU527" s="682"/>
      <c r="KCV527" s="682"/>
      <c r="KCW527" s="682"/>
      <c r="KCX527" s="682"/>
      <c r="KCY527" s="682"/>
      <c r="KCZ527" s="682"/>
      <c r="KDA527" s="682"/>
      <c r="KDB527" s="682"/>
      <c r="KDC527" s="682"/>
      <c r="KDD527" s="682"/>
      <c r="KDE527" s="682"/>
      <c r="KDF527" s="682"/>
      <c r="KDG527" s="682"/>
      <c r="KDH527" s="682"/>
      <c r="KDI527" s="682"/>
      <c r="KDJ527" s="682"/>
      <c r="KDK527" s="682"/>
      <c r="KDL527" s="682"/>
      <c r="KDM527" s="682"/>
      <c r="KDN527" s="682"/>
      <c r="KDO527" s="682"/>
      <c r="KDP527" s="682"/>
      <c r="KDQ527" s="682"/>
      <c r="KDR527" s="682"/>
      <c r="KDS527" s="682"/>
      <c r="KDT527" s="682"/>
      <c r="KDU527" s="682"/>
      <c r="KDV527" s="682"/>
      <c r="KDW527" s="682"/>
      <c r="KDX527" s="682"/>
      <c r="KDY527" s="682"/>
      <c r="KDZ527" s="682"/>
      <c r="KEA527" s="682"/>
      <c r="KEB527" s="682"/>
      <c r="KEC527" s="682"/>
      <c r="KED527" s="682"/>
      <c r="KEE527" s="682"/>
      <c r="KEF527" s="682"/>
      <c r="KEG527" s="682"/>
      <c r="KEH527" s="682"/>
      <c r="KEI527" s="682"/>
      <c r="KEJ527" s="682"/>
      <c r="KEK527" s="682"/>
      <c r="KEL527" s="682"/>
      <c r="KEM527" s="682"/>
      <c r="KEN527" s="682"/>
      <c r="KEO527" s="682"/>
      <c r="KEP527" s="682"/>
      <c r="KEQ527" s="682"/>
      <c r="KER527" s="682"/>
      <c r="KES527" s="682"/>
      <c r="KET527" s="682"/>
      <c r="KEU527" s="682"/>
      <c r="KEV527" s="682"/>
      <c r="KEW527" s="682"/>
      <c r="KEX527" s="682"/>
      <c r="KEY527" s="682"/>
      <c r="KEZ527" s="682"/>
      <c r="KFA527" s="682"/>
      <c r="KFB527" s="682"/>
      <c r="KFC527" s="682"/>
      <c r="KFD527" s="682"/>
      <c r="KFE527" s="682"/>
      <c r="KFF527" s="682"/>
      <c r="KFG527" s="682"/>
      <c r="KFH527" s="682"/>
      <c r="KFI527" s="682"/>
      <c r="KFJ527" s="682"/>
      <c r="KFK527" s="682"/>
      <c r="KFL527" s="682"/>
      <c r="KFM527" s="682"/>
      <c r="KFN527" s="682"/>
      <c r="KFO527" s="682"/>
      <c r="KFP527" s="682"/>
      <c r="KFQ527" s="682"/>
      <c r="KFR527" s="682"/>
      <c r="KFS527" s="682"/>
      <c r="KFT527" s="682"/>
      <c r="KFU527" s="682"/>
      <c r="KFV527" s="682"/>
      <c r="KFW527" s="682"/>
      <c r="KFX527" s="682"/>
      <c r="KFY527" s="682"/>
      <c r="KFZ527" s="682"/>
      <c r="KGA527" s="682"/>
      <c r="KGB527" s="682"/>
      <c r="KGC527" s="682"/>
      <c r="KGD527" s="682"/>
      <c r="KGE527" s="682"/>
      <c r="KGF527" s="682"/>
      <c r="KGG527" s="682"/>
      <c r="KGH527" s="682"/>
      <c r="KGI527" s="682"/>
      <c r="KGJ527" s="682"/>
      <c r="KGK527" s="682"/>
      <c r="KGL527" s="682"/>
      <c r="KGM527" s="682"/>
      <c r="KGN527" s="682"/>
      <c r="KGO527" s="682"/>
      <c r="KGP527" s="682"/>
      <c r="KGQ527" s="682"/>
      <c r="KGR527" s="682"/>
      <c r="KGS527" s="682"/>
      <c r="KGT527" s="682"/>
      <c r="KGU527" s="682"/>
      <c r="KGV527" s="682"/>
      <c r="KGW527" s="682"/>
      <c r="KGX527" s="682"/>
      <c r="KGY527" s="682"/>
      <c r="KGZ527" s="682"/>
      <c r="KHA527" s="682"/>
      <c r="KHB527" s="682"/>
      <c r="KHC527" s="682"/>
      <c r="KHD527" s="682"/>
      <c r="KHE527" s="682"/>
      <c r="KHF527" s="682"/>
      <c r="KHG527" s="682"/>
      <c r="KHH527" s="682"/>
      <c r="KHI527" s="682"/>
      <c r="KHJ527" s="682"/>
      <c r="KHK527" s="682"/>
      <c r="KHL527" s="682"/>
      <c r="KHM527" s="682"/>
      <c r="KHN527" s="682"/>
      <c r="KHO527" s="682"/>
      <c r="KHP527" s="682"/>
      <c r="KHQ527" s="682"/>
      <c r="KHR527" s="682"/>
      <c r="KHS527" s="682"/>
      <c r="KHT527" s="682"/>
      <c r="KHU527" s="682"/>
      <c r="KHV527" s="682"/>
      <c r="KHW527" s="682"/>
      <c r="KHX527" s="682"/>
      <c r="KHY527" s="682"/>
      <c r="KHZ527" s="682"/>
      <c r="KIA527" s="682"/>
      <c r="KIB527" s="682"/>
      <c r="KIC527" s="682"/>
      <c r="KID527" s="682"/>
      <c r="KIE527" s="682"/>
      <c r="KIF527" s="682"/>
      <c r="KIG527" s="682"/>
      <c r="KIH527" s="682"/>
      <c r="KII527" s="682"/>
      <c r="KIJ527" s="682"/>
      <c r="KIK527" s="682"/>
      <c r="KIL527" s="682"/>
      <c r="KIM527" s="682"/>
      <c r="KIN527" s="682"/>
      <c r="KIO527" s="682"/>
      <c r="KIP527" s="682"/>
      <c r="KIQ527" s="682"/>
      <c r="KIR527" s="682"/>
      <c r="KIS527" s="682"/>
      <c r="KIT527" s="682"/>
      <c r="KIU527" s="682"/>
      <c r="KIV527" s="682"/>
      <c r="KIW527" s="682"/>
      <c r="KIX527" s="682"/>
      <c r="KIY527" s="682"/>
      <c r="KIZ527" s="682"/>
      <c r="KJA527" s="682"/>
      <c r="KJB527" s="682"/>
      <c r="KJC527" s="682"/>
      <c r="KJD527" s="682"/>
      <c r="KJE527" s="682"/>
      <c r="KJF527" s="682"/>
      <c r="KJG527" s="682"/>
      <c r="KJH527" s="682"/>
      <c r="KJI527" s="682"/>
      <c r="KJJ527" s="682"/>
      <c r="KJK527" s="682"/>
      <c r="KJL527" s="682"/>
      <c r="KJM527" s="682"/>
      <c r="KJN527" s="682"/>
      <c r="KJO527" s="682"/>
      <c r="KJP527" s="682"/>
      <c r="KJQ527" s="682"/>
      <c r="KJR527" s="682"/>
      <c r="KJS527" s="682"/>
      <c r="KJT527" s="682"/>
      <c r="KJU527" s="682"/>
      <c r="KJV527" s="682"/>
      <c r="KJW527" s="682"/>
      <c r="KJX527" s="682"/>
      <c r="KJY527" s="682"/>
      <c r="KJZ527" s="682"/>
      <c r="KKA527" s="682"/>
      <c r="KKB527" s="682"/>
      <c r="KKC527" s="682"/>
      <c r="KKD527" s="682"/>
      <c r="KKE527" s="682"/>
      <c r="KKF527" s="682"/>
      <c r="KKG527" s="682"/>
      <c r="KKH527" s="682"/>
      <c r="KKI527" s="682"/>
      <c r="KKJ527" s="682"/>
      <c r="KKK527" s="682"/>
      <c r="KKL527" s="682"/>
      <c r="KKM527" s="682"/>
      <c r="KKN527" s="682"/>
      <c r="KKO527" s="682"/>
      <c r="KKP527" s="682"/>
      <c r="KKQ527" s="682"/>
      <c r="KKR527" s="682"/>
      <c r="KKS527" s="682"/>
      <c r="KKT527" s="682"/>
      <c r="KKU527" s="682"/>
      <c r="KKV527" s="682"/>
      <c r="KKW527" s="682"/>
      <c r="KKX527" s="682"/>
      <c r="KKY527" s="682"/>
      <c r="KKZ527" s="682"/>
      <c r="KLA527" s="682"/>
      <c r="KLB527" s="682"/>
      <c r="KLC527" s="682"/>
      <c r="KLD527" s="682"/>
      <c r="KLE527" s="682"/>
      <c r="KLF527" s="682"/>
      <c r="KLG527" s="682"/>
      <c r="KLH527" s="682"/>
      <c r="KLI527" s="682"/>
      <c r="KLJ527" s="682"/>
      <c r="KLK527" s="682"/>
      <c r="KLL527" s="682"/>
      <c r="KLM527" s="682"/>
      <c r="KLN527" s="682"/>
      <c r="KLO527" s="682"/>
      <c r="KLP527" s="682"/>
      <c r="KLQ527" s="682"/>
      <c r="KLR527" s="682"/>
      <c r="KLS527" s="682"/>
      <c r="KLT527" s="682"/>
      <c r="KLU527" s="682"/>
      <c r="KLV527" s="682"/>
      <c r="KLW527" s="682"/>
      <c r="KLX527" s="682"/>
      <c r="KLY527" s="682"/>
      <c r="KLZ527" s="682"/>
      <c r="KMA527" s="682"/>
      <c r="KMB527" s="682"/>
      <c r="KMC527" s="682"/>
      <c r="KMD527" s="682"/>
      <c r="KME527" s="682"/>
      <c r="KMF527" s="682"/>
      <c r="KMG527" s="682"/>
      <c r="KMH527" s="682"/>
      <c r="KMI527" s="682"/>
      <c r="KMJ527" s="682"/>
      <c r="KMK527" s="682"/>
      <c r="KML527" s="682"/>
      <c r="KMM527" s="682"/>
      <c r="KMN527" s="682"/>
      <c r="KMO527" s="682"/>
      <c r="KMP527" s="682"/>
      <c r="KMQ527" s="682"/>
      <c r="KMR527" s="682"/>
      <c r="KMS527" s="682"/>
      <c r="KMT527" s="682"/>
      <c r="KMU527" s="682"/>
      <c r="KMV527" s="682"/>
      <c r="KMW527" s="682"/>
      <c r="KMX527" s="682"/>
      <c r="KMY527" s="682"/>
      <c r="KMZ527" s="682"/>
      <c r="KNA527" s="682"/>
      <c r="KNB527" s="682"/>
      <c r="KNC527" s="682"/>
      <c r="KND527" s="682"/>
      <c r="KNE527" s="682"/>
      <c r="KNF527" s="682"/>
      <c r="KNG527" s="682"/>
      <c r="KNH527" s="682"/>
      <c r="KNI527" s="682"/>
      <c r="KNJ527" s="682"/>
      <c r="KNK527" s="682"/>
      <c r="KNL527" s="682"/>
      <c r="KNM527" s="682"/>
      <c r="KNN527" s="682"/>
      <c r="KNO527" s="682"/>
      <c r="KNP527" s="682"/>
      <c r="KNQ527" s="682"/>
      <c r="KNR527" s="682"/>
      <c r="KNS527" s="682"/>
      <c r="KNT527" s="682"/>
      <c r="KNU527" s="682"/>
      <c r="KNV527" s="682"/>
      <c r="KNW527" s="682"/>
      <c r="KNX527" s="682"/>
      <c r="KNY527" s="682"/>
      <c r="KNZ527" s="682"/>
      <c r="KOA527" s="682"/>
      <c r="KOB527" s="682"/>
      <c r="KOC527" s="682"/>
      <c r="KOD527" s="682"/>
      <c r="KOE527" s="682"/>
      <c r="KOF527" s="682"/>
      <c r="KOG527" s="682"/>
      <c r="KOH527" s="682"/>
      <c r="KOI527" s="682"/>
      <c r="KOJ527" s="682"/>
      <c r="KOK527" s="682"/>
      <c r="KOL527" s="682"/>
      <c r="KOM527" s="682"/>
      <c r="KON527" s="682"/>
      <c r="KOO527" s="682"/>
      <c r="KOP527" s="682"/>
      <c r="KOQ527" s="682"/>
      <c r="KOR527" s="682"/>
      <c r="KOS527" s="682"/>
      <c r="KOT527" s="682"/>
      <c r="KOU527" s="682"/>
      <c r="KOV527" s="682"/>
      <c r="KOW527" s="682"/>
      <c r="KOX527" s="682"/>
      <c r="KOY527" s="682"/>
      <c r="KOZ527" s="682"/>
      <c r="KPA527" s="682"/>
      <c r="KPB527" s="682"/>
      <c r="KPC527" s="682"/>
      <c r="KPD527" s="682"/>
      <c r="KPE527" s="682"/>
      <c r="KPF527" s="682"/>
      <c r="KPG527" s="682"/>
      <c r="KPH527" s="682"/>
      <c r="KPI527" s="682"/>
      <c r="KPJ527" s="682"/>
      <c r="KPK527" s="682"/>
      <c r="KPL527" s="682"/>
      <c r="KPM527" s="682"/>
      <c r="KPN527" s="682"/>
      <c r="KPO527" s="682"/>
      <c r="KPP527" s="682"/>
      <c r="KPQ527" s="682"/>
      <c r="KPR527" s="682"/>
      <c r="KPS527" s="682"/>
      <c r="KPT527" s="682"/>
      <c r="KPU527" s="682"/>
      <c r="KPV527" s="682"/>
      <c r="KPW527" s="682"/>
      <c r="KPX527" s="682"/>
      <c r="KPY527" s="682"/>
      <c r="KPZ527" s="682"/>
      <c r="KQA527" s="682"/>
      <c r="KQB527" s="682"/>
      <c r="KQC527" s="682"/>
      <c r="KQD527" s="682"/>
      <c r="KQE527" s="682"/>
      <c r="KQF527" s="682"/>
      <c r="KQG527" s="682"/>
      <c r="KQH527" s="682"/>
      <c r="KQI527" s="682"/>
      <c r="KQJ527" s="682"/>
      <c r="KQK527" s="682"/>
      <c r="KQL527" s="682"/>
      <c r="KQM527" s="682"/>
      <c r="KQN527" s="682"/>
      <c r="KQO527" s="682"/>
      <c r="KQP527" s="682"/>
      <c r="KQQ527" s="682"/>
      <c r="KQR527" s="682"/>
      <c r="KQS527" s="682"/>
      <c r="KQT527" s="682"/>
      <c r="KQU527" s="682"/>
      <c r="KQV527" s="682"/>
      <c r="KQW527" s="682"/>
      <c r="KQX527" s="682"/>
      <c r="KQY527" s="682"/>
      <c r="KQZ527" s="682"/>
      <c r="KRA527" s="682"/>
      <c r="KRB527" s="682"/>
      <c r="KRC527" s="682"/>
      <c r="KRD527" s="682"/>
      <c r="KRE527" s="682"/>
      <c r="KRF527" s="682"/>
      <c r="KRG527" s="682"/>
      <c r="KRH527" s="682"/>
      <c r="KRI527" s="682"/>
      <c r="KRJ527" s="682"/>
      <c r="KRK527" s="682"/>
      <c r="KRL527" s="682"/>
      <c r="KRM527" s="682"/>
      <c r="KRN527" s="682"/>
      <c r="KRO527" s="682"/>
      <c r="KRP527" s="682"/>
      <c r="KRQ527" s="682"/>
      <c r="KRR527" s="682"/>
      <c r="KRS527" s="682"/>
      <c r="KRT527" s="682"/>
      <c r="KRU527" s="682"/>
      <c r="KRV527" s="682"/>
      <c r="KRW527" s="682"/>
      <c r="KRX527" s="682"/>
      <c r="KRY527" s="682"/>
      <c r="KRZ527" s="682"/>
      <c r="KSA527" s="682"/>
      <c r="KSB527" s="682"/>
      <c r="KSC527" s="682"/>
      <c r="KSD527" s="682"/>
      <c r="KSE527" s="682"/>
      <c r="KSF527" s="682"/>
      <c r="KSG527" s="682"/>
      <c r="KSH527" s="682"/>
      <c r="KSI527" s="682"/>
      <c r="KSJ527" s="682"/>
      <c r="KSK527" s="682"/>
      <c r="KSL527" s="682"/>
      <c r="KSM527" s="682"/>
      <c r="KSN527" s="682"/>
      <c r="KSO527" s="682"/>
      <c r="KSP527" s="682"/>
      <c r="KSQ527" s="682"/>
      <c r="KSR527" s="682"/>
      <c r="KSS527" s="682"/>
      <c r="KST527" s="682"/>
      <c r="KSU527" s="682"/>
      <c r="KSV527" s="682"/>
      <c r="KSW527" s="682"/>
      <c r="KSX527" s="682"/>
      <c r="KSY527" s="682"/>
      <c r="KSZ527" s="682"/>
      <c r="KTA527" s="682"/>
      <c r="KTB527" s="682"/>
      <c r="KTC527" s="682"/>
      <c r="KTD527" s="682"/>
      <c r="KTE527" s="682"/>
      <c r="KTF527" s="682"/>
      <c r="KTG527" s="682"/>
      <c r="KTH527" s="682"/>
      <c r="KTI527" s="682"/>
      <c r="KTJ527" s="682"/>
      <c r="KTK527" s="682"/>
      <c r="KTL527" s="682"/>
      <c r="KTM527" s="682"/>
      <c r="KTN527" s="682"/>
      <c r="KTO527" s="682"/>
      <c r="KTP527" s="682"/>
      <c r="KTQ527" s="682"/>
      <c r="KTR527" s="682"/>
      <c r="KTS527" s="682"/>
      <c r="KTT527" s="682"/>
      <c r="KTU527" s="682"/>
      <c r="KTV527" s="682"/>
      <c r="KTW527" s="682"/>
      <c r="KTX527" s="682"/>
      <c r="KTY527" s="682"/>
      <c r="KTZ527" s="682"/>
      <c r="KUA527" s="682"/>
      <c r="KUB527" s="682"/>
      <c r="KUC527" s="682"/>
      <c r="KUD527" s="682"/>
      <c r="KUE527" s="682"/>
      <c r="KUF527" s="682"/>
      <c r="KUG527" s="682"/>
      <c r="KUH527" s="682"/>
      <c r="KUI527" s="682"/>
      <c r="KUJ527" s="682"/>
      <c r="KUK527" s="682"/>
      <c r="KUL527" s="682"/>
      <c r="KUM527" s="682"/>
      <c r="KUN527" s="682"/>
      <c r="KUO527" s="682"/>
      <c r="KUP527" s="682"/>
      <c r="KUQ527" s="682"/>
      <c r="KUR527" s="682"/>
      <c r="KUS527" s="682"/>
      <c r="KUT527" s="682"/>
      <c r="KUU527" s="682"/>
      <c r="KUV527" s="682"/>
      <c r="KUW527" s="682"/>
      <c r="KUX527" s="682"/>
      <c r="KUY527" s="682"/>
      <c r="KUZ527" s="682"/>
      <c r="KVA527" s="682"/>
      <c r="KVB527" s="682"/>
      <c r="KVC527" s="682"/>
      <c r="KVD527" s="682"/>
      <c r="KVE527" s="682"/>
      <c r="KVF527" s="682"/>
      <c r="KVG527" s="682"/>
      <c r="KVH527" s="682"/>
      <c r="KVI527" s="682"/>
      <c r="KVJ527" s="682"/>
      <c r="KVK527" s="682"/>
      <c r="KVL527" s="682"/>
      <c r="KVM527" s="682"/>
      <c r="KVN527" s="682"/>
      <c r="KVO527" s="682"/>
      <c r="KVP527" s="682"/>
      <c r="KVQ527" s="682"/>
      <c r="KVR527" s="682"/>
      <c r="KVS527" s="682"/>
      <c r="KVT527" s="682"/>
      <c r="KVU527" s="682"/>
      <c r="KVV527" s="682"/>
      <c r="KVW527" s="682"/>
      <c r="KVX527" s="682"/>
      <c r="KVY527" s="682"/>
      <c r="KVZ527" s="682"/>
      <c r="KWA527" s="682"/>
      <c r="KWB527" s="682"/>
      <c r="KWC527" s="682"/>
      <c r="KWD527" s="682"/>
      <c r="KWE527" s="682"/>
      <c r="KWF527" s="682"/>
      <c r="KWG527" s="682"/>
      <c r="KWH527" s="682"/>
      <c r="KWI527" s="682"/>
      <c r="KWJ527" s="682"/>
      <c r="KWK527" s="682"/>
      <c r="KWL527" s="682"/>
      <c r="KWM527" s="682"/>
      <c r="KWN527" s="682"/>
      <c r="KWO527" s="682"/>
      <c r="KWP527" s="682"/>
      <c r="KWQ527" s="682"/>
      <c r="KWR527" s="682"/>
      <c r="KWS527" s="682"/>
      <c r="KWT527" s="682"/>
      <c r="KWU527" s="682"/>
      <c r="KWV527" s="682"/>
      <c r="KWW527" s="682"/>
      <c r="KWX527" s="682"/>
      <c r="KWY527" s="682"/>
      <c r="KWZ527" s="682"/>
      <c r="KXA527" s="682"/>
      <c r="KXB527" s="682"/>
      <c r="KXC527" s="682"/>
      <c r="KXD527" s="682"/>
      <c r="KXE527" s="682"/>
      <c r="KXF527" s="682"/>
      <c r="KXG527" s="682"/>
      <c r="KXH527" s="682"/>
      <c r="KXI527" s="682"/>
      <c r="KXJ527" s="682"/>
      <c r="KXK527" s="682"/>
      <c r="KXL527" s="682"/>
      <c r="KXM527" s="682"/>
      <c r="KXN527" s="682"/>
      <c r="KXO527" s="682"/>
      <c r="KXP527" s="682"/>
      <c r="KXQ527" s="682"/>
      <c r="KXR527" s="682"/>
      <c r="KXS527" s="682"/>
      <c r="KXT527" s="682"/>
      <c r="KXU527" s="682"/>
      <c r="KXV527" s="682"/>
      <c r="KXW527" s="682"/>
      <c r="KXX527" s="682"/>
      <c r="KXY527" s="682"/>
      <c r="KXZ527" s="682"/>
      <c r="KYA527" s="682"/>
      <c r="KYB527" s="682"/>
      <c r="KYC527" s="682"/>
      <c r="KYD527" s="682"/>
      <c r="KYE527" s="682"/>
      <c r="KYF527" s="682"/>
      <c r="KYG527" s="682"/>
      <c r="KYH527" s="682"/>
      <c r="KYI527" s="682"/>
      <c r="KYJ527" s="682"/>
      <c r="KYK527" s="682"/>
      <c r="KYL527" s="682"/>
      <c r="KYM527" s="682"/>
      <c r="KYN527" s="682"/>
      <c r="KYO527" s="682"/>
      <c r="KYP527" s="682"/>
      <c r="KYQ527" s="682"/>
      <c r="KYR527" s="682"/>
      <c r="KYS527" s="682"/>
      <c r="KYT527" s="682"/>
      <c r="KYU527" s="682"/>
      <c r="KYV527" s="682"/>
      <c r="KYW527" s="682"/>
      <c r="KYX527" s="682"/>
      <c r="KYY527" s="682"/>
      <c r="KYZ527" s="682"/>
      <c r="KZA527" s="682"/>
      <c r="KZB527" s="682"/>
      <c r="KZC527" s="682"/>
      <c r="KZD527" s="682"/>
      <c r="KZE527" s="682"/>
      <c r="KZF527" s="682"/>
      <c r="KZG527" s="682"/>
      <c r="KZH527" s="682"/>
      <c r="KZI527" s="682"/>
      <c r="KZJ527" s="682"/>
      <c r="KZK527" s="682"/>
      <c r="KZL527" s="682"/>
      <c r="KZM527" s="682"/>
      <c r="KZN527" s="682"/>
      <c r="KZO527" s="682"/>
      <c r="KZP527" s="682"/>
      <c r="KZQ527" s="682"/>
      <c r="KZR527" s="682"/>
      <c r="KZS527" s="682"/>
      <c r="KZT527" s="682"/>
      <c r="KZU527" s="682"/>
      <c r="KZV527" s="682"/>
      <c r="KZW527" s="682"/>
      <c r="KZX527" s="682"/>
      <c r="KZY527" s="682"/>
      <c r="KZZ527" s="682"/>
      <c r="LAA527" s="682"/>
      <c r="LAB527" s="682"/>
      <c r="LAC527" s="682"/>
      <c r="LAD527" s="682"/>
      <c r="LAE527" s="682"/>
      <c r="LAF527" s="682"/>
      <c r="LAG527" s="682"/>
      <c r="LAH527" s="682"/>
      <c r="LAI527" s="682"/>
      <c r="LAJ527" s="682"/>
      <c r="LAK527" s="682"/>
      <c r="LAL527" s="682"/>
      <c r="LAM527" s="682"/>
      <c r="LAN527" s="682"/>
      <c r="LAO527" s="682"/>
      <c r="LAP527" s="682"/>
      <c r="LAQ527" s="682"/>
      <c r="LAR527" s="682"/>
      <c r="LAS527" s="682"/>
      <c r="LAT527" s="682"/>
      <c r="LAU527" s="682"/>
      <c r="LAV527" s="682"/>
      <c r="LAW527" s="682"/>
      <c r="LAX527" s="682"/>
      <c r="LAY527" s="682"/>
      <c r="LAZ527" s="682"/>
      <c r="LBA527" s="682"/>
      <c r="LBB527" s="682"/>
      <c r="LBC527" s="682"/>
      <c r="LBD527" s="682"/>
      <c r="LBE527" s="682"/>
      <c r="LBF527" s="682"/>
      <c r="LBG527" s="682"/>
      <c r="LBH527" s="682"/>
      <c r="LBI527" s="682"/>
      <c r="LBJ527" s="682"/>
      <c r="LBK527" s="682"/>
      <c r="LBL527" s="682"/>
      <c r="LBM527" s="682"/>
      <c r="LBN527" s="682"/>
      <c r="LBO527" s="682"/>
      <c r="LBP527" s="682"/>
      <c r="LBQ527" s="682"/>
      <c r="LBR527" s="682"/>
      <c r="LBS527" s="682"/>
      <c r="LBT527" s="682"/>
      <c r="LBU527" s="682"/>
      <c r="LBV527" s="682"/>
      <c r="LBW527" s="682"/>
      <c r="LBX527" s="682"/>
      <c r="LBY527" s="682"/>
      <c r="LBZ527" s="682"/>
      <c r="LCA527" s="682"/>
      <c r="LCB527" s="682"/>
      <c r="LCC527" s="682"/>
      <c r="LCD527" s="682"/>
      <c r="LCE527" s="682"/>
      <c r="LCF527" s="682"/>
      <c r="LCG527" s="682"/>
      <c r="LCH527" s="682"/>
      <c r="LCI527" s="682"/>
      <c r="LCJ527" s="682"/>
      <c r="LCK527" s="682"/>
      <c r="LCL527" s="682"/>
      <c r="LCM527" s="682"/>
      <c r="LCN527" s="682"/>
      <c r="LCO527" s="682"/>
      <c r="LCP527" s="682"/>
      <c r="LCQ527" s="682"/>
      <c r="LCR527" s="682"/>
      <c r="LCS527" s="682"/>
      <c r="LCT527" s="682"/>
      <c r="LCU527" s="682"/>
      <c r="LCV527" s="682"/>
      <c r="LCW527" s="682"/>
      <c r="LCX527" s="682"/>
      <c r="LCY527" s="682"/>
      <c r="LCZ527" s="682"/>
      <c r="LDA527" s="682"/>
      <c r="LDB527" s="682"/>
      <c r="LDC527" s="682"/>
      <c r="LDD527" s="682"/>
      <c r="LDE527" s="682"/>
      <c r="LDF527" s="682"/>
      <c r="LDG527" s="682"/>
      <c r="LDH527" s="682"/>
      <c r="LDI527" s="682"/>
      <c r="LDJ527" s="682"/>
      <c r="LDK527" s="682"/>
      <c r="LDL527" s="682"/>
      <c r="LDM527" s="682"/>
      <c r="LDN527" s="682"/>
      <c r="LDO527" s="682"/>
      <c r="LDP527" s="682"/>
      <c r="LDQ527" s="682"/>
      <c r="LDR527" s="682"/>
      <c r="LDS527" s="682"/>
      <c r="LDT527" s="682"/>
      <c r="LDU527" s="682"/>
      <c r="LDV527" s="682"/>
      <c r="LDW527" s="682"/>
      <c r="LDX527" s="682"/>
      <c r="LDY527" s="682"/>
      <c r="LDZ527" s="682"/>
      <c r="LEA527" s="682"/>
      <c r="LEB527" s="682"/>
      <c r="LEC527" s="682"/>
      <c r="LED527" s="682"/>
      <c r="LEE527" s="682"/>
      <c r="LEF527" s="682"/>
      <c r="LEG527" s="682"/>
      <c r="LEH527" s="682"/>
      <c r="LEI527" s="682"/>
      <c r="LEJ527" s="682"/>
      <c r="LEK527" s="682"/>
      <c r="LEL527" s="682"/>
      <c r="LEM527" s="682"/>
      <c r="LEN527" s="682"/>
      <c r="LEO527" s="682"/>
      <c r="LEP527" s="682"/>
      <c r="LEQ527" s="682"/>
      <c r="LER527" s="682"/>
      <c r="LES527" s="682"/>
      <c r="LET527" s="682"/>
      <c r="LEU527" s="682"/>
      <c r="LEV527" s="682"/>
      <c r="LEW527" s="682"/>
      <c r="LEX527" s="682"/>
      <c r="LEY527" s="682"/>
      <c r="LEZ527" s="682"/>
      <c r="LFA527" s="682"/>
      <c r="LFB527" s="682"/>
      <c r="LFC527" s="682"/>
      <c r="LFD527" s="682"/>
      <c r="LFE527" s="682"/>
      <c r="LFF527" s="682"/>
      <c r="LFG527" s="682"/>
      <c r="LFH527" s="682"/>
      <c r="LFI527" s="682"/>
      <c r="LFJ527" s="682"/>
      <c r="LFK527" s="682"/>
      <c r="LFL527" s="682"/>
      <c r="LFM527" s="682"/>
      <c r="LFN527" s="682"/>
      <c r="LFO527" s="682"/>
      <c r="LFP527" s="682"/>
      <c r="LFQ527" s="682"/>
      <c r="LFR527" s="682"/>
      <c r="LFS527" s="682"/>
      <c r="LFT527" s="682"/>
      <c r="LFU527" s="682"/>
      <c r="LFV527" s="682"/>
      <c r="LFW527" s="682"/>
      <c r="LFX527" s="682"/>
      <c r="LFY527" s="682"/>
      <c r="LFZ527" s="682"/>
      <c r="LGA527" s="682"/>
      <c r="LGB527" s="682"/>
      <c r="LGC527" s="682"/>
      <c r="LGD527" s="682"/>
      <c r="LGE527" s="682"/>
      <c r="LGF527" s="682"/>
      <c r="LGG527" s="682"/>
      <c r="LGH527" s="682"/>
      <c r="LGI527" s="682"/>
      <c r="LGJ527" s="682"/>
      <c r="LGK527" s="682"/>
      <c r="LGL527" s="682"/>
      <c r="LGM527" s="682"/>
      <c r="LGN527" s="682"/>
      <c r="LGO527" s="682"/>
      <c r="LGP527" s="682"/>
      <c r="LGQ527" s="682"/>
      <c r="LGR527" s="682"/>
      <c r="LGS527" s="682"/>
      <c r="LGT527" s="682"/>
      <c r="LGU527" s="682"/>
      <c r="LGV527" s="682"/>
      <c r="LGW527" s="682"/>
      <c r="LGX527" s="682"/>
      <c r="LGY527" s="682"/>
      <c r="LGZ527" s="682"/>
      <c r="LHA527" s="682"/>
      <c r="LHB527" s="682"/>
      <c r="LHC527" s="682"/>
      <c r="LHD527" s="682"/>
      <c r="LHE527" s="682"/>
      <c r="LHF527" s="682"/>
      <c r="LHG527" s="682"/>
      <c r="LHH527" s="682"/>
      <c r="LHI527" s="682"/>
      <c r="LHJ527" s="682"/>
      <c r="LHK527" s="682"/>
      <c r="LHL527" s="682"/>
      <c r="LHM527" s="682"/>
      <c r="LHN527" s="682"/>
      <c r="LHO527" s="682"/>
      <c r="LHP527" s="682"/>
      <c r="LHQ527" s="682"/>
      <c r="LHR527" s="682"/>
      <c r="LHS527" s="682"/>
      <c r="LHT527" s="682"/>
      <c r="LHU527" s="682"/>
      <c r="LHV527" s="682"/>
      <c r="LHW527" s="682"/>
      <c r="LHX527" s="682"/>
      <c r="LHY527" s="682"/>
      <c r="LHZ527" s="682"/>
      <c r="LIA527" s="682"/>
      <c r="LIB527" s="682"/>
      <c r="LIC527" s="682"/>
      <c r="LID527" s="682"/>
      <c r="LIE527" s="682"/>
      <c r="LIF527" s="682"/>
      <c r="LIG527" s="682"/>
      <c r="LIH527" s="682"/>
      <c r="LII527" s="682"/>
      <c r="LIJ527" s="682"/>
      <c r="LIK527" s="682"/>
      <c r="LIL527" s="682"/>
      <c r="LIM527" s="682"/>
      <c r="LIN527" s="682"/>
      <c r="LIO527" s="682"/>
      <c r="LIP527" s="682"/>
      <c r="LIQ527" s="682"/>
      <c r="LIR527" s="682"/>
      <c r="LIS527" s="682"/>
      <c r="LIT527" s="682"/>
      <c r="LIU527" s="682"/>
      <c r="LIV527" s="682"/>
      <c r="LIW527" s="682"/>
      <c r="LIX527" s="682"/>
      <c r="LIY527" s="682"/>
      <c r="LIZ527" s="682"/>
      <c r="LJA527" s="682"/>
      <c r="LJB527" s="682"/>
      <c r="LJC527" s="682"/>
      <c r="LJD527" s="682"/>
      <c r="LJE527" s="682"/>
      <c r="LJF527" s="682"/>
      <c r="LJG527" s="682"/>
      <c r="LJH527" s="682"/>
      <c r="LJI527" s="682"/>
      <c r="LJJ527" s="682"/>
      <c r="LJK527" s="682"/>
      <c r="LJL527" s="682"/>
      <c r="LJM527" s="682"/>
      <c r="LJN527" s="682"/>
      <c r="LJO527" s="682"/>
      <c r="LJP527" s="682"/>
      <c r="LJQ527" s="682"/>
      <c r="LJR527" s="682"/>
      <c r="LJS527" s="682"/>
      <c r="LJT527" s="682"/>
      <c r="LJU527" s="682"/>
      <c r="LJV527" s="682"/>
      <c r="LJW527" s="682"/>
      <c r="LJX527" s="682"/>
      <c r="LJY527" s="682"/>
      <c r="LJZ527" s="682"/>
      <c r="LKA527" s="682"/>
      <c r="LKB527" s="682"/>
      <c r="LKC527" s="682"/>
      <c r="LKD527" s="682"/>
      <c r="LKE527" s="682"/>
      <c r="LKF527" s="682"/>
      <c r="LKG527" s="682"/>
      <c r="LKH527" s="682"/>
      <c r="LKI527" s="682"/>
      <c r="LKJ527" s="682"/>
      <c r="LKK527" s="682"/>
      <c r="LKL527" s="682"/>
      <c r="LKM527" s="682"/>
      <c r="LKN527" s="682"/>
      <c r="LKO527" s="682"/>
      <c r="LKP527" s="682"/>
      <c r="LKQ527" s="682"/>
      <c r="LKR527" s="682"/>
      <c r="LKS527" s="682"/>
      <c r="LKT527" s="682"/>
      <c r="LKU527" s="682"/>
      <c r="LKV527" s="682"/>
      <c r="LKW527" s="682"/>
      <c r="LKX527" s="682"/>
      <c r="LKY527" s="682"/>
      <c r="LKZ527" s="682"/>
      <c r="LLA527" s="682"/>
      <c r="LLB527" s="682"/>
      <c r="LLC527" s="682"/>
      <c r="LLD527" s="682"/>
      <c r="LLE527" s="682"/>
      <c r="LLF527" s="682"/>
      <c r="LLG527" s="682"/>
      <c r="LLH527" s="682"/>
      <c r="LLI527" s="682"/>
      <c r="LLJ527" s="682"/>
      <c r="LLK527" s="682"/>
      <c r="LLL527" s="682"/>
      <c r="LLM527" s="682"/>
      <c r="LLN527" s="682"/>
      <c r="LLO527" s="682"/>
      <c r="LLP527" s="682"/>
      <c r="LLQ527" s="682"/>
      <c r="LLR527" s="682"/>
      <c r="LLS527" s="682"/>
      <c r="LLT527" s="682"/>
      <c r="LLU527" s="682"/>
      <c r="LLV527" s="682"/>
      <c r="LLW527" s="682"/>
      <c r="LLX527" s="682"/>
      <c r="LLY527" s="682"/>
      <c r="LLZ527" s="682"/>
      <c r="LMA527" s="682"/>
      <c r="LMB527" s="682"/>
      <c r="LMC527" s="682"/>
      <c r="LMD527" s="682"/>
      <c r="LME527" s="682"/>
      <c r="LMF527" s="682"/>
      <c r="LMG527" s="682"/>
      <c r="LMH527" s="682"/>
      <c r="LMI527" s="682"/>
      <c r="LMJ527" s="682"/>
      <c r="LMK527" s="682"/>
      <c r="LML527" s="682"/>
      <c r="LMM527" s="682"/>
      <c r="LMN527" s="682"/>
      <c r="LMO527" s="682"/>
      <c r="LMP527" s="682"/>
      <c r="LMQ527" s="682"/>
      <c r="LMR527" s="682"/>
      <c r="LMS527" s="682"/>
      <c r="LMT527" s="682"/>
      <c r="LMU527" s="682"/>
      <c r="LMV527" s="682"/>
      <c r="LMW527" s="682"/>
      <c r="LMX527" s="682"/>
      <c r="LMY527" s="682"/>
      <c r="LMZ527" s="682"/>
      <c r="LNA527" s="682"/>
      <c r="LNB527" s="682"/>
      <c r="LNC527" s="682"/>
      <c r="LND527" s="682"/>
      <c r="LNE527" s="682"/>
      <c r="LNF527" s="682"/>
      <c r="LNG527" s="682"/>
      <c r="LNH527" s="682"/>
      <c r="LNI527" s="682"/>
      <c r="LNJ527" s="682"/>
      <c r="LNK527" s="682"/>
      <c r="LNL527" s="682"/>
      <c r="LNM527" s="682"/>
      <c r="LNN527" s="682"/>
      <c r="LNO527" s="682"/>
      <c r="LNP527" s="682"/>
      <c r="LNQ527" s="682"/>
      <c r="LNR527" s="682"/>
      <c r="LNS527" s="682"/>
      <c r="LNT527" s="682"/>
      <c r="LNU527" s="682"/>
      <c r="LNV527" s="682"/>
      <c r="LNW527" s="682"/>
      <c r="LNX527" s="682"/>
      <c r="LNY527" s="682"/>
      <c r="LNZ527" s="682"/>
      <c r="LOA527" s="682"/>
      <c r="LOB527" s="682"/>
      <c r="LOC527" s="682"/>
      <c r="LOD527" s="682"/>
      <c r="LOE527" s="682"/>
      <c r="LOF527" s="682"/>
      <c r="LOG527" s="682"/>
      <c r="LOH527" s="682"/>
      <c r="LOI527" s="682"/>
      <c r="LOJ527" s="682"/>
      <c r="LOK527" s="682"/>
      <c r="LOL527" s="682"/>
      <c r="LOM527" s="682"/>
      <c r="LON527" s="682"/>
      <c r="LOO527" s="682"/>
      <c r="LOP527" s="682"/>
      <c r="LOQ527" s="682"/>
      <c r="LOR527" s="682"/>
      <c r="LOS527" s="682"/>
      <c r="LOT527" s="682"/>
      <c r="LOU527" s="682"/>
      <c r="LOV527" s="682"/>
      <c r="LOW527" s="682"/>
      <c r="LOX527" s="682"/>
      <c r="LOY527" s="682"/>
      <c r="LOZ527" s="682"/>
      <c r="LPA527" s="682"/>
      <c r="LPB527" s="682"/>
      <c r="LPC527" s="682"/>
      <c r="LPD527" s="682"/>
      <c r="LPE527" s="682"/>
      <c r="LPF527" s="682"/>
      <c r="LPG527" s="682"/>
      <c r="LPH527" s="682"/>
      <c r="LPI527" s="682"/>
      <c r="LPJ527" s="682"/>
      <c r="LPK527" s="682"/>
      <c r="LPL527" s="682"/>
      <c r="LPM527" s="682"/>
      <c r="LPN527" s="682"/>
      <c r="LPO527" s="682"/>
      <c r="LPP527" s="682"/>
      <c r="LPQ527" s="682"/>
      <c r="LPR527" s="682"/>
      <c r="LPS527" s="682"/>
      <c r="LPT527" s="682"/>
      <c r="LPU527" s="682"/>
      <c r="LPV527" s="682"/>
      <c r="LPW527" s="682"/>
      <c r="LPX527" s="682"/>
      <c r="LPY527" s="682"/>
      <c r="LPZ527" s="682"/>
      <c r="LQA527" s="682"/>
      <c r="LQB527" s="682"/>
      <c r="LQC527" s="682"/>
      <c r="LQD527" s="682"/>
      <c r="LQE527" s="682"/>
      <c r="LQF527" s="682"/>
      <c r="LQG527" s="682"/>
      <c r="LQH527" s="682"/>
      <c r="LQI527" s="682"/>
      <c r="LQJ527" s="682"/>
      <c r="LQK527" s="682"/>
      <c r="LQL527" s="682"/>
      <c r="LQM527" s="682"/>
      <c r="LQN527" s="682"/>
      <c r="LQO527" s="682"/>
      <c r="LQP527" s="682"/>
      <c r="LQQ527" s="682"/>
      <c r="LQR527" s="682"/>
      <c r="LQS527" s="682"/>
      <c r="LQT527" s="682"/>
      <c r="LQU527" s="682"/>
      <c r="LQV527" s="682"/>
      <c r="LQW527" s="682"/>
      <c r="LQX527" s="682"/>
      <c r="LQY527" s="682"/>
      <c r="LQZ527" s="682"/>
      <c r="LRA527" s="682"/>
      <c r="LRB527" s="682"/>
      <c r="LRC527" s="682"/>
      <c r="LRD527" s="682"/>
      <c r="LRE527" s="682"/>
      <c r="LRF527" s="682"/>
      <c r="LRG527" s="682"/>
      <c r="LRH527" s="682"/>
      <c r="LRI527" s="682"/>
      <c r="LRJ527" s="682"/>
      <c r="LRK527" s="682"/>
      <c r="LRL527" s="682"/>
      <c r="LRM527" s="682"/>
      <c r="LRN527" s="682"/>
      <c r="LRO527" s="682"/>
      <c r="LRP527" s="682"/>
      <c r="LRQ527" s="682"/>
      <c r="LRR527" s="682"/>
      <c r="LRS527" s="682"/>
      <c r="LRT527" s="682"/>
      <c r="LRU527" s="682"/>
      <c r="LRV527" s="682"/>
      <c r="LRW527" s="682"/>
      <c r="LRX527" s="682"/>
      <c r="LRY527" s="682"/>
      <c r="LRZ527" s="682"/>
      <c r="LSA527" s="682"/>
      <c r="LSB527" s="682"/>
      <c r="LSC527" s="682"/>
      <c r="LSD527" s="682"/>
      <c r="LSE527" s="682"/>
      <c r="LSF527" s="682"/>
      <c r="LSG527" s="682"/>
      <c r="LSH527" s="682"/>
      <c r="LSI527" s="682"/>
      <c r="LSJ527" s="682"/>
      <c r="LSK527" s="682"/>
      <c r="LSL527" s="682"/>
      <c r="LSM527" s="682"/>
      <c r="LSN527" s="682"/>
      <c r="LSO527" s="682"/>
      <c r="LSP527" s="682"/>
      <c r="LSQ527" s="682"/>
      <c r="LSR527" s="682"/>
      <c r="LSS527" s="682"/>
      <c r="LST527" s="682"/>
      <c r="LSU527" s="682"/>
      <c r="LSV527" s="682"/>
      <c r="LSW527" s="682"/>
      <c r="LSX527" s="682"/>
      <c r="LSY527" s="682"/>
      <c r="LSZ527" s="682"/>
      <c r="LTA527" s="682"/>
      <c r="LTB527" s="682"/>
      <c r="LTC527" s="682"/>
      <c r="LTD527" s="682"/>
      <c r="LTE527" s="682"/>
      <c r="LTF527" s="682"/>
      <c r="LTG527" s="682"/>
      <c r="LTH527" s="682"/>
      <c r="LTI527" s="682"/>
      <c r="LTJ527" s="682"/>
      <c r="LTK527" s="682"/>
      <c r="LTL527" s="682"/>
      <c r="LTM527" s="682"/>
      <c r="LTN527" s="682"/>
      <c r="LTO527" s="682"/>
      <c r="LTP527" s="682"/>
      <c r="LTQ527" s="682"/>
      <c r="LTR527" s="682"/>
      <c r="LTS527" s="682"/>
      <c r="LTT527" s="682"/>
      <c r="LTU527" s="682"/>
      <c r="LTV527" s="682"/>
      <c r="LTW527" s="682"/>
      <c r="LTX527" s="682"/>
      <c r="LTY527" s="682"/>
      <c r="LTZ527" s="682"/>
      <c r="LUA527" s="682"/>
      <c r="LUB527" s="682"/>
      <c r="LUC527" s="682"/>
      <c r="LUD527" s="682"/>
      <c r="LUE527" s="682"/>
      <c r="LUF527" s="682"/>
      <c r="LUG527" s="682"/>
      <c r="LUH527" s="682"/>
      <c r="LUI527" s="682"/>
      <c r="LUJ527" s="682"/>
      <c r="LUK527" s="682"/>
      <c r="LUL527" s="682"/>
      <c r="LUM527" s="682"/>
      <c r="LUN527" s="682"/>
      <c r="LUO527" s="682"/>
      <c r="LUP527" s="682"/>
      <c r="LUQ527" s="682"/>
      <c r="LUR527" s="682"/>
      <c r="LUS527" s="682"/>
      <c r="LUT527" s="682"/>
      <c r="LUU527" s="682"/>
      <c r="LUV527" s="682"/>
      <c r="LUW527" s="682"/>
      <c r="LUX527" s="682"/>
      <c r="LUY527" s="682"/>
      <c r="LUZ527" s="682"/>
      <c r="LVA527" s="682"/>
      <c r="LVB527" s="682"/>
      <c r="LVC527" s="682"/>
      <c r="LVD527" s="682"/>
      <c r="LVE527" s="682"/>
      <c r="LVF527" s="682"/>
      <c r="LVG527" s="682"/>
      <c r="LVH527" s="682"/>
      <c r="LVI527" s="682"/>
      <c r="LVJ527" s="682"/>
      <c r="LVK527" s="682"/>
      <c r="LVL527" s="682"/>
      <c r="LVM527" s="682"/>
      <c r="LVN527" s="682"/>
      <c r="LVO527" s="682"/>
      <c r="LVP527" s="682"/>
      <c r="LVQ527" s="682"/>
      <c r="LVR527" s="682"/>
      <c r="LVS527" s="682"/>
      <c r="LVT527" s="682"/>
      <c r="LVU527" s="682"/>
      <c r="LVV527" s="682"/>
      <c r="LVW527" s="682"/>
      <c r="LVX527" s="682"/>
      <c r="LVY527" s="682"/>
      <c r="LVZ527" s="682"/>
      <c r="LWA527" s="682"/>
      <c r="LWB527" s="682"/>
      <c r="LWC527" s="682"/>
      <c r="LWD527" s="682"/>
      <c r="LWE527" s="682"/>
      <c r="LWF527" s="682"/>
      <c r="LWG527" s="682"/>
      <c r="LWH527" s="682"/>
      <c r="LWI527" s="682"/>
      <c r="LWJ527" s="682"/>
      <c r="LWK527" s="682"/>
      <c r="LWL527" s="682"/>
      <c r="LWM527" s="682"/>
      <c r="LWN527" s="682"/>
      <c r="LWO527" s="682"/>
      <c r="LWP527" s="682"/>
      <c r="LWQ527" s="682"/>
      <c r="LWR527" s="682"/>
      <c r="LWS527" s="682"/>
      <c r="LWT527" s="682"/>
      <c r="LWU527" s="682"/>
      <c r="LWV527" s="682"/>
      <c r="LWW527" s="682"/>
      <c r="LWX527" s="682"/>
      <c r="LWY527" s="682"/>
      <c r="LWZ527" s="682"/>
      <c r="LXA527" s="682"/>
      <c r="LXB527" s="682"/>
      <c r="LXC527" s="682"/>
      <c r="LXD527" s="682"/>
      <c r="LXE527" s="682"/>
      <c r="LXF527" s="682"/>
      <c r="LXG527" s="682"/>
      <c r="LXH527" s="682"/>
      <c r="LXI527" s="682"/>
      <c r="LXJ527" s="682"/>
      <c r="LXK527" s="682"/>
      <c r="LXL527" s="682"/>
      <c r="LXM527" s="682"/>
      <c r="LXN527" s="682"/>
      <c r="LXO527" s="682"/>
      <c r="LXP527" s="682"/>
      <c r="LXQ527" s="682"/>
      <c r="LXR527" s="682"/>
      <c r="LXS527" s="682"/>
      <c r="LXT527" s="682"/>
      <c r="LXU527" s="682"/>
      <c r="LXV527" s="682"/>
      <c r="LXW527" s="682"/>
      <c r="LXX527" s="682"/>
      <c r="LXY527" s="682"/>
      <c r="LXZ527" s="682"/>
      <c r="LYA527" s="682"/>
      <c r="LYB527" s="682"/>
      <c r="LYC527" s="682"/>
      <c r="LYD527" s="682"/>
      <c r="LYE527" s="682"/>
      <c r="LYF527" s="682"/>
      <c r="LYG527" s="682"/>
      <c r="LYH527" s="682"/>
      <c r="LYI527" s="682"/>
      <c r="LYJ527" s="682"/>
      <c r="LYK527" s="682"/>
      <c r="LYL527" s="682"/>
      <c r="LYM527" s="682"/>
      <c r="LYN527" s="682"/>
      <c r="LYO527" s="682"/>
      <c r="LYP527" s="682"/>
      <c r="LYQ527" s="682"/>
      <c r="LYR527" s="682"/>
      <c r="LYS527" s="682"/>
      <c r="LYT527" s="682"/>
      <c r="LYU527" s="682"/>
      <c r="LYV527" s="682"/>
      <c r="LYW527" s="682"/>
      <c r="LYX527" s="682"/>
      <c r="LYY527" s="682"/>
      <c r="LYZ527" s="682"/>
      <c r="LZA527" s="682"/>
      <c r="LZB527" s="682"/>
      <c r="LZC527" s="682"/>
      <c r="LZD527" s="682"/>
      <c r="LZE527" s="682"/>
      <c r="LZF527" s="682"/>
      <c r="LZG527" s="682"/>
      <c r="LZH527" s="682"/>
      <c r="LZI527" s="682"/>
      <c r="LZJ527" s="682"/>
      <c r="LZK527" s="682"/>
      <c r="LZL527" s="682"/>
      <c r="LZM527" s="682"/>
      <c r="LZN527" s="682"/>
      <c r="LZO527" s="682"/>
      <c r="LZP527" s="682"/>
      <c r="LZQ527" s="682"/>
      <c r="LZR527" s="682"/>
      <c r="LZS527" s="682"/>
      <c r="LZT527" s="682"/>
      <c r="LZU527" s="682"/>
      <c r="LZV527" s="682"/>
      <c r="LZW527" s="682"/>
      <c r="LZX527" s="682"/>
      <c r="LZY527" s="682"/>
      <c r="LZZ527" s="682"/>
      <c r="MAA527" s="682"/>
      <c r="MAB527" s="682"/>
      <c r="MAC527" s="682"/>
      <c r="MAD527" s="682"/>
      <c r="MAE527" s="682"/>
      <c r="MAF527" s="682"/>
      <c r="MAG527" s="682"/>
      <c r="MAH527" s="682"/>
      <c r="MAI527" s="682"/>
      <c r="MAJ527" s="682"/>
      <c r="MAK527" s="682"/>
      <c r="MAL527" s="682"/>
      <c r="MAM527" s="682"/>
      <c r="MAN527" s="682"/>
      <c r="MAO527" s="682"/>
      <c r="MAP527" s="682"/>
      <c r="MAQ527" s="682"/>
      <c r="MAR527" s="682"/>
      <c r="MAS527" s="682"/>
      <c r="MAT527" s="682"/>
      <c r="MAU527" s="682"/>
      <c r="MAV527" s="682"/>
      <c r="MAW527" s="682"/>
      <c r="MAX527" s="682"/>
      <c r="MAY527" s="682"/>
      <c r="MAZ527" s="682"/>
      <c r="MBA527" s="682"/>
      <c r="MBB527" s="682"/>
      <c r="MBC527" s="682"/>
      <c r="MBD527" s="682"/>
      <c r="MBE527" s="682"/>
      <c r="MBF527" s="682"/>
      <c r="MBG527" s="682"/>
      <c r="MBH527" s="682"/>
      <c r="MBI527" s="682"/>
      <c r="MBJ527" s="682"/>
      <c r="MBK527" s="682"/>
      <c r="MBL527" s="682"/>
      <c r="MBM527" s="682"/>
      <c r="MBN527" s="682"/>
      <c r="MBO527" s="682"/>
      <c r="MBP527" s="682"/>
      <c r="MBQ527" s="682"/>
      <c r="MBR527" s="682"/>
      <c r="MBS527" s="682"/>
      <c r="MBT527" s="682"/>
      <c r="MBU527" s="682"/>
      <c r="MBV527" s="682"/>
      <c r="MBW527" s="682"/>
      <c r="MBX527" s="682"/>
      <c r="MBY527" s="682"/>
      <c r="MBZ527" s="682"/>
      <c r="MCA527" s="682"/>
      <c r="MCB527" s="682"/>
      <c r="MCC527" s="682"/>
      <c r="MCD527" s="682"/>
      <c r="MCE527" s="682"/>
      <c r="MCF527" s="682"/>
      <c r="MCG527" s="682"/>
      <c r="MCH527" s="682"/>
      <c r="MCI527" s="682"/>
      <c r="MCJ527" s="682"/>
      <c r="MCK527" s="682"/>
      <c r="MCL527" s="682"/>
      <c r="MCM527" s="682"/>
      <c r="MCN527" s="682"/>
      <c r="MCO527" s="682"/>
      <c r="MCP527" s="682"/>
      <c r="MCQ527" s="682"/>
      <c r="MCR527" s="682"/>
      <c r="MCS527" s="682"/>
      <c r="MCT527" s="682"/>
      <c r="MCU527" s="682"/>
      <c r="MCV527" s="682"/>
      <c r="MCW527" s="682"/>
      <c r="MCX527" s="682"/>
      <c r="MCY527" s="682"/>
      <c r="MCZ527" s="682"/>
      <c r="MDA527" s="682"/>
      <c r="MDB527" s="682"/>
      <c r="MDC527" s="682"/>
      <c r="MDD527" s="682"/>
      <c r="MDE527" s="682"/>
      <c r="MDF527" s="682"/>
      <c r="MDG527" s="682"/>
      <c r="MDH527" s="682"/>
      <c r="MDI527" s="682"/>
      <c r="MDJ527" s="682"/>
      <c r="MDK527" s="682"/>
      <c r="MDL527" s="682"/>
      <c r="MDM527" s="682"/>
      <c r="MDN527" s="682"/>
      <c r="MDO527" s="682"/>
      <c r="MDP527" s="682"/>
      <c r="MDQ527" s="682"/>
      <c r="MDR527" s="682"/>
      <c r="MDS527" s="682"/>
      <c r="MDT527" s="682"/>
      <c r="MDU527" s="682"/>
      <c r="MDV527" s="682"/>
      <c r="MDW527" s="682"/>
      <c r="MDX527" s="682"/>
      <c r="MDY527" s="682"/>
      <c r="MDZ527" s="682"/>
      <c r="MEA527" s="682"/>
      <c r="MEB527" s="682"/>
      <c r="MEC527" s="682"/>
      <c r="MED527" s="682"/>
      <c r="MEE527" s="682"/>
      <c r="MEF527" s="682"/>
      <c r="MEG527" s="682"/>
      <c r="MEH527" s="682"/>
      <c r="MEI527" s="682"/>
      <c r="MEJ527" s="682"/>
      <c r="MEK527" s="682"/>
      <c r="MEL527" s="682"/>
      <c r="MEM527" s="682"/>
      <c r="MEN527" s="682"/>
      <c r="MEO527" s="682"/>
      <c r="MEP527" s="682"/>
      <c r="MEQ527" s="682"/>
      <c r="MER527" s="682"/>
      <c r="MES527" s="682"/>
      <c r="MET527" s="682"/>
      <c r="MEU527" s="682"/>
      <c r="MEV527" s="682"/>
      <c r="MEW527" s="682"/>
      <c r="MEX527" s="682"/>
      <c r="MEY527" s="682"/>
      <c r="MEZ527" s="682"/>
      <c r="MFA527" s="682"/>
      <c r="MFB527" s="682"/>
      <c r="MFC527" s="682"/>
      <c r="MFD527" s="682"/>
      <c r="MFE527" s="682"/>
      <c r="MFF527" s="682"/>
      <c r="MFG527" s="682"/>
      <c r="MFH527" s="682"/>
      <c r="MFI527" s="682"/>
      <c r="MFJ527" s="682"/>
      <c r="MFK527" s="682"/>
      <c r="MFL527" s="682"/>
      <c r="MFM527" s="682"/>
      <c r="MFN527" s="682"/>
      <c r="MFO527" s="682"/>
      <c r="MFP527" s="682"/>
      <c r="MFQ527" s="682"/>
      <c r="MFR527" s="682"/>
      <c r="MFS527" s="682"/>
      <c r="MFT527" s="682"/>
      <c r="MFU527" s="682"/>
      <c r="MFV527" s="682"/>
      <c r="MFW527" s="682"/>
      <c r="MFX527" s="682"/>
      <c r="MFY527" s="682"/>
      <c r="MFZ527" s="682"/>
      <c r="MGA527" s="682"/>
      <c r="MGB527" s="682"/>
      <c r="MGC527" s="682"/>
      <c r="MGD527" s="682"/>
      <c r="MGE527" s="682"/>
      <c r="MGF527" s="682"/>
      <c r="MGG527" s="682"/>
      <c r="MGH527" s="682"/>
      <c r="MGI527" s="682"/>
      <c r="MGJ527" s="682"/>
      <c r="MGK527" s="682"/>
      <c r="MGL527" s="682"/>
      <c r="MGM527" s="682"/>
      <c r="MGN527" s="682"/>
      <c r="MGO527" s="682"/>
      <c r="MGP527" s="682"/>
      <c r="MGQ527" s="682"/>
      <c r="MGR527" s="682"/>
      <c r="MGS527" s="682"/>
      <c r="MGT527" s="682"/>
      <c r="MGU527" s="682"/>
      <c r="MGV527" s="682"/>
      <c r="MGW527" s="682"/>
      <c r="MGX527" s="682"/>
      <c r="MGY527" s="682"/>
      <c r="MGZ527" s="682"/>
      <c r="MHA527" s="682"/>
      <c r="MHB527" s="682"/>
      <c r="MHC527" s="682"/>
      <c r="MHD527" s="682"/>
      <c r="MHE527" s="682"/>
      <c r="MHF527" s="682"/>
      <c r="MHG527" s="682"/>
      <c r="MHH527" s="682"/>
      <c r="MHI527" s="682"/>
      <c r="MHJ527" s="682"/>
      <c r="MHK527" s="682"/>
      <c r="MHL527" s="682"/>
      <c r="MHM527" s="682"/>
      <c r="MHN527" s="682"/>
      <c r="MHO527" s="682"/>
      <c r="MHP527" s="682"/>
      <c r="MHQ527" s="682"/>
      <c r="MHR527" s="682"/>
      <c r="MHS527" s="682"/>
      <c r="MHT527" s="682"/>
      <c r="MHU527" s="682"/>
      <c r="MHV527" s="682"/>
      <c r="MHW527" s="682"/>
      <c r="MHX527" s="682"/>
      <c r="MHY527" s="682"/>
      <c r="MHZ527" s="682"/>
      <c r="MIA527" s="682"/>
      <c r="MIB527" s="682"/>
      <c r="MIC527" s="682"/>
      <c r="MID527" s="682"/>
      <c r="MIE527" s="682"/>
      <c r="MIF527" s="682"/>
      <c r="MIG527" s="682"/>
      <c r="MIH527" s="682"/>
      <c r="MII527" s="682"/>
      <c r="MIJ527" s="682"/>
      <c r="MIK527" s="682"/>
      <c r="MIL527" s="682"/>
      <c r="MIM527" s="682"/>
      <c r="MIN527" s="682"/>
      <c r="MIO527" s="682"/>
      <c r="MIP527" s="682"/>
      <c r="MIQ527" s="682"/>
      <c r="MIR527" s="682"/>
      <c r="MIS527" s="682"/>
      <c r="MIT527" s="682"/>
      <c r="MIU527" s="682"/>
      <c r="MIV527" s="682"/>
      <c r="MIW527" s="682"/>
      <c r="MIX527" s="682"/>
      <c r="MIY527" s="682"/>
      <c r="MIZ527" s="682"/>
      <c r="MJA527" s="682"/>
      <c r="MJB527" s="682"/>
      <c r="MJC527" s="682"/>
      <c r="MJD527" s="682"/>
      <c r="MJE527" s="682"/>
      <c r="MJF527" s="682"/>
      <c r="MJG527" s="682"/>
      <c r="MJH527" s="682"/>
      <c r="MJI527" s="682"/>
      <c r="MJJ527" s="682"/>
      <c r="MJK527" s="682"/>
      <c r="MJL527" s="682"/>
      <c r="MJM527" s="682"/>
      <c r="MJN527" s="682"/>
      <c r="MJO527" s="682"/>
      <c r="MJP527" s="682"/>
      <c r="MJQ527" s="682"/>
      <c r="MJR527" s="682"/>
      <c r="MJS527" s="682"/>
      <c r="MJT527" s="682"/>
      <c r="MJU527" s="682"/>
      <c r="MJV527" s="682"/>
      <c r="MJW527" s="682"/>
      <c r="MJX527" s="682"/>
      <c r="MJY527" s="682"/>
      <c r="MJZ527" s="682"/>
      <c r="MKA527" s="682"/>
      <c r="MKB527" s="682"/>
      <c r="MKC527" s="682"/>
      <c r="MKD527" s="682"/>
      <c r="MKE527" s="682"/>
      <c r="MKF527" s="682"/>
      <c r="MKG527" s="682"/>
      <c r="MKH527" s="682"/>
      <c r="MKI527" s="682"/>
      <c r="MKJ527" s="682"/>
      <c r="MKK527" s="682"/>
      <c r="MKL527" s="682"/>
      <c r="MKM527" s="682"/>
      <c r="MKN527" s="682"/>
      <c r="MKO527" s="682"/>
      <c r="MKP527" s="682"/>
      <c r="MKQ527" s="682"/>
      <c r="MKR527" s="682"/>
      <c r="MKS527" s="682"/>
      <c r="MKT527" s="682"/>
      <c r="MKU527" s="682"/>
      <c r="MKV527" s="682"/>
      <c r="MKW527" s="682"/>
      <c r="MKX527" s="682"/>
      <c r="MKY527" s="682"/>
      <c r="MKZ527" s="682"/>
      <c r="MLA527" s="682"/>
      <c r="MLB527" s="682"/>
      <c r="MLC527" s="682"/>
      <c r="MLD527" s="682"/>
      <c r="MLE527" s="682"/>
      <c r="MLF527" s="682"/>
      <c r="MLG527" s="682"/>
      <c r="MLH527" s="682"/>
      <c r="MLI527" s="682"/>
      <c r="MLJ527" s="682"/>
      <c r="MLK527" s="682"/>
      <c r="MLL527" s="682"/>
      <c r="MLM527" s="682"/>
      <c r="MLN527" s="682"/>
      <c r="MLO527" s="682"/>
      <c r="MLP527" s="682"/>
      <c r="MLQ527" s="682"/>
      <c r="MLR527" s="682"/>
      <c r="MLS527" s="682"/>
      <c r="MLT527" s="682"/>
      <c r="MLU527" s="682"/>
      <c r="MLV527" s="682"/>
      <c r="MLW527" s="682"/>
      <c r="MLX527" s="682"/>
      <c r="MLY527" s="682"/>
      <c r="MLZ527" s="682"/>
      <c r="MMA527" s="682"/>
      <c r="MMB527" s="682"/>
      <c r="MMC527" s="682"/>
      <c r="MMD527" s="682"/>
      <c r="MME527" s="682"/>
      <c r="MMF527" s="682"/>
      <c r="MMG527" s="682"/>
      <c r="MMH527" s="682"/>
      <c r="MMI527" s="682"/>
      <c r="MMJ527" s="682"/>
      <c r="MMK527" s="682"/>
      <c r="MML527" s="682"/>
      <c r="MMM527" s="682"/>
      <c r="MMN527" s="682"/>
      <c r="MMO527" s="682"/>
      <c r="MMP527" s="682"/>
      <c r="MMQ527" s="682"/>
      <c r="MMR527" s="682"/>
      <c r="MMS527" s="682"/>
      <c r="MMT527" s="682"/>
      <c r="MMU527" s="682"/>
      <c r="MMV527" s="682"/>
      <c r="MMW527" s="682"/>
      <c r="MMX527" s="682"/>
      <c r="MMY527" s="682"/>
      <c r="MMZ527" s="682"/>
      <c r="MNA527" s="682"/>
      <c r="MNB527" s="682"/>
      <c r="MNC527" s="682"/>
      <c r="MND527" s="682"/>
      <c r="MNE527" s="682"/>
      <c r="MNF527" s="682"/>
      <c r="MNG527" s="682"/>
      <c r="MNH527" s="682"/>
      <c r="MNI527" s="682"/>
      <c r="MNJ527" s="682"/>
      <c r="MNK527" s="682"/>
      <c r="MNL527" s="682"/>
      <c r="MNM527" s="682"/>
      <c r="MNN527" s="682"/>
      <c r="MNO527" s="682"/>
      <c r="MNP527" s="682"/>
      <c r="MNQ527" s="682"/>
      <c r="MNR527" s="682"/>
      <c r="MNS527" s="682"/>
      <c r="MNT527" s="682"/>
      <c r="MNU527" s="682"/>
      <c r="MNV527" s="682"/>
      <c r="MNW527" s="682"/>
      <c r="MNX527" s="682"/>
      <c r="MNY527" s="682"/>
      <c r="MNZ527" s="682"/>
      <c r="MOA527" s="682"/>
      <c r="MOB527" s="682"/>
      <c r="MOC527" s="682"/>
      <c r="MOD527" s="682"/>
      <c r="MOE527" s="682"/>
      <c r="MOF527" s="682"/>
      <c r="MOG527" s="682"/>
      <c r="MOH527" s="682"/>
      <c r="MOI527" s="682"/>
      <c r="MOJ527" s="682"/>
      <c r="MOK527" s="682"/>
      <c r="MOL527" s="682"/>
      <c r="MOM527" s="682"/>
      <c r="MON527" s="682"/>
      <c r="MOO527" s="682"/>
      <c r="MOP527" s="682"/>
      <c r="MOQ527" s="682"/>
      <c r="MOR527" s="682"/>
      <c r="MOS527" s="682"/>
      <c r="MOT527" s="682"/>
      <c r="MOU527" s="682"/>
      <c r="MOV527" s="682"/>
      <c r="MOW527" s="682"/>
      <c r="MOX527" s="682"/>
      <c r="MOY527" s="682"/>
      <c r="MOZ527" s="682"/>
      <c r="MPA527" s="682"/>
      <c r="MPB527" s="682"/>
      <c r="MPC527" s="682"/>
      <c r="MPD527" s="682"/>
      <c r="MPE527" s="682"/>
      <c r="MPF527" s="682"/>
      <c r="MPG527" s="682"/>
      <c r="MPH527" s="682"/>
      <c r="MPI527" s="682"/>
      <c r="MPJ527" s="682"/>
      <c r="MPK527" s="682"/>
      <c r="MPL527" s="682"/>
      <c r="MPM527" s="682"/>
      <c r="MPN527" s="682"/>
      <c r="MPO527" s="682"/>
      <c r="MPP527" s="682"/>
      <c r="MPQ527" s="682"/>
      <c r="MPR527" s="682"/>
      <c r="MPS527" s="682"/>
      <c r="MPT527" s="682"/>
      <c r="MPU527" s="682"/>
      <c r="MPV527" s="682"/>
      <c r="MPW527" s="682"/>
      <c r="MPX527" s="682"/>
      <c r="MPY527" s="682"/>
      <c r="MPZ527" s="682"/>
      <c r="MQA527" s="682"/>
      <c r="MQB527" s="682"/>
      <c r="MQC527" s="682"/>
      <c r="MQD527" s="682"/>
      <c r="MQE527" s="682"/>
      <c r="MQF527" s="682"/>
      <c r="MQG527" s="682"/>
      <c r="MQH527" s="682"/>
      <c r="MQI527" s="682"/>
      <c r="MQJ527" s="682"/>
      <c r="MQK527" s="682"/>
      <c r="MQL527" s="682"/>
      <c r="MQM527" s="682"/>
      <c r="MQN527" s="682"/>
      <c r="MQO527" s="682"/>
      <c r="MQP527" s="682"/>
      <c r="MQQ527" s="682"/>
      <c r="MQR527" s="682"/>
      <c r="MQS527" s="682"/>
      <c r="MQT527" s="682"/>
      <c r="MQU527" s="682"/>
      <c r="MQV527" s="682"/>
      <c r="MQW527" s="682"/>
      <c r="MQX527" s="682"/>
      <c r="MQY527" s="682"/>
      <c r="MQZ527" s="682"/>
      <c r="MRA527" s="682"/>
      <c r="MRB527" s="682"/>
      <c r="MRC527" s="682"/>
      <c r="MRD527" s="682"/>
      <c r="MRE527" s="682"/>
      <c r="MRF527" s="682"/>
      <c r="MRG527" s="682"/>
      <c r="MRH527" s="682"/>
      <c r="MRI527" s="682"/>
      <c r="MRJ527" s="682"/>
      <c r="MRK527" s="682"/>
      <c r="MRL527" s="682"/>
      <c r="MRM527" s="682"/>
      <c r="MRN527" s="682"/>
      <c r="MRO527" s="682"/>
      <c r="MRP527" s="682"/>
      <c r="MRQ527" s="682"/>
      <c r="MRR527" s="682"/>
      <c r="MRS527" s="682"/>
      <c r="MRT527" s="682"/>
      <c r="MRU527" s="682"/>
      <c r="MRV527" s="682"/>
      <c r="MRW527" s="682"/>
      <c r="MRX527" s="682"/>
      <c r="MRY527" s="682"/>
      <c r="MRZ527" s="682"/>
      <c r="MSA527" s="682"/>
      <c r="MSB527" s="682"/>
      <c r="MSC527" s="682"/>
      <c r="MSD527" s="682"/>
      <c r="MSE527" s="682"/>
      <c r="MSF527" s="682"/>
      <c r="MSG527" s="682"/>
      <c r="MSH527" s="682"/>
      <c r="MSI527" s="682"/>
      <c r="MSJ527" s="682"/>
      <c r="MSK527" s="682"/>
      <c r="MSL527" s="682"/>
      <c r="MSM527" s="682"/>
      <c r="MSN527" s="682"/>
      <c r="MSO527" s="682"/>
      <c r="MSP527" s="682"/>
      <c r="MSQ527" s="682"/>
      <c r="MSR527" s="682"/>
      <c r="MSS527" s="682"/>
      <c r="MST527" s="682"/>
      <c r="MSU527" s="682"/>
      <c r="MSV527" s="682"/>
      <c r="MSW527" s="682"/>
      <c r="MSX527" s="682"/>
      <c r="MSY527" s="682"/>
      <c r="MSZ527" s="682"/>
      <c r="MTA527" s="682"/>
      <c r="MTB527" s="682"/>
      <c r="MTC527" s="682"/>
      <c r="MTD527" s="682"/>
      <c r="MTE527" s="682"/>
      <c r="MTF527" s="682"/>
      <c r="MTG527" s="682"/>
      <c r="MTH527" s="682"/>
      <c r="MTI527" s="682"/>
      <c r="MTJ527" s="682"/>
      <c r="MTK527" s="682"/>
      <c r="MTL527" s="682"/>
      <c r="MTM527" s="682"/>
      <c r="MTN527" s="682"/>
      <c r="MTO527" s="682"/>
      <c r="MTP527" s="682"/>
      <c r="MTQ527" s="682"/>
      <c r="MTR527" s="682"/>
      <c r="MTS527" s="682"/>
      <c r="MTT527" s="682"/>
      <c r="MTU527" s="682"/>
      <c r="MTV527" s="682"/>
      <c r="MTW527" s="682"/>
      <c r="MTX527" s="682"/>
      <c r="MTY527" s="682"/>
      <c r="MTZ527" s="682"/>
      <c r="MUA527" s="682"/>
      <c r="MUB527" s="682"/>
      <c r="MUC527" s="682"/>
      <c r="MUD527" s="682"/>
      <c r="MUE527" s="682"/>
      <c r="MUF527" s="682"/>
      <c r="MUG527" s="682"/>
      <c r="MUH527" s="682"/>
      <c r="MUI527" s="682"/>
      <c r="MUJ527" s="682"/>
      <c r="MUK527" s="682"/>
      <c r="MUL527" s="682"/>
      <c r="MUM527" s="682"/>
      <c r="MUN527" s="682"/>
      <c r="MUO527" s="682"/>
      <c r="MUP527" s="682"/>
      <c r="MUQ527" s="682"/>
      <c r="MUR527" s="682"/>
      <c r="MUS527" s="682"/>
      <c r="MUT527" s="682"/>
      <c r="MUU527" s="682"/>
      <c r="MUV527" s="682"/>
      <c r="MUW527" s="682"/>
      <c r="MUX527" s="682"/>
      <c r="MUY527" s="682"/>
      <c r="MUZ527" s="682"/>
      <c r="MVA527" s="682"/>
      <c r="MVB527" s="682"/>
      <c r="MVC527" s="682"/>
      <c r="MVD527" s="682"/>
      <c r="MVE527" s="682"/>
      <c r="MVF527" s="682"/>
      <c r="MVG527" s="682"/>
      <c r="MVH527" s="682"/>
      <c r="MVI527" s="682"/>
      <c r="MVJ527" s="682"/>
      <c r="MVK527" s="682"/>
      <c r="MVL527" s="682"/>
      <c r="MVM527" s="682"/>
      <c r="MVN527" s="682"/>
      <c r="MVO527" s="682"/>
      <c r="MVP527" s="682"/>
      <c r="MVQ527" s="682"/>
      <c r="MVR527" s="682"/>
      <c r="MVS527" s="682"/>
      <c r="MVT527" s="682"/>
      <c r="MVU527" s="682"/>
      <c r="MVV527" s="682"/>
      <c r="MVW527" s="682"/>
      <c r="MVX527" s="682"/>
      <c r="MVY527" s="682"/>
      <c r="MVZ527" s="682"/>
      <c r="MWA527" s="682"/>
      <c r="MWB527" s="682"/>
      <c r="MWC527" s="682"/>
      <c r="MWD527" s="682"/>
      <c r="MWE527" s="682"/>
      <c r="MWF527" s="682"/>
      <c r="MWG527" s="682"/>
      <c r="MWH527" s="682"/>
      <c r="MWI527" s="682"/>
      <c r="MWJ527" s="682"/>
      <c r="MWK527" s="682"/>
      <c r="MWL527" s="682"/>
      <c r="MWM527" s="682"/>
      <c r="MWN527" s="682"/>
      <c r="MWO527" s="682"/>
      <c r="MWP527" s="682"/>
      <c r="MWQ527" s="682"/>
      <c r="MWR527" s="682"/>
      <c r="MWS527" s="682"/>
      <c r="MWT527" s="682"/>
      <c r="MWU527" s="682"/>
      <c r="MWV527" s="682"/>
      <c r="MWW527" s="682"/>
      <c r="MWX527" s="682"/>
      <c r="MWY527" s="682"/>
      <c r="MWZ527" s="682"/>
      <c r="MXA527" s="682"/>
      <c r="MXB527" s="682"/>
      <c r="MXC527" s="682"/>
      <c r="MXD527" s="682"/>
      <c r="MXE527" s="682"/>
      <c r="MXF527" s="682"/>
      <c r="MXG527" s="682"/>
      <c r="MXH527" s="682"/>
      <c r="MXI527" s="682"/>
      <c r="MXJ527" s="682"/>
      <c r="MXK527" s="682"/>
      <c r="MXL527" s="682"/>
      <c r="MXM527" s="682"/>
      <c r="MXN527" s="682"/>
      <c r="MXO527" s="682"/>
      <c r="MXP527" s="682"/>
      <c r="MXQ527" s="682"/>
      <c r="MXR527" s="682"/>
      <c r="MXS527" s="682"/>
      <c r="MXT527" s="682"/>
      <c r="MXU527" s="682"/>
      <c r="MXV527" s="682"/>
      <c r="MXW527" s="682"/>
      <c r="MXX527" s="682"/>
      <c r="MXY527" s="682"/>
      <c r="MXZ527" s="682"/>
      <c r="MYA527" s="682"/>
      <c r="MYB527" s="682"/>
      <c r="MYC527" s="682"/>
      <c r="MYD527" s="682"/>
      <c r="MYE527" s="682"/>
      <c r="MYF527" s="682"/>
      <c r="MYG527" s="682"/>
      <c r="MYH527" s="682"/>
      <c r="MYI527" s="682"/>
      <c r="MYJ527" s="682"/>
      <c r="MYK527" s="682"/>
      <c r="MYL527" s="682"/>
      <c r="MYM527" s="682"/>
      <c r="MYN527" s="682"/>
      <c r="MYO527" s="682"/>
      <c r="MYP527" s="682"/>
      <c r="MYQ527" s="682"/>
      <c r="MYR527" s="682"/>
      <c r="MYS527" s="682"/>
      <c r="MYT527" s="682"/>
      <c r="MYU527" s="682"/>
      <c r="MYV527" s="682"/>
      <c r="MYW527" s="682"/>
      <c r="MYX527" s="682"/>
      <c r="MYY527" s="682"/>
      <c r="MYZ527" s="682"/>
      <c r="MZA527" s="682"/>
      <c r="MZB527" s="682"/>
      <c r="MZC527" s="682"/>
      <c r="MZD527" s="682"/>
      <c r="MZE527" s="682"/>
      <c r="MZF527" s="682"/>
      <c r="MZG527" s="682"/>
      <c r="MZH527" s="682"/>
      <c r="MZI527" s="682"/>
      <c r="MZJ527" s="682"/>
      <c r="MZK527" s="682"/>
      <c r="MZL527" s="682"/>
      <c r="MZM527" s="682"/>
      <c r="MZN527" s="682"/>
      <c r="MZO527" s="682"/>
      <c r="MZP527" s="682"/>
      <c r="MZQ527" s="682"/>
      <c r="MZR527" s="682"/>
      <c r="MZS527" s="682"/>
      <c r="MZT527" s="682"/>
      <c r="MZU527" s="682"/>
      <c r="MZV527" s="682"/>
      <c r="MZW527" s="682"/>
      <c r="MZX527" s="682"/>
      <c r="MZY527" s="682"/>
      <c r="MZZ527" s="682"/>
      <c r="NAA527" s="682"/>
      <c r="NAB527" s="682"/>
      <c r="NAC527" s="682"/>
      <c r="NAD527" s="682"/>
      <c r="NAE527" s="682"/>
      <c r="NAF527" s="682"/>
      <c r="NAG527" s="682"/>
      <c r="NAH527" s="682"/>
      <c r="NAI527" s="682"/>
      <c r="NAJ527" s="682"/>
      <c r="NAK527" s="682"/>
      <c r="NAL527" s="682"/>
      <c r="NAM527" s="682"/>
      <c r="NAN527" s="682"/>
      <c r="NAO527" s="682"/>
      <c r="NAP527" s="682"/>
      <c r="NAQ527" s="682"/>
      <c r="NAR527" s="682"/>
      <c r="NAS527" s="682"/>
      <c r="NAT527" s="682"/>
      <c r="NAU527" s="682"/>
      <c r="NAV527" s="682"/>
      <c r="NAW527" s="682"/>
      <c r="NAX527" s="682"/>
      <c r="NAY527" s="682"/>
      <c r="NAZ527" s="682"/>
      <c r="NBA527" s="682"/>
      <c r="NBB527" s="682"/>
      <c r="NBC527" s="682"/>
      <c r="NBD527" s="682"/>
      <c r="NBE527" s="682"/>
      <c r="NBF527" s="682"/>
      <c r="NBG527" s="682"/>
      <c r="NBH527" s="682"/>
      <c r="NBI527" s="682"/>
      <c r="NBJ527" s="682"/>
      <c r="NBK527" s="682"/>
      <c r="NBL527" s="682"/>
      <c r="NBM527" s="682"/>
      <c r="NBN527" s="682"/>
      <c r="NBO527" s="682"/>
      <c r="NBP527" s="682"/>
      <c r="NBQ527" s="682"/>
      <c r="NBR527" s="682"/>
      <c r="NBS527" s="682"/>
      <c r="NBT527" s="682"/>
      <c r="NBU527" s="682"/>
      <c r="NBV527" s="682"/>
      <c r="NBW527" s="682"/>
      <c r="NBX527" s="682"/>
      <c r="NBY527" s="682"/>
      <c r="NBZ527" s="682"/>
      <c r="NCA527" s="682"/>
      <c r="NCB527" s="682"/>
      <c r="NCC527" s="682"/>
      <c r="NCD527" s="682"/>
      <c r="NCE527" s="682"/>
      <c r="NCF527" s="682"/>
      <c r="NCG527" s="682"/>
      <c r="NCH527" s="682"/>
      <c r="NCI527" s="682"/>
      <c r="NCJ527" s="682"/>
      <c r="NCK527" s="682"/>
      <c r="NCL527" s="682"/>
      <c r="NCM527" s="682"/>
      <c r="NCN527" s="682"/>
      <c r="NCO527" s="682"/>
      <c r="NCP527" s="682"/>
      <c r="NCQ527" s="682"/>
      <c r="NCR527" s="682"/>
      <c r="NCS527" s="682"/>
      <c r="NCT527" s="682"/>
      <c r="NCU527" s="682"/>
      <c r="NCV527" s="682"/>
      <c r="NCW527" s="682"/>
      <c r="NCX527" s="682"/>
      <c r="NCY527" s="682"/>
      <c r="NCZ527" s="682"/>
      <c r="NDA527" s="682"/>
      <c r="NDB527" s="682"/>
      <c r="NDC527" s="682"/>
      <c r="NDD527" s="682"/>
      <c r="NDE527" s="682"/>
      <c r="NDF527" s="682"/>
      <c r="NDG527" s="682"/>
      <c r="NDH527" s="682"/>
      <c r="NDI527" s="682"/>
      <c r="NDJ527" s="682"/>
      <c r="NDK527" s="682"/>
      <c r="NDL527" s="682"/>
      <c r="NDM527" s="682"/>
      <c r="NDN527" s="682"/>
      <c r="NDO527" s="682"/>
      <c r="NDP527" s="682"/>
      <c r="NDQ527" s="682"/>
      <c r="NDR527" s="682"/>
      <c r="NDS527" s="682"/>
      <c r="NDT527" s="682"/>
      <c r="NDU527" s="682"/>
      <c r="NDV527" s="682"/>
      <c r="NDW527" s="682"/>
      <c r="NDX527" s="682"/>
      <c r="NDY527" s="682"/>
      <c r="NDZ527" s="682"/>
      <c r="NEA527" s="682"/>
      <c r="NEB527" s="682"/>
      <c r="NEC527" s="682"/>
      <c r="NED527" s="682"/>
      <c r="NEE527" s="682"/>
      <c r="NEF527" s="682"/>
      <c r="NEG527" s="682"/>
      <c r="NEH527" s="682"/>
      <c r="NEI527" s="682"/>
      <c r="NEJ527" s="682"/>
      <c r="NEK527" s="682"/>
      <c r="NEL527" s="682"/>
      <c r="NEM527" s="682"/>
      <c r="NEN527" s="682"/>
      <c r="NEO527" s="682"/>
      <c r="NEP527" s="682"/>
      <c r="NEQ527" s="682"/>
      <c r="NER527" s="682"/>
      <c r="NES527" s="682"/>
      <c r="NET527" s="682"/>
      <c r="NEU527" s="682"/>
      <c r="NEV527" s="682"/>
      <c r="NEW527" s="682"/>
      <c r="NEX527" s="682"/>
      <c r="NEY527" s="682"/>
      <c r="NEZ527" s="682"/>
      <c r="NFA527" s="682"/>
      <c r="NFB527" s="682"/>
      <c r="NFC527" s="682"/>
      <c r="NFD527" s="682"/>
      <c r="NFE527" s="682"/>
      <c r="NFF527" s="682"/>
      <c r="NFG527" s="682"/>
      <c r="NFH527" s="682"/>
      <c r="NFI527" s="682"/>
      <c r="NFJ527" s="682"/>
      <c r="NFK527" s="682"/>
      <c r="NFL527" s="682"/>
      <c r="NFM527" s="682"/>
      <c r="NFN527" s="682"/>
      <c r="NFO527" s="682"/>
      <c r="NFP527" s="682"/>
      <c r="NFQ527" s="682"/>
      <c r="NFR527" s="682"/>
      <c r="NFS527" s="682"/>
      <c r="NFT527" s="682"/>
      <c r="NFU527" s="682"/>
      <c r="NFV527" s="682"/>
      <c r="NFW527" s="682"/>
      <c r="NFX527" s="682"/>
      <c r="NFY527" s="682"/>
      <c r="NFZ527" s="682"/>
      <c r="NGA527" s="682"/>
      <c r="NGB527" s="682"/>
      <c r="NGC527" s="682"/>
      <c r="NGD527" s="682"/>
      <c r="NGE527" s="682"/>
      <c r="NGF527" s="682"/>
      <c r="NGG527" s="682"/>
      <c r="NGH527" s="682"/>
      <c r="NGI527" s="682"/>
      <c r="NGJ527" s="682"/>
      <c r="NGK527" s="682"/>
      <c r="NGL527" s="682"/>
      <c r="NGM527" s="682"/>
      <c r="NGN527" s="682"/>
      <c r="NGO527" s="682"/>
      <c r="NGP527" s="682"/>
      <c r="NGQ527" s="682"/>
      <c r="NGR527" s="682"/>
      <c r="NGS527" s="682"/>
      <c r="NGT527" s="682"/>
      <c r="NGU527" s="682"/>
      <c r="NGV527" s="682"/>
      <c r="NGW527" s="682"/>
      <c r="NGX527" s="682"/>
      <c r="NGY527" s="682"/>
      <c r="NGZ527" s="682"/>
      <c r="NHA527" s="682"/>
      <c r="NHB527" s="682"/>
      <c r="NHC527" s="682"/>
      <c r="NHD527" s="682"/>
      <c r="NHE527" s="682"/>
      <c r="NHF527" s="682"/>
      <c r="NHG527" s="682"/>
      <c r="NHH527" s="682"/>
      <c r="NHI527" s="682"/>
      <c r="NHJ527" s="682"/>
      <c r="NHK527" s="682"/>
      <c r="NHL527" s="682"/>
      <c r="NHM527" s="682"/>
      <c r="NHN527" s="682"/>
      <c r="NHO527" s="682"/>
      <c r="NHP527" s="682"/>
      <c r="NHQ527" s="682"/>
      <c r="NHR527" s="682"/>
      <c r="NHS527" s="682"/>
      <c r="NHT527" s="682"/>
      <c r="NHU527" s="682"/>
      <c r="NHV527" s="682"/>
      <c r="NHW527" s="682"/>
      <c r="NHX527" s="682"/>
      <c r="NHY527" s="682"/>
      <c r="NHZ527" s="682"/>
      <c r="NIA527" s="682"/>
      <c r="NIB527" s="682"/>
      <c r="NIC527" s="682"/>
      <c r="NID527" s="682"/>
      <c r="NIE527" s="682"/>
      <c r="NIF527" s="682"/>
      <c r="NIG527" s="682"/>
      <c r="NIH527" s="682"/>
      <c r="NII527" s="682"/>
      <c r="NIJ527" s="682"/>
      <c r="NIK527" s="682"/>
      <c r="NIL527" s="682"/>
      <c r="NIM527" s="682"/>
      <c r="NIN527" s="682"/>
      <c r="NIO527" s="682"/>
      <c r="NIP527" s="682"/>
      <c r="NIQ527" s="682"/>
      <c r="NIR527" s="682"/>
      <c r="NIS527" s="682"/>
      <c r="NIT527" s="682"/>
      <c r="NIU527" s="682"/>
      <c r="NIV527" s="682"/>
      <c r="NIW527" s="682"/>
      <c r="NIX527" s="682"/>
      <c r="NIY527" s="682"/>
      <c r="NIZ527" s="682"/>
      <c r="NJA527" s="682"/>
      <c r="NJB527" s="682"/>
      <c r="NJC527" s="682"/>
      <c r="NJD527" s="682"/>
      <c r="NJE527" s="682"/>
      <c r="NJF527" s="682"/>
      <c r="NJG527" s="682"/>
      <c r="NJH527" s="682"/>
      <c r="NJI527" s="682"/>
      <c r="NJJ527" s="682"/>
      <c r="NJK527" s="682"/>
      <c r="NJL527" s="682"/>
      <c r="NJM527" s="682"/>
      <c r="NJN527" s="682"/>
      <c r="NJO527" s="682"/>
      <c r="NJP527" s="682"/>
      <c r="NJQ527" s="682"/>
      <c r="NJR527" s="682"/>
      <c r="NJS527" s="682"/>
      <c r="NJT527" s="682"/>
      <c r="NJU527" s="682"/>
      <c r="NJV527" s="682"/>
      <c r="NJW527" s="682"/>
      <c r="NJX527" s="682"/>
      <c r="NJY527" s="682"/>
      <c r="NJZ527" s="682"/>
      <c r="NKA527" s="682"/>
      <c r="NKB527" s="682"/>
      <c r="NKC527" s="682"/>
      <c r="NKD527" s="682"/>
      <c r="NKE527" s="682"/>
      <c r="NKF527" s="682"/>
      <c r="NKG527" s="682"/>
      <c r="NKH527" s="682"/>
      <c r="NKI527" s="682"/>
      <c r="NKJ527" s="682"/>
      <c r="NKK527" s="682"/>
      <c r="NKL527" s="682"/>
      <c r="NKM527" s="682"/>
      <c r="NKN527" s="682"/>
      <c r="NKO527" s="682"/>
      <c r="NKP527" s="682"/>
      <c r="NKQ527" s="682"/>
      <c r="NKR527" s="682"/>
      <c r="NKS527" s="682"/>
      <c r="NKT527" s="682"/>
      <c r="NKU527" s="682"/>
      <c r="NKV527" s="682"/>
      <c r="NKW527" s="682"/>
      <c r="NKX527" s="682"/>
      <c r="NKY527" s="682"/>
      <c r="NKZ527" s="682"/>
      <c r="NLA527" s="682"/>
      <c r="NLB527" s="682"/>
      <c r="NLC527" s="682"/>
      <c r="NLD527" s="682"/>
      <c r="NLE527" s="682"/>
      <c r="NLF527" s="682"/>
      <c r="NLG527" s="682"/>
      <c r="NLH527" s="682"/>
      <c r="NLI527" s="682"/>
      <c r="NLJ527" s="682"/>
      <c r="NLK527" s="682"/>
      <c r="NLL527" s="682"/>
      <c r="NLM527" s="682"/>
      <c r="NLN527" s="682"/>
      <c r="NLO527" s="682"/>
      <c r="NLP527" s="682"/>
      <c r="NLQ527" s="682"/>
      <c r="NLR527" s="682"/>
      <c r="NLS527" s="682"/>
      <c r="NLT527" s="682"/>
      <c r="NLU527" s="682"/>
      <c r="NLV527" s="682"/>
      <c r="NLW527" s="682"/>
      <c r="NLX527" s="682"/>
      <c r="NLY527" s="682"/>
      <c r="NLZ527" s="682"/>
      <c r="NMA527" s="682"/>
      <c r="NMB527" s="682"/>
      <c r="NMC527" s="682"/>
      <c r="NMD527" s="682"/>
      <c r="NME527" s="682"/>
      <c r="NMF527" s="682"/>
      <c r="NMG527" s="682"/>
      <c r="NMH527" s="682"/>
      <c r="NMI527" s="682"/>
      <c r="NMJ527" s="682"/>
      <c r="NMK527" s="682"/>
      <c r="NML527" s="682"/>
      <c r="NMM527" s="682"/>
      <c r="NMN527" s="682"/>
      <c r="NMO527" s="682"/>
      <c r="NMP527" s="682"/>
      <c r="NMQ527" s="682"/>
      <c r="NMR527" s="682"/>
      <c r="NMS527" s="682"/>
      <c r="NMT527" s="682"/>
      <c r="NMU527" s="682"/>
      <c r="NMV527" s="682"/>
      <c r="NMW527" s="682"/>
      <c r="NMX527" s="682"/>
      <c r="NMY527" s="682"/>
      <c r="NMZ527" s="682"/>
      <c r="NNA527" s="682"/>
      <c r="NNB527" s="682"/>
      <c r="NNC527" s="682"/>
      <c r="NND527" s="682"/>
      <c r="NNE527" s="682"/>
      <c r="NNF527" s="682"/>
      <c r="NNG527" s="682"/>
      <c r="NNH527" s="682"/>
      <c r="NNI527" s="682"/>
      <c r="NNJ527" s="682"/>
      <c r="NNK527" s="682"/>
      <c r="NNL527" s="682"/>
      <c r="NNM527" s="682"/>
      <c r="NNN527" s="682"/>
      <c r="NNO527" s="682"/>
      <c r="NNP527" s="682"/>
      <c r="NNQ527" s="682"/>
      <c r="NNR527" s="682"/>
      <c r="NNS527" s="682"/>
      <c r="NNT527" s="682"/>
      <c r="NNU527" s="682"/>
      <c r="NNV527" s="682"/>
      <c r="NNW527" s="682"/>
      <c r="NNX527" s="682"/>
      <c r="NNY527" s="682"/>
      <c r="NNZ527" s="682"/>
      <c r="NOA527" s="682"/>
      <c r="NOB527" s="682"/>
      <c r="NOC527" s="682"/>
      <c r="NOD527" s="682"/>
      <c r="NOE527" s="682"/>
      <c r="NOF527" s="682"/>
      <c r="NOG527" s="682"/>
      <c r="NOH527" s="682"/>
      <c r="NOI527" s="682"/>
      <c r="NOJ527" s="682"/>
      <c r="NOK527" s="682"/>
      <c r="NOL527" s="682"/>
      <c r="NOM527" s="682"/>
      <c r="NON527" s="682"/>
      <c r="NOO527" s="682"/>
      <c r="NOP527" s="682"/>
      <c r="NOQ527" s="682"/>
      <c r="NOR527" s="682"/>
      <c r="NOS527" s="682"/>
      <c r="NOT527" s="682"/>
      <c r="NOU527" s="682"/>
      <c r="NOV527" s="682"/>
      <c r="NOW527" s="682"/>
      <c r="NOX527" s="682"/>
      <c r="NOY527" s="682"/>
      <c r="NOZ527" s="682"/>
      <c r="NPA527" s="682"/>
      <c r="NPB527" s="682"/>
      <c r="NPC527" s="682"/>
      <c r="NPD527" s="682"/>
      <c r="NPE527" s="682"/>
      <c r="NPF527" s="682"/>
      <c r="NPG527" s="682"/>
      <c r="NPH527" s="682"/>
      <c r="NPI527" s="682"/>
      <c r="NPJ527" s="682"/>
      <c r="NPK527" s="682"/>
      <c r="NPL527" s="682"/>
      <c r="NPM527" s="682"/>
      <c r="NPN527" s="682"/>
      <c r="NPO527" s="682"/>
      <c r="NPP527" s="682"/>
      <c r="NPQ527" s="682"/>
      <c r="NPR527" s="682"/>
      <c r="NPS527" s="682"/>
      <c r="NPT527" s="682"/>
      <c r="NPU527" s="682"/>
      <c r="NPV527" s="682"/>
      <c r="NPW527" s="682"/>
      <c r="NPX527" s="682"/>
      <c r="NPY527" s="682"/>
      <c r="NPZ527" s="682"/>
      <c r="NQA527" s="682"/>
      <c r="NQB527" s="682"/>
      <c r="NQC527" s="682"/>
      <c r="NQD527" s="682"/>
      <c r="NQE527" s="682"/>
      <c r="NQF527" s="682"/>
      <c r="NQG527" s="682"/>
      <c r="NQH527" s="682"/>
      <c r="NQI527" s="682"/>
      <c r="NQJ527" s="682"/>
      <c r="NQK527" s="682"/>
      <c r="NQL527" s="682"/>
      <c r="NQM527" s="682"/>
      <c r="NQN527" s="682"/>
      <c r="NQO527" s="682"/>
      <c r="NQP527" s="682"/>
      <c r="NQQ527" s="682"/>
      <c r="NQR527" s="682"/>
      <c r="NQS527" s="682"/>
      <c r="NQT527" s="682"/>
      <c r="NQU527" s="682"/>
      <c r="NQV527" s="682"/>
      <c r="NQW527" s="682"/>
      <c r="NQX527" s="682"/>
      <c r="NQY527" s="682"/>
      <c r="NQZ527" s="682"/>
      <c r="NRA527" s="682"/>
      <c r="NRB527" s="682"/>
      <c r="NRC527" s="682"/>
      <c r="NRD527" s="682"/>
      <c r="NRE527" s="682"/>
      <c r="NRF527" s="682"/>
      <c r="NRG527" s="682"/>
      <c r="NRH527" s="682"/>
      <c r="NRI527" s="682"/>
      <c r="NRJ527" s="682"/>
      <c r="NRK527" s="682"/>
      <c r="NRL527" s="682"/>
      <c r="NRM527" s="682"/>
      <c r="NRN527" s="682"/>
      <c r="NRO527" s="682"/>
      <c r="NRP527" s="682"/>
      <c r="NRQ527" s="682"/>
      <c r="NRR527" s="682"/>
      <c r="NRS527" s="682"/>
      <c r="NRT527" s="682"/>
      <c r="NRU527" s="682"/>
      <c r="NRV527" s="682"/>
      <c r="NRW527" s="682"/>
      <c r="NRX527" s="682"/>
      <c r="NRY527" s="682"/>
      <c r="NRZ527" s="682"/>
      <c r="NSA527" s="682"/>
      <c r="NSB527" s="682"/>
      <c r="NSC527" s="682"/>
      <c r="NSD527" s="682"/>
      <c r="NSE527" s="682"/>
      <c r="NSF527" s="682"/>
      <c r="NSG527" s="682"/>
      <c r="NSH527" s="682"/>
      <c r="NSI527" s="682"/>
      <c r="NSJ527" s="682"/>
      <c r="NSK527" s="682"/>
      <c r="NSL527" s="682"/>
      <c r="NSM527" s="682"/>
      <c r="NSN527" s="682"/>
      <c r="NSO527" s="682"/>
      <c r="NSP527" s="682"/>
      <c r="NSQ527" s="682"/>
      <c r="NSR527" s="682"/>
      <c r="NSS527" s="682"/>
      <c r="NST527" s="682"/>
      <c r="NSU527" s="682"/>
      <c r="NSV527" s="682"/>
      <c r="NSW527" s="682"/>
      <c r="NSX527" s="682"/>
      <c r="NSY527" s="682"/>
      <c r="NSZ527" s="682"/>
      <c r="NTA527" s="682"/>
      <c r="NTB527" s="682"/>
      <c r="NTC527" s="682"/>
      <c r="NTD527" s="682"/>
      <c r="NTE527" s="682"/>
      <c r="NTF527" s="682"/>
      <c r="NTG527" s="682"/>
      <c r="NTH527" s="682"/>
      <c r="NTI527" s="682"/>
      <c r="NTJ527" s="682"/>
      <c r="NTK527" s="682"/>
      <c r="NTL527" s="682"/>
      <c r="NTM527" s="682"/>
      <c r="NTN527" s="682"/>
      <c r="NTO527" s="682"/>
      <c r="NTP527" s="682"/>
      <c r="NTQ527" s="682"/>
      <c r="NTR527" s="682"/>
      <c r="NTS527" s="682"/>
      <c r="NTT527" s="682"/>
      <c r="NTU527" s="682"/>
      <c r="NTV527" s="682"/>
      <c r="NTW527" s="682"/>
      <c r="NTX527" s="682"/>
      <c r="NTY527" s="682"/>
      <c r="NTZ527" s="682"/>
      <c r="NUA527" s="682"/>
      <c r="NUB527" s="682"/>
      <c r="NUC527" s="682"/>
      <c r="NUD527" s="682"/>
      <c r="NUE527" s="682"/>
      <c r="NUF527" s="682"/>
      <c r="NUG527" s="682"/>
      <c r="NUH527" s="682"/>
      <c r="NUI527" s="682"/>
      <c r="NUJ527" s="682"/>
      <c r="NUK527" s="682"/>
      <c r="NUL527" s="682"/>
      <c r="NUM527" s="682"/>
      <c r="NUN527" s="682"/>
      <c r="NUO527" s="682"/>
      <c r="NUP527" s="682"/>
      <c r="NUQ527" s="682"/>
      <c r="NUR527" s="682"/>
      <c r="NUS527" s="682"/>
      <c r="NUT527" s="682"/>
      <c r="NUU527" s="682"/>
      <c r="NUV527" s="682"/>
      <c r="NUW527" s="682"/>
      <c r="NUX527" s="682"/>
      <c r="NUY527" s="682"/>
      <c r="NUZ527" s="682"/>
      <c r="NVA527" s="682"/>
      <c r="NVB527" s="682"/>
      <c r="NVC527" s="682"/>
      <c r="NVD527" s="682"/>
      <c r="NVE527" s="682"/>
      <c r="NVF527" s="682"/>
      <c r="NVG527" s="682"/>
      <c r="NVH527" s="682"/>
      <c r="NVI527" s="682"/>
      <c r="NVJ527" s="682"/>
      <c r="NVK527" s="682"/>
      <c r="NVL527" s="682"/>
      <c r="NVM527" s="682"/>
      <c r="NVN527" s="682"/>
      <c r="NVO527" s="682"/>
      <c r="NVP527" s="682"/>
      <c r="NVQ527" s="682"/>
      <c r="NVR527" s="682"/>
      <c r="NVS527" s="682"/>
      <c r="NVT527" s="682"/>
      <c r="NVU527" s="682"/>
      <c r="NVV527" s="682"/>
      <c r="NVW527" s="682"/>
      <c r="NVX527" s="682"/>
      <c r="NVY527" s="682"/>
      <c r="NVZ527" s="682"/>
      <c r="NWA527" s="682"/>
      <c r="NWB527" s="682"/>
      <c r="NWC527" s="682"/>
      <c r="NWD527" s="682"/>
      <c r="NWE527" s="682"/>
      <c r="NWF527" s="682"/>
      <c r="NWG527" s="682"/>
      <c r="NWH527" s="682"/>
      <c r="NWI527" s="682"/>
      <c r="NWJ527" s="682"/>
      <c r="NWK527" s="682"/>
      <c r="NWL527" s="682"/>
      <c r="NWM527" s="682"/>
      <c r="NWN527" s="682"/>
      <c r="NWO527" s="682"/>
      <c r="NWP527" s="682"/>
      <c r="NWQ527" s="682"/>
      <c r="NWR527" s="682"/>
      <c r="NWS527" s="682"/>
      <c r="NWT527" s="682"/>
      <c r="NWU527" s="682"/>
      <c r="NWV527" s="682"/>
      <c r="NWW527" s="682"/>
      <c r="NWX527" s="682"/>
      <c r="NWY527" s="682"/>
      <c r="NWZ527" s="682"/>
      <c r="NXA527" s="682"/>
      <c r="NXB527" s="682"/>
      <c r="NXC527" s="682"/>
      <c r="NXD527" s="682"/>
      <c r="NXE527" s="682"/>
      <c r="NXF527" s="682"/>
      <c r="NXG527" s="682"/>
      <c r="NXH527" s="682"/>
      <c r="NXI527" s="682"/>
      <c r="NXJ527" s="682"/>
      <c r="NXK527" s="682"/>
      <c r="NXL527" s="682"/>
      <c r="NXM527" s="682"/>
      <c r="NXN527" s="682"/>
      <c r="NXO527" s="682"/>
      <c r="NXP527" s="682"/>
      <c r="NXQ527" s="682"/>
      <c r="NXR527" s="682"/>
      <c r="NXS527" s="682"/>
      <c r="NXT527" s="682"/>
      <c r="NXU527" s="682"/>
      <c r="NXV527" s="682"/>
      <c r="NXW527" s="682"/>
      <c r="NXX527" s="682"/>
      <c r="NXY527" s="682"/>
      <c r="NXZ527" s="682"/>
      <c r="NYA527" s="682"/>
      <c r="NYB527" s="682"/>
      <c r="NYC527" s="682"/>
      <c r="NYD527" s="682"/>
      <c r="NYE527" s="682"/>
      <c r="NYF527" s="682"/>
      <c r="NYG527" s="682"/>
      <c r="NYH527" s="682"/>
      <c r="NYI527" s="682"/>
      <c r="NYJ527" s="682"/>
      <c r="NYK527" s="682"/>
      <c r="NYL527" s="682"/>
      <c r="NYM527" s="682"/>
      <c r="NYN527" s="682"/>
      <c r="NYO527" s="682"/>
      <c r="NYP527" s="682"/>
      <c r="NYQ527" s="682"/>
      <c r="NYR527" s="682"/>
      <c r="NYS527" s="682"/>
      <c r="NYT527" s="682"/>
      <c r="NYU527" s="682"/>
      <c r="NYV527" s="682"/>
      <c r="NYW527" s="682"/>
      <c r="NYX527" s="682"/>
      <c r="NYY527" s="682"/>
      <c r="NYZ527" s="682"/>
      <c r="NZA527" s="682"/>
      <c r="NZB527" s="682"/>
      <c r="NZC527" s="682"/>
      <c r="NZD527" s="682"/>
      <c r="NZE527" s="682"/>
      <c r="NZF527" s="682"/>
      <c r="NZG527" s="682"/>
      <c r="NZH527" s="682"/>
      <c r="NZI527" s="682"/>
      <c r="NZJ527" s="682"/>
      <c r="NZK527" s="682"/>
      <c r="NZL527" s="682"/>
      <c r="NZM527" s="682"/>
      <c r="NZN527" s="682"/>
      <c r="NZO527" s="682"/>
      <c r="NZP527" s="682"/>
      <c r="NZQ527" s="682"/>
      <c r="NZR527" s="682"/>
      <c r="NZS527" s="682"/>
      <c r="NZT527" s="682"/>
      <c r="NZU527" s="682"/>
      <c r="NZV527" s="682"/>
      <c r="NZW527" s="682"/>
      <c r="NZX527" s="682"/>
      <c r="NZY527" s="682"/>
      <c r="NZZ527" s="682"/>
      <c r="OAA527" s="682"/>
      <c r="OAB527" s="682"/>
      <c r="OAC527" s="682"/>
      <c r="OAD527" s="682"/>
      <c r="OAE527" s="682"/>
      <c r="OAF527" s="682"/>
      <c r="OAG527" s="682"/>
      <c r="OAH527" s="682"/>
      <c r="OAI527" s="682"/>
      <c r="OAJ527" s="682"/>
      <c r="OAK527" s="682"/>
      <c r="OAL527" s="682"/>
      <c r="OAM527" s="682"/>
      <c r="OAN527" s="682"/>
      <c r="OAO527" s="682"/>
      <c r="OAP527" s="682"/>
      <c r="OAQ527" s="682"/>
      <c r="OAR527" s="682"/>
      <c r="OAS527" s="682"/>
      <c r="OAT527" s="682"/>
      <c r="OAU527" s="682"/>
      <c r="OAV527" s="682"/>
      <c r="OAW527" s="682"/>
      <c r="OAX527" s="682"/>
      <c r="OAY527" s="682"/>
      <c r="OAZ527" s="682"/>
      <c r="OBA527" s="682"/>
      <c r="OBB527" s="682"/>
      <c r="OBC527" s="682"/>
      <c r="OBD527" s="682"/>
      <c r="OBE527" s="682"/>
      <c r="OBF527" s="682"/>
      <c r="OBG527" s="682"/>
      <c r="OBH527" s="682"/>
      <c r="OBI527" s="682"/>
      <c r="OBJ527" s="682"/>
      <c r="OBK527" s="682"/>
      <c r="OBL527" s="682"/>
      <c r="OBM527" s="682"/>
      <c r="OBN527" s="682"/>
      <c r="OBO527" s="682"/>
      <c r="OBP527" s="682"/>
      <c r="OBQ527" s="682"/>
      <c r="OBR527" s="682"/>
      <c r="OBS527" s="682"/>
      <c r="OBT527" s="682"/>
      <c r="OBU527" s="682"/>
      <c r="OBV527" s="682"/>
      <c r="OBW527" s="682"/>
      <c r="OBX527" s="682"/>
      <c r="OBY527" s="682"/>
      <c r="OBZ527" s="682"/>
      <c r="OCA527" s="682"/>
      <c r="OCB527" s="682"/>
      <c r="OCC527" s="682"/>
      <c r="OCD527" s="682"/>
      <c r="OCE527" s="682"/>
      <c r="OCF527" s="682"/>
      <c r="OCG527" s="682"/>
      <c r="OCH527" s="682"/>
      <c r="OCI527" s="682"/>
      <c r="OCJ527" s="682"/>
      <c r="OCK527" s="682"/>
      <c r="OCL527" s="682"/>
      <c r="OCM527" s="682"/>
      <c r="OCN527" s="682"/>
      <c r="OCO527" s="682"/>
      <c r="OCP527" s="682"/>
      <c r="OCQ527" s="682"/>
      <c r="OCR527" s="682"/>
      <c r="OCS527" s="682"/>
      <c r="OCT527" s="682"/>
      <c r="OCU527" s="682"/>
      <c r="OCV527" s="682"/>
      <c r="OCW527" s="682"/>
      <c r="OCX527" s="682"/>
      <c r="OCY527" s="682"/>
      <c r="OCZ527" s="682"/>
      <c r="ODA527" s="682"/>
      <c r="ODB527" s="682"/>
      <c r="ODC527" s="682"/>
      <c r="ODD527" s="682"/>
      <c r="ODE527" s="682"/>
      <c r="ODF527" s="682"/>
      <c r="ODG527" s="682"/>
      <c r="ODH527" s="682"/>
      <c r="ODI527" s="682"/>
      <c r="ODJ527" s="682"/>
      <c r="ODK527" s="682"/>
      <c r="ODL527" s="682"/>
      <c r="ODM527" s="682"/>
      <c r="ODN527" s="682"/>
      <c r="ODO527" s="682"/>
      <c r="ODP527" s="682"/>
      <c r="ODQ527" s="682"/>
      <c r="ODR527" s="682"/>
      <c r="ODS527" s="682"/>
      <c r="ODT527" s="682"/>
      <c r="ODU527" s="682"/>
      <c r="ODV527" s="682"/>
      <c r="ODW527" s="682"/>
      <c r="ODX527" s="682"/>
      <c r="ODY527" s="682"/>
      <c r="ODZ527" s="682"/>
      <c r="OEA527" s="682"/>
      <c r="OEB527" s="682"/>
      <c r="OEC527" s="682"/>
      <c r="OED527" s="682"/>
      <c r="OEE527" s="682"/>
      <c r="OEF527" s="682"/>
      <c r="OEG527" s="682"/>
      <c r="OEH527" s="682"/>
      <c r="OEI527" s="682"/>
      <c r="OEJ527" s="682"/>
      <c r="OEK527" s="682"/>
      <c r="OEL527" s="682"/>
      <c r="OEM527" s="682"/>
      <c r="OEN527" s="682"/>
      <c r="OEO527" s="682"/>
      <c r="OEP527" s="682"/>
      <c r="OEQ527" s="682"/>
      <c r="OER527" s="682"/>
      <c r="OES527" s="682"/>
      <c r="OET527" s="682"/>
      <c r="OEU527" s="682"/>
      <c r="OEV527" s="682"/>
      <c r="OEW527" s="682"/>
      <c r="OEX527" s="682"/>
      <c r="OEY527" s="682"/>
      <c r="OEZ527" s="682"/>
      <c r="OFA527" s="682"/>
      <c r="OFB527" s="682"/>
      <c r="OFC527" s="682"/>
      <c r="OFD527" s="682"/>
      <c r="OFE527" s="682"/>
      <c r="OFF527" s="682"/>
      <c r="OFG527" s="682"/>
      <c r="OFH527" s="682"/>
      <c r="OFI527" s="682"/>
      <c r="OFJ527" s="682"/>
      <c r="OFK527" s="682"/>
      <c r="OFL527" s="682"/>
      <c r="OFM527" s="682"/>
      <c r="OFN527" s="682"/>
      <c r="OFO527" s="682"/>
      <c r="OFP527" s="682"/>
      <c r="OFQ527" s="682"/>
      <c r="OFR527" s="682"/>
      <c r="OFS527" s="682"/>
      <c r="OFT527" s="682"/>
      <c r="OFU527" s="682"/>
      <c r="OFV527" s="682"/>
      <c r="OFW527" s="682"/>
      <c r="OFX527" s="682"/>
      <c r="OFY527" s="682"/>
      <c r="OFZ527" s="682"/>
      <c r="OGA527" s="682"/>
      <c r="OGB527" s="682"/>
      <c r="OGC527" s="682"/>
      <c r="OGD527" s="682"/>
      <c r="OGE527" s="682"/>
      <c r="OGF527" s="682"/>
      <c r="OGG527" s="682"/>
      <c r="OGH527" s="682"/>
      <c r="OGI527" s="682"/>
      <c r="OGJ527" s="682"/>
      <c r="OGK527" s="682"/>
      <c r="OGL527" s="682"/>
      <c r="OGM527" s="682"/>
      <c r="OGN527" s="682"/>
      <c r="OGO527" s="682"/>
      <c r="OGP527" s="682"/>
      <c r="OGQ527" s="682"/>
      <c r="OGR527" s="682"/>
      <c r="OGS527" s="682"/>
      <c r="OGT527" s="682"/>
      <c r="OGU527" s="682"/>
      <c r="OGV527" s="682"/>
      <c r="OGW527" s="682"/>
      <c r="OGX527" s="682"/>
      <c r="OGY527" s="682"/>
      <c r="OGZ527" s="682"/>
      <c r="OHA527" s="682"/>
      <c r="OHB527" s="682"/>
      <c r="OHC527" s="682"/>
      <c r="OHD527" s="682"/>
      <c r="OHE527" s="682"/>
      <c r="OHF527" s="682"/>
      <c r="OHG527" s="682"/>
      <c r="OHH527" s="682"/>
      <c r="OHI527" s="682"/>
      <c r="OHJ527" s="682"/>
      <c r="OHK527" s="682"/>
      <c r="OHL527" s="682"/>
      <c r="OHM527" s="682"/>
      <c r="OHN527" s="682"/>
      <c r="OHO527" s="682"/>
      <c r="OHP527" s="682"/>
      <c r="OHQ527" s="682"/>
      <c r="OHR527" s="682"/>
      <c r="OHS527" s="682"/>
      <c r="OHT527" s="682"/>
      <c r="OHU527" s="682"/>
      <c r="OHV527" s="682"/>
      <c r="OHW527" s="682"/>
      <c r="OHX527" s="682"/>
      <c r="OHY527" s="682"/>
      <c r="OHZ527" s="682"/>
      <c r="OIA527" s="682"/>
      <c r="OIB527" s="682"/>
      <c r="OIC527" s="682"/>
      <c r="OID527" s="682"/>
      <c r="OIE527" s="682"/>
      <c r="OIF527" s="682"/>
      <c r="OIG527" s="682"/>
      <c r="OIH527" s="682"/>
      <c r="OII527" s="682"/>
      <c r="OIJ527" s="682"/>
      <c r="OIK527" s="682"/>
      <c r="OIL527" s="682"/>
      <c r="OIM527" s="682"/>
      <c r="OIN527" s="682"/>
      <c r="OIO527" s="682"/>
      <c r="OIP527" s="682"/>
      <c r="OIQ527" s="682"/>
      <c r="OIR527" s="682"/>
      <c r="OIS527" s="682"/>
      <c r="OIT527" s="682"/>
      <c r="OIU527" s="682"/>
      <c r="OIV527" s="682"/>
      <c r="OIW527" s="682"/>
      <c r="OIX527" s="682"/>
      <c r="OIY527" s="682"/>
      <c r="OIZ527" s="682"/>
      <c r="OJA527" s="682"/>
      <c r="OJB527" s="682"/>
      <c r="OJC527" s="682"/>
      <c r="OJD527" s="682"/>
      <c r="OJE527" s="682"/>
      <c r="OJF527" s="682"/>
      <c r="OJG527" s="682"/>
      <c r="OJH527" s="682"/>
      <c r="OJI527" s="682"/>
      <c r="OJJ527" s="682"/>
      <c r="OJK527" s="682"/>
      <c r="OJL527" s="682"/>
      <c r="OJM527" s="682"/>
      <c r="OJN527" s="682"/>
      <c r="OJO527" s="682"/>
      <c r="OJP527" s="682"/>
      <c r="OJQ527" s="682"/>
      <c r="OJR527" s="682"/>
      <c r="OJS527" s="682"/>
      <c r="OJT527" s="682"/>
      <c r="OJU527" s="682"/>
      <c r="OJV527" s="682"/>
      <c r="OJW527" s="682"/>
      <c r="OJX527" s="682"/>
      <c r="OJY527" s="682"/>
      <c r="OJZ527" s="682"/>
      <c r="OKA527" s="682"/>
      <c r="OKB527" s="682"/>
      <c r="OKC527" s="682"/>
      <c r="OKD527" s="682"/>
      <c r="OKE527" s="682"/>
      <c r="OKF527" s="682"/>
      <c r="OKG527" s="682"/>
      <c r="OKH527" s="682"/>
      <c r="OKI527" s="682"/>
      <c r="OKJ527" s="682"/>
      <c r="OKK527" s="682"/>
      <c r="OKL527" s="682"/>
      <c r="OKM527" s="682"/>
      <c r="OKN527" s="682"/>
      <c r="OKO527" s="682"/>
      <c r="OKP527" s="682"/>
      <c r="OKQ527" s="682"/>
      <c r="OKR527" s="682"/>
      <c r="OKS527" s="682"/>
      <c r="OKT527" s="682"/>
      <c r="OKU527" s="682"/>
      <c r="OKV527" s="682"/>
      <c r="OKW527" s="682"/>
      <c r="OKX527" s="682"/>
      <c r="OKY527" s="682"/>
      <c r="OKZ527" s="682"/>
      <c r="OLA527" s="682"/>
      <c r="OLB527" s="682"/>
      <c r="OLC527" s="682"/>
      <c r="OLD527" s="682"/>
      <c r="OLE527" s="682"/>
      <c r="OLF527" s="682"/>
      <c r="OLG527" s="682"/>
      <c r="OLH527" s="682"/>
      <c r="OLI527" s="682"/>
      <c r="OLJ527" s="682"/>
      <c r="OLK527" s="682"/>
      <c r="OLL527" s="682"/>
      <c r="OLM527" s="682"/>
      <c r="OLN527" s="682"/>
      <c r="OLO527" s="682"/>
      <c r="OLP527" s="682"/>
      <c r="OLQ527" s="682"/>
      <c r="OLR527" s="682"/>
      <c r="OLS527" s="682"/>
      <c r="OLT527" s="682"/>
      <c r="OLU527" s="682"/>
      <c r="OLV527" s="682"/>
      <c r="OLW527" s="682"/>
      <c r="OLX527" s="682"/>
      <c r="OLY527" s="682"/>
      <c r="OLZ527" s="682"/>
      <c r="OMA527" s="682"/>
      <c r="OMB527" s="682"/>
      <c r="OMC527" s="682"/>
      <c r="OMD527" s="682"/>
      <c r="OME527" s="682"/>
      <c r="OMF527" s="682"/>
      <c r="OMG527" s="682"/>
      <c r="OMH527" s="682"/>
      <c r="OMI527" s="682"/>
      <c r="OMJ527" s="682"/>
      <c r="OMK527" s="682"/>
      <c r="OML527" s="682"/>
      <c r="OMM527" s="682"/>
      <c r="OMN527" s="682"/>
      <c r="OMO527" s="682"/>
      <c r="OMP527" s="682"/>
      <c r="OMQ527" s="682"/>
      <c r="OMR527" s="682"/>
      <c r="OMS527" s="682"/>
      <c r="OMT527" s="682"/>
      <c r="OMU527" s="682"/>
      <c r="OMV527" s="682"/>
      <c r="OMW527" s="682"/>
      <c r="OMX527" s="682"/>
      <c r="OMY527" s="682"/>
      <c r="OMZ527" s="682"/>
      <c r="ONA527" s="682"/>
      <c r="ONB527" s="682"/>
      <c r="ONC527" s="682"/>
      <c r="OND527" s="682"/>
      <c r="ONE527" s="682"/>
      <c r="ONF527" s="682"/>
      <c r="ONG527" s="682"/>
      <c r="ONH527" s="682"/>
      <c r="ONI527" s="682"/>
      <c r="ONJ527" s="682"/>
      <c r="ONK527" s="682"/>
      <c r="ONL527" s="682"/>
      <c r="ONM527" s="682"/>
      <c r="ONN527" s="682"/>
      <c r="ONO527" s="682"/>
      <c r="ONP527" s="682"/>
      <c r="ONQ527" s="682"/>
      <c r="ONR527" s="682"/>
      <c r="ONS527" s="682"/>
      <c r="ONT527" s="682"/>
      <c r="ONU527" s="682"/>
      <c r="ONV527" s="682"/>
      <c r="ONW527" s="682"/>
      <c r="ONX527" s="682"/>
      <c r="ONY527" s="682"/>
      <c r="ONZ527" s="682"/>
      <c r="OOA527" s="682"/>
      <c r="OOB527" s="682"/>
      <c r="OOC527" s="682"/>
      <c r="OOD527" s="682"/>
      <c r="OOE527" s="682"/>
      <c r="OOF527" s="682"/>
      <c r="OOG527" s="682"/>
      <c r="OOH527" s="682"/>
      <c r="OOI527" s="682"/>
      <c r="OOJ527" s="682"/>
      <c r="OOK527" s="682"/>
      <c r="OOL527" s="682"/>
      <c r="OOM527" s="682"/>
      <c r="OON527" s="682"/>
      <c r="OOO527" s="682"/>
      <c r="OOP527" s="682"/>
      <c r="OOQ527" s="682"/>
      <c r="OOR527" s="682"/>
      <c r="OOS527" s="682"/>
      <c r="OOT527" s="682"/>
      <c r="OOU527" s="682"/>
      <c r="OOV527" s="682"/>
      <c r="OOW527" s="682"/>
      <c r="OOX527" s="682"/>
      <c r="OOY527" s="682"/>
      <c r="OOZ527" s="682"/>
      <c r="OPA527" s="682"/>
      <c r="OPB527" s="682"/>
      <c r="OPC527" s="682"/>
      <c r="OPD527" s="682"/>
      <c r="OPE527" s="682"/>
      <c r="OPF527" s="682"/>
      <c r="OPG527" s="682"/>
      <c r="OPH527" s="682"/>
      <c r="OPI527" s="682"/>
      <c r="OPJ527" s="682"/>
      <c r="OPK527" s="682"/>
      <c r="OPL527" s="682"/>
      <c r="OPM527" s="682"/>
      <c r="OPN527" s="682"/>
      <c r="OPO527" s="682"/>
      <c r="OPP527" s="682"/>
      <c r="OPQ527" s="682"/>
      <c r="OPR527" s="682"/>
      <c r="OPS527" s="682"/>
      <c r="OPT527" s="682"/>
      <c r="OPU527" s="682"/>
      <c r="OPV527" s="682"/>
      <c r="OPW527" s="682"/>
      <c r="OPX527" s="682"/>
      <c r="OPY527" s="682"/>
      <c r="OPZ527" s="682"/>
      <c r="OQA527" s="682"/>
      <c r="OQB527" s="682"/>
      <c r="OQC527" s="682"/>
      <c r="OQD527" s="682"/>
      <c r="OQE527" s="682"/>
      <c r="OQF527" s="682"/>
      <c r="OQG527" s="682"/>
      <c r="OQH527" s="682"/>
      <c r="OQI527" s="682"/>
      <c r="OQJ527" s="682"/>
      <c r="OQK527" s="682"/>
      <c r="OQL527" s="682"/>
      <c r="OQM527" s="682"/>
      <c r="OQN527" s="682"/>
      <c r="OQO527" s="682"/>
      <c r="OQP527" s="682"/>
      <c r="OQQ527" s="682"/>
      <c r="OQR527" s="682"/>
      <c r="OQS527" s="682"/>
      <c r="OQT527" s="682"/>
      <c r="OQU527" s="682"/>
      <c r="OQV527" s="682"/>
      <c r="OQW527" s="682"/>
      <c r="OQX527" s="682"/>
      <c r="OQY527" s="682"/>
      <c r="OQZ527" s="682"/>
      <c r="ORA527" s="682"/>
      <c r="ORB527" s="682"/>
      <c r="ORC527" s="682"/>
      <c r="ORD527" s="682"/>
      <c r="ORE527" s="682"/>
      <c r="ORF527" s="682"/>
      <c r="ORG527" s="682"/>
      <c r="ORH527" s="682"/>
      <c r="ORI527" s="682"/>
      <c r="ORJ527" s="682"/>
      <c r="ORK527" s="682"/>
      <c r="ORL527" s="682"/>
      <c r="ORM527" s="682"/>
      <c r="ORN527" s="682"/>
      <c r="ORO527" s="682"/>
      <c r="ORP527" s="682"/>
      <c r="ORQ527" s="682"/>
      <c r="ORR527" s="682"/>
      <c r="ORS527" s="682"/>
      <c r="ORT527" s="682"/>
      <c r="ORU527" s="682"/>
      <c r="ORV527" s="682"/>
      <c r="ORW527" s="682"/>
      <c r="ORX527" s="682"/>
      <c r="ORY527" s="682"/>
      <c r="ORZ527" s="682"/>
      <c r="OSA527" s="682"/>
      <c r="OSB527" s="682"/>
      <c r="OSC527" s="682"/>
      <c r="OSD527" s="682"/>
      <c r="OSE527" s="682"/>
      <c r="OSF527" s="682"/>
      <c r="OSG527" s="682"/>
      <c r="OSH527" s="682"/>
      <c r="OSI527" s="682"/>
      <c r="OSJ527" s="682"/>
      <c r="OSK527" s="682"/>
      <c r="OSL527" s="682"/>
      <c r="OSM527" s="682"/>
      <c r="OSN527" s="682"/>
      <c r="OSO527" s="682"/>
      <c r="OSP527" s="682"/>
      <c r="OSQ527" s="682"/>
      <c r="OSR527" s="682"/>
      <c r="OSS527" s="682"/>
      <c r="OST527" s="682"/>
      <c r="OSU527" s="682"/>
      <c r="OSV527" s="682"/>
      <c r="OSW527" s="682"/>
      <c r="OSX527" s="682"/>
      <c r="OSY527" s="682"/>
      <c r="OSZ527" s="682"/>
      <c r="OTA527" s="682"/>
      <c r="OTB527" s="682"/>
      <c r="OTC527" s="682"/>
      <c r="OTD527" s="682"/>
      <c r="OTE527" s="682"/>
      <c r="OTF527" s="682"/>
      <c r="OTG527" s="682"/>
      <c r="OTH527" s="682"/>
      <c r="OTI527" s="682"/>
      <c r="OTJ527" s="682"/>
      <c r="OTK527" s="682"/>
      <c r="OTL527" s="682"/>
      <c r="OTM527" s="682"/>
      <c r="OTN527" s="682"/>
      <c r="OTO527" s="682"/>
      <c r="OTP527" s="682"/>
      <c r="OTQ527" s="682"/>
      <c r="OTR527" s="682"/>
      <c r="OTS527" s="682"/>
      <c r="OTT527" s="682"/>
      <c r="OTU527" s="682"/>
      <c r="OTV527" s="682"/>
      <c r="OTW527" s="682"/>
      <c r="OTX527" s="682"/>
      <c r="OTY527" s="682"/>
      <c r="OTZ527" s="682"/>
      <c r="OUA527" s="682"/>
      <c r="OUB527" s="682"/>
      <c r="OUC527" s="682"/>
      <c r="OUD527" s="682"/>
      <c r="OUE527" s="682"/>
      <c r="OUF527" s="682"/>
      <c r="OUG527" s="682"/>
      <c r="OUH527" s="682"/>
      <c r="OUI527" s="682"/>
      <c r="OUJ527" s="682"/>
      <c r="OUK527" s="682"/>
      <c r="OUL527" s="682"/>
      <c r="OUM527" s="682"/>
      <c r="OUN527" s="682"/>
      <c r="OUO527" s="682"/>
      <c r="OUP527" s="682"/>
      <c r="OUQ527" s="682"/>
      <c r="OUR527" s="682"/>
      <c r="OUS527" s="682"/>
      <c r="OUT527" s="682"/>
      <c r="OUU527" s="682"/>
      <c r="OUV527" s="682"/>
      <c r="OUW527" s="682"/>
      <c r="OUX527" s="682"/>
      <c r="OUY527" s="682"/>
      <c r="OUZ527" s="682"/>
      <c r="OVA527" s="682"/>
      <c r="OVB527" s="682"/>
      <c r="OVC527" s="682"/>
      <c r="OVD527" s="682"/>
      <c r="OVE527" s="682"/>
      <c r="OVF527" s="682"/>
      <c r="OVG527" s="682"/>
      <c r="OVH527" s="682"/>
      <c r="OVI527" s="682"/>
      <c r="OVJ527" s="682"/>
      <c r="OVK527" s="682"/>
      <c r="OVL527" s="682"/>
      <c r="OVM527" s="682"/>
      <c r="OVN527" s="682"/>
      <c r="OVO527" s="682"/>
      <c r="OVP527" s="682"/>
      <c r="OVQ527" s="682"/>
      <c r="OVR527" s="682"/>
      <c r="OVS527" s="682"/>
      <c r="OVT527" s="682"/>
      <c r="OVU527" s="682"/>
      <c r="OVV527" s="682"/>
      <c r="OVW527" s="682"/>
      <c r="OVX527" s="682"/>
      <c r="OVY527" s="682"/>
      <c r="OVZ527" s="682"/>
      <c r="OWA527" s="682"/>
      <c r="OWB527" s="682"/>
      <c r="OWC527" s="682"/>
      <c r="OWD527" s="682"/>
      <c r="OWE527" s="682"/>
      <c r="OWF527" s="682"/>
      <c r="OWG527" s="682"/>
      <c r="OWH527" s="682"/>
      <c r="OWI527" s="682"/>
      <c r="OWJ527" s="682"/>
      <c r="OWK527" s="682"/>
      <c r="OWL527" s="682"/>
      <c r="OWM527" s="682"/>
      <c r="OWN527" s="682"/>
      <c r="OWO527" s="682"/>
      <c r="OWP527" s="682"/>
      <c r="OWQ527" s="682"/>
      <c r="OWR527" s="682"/>
      <c r="OWS527" s="682"/>
      <c r="OWT527" s="682"/>
      <c r="OWU527" s="682"/>
      <c r="OWV527" s="682"/>
      <c r="OWW527" s="682"/>
      <c r="OWX527" s="682"/>
      <c r="OWY527" s="682"/>
      <c r="OWZ527" s="682"/>
      <c r="OXA527" s="682"/>
      <c r="OXB527" s="682"/>
      <c r="OXC527" s="682"/>
      <c r="OXD527" s="682"/>
      <c r="OXE527" s="682"/>
      <c r="OXF527" s="682"/>
      <c r="OXG527" s="682"/>
      <c r="OXH527" s="682"/>
      <c r="OXI527" s="682"/>
      <c r="OXJ527" s="682"/>
      <c r="OXK527" s="682"/>
      <c r="OXL527" s="682"/>
      <c r="OXM527" s="682"/>
      <c r="OXN527" s="682"/>
      <c r="OXO527" s="682"/>
      <c r="OXP527" s="682"/>
      <c r="OXQ527" s="682"/>
      <c r="OXR527" s="682"/>
      <c r="OXS527" s="682"/>
      <c r="OXT527" s="682"/>
      <c r="OXU527" s="682"/>
      <c r="OXV527" s="682"/>
      <c r="OXW527" s="682"/>
      <c r="OXX527" s="682"/>
      <c r="OXY527" s="682"/>
      <c r="OXZ527" s="682"/>
      <c r="OYA527" s="682"/>
      <c r="OYB527" s="682"/>
      <c r="OYC527" s="682"/>
      <c r="OYD527" s="682"/>
      <c r="OYE527" s="682"/>
      <c r="OYF527" s="682"/>
      <c r="OYG527" s="682"/>
      <c r="OYH527" s="682"/>
      <c r="OYI527" s="682"/>
      <c r="OYJ527" s="682"/>
      <c r="OYK527" s="682"/>
      <c r="OYL527" s="682"/>
      <c r="OYM527" s="682"/>
      <c r="OYN527" s="682"/>
      <c r="OYO527" s="682"/>
      <c r="OYP527" s="682"/>
      <c r="OYQ527" s="682"/>
      <c r="OYR527" s="682"/>
      <c r="OYS527" s="682"/>
      <c r="OYT527" s="682"/>
      <c r="OYU527" s="682"/>
      <c r="OYV527" s="682"/>
      <c r="OYW527" s="682"/>
      <c r="OYX527" s="682"/>
      <c r="OYY527" s="682"/>
      <c r="OYZ527" s="682"/>
      <c r="OZA527" s="682"/>
      <c r="OZB527" s="682"/>
      <c r="OZC527" s="682"/>
      <c r="OZD527" s="682"/>
      <c r="OZE527" s="682"/>
      <c r="OZF527" s="682"/>
      <c r="OZG527" s="682"/>
      <c r="OZH527" s="682"/>
      <c r="OZI527" s="682"/>
      <c r="OZJ527" s="682"/>
      <c r="OZK527" s="682"/>
      <c r="OZL527" s="682"/>
      <c r="OZM527" s="682"/>
      <c r="OZN527" s="682"/>
      <c r="OZO527" s="682"/>
      <c r="OZP527" s="682"/>
      <c r="OZQ527" s="682"/>
      <c r="OZR527" s="682"/>
      <c r="OZS527" s="682"/>
      <c r="OZT527" s="682"/>
      <c r="OZU527" s="682"/>
      <c r="OZV527" s="682"/>
      <c r="OZW527" s="682"/>
      <c r="OZX527" s="682"/>
      <c r="OZY527" s="682"/>
      <c r="OZZ527" s="682"/>
      <c r="PAA527" s="682"/>
      <c r="PAB527" s="682"/>
      <c r="PAC527" s="682"/>
      <c r="PAD527" s="682"/>
      <c r="PAE527" s="682"/>
      <c r="PAF527" s="682"/>
      <c r="PAG527" s="682"/>
      <c r="PAH527" s="682"/>
      <c r="PAI527" s="682"/>
      <c r="PAJ527" s="682"/>
      <c r="PAK527" s="682"/>
      <c r="PAL527" s="682"/>
      <c r="PAM527" s="682"/>
      <c r="PAN527" s="682"/>
      <c r="PAO527" s="682"/>
      <c r="PAP527" s="682"/>
      <c r="PAQ527" s="682"/>
      <c r="PAR527" s="682"/>
      <c r="PAS527" s="682"/>
      <c r="PAT527" s="682"/>
      <c r="PAU527" s="682"/>
      <c r="PAV527" s="682"/>
      <c r="PAW527" s="682"/>
      <c r="PAX527" s="682"/>
      <c r="PAY527" s="682"/>
      <c r="PAZ527" s="682"/>
      <c r="PBA527" s="682"/>
      <c r="PBB527" s="682"/>
      <c r="PBC527" s="682"/>
      <c r="PBD527" s="682"/>
      <c r="PBE527" s="682"/>
      <c r="PBF527" s="682"/>
      <c r="PBG527" s="682"/>
      <c r="PBH527" s="682"/>
      <c r="PBI527" s="682"/>
      <c r="PBJ527" s="682"/>
      <c r="PBK527" s="682"/>
      <c r="PBL527" s="682"/>
      <c r="PBM527" s="682"/>
      <c r="PBN527" s="682"/>
      <c r="PBO527" s="682"/>
      <c r="PBP527" s="682"/>
      <c r="PBQ527" s="682"/>
      <c r="PBR527" s="682"/>
      <c r="PBS527" s="682"/>
      <c r="PBT527" s="682"/>
      <c r="PBU527" s="682"/>
      <c r="PBV527" s="682"/>
      <c r="PBW527" s="682"/>
      <c r="PBX527" s="682"/>
      <c r="PBY527" s="682"/>
      <c r="PBZ527" s="682"/>
      <c r="PCA527" s="682"/>
      <c r="PCB527" s="682"/>
      <c r="PCC527" s="682"/>
      <c r="PCD527" s="682"/>
      <c r="PCE527" s="682"/>
      <c r="PCF527" s="682"/>
      <c r="PCG527" s="682"/>
      <c r="PCH527" s="682"/>
      <c r="PCI527" s="682"/>
      <c r="PCJ527" s="682"/>
      <c r="PCK527" s="682"/>
      <c r="PCL527" s="682"/>
      <c r="PCM527" s="682"/>
      <c r="PCN527" s="682"/>
      <c r="PCO527" s="682"/>
      <c r="PCP527" s="682"/>
      <c r="PCQ527" s="682"/>
      <c r="PCR527" s="682"/>
      <c r="PCS527" s="682"/>
      <c r="PCT527" s="682"/>
      <c r="PCU527" s="682"/>
      <c r="PCV527" s="682"/>
      <c r="PCW527" s="682"/>
      <c r="PCX527" s="682"/>
      <c r="PCY527" s="682"/>
      <c r="PCZ527" s="682"/>
      <c r="PDA527" s="682"/>
      <c r="PDB527" s="682"/>
      <c r="PDC527" s="682"/>
      <c r="PDD527" s="682"/>
      <c r="PDE527" s="682"/>
      <c r="PDF527" s="682"/>
      <c r="PDG527" s="682"/>
      <c r="PDH527" s="682"/>
      <c r="PDI527" s="682"/>
      <c r="PDJ527" s="682"/>
      <c r="PDK527" s="682"/>
      <c r="PDL527" s="682"/>
      <c r="PDM527" s="682"/>
      <c r="PDN527" s="682"/>
      <c r="PDO527" s="682"/>
      <c r="PDP527" s="682"/>
      <c r="PDQ527" s="682"/>
      <c r="PDR527" s="682"/>
      <c r="PDS527" s="682"/>
      <c r="PDT527" s="682"/>
      <c r="PDU527" s="682"/>
      <c r="PDV527" s="682"/>
      <c r="PDW527" s="682"/>
      <c r="PDX527" s="682"/>
      <c r="PDY527" s="682"/>
      <c r="PDZ527" s="682"/>
      <c r="PEA527" s="682"/>
      <c r="PEB527" s="682"/>
      <c r="PEC527" s="682"/>
      <c r="PED527" s="682"/>
      <c r="PEE527" s="682"/>
      <c r="PEF527" s="682"/>
      <c r="PEG527" s="682"/>
      <c r="PEH527" s="682"/>
      <c r="PEI527" s="682"/>
      <c r="PEJ527" s="682"/>
      <c r="PEK527" s="682"/>
      <c r="PEL527" s="682"/>
      <c r="PEM527" s="682"/>
      <c r="PEN527" s="682"/>
      <c r="PEO527" s="682"/>
      <c r="PEP527" s="682"/>
      <c r="PEQ527" s="682"/>
      <c r="PER527" s="682"/>
      <c r="PES527" s="682"/>
      <c r="PET527" s="682"/>
      <c r="PEU527" s="682"/>
      <c r="PEV527" s="682"/>
      <c r="PEW527" s="682"/>
      <c r="PEX527" s="682"/>
      <c r="PEY527" s="682"/>
      <c r="PEZ527" s="682"/>
      <c r="PFA527" s="682"/>
      <c r="PFB527" s="682"/>
      <c r="PFC527" s="682"/>
      <c r="PFD527" s="682"/>
      <c r="PFE527" s="682"/>
      <c r="PFF527" s="682"/>
      <c r="PFG527" s="682"/>
      <c r="PFH527" s="682"/>
      <c r="PFI527" s="682"/>
      <c r="PFJ527" s="682"/>
      <c r="PFK527" s="682"/>
      <c r="PFL527" s="682"/>
      <c r="PFM527" s="682"/>
      <c r="PFN527" s="682"/>
      <c r="PFO527" s="682"/>
      <c r="PFP527" s="682"/>
      <c r="PFQ527" s="682"/>
      <c r="PFR527" s="682"/>
      <c r="PFS527" s="682"/>
      <c r="PFT527" s="682"/>
      <c r="PFU527" s="682"/>
      <c r="PFV527" s="682"/>
      <c r="PFW527" s="682"/>
      <c r="PFX527" s="682"/>
      <c r="PFY527" s="682"/>
      <c r="PFZ527" s="682"/>
      <c r="PGA527" s="682"/>
      <c r="PGB527" s="682"/>
      <c r="PGC527" s="682"/>
      <c r="PGD527" s="682"/>
      <c r="PGE527" s="682"/>
      <c r="PGF527" s="682"/>
      <c r="PGG527" s="682"/>
      <c r="PGH527" s="682"/>
      <c r="PGI527" s="682"/>
      <c r="PGJ527" s="682"/>
      <c r="PGK527" s="682"/>
      <c r="PGL527" s="682"/>
      <c r="PGM527" s="682"/>
      <c r="PGN527" s="682"/>
      <c r="PGO527" s="682"/>
      <c r="PGP527" s="682"/>
      <c r="PGQ527" s="682"/>
      <c r="PGR527" s="682"/>
      <c r="PGS527" s="682"/>
      <c r="PGT527" s="682"/>
      <c r="PGU527" s="682"/>
      <c r="PGV527" s="682"/>
      <c r="PGW527" s="682"/>
      <c r="PGX527" s="682"/>
      <c r="PGY527" s="682"/>
      <c r="PGZ527" s="682"/>
      <c r="PHA527" s="682"/>
      <c r="PHB527" s="682"/>
      <c r="PHC527" s="682"/>
      <c r="PHD527" s="682"/>
      <c r="PHE527" s="682"/>
      <c r="PHF527" s="682"/>
      <c r="PHG527" s="682"/>
      <c r="PHH527" s="682"/>
      <c r="PHI527" s="682"/>
      <c r="PHJ527" s="682"/>
      <c r="PHK527" s="682"/>
      <c r="PHL527" s="682"/>
      <c r="PHM527" s="682"/>
      <c r="PHN527" s="682"/>
      <c r="PHO527" s="682"/>
      <c r="PHP527" s="682"/>
      <c r="PHQ527" s="682"/>
      <c r="PHR527" s="682"/>
      <c r="PHS527" s="682"/>
      <c r="PHT527" s="682"/>
      <c r="PHU527" s="682"/>
      <c r="PHV527" s="682"/>
      <c r="PHW527" s="682"/>
      <c r="PHX527" s="682"/>
      <c r="PHY527" s="682"/>
      <c r="PHZ527" s="682"/>
      <c r="PIA527" s="682"/>
      <c r="PIB527" s="682"/>
      <c r="PIC527" s="682"/>
      <c r="PID527" s="682"/>
      <c r="PIE527" s="682"/>
      <c r="PIF527" s="682"/>
      <c r="PIG527" s="682"/>
      <c r="PIH527" s="682"/>
      <c r="PII527" s="682"/>
      <c r="PIJ527" s="682"/>
      <c r="PIK527" s="682"/>
      <c r="PIL527" s="682"/>
      <c r="PIM527" s="682"/>
      <c r="PIN527" s="682"/>
      <c r="PIO527" s="682"/>
      <c r="PIP527" s="682"/>
      <c r="PIQ527" s="682"/>
      <c r="PIR527" s="682"/>
      <c r="PIS527" s="682"/>
      <c r="PIT527" s="682"/>
      <c r="PIU527" s="682"/>
      <c r="PIV527" s="682"/>
      <c r="PIW527" s="682"/>
      <c r="PIX527" s="682"/>
      <c r="PIY527" s="682"/>
      <c r="PIZ527" s="682"/>
      <c r="PJA527" s="682"/>
      <c r="PJB527" s="682"/>
      <c r="PJC527" s="682"/>
      <c r="PJD527" s="682"/>
      <c r="PJE527" s="682"/>
      <c r="PJF527" s="682"/>
      <c r="PJG527" s="682"/>
      <c r="PJH527" s="682"/>
      <c r="PJI527" s="682"/>
      <c r="PJJ527" s="682"/>
      <c r="PJK527" s="682"/>
      <c r="PJL527" s="682"/>
      <c r="PJM527" s="682"/>
      <c r="PJN527" s="682"/>
      <c r="PJO527" s="682"/>
      <c r="PJP527" s="682"/>
      <c r="PJQ527" s="682"/>
      <c r="PJR527" s="682"/>
      <c r="PJS527" s="682"/>
      <c r="PJT527" s="682"/>
      <c r="PJU527" s="682"/>
      <c r="PJV527" s="682"/>
      <c r="PJW527" s="682"/>
      <c r="PJX527" s="682"/>
      <c r="PJY527" s="682"/>
      <c r="PJZ527" s="682"/>
      <c r="PKA527" s="682"/>
      <c r="PKB527" s="682"/>
      <c r="PKC527" s="682"/>
      <c r="PKD527" s="682"/>
      <c r="PKE527" s="682"/>
      <c r="PKF527" s="682"/>
      <c r="PKG527" s="682"/>
      <c r="PKH527" s="682"/>
      <c r="PKI527" s="682"/>
      <c r="PKJ527" s="682"/>
      <c r="PKK527" s="682"/>
      <c r="PKL527" s="682"/>
      <c r="PKM527" s="682"/>
      <c r="PKN527" s="682"/>
      <c r="PKO527" s="682"/>
      <c r="PKP527" s="682"/>
      <c r="PKQ527" s="682"/>
      <c r="PKR527" s="682"/>
      <c r="PKS527" s="682"/>
      <c r="PKT527" s="682"/>
      <c r="PKU527" s="682"/>
      <c r="PKV527" s="682"/>
      <c r="PKW527" s="682"/>
      <c r="PKX527" s="682"/>
      <c r="PKY527" s="682"/>
      <c r="PKZ527" s="682"/>
      <c r="PLA527" s="682"/>
      <c r="PLB527" s="682"/>
      <c r="PLC527" s="682"/>
      <c r="PLD527" s="682"/>
      <c r="PLE527" s="682"/>
      <c r="PLF527" s="682"/>
      <c r="PLG527" s="682"/>
      <c r="PLH527" s="682"/>
      <c r="PLI527" s="682"/>
      <c r="PLJ527" s="682"/>
      <c r="PLK527" s="682"/>
      <c r="PLL527" s="682"/>
      <c r="PLM527" s="682"/>
      <c r="PLN527" s="682"/>
      <c r="PLO527" s="682"/>
      <c r="PLP527" s="682"/>
      <c r="PLQ527" s="682"/>
      <c r="PLR527" s="682"/>
      <c r="PLS527" s="682"/>
      <c r="PLT527" s="682"/>
      <c r="PLU527" s="682"/>
      <c r="PLV527" s="682"/>
      <c r="PLW527" s="682"/>
      <c r="PLX527" s="682"/>
      <c r="PLY527" s="682"/>
      <c r="PLZ527" s="682"/>
      <c r="PMA527" s="682"/>
      <c r="PMB527" s="682"/>
      <c r="PMC527" s="682"/>
      <c r="PMD527" s="682"/>
      <c r="PME527" s="682"/>
      <c r="PMF527" s="682"/>
      <c r="PMG527" s="682"/>
      <c r="PMH527" s="682"/>
      <c r="PMI527" s="682"/>
      <c r="PMJ527" s="682"/>
      <c r="PMK527" s="682"/>
      <c r="PML527" s="682"/>
      <c r="PMM527" s="682"/>
      <c r="PMN527" s="682"/>
      <c r="PMO527" s="682"/>
      <c r="PMP527" s="682"/>
      <c r="PMQ527" s="682"/>
      <c r="PMR527" s="682"/>
      <c r="PMS527" s="682"/>
      <c r="PMT527" s="682"/>
      <c r="PMU527" s="682"/>
      <c r="PMV527" s="682"/>
      <c r="PMW527" s="682"/>
      <c r="PMX527" s="682"/>
      <c r="PMY527" s="682"/>
      <c r="PMZ527" s="682"/>
      <c r="PNA527" s="682"/>
      <c r="PNB527" s="682"/>
      <c r="PNC527" s="682"/>
      <c r="PND527" s="682"/>
      <c r="PNE527" s="682"/>
      <c r="PNF527" s="682"/>
      <c r="PNG527" s="682"/>
      <c r="PNH527" s="682"/>
      <c r="PNI527" s="682"/>
      <c r="PNJ527" s="682"/>
      <c r="PNK527" s="682"/>
      <c r="PNL527" s="682"/>
      <c r="PNM527" s="682"/>
      <c r="PNN527" s="682"/>
      <c r="PNO527" s="682"/>
      <c r="PNP527" s="682"/>
      <c r="PNQ527" s="682"/>
      <c r="PNR527" s="682"/>
      <c r="PNS527" s="682"/>
      <c r="PNT527" s="682"/>
      <c r="PNU527" s="682"/>
      <c r="PNV527" s="682"/>
      <c r="PNW527" s="682"/>
      <c r="PNX527" s="682"/>
      <c r="PNY527" s="682"/>
      <c r="PNZ527" s="682"/>
      <c r="POA527" s="682"/>
      <c r="POB527" s="682"/>
      <c r="POC527" s="682"/>
      <c r="POD527" s="682"/>
      <c r="POE527" s="682"/>
      <c r="POF527" s="682"/>
      <c r="POG527" s="682"/>
      <c r="POH527" s="682"/>
      <c r="POI527" s="682"/>
      <c r="POJ527" s="682"/>
      <c r="POK527" s="682"/>
      <c r="POL527" s="682"/>
      <c r="POM527" s="682"/>
      <c r="PON527" s="682"/>
      <c r="POO527" s="682"/>
      <c r="POP527" s="682"/>
      <c r="POQ527" s="682"/>
      <c r="POR527" s="682"/>
      <c r="POS527" s="682"/>
      <c r="POT527" s="682"/>
      <c r="POU527" s="682"/>
      <c r="POV527" s="682"/>
      <c r="POW527" s="682"/>
      <c r="POX527" s="682"/>
      <c r="POY527" s="682"/>
      <c r="POZ527" s="682"/>
      <c r="PPA527" s="682"/>
      <c r="PPB527" s="682"/>
      <c r="PPC527" s="682"/>
      <c r="PPD527" s="682"/>
      <c r="PPE527" s="682"/>
      <c r="PPF527" s="682"/>
      <c r="PPG527" s="682"/>
      <c r="PPH527" s="682"/>
      <c r="PPI527" s="682"/>
      <c r="PPJ527" s="682"/>
      <c r="PPK527" s="682"/>
      <c r="PPL527" s="682"/>
      <c r="PPM527" s="682"/>
      <c r="PPN527" s="682"/>
      <c r="PPO527" s="682"/>
      <c r="PPP527" s="682"/>
      <c r="PPQ527" s="682"/>
      <c r="PPR527" s="682"/>
      <c r="PPS527" s="682"/>
      <c r="PPT527" s="682"/>
      <c r="PPU527" s="682"/>
      <c r="PPV527" s="682"/>
      <c r="PPW527" s="682"/>
      <c r="PPX527" s="682"/>
      <c r="PPY527" s="682"/>
      <c r="PPZ527" s="682"/>
      <c r="PQA527" s="682"/>
      <c r="PQB527" s="682"/>
      <c r="PQC527" s="682"/>
      <c r="PQD527" s="682"/>
      <c r="PQE527" s="682"/>
      <c r="PQF527" s="682"/>
      <c r="PQG527" s="682"/>
      <c r="PQH527" s="682"/>
      <c r="PQI527" s="682"/>
      <c r="PQJ527" s="682"/>
      <c r="PQK527" s="682"/>
      <c r="PQL527" s="682"/>
      <c r="PQM527" s="682"/>
      <c r="PQN527" s="682"/>
      <c r="PQO527" s="682"/>
      <c r="PQP527" s="682"/>
      <c r="PQQ527" s="682"/>
      <c r="PQR527" s="682"/>
      <c r="PQS527" s="682"/>
      <c r="PQT527" s="682"/>
      <c r="PQU527" s="682"/>
      <c r="PQV527" s="682"/>
      <c r="PQW527" s="682"/>
      <c r="PQX527" s="682"/>
      <c r="PQY527" s="682"/>
      <c r="PQZ527" s="682"/>
      <c r="PRA527" s="682"/>
      <c r="PRB527" s="682"/>
      <c r="PRC527" s="682"/>
      <c r="PRD527" s="682"/>
      <c r="PRE527" s="682"/>
      <c r="PRF527" s="682"/>
      <c r="PRG527" s="682"/>
      <c r="PRH527" s="682"/>
      <c r="PRI527" s="682"/>
      <c r="PRJ527" s="682"/>
      <c r="PRK527" s="682"/>
      <c r="PRL527" s="682"/>
      <c r="PRM527" s="682"/>
      <c r="PRN527" s="682"/>
      <c r="PRO527" s="682"/>
      <c r="PRP527" s="682"/>
      <c r="PRQ527" s="682"/>
      <c r="PRR527" s="682"/>
      <c r="PRS527" s="682"/>
      <c r="PRT527" s="682"/>
      <c r="PRU527" s="682"/>
      <c r="PRV527" s="682"/>
      <c r="PRW527" s="682"/>
      <c r="PRX527" s="682"/>
      <c r="PRY527" s="682"/>
      <c r="PRZ527" s="682"/>
      <c r="PSA527" s="682"/>
      <c r="PSB527" s="682"/>
      <c r="PSC527" s="682"/>
      <c r="PSD527" s="682"/>
      <c r="PSE527" s="682"/>
      <c r="PSF527" s="682"/>
      <c r="PSG527" s="682"/>
      <c r="PSH527" s="682"/>
      <c r="PSI527" s="682"/>
      <c r="PSJ527" s="682"/>
      <c r="PSK527" s="682"/>
      <c r="PSL527" s="682"/>
      <c r="PSM527" s="682"/>
      <c r="PSN527" s="682"/>
      <c r="PSO527" s="682"/>
      <c r="PSP527" s="682"/>
      <c r="PSQ527" s="682"/>
      <c r="PSR527" s="682"/>
      <c r="PSS527" s="682"/>
      <c r="PST527" s="682"/>
      <c r="PSU527" s="682"/>
      <c r="PSV527" s="682"/>
      <c r="PSW527" s="682"/>
      <c r="PSX527" s="682"/>
      <c r="PSY527" s="682"/>
      <c r="PSZ527" s="682"/>
      <c r="PTA527" s="682"/>
      <c r="PTB527" s="682"/>
      <c r="PTC527" s="682"/>
      <c r="PTD527" s="682"/>
      <c r="PTE527" s="682"/>
      <c r="PTF527" s="682"/>
      <c r="PTG527" s="682"/>
      <c r="PTH527" s="682"/>
      <c r="PTI527" s="682"/>
      <c r="PTJ527" s="682"/>
      <c r="PTK527" s="682"/>
      <c r="PTL527" s="682"/>
      <c r="PTM527" s="682"/>
      <c r="PTN527" s="682"/>
      <c r="PTO527" s="682"/>
      <c r="PTP527" s="682"/>
      <c r="PTQ527" s="682"/>
      <c r="PTR527" s="682"/>
      <c r="PTS527" s="682"/>
      <c r="PTT527" s="682"/>
      <c r="PTU527" s="682"/>
      <c r="PTV527" s="682"/>
      <c r="PTW527" s="682"/>
      <c r="PTX527" s="682"/>
      <c r="PTY527" s="682"/>
      <c r="PTZ527" s="682"/>
      <c r="PUA527" s="682"/>
      <c r="PUB527" s="682"/>
      <c r="PUC527" s="682"/>
      <c r="PUD527" s="682"/>
      <c r="PUE527" s="682"/>
      <c r="PUF527" s="682"/>
      <c r="PUG527" s="682"/>
      <c r="PUH527" s="682"/>
      <c r="PUI527" s="682"/>
      <c r="PUJ527" s="682"/>
      <c r="PUK527" s="682"/>
      <c r="PUL527" s="682"/>
      <c r="PUM527" s="682"/>
      <c r="PUN527" s="682"/>
      <c r="PUO527" s="682"/>
      <c r="PUP527" s="682"/>
      <c r="PUQ527" s="682"/>
      <c r="PUR527" s="682"/>
      <c r="PUS527" s="682"/>
      <c r="PUT527" s="682"/>
      <c r="PUU527" s="682"/>
      <c r="PUV527" s="682"/>
      <c r="PUW527" s="682"/>
      <c r="PUX527" s="682"/>
      <c r="PUY527" s="682"/>
      <c r="PUZ527" s="682"/>
      <c r="PVA527" s="682"/>
      <c r="PVB527" s="682"/>
      <c r="PVC527" s="682"/>
      <c r="PVD527" s="682"/>
      <c r="PVE527" s="682"/>
      <c r="PVF527" s="682"/>
      <c r="PVG527" s="682"/>
      <c r="PVH527" s="682"/>
      <c r="PVI527" s="682"/>
      <c r="PVJ527" s="682"/>
      <c r="PVK527" s="682"/>
      <c r="PVL527" s="682"/>
      <c r="PVM527" s="682"/>
      <c r="PVN527" s="682"/>
      <c r="PVO527" s="682"/>
      <c r="PVP527" s="682"/>
      <c r="PVQ527" s="682"/>
      <c r="PVR527" s="682"/>
      <c r="PVS527" s="682"/>
      <c r="PVT527" s="682"/>
      <c r="PVU527" s="682"/>
      <c r="PVV527" s="682"/>
      <c r="PVW527" s="682"/>
      <c r="PVX527" s="682"/>
      <c r="PVY527" s="682"/>
      <c r="PVZ527" s="682"/>
      <c r="PWA527" s="682"/>
      <c r="PWB527" s="682"/>
      <c r="PWC527" s="682"/>
      <c r="PWD527" s="682"/>
      <c r="PWE527" s="682"/>
      <c r="PWF527" s="682"/>
      <c r="PWG527" s="682"/>
      <c r="PWH527" s="682"/>
      <c r="PWI527" s="682"/>
      <c r="PWJ527" s="682"/>
      <c r="PWK527" s="682"/>
      <c r="PWL527" s="682"/>
      <c r="PWM527" s="682"/>
      <c r="PWN527" s="682"/>
      <c r="PWO527" s="682"/>
      <c r="PWP527" s="682"/>
      <c r="PWQ527" s="682"/>
      <c r="PWR527" s="682"/>
      <c r="PWS527" s="682"/>
      <c r="PWT527" s="682"/>
      <c r="PWU527" s="682"/>
      <c r="PWV527" s="682"/>
      <c r="PWW527" s="682"/>
      <c r="PWX527" s="682"/>
      <c r="PWY527" s="682"/>
      <c r="PWZ527" s="682"/>
      <c r="PXA527" s="682"/>
      <c r="PXB527" s="682"/>
      <c r="PXC527" s="682"/>
      <c r="PXD527" s="682"/>
      <c r="PXE527" s="682"/>
      <c r="PXF527" s="682"/>
      <c r="PXG527" s="682"/>
      <c r="PXH527" s="682"/>
      <c r="PXI527" s="682"/>
      <c r="PXJ527" s="682"/>
      <c r="PXK527" s="682"/>
      <c r="PXL527" s="682"/>
      <c r="PXM527" s="682"/>
      <c r="PXN527" s="682"/>
      <c r="PXO527" s="682"/>
      <c r="PXP527" s="682"/>
      <c r="PXQ527" s="682"/>
      <c r="PXR527" s="682"/>
      <c r="PXS527" s="682"/>
      <c r="PXT527" s="682"/>
      <c r="PXU527" s="682"/>
      <c r="PXV527" s="682"/>
      <c r="PXW527" s="682"/>
      <c r="PXX527" s="682"/>
      <c r="PXY527" s="682"/>
      <c r="PXZ527" s="682"/>
      <c r="PYA527" s="682"/>
      <c r="PYB527" s="682"/>
      <c r="PYC527" s="682"/>
      <c r="PYD527" s="682"/>
      <c r="PYE527" s="682"/>
      <c r="PYF527" s="682"/>
      <c r="PYG527" s="682"/>
      <c r="PYH527" s="682"/>
      <c r="PYI527" s="682"/>
      <c r="PYJ527" s="682"/>
      <c r="PYK527" s="682"/>
      <c r="PYL527" s="682"/>
      <c r="PYM527" s="682"/>
      <c r="PYN527" s="682"/>
      <c r="PYO527" s="682"/>
      <c r="PYP527" s="682"/>
      <c r="PYQ527" s="682"/>
      <c r="PYR527" s="682"/>
      <c r="PYS527" s="682"/>
      <c r="PYT527" s="682"/>
      <c r="PYU527" s="682"/>
      <c r="PYV527" s="682"/>
      <c r="PYW527" s="682"/>
      <c r="PYX527" s="682"/>
      <c r="PYY527" s="682"/>
      <c r="PYZ527" s="682"/>
      <c r="PZA527" s="682"/>
      <c r="PZB527" s="682"/>
      <c r="PZC527" s="682"/>
      <c r="PZD527" s="682"/>
      <c r="PZE527" s="682"/>
      <c r="PZF527" s="682"/>
      <c r="PZG527" s="682"/>
      <c r="PZH527" s="682"/>
      <c r="PZI527" s="682"/>
      <c r="PZJ527" s="682"/>
      <c r="PZK527" s="682"/>
      <c r="PZL527" s="682"/>
      <c r="PZM527" s="682"/>
      <c r="PZN527" s="682"/>
      <c r="PZO527" s="682"/>
      <c r="PZP527" s="682"/>
      <c r="PZQ527" s="682"/>
      <c r="PZR527" s="682"/>
      <c r="PZS527" s="682"/>
      <c r="PZT527" s="682"/>
      <c r="PZU527" s="682"/>
      <c r="PZV527" s="682"/>
      <c r="PZW527" s="682"/>
      <c r="PZX527" s="682"/>
      <c r="PZY527" s="682"/>
      <c r="PZZ527" s="682"/>
      <c r="QAA527" s="682"/>
      <c r="QAB527" s="682"/>
      <c r="QAC527" s="682"/>
      <c r="QAD527" s="682"/>
      <c r="QAE527" s="682"/>
      <c r="QAF527" s="682"/>
      <c r="QAG527" s="682"/>
      <c r="QAH527" s="682"/>
      <c r="QAI527" s="682"/>
      <c r="QAJ527" s="682"/>
      <c r="QAK527" s="682"/>
      <c r="QAL527" s="682"/>
      <c r="QAM527" s="682"/>
      <c r="QAN527" s="682"/>
      <c r="QAO527" s="682"/>
      <c r="QAP527" s="682"/>
      <c r="QAQ527" s="682"/>
      <c r="QAR527" s="682"/>
      <c r="QAS527" s="682"/>
      <c r="QAT527" s="682"/>
      <c r="QAU527" s="682"/>
      <c r="QAV527" s="682"/>
      <c r="QAW527" s="682"/>
      <c r="QAX527" s="682"/>
      <c r="QAY527" s="682"/>
      <c r="QAZ527" s="682"/>
      <c r="QBA527" s="682"/>
      <c r="QBB527" s="682"/>
      <c r="QBC527" s="682"/>
      <c r="QBD527" s="682"/>
      <c r="QBE527" s="682"/>
      <c r="QBF527" s="682"/>
      <c r="QBG527" s="682"/>
      <c r="QBH527" s="682"/>
      <c r="QBI527" s="682"/>
      <c r="QBJ527" s="682"/>
      <c r="QBK527" s="682"/>
      <c r="QBL527" s="682"/>
      <c r="QBM527" s="682"/>
      <c r="QBN527" s="682"/>
      <c r="QBO527" s="682"/>
      <c r="QBP527" s="682"/>
      <c r="QBQ527" s="682"/>
      <c r="QBR527" s="682"/>
      <c r="QBS527" s="682"/>
      <c r="QBT527" s="682"/>
      <c r="QBU527" s="682"/>
      <c r="QBV527" s="682"/>
      <c r="QBW527" s="682"/>
      <c r="QBX527" s="682"/>
      <c r="QBY527" s="682"/>
      <c r="QBZ527" s="682"/>
      <c r="QCA527" s="682"/>
      <c r="QCB527" s="682"/>
      <c r="QCC527" s="682"/>
      <c r="QCD527" s="682"/>
      <c r="QCE527" s="682"/>
      <c r="QCF527" s="682"/>
      <c r="QCG527" s="682"/>
      <c r="QCH527" s="682"/>
      <c r="QCI527" s="682"/>
      <c r="QCJ527" s="682"/>
      <c r="QCK527" s="682"/>
      <c r="QCL527" s="682"/>
      <c r="QCM527" s="682"/>
      <c r="QCN527" s="682"/>
      <c r="QCO527" s="682"/>
      <c r="QCP527" s="682"/>
      <c r="QCQ527" s="682"/>
      <c r="QCR527" s="682"/>
      <c r="QCS527" s="682"/>
      <c r="QCT527" s="682"/>
      <c r="QCU527" s="682"/>
      <c r="QCV527" s="682"/>
      <c r="QCW527" s="682"/>
      <c r="QCX527" s="682"/>
      <c r="QCY527" s="682"/>
      <c r="QCZ527" s="682"/>
      <c r="QDA527" s="682"/>
      <c r="QDB527" s="682"/>
      <c r="QDC527" s="682"/>
      <c r="QDD527" s="682"/>
      <c r="QDE527" s="682"/>
      <c r="QDF527" s="682"/>
      <c r="QDG527" s="682"/>
      <c r="QDH527" s="682"/>
      <c r="QDI527" s="682"/>
      <c r="QDJ527" s="682"/>
      <c r="QDK527" s="682"/>
      <c r="QDL527" s="682"/>
      <c r="QDM527" s="682"/>
      <c r="QDN527" s="682"/>
      <c r="QDO527" s="682"/>
      <c r="QDP527" s="682"/>
      <c r="QDQ527" s="682"/>
      <c r="QDR527" s="682"/>
      <c r="QDS527" s="682"/>
      <c r="QDT527" s="682"/>
      <c r="QDU527" s="682"/>
      <c r="QDV527" s="682"/>
      <c r="QDW527" s="682"/>
      <c r="QDX527" s="682"/>
      <c r="QDY527" s="682"/>
      <c r="QDZ527" s="682"/>
      <c r="QEA527" s="682"/>
      <c r="QEB527" s="682"/>
      <c r="QEC527" s="682"/>
      <c r="QED527" s="682"/>
      <c r="QEE527" s="682"/>
      <c r="QEF527" s="682"/>
      <c r="QEG527" s="682"/>
      <c r="QEH527" s="682"/>
      <c r="QEI527" s="682"/>
      <c r="QEJ527" s="682"/>
      <c r="QEK527" s="682"/>
      <c r="QEL527" s="682"/>
      <c r="QEM527" s="682"/>
      <c r="QEN527" s="682"/>
      <c r="QEO527" s="682"/>
      <c r="QEP527" s="682"/>
      <c r="QEQ527" s="682"/>
      <c r="QER527" s="682"/>
      <c r="QES527" s="682"/>
      <c r="QET527" s="682"/>
      <c r="QEU527" s="682"/>
      <c r="QEV527" s="682"/>
      <c r="QEW527" s="682"/>
      <c r="QEX527" s="682"/>
      <c r="QEY527" s="682"/>
      <c r="QEZ527" s="682"/>
      <c r="QFA527" s="682"/>
      <c r="QFB527" s="682"/>
      <c r="QFC527" s="682"/>
      <c r="QFD527" s="682"/>
      <c r="QFE527" s="682"/>
      <c r="QFF527" s="682"/>
      <c r="QFG527" s="682"/>
      <c r="QFH527" s="682"/>
      <c r="QFI527" s="682"/>
      <c r="QFJ527" s="682"/>
      <c r="QFK527" s="682"/>
      <c r="QFL527" s="682"/>
      <c r="QFM527" s="682"/>
      <c r="QFN527" s="682"/>
      <c r="QFO527" s="682"/>
      <c r="QFP527" s="682"/>
      <c r="QFQ527" s="682"/>
      <c r="QFR527" s="682"/>
      <c r="QFS527" s="682"/>
      <c r="QFT527" s="682"/>
      <c r="QFU527" s="682"/>
      <c r="QFV527" s="682"/>
      <c r="QFW527" s="682"/>
      <c r="QFX527" s="682"/>
      <c r="QFY527" s="682"/>
      <c r="QFZ527" s="682"/>
      <c r="QGA527" s="682"/>
      <c r="QGB527" s="682"/>
      <c r="QGC527" s="682"/>
      <c r="QGD527" s="682"/>
      <c r="QGE527" s="682"/>
      <c r="QGF527" s="682"/>
      <c r="QGG527" s="682"/>
      <c r="QGH527" s="682"/>
      <c r="QGI527" s="682"/>
      <c r="QGJ527" s="682"/>
      <c r="QGK527" s="682"/>
      <c r="QGL527" s="682"/>
      <c r="QGM527" s="682"/>
      <c r="QGN527" s="682"/>
      <c r="QGO527" s="682"/>
      <c r="QGP527" s="682"/>
      <c r="QGQ527" s="682"/>
      <c r="QGR527" s="682"/>
      <c r="QGS527" s="682"/>
      <c r="QGT527" s="682"/>
      <c r="QGU527" s="682"/>
      <c r="QGV527" s="682"/>
      <c r="QGW527" s="682"/>
      <c r="QGX527" s="682"/>
      <c r="QGY527" s="682"/>
      <c r="QGZ527" s="682"/>
      <c r="QHA527" s="682"/>
      <c r="QHB527" s="682"/>
      <c r="QHC527" s="682"/>
      <c r="QHD527" s="682"/>
      <c r="QHE527" s="682"/>
      <c r="QHF527" s="682"/>
      <c r="QHG527" s="682"/>
      <c r="QHH527" s="682"/>
      <c r="QHI527" s="682"/>
      <c r="QHJ527" s="682"/>
      <c r="QHK527" s="682"/>
      <c r="QHL527" s="682"/>
      <c r="QHM527" s="682"/>
      <c r="QHN527" s="682"/>
      <c r="QHO527" s="682"/>
      <c r="QHP527" s="682"/>
      <c r="QHQ527" s="682"/>
      <c r="QHR527" s="682"/>
      <c r="QHS527" s="682"/>
      <c r="QHT527" s="682"/>
      <c r="QHU527" s="682"/>
      <c r="QHV527" s="682"/>
      <c r="QHW527" s="682"/>
      <c r="QHX527" s="682"/>
      <c r="QHY527" s="682"/>
      <c r="QHZ527" s="682"/>
      <c r="QIA527" s="682"/>
      <c r="QIB527" s="682"/>
      <c r="QIC527" s="682"/>
      <c r="QID527" s="682"/>
      <c r="QIE527" s="682"/>
      <c r="QIF527" s="682"/>
      <c r="QIG527" s="682"/>
      <c r="QIH527" s="682"/>
      <c r="QII527" s="682"/>
      <c r="QIJ527" s="682"/>
      <c r="QIK527" s="682"/>
      <c r="QIL527" s="682"/>
      <c r="QIM527" s="682"/>
      <c r="QIN527" s="682"/>
      <c r="QIO527" s="682"/>
      <c r="QIP527" s="682"/>
      <c r="QIQ527" s="682"/>
      <c r="QIR527" s="682"/>
      <c r="QIS527" s="682"/>
      <c r="QIT527" s="682"/>
      <c r="QIU527" s="682"/>
      <c r="QIV527" s="682"/>
      <c r="QIW527" s="682"/>
      <c r="QIX527" s="682"/>
      <c r="QIY527" s="682"/>
      <c r="QIZ527" s="682"/>
      <c r="QJA527" s="682"/>
      <c r="QJB527" s="682"/>
      <c r="QJC527" s="682"/>
      <c r="QJD527" s="682"/>
      <c r="QJE527" s="682"/>
      <c r="QJF527" s="682"/>
      <c r="QJG527" s="682"/>
      <c r="QJH527" s="682"/>
      <c r="QJI527" s="682"/>
      <c r="QJJ527" s="682"/>
      <c r="QJK527" s="682"/>
      <c r="QJL527" s="682"/>
      <c r="QJM527" s="682"/>
      <c r="QJN527" s="682"/>
      <c r="QJO527" s="682"/>
      <c r="QJP527" s="682"/>
      <c r="QJQ527" s="682"/>
      <c r="QJR527" s="682"/>
      <c r="QJS527" s="682"/>
      <c r="QJT527" s="682"/>
      <c r="QJU527" s="682"/>
      <c r="QJV527" s="682"/>
      <c r="QJW527" s="682"/>
      <c r="QJX527" s="682"/>
      <c r="QJY527" s="682"/>
      <c r="QJZ527" s="682"/>
      <c r="QKA527" s="682"/>
      <c r="QKB527" s="682"/>
      <c r="QKC527" s="682"/>
      <c r="QKD527" s="682"/>
      <c r="QKE527" s="682"/>
      <c r="QKF527" s="682"/>
      <c r="QKG527" s="682"/>
      <c r="QKH527" s="682"/>
      <c r="QKI527" s="682"/>
      <c r="QKJ527" s="682"/>
      <c r="QKK527" s="682"/>
      <c r="QKL527" s="682"/>
      <c r="QKM527" s="682"/>
      <c r="QKN527" s="682"/>
      <c r="QKO527" s="682"/>
      <c r="QKP527" s="682"/>
      <c r="QKQ527" s="682"/>
      <c r="QKR527" s="682"/>
      <c r="QKS527" s="682"/>
      <c r="QKT527" s="682"/>
      <c r="QKU527" s="682"/>
      <c r="QKV527" s="682"/>
      <c r="QKW527" s="682"/>
      <c r="QKX527" s="682"/>
      <c r="QKY527" s="682"/>
      <c r="QKZ527" s="682"/>
      <c r="QLA527" s="682"/>
      <c r="QLB527" s="682"/>
      <c r="QLC527" s="682"/>
      <c r="QLD527" s="682"/>
      <c r="QLE527" s="682"/>
      <c r="QLF527" s="682"/>
      <c r="QLG527" s="682"/>
      <c r="QLH527" s="682"/>
      <c r="QLI527" s="682"/>
      <c r="QLJ527" s="682"/>
      <c r="QLK527" s="682"/>
      <c r="QLL527" s="682"/>
      <c r="QLM527" s="682"/>
      <c r="QLN527" s="682"/>
      <c r="QLO527" s="682"/>
      <c r="QLP527" s="682"/>
      <c r="QLQ527" s="682"/>
      <c r="QLR527" s="682"/>
      <c r="QLS527" s="682"/>
      <c r="QLT527" s="682"/>
      <c r="QLU527" s="682"/>
      <c r="QLV527" s="682"/>
      <c r="QLW527" s="682"/>
      <c r="QLX527" s="682"/>
      <c r="QLY527" s="682"/>
      <c r="QLZ527" s="682"/>
      <c r="QMA527" s="682"/>
      <c r="QMB527" s="682"/>
      <c r="QMC527" s="682"/>
      <c r="QMD527" s="682"/>
      <c r="QME527" s="682"/>
      <c r="QMF527" s="682"/>
      <c r="QMG527" s="682"/>
      <c r="QMH527" s="682"/>
      <c r="QMI527" s="682"/>
      <c r="QMJ527" s="682"/>
      <c r="QMK527" s="682"/>
      <c r="QML527" s="682"/>
      <c r="QMM527" s="682"/>
      <c r="QMN527" s="682"/>
      <c r="QMO527" s="682"/>
      <c r="QMP527" s="682"/>
      <c r="QMQ527" s="682"/>
      <c r="QMR527" s="682"/>
      <c r="QMS527" s="682"/>
      <c r="QMT527" s="682"/>
      <c r="QMU527" s="682"/>
      <c r="QMV527" s="682"/>
      <c r="QMW527" s="682"/>
      <c r="QMX527" s="682"/>
      <c r="QMY527" s="682"/>
      <c r="QMZ527" s="682"/>
      <c r="QNA527" s="682"/>
      <c r="QNB527" s="682"/>
      <c r="QNC527" s="682"/>
      <c r="QND527" s="682"/>
      <c r="QNE527" s="682"/>
      <c r="QNF527" s="682"/>
      <c r="QNG527" s="682"/>
      <c r="QNH527" s="682"/>
      <c r="QNI527" s="682"/>
      <c r="QNJ527" s="682"/>
      <c r="QNK527" s="682"/>
      <c r="QNL527" s="682"/>
      <c r="QNM527" s="682"/>
      <c r="QNN527" s="682"/>
      <c r="QNO527" s="682"/>
      <c r="QNP527" s="682"/>
      <c r="QNQ527" s="682"/>
      <c r="QNR527" s="682"/>
      <c r="QNS527" s="682"/>
      <c r="QNT527" s="682"/>
      <c r="QNU527" s="682"/>
      <c r="QNV527" s="682"/>
      <c r="QNW527" s="682"/>
      <c r="QNX527" s="682"/>
      <c r="QNY527" s="682"/>
      <c r="QNZ527" s="682"/>
      <c r="QOA527" s="682"/>
      <c r="QOB527" s="682"/>
      <c r="QOC527" s="682"/>
      <c r="QOD527" s="682"/>
      <c r="QOE527" s="682"/>
      <c r="QOF527" s="682"/>
      <c r="QOG527" s="682"/>
      <c r="QOH527" s="682"/>
      <c r="QOI527" s="682"/>
      <c r="QOJ527" s="682"/>
      <c r="QOK527" s="682"/>
      <c r="QOL527" s="682"/>
      <c r="QOM527" s="682"/>
      <c r="QON527" s="682"/>
      <c r="QOO527" s="682"/>
      <c r="QOP527" s="682"/>
      <c r="QOQ527" s="682"/>
      <c r="QOR527" s="682"/>
      <c r="QOS527" s="682"/>
      <c r="QOT527" s="682"/>
      <c r="QOU527" s="682"/>
      <c r="QOV527" s="682"/>
      <c r="QOW527" s="682"/>
      <c r="QOX527" s="682"/>
      <c r="QOY527" s="682"/>
      <c r="QOZ527" s="682"/>
      <c r="QPA527" s="682"/>
      <c r="QPB527" s="682"/>
      <c r="QPC527" s="682"/>
      <c r="QPD527" s="682"/>
      <c r="QPE527" s="682"/>
      <c r="QPF527" s="682"/>
      <c r="QPG527" s="682"/>
      <c r="QPH527" s="682"/>
      <c r="QPI527" s="682"/>
      <c r="QPJ527" s="682"/>
      <c r="QPK527" s="682"/>
      <c r="QPL527" s="682"/>
      <c r="QPM527" s="682"/>
      <c r="QPN527" s="682"/>
      <c r="QPO527" s="682"/>
      <c r="QPP527" s="682"/>
      <c r="QPQ527" s="682"/>
      <c r="QPR527" s="682"/>
      <c r="QPS527" s="682"/>
      <c r="QPT527" s="682"/>
      <c r="QPU527" s="682"/>
      <c r="QPV527" s="682"/>
      <c r="QPW527" s="682"/>
      <c r="QPX527" s="682"/>
      <c r="QPY527" s="682"/>
      <c r="QPZ527" s="682"/>
      <c r="QQA527" s="682"/>
      <c r="QQB527" s="682"/>
      <c r="QQC527" s="682"/>
      <c r="QQD527" s="682"/>
      <c r="QQE527" s="682"/>
      <c r="QQF527" s="682"/>
      <c r="QQG527" s="682"/>
      <c r="QQH527" s="682"/>
      <c r="QQI527" s="682"/>
      <c r="QQJ527" s="682"/>
      <c r="QQK527" s="682"/>
      <c r="QQL527" s="682"/>
      <c r="QQM527" s="682"/>
      <c r="QQN527" s="682"/>
      <c r="QQO527" s="682"/>
      <c r="QQP527" s="682"/>
      <c r="QQQ527" s="682"/>
      <c r="QQR527" s="682"/>
      <c r="QQS527" s="682"/>
      <c r="QQT527" s="682"/>
      <c r="QQU527" s="682"/>
      <c r="QQV527" s="682"/>
      <c r="QQW527" s="682"/>
      <c r="QQX527" s="682"/>
      <c r="QQY527" s="682"/>
      <c r="QQZ527" s="682"/>
      <c r="QRA527" s="682"/>
      <c r="QRB527" s="682"/>
      <c r="QRC527" s="682"/>
      <c r="QRD527" s="682"/>
      <c r="QRE527" s="682"/>
      <c r="QRF527" s="682"/>
      <c r="QRG527" s="682"/>
      <c r="QRH527" s="682"/>
      <c r="QRI527" s="682"/>
      <c r="QRJ527" s="682"/>
      <c r="QRK527" s="682"/>
      <c r="QRL527" s="682"/>
      <c r="QRM527" s="682"/>
      <c r="QRN527" s="682"/>
      <c r="QRO527" s="682"/>
      <c r="QRP527" s="682"/>
      <c r="QRQ527" s="682"/>
      <c r="QRR527" s="682"/>
      <c r="QRS527" s="682"/>
      <c r="QRT527" s="682"/>
      <c r="QRU527" s="682"/>
      <c r="QRV527" s="682"/>
      <c r="QRW527" s="682"/>
      <c r="QRX527" s="682"/>
      <c r="QRY527" s="682"/>
      <c r="QRZ527" s="682"/>
      <c r="QSA527" s="682"/>
      <c r="QSB527" s="682"/>
      <c r="QSC527" s="682"/>
      <c r="QSD527" s="682"/>
      <c r="QSE527" s="682"/>
      <c r="QSF527" s="682"/>
      <c r="QSG527" s="682"/>
      <c r="QSH527" s="682"/>
      <c r="QSI527" s="682"/>
      <c r="QSJ527" s="682"/>
      <c r="QSK527" s="682"/>
      <c r="QSL527" s="682"/>
      <c r="QSM527" s="682"/>
      <c r="QSN527" s="682"/>
      <c r="QSO527" s="682"/>
      <c r="QSP527" s="682"/>
      <c r="QSQ527" s="682"/>
      <c r="QSR527" s="682"/>
      <c r="QSS527" s="682"/>
      <c r="QST527" s="682"/>
      <c r="QSU527" s="682"/>
      <c r="QSV527" s="682"/>
      <c r="QSW527" s="682"/>
      <c r="QSX527" s="682"/>
      <c r="QSY527" s="682"/>
      <c r="QSZ527" s="682"/>
      <c r="QTA527" s="682"/>
      <c r="QTB527" s="682"/>
      <c r="QTC527" s="682"/>
      <c r="QTD527" s="682"/>
      <c r="QTE527" s="682"/>
      <c r="QTF527" s="682"/>
      <c r="QTG527" s="682"/>
      <c r="QTH527" s="682"/>
      <c r="QTI527" s="682"/>
      <c r="QTJ527" s="682"/>
      <c r="QTK527" s="682"/>
      <c r="QTL527" s="682"/>
      <c r="QTM527" s="682"/>
      <c r="QTN527" s="682"/>
      <c r="QTO527" s="682"/>
      <c r="QTP527" s="682"/>
      <c r="QTQ527" s="682"/>
      <c r="QTR527" s="682"/>
      <c r="QTS527" s="682"/>
      <c r="QTT527" s="682"/>
      <c r="QTU527" s="682"/>
      <c r="QTV527" s="682"/>
      <c r="QTW527" s="682"/>
      <c r="QTX527" s="682"/>
      <c r="QTY527" s="682"/>
      <c r="QTZ527" s="682"/>
      <c r="QUA527" s="682"/>
      <c r="QUB527" s="682"/>
      <c r="QUC527" s="682"/>
      <c r="QUD527" s="682"/>
      <c r="QUE527" s="682"/>
      <c r="QUF527" s="682"/>
      <c r="QUG527" s="682"/>
      <c r="QUH527" s="682"/>
      <c r="QUI527" s="682"/>
      <c r="QUJ527" s="682"/>
      <c r="QUK527" s="682"/>
      <c r="QUL527" s="682"/>
      <c r="QUM527" s="682"/>
      <c r="QUN527" s="682"/>
      <c r="QUO527" s="682"/>
      <c r="QUP527" s="682"/>
      <c r="QUQ527" s="682"/>
      <c r="QUR527" s="682"/>
      <c r="QUS527" s="682"/>
      <c r="QUT527" s="682"/>
      <c r="QUU527" s="682"/>
      <c r="QUV527" s="682"/>
      <c r="QUW527" s="682"/>
      <c r="QUX527" s="682"/>
      <c r="QUY527" s="682"/>
      <c r="QUZ527" s="682"/>
      <c r="QVA527" s="682"/>
      <c r="QVB527" s="682"/>
      <c r="QVC527" s="682"/>
      <c r="QVD527" s="682"/>
      <c r="QVE527" s="682"/>
      <c r="QVF527" s="682"/>
      <c r="QVG527" s="682"/>
      <c r="QVH527" s="682"/>
      <c r="QVI527" s="682"/>
      <c r="QVJ527" s="682"/>
      <c r="QVK527" s="682"/>
      <c r="QVL527" s="682"/>
      <c r="QVM527" s="682"/>
      <c r="QVN527" s="682"/>
      <c r="QVO527" s="682"/>
      <c r="QVP527" s="682"/>
      <c r="QVQ527" s="682"/>
      <c r="QVR527" s="682"/>
      <c r="QVS527" s="682"/>
      <c r="QVT527" s="682"/>
      <c r="QVU527" s="682"/>
      <c r="QVV527" s="682"/>
      <c r="QVW527" s="682"/>
      <c r="QVX527" s="682"/>
      <c r="QVY527" s="682"/>
      <c r="QVZ527" s="682"/>
      <c r="QWA527" s="682"/>
      <c r="QWB527" s="682"/>
      <c r="QWC527" s="682"/>
      <c r="QWD527" s="682"/>
      <c r="QWE527" s="682"/>
      <c r="QWF527" s="682"/>
      <c r="QWG527" s="682"/>
      <c r="QWH527" s="682"/>
      <c r="QWI527" s="682"/>
      <c r="QWJ527" s="682"/>
      <c r="QWK527" s="682"/>
      <c r="QWL527" s="682"/>
      <c r="QWM527" s="682"/>
      <c r="QWN527" s="682"/>
      <c r="QWO527" s="682"/>
      <c r="QWP527" s="682"/>
      <c r="QWQ527" s="682"/>
      <c r="QWR527" s="682"/>
      <c r="QWS527" s="682"/>
      <c r="QWT527" s="682"/>
      <c r="QWU527" s="682"/>
      <c r="QWV527" s="682"/>
      <c r="QWW527" s="682"/>
      <c r="QWX527" s="682"/>
      <c r="QWY527" s="682"/>
      <c r="QWZ527" s="682"/>
      <c r="QXA527" s="682"/>
      <c r="QXB527" s="682"/>
      <c r="QXC527" s="682"/>
      <c r="QXD527" s="682"/>
      <c r="QXE527" s="682"/>
      <c r="QXF527" s="682"/>
      <c r="QXG527" s="682"/>
      <c r="QXH527" s="682"/>
      <c r="QXI527" s="682"/>
      <c r="QXJ527" s="682"/>
      <c r="QXK527" s="682"/>
      <c r="QXL527" s="682"/>
      <c r="QXM527" s="682"/>
      <c r="QXN527" s="682"/>
      <c r="QXO527" s="682"/>
      <c r="QXP527" s="682"/>
      <c r="QXQ527" s="682"/>
      <c r="QXR527" s="682"/>
      <c r="QXS527" s="682"/>
      <c r="QXT527" s="682"/>
      <c r="QXU527" s="682"/>
      <c r="QXV527" s="682"/>
      <c r="QXW527" s="682"/>
      <c r="QXX527" s="682"/>
      <c r="QXY527" s="682"/>
      <c r="QXZ527" s="682"/>
      <c r="QYA527" s="682"/>
      <c r="QYB527" s="682"/>
      <c r="QYC527" s="682"/>
      <c r="QYD527" s="682"/>
      <c r="QYE527" s="682"/>
      <c r="QYF527" s="682"/>
      <c r="QYG527" s="682"/>
      <c r="QYH527" s="682"/>
      <c r="QYI527" s="682"/>
      <c r="QYJ527" s="682"/>
      <c r="QYK527" s="682"/>
      <c r="QYL527" s="682"/>
      <c r="QYM527" s="682"/>
      <c r="QYN527" s="682"/>
      <c r="QYO527" s="682"/>
      <c r="QYP527" s="682"/>
      <c r="QYQ527" s="682"/>
      <c r="QYR527" s="682"/>
      <c r="QYS527" s="682"/>
      <c r="QYT527" s="682"/>
      <c r="QYU527" s="682"/>
      <c r="QYV527" s="682"/>
      <c r="QYW527" s="682"/>
      <c r="QYX527" s="682"/>
      <c r="QYY527" s="682"/>
      <c r="QYZ527" s="682"/>
      <c r="QZA527" s="682"/>
      <c r="QZB527" s="682"/>
      <c r="QZC527" s="682"/>
      <c r="QZD527" s="682"/>
      <c r="QZE527" s="682"/>
      <c r="QZF527" s="682"/>
      <c r="QZG527" s="682"/>
      <c r="QZH527" s="682"/>
      <c r="QZI527" s="682"/>
      <c r="QZJ527" s="682"/>
      <c r="QZK527" s="682"/>
      <c r="QZL527" s="682"/>
      <c r="QZM527" s="682"/>
      <c r="QZN527" s="682"/>
      <c r="QZO527" s="682"/>
      <c r="QZP527" s="682"/>
      <c r="QZQ527" s="682"/>
      <c r="QZR527" s="682"/>
      <c r="QZS527" s="682"/>
      <c r="QZT527" s="682"/>
      <c r="QZU527" s="682"/>
      <c r="QZV527" s="682"/>
      <c r="QZW527" s="682"/>
      <c r="QZX527" s="682"/>
      <c r="QZY527" s="682"/>
      <c r="QZZ527" s="682"/>
      <c r="RAA527" s="682"/>
      <c r="RAB527" s="682"/>
      <c r="RAC527" s="682"/>
      <c r="RAD527" s="682"/>
      <c r="RAE527" s="682"/>
      <c r="RAF527" s="682"/>
      <c r="RAG527" s="682"/>
      <c r="RAH527" s="682"/>
      <c r="RAI527" s="682"/>
      <c r="RAJ527" s="682"/>
      <c r="RAK527" s="682"/>
      <c r="RAL527" s="682"/>
      <c r="RAM527" s="682"/>
      <c r="RAN527" s="682"/>
      <c r="RAO527" s="682"/>
      <c r="RAP527" s="682"/>
      <c r="RAQ527" s="682"/>
      <c r="RAR527" s="682"/>
      <c r="RAS527" s="682"/>
      <c r="RAT527" s="682"/>
      <c r="RAU527" s="682"/>
      <c r="RAV527" s="682"/>
      <c r="RAW527" s="682"/>
      <c r="RAX527" s="682"/>
      <c r="RAY527" s="682"/>
      <c r="RAZ527" s="682"/>
      <c r="RBA527" s="682"/>
      <c r="RBB527" s="682"/>
      <c r="RBC527" s="682"/>
      <c r="RBD527" s="682"/>
      <c r="RBE527" s="682"/>
      <c r="RBF527" s="682"/>
      <c r="RBG527" s="682"/>
      <c r="RBH527" s="682"/>
      <c r="RBI527" s="682"/>
      <c r="RBJ527" s="682"/>
      <c r="RBK527" s="682"/>
      <c r="RBL527" s="682"/>
      <c r="RBM527" s="682"/>
      <c r="RBN527" s="682"/>
      <c r="RBO527" s="682"/>
      <c r="RBP527" s="682"/>
      <c r="RBQ527" s="682"/>
      <c r="RBR527" s="682"/>
      <c r="RBS527" s="682"/>
      <c r="RBT527" s="682"/>
      <c r="RBU527" s="682"/>
      <c r="RBV527" s="682"/>
      <c r="RBW527" s="682"/>
      <c r="RBX527" s="682"/>
      <c r="RBY527" s="682"/>
      <c r="RBZ527" s="682"/>
      <c r="RCA527" s="682"/>
      <c r="RCB527" s="682"/>
      <c r="RCC527" s="682"/>
      <c r="RCD527" s="682"/>
      <c r="RCE527" s="682"/>
      <c r="RCF527" s="682"/>
      <c r="RCG527" s="682"/>
      <c r="RCH527" s="682"/>
      <c r="RCI527" s="682"/>
      <c r="RCJ527" s="682"/>
      <c r="RCK527" s="682"/>
      <c r="RCL527" s="682"/>
      <c r="RCM527" s="682"/>
      <c r="RCN527" s="682"/>
      <c r="RCO527" s="682"/>
      <c r="RCP527" s="682"/>
      <c r="RCQ527" s="682"/>
      <c r="RCR527" s="682"/>
      <c r="RCS527" s="682"/>
      <c r="RCT527" s="682"/>
      <c r="RCU527" s="682"/>
      <c r="RCV527" s="682"/>
      <c r="RCW527" s="682"/>
      <c r="RCX527" s="682"/>
      <c r="RCY527" s="682"/>
      <c r="RCZ527" s="682"/>
      <c r="RDA527" s="682"/>
      <c r="RDB527" s="682"/>
      <c r="RDC527" s="682"/>
      <c r="RDD527" s="682"/>
      <c r="RDE527" s="682"/>
      <c r="RDF527" s="682"/>
      <c r="RDG527" s="682"/>
      <c r="RDH527" s="682"/>
      <c r="RDI527" s="682"/>
      <c r="RDJ527" s="682"/>
      <c r="RDK527" s="682"/>
      <c r="RDL527" s="682"/>
      <c r="RDM527" s="682"/>
      <c r="RDN527" s="682"/>
      <c r="RDO527" s="682"/>
      <c r="RDP527" s="682"/>
      <c r="RDQ527" s="682"/>
      <c r="RDR527" s="682"/>
      <c r="RDS527" s="682"/>
      <c r="RDT527" s="682"/>
      <c r="RDU527" s="682"/>
      <c r="RDV527" s="682"/>
      <c r="RDW527" s="682"/>
      <c r="RDX527" s="682"/>
      <c r="RDY527" s="682"/>
      <c r="RDZ527" s="682"/>
      <c r="REA527" s="682"/>
      <c r="REB527" s="682"/>
      <c r="REC527" s="682"/>
      <c r="RED527" s="682"/>
      <c r="REE527" s="682"/>
      <c r="REF527" s="682"/>
      <c r="REG527" s="682"/>
      <c r="REH527" s="682"/>
      <c r="REI527" s="682"/>
      <c r="REJ527" s="682"/>
      <c r="REK527" s="682"/>
      <c r="REL527" s="682"/>
      <c r="REM527" s="682"/>
      <c r="REN527" s="682"/>
      <c r="REO527" s="682"/>
      <c r="REP527" s="682"/>
      <c r="REQ527" s="682"/>
      <c r="RER527" s="682"/>
      <c r="RES527" s="682"/>
      <c r="RET527" s="682"/>
      <c r="REU527" s="682"/>
      <c r="REV527" s="682"/>
      <c r="REW527" s="682"/>
      <c r="REX527" s="682"/>
      <c r="REY527" s="682"/>
      <c r="REZ527" s="682"/>
      <c r="RFA527" s="682"/>
      <c r="RFB527" s="682"/>
      <c r="RFC527" s="682"/>
      <c r="RFD527" s="682"/>
      <c r="RFE527" s="682"/>
      <c r="RFF527" s="682"/>
      <c r="RFG527" s="682"/>
      <c r="RFH527" s="682"/>
      <c r="RFI527" s="682"/>
      <c r="RFJ527" s="682"/>
      <c r="RFK527" s="682"/>
      <c r="RFL527" s="682"/>
      <c r="RFM527" s="682"/>
      <c r="RFN527" s="682"/>
      <c r="RFO527" s="682"/>
      <c r="RFP527" s="682"/>
      <c r="RFQ527" s="682"/>
      <c r="RFR527" s="682"/>
      <c r="RFS527" s="682"/>
      <c r="RFT527" s="682"/>
      <c r="RFU527" s="682"/>
      <c r="RFV527" s="682"/>
      <c r="RFW527" s="682"/>
      <c r="RFX527" s="682"/>
      <c r="RFY527" s="682"/>
      <c r="RFZ527" s="682"/>
      <c r="RGA527" s="682"/>
      <c r="RGB527" s="682"/>
      <c r="RGC527" s="682"/>
      <c r="RGD527" s="682"/>
      <c r="RGE527" s="682"/>
      <c r="RGF527" s="682"/>
      <c r="RGG527" s="682"/>
      <c r="RGH527" s="682"/>
      <c r="RGI527" s="682"/>
      <c r="RGJ527" s="682"/>
      <c r="RGK527" s="682"/>
      <c r="RGL527" s="682"/>
      <c r="RGM527" s="682"/>
      <c r="RGN527" s="682"/>
      <c r="RGO527" s="682"/>
      <c r="RGP527" s="682"/>
      <c r="RGQ527" s="682"/>
      <c r="RGR527" s="682"/>
      <c r="RGS527" s="682"/>
      <c r="RGT527" s="682"/>
      <c r="RGU527" s="682"/>
      <c r="RGV527" s="682"/>
      <c r="RGW527" s="682"/>
      <c r="RGX527" s="682"/>
      <c r="RGY527" s="682"/>
      <c r="RGZ527" s="682"/>
      <c r="RHA527" s="682"/>
      <c r="RHB527" s="682"/>
      <c r="RHC527" s="682"/>
      <c r="RHD527" s="682"/>
      <c r="RHE527" s="682"/>
      <c r="RHF527" s="682"/>
      <c r="RHG527" s="682"/>
      <c r="RHH527" s="682"/>
      <c r="RHI527" s="682"/>
      <c r="RHJ527" s="682"/>
      <c r="RHK527" s="682"/>
      <c r="RHL527" s="682"/>
      <c r="RHM527" s="682"/>
      <c r="RHN527" s="682"/>
      <c r="RHO527" s="682"/>
      <c r="RHP527" s="682"/>
      <c r="RHQ527" s="682"/>
      <c r="RHR527" s="682"/>
      <c r="RHS527" s="682"/>
      <c r="RHT527" s="682"/>
      <c r="RHU527" s="682"/>
      <c r="RHV527" s="682"/>
      <c r="RHW527" s="682"/>
      <c r="RHX527" s="682"/>
      <c r="RHY527" s="682"/>
      <c r="RHZ527" s="682"/>
      <c r="RIA527" s="682"/>
      <c r="RIB527" s="682"/>
      <c r="RIC527" s="682"/>
      <c r="RID527" s="682"/>
      <c r="RIE527" s="682"/>
      <c r="RIF527" s="682"/>
      <c r="RIG527" s="682"/>
      <c r="RIH527" s="682"/>
      <c r="RII527" s="682"/>
      <c r="RIJ527" s="682"/>
      <c r="RIK527" s="682"/>
      <c r="RIL527" s="682"/>
      <c r="RIM527" s="682"/>
      <c r="RIN527" s="682"/>
      <c r="RIO527" s="682"/>
      <c r="RIP527" s="682"/>
      <c r="RIQ527" s="682"/>
      <c r="RIR527" s="682"/>
      <c r="RIS527" s="682"/>
      <c r="RIT527" s="682"/>
      <c r="RIU527" s="682"/>
      <c r="RIV527" s="682"/>
      <c r="RIW527" s="682"/>
      <c r="RIX527" s="682"/>
      <c r="RIY527" s="682"/>
      <c r="RIZ527" s="682"/>
      <c r="RJA527" s="682"/>
      <c r="RJB527" s="682"/>
      <c r="RJC527" s="682"/>
      <c r="RJD527" s="682"/>
      <c r="RJE527" s="682"/>
      <c r="RJF527" s="682"/>
      <c r="RJG527" s="682"/>
      <c r="RJH527" s="682"/>
      <c r="RJI527" s="682"/>
      <c r="RJJ527" s="682"/>
      <c r="RJK527" s="682"/>
      <c r="RJL527" s="682"/>
      <c r="RJM527" s="682"/>
      <c r="RJN527" s="682"/>
      <c r="RJO527" s="682"/>
      <c r="RJP527" s="682"/>
      <c r="RJQ527" s="682"/>
      <c r="RJR527" s="682"/>
      <c r="RJS527" s="682"/>
      <c r="RJT527" s="682"/>
      <c r="RJU527" s="682"/>
      <c r="RJV527" s="682"/>
      <c r="RJW527" s="682"/>
      <c r="RJX527" s="682"/>
      <c r="RJY527" s="682"/>
      <c r="RJZ527" s="682"/>
      <c r="RKA527" s="682"/>
      <c r="RKB527" s="682"/>
      <c r="RKC527" s="682"/>
      <c r="RKD527" s="682"/>
      <c r="RKE527" s="682"/>
      <c r="RKF527" s="682"/>
      <c r="RKG527" s="682"/>
      <c r="RKH527" s="682"/>
      <c r="RKI527" s="682"/>
      <c r="RKJ527" s="682"/>
      <c r="RKK527" s="682"/>
      <c r="RKL527" s="682"/>
      <c r="RKM527" s="682"/>
      <c r="RKN527" s="682"/>
      <c r="RKO527" s="682"/>
      <c r="RKP527" s="682"/>
      <c r="RKQ527" s="682"/>
      <c r="RKR527" s="682"/>
      <c r="RKS527" s="682"/>
      <c r="RKT527" s="682"/>
      <c r="RKU527" s="682"/>
      <c r="RKV527" s="682"/>
      <c r="RKW527" s="682"/>
      <c r="RKX527" s="682"/>
      <c r="RKY527" s="682"/>
      <c r="RKZ527" s="682"/>
      <c r="RLA527" s="682"/>
      <c r="RLB527" s="682"/>
      <c r="RLC527" s="682"/>
      <c r="RLD527" s="682"/>
      <c r="RLE527" s="682"/>
      <c r="RLF527" s="682"/>
      <c r="RLG527" s="682"/>
      <c r="RLH527" s="682"/>
      <c r="RLI527" s="682"/>
      <c r="RLJ527" s="682"/>
      <c r="RLK527" s="682"/>
      <c r="RLL527" s="682"/>
      <c r="RLM527" s="682"/>
      <c r="RLN527" s="682"/>
      <c r="RLO527" s="682"/>
      <c r="RLP527" s="682"/>
      <c r="RLQ527" s="682"/>
      <c r="RLR527" s="682"/>
      <c r="RLS527" s="682"/>
      <c r="RLT527" s="682"/>
      <c r="RLU527" s="682"/>
      <c r="RLV527" s="682"/>
      <c r="RLW527" s="682"/>
      <c r="RLX527" s="682"/>
      <c r="RLY527" s="682"/>
      <c r="RLZ527" s="682"/>
      <c r="RMA527" s="682"/>
      <c r="RMB527" s="682"/>
      <c r="RMC527" s="682"/>
      <c r="RMD527" s="682"/>
      <c r="RME527" s="682"/>
      <c r="RMF527" s="682"/>
      <c r="RMG527" s="682"/>
      <c r="RMH527" s="682"/>
      <c r="RMI527" s="682"/>
      <c r="RMJ527" s="682"/>
      <c r="RMK527" s="682"/>
      <c r="RML527" s="682"/>
      <c r="RMM527" s="682"/>
      <c r="RMN527" s="682"/>
      <c r="RMO527" s="682"/>
      <c r="RMP527" s="682"/>
      <c r="RMQ527" s="682"/>
      <c r="RMR527" s="682"/>
      <c r="RMS527" s="682"/>
      <c r="RMT527" s="682"/>
      <c r="RMU527" s="682"/>
      <c r="RMV527" s="682"/>
      <c r="RMW527" s="682"/>
      <c r="RMX527" s="682"/>
      <c r="RMY527" s="682"/>
      <c r="RMZ527" s="682"/>
      <c r="RNA527" s="682"/>
      <c r="RNB527" s="682"/>
      <c r="RNC527" s="682"/>
      <c r="RND527" s="682"/>
      <c r="RNE527" s="682"/>
      <c r="RNF527" s="682"/>
      <c r="RNG527" s="682"/>
      <c r="RNH527" s="682"/>
      <c r="RNI527" s="682"/>
      <c r="RNJ527" s="682"/>
      <c r="RNK527" s="682"/>
      <c r="RNL527" s="682"/>
      <c r="RNM527" s="682"/>
      <c r="RNN527" s="682"/>
      <c r="RNO527" s="682"/>
      <c r="RNP527" s="682"/>
      <c r="RNQ527" s="682"/>
      <c r="RNR527" s="682"/>
      <c r="RNS527" s="682"/>
      <c r="RNT527" s="682"/>
      <c r="RNU527" s="682"/>
      <c r="RNV527" s="682"/>
      <c r="RNW527" s="682"/>
      <c r="RNX527" s="682"/>
      <c r="RNY527" s="682"/>
      <c r="RNZ527" s="682"/>
      <c r="ROA527" s="682"/>
      <c r="ROB527" s="682"/>
      <c r="ROC527" s="682"/>
      <c r="ROD527" s="682"/>
      <c r="ROE527" s="682"/>
      <c r="ROF527" s="682"/>
      <c r="ROG527" s="682"/>
      <c r="ROH527" s="682"/>
      <c r="ROI527" s="682"/>
      <c r="ROJ527" s="682"/>
      <c r="ROK527" s="682"/>
      <c r="ROL527" s="682"/>
      <c r="ROM527" s="682"/>
      <c r="RON527" s="682"/>
      <c r="ROO527" s="682"/>
      <c r="ROP527" s="682"/>
      <c r="ROQ527" s="682"/>
      <c r="ROR527" s="682"/>
      <c r="ROS527" s="682"/>
      <c r="ROT527" s="682"/>
      <c r="ROU527" s="682"/>
      <c r="ROV527" s="682"/>
      <c r="ROW527" s="682"/>
      <c r="ROX527" s="682"/>
      <c r="ROY527" s="682"/>
      <c r="ROZ527" s="682"/>
      <c r="RPA527" s="682"/>
      <c r="RPB527" s="682"/>
      <c r="RPC527" s="682"/>
      <c r="RPD527" s="682"/>
      <c r="RPE527" s="682"/>
      <c r="RPF527" s="682"/>
      <c r="RPG527" s="682"/>
      <c r="RPH527" s="682"/>
      <c r="RPI527" s="682"/>
      <c r="RPJ527" s="682"/>
      <c r="RPK527" s="682"/>
      <c r="RPL527" s="682"/>
      <c r="RPM527" s="682"/>
      <c r="RPN527" s="682"/>
      <c r="RPO527" s="682"/>
      <c r="RPP527" s="682"/>
      <c r="RPQ527" s="682"/>
      <c r="RPR527" s="682"/>
      <c r="RPS527" s="682"/>
      <c r="RPT527" s="682"/>
      <c r="RPU527" s="682"/>
      <c r="RPV527" s="682"/>
      <c r="RPW527" s="682"/>
      <c r="RPX527" s="682"/>
      <c r="RPY527" s="682"/>
      <c r="RPZ527" s="682"/>
      <c r="RQA527" s="682"/>
      <c r="RQB527" s="682"/>
      <c r="RQC527" s="682"/>
      <c r="RQD527" s="682"/>
      <c r="RQE527" s="682"/>
      <c r="RQF527" s="682"/>
      <c r="RQG527" s="682"/>
      <c r="RQH527" s="682"/>
      <c r="RQI527" s="682"/>
      <c r="RQJ527" s="682"/>
      <c r="RQK527" s="682"/>
      <c r="RQL527" s="682"/>
      <c r="RQM527" s="682"/>
      <c r="RQN527" s="682"/>
      <c r="RQO527" s="682"/>
      <c r="RQP527" s="682"/>
      <c r="RQQ527" s="682"/>
      <c r="RQR527" s="682"/>
      <c r="RQS527" s="682"/>
      <c r="RQT527" s="682"/>
      <c r="RQU527" s="682"/>
      <c r="RQV527" s="682"/>
      <c r="RQW527" s="682"/>
      <c r="RQX527" s="682"/>
      <c r="RQY527" s="682"/>
      <c r="RQZ527" s="682"/>
      <c r="RRA527" s="682"/>
      <c r="RRB527" s="682"/>
      <c r="RRC527" s="682"/>
      <c r="RRD527" s="682"/>
      <c r="RRE527" s="682"/>
      <c r="RRF527" s="682"/>
      <c r="RRG527" s="682"/>
      <c r="RRH527" s="682"/>
      <c r="RRI527" s="682"/>
      <c r="RRJ527" s="682"/>
      <c r="RRK527" s="682"/>
      <c r="RRL527" s="682"/>
      <c r="RRM527" s="682"/>
      <c r="RRN527" s="682"/>
      <c r="RRO527" s="682"/>
      <c r="RRP527" s="682"/>
      <c r="RRQ527" s="682"/>
      <c r="RRR527" s="682"/>
      <c r="RRS527" s="682"/>
      <c r="RRT527" s="682"/>
      <c r="RRU527" s="682"/>
      <c r="RRV527" s="682"/>
      <c r="RRW527" s="682"/>
      <c r="RRX527" s="682"/>
      <c r="RRY527" s="682"/>
      <c r="RRZ527" s="682"/>
      <c r="RSA527" s="682"/>
      <c r="RSB527" s="682"/>
      <c r="RSC527" s="682"/>
      <c r="RSD527" s="682"/>
      <c r="RSE527" s="682"/>
      <c r="RSF527" s="682"/>
      <c r="RSG527" s="682"/>
      <c r="RSH527" s="682"/>
      <c r="RSI527" s="682"/>
      <c r="RSJ527" s="682"/>
      <c r="RSK527" s="682"/>
      <c r="RSL527" s="682"/>
      <c r="RSM527" s="682"/>
      <c r="RSN527" s="682"/>
      <c r="RSO527" s="682"/>
      <c r="RSP527" s="682"/>
      <c r="RSQ527" s="682"/>
      <c r="RSR527" s="682"/>
      <c r="RSS527" s="682"/>
      <c r="RST527" s="682"/>
      <c r="RSU527" s="682"/>
      <c r="RSV527" s="682"/>
      <c r="RSW527" s="682"/>
      <c r="RSX527" s="682"/>
      <c r="RSY527" s="682"/>
      <c r="RSZ527" s="682"/>
      <c r="RTA527" s="682"/>
      <c r="RTB527" s="682"/>
      <c r="RTC527" s="682"/>
      <c r="RTD527" s="682"/>
      <c r="RTE527" s="682"/>
      <c r="RTF527" s="682"/>
      <c r="RTG527" s="682"/>
      <c r="RTH527" s="682"/>
      <c r="RTI527" s="682"/>
      <c r="RTJ527" s="682"/>
      <c r="RTK527" s="682"/>
      <c r="RTL527" s="682"/>
      <c r="RTM527" s="682"/>
      <c r="RTN527" s="682"/>
      <c r="RTO527" s="682"/>
      <c r="RTP527" s="682"/>
      <c r="RTQ527" s="682"/>
      <c r="RTR527" s="682"/>
      <c r="RTS527" s="682"/>
      <c r="RTT527" s="682"/>
      <c r="RTU527" s="682"/>
      <c r="RTV527" s="682"/>
      <c r="RTW527" s="682"/>
      <c r="RTX527" s="682"/>
      <c r="RTY527" s="682"/>
      <c r="RTZ527" s="682"/>
      <c r="RUA527" s="682"/>
      <c r="RUB527" s="682"/>
      <c r="RUC527" s="682"/>
      <c r="RUD527" s="682"/>
      <c r="RUE527" s="682"/>
      <c r="RUF527" s="682"/>
      <c r="RUG527" s="682"/>
      <c r="RUH527" s="682"/>
      <c r="RUI527" s="682"/>
      <c r="RUJ527" s="682"/>
      <c r="RUK527" s="682"/>
      <c r="RUL527" s="682"/>
      <c r="RUM527" s="682"/>
      <c r="RUN527" s="682"/>
      <c r="RUO527" s="682"/>
      <c r="RUP527" s="682"/>
      <c r="RUQ527" s="682"/>
      <c r="RUR527" s="682"/>
      <c r="RUS527" s="682"/>
      <c r="RUT527" s="682"/>
      <c r="RUU527" s="682"/>
      <c r="RUV527" s="682"/>
      <c r="RUW527" s="682"/>
      <c r="RUX527" s="682"/>
      <c r="RUY527" s="682"/>
      <c r="RUZ527" s="682"/>
      <c r="RVA527" s="682"/>
      <c r="RVB527" s="682"/>
      <c r="RVC527" s="682"/>
      <c r="RVD527" s="682"/>
      <c r="RVE527" s="682"/>
      <c r="RVF527" s="682"/>
      <c r="RVG527" s="682"/>
      <c r="RVH527" s="682"/>
      <c r="RVI527" s="682"/>
      <c r="RVJ527" s="682"/>
      <c r="RVK527" s="682"/>
      <c r="RVL527" s="682"/>
      <c r="RVM527" s="682"/>
      <c r="RVN527" s="682"/>
      <c r="RVO527" s="682"/>
      <c r="RVP527" s="682"/>
      <c r="RVQ527" s="682"/>
      <c r="RVR527" s="682"/>
      <c r="RVS527" s="682"/>
      <c r="RVT527" s="682"/>
      <c r="RVU527" s="682"/>
      <c r="RVV527" s="682"/>
      <c r="RVW527" s="682"/>
      <c r="RVX527" s="682"/>
      <c r="RVY527" s="682"/>
      <c r="RVZ527" s="682"/>
      <c r="RWA527" s="682"/>
      <c r="RWB527" s="682"/>
      <c r="RWC527" s="682"/>
      <c r="RWD527" s="682"/>
      <c r="RWE527" s="682"/>
      <c r="RWF527" s="682"/>
      <c r="RWG527" s="682"/>
      <c r="RWH527" s="682"/>
      <c r="RWI527" s="682"/>
      <c r="RWJ527" s="682"/>
      <c r="RWK527" s="682"/>
      <c r="RWL527" s="682"/>
      <c r="RWM527" s="682"/>
      <c r="RWN527" s="682"/>
      <c r="RWO527" s="682"/>
      <c r="RWP527" s="682"/>
      <c r="RWQ527" s="682"/>
      <c r="RWR527" s="682"/>
      <c r="RWS527" s="682"/>
      <c r="RWT527" s="682"/>
      <c r="RWU527" s="682"/>
      <c r="RWV527" s="682"/>
      <c r="RWW527" s="682"/>
      <c r="RWX527" s="682"/>
      <c r="RWY527" s="682"/>
      <c r="RWZ527" s="682"/>
      <c r="RXA527" s="682"/>
      <c r="RXB527" s="682"/>
      <c r="RXC527" s="682"/>
      <c r="RXD527" s="682"/>
      <c r="RXE527" s="682"/>
      <c r="RXF527" s="682"/>
      <c r="RXG527" s="682"/>
      <c r="RXH527" s="682"/>
      <c r="RXI527" s="682"/>
      <c r="RXJ527" s="682"/>
      <c r="RXK527" s="682"/>
      <c r="RXL527" s="682"/>
      <c r="RXM527" s="682"/>
      <c r="RXN527" s="682"/>
      <c r="RXO527" s="682"/>
      <c r="RXP527" s="682"/>
      <c r="RXQ527" s="682"/>
      <c r="RXR527" s="682"/>
      <c r="RXS527" s="682"/>
      <c r="RXT527" s="682"/>
      <c r="RXU527" s="682"/>
      <c r="RXV527" s="682"/>
      <c r="RXW527" s="682"/>
      <c r="RXX527" s="682"/>
      <c r="RXY527" s="682"/>
      <c r="RXZ527" s="682"/>
      <c r="RYA527" s="682"/>
      <c r="RYB527" s="682"/>
      <c r="RYC527" s="682"/>
      <c r="RYD527" s="682"/>
      <c r="RYE527" s="682"/>
      <c r="RYF527" s="682"/>
      <c r="RYG527" s="682"/>
      <c r="RYH527" s="682"/>
      <c r="RYI527" s="682"/>
      <c r="RYJ527" s="682"/>
      <c r="RYK527" s="682"/>
      <c r="RYL527" s="682"/>
      <c r="RYM527" s="682"/>
      <c r="RYN527" s="682"/>
      <c r="RYO527" s="682"/>
      <c r="RYP527" s="682"/>
      <c r="RYQ527" s="682"/>
      <c r="RYR527" s="682"/>
      <c r="RYS527" s="682"/>
      <c r="RYT527" s="682"/>
      <c r="RYU527" s="682"/>
      <c r="RYV527" s="682"/>
      <c r="RYW527" s="682"/>
      <c r="RYX527" s="682"/>
      <c r="RYY527" s="682"/>
      <c r="RYZ527" s="682"/>
      <c r="RZA527" s="682"/>
      <c r="RZB527" s="682"/>
      <c r="RZC527" s="682"/>
      <c r="RZD527" s="682"/>
      <c r="RZE527" s="682"/>
      <c r="RZF527" s="682"/>
      <c r="RZG527" s="682"/>
      <c r="RZH527" s="682"/>
      <c r="RZI527" s="682"/>
      <c r="RZJ527" s="682"/>
      <c r="RZK527" s="682"/>
      <c r="RZL527" s="682"/>
      <c r="RZM527" s="682"/>
      <c r="RZN527" s="682"/>
      <c r="RZO527" s="682"/>
      <c r="RZP527" s="682"/>
      <c r="RZQ527" s="682"/>
      <c r="RZR527" s="682"/>
      <c r="RZS527" s="682"/>
      <c r="RZT527" s="682"/>
      <c r="RZU527" s="682"/>
      <c r="RZV527" s="682"/>
      <c r="RZW527" s="682"/>
      <c r="RZX527" s="682"/>
      <c r="RZY527" s="682"/>
      <c r="RZZ527" s="682"/>
      <c r="SAA527" s="682"/>
      <c r="SAB527" s="682"/>
      <c r="SAC527" s="682"/>
      <c r="SAD527" s="682"/>
      <c r="SAE527" s="682"/>
      <c r="SAF527" s="682"/>
      <c r="SAG527" s="682"/>
      <c r="SAH527" s="682"/>
      <c r="SAI527" s="682"/>
      <c r="SAJ527" s="682"/>
      <c r="SAK527" s="682"/>
      <c r="SAL527" s="682"/>
      <c r="SAM527" s="682"/>
      <c r="SAN527" s="682"/>
      <c r="SAO527" s="682"/>
      <c r="SAP527" s="682"/>
      <c r="SAQ527" s="682"/>
      <c r="SAR527" s="682"/>
      <c r="SAS527" s="682"/>
      <c r="SAT527" s="682"/>
      <c r="SAU527" s="682"/>
      <c r="SAV527" s="682"/>
      <c r="SAW527" s="682"/>
      <c r="SAX527" s="682"/>
      <c r="SAY527" s="682"/>
      <c r="SAZ527" s="682"/>
      <c r="SBA527" s="682"/>
      <c r="SBB527" s="682"/>
      <c r="SBC527" s="682"/>
      <c r="SBD527" s="682"/>
      <c r="SBE527" s="682"/>
      <c r="SBF527" s="682"/>
      <c r="SBG527" s="682"/>
      <c r="SBH527" s="682"/>
      <c r="SBI527" s="682"/>
      <c r="SBJ527" s="682"/>
      <c r="SBK527" s="682"/>
      <c r="SBL527" s="682"/>
      <c r="SBM527" s="682"/>
      <c r="SBN527" s="682"/>
      <c r="SBO527" s="682"/>
      <c r="SBP527" s="682"/>
      <c r="SBQ527" s="682"/>
      <c r="SBR527" s="682"/>
      <c r="SBS527" s="682"/>
      <c r="SBT527" s="682"/>
      <c r="SBU527" s="682"/>
      <c r="SBV527" s="682"/>
      <c r="SBW527" s="682"/>
      <c r="SBX527" s="682"/>
      <c r="SBY527" s="682"/>
      <c r="SBZ527" s="682"/>
      <c r="SCA527" s="682"/>
      <c r="SCB527" s="682"/>
      <c r="SCC527" s="682"/>
      <c r="SCD527" s="682"/>
      <c r="SCE527" s="682"/>
      <c r="SCF527" s="682"/>
      <c r="SCG527" s="682"/>
      <c r="SCH527" s="682"/>
      <c r="SCI527" s="682"/>
      <c r="SCJ527" s="682"/>
      <c r="SCK527" s="682"/>
      <c r="SCL527" s="682"/>
      <c r="SCM527" s="682"/>
      <c r="SCN527" s="682"/>
      <c r="SCO527" s="682"/>
      <c r="SCP527" s="682"/>
      <c r="SCQ527" s="682"/>
      <c r="SCR527" s="682"/>
      <c r="SCS527" s="682"/>
      <c r="SCT527" s="682"/>
      <c r="SCU527" s="682"/>
      <c r="SCV527" s="682"/>
      <c r="SCW527" s="682"/>
      <c r="SCX527" s="682"/>
      <c r="SCY527" s="682"/>
      <c r="SCZ527" s="682"/>
      <c r="SDA527" s="682"/>
      <c r="SDB527" s="682"/>
      <c r="SDC527" s="682"/>
      <c r="SDD527" s="682"/>
      <c r="SDE527" s="682"/>
      <c r="SDF527" s="682"/>
      <c r="SDG527" s="682"/>
      <c r="SDH527" s="682"/>
      <c r="SDI527" s="682"/>
      <c r="SDJ527" s="682"/>
      <c r="SDK527" s="682"/>
      <c r="SDL527" s="682"/>
      <c r="SDM527" s="682"/>
      <c r="SDN527" s="682"/>
      <c r="SDO527" s="682"/>
      <c r="SDP527" s="682"/>
      <c r="SDQ527" s="682"/>
      <c r="SDR527" s="682"/>
      <c r="SDS527" s="682"/>
      <c r="SDT527" s="682"/>
      <c r="SDU527" s="682"/>
      <c r="SDV527" s="682"/>
      <c r="SDW527" s="682"/>
      <c r="SDX527" s="682"/>
      <c r="SDY527" s="682"/>
      <c r="SDZ527" s="682"/>
      <c r="SEA527" s="682"/>
      <c r="SEB527" s="682"/>
      <c r="SEC527" s="682"/>
      <c r="SED527" s="682"/>
      <c r="SEE527" s="682"/>
      <c r="SEF527" s="682"/>
      <c r="SEG527" s="682"/>
      <c r="SEH527" s="682"/>
      <c r="SEI527" s="682"/>
      <c r="SEJ527" s="682"/>
      <c r="SEK527" s="682"/>
      <c r="SEL527" s="682"/>
      <c r="SEM527" s="682"/>
      <c r="SEN527" s="682"/>
      <c r="SEO527" s="682"/>
      <c r="SEP527" s="682"/>
      <c r="SEQ527" s="682"/>
      <c r="SER527" s="682"/>
      <c r="SES527" s="682"/>
      <c r="SET527" s="682"/>
      <c r="SEU527" s="682"/>
      <c r="SEV527" s="682"/>
      <c r="SEW527" s="682"/>
      <c r="SEX527" s="682"/>
      <c r="SEY527" s="682"/>
      <c r="SEZ527" s="682"/>
      <c r="SFA527" s="682"/>
      <c r="SFB527" s="682"/>
      <c r="SFC527" s="682"/>
      <c r="SFD527" s="682"/>
      <c r="SFE527" s="682"/>
      <c r="SFF527" s="682"/>
      <c r="SFG527" s="682"/>
      <c r="SFH527" s="682"/>
      <c r="SFI527" s="682"/>
      <c r="SFJ527" s="682"/>
      <c r="SFK527" s="682"/>
      <c r="SFL527" s="682"/>
      <c r="SFM527" s="682"/>
      <c r="SFN527" s="682"/>
      <c r="SFO527" s="682"/>
      <c r="SFP527" s="682"/>
      <c r="SFQ527" s="682"/>
      <c r="SFR527" s="682"/>
      <c r="SFS527" s="682"/>
      <c r="SFT527" s="682"/>
      <c r="SFU527" s="682"/>
      <c r="SFV527" s="682"/>
      <c r="SFW527" s="682"/>
      <c r="SFX527" s="682"/>
      <c r="SFY527" s="682"/>
      <c r="SFZ527" s="682"/>
      <c r="SGA527" s="682"/>
      <c r="SGB527" s="682"/>
      <c r="SGC527" s="682"/>
      <c r="SGD527" s="682"/>
      <c r="SGE527" s="682"/>
      <c r="SGF527" s="682"/>
      <c r="SGG527" s="682"/>
      <c r="SGH527" s="682"/>
      <c r="SGI527" s="682"/>
      <c r="SGJ527" s="682"/>
      <c r="SGK527" s="682"/>
      <c r="SGL527" s="682"/>
      <c r="SGM527" s="682"/>
      <c r="SGN527" s="682"/>
      <c r="SGO527" s="682"/>
      <c r="SGP527" s="682"/>
      <c r="SGQ527" s="682"/>
      <c r="SGR527" s="682"/>
      <c r="SGS527" s="682"/>
      <c r="SGT527" s="682"/>
      <c r="SGU527" s="682"/>
      <c r="SGV527" s="682"/>
      <c r="SGW527" s="682"/>
      <c r="SGX527" s="682"/>
      <c r="SGY527" s="682"/>
      <c r="SGZ527" s="682"/>
      <c r="SHA527" s="682"/>
      <c r="SHB527" s="682"/>
      <c r="SHC527" s="682"/>
      <c r="SHD527" s="682"/>
      <c r="SHE527" s="682"/>
      <c r="SHF527" s="682"/>
      <c r="SHG527" s="682"/>
      <c r="SHH527" s="682"/>
      <c r="SHI527" s="682"/>
      <c r="SHJ527" s="682"/>
      <c r="SHK527" s="682"/>
      <c r="SHL527" s="682"/>
      <c r="SHM527" s="682"/>
      <c r="SHN527" s="682"/>
      <c r="SHO527" s="682"/>
      <c r="SHP527" s="682"/>
      <c r="SHQ527" s="682"/>
      <c r="SHR527" s="682"/>
      <c r="SHS527" s="682"/>
      <c r="SHT527" s="682"/>
      <c r="SHU527" s="682"/>
      <c r="SHV527" s="682"/>
      <c r="SHW527" s="682"/>
      <c r="SHX527" s="682"/>
      <c r="SHY527" s="682"/>
      <c r="SHZ527" s="682"/>
      <c r="SIA527" s="682"/>
      <c r="SIB527" s="682"/>
      <c r="SIC527" s="682"/>
      <c r="SID527" s="682"/>
      <c r="SIE527" s="682"/>
      <c r="SIF527" s="682"/>
      <c r="SIG527" s="682"/>
      <c r="SIH527" s="682"/>
      <c r="SII527" s="682"/>
      <c r="SIJ527" s="682"/>
      <c r="SIK527" s="682"/>
      <c r="SIL527" s="682"/>
      <c r="SIM527" s="682"/>
      <c r="SIN527" s="682"/>
      <c r="SIO527" s="682"/>
      <c r="SIP527" s="682"/>
      <c r="SIQ527" s="682"/>
      <c r="SIR527" s="682"/>
      <c r="SIS527" s="682"/>
      <c r="SIT527" s="682"/>
      <c r="SIU527" s="682"/>
      <c r="SIV527" s="682"/>
      <c r="SIW527" s="682"/>
      <c r="SIX527" s="682"/>
      <c r="SIY527" s="682"/>
      <c r="SIZ527" s="682"/>
      <c r="SJA527" s="682"/>
      <c r="SJB527" s="682"/>
      <c r="SJC527" s="682"/>
      <c r="SJD527" s="682"/>
      <c r="SJE527" s="682"/>
      <c r="SJF527" s="682"/>
      <c r="SJG527" s="682"/>
      <c r="SJH527" s="682"/>
      <c r="SJI527" s="682"/>
      <c r="SJJ527" s="682"/>
      <c r="SJK527" s="682"/>
      <c r="SJL527" s="682"/>
      <c r="SJM527" s="682"/>
      <c r="SJN527" s="682"/>
      <c r="SJO527" s="682"/>
      <c r="SJP527" s="682"/>
      <c r="SJQ527" s="682"/>
      <c r="SJR527" s="682"/>
      <c r="SJS527" s="682"/>
      <c r="SJT527" s="682"/>
      <c r="SJU527" s="682"/>
      <c r="SJV527" s="682"/>
      <c r="SJW527" s="682"/>
      <c r="SJX527" s="682"/>
      <c r="SJY527" s="682"/>
      <c r="SJZ527" s="682"/>
      <c r="SKA527" s="682"/>
      <c r="SKB527" s="682"/>
      <c r="SKC527" s="682"/>
      <c r="SKD527" s="682"/>
      <c r="SKE527" s="682"/>
      <c r="SKF527" s="682"/>
      <c r="SKG527" s="682"/>
      <c r="SKH527" s="682"/>
      <c r="SKI527" s="682"/>
      <c r="SKJ527" s="682"/>
      <c r="SKK527" s="682"/>
      <c r="SKL527" s="682"/>
      <c r="SKM527" s="682"/>
      <c r="SKN527" s="682"/>
      <c r="SKO527" s="682"/>
      <c r="SKP527" s="682"/>
      <c r="SKQ527" s="682"/>
      <c r="SKR527" s="682"/>
      <c r="SKS527" s="682"/>
      <c r="SKT527" s="682"/>
      <c r="SKU527" s="682"/>
      <c r="SKV527" s="682"/>
      <c r="SKW527" s="682"/>
      <c r="SKX527" s="682"/>
      <c r="SKY527" s="682"/>
      <c r="SKZ527" s="682"/>
      <c r="SLA527" s="682"/>
      <c r="SLB527" s="682"/>
      <c r="SLC527" s="682"/>
      <c r="SLD527" s="682"/>
      <c r="SLE527" s="682"/>
      <c r="SLF527" s="682"/>
      <c r="SLG527" s="682"/>
      <c r="SLH527" s="682"/>
      <c r="SLI527" s="682"/>
      <c r="SLJ527" s="682"/>
      <c r="SLK527" s="682"/>
      <c r="SLL527" s="682"/>
      <c r="SLM527" s="682"/>
      <c r="SLN527" s="682"/>
      <c r="SLO527" s="682"/>
      <c r="SLP527" s="682"/>
      <c r="SLQ527" s="682"/>
      <c r="SLR527" s="682"/>
      <c r="SLS527" s="682"/>
      <c r="SLT527" s="682"/>
      <c r="SLU527" s="682"/>
      <c r="SLV527" s="682"/>
      <c r="SLW527" s="682"/>
      <c r="SLX527" s="682"/>
      <c r="SLY527" s="682"/>
      <c r="SLZ527" s="682"/>
      <c r="SMA527" s="682"/>
      <c r="SMB527" s="682"/>
      <c r="SMC527" s="682"/>
      <c r="SMD527" s="682"/>
      <c r="SME527" s="682"/>
      <c r="SMF527" s="682"/>
      <c r="SMG527" s="682"/>
      <c r="SMH527" s="682"/>
      <c r="SMI527" s="682"/>
      <c r="SMJ527" s="682"/>
      <c r="SMK527" s="682"/>
      <c r="SML527" s="682"/>
      <c r="SMM527" s="682"/>
      <c r="SMN527" s="682"/>
      <c r="SMO527" s="682"/>
      <c r="SMP527" s="682"/>
      <c r="SMQ527" s="682"/>
      <c r="SMR527" s="682"/>
      <c r="SMS527" s="682"/>
      <c r="SMT527" s="682"/>
      <c r="SMU527" s="682"/>
      <c r="SMV527" s="682"/>
      <c r="SMW527" s="682"/>
      <c r="SMX527" s="682"/>
      <c r="SMY527" s="682"/>
      <c r="SMZ527" s="682"/>
      <c r="SNA527" s="682"/>
      <c r="SNB527" s="682"/>
      <c r="SNC527" s="682"/>
      <c r="SND527" s="682"/>
      <c r="SNE527" s="682"/>
      <c r="SNF527" s="682"/>
      <c r="SNG527" s="682"/>
      <c r="SNH527" s="682"/>
      <c r="SNI527" s="682"/>
      <c r="SNJ527" s="682"/>
      <c r="SNK527" s="682"/>
      <c r="SNL527" s="682"/>
      <c r="SNM527" s="682"/>
      <c r="SNN527" s="682"/>
      <c r="SNO527" s="682"/>
      <c r="SNP527" s="682"/>
      <c r="SNQ527" s="682"/>
      <c r="SNR527" s="682"/>
      <c r="SNS527" s="682"/>
      <c r="SNT527" s="682"/>
      <c r="SNU527" s="682"/>
      <c r="SNV527" s="682"/>
      <c r="SNW527" s="682"/>
      <c r="SNX527" s="682"/>
      <c r="SNY527" s="682"/>
      <c r="SNZ527" s="682"/>
      <c r="SOA527" s="682"/>
      <c r="SOB527" s="682"/>
      <c r="SOC527" s="682"/>
      <c r="SOD527" s="682"/>
      <c r="SOE527" s="682"/>
      <c r="SOF527" s="682"/>
      <c r="SOG527" s="682"/>
      <c r="SOH527" s="682"/>
      <c r="SOI527" s="682"/>
      <c r="SOJ527" s="682"/>
      <c r="SOK527" s="682"/>
      <c r="SOL527" s="682"/>
      <c r="SOM527" s="682"/>
      <c r="SON527" s="682"/>
      <c r="SOO527" s="682"/>
      <c r="SOP527" s="682"/>
      <c r="SOQ527" s="682"/>
      <c r="SOR527" s="682"/>
      <c r="SOS527" s="682"/>
      <c r="SOT527" s="682"/>
      <c r="SOU527" s="682"/>
      <c r="SOV527" s="682"/>
      <c r="SOW527" s="682"/>
      <c r="SOX527" s="682"/>
      <c r="SOY527" s="682"/>
      <c r="SOZ527" s="682"/>
      <c r="SPA527" s="682"/>
      <c r="SPB527" s="682"/>
      <c r="SPC527" s="682"/>
      <c r="SPD527" s="682"/>
      <c r="SPE527" s="682"/>
      <c r="SPF527" s="682"/>
      <c r="SPG527" s="682"/>
      <c r="SPH527" s="682"/>
      <c r="SPI527" s="682"/>
      <c r="SPJ527" s="682"/>
      <c r="SPK527" s="682"/>
      <c r="SPL527" s="682"/>
      <c r="SPM527" s="682"/>
      <c r="SPN527" s="682"/>
      <c r="SPO527" s="682"/>
      <c r="SPP527" s="682"/>
      <c r="SPQ527" s="682"/>
      <c r="SPR527" s="682"/>
      <c r="SPS527" s="682"/>
      <c r="SPT527" s="682"/>
      <c r="SPU527" s="682"/>
      <c r="SPV527" s="682"/>
      <c r="SPW527" s="682"/>
      <c r="SPX527" s="682"/>
      <c r="SPY527" s="682"/>
      <c r="SPZ527" s="682"/>
      <c r="SQA527" s="682"/>
      <c r="SQB527" s="682"/>
      <c r="SQC527" s="682"/>
      <c r="SQD527" s="682"/>
      <c r="SQE527" s="682"/>
      <c r="SQF527" s="682"/>
      <c r="SQG527" s="682"/>
      <c r="SQH527" s="682"/>
      <c r="SQI527" s="682"/>
      <c r="SQJ527" s="682"/>
      <c r="SQK527" s="682"/>
      <c r="SQL527" s="682"/>
      <c r="SQM527" s="682"/>
      <c r="SQN527" s="682"/>
      <c r="SQO527" s="682"/>
      <c r="SQP527" s="682"/>
      <c r="SQQ527" s="682"/>
      <c r="SQR527" s="682"/>
      <c r="SQS527" s="682"/>
      <c r="SQT527" s="682"/>
      <c r="SQU527" s="682"/>
      <c r="SQV527" s="682"/>
      <c r="SQW527" s="682"/>
      <c r="SQX527" s="682"/>
      <c r="SQY527" s="682"/>
      <c r="SQZ527" s="682"/>
      <c r="SRA527" s="682"/>
      <c r="SRB527" s="682"/>
      <c r="SRC527" s="682"/>
      <c r="SRD527" s="682"/>
      <c r="SRE527" s="682"/>
      <c r="SRF527" s="682"/>
      <c r="SRG527" s="682"/>
      <c r="SRH527" s="682"/>
      <c r="SRI527" s="682"/>
      <c r="SRJ527" s="682"/>
      <c r="SRK527" s="682"/>
      <c r="SRL527" s="682"/>
      <c r="SRM527" s="682"/>
      <c r="SRN527" s="682"/>
      <c r="SRO527" s="682"/>
      <c r="SRP527" s="682"/>
      <c r="SRQ527" s="682"/>
      <c r="SRR527" s="682"/>
      <c r="SRS527" s="682"/>
      <c r="SRT527" s="682"/>
      <c r="SRU527" s="682"/>
      <c r="SRV527" s="682"/>
      <c r="SRW527" s="682"/>
      <c r="SRX527" s="682"/>
      <c r="SRY527" s="682"/>
      <c r="SRZ527" s="682"/>
      <c r="SSA527" s="682"/>
      <c r="SSB527" s="682"/>
      <c r="SSC527" s="682"/>
      <c r="SSD527" s="682"/>
      <c r="SSE527" s="682"/>
      <c r="SSF527" s="682"/>
      <c r="SSG527" s="682"/>
      <c r="SSH527" s="682"/>
      <c r="SSI527" s="682"/>
      <c r="SSJ527" s="682"/>
      <c r="SSK527" s="682"/>
      <c r="SSL527" s="682"/>
      <c r="SSM527" s="682"/>
      <c r="SSN527" s="682"/>
      <c r="SSO527" s="682"/>
      <c r="SSP527" s="682"/>
      <c r="SSQ527" s="682"/>
      <c r="SSR527" s="682"/>
      <c r="SSS527" s="682"/>
      <c r="SST527" s="682"/>
      <c r="SSU527" s="682"/>
      <c r="SSV527" s="682"/>
      <c r="SSW527" s="682"/>
      <c r="SSX527" s="682"/>
      <c r="SSY527" s="682"/>
      <c r="SSZ527" s="682"/>
      <c r="STA527" s="682"/>
      <c r="STB527" s="682"/>
      <c r="STC527" s="682"/>
      <c r="STD527" s="682"/>
      <c r="STE527" s="682"/>
      <c r="STF527" s="682"/>
      <c r="STG527" s="682"/>
      <c r="STH527" s="682"/>
      <c r="STI527" s="682"/>
      <c r="STJ527" s="682"/>
      <c r="STK527" s="682"/>
      <c r="STL527" s="682"/>
      <c r="STM527" s="682"/>
      <c r="STN527" s="682"/>
      <c r="STO527" s="682"/>
      <c r="STP527" s="682"/>
      <c r="STQ527" s="682"/>
      <c r="STR527" s="682"/>
      <c r="STS527" s="682"/>
      <c r="STT527" s="682"/>
      <c r="STU527" s="682"/>
      <c r="STV527" s="682"/>
      <c r="STW527" s="682"/>
      <c r="STX527" s="682"/>
      <c r="STY527" s="682"/>
      <c r="STZ527" s="682"/>
      <c r="SUA527" s="682"/>
      <c r="SUB527" s="682"/>
      <c r="SUC527" s="682"/>
      <c r="SUD527" s="682"/>
      <c r="SUE527" s="682"/>
      <c r="SUF527" s="682"/>
      <c r="SUG527" s="682"/>
      <c r="SUH527" s="682"/>
      <c r="SUI527" s="682"/>
      <c r="SUJ527" s="682"/>
      <c r="SUK527" s="682"/>
      <c r="SUL527" s="682"/>
      <c r="SUM527" s="682"/>
      <c r="SUN527" s="682"/>
      <c r="SUO527" s="682"/>
      <c r="SUP527" s="682"/>
      <c r="SUQ527" s="682"/>
      <c r="SUR527" s="682"/>
      <c r="SUS527" s="682"/>
      <c r="SUT527" s="682"/>
      <c r="SUU527" s="682"/>
      <c r="SUV527" s="682"/>
      <c r="SUW527" s="682"/>
      <c r="SUX527" s="682"/>
      <c r="SUY527" s="682"/>
      <c r="SUZ527" s="682"/>
      <c r="SVA527" s="682"/>
      <c r="SVB527" s="682"/>
      <c r="SVC527" s="682"/>
      <c r="SVD527" s="682"/>
      <c r="SVE527" s="682"/>
      <c r="SVF527" s="682"/>
      <c r="SVG527" s="682"/>
      <c r="SVH527" s="682"/>
      <c r="SVI527" s="682"/>
      <c r="SVJ527" s="682"/>
      <c r="SVK527" s="682"/>
      <c r="SVL527" s="682"/>
      <c r="SVM527" s="682"/>
      <c r="SVN527" s="682"/>
      <c r="SVO527" s="682"/>
      <c r="SVP527" s="682"/>
      <c r="SVQ527" s="682"/>
      <c r="SVR527" s="682"/>
      <c r="SVS527" s="682"/>
      <c r="SVT527" s="682"/>
      <c r="SVU527" s="682"/>
      <c r="SVV527" s="682"/>
      <c r="SVW527" s="682"/>
      <c r="SVX527" s="682"/>
      <c r="SVY527" s="682"/>
      <c r="SVZ527" s="682"/>
      <c r="SWA527" s="682"/>
      <c r="SWB527" s="682"/>
      <c r="SWC527" s="682"/>
      <c r="SWD527" s="682"/>
      <c r="SWE527" s="682"/>
      <c r="SWF527" s="682"/>
      <c r="SWG527" s="682"/>
      <c r="SWH527" s="682"/>
      <c r="SWI527" s="682"/>
      <c r="SWJ527" s="682"/>
      <c r="SWK527" s="682"/>
      <c r="SWL527" s="682"/>
      <c r="SWM527" s="682"/>
      <c r="SWN527" s="682"/>
      <c r="SWO527" s="682"/>
      <c r="SWP527" s="682"/>
      <c r="SWQ527" s="682"/>
      <c r="SWR527" s="682"/>
      <c r="SWS527" s="682"/>
      <c r="SWT527" s="682"/>
      <c r="SWU527" s="682"/>
      <c r="SWV527" s="682"/>
      <c r="SWW527" s="682"/>
      <c r="SWX527" s="682"/>
      <c r="SWY527" s="682"/>
      <c r="SWZ527" s="682"/>
      <c r="SXA527" s="682"/>
      <c r="SXB527" s="682"/>
      <c r="SXC527" s="682"/>
      <c r="SXD527" s="682"/>
      <c r="SXE527" s="682"/>
      <c r="SXF527" s="682"/>
      <c r="SXG527" s="682"/>
      <c r="SXH527" s="682"/>
      <c r="SXI527" s="682"/>
      <c r="SXJ527" s="682"/>
      <c r="SXK527" s="682"/>
      <c r="SXL527" s="682"/>
      <c r="SXM527" s="682"/>
      <c r="SXN527" s="682"/>
      <c r="SXO527" s="682"/>
      <c r="SXP527" s="682"/>
      <c r="SXQ527" s="682"/>
      <c r="SXR527" s="682"/>
      <c r="SXS527" s="682"/>
      <c r="SXT527" s="682"/>
      <c r="SXU527" s="682"/>
      <c r="SXV527" s="682"/>
      <c r="SXW527" s="682"/>
      <c r="SXX527" s="682"/>
      <c r="SXY527" s="682"/>
      <c r="SXZ527" s="682"/>
      <c r="SYA527" s="682"/>
      <c r="SYB527" s="682"/>
      <c r="SYC527" s="682"/>
      <c r="SYD527" s="682"/>
      <c r="SYE527" s="682"/>
      <c r="SYF527" s="682"/>
      <c r="SYG527" s="682"/>
      <c r="SYH527" s="682"/>
      <c r="SYI527" s="682"/>
      <c r="SYJ527" s="682"/>
      <c r="SYK527" s="682"/>
      <c r="SYL527" s="682"/>
      <c r="SYM527" s="682"/>
      <c r="SYN527" s="682"/>
      <c r="SYO527" s="682"/>
      <c r="SYP527" s="682"/>
      <c r="SYQ527" s="682"/>
      <c r="SYR527" s="682"/>
      <c r="SYS527" s="682"/>
      <c r="SYT527" s="682"/>
      <c r="SYU527" s="682"/>
      <c r="SYV527" s="682"/>
      <c r="SYW527" s="682"/>
      <c r="SYX527" s="682"/>
      <c r="SYY527" s="682"/>
      <c r="SYZ527" s="682"/>
      <c r="SZA527" s="682"/>
      <c r="SZB527" s="682"/>
      <c r="SZC527" s="682"/>
      <c r="SZD527" s="682"/>
      <c r="SZE527" s="682"/>
      <c r="SZF527" s="682"/>
      <c r="SZG527" s="682"/>
      <c r="SZH527" s="682"/>
      <c r="SZI527" s="682"/>
      <c r="SZJ527" s="682"/>
      <c r="SZK527" s="682"/>
      <c r="SZL527" s="682"/>
      <c r="SZM527" s="682"/>
      <c r="SZN527" s="682"/>
      <c r="SZO527" s="682"/>
      <c r="SZP527" s="682"/>
      <c r="SZQ527" s="682"/>
      <c r="SZR527" s="682"/>
      <c r="SZS527" s="682"/>
      <c r="SZT527" s="682"/>
      <c r="SZU527" s="682"/>
      <c r="SZV527" s="682"/>
      <c r="SZW527" s="682"/>
      <c r="SZX527" s="682"/>
      <c r="SZY527" s="682"/>
      <c r="SZZ527" s="682"/>
      <c r="TAA527" s="682"/>
      <c r="TAB527" s="682"/>
      <c r="TAC527" s="682"/>
      <c r="TAD527" s="682"/>
      <c r="TAE527" s="682"/>
      <c r="TAF527" s="682"/>
      <c r="TAG527" s="682"/>
      <c r="TAH527" s="682"/>
      <c r="TAI527" s="682"/>
      <c r="TAJ527" s="682"/>
      <c r="TAK527" s="682"/>
      <c r="TAL527" s="682"/>
      <c r="TAM527" s="682"/>
      <c r="TAN527" s="682"/>
      <c r="TAO527" s="682"/>
      <c r="TAP527" s="682"/>
      <c r="TAQ527" s="682"/>
      <c r="TAR527" s="682"/>
      <c r="TAS527" s="682"/>
      <c r="TAT527" s="682"/>
      <c r="TAU527" s="682"/>
      <c r="TAV527" s="682"/>
      <c r="TAW527" s="682"/>
      <c r="TAX527" s="682"/>
      <c r="TAY527" s="682"/>
      <c r="TAZ527" s="682"/>
      <c r="TBA527" s="682"/>
      <c r="TBB527" s="682"/>
      <c r="TBC527" s="682"/>
      <c r="TBD527" s="682"/>
      <c r="TBE527" s="682"/>
      <c r="TBF527" s="682"/>
      <c r="TBG527" s="682"/>
      <c r="TBH527" s="682"/>
      <c r="TBI527" s="682"/>
      <c r="TBJ527" s="682"/>
      <c r="TBK527" s="682"/>
      <c r="TBL527" s="682"/>
      <c r="TBM527" s="682"/>
      <c r="TBN527" s="682"/>
      <c r="TBO527" s="682"/>
      <c r="TBP527" s="682"/>
      <c r="TBQ527" s="682"/>
      <c r="TBR527" s="682"/>
      <c r="TBS527" s="682"/>
      <c r="TBT527" s="682"/>
      <c r="TBU527" s="682"/>
      <c r="TBV527" s="682"/>
      <c r="TBW527" s="682"/>
      <c r="TBX527" s="682"/>
      <c r="TBY527" s="682"/>
      <c r="TBZ527" s="682"/>
      <c r="TCA527" s="682"/>
      <c r="TCB527" s="682"/>
      <c r="TCC527" s="682"/>
      <c r="TCD527" s="682"/>
      <c r="TCE527" s="682"/>
      <c r="TCF527" s="682"/>
      <c r="TCG527" s="682"/>
      <c r="TCH527" s="682"/>
      <c r="TCI527" s="682"/>
      <c r="TCJ527" s="682"/>
      <c r="TCK527" s="682"/>
      <c r="TCL527" s="682"/>
      <c r="TCM527" s="682"/>
      <c r="TCN527" s="682"/>
      <c r="TCO527" s="682"/>
      <c r="TCP527" s="682"/>
      <c r="TCQ527" s="682"/>
      <c r="TCR527" s="682"/>
      <c r="TCS527" s="682"/>
      <c r="TCT527" s="682"/>
      <c r="TCU527" s="682"/>
      <c r="TCV527" s="682"/>
      <c r="TCW527" s="682"/>
      <c r="TCX527" s="682"/>
      <c r="TCY527" s="682"/>
      <c r="TCZ527" s="682"/>
      <c r="TDA527" s="682"/>
      <c r="TDB527" s="682"/>
      <c r="TDC527" s="682"/>
      <c r="TDD527" s="682"/>
      <c r="TDE527" s="682"/>
      <c r="TDF527" s="682"/>
      <c r="TDG527" s="682"/>
      <c r="TDH527" s="682"/>
      <c r="TDI527" s="682"/>
      <c r="TDJ527" s="682"/>
      <c r="TDK527" s="682"/>
      <c r="TDL527" s="682"/>
      <c r="TDM527" s="682"/>
      <c r="TDN527" s="682"/>
      <c r="TDO527" s="682"/>
      <c r="TDP527" s="682"/>
      <c r="TDQ527" s="682"/>
      <c r="TDR527" s="682"/>
      <c r="TDS527" s="682"/>
      <c r="TDT527" s="682"/>
      <c r="TDU527" s="682"/>
      <c r="TDV527" s="682"/>
      <c r="TDW527" s="682"/>
      <c r="TDX527" s="682"/>
      <c r="TDY527" s="682"/>
      <c r="TDZ527" s="682"/>
      <c r="TEA527" s="682"/>
      <c r="TEB527" s="682"/>
      <c r="TEC527" s="682"/>
      <c r="TED527" s="682"/>
      <c r="TEE527" s="682"/>
      <c r="TEF527" s="682"/>
      <c r="TEG527" s="682"/>
      <c r="TEH527" s="682"/>
      <c r="TEI527" s="682"/>
      <c r="TEJ527" s="682"/>
      <c r="TEK527" s="682"/>
      <c r="TEL527" s="682"/>
      <c r="TEM527" s="682"/>
      <c r="TEN527" s="682"/>
      <c r="TEO527" s="682"/>
      <c r="TEP527" s="682"/>
      <c r="TEQ527" s="682"/>
      <c r="TER527" s="682"/>
      <c r="TES527" s="682"/>
      <c r="TET527" s="682"/>
      <c r="TEU527" s="682"/>
      <c r="TEV527" s="682"/>
      <c r="TEW527" s="682"/>
      <c r="TEX527" s="682"/>
      <c r="TEY527" s="682"/>
      <c r="TEZ527" s="682"/>
      <c r="TFA527" s="682"/>
      <c r="TFB527" s="682"/>
      <c r="TFC527" s="682"/>
      <c r="TFD527" s="682"/>
      <c r="TFE527" s="682"/>
      <c r="TFF527" s="682"/>
      <c r="TFG527" s="682"/>
      <c r="TFH527" s="682"/>
      <c r="TFI527" s="682"/>
      <c r="TFJ527" s="682"/>
      <c r="TFK527" s="682"/>
      <c r="TFL527" s="682"/>
      <c r="TFM527" s="682"/>
      <c r="TFN527" s="682"/>
      <c r="TFO527" s="682"/>
      <c r="TFP527" s="682"/>
      <c r="TFQ527" s="682"/>
      <c r="TFR527" s="682"/>
      <c r="TFS527" s="682"/>
      <c r="TFT527" s="682"/>
      <c r="TFU527" s="682"/>
      <c r="TFV527" s="682"/>
      <c r="TFW527" s="682"/>
      <c r="TFX527" s="682"/>
      <c r="TFY527" s="682"/>
      <c r="TFZ527" s="682"/>
      <c r="TGA527" s="682"/>
      <c r="TGB527" s="682"/>
      <c r="TGC527" s="682"/>
      <c r="TGD527" s="682"/>
      <c r="TGE527" s="682"/>
      <c r="TGF527" s="682"/>
      <c r="TGG527" s="682"/>
      <c r="TGH527" s="682"/>
      <c r="TGI527" s="682"/>
      <c r="TGJ527" s="682"/>
      <c r="TGK527" s="682"/>
      <c r="TGL527" s="682"/>
      <c r="TGM527" s="682"/>
      <c r="TGN527" s="682"/>
      <c r="TGO527" s="682"/>
      <c r="TGP527" s="682"/>
      <c r="TGQ527" s="682"/>
      <c r="TGR527" s="682"/>
      <c r="TGS527" s="682"/>
      <c r="TGT527" s="682"/>
      <c r="TGU527" s="682"/>
      <c r="TGV527" s="682"/>
      <c r="TGW527" s="682"/>
      <c r="TGX527" s="682"/>
      <c r="TGY527" s="682"/>
      <c r="TGZ527" s="682"/>
      <c r="THA527" s="682"/>
      <c r="THB527" s="682"/>
      <c r="THC527" s="682"/>
      <c r="THD527" s="682"/>
      <c r="THE527" s="682"/>
      <c r="THF527" s="682"/>
      <c r="THG527" s="682"/>
      <c r="THH527" s="682"/>
      <c r="THI527" s="682"/>
      <c r="THJ527" s="682"/>
      <c r="THK527" s="682"/>
      <c r="THL527" s="682"/>
      <c r="THM527" s="682"/>
      <c r="THN527" s="682"/>
      <c r="THO527" s="682"/>
      <c r="THP527" s="682"/>
      <c r="THQ527" s="682"/>
      <c r="THR527" s="682"/>
      <c r="THS527" s="682"/>
      <c r="THT527" s="682"/>
      <c r="THU527" s="682"/>
      <c r="THV527" s="682"/>
      <c r="THW527" s="682"/>
      <c r="THX527" s="682"/>
      <c r="THY527" s="682"/>
      <c r="THZ527" s="682"/>
      <c r="TIA527" s="682"/>
      <c r="TIB527" s="682"/>
      <c r="TIC527" s="682"/>
      <c r="TID527" s="682"/>
      <c r="TIE527" s="682"/>
      <c r="TIF527" s="682"/>
      <c r="TIG527" s="682"/>
      <c r="TIH527" s="682"/>
      <c r="TII527" s="682"/>
      <c r="TIJ527" s="682"/>
      <c r="TIK527" s="682"/>
      <c r="TIL527" s="682"/>
      <c r="TIM527" s="682"/>
      <c r="TIN527" s="682"/>
      <c r="TIO527" s="682"/>
      <c r="TIP527" s="682"/>
      <c r="TIQ527" s="682"/>
      <c r="TIR527" s="682"/>
      <c r="TIS527" s="682"/>
      <c r="TIT527" s="682"/>
      <c r="TIU527" s="682"/>
      <c r="TIV527" s="682"/>
      <c r="TIW527" s="682"/>
      <c r="TIX527" s="682"/>
      <c r="TIY527" s="682"/>
      <c r="TIZ527" s="682"/>
      <c r="TJA527" s="682"/>
      <c r="TJB527" s="682"/>
      <c r="TJC527" s="682"/>
      <c r="TJD527" s="682"/>
      <c r="TJE527" s="682"/>
      <c r="TJF527" s="682"/>
      <c r="TJG527" s="682"/>
      <c r="TJH527" s="682"/>
      <c r="TJI527" s="682"/>
      <c r="TJJ527" s="682"/>
      <c r="TJK527" s="682"/>
      <c r="TJL527" s="682"/>
      <c r="TJM527" s="682"/>
      <c r="TJN527" s="682"/>
      <c r="TJO527" s="682"/>
      <c r="TJP527" s="682"/>
      <c r="TJQ527" s="682"/>
      <c r="TJR527" s="682"/>
      <c r="TJS527" s="682"/>
      <c r="TJT527" s="682"/>
      <c r="TJU527" s="682"/>
      <c r="TJV527" s="682"/>
      <c r="TJW527" s="682"/>
      <c r="TJX527" s="682"/>
      <c r="TJY527" s="682"/>
      <c r="TJZ527" s="682"/>
      <c r="TKA527" s="682"/>
      <c r="TKB527" s="682"/>
      <c r="TKC527" s="682"/>
      <c r="TKD527" s="682"/>
      <c r="TKE527" s="682"/>
      <c r="TKF527" s="682"/>
      <c r="TKG527" s="682"/>
      <c r="TKH527" s="682"/>
      <c r="TKI527" s="682"/>
      <c r="TKJ527" s="682"/>
      <c r="TKK527" s="682"/>
      <c r="TKL527" s="682"/>
      <c r="TKM527" s="682"/>
      <c r="TKN527" s="682"/>
      <c r="TKO527" s="682"/>
      <c r="TKP527" s="682"/>
      <c r="TKQ527" s="682"/>
      <c r="TKR527" s="682"/>
      <c r="TKS527" s="682"/>
      <c r="TKT527" s="682"/>
      <c r="TKU527" s="682"/>
      <c r="TKV527" s="682"/>
      <c r="TKW527" s="682"/>
      <c r="TKX527" s="682"/>
      <c r="TKY527" s="682"/>
      <c r="TKZ527" s="682"/>
      <c r="TLA527" s="682"/>
      <c r="TLB527" s="682"/>
      <c r="TLC527" s="682"/>
      <c r="TLD527" s="682"/>
      <c r="TLE527" s="682"/>
      <c r="TLF527" s="682"/>
      <c r="TLG527" s="682"/>
      <c r="TLH527" s="682"/>
      <c r="TLI527" s="682"/>
      <c r="TLJ527" s="682"/>
      <c r="TLK527" s="682"/>
      <c r="TLL527" s="682"/>
      <c r="TLM527" s="682"/>
      <c r="TLN527" s="682"/>
      <c r="TLO527" s="682"/>
      <c r="TLP527" s="682"/>
      <c r="TLQ527" s="682"/>
      <c r="TLR527" s="682"/>
      <c r="TLS527" s="682"/>
      <c r="TLT527" s="682"/>
      <c r="TLU527" s="682"/>
      <c r="TLV527" s="682"/>
      <c r="TLW527" s="682"/>
      <c r="TLX527" s="682"/>
      <c r="TLY527" s="682"/>
      <c r="TLZ527" s="682"/>
      <c r="TMA527" s="682"/>
      <c r="TMB527" s="682"/>
      <c r="TMC527" s="682"/>
      <c r="TMD527" s="682"/>
      <c r="TME527" s="682"/>
      <c r="TMF527" s="682"/>
      <c r="TMG527" s="682"/>
      <c r="TMH527" s="682"/>
      <c r="TMI527" s="682"/>
      <c r="TMJ527" s="682"/>
      <c r="TMK527" s="682"/>
      <c r="TML527" s="682"/>
      <c r="TMM527" s="682"/>
      <c r="TMN527" s="682"/>
      <c r="TMO527" s="682"/>
      <c r="TMP527" s="682"/>
      <c r="TMQ527" s="682"/>
      <c r="TMR527" s="682"/>
      <c r="TMS527" s="682"/>
      <c r="TMT527" s="682"/>
      <c r="TMU527" s="682"/>
      <c r="TMV527" s="682"/>
      <c r="TMW527" s="682"/>
      <c r="TMX527" s="682"/>
      <c r="TMY527" s="682"/>
      <c r="TMZ527" s="682"/>
      <c r="TNA527" s="682"/>
      <c r="TNB527" s="682"/>
      <c r="TNC527" s="682"/>
      <c r="TND527" s="682"/>
      <c r="TNE527" s="682"/>
      <c r="TNF527" s="682"/>
      <c r="TNG527" s="682"/>
      <c r="TNH527" s="682"/>
      <c r="TNI527" s="682"/>
      <c r="TNJ527" s="682"/>
      <c r="TNK527" s="682"/>
      <c r="TNL527" s="682"/>
      <c r="TNM527" s="682"/>
      <c r="TNN527" s="682"/>
      <c r="TNO527" s="682"/>
      <c r="TNP527" s="682"/>
      <c r="TNQ527" s="682"/>
      <c r="TNR527" s="682"/>
      <c r="TNS527" s="682"/>
      <c r="TNT527" s="682"/>
      <c r="TNU527" s="682"/>
      <c r="TNV527" s="682"/>
      <c r="TNW527" s="682"/>
      <c r="TNX527" s="682"/>
      <c r="TNY527" s="682"/>
      <c r="TNZ527" s="682"/>
      <c r="TOA527" s="682"/>
      <c r="TOB527" s="682"/>
      <c r="TOC527" s="682"/>
      <c r="TOD527" s="682"/>
      <c r="TOE527" s="682"/>
      <c r="TOF527" s="682"/>
      <c r="TOG527" s="682"/>
      <c r="TOH527" s="682"/>
      <c r="TOI527" s="682"/>
      <c r="TOJ527" s="682"/>
      <c r="TOK527" s="682"/>
      <c r="TOL527" s="682"/>
      <c r="TOM527" s="682"/>
      <c r="TON527" s="682"/>
      <c r="TOO527" s="682"/>
      <c r="TOP527" s="682"/>
      <c r="TOQ527" s="682"/>
      <c r="TOR527" s="682"/>
      <c r="TOS527" s="682"/>
      <c r="TOT527" s="682"/>
      <c r="TOU527" s="682"/>
      <c r="TOV527" s="682"/>
      <c r="TOW527" s="682"/>
      <c r="TOX527" s="682"/>
      <c r="TOY527" s="682"/>
      <c r="TOZ527" s="682"/>
      <c r="TPA527" s="682"/>
      <c r="TPB527" s="682"/>
      <c r="TPC527" s="682"/>
      <c r="TPD527" s="682"/>
      <c r="TPE527" s="682"/>
      <c r="TPF527" s="682"/>
      <c r="TPG527" s="682"/>
      <c r="TPH527" s="682"/>
      <c r="TPI527" s="682"/>
      <c r="TPJ527" s="682"/>
      <c r="TPK527" s="682"/>
      <c r="TPL527" s="682"/>
      <c r="TPM527" s="682"/>
      <c r="TPN527" s="682"/>
      <c r="TPO527" s="682"/>
      <c r="TPP527" s="682"/>
      <c r="TPQ527" s="682"/>
      <c r="TPR527" s="682"/>
      <c r="TPS527" s="682"/>
      <c r="TPT527" s="682"/>
      <c r="TPU527" s="682"/>
      <c r="TPV527" s="682"/>
      <c r="TPW527" s="682"/>
      <c r="TPX527" s="682"/>
      <c r="TPY527" s="682"/>
      <c r="TPZ527" s="682"/>
      <c r="TQA527" s="682"/>
      <c r="TQB527" s="682"/>
      <c r="TQC527" s="682"/>
      <c r="TQD527" s="682"/>
      <c r="TQE527" s="682"/>
      <c r="TQF527" s="682"/>
      <c r="TQG527" s="682"/>
      <c r="TQH527" s="682"/>
      <c r="TQI527" s="682"/>
      <c r="TQJ527" s="682"/>
      <c r="TQK527" s="682"/>
      <c r="TQL527" s="682"/>
      <c r="TQM527" s="682"/>
      <c r="TQN527" s="682"/>
      <c r="TQO527" s="682"/>
      <c r="TQP527" s="682"/>
      <c r="TQQ527" s="682"/>
      <c r="TQR527" s="682"/>
      <c r="TQS527" s="682"/>
      <c r="TQT527" s="682"/>
      <c r="TQU527" s="682"/>
      <c r="TQV527" s="682"/>
      <c r="TQW527" s="682"/>
      <c r="TQX527" s="682"/>
      <c r="TQY527" s="682"/>
      <c r="TQZ527" s="682"/>
      <c r="TRA527" s="682"/>
      <c r="TRB527" s="682"/>
      <c r="TRC527" s="682"/>
      <c r="TRD527" s="682"/>
      <c r="TRE527" s="682"/>
      <c r="TRF527" s="682"/>
      <c r="TRG527" s="682"/>
      <c r="TRH527" s="682"/>
      <c r="TRI527" s="682"/>
      <c r="TRJ527" s="682"/>
      <c r="TRK527" s="682"/>
      <c r="TRL527" s="682"/>
      <c r="TRM527" s="682"/>
      <c r="TRN527" s="682"/>
      <c r="TRO527" s="682"/>
      <c r="TRP527" s="682"/>
      <c r="TRQ527" s="682"/>
      <c r="TRR527" s="682"/>
      <c r="TRS527" s="682"/>
      <c r="TRT527" s="682"/>
      <c r="TRU527" s="682"/>
      <c r="TRV527" s="682"/>
      <c r="TRW527" s="682"/>
      <c r="TRX527" s="682"/>
      <c r="TRY527" s="682"/>
      <c r="TRZ527" s="682"/>
      <c r="TSA527" s="682"/>
      <c r="TSB527" s="682"/>
      <c r="TSC527" s="682"/>
      <c r="TSD527" s="682"/>
      <c r="TSE527" s="682"/>
      <c r="TSF527" s="682"/>
      <c r="TSG527" s="682"/>
      <c r="TSH527" s="682"/>
      <c r="TSI527" s="682"/>
      <c r="TSJ527" s="682"/>
      <c r="TSK527" s="682"/>
      <c r="TSL527" s="682"/>
      <c r="TSM527" s="682"/>
      <c r="TSN527" s="682"/>
      <c r="TSO527" s="682"/>
      <c r="TSP527" s="682"/>
      <c r="TSQ527" s="682"/>
      <c r="TSR527" s="682"/>
      <c r="TSS527" s="682"/>
      <c r="TST527" s="682"/>
      <c r="TSU527" s="682"/>
      <c r="TSV527" s="682"/>
      <c r="TSW527" s="682"/>
      <c r="TSX527" s="682"/>
      <c r="TSY527" s="682"/>
      <c r="TSZ527" s="682"/>
      <c r="TTA527" s="682"/>
      <c r="TTB527" s="682"/>
      <c r="TTC527" s="682"/>
      <c r="TTD527" s="682"/>
      <c r="TTE527" s="682"/>
      <c r="TTF527" s="682"/>
      <c r="TTG527" s="682"/>
      <c r="TTH527" s="682"/>
      <c r="TTI527" s="682"/>
      <c r="TTJ527" s="682"/>
      <c r="TTK527" s="682"/>
      <c r="TTL527" s="682"/>
      <c r="TTM527" s="682"/>
      <c r="TTN527" s="682"/>
      <c r="TTO527" s="682"/>
      <c r="TTP527" s="682"/>
      <c r="TTQ527" s="682"/>
      <c r="TTR527" s="682"/>
      <c r="TTS527" s="682"/>
      <c r="TTT527" s="682"/>
      <c r="TTU527" s="682"/>
      <c r="TTV527" s="682"/>
      <c r="TTW527" s="682"/>
      <c r="TTX527" s="682"/>
      <c r="TTY527" s="682"/>
      <c r="TTZ527" s="682"/>
      <c r="TUA527" s="682"/>
      <c r="TUB527" s="682"/>
      <c r="TUC527" s="682"/>
      <c r="TUD527" s="682"/>
      <c r="TUE527" s="682"/>
      <c r="TUF527" s="682"/>
      <c r="TUG527" s="682"/>
      <c r="TUH527" s="682"/>
      <c r="TUI527" s="682"/>
      <c r="TUJ527" s="682"/>
      <c r="TUK527" s="682"/>
      <c r="TUL527" s="682"/>
      <c r="TUM527" s="682"/>
      <c r="TUN527" s="682"/>
      <c r="TUO527" s="682"/>
      <c r="TUP527" s="682"/>
      <c r="TUQ527" s="682"/>
      <c r="TUR527" s="682"/>
      <c r="TUS527" s="682"/>
      <c r="TUT527" s="682"/>
      <c r="TUU527" s="682"/>
      <c r="TUV527" s="682"/>
      <c r="TUW527" s="682"/>
      <c r="TUX527" s="682"/>
      <c r="TUY527" s="682"/>
      <c r="TUZ527" s="682"/>
      <c r="TVA527" s="682"/>
      <c r="TVB527" s="682"/>
      <c r="TVC527" s="682"/>
      <c r="TVD527" s="682"/>
      <c r="TVE527" s="682"/>
      <c r="TVF527" s="682"/>
      <c r="TVG527" s="682"/>
      <c r="TVH527" s="682"/>
      <c r="TVI527" s="682"/>
      <c r="TVJ527" s="682"/>
      <c r="TVK527" s="682"/>
      <c r="TVL527" s="682"/>
      <c r="TVM527" s="682"/>
      <c r="TVN527" s="682"/>
      <c r="TVO527" s="682"/>
      <c r="TVP527" s="682"/>
      <c r="TVQ527" s="682"/>
      <c r="TVR527" s="682"/>
      <c r="TVS527" s="682"/>
      <c r="TVT527" s="682"/>
      <c r="TVU527" s="682"/>
      <c r="TVV527" s="682"/>
      <c r="TVW527" s="682"/>
      <c r="TVX527" s="682"/>
      <c r="TVY527" s="682"/>
      <c r="TVZ527" s="682"/>
      <c r="TWA527" s="682"/>
      <c r="TWB527" s="682"/>
      <c r="TWC527" s="682"/>
      <c r="TWD527" s="682"/>
      <c r="TWE527" s="682"/>
      <c r="TWF527" s="682"/>
      <c r="TWG527" s="682"/>
      <c r="TWH527" s="682"/>
      <c r="TWI527" s="682"/>
      <c r="TWJ527" s="682"/>
      <c r="TWK527" s="682"/>
      <c r="TWL527" s="682"/>
      <c r="TWM527" s="682"/>
      <c r="TWN527" s="682"/>
      <c r="TWO527" s="682"/>
      <c r="TWP527" s="682"/>
      <c r="TWQ527" s="682"/>
      <c r="TWR527" s="682"/>
      <c r="TWS527" s="682"/>
      <c r="TWT527" s="682"/>
      <c r="TWU527" s="682"/>
      <c r="TWV527" s="682"/>
      <c r="TWW527" s="682"/>
      <c r="TWX527" s="682"/>
      <c r="TWY527" s="682"/>
      <c r="TWZ527" s="682"/>
      <c r="TXA527" s="682"/>
      <c r="TXB527" s="682"/>
      <c r="TXC527" s="682"/>
      <c r="TXD527" s="682"/>
      <c r="TXE527" s="682"/>
      <c r="TXF527" s="682"/>
      <c r="TXG527" s="682"/>
      <c r="TXH527" s="682"/>
      <c r="TXI527" s="682"/>
      <c r="TXJ527" s="682"/>
      <c r="TXK527" s="682"/>
      <c r="TXL527" s="682"/>
      <c r="TXM527" s="682"/>
      <c r="TXN527" s="682"/>
      <c r="TXO527" s="682"/>
      <c r="TXP527" s="682"/>
      <c r="TXQ527" s="682"/>
      <c r="TXR527" s="682"/>
      <c r="TXS527" s="682"/>
      <c r="TXT527" s="682"/>
      <c r="TXU527" s="682"/>
      <c r="TXV527" s="682"/>
      <c r="TXW527" s="682"/>
      <c r="TXX527" s="682"/>
      <c r="TXY527" s="682"/>
      <c r="TXZ527" s="682"/>
      <c r="TYA527" s="682"/>
      <c r="TYB527" s="682"/>
      <c r="TYC527" s="682"/>
      <c r="TYD527" s="682"/>
      <c r="TYE527" s="682"/>
      <c r="TYF527" s="682"/>
      <c r="TYG527" s="682"/>
      <c r="TYH527" s="682"/>
      <c r="TYI527" s="682"/>
      <c r="TYJ527" s="682"/>
      <c r="TYK527" s="682"/>
      <c r="TYL527" s="682"/>
      <c r="TYM527" s="682"/>
      <c r="TYN527" s="682"/>
      <c r="TYO527" s="682"/>
      <c r="TYP527" s="682"/>
      <c r="TYQ527" s="682"/>
      <c r="TYR527" s="682"/>
      <c r="TYS527" s="682"/>
      <c r="TYT527" s="682"/>
      <c r="TYU527" s="682"/>
      <c r="TYV527" s="682"/>
      <c r="TYW527" s="682"/>
      <c r="TYX527" s="682"/>
      <c r="TYY527" s="682"/>
      <c r="TYZ527" s="682"/>
      <c r="TZA527" s="682"/>
      <c r="TZB527" s="682"/>
      <c r="TZC527" s="682"/>
      <c r="TZD527" s="682"/>
      <c r="TZE527" s="682"/>
      <c r="TZF527" s="682"/>
      <c r="TZG527" s="682"/>
      <c r="TZH527" s="682"/>
      <c r="TZI527" s="682"/>
      <c r="TZJ527" s="682"/>
      <c r="TZK527" s="682"/>
      <c r="TZL527" s="682"/>
      <c r="TZM527" s="682"/>
      <c r="TZN527" s="682"/>
      <c r="TZO527" s="682"/>
      <c r="TZP527" s="682"/>
      <c r="TZQ527" s="682"/>
      <c r="TZR527" s="682"/>
      <c r="TZS527" s="682"/>
      <c r="TZT527" s="682"/>
      <c r="TZU527" s="682"/>
      <c r="TZV527" s="682"/>
      <c r="TZW527" s="682"/>
      <c r="TZX527" s="682"/>
      <c r="TZY527" s="682"/>
      <c r="TZZ527" s="682"/>
      <c r="UAA527" s="682"/>
      <c r="UAB527" s="682"/>
      <c r="UAC527" s="682"/>
      <c r="UAD527" s="682"/>
      <c r="UAE527" s="682"/>
      <c r="UAF527" s="682"/>
      <c r="UAG527" s="682"/>
      <c r="UAH527" s="682"/>
      <c r="UAI527" s="682"/>
      <c r="UAJ527" s="682"/>
      <c r="UAK527" s="682"/>
      <c r="UAL527" s="682"/>
      <c r="UAM527" s="682"/>
      <c r="UAN527" s="682"/>
      <c r="UAO527" s="682"/>
      <c r="UAP527" s="682"/>
      <c r="UAQ527" s="682"/>
      <c r="UAR527" s="682"/>
      <c r="UAS527" s="682"/>
      <c r="UAT527" s="682"/>
      <c r="UAU527" s="682"/>
      <c r="UAV527" s="682"/>
      <c r="UAW527" s="682"/>
      <c r="UAX527" s="682"/>
      <c r="UAY527" s="682"/>
      <c r="UAZ527" s="682"/>
      <c r="UBA527" s="682"/>
      <c r="UBB527" s="682"/>
      <c r="UBC527" s="682"/>
      <c r="UBD527" s="682"/>
      <c r="UBE527" s="682"/>
      <c r="UBF527" s="682"/>
      <c r="UBG527" s="682"/>
      <c r="UBH527" s="682"/>
      <c r="UBI527" s="682"/>
      <c r="UBJ527" s="682"/>
      <c r="UBK527" s="682"/>
      <c r="UBL527" s="682"/>
      <c r="UBM527" s="682"/>
      <c r="UBN527" s="682"/>
      <c r="UBO527" s="682"/>
      <c r="UBP527" s="682"/>
      <c r="UBQ527" s="682"/>
      <c r="UBR527" s="682"/>
      <c r="UBS527" s="682"/>
      <c r="UBT527" s="682"/>
      <c r="UBU527" s="682"/>
      <c r="UBV527" s="682"/>
      <c r="UBW527" s="682"/>
      <c r="UBX527" s="682"/>
      <c r="UBY527" s="682"/>
      <c r="UBZ527" s="682"/>
      <c r="UCA527" s="682"/>
      <c r="UCB527" s="682"/>
      <c r="UCC527" s="682"/>
      <c r="UCD527" s="682"/>
      <c r="UCE527" s="682"/>
      <c r="UCF527" s="682"/>
      <c r="UCG527" s="682"/>
      <c r="UCH527" s="682"/>
      <c r="UCI527" s="682"/>
      <c r="UCJ527" s="682"/>
      <c r="UCK527" s="682"/>
      <c r="UCL527" s="682"/>
      <c r="UCM527" s="682"/>
      <c r="UCN527" s="682"/>
      <c r="UCO527" s="682"/>
      <c r="UCP527" s="682"/>
      <c r="UCQ527" s="682"/>
      <c r="UCR527" s="682"/>
      <c r="UCS527" s="682"/>
      <c r="UCT527" s="682"/>
      <c r="UCU527" s="682"/>
      <c r="UCV527" s="682"/>
      <c r="UCW527" s="682"/>
      <c r="UCX527" s="682"/>
      <c r="UCY527" s="682"/>
      <c r="UCZ527" s="682"/>
      <c r="UDA527" s="682"/>
      <c r="UDB527" s="682"/>
      <c r="UDC527" s="682"/>
      <c r="UDD527" s="682"/>
      <c r="UDE527" s="682"/>
      <c r="UDF527" s="682"/>
      <c r="UDG527" s="682"/>
      <c r="UDH527" s="682"/>
      <c r="UDI527" s="682"/>
      <c r="UDJ527" s="682"/>
      <c r="UDK527" s="682"/>
      <c r="UDL527" s="682"/>
      <c r="UDM527" s="682"/>
      <c r="UDN527" s="682"/>
      <c r="UDO527" s="682"/>
      <c r="UDP527" s="682"/>
      <c r="UDQ527" s="682"/>
      <c r="UDR527" s="682"/>
      <c r="UDS527" s="682"/>
      <c r="UDT527" s="682"/>
      <c r="UDU527" s="682"/>
      <c r="UDV527" s="682"/>
      <c r="UDW527" s="682"/>
      <c r="UDX527" s="682"/>
      <c r="UDY527" s="682"/>
      <c r="UDZ527" s="682"/>
      <c r="UEA527" s="682"/>
      <c r="UEB527" s="682"/>
      <c r="UEC527" s="682"/>
      <c r="UED527" s="682"/>
      <c r="UEE527" s="682"/>
      <c r="UEF527" s="682"/>
      <c r="UEG527" s="682"/>
      <c r="UEH527" s="682"/>
      <c r="UEI527" s="682"/>
      <c r="UEJ527" s="682"/>
      <c r="UEK527" s="682"/>
      <c r="UEL527" s="682"/>
      <c r="UEM527" s="682"/>
      <c r="UEN527" s="682"/>
      <c r="UEO527" s="682"/>
      <c r="UEP527" s="682"/>
      <c r="UEQ527" s="682"/>
      <c r="UER527" s="682"/>
      <c r="UES527" s="682"/>
      <c r="UET527" s="682"/>
      <c r="UEU527" s="682"/>
      <c r="UEV527" s="682"/>
      <c r="UEW527" s="682"/>
      <c r="UEX527" s="682"/>
      <c r="UEY527" s="682"/>
      <c r="UEZ527" s="682"/>
      <c r="UFA527" s="682"/>
      <c r="UFB527" s="682"/>
      <c r="UFC527" s="682"/>
      <c r="UFD527" s="682"/>
      <c r="UFE527" s="682"/>
      <c r="UFF527" s="682"/>
      <c r="UFG527" s="682"/>
      <c r="UFH527" s="682"/>
      <c r="UFI527" s="682"/>
      <c r="UFJ527" s="682"/>
      <c r="UFK527" s="682"/>
      <c r="UFL527" s="682"/>
      <c r="UFM527" s="682"/>
      <c r="UFN527" s="682"/>
      <c r="UFO527" s="682"/>
      <c r="UFP527" s="682"/>
      <c r="UFQ527" s="682"/>
      <c r="UFR527" s="682"/>
      <c r="UFS527" s="682"/>
      <c r="UFT527" s="682"/>
      <c r="UFU527" s="682"/>
      <c r="UFV527" s="682"/>
      <c r="UFW527" s="682"/>
      <c r="UFX527" s="682"/>
      <c r="UFY527" s="682"/>
      <c r="UFZ527" s="682"/>
      <c r="UGA527" s="682"/>
      <c r="UGB527" s="682"/>
      <c r="UGC527" s="682"/>
      <c r="UGD527" s="682"/>
      <c r="UGE527" s="682"/>
      <c r="UGF527" s="682"/>
      <c r="UGG527" s="682"/>
      <c r="UGH527" s="682"/>
      <c r="UGI527" s="682"/>
      <c r="UGJ527" s="682"/>
      <c r="UGK527" s="682"/>
      <c r="UGL527" s="682"/>
      <c r="UGM527" s="682"/>
      <c r="UGN527" s="682"/>
      <c r="UGO527" s="682"/>
      <c r="UGP527" s="682"/>
      <c r="UGQ527" s="682"/>
      <c r="UGR527" s="682"/>
      <c r="UGS527" s="682"/>
      <c r="UGT527" s="682"/>
      <c r="UGU527" s="682"/>
      <c r="UGV527" s="682"/>
      <c r="UGW527" s="682"/>
      <c r="UGX527" s="682"/>
      <c r="UGY527" s="682"/>
      <c r="UGZ527" s="682"/>
      <c r="UHA527" s="682"/>
      <c r="UHB527" s="682"/>
      <c r="UHC527" s="682"/>
      <c r="UHD527" s="682"/>
      <c r="UHE527" s="682"/>
      <c r="UHF527" s="682"/>
      <c r="UHG527" s="682"/>
      <c r="UHH527" s="682"/>
      <c r="UHI527" s="682"/>
      <c r="UHJ527" s="682"/>
      <c r="UHK527" s="682"/>
      <c r="UHL527" s="682"/>
      <c r="UHM527" s="682"/>
      <c r="UHN527" s="682"/>
      <c r="UHO527" s="682"/>
      <c r="UHP527" s="682"/>
      <c r="UHQ527" s="682"/>
      <c r="UHR527" s="682"/>
      <c r="UHS527" s="682"/>
      <c r="UHT527" s="682"/>
      <c r="UHU527" s="682"/>
      <c r="UHV527" s="682"/>
      <c r="UHW527" s="682"/>
      <c r="UHX527" s="682"/>
      <c r="UHY527" s="682"/>
      <c r="UHZ527" s="682"/>
      <c r="UIA527" s="682"/>
      <c r="UIB527" s="682"/>
      <c r="UIC527" s="682"/>
      <c r="UID527" s="682"/>
      <c r="UIE527" s="682"/>
      <c r="UIF527" s="682"/>
      <c r="UIG527" s="682"/>
      <c r="UIH527" s="682"/>
      <c r="UII527" s="682"/>
      <c r="UIJ527" s="682"/>
      <c r="UIK527" s="682"/>
      <c r="UIL527" s="682"/>
      <c r="UIM527" s="682"/>
      <c r="UIN527" s="682"/>
      <c r="UIO527" s="682"/>
      <c r="UIP527" s="682"/>
      <c r="UIQ527" s="682"/>
      <c r="UIR527" s="682"/>
      <c r="UIS527" s="682"/>
      <c r="UIT527" s="682"/>
      <c r="UIU527" s="682"/>
      <c r="UIV527" s="682"/>
      <c r="UIW527" s="682"/>
      <c r="UIX527" s="682"/>
      <c r="UIY527" s="682"/>
      <c r="UIZ527" s="682"/>
      <c r="UJA527" s="682"/>
      <c r="UJB527" s="682"/>
      <c r="UJC527" s="682"/>
      <c r="UJD527" s="682"/>
      <c r="UJE527" s="682"/>
      <c r="UJF527" s="682"/>
      <c r="UJG527" s="682"/>
      <c r="UJH527" s="682"/>
      <c r="UJI527" s="682"/>
      <c r="UJJ527" s="682"/>
      <c r="UJK527" s="682"/>
      <c r="UJL527" s="682"/>
      <c r="UJM527" s="682"/>
      <c r="UJN527" s="682"/>
      <c r="UJO527" s="682"/>
      <c r="UJP527" s="682"/>
      <c r="UJQ527" s="682"/>
      <c r="UJR527" s="682"/>
      <c r="UJS527" s="682"/>
      <c r="UJT527" s="682"/>
      <c r="UJU527" s="682"/>
      <c r="UJV527" s="682"/>
      <c r="UJW527" s="682"/>
      <c r="UJX527" s="682"/>
      <c r="UJY527" s="682"/>
      <c r="UJZ527" s="682"/>
      <c r="UKA527" s="682"/>
      <c r="UKB527" s="682"/>
      <c r="UKC527" s="682"/>
      <c r="UKD527" s="682"/>
      <c r="UKE527" s="682"/>
      <c r="UKF527" s="682"/>
      <c r="UKG527" s="682"/>
      <c r="UKH527" s="682"/>
      <c r="UKI527" s="682"/>
      <c r="UKJ527" s="682"/>
      <c r="UKK527" s="682"/>
      <c r="UKL527" s="682"/>
      <c r="UKM527" s="682"/>
      <c r="UKN527" s="682"/>
      <c r="UKO527" s="682"/>
      <c r="UKP527" s="682"/>
      <c r="UKQ527" s="682"/>
      <c r="UKR527" s="682"/>
      <c r="UKS527" s="682"/>
      <c r="UKT527" s="682"/>
      <c r="UKU527" s="682"/>
      <c r="UKV527" s="682"/>
      <c r="UKW527" s="682"/>
      <c r="UKX527" s="682"/>
      <c r="UKY527" s="682"/>
      <c r="UKZ527" s="682"/>
      <c r="ULA527" s="682"/>
      <c r="ULB527" s="682"/>
      <c r="ULC527" s="682"/>
      <c r="ULD527" s="682"/>
      <c r="ULE527" s="682"/>
      <c r="ULF527" s="682"/>
      <c r="ULG527" s="682"/>
      <c r="ULH527" s="682"/>
      <c r="ULI527" s="682"/>
      <c r="ULJ527" s="682"/>
      <c r="ULK527" s="682"/>
      <c r="ULL527" s="682"/>
      <c r="ULM527" s="682"/>
      <c r="ULN527" s="682"/>
      <c r="ULO527" s="682"/>
      <c r="ULP527" s="682"/>
      <c r="ULQ527" s="682"/>
      <c r="ULR527" s="682"/>
      <c r="ULS527" s="682"/>
      <c r="ULT527" s="682"/>
      <c r="ULU527" s="682"/>
      <c r="ULV527" s="682"/>
      <c r="ULW527" s="682"/>
      <c r="ULX527" s="682"/>
      <c r="ULY527" s="682"/>
      <c r="ULZ527" s="682"/>
      <c r="UMA527" s="682"/>
      <c r="UMB527" s="682"/>
      <c r="UMC527" s="682"/>
      <c r="UMD527" s="682"/>
      <c r="UME527" s="682"/>
      <c r="UMF527" s="682"/>
      <c r="UMG527" s="682"/>
      <c r="UMH527" s="682"/>
      <c r="UMI527" s="682"/>
      <c r="UMJ527" s="682"/>
      <c r="UMK527" s="682"/>
      <c r="UML527" s="682"/>
      <c r="UMM527" s="682"/>
      <c r="UMN527" s="682"/>
      <c r="UMO527" s="682"/>
      <c r="UMP527" s="682"/>
      <c r="UMQ527" s="682"/>
      <c r="UMR527" s="682"/>
      <c r="UMS527" s="682"/>
      <c r="UMT527" s="682"/>
      <c r="UMU527" s="682"/>
      <c r="UMV527" s="682"/>
      <c r="UMW527" s="682"/>
      <c r="UMX527" s="682"/>
      <c r="UMY527" s="682"/>
      <c r="UMZ527" s="682"/>
      <c r="UNA527" s="682"/>
      <c r="UNB527" s="682"/>
      <c r="UNC527" s="682"/>
      <c r="UND527" s="682"/>
      <c r="UNE527" s="682"/>
      <c r="UNF527" s="682"/>
      <c r="UNG527" s="682"/>
      <c r="UNH527" s="682"/>
      <c r="UNI527" s="682"/>
      <c r="UNJ527" s="682"/>
      <c r="UNK527" s="682"/>
      <c r="UNL527" s="682"/>
      <c r="UNM527" s="682"/>
      <c r="UNN527" s="682"/>
      <c r="UNO527" s="682"/>
      <c r="UNP527" s="682"/>
      <c r="UNQ527" s="682"/>
      <c r="UNR527" s="682"/>
      <c r="UNS527" s="682"/>
      <c r="UNT527" s="682"/>
      <c r="UNU527" s="682"/>
      <c r="UNV527" s="682"/>
      <c r="UNW527" s="682"/>
      <c r="UNX527" s="682"/>
      <c r="UNY527" s="682"/>
      <c r="UNZ527" s="682"/>
      <c r="UOA527" s="682"/>
      <c r="UOB527" s="682"/>
      <c r="UOC527" s="682"/>
      <c r="UOD527" s="682"/>
      <c r="UOE527" s="682"/>
      <c r="UOF527" s="682"/>
      <c r="UOG527" s="682"/>
      <c r="UOH527" s="682"/>
      <c r="UOI527" s="682"/>
      <c r="UOJ527" s="682"/>
      <c r="UOK527" s="682"/>
      <c r="UOL527" s="682"/>
      <c r="UOM527" s="682"/>
      <c r="UON527" s="682"/>
      <c r="UOO527" s="682"/>
      <c r="UOP527" s="682"/>
      <c r="UOQ527" s="682"/>
      <c r="UOR527" s="682"/>
      <c r="UOS527" s="682"/>
      <c r="UOT527" s="682"/>
      <c r="UOU527" s="682"/>
      <c r="UOV527" s="682"/>
      <c r="UOW527" s="682"/>
      <c r="UOX527" s="682"/>
      <c r="UOY527" s="682"/>
      <c r="UOZ527" s="682"/>
      <c r="UPA527" s="682"/>
      <c r="UPB527" s="682"/>
      <c r="UPC527" s="682"/>
      <c r="UPD527" s="682"/>
      <c r="UPE527" s="682"/>
      <c r="UPF527" s="682"/>
      <c r="UPG527" s="682"/>
      <c r="UPH527" s="682"/>
      <c r="UPI527" s="682"/>
      <c r="UPJ527" s="682"/>
      <c r="UPK527" s="682"/>
      <c r="UPL527" s="682"/>
      <c r="UPM527" s="682"/>
      <c r="UPN527" s="682"/>
      <c r="UPO527" s="682"/>
      <c r="UPP527" s="682"/>
      <c r="UPQ527" s="682"/>
      <c r="UPR527" s="682"/>
      <c r="UPS527" s="682"/>
      <c r="UPT527" s="682"/>
      <c r="UPU527" s="682"/>
      <c r="UPV527" s="682"/>
      <c r="UPW527" s="682"/>
      <c r="UPX527" s="682"/>
      <c r="UPY527" s="682"/>
      <c r="UPZ527" s="682"/>
      <c r="UQA527" s="682"/>
      <c r="UQB527" s="682"/>
      <c r="UQC527" s="682"/>
      <c r="UQD527" s="682"/>
      <c r="UQE527" s="682"/>
      <c r="UQF527" s="682"/>
      <c r="UQG527" s="682"/>
      <c r="UQH527" s="682"/>
      <c r="UQI527" s="682"/>
      <c r="UQJ527" s="682"/>
      <c r="UQK527" s="682"/>
      <c r="UQL527" s="682"/>
      <c r="UQM527" s="682"/>
      <c r="UQN527" s="682"/>
      <c r="UQO527" s="682"/>
      <c r="UQP527" s="682"/>
      <c r="UQQ527" s="682"/>
      <c r="UQR527" s="682"/>
      <c r="UQS527" s="682"/>
      <c r="UQT527" s="682"/>
      <c r="UQU527" s="682"/>
      <c r="UQV527" s="682"/>
      <c r="UQW527" s="682"/>
      <c r="UQX527" s="682"/>
      <c r="UQY527" s="682"/>
      <c r="UQZ527" s="682"/>
      <c r="URA527" s="682"/>
      <c r="URB527" s="682"/>
      <c r="URC527" s="682"/>
      <c r="URD527" s="682"/>
      <c r="URE527" s="682"/>
      <c r="URF527" s="682"/>
      <c r="URG527" s="682"/>
      <c r="URH527" s="682"/>
      <c r="URI527" s="682"/>
      <c r="URJ527" s="682"/>
      <c r="URK527" s="682"/>
      <c r="URL527" s="682"/>
      <c r="URM527" s="682"/>
      <c r="URN527" s="682"/>
      <c r="URO527" s="682"/>
      <c r="URP527" s="682"/>
      <c r="URQ527" s="682"/>
      <c r="URR527" s="682"/>
      <c r="URS527" s="682"/>
      <c r="URT527" s="682"/>
      <c r="URU527" s="682"/>
      <c r="URV527" s="682"/>
      <c r="URW527" s="682"/>
      <c r="URX527" s="682"/>
      <c r="URY527" s="682"/>
      <c r="URZ527" s="682"/>
      <c r="USA527" s="682"/>
      <c r="USB527" s="682"/>
      <c r="USC527" s="682"/>
      <c r="USD527" s="682"/>
      <c r="USE527" s="682"/>
      <c r="USF527" s="682"/>
      <c r="USG527" s="682"/>
      <c r="USH527" s="682"/>
      <c r="USI527" s="682"/>
      <c r="USJ527" s="682"/>
      <c r="USK527" s="682"/>
      <c r="USL527" s="682"/>
      <c r="USM527" s="682"/>
      <c r="USN527" s="682"/>
      <c r="USO527" s="682"/>
      <c r="USP527" s="682"/>
      <c r="USQ527" s="682"/>
      <c r="USR527" s="682"/>
      <c r="USS527" s="682"/>
      <c r="UST527" s="682"/>
      <c r="USU527" s="682"/>
      <c r="USV527" s="682"/>
      <c r="USW527" s="682"/>
      <c r="USX527" s="682"/>
      <c r="USY527" s="682"/>
      <c r="USZ527" s="682"/>
      <c r="UTA527" s="682"/>
      <c r="UTB527" s="682"/>
      <c r="UTC527" s="682"/>
      <c r="UTD527" s="682"/>
      <c r="UTE527" s="682"/>
      <c r="UTF527" s="682"/>
      <c r="UTG527" s="682"/>
      <c r="UTH527" s="682"/>
      <c r="UTI527" s="682"/>
      <c r="UTJ527" s="682"/>
      <c r="UTK527" s="682"/>
      <c r="UTL527" s="682"/>
      <c r="UTM527" s="682"/>
      <c r="UTN527" s="682"/>
      <c r="UTO527" s="682"/>
      <c r="UTP527" s="682"/>
      <c r="UTQ527" s="682"/>
      <c r="UTR527" s="682"/>
      <c r="UTS527" s="682"/>
      <c r="UTT527" s="682"/>
      <c r="UTU527" s="682"/>
      <c r="UTV527" s="682"/>
      <c r="UTW527" s="682"/>
      <c r="UTX527" s="682"/>
      <c r="UTY527" s="682"/>
      <c r="UTZ527" s="682"/>
      <c r="UUA527" s="682"/>
      <c r="UUB527" s="682"/>
      <c r="UUC527" s="682"/>
      <c r="UUD527" s="682"/>
      <c r="UUE527" s="682"/>
      <c r="UUF527" s="682"/>
      <c r="UUG527" s="682"/>
      <c r="UUH527" s="682"/>
      <c r="UUI527" s="682"/>
      <c r="UUJ527" s="682"/>
      <c r="UUK527" s="682"/>
      <c r="UUL527" s="682"/>
      <c r="UUM527" s="682"/>
      <c r="UUN527" s="682"/>
      <c r="UUO527" s="682"/>
      <c r="UUP527" s="682"/>
      <c r="UUQ527" s="682"/>
      <c r="UUR527" s="682"/>
      <c r="UUS527" s="682"/>
      <c r="UUT527" s="682"/>
      <c r="UUU527" s="682"/>
      <c r="UUV527" s="682"/>
      <c r="UUW527" s="682"/>
      <c r="UUX527" s="682"/>
      <c r="UUY527" s="682"/>
      <c r="UUZ527" s="682"/>
      <c r="UVA527" s="682"/>
      <c r="UVB527" s="682"/>
      <c r="UVC527" s="682"/>
      <c r="UVD527" s="682"/>
      <c r="UVE527" s="682"/>
      <c r="UVF527" s="682"/>
      <c r="UVG527" s="682"/>
      <c r="UVH527" s="682"/>
      <c r="UVI527" s="682"/>
      <c r="UVJ527" s="682"/>
      <c r="UVK527" s="682"/>
      <c r="UVL527" s="682"/>
      <c r="UVM527" s="682"/>
      <c r="UVN527" s="682"/>
      <c r="UVO527" s="682"/>
      <c r="UVP527" s="682"/>
      <c r="UVQ527" s="682"/>
      <c r="UVR527" s="682"/>
      <c r="UVS527" s="682"/>
      <c r="UVT527" s="682"/>
      <c r="UVU527" s="682"/>
      <c r="UVV527" s="682"/>
      <c r="UVW527" s="682"/>
      <c r="UVX527" s="682"/>
      <c r="UVY527" s="682"/>
      <c r="UVZ527" s="682"/>
      <c r="UWA527" s="682"/>
      <c r="UWB527" s="682"/>
      <c r="UWC527" s="682"/>
      <c r="UWD527" s="682"/>
      <c r="UWE527" s="682"/>
      <c r="UWF527" s="682"/>
      <c r="UWG527" s="682"/>
      <c r="UWH527" s="682"/>
      <c r="UWI527" s="682"/>
      <c r="UWJ527" s="682"/>
      <c r="UWK527" s="682"/>
      <c r="UWL527" s="682"/>
      <c r="UWM527" s="682"/>
      <c r="UWN527" s="682"/>
      <c r="UWO527" s="682"/>
      <c r="UWP527" s="682"/>
      <c r="UWQ527" s="682"/>
      <c r="UWR527" s="682"/>
      <c r="UWS527" s="682"/>
      <c r="UWT527" s="682"/>
      <c r="UWU527" s="682"/>
      <c r="UWV527" s="682"/>
      <c r="UWW527" s="682"/>
      <c r="UWX527" s="682"/>
      <c r="UWY527" s="682"/>
      <c r="UWZ527" s="682"/>
      <c r="UXA527" s="682"/>
      <c r="UXB527" s="682"/>
      <c r="UXC527" s="682"/>
      <c r="UXD527" s="682"/>
      <c r="UXE527" s="682"/>
      <c r="UXF527" s="682"/>
      <c r="UXG527" s="682"/>
      <c r="UXH527" s="682"/>
      <c r="UXI527" s="682"/>
      <c r="UXJ527" s="682"/>
      <c r="UXK527" s="682"/>
      <c r="UXL527" s="682"/>
      <c r="UXM527" s="682"/>
      <c r="UXN527" s="682"/>
      <c r="UXO527" s="682"/>
      <c r="UXP527" s="682"/>
      <c r="UXQ527" s="682"/>
      <c r="UXR527" s="682"/>
      <c r="UXS527" s="682"/>
      <c r="UXT527" s="682"/>
      <c r="UXU527" s="682"/>
      <c r="UXV527" s="682"/>
      <c r="UXW527" s="682"/>
      <c r="UXX527" s="682"/>
      <c r="UXY527" s="682"/>
      <c r="UXZ527" s="682"/>
      <c r="UYA527" s="682"/>
      <c r="UYB527" s="682"/>
      <c r="UYC527" s="682"/>
      <c r="UYD527" s="682"/>
      <c r="UYE527" s="682"/>
      <c r="UYF527" s="682"/>
      <c r="UYG527" s="682"/>
      <c r="UYH527" s="682"/>
      <c r="UYI527" s="682"/>
      <c r="UYJ527" s="682"/>
      <c r="UYK527" s="682"/>
      <c r="UYL527" s="682"/>
      <c r="UYM527" s="682"/>
      <c r="UYN527" s="682"/>
      <c r="UYO527" s="682"/>
      <c r="UYP527" s="682"/>
      <c r="UYQ527" s="682"/>
      <c r="UYR527" s="682"/>
      <c r="UYS527" s="682"/>
      <c r="UYT527" s="682"/>
      <c r="UYU527" s="682"/>
      <c r="UYV527" s="682"/>
      <c r="UYW527" s="682"/>
      <c r="UYX527" s="682"/>
      <c r="UYY527" s="682"/>
      <c r="UYZ527" s="682"/>
      <c r="UZA527" s="682"/>
      <c r="UZB527" s="682"/>
      <c r="UZC527" s="682"/>
      <c r="UZD527" s="682"/>
      <c r="UZE527" s="682"/>
      <c r="UZF527" s="682"/>
      <c r="UZG527" s="682"/>
      <c r="UZH527" s="682"/>
      <c r="UZI527" s="682"/>
      <c r="UZJ527" s="682"/>
      <c r="UZK527" s="682"/>
      <c r="UZL527" s="682"/>
      <c r="UZM527" s="682"/>
      <c r="UZN527" s="682"/>
      <c r="UZO527" s="682"/>
      <c r="UZP527" s="682"/>
      <c r="UZQ527" s="682"/>
      <c r="UZR527" s="682"/>
      <c r="UZS527" s="682"/>
      <c r="UZT527" s="682"/>
      <c r="UZU527" s="682"/>
      <c r="UZV527" s="682"/>
      <c r="UZW527" s="682"/>
      <c r="UZX527" s="682"/>
      <c r="UZY527" s="682"/>
      <c r="UZZ527" s="682"/>
      <c r="VAA527" s="682"/>
      <c r="VAB527" s="682"/>
      <c r="VAC527" s="682"/>
      <c r="VAD527" s="682"/>
      <c r="VAE527" s="682"/>
      <c r="VAF527" s="682"/>
      <c r="VAG527" s="682"/>
      <c r="VAH527" s="682"/>
      <c r="VAI527" s="682"/>
      <c r="VAJ527" s="682"/>
      <c r="VAK527" s="682"/>
      <c r="VAL527" s="682"/>
      <c r="VAM527" s="682"/>
      <c r="VAN527" s="682"/>
      <c r="VAO527" s="682"/>
      <c r="VAP527" s="682"/>
      <c r="VAQ527" s="682"/>
      <c r="VAR527" s="682"/>
      <c r="VAS527" s="682"/>
      <c r="VAT527" s="682"/>
      <c r="VAU527" s="682"/>
      <c r="VAV527" s="682"/>
      <c r="VAW527" s="682"/>
      <c r="VAX527" s="682"/>
      <c r="VAY527" s="682"/>
      <c r="VAZ527" s="682"/>
      <c r="VBA527" s="682"/>
      <c r="VBB527" s="682"/>
      <c r="VBC527" s="682"/>
      <c r="VBD527" s="682"/>
      <c r="VBE527" s="682"/>
      <c r="VBF527" s="682"/>
      <c r="VBG527" s="682"/>
      <c r="VBH527" s="682"/>
      <c r="VBI527" s="682"/>
      <c r="VBJ527" s="682"/>
      <c r="VBK527" s="682"/>
      <c r="VBL527" s="682"/>
      <c r="VBM527" s="682"/>
      <c r="VBN527" s="682"/>
      <c r="VBO527" s="682"/>
      <c r="VBP527" s="682"/>
      <c r="VBQ527" s="682"/>
      <c r="VBR527" s="682"/>
      <c r="VBS527" s="682"/>
      <c r="VBT527" s="682"/>
      <c r="VBU527" s="682"/>
      <c r="VBV527" s="682"/>
      <c r="VBW527" s="682"/>
      <c r="VBX527" s="682"/>
      <c r="VBY527" s="682"/>
      <c r="VBZ527" s="682"/>
      <c r="VCA527" s="682"/>
      <c r="VCB527" s="682"/>
      <c r="VCC527" s="682"/>
      <c r="VCD527" s="682"/>
      <c r="VCE527" s="682"/>
      <c r="VCF527" s="682"/>
      <c r="VCG527" s="682"/>
      <c r="VCH527" s="682"/>
      <c r="VCI527" s="682"/>
      <c r="VCJ527" s="682"/>
      <c r="VCK527" s="682"/>
      <c r="VCL527" s="682"/>
      <c r="VCM527" s="682"/>
      <c r="VCN527" s="682"/>
      <c r="VCO527" s="682"/>
      <c r="VCP527" s="682"/>
      <c r="VCQ527" s="682"/>
      <c r="VCR527" s="682"/>
      <c r="VCS527" s="682"/>
      <c r="VCT527" s="682"/>
      <c r="VCU527" s="682"/>
      <c r="VCV527" s="682"/>
      <c r="VCW527" s="682"/>
      <c r="VCX527" s="682"/>
      <c r="VCY527" s="682"/>
      <c r="VCZ527" s="682"/>
      <c r="VDA527" s="682"/>
      <c r="VDB527" s="682"/>
      <c r="VDC527" s="682"/>
      <c r="VDD527" s="682"/>
      <c r="VDE527" s="682"/>
      <c r="VDF527" s="682"/>
      <c r="VDG527" s="682"/>
      <c r="VDH527" s="682"/>
      <c r="VDI527" s="682"/>
      <c r="VDJ527" s="682"/>
      <c r="VDK527" s="682"/>
      <c r="VDL527" s="682"/>
      <c r="VDM527" s="682"/>
      <c r="VDN527" s="682"/>
      <c r="VDO527" s="682"/>
      <c r="VDP527" s="682"/>
      <c r="VDQ527" s="682"/>
      <c r="VDR527" s="682"/>
      <c r="VDS527" s="682"/>
      <c r="VDT527" s="682"/>
      <c r="VDU527" s="682"/>
      <c r="VDV527" s="682"/>
      <c r="VDW527" s="682"/>
      <c r="VDX527" s="682"/>
      <c r="VDY527" s="682"/>
      <c r="VDZ527" s="682"/>
      <c r="VEA527" s="682"/>
      <c r="VEB527" s="682"/>
      <c r="VEC527" s="682"/>
      <c r="VED527" s="682"/>
      <c r="VEE527" s="682"/>
      <c r="VEF527" s="682"/>
      <c r="VEG527" s="682"/>
      <c r="VEH527" s="682"/>
      <c r="VEI527" s="682"/>
      <c r="VEJ527" s="682"/>
      <c r="VEK527" s="682"/>
      <c r="VEL527" s="682"/>
      <c r="VEM527" s="682"/>
      <c r="VEN527" s="682"/>
      <c r="VEO527" s="682"/>
      <c r="VEP527" s="682"/>
      <c r="VEQ527" s="682"/>
      <c r="VER527" s="682"/>
      <c r="VES527" s="682"/>
      <c r="VET527" s="682"/>
      <c r="VEU527" s="682"/>
      <c r="VEV527" s="682"/>
      <c r="VEW527" s="682"/>
      <c r="VEX527" s="682"/>
      <c r="VEY527" s="682"/>
      <c r="VEZ527" s="682"/>
      <c r="VFA527" s="682"/>
      <c r="VFB527" s="682"/>
      <c r="VFC527" s="682"/>
      <c r="VFD527" s="682"/>
      <c r="VFE527" s="682"/>
      <c r="VFF527" s="682"/>
      <c r="VFG527" s="682"/>
      <c r="VFH527" s="682"/>
      <c r="VFI527" s="682"/>
      <c r="VFJ527" s="682"/>
      <c r="VFK527" s="682"/>
      <c r="VFL527" s="682"/>
      <c r="VFM527" s="682"/>
      <c r="VFN527" s="682"/>
      <c r="VFO527" s="682"/>
      <c r="VFP527" s="682"/>
      <c r="VFQ527" s="682"/>
      <c r="VFR527" s="682"/>
      <c r="VFS527" s="682"/>
      <c r="VFT527" s="682"/>
      <c r="VFU527" s="682"/>
      <c r="VFV527" s="682"/>
      <c r="VFW527" s="682"/>
      <c r="VFX527" s="682"/>
      <c r="VFY527" s="682"/>
      <c r="VFZ527" s="682"/>
      <c r="VGA527" s="682"/>
      <c r="VGB527" s="682"/>
      <c r="VGC527" s="682"/>
      <c r="VGD527" s="682"/>
      <c r="VGE527" s="682"/>
      <c r="VGF527" s="682"/>
      <c r="VGG527" s="682"/>
      <c r="VGH527" s="682"/>
      <c r="VGI527" s="682"/>
      <c r="VGJ527" s="682"/>
      <c r="VGK527" s="682"/>
      <c r="VGL527" s="682"/>
      <c r="VGM527" s="682"/>
      <c r="VGN527" s="682"/>
      <c r="VGO527" s="682"/>
      <c r="VGP527" s="682"/>
      <c r="VGQ527" s="682"/>
      <c r="VGR527" s="682"/>
      <c r="VGS527" s="682"/>
      <c r="VGT527" s="682"/>
      <c r="VGU527" s="682"/>
      <c r="VGV527" s="682"/>
      <c r="VGW527" s="682"/>
      <c r="VGX527" s="682"/>
      <c r="VGY527" s="682"/>
      <c r="VGZ527" s="682"/>
      <c r="VHA527" s="682"/>
      <c r="VHB527" s="682"/>
      <c r="VHC527" s="682"/>
      <c r="VHD527" s="682"/>
      <c r="VHE527" s="682"/>
      <c r="VHF527" s="682"/>
      <c r="VHG527" s="682"/>
      <c r="VHH527" s="682"/>
      <c r="VHI527" s="682"/>
      <c r="VHJ527" s="682"/>
      <c r="VHK527" s="682"/>
      <c r="VHL527" s="682"/>
      <c r="VHM527" s="682"/>
      <c r="VHN527" s="682"/>
      <c r="VHO527" s="682"/>
      <c r="VHP527" s="682"/>
      <c r="VHQ527" s="682"/>
      <c r="VHR527" s="682"/>
      <c r="VHS527" s="682"/>
      <c r="VHT527" s="682"/>
      <c r="VHU527" s="682"/>
      <c r="VHV527" s="682"/>
      <c r="VHW527" s="682"/>
      <c r="VHX527" s="682"/>
      <c r="VHY527" s="682"/>
      <c r="VHZ527" s="682"/>
      <c r="VIA527" s="682"/>
      <c r="VIB527" s="682"/>
      <c r="VIC527" s="682"/>
      <c r="VID527" s="682"/>
      <c r="VIE527" s="682"/>
      <c r="VIF527" s="682"/>
      <c r="VIG527" s="682"/>
      <c r="VIH527" s="682"/>
      <c r="VII527" s="682"/>
      <c r="VIJ527" s="682"/>
      <c r="VIK527" s="682"/>
      <c r="VIL527" s="682"/>
      <c r="VIM527" s="682"/>
      <c r="VIN527" s="682"/>
      <c r="VIO527" s="682"/>
      <c r="VIP527" s="682"/>
      <c r="VIQ527" s="682"/>
      <c r="VIR527" s="682"/>
      <c r="VIS527" s="682"/>
      <c r="VIT527" s="682"/>
      <c r="VIU527" s="682"/>
      <c r="VIV527" s="682"/>
      <c r="VIW527" s="682"/>
      <c r="VIX527" s="682"/>
      <c r="VIY527" s="682"/>
      <c r="VIZ527" s="682"/>
      <c r="VJA527" s="682"/>
      <c r="VJB527" s="682"/>
      <c r="VJC527" s="682"/>
      <c r="VJD527" s="682"/>
      <c r="VJE527" s="682"/>
      <c r="VJF527" s="682"/>
      <c r="VJG527" s="682"/>
      <c r="VJH527" s="682"/>
      <c r="VJI527" s="682"/>
      <c r="VJJ527" s="682"/>
      <c r="VJK527" s="682"/>
      <c r="VJL527" s="682"/>
      <c r="VJM527" s="682"/>
      <c r="VJN527" s="682"/>
      <c r="VJO527" s="682"/>
      <c r="VJP527" s="682"/>
      <c r="VJQ527" s="682"/>
      <c r="VJR527" s="682"/>
      <c r="VJS527" s="682"/>
      <c r="VJT527" s="682"/>
      <c r="VJU527" s="682"/>
      <c r="VJV527" s="682"/>
      <c r="VJW527" s="682"/>
      <c r="VJX527" s="682"/>
      <c r="VJY527" s="682"/>
      <c r="VJZ527" s="682"/>
      <c r="VKA527" s="682"/>
      <c r="VKB527" s="682"/>
      <c r="VKC527" s="682"/>
      <c r="VKD527" s="682"/>
      <c r="VKE527" s="682"/>
      <c r="VKF527" s="682"/>
      <c r="VKG527" s="682"/>
      <c r="VKH527" s="682"/>
      <c r="VKI527" s="682"/>
      <c r="VKJ527" s="682"/>
      <c r="VKK527" s="682"/>
      <c r="VKL527" s="682"/>
      <c r="VKM527" s="682"/>
      <c r="VKN527" s="682"/>
      <c r="VKO527" s="682"/>
      <c r="VKP527" s="682"/>
      <c r="VKQ527" s="682"/>
      <c r="VKR527" s="682"/>
      <c r="VKS527" s="682"/>
      <c r="VKT527" s="682"/>
      <c r="VKU527" s="682"/>
      <c r="VKV527" s="682"/>
      <c r="VKW527" s="682"/>
      <c r="VKX527" s="682"/>
      <c r="VKY527" s="682"/>
      <c r="VKZ527" s="682"/>
      <c r="VLA527" s="682"/>
      <c r="VLB527" s="682"/>
      <c r="VLC527" s="682"/>
      <c r="VLD527" s="682"/>
      <c r="VLE527" s="682"/>
      <c r="VLF527" s="682"/>
      <c r="VLG527" s="682"/>
      <c r="VLH527" s="682"/>
      <c r="VLI527" s="682"/>
      <c r="VLJ527" s="682"/>
      <c r="VLK527" s="682"/>
      <c r="VLL527" s="682"/>
      <c r="VLM527" s="682"/>
      <c r="VLN527" s="682"/>
      <c r="VLO527" s="682"/>
      <c r="VLP527" s="682"/>
      <c r="VLQ527" s="682"/>
      <c r="VLR527" s="682"/>
      <c r="VLS527" s="682"/>
      <c r="VLT527" s="682"/>
      <c r="VLU527" s="682"/>
      <c r="VLV527" s="682"/>
      <c r="VLW527" s="682"/>
      <c r="VLX527" s="682"/>
      <c r="VLY527" s="682"/>
      <c r="VLZ527" s="682"/>
      <c r="VMA527" s="682"/>
      <c r="VMB527" s="682"/>
      <c r="VMC527" s="682"/>
      <c r="VMD527" s="682"/>
      <c r="VME527" s="682"/>
      <c r="VMF527" s="682"/>
      <c r="VMG527" s="682"/>
      <c r="VMH527" s="682"/>
      <c r="VMI527" s="682"/>
      <c r="VMJ527" s="682"/>
      <c r="VMK527" s="682"/>
      <c r="VML527" s="682"/>
      <c r="VMM527" s="682"/>
      <c r="VMN527" s="682"/>
      <c r="VMO527" s="682"/>
      <c r="VMP527" s="682"/>
      <c r="VMQ527" s="682"/>
      <c r="VMR527" s="682"/>
      <c r="VMS527" s="682"/>
      <c r="VMT527" s="682"/>
      <c r="VMU527" s="682"/>
      <c r="VMV527" s="682"/>
      <c r="VMW527" s="682"/>
      <c r="VMX527" s="682"/>
      <c r="VMY527" s="682"/>
      <c r="VMZ527" s="682"/>
      <c r="VNA527" s="682"/>
      <c r="VNB527" s="682"/>
      <c r="VNC527" s="682"/>
      <c r="VND527" s="682"/>
      <c r="VNE527" s="682"/>
      <c r="VNF527" s="682"/>
      <c r="VNG527" s="682"/>
      <c r="VNH527" s="682"/>
      <c r="VNI527" s="682"/>
      <c r="VNJ527" s="682"/>
      <c r="VNK527" s="682"/>
      <c r="VNL527" s="682"/>
      <c r="VNM527" s="682"/>
      <c r="VNN527" s="682"/>
      <c r="VNO527" s="682"/>
      <c r="VNP527" s="682"/>
      <c r="VNQ527" s="682"/>
      <c r="VNR527" s="682"/>
      <c r="VNS527" s="682"/>
      <c r="VNT527" s="682"/>
      <c r="VNU527" s="682"/>
      <c r="VNV527" s="682"/>
      <c r="VNW527" s="682"/>
      <c r="VNX527" s="682"/>
      <c r="VNY527" s="682"/>
      <c r="VNZ527" s="682"/>
      <c r="VOA527" s="682"/>
      <c r="VOB527" s="682"/>
      <c r="VOC527" s="682"/>
      <c r="VOD527" s="682"/>
      <c r="VOE527" s="682"/>
      <c r="VOF527" s="682"/>
      <c r="VOG527" s="682"/>
      <c r="VOH527" s="682"/>
      <c r="VOI527" s="682"/>
      <c r="VOJ527" s="682"/>
      <c r="VOK527" s="682"/>
      <c r="VOL527" s="682"/>
      <c r="VOM527" s="682"/>
      <c r="VON527" s="682"/>
      <c r="VOO527" s="682"/>
      <c r="VOP527" s="682"/>
      <c r="VOQ527" s="682"/>
      <c r="VOR527" s="682"/>
      <c r="VOS527" s="682"/>
      <c r="VOT527" s="682"/>
      <c r="VOU527" s="682"/>
      <c r="VOV527" s="682"/>
      <c r="VOW527" s="682"/>
      <c r="VOX527" s="682"/>
      <c r="VOY527" s="682"/>
      <c r="VOZ527" s="682"/>
      <c r="VPA527" s="682"/>
      <c r="VPB527" s="682"/>
      <c r="VPC527" s="682"/>
      <c r="VPD527" s="682"/>
      <c r="VPE527" s="682"/>
      <c r="VPF527" s="682"/>
      <c r="VPG527" s="682"/>
      <c r="VPH527" s="682"/>
      <c r="VPI527" s="682"/>
      <c r="VPJ527" s="682"/>
      <c r="VPK527" s="682"/>
      <c r="VPL527" s="682"/>
      <c r="VPM527" s="682"/>
      <c r="VPN527" s="682"/>
      <c r="VPO527" s="682"/>
      <c r="VPP527" s="682"/>
      <c r="VPQ527" s="682"/>
      <c r="VPR527" s="682"/>
      <c r="VPS527" s="682"/>
      <c r="VPT527" s="682"/>
      <c r="VPU527" s="682"/>
      <c r="VPV527" s="682"/>
      <c r="VPW527" s="682"/>
      <c r="VPX527" s="682"/>
      <c r="VPY527" s="682"/>
      <c r="VPZ527" s="682"/>
      <c r="VQA527" s="682"/>
      <c r="VQB527" s="682"/>
      <c r="VQC527" s="682"/>
      <c r="VQD527" s="682"/>
      <c r="VQE527" s="682"/>
      <c r="VQF527" s="682"/>
      <c r="VQG527" s="682"/>
      <c r="VQH527" s="682"/>
      <c r="VQI527" s="682"/>
      <c r="VQJ527" s="682"/>
      <c r="VQK527" s="682"/>
      <c r="VQL527" s="682"/>
      <c r="VQM527" s="682"/>
      <c r="VQN527" s="682"/>
      <c r="VQO527" s="682"/>
      <c r="VQP527" s="682"/>
      <c r="VQQ527" s="682"/>
      <c r="VQR527" s="682"/>
      <c r="VQS527" s="682"/>
      <c r="VQT527" s="682"/>
      <c r="VQU527" s="682"/>
      <c r="VQV527" s="682"/>
      <c r="VQW527" s="682"/>
      <c r="VQX527" s="682"/>
      <c r="VQY527" s="682"/>
      <c r="VQZ527" s="682"/>
      <c r="VRA527" s="682"/>
      <c r="VRB527" s="682"/>
      <c r="VRC527" s="682"/>
      <c r="VRD527" s="682"/>
      <c r="VRE527" s="682"/>
      <c r="VRF527" s="682"/>
      <c r="VRG527" s="682"/>
      <c r="VRH527" s="682"/>
      <c r="VRI527" s="682"/>
      <c r="VRJ527" s="682"/>
      <c r="VRK527" s="682"/>
      <c r="VRL527" s="682"/>
      <c r="VRM527" s="682"/>
      <c r="VRN527" s="682"/>
      <c r="VRO527" s="682"/>
      <c r="VRP527" s="682"/>
      <c r="VRQ527" s="682"/>
      <c r="VRR527" s="682"/>
      <c r="VRS527" s="682"/>
      <c r="VRT527" s="682"/>
      <c r="VRU527" s="682"/>
      <c r="VRV527" s="682"/>
      <c r="VRW527" s="682"/>
      <c r="VRX527" s="682"/>
      <c r="VRY527" s="682"/>
      <c r="VRZ527" s="682"/>
      <c r="VSA527" s="682"/>
      <c r="VSB527" s="682"/>
      <c r="VSC527" s="682"/>
      <c r="VSD527" s="682"/>
      <c r="VSE527" s="682"/>
      <c r="VSF527" s="682"/>
      <c r="VSG527" s="682"/>
      <c r="VSH527" s="682"/>
      <c r="VSI527" s="682"/>
      <c r="VSJ527" s="682"/>
      <c r="VSK527" s="682"/>
      <c r="VSL527" s="682"/>
      <c r="VSM527" s="682"/>
      <c r="VSN527" s="682"/>
      <c r="VSO527" s="682"/>
      <c r="VSP527" s="682"/>
      <c r="VSQ527" s="682"/>
      <c r="VSR527" s="682"/>
      <c r="VSS527" s="682"/>
      <c r="VST527" s="682"/>
      <c r="VSU527" s="682"/>
      <c r="VSV527" s="682"/>
      <c r="VSW527" s="682"/>
      <c r="VSX527" s="682"/>
      <c r="VSY527" s="682"/>
      <c r="VSZ527" s="682"/>
      <c r="VTA527" s="682"/>
      <c r="VTB527" s="682"/>
      <c r="VTC527" s="682"/>
      <c r="VTD527" s="682"/>
      <c r="VTE527" s="682"/>
      <c r="VTF527" s="682"/>
      <c r="VTG527" s="682"/>
      <c r="VTH527" s="682"/>
      <c r="VTI527" s="682"/>
      <c r="VTJ527" s="682"/>
      <c r="VTK527" s="682"/>
      <c r="VTL527" s="682"/>
      <c r="VTM527" s="682"/>
      <c r="VTN527" s="682"/>
      <c r="VTO527" s="682"/>
      <c r="VTP527" s="682"/>
      <c r="VTQ527" s="682"/>
      <c r="VTR527" s="682"/>
      <c r="VTS527" s="682"/>
      <c r="VTT527" s="682"/>
      <c r="VTU527" s="682"/>
      <c r="VTV527" s="682"/>
      <c r="VTW527" s="682"/>
      <c r="VTX527" s="682"/>
      <c r="VTY527" s="682"/>
      <c r="VTZ527" s="682"/>
      <c r="VUA527" s="682"/>
      <c r="VUB527" s="682"/>
      <c r="VUC527" s="682"/>
      <c r="VUD527" s="682"/>
      <c r="VUE527" s="682"/>
      <c r="VUF527" s="682"/>
      <c r="VUG527" s="682"/>
      <c r="VUH527" s="682"/>
      <c r="VUI527" s="682"/>
      <c r="VUJ527" s="682"/>
      <c r="VUK527" s="682"/>
      <c r="VUL527" s="682"/>
      <c r="VUM527" s="682"/>
      <c r="VUN527" s="682"/>
      <c r="VUO527" s="682"/>
      <c r="VUP527" s="682"/>
      <c r="VUQ527" s="682"/>
      <c r="VUR527" s="682"/>
      <c r="VUS527" s="682"/>
      <c r="VUT527" s="682"/>
      <c r="VUU527" s="682"/>
      <c r="VUV527" s="682"/>
      <c r="VUW527" s="682"/>
      <c r="VUX527" s="682"/>
      <c r="VUY527" s="682"/>
      <c r="VUZ527" s="682"/>
      <c r="VVA527" s="682"/>
      <c r="VVB527" s="682"/>
      <c r="VVC527" s="682"/>
      <c r="VVD527" s="682"/>
      <c r="VVE527" s="682"/>
      <c r="VVF527" s="682"/>
      <c r="VVG527" s="682"/>
      <c r="VVH527" s="682"/>
      <c r="VVI527" s="682"/>
      <c r="VVJ527" s="682"/>
      <c r="VVK527" s="682"/>
      <c r="VVL527" s="682"/>
      <c r="VVM527" s="682"/>
      <c r="VVN527" s="682"/>
      <c r="VVO527" s="682"/>
      <c r="VVP527" s="682"/>
      <c r="VVQ527" s="682"/>
      <c r="VVR527" s="682"/>
      <c r="VVS527" s="682"/>
      <c r="VVT527" s="682"/>
      <c r="VVU527" s="682"/>
      <c r="VVV527" s="682"/>
      <c r="VVW527" s="682"/>
      <c r="VVX527" s="682"/>
      <c r="VVY527" s="682"/>
      <c r="VVZ527" s="682"/>
      <c r="VWA527" s="682"/>
      <c r="VWB527" s="682"/>
      <c r="VWC527" s="682"/>
      <c r="VWD527" s="682"/>
      <c r="VWE527" s="682"/>
      <c r="VWF527" s="682"/>
      <c r="VWG527" s="682"/>
      <c r="VWH527" s="682"/>
      <c r="VWI527" s="682"/>
      <c r="VWJ527" s="682"/>
      <c r="VWK527" s="682"/>
      <c r="VWL527" s="682"/>
      <c r="VWM527" s="682"/>
      <c r="VWN527" s="682"/>
      <c r="VWO527" s="682"/>
      <c r="VWP527" s="682"/>
      <c r="VWQ527" s="682"/>
      <c r="VWR527" s="682"/>
      <c r="VWS527" s="682"/>
      <c r="VWT527" s="682"/>
      <c r="VWU527" s="682"/>
      <c r="VWV527" s="682"/>
      <c r="VWW527" s="682"/>
      <c r="VWX527" s="682"/>
      <c r="VWY527" s="682"/>
      <c r="VWZ527" s="682"/>
      <c r="VXA527" s="682"/>
      <c r="VXB527" s="682"/>
      <c r="VXC527" s="682"/>
      <c r="VXD527" s="682"/>
      <c r="VXE527" s="682"/>
      <c r="VXF527" s="682"/>
      <c r="VXG527" s="682"/>
      <c r="VXH527" s="682"/>
      <c r="VXI527" s="682"/>
      <c r="VXJ527" s="682"/>
      <c r="VXK527" s="682"/>
      <c r="VXL527" s="682"/>
      <c r="VXM527" s="682"/>
      <c r="VXN527" s="682"/>
      <c r="VXO527" s="682"/>
      <c r="VXP527" s="682"/>
      <c r="VXQ527" s="682"/>
      <c r="VXR527" s="682"/>
      <c r="VXS527" s="682"/>
      <c r="VXT527" s="682"/>
      <c r="VXU527" s="682"/>
      <c r="VXV527" s="682"/>
      <c r="VXW527" s="682"/>
      <c r="VXX527" s="682"/>
      <c r="VXY527" s="682"/>
      <c r="VXZ527" s="682"/>
      <c r="VYA527" s="682"/>
      <c r="VYB527" s="682"/>
      <c r="VYC527" s="682"/>
      <c r="VYD527" s="682"/>
      <c r="VYE527" s="682"/>
      <c r="VYF527" s="682"/>
      <c r="VYG527" s="682"/>
      <c r="VYH527" s="682"/>
      <c r="VYI527" s="682"/>
      <c r="VYJ527" s="682"/>
      <c r="VYK527" s="682"/>
      <c r="VYL527" s="682"/>
      <c r="VYM527" s="682"/>
      <c r="VYN527" s="682"/>
      <c r="VYO527" s="682"/>
      <c r="VYP527" s="682"/>
      <c r="VYQ527" s="682"/>
      <c r="VYR527" s="682"/>
      <c r="VYS527" s="682"/>
      <c r="VYT527" s="682"/>
      <c r="VYU527" s="682"/>
      <c r="VYV527" s="682"/>
      <c r="VYW527" s="682"/>
      <c r="VYX527" s="682"/>
      <c r="VYY527" s="682"/>
      <c r="VYZ527" s="682"/>
      <c r="VZA527" s="682"/>
      <c r="VZB527" s="682"/>
      <c r="VZC527" s="682"/>
      <c r="VZD527" s="682"/>
      <c r="VZE527" s="682"/>
      <c r="VZF527" s="682"/>
      <c r="VZG527" s="682"/>
      <c r="VZH527" s="682"/>
      <c r="VZI527" s="682"/>
      <c r="VZJ527" s="682"/>
      <c r="VZK527" s="682"/>
      <c r="VZL527" s="682"/>
      <c r="VZM527" s="682"/>
      <c r="VZN527" s="682"/>
      <c r="VZO527" s="682"/>
      <c r="VZP527" s="682"/>
      <c r="VZQ527" s="682"/>
      <c r="VZR527" s="682"/>
      <c r="VZS527" s="682"/>
      <c r="VZT527" s="682"/>
      <c r="VZU527" s="682"/>
      <c r="VZV527" s="682"/>
      <c r="VZW527" s="682"/>
      <c r="VZX527" s="682"/>
      <c r="VZY527" s="682"/>
      <c r="VZZ527" s="682"/>
      <c r="WAA527" s="682"/>
      <c r="WAB527" s="682"/>
      <c r="WAC527" s="682"/>
      <c r="WAD527" s="682"/>
      <c r="WAE527" s="682"/>
      <c r="WAF527" s="682"/>
      <c r="WAG527" s="682"/>
      <c r="WAH527" s="682"/>
      <c r="WAI527" s="682"/>
      <c r="WAJ527" s="682"/>
      <c r="WAK527" s="682"/>
      <c r="WAL527" s="682"/>
      <c r="WAM527" s="682"/>
      <c r="WAN527" s="682"/>
      <c r="WAO527" s="682"/>
      <c r="WAP527" s="682"/>
      <c r="WAQ527" s="682"/>
      <c r="WAR527" s="682"/>
      <c r="WAS527" s="682"/>
      <c r="WAT527" s="682"/>
      <c r="WAU527" s="682"/>
      <c r="WAV527" s="682"/>
      <c r="WAW527" s="682"/>
      <c r="WAX527" s="682"/>
      <c r="WAY527" s="682"/>
      <c r="WAZ527" s="682"/>
      <c r="WBA527" s="682"/>
      <c r="WBB527" s="682"/>
      <c r="WBC527" s="682"/>
      <c r="WBD527" s="682"/>
      <c r="WBE527" s="682"/>
      <c r="WBF527" s="682"/>
      <c r="WBG527" s="682"/>
      <c r="WBH527" s="682"/>
      <c r="WBI527" s="682"/>
      <c r="WBJ527" s="682"/>
      <c r="WBK527" s="682"/>
      <c r="WBL527" s="682"/>
      <c r="WBM527" s="682"/>
      <c r="WBN527" s="682"/>
      <c r="WBO527" s="682"/>
      <c r="WBP527" s="682"/>
      <c r="WBQ527" s="682"/>
      <c r="WBR527" s="682"/>
      <c r="WBS527" s="682"/>
      <c r="WBT527" s="682"/>
      <c r="WBU527" s="682"/>
      <c r="WBV527" s="682"/>
      <c r="WBW527" s="682"/>
      <c r="WBX527" s="682"/>
      <c r="WBY527" s="682"/>
      <c r="WBZ527" s="682"/>
      <c r="WCA527" s="682"/>
      <c r="WCB527" s="682"/>
      <c r="WCC527" s="682"/>
      <c r="WCD527" s="682"/>
      <c r="WCE527" s="682"/>
      <c r="WCF527" s="682"/>
      <c r="WCG527" s="682"/>
      <c r="WCH527" s="682"/>
      <c r="WCI527" s="682"/>
      <c r="WCJ527" s="682"/>
      <c r="WCK527" s="682"/>
      <c r="WCL527" s="682"/>
      <c r="WCM527" s="682"/>
      <c r="WCN527" s="682"/>
      <c r="WCO527" s="682"/>
      <c r="WCP527" s="682"/>
      <c r="WCQ527" s="682"/>
      <c r="WCR527" s="682"/>
      <c r="WCS527" s="682"/>
      <c r="WCT527" s="682"/>
      <c r="WCU527" s="682"/>
      <c r="WCV527" s="682"/>
      <c r="WCW527" s="682"/>
      <c r="WCX527" s="682"/>
      <c r="WCY527" s="682"/>
      <c r="WCZ527" s="682"/>
      <c r="WDA527" s="682"/>
      <c r="WDB527" s="682"/>
      <c r="WDC527" s="682"/>
      <c r="WDD527" s="682"/>
      <c r="WDE527" s="682"/>
      <c r="WDF527" s="682"/>
      <c r="WDG527" s="682"/>
      <c r="WDH527" s="682"/>
      <c r="WDI527" s="682"/>
      <c r="WDJ527" s="682"/>
      <c r="WDK527" s="682"/>
      <c r="WDL527" s="682"/>
      <c r="WDM527" s="682"/>
      <c r="WDN527" s="682"/>
      <c r="WDO527" s="682"/>
      <c r="WDP527" s="682"/>
      <c r="WDQ527" s="682"/>
      <c r="WDR527" s="682"/>
      <c r="WDS527" s="682"/>
      <c r="WDT527" s="682"/>
      <c r="WDU527" s="682"/>
      <c r="WDV527" s="682"/>
      <c r="WDW527" s="682"/>
      <c r="WDX527" s="682"/>
      <c r="WDY527" s="682"/>
      <c r="WDZ527" s="682"/>
      <c r="WEA527" s="682"/>
      <c r="WEB527" s="682"/>
      <c r="WEC527" s="682"/>
      <c r="WED527" s="682"/>
      <c r="WEE527" s="682"/>
      <c r="WEF527" s="682"/>
      <c r="WEG527" s="682"/>
      <c r="WEH527" s="682"/>
      <c r="WEI527" s="682"/>
      <c r="WEJ527" s="682"/>
      <c r="WEK527" s="682"/>
      <c r="WEL527" s="682"/>
      <c r="WEM527" s="682"/>
      <c r="WEN527" s="682"/>
      <c r="WEO527" s="682"/>
      <c r="WEP527" s="682"/>
      <c r="WEQ527" s="682"/>
      <c r="WER527" s="682"/>
      <c r="WES527" s="682"/>
      <c r="WET527" s="682"/>
      <c r="WEU527" s="682"/>
      <c r="WEV527" s="682"/>
      <c r="WEW527" s="682"/>
      <c r="WEX527" s="682"/>
      <c r="WEY527" s="682"/>
      <c r="WEZ527" s="682"/>
      <c r="WFA527" s="682"/>
      <c r="WFB527" s="682"/>
      <c r="WFC527" s="682"/>
      <c r="WFD527" s="682"/>
      <c r="WFE527" s="682"/>
      <c r="WFF527" s="682"/>
      <c r="WFG527" s="682"/>
      <c r="WFH527" s="682"/>
      <c r="WFI527" s="682"/>
      <c r="WFJ527" s="682"/>
      <c r="WFK527" s="682"/>
      <c r="WFL527" s="682"/>
      <c r="WFM527" s="682"/>
      <c r="WFN527" s="682"/>
      <c r="WFO527" s="682"/>
      <c r="WFP527" s="682"/>
      <c r="WFQ527" s="682"/>
      <c r="WFR527" s="682"/>
      <c r="WFS527" s="682"/>
      <c r="WFT527" s="682"/>
      <c r="WFU527" s="682"/>
      <c r="WFV527" s="682"/>
      <c r="WFW527" s="682"/>
      <c r="WFX527" s="682"/>
      <c r="WFY527" s="682"/>
      <c r="WFZ527" s="682"/>
      <c r="WGA527" s="682"/>
      <c r="WGB527" s="682"/>
      <c r="WGC527" s="682"/>
      <c r="WGD527" s="682"/>
      <c r="WGE527" s="682"/>
      <c r="WGF527" s="682"/>
      <c r="WGG527" s="682"/>
      <c r="WGH527" s="682"/>
      <c r="WGI527" s="682"/>
      <c r="WGJ527" s="682"/>
      <c r="WGK527" s="682"/>
      <c r="WGL527" s="682"/>
      <c r="WGM527" s="682"/>
      <c r="WGN527" s="682"/>
      <c r="WGO527" s="682"/>
      <c r="WGP527" s="682"/>
      <c r="WGQ527" s="682"/>
      <c r="WGR527" s="682"/>
      <c r="WGS527" s="682"/>
      <c r="WGT527" s="682"/>
      <c r="WGU527" s="682"/>
      <c r="WGV527" s="682"/>
      <c r="WGW527" s="682"/>
      <c r="WGX527" s="682"/>
      <c r="WGY527" s="682"/>
      <c r="WGZ527" s="682"/>
      <c r="WHA527" s="682"/>
      <c r="WHB527" s="682"/>
      <c r="WHC527" s="682"/>
      <c r="WHD527" s="682"/>
      <c r="WHE527" s="682"/>
      <c r="WHF527" s="682"/>
      <c r="WHG527" s="682"/>
      <c r="WHH527" s="682"/>
      <c r="WHI527" s="682"/>
      <c r="WHJ527" s="682"/>
      <c r="WHK527" s="682"/>
      <c r="WHL527" s="682"/>
      <c r="WHM527" s="682"/>
      <c r="WHN527" s="682"/>
      <c r="WHO527" s="682"/>
      <c r="WHP527" s="682"/>
      <c r="WHQ527" s="682"/>
      <c r="WHR527" s="682"/>
      <c r="WHS527" s="682"/>
      <c r="WHT527" s="682"/>
      <c r="WHU527" s="682"/>
      <c r="WHV527" s="682"/>
      <c r="WHW527" s="682"/>
      <c r="WHX527" s="682"/>
      <c r="WHY527" s="682"/>
      <c r="WHZ527" s="682"/>
      <c r="WIA527" s="682"/>
      <c r="WIB527" s="682"/>
      <c r="WIC527" s="682"/>
      <c r="WID527" s="682"/>
      <c r="WIE527" s="682"/>
      <c r="WIF527" s="682"/>
      <c r="WIG527" s="682"/>
      <c r="WIH527" s="682"/>
      <c r="WII527" s="682"/>
      <c r="WIJ527" s="682"/>
      <c r="WIK527" s="682"/>
      <c r="WIL527" s="682"/>
      <c r="WIM527" s="682"/>
      <c r="WIN527" s="682"/>
      <c r="WIO527" s="682"/>
      <c r="WIP527" s="682"/>
      <c r="WIQ527" s="682"/>
      <c r="WIR527" s="682"/>
      <c r="WIS527" s="682"/>
      <c r="WIT527" s="682"/>
      <c r="WIU527" s="682"/>
      <c r="WIV527" s="682"/>
      <c r="WIW527" s="682"/>
      <c r="WIX527" s="682"/>
      <c r="WIY527" s="682"/>
      <c r="WIZ527" s="682"/>
      <c r="WJA527" s="682"/>
      <c r="WJB527" s="682"/>
      <c r="WJC527" s="682"/>
      <c r="WJD527" s="682"/>
      <c r="WJE527" s="682"/>
      <c r="WJF527" s="682"/>
      <c r="WJG527" s="682"/>
      <c r="WJH527" s="682"/>
      <c r="WJI527" s="682"/>
      <c r="WJJ527" s="682"/>
      <c r="WJK527" s="682"/>
      <c r="WJL527" s="682"/>
      <c r="WJM527" s="682"/>
      <c r="WJN527" s="682"/>
      <c r="WJO527" s="682"/>
      <c r="WJP527" s="682"/>
      <c r="WJQ527" s="682"/>
      <c r="WJR527" s="682"/>
      <c r="WJS527" s="682"/>
      <c r="WJT527" s="682"/>
      <c r="WJU527" s="682"/>
      <c r="WJV527" s="682"/>
      <c r="WJW527" s="682"/>
      <c r="WJX527" s="682"/>
      <c r="WJY527" s="682"/>
      <c r="WJZ527" s="682"/>
      <c r="WKA527" s="682"/>
      <c r="WKB527" s="682"/>
      <c r="WKC527" s="682"/>
      <c r="WKD527" s="682"/>
      <c r="WKE527" s="682"/>
      <c r="WKF527" s="682"/>
      <c r="WKG527" s="682"/>
      <c r="WKH527" s="682"/>
      <c r="WKI527" s="682"/>
      <c r="WKJ527" s="682"/>
      <c r="WKK527" s="682"/>
      <c r="WKL527" s="682"/>
      <c r="WKM527" s="682"/>
      <c r="WKN527" s="682"/>
      <c r="WKO527" s="682"/>
      <c r="WKP527" s="682"/>
      <c r="WKQ527" s="682"/>
      <c r="WKR527" s="682"/>
      <c r="WKS527" s="682"/>
      <c r="WKT527" s="682"/>
      <c r="WKU527" s="682"/>
      <c r="WKV527" s="682"/>
      <c r="WKW527" s="682"/>
      <c r="WKX527" s="682"/>
      <c r="WKY527" s="682"/>
      <c r="WKZ527" s="682"/>
      <c r="WLA527" s="682"/>
      <c r="WLB527" s="682"/>
      <c r="WLC527" s="682"/>
      <c r="WLD527" s="682"/>
      <c r="WLE527" s="682"/>
      <c r="WLF527" s="682"/>
      <c r="WLG527" s="682"/>
      <c r="WLH527" s="682"/>
      <c r="WLI527" s="682"/>
      <c r="WLJ527" s="682"/>
      <c r="WLK527" s="682"/>
      <c r="WLL527" s="682"/>
      <c r="WLM527" s="682"/>
      <c r="WLN527" s="682"/>
      <c r="WLO527" s="682"/>
      <c r="WLP527" s="682"/>
      <c r="WLQ527" s="682"/>
      <c r="WLR527" s="682"/>
      <c r="WLS527" s="682"/>
      <c r="WLT527" s="682"/>
      <c r="WLU527" s="682"/>
      <c r="WLV527" s="682"/>
      <c r="WLW527" s="682"/>
      <c r="WLX527" s="682"/>
      <c r="WLY527" s="682"/>
      <c r="WLZ527" s="682"/>
      <c r="WMA527" s="682"/>
      <c r="WMB527" s="682"/>
      <c r="WMC527" s="682"/>
      <c r="WMD527" s="682"/>
      <c r="WME527" s="682"/>
      <c r="WMF527" s="682"/>
      <c r="WMG527" s="682"/>
      <c r="WMH527" s="682"/>
      <c r="WMI527" s="682"/>
      <c r="WMJ527" s="682"/>
      <c r="WMK527" s="682"/>
      <c r="WML527" s="682"/>
      <c r="WMM527" s="682"/>
      <c r="WMN527" s="682"/>
      <c r="WMO527" s="682"/>
      <c r="WMP527" s="682"/>
      <c r="WMQ527" s="682"/>
      <c r="WMR527" s="682"/>
      <c r="WMS527" s="682"/>
      <c r="WMT527" s="682"/>
      <c r="WMU527" s="682"/>
      <c r="WMV527" s="682"/>
      <c r="WMW527" s="682"/>
      <c r="WMX527" s="682"/>
      <c r="WMY527" s="682"/>
      <c r="WMZ527" s="682"/>
      <c r="WNA527" s="682"/>
      <c r="WNB527" s="682"/>
      <c r="WNC527" s="682"/>
      <c r="WND527" s="682"/>
      <c r="WNE527" s="682"/>
      <c r="WNF527" s="682"/>
      <c r="WNG527" s="682"/>
      <c r="WNH527" s="682"/>
      <c r="WNI527" s="682"/>
      <c r="WNJ527" s="682"/>
      <c r="WNK527" s="682"/>
      <c r="WNL527" s="682"/>
      <c r="WNM527" s="682"/>
      <c r="WNN527" s="682"/>
      <c r="WNO527" s="682"/>
      <c r="WNP527" s="682"/>
      <c r="WNQ527" s="682"/>
      <c r="WNR527" s="682"/>
      <c r="WNS527" s="682"/>
      <c r="WNT527" s="682"/>
      <c r="WNU527" s="682"/>
      <c r="WNV527" s="682"/>
      <c r="WNW527" s="682"/>
      <c r="WNX527" s="682"/>
      <c r="WNY527" s="682"/>
      <c r="WNZ527" s="682"/>
      <c r="WOA527" s="682"/>
      <c r="WOB527" s="682"/>
      <c r="WOC527" s="682"/>
      <c r="WOD527" s="682"/>
      <c r="WOE527" s="682"/>
      <c r="WOF527" s="682"/>
      <c r="WOG527" s="682"/>
      <c r="WOH527" s="682"/>
      <c r="WOI527" s="682"/>
      <c r="WOJ527" s="682"/>
      <c r="WOK527" s="682"/>
      <c r="WOL527" s="682"/>
      <c r="WOM527" s="682"/>
      <c r="WON527" s="682"/>
      <c r="WOO527" s="682"/>
      <c r="WOP527" s="682"/>
      <c r="WOQ527" s="682"/>
      <c r="WOR527" s="682"/>
      <c r="WOS527" s="682"/>
      <c r="WOT527" s="682"/>
      <c r="WOU527" s="682"/>
      <c r="WOV527" s="682"/>
      <c r="WOW527" s="682"/>
      <c r="WOX527" s="682"/>
      <c r="WOY527" s="682"/>
      <c r="WOZ527" s="682"/>
      <c r="WPA527" s="682"/>
      <c r="WPB527" s="682"/>
      <c r="WPC527" s="682"/>
      <c r="WPD527" s="682"/>
      <c r="WPE527" s="682"/>
      <c r="WPF527" s="682"/>
      <c r="WPG527" s="682"/>
      <c r="WPH527" s="682"/>
      <c r="WPI527" s="682"/>
      <c r="WPJ527" s="682"/>
      <c r="WPK527" s="682"/>
      <c r="WPL527" s="682"/>
      <c r="WPM527" s="682"/>
      <c r="WPN527" s="682"/>
      <c r="WPO527" s="682"/>
      <c r="WPP527" s="682"/>
      <c r="WPQ527" s="682"/>
      <c r="WPR527" s="682"/>
      <c r="WPS527" s="682"/>
      <c r="WPT527" s="682"/>
      <c r="WPU527" s="682"/>
      <c r="WPV527" s="682"/>
      <c r="WPW527" s="682"/>
      <c r="WPX527" s="682"/>
      <c r="WPY527" s="682"/>
      <c r="WPZ527" s="682"/>
      <c r="WQA527" s="682"/>
      <c r="WQB527" s="682"/>
      <c r="WQC527" s="682"/>
      <c r="WQD527" s="682"/>
      <c r="WQE527" s="682"/>
      <c r="WQF527" s="682"/>
      <c r="WQG527" s="682"/>
      <c r="WQH527" s="682"/>
      <c r="WQI527" s="682"/>
      <c r="WQJ527" s="682"/>
      <c r="WQK527" s="682"/>
      <c r="WQL527" s="682"/>
      <c r="WQM527" s="682"/>
      <c r="WQN527" s="682"/>
      <c r="WQO527" s="682"/>
      <c r="WQP527" s="682"/>
      <c r="WQQ527" s="682"/>
      <c r="WQR527" s="682"/>
      <c r="WQS527" s="682"/>
      <c r="WQT527" s="682"/>
      <c r="WQU527" s="682"/>
      <c r="WQV527" s="682"/>
      <c r="WQW527" s="682"/>
      <c r="WQX527" s="682"/>
      <c r="WQY527" s="682"/>
      <c r="WQZ527" s="682"/>
      <c r="WRA527" s="682"/>
      <c r="WRB527" s="682"/>
      <c r="WRC527" s="682"/>
      <c r="WRD527" s="682"/>
      <c r="WRE527" s="682"/>
      <c r="WRF527" s="682"/>
      <c r="WRG527" s="682"/>
      <c r="WRH527" s="682"/>
      <c r="WRI527" s="682"/>
      <c r="WRJ527" s="682"/>
      <c r="WRK527" s="682"/>
      <c r="WRL527" s="682"/>
      <c r="WRM527" s="682"/>
      <c r="WRN527" s="682"/>
      <c r="WRO527" s="682"/>
      <c r="WRP527" s="682"/>
      <c r="WRQ527" s="682"/>
      <c r="WRR527" s="682"/>
      <c r="WRS527" s="682"/>
      <c r="WRT527" s="682"/>
      <c r="WRU527" s="682"/>
      <c r="WRV527" s="682"/>
      <c r="WRW527" s="682"/>
      <c r="WRX527" s="682"/>
      <c r="WRY527" s="682"/>
      <c r="WRZ527" s="682"/>
      <c r="WSA527" s="682"/>
      <c r="WSB527" s="682"/>
      <c r="WSC527" s="682"/>
      <c r="WSD527" s="682"/>
      <c r="WSE527" s="682"/>
      <c r="WSF527" s="682"/>
      <c r="WSG527" s="682"/>
      <c r="WSH527" s="682"/>
      <c r="WSI527" s="682"/>
      <c r="WSJ527" s="682"/>
      <c r="WSK527" s="682"/>
      <c r="WSL527" s="682"/>
      <c r="WSM527" s="682"/>
      <c r="WSN527" s="682"/>
      <c r="WSO527" s="682"/>
      <c r="WSP527" s="682"/>
      <c r="WSQ527" s="682"/>
      <c r="WSR527" s="682"/>
      <c r="WSS527" s="682"/>
      <c r="WST527" s="682"/>
      <c r="WSU527" s="682"/>
      <c r="WSV527" s="682"/>
      <c r="WSW527" s="682"/>
      <c r="WSX527" s="682"/>
      <c r="WSY527" s="682"/>
      <c r="WSZ527" s="682"/>
      <c r="WTA527" s="682"/>
      <c r="WTB527" s="682"/>
      <c r="WTC527" s="682"/>
      <c r="WTD527" s="682"/>
      <c r="WTE527" s="682"/>
      <c r="WTF527" s="682"/>
      <c r="WTG527" s="682"/>
      <c r="WTH527" s="682"/>
      <c r="WTI527" s="682"/>
      <c r="WTJ527" s="682"/>
      <c r="WTK527" s="682"/>
      <c r="WTL527" s="682"/>
      <c r="WTM527" s="682"/>
      <c r="WTN527" s="682"/>
      <c r="WTO527" s="682"/>
      <c r="WTP527" s="682"/>
      <c r="WTQ527" s="682"/>
      <c r="WTR527" s="682"/>
      <c r="WTS527" s="682"/>
      <c r="WTT527" s="682"/>
      <c r="WTU527" s="682"/>
      <c r="WTV527" s="682"/>
      <c r="WTW527" s="682"/>
      <c r="WTX527" s="682"/>
      <c r="WTY527" s="682"/>
      <c r="WTZ527" s="682"/>
      <c r="WUA527" s="682"/>
      <c r="WUB527" s="682"/>
      <c r="WUC527" s="682"/>
      <c r="WUD527" s="682"/>
      <c r="WUE527" s="682"/>
      <c r="WUF527" s="682"/>
      <c r="WUG527" s="682"/>
      <c r="WUH527" s="682"/>
      <c r="WUI527" s="682"/>
      <c r="WUJ527" s="682"/>
      <c r="WUK527" s="682"/>
      <c r="WUL527" s="682"/>
      <c r="WUM527" s="682"/>
      <c r="WUN527" s="682"/>
      <c r="WUO527" s="682"/>
      <c r="WUP527" s="682"/>
      <c r="WUQ527" s="682"/>
      <c r="WUR527" s="682"/>
      <c r="WUS527" s="682"/>
      <c r="WUT527" s="682"/>
      <c r="WUU527" s="682"/>
      <c r="WUV527" s="682"/>
      <c r="WUW527" s="682"/>
      <c r="WUX527" s="682"/>
      <c r="WUY527" s="682"/>
      <c r="WUZ527" s="682"/>
      <c r="WVA527" s="682"/>
      <c r="WVB527" s="682"/>
      <c r="WVC527" s="682"/>
      <c r="WVD527" s="682"/>
      <c r="WVE527" s="682"/>
      <c r="WVF527" s="682"/>
      <c r="WVG527" s="682"/>
      <c r="WVH527" s="682"/>
      <c r="WVI527" s="682"/>
      <c r="WVJ527" s="682"/>
      <c r="WVK527" s="682"/>
      <c r="WVL527" s="682"/>
      <c r="WVM527" s="682"/>
      <c r="WVN527" s="682"/>
      <c r="WVO527" s="682"/>
      <c r="WVP527" s="682"/>
      <c r="WVQ527" s="682"/>
      <c r="WVR527" s="682"/>
      <c r="WVS527" s="682"/>
      <c r="WVT527" s="682"/>
      <c r="WVU527" s="682"/>
      <c r="WVV527" s="682"/>
      <c r="WVW527" s="682"/>
      <c r="WVX527" s="682"/>
      <c r="WVY527" s="682"/>
      <c r="WVZ527" s="682"/>
      <c r="WWA527" s="682"/>
      <c r="WWB527" s="682"/>
      <c r="WWC527" s="682"/>
      <c r="WWD527" s="682"/>
      <c r="WWE527" s="682"/>
      <c r="WWF527" s="682"/>
      <c r="WWG527" s="682"/>
      <c r="WWH527" s="682"/>
      <c r="WWI527" s="682"/>
      <c r="WWJ527" s="682"/>
      <c r="WWK527" s="682"/>
      <c r="WWL527" s="682"/>
      <c r="WWM527" s="682"/>
      <c r="WWN527" s="682"/>
      <c r="WWO527" s="682"/>
      <c r="WWP527" s="682"/>
      <c r="WWQ527" s="682"/>
      <c r="WWR527" s="682"/>
      <c r="WWS527" s="682"/>
      <c r="WWT527" s="682"/>
      <c r="WWU527" s="682"/>
      <c r="WWV527" s="682"/>
      <c r="WWW527" s="682"/>
      <c r="WWX527" s="682"/>
      <c r="WWY527" s="682"/>
      <c r="WWZ527" s="682"/>
      <c r="WXA527" s="682"/>
      <c r="WXB527" s="682"/>
      <c r="WXC527" s="682"/>
      <c r="WXD527" s="682"/>
      <c r="WXE527" s="682"/>
      <c r="WXF527" s="682"/>
      <c r="WXG527" s="682"/>
      <c r="WXH527" s="682"/>
      <c r="WXI527" s="682"/>
      <c r="WXJ527" s="682"/>
      <c r="WXK527" s="682"/>
      <c r="WXL527" s="682"/>
      <c r="WXM527" s="682"/>
      <c r="WXN527" s="682"/>
      <c r="WXO527" s="682"/>
      <c r="WXP527" s="682"/>
      <c r="WXQ527" s="682"/>
      <c r="WXR527" s="682"/>
      <c r="WXS527" s="682"/>
      <c r="WXT527" s="682"/>
      <c r="WXU527" s="682"/>
      <c r="WXV527" s="682"/>
      <c r="WXW527" s="682"/>
      <c r="WXX527" s="682"/>
      <c r="WXY527" s="682"/>
      <c r="WXZ527" s="682"/>
      <c r="WYA527" s="682"/>
      <c r="WYB527" s="682"/>
      <c r="WYC527" s="682"/>
      <c r="WYD527" s="682"/>
      <c r="WYE527" s="682"/>
      <c r="WYF527" s="682"/>
      <c r="WYG527" s="682"/>
      <c r="WYH527" s="682"/>
      <c r="WYI527" s="682"/>
      <c r="WYJ527" s="682"/>
      <c r="WYK527" s="682"/>
      <c r="WYL527" s="682"/>
      <c r="WYM527" s="682"/>
      <c r="WYN527" s="682"/>
      <c r="WYO527" s="682"/>
      <c r="WYP527" s="682"/>
      <c r="WYQ527" s="682"/>
      <c r="WYR527" s="682"/>
      <c r="WYS527" s="682"/>
      <c r="WYT527" s="682"/>
      <c r="WYU527" s="682"/>
      <c r="WYV527" s="682"/>
      <c r="WYW527" s="682"/>
      <c r="WYX527" s="682"/>
      <c r="WYY527" s="682"/>
      <c r="WYZ527" s="682"/>
      <c r="WZA527" s="682"/>
      <c r="WZB527" s="682"/>
      <c r="WZC527" s="682"/>
      <c r="WZD527" s="682"/>
      <c r="WZE527" s="682"/>
      <c r="WZF527" s="682"/>
      <c r="WZG527" s="682"/>
      <c r="WZH527" s="682"/>
      <c r="WZI527" s="682"/>
      <c r="WZJ527" s="682"/>
      <c r="WZK527" s="682"/>
      <c r="WZL527" s="682"/>
      <c r="WZM527" s="682"/>
      <c r="WZN527" s="682"/>
      <c r="WZO527" s="682"/>
      <c r="WZP527" s="682"/>
      <c r="WZQ527" s="682"/>
      <c r="WZR527" s="682"/>
      <c r="WZS527" s="682"/>
      <c r="WZT527" s="682"/>
      <c r="WZU527" s="682"/>
      <c r="WZV527" s="682"/>
      <c r="WZW527" s="682"/>
      <c r="WZX527" s="682"/>
      <c r="WZY527" s="682"/>
      <c r="WZZ527" s="682"/>
      <c r="XAA527" s="682"/>
      <c r="XAB527" s="682"/>
      <c r="XAC527" s="682"/>
      <c r="XAD527" s="682"/>
      <c r="XAE527" s="682"/>
      <c r="XAF527" s="682"/>
      <c r="XAG527" s="682"/>
      <c r="XAH527" s="682"/>
      <c r="XAI527" s="682"/>
      <c r="XAJ527" s="682"/>
      <c r="XAK527" s="682"/>
      <c r="XAL527" s="682"/>
      <c r="XAM527" s="682"/>
      <c r="XAN527" s="682"/>
      <c r="XAO527" s="682"/>
      <c r="XAP527" s="682"/>
      <c r="XAQ527" s="682"/>
      <c r="XAR527" s="682"/>
      <c r="XAS527" s="682"/>
      <c r="XAT527" s="682"/>
      <c r="XAU527" s="682"/>
      <c r="XAV527" s="682"/>
      <c r="XAW527" s="682"/>
      <c r="XAX527" s="682"/>
      <c r="XAY527" s="682"/>
      <c r="XAZ527" s="682"/>
      <c r="XBA527" s="682"/>
      <c r="XBB527" s="682"/>
      <c r="XBC527" s="682"/>
      <c r="XBD527" s="682"/>
      <c r="XBE527" s="682"/>
      <c r="XBF527" s="682"/>
      <c r="XBG527" s="682"/>
      <c r="XBH527" s="682"/>
      <c r="XBI527" s="682"/>
      <c r="XBJ527" s="682"/>
      <c r="XBK527" s="682"/>
      <c r="XBL527" s="682"/>
      <c r="XBM527" s="682"/>
      <c r="XBN527" s="682"/>
      <c r="XBO527" s="682"/>
      <c r="XBP527" s="682"/>
      <c r="XBQ527" s="682"/>
      <c r="XBR527" s="682"/>
      <c r="XBS527" s="682"/>
      <c r="XBT527" s="682"/>
      <c r="XBU527" s="682"/>
      <c r="XBV527" s="682"/>
      <c r="XBW527" s="682"/>
      <c r="XBX527" s="682"/>
      <c r="XBY527" s="682"/>
      <c r="XBZ527" s="682"/>
      <c r="XCA527" s="682"/>
      <c r="XCB527" s="682"/>
      <c r="XCC527" s="682"/>
      <c r="XCD527" s="682"/>
      <c r="XCE527" s="682"/>
      <c r="XCF527" s="682"/>
      <c r="XCG527" s="682"/>
      <c r="XCH527" s="682"/>
      <c r="XCI527" s="682"/>
      <c r="XCJ527" s="682"/>
      <c r="XCK527" s="682"/>
      <c r="XCL527" s="682"/>
      <c r="XCM527" s="682"/>
      <c r="XCN527" s="682"/>
      <c r="XCO527" s="682"/>
      <c r="XCP527" s="682"/>
      <c r="XCQ527" s="682"/>
      <c r="XCR527" s="682"/>
      <c r="XCS527" s="682"/>
      <c r="XCT527" s="682"/>
      <c r="XCU527" s="682"/>
      <c r="XCV527" s="682"/>
      <c r="XCW527" s="682"/>
      <c r="XCX527" s="682"/>
      <c r="XCY527" s="682"/>
      <c r="XCZ527" s="682"/>
      <c r="XDA527" s="682"/>
      <c r="XDB527" s="682"/>
      <c r="XDC527" s="682"/>
      <c r="XDD527" s="682"/>
      <c r="XDE527" s="682"/>
      <c r="XDF527" s="682"/>
      <c r="XDG527" s="682"/>
      <c r="XDH527" s="682"/>
      <c r="XDI527" s="682"/>
      <c r="XDJ527" s="682"/>
      <c r="XDK527" s="682"/>
      <c r="XDL527" s="682"/>
      <c r="XDM527" s="682"/>
      <c r="XDN527" s="682"/>
      <c r="XDO527" s="682"/>
      <c r="XDP527" s="682"/>
      <c r="XDQ527" s="682"/>
      <c r="XDR527" s="682"/>
      <c r="XDS527" s="682"/>
      <c r="XDT527" s="682"/>
      <c r="XDU527" s="682"/>
      <c r="XDV527" s="682"/>
      <c r="XDW527" s="682"/>
      <c r="XDX527" s="682"/>
      <c r="XDY527" s="682"/>
      <c r="XDZ527" s="682"/>
      <c r="XEA527" s="682"/>
      <c r="XEB527" s="682"/>
      <c r="XEC527" s="682"/>
      <c r="XED527" s="682"/>
      <c r="XEE527" s="682"/>
      <c r="XEF527" s="682"/>
      <c r="XEG527" s="682"/>
      <c r="XEH527" s="682"/>
      <c r="XEI527" s="682"/>
      <c r="XEJ527" s="682"/>
      <c r="XEK527" s="682"/>
      <c r="XEL527" s="682"/>
    </row>
    <row r="528" spans="1:16366" s="66" customFormat="1" ht="12" customHeight="1" thickBot="1">
      <c r="A528" s="733" t="s">
        <v>375</v>
      </c>
      <c r="B528" s="733" t="s">
        <v>362</v>
      </c>
      <c r="C528" s="733" t="s">
        <v>363</v>
      </c>
      <c r="D528" s="733"/>
      <c r="E528" s="714" t="s">
        <v>1497</v>
      </c>
      <c r="F528" s="818">
        <f>IFERROR('Formulario 4. Programático'!H535/'Formulario 4. Programático'!$F535,0)</f>
        <v>0</v>
      </c>
      <c r="G528" s="818">
        <f>IFERROR('Formulario 4. Programático'!I535/'Formulario 4. Programático'!$F535,0)</f>
        <v>0</v>
      </c>
      <c r="H528" s="818">
        <f>IFERROR('Formulario 4. Programático'!J535/'Formulario 4. Programático'!$F535,0)</f>
        <v>0</v>
      </c>
      <c r="I528" s="818">
        <f>IFERROR('Formulario 4. Programático'!K535/'Formulario 4. Programático'!$F535,0)</f>
        <v>0</v>
      </c>
      <c r="J528" s="818">
        <f>IFERROR('Formulario 4. Programático'!L535/'Formulario 4. Programático'!$F535,0)</f>
        <v>0</v>
      </c>
      <c r="K528" s="818">
        <f>IFERROR('Formulario 4. Programático'!M535/'Formulario 4. Programático'!$F535,0)</f>
        <v>0</v>
      </c>
      <c r="L528" s="818">
        <f>IFERROR('Formulario 4. Programático'!N535/'Formulario 4. Programático'!$F535,0)</f>
        <v>0</v>
      </c>
      <c r="M528" s="818">
        <f>IFERROR('Formulario 4. Programático'!O535/'Formulario 4. Programático'!$F535,0)</f>
        <v>0</v>
      </c>
      <c r="N528" s="818">
        <f>IFERROR('Formulario 4. Programático'!P535/'Formulario 4. Programático'!$F535,0)</f>
        <v>0</v>
      </c>
      <c r="O528" s="818">
        <f>IFERROR('Formulario 4. Programático'!Q535/'Formulario 4. Programático'!$F535,0)</f>
        <v>0</v>
      </c>
      <c r="P528" s="818">
        <f>IFERROR('Formulario 4. Programático'!R535/'Formulario 4. Programático'!$F535,0)</f>
        <v>0</v>
      </c>
      <c r="Q528" s="818">
        <f>IFERROR('Formulario 4. Programático'!S535/'Formulario 4. Programático'!$F535,0)</f>
        <v>0</v>
      </c>
      <c r="R528" s="818">
        <f>IFERROR('Formulario 4. Programático'!T541/'Formulario 4. Programático'!$F541,0)</f>
        <v>0</v>
      </c>
      <c r="S528" s="818">
        <f>IFERROR('Formulario 4. Programático'!U541/'Formulario 4. Programático'!$F541,0)</f>
        <v>0</v>
      </c>
      <c r="T528" s="682"/>
      <c r="U528" s="682"/>
      <c r="V528" s="682"/>
      <c r="W528" s="682"/>
      <c r="X528" s="682"/>
      <c r="Y528" s="682"/>
      <c r="Z528" s="682"/>
      <c r="AA528" s="682"/>
      <c r="AB528" s="682"/>
      <c r="AC528" s="682"/>
      <c r="AD528" s="682"/>
      <c r="AE528" s="682"/>
      <c r="AF528" s="682"/>
      <c r="AG528" s="682"/>
      <c r="AH528" s="682"/>
      <c r="AI528" s="682"/>
      <c r="AJ528" s="682"/>
      <c r="AK528" s="682"/>
      <c r="AL528" s="682"/>
      <c r="AM528" s="682"/>
      <c r="AN528" s="682"/>
      <c r="AO528" s="682"/>
      <c r="AP528" s="682"/>
      <c r="AQ528" s="682"/>
      <c r="AR528" s="682"/>
      <c r="AS528" s="682"/>
      <c r="AT528" s="682"/>
      <c r="AU528" s="682"/>
      <c r="AV528" s="682"/>
      <c r="AW528" s="682"/>
      <c r="AX528" s="682"/>
      <c r="AY528" s="682"/>
      <c r="AZ528" s="682"/>
      <c r="BA528" s="682"/>
      <c r="BB528" s="682"/>
      <c r="BC528" s="682"/>
      <c r="BD528" s="682"/>
      <c r="BE528" s="682"/>
      <c r="BF528" s="682"/>
      <c r="BG528" s="682"/>
      <c r="BH528" s="682"/>
      <c r="BI528" s="682"/>
      <c r="BJ528" s="682"/>
      <c r="BK528" s="682"/>
      <c r="BL528" s="682"/>
      <c r="BM528" s="682"/>
      <c r="BN528" s="682"/>
      <c r="BO528" s="682"/>
      <c r="BP528" s="682"/>
      <c r="BQ528" s="682"/>
      <c r="BR528" s="682"/>
      <c r="BS528" s="682"/>
      <c r="BT528" s="682"/>
      <c r="BU528" s="682"/>
      <c r="BV528" s="682"/>
      <c r="BW528" s="682"/>
      <c r="BX528" s="682"/>
      <c r="BY528" s="682"/>
      <c r="BZ528" s="682"/>
      <c r="CA528" s="682"/>
      <c r="CB528" s="682"/>
      <c r="CC528" s="682"/>
      <c r="CD528" s="682"/>
      <c r="CE528" s="682"/>
      <c r="CF528" s="682"/>
      <c r="CG528" s="682"/>
      <c r="CH528" s="682"/>
      <c r="CI528" s="682"/>
      <c r="CJ528" s="682"/>
      <c r="CK528" s="682"/>
      <c r="CL528" s="682"/>
      <c r="CM528" s="682"/>
      <c r="CN528" s="682"/>
      <c r="CO528" s="682"/>
      <c r="CP528" s="682"/>
      <c r="CQ528" s="682"/>
      <c r="CR528" s="682"/>
      <c r="CS528" s="682"/>
      <c r="CT528" s="682"/>
      <c r="CU528" s="682"/>
      <c r="CV528" s="682"/>
      <c r="CW528" s="682"/>
      <c r="CX528" s="682"/>
      <c r="CY528" s="682"/>
      <c r="CZ528" s="682"/>
      <c r="DA528" s="682"/>
      <c r="DB528" s="682"/>
      <c r="DC528" s="682"/>
      <c r="DD528" s="682"/>
      <c r="DE528" s="682"/>
      <c r="DF528" s="682"/>
      <c r="DG528" s="682"/>
      <c r="DH528" s="682"/>
      <c r="DI528" s="682"/>
      <c r="DJ528" s="682"/>
      <c r="DK528" s="682"/>
      <c r="DL528" s="682"/>
      <c r="DM528" s="682"/>
      <c r="DN528" s="682"/>
      <c r="DO528" s="682"/>
      <c r="DP528" s="682"/>
      <c r="DQ528" s="682"/>
      <c r="DR528" s="682"/>
      <c r="DS528" s="682"/>
      <c r="DT528" s="682"/>
      <c r="DU528" s="682"/>
      <c r="DV528" s="682"/>
      <c r="DW528" s="682"/>
      <c r="DX528" s="682"/>
      <c r="DY528" s="682"/>
      <c r="DZ528" s="682"/>
      <c r="EA528" s="682"/>
      <c r="EB528" s="682"/>
      <c r="EC528" s="682"/>
      <c r="ED528" s="682"/>
      <c r="EE528" s="682"/>
      <c r="EF528" s="682"/>
      <c r="EG528" s="682"/>
      <c r="EH528" s="682"/>
      <c r="EI528" s="682"/>
      <c r="EJ528" s="682"/>
      <c r="EK528" s="682"/>
      <c r="EL528" s="682"/>
      <c r="EM528" s="682"/>
      <c r="EN528" s="682"/>
      <c r="EO528" s="682"/>
      <c r="EP528" s="682"/>
      <c r="EQ528" s="682"/>
      <c r="ER528" s="682"/>
      <c r="ES528" s="682"/>
      <c r="ET528" s="682"/>
      <c r="EU528" s="682"/>
      <c r="EV528" s="682"/>
      <c r="EW528" s="682"/>
      <c r="EX528" s="682"/>
      <c r="EY528" s="682"/>
      <c r="EZ528" s="682"/>
      <c r="FA528" s="682"/>
      <c r="FB528" s="682"/>
      <c r="FC528" s="682"/>
      <c r="FD528" s="682"/>
      <c r="FE528" s="682"/>
      <c r="FF528" s="682"/>
      <c r="FG528" s="682"/>
      <c r="FH528" s="682"/>
      <c r="FI528" s="682"/>
      <c r="FJ528" s="682"/>
      <c r="FK528" s="682"/>
      <c r="FL528" s="682"/>
      <c r="FM528" s="682"/>
      <c r="FN528" s="682"/>
      <c r="FO528" s="682"/>
      <c r="FP528" s="682"/>
      <c r="FQ528" s="682"/>
      <c r="FR528" s="682"/>
      <c r="FS528" s="682"/>
      <c r="FT528" s="682"/>
      <c r="FU528" s="682"/>
      <c r="FV528" s="682"/>
      <c r="FW528" s="682"/>
      <c r="FX528" s="682"/>
      <c r="FY528" s="682"/>
      <c r="FZ528" s="682"/>
      <c r="GA528" s="682"/>
      <c r="GB528" s="682"/>
      <c r="GC528" s="682"/>
      <c r="GD528" s="682"/>
      <c r="GE528" s="682"/>
      <c r="GF528" s="682"/>
      <c r="GG528" s="682"/>
      <c r="GH528" s="682"/>
      <c r="GI528" s="682"/>
      <c r="GJ528" s="682"/>
      <c r="GK528" s="682"/>
      <c r="GL528" s="682"/>
      <c r="GM528" s="682"/>
      <c r="GN528" s="682"/>
      <c r="GO528" s="682"/>
      <c r="GP528" s="682"/>
      <c r="GQ528" s="682"/>
      <c r="GR528" s="682"/>
      <c r="GS528" s="682"/>
      <c r="GT528" s="682"/>
      <c r="GU528" s="682"/>
      <c r="GV528" s="682"/>
      <c r="GW528" s="682"/>
      <c r="GX528" s="682"/>
      <c r="GY528" s="682"/>
      <c r="GZ528" s="682"/>
      <c r="HA528" s="682"/>
      <c r="HB528" s="682"/>
      <c r="HC528" s="682"/>
      <c r="HD528" s="682"/>
      <c r="HE528" s="682"/>
      <c r="HF528" s="682"/>
      <c r="HG528" s="682"/>
      <c r="HH528" s="682"/>
      <c r="HI528" s="682"/>
      <c r="HJ528" s="682"/>
      <c r="HK528" s="682"/>
      <c r="HL528" s="682"/>
      <c r="HM528" s="682"/>
      <c r="HN528" s="682"/>
      <c r="HO528" s="682"/>
      <c r="HP528" s="682"/>
      <c r="HQ528" s="682"/>
      <c r="HR528" s="682"/>
      <c r="HS528" s="682"/>
      <c r="HT528" s="682"/>
      <c r="HU528" s="682"/>
      <c r="HV528" s="682"/>
      <c r="HW528" s="682"/>
      <c r="HX528" s="682"/>
      <c r="HY528" s="682"/>
      <c r="HZ528" s="682"/>
      <c r="IA528" s="682"/>
      <c r="IB528" s="682"/>
      <c r="IC528" s="682"/>
      <c r="ID528" s="682"/>
      <c r="IE528" s="682"/>
      <c r="IF528" s="682"/>
      <c r="IG528" s="682"/>
      <c r="IH528" s="682"/>
      <c r="II528" s="682"/>
      <c r="IJ528" s="682"/>
      <c r="IK528" s="682"/>
      <c r="IL528" s="682"/>
      <c r="IM528" s="682"/>
      <c r="IN528" s="682"/>
      <c r="IO528" s="682"/>
      <c r="IP528" s="682"/>
      <c r="IQ528" s="682"/>
      <c r="IR528" s="682"/>
      <c r="IS528" s="682"/>
      <c r="IT528" s="682"/>
      <c r="IU528" s="682"/>
      <c r="IV528" s="682"/>
      <c r="IW528" s="682"/>
      <c r="IX528" s="682"/>
      <c r="IY528" s="682"/>
      <c r="IZ528" s="682"/>
      <c r="JA528" s="682"/>
      <c r="JB528" s="682"/>
      <c r="JC528" s="682"/>
      <c r="JD528" s="682"/>
      <c r="JE528" s="682"/>
      <c r="JF528" s="682"/>
      <c r="JG528" s="682"/>
      <c r="JH528" s="682"/>
      <c r="JI528" s="682"/>
      <c r="JJ528" s="682"/>
      <c r="JK528" s="682"/>
      <c r="JL528" s="682"/>
      <c r="JM528" s="682"/>
      <c r="JN528" s="682"/>
      <c r="JO528" s="682"/>
      <c r="JP528" s="682"/>
      <c r="JQ528" s="682"/>
      <c r="JR528" s="682"/>
      <c r="JS528" s="682"/>
      <c r="JT528" s="682"/>
      <c r="JU528" s="682"/>
      <c r="JV528" s="682"/>
      <c r="JW528" s="682"/>
      <c r="JX528" s="682"/>
      <c r="JY528" s="682"/>
      <c r="JZ528" s="682"/>
      <c r="KA528" s="682"/>
      <c r="KB528" s="682"/>
      <c r="KC528" s="682"/>
      <c r="KD528" s="682"/>
      <c r="KE528" s="682"/>
      <c r="KF528" s="682"/>
      <c r="KG528" s="682"/>
      <c r="KH528" s="682"/>
      <c r="KI528" s="682"/>
      <c r="KJ528" s="682"/>
      <c r="KK528" s="682"/>
      <c r="KL528" s="682"/>
      <c r="KM528" s="682"/>
      <c r="KN528" s="682"/>
      <c r="KO528" s="682"/>
      <c r="KP528" s="682"/>
      <c r="KQ528" s="682"/>
      <c r="KR528" s="682"/>
      <c r="KS528" s="682"/>
      <c r="KT528" s="682"/>
      <c r="KU528" s="682"/>
      <c r="KV528" s="682"/>
      <c r="KW528" s="682"/>
      <c r="KX528" s="682"/>
      <c r="KY528" s="682"/>
      <c r="KZ528" s="682"/>
      <c r="LA528" s="682"/>
      <c r="LB528" s="682"/>
      <c r="LC528" s="682"/>
      <c r="LD528" s="682"/>
      <c r="LE528" s="682"/>
      <c r="LF528" s="682"/>
      <c r="LG528" s="682"/>
      <c r="LH528" s="682"/>
      <c r="LI528" s="682"/>
      <c r="LJ528" s="682"/>
      <c r="LK528" s="682"/>
      <c r="LL528" s="682"/>
      <c r="LM528" s="682"/>
      <c r="LN528" s="682"/>
      <c r="LO528" s="682"/>
      <c r="LP528" s="682"/>
      <c r="LQ528" s="682"/>
      <c r="LR528" s="682"/>
      <c r="LS528" s="682"/>
      <c r="LT528" s="682"/>
      <c r="LU528" s="682"/>
      <c r="LV528" s="682"/>
      <c r="LW528" s="682"/>
      <c r="LX528" s="682"/>
      <c r="LY528" s="682"/>
      <c r="LZ528" s="682"/>
      <c r="MA528" s="682"/>
      <c r="MB528" s="682"/>
      <c r="MC528" s="682"/>
      <c r="MD528" s="682"/>
      <c r="ME528" s="682"/>
      <c r="MF528" s="682"/>
      <c r="MG528" s="682"/>
      <c r="MH528" s="682"/>
      <c r="MI528" s="682"/>
      <c r="MJ528" s="682"/>
      <c r="MK528" s="682"/>
      <c r="ML528" s="682"/>
      <c r="MM528" s="682"/>
      <c r="MN528" s="682"/>
      <c r="MO528" s="682"/>
      <c r="MP528" s="682"/>
      <c r="MQ528" s="682"/>
      <c r="MR528" s="682"/>
      <c r="MS528" s="682"/>
      <c r="MT528" s="682"/>
      <c r="MU528" s="682"/>
      <c r="MV528" s="682"/>
      <c r="MW528" s="682"/>
      <c r="MX528" s="682"/>
      <c r="MY528" s="682"/>
      <c r="MZ528" s="682"/>
      <c r="NA528" s="682"/>
      <c r="NB528" s="682"/>
      <c r="NC528" s="682"/>
      <c r="ND528" s="682"/>
      <c r="NE528" s="682"/>
      <c r="NF528" s="682"/>
      <c r="NG528" s="682"/>
      <c r="NH528" s="682"/>
      <c r="NI528" s="682"/>
      <c r="NJ528" s="682"/>
      <c r="NK528" s="682"/>
      <c r="NL528" s="682"/>
      <c r="NM528" s="682"/>
      <c r="NN528" s="682"/>
      <c r="NO528" s="682"/>
      <c r="NP528" s="682"/>
      <c r="NQ528" s="682"/>
      <c r="NR528" s="682"/>
      <c r="NS528" s="682"/>
      <c r="NT528" s="682"/>
      <c r="NU528" s="682"/>
      <c r="NV528" s="682"/>
      <c r="NW528" s="682"/>
      <c r="NX528" s="682"/>
      <c r="NY528" s="682"/>
      <c r="NZ528" s="682"/>
      <c r="OA528" s="682"/>
      <c r="OB528" s="682"/>
      <c r="OC528" s="682"/>
      <c r="OD528" s="682"/>
      <c r="OE528" s="682"/>
      <c r="OF528" s="682"/>
      <c r="OG528" s="682"/>
      <c r="OH528" s="682"/>
      <c r="OI528" s="682"/>
      <c r="OJ528" s="682"/>
      <c r="OK528" s="682"/>
      <c r="OL528" s="682"/>
      <c r="OM528" s="682"/>
      <c r="ON528" s="682"/>
      <c r="OO528" s="682"/>
      <c r="OP528" s="682"/>
      <c r="OQ528" s="682"/>
      <c r="OR528" s="682"/>
      <c r="OS528" s="682"/>
      <c r="OT528" s="682"/>
      <c r="OU528" s="682"/>
      <c r="OV528" s="682"/>
      <c r="OW528" s="682"/>
      <c r="OX528" s="682"/>
      <c r="OY528" s="682"/>
      <c r="OZ528" s="682"/>
      <c r="PA528" s="682"/>
      <c r="PB528" s="682"/>
      <c r="PC528" s="682"/>
      <c r="PD528" s="682"/>
      <c r="PE528" s="682"/>
      <c r="PF528" s="682"/>
      <c r="PG528" s="682"/>
      <c r="PH528" s="682"/>
      <c r="PI528" s="682"/>
      <c r="PJ528" s="682"/>
      <c r="PK528" s="682"/>
      <c r="PL528" s="682"/>
      <c r="PM528" s="682"/>
      <c r="PN528" s="682"/>
      <c r="PO528" s="682"/>
      <c r="PP528" s="682"/>
      <c r="PQ528" s="682"/>
      <c r="PR528" s="682"/>
      <c r="PS528" s="682"/>
      <c r="PT528" s="682"/>
      <c r="PU528" s="682"/>
      <c r="PV528" s="682"/>
      <c r="PW528" s="682"/>
      <c r="PX528" s="682"/>
      <c r="PY528" s="682"/>
      <c r="PZ528" s="682"/>
      <c r="QA528" s="682"/>
      <c r="QB528" s="682"/>
      <c r="QC528" s="682"/>
      <c r="QD528" s="682"/>
      <c r="QE528" s="682"/>
      <c r="QF528" s="682"/>
      <c r="QG528" s="682"/>
      <c r="QH528" s="682"/>
      <c r="QI528" s="682"/>
      <c r="QJ528" s="682"/>
      <c r="QK528" s="682"/>
      <c r="QL528" s="682"/>
      <c r="QM528" s="682"/>
      <c r="QN528" s="682"/>
      <c r="QO528" s="682"/>
      <c r="QP528" s="682"/>
      <c r="QQ528" s="682"/>
      <c r="QR528" s="682"/>
      <c r="QS528" s="682"/>
      <c r="QT528" s="682"/>
      <c r="QU528" s="682"/>
      <c r="QV528" s="682"/>
      <c r="QW528" s="682"/>
      <c r="QX528" s="682"/>
      <c r="QY528" s="682"/>
      <c r="QZ528" s="682"/>
      <c r="RA528" s="682"/>
      <c r="RB528" s="682"/>
      <c r="RC528" s="682"/>
      <c r="RD528" s="682"/>
      <c r="RE528" s="682"/>
      <c r="RF528" s="682"/>
      <c r="RG528" s="682"/>
      <c r="RH528" s="682"/>
      <c r="RI528" s="682"/>
      <c r="RJ528" s="682"/>
      <c r="RK528" s="682"/>
      <c r="RL528" s="682"/>
      <c r="RM528" s="682"/>
      <c r="RN528" s="682"/>
      <c r="RO528" s="682"/>
      <c r="RP528" s="682"/>
      <c r="RQ528" s="682"/>
      <c r="RR528" s="682"/>
      <c r="RS528" s="682"/>
      <c r="RT528" s="682"/>
      <c r="RU528" s="682"/>
      <c r="RV528" s="682"/>
      <c r="RW528" s="682"/>
      <c r="RX528" s="682"/>
      <c r="RY528" s="682"/>
      <c r="RZ528" s="682"/>
      <c r="SA528" s="682"/>
      <c r="SB528" s="682"/>
      <c r="SC528" s="682"/>
      <c r="SD528" s="682"/>
      <c r="SE528" s="682"/>
      <c r="SF528" s="682"/>
      <c r="SG528" s="682"/>
      <c r="SH528" s="682"/>
      <c r="SI528" s="682"/>
      <c r="SJ528" s="682"/>
      <c r="SK528" s="682"/>
      <c r="SL528" s="682"/>
      <c r="SM528" s="682"/>
      <c r="SN528" s="682"/>
      <c r="SO528" s="682"/>
      <c r="SP528" s="682"/>
      <c r="SQ528" s="682"/>
      <c r="SR528" s="682"/>
      <c r="SS528" s="682"/>
      <c r="ST528" s="682"/>
      <c r="SU528" s="682"/>
      <c r="SV528" s="682"/>
      <c r="SW528" s="682"/>
      <c r="SX528" s="682"/>
      <c r="SY528" s="682"/>
      <c r="SZ528" s="682"/>
      <c r="TA528" s="682"/>
      <c r="TB528" s="682"/>
      <c r="TC528" s="682"/>
      <c r="TD528" s="682"/>
      <c r="TE528" s="682"/>
      <c r="TF528" s="682"/>
      <c r="TG528" s="682"/>
      <c r="TH528" s="682"/>
      <c r="TI528" s="682"/>
      <c r="TJ528" s="682"/>
      <c r="TK528" s="682"/>
      <c r="TL528" s="682"/>
      <c r="TM528" s="682"/>
      <c r="TN528" s="682"/>
      <c r="TO528" s="682"/>
      <c r="TP528" s="682"/>
      <c r="TQ528" s="682"/>
      <c r="TR528" s="682"/>
      <c r="TS528" s="682"/>
      <c r="TT528" s="682"/>
      <c r="TU528" s="682"/>
      <c r="TV528" s="682"/>
      <c r="TW528" s="682"/>
      <c r="TX528" s="682"/>
      <c r="TY528" s="682"/>
      <c r="TZ528" s="682"/>
      <c r="UA528" s="682"/>
      <c r="UB528" s="682"/>
      <c r="UC528" s="682"/>
      <c r="UD528" s="682"/>
      <c r="UE528" s="682"/>
      <c r="UF528" s="682"/>
      <c r="UG528" s="682"/>
      <c r="UH528" s="682"/>
      <c r="UI528" s="682"/>
      <c r="UJ528" s="682"/>
      <c r="UK528" s="682"/>
      <c r="UL528" s="682"/>
      <c r="UM528" s="682"/>
      <c r="UN528" s="682"/>
      <c r="UO528" s="682"/>
      <c r="UP528" s="682"/>
      <c r="UQ528" s="682"/>
      <c r="UR528" s="682"/>
      <c r="US528" s="682"/>
      <c r="UT528" s="682"/>
      <c r="UU528" s="682"/>
      <c r="UV528" s="682"/>
      <c r="UW528" s="682"/>
      <c r="UX528" s="682"/>
      <c r="UY528" s="682"/>
      <c r="UZ528" s="682"/>
      <c r="VA528" s="682"/>
      <c r="VB528" s="682"/>
      <c r="VC528" s="682"/>
      <c r="VD528" s="682"/>
      <c r="VE528" s="682"/>
      <c r="VF528" s="682"/>
      <c r="VG528" s="682"/>
      <c r="VH528" s="682"/>
      <c r="VI528" s="682"/>
      <c r="VJ528" s="682"/>
      <c r="VK528" s="682"/>
      <c r="VL528" s="682"/>
      <c r="VM528" s="682"/>
      <c r="VN528" s="682"/>
      <c r="VO528" s="682"/>
      <c r="VP528" s="682"/>
      <c r="VQ528" s="682"/>
      <c r="VR528" s="682"/>
      <c r="VS528" s="682"/>
      <c r="VT528" s="682"/>
      <c r="VU528" s="682"/>
      <c r="VV528" s="682"/>
      <c r="VW528" s="682"/>
      <c r="VX528" s="682"/>
      <c r="VY528" s="682"/>
      <c r="VZ528" s="682"/>
      <c r="WA528" s="682"/>
      <c r="WB528" s="682"/>
      <c r="WC528" s="682"/>
      <c r="WD528" s="682"/>
      <c r="WE528" s="682"/>
      <c r="WF528" s="682"/>
      <c r="WG528" s="682"/>
      <c r="WH528" s="682"/>
      <c r="WI528" s="682"/>
      <c r="WJ528" s="682"/>
      <c r="WK528" s="682"/>
      <c r="WL528" s="682"/>
      <c r="WM528" s="682"/>
      <c r="WN528" s="682"/>
      <c r="WO528" s="682"/>
      <c r="WP528" s="682"/>
      <c r="WQ528" s="682"/>
      <c r="WR528" s="682"/>
      <c r="WS528" s="682"/>
      <c r="WT528" s="682"/>
      <c r="WU528" s="682"/>
      <c r="WV528" s="682"/>
      <c r="WW528" s="682"/>
      <c r="WX528" s="682"/>
      <c r="WY528" s="682"/>
      <c r="WZ528" s="682"/>
      <c r="XA528" s="682"/>
      <c r="XB528" s="682"/>
      <c r="XC528" s="682"/>
      <c r="XD528" s="682"/>
      <c r="XE528" s="682"/>
      <c r="XF528" s="682"/>
      <c r="XG528" s="682"/>
      <c r="XH528" s="682"/>
      <c r="XI528" s="682"/>
      <c r="XJ528" s="682"/>
      <c r="XK528" s="682"/>
      <c r="XL528" s="682"/>
      <c r="XM528" s="682"/>
      <c r="XN528" s="682"/>
      <c r="XO528" s="682"/>
      <c r="XP528" s="682"/>
      <c r="XQ528" s="682"/>
      <c r="XR528" s="682"/>
      <c r="XS528" s="682"/>
      <c r="XT528" s="682"/>
      <c r="XU528" s="682"/>
      <c r="XV528" s="682"/>
      <c r="XW528" s="682"/>
      <c r="XX528" s="682"/>
      <c r="XY528" s="682"/>
      <c r="XZ528" s="682"/>
      <c r="YA528" s="682"/>
      <c r="YB528" s="682"/>
      <c r="YC528" s="682"/>
      <c r="YD528" s="682"/>
      <c r="YE528" s="682"/>
      <c r="YF528" s="682"/>
      <c r="YG528" s="682"/>
      <c r="YH528" s="682"/>
      <c r="YI528" s="682"/>
      <c r="YJ528" s="682"/>
      <c r="YK528" s="682"/>
      <c r="YL528" s="682"/>
      <c r="YM528" s="682"/>
      <c r="YN528" s="682"/>
      <c r="YO528" s="682"/>
      <c r="YP528" s="682"/>
      <c r="YQ528" s="682"/>
      <c r="YR528" s="682"/>
      <c r="YS528" s="682"/>
      <c r="YT528" s="682"/>
      <c r="YU528" s="682"/>
      <c r="YV528" s="682"/>
      <c r="YW528" s="682"/>
      <c r="YX528" s="682"/>
      <c r="YY528" s="682"/>
      <c r="YZ528" s="682"/>
      <c r="ZA528" s="682"/>
      <c r="ZB528" s="682"/>
      <c r="ZC528" s="682"/>
      <c r="ZD528" s="682"/>
      <c r="ZE528" s="682"/>
      <c r="ZF528" s="682"/>
      <c r="ZG528" s="682"/>
      <c r="ZH528" s="682"/>
      <c r="ZI528" s="682"/>
      <c r="ZJ528" s="682"/>
      <c r="ZK528" s="682"/>
      <c r="ZL528" s="682"/>
      <c r="ZM528" s="682"/>
      <c r="ZN528" s="682"/>
      <c r="ZO528" s="682"/>
      <c r="ZP528" s="682"/>
      <c r="ZQ528" s="682"/>
      <c r="ZR528" s="682"/>
      <c r="ZS528" s="682"/>
      <c r="ZT528" s="682"/>
      <c r="ZU528" s="682"/>
      <c r="ZV528" s="682"/>
      <c r="ZW528" s="682"/>
      <c r="ZX528" s="682"/>
      <c r="ZY528" s="682"/>
      <c r="ZZ528" s="682"/>
      <c r="AAA528" s="682"/>
      <c r="AAB528" s="682"/>
      <c r="AAC528" s="682"/>
      <c r="AAD528" s="682"/>
      <c r="AAE528" s="682"/>
      <c r="AAF528" s="682"/>
      <c r="AAG528" s="682"/>
      <c r="AAH528" s="682"/>
      <c r="AAI528" s="682"/>
      <c r="AAJ528" s="682"/>
      <c r="AAK528" s="682"/>
      <c r="AAL528" s="682"/>
      <c r="AAM528" s="682"/>
      <c r="AAN528" s="682"/>
      <c r="AAO528" s="682"/>
      <c r="AAP528" s="682"/>
      <c r="AAQ528" s="682"/>
      <c r="AAR528" s="682"/>
      <c r="AAS528" s="682"/>
      <c r="AAT528" s="682"/>
      <c r="AAU528" s="682"/>
      <c r="AAV528" s="682"/>
      <c r="AAW528" s="682"/>
      <c r="AAX528" s="682"/>
      <c r="AAY528" s="682"/>
      <c r="AAZ528" s="682"/>
      <c r="ABA528" s="682"/>
      <c r="ABB528" s="682"/>
      <c r="ABC528" s="682"/>
      <c r="ABD528" s="682"/>
      <c r="ABE528" s="682"/>
      <c r="ABF528" s="682"/>
      <c r="ABG528" s="682"/>
      <c r="ABH528" s="682"/>
      <c r="ABI528" s="682"/>
      <c r="ABJ528" s="682"/>
      <c r="ABK528" s="682"/>
      <c r="ABL528" s="682"/>
      <c r="ABM528" s="682"/>
      <c r="ABN528" s="682"/>
      <c r="ABO528" s="682"/>
      <c r="ABP528" s="682"/>
      <c r="ABQ528" s="682"/>
      <c r="ABR528" s="682"/>
      <c r="ABS528" s="682"/>
      <c r="ABT528" s="682"/>
      <c r="ABU528" s="682"/>
      <c r="ABV528" s="682"/>
      <c r="ABW528" s="682"/>
      <c r="ABX528" s="682"/>
      <c r="ABY528" s="682"/>
      <c r="ABZ528" s="682"/>
      <c r="ACA528" s="682"/>
      <c r="ACB528" s="682"/>
      <c r="ACC528" s="682"/>
      <c r="ACD528" s="682"/>
      <c r="ACE528" s="682"/>
      <c r="ACF528" s="682"/>
      <c r="ACG528" s="682"/>
      <c r="ACH528" s="682"/>
      <c r="ACI528" s="682"/>
      <c r="ACJ528" s="682"/>
      <c r="ACK528" s="682"/>
      <c r="ACL528" s="682"/>
      <c r="ACM528" s="682"/>
      <c r="ACN528" s="682"/>
      <c r="ACO528" s="682"/>
      <c r="ACP528" s="682"/>
      <c r="ACQ528" s="682"/>
      <c r="ACR528" s="682"/>
      <c r="ACS528" s="682"/>
      <c r="ACT528" s="682"/>
      <c r="ACU528" s="682"/>
      <c r="ACV528" s="682"/>
      <c r="ACW528" s="682"/>
      <c r="ACX528" s="682"/>
      <c r="ACY528" s="682"/>
      <c r="ACZ528" s="682"/>
      <c r="ADA528" s="682"/>
      <c r="ADB528" s="682"/>
      <c r="ADC528" s="682"/>
      <c r="ADD528" s="682"/>
      <c r="ADE528" s="682"/>
      <c r="ADF528" s="682"/>
      <c r="ADG528" s="682"/>
      <c r="ADH528" s="682"/>
      <c r="ADI528" s="682"/>
      <c r="ADJ528" s="682"/>
      <c r="ADK528" s="682"/>
      <c r="ADL528" s="682"/>
      <c r="ADM528" s="682"/>
      <c r="ADN528" s="682"/>
      <c r="ADO528" s="682"/>
      <c r="ADP528" s="682"/>
      <c r="ADQ528" s="682"/>
      <c r="ADR528" s="682"/>
      <c r="ADS528" s="682"/>
      <c r="ADT528" s="682"/>
      <c r="ADU528" s="682"/>
      <c r="ADV528" s="682"/>
      <c r="ADW528" s="682"/>
      <c r="ADX528" s="682"/>
      <c r="ADY528" s="682"/>
      <c r="ADZ528" s="682"/>
      <c r="AEA528" s="682"/>
      <c r="AEB528" s="682"/>
      <c r="AEC528" s="682"/>
      <c r="AED528" s="682"/>
      <c r="AEE528" s="682"/>
      <c r="AEF528" s="682"/>
      <c r="AEG528" s="682"/>
      <c r="AEH528" s="682"/>
      <c r="AEI528" s="682"/>
      <c r="AEJ528" s="682"/>
      <c r="AEK528" s="682"/>
      <c r="AEL528" s="682"/>
      <c r="AEM528" s="682"/>
      <c r="AEN528" s="682"/>
      <c r="AEO528" s="682"/>
      <c r="AEP528" s="682"/>
      <c r="AEQ528" s="682"/>
      <c r="AER528" s="682"/>
      <c r="AES528" s="682"/>
      <c r="AET528" s="682"/>
      <c r="AEU528" s="682"/>
      <c r="AEV528" s="682"/>
      <c r="AEW528" s="682"/>
      <c r="AEX528" s="682"/>
      <c r="AEY528" s="682"/>
      <c r="AEZ528" s="682"/>
      <c r="AFA528" s="682"/>
      <c r="AFB528" s="682"/>
      <c r="AFC528" s="682"/>
      <c r="AFD528" s="682"/>
      <c r="AFE528" s="682"/>
      <c r="AFF528" s="682"/>
      <c r="AFG528" s="682"/>
      <c r="AFH528" s="682"/>
      <c r="AFI528" s="682"/>
      <c r="AFJ528" s="682"/>
      <c r="AFK528" s="682"/>
      <c r="AFL528" s="682"/>
      <c r="AFM528" s="682"/>
      <c r="AFN528" s="682"/>
      <c r="AFO528" s="682"/>
      <c r="AFP528" s="682"/>
      <c r="AFQ528" s="682"/>
      <c r="AFR528" s="682"/>
      <c r="AFS528" s="682"/>
      <c r="AFT528" s="682"/>
      <c r="AFU528" s="682"/>
      <c r="AFV528" s="682"/>
      <c r="AFW528" s="682"/>
      <c r="AFX528" s="682"/>
      <c r="AFY528" s="682"/>
      <c r="AFZ528" s="682"/>
      <c r="AGA528" s="682"/>
      <c r="AGB528" s="682"/>
      <c r="AGC528" s="682"/>
      <c r="AGD528" s="682"/>
      <c r="AGE528" s="682"/>
      <c r="AGF528" s="682"/>
      <c r="AGG528" s="682"/>
      <c r="AGH528" s="682"/>
      <c r="AGI528" s="682"/>
      <c r="AGJ528" s="682"/>
      <c r="AGK528" s="682"/>
      <c r="AGL528" s="682"/>
      <c r="AGM528" s="682"/>
      <c r="AGN528" s="682"/>
      <c r="AGO528" s="682"/>
      <c r="AGP528" s="682"/>
      <c r="AGQ528" s="682"/>
      <c r="AGR528" s="682"/>
      <c r="AGS528" s="682"/>
      <c r="AGT528" s="682"/>
      <c r="AGU528" s="682"/>
      <c r="AGV528" s="682"/>
      <c r="AGW528" s="682"/>
      <c r="AGX528" s="682"/>
      <c r="AGY528" s="682"/>
      <c r="AGZ528" s="682"/>
      <c r="AHA528" s="682"/>
      <c r="AHB528" s="682"/>
      <c r="AHC528" s="682"/>
      <c r="AHD528" s="682"/>
      <c r="AHE528" s="682"/>
      <c r="AHF528" s="682"/>
      <c r="AHG528" s="682"/>
      <c r="AHH528" s="682"/>
      <c r="AHI528" s="682"/>
      <c r="AHJ528" s="682"/>
      <c r="AHK528" s="682"/>
      <c r="AHL528" s="682"/>
      <c r="AHM528" s="682"/>
      <c r="AHN528" s="682"/>
      <c r="AHO528" s="682"/>
      <c r="AHP528" s="682"/>
      <c r="AHQ528" s="682"/>
      <c r="AHR528" s="682"/>
      <c r="AHS528" s="682"/>
      <c r="AHT528" s="682"/>
      <c r="AHU528" s="682"/>
      <c r="AHV528" s="682"/>
      <c r="AHW528" s="682"/>
      <c r="AHX528" s="682"/>
      <c r="AHY528" s="682"/>
      <c r="AHZ528" s="682"/>
      <c r="AIA528" s="682"/>
      <c r="AIB528" s="682"/>
      <c r="AIC528" s="682"/>
      <c r="AID528" s="682"/>
      <c r="AIE528" s="682"/>
      <c r="AIF528" s="682"/>
      <c r="AIG528" s="682"/>
      <c r="AIH528" s="682"/>
      <c r="AII528" s="682"/>
      <c r="AIJ528" s="682"/>
      <c r="AIK528" s="682"/>
      <c r="AIL528" s="682"/>
      <c r="AIM528" s="682"/>
      <c r="AIN528" s="682"/>
      <c r="AIO528" s="682"/>
      <c r="AIP528" s="682"/>
      <c r="AIQ528" s="682"/>
      <c r="AIR528" s="682"/>
      <c r="AIS528" s="682"/>
      <c r="AIT528" s="682"/>
      <c r="AIU528" s="682"/>
      <c r="AIV528" s="682"/>
      <c r="AIW528" s="682"/>
      <c r="AIX528" s="682"/>
      <c r="AIY528" s="682"/>
      <c r="AIZ528" s="682"/>
      <c r="AJA528" s="682"/>
      <c r="AJB528" s="682"/>
      <c r="AJC528" s="682"/>
      <c r="AJD528" s="682"/>
      <c r="AJE528" s="682"/>
      <c r="AJF528" s="682"/>
      <c r="AJG528" s="682"/>
      <c r="AJH528" s="682"/>
      <c r="AJI528" s="682"/>
      <c r="AJJ528" s="682"/>
      <c r="AJK528" s="682"/>
      <c r="AJL528" s="682"/>
      <c r="AJM528" s="682"/>
      <c r="AJN528" s="682"/>
      <c r="AJO528" s="682"/>
      <c r="AJP528" s="682"/>
      <c r="AJQ528" s="682"/>
      <c r="AJR528" s="682"/>
      <c r="AJS528" s="682"/>
      <c r="AJT528" s="682"/>
      <c r="AJU528" s="682"/>
      <c r="AJV528" s="682"/>
      <c r="AJW528" s="682"/>
      <c r="AJX528" s="682"/>
      <c r="AJY528" s="682"/>
      <c r="AJZ528" s="682"/>
      <c r="AKA528" s="682"/>
      <c r="AKB528" s="682"/>
      <c r="AKC528" s="682"/>
      <c r="AKD528" s="682"/>
      <c r="AKE528" s="682"/>
      <c r="AKF528" s="682"/>
      <c r="AKG528" s="682"/>
      <c r="AKH528" s="682"/>
      <c r="AKI528" s="682"/>
      <c r="AKJ528" s="682"/>
      <c r="AKK528" s="682"/>
      <c r="AKL528" s="682"/>
      <c r="AKM528" s="682"/>
      <c r="AKN528" s="682"/>
      <c r="AKO528" s="682"/>
      <c r="AKP528" s="682"/>
      <c r="AKQ528" s="682"/>
      <c r="AKR528" s="682"/>
      <c r="AKS528" s="682"/>
      <c r="AKT528" s="682"/>
      <c r="AKU528" s="682"/>
      <c r="AKV528" s="682"/>
      <c r="AKW528" s="682"/>
      <c r="AKX528" s="682"/>
      <c r="AKY528" s="682"/>
      <c r="AKZ528" s="682"/>
      <c r="ALA528" s="682"/>
      <c r="ALB528" s="682"/>
      <c r="ALC528" s="682"/>
      <c r="ALD528" s="682"/>
      <c r="ALE528" s="682"/>
      <c r="ALF528" s="682"/>
      <c r="ALG528" s="682"/>
      <c r="ALH528" s="682"/>
      <c r="ALI528" s="682"/>
      <c r="ALJ528" s="682"/>
      <c r="ALK528" s="682"/>
      <c r="ALL528" s="682"/>
      <c r="ALM528" s="682"/>
      <c r="ALN528" s="682"/>
      <c r="ALO528" s="682"/>
      <c r="ALP528" s="682"/>
      <c r="ALQ528" s="682"/>
      <c r="ALR528" s="682"/>
      <c r="ALS528" s="682"/>
      <c r="ALT528" s="682"/>
      <c r="ALU528" s="682"/>
      <c r="ALV528" s="682"/>
      <c r="ALW528" s="682"/>
      <c r="ALX528" s="682"/>
      <c r="ALY528" s="682"/>
      <c r="ALZ528" s="682"/>
      <c r="AMA528" s="682"/>
      <c r="AMB528" s="682"/>
      <c r="AMC528" s="682"/>
      <c r="AMD528" s="682"/>
      <c r="AME528" s="682"/>
      <c r="AMF528" s="682"/>
      <c r="AMG528" s="682"/>
      <c r="AMH528" s="682"/>
      <c r="AMI528" s="682"/>
      <c r="AMJ528" s="682"/>
      <c r="AMK528" s="682"/>
      <c r="AML528" s="682"/>
      <c r="AMM528" s="682"/>
      <c r="AMN528" s="682"/>
      <c r="AMO528" s="682"/>
      <c r="AMP528" s="682"/>
      <c r="AMQ528" s="682"/>
      <c r="AMR528" s="682"/>
      <c r="AMS528" s="682"/>
      <c r="AMT528" s="682"/>
      <c r="AMU528" s="682"/>
      <c r="AMV528" s="682"/>
      <c r="AMW528" s="682"/>
      <c r="AMX528" s="682"/>
      <c r="AMY528" s="682"/>
      <c r="AMZ528" s="682"/>
      <c r="ANA528" s="682"/>
      <c r="ANB528" s="682"/>
      <c r="ANC528" s="682"/>
      <c r="AND528" s="682"/>
      <c r="ANE528" s="682"/>
      <c r="ANF528" s="682"/>
      <c r="ANG528" s="682"/>
      <c r="ANH528" s="682"/>
      <c r="ANI528" s="682"/>
      <c r="ANJ528" s="682"/>
      <c r="ANK528" s="682"/>
      <c r="ANL528" s="682"/>
      <c r="ANM528" s="682"/>
      <c r="ANN528" s="682"/>
      <c r="ANO528" s="682"/>
      <c r="ANP528" s="682"/>
      <c r="ANQ528" s="682"/>
      <c r="ANR528" s="682"/>
      <c r="ANS528" s="682"/>
      <c r="ANT528" s="682"/>
      <c r="ANU528" s="682"/>
      <c r="ANV528" s="682"/>
      <c r="ANW528" s="682"/>
      <c r="ANX528" s="682"/>
      <c r="ANY528" s="682"/>
      <c r="ANZ528" s="682"/>
      <c r="AOA528" s="682"/>
      <c r="AOB528" s="682"/>
      <c r="AOC528" s="682"/>
      <c r="AOD528" s="682"/>
      <c r="AOE528" s="682"/>
      <c r="AOF528" s="682"/>
      <c r="AOG528" s="682"/>
      <c r="AOH528" s="682"/>
      <c r="AOI528" s="682"/>
      <c r="AOJ528" s="682"/>
      <c r="AOK528" s="682"/>
      <c r="AOL528" s="682"/>
      <c r="AOM528" s="682"/>
      <c r="AON528" s="682"/>
      <c r="AOO528" s="682"/>
      <c r="AOP528" s="682"/>
      <c r="AOQ528" s="682"/>
      <c r="AOR528" s="682"/>
      <c r="AOS528" s="682"/>
      <c r="AOT528" s="682"/>
      <c r="AOU528" s="682"/>
      <c r="AOV528" s="682"/>
      <c r="AOW528" s="682"/>
      <c r="AOX528" s="682"/>
      <c r="AOY528" s="682"/>
      <c r="AOZ528" s="682"/>
      <c r="APA528" s="682"/>
      <c r="APB528" s="682"/>
      <c r="APC528" s="682"/>
      <c r="APD528" s="682"/>
      <c r="APE528" s="682"/>
      <c r="APF528" s="682"/>
      <c r="APG528" s="682"/>
      <c r="APH528" s="682"/>
      <c r="API528" s="682"/>
      <c r="APJ528" s="682"/>
      <c r="APK528" s="682"/>
      <c r="APL528" s="682"/>
      <c r="APM528" s="682"/>
      <c r="APN528" s="682"/>
      <c r="APO528" s="682"/>
      <c r="APP528" s="682"/>
      <c r="APQ528" s="682"/>
      <c r="APR528" s="682"/>
      <c r="APS528" s="682"/>
      <c r="APT528" s="682"/>
      <c r="APU528" s="682"/>
      <c r="APV528" s="682"/>
      <c r="APW528" s="682"/>
      <c r="APX528" s="682"/>
      <c r="APY528" s="682"/>
      <c r="APZ528" s="682"/>
      <c r="AQA528" s="682"/>
      <c r="AQB528" s="682"/>
      <c r="AQC528" s="682"/>
      <c r="AQD528" s="682"/>
      <c r="AQE528" s="682"/>
      <c r="AQF528" s="682"/>
      <c r="AQG528" s="682"/>
      <c r="AQH528" s="682"/>
      <c r="AQI528" s="682"/>
      <c r="AQJ528" s="682"/>
      <c r="AQK528" s="682"/>
      <c r="AQL528" s="682"/>
      <c r="AQM528" s="682"/>
      <c r="AQN528" s="682"/>
      <c r="AQO528" s="682"/>
      <c r="AQP528" s="682"/>
      <c r="AQQ528" s="682"/>
      <c r="AQR528" s="682"/>
      <c r="AQS528" s="682"/>
      <c r="AQT528" s="682"/>
      <c r="AQU528" s="682"/>
      <c r="AQV528" s="682"/>
      <c r="AQW528" s="682"/>
      <c r="AQX528" s="682"/>
      <c r="AQY528" s="682"/>
      <c r="AQZ528" s="682"/>
      <c r="ARA528" s="682"/>
      <c r="ARB528" s="682"/>
      <c r="ARC528" s="682"/>
      <c r="ARD528" s="682"/>
      <c r="ARE528" s="682"/>
      <c r="ARF528" s="682"/>
      <c r="ARG528" s="682"/>
      <c r="ARH528" s="682"/>
      <c r="ARI528" s="682"/>
      <c r="ARJ528" s="682"/>
      <c r="ARK528" s="682"/>
      <c r="ARL528" s="682"/>
      <c r="ARM528" s="682"/>
      <c r="ARN528" s="682"/>
      <c r="ARO528" s="682"/>
      <c r="ARP528" s="682"/>
      <c r="ARQ528" s="682"/>
      <c r="ARR528" s="682"/>
      <c r="ARS528" s="682"/>
      <c r="ART528" s="682"/>
      <c r="ARU528" s="682"/>
      <c r="ARV528" s="682"/>
      <c r="ARW528" s="682"/>
      <c r="ARX528" s="682"/>
      <c r="ARY528" s="682"/>
      <c r="ARZ528" s="682"/>
      <c r="ASA528" s="682"/>
      <c r="ASB528" s="682"/>
      <c r="ASC528" s="682"/>
      <c r="ASD528" s="682"/>
      <c r="ASE528" s="682"/>
      <c r="ASF528" s="682"/>
      <c r="ASG528" s="682"/>
      <c r="ASH528" s="682"/>
      <c r="ASI528" s="682"/>
      <c r="ASJ528" s="682"/>
      <c r="ASK528" s="682"/>
      <c r="ASL528" s="682"/>
      <c r="ASM528" s="682"/>
      <c r="ASN528" s="682"/>
      <c r="ASO528" s="682"/>
      <c r="ASP528" s="682"/>
      <c r="ASQ528" s="682"/>
      <c r="ASR528" s="682"/>
      <c r="ASS528" s="682"/>
      <c r="AST528" s="682"/>
      <c r="ASU528" s="682"/>
      <c r="ASV528" s="682"/>
      <c r="ASW528" s="682"/>
      <c r="ASX528" s="682"/>
      <c r="ASY528" s="682"/>
      <c r="ASZ528" s="682"/>
      <c r="ATA528" s="682"/>
      <c r="ATB528" s="682"/>
      <c r="ATC528" s="682"/>
      <c r="ATD528" s="682"/>
      <c r="ATE528" s="682"/>
      <c r="ATF528" s="682"/>
      <c r="ATG528" s="682"/>
      <c r="ATH528" s="682"/>
      <c r="ATI528" s="682"/>
      <c r="ATJ528" s="682"/>
      <c r="ATK528" s="682"/>
      <c r="ATL528" s="682"/>
      <c r="ATM528" s="682"/>
      <c r="ATN528" s="682"/>
      <c r="ATO528" s="682"/>
      <c r="ATP528" s="682"/>
      <c r="ATQ528" s="682"/>
      <c r="ATR528" s="682"/>
      <c r="ATS528" s="682"/>
      <c r="ATT528" s="682"/>
      <c r="ATU528" s="682"/>
      <c r="ATV528" s="682"/>
      <c r="ATW528" s="682"/>
      <c r="ATX528" s="682"/>
      <c r="ATY528" s="682"/>
      <c r="ATZ528" s="682"/>
      <c r="AUA528" s="682"/>
      <c r="AUB528" s="682"/>
      <c r="AUC528" s="682"/>
      <c r="AUD528" s="682"/>
      <c r="AUE528" s="682"/>
      <c r="AUF528" s="682"/>
      <c r="AUG528" s="682"/>
      <c r="AUH528" s="682"/>
      <c r="AUI528" s="682"/>
      <c r="AUJ528" s="682"/>
      <c r="AUK528" s="682"/>
      <c r="AUL528" s="682"/>
      <c r="AUM528" s="682"/>
      <c r="AUN528" s="682"/>
      <c r="AUO528" s="682"/>
      <c r="AUP528" s="682"/>
      <c r="AUQ528" s="682"/>
      <c r="AUR528" s="682"/>
      <c r="AUS528" s="682"/>
      <c r="AUT528" s="682"/>
      <c r="AUU528" s="682"/>
      <c r="AUV528" s="682"/>
      <c r="AUW528" s="682"/>
      <c r="AUX528" s="682"/>
      <c r="AUY528" s="682"/>
      <c r="AUZ528" s="682"/>
      <c r="AVA528" s="682"/>
      <c r="AVB528" s="682"/>
      <c r="AVC528" s="682"/>
      <c r="AVD528" s="682"/>
      <c r="AVE528" s="682"/>
      <c r="AVF528" s="682"/>
      <c r="AVG528" s="682"/>
      <c r="AVH528" s="682"/>
      <c r="AVI528" s="682"/>
      <c r="AVJ528" s="682"/>
      <c r="AVK528" s="682"/>
      <c r="AVL528" s="682"/>
      <c r="AVM528" s="682"/>
      <c r="AVN528" s="682"/>
      <c r="AVO528" s="682"/>
      <c r="AVP528" s="682"/>
      <c r="AVQ528" s="682"/>
      <c r="AVR528" s="682"/>
      <c r="AVS528" s="682"/>
      <c r="AVT528" s="682"/>
      <c r="AVU528" s="682"/>
      <c r="AVV528" s="682"/>
      <c r="AVW528" s="682"/>
      <c r="AVX528" s="682"/>
      <c r="AVY528" s="682"/>
      <c r="AVZ528" s="682"/>
      <c r="AWA528" s="682"/>
      <c r="AWB528" s="682"/>
      <c r="AWC528" s="682"/>
      <c r="AWD528" s="682"/>
      <c r="AWE528" s="682"/>
      <c r="AWF528" s="682"/>
      <c r="AWG528" s="682"/>
      <c r="AWH528" s="682"/>
      <c r="AWI528" s="682"/>
      <c r="AWJ528" s="682"/>
      <c r="AWK528" s="682"/>
      <c r="AWL528" s="682"/>
      <c r="AWM528" s="682"/>
      <c r="AWN528" s="682"/>
      <c r="AWO528" s="682"/>
      <c r="AWP528" s="682"/>
      <c r="AWQ528" s="682"/>
      <c r="AWR528" s="682"/>
      <c r="AWS528" s="682"/>
      <c r="AWT528" s="682"/>
      <c r="AWU528" s="682"/>
      <c r="AWV528" s="682"/>
      <c r="AWW528" s="682"/>
      <c r="AWX528" s="682"/>
      <c r="AWY528" s="682"/>
      <c r="AWZ528" s="682"/>
      <c r="AXA528" s="682"/>
      <c r="AXB528" s="682"/>
      <c r="AXC528" s="682"/>
      <c r="AXD528" s="682"/>
      <c r="AXE528" s="682"/>
      <c r="AXF528" s="682"/>
      <c r="AXG528" s="682"/>
      <c r="AXH528" s="682"/>
      <c r="AXI528" s="682"/>
      <c r="AXJ528" s="682"/>
      <c r="AXK528" s="682"/>
      <c r="AXL528" s="682"/>
      <c r="AXM528" s="682"/>
      <c r="AXN528" s="682"/>
      <c r="AXO528" s="682"/>
      <c r="AXP528" s="682"/>
      <c r="AXQ528" s="682"/>
      <c r="AXR528" s="682"/>
      <c r="AXS528" s="682"/>
      <c r="AXT528" s="682"/>
      <c r="AXU528" s="682"/>
      <c r="AXV528" s="682"/>
      <c r="AXW528" s="682"/>
      <c r="AXX528" s="682"/>
      <c r="AXY528" s="682"/>
      <c r="AXZ528" s="682"/>
      <c r="AYA528" s="682"/>
      <c r="AYB528" s="682"/>
      <c r="AYC528" s="682"/>
      <c r="AYD528" s="682"/>
      <c r="AYE528" s="682"/>
      <c r="AYF528" s="682"/>
      <c r="AYG528" s="682"/>
      <c r="AYH528" s="682"/>
      <c r="AYI528" s="682"/>
      <c r="AYJ528" s="682"/>
      <c r="AYK528" s="682"/>
      <c r="AYL528" s="682"/>
      <c r="AYM528" s="682"/>
      <c r="AYN528" s="682"/>
      <c r="AYO528" s="682"/>
      <c r="AYP528" s="682"/>
      <c r="AYQ528" s="682"/>
      <c r="AYR528" s="682"/>
      <c r="AYS528" s="682"/>
      <c r="AYT528" s="682"/>
      <c r="AYU528" s="682"/>
      <c r="AYV528" s="682"/>
      <c r="AYW528" s="682"/>
      <c r="AYX528" s="682"/>
      <c r="AYY528" s="682"/>
      <c r="AYZ528" s="682"/>
      <c r="AZA528" s="682"/>
      <c r="AZB528" s="682"/>
      <c r="AZC528" s="682"/>
      <c r="AZD528" s="682"/>
      <c r="AZE528" s="682"/>
      <c r="AZF528" s="682"/>
      <c r="AZG528" s="682"/>
      <c r="AZH528" s="682"/>
      <c r="AZI528" s="682"/>
      <c r="AZJ528" s="682"/>
      <c r="AZK528" s="682"/>
      <c r="AZL528" s="682"/>
      <c r="AZM528" s="682"/>
      <c r="AZN528" s="682"/>
      <c r="AZO528" s="682"/>
      <c r="AZP528" s="682"/>
      <c r="AZQ528" s="682"/>
      <c r="AZR528" s="682"/>
      <c r="AZS528" s="682"/>
      <c r="AZT528" s="682"/>
      <c r="AZU528" s="682"/>
      <c r="AZV528" s="682"/>
      <c r="AZW528" s="682"/>
      <c r="AZX528" s="682"/>
      <c r="AZY528" s="682"/>
      <c r="AZZ528" s="682"/>
      <c r="BAA528" s="682"/>
      <c r="BAB528" s="682"/>
      <c r="BAC528" s="682"/>
      <c r="BAD528" s="682"/>
      <c r="BAE528" s="682"/>
      <c r="BAF528" s="682"/>
      <c r="BAG528" s="682"/>
      <c r="BAH528" s="682"/>
      <c r="BAI528" s="682"/>
      <c r="BAJ528" s="682"/>
      <c r="BAK528" s="682"/>
      <c r="BAL528" s="682"/>
      <c r="BAM528" s="682"/>
      <c r="BAN528" s="682"/>
      <c r="BAO528" s="682"/>
      <c r="BAP528" s="682"/>
      <c r="BAQ528" s="682"/>
      <c r="BAR528" s="682"/>
      <c r="BAS528" s="682"/>
      <c r="BAT528" s="682"/>
      <c r="BAU528" s="682"/>
      <c r="BAV528" s="682"/>
      <c r="BAW528" s="682"/>
      <c r="BAX528" s="682"/>
      <c r="BAY528" s="682"/>
      <c r="BAZ528" s="682"/>
      <c r="BBA528" s="682"/>
      <c r="BBB528" s="682"/>
      <c r="BBC528" s="682"/>
      <c r="BBD528" s="682"/>
      <c r="BBE528" s="682"/>
      <c r="BBF528" s="682"/>
      <c r="BBG528" s="682"/>
      <c r="BBH528" s="682"/>
      <c r="BBI528" s="682"/>
      <c r="BBJ528" s="682"/>
      <c r="BBK528" s="682"/>
      <c r="BBL528" s="682"/>
      <c r="BBM528" s="682"/>
      <c r="BBN528" s="682"/>
      <c r="BBO528" s="682"/>
      <c r="BBP528" s="682"/>
      <c r="BBQ528" s="682"/>
      <c r="BBR528" s="682"/>
      <c r="BBS528" s="682"/>
      <c r="BBT528" s="682"/>
      <c r="BBU528" s="682"/>
      <c r="BBV528" s="682"/>
      <c r="BBW528" s="682"/>
      <c r="BBX528" s="682"/>
      <c r="BBY528" s="682"/>
      <c r="BBZ528" s="682"/>
      <c r="BCA528" s="682"/>
      <c r="BCB528" s="682"/>
      <c r="BCC528" s="682"/>
      <c r="BCD528" s="682"/>
      <c r="BCE528" s="682"/>
      <c r="BCF528" s="682"/>
      <c r="BCG528" s="682"/>
      <c r="BCH528" s="682"/>
      <c r="BCI528" s="682"/>
      <c r="BCJ528" s="682"/>
      <c r="BCK528" s="682"/>
      <c r="BCL528" s="682"/>
      <c r="BCM528" s="682"/>
      <c r="BCN528" s="682"/>
      <c r="BCO528" s="682"/>
      <c r="BCP528" s="682"/>
      <c r="BCQ528" s="682"/>
      <c r="BCR528" s="682"/>
      <c r="BCS528" s="682"/>
      <c r="BCT528" s="682"/>
      <c r="BCU528" s="682"/>
      <c r="BCV528" s="682"/>
      <c r="BCW528" s="682"/>
      <c r="BCX528" s="682"/>
      <c r="BCY528" s="682"/>
      <c r="BCZ528" s="682"/>
      <c r="BDA528" s="682"/>
      <c r="BDB528" s="682"/>
      <c r="BDC528" s="682"/>
      <c r="BDD528" s="682"/>
      <c r="BDE528" s="682"/>
      <c r="BDF528" s="682"/>
      <c r="BDG528" s="682"/>
      <c r="BDH528" s="682"/>
      <c r="BDI528" s="682"/>
      <c r="BDJ528" s="682"/>
      <c r="BDK528" s="682"/>
      <c r="BDL528" s="682"/>
      <c r="BDM528" s="682"/>
      <c r="BDN528" s="682"/>
      <c r="BDO528" s="682"/>
      <c r="BDP528" s="682"/>
      <c r="BDQ528" s="682"/>
      <c r="BDR528" s="682"/>
      <c r="BDS528" s="682"/>
      <c r="BDT528" s="682"/>
      <c r="BDU528" s="682"/>
      <c r="BDV528" s="682"/>
      <c r="BDW528" s="682"/>
      <c r="BDX528" s="682"/>
      <c r="BDY528" s="682"/>
      <c r="BDZ528" s="682"/>
      <c r="BEA528" s="682"/>
      <c r="BEB528" s="682"/>
      <c r="BEC528" s="682"/>
      <c r="BED528" s="682"/>
      <c r="BEE528" s="682"/>
      <c r="BEF528" s="682"/>
      <c r="BEG528" s="682"/>
      <c r="BEH528" s="682"/>
      <c r="BEI528" s="682"/>
      <c r="BEJ528" s="682"/>
      <c r="BEK528" s="682"/>
      <c r="BEL528" s="682"/>
      <c r="BEM528" s="682"/>
      <c r="BEN528" s="682"/>
      <c r="BEO528" s="682"/>
      <c r="BEP528" s="682"/>
      <c r="BEQ528" s="682"/>
      <c r="BER528" s="682"/>
      <c r="BES528" s="682"/>
      <c r="BET528" s="682"/>
      <c r="BEU528" s="682"/>
      <c r="BEV528" s="682"/>
      <c r="BEW528" s="682"/>
      <c r="BEX528" s="682"/>
      <c r="BEY528" s="682"/>
      <c r="BEZ528" s="682"/>
      <c r="BFA528" s="682"/>
      <c r="BFB528" s="682"/>
      <c r="BFC528" s="682"/>
      <c r="BFD528" s="682"/>
      <c r="BFE528" s="682"/>
      <c r="BFF528" s="682"/>
      <c r="BFG528" s="682"/>
      <c r="BFH528" s="682"/>
      <c r="BFI528" s="682"/>
      <c r="BFJ528" s="682"/>
      <c r="BFK528" s="682"/>
      <c r="BFL528" s="682"/>
      <c r="BFM528" s="682"/>
      <c r="BFN528" s="682"/>
      <c r="BFO528" s="682"/>
      <c r="BFP528" s="682"/>
      <c r="BFQ528" s="682"/>
      <c r="BFR528" s="682"/>
      <c r="BFS528" s="682"/>
      <c r="BFT528" s="682"/>
      <c r="BFU528" s="682"/>
      <c r="BFV528" s="682"/>
      <c r="BFW528" s="682"/>
      <c r="BFX528" s="682"/>
      <c r="BFY528" s="682"/>
      <c r="BFZ528" s="682"/>
      <c r="BGA528" s="682"/>
      <c r="BGB528" s="682"/>
      <c r="BGC528" s="682"/>
      <c r="BGD528" s="682"/>
      <c r="BGE528" s="682"/>
      <c r="BGF528" s="682"/>
      <c r="BGG528" s="682"/>
      <c r="BGH528" s="682"/>
      <c r="BGI528" s="682"/>
      <c r="BGJ528" s="682"/>
      <c r="BGK528" s="682"/>
      <c r="BGL528" s="682"/>
      <c r="BGM528" s="682"/>
      <c r="BGN528" s="682"/>
      <c r="BGO528" s="682"/>
      <c r="BGP528" s="682"/>
      <c r="BGQ528" s="682"/>
      <c r="BGR528" s="682"/>
      <c r="BGS528" s="682"/>
      <c r="BGT528" s="682"/>
      <c r="BGU528" s="682"/>
      <c r="BGV528" s="682"/>
      <c r="BGW528" s="682"/>
      <c r="BGX528" s="682"/>
      <c r="BGY528" s="682"/>
      <c r="BGZ528" s="682"/>
      <c r="BHA528" s="682"/>
      <c r="BHB528" s="682"/>
      <c r="BHC528" s="682"/>
      <c r="BHD528" s="682"/>
      <c r="BHE528" s="682"/>
      <c r="BHF528" s="682"/>
      <c r="BHG528" s="682"/>
      <c r="BHH528" s="682"/>
      <c r="BHI528" s="682"/>
      <c r="BHJ528" s="682"/>
      <c r="BHK528" s="682"/>
      <c r="BHL528" s="682"/>
      <c r="BHM528" s="682"/>
      <c r="BHN528" s="682"/>
      <c r="BHO528" s="682"/>
      <c r="BHP528" s="682"/>
      <c r="BHQ528" s="682"/>
      <c r="BHR528" s="682"/>
      <c r="BHS528" s="682"/>
      <c r="BHT528" s="682"/>
      <c r="BHU528" s="682"/>
      <c r="BHV528" s="682"/>
      <c r="BHW528" s="682"/>
      <c r="BHX528" s="682"/>
      <c r="BHY528" s="682"/>
      <c r="BHZ528" s="682"/>
      <c r="BIA528" s="682"/>
      <c r="BIB528" s="682"/>
      <c r="BIC528" s="682"/>
      <c r="BID528" s="682"/>
      <c r="BIE528" s="682"/>
      <c r="BIF528" s="682"/>
      <c r="BIG528" s="682"/>
      <c r="BIH528" s="682"/>
      <c r="BII528" s="682"/>
      <c r="BIJ528" s="682"/>
      <c r="BIK528" s="682"/>
      <c r="BIL528" s="682"/>
      <c r="BIM528" s="682"/>
      <c r="BIN528" s="682"/>
      <c r="BIO528" s="682"/>
      <c r="BIP528" s="682"/>
      <c r="BIQ528" s="682"/>
      <c r="BIR528" s="682"/>
      <c r="BIS528" s="682"/>
      <c r="BIT528" s="682"/>
      <c r="BIU528" s="682"/>
      <c r="BIV528" s="682"/>
      <c r="BIW528" s="682"/>
      <c r="BIX528" s="682"/>
      <c r="BIY528" s="682"/>
      <c r="BIZ528" s="682"/>
      <c r="BJA528" s="682"/>
      <c r="BJB528" s="682"/>
      <c r="BJC528" s="682"/>
      <c r="BJD528" s="682"/>
      <c r="BJE528" s="682"/>
      <c r="BJF528" s="682"/>
      <c r="BJG528" s="682"/>
      <c r="BJH528" s="682"/>
      <c r="BJI528" s="682"/>
      <c r="BJJ528" s="682"/>
      <c r="BJK528" s="682"/>
      <c r="BJL528" s="682"/>
      <c r="BJM528" s="682"/>
      <c r="BJN528" s="682"/>
      <c r="BJO528" s="682"/>
      <c r="BJP528" s="682"/>
      <c r="BJQ528" s="682"/>
      <c r="BJR528" s="682"/>
      <c r="BJS528" s="682"/>
      <c r="BJT528" s="682"/>
      <c r="BJU528" s="682"/>
      <c r="BJV528" s="682"/>
      <c r="BJW528" s="682"/>
      <c r="BJX528" s="682"/>
      <c r="BJY528" s="682"/>
      <c r="BJZ528" s="682"/>
      <c r="BKA528" s="682"/>
      <c r="BKB528" s="682"/>
      <c r="BKC528" s="682"/>
      <c r="BKD528" s="682"/>
      <c r="BKE528" s="682"/>
      <c r="BKF528" s="682"/>
      <c r="BKG528" s="682"/>
      <c r="BKH528" s="682"/>
      <c r="BKI528" s="682"/>
      <c r="BKJ528" s="682"/>
      <c r="BKK528" s="682"/>
      <c r="BKL528" s="682"/>
      <c r="BKM528" s="682"/>
      <c r="BKN528" s="682"/>
      <c r="BKO528" s="682"/>
      <c r="BKP528" s="682"/>
      <c r="BKQ528" s="682"/>
      <c r="BKR528" s="682"/>
      <c r="BKS528" s="682"/>
      <c r="BKT528" s="682"/>
      <c r="BKU528" s="682"/>
      <c r="BKV528" s="682"/>
      <c r="BKW528" s="682"/>
      <c r="BKX528" s="682"/>
      <c r="BKY528" s="682"/>
      <c r="BKZ528" s="682"/>
      <c r="BLA528" s="682"/>
      <c r="BLB528" s="682"/>
      <c r="BLC528" s="682"/>
      <c r="BLD528" s="682"/>
      <c r="BLE528" s="682"/>
      <c r="BLF528" s="682"/>
      <c r="BLG528" s="682"/>
      <c r="BLH528" s="682"/>
      <c r="BLI528" s="682"/>
      <c r="BLJ528" s="682"/>
      <c r="BLK528" s="682"/>
      <c r="BLL528" s="682"/>
      <c r="BLM528" s="682"/>
      <c r="BLN528" s="682"/>
      <c r="BLO528" s="682"/>
      <c r="BLP528" s="682"/>
      <c r="BLQ528" s="682"/>
      <c r="BLR528" s="682"/>
      <c r="BLS528" s="682"/>
      <c r="BLT528" s="682"/>
      <c r="BLU528" s="682"/>
      <c r="BLV528" s="682"/>
      <c r="BLW528" s="682"/>
      <c r="BLX528" s="682"/>
      <c r="BLY528" s="682"/>
      <c r="BLZ528" s="682"/>
      <c r="BMA528" s="682"/>
      <c r="BMB528" s="682"/>
      <c r="BMC528" s="682"/>
      <c r="BMD528" s="682"/>
      <c r="BME528" s="682"/>
      <c r="BMF528" s="682"/>
      <c r="BMG528" s="682"/>
      <c r="BMH528" s="682"/>
      <c r="BMI528" s="682"/>
      <c r="BMJ528" s="682"/>
      <c r="BMK528" s="682"/>
      <c r="BML528" s="682"/>
      <c r="BMM528" s="682"/>
      <c r="BMN528" s="682"/>
      <c r="BMO528" s="682"/>
      <c r="BMP528" s="682"/>
      <c r="BMQ528" s="682"/>
      <c r="BMR528" s="682"/>
      <c r="BMS528" s="682"/>
      <c r="BMT528" s="682"/>
      <c r="BMU528" s="682"/>
      <c r="BMV528" s="682"/>
      <c r="BMW528" s="682"/>
      <c r="BMX528" s="682"/>
      <c r="BMY528" s="682"/>
      <c r="BMZ528" s="682"/>
      <c r="BNA528" s="682"/>
      <c r="BNB528" s="682"/>
      <c r="BNC528" s="682"/>
      <c r="BND528" s="682"/>
      <c r="BNE528" s="682"/>
      <c r="BNF528" s="682"/>
      <c r="BNG528" s="682"/>
      <c r="BNH528" s="682"/>
      <c r="BNI528" s="682"/>
      <c r="BNJ528" s="682"/>
      <c r="BNK528" s="682"/>
      <c r="BNL528" s="682"/>
      <c r="BNM528" s="682"/>
      <c r="BNN528" s="682"/>
      <c r="BNO528" s="682"/>
      <c r="BNP528" s="682"/>
      <c r="BNQ528" s="682"/>
      <c r="BNR528" s="682"/>
      <c r="BNS528" s="682"/>
      <c r="BNT528" s="682"/>
      <c r="BNU528" s="682"/>
      <c r="BNV528" s="682"/>
      <c r="BNW528" s="682"/>
      <c r="BNX528" s="682"/>
      <c r="BNY528" s="682"/>
      <c r="BNZ528" s="682"/>
      <c r="BOA528" s="682"/>
      <c r="BOB528" s="682"/>
      <c r="BOC528" s="682"/>
      <c r="BOD528" s="682"/>
      <c r="BOE528" s="682"/>
      <c r="BOF528" s="682"/>
      <c r="BOG528" s="682"/>
      <c r="BOH528" s="682"/>
      <c r="BOI528" s="682"/>
      <c r="BOJ528" s="682"/>
      <c r="BOK528" s="682"/>
      <c r="BOL528" s="682"/>
      <c r="BOM528" s="682"/>
      <c r="BON528" s="682"/>
      <c r="BOO528" s="682"/>
      <c r="BOP528" s="682"/>
      <c r="BOQ528" s="682"/>
      <c r="BOR528" s="682"/>
      <c r="BOS528" s="682"/>
      <c r="BOT528" s="682"/>
      <c r="BOU528" s="682"/>
      <c r="BOV528" s="682"/>
      <c r="BOW528" s="682"/>
      <c r="BOX528" s="682"/>
      <c r="BOY528" s="682"/>
      <c r="BOZ528" s="682"/>
      <c r="BPA528" s="682"/>
      <c r="BPB528" s="682"/>
      <c r="BPC528" s="682"/>
      <c r="BPD528" s="682"/>
      <c r="BPE528" s="682"/>
      <c r="BPF528" s="682"/>
      <c r="BPG528" s="682"/>
      <c r="BPH528" s="682"/>
      <c r="BPI528" s="682"/>
      <c r="BPJ528" s="682"/>
      <c r="BPK528" s="682"/>
      <c r="BPL528" s="682"/>
      <c r="BPM528" s="682"/>
      <c r="BPN528" s="682"/>
      <c r="BPO528" s="682"/>
      <c r="BPP528" s="682"/>
      <c r="BPQ528" s="682"/>
      <c r="BPR528" s="682"/>
      <c r="BPS528" s="682"/>
      <c r="BPT528" s="682"/>
      <c r="BPU528" s="682"/>
      <c r="BPV528" s="682"/>
      <c r="BPW528" s="682"/>
      <c r="BPX528" s="682"/>
      <c r="BPY528" s="682"/>
      <c r="BPZ528" s="682"/>
      <c r="BQA528" s="682"/>
      <c r="BQB528" s="682"/>
      <c r="BQC528" s="682"/>
      <c r="BQD528" s="682"/>
      <c r="BQE528" s="682"/>
      <c r="BQF528" s="682"/>
      <c r="BQG528" s="682"/>
      <c r="BQH528" s="682"/>
      <c r="BQI528" s="682"/>
      <c r="BQJ528" s="682"/>
      <c r="BQK528" s="682"/>
      <c r="BQL528" s="682"/>
      <c r="BQM528" s="682"/>
      <c r="BQN528" s="682"/>
      <c r="BQO528" s="682"/>
      <c r="BQP528" s="682"/>
      <c r="BQQ528" s="682"/>
      <c r="BQR528" s="682"/>
      <c r="BQS528" s="682"/>
      <c r="BQT528" s="682"/>
      <c r="BQU528" s="682"/>
      <c r="BQV528" s="682"/>
      <c r="BQW528" s="682"/>
      <c r="BQX528" s="682"/>
      <c r="BQY528" s="682"/>
      <c r="BQZ528" s="682"/>
      <c r="BRA528" s="682"/>
      <c r="BRB528" s="682"/>
      <c r="BRC528" s="682"/>
      <c r="BRD528" s="682"/>
      <c r="BRE528" s="682"/>
      <c r="BRF528" s="682"/>
      <c r="BRG528" s="682"/>
      <c r="BRH528" s="682"/>
      <c r="BRI528" s="682"/>
      <c r="BRJ528" s="682"/>
      <c r="BRK528" s="682"/>
      <c r="BRL528" s="682"/>
      <c r="BRM528" s="682"/>
      <c r="BRN528" s="682"/>
      <c r="BRO528" s="682"/>
      <c r="BRP528" s="682"/>
      <c r="BRQ528" s="682"/>
      <c r="BRR528" s="682"/>
      <c r="BRS528" s="682"/>
      <c r="BRT528" s="682"/>
      <c r="BRU528" s="682"/>
      <c r="BRV528" s="682"/>
      <c r="BRW528" s="682"/>
      <c r="BRX528" s="682"/>
      <c r="BRY528" s="682"/>
      <c r="BRZ528" s="682"/>
      <c r="BSA528" s="682"/>
      <c r="BSB528" s="682"/>
      <c r="BSC528" s="682"/>
      <c r="BSD528" s="682"/>
      <c r="BSE528" s="682"/>
      <c r="BSF528" s="682"/>
      <c r="BSG528" s="682"/>
      <c r="BSH528" s="682"/>
      <c r="BSI528" s="682"/>
      <c r="BSJ528" s="682"/>
      <c r="BSK528" s="682"/>
      <c r="BSL528" s="682"/>
      <c r="BSM528" s="682"/>
      <c r="BSN528" s="682"/>
      <c r="BSO528" s="682"/>
      <c r="BSP528" s="682"/>
      <c r="BSQ528" s="682"/>
      <c r="BSR528" s="682"/>
      <c r="BSS528" s="682"/>
      <c r="BST528" s="682"/>
      <c r="BSU528" s="682"/>
      <c r="BSV528" s="682"/>
      <c r="BSW528" s="682"/>
      <c r="BSX528" s="682"/>
      <c r="BSY528" s="682"/>
      <c r="BSZ528" s="682"/>
      <c r="BTA528" s="682"/>
      <c r="BTB528" s="682"/>
      <c r="BTC528" s="682"/>
      <c r="BTD528" s="682"/>
      <c r="BTE528" s="682"/>
      <c r="BTF528" s="682"/>
      <c r="BTG528" s="682"/>
      <c r="BTH528" s="682"/>
      <c r="BTI528" s="682"/>
      <c r="BTJ528" s="682"/>
      <c r="BTK528" s="682"/>
      <c r="BTL528" s="682"/>
      <c r="BTM528" s="682"/>
      <c r="BTN528" s="682"/>
      <c r="BTO528" s="682"/>
      <c r="BTP528" s="682"/>
      <c r="BTQ528" s="682"/>
      <c r="BTR528" s="682"/>
      <c r="BTS528" s="682"/>
      <c r="BTT528" s="682"/>
      <c r="BTU528" s="682"/>
      <c r="BTV528" s="682"/>
      <c r="BTW528" s="682"/>
      <c r="BTX528" s="682"/>
      <c r="BTY528" s="682"/>
      <c r="BTZ528" s="682"/>
      <c r="BUA528" s="682"/>
      <c r="BUB528" s="682"/>
      <c r="BUC528" s="682"/>
      <c r="BUD528" s="682"/>
      <c r="BUE528" s="682"/>
      <c r="BUF528" s="682"/>
      <c r="BUG528" s="682"/>
      <c r="BUH528" s="682"/>
      <c r="BUI528" s="682"/>
      <c r="BUJ528" s="682"/>
      <c r="BUK528" s="682"/>
      <c r="BUL528" s="682"/>
      <c r="BUM528" s="682"/>
      <c r="BUN528" s="682"/>
      <c r="BUO528" s="682"/>
      <c r="BUP528" s="682"/>
      <c r="BUQ528" s="682"/>
      <c r="BUR528" s="682"/>
      <c r="BUS528" s="682"/>
      <c r="BUT528" s="682"/>
      <c r="BUU528" s="682"/>
      <c r="BUV528" s="682"/>
      <c r="BUW528" s="682"/>
      <c r="BUX528" s="682"/>
      <c r="BUY528" s="682"/>
      <c r="BUZ528" s="682"/>
      <c r="BVA528" s="682"/>
      <c r="BVB528" s="682"/>
      <c r="BVC528" s="682"/>
      <c r="BVD528" s="682"/>
      <c r="BVE528" s="682"/>
      <c r="BVF528" s="682"/>
      <c r="BVG528" s="682"/>
      <c r="BVH528" s="682"/>
      <c r="BVI528" s="682"/>
      <c r="BVJ528" s="682"/>
      <c r="BVK528" s="682"/>
      <c r="BVL528" s="682"/>
      <c r="BVM528" s="682"/>
      <c r="BVN528" s="682"/>
      <c r="BVO528" s="682"/>
      <c r="BVP528" s="682"/>
      <c r="BVQ528" s="682"/>
      <c r="BVR528" s="682"/>
      <c r="BVS528" s="682"/>
      <c r="BVT528" s="682"/>
      <c r="BVU528" s="682"/>
      <c r="BVV528" s="682"/>
      <c r="BVW528" s="682"/>
      <c r="BVX528" s="682"/>
      <c r="BVY528" s="682"/>
      <c r="BVZ528" s="682"/>
      <c r="BWA528" s="682"/>
      <c r="BWB528" s="682"/>
      <c r="BWC528" s="682"/>
      <c r="BWD528" s="682"/>
      <c r="BWE528" s="682"/>
      <c r="BWF528" s="682"/>
      <c r="BWG528" s="682"/>
      <c r="BWH528" s="682"/>
      <c r="BWI528" s="682"/>
      <c r="BWJ528" s="682"/>
      <c r="BWK528" s="682"/>
      <c r="BWL528" s="682"/>
      <c r="BWM528" s="682"/>
      <c r="BWN528" s="682"/>
      <c r="BWO528" s="682"/>
      <c r="BWP528" s="682"/>
      <c r="BWQ528" s="682"/>
      <c r="BWR528" s="682"/>
      <c r="BWS528" s="682"/>
      <c r="BWT528" s="682"/>
      <c r="BWU528" s="682"/>
      <c r="BWV528" s="682"/>
      <c r="BWW528" s="682"/>
      <c r="BWX528" s="682"/>
      <c r="BWY528" s="682"/>
      <c r="BWZ528" s="682"/>
      <c r="BXA528" s="682"/>
      <c r="BXB528" s="682"/>
      <c r="BXC528" s="682"/>
      <c r="BXD528" s="682"/>
      <c r="BXE528" s="682"/>
      <c r="BXF528" s="682"/>
      <c r="BXG528" s="682"/>
      <c r="BXH528" s="682"/>
      <c r="BXI528" s="682"/>
      <c r="BXJ528" s="682"/>
      <c r="BXK528" s="682"/>
      <c r="BXL528" s="682"/>
      <c r="BXM528" s="682"/>
      <c r="BXN528" s="682"/>
      <c r="BXO528" s="682"/>
      <c r="BXP528" s="682"/>
      <c r="BXQ528" s="682"/>
      <c r="BXR528" s="682"/>
      <c r="BXS528" s="682"/>
      <c r="BXT528" s="682"/>
      <c r="BXU528" s="682"/>
      <c r="BXV528" s="682"/>
      <c r="BXW528" s="682"/>
      <c r="BXX528" s="682"/>
      <c r="BXY528" s="682"/>
      <c r="BXZ528" s="682"/>
      <c r="BYA528" s="682"/>
      <c r="BYB528" s="682"/>
      <c r="BYC528" s="682"/>
      <c r="BYD528" s="682"/>
      <c r="BYE528" s="682"/>
      <c r="BYF528" s="682"/>
      <c r="BYG528" s="682"/>
      <c r="BYH528" s="682"/>
      <c r="BYI528" s="682"/>
      <c r="BYJ528" s="682"/>
      <c r="BYK528" s="682"/>
      <c r="BYL528" s="682"/>
      <c r="BYM528" s="682"/>
      <c r="BYN528" s="682"/>
      <c r="BYO528" s="682"/>
      <c r="BYP528" s="682"/>
      <c r="BYQ528" s="682"/>
      <c r="BYR528" s="682"/>
      <c r="BYS528" s="682"/>
      <c r="BYT528" s="682"/>
      <c r="BYU528" s="682"/>
      <c r="BYV528" s="682"/>
      <c r="BYW528" s="682"/>
      <c r="BYX528" s="682"/>
      <c r="BYY528" s="682"/>
      <c r="BYZ528" s="682"/>
      <c r="BZA528" s="682"/>
      <c r="BZB528" s="682"/>
      <c r="BZC528" s="682"/>
      <c r="BZD528" s="682"/>
      <c r="BZE528" s="682"/>
      <c r="BZF528" s="682"/>
      <c r="BZG528" s="682"/>
      <c r="BZH528" s="682"/>
      <c r="BZI528" s="682"/>
      <c r="BZJ528" s="682"/>
      <c r="BZK528" s="682"/>
      <c r="BZL528" s="682"/>
      <c r="BZM528" s="682"/>
      <c r="BZN528" s="682"/>
      <c r="BZO528" s="682"/>
      <c r="BZP528" s="682"/>
      <c r="BZQ528" s="682"/>
      <c r="BZR528" s="682"/>
      <c r="BZS528" s="682"/>
      <c r="BZT528" s="682"/>
      <c r="BZU528" s="682"/>
      <c r="BZV528" s="682"/>
      <c r="BZW528" s="682"/>
      <c r="BZX528" s="682"/>
      <c r="BZY528" s="682"/>
      <c r="BZZ528" s="682"/>
      <c r="CAA528" s="682"/>
      <c r="CAB528" s="682"/>
      <c r="CAC528" s="682"/>
      <c r="CAD528" s="682"/>
      <c r="CAE528" s="682"/>
      <c r="CAF528" s="682"/>
      <c r="CAG528" s="682"/>
      <c r="CAH528" s="682"/>
      <c r="CAI528" s="682"/>
      <c r="CAJ528" s="682"/>
      <c r="CAK528" s="682"/>
      <c r="CAL528" s="682"/>
      <c r="CAM528" s="682"/>
      <c r="CAN528" s="682"/>
      <c r="CAO528" s="682"/>
      <c r="CAP528" s="682"/>
      <c r="CAQ528" s="682"/>
      <c r="CAR528" s="682"/>
      <c r="CAS528" s="682"/>
      <c r="CAT528" s="682"/>
      <c r="CAU528" s="682"/>
      <c r="CAV528" s="682"/>
      <c r="CAW528" s="682"/>
      <c r="CAX528" s="682"/>
      <c r="CAY528" s="682"/>
      <c r="CAZ528" s="682"/>
      <c r="CBA528" s="682"/>
      <c r="CBB528" s="682"/>
      <c r="CBC528" s="682"/>
      <c r="CBD528" s="682"/>
      <c r="CBE528" s="682"/>
      <c r="CBF528" s="682"/>
      <c r="CBG528" s="682"/>
      <c r="CBH528" s="682"/>
      <c r="CBI528" s="682"/>
      <c r="CBJ528" s="682"/>
      <c r="CBK528" s="682"/>
      <c r="CBL528" s="682"/>
      <c r="CBM528" s="682"/>
      <c r="CBN528" s="682"/>
      <c r="CBO528" s="682"/>
      <c r="CBP528" s="682"/>
      <c r="CBQ528" s="682"/>
      <c r="CBR528" s="682"/>
      <c r="CBS528" s="682"/>
      <c r="CBT528" s="682"/>
      <c r="CBU528" s="682"/>
      <c r="CBV528" s="682"/>
      <c r="CBW528" s="682"/>
      <c r="CBX528" s="682"/>
      <c r="CBY528" s="682"/>
      <c r="CBZ528" s="682"/>
      <c r="CCA528" s="682"/>
      <c r="CCB528" s="682"/>
      <c r="CCC528" s="682"/>
      <c r="CCD528" s="682"/>
      <c r="CCE528" s="682"/>
      <c r="CCF528" s="682"/>
      <c r="CCG528" s="682"/>
      <c r="CCH528" s="682"/>
      <c r="CCI528" s="682"/>
      <c r="CCJ528" s="682"/>
      <c r="CCK528" s="682"/>
      <c r="CCL528" s="682"/>
      <c r="CCM528" s="682"/>
      <c r="CCN528" s="682"/>
      <c r="CCO528" s="682"/>
      <c r="CCP528" s="682"/>
      <c r="CCQ528" s="682"/>
      <c r="CCR528" s="682"/>
      <c r="CCS528" s="682"/>
      <c r="CCT528" s="682"/>
      <c r="CCU528" s="682"/>
      <c r="CCV528" s="682"/>
      <c r="CCW528" s="682"/>
      <c r="CCX528" s="682"/>
      <c r="CCY528" s="682"/>
      <c r="CCZ528" s="682"/>
      <c r="CDA528" s="682"/>
      <c r="CDB528" s="682"/>
      <c r="CDC528" s="682"/>
      <c r="CDD528" s="682"/>
      <c r="CDE528" s="682"/>
      <c r="CDF528" s="682"/>
      <c r="CDG528" s="682"/>
      <c r="CDH528" s="682"/>
      <c r="CDI528" s="682"/>
      <c r="CDJ528" s="682"/>
      <c r="CDK528" s="682"/>
      <c r="CDL528" s="682"/>
      <c r="CDM528" s="682"/>
      <c r="CDN528" s="682"/>
      <c r="CDO528" s="682"/>
      <c r="CDP528" s="682"/>
      <c r="CDQ528" s="682"/>
      <c r="CDR528" s="682"/>
      <c r="CDS528" s="682"/>
      <c r="CDT528" s="682"/>
      <c r="CDU528" s="682"/>
      <c r="CDV528" s="682"/>
      <c r="CDW528" s="682"/>
      <c r="CDX528" s="682"/>
      <c r="CDY528" s="682"/>
      <c r="CDZ528" s="682"/>
      <c r="CEA528" s="682"/>
      <c r="CEB528" s="682"/>
      <c r="CEC528" s="682"/>
      <c r="CED528" s="682"/>
      <c r="CEE528" s="682"/>
      <c r="CEF528" s="682"/>
      <c r="CEG528" s="682"/>
      <c r="CEH528" s="682"/>
      <c r="CEI528" s="682"/>
      <c r="CEJ528" s="682"/>
      <c r="CEK528" s="682"/>
      <c r="CEL528" s="682"/>
      <c r="CEM528" s="682"/>
      <c r="CEN528" s="682"/>
      <c r="CEO528" s="682"/>
      <c r="CEP528" s="682"/>
      <c r="CEQ528" s="682"/>
      <c r="CER528" s="682"/>
      <c r="CES528" s="682"/>
      <c r="CET528" s="682"/>
      <c r="CEU528" s="682"/>
      <c r="CEV528" s="682"/>
      <c r="CEW528" s="682"/>
      <c r="CEX528" s="682"/>
      <c r="CEY528" s="682"/>
      <c r="CEZ528" s="682"/>
      <c r="CFA528" s="682"/>
      <c r="CFB528" s="682"/>
      <c r="CFC528" s="682"/>
      <c r="CFD528" s="682"/>
      <c r="CFE528" s="682"/>
      <c r="CFF528" s="682"/>
      <c r="CFG528" s="682"/>
      <c r="CFH528" s="682"/>
      <c r="CFI528" s="682"/>
      <c r="CFJ528" s="682"/>
      <c r="CFK528" s="682"/>
      <c r="CFL528" s="682"/>
      <c r="CFM528" s="682"/>
      <c r="CFN528" s="682"/>
      <c r="CFO528" s="682"/>
      <c r="CFP528" s="682"/>
      <c r="CFQ528" s="682"/>
      <c r="CFR528" s="682"/>
      <c r="CFS528" s="682"/>
      <c r="CFT528" s="682"/>
      <c r="CFU528" s="682"/>
      <c r="CFV528" s="682"/>
      <c r="CFW528" s="682"/>
      <c r="CFX528" s="682"/>
      <c r="CFY528" s="682"/>
      <c r="CFZ528" s="682"/>
      <c r="CGA528" s="682"/>
      <c r="CGB528" s="682"/>
      <c r="CGC528" s="682"/>
      <c r="CGD528" s="682"/>
      <c r="CGE528" s="682"/>
      <c r="CGF528" s="682"/>
      <c r="CGG528" s="682"/>
      <c r="CGH528" s="682"/>
      <c r="CGI528" s="682"/>
      <c r="CGJ528" s="682"/>
      <c r="CGK528" s="682"/>
      <c r="CGL528" s="682"/>
      <c r="CGM528" s="682"/>
      <c r="CGN528" s="682"/>
      <c r="CGO528" s="682"/>
      <c r="CGP528" s="682"/>
      <c r="CGQ528" s="682"/>
      <c r="CGR528" s="682"/>
      <c r="CGS528" s="682"/>
      <c r="CGT528" s="682"/>
      <c r="CGU528" s="682"/>
      <c r="CGV528" s="682"/>
      <c r="CGW528" s="682"/>
      <c r="CGX528" s="682"/>
      <c r="CGY528" s="682"/>
      <c r="CGZ528" s="682"/>
      <c r="CHA528" s="682"/>
      <c r="CHB528" s="682"/>
      <c r="CHC528" s="682"/>
      <c r="CHD528" s="682"/>
      <c r="CHE528" s="682"/>
      <c r="CHF528" s="682"/>
      <c r="CHG528" s="682"/>
      <c r="CHH528" s="682"/>
      <c r="CHI528" s="682"/>
      <c r="CHJ528" s="682"/>
      <c r="CHK528" s="682"/>
      <c r="CHL528" s="682"/>
      <c r="CHM528" s="682"/>
      <c r="CHN528" s="682"/>
      <c r="CHO528" s="682"/>
      <c r="CHP528" s="682"/>
      <c r="CHQ528" s="682"/>
      <c r="CHR528" s="682"/>
      <c r="CHS528" s="682"/>
      <c r="CHT528" s="682"/>
      <c r="CHU528" s="682"/>
      <c r="CHV528" s="682"/>
      <c r="CHW528" s="682"/>
      <c r="CHX528" s="682"/>
      <c r="CHY528" s="682"/>
      <c r="CHZ528" s="682"/>
      <c r="CIA528" s="682"/>
      <c r="CIB528" s="682"/>
      <c r="CIC528" s="682"/>
      <c r="CID528" s="682"/>
      <c r="CIE528" s="682"/>
      <c r="CIF528" s="682"/>
      <c r="CIG528" s="682"/>
      <c r="CIH528" s="682"/>
      <c r="CII528" s="682"/>
      <c r="CIJ528" s="682"/>
      <c r="CIK528" s="682"/>
      <c r="CIL528" s="682"/>
      <c r="CIM528" s="682"/>
      <c r="CIN528" s="682"/>
      <c r="CIO528" s="682"/>
      <c r="CIP528" s="682"/>
      <c r="CIQ528" s="682"/>
      <c r="CIR528" s="682"/>
      <c r="CIS528" s="682"/>
      <c r="CIT528" s="682"/>
      <c r="CIU528" s="682"/>
      <c r="CIV528" s="682"/>
      <c r="CIW528" s="682"/>
      <c r="CIX528" s="682"/>
      <c r="CIY528" s="682"/>
      <c r="CIZ528" s="682"/>
      <c r="CJA528" s="682"/>
      <c r="CJB528" s="682"/>
      <c r="CJC528" s="682"/>
      <c r="CJD528" s="682"/>
      <c r="CJE528" s="682"/>
      <c r="CJF528" s="682"/>
      <c r="CJG528" s="682"/>
      <c r="CJH528" s="682"/>
      <c r="CJI528" s="682"/>
      <c r="CJJ528" s="682"/>
      <c r="CJK528" s="682"/>
      <c r="CJL528" s="682"/>
      <c r="CJM528" s="682"/>
      <c r="CJN528" s="682"/>
      <c r="CJO528" s="682"/>
      <c r="CJP528" s="682"/>
      <c r="CJQ528" s="682"/>
      <c r="CJR528" s="682"/>
      <c r="CJS528" s="682"/>
      <c r="CJT528" s="682"/>
      <c r="CJU528" s="682"/>
      <c r="CJV528" s="682"/>
      <c r="CJW528" s="682"/>
      <c r="CJX528" s="682"/>
      <c r="CJY528" s="682"/>
      <c r="CJZ528" s="682"/>
      <c r="CKA528" s="682"/>
      <c r="CKB528" s="682"/>
      <c r="CKC528" s="682"/>
      <c r="CKD528" s="682"/>
      <c r="CKE528" s="682"/>
      <c r="CKF528" s="682"/>
      <c r="CKG528" s="682"/>
      <c r="CKH528" s="682"/>
      <c r="CKI528" s="682"/>
      <c r="CKJ528" s="682"/>
      <c r="CKK528" s="682"/>
      <c r="CKL528" s="682"/>
      <c r="CKM528" s="682"/>
      <c r="CKN528" s="682"/>
      <c r="CKO528" s="682"/>
      <c r="CKP528" s="682"/>
      <c r="CKQ528" s="682"/>
      <c r="CKR528" s="682"/>
      <c r="CKS528" s="682"/>
      <c r="CKT528" s="682"/>
      <c r="CKU528" s="682"/>
      <c r="CKV528" s="682"/>
      <c r="CKW528" s="682"/>
      <c r="CKX528" s="682"/>
      <c r="CKY528" s="682"/>
      <c r="CKZ528" s="682"/>
      <c r="CLA528" s="682"/>
      <c r="CLB528" s="682"/>
      <c r="CLC528" s="682"/>
      <c r="CLD528" s="682"/>
      <c r="CLE528" s="682"/>
      <c r="CLF528" s="682"/>
      <c r="CLG528" s="682"/>
      <c r="CLH528" s="682"/>
      <c r="CLI528" s="682"/>
      <c r="CLJ528" s="682"/>
      <c r="CLK528" s="682"/>
      <c r="CLL528" s="682"/>
      <c r="CLM528" s="682"/>
      <c r="CLN528" s="682"/>
      <c r="CLO528" s="682"/>
      <c r="CLP528" s="682"/>
      <c r="CLQ528" s="682"/>
      <c r="CLR528" s="682"/>
      <c r="CLS528" s="682"/>
      <c r="CLT528" s="682"/>
      <c r="CLU528" s="682"/>
      <c r="CLV528" s="682"/>
      <c r="CLW528" s="682"/>
      <c r="CLX528" s="682"/>
      <c r="CLY528" s="682"/>
      <c r="CLZ528" s="682"/>
      <c r="CMA528" s="682"/>
      <c r="CMB528" s="682"/>
      <c r="CMC528" s="682"/>
      <c r="CMD528" s="682"/>
      <c r="CME528" s="682"/>
      <c r="CMF528" s="682"/>
      <c r="CMG528" s="682"/>
      <c r="CMH528" s="682"/>
      <c r="CMI528" s="682"/>
      <c r="CMJ528" s="682"/>
      <c r="CMK528" s="682"/>
      <c r="CML528" s="682"/>
      <c r="CMM528" s="682"/>
      <c r="CMN528" s="682"/>
      <c r="CMO528" s="682"/>
      <c r="CMP528" s="682"/>
      <c r="CMQ528" s="682"/>
      <c r="CMR528" s="682"/>
      <c r="CMS528" s="682"/>
      <c r="CMT528" s="682"/>
      <c r="CMU528" s="682"/>
      <c r="CMV528" s="682"/>
      <c r="CMW528" s="682"/>
      <c r="CMX528" s="682"/>
      <c r="CMY528" s="682"/>
      <c r="CMZ528" s="682"/>
      <c r="CNA528" s="682"/>
      <c r="CNB528" s="682"/>
      <c r="CNC528" s="682"/>
      <c r="CND528" s="682"/>
      <c r="CNE528" s="682"/>
      <c r="CNF528" s="682"/>
      <c r="CNG528" s="682"/>
      <c r="CNH528" s="682"/>
      <c r="CNI528" s="682"/>
      <c r="CNJ528" s="682"/>
      <c r="CNK528" s="682"/>
      <c r="CNL528" s="682"/>
      <c r="CNM528" s="682"/>
      <c r="CNN528" s="682"/>
      <c r="CNO528" s="682"/>
      <c r="CNP528" s="682"/>
      <c r="CNQ528" s="682"/>
      <c r="CNR528" s="682"/>
      <c r="CNS528" s="682"/>
      <c r="CNT528" s="682"/>
      <c r="CNU528" s="682"/>
      <c r="CNV528" s="682"/>
      <c r="CNW528" s="682"/>
      <c r="CNX528" s="682"/>
      <c r="CNY528" s="682"/>
      <c r="CNZ528" s="682"/>
      <c r="COA528" s="682"/>
      <c r="COB528" s="682"/>
      <c r="COC528" s="682"/>
      <c r="COD528" s="682"/>
      <c r="COE528" s="682"/>
      <c r="COF528" s="682"/>
      <c r="COG528" s="682"/>
      <c r="COH528" s="682"/>
      <c r="COI528" s="682"/>
      <c r="COJ528" s="682"/>
      <c r="COK528" s="682"/>
      <c r="COL528" s="682"/>
      <c r="COM528" s="682"/>
      <c r="CON528" s="682"/>
      <c r="COO528" s="682"/>
      <c r="COP528" s="682"/>
      <c r="COQ528" s="682"/>
      <c r="COR528" s="682"/>
      <c r="COS528" s="682"/>
      <c r="COT528" s="682"/>
      <c r="COU528" s="682"/>
      <c r="COV528" s="682"/>
      <c r="COW528" s="682"/>
      <c r="COX528" s="682"/>
      <c r="COY528" s="682"/>
      <c r="COZ528" s="682"/>
      <c r="CPA528" s="682"/>
      <c r="CPB528" s="682"/>
      <c r="CPC528" s="682"/>
      <c r="CPD528" s="682"/>
      <c r="CPE528" s="682"/>
      <c r="CPF528" s="682"/>
      <c r="CPG528" s="682"/>
      <c r="CPH528" s="682"/>
      <c r="CPI528" s="682"/>
      <c r="CPJ528" s="682"/>
      <c r="CPK528" s="682"/>
      <c r="CPL528" s="682"/>
      <c r="CPM528" s="682"/>
      <c r="CPN528" s="682"/>
      <c r="CPO528" s="682"/>
      <c r="CPP528" s="682"/>
      <c r="CPQ528" s="682"/>
      <c r="CPR528" s="682"/>
      <c r="CPS528" s="682"/>
      <c r="CPT528" s="682"/>
      <c r="CPU528" s="682"/>
      <c r="CPV528" s="682"/>
      <c r="CPW528" s="682"/>
      <c r="CPX528" s="682"/>
      <c r="CPY528" s="682"/>
      <c r="CPZ528" s="682"/>
      <c r="CQA528" s="682"/>
      <c r="CQB528" s="682"/>
      <c r="CQC528" s="682"/>
      <c r="CQD528" s="682"/>
      <c r="CQE528" s="682"/>
      <c r="CQF528" s="682"/>
      <c r="CQG528" s="682"/>
      <c r="CQH528" s="682"/>
      <c r="CQI528" s="682"/>
      <c r="CQJ528" s="682"/>
      <c r="CQK528" s="682"/>
      <c r="CQL528" s="682"/>
      <c r="CQM528" s="682"/>
      <c r="CQN528" s="682"/>
      <c r="CQO528" s="682"/>
      <c r="CQP528" s="682"/>
      <c r="CQQ528" s="682"/>
      <c r="CQR528" s="682"/>
      <c r="CQS528" s="682"/>
      <c r="CQT528" s="682"/>
      <c r="CQU528" s="682"/>
      <c r="CQV528" s="682"/>
      <c r="CQW528" s="682"/>
      <c r="CQX528" s="682"/>
      <c r="CQY528" s="682"/>
      <c r="CQZ528" s="682"/>
      <c r="CRA528" s="682"/>
      <c r="CRB528" s="682"/>
      <c r="CRC528" s="682"/>
      <c r="CRD528" s="682"/>
      <c r="CRE528" s="682"/>
      <c r="CRF528" s="682"/>
      <c r="CRG528" s="682"/>
      <c r="CRH528" s="682"/>
      <c r="CRI528" s="682"/>
      <c r="CRJ528" s="682"/>
      <c r="CRK528" s="682"/>
      <c r="CRL528" s="682"/>
      <c r="CRM528" s="682"/>
      <c r="CRN528" s="682"/>
      <c r="CRO528" s="682"/>
      <c r="CRP528" s="682"/>
      <c r="CRQ528" s="682"/>
      <c r="CRR528" s="682"/>
      <c r="CRS528" s="682"/>
      <c r="CRT528" s="682"/>
      <c r="CRU528" s="682"/>
      <c r="CRV528" s="682"/>
      <c r="CRW528" s="682"/>
      <c r="CRX528" s="682"/>
      <c r="CRY528" s="682"/>
      <c r="CRZ528" s="682"/>
      <c r="CSA528" s="682"/>
      <c r="CSB528" s="682"/>
      <c r="CSC528" s="682"/>
      <c r="CSD528" s="682"/>
      <c r="CSE528" s="682"/>
      <c r="CSF528" s="682"/>
      <c r="CSG528" s="682"/>
      <c r="CSH528" s="682"/>
      <c r="CSI528" s="682"/>
      <c r="CSJ528" s="682"/>
      <c r="CSK528" s="682"/>
      <c r="CSL528" s="682"/>
      <c r="CSM528" s="682"/>
      <c r="CSN528" s="682"/>
      <c r="CSO528" s="682"/>
      <c r="CSP528" s="682"/>
      <c r="CSQ528" s="682"/>
      <c r="CSR528" s="682"/>
      <c r="CSS528" s="682"/>
      <c r="CST528" s="682"/>
      <c r="CSU528" s="682"/>
      <c r="CSV528" s="682"/>
      <c r="CSW528" s="682"/>
      <c r="CSX528" s="682"/>
      <c r="CSY528" s="682"/>
      <c r="CSZ528" s="682"/>
      <c r="CTA528" s="682"/>
      <c r="CTB528" s="682"/>
      <c r="CTC528" s="682"/>
      <c r="CTD528" s="682"/>
      <c r="CTE528" s="682"/>
      <c r="CTF528" s="682"/>
      <c r="CTG528" s="682"/>
      <c r="CTH528" s="682"/>
      <c r="CTI528" s="682"/>
      <c r="CTJ528" s="682"/>
      <c r="CTK528" s="682"/>
      <c r="CTL528" s="682"/>
      <c r="CTM528" s="682"/>
      <c r="CTN528" s="682"/>
      <c r="CTO528" s="682"/>
      <c r="CTP528" s="682"/>
      <c r="CTQ528" s="682"/>
      <c r="CTR528" s="682"/>
      <c r="CTS528" s="682"/>
      <c r="CTT528" s="682"/>
      <c r="CTU528" s="682"/>
      <c r="CTV528" s="682"/>
      <c r="CTW528" s="682"/>
      <c r="CTX528" s="682"/>
      <c r="CTY528" s="682"/>
      <c r="CTZ528" s="682"/>
      <c r="CUA528" s="682"/>
      <c r="CUB528" s="682"/>
      <c r="CUC528" s="682"/>
      <c r="CUD528" s="682"/>
      <c r="CUE528" s="682"/>
      <c r="CUF528" s="682"/>
      <c r="CUG528" s="682"/>
      <c r="CUH528" s="682"/>
      <c r="CUI528" s="682"/>
      <c r="CUJ528" s="682"/>
      <c r="CUK528" s="682"/>
      <c r="CUL528" s="682"/>
      <c r="CUM528" s="682"/>
      <c r="CUN528" s="682"/>
      <c r="CUO528" s="682"/>
      <c r="CUP528" s="682"/>
      <c r="CUQ528" s="682"/>
      <c r="CUR528" s="682"/>
      <c r="CUS528" s="682"/>
      <c r="CUT528" s="682"/>
      <c r="CUU528" s="682"/>
      <c r="CUV528" s="682"/>
      <c r="CUW528" s="682"/>
      <c r="CUX528" s="682"/>
      <c r="CUY528" s="682"/>
      <c r="CUZ528" s="682"/>
      <c r="CVA528" s="682"/>
      <c r="CVB528" s="682"/>
      <c r="CVC528" s="682"/>
      <c r="CVD528" s="682"/>
      <c r="CVE528" s="682"/>
      <c r="CVF528" s="682"/>
      <c r="CVG528" s="682"/>
      <c r="CVH528" s="682"/>
      <c r="CVI528" s="682"/>
      <c r="CVJ528" s="682"/>
      <c r="CVK528" s="682"/>
      <c r="CVL528" s="682"/>
      <c r="CVM528" s="682"/>
      <c r="CVN528" s="682"/>
      <c r="CVO528" s="682"/>
      <c r="CVP528" s="682"/>
      <c r="CVQ528" s="682"/>
      <c r="CVR528" s="682"/>
      <c r="CVS528" s="682"/>
      <c r="CVT528" s="682"/>
      <c r="CVU528" s="682"/>
      <c r="CVV528" s="682"/>
      <c r="CVW528" s="682"/>
      <c r="CVX528" s="682"/>
      <c r="CVY528" s="682"/>
      <c r="CVZ528" s="682"/>
      <c r="CWA528" s="682"/>
      <c r="CWB528" s="682"/>
      <c r="CWC528" s="682"/>
      <c r="CWD528" s="682"/>
      <c r="CWE528" s="682"/>
      <c r="CWF528" s="682"/>
      <c r="CWG528" s="682"/>
      <c r="CWH528" s="682"/>
      <c r="CWI528" s="682"/>
      <c r="CWJ528" s="682"/>
      <c r="CWK528" s="682"/>
      <c r="CWL528" s="682"/>
      <c r="CWM528" s="682"/>
      <c r="CWN528" s="682"/>
      <c r="CWO528" s="682"/>
      <c r="CWP528" s="682"/>
      <c r="CWQ528" s="682"/>
      <c r="CWR528" s="682"/>
      <c r="CWS528" s="682"/>
      <c r="CWT528" s="682"/>
      <c r="CWU528" s="682"/>
      <c r="CWV528" s="682"/>
      <c r="CWW528" s="682"/>
      <c r="CWX528" s="682"/>
      <c r="CWY528" s="682"/>
      <c r="CWZ528" s="682"/>
      <c r="CXA528" s="682"/>
      <c r="CXB528" s="682"/>
      <c r="CXC528" s="682"/>
      <c r="CXD528" s="682"/>
      <c r="CXE528" s="682"/>
      <c r="CXF528" s="682"/>
      <c r="CXG528" s="682"/>
      <c r="CXH528" s="682"/>
      <c r="CXI528" s="682"/>
      <c r="CXJ528" s="682"/>
      <c r="CXK528" s="682"/>
      <c r="CXL528" s="682"/>
      <c r="CXM528" s="682"/>
      <c r="CXN528" s="682"/>
      <c r="CXO528" s="682"/>
      <c r="CXP528" s="682"/>
      <c r="CXQ528" s="682"/>
      <c r="CXR528" s="682"/>
      <c r="CXS528" s="682"/>
      <c r="CXT528" s="682"/>
      <c r="CXU528" s="682"/>
      <c r="CXV528" s="682"/>
      <c r="CXW528" s="682"/>
      <c r="CXX528" s="682"/>
      <c r="CXY528" s="682"/>
      <c r="CXZ528" s="682"/>
      <c r="CYA528" s="682"/>
      <c r="CYB528" s="682"/>
      <c r="CYC528" s="682"/>
      <c r="CYD528" s="682"/>
      <c r="CYE528" s="682"/>
      <c r="CYF528" s="682"/>
      <c r="CYG528" s="682"/>
      <c r="CYH528" s="682"/>
      <c r="CYI528" s="682"/>
      <c r="CYJ528" s="682"/>
      <c r="CYK528" s="682"/>
      <c r="CYL528" s="682"/>
      <c r="CYM528" s="682"/>
      <c r="CYN528" s="682"/>
      <c r="CYO528" s="682"/>
      <c r="CYP528" s="682"/>
      <c r="CYQ528" s="682"/>
      <c r="CYR528" s="682"/>
      <c r="CYS528" s="682"/>
      <c r="CYT528" s="682"/>
      <c r="CYU528" s="682"/>
      <c r="CYV528" s="682"/>
      <c r="CYW528" s="682"/>
      <c r="CYX528" s="682"/>
      <c r="CYY528" s="682"/>
      <c r="CYZ528" s="682"/>
      <c r="CZA528" s="682"/>
      <c r="CZB528" s="682"/>
      <c r="CZC528" s="682"/>
      <c r="CZD528" s="682"/>
      <c r="CZE528" s="682"/>
      <c r="CZF528" s="682"/>
      <c r="CZG528" s="682"/>
      <c r="CZH528" s="682"/>
      <c r="CZI528" s="682"/>
      <c r="CZJ528" s="682"/>
      <c r="CZK528" s="682"/>
      <c r="CZL528" s="682"/>
      <c r="CZM528" s="682"/>
      <c r="CZN528" s="682"/>
      <c r="CZO528" s="682"/>
      <c r="CZP528" s="682"/>
      <c r="CZQ528" s="682"/>
      <c r="CZR528" s="682"/>
      <c r="CZS528" s="682"/>
      <c r="CZT528" s="682"/>
      <c r="CZU528" s="682"/>
      <c r="CZV528" s="682"/>
      <c r="CZW528" s="682"/>
      <c r="CZX528" s="682"/>
      <c r="CZY528" s="682"/>
      <c r="CZZ528" s="682"/>
      <c r="DAA528" s="682"/>
      <c r="DAB528" s="682"/>
      <c r="DAC528" s="682"/>
      <c r="DAD528" s="682"/>
      <c r="DAE528" s="682"/>
      <c r="DAF528" s="682"/>
      <c r="DAG528" s="682"/>
      <c r="DAH528" s="682"/>
      <c r="DAI528" s="682"/>
      <c r="DAJ528" s="682"/>
      <c r="DAK528" s="682"/>
      <c r="DAL528" s="682"/>
      <c r="DAM528" s="682"/>
      <c r="DAN528" s="682"/>
      <c r="DAO528" s="682"/>
      <c r="DAP528" s="682"/>
      <c r="DAQ528" s="682"/>
      <c r="DAR528" s="682"/>
      <c r="DAS528" s="682"/>
      <c r="DAT528" s="682"/>
      <c r="DAU528" s="682"/>
      <c r="DAV528" s="682"/>
      <c r="DAW528" s="682"/>
      <c r="DAX528" s="682"/>
      <c r="DAY528" s="682"/>
      <c r="DAZ528" s="682"/>
      <c r="DBA528" s="682"/>
      <c r="DBB528" s="682"/>
      <c r="DBC528" s="682"/>
      <c r="DBD528" s="682"/>
      <c r="DBE528" s="682"/>
      <c r="DBF528" s="682"/>
      <c r="DBG528" s="682"/>
      <c r="DBH528" s="682"/>
      <c r="DBI528" s="682"/>
      <c r="DBJ528" s="682"/>
      <c r="DBK528" s="682"/>
      <c r="DBL528" s="682"/>
      <c r="DBM528" s="682"/>
      <c r="DBN528" s="682"/>
      <c r="DBO528" s="682"/>
      <c r="DBP528" s="682"/>
      <c r="DBQ528" s="682"/>
      <c r="DBR528" s="682"/>
      <c r="DBS528" s="682"/>
      <c r="DBT528" s="682"/>
      <c r="DBU528" s="682"/>
      <c r="DBV528" s="682"/>
      <c r="DBW528" s="682"/>
      <c r="DBX528" s="682"/>
      <c r="DBY528" s="682"/>
      <c r="DBZ528" s="682"/>
      <c r="DCA528" s="682"/>
      <c r="DCB528" s="682"/>
      <c r="DCC528" s="682"/>
      <c r="DCD528" s="682"/>
      <c r="DCE528" s="682"/>
      <c r="DCF528" s="682"/>
      <c r="DCG528" s="682"/>
      <c r="DCH528" s="682"/>
      <c r="DCI528" s="682"/>
      <c r="DCJ528" s="682"/>
      <c r="DCK528" s="682"/>
      <c r="DCL528" s="682"/>
      <c r="DCM528" s="682"/>
      <c r="DCN528" s="682"/>
      <c r="DCO528" s="682"/>
      <c r="DCP528" s="682"/>
      <c r="DCQ528" s="682"/>
      <c r="DCR528" s="682"/>
      <c r="DCS528" s="682"/>
      <c r="DCT528" s="682"/>
      <c r="DCU528" s="682"/>
      <c r="DCV528" s="682"/>
      <c r="DCW528" s="682"/>
      <c r="DCX528" s="682"/>
      <c r="DCY528" s="682"/>
      <c r="DCZ528" s="682"/>
      <c r="DDA528" s="682"/>
      <c r="DDB528" s="682"/>
      <c r="DDC528" s="682"/>
      <c r="DDD528" s="682"/>
      <c r="DDE528" s="682"/>
      <c r="DDF528" s="682"/>
      <c r="DDG528" s="682"/>
      <c r="DDH528" s="682"/>
      <c r="DDI528" s="682"/>
      <c r="DDJ528" s="682"/>
      <c r="DDK528" s="682"/>
      <c r="DDL528" s="682"/>
      <c r="DDM528" s="682"/>
      <c r="DDN528" s="682"/>
      <c r="DDO528" s="682"/>
      <c r="DDP528" s="682"/>
      <c r="DDQ528" s="682"/>
      <c r="DDR528" s="682"/>
      <c r="DDS528" s="682"/>
      <c r="DDT528" s="682"/>
      <c r="DDU528" s="682"/>
      <c r="DDV528" s="682"/>
      <c r="DDW528" s="682"/>
      <c r="DDX528" s="682"/>
      <c r="DDY528" s="682"/>
      <c r="DDZ528" s="682"/>
      <c r="DEA528" s="682"/>
      <c r="DEB528" s="682"/>
      <c r="DEC528" s="682"/>
      <c r="DED528" s="682"/>
      <c r="DEE528" s="682"/>
      <c r="DEF528" s="682"/>
      <c r="DEG528" s="682"/>
      <c r="DEH528" s="682"/>
      <c r="DEI528" s="682"/>
      <c r="DEJ528" s="682"/>
      <c r="DEK528" s="682"/>
      <c r="DEL528" s="682"/>
      <c r="DEM528" s="682"/>
      <c r="DEN528" s="682"/>
      <c r="DEO528" s="682"/>
      <c r="DEP528" s="682"/>
      <c r="DEQ528" s="682"/>
      <c r="DER528" s="682"/>
      <c r="DES528" s="682"/>
      <c r="DET528" s="682"/>
      <c r="DEU528" s="682"/>
      <c r="DEV528" s="682"/>
      <c r="DEW528" s="682"/>
      <c r="DEX528" s="682"/>
      <c r="DEY528" s="682"/>
      <c r="DEZ528" s="682"/>
      <c r="DFA528" s="682"/>
      <c r="DFB528" s="682"/>
      <c r="DFC528" s="682"/>
      <c r="DFD528" s="682"/>
      <c r="DFE528" s="682"/>
      <c r="DFF528" s="682"/>
      <c r="DFG528" s="682"/>
      <c r="DFH528" s="682"/>
      <c r="DFI528" s="682"/>
      <c r="DFJ528" s="682"/>
      <c r="DFK528" s="682"/>
      <c r="DFL528" s="682"/>
      <c r="DFM528" s="682"/>
      <c r="DFN528" s="682"/>
      <c r="DFO528" s="682"/>
      <c r="DFP528" s="682"/>
      <c r="DFQ528" s="682"/>
      <c r="DFR528" s="682"/>
      <c r="DFS528" s="682"/>
      <c r="DFT528" s="682"/>
      <c r="DFU528" s="682"/>
      <c r="DFV528" s="682"/>
      <c r="DFW528" s="682"/>
      <c r="DFX528" s="682"/>
      <c r="DFY528" s="682"/>
      <c r="DFZ528" s="682"/>
      <c r="DGA528" s="682"/>
      <c r="DGB528" s="682"/>
      <c r="DGC528" s="682"/>
      <c r="DGD528" s="682"/>
      <c r="DGE528" s="682"/>
      <c r="DGF528" s="682"/>
      <c r="DGG528" s="682"/>
      <c r="DGH528" s="682"/>
      <c r="DGI528" s="682"/>
      <c r="DGJ528" s="682"/>
      <c r="DGK528" s="682"/>
      <c r="DGL528" s="682"/>
      <c r="DGM528" s="682"/>
      <c r="DGN528" s="682"/>
      <c r="DGO528" s="682"/>
      <c r="DGP528" s="682"/>
      <c r="DGQ528" s="682"/>
      <c r="DGR528" s="682"/>
      <c r="DGS528" s="682"/>
      <c r="DGT528" s="682"/>
      <c r="DGU528" s="682"/>
      <c r="DGV528" s="682"/>
      <c r="DGW528" s="682"/>
      <c r="DGX528" s="682"/>
      <c r="DGY528" s="682"/>
      <c r="DGZ528" s="682"/>
      <c r="DHA528" s="682"/>
      <c r="DHB528" s="682"/>
      <c r="DHC528" s="682"/>
      <c r="DHD528" s="682"/>
      <c r="DHE528" s="682"/>
      <c r="DHF528" s="682"/>
      <c r="DHG528" s="682"/>
      <c r="DHH528" s="682"/>
      <c r="DHI528" s="682"/>
      <c r="DHJ528" s="682"/>
      <c r="DHK528" s="682"/>
      <c r="DHL528" s="682"/>
      <c r="DHM528" s="682"/>
      <c r="DHN528" s="682"/>
      <c r="DHO528" s="682"/>
      <c r="DHP528" s="682"/>
      <c r="DHQ528" s="682"/>
      <c r="DHR528" s="682"/>
      <c r="DHS528" s="682"/>
      <c r="DHT528" s="682"/>
      <c r="DHU528" s="682"/>
      <c r="DHV528" s="682"/>
      <c r="DHW528" s="682"/>
      <c r="DHX528" s="682"/>
      <c r="DHY528" s="682"/>
      <c r="DHZ528" s="682"/>
      <c r="DIA528" s="682"/>
      <c r="DIB528" s="682"/>
      <c r="DIC528" s="682"/>
      <c r="DID528" s="682"/>
      <c r="DIE528" s="682"/>
      <c r="DIF528" s="682"/>
      <c r="DIG528" s="682"/>
      <c r="DIH528" s="682"/>
      <c r="DII528" s="682"/>
      <c r="DIJ528" s="682"/>
      <c r="DIK528" s="682"/>
      <c r="DIL528" s="682"/>
      <c r="DIM528" s="682"/>
      <c r="DIN528" s="682"/>
      <c r="DIO528" s="682"/>
      <c r="DIP528" s="682"/>
      <c r="DIQ528" s="682"/>
      <c r="DIR528" s="682"/>
      <c r="DIS528" s="682"/>
      <c r="DIT528" s="682"/>
      <c r="DIU528" s="682"/>
      <c r="DIV528" s="682"/>
      <c r="DIW528" s="682"/>
      <c r="DIX528" s="682"/>
      <c r="DIY528" s="682"/>
      <c r="DIZ528" s="682"/>
      <c r="DJA528" s="682"/>
      <c r="DJB528" s="682"/>
      <c r="DJC528" s="682"/>
      <c r="DJD528" s="682"/>
      <c r="DJE528" s="682"/>
      <c r="DJF528" s="682"/>
      <c r="DJG528" s="682"/>
      <c r="DJH528" s="682"/>
      <c r="DJI528" s="682"/>
      <c r="DJJ528" s="682"/>
      <c r="DJK528" s="682"/>
      <c r="DJL528" s="682"/>
      <c r="DJM528" s="682"/>
      <c r="DJN528" s="682"/>
      <c r="DJO528" s="682"/>
      <c r="DJP528" s="682"/>
      <c r="DJQ528" s="682"/>
      <c r="DJR528" s="682"/>
      <c r="DJS528" s="682"/>
      <c r="DJT528" s="682"/>
      <c r="DJU528" s="682"/>
      <c r="DJV528" s="682"/>
      <c r="DJW528" s="682"/>
      <c r="DJX528" s="682"/>
      <c r="DJY528" s="682"/>
      <c r="DJZ528" s="682"/>
      <c r="DKA528" s="682"/>
      <c r="DKB528" s="682"/>
      <c r="DKC528" s="682"/>
      <c r="DKD528" s="682"/>
      <c r="DKE528" s="682"/>
      <c r="DKF528" s="682"/>
      <c r="DKG528" s="682"/>
      <c r="DKH528" s="682"/>
      <c r="DKI528" s="682"/>
      <c r="DKJ528" s="682"/>
      <c r="DKK528" s="682"/>
      <c r="DKL528" s="682"/>
      <c r="DKM528" s="682"/>
      <c r="DKN528" s="682"/>
      <c r="DKO528" s="682"/>
      <c r="DKP528" s="682"/>
      <c r="DKQ528" s="682"/>
      <c r="DKR528" s="682"/>
      <c r="DKS528" s="682"/>
      <c r="DKT528" s="682"/>
      <c r="DKU528" s="682"/>
      <c r="DKV528" s="682"/>
      <c r="DKW528" s="682"/>
      <c r="DKX528" s="682"/>
      <c r="DKY528" s="682"/>
      <c r="DKZ528" s="682"/>
      <c r="DLA528" s="682"/>
      <c r="DLB528" s="682"/>
      <c r="DLC528" s="682"/>
      <c r="DLD528" s="682"/>
      <c r="DLE528" s="682"/>
      <c r="DLF528" s="682"/>
      <c r="DLG528" s="682"/>
      <c r="DLH528" s="682"/>
      <c r="DLI528" s="682"/>
      <c r="DLJ528" s="682"/>
      <c r="DLK528" s="682"/>
      <c r="DLL528" s="682"/>
      <c r="DLM528" s="682"/>
      <c r="DLN528" s="682"/>
      <c r="DLO528" s="682"/>
      <c r="DLP528" s="682"/>
      <c r="DLQ528" s="682"/>
      <c r="DLR528" s="682"/>
      <c r="DLS528" s="682"/>
      <c r="DLT528" s="682"/>
      <c r="DLU528" s="682"/>
      <c r="DLV528" s="682"/>
      <c r="DLW528" s="682"/>
      <c r="DLX528" s="682"/>
      <c r="DLY528" s="682"/>
      <c r="DLZ528" s="682"/>
      <c r="DMA528" s="682"/>
      <c r="DMB528" s="682"/>
      <c r="DMC528" s="682"/>
      <c r="DMD528" s="682"/>
      <c r="DME528" s="682"/>
      <c r="DMF528" s="682"/>
      <c r="DMG528" s="682"/>
      <c r="DMH528" s="682"/>
      <c r="DMI528" s="682"/>
      <c r="DMJ528" s="682"/>
      <c r="DMK528" s="682"/>
      <c r="DML528" s="682"/>
      <c r="DMM528" s="682"/>
      <c r="DMN528" s="682"/>
      <c r="DMO528" s="682"/>
      <c r="DMP528" s="682"/>
      <c r="DMQ528" s="682"/>
      <c r="DMR528" s="682"/>
      <c r="DMS528" s="682"/>
      <c r="DMT528" s="682"/>
      <c r="DMU528" s="682"/>
      <c r="DMV528" s="682"/>
      <c r="DMW528" s="682"/>
      <c r="DMX528" s="682"/>
      <c r="DMY528" s="682"/>
      <c r="DMZ528" s="682"/>
      <c r="DNA528" s="682"/>
      <c r="DNB528" s="682"/>
      <c r="DNC528" s="682"/>
      <c r="DND528" s="682"/>
      <c r="DNE528" s="682"/>
      <c r="DNF528" s="682"/>
      <c r="DNG528" s="682"/>
      <c r="DNH528" s="682"/>
      <c r="DNI528" s="682"/>
      <c r="DNJ528" s="682"/>
      <c r="DNK528" s="682"/>
      <c r="DNL528" s="682"/>
      <c r="DNM528" s="682"/>
      <c r="DNN528" s="682"/>
      <c r="DNO528" s="682"/>
      <c r="DNP528" s="682"/>
      <c r="DNQ528" s="682"/>
      <c r="DNR528" s="682"/>
      <c r="DNS528" s="682"/>
      <c r="DNT528" s="682"/>
      <c r="DNU528" s="682"/>
      <c r="DNV528" s="682"/>
      <c r="DNW528" s="682"/>
      <c r="DNX528" s="682"/>
      <c r="DNY528" s="682"/>
      <c r="DNZ528" s="682"/>
      <c r="DOA528" s="682"/>
      <c r="DOB528" s="682"/>
      <c r="DOC528" s="682"/>
      <c r="DOD528" s="682"/>
      <c r="DOE528" s="682"/>
      <c r="DOF528" s="682"/>
      <c r="DOG528" s="682"/>
      <c r="DOH528" s="682"/>
      <c r="DOI528" s="682"/>
      <c r="DOJ528" s="682"/>
      <c r="DOK528" s="682"/>
      <c r="DOL528" s="682"/>
      <c r="DOM528" s="682"/>
      <c r="DON528" s="682"/>
      <c r="DOO528" s="682"/>
      <c r="DOP528" s="682"/>
      <c r="DOQ528" s="682"/>
      <c r="DOR528" s="682"/>
      <c r="DOS528" s="682"/>
      <c r="DOT528" s="682"/>
      <c r="DOU528" s="682"/>
      <c r="DOV528" s="682"/>
      <c r="DOW528" s="682"/>
      <c r="DOX528" s="682"/>
      <c r="DOY528" s="682"/>
      <c r="DOZ528" s="682"/>
      <c r="DPA528" s="682"/>
      <c r="DPB528" s="682"/>
      <c r="DPC528" s="682"/>
      <c r="DPD528" s="682"/>
      <c r="DPE528" s="682"/>
      <c r="DPF528" s="682"/>
      <c r="DPG528" s="682"/>
      <c r="DPH528" s="682"/>
      <c r="DPI528" s="682"/>
      <c r="DPJ528" s="682"/>
      <c r="DPK528" s="682"/>
      <c r="DPL528" s="682"/>
      <c r="DPM528" s="682"/>
      <c r="DPN528" s="682"/>
      <c r="DPO528" s="682"/>
      <c r="DPP528" s="682"/>
      <c r="DPQ528" s="682"/>
      <c r="DPR528" s="682"/>
      <c r="DPS528" s="682"/>
      <c r="DPT528" s="682"/>
      <c r="DPU528" s="682"/>
      <c r="DPV528" s="682"/>
      <c r="DPW528" s="682"/>
      <c r="DPX528" s="682"/>
      <c r="DPY528" s="682"/>
      <c r="DPZ528" s="682"/>
      <c r="DQA528" s="682"/>
      <c r="DQB528" s="682"/>
      <c r="DQC528" s="682"/>
      <c r="DQD528" s="682"/>
      <c r="DQE528" s="682"/>
      <c r="DQF528" s="682"/>
      <c r="DQG528" s="682"/>
      <c r="DQH528" s="682"/>
      <c r="DQI528" s="682"/>
      <c r="DQJ528" s="682"/>
      <c r="DQK528" s="682"/>
      <c r="DQL528" s="682"/>
      <c r="DQM528" s="682"/>
      <c r="DQN528" s="682"/>
      <c r="DQO528" s="682"/>
      <c r="DQP528" s="682"/>
      <c r="DQQ528" s="682"/>
      <c r="DQR528" s="682"/>
      <c r="DQS528" s="682"/>
      <c r="DQT528" s="682"/>
      <c r="DQU528" s="682"/>
      <c r="DQV528" s="682"/>
      <c r="DQW528" s="682"/>
      <c r="DQX528" s="682"/>
      <c r="DQY528" s="682"/>
      <c r="DQZ528" s="682"/>
      <c r="DRA528" s="682"/>
      <c r="DRB528" s="682"/>
      <c r="DRC528" s="682"/>
      <c r="DRD528" s="682"/>
      <c r="DRE528" s="682"/>
      <c r="DRF528" s="682"/>
      <c r="DRG528" s="682"/>
      <c r="DRH528" s="682"/>
      <c r="DRI528" s="682"/>
      <c r="DRJ528" s="682"/>
      <c r="DRK528" s="682"/>
      <c r="DRL528" s="682"/>
      <c r="DRM528" s="682"/>
      <c r="DRN528" s="682"/>
      <c r="DRO528" s="682"/>
      <c r="DRP528" s="682"/>
      <c r="DRQ528" s="682"/>
      <c r="DRR528" s="682"/>
      <c r="DRS528" s="682"/>
      <c r="DRT528" s="682"/>
      <c r="DRU528" s="682"/>
      <c r="DRV528" s="682"/>
      <c r="DRW528" s="682"/>
      <c r="DRX528" s="682"/>
      <c r="DRY528" s="682"/>
      <c r="DRZ528" s="682"/>
      <c r="DSA528" s="682"/>
      <c r="DSB528" s="682"/>
      <c r="DSC528" s="682"/>
      <c r="DSD528" s="682"/>
      <c r="DSE528" s="682"/>
      <c r="DSF528" s="682"/>
      <c r="DSG528" s="682"/>
      <c r="DSH528" s="682"/>
      <c r="DSI528" s="682"/>
      <c r="DSJ528" s="682"/>
      <c r="DSK528" s="682"/>
      <c r="DSL528" s="682"/>
      <c r="DSM528" s="682"/>
      <c r="DSN528" s="682"/>
      <c r="DSO528" s="682"/>
      <c r="DSP528" s="682"/>
      <c r="DSQ528" s="682"/>
      <c r="DSR528" s="682"/>
      <c r="DSS528" s="682"/>
      <c r="DST528" s="682"/>
      <c r="DSU528" s="682"/>
      <c r="DSV528" s="682"/>
      <c r="DSW528" s="682"/>
      <c r="DSX528" s="682"/>
      <c r="DSY528" s="682"/>
      <c r="DSZ528" s="682"/>
      <c r="DTA528" s="682"/>
      <c r="DTB528" s="682"/>
      <c r="DTC528" s="682"/>
      <c r="DTD528" s="682"/>
      <c r="DTE528" s="682"/>
      <c r="DTF528" s="682"/>
      <c r="DTG528" s="682"/>
      <c r="DTH528" s="682"/>
      <c r="DTI528" s="682"/>
      <c r="DTJ528" s="682"/>
      <c r="DTK528" s="682"/>
      <c r="DTL528" s="682"/>
      <c r="DTM528" s="682"/>
      <c r="DTN528" s="682"/>
      <c r="DTO528" s="682"/>
      <c r="DTP528" s="682"/>
      <c r="DTQ528" s="682"/>
      <c r="DTR528" s="682"/>
      <c r="DTS528" s="682"/>
      <c r="DTT528" s="682"/>
      <c r="DTU528" s="682"/>
      <c r="DTV528" s="682"/>
      <c r="DTW528" s="682"/>
      <c r="DTX528" s="682"/>
      <c r="DTY528" s="682"/>
      <c r="DTZ528" s="682"/>
      <c r="DUA528" s="682"/>
      <c r="DUB528" s="682"/>
      <c r="DUC528" s="682"/>
      <c r="DUD528" s="682"/>
      <c r="DUE528" s="682"/>
      <c r="DUF528" s="682"/>
      <c r="DUG528" s="682"/>
      <c r="DUH528" s="682"/>
      <c r="DUI528" s="682"/>
      <c r="DUJ528" s="682"/>
      <c r="DUK528" s="682"/>
      <c r="DUL528" s="682"/>
      <c r="DUM528" s="682"/>
      <c r="DUN528" s="682"/>
      <c r="DUO528" s="682"/>
      <c r="DUP528" s="682"/>
      <c r="DUQ528" s="682"/>
      <c r="DUR528" s="682"/>
      <c r="DUS528" s="682"/>
      <c r="DUT528" s="682"/>
      <c r="DUU528" s="682"/>
      <c r="DUV528" s="682"/>
      <c r="DUW528" s="682"/>
      <c r="DUX528" s="682"/>
      <c r="DUY528" s="682"/>
      <c r="DUZ528" s="682"/>
      <c r="DVA528" s="682"/>
      <c r="DVB528" s="682"/>
      <c r="DVC528" s="682"/>
      <c r="DVD528" s="682"/>
      <c r="DVE528" s="682"/>
      <c r="DVF528" s="682"/>
      <c r="DVG528" s="682"/>
      <c r="DVH528" s="682"/>
      <c r="DVI528" s="682"/>
      <c r="DVJ528" s="682"/>
      <c r="DVK528" s="682"/>
      <c r="DVL528" s="682"/>
      <c r="DVM528" s="682"/>
      <c r="DVN528" s="682"/>
      <c r="DVO528" s="682"/>
      <c r="DVP528" s="682"/>
      <c r="DVQ528" s="682"/>
      <c r="DVR528" s="682"/>
      <c r="DVS528" s="682"/>
      <c r="DVT528" s="682"/>
      <c r="DVU528" s="682"/>
      <c r="DVV528" s="682"/>
      <c r="DVW528" s="682"/>
      <c r="DVX528" s="682"/>
      <c r="DVY528" s="682"/>
      <c r="DVZ528" s="682"/>
      <c r="DWA528" s="682"/>
      <c r="DWB528" s="682"/>
      <c r="DWC528" s="682"/>
      <c r="DWD528" s="682"/>
      <c r="DWE528" s="682"/>
      <c r="DWF528" s="682"/>
      <c r="DWG528" s="682"/>
      <c r="DWH528" s="682"/>
      <c r="DWI528" s="682"/>
      <c r="DWJ528" s="682"/>
      <c r="DWK528" s="682"/>
      <c r="DWL528" s="682"/>
      <c r="DWM528" s="682"/>
      <c r="DWN528" s="682"/>
      <c r="DWO528" s="682"/>
      <c r="DWP528" s="682"/>
      <c r="DWQ528" s="682"/>
      <c r="DWR528" s="682"/>
      <c r="DWS528" s="682"/>
      <c r="DWT528" s="682"/>
      <c r="DWU528" s="682"/>
      <c r="DWV528" s="682"/>
      <c r="DWW528" s="682"/>
      <c r="DWX528" s="682"/>
      <c r="DWY528" s="682"/>
      <c r="DWZ528" s="682"/>
      <c r="DXA528" s="682"/>
      <c r="DXB528" s="682"/>
      <c r="DXC528" s="682"/>
      <c r="DXD528" s="682"/>
      <c r="DXE528" s="682"/>
      <c r="DXF528" s="682"/>
      <c r="DXG528" s="682"/>
      <c r="DXH528" s="682"/>
      <c r="DXI528" s="682"/>
      <c r="DXJ528" s="682"/>
      <c r="DXK528" s="682"/>
      <c r="DXL528" s="682"/>
      <c r="DXM528" s="682"/>
      <c r="DXN528" s="682"/>
      <c r="DXO528" s="682"/>
      <c r="DXP528" s="682"/>
      <c r="DXQ528" s="682"/>
      <c r="DXR528" s="682"/>
      <c r="DXS528" s="682"/>
      <c r="DXT528" s="682"/>
      <c r="DXU528" s="682"/>
      <c r="DXV528" s="682"/>
      <c r="DXW528" s="682"/>
      <c r="DXX528" s="682"/>
      <c r="DXY528" s="682"/>
      <c r="DXZ528" s="682"/>
      <c r="DYA528" s="682"/>
      <c r="DYB528" s="682"/>
      <c r="DYC528" s="682"/>
      <c r="DYD528" s="682"/>
      <c r="DYE528" s="682"/>
      <c r="DYF528" s="682"/>
      <c r="DYG528" s="682"/>
      <c r="DYH528" s="682"/>
      <c r="DYI528" s="682"/>
      <c r="DYJ528" s="682"/>
      <c r="DYK528" s="682"/>
      <c r="DYL528" s="682"/>
      <c r="DYM528" s="682"/>
      <c r="DYN528" s="682"/>
      <c r="DYO528" s="682"/>
      <c r="DYP528" s="682"/>
      <c r="DYQ528" s="682"/>
      <c r="DYR528" s="682"/>
      <c r="DYS528" s="682"/>
      <c r="DYT528" s="682"/>
      <c r="DYU528" s="682"/>
      <c r="DYV528" s="682"/>
      <c r="DYW528" s="682"/>
      <c r="DYX528" s="682"/>
      <c r="DYY528" s="682"/>
      <c r="DYZ528" s="682"/>
      <c r="DZA528" s="682"/>
      <c r="DZB528" s="682"/>
      <c r="DZC528" s="682"/>
      <c r="DZD528" s="682"/>
      <c r="DZE528" s="682"/>
      <c r="DZF528" s="682"/>
      <c r="DZG528" s="682"/>
      <c r="DZH528" s="682"/>
      <c r="DZI528" s="682"/>
      <c r="DZJ528" s="682"/>
      <c r="DZK528" s="682"/>
      <c r="DZL528" s="682"/>
      <c r="DZM528" s="682"/>
      <c r="DZN528" s="682"/>
      <c r="DZO528" s="682"/>
      <c r="DZP528" s="682"/>
      <c r="DZQ528" s="682"/>
      <c r="DZR528" s="682"/>
      <c r="DZS528" s="682"/>
      <c r="DZT528" s="682"/>
      <c r="DZU528" s="682"/>
      <c r="DZV528" s="682"/>
      <c r="DZW528" s="682"/>
      <c r="DZX528" s="682"/>
      <c r="DZY528" s="682"/>
      <c r="DZZ528" s="682"/>
      <c r="EAA528" s="682"/>
      <c r="EAB528" s="682"/>
      <c r="EAC528" s="682"/>
      <c r="EAD528" s="682"/>
      <c r="EAE528" s="682"/>
      <c r="EAF528" s="682"/>
      <c r="EAG528" s="682"/>
      <c r="EAH528" s="682"/>
      <c r="EAI528" s="682"/>
      <c r="EAJ528" s="682"/>
      <c r="EAK528" s="682"/>
      <c r="EAL528" s="682"/>
      <c r="EAM528" s="682"/>
      <c r="EAN528" s="682"/>
      <c r="EAO528" s="682"/>
      <c r="EAP528" s="682"/>
      <c r="EAQ528" s="682"/>
      <c r="EAR528" s="682"/>
      <c r="EAS528" s="682"/>
      <c r="EAT528" s="682"/>
      <c r="EAU528" s="682"/>
      <c r="EAV528" s="682"/>
      <c r="EAW528" s="682"/>
      <c r="EAX528" s="682"/>
      <c r="EAY528" s="682"/>
      <c r="EAZ528" s="682"/>
      <c r="EBA528" s="682"/>
      <c r="EBB528" s="682"/>
      <c r="EBC528" s="682"/>
      <c r="EBD528" s="682"/>
      <c r="EBE528" s="682"/>
      <c r="EBF528" s="682"/>
      <c r="EBG528" s="682"/>
      <c r="EBH528" s="682"/>
      <c r="EBI528" s="682"/>
      <c r="EBJ528" s="682"/>
      <c r="EBK528" s="682"/>
      <c r="EBL528" s="682"/>
      <c r="EBM528" s="682"/>
      <c r="EBN528" s="682"/>
      <c r="EBO528" s="682"/>
      <c r="EBP528" s="682"/>
      <c r="EBQ528" s="682"/>
      <c r="EBR528" s="682"/>
      <c r="EBS528" s="682"/>
      <c r="EBT528" s="682"/>
      <c r="EBU528" s="682"/>
      <c r="EBV528" s="682"/>
      <c r="EBW528" s="682"/>
      <c r="EBX528" s="682"/>
      <c r="EBY528" s="682"/>
      <c r="EBZ528" s="682"/>
      <c r="ECA528" s="682"/>
      <c r="ECB528" s="682"/>
      <c r="ECC528" s="682"/>
      <c r="ECD528" s="682"/>
      <c r="ECE528" s="682"/>
      <c r="ECF528" s="682"/>
      <c r="ECG528" s="682"/>
      <c r="ECH528" s="682"/>
      <c r="ECI528" s="682"/>
      <c r="ECJ528" s="682"/>
      <c r="ECK528" s="682"/>
      <c r="ECL528" s="682"/>
      <c r="ECM528" s="682"/>
      <c r="ECN528" s="682"/>
      <c r="ECO528" s="682"/>
      <c r="ECP528" s="682"/>
      <c r="ECQ528" s="682"/>
      <c r="ECR528" s="682"/>
      <c r="ECS528" s="682"/>
      <c r="ECT528" s="682"/>
      <c r="ECU528" s="682"/>
      <c r="ECV528" s="682"/>
      <c r="ECW528" s="682"/>
      <c r="ECX528" s="682"/>
      <c r="ECY528" s="682"/>
      <c r="ECZ528" s="682"/>
      <c r="EDA528" s="682"/>
      <c r="EDB528" s="682"/>
      <c r="EDC528" s="682"/>
      <c r="EDD528" s="682"/>
      <c r="EDE528" s="682"/>
      <c r="EDF528" s="682"/>
      <c r="EDG528" s="682"/>
      <c r="EDH528" s="682"/>
      <c r="EDI528" s="682"/>
      <c r="EDJ528" s="682"/>
      <c r="EDK528" s="682"/>
      <c r="EDL528" s="682"/>
      <c r="EDM528" s="682"/>
      <c r="EDN528" s="682"/>
      <c r="EDO528" s="682"/>
      <c r="EDP528" s="682"/>
      <c r="EDQ528" s="682"/>
      <c r="EDR528" s="682"/>
      <c r="EDS528" s="682"/>
      <c r="EDT528" s="682"/>
      <c r="EDU528" s="682"/>
      <c r="EDV528" s="682"/>
      <c r="EDW528" s="682"/>
      <c r="EDX528" s="682"/>
      <c r="EDY528" s="682"/>
      <c r="EDZ528" s="682"/>
      <c r="EEA528" s="682"/>
      <c r="EEB528" s="682"/>
      <c r="EEC528" s="682"/>
      <c r="EED528" s="682"/>
      <c r="EEE528" s="682"/>
      <c r="EEF528" s="682"/>
      <c r="EEG528" s="682"/>
      <c r="EEH528" s="682"/>
      <c r="EEI528" s="682"/>
      <c r="EEJ528" s="682"/>
      <c r="EEK528" s="682"/>
      <c r="EEL528" s="682"/>
      <c r="EEM528" s="682"/>
      <c r="EEN528" s="682"/>
      <c r="EEO528" s="682"/>
      <c r="EEP528" s="682"/>
      <c r="EEQ528" s="682"/>
      <c r="EER528" s="682"/>
      <c r="EES528" s="682"/>
      <c r="EET528" s="682"/>
      <c r="EEU528" s="682"/>
      <c r="EEV528" s="682"/>
      <c r="EEW528" s="682"/>
      <c r="EEX528" s="682"/>
      <c r="EEY528" s="682"/>
      <c r="EEZ528" s="682"/>
      <c r="EFA528" s="682"/>
      <c r="EFB528" s="682"/>
      <c r="EFC528" s="682"/>
      <c r="EFD528" s="682"/>
      <c r="EFE528" s="682"/>
      <c r="EFF528" s="682"/>
      <c r="EFG528" s="682"/>
      <c r="EFH528" s="682"/>
      <c r="EFI528" s="682"/>
      <c r="EFJ528" s="682"/>
      <c r="EFK528" s="682"/>
      <c r="EFL528" s="682"/>
      <c r="EFM528" s="682"/>
      <c r="EFN528" s="682"/>
      <c r="EFO528" s="682"/>
      <c r="EFP528" s="682"/>
      <c r="EFQ528" s="682"/>
      <c r="EFR528" s="682"/>
      <c r="EFS528" s="682"/>
      <c r="EFT528" s="682"/>
      <c r="EFU528" s="682"/>
      <c r="EFV528" s="682"/>
      <c r="EFW528" s="682"/>
      <c r="EFX528" s="682"/>
      <c r="EFY528" s="682"/>
      <c r="EFZ528" s="682"/>
      <c r="EGA528" s="682"/>
      <c r="EGB528" s="682"/>
      <c r="EGC528" s="682"/>
      <c r="EGD528" s="682"/>
      <c r="EGE528" s="682"/>
      <c r="EGF528" s="682"/>
      <c r="EGG528" s="682"/>
      <c r="EGH528" s="682"/>
      <c r="EGI528" s="682"/>
      <c r="EGJ528" s="682"/>
      <c r="EGK528" s="682"/>
      <c r="EGL528" s="682"/>
      <c r="EGM528" s="682"/>
      <c r="EGN528" s="682"/>
      <c r="EGO528" s="682"/>
      <c r="EGP528" s="682"/>
      <c r="EGQ528" s="682"/>
      <c r="EGR528" s="682"/>
      <c r="EGS528" s="682"/>
      <c r="EGT528" s="682"/>
      <c r="EGU528" s="682"/>
      <c r="EGV528" s="682"/>
      <c r="EGW528" s="682"/>
      <c r="EGX528" s="682"/>
      <c r="EGY528" s="682"/>
      <c r="EGZ528" s="682"/>
      <c r="EHA528" s="682"/>
      <c r="EHB528" s="682"/>
      <c r="EHC528" s="682"/>
      <c r="EHD528" s="682"/>
      <c r="EHE528" s="682"/>
      <c r="EHF528" s="682"/>
      <c r="EHG528" s="682"/>
      <c r="EHH528" s="682"/>
      <c r="EHI528" s="682"/>
      <c r="EHJ528" s="682"/>
      <c r="EHK528" s="682"/>
      <c r="EHL528" s="682"/>
      <c r="EHM528" s="682"/>
      <c r="EHN528" s="682"/>
      <c r="EHO528" s="682"/>
      <c r="EHP528" s="682"/>
      <c r="EHQ528" s="682"/>
      <c r="EHR528" s="682"/>
      <c r="EHS528" s="682"/>
      <c r="EHT528" s="682"/>
      <c r="EHU528" s="682"/>
      <c r="EHV528" s="682"/>
      <c r="EHW528" s="682"/>
      <c r="EHX528" s="682"/>
      <c r="EHY528" s="682"/>
      <c r="EHZ528" s="682"/>
      <c r="EIA528" s="682"/>
      <c r="EIB528" s="682"/>
      <c r="EIC528" s="682"/>
      <c r="EID528" s="682"/>
      <c r="EIE528" s="682"/>
      <c r="EIF528" s="682"/>
      <c r="EIG528" s="682"/>
      <c r="EIH528" s="682"/>
      <c r="EII528" s="682"/>
      <c r="EIJ528" s="682"/>
      <c r="EIK528" s="682"/>
      <c r="EIL528" s="682"/>
      <c r="EIM528" s="682"/>
      <c r="EIN528" s="682"/>
      <c r="EIO528" s="682"/>
      <c r="EIP528" s="682"/>
      <c r="EIQ528" s="682"/>
      <c r="EIR528" s="682"/>
      <c r="EIS528" s="682"/>
      <c r="EIT528" s="682"/>
      <c r="EIU528" s="682"/>
      <c r="EIV528" s="682"/>
      <c r="EIW528" s="682"/>
      <c r="EIX528" s="682"/>
      <c r="EIY528" s="682"/>
      <c r="EIZ528" s="682"/>
      <c r="EJA528" s="682"/>
      <c r="EJB528" s="682"/>
      <c r="EJC528" s="682"/>
      <c r="EJD528" s="682"/>
      <c r="EJE528" s="682"/>
      <c r="EJF528" s="682"/>
      <c r="EJG528" s="682"/>
      <c r="EJH528" s="682"/>
      <c r="EJI528" s="682"/>
      <c r="EJJ528" s="682"/>
      <c r="EJK528" s="682"/>
      <c r="EJL528" s="682"/>
      <c r="EJM528" s="682"/>
      <c r="EJN528" s="682"/>
      <c r="EJO528" s="682"/>
      <c r="EJP528" s="682"/>
      <c r="EJQ528" s="682"/>
      <c r="EJR528" s="682"/>
      <c r="EJS528" s="682"/>
      <c r="EJT528" s="682"/>
      <c r="EJU528" s="682"/>
      <c r="EJV528" s="682"/>
      <c r="EJW528" s="682"/>
      <c r="EJX528" s="682"/>
      <c r="EJY528" s="682"/>
      <c r="EJZ528" s="682"/>
      <c r="EKA528" s="682"/>
      <c r="EKB528" s="682"/>
      <c r="EKC528" s="682"/>
      <c r="EKD528" s="682"/>
      <c r="EKE528" s="682"/>
      <c r="EKF528" s="682"/>
      <c r="EKG528" s="682"/>
      <c r="EKH528" s="682"/>
      <c r="EKI528" s="682"/>
      <c r="EKJ528" s="682"/>
      <c r="EKK528" s="682"/>
      <c r="EKL528" s="682"/>
      <c r="EKM528" s="682"/>
      <c r="EKN528" s="682"/>
      <c r="EKO528" s="682"/>
      <c r="EKP528" s="682"/>
      <c r="EKQ528" s="682"/>
      <c r="EKR528" s="682"/>
      <c r="EKS528" s="682"/>
      <c r="EKT528" s="682"/>
      <c r="EKU528" s="682"/>
      <c r="EKV528" s="682"/>
      <c r="EKW528" s="682"/>
      <c r="EKX528" s="682"/>
      <c r="EKY528" s="682"/>
      <c r="EKZ528" s="682"/>
      <c r="ELA528" s="682"/>
      <c r="ELB528" s="682"/>
      <c r="ELC528" s="682"/>
      <c r="ELD528" s="682"/>
      <c r="ELE528" s="682"/>
      <c r="ELF528" s="682"/>
      <c r="ELG528" s="682"/>
      <c r="ELH528" s="682"/>
      <c r="ELI528" s="682"/>
      <c r="ELJ528" s="682"/>
      <c r="ELK528" s="682"/>
      <c r="ELL528" s="682"/>
      <c r="ELM528" s="682"/>
      <c r="ELN528" s="682"/>
      <c r="ELO528" s="682"/>
      <c r="ELP528" s="682"/>
      <c r="ELQ528" s="682"/>
      <c r="ELR528" s="682"/>
      <c r="ELS528" s="682"/>
      <c r="ELT528" s="682"/>
      <c r="ELU528" s="682"/>
      <c r="ELV528" s="682"/>
      <c r="ELW528" s="682"/>
      <c r="ELX528" s="682"/>
      <c r="ELY528" s="682"/>
      <c r="ELZ528" s="682"/>
      <c r="EMA528" s="682"/>
      <c r="EMB528" s="682"/>
      <c r="EMC528" s="682"/>
      <c r="EMD528" s="682"/>
      <c r="EME528" s="682"/>
      <c r="EMF528" s="682"/>
      <c r="EMG528" s="682"/>
      <c r="EMH528" s="682"/>
      <c r="EMI528" s="682"/>
      <c r="EMJ528" s="682"/>
      <c r="EMK528" s="682"/>
      <c r="EML528" s="682"/>
      <c r="EMM528" s="682"/>
      <c r="EMN528" s="682"/>
      <c r="EMO528" s="682"/>
      <c r="EMP528" s="682"/>
      <c r="EMQ528" s="682"/>
      <c r="EMR528" s="682"/>
      <c r="EMS528" s="682"/>
      <c r="EMT528" s="682"/>
      <c r="EMU528" s="682"/>
      <c r="EMV528" s="682"/>
      <c r="EMW528" s="682"/>
      <c r="EMX528" s="682"/>
      <c r="EMY528" s="682"/>
      <c r="EMZ528" s="682"/>
      <c r="ENA528" s="682"/>
      <c r="ENB528" s="682"/>
      <c r="ENC528" s="682"/>
      <c r="END528" s="682"/>
      <c r="ENE528" s="682"/>
      <c r="ENF528" s="682"/>
      <c r="ENG528" s="682"/>
      <c r="ENH528" s="682"/>
      <c r="ENI528" s="682"/>
      <c r="ENJ528" s="682"/>
      <c r="ENK528" s="682"/>
      <c r="ENL528" s="682"/>
      <c r="ENM528" s="682"/>
      <c r="ENN528" s="682"/>
      <c r="ENO528" s="682"/>
      <c r="ENP528" s="682"/>
      <c r="ENQ528" s="682"/>
      <c r="ENR528" s="682"/>
      <c r="ENS528" s="682"/>
      <c r="ENT528" s="682"/>
      <c r="ENU528" s="682"/>
      <c r="ENV528" s="682"/>
      <c r="ENW528" s="682"/>
      <c r="ENX528" s="682"/>
      <c r="ENY528" s="682"/>
      <c r="ENZ528" s="682"/>
      <c r="EOA528" s="682"/>
      <c r="EOB528" s="682"/>
      <c r="EOC528" s="682"/>
      <c r="EOD528" s="682"/>
      <c r="EOE528" s="682"/>
      <c r="EOF528" s="682"/>
      <c r="EOG528" s="682"/>
      <c r="EOH528" s="682"/>
      <c r="EOI528" s="682"/>
      <c r="EOJ528" s="682"/>
      <c r="EOK528" s="682"/>
      <c r="EOL528" s="682"/>
      <c r="EOM528" s="682"/>
      <c r="EON528" s="682"/>
      <c r="EOO528" s="682"/>
      <c r="EOP528" s="682"/>
      <c r="EOQ528" s="682"/>
      <c r="EOR528" s="682"/>
      <c r="EOS528" s="682"/>
      <c r="EOT528" s="682"/>
      <c r="EOU528" s="682"/>
      <c r="EOV528" s="682"/>
      <c r="EOW528" s="682"/>
      <c r="EOX528" s="682"/>
      <c r="EOY528" s="682"/>
      <c r="EOZ528" s="682"/>
      <c r="EPA528" s="682"/>
      <c r="EPB528" s="682"/>
      <c r="EPC528" s="682"/>
      <c r="EPD528" s="682"/>
      <c r="EPE528" s="682"/>
      <c r="EPF528" s="682"/>
      <c r="EPG528" s="682"/>
      <c r="EPH528" s="682"/>
      <c r="EPI528" s="682"/>
      <c r="EPJ528" s="682"/>
      <c r="EPK528" s="682"/>
      <c r="EPL528" s="682"/>
      <c r="EPM528" s="682"/>
      <c r="EPN528" s="682"/>
      <c r="EPO528" s="682"/>
      <c r="EPP528" s="682"/>
      <c r="EPQ528" s="682"/>
      <c r="EPR528" s="682"/>
      <c r="EPS528" s="682"/>
      <c r="EPT528" s="682"/>
      <c r="EPU528" s="682"/>
      <c r="EPV528" s="682"/>
      <c r="EPW528" s="682"/>
      <c r="EPX528" s="682"/>
      <c r="EPY528" s="682"/>
      <c r="EPZ528" s="682"/>
      <c r="EQA528" s="682"/>
      <c r="EQB528" s="682"/>
      <c r="EQC528" s="682"/>
      <c r="EQD528" s="682"/>
      <c r="EQE528" s="682"/>
      <c r="EQF528" s="682"/>
      <c r="EQG528" s="682"/>
      <c r="EQH528" s="682"/>
      <c r="EQI528" s="682"/>
      <c r="EQJ528" s="682"/>
      <c r="EQK528" s="682"/>
      <c r="EQL528" s="682"/>
      <c r="EQM528" s="682"/>
      <c r="EQN528" s="682"/>
      <c r="EQO528" s="682"/>
      <c r="EQP528" s="682"/>
      <c r="EQQ528" s="682"/>
      <c r="EQR528" s="682"/>
      <c r="EQS528" s="682"/>
      <c r="EQT528" s="682"/>
      <c r="EQU528" s="682"/>
      <c r="EQV528" s="682"/>
      <c r="EQW528" s="682"/>
      <c r="EQX528" s="682"/>
      <c r="EQY528" s="682"/>
      <c r="EQZ528" s="682"/>
      <c r="ERA528" s="682"/>
      <c r="ERB528" s="682"/>
      <c r="ERC528" s="682"/>
      <c r="ERD528" s="682"/>
      <c r="ERE528" s="682"/>
      <c r="ERF528" s="682"/>
      <c r="ERG528" s="682"/>
      <c r="ERH528" s="682"/>
      <c r="ERI528" s="682"/>
      <c r="ERJ528" s="682"/>
      <c r="ERK528" s="682"/>
      <c r="ERL528" s="682"/>
      <c r="ERM528" s="682"/>
      <c r="ERN528" s="682"/>
      <c r="ERO528" s="682"/>
      <c r="ERP528" s="682"/>
      <c r="ERQ528" s="682"/>
      <c r="ERR528" s="682"/>
      <c r="ERS528" s="682"/>
      <c r="ERT528" s="682"/>
      <c r="ERU528" s="682"/>
      <c r="ERV528" s="682"/>
      <c r="ERW528" s="682"/>
      <c r="ERX528" s="682"/>
      <c r="ERY528" s="682"/>
      <c r="ERZ528" s="682"/>
      <c r="ESA528" s="682"/>
      <c r="ESB528" s="682"/>
      <c r="ESC528" s="682"/>
      <c r="ESD528" s="682"/>
      <c r="ESE528" s="682"/>
      <c r="ESF528" s="682"/>
      <c r="ESG528" s="682"/>
      <c r="ESH528" s="682"/>
      <c r="ESI528" s="682"/>
      <c r="ESJ528" s="682"/>
      <c r="ESK528" s="682"/>
      <c r="ESL528" s="682"/>
      <c r="ESM528" s="682"/>
      <c r="ESN528" s="682"/>
      <c r="ESO528" s="682"/>
      <c r="ESP528" s="682"/>
      <c r="ESQ528" s="682"/>
      <c r="ESR528" s="682"/>
      <c r="ESS528" s="682"/>
      <c r="EST528" s="682"/>
      <c r="ESU528" s="682"/>
      <c r="ESV528" s="682"/>
      <c r="ESW528" s="682"/>
      <c r="ESX528" s="682"/>
      <c r="ESY528" s="682"/>
      <c r="ESZ528" s="682"/>
      <c r="ETA528" s="682"/>
      <c r="ETB528" s="682"/>
      <c r="ETC528" s="682"/>
      <c r="ETD528" s="682"/>
      <c r="ETE528" s="682"/>
      <c r="ETF528" s="682"/>
      <c r="ETG528" s="682"/>
      <c r="ETH528" s="682"/>
      <c r="ETI528" s="682"/>
      <c r="ETJ528" s="682"/>
      <c r="ETK528" s="682"/>
      <c r="ETL528" s="682"/>
      <c r="ETM528" s="682"/>
      <c r="ETN528" s="682"/>
      <c r="ETO528" s="682"/>
      <c r="ETP528" s="682"/>
      <c r="ETQ528" s="682"/>
      <c r="ETR528" s="682"/>
      <c r="ETS528" s="682"/>
      <c r="ETT528" s="682"/>
      <c r="ETU528" s="682"/>
      <c r="ETV528" s="682"/>
      <c r="ETW528" s="682"/>
      <c r="ETX528" s="682"/>
      <c r="ETY528" s="682"/>
      <c r="ETZ528" s="682"/>
      <c r="EUA528" s="682"/>
      <c r="EUB528" s="682"/>
      <c r="EUC528" s="682"/>
      <c r="EUD528" s="682"/>
      <c r="EUE528" s="682"/>
      <c r="EUF528" s="682"/>
      <c r="EUG528" s="682"/>
      <c r="EUH528" s="682"/>
      <c r="EUI528" s="682"/>
      <c r="EUJ528" s="682"/>
      <c r="EUK528" s="682"/>
      <c r="EUL528" s="682"/>
      <c r="EUM528" s="682"/>
      <c r="EUN528" s="682"/>
      <c r="EUO528" s="682"/>
      <c r="EUP528" s="682"/>
      <c r="EUQ528" s="682"/>
      <c r="EUR528" s="682"/>
      <c r="EUS528" s="682"/>
      <c r="EUT528" s="682"/>
      <c r="EUU528" s="682"/>
      <c r="EUV528" s="682"/>
      <c r="EUW528" s="682"/>
      <c r="EUX528" s="682"/>
      <c r="EUY528" s="682"/>
      <c r="EUZ528" s="682"/>
      <c r="EVA528" s="682"/>
      <c r="EVB528" s="682"/>
      <c r="EVC528" s="682"/>
      <c r="EVD528" s="682"/>
      <c r="EVE528" s="682"/>
      <c r="EVF528" s="682"/>
      <c r="EVG528" s="682"/>
      <c r="EVH528" s="682"/>
      <c r="EVI528" s="682"/>
      <c r="EVJ528" s="682"/>
      <c r="EVK528" s="682"/>
      <c r="EVL528" s="682"/>
      <c r="EVM528" s="682"/>
      <c r="EVN528" s="682"/>
      <c r="EVO528" s="682"/>
      <c r="EVP528" s="682"/>
      <c r="EVQ528" s="682"/>
      <c r="EVR528" s="682"/>
      <c r="EVS528" s="682"/>
      <c r="EVT528" s="682"/>
      <c r="EVU528" s="682"/>
      <c r="EVV528" s="682"/>
      <c r="EVW528" s="682"/>
      <c r="EVX528" s="682"/>
      <c r="EVY528" s="682"/>
      <c r="EVZ528" s="682"/>
      <c r="EWA528" s="682"/>
      <c r="EWB528" s="682"/>
      <c r="EWC528" s="682"/>
      <c r="EWD528" s="682"/>
      <c r="EWE528" s="682"/>
      <c r="EWF528" s="682"/>
      <c r="EWG528" s="682"/>
      <c r="EWH528" s="682"/>
      <c r="EWI528" s="682"/>
      <c r="EWJ528" s="682"/>
      <c r="EWK528" s="682"/>
      <c r="EWL528" s="682"/>
      <c r="EWM528" s="682"/>
      <c r="EWN528" s="682"/>
      <c r="EWO528" s="682"/>
      <c r="EWP528" s="682"/>
      <c r="EWQ528" s="682"/>
      <c r="EWR528" s="682"/>
      <c r="EWS528" s="682"/>
      <c r="EWT528" s="682"/>
      <c r="EWU528" s="682"/>
      <c r="EWV528" s="682"/>
      <c r="EWW528" s="682"/>
      <c r="EWX528" s="682"/>
      <c r="EWY528" s="682"/>
      <c r="EWZ528" s="682"/>
      <c r="EXA528" s="682"/>
      <c r="EXB528" s="682"/>
      <c r="EXC528" s="682"/>
      <c r="EXD528" s="682"/>
      <c r="EXE528" s="682"/>
      <c r="EXF528" s="682"/>
      <c r="EXG528" s="682"/>
      <c r="EXH528" s="682"/>
      <c r="EXI528" s="682"/>
      <c r="EXJ528" s="682"/>
      <c r="EXK528" s="682"/>
      <c r="EXL528" s="682"/>
      <c r="EXM528" s="682"/>
      <c r="EXN528" s="682"/>
      <c r="EXO528" s="682"/>
      <c r="EXP528" s="682"/>
      <c r="EXQ528" s="682"/>
      <c r="EXR528" s="682"/>
      <c r="EXS528" s="682"/>
      <c r="EXT528" s="682"/>
      <c r="EXU528" s="682"/>
      <c r="EXV528" s="682"/>
      <c r="EXW528" s="682"/>
      <c r="EXX528" s="682"/>
      <c r="EXY528" s="682"/>
      <c r="EXZ528" s="682"/>
      <c r="EYA528" s="682"/>
      <c r="EYB528" s="682"/>
      <c r="EYC528" s="682"/>
      <c r="EYD528" s="682"/>
      <c r="EYE528" s="682"/>
      <c r="EYF528" s="682"/>
      <c r="EYG528" s="682"/>
      <c r="EYH528" s="682"/>
      <c r="EYI528" s="682"/>
      <c r="EYJ528" s="682"/>
      <c r="EYK528" s="682"/>
      <c r="EYL528" s="682"/>
      <c r="EYM528" s="682"/>
      <c r="EYN528" s="682"/>
      <c r="EYO528" s="682"/>
      <c r="EYP528" s="682"/>
      <c r="EYQ528" s="682"/>
      <c r="EYR528" s="682"/>
      <c r="EYS528" s="682"/>
      <c r="EYT528" s="682"/>
      <c r="EYU528" s="682"/>
      <c r="EYV528" s="682"/>
      <c r="EYW528" s="682"/>
      <c r="EYX528" s="682"/>
      <c r="EYY528" s="682"/>
      <c r="EYZ528" s="682"/>
      <c r="EZA528" s="682"/>
      <c r="EZB528" s="682"/>
      <c r="EZC528" s="682"/>
      <c r="EZD528" s="682"/>
      <c r="EZE528" s="682"/>
      <c r="EZF528" s="682"/>
      <c r="EZG528" s="682"/>
      <c r="EZH528" s="682"/>
      <c r="EZI528" s="682"/>
      <c r="EZJ528" s="682"/>
      <c r="EZK528" s="682"/>
      <c r="EZL528" s="682"/>
      <c r="EZM528" s="682"/>
      <c r="EZN528" s="682"/>
      <c r="EZO528" s="682"/>
      <c r="EZP528" s="682"/>
      <c r="EZQ528" s="682"/>
      <c r="EZR528" s="682"/>
      <c r="EZS528" s="682"/>
      <c r="EZT528" s="682"/>
      <c r="EZU528" s="682"/>
      <c r="EZV528" s="682"/>
      <c r="EZW528" s="682"/>
      <c r="EZX528" s="682"/>
      <c r="EZY528" s="682"/>
      <c r="EZZ528" s="682"/>
      <c r="FAA528" s="682"/>
      <c r="FAB528" s="682"/>
      <c r="FAC528" s="682"/>
      <c r="FAD528" s="682"/>
      <c r="FAE528" s="682"/>
      <c r="FAF528" s="682"/>
      <c r="FAG528" s="682"/>
      <c r="FAH528" s="682"/>
      <c r="FAI528" s="682"/>
      <c r="FAJ528" s="682"/>
      <c r="FAK528" s="682"/>
      <c r="FAL528" s="682"/>
      <c r="FAM528" s="682"/>
      <c r="FAN528" s="682"/>
      <c r="FAO528" s="682"/>
      <c r="FAP528" s="682"/>
      <c r="FAQ528" s="682"/>
      <c r="FAR528" s="682"/>
      <c r="FAS528" s="682"/>
      <c r="FAT528" s="682"/>
      <c r="FAU528" s="682"/>
      <c r="FAV528" s="682"/>
      <c r="FAW528" s="682"/>
      <c r="FAX528" s="682"/>
      <c r="FAY528" s="682"/>
      <c r="FAZ528" s="682"/>
      <c r="FBA528" s="682"/>
      <c r="FBB528" s="682"/>
      <c r="FBC528" s="682"/>
      <c r="FBD528" s="682"/>
      <c r="FBE528" s="682"/>
      <c r="FBF528" s="682"/>
      <c r="FBG528" s="682"/>
      <c r="FBH528" s="682"/>
      <c r="FBI528" s="682"/>
      <c r="FBJ528" s="682"/>
      <c r="FBK528" s="682"/>
      <c r="FBL528" s="682"/>
      <c r="FBM528" s="682"/>
      <c r="FBN528" s="682"/>
      <c r="FBO528" s="682"/>
      <c r="FBP528" s="682"/>
      <c r="FBQ528" s="682"/>
      <c r="FBR528" s="682"/>
      <c r="FBS528" s="682"/>
      <c r="FBT528" s="682"/>
      <c r="FBU528" s="682"/>
      <c r="FBV528" s="682"/>
      <c r="FBW528" s="682"/>
      <c r="FBX528" s="682"/>
      <c r="FBY528" s="682"/>
      <c r="FBZ528" s="682"/>
      <c r="FCA528" s="682"/>
      <c r="FCB528" s="682"/>
      <c r="FCC528" s="682"/>
      <c r="FCD528" s="682"/>
      <c r="FCE528" s="682"/>
      <c r="FCF528" s="682"/>
      <c r="FCG528" s="682"/>
      <c r="FCH528" s="682"/>
      <c r="FCI528" s="682"/>
      <c r="FCJ528" s="682"/>
      <c r="FCK528" s="682"/>
      <c r="FCL528" s="682"/>
      <c r="FCM528" s="682"/>
      <c r="FCN528" s="682"/>
      <c r="FCO528" s="682"/>
      <c r="FCP528" s="682"/>
      <c r="FCQ528" s="682"/>
      <c r="FCR528" s="682"/>
      <c r="FCS528" s="682"/>
      <c r="FCT528" s="682"/>
      <c r="FCU528" s="682"/>
      <c r="FCV528" s="682"/>
      <c r="FCW528" s="682"/>
      <c r="FCX528" s="682"/>
      <c r="FCY528" s="682"/>
      <c r="FCZ528" s="682"/>
      <c r="FDA528" s="682"/>
      <c r="FDB528" s="682"/>
      <c r="FDC528" s="682"/>
      <c r="FDD528" s="682"/>
      <c r="FDE528" s="682"/>
      <c r="FDF528" s="682"/>
      <c r="FDG528" s="682"/>
      <c r="FDH528" s="682"/>
      <c r="FDI528" s="682"/>
      <c r="FDJ528" s="682"/>
      <c r="FDK528" s="682"/>
      <c r="FDL528" s="682"/>
      <c r="FDM528" s="682"/>
      <c r="FDN528" s="682"/>
      <c r="FDO528" s="682"/>
      <c r="FDP528" s="682"/>
      <c r="FDQ528" s="682"/>
      <c r="FDR528" s="682"/>
      <c r="FDS528" s="682"/>
      <c r="FDT528" s="682"/>
      <c r="FDU528" s="682"/>
      <c r="FDV528" s="682"/>
      <c r="FDW528" s="682"/>
      <c r="FDX528" s="682"/>
      <c r="FDY528" s="682"/>
      <c r="FDZ528" s="682"/>
      <c r="FEA528" s="682"/>
      <c r="FEB528" s="682"/>
      <c r="FEC528" s="682"/>
      <c r="FED528" s="682"/>
      <c r="FEE528" s="682"/>
      <c r="FEF528" s="682"/>
      <c r="FEG528" s="682"/>
      <c r="FEH528" s="682"/>
      <c r="FEI528" s="682"/>
      <c r="FEJ528" s="682"/>
      <c r="FEK528" s="682"/>
      <c r="FEL528" s="682"/>
      <c r="FEM528" s="682"/>
      <c r="FEN528" s="682"/>
      <c r="FEO528" s="682"/>
      <c r="FEP528" s="682"/>
      <c r="FEQ528" s="682"/>
      <c r="FER528" s="682"/>
      <c r="FES528" s="682"/>
      <c r="FET528" s="682"/>
      <c r="FEU528" s="682"/>
      <c r="FEV528" s="682"/>
      <c r="FEW528" s="682"/>
      <c r="FEX528" s="682"/>
      <c r="FEY528" s="682"/>
      <c r="FEZ528" s="682"/>
      <c r="FFA528" s="682"/>
      <c r="FFB528" s="682"/>
      <c r="FFC528" s="682"/>
      <c r="FFD528" s="682"/>
      <c r="FFE528" s="682"/>
      <c r="FFF528" s="682"/>
      <c r="FFG528" s="682"/>
      <c r="FFH528" s="682"/>
      <c r="FFI528" s="682"/>
      <c r="FFJ528" s="682"/>
      <c r="FFK528" s="682"/>
      <c r="FFL528" s="682"/>
      <c r="FFM528" s="682"/>
      <c r="FFN528" s="682"/>
      <c r="FFO528" s="682"/>
      <c r="FFP528" s="682"/>
      <c r="FFQ528" s="682"/>
      <c r="FFR528" s="682"/>
      <c r="FFS528" s="682"/>
      <c r="FFT528" s="682"/>
      <c r="FFU528" s="682"/>
      <c r="FFV528" s="682"/>
      <c r="FFW528" s="682"/>
      <c r="FFX528" s="682"/>
      <c r="FFY528" s="682"/>
      <c r="FFZ528" s="682"/>
      <c r="FGA528" s="682"/>
      <c r="FGB528" s="682"/>
      <c r="FGC528" s="682"/>
      <c r="FGD528" s="682"/>
      <c r="FGE528" s="682"/>
      <c r="FGF528" s="682"/>
      <c r="FGG528" s="682"/>
      <c r="FGH528" s="682"/>
      <c r="FGI528" s="682"/>
      <c r="FGJ528" s="682"/>
      <c r="FGK528" s="682"/>
      <c r="FGL528" s="682"/>
      <c r="FGM528" s="682"/>
      <c r="FGN528" s="682"/>
      <c r="FGO528" s="682"/>
      <c r="FGP528" s="682"/>
      <c r="FGQ528" s="682"/>
      <c r="FGR528" s="682"/>
      <c r="FGS528" s="682"/>
      <c r="FGT528" s="682"/>
      <c r="FGU528" s="682"/>
      <c r="FGV528" s="682"/>
      <c r="FGW528" s="682"/>
      <c r="FGX528" s="682"/>
      <c r="FGY528" s="682"/>
      <c r="FGZ528" s="682"/>
      <c r="FHA528" s="682"/>
      <c r="FHB528" s="682"/>
      <c r="FHC528" s="682"/>
      <c r="FHD528" s="682"/>
      <c r="FHE528" s="682"/>
      <c r="FHF528" s="682"/>
      <c r="FHG528" s="682"/>
      <c r="FHH528" s="682"/>
      <c r="FHI528" s="682"/>
      <c r="FHJ528" s="682"/>
      <c r="FHK528" s="682"/>
      <c r="FHL528" s="682"/>
      <c r="FHM528" s="682"/>
      <c r="FHN528" s="682"/>
      <c r="FHO528" s="682"/>
      <c r="FHP528" s="682"/>
      <c r="FHQ528" s="682"/>
      <c r="FHR528" s="682"/>
      <c r="FHS528" s="682"/>
      <c r="FHT528" s="682"/>
      <c r="FHU528" s="682"/>
      <c r="FHV528" s="682"/>
      <c r="FHW528" s="682"/>
      <c r="FHX528" s="682"/>
      <c r="FHY528" s="682"/>
      <c r="FHZ528" s="682"/>
      <c r="FIA528" s="682"/>
      <c r="FIB528" s="682"/>
      <c r="FIC528" s="682"/>
      <c r="FID528" s="682"/>
      <c r="FIE528" s="682"/>
      <c r="FIF528" s="682"/>
      <c r="FIG528" s="682"/>
      <c r="FIH528" s="682"/>
      <c r="FII528" s="682"/>
      <c r="FIJ528" s="682"/>
      <c r="FIK528" s="682"/>
      <c r="FIL528" s="682"/>
      <c r="FIM528" s="682"/>
      <c r="FIN528" s="682"/>
      <c r="FIO528" s="682"/>
      <c r="FIP528" s="682"/>
      <c r="FIQ528" s="682"/>
      <c r="FIR528" s="682"/>
      <c r="FIS528" s="682"/>
      <c r="FIT528" s="682"/>
      <c r="FIU528" s="682"/>
      <c r="FIV528" s="682"/>
      <c r="FIW528" s="682"/>
      <c r="FIX528" s="682"/>
      <c r="FIY528" s="682"/>
      <c r="FIZ528" s="682"/>
      <c r="FJA528" s="682"/>
      <c r="FJB528" s="682"/>
      <c r="FJC528" s="682"/>
      <c r="FJD528" s="682"/>
      <c r="FJE528" s="682"/>
      <c r="FJF528" s="682"/>
      <c r="FJG528" s="682"/>
      <c r="FJH528" s="682"/>
      <c r="FJI528" s="682"/>
      <c r="FJJ528" s="682"/>
      <c r="FJK528" s="682"/>
      <c r="FJL528" s="682"/>
      <c r="FJM528" s="682"/>
      <c r="FJN528" s="682"/>
      <c r="FJO528" s="682"/>
      <c r="FJP528" s="682"/>
      <c r="FJQ528" s="682"/>
      <c r="FJR528" s="682"/>
      <c r="FJS528" s="682"/>
      <c r="FJT528" s="682"/>
      <c r="FJU528" s="682"/>
      <c r="FJV528" s="682"/>
      <c r="FJW528" s="682"/>
      <c r="FJX528" s="682"/>
      <c r="FJY528" s="682"/>
      <c r="FJZ528" s="682"/>
      <c r="FKA528" s="682"/>
      <c r="FKB528" s="682"/>
      <c r="FKC528" s="682"/>
      <c r="FKD528" s="682"/>
      <c r="FKE528" s="682"/>
      <c r="FKF528" s="682"/>
      <c r="FKG528" s="682"/>
      <c r="FKH528" s="682"/>
      <c r="FKI528" s="682"/>
      <c r="FKJ528" s="682"/>
      <c r="FKK528" s="682"/>
      <c r="FKL528" s="682"/>
      <c r="FKM528" s="682"/>
      <c r="FKN528" s="682"/>
      <c r="FKO528" s="682"/>
      <c r="FKP528" s="682"/>
      <c r="FKQ528" s="682"/>
      <c r="FKR528" s="682"/>
      <c r="FKS528" s="682"/>
      <c r="FKT528" s="682"/>
      <c r="FKU528" s="682"/>
      <c r="FKV528" s="682"/>
      <c r="FKW528" s="682"/>
      <c r="FKX528" s="682"/>
      <c r="FKY528" s="682"/>
      <c r="FKZ528" s="682"/>
      <c r="FLA528" s="682"/>
      <c r="FLB528" s="682"/>
      <c r="FLC528" s="682"/>
      <c r="FLD528" s="682"/>
      <c r="FLE528" s="682"/>
      <c r="FLF528" s="682"/>
      <c r="FLG528" s="682"/>
      <c r="FLH528" s="682"/>
      <c r="FLI528" s="682"/>
      <c r="FLJ528" s="682"/>
      <c r="FLK528" s="682"/>
      <c r="FLL528" s="682"/>
      <c r="FLM528" s="682"/>
      <c r="FLN528" s="682"/>
      <c r="FLO528" s="682"/>
      <c r="FLP528" s="682"/>
      <c r="FLQ528" s="682"/>
      <c r="FLR528" s="682"/>
      <c r="FLS528" s="682"/>
      <c r="FLT528" s="682"/>
      <c r="FLU528" s="682"/>
      <c r="FLV528" s="682"/>
      <c r="FLW528" s="682"/>
      <c r="FLX528" s="682"/>
      <c r="FLY528" s="682"/>
      <c r="FLZ528" s="682"/>
      <c r="FMA528" s="682"/>
      <c r="FMB528" s="682"/>
      <c r="FMC528" s="682"/>
      <c r="FMD528" s="682"/>
      <c r="FME528" s="682"/>
      <c r="FMF528" s="682"/>
      <c r="FMG528" s="682"/>
      <c r="FMH528" s="682"/>
      <c r="FMI528" s="682"/>
      <c r="FMJ528" s="682"/>
      <c r="FMK528" s="682"/>
      <c r="FML528" s="682"/>
      <c r="FMM528" s="682"/>
      <c r="FMN528" s="682"/>
      <c r="FMO528" s="682"/>
      <c r="FMP528" s="682"/>
      <c r="FMQ528" s="682"/>
      <c r="FMR528" s="682"/>
      <c r="FMS528" s="682"/>
      <c r="FMT528" s="682"/>
      <c r="FMU528" s="682"/>
      <c r="FMV528" s="682"/>
      <c r="FMW528" s="682"/>
      <c r="FMX528" s="682"/>
      <c r="FMY528" s="682"/>
      <c r="FMZ528" s="682"/>
      <c r="FNA528" s="682"/>
      <c r="FNB528" s="682"/>
      <c r="FNC528" s="682"/>
      <c r="FND528" s="682"/>
      <c r="FNE528" s="682"/>
      <c r="FNF528" s="682"/>
      <c r="FNG528" s="682"/>
      <c r="FNH528" s="682"/>
      <c r="FNI528" s="682"/>
      <c r="FNJ528" s="682"/>
      <c r="FNK528" s="682"/>
      <c r="FNL528" s="682"/>
      <c r="FNM528" s="682"/>
      <c r="FNN528" s="682"/>
      <c r="FNO528" s="682"/>
      <c r="FNP528" s="682"/>
      <c r="FNQ528" s="682"/>
      <c r="FNR528" s="682"/>
      <c r="FNS528" s="682"/>
      <c r="FNT528" s="682"/>
      <c r="FNU528" s="682"/>
      <c r="FNV528" s="682"/>
      <c r="FNW528" s="682"/>
      <c r="FNX528" s="682"/>
      <c r="FNY528" s="682"/>
      <c r="FNZ528" s="682"/>
      <c r="FOA528" s="682"/>
      <c r="FOB528" s="682"/>
      <c r="FOC528" s="682"/>
      <c r="FOD528" s="682"/>
      <c r="FOE528" s="682"/>
      <c r="FOF528" s="682"/>
      <c r="FOG528" s="682"/>
      <c r="FOH528" s="682"/>
      <c r="FOI528" s="682"/>
      <c r="FOJ528" s="682"/>
      <c r="FOK528" s="682"/>
      <c r="FOL528" s="682"/>
      <c r="FOM528" s="682"/>
      <c r="FON528" s="682"/>
      <c r="FOO528" s="682"/>
      <c r="FOP528" s="682"/>
      <c r="FOQ528" s="682"/>
      <c r="FOR528" s="682"/>
      <c r="FOS528" s="682"/>
      <c r="FOT528" s="682"/>
      <c r="FOU528" s="682"/>
      <c r="FOV528" s="682"/>
      <c r="FOW528" s="682"/>
      <c r="FOX528" s="682"/>
      <c r="FOY528" s="682"/>
      <c r="FOZ528" s="682"/>
      <c r="FPA528" s="682"/>
      <c r="FPB528" s="682"/>
      <c r="FPC528" s="682"/>
      <c r="FPD528" s="682"/>
      <c r="FPE528" s="682"/>
      <c r="FPF528" s="682"/>
      <c r="FPG528" s="682"/>
      <c r="FPH528" s="682"/>
      <c r="FPI528" s="682"/>
      <c r="FPJ528" s="682"/>
      <c r="FPK528" s="682"/>
      <c r="FPL528" s="682"/>
      <c r="FPM528" s="682"/>
      <c r="FPN528" s="682"/>
      <c r="FPO528" s="682"/>
      <c r="FPP528" s="682"/>
      <c r="FPQ528" s="682"/>
      <c r="FPR528" s="682"/>
      <c r="FPS528" s="682"/>
      <c r="FPT528" s="682"/>
      <c r="FPU528" s="682"/>
      <c r="FPV528" s="682"/>
      <c r="FPW528" s="682"/>
      <c r="FPX528" s="682"/>
      <c r="FPY528" s="682"/>
      <c r="FPZ528" s="682"/>
      <c r="FQA528" s="682"/>
      <c r="FQB528" s="682"/>
      <c r="FQC528" s="682"/>
      <c r="FQD528" s="682"/>
      <c r="FQE528" s="682"/>
      <c r="FQF528" s="682"/>
      <c r="FQG528" s="682"/>
      <c r="FQH528" s="682"/>
      <c r="FQI528" s="682"/>
      <c r="FQJ528" s="682"/>
      <c r="FQK528" s="682"/>
      <c r="FQL528" s="682"/>
      <c r="FQM528" s="682"/>
      <c r="FQN528" s="682"/>
      <c r="FQO528" s="682"/>
      <c r="FQP528" s="682"/>
      <c r="FQQ528" s="682"/>
      <c r="FQR528" s="682"/>
      <c r="FQS528" s="682"/>
      <c r="FQT528" s="682"/>
      <c r="FQU528" s="682"/>
      <c r="FQV528" s="682"/>
      <c r="FQW528" s="682"/>
      <c r="FQX528" s="682"/>
      <c r="FQY528" s="682"/>
      <c r="FQZ528" s="682"/>
      <c r="FRA528" s="682"/>
      <c r="FRB528" s="682"/>
      <c r="FRC528" s="682"/>
      <c r="FRD528" s="682"/>
      <c r="FRE528" s="682"/>
      <c r="FRF528" s="682"/>
      <c r="FRG528" s="682"/>
      <c r="FRH528" s="682"/>
      <c r="FRI528" s="682"/>
      <c r="FRJ528" s="682"/>
      <c r="FRK528" s="682"/>
      <c r="FRL528" s="682"/>
      <c r="FRM528" s="682"/>
      <c r="FRN528" s="682"/>
      <c r="FRO528" s="682"/>
      <c r="FRP528" s="682"/>
      <c r="FRQ528" s="682"/>
      <c r="FRR528" s="682"/>
      <c r="FRS528" s="682"/>
      <c r="FRT528" s="682"/>
      <c r="FRU528" s="682"/>
      <c r="FRV528" s="682"/>
      <c r="FRW528" s="682"/>
      <c r="FRX528" s="682"/>
      <c r="FRY528" s="682"/>
      <c r="FRZ528" s="682"/>
      <c r="FSA528" s="682"/>
      <c r="FSB528" s="682"/>
      <c r="FSC528" s="682"/>
      <c r="FSD528" s="682"/>
      <c r="FSE528" s="682"/>
      <c r="FSF528" s="682"/>
      <c r="FSG528" s="682"/>
      <c r="FSH528" s="682"/>
      <c r="FSI528" s="682"/>
      <c r="FSJ528" s="682"/>
      <c r="FSK528" s="682"/>
      <c r="FSL528" s="682"/>
      <c r="FSM528" s="682"/>
      <c r="FSN528" s="682"/>
      <c r="FSO528" s="682"/>
      <c r="FSP528" s="682"/>
      <c r="FSQ528" s="682"/>
      <c r="FSR528" s="682"/>
      <c r="FSS528" s="682"/>
      <c r="FST528" s="682"/>
      <c r="FSU528" s="682"/>
      <c r="FSV528" s="682"/>
      <c r="FSW528" s="682"/>
      <c r="FSX528" s="682"/>
      <c r="FSY528" s="682"/>
      <c r="FSZ528" s="682"/>
      <c r="FTA528" s="682"/>
      <c r="FTB528" s="682"/>
      <c r="FTC528" s="682"/>
      <c r="FTD528" s="682"/>
      <c r="FTE528" s="682"/>
      <c r="FTF528" s="682"/>
      <c r="FTG528" s="682"/>
      <c r="FTH528" s="682"/>
      <c r="FTI528" s="682"/>
      <c r="FTJ528" s="682"/>
      <c r="FTK528" s="682"/>
      <c r="FTL528" s="682"/>
      <c r="FTM528" s="682"/>
      <c r="FTN528" s="682"/>
      <c r="FTO528" s="682"/>
      <c r="FTP528" s="682"/>
      <c r="FTQ528" s="682"/>
      <c r="FTR528" s="682"/>
      <c r="FTS528" s="682"/>
      <c r="FTT528" s="682"/>
      <c r="FTU528" s="682"/>
      <c r="FTV528" s="682"/>
      <c r="FTW528" s="682"/>
      <c r="FTX528" s="682"/>
      <c r="FTY528" s="682"/>
      <c r="FTZ528" s="682"/>
      <c r="FUA528" s="682"/>
      <c r="FUB528" s="682"/>
      <c r="FUC528" s="682"/>
      <c r="FUD528" s="682"/>
      <c r="FUE528" s="682"/>
      <c r="FUF528" s="682"/>
      <c r="FUG528" s="682"/>
      <c r="FUH528" s="682"/>
      <c r="FUI528" s="682"/>
      <c r="FUJ528" s="682"/>
      <c r="FUK528" s="682"/>
      <c r="FUL528" s="682"/>
      <c r="FUM528" s="682"/>
      <c r="FUN528" s="682"/>
      <c r="FUO528" s="682"/>
      <c r="FUP528" s="682"/>
      <c r="FUQ528" s="682"/>
      <c r="FUR528" s="682"/>
      <c r="FUS528" s="682"/>
      <c r="FUT528" s="682"/>
      <c r="FUU528" s="682"/>
      <c r="FUV528" s="682"/>
      <c r="FUW528" s="682"/>
      <c r="FUX528" s="682"/>
      <c r="FUY528" s="682"/>
      <c r="FUZ528" s="682"/>
      <c r="FVA528" s="682"/>
      <c r="FVB528" s="682"/>
      <c r="FVC528" s="682"/>
      <c r="FVD528" s="682"/>
      <c r="FVE528" s="682"/>
      <c r="FVF528" s="682"/>
      <c r="FVG528" s="682"/>
      <c r="FVH528" s="682"/>
      <c r="FVI528" s="682"/>
      <c r="FVJ528" s="682"/>
      <c r="FVK528" s="682"/>
      <c r="FVL528" s="682"/>
      <c r="FVM528" s="682"/>
      <c r="FVN528" s="682"/>
      <c r="FVO528" s="682"/>
      <c r="FVP528" s="682"/>
      <c r="FVQ528" s="682"/>
      <c r="FVR528" s="682"/>
      <c r="FVS528" s="682"/>
      <c r="FVT528" s="682"/>
      <c r="FVU528" s="682"/>
      <c r="FVV528" s="682"/>
      <c r="FVW528" s="682"/>
      <c r="FVX528" s="682"/>
      <c r="FVY528" s="682"/>
      <c r="FVZ528" s="682"/>
      <c r="FWA528" s="682"/>
      <c r="FWB528" s="682"/>
      <c r="FWC528" s="682"/>
      <c r="FWD528" s="682"/>
      <c r="FWE528" s="682"/>
      <c r="FWF528" s="682"/>
      <c r="FWG528" s="682"/>
      <c r="FWH528" s="682"/>
      <c r="FWI528" s="682"/>
      <c r="FWJ528" s="682"/>
      <c r="FWK528" s="682"/>
      <c r="FWL528" s="682"/>
      <c r="FWM528" s="682"/>
      <c r="FWN528" s="682"/>
      <c r="FWO528" s="682"/>
      <c r="FWP528" s="682"/>
      <c r="FWQ528" s="682"/>
      <c r="FWR528" s="682"/>
      <c r="FWS528" s="682"/>
      <c r="FWT528" s="682"/>
      <c r="FWU528" s="682"/>
      <c r="FWV528" s="682"/>
      <c r="FWW528" s="682"/>
      <c r="FWX528" s="682"/>
      <c r="FWY528" s="682"/>
      <c r="FWZ528" s="682"/>
      <c r="FXA528" s="682"/>
      <c r="FXB528" s="682"/>
      <c r="FXC528" s="682"/>
      <c r="FXD528" s="682"/>
      <c r="FXE528" s="682"/>
      <c r="FXF528" s="682"/>
      <c r="FXG528" s="682"/>
      <c r="FXH528" s="682"/>
      <c r="FXI528" s="682"/>
      <c r="FXJ528" s="682"/>
      <c r="FXK528" s="682"/>
      <c r="FXL528" s="682"/>
      <c r="FXM528" s="682"/>
      <c r="FXN528" s="682"/>
      <c r="FXO528" s="682"/>
      <c r="FXP528" s="682"/>
      <c r="FXQ528" s="682"/>
      <c r="FXR528" s="682"/>
      <c r="FXS528" s="682"/>
      <c r="FXT528" s="682"/>
      <c r="FXU528" s="682"/>
      <c r="FXV528" s="682"/>
      <c r="FXW528" s="682"/>
      <c r="FXX528" s="682"/>
      <c r="FXY528" s="682"/>
      <c r="FXZ528" s="682"/>
      <c r="FYA528" s="682"/>
      <c r="FYB528" s="682"/>
      <c r="FYC528" s="682"/>
      <c r="FYD528" s="682"/>
      <c r="FYE528" s="682"/>
      <c r="FYF528" s="682"/>
      <c r="FYG528" s="682"/>
      <c r="FYH528" s="682"/>
      <c r="FYI528" s="682"/>
      <c r="FYJ528" s="682"/>
      <c r="FYK528" s="682"/>
      <c r="FYL528" s="682"/>
      <c r="FYM528" s="682"/>
      <c r="FYN528" s="682"/>
      <c r="FYO528" s="682"/>
      <c r="FYP528" s="682"/>
      <c r="FYQ528" s="682"/>
      <c r="FYR528" s="682"/>
      <c r="FYS528" s="682"/>
      <c r="FYT528" s="682"/>
      <c r="FYU528" s="682"/>
      <c r="FYV528" s="682"/>
      <c r="FYW528" s="682"/>
      <c r="FYX528" s="682"/>
      <c r="FYY528" s="682"/>
      <c r="FYZ528" s="682"/>
      <c r="FZA528" s="682"/>
      <c r="FZB528" s="682"/>
      <c r="FZC528" s="682"/>
      <c r="FZD528" s="682"/>
      <c r="FZE528" s="682"/>
      <c r="FZF528" s="682"/>
      <c r="FZG528" s="682"/>
      <c r="FZH528" s="682"/>
      <c r="FZI528" s="682"/>
      <c r="FZJ528" s="682"/>
      <c r="FZK528" s="682"/>
      <c r="FZL528" s="682"/>
      <c r="FZM528" s="682"/>
      <c r="FZN528" s="682"/>
      <c r="FZO528" s="682"/>
      <c r="FZP528" s="682"/>
      <c r="FZQ528" s="682"/>
      <c r="FZR528" s="682"/>
      <c r="FZS528" s="682"/>
      <c r="FZT528" s="682"/>
      <c r="FZU528" s="682"/>
      <c r="FZV528" s="682"/>
      <c r="FZW528" s="682"/>
      <c r="FZX528" s="682"/>
      <c r="FZY528" s="682"/>
      <c r="FZZ528" s="682"/>
      <c r="GAA528" s="682"/>
      <c r="GAB528" s="682"/>
      <c r="GAC528" s="682"/>
      <c r="GAD528" s="682"/>
      <c r="GAE528" s="682"/>
      <c r="GAF528" s="682"/>
      <c r="GAG528" s="682"/>
      <c r="GAH528" s="682"/>
      <c r="GAI528" s="682"/>
      <c r="GAJ528" s="682"/>
      <c r="GAK528" s="682"/>
      <c r="GAL528" s="682"/>
      <c r="GAM528" s="682"/>
      <c r="GAN528" s="682"/>
      <c r="GAO528" s="682"/>
      <c r="GAP528" s="682"/>
      <c r="GAQ528" s="682"/>
      <c r="GAR528" s="682"/>
      <c r="GAS528" s="682"/>
      <c r="GAT528" s="682"/>
      <c r="GAU528" s="682"/>
      <c r="GAV528" s="682"/>
      <c r="GAW528" s="682"/>
      <c r="GAX528" s="682"/>
      <c r="GAY528" s="682"/>
      <c r="GAZ528" s="682"/>
      <c r="GBA528" s="682"/>
      <c r="GBB528" s="682"/>
      <c r="GBC528" s="682"/>
      <c r="GBD528" s="682"/>
      <c r="GBE528" s="682"/>
      <c r="GBF528" s="682"/>
      <c r="GBG528" s="682"/>
      <c r="GBH528" s="682"/>
      <c r="GBI528" s="682"/>
      <c r="GBJ528" s="682"/>
      <c r="GBK528" s="682"/>
      <c r="GBL528" s="682"/>
      <c r="GBM528" s="682"/>
      <c r="GBN528" s="682"/>
      <c r="GBO528" s="682"/>
      <c r="GBP528" s="682"/>
      <c r="GBQ528" s="682"/>
      <c r="GBR528" s="682"/>
      <c r="GBS528" s="682"/>
      <c r="GBT528" s="682"/>
      <c r="GBU528" s="682"/>
      <c r="GBV528" s="682"/>
      <c r="GBW528" s="682"/>
      <c r="GBX528" s="682"/>
      <c r="GBY528" s="682"/>
      <c r="GBZ528" s="682"/>
      <c r="GCA528" s="682"/>
      <c r="GCB528" s="682"/>
      <c r="GCC528" s="682"/>
      <c r="GCD528" s="682"/>
      <c r="GCE528" s="682"/>
      <c r="GCF528" s="682"/>
      <c r="GCG528" s="682"/>
      <c r="GCH528" s="682"/>
      <c r="GCI528" s="682"/>
      <c r="GCJ528" s="682"/>
      <c r="GCK528" s="682"/>
      <c r="GCL528" s="682"/>
      <c r="GCM528" s="682"/>
      <c r="GCN528" s="682"/>
      <c r="GCO528" s="682"/>
      <c r="GCP528" s="682"/>
      <c r="GCQ528" s="682"/>
      <c r="GCR528" s="682"/>
      <c r="GCS528" s="682"/>
      <c r="GCT528" s="682"/>
      <c r="GCU528" s="682"/>
      <c r="GCV528" s="682"/>
      <c r="GCW528" s="682"/>
      <c r="GCX528" s="682"/>
      <c r="GCY528" s="682"/>
      <c r="GCZ528" s="682"/>
      <c r="GDA528" s="682"/>
      <c r="GDB528" s="682"/>
      <c r="GDC528" s="682"/>
      <c r="GDD528" s="682"/>
      <c r="GDE528" s="682"/>
      <c r="GDF528" s="682"/>
      <c r="GDG528" s="682"/>
      <c r="GDH528" s="682"/>
      <c r="GDI528" s="682"/>
      <c r="GDJ528" s="682"/>
      <c r="GDK528" s="682"/>
      <c r="GDL528" s="682"/>
      <c r="GDM528" s="682"/>
      <c r="GDN528" s="682"/>
      <c r="GDO528" s="682"/>
      <c r="GDP528" s="682"/>
      <c r="GDQ528" s="682"/>
      <c r="GDR528" s="682"/>
      <c r="GDS528" s="682"/>
      <c r="GDT528" s="682"/>
      <c r="GDU528" s="682"/>
      <c r="GDV528" s="682"/>
      <c r="GDW528" s="682"/>
      <c r="GDX528" s="682"/>
      <c r="GDY528" s="682"/>
      <c r="GDZ528" s="682"/>
      <c r="GEA528" s="682"/>
      <c r="GEB528" s="682"/>
      <c r="GEC528" s="682"/>
      <c r="GED528" s="682"/>
      <c r="GEE528" s="682"/>
      <c r="GEF528" s="682"/>
      <c r="GEG528" s="682"/>
      <c r="GEH528" s="682"/>
      <c r="GEI528" s="682"/>
      <c r="GEJ528" s="682"/>
      <c r="GEK528" s="682"/>
      <c r="GEL528" s="682"/>
      <c r="GEM528" s="682"/>
      <c r="GEN528" s="682"/>
      <c r="GEO528" s="682"/>
      <c r="GEP528" s="682"/>
      <c r="GEQ528" s="682"/>
      <c r="GER528" s="682"/>
      <c r="GES528" s="682"/>
      <c r="GET528" s="682"/>
      <c r="GEU528" s="682"/>
      <c r="GEV528" s="682"/>
      <c r="GEW528" s="682"/>
      <c r="GEX528" s="682"/>
      <c r="GEY528" s="682"/>
      <c r="GEZ528" s="682"/>
      <c r="GFA528" s="682"/>
      <c r="GFB528" s="682"/>
      <c r="GFC528" s="682"/>
      <c r="GFD528" s="682"/>
      <c r="GFE528" s="682"/>
      <c r="GFF528" s="682"/>
      <c r="GFG528" s="682"/>
      <c r="GFH528" s="682"/>
      <c r="GFI528" s="682"/>
      <c r="GFJ528" s="682"/>
      <c r="GFK528" s="682"/>
      <c r="GFL528" s="682"/>
      <c r="GFM528" s="682"/>
      <c r="GFN528" s="682"/>
      <c r="GFO528" s="682"/>
      <c r="GFP528" s="682"/>
      <c r="GFQ528" s="682"/>
      <c r="GFR528" s="682"/>
      <c r="GFS528" s="682"/>
      <c r="GFT528" s="682"/>
      <c r="GFU528" s="682"/>
      <c r="GFV528" s="682"/>
      <c r="GFW528" s="682"/>
      <c r="GFX528" s="682"/>
      <c r="GFY528" s="682"/>
      <c r="GFZ528" s="682"/>
      <c r="GGA528" s="682"/>
      <c r="GGB528" s="682"/>
      <c r="GGC528" s="682"/>
      <c r="GGD528" s="682"/>
      <c r="GGE528" s="682"/>
      <c r="GGF528" s="682"/>
      <c r="GGG528" s="682"/>
      <c r="GGH528" s="682"/>
      <c r="GGI528" s="682"/>
      <c r="GGJ528" s="682"/>
      <c r="GGK528" s="682"/>
      <c r="GGL528" s="682"/>
      <c r="GGM528" s="682"/>
      <c r="GGN528" s="682"/>
      <c r="GGO528" s="682"/>
      <c r="GGP528" s="682"/>
      <c r="GGQ528" s="682"/>
      <c r="GGR528" s="682"/>
      <c r="GGS528" s="682"/>
      <c r="GGT528" s="682"/>
      <c r="GGU528" s="682"/>
      <c r="GGV528" s="682"/>
      <c r="GGW528" s="682"/>
      <c r="GGX528" s="682"/>
      <c r="GGY528" s="682"/>
      <c r="GGZ528" s="682"/>
      <c r="GHA528" s="682"/>
      <c r="GHB528" s="682"/>
      <c r="GHC528" s="682"/>
      <c r="GHD528" s="682"/>
      <c r="GHE528" s="682"/>
      <c r="GHF528" s="682"/>
      <c r="GHG528" s="682"/>
      <c r="GHH528" s="682"/>
      <c r="GHI528" s="682"/>
      <c r="GHJ528" s="682"/>
      <c r="GHK528" s="682"/>
      <c r="GHL528" s="682"/>
      <c r="GHM528" s="682"/>
      <c r="GHN528" s="682"/>
      <c r="GHO528" s="682"/>
      <c r="GHP528" s="682"/>
      <c r="GHQ528" s="682"/>
      <c r="GHR528" s="682"/>
      <c r="GHS528" s="682"/>
      <c r="GHT528" s="682"/>
      <c r="GHU528" s="682"/>
      <c r="GHV528" s="682"/>
      <c r="GHW528" s="682"/>
      <c r="GHX528" s="682"/>
      <c r="GHY528" s="682"/>
      <c r="GHZ528" s="682"/>
      <c r="GIA528" s="682"/>
      <c r="GIB528" s="682"/>
      <c r="GIC528" s="682"/>
      <c r="GID528" s="682"/>
      <c r="GIE528" s="682"/>
      <c r="GIF528" s="682"/>
      <c r="GIG528" s="682"/>
      <c r="GIH528" s="682"/>
      <c r="GII528" s="682"/>
      <c r="GIJ528" s="682"/>
      <c r="GIK528" s="682"/>
      <c r="GIL528" s="682"/>
      <c r="GIM528" s="682"/>
      <c r="GIN528" s="682"/>
      <c r="GIO528" s="682"/>
      <c r="GIP528" s="682"/>
      <c r="GIQ528" s="682"/>
      <c r="GIR528" s="682"/>
      <c r="GIS528" s="682"/>
      <c r="GIT528" s="682"/>
      <c r="GIU528" s="682"/>
      <c r="GIV528" s="682"/>
      <c r="GIW528" s="682"/>
      <c r="GIX528" s="682"/>
      <c r="GIY528" s="682"/>
      <c r="GIZ528" s="682"/>
      <c r="GJA528" s="682"/>
      <c r="GJB528" s="682"/>
      <c r="GJC528" s="682"/>
      <c r="GJD528" s="682"/>
      <c r="GJE528" s="682"/>
      <c r="GJF528" s="682"/>
      <c r="GJG528" s="682"/>
      <c r="GJH528" s="682"/>
      <c r="GJI528" s="682"/>
      <c r="GJJ528" s="682"/>
      <c r="GJK528" s="682"/>
      <c r="GJL528" s="682"/>
      <c r="GJM528" s="682"/>
      <c r="GJN528" s="682"/>
      <c r="GJO528" s="682"/>
      <c r="GJP528" s="682"/>
      <c r="GJQ528" s="682"/>
      <c r="GJR528" s="682"/>
      <c r="GJS528" s="682"/>
      <c r="GJT528" s="682"/>
      <c r="GJU528" s="682"/>
      <c r="GJV528" s="682"/>
      <c r="GJW528" s="682"/>
      <c r="GJX528" s="682"/>
      <c r="GJY528" s="682"/>
      <c r="GJZ528" s="682"/>
      <c r="GKA528" s="682"/>
      <c r="GKB528" s="682"/>
      <c r="GKC528" s="682"/>
      <c r="GKD528" s="682"/>
      <c r="GKE528" s="682"/>
      <c r="GKF528" s="682"/>
      <c r="GKG528" s="682"/>
      <c r="GKH528" s="682"/>
      <c r="GKI528" s="682"/>
      <c r="GKJ528" s="682"/>
      <c r="GKK528" s="682"/>
      <c r="GKL528" s="682"/>
      <c r="GKM528" s="682"/>
      <c r="GKN528" s="682"/>
      <c r="GKO528" s="682"/>
      <c r="GKP528" s="682"/>
      <c r="GKQ528" s="682"/>
      <c r="GKR528" s="682"/>
      <c r="GKS528" s="682"/>
      <c r="GKT528" s="682"/>
      <c r="GKU528" s="682"/>
      <c r="GKV528" s="682"/>
      <c r="GKW528" s="682"/>
      <c r="GKX528" s="682"/>
      <c r="GKY528" s="682"/>
      <c r="GKZ528" s="682"/>
      <c r="GLA528" s="682"/>
      <c r="GLB528" s="682"/>
      <c r="GLC528" s="682"/>
      <c r="GLD528" s="682"/>
      <c r="GLE528" s="682"/>
      <c r="GLF528" s="682"/>
      <c r="GLG528" s="682"/>
      <c r="GLH528" s="682"/>
      <c r="GLI528" s="682"/>
      <c r="GLJ528" s="682"/>
      <c r="GLK528" s="682"/>
      <c r="GLL528" s="682"/>
      <c r="GLM528" s="682"/>
      <c r="GLN528" s="682"/>
      <c r="GLO528" s="682"/>
      <c r="GLP528" s="682"/>
      <c r="GLQ528" s="682"/>
      <c r="GLR528" s="682"/>
      <c r="GLS528" s="682"/>
      <c r="GLT528" s="682"/>
      <c r="GLU528" s="682"/>
      <c r="GLV528" s="682"/>
      <c r="GLW528" s="682"/>
      <c r="GLX528" s="682"/>
      <c r="GLY528" s="682"/>
      <c r="GLZ528" s="682"/>
      <c r="GMA528" s="682"/>
      <c r="GMB528" s="682"/>
      <c r="GMC528" s="682"/>
      <c r="GMD528" s="682"/>
      <c r="GME528" s="682"/>
      <c r="GMF528" s="682"/>
      <c r="GMG528" s="682"/>
      <c r="GMH528" s="682"/>
      <c r="GMI528" s="682"/>
      <c r="GMJ528" s="682"/>
      <c r="GMK528" s="682"/>
      <c r="GML528" s="682"/>
      <c r="GMM528" s="682"/>
      <c r="GMN528" s="682"/>
      <c r="GMO528" s="682"/>
      <c r="GMP528" s="682"/>
      <c r="GMQ528" s="682"/>
      <c r="GMR528" s="682"/>
      <c r="GMS528" s="682"/>
      <c r="GMT528" s="682"/>
      <c r="GMU528" s="682"/>
      <c r="GMV528" s="682"/>
      <c r="GMW528" s="682"/>
      <c r="GMX528" s="682"/>
      <c r="GMY528" s="682"/>
      <c r="GMZ528" s="682"/>
      <c r="GNA528" s="682"/>
      <c r="GNB528" s="682"/>
      <c r="GNC528" s="682"/>
      <c r="GND528" s="682"/>
      <c r="GNE528" s="682"/>
      <c r="GNF528" s="682"/>
      <c r="GNG528" s="682"/>
      <c r="GNH528" s="682"/>
      <c r="GNI528" s="682"/>
      <c r="GNJ528" s="682"/>
      <c r="GNK528" s="682"/>
      <c r="GNL528" s="682"/>
      <c r="GNM528" s="682"/>
      <c r="GNN528" s="682"/>
      <c r="GNO528" s="682"/>
      <c r="GNP528" s="682"/>
      <c r="GNQ528" s="682"/>
      <c r="GNR528" s="682"/>
      <c r="GNS528" s="682"/>
      <c r="GNT528" s="682"/>
      <c r="GNU528" s="682"/>
      <c r="GNV528" s="682"/>
      <c r="GNW528" s="682"/>
      <c r="GNX528" s="682"/>
      <c r="GNY528" s="682"/>
      <c r="GNZ528" s="682"/>
      <c r="GOA528" s="682"/>
      <c r="GOB528" s="682"/>
      <c r="GOC528" s="682"/>
      <c r="GOD528" s="682"/>
      <c r="GOE528" s="682"/>
      <c r="GOF528" s="682"/>
      <c r="GOG528" s="682"/>
      <c r="GOH528" s="682"/>
      <c r="GOI528" s="682"/>
      <c r="GOJ528" s="682"/>
      <c r="GOK528" s="682"/>
      <c r="GOL528" s="682"/>
      <c r="GOM528" s="682"/>
      <c r="GON528" s="682"/>
      <c r="GOO528" s="682"/>
      <c r="GOP528" s="682"/>
      <c r="GOQ528" s="682"/>
      <c r="GOR528" s="682"/>
      <c r="GOS528" s="682"/>
      <c r="GOT528" s="682"/>
      <c r="GOU528" s="682"/>
      <c r="GOV528" s="682"/>
      <c r="GOW528" s="682"/>
      <c r="GOX528" s="682"/>
      <c r="GOY528" s="682"/>
      <c r="GOZ528" s="682"/>
      <c r="GPA528" s="682"/>
      <c r="GPB528" s="682"/>
      <c r="GPC528" s="682"/>
      <c r="GPD528" s="682"/>
      <c r="GPE528" s="682"/>
      <c r="GPF528" s="682"/>
      <c r="GPG528" s="682"/>
      <c r="GPH528" s="682"/>
      <c r="GPI528" s="682"/>
      <c r="GPJ528" s="682"/>
      <c r="GPK528" s="682"/>
      <c r="GPL528" s="682"/>
      <c r="GPM528" s="682"/>
      <c r="GPN528" s="682"/>
      <c r="GPO528" s="682"/>
      <c r="GPP528" s="682"/>
      <c r="GPQ528" s="682"/>
      <c r="GPR528" s="682"/>
      <c r="GPS528" s="682"/>
      <c r="GPT528" s="682"/>
      <c r="GPU528" s="682"/>
      <c r="GPV528" s="682"/>
      <c r="GPW528" s="682"/>
      <c r="GPX528" s="682"/>
      <c r="GPY528" s="682"/>
      <c r="GPZ528" s="682"/>
      <c r="GQA528" s="682"/>
      <c r="GQB528" s="682"/>
      <c r="GQC528" s="682"/>
      <c r="GQD528" s="682"/>
      <c r="GQE528" s="682"/>
      <c r="GQF528" s="682"/>
      <c r="GQG528" s="682"/>
      <c r="GQH528" s="682"/>
      <c r="GQI528" s="682"/>
      <c r="GQJ528" s="682"/>
      <c r="GQK528" s="682"/>
      <c r="GQL528" s="682"/>
      <c r="GQM528" s="682"/>
      <c r="GQN528" s="682"/>
      <c r="GQO528" s="682"/>
      <c r="GQP528" s="682"/>
      <c r="GQQ528" s="682"/>
      <c r="GQR528" s="682"/>
      <c r="GQS528" s="682"/>
      <c r="GQT528" s="682"/>
      <c r="GQU528" s="682"/>
      <c r="GQV528" s="682"/>
      <c r="GQW528" s="682"/>
      <c r="GQX528" s="682"/>
      <c r="GQY528" s="682"/>
      <c r="GQZ528" s="682"/>
      <c r="GRA528" s="682"/>
      <c r="GRB528" s="682"/>
      <c r="GRC528" s="682"/>
      <c r="GRD528" s="682"/>
      <c r="GRE528" s="682"/>
      <c r="GRF528" s="682"/>
      <c r="GRG528" s="682"/>
      <c r="GRH528" s="682"/>
      <c r="GRI528" s="682"/>
      <c r="GRJ528" s="682"/>
      <c r="GRK528" s="682"/>
      <c r="GRL528" s="682"/>
      <c r="GRM528" s="682"/>
      <c r="GRN528" s="682"/>
      <c r="GRO528" s="682"/>
      <c r="GRP528" s="682"/>
      <c r="GRQ528" s="682"/>
      <c r="GRR528" s="682"/>
      <c r="GRS528" s="682"/>
      <c r="GRT528" s="682"/>
      <c r="GRU528" s="682"/>
      <c r="GRV528" s="682"/>
      <c r="GRW528" s="682"/>
      <c r="GRX528" s="682"/>
      <c r="GRY528" s="682"/>
      <c r="GRZ528" s="682"/>
      <c r="GSA528" s="682"/>
      <c r="GSB528" s="682"/>
      <c r="GSC528" s="682"/>
      <c r="GSD528" s="682"/>
      <c r="GSE528" s="682"/>
      <c r="GSF528" s="682"/>
      <c r="GSG528" s="682"/>
      <c r="GSH528" s="682"/>
      <c r="GSI528" s="682"/>
      <c r="GSJ528" s="682"/>
      <c r="GSK528" s="682"/>
      <c r="GSL528" s="682"/>
      <c r="GSM528" s="682"/>
      <c r="GSN528" s="682"/>
      <c r="GSO528" s="682"/>
      <c r="GSP528" s="682"/>
      <c r="GSQ528" s="682"/>
      <c r="GSR528" s="682"/>
      <c r="GSS528" s="682"/>
      <c r="GST528" s="682"/>
      <c r="GSU528" s="682"/>
      <c r="GSV528" s="682"/>
      <c r="GSW528" s="682"/>
      <c r="GSX528" s="682"/>
      <c r="GSY528" s="682"/>
      <c r="GSZ528" s="682"/>
      <c r="GTA528" s="682"/>
      <c r="GTB528" s="682"/>
      <c r="GTC528" s="682"/>
      <c r="GTD528" s="682"/>
      <c r="GTE528" s="682"/>
      <c r="GTF528" s="682"/>
      <c r="GTG528" s="682"/>
      <c r="GTH528" s="682"/>
      <c r="GTI528" s="682"/>
      <c r="GTJ528" s="682"/>
      <c r="GTK528" s="682"/>
      <c r="GTL528" s="682"/>
      <c r="GTM528" s="682"/>
      <c r="GTN528" s="682"/>
      <c r="GTO528" s="682"/>
      <c r="GTP528" s="682"/>
      <c r="GTQ528" s="682"/>
      <c r="GTR528" s="682"/>
      <c r="GTS528" s="682"/>
      <c r="GTT528" s="682"/>
      <c r="GTU528" s="682"/>
      <c r="GTV528" s="682"/>
      <c r="GTW528" s="682"/>
      <c r="GTX528" s="682"/>
      <c r="GTY528" s="682"/>
      <c r="GTZ528" s="682"/>
      <c r="GUA528" s="682"/>
      <c r="GUB528" s="682"/>
      <c r="GUC528" s="682"/>
      <c r="GUD528" s="682"/>
      <c r="GUE528" s="682"/>
      <c r="GUF528" s="682"/>
      <c r="GUG528" s="682"/>
      <c r="GUH528" s="682"/>
      <c r="GUI528" s="682"/>
      <c r="GUJ528" s="682"/>
      <c r="GUK528" s="682"/>
      <c r="GUL528" s="682"/>
      <c r="GUM528" s="682"/>
      <c r="GUN528" s="682"/>
      <c r="GUO528" s="682"/>
      <c r="GUP528" s="682"/>
      <c r="GUQ528" s="682"/>
      <c r="GUR528" s="682"/>
      <c r="GUS528" s="682"/>
      <c r="GUT528" s="682"/>
      <c r="GUU528" s="682"/>
      <c r="GUV528" s="682"/>
      <c r="GUW528" s="682"/>
      <c r="GUX528" s="682"/>
      <c r="GUY528" s="682"/>
      <c r="GUZ528" s="682"/>
      <c r="GVA528" s="682"/>
      <c r="GVB528" s="682"/>
      <c r="GVC528" s="682"/>
      <c r="GVD528" s="682"/>
      <c r="GVE528" s="682"/>
      <c r="GVF528" s="682"/>
      <c r="GVG528" s="682"/>
      <c r="GVH528" s="682"/>
      <c r="GVI528" s="682"/>
      <c r="GVJ528" s="682"/>
      <c r="GVK528" s="682"/>
      <c r="GVL528" s="682"/>
      <c r="GVM528" s="682"/>
      <c r="GVN528" s="682"/>
      <c r="GVO528" s="682"/>
      <c r="GVP528" s="682"/>
      <c r="GVQ528" s="682"/>
      <c r="GVR528" s="682"/>
      <c r="GVS528" s="682"/>
      <c r="GVT528" s="682"/>
      <c r="GVU528" s="682"/>
      <c r="GVV528" s="682"/>
      <c r="GVW528" s="682"/>
      <c r="GVX528" s="682"/>
      <c r="GVY528" s="682"/>
      <c r="GVZ528" s="682"/>
      <c r="GWA528" s="682"/>
      <c r="GWB528" s="682"/>
      <c r="GWC528" s="682"/>
      <c r="GWD528" s="682"/>
      <c r="GWE528" s="682"/>
      <c r="GWF528" s="682"/>
      <c r="GWG528" s="682"/>
      <c r="GWH528" s="682"/>
      <c r="GWI528" s="682"/>
      <c r="GWJ528" s="682"/>
      <c r="GWK528" s="682"/>
      <c r="GWL528" s="682"/>
      <c r="GWM528" s="682"/>
      <c r="GWN528" s="682"/>
      <c r="GWO528" s="682"/>
      <c r="GWP528" s="682"/>
      <c r="GWQ528" s="682"/>
      <c r="GWR528" s="682"/>
      <c r="GWS528" s="682"/>
      <c r="GWT528" s="682"/>
      <c r="GWU528" s="682"/>
      <c r="GWV528" s="682"/>
      <c r="GWW528" s="682"/>
      <c r="GWX528" s="682"/>
      <c r="GWY528" s="682"/>
      <c r="GWZ528" s="682"/>
      <c r="GXA528" s="682"/>
      <c r="GXB528" s="682"/>
      <c r="GXC528" s="682"/>
      <c r="GXD528" s="682"/>
      <c r="GXE528" s="682"/>
      <c r="GXF528" s="682"/>
      <c r="GXG528" s="682"/>
      <c r="GXH528" s="682"/>
      <c r="GXI528" s="682"/>
      <c r="GXJ528" s="682"/>
      <c r="GXK528" s="682"/>
      <c r="GXL528" s="682"/>
      <c r="GXM528" s="682"/>
      <c r="GXN528" s="682"/>
      <c r="GXO528" s="682"/>
      <c r="GXP528" s="682"/>
      <c r="GXQ528" s="682"/>
      <c r="GXR528" s="682"/>
      <c r="GXS528" s="682"/>
      <c r="GXT528" s="682"/>
      <c r="GXU528" s="682"/>
      <c r="GXV528" s="682"/>
      <c r="GXW528" s="682"/>
      <c r="GXX528" s="682"/>
      <c r="GXY528" s="682"/>
      <c r="GXZ528" s="682"/>
      <c r="GYA528" s="682"/>
      <c r="GYB528" s="682"/>
      <c r="GYC528" s="682"/>
      <c r="GYD528" s="682"/>
      <c r="GYE528" s="682"/>
      <c r="GYF528" s="682"/>
      <c r="GYG528" s="682"/>
      <c r="GYH528" s="682"/>
      <c r="GYI528" s="682"/>
      <c r="GYJ528" s="682"/>
      <c r="GYK528" s="682"/>
      <c r="GYL528" s="682"/>
      <c r="GYM528" s="682"/>
      <c r="GYN528" s="682"/>
      <c r="GYO528" s="682"/>
      <c r="GYP528" s="682"/>
      <c r="GYQ528" s="682"/>
      <c r="GYR528" s="682"/>
      <c r="GYS528" s="682"/>
      <c r="GYT528" s="682"/>
      <c r="GYU528" s="682"/>
      <c r="GYV528" s="682"/>
      <c r="GYW528" s="682"/>
      <c r="GYX528" s="682"/>
      <c r="GYY528" s="682"/>
      <c r="GYZ528" s="682"/>
      <c r="GZA528" s="682"/>
      <c r="GZB528" s="682"/>
      <c r="GZC528" s="682"/>
      <c r="GZD528" s="682"/>
      <c r="GZE528" s="682"/>
      <c r="GZF528" s="682"/>
      <c r="GZG528" s="682"/>
      <c r="GZH528" s="682"/>
      <c r="GZI528" s="682"/>
      <c r="GZJ528" s="682"/>
      <c r="GZK528" s="682"/>
      <c r="GZL528" s="682"/>
      <c r="GZM528" s="682"/>
      <c r="GZN528" s="682"/>
      <c r="GZO528" s="682"/>
      <c r="GZP528" s="682"/>
      <c r="GZQ528" s="682"/>
      <c r="GZR528" s="682"/>
      <c r="GZS528" s="682"/>
      <c r="GZT528" s="682"/>
      <c r="GZU528" s="682"/>
      <c r="GZV528" s="682"/>
      <c r="GZW528" s="682"/>
      <c r="GZX528" s="682"/>
      <c r="GZY528" s="682"/>
      <c r="GZZ528" s="682"/>
      <c r="HAA528" s="682"/>
      <c r="HAB528" s="682"/>
      <c r="HAC528" s="682"/>
      <c r="HAD528" s="682"/>
      <c r="HAE528" s="682"/>
      <c r="HAF528" s="682"/>
      <c r="HAG528" s="682"/>
      <c r="HAH528" s="682"/>
      <c r="HAI528" s="682"/>
      <c r="HAJ528" s="682"/>
      <c r="HAK528" s="682"/>
      <c r="HAL528" s="682"/>
      <c r="HAM528" s="682"/>
      <c r="HAN528" s="682"/>
      <c r="HAO528" s="682"/>
      <c r="HAP528" s="682"/>
      <c r="HAQ528" s="682"/>
      <c r="HAR528" s="682"/>
      <c r="HAS528" s="682"/>
      <c r="HAT528" s="682"/>
      <c r="HAU528" s="682"/>
      <c r="HAV528" s="682"/>
      <c r="HAW528" s="682"/>
      <c r="HAX528" s="682"/>
      <c r="HAY528" s="682"/>
      <c r="HAZ528" s="682"/>
      <c r="HBA528" s="682"/>
      <c r="HBB528" s="682"/>
      <c r="HBC528" s="682"/>
      <c r="HBD528" s="682"/>
      <c r="HBE528" s="682"/>
      <c r="HBF528" s="682"/>
      <c r="HBG528" s="682"/>
      <c r="HBH528" s="682"/>
      <c r="HBI528" s="682"/>
      <c r="HBJ528" s="682"/>
      <c r="HBK528" s="682"/>
      <c r="HBL528" s="682"/>
      <c r="HBM528" s="682"/>
      <c r="HBN528" s="682"/>
      <c r="HBO528" s="682"/>
      <c r="HBP528" s="682"/>
      <c r="HBQ528" s="682"/>
      <c r="HBR528" s="682"/>
      <c r="HBS528" s="682"/>
      <c r="HBT528" s="682"/>
      <c r="HBU528" s="682"/>
      <c r="HBV528" s="682"/>
      <c r="HBW528" s="682"/>
      <c r="HBX528" s="682"/>
      <c r="HBY528" s="682"/>
      <c r="HBZ528" s="682"/>
      <c r="HCA528" s="682"/>
      <c r="HCB528" s="682"/>
      <c r="HCC528" s="682"/>
      <c r="HCD528" s="682"/>
      <c r="HCE528" s="682"/>
      <c r="HCF528" s="682"/>
      <c r="HCG528" s="682"/>
      <c r="HCH528" s="682"/>
      <c r="HCI528" s="682"/>
      <c r="HCJ528" s="682"/>
      <c r="HCK528" s="682"/>
      <c r="HCL528" s="682"/>
      <c r="HCM528" s="682"/>
      <c r="HCN528" s="682"/>
      <c r="HCO528" s="682"/>
      <c r="HCP528" s="682"/>
      <c r="HCQ528" s="682"/>
      <c r="HCR528" s="682"/>
      <c r="HCS528" s="682"/>
      <c r="HCT528" s="682"/>
      <c r="HCU528" s="682"/>
      <c r="HCV528" s="682"/>
      <c r="HCW528" s="682"/>
      <c r="HCX528" s="682"/>
      <c r="HCY528" s="682"/>
      <c r="HCZ528" s="682"/>
      <c r="HDA528" s="682"/>
      <c r="HDB528" s="682"/>
      <c r="HDC528" s="682"/>
      <c r="HDD528" s="682"/>
      <c r="HDE528" s="682"/>
      <c r="HDF528" s="682"/>
      <c r="HDG528" s="682"/>
      <c r="HDH528" s="682"/>
      <c r="HDI528" s="682"/>
      <c r="HDJ528" s="682"/>
      <c r="HDK528" s="682"/>
      <c r="HDL528" s="682"/>
      <c r="HDM528" s="682"/>
      <c r="HDN528" s="682"/>
      <c r="HDO528" s="682"/>
      <c r="HDP528" s="682"/>
      <c r="HDQ528" s="682"/>
      <c r="HDR528" s="682"/>
      <c r="HDS528" s="682"/>
      <c r="HDT528" s="682"/>
      <c r="HDU528" s="682"/>
      <c r="HDV528" s="682"/>
      <c r="HDW528" s="682"/>
      <c r="HDX528" s="682"/>
      <c r="HDY528" s="682"/>
      <c r="HDZ528" s="682"/>
      <c r="HEA528" s="682"/>
      <c r="HEB528" s="682"/>
      <c r="HEC528" s="682"/>
      <c r="HED528" s="682"/>
      <c r="HEE528" s="682"/>
      <c r="HEF528" s="682"/>
      <c r="HEG528" s="682"/>
      <c r="HEH528" s="682"/>
      <c r="HEI528" s="682"/>
      <c r="HEJ528" s="682"/>
      <c r="HEK528" s="682"/>
      <c r="HEL528" s="682"/>
      <c r="HEM528" s="682"/>
      <c r="HEN528" s="682"/>
      <c r="HEO528" s="682"/>
      <c r="HEP528" s="682"/>
      <c r="HEQ528" s="682"/>
      <c r="HER528" s="682"/>
      <c r="HES528" s="682"/>
      <c r="HET528" s="682"/>
      <c r="HEU528" s="682"/>
      <c r="HEV528" s="682"/>
      <c r="HEW528" s="682"/>
      <c r="HEX528" s="682"/>
      <c r="HEY528" s="682"/>
      <c r="HEZ528" s="682"/>
      <c r="HFA528" s="682"/>
      <c r="HFB528" s="682"/>
      <c r="HFC528" s="682"/>
      <c r="HFD528" s="682"/>
      <c r="HFE528" s="682"/>
      <c r="HFF528" s="682"/>
      <c r="HFG528" s="682"/>
      <c r="HFH528" s="682"/>
      <c r="HFI528" s="682"/>
      <c r="HFJ528" s="682"/>
      <c r="HFK528" s="682"/>
      <c r="HFL528" s="682"/>
      <c r="HFM528" s="682"/>
      <c r="HFN528" s="682"/>
      <c r="HFO528" s="682"/>
      <c r="HFP528" s="682"/>
      <c r="HFQ528" s="682"/>
      <c r="HFR528" s="682"/>
      <c r="HFS528" s="682"/>
      <c r="HFT528" s="682"/>
      <c r="HFU528" s="682"/>
      <c r="HFV528" s="682"/>
      <c r="HFW528" s="682"/>
      <c r="HFX528" s="682"/>
      <c r="HFY528" s="682"/>
      <c r="HFZ528" s="682"/>
      <c r="HGA528" s="682"/>
      <c r="HGB528" s="682"/>
      <c r="HGC528" s="682"/>
      <c r="HGD528" s="682"/>
      <c r="HGE528" s="682"/>
      <c r="HGF528" s="682"/>
      <c r="HGG528" s="682"/>
      <c r="HGH528" s="682"/>
      <c r="HGI528" s="682"/>
      <c r="HGJ528" s="682"/>
      <c r="HGK528" s="682"/>
      <c r="HGL528" s="682"/>
      <c r="HGM528" s="682"/>
      <c r="HGN528" s="682"/>
      <c r="HGO528" s="682"/>
      <c r="HGP528" s="682"/>
      <c r="HGQ528" s="682"/>
      <c r="HGR528" s="682"/>
      <c r="HGS528" s="682"/>
      <c r="HGT528" s="682"/>
      <c r="HGU528" s="682"/>
      <c r="HGV528" s="682"/>
      <c r="HGW528" s="682"/>
      <c r="HGX528" s="682"/>
      <c r="HGY528" s="682"/>
      <c r="HGZ528" s="682"/>
      <c r="HHA528" s="682"/>
      <c r="HHB528" s="682"/>
      <c r="HHC528" s="682"/>
      <c r="HHD528" s="682"/>
      <c r="HHE528" s="682"/>
      <c r="HHF528" s="682"/>
      <c r="HHG528" s="682"/>
      <c r="HHH528" s="682"/>
      <c r="HHI528" s="682"/>
      <c r="HHJ528" s="682"/>
      <c r="HHK528" s="682"/>
      <c r="HHL528" s="682"/>
      <c r="HHM528" s="682"/>
      <c r="HHN528" s="682"/>
      <c r="HHO528" s="682"/>
      <c r="HHP528" s="682"/>
      <c r="HHQ528" s="682"/>
      <c r="HHR528" s="682"/>
      <c r="HHS528" s="682"/>
      <c r="HHT528" s="682"/>
      <c r="HHU528" s="682"/>
      <c r="HHV528" s="682"/>
      <c r="HHW528" s="682"/>
      <c r="HHX528" s="682"/>
      <c r="HHY528" s="682"/>
      <c r="HHZ528" s="682"/>
      <c r="HIA528" s="682"/>
      <c r="HIB528" s="682"/>
      <c r="HIC528" s="682"/>
      <c r="HID528" s="682"/>
      <c r="HIE528" s="682"/>
      <c r="HIF528" s="682"/>
      <c r="HIG528" s="682"/>
      <c r="HIH528" s="682"/>
      <c r="HII528" s="682"/>
      <c r="HIJ528" s="682"/>
      <c r="HIK528" s="682"/>
      <c r="HIL528" s="682"/>
      <c r="HIM528" s="682"/>
      <c r="HIN528" s="682"/>
      <c r="HIO528" s="682"/>
      <c r="HIP528" s="682"/>
      <c r="HIQ528" s="682"/>
      <c r="HIR528" s="682"/>
      <c r="HIS528" s="682"/>
      <c r="HIT528" s="682"/>
      <c r="HIU528" s="682"/>
      <c r="HIV528" s="682"/>
      <c r="HIW528" s="682"/>
      <c r="HIX528" s="682"/>
      <c r="HIY528" s="682"/>
      <c r="HIZ528" s="682"/>
      <c r="HJA528" s="682"/>
      <c r="HJB528" s="682"/>
      <c r="HJC528" s="682"/>
      <c r="HJD528" s="682"/>
      <c r="HJE528" s="682"/>
      <c r="HJF528" s="682"/>
      <c r="HJG528" s="682"/>
      <c r="HJH528" s="682"/>
      <c r="HJI528" s="682"/>
      <c r="HJJ528" s="682"/>
      <c r="HJK528" s="682"/>
      <c r="HJL528" s="682"/>
      <c r="HJM528" s="682"/>
      <c r="HJN528" s="682"/>
      <c r="HJO528" s="682"/>
      <c r="HJP528" s="682"/>
      <c r="HJQ528" s="682"/>
      <c r="HJR528" s="682"/>
      <c r="HJS528" s="682"/>
      <c r="HJT528" s="682"/>
      <c r="HJU528" s="682"/>
      <c r="HJV528" s="682"/>
      <c r="HJW528" s="682"/>
      <c r="HJX528" s="682"/>
      <c r="HJY528" s="682"/>
      <c r="HJZ528" s="682"/>
      <c r="HKA528" s="682"/>
      <c r="HKB528" s="682"/>
      <c r="HKC528" s="682"/>
      <c r="HKD528" s="682"/>
      <c r="HKE528" s="682"/>
      <c r="HKF528" s="682"/>
      <c r="HKG528" s="682"/>
      <c r="HKH528" s="682"/>
      <c r="HKI528" s="682"/>
      <c r="HKJ528" s="682"/>
      <c r="HKK528" s="682"/>
      <c r="HKL528" s="682"/>
      <c r="HKM528" s="682"/>
      <c r="HKN528" s="682"/>
      <c r="HKO528" s="682"/>
      <c r="HKP528" s="682"/>
      <c r="HKQ528" s="682"/>
      <c r="HKR528" s="682"/>
      <c r="HKS528" s="682"/>
      <c r="HKT528" s="682"/>
      <c r="HKU528" s="682"/>
      <c r="HKV528" s="682"/>
      <c r="HKW528" s="682"/>
      <c r="HKX528" s="682"/>
      <c r="HKY528" s="682"/>
      <c r="HKZ528" s="682"/>
      <c r="HLA528" s="682"/>
      <c r="HLB528" s="682"/>
      <c r="HLC528" s="682"/>
      <c r="HLD528" s="682"/>
      <c r="HLE528" s="682"/>
      <c r="HLF528" s="682"/>
      <c r="HLG528" s="682"/>
      <c r="HLH528" s="682"/>
      <c r="HLI528" s="682"/>
      <c r="HLJ528" s="682"/>
      <c r="HLK528" s="682"/>
      <c r="HLL528" s="682"/>
      <c r="HLM528" s="682"/>
      <c r="HLN528" s="682"/>
      <c r="HLO528" s="682"/>
      <c r="HLP528" s="682"/>
      <c r="HLQ528" s="682"/>
      <c r="HLR528" s="682"/>
      <c r="HLS528" s="682"/>
      <c r="HLT528" s="682"/>
      <c r="HLU528" s="682"/>
      <c r="HLV528" s="682"/>
      <c r="HLW528" s="682"/>
      <c r="HLX528" s="682"/>
      <c r="HLY528" s="682"/>
      <c r="HLZ528" s="682"/>
      <c r="HMA528" s="682"/>
      <c r="HMB528" s="682"/>
      <c r="HMC528" s="682"/>
      <c r="HMD528" s="682"/>
      <c r="HME528" s="682"/>
      <c r="HMF528" s="682"/>
      <c r="HMG528" s="682"/>
      <c r="HMH528" s="682"/>
      <c r="HMI528" s="682"/>
      <c r="HMJ528" s="682"/>
      <c r="HMK528" s="682"/>
      <c r="HML528" s="682"/>
      <c r="HMM528" s="682"/>
      <c r="HMN528" s="682"/>
      <c r="HMO528" s="682"/>
      <c r="HMP528" s="682"/>
      <c r="HMQ528" s="682"/>
      <c r="HMR528" s="682"/>
      <c r="HMS528" s="682"/>
      <c r="HMT528" s="682"/>
      <c r="HMU528" s="682"/>
      <c r="HMV528" s="682"/>
      <c r="HMW528" s="682"/>
      <c r="HMX528" s="682"/>
      <c r="HMY528" s="682"/>
      <c r="HMZ528" s="682"/>
      <c r="HNA528" s="682"/>
      <c r="HNB528" s="682"/>
      <c r="HNC528" s="682"/>
      <c r="HND528" s="682"/>
      <c r="HNE528" s="682"/>
      <c r="HNF528" s="682"/>
      <c r="HNG528" s="682"/>
      <c r="HNH528" s="682"/>
      <c r="HNI528" s="682"/>
      <c r="HNJ528" s="682"/>
      <c r="HNK528" s="682"/>
      <c r="HNL528" s="682"/>
      <c r="HNM528" s="682"/>
      <c r="HNN528" s="682"/>
      <c r="HNO528" s="682"/>
      <c r="HNP528" s="682"/>
      <c r="HNQ528" s="682"/>
      <c r="HNR528" s="682"/>
      <c r="HNS528" s="682"/>
      <c r="HNT528" s="682"/>
      <c r="HNU528" s="682"/>
      <c r="HNV528" s="682"/>
      <c r="HNW528" s="682"/>
      <c r="HNX528" s="682"/>
      <c r="HNY528" s="682"/>
      <c r="HNZ528" s="682"/>
      <c r="HOA528" s="682"/>
      <c r="HOB528" s="682"/>
      <c r="HOC528" s="682"/>
      <c r="HOD528" s="682"/>
      <c r="HOE528" s="682"/>
      <c r="HOF528" s="682"/>
      <c r="HOG528" s="682"/>
      <c r="HOH528" s="682"/>
      <c r="HOI528" s="682"/>
      <c r="HOJ528" s="682"/>
      <c r="HOK528" s="682"/>
      <c r="HOL528" s="682"/>
      <c r="HOM528" s="682"/>
      <c r="HON528" s="682"/>
      <c r="HOO528" s="682"/>
      <c r="HOP528" s="682"/>
      <c r="HOQ528" s="682"/>
      <c r="HOR528" s="682"/>
      <c r="HOS528" s="682"/>
      <c r="HOT528" s="682"/>
      <c r="HOU528" s="682"/>
      <c r="HOV528" s="682"/>
      <c r="HOW528" s="682"/>
      <c r="HOX528" s="682"/>
      <c r="HOY528" s="682"/>
      <c r="HOZ528" s="682"/>
      <c r="HPA528" s="682"/>
      <c r="HPB528" s="682"/>
      <c r="HPC528" s="682"/>
      <c r="HPD528" s="682"/>
      <c r="HPE528" s="682"/>
      <c r="HPF528" s="682"/>
      <c r="HPG528" s="682"/>
      <c r="HPH528" s="682"/>
      <c r="HPI528" s="682"/>
      <c r="HPJ528" s="682"/>
      <c r="HPK528" s="682"/>
      <c r="HPL528" s="682"/>
      <c r="HPM528" s="682"/>
      <c r="HPN528" s="682"/>
      <c r="HPO528" s="682"/>
      <c r="HPP528" s="682"/>
      <c r="HPQ528" s="682"/>
      <c r="HPR528" s="682"/>
      <c r="HPS528" s="682"/>
      <c r="HPT528" s="682"/>
      <c r="HPU528" s="682"/>
      <c r="HPV528" s="682"/>
      <c r="HPW528" s="682"/>
      <c r="HPX528" s="682"/>
      <c r="HPY528" s="682"/>
      <c r="HPZ528" s="682"/>
      <c r="HQA528" s="682"/>
      <c r="HQB528" s="682"/>
      <c r="HQC528" s="682"/>
      <c r="HQD528" s="682"/>
      <c r="HQE528" s="682"/>
      <c r="HQF528" s="682"/>
      <c r="HQG528" s="682"/>
      <c r="HQH528" s="682"/>
      <c r="HQI528" s="682"/>
      <c r="HQJ528" s="682"/>
      <c r="HQK528" s="682"/>
      <c r="HQL528" s="682"/>
      <c r="HQM528" s="682"/>
      <c r="HQN528" s="682"/>
      <c r="HQO528" s="682"/>
      <c r="HQP528" s="682"/>
      <c r="HQQ528" s="682"/>
      <c r="HQR528" s="682"/>
      <c r="HQS528" s="682"/>
      <c r="HQT528" s="682"/>
      <c r="HQU528" s="682"/>
      <c r="HQV528" s="682"/>
      <c r="HQW528" s="682"/>
      <c r="HQX528" s="682"/>
      <c r="HQY528" s="682"/>
      <c r="HQZ528" s="682"/>
      <c r="HRA528" s="682"/>
      <c r="HRB528" s="682"/>
      <c r="HRC528" s="682"/>
      <c r="HRD528" s="682"/>
      <c r="HRE528" s="682"/>
      <c r="HRF528" s="682"/>
      <c r="HRG528" s="682"/>
      <c r="HRH528" s="682"/>
      <c r="HRI528" s="682"/>
      <c r="HRJ528" s="682"/>
      <c r="HRK528" s="682"/>
      <c r="HRL528" s="682"/>
      <c r="HRM528" s="682"/>
      <c r="HRN528" s="682"/>
      <c r="HRO528" s="682"/>
      <c r="HRP528" s="682"/>
      <c r="HRQ528" s="682"/>
      <c r="HRR528" s="682"/>
      <c r="HRS528" s="682"/>
      <c r="HRT528" s="682"/>
      <c r="HRU528" s="682"/>
      <c r="HRV528" s="682"/>
      <c r="HRW528" s="682"/>
      <c r="HRX528" s="682"/>
      <c r="HRY528" s="682"/>
      <c r="HRZ528" s="682"/>
      <c r="HSA528" s="682"/>
      <c r="HSB528" s="682"/>
      <c r="HSC528" s="682"/>
      <c r="HSD528" s="682"/>
      <c r="HSE528" s="682"/>
      <c r="HSF528" s="682"/>
      <c r="HSG528" s="682"/>
      <c r="HSH528" s="682"/>
      <c r="HSI528" s="682"/>
      <c r="HSJ528" s="682"/>
      <c r="HSK528" s="682"/>
      <c r="HSL528" s="682"/>
      <c r="HSM528" s="682"/>
      <c r="HSN528" s="682"/>
      <c r="HSO528" s="682"/>
      <c r="HSP528" s="682"/>
      <c r="HSQ528" s="682"/>
      <c r="HSR528" s="682"/>
      <c r="HSS528" s="682"/>
      <c r="HST528" s="682"/>
      <c r="HSU528" s="682"/>
      <c r="HSV528" s="682"/>
      <c r="HSW528" s="682"/>
      <c r="HSX528" s="682"/>
      <c r="HSY528" s="682"/>
      <c r="HSZ528" s="682"/>
      <c r="HTA528" s="682"/>
      <c r="HTB528" s="682"/>
      <c r="HTC528" s="682"/>
      <c r="HTD528" s="682"/>
      <c r="HTE528" s="682"/>
      <c r="HTF528" s="682"/>
      <c r="HTG528" s="682"/>
      <c r="HTH528" s="682"/>
      <c r="HTI528" s="682"/>
      <c r="HTJ528" s="682"/>
      <c r="HTK528" s="682"/>
      <c r="HTL528" s="682"/>
      <c r="HTM528" s="682"/>
      <c r="HTN528" s="682"/>
      <c r="HTO528" s="682"/>
      <c r="HTP528" s="682"/>
      <c r="HTQ528" s="682"/>
      <c r="HTR528" s="682"/>
      <c r="HTS528" s="682"/>
      <c r="HTT528" s="682"/>
      <c r="HTU528" s="682"/>
      <c r="HTV528" s="682"/>
      <c r="HTW528" s="682"/>
      <c r="HTX528" s="682"/>
      <c r="HTY528" s="682"/>
      <c r="HTZ528" s="682"/>
      <c r="HUA528" s="682"/>
      <c r="HUB528" s="682"/>
      <c r="HUC528" s="682"/>
      <c r="HUD528" s="682"/>
      <c r="HUE528" s="682"/>
      <c r="HUF528" s="682"/>
      <c r="HUG528" s="682"/>
      <c r="HUH528" s="682"/>
      <c r="HUI528" s="682"/>
      <c r="HUJ528" s="682"/>
      <c r="HUK528" s="682"/>
      <c r="HUL528" s="682"/>
      <c r="HUM528" s="682"/>
      <c r="HUN528" s="682"/>
      <c r="HUO528" s="682"/>
      <c r="HUP528" s="682"/>
      <c r="HUQ528" s="682"/>
      <c r="HUR528" s="682"/>
      <c r="HUS528" s="682"/>
      <c r="HUT528" s="682"/>
      <c r="HUU528" s="682"/>
      <c r="HUV528" s="682"/>
      <c r="HUW528" s="682"/>
      <c r="HUX528" s="682"/>
      <c r="HUY528" s="682"/>
      <c r="HUZ528" s="682"/>
      <c r="HVA528" s="682"/>
      <c r="HVB528" s="682"/>
      <c r="HVC528" s="682"/>
      <c r="HVD528" s="682"/>
      <c r="HVE528" s="682"/>
      <c r="HVF528" s="682"/>
      <c r="HVG528" s="682"/>
      <c r="HVH528" s="682"/>
      <c r="HVI528" s="682"/>
      <c r="HVJ528" s="682"/>
      <c r="HVK528" s="682"/>
      <c r="HVL528" s="682"/>
      <c r="HVM528" s="682"/>
      <c r="HVN528" s="682"/>
      <c r="HVO528" s="682"/>
      <c r="HVP528" s="682"/>
      <c r="HVQ528" s="682"/>
      <c r="HVR528" s="682"/>
      <c r="HVS528" s="682"/>
      <c r="HVT528" s="682"/>
      <c r="HVU528" s="682"/>
      <c r="HVV528" s="682"/>
      <c r="HVW528" s="682"/>
      <c r="HVX528" s="682"/>
      <c r="HVY528" s="682"/>
      <c r="HVZ528" s="682"/>
      <c r="HWA528" s="682"/>
      <c r="HWB528" s="682"/>
      <c r="HWC528" s="682"/>
      <c r="HWD528" s="682"/>
      <c r="HWE528" s="682"/>
      <c r="HWF528" s="682"/>
      <c r="HWG528" s="682"/>
      <c r="HWH528" s="682"/>
      <c r="HWI528" s="682"/>
      <c r="HWJ528" s="682"/>
      <c r="HWK528" s="682"/>
      <c r="HWL528" s="682"/>
      <c r="HWM528" s="682"/>
      <c r="HWN528" s="682"/>
      <c r="HWO528" s="682"/>
      <c r="HWP528" s="682"/>
      <c r="HWQ528" s="682"/>
      <c r="HWR528" s="682"/>
      <c r="HWS528" s="682"/>
      <c r="HWT528" s="682"/>
      <c r="HWU528" s="682"/>
      <c r="HWV528" s="682"/>
      <c r="HWW528" s="682"/>
      <c r="HWX528" s="682"/>
      <c r="HWY528" s="682"/>
      <c r="HWZ528" s="682"/>
      <c r="HXA528" s="682"/>
      <c r="HXB528" s="682"/>
      <c r="HXC528" s="682"/>
      <c r="HXD528" s="682"/>
      <c r="HXE528" s="682"/>
      <c r="HXF528" s="682"/>
      <c r="HXG528" s="682"/>
      <c r="HXH528" s="682"/>
      <c r="HXI528" s="682"/>
      <c r="HXJ528" s="682"/>
      <c r="HXK528" s="682"/>
      <c r="HXL528" s="682"/>
      <c r="HXM528" s="682"/>
      <c r="HXN528" s="682"/>
      <c r="HXO528" s="682"/>
      <c r="HXP528" s="682"/>
      <c r="HXQ528" s="682"/>
      <c r="HXR528" s="682"/>
      <c r="HXS528" s="682"/>
      <c r="HXT528" s="682"/>
      <c r="HXU528" s="682"/>
      <c r="HXV528" s="682"/>
      <c r="HXW528" s="682"/>
      <c r="HXX528" s="682"/>
      <c r="HXY528" s="682"/>
      <c r="HXZ528" s="682"/>
      <c r="HYA528" s="682"/>
      <c r="HYB528" s="682"/>
      <c r="HYC528" s="682"/>
      <c r="HYD528" s="682"/>
      <c r="HYE528" s="682"/>
      <c r="HYF528" s="682"/>
      <c r="HYG528" s="682"/>
      <c r="HYH528" s="682"/>
      <c r="HYI528" s="682"/>
      <c r="HYJ528" s="682"/>
      <c r="HYK528" s="682"/>
      <c r="HYL528" s="682"/>
      <c r="HYM528" s="682"/>
      <c r="HYN528" s="682"/>
      <c r="HYO528" s="682"/>
      <c r="HYP528" s="682"/>
      <c r="HYQ528" s="682"/>
      <c r="HYR528" s="682"/>
      <c r="HYS528" s="682"/>
      <c r="HYT528" s="682"/>
      <c r="HYU528" s="682"/>
      <c r="HYV528" s="682"/>
      <c r="HYW528" s="682"/>
      <c r="HYX528" s="682"/>
      <c r="HYY528" s="682"/>
      <c r="HYZ528" s="682"/>
      <c r="HZA528" s="682"/>
      <c r="HZB528" s="682"/>
      <c r="HZC528" s="682"/>
      <c r="HZD528" s="682"/>
      <c r="HZE528" s="682"/>
      <c r="HZF528" s="682"/>
      <c r="HZG528" s="682"/>
      <c r="HZH528" s="682"/>
      <c r="HZI528" s="682"/>
      <c r="HZJ528" s="682"/>
      <c r="HZK528" s="682"/>
      <c r="HZL528" s="682"/>
      <c r="HZM528" s="682"/>
      <c r="HZN528" s="682"/>
      <c r="HZO528" s="682"/>
      <c r="HZP528" s="682"/>
      <c r="HZQ528" s="682"/>
      <c r="HZR528" s="682"/>
      <c r="HZS528" s="682"/>
      <c r="HZT528" s="682"/>
      <c r="HZU528" s="682"/>
      <c r="HZV528" s="682"/>
      <c r="HZW528" s="682"/>
      <c r="HZX528" s="682"/>
      <c r="HZY528" s="682"/>
      <c r="HZZ528" s="682"/>
      <c r="IAA528" s="682"/>
      <c r="IAB528" s="682"/>
      <c r="IAC528" s="682"/>
      <c r="IAD528" s="682"/>
      <c r="IAE528" s="682"/>
      <c r="IAF528" s="682"/>
      <c r="IAG528" s="682"/>
      <c r="IAH528" s="682"/>
      <c r="IAI528" s="682"/>
      <c r="IAJ528" s="682"/>
      <c r="IAK528" s="682"/>
      <c r="IAL528" s="682"/>
      <c r="IAM528" s="682"/>
      <c r="IAN528" s="682"/>
      <c r="IAO528" s="682"/>
      <c r="IAP528" s="682"/>
      <c r="IAQ528" s="682"/>
      <c r="IAR528" s="682"/>
      <c r="IAS528" s="682"/>
      <c r="IAT528" s="682"/>
      <c r="IAU528" s="682"/>
      <c r="IAV528" s="682"/>
      <c r="IAW528" s="682"/>
      <c r="IAX528" s="682"/>
      <c r="IAY528" s="682"/>
      <c r="IAZ528" s="682"/>
      <c r="IBA528" s="682"/>
      <c r="IBB528" s="682"/>
      <c r="IBC528" s="682"/>
      <c r="IBD528" s="682"/>
      <c r="IBE528" s="682"/>
      <c r="IBF528" s="682"/>
      <c r="IBG528" s="682"/>
      <c r="IBH528" s="682"/>
      <c r="IBI528" s="682"/>
      <c r="IBJ528" s="682"/>
      <c r="IBK528" s="682"/>
      <c r="IBL528" s="682"/>
      <c r="IBM528" s="682"/>
      <c r="IBN528" s="682"/>
      <c r="IBO528" s="682"/>
      <c r="IBP528" s="682"/>
      <c r="IBQ528" s="682"/>
      <c r="IBR528" s="682"/>
      <c r="IBS528" s="682"/>
      <c r="IBT528" s="682"/>
      <c r="IBU528" s="682"/>
      <c r="IBV528" s="682"/>
      <c r="IBW528" s="682"/>
      <c r="IBX528" s="682"/>
      <c r="IBY528" s="682"/>
      <c r="IBZ528" s="682"/>
      <c r="ICA528" s="682"/>
      <c r="ICB528" s="682"/>
      <c r="ICC528" s="682"/>
      <c r="ICD528" s="682"/>
      <c r="ICE528" s="682"/>
      <c r="ICF528" s="682"/>
      <c r="ICG528" s="682"/>
      <c r="ICH528" s="682"/>
      <c r="ICI528" s="682"/>
      <c r="ICJ528" s="682"/>
      <c r="ICK528" s="682"/>
      <c r="ICL528" s="682"/>
      <c r="ICM528" s="682"/>
      <c r="ICN528" s="682"/>
      <c r="ICO528" s="682"/>
      <c r="ICP528" s="682"/>
      <c r="ICQ528" s="682"/>
      <c r="ICR528" s="682"/>
      <c r="ICS528" s="682"/>
      <c r="ICT528" s="682"/>
      <c r="ICU528" s="682"/>
      <c r="ICV528" s="682"/>
      <c r="ICW528" s="682"/>
      <c r="ICX528" s="682"/>
      <c r="ICY528" s="682"/>
      <c r="ICZ528" s="682"/>
      <c r="IDA528" s="682"/>
      <c r="IDB528" s="682"/>
      <c r="IDC528" s="682"/>
      <c r="IDD528" s="682"/>
      <c r="IDE528" s="682"/>
      <c r="IDF528" s="682"/>
      <c r="IDG528" s="682"/>
      <c r="IDH528" s="682"/>
      <c r="IDI528" s="682"/>
      <c r="IDJ528" s="682"/>
      <c r="IDK528" s="682"/>
      <c r="IDL528" s="682"/>
      <c r="IDM528" s="682"/>
      <c r="IDN528" s="682"/>
      <c r="IDO528" s="682"/>
      <c r="IDP528" s="682"/>
      <c r="IDQ528" s="682"/>
      <c r="IDR528" s="682"/>
      <c r="IDS528" s="682"/>
      <c r="IDT528" s="682"/>
      <c r="IDU528" s="682"/>
      <c r="IDV528" s="682"/>
      <c r="IDW528" s="682"/>
      <c r="IDX528" s="682"/>
      <c r="IDY528" s="682"/>
      <c r="IDZ528" s="682"/>
      <c r="IEA528" s="682"/>
      <c r="IEB528" s="682"/>
      <c r="IEC528" s="682"/>
      <c r="IED528" s="682"/>
      <c r="IEE528" s="682"/>
      <c r="IEF528" s="682"/>
      <c r="IEG528" s="682"/>
      <c r="IEH528" s="682"/>
      <c r="IEI528" s="682"/>
      <c r="IEJ528" s="682"/>
      <c r="IEK528" s="682"/>
      <c r="IEL528" s="682"/>
      <c r="IEM528" s="682"/>
      <c r="IEN528" s="682"/>
      <c r="IEO528" s="682"/>
      <c r="IEP528" s="682"/>
      <c r="IEQ528" s="682"/>
      <c r="IER528" s="682"/>
      <c r="IES528" s="682"/>
      <c r="IET528" s="682"/>
      <c r="IEU528" s="682"/>
      <c r="IEV528" s="682"/>
      <c r="IEW528" s="682"/>
      <c r="IEX528" s="682"/>
      <c r="IEY528" s="682"/>
      <c r="IEZ528" s="682"/>
      <c r="IFA528" s="682"/>
      <c r="IFB528" s="682"/>
      <c r="IFC528" s="682"/>
      <c r="IFD528" s="682"/>
      <c r="IFE528" s="682"/>
      <c r="IFF528" s="682"/>
      <c r="IFG528" s="682"/>
      <c r="IFH528" s="682"/>
      <c r="IFI528" s="682"/>
      <c r="IFJ528" s="682"/>
      <c r="IFK528" s="682"/>
      <c r="IFL528" s="682"/>
      <c r="IFM528" s="682"/>
      <c r="IFN528" s="682"/>
      <c r="IFO528" s="682"/>
      <c r="IFP528" s="682"/>
      <c r="IFQ528" s="682"/>
      <c r="IFR528" s="682"/>
      <c r="IFS528" s="682"/>
      <c r="IFT528" s="682"/>
      <c r="IFU528" s="682"/>
      <c r="IFV528" s="682"/>
      <c r="IFW528" s="682"/>
      <c r="IFX528" s="682"/>
      <c r="IFY528" s="682"/>
      <c r="IFZ528" s="682"/>
      <c r="IGA528" s="682"/>
      <c r="IGB528" s="682"/>
      <c r="IGC528" s="682"/>
      <c r="IGD528" s="682"/>
      <c r="IGE528" s="682"/>
      <c r="IGF528" s="682"/>
      <c r="IGG528" s="682"/>
      <c r="IGH528" s="682"/>
      <c r="IGI528" s="682"/>
      <c r="IGJ528" s="682"/>
      <c r="IGK528" s="682"/>
      <c r="IGL528" s="682"/>
      <c r="IGM528" s="682"/>
      <c r="IGN528" s="682"/>
      <c r="IGO528" s="682"/>
      <c r="IGP528" s="682"/>
      <c r="IGQ528" s="682"/>
      <c r="IGR528" s="682"/>
      <c r="IGS528" s="682"/>
      <c r="IGT528" s="682"/>
      <c r="IGU528" s="682"/>
      <c r="IGV528" s="682"/>
      <c r="IGW528" s="682"/>
      <c r="IGX528" s="682"/>
      <c r="IGY528" s="682"/>
      <c r="IGZ528" s="682"/>
      <c r="IHA528" s="682"/>
      <c r="IHB528" s="682"/>
      <c r="IHC528" s="682"/>
      <c r="IHD528" s="682"/>
      <c r="IHE528" s="682"/>
      <c r="IHF528" s="682"/>
      <c r="IHG528" s="682"/>
      <c r="IHH528" s="682"/>
      <c r="IHI528" s="682"/>
      <c r="IHJ528" s="682"/>
      <c r="IHK528" s="682"/>
      <c r="IHL528" s="682"/>
      <c r="IHM528" s="682"/>
      <c r="IHN528" s="682"/>
      <c r="IHO528" s="682"/>
      <c r="IHP528" s="682"/>
      <c r="IHQ528" s="682"/>
      <c r="IHR528" s="682"/>
      <c r="IHS528" s="682"/>
      <c r="IHT528" s="682"/>
      <c r="IHU528" s="682"/>
      <c r="IHV528" s="682"/>
      <c r="IHW528" s="682"/>
      <c r="IHX528" s="682"/>
      <c r="IHY528" s="682"/>
      <c r="IHZ528" s="682"/>
      <c r="IIA528" s="682"/>
      <c r="IIB528" s="682"/>
      <c r="IIC528" s="682"/>
      <c r="IID528" s="682"/>
      <c r="IIE528" s="682"/>
      <c r="IIF528" s="682"/>
      <c r="IIG528" s="682"/>
      <c r="IIH528" s="682"/>
      <c r="III528" s="682"/>
      <c r="IIJ528" s="682"/>
      <c r="IIK528" s="682"/>
      <c r="IIL528" s="682"/>
      <c r="IIM528" s="682"/>
      <c r="IIN528" s="682"/>
      <c r="IIO528" s="682"/>
      <c r="IIP528" s="682"/>
      <c r="IIQ528" s="682"/>
      <c r="IIR528" s="682"/>
      <c r="IIS528" s="682"/>
      <c r="IIT528" s="682"/>
      <c r="IIU528" s="682"/>
      <c r="IIV528" s="682"/>
      <c r="IIW528" s="682"/>
      <c r="IIX528" s="682"/>
      <c r="IIY528" s="682"/>
      <c r="IIZ528" s="682"/>
      <c r="IJA528" s="682"/>
      <c r="IJB528" s="682"/>
      <c r="IJC528" s="682"/>
      <c r="IJD528" s="682"/>
      <c r="IJE528" s="682"/>
      <c r="IJF528" s="682"/>
      <c r="IJG528" s="682"/>
      <c r="IJH528" s="682"/>
      <c r="IJI528" s="682"/>
      <c r="IJJ528" s="682"/>
      <c r="IJK528" s="682"/>
      <c r="IJL528" s="682"/>
      <c r="IJM528" s="682"/>
      <c r="IJN528" s="682"/>
      <c r="IJO528" s="682"/>
      <c r="IJP528" s="682"/>
      <c r="IJQ528" s="682"/>
      <c r="IJR528" s="682"/>
      <c r="IJS528" s="682"/>
      <c r="IJT528" s="682"/>
      <c r="IJU528" s="682"/>
      <c r="IJV528" s="682"/>
      <c r="IJW528" s="682"/>
      <c r="IJX528" s="682"/>
      <c r="IJY528" s="682"/>
      <c r="IJZ528" s="682"/>
      <c r="IKA528" s="682"/>
      <c r="IKB528" s="682"/>
      <c r="IKC528" s="682"/>
      <c r="IKD528" s="682"/>
      <c r="IKE528" s="682"/>
      <c r="IKF528" s="682"/>
      <c r="IKG528" s="682"/>
      <c r="IKH528" s="682"/>
      <c r="IKI528" s="682"/>
      <c r="IKJ528" s="682"/>
      <c r="IKK528" s="682"/>
      <c r="IKL528" s="682"/>
      <c r="IKM528" s="682"/>
      <c r="IKN528" s="682"/>
      <c r="IKO528" s="682"/>
      <c r="IKP528" s="682"/>
      <c r="IKQ528" s="682"/>
      <c r="IKR528" s="682"/>
      <c r="IKS528" s="682"/>
      <c r="IKT528" s="682"/>
      <c r="IKU528" s="682"/>
      <c r="IKV528" s="682"/>
      <c r="IKW528" s="682"/>
      <c r="IKX528" s="682"/>
      <c r="IKY528" s="682"/>
      <c r="IKZ528" s="682"/>
      <c r="ILA528" s="682"/>
      <c r="ILB528" s="682"/>
      <c r="ILC528" s="682"/>
      <c r="ILD528" s="682"/>
      <c r="ILE528" s="682"/>
      <c r="ILF528" s="682"/>
      <c r="ILG528" s="682"/>
      <c r="ILH528" s="682"/>
      <c r="ILI528" s="682"/>
      <c r="ILJ528" s="682"/>
      <c r="ILK528" s="682"/>
      <c r="ILL528" s="682"/>
      <c r="ILM528" s="682"/>
      <c r="ILN528" s="682"/>
      <c r="ILO528" s="682"/>
      <c r="ILP528" s="682"/>
      <c r="ILQ528" s="682"/>
      <c r="ILR528" s="682"/>
      <c r="ILS528" s="682"/>
      <c r="ILT528" s="682"/>
      <c r="ILU528" s="682"/>
      <c r="ILV528" s="682"/>
      <c r="ILW528" s="682"/>
      <c r="ILX528" s="682"/>
      <c r="ILY528" s="682"/>
      <c r="ILZ528" s="682"/>
      <c r="IMA528" s="682"/>
      <c r="IMB528" s="682"/>
      <c r="IMC528" s="682"/>
      <c r="IMD528" s="682"/>
      <c r="IME528" s="682"/>
      <c r="IMF528" s="682"/>
      <c r="IMG528" s="682"/>
      <c r="IMH528" s="682"/>
      <c r="IMI528" s="682"/>
      <c r="IMJ528" s="682"/>
      <c r="IMK528" s="682"/>
      <c r="IML528" s="682"/>
      <c r="IMM528" s="682"/>
      <c r="IMN528" s="682"/>
      <c r="IMO528" s="682"/>
      <c r="IMP528" s="682"/>
      <c r="IMQ528" s="682"/>
      <c r="IMR528" s="682"/>
      <c r="IMS528" s="682"/>
      <c r="IMT528" s="682"/>
      <c r="IMU528" s="682"/>
      <c r="IMV528" s="682"/>
      <c r="IMW528" s="682"/>
      <c r="IMX528" s="682"/>
      <c r="IMY528" s="682"/>
      <c r="IMZ528" s="682"/>
      <c r="INA528" s="682"/>
      <c r="INB528" s="682"/>
      <c r="INC528" s="682"/>
      <c r="IND528" s="682"/>
      <c r="INE528" s="682"/>
      <c r="INF528" s="682"/>
      <c r="ING528" s="682"/>
      <c r="INH528" s="682"/>
      <c r="INI528" s="682"/>
      <c r="INJ528" s="682"/>
      <c r="INK528" s="682"/>
      <c r="INL528" s="682"/>
      <c r="INM528" s="682"/>
      <c r="INN528" s="682"/>
      <c r="INO528" s="682"/>
      <c r="INP528" s="682"/>
      <c r="INQ528" s="682"/>
      <c r="INR528" s="682"/>
      <c r="INS528" s="682"/>
      <c r="INT528" s="682"/>
      <c r="INU528" s="682"/>
      <c r="INV528" s="682"/>
      <c r="INW528" s="682"/>
      <c r="INX528" s="682"/>
      <c r="INY528" s="682"/>
      <c r="INZ528" s="682"/>
      <c r="IOA528" s="682"/>
      <c r="IOB528" s="682"/>
      <c r="IOC528" s="682"/>
      <c r="IOD528" s="682"/>
      <c r="IOE528" s="682"/>
      <c r="IOF528" s="682"/>
      <c r="IOG528" s="682"/>
      <c r="IOH528" s="682"/>
      <c r="IOI528" s="682"/>
      <c r="IOJ528" s="682"/>
      <c r="IOK528" s="682"/>
      <c r="IOL528" s="682"/>
      <c r="IOM528" s="682"/>
      <c r="ION528" s="682"/>
      <c r="IOO528" s="682"/>
      <c r="IOP528" s="682"/>
      <c r="IOQ528" s="682"/>
      <c r="IOR528" s="682"/>
      <c r="IOS528" s="682"/>
      <c r="IOT528" s="682"/>
      <c r="IOU528" s="682"/>
      <c r="IOV528" s="682"/>
      <c r="IOW528" s="682"/>
      <c r="IOX528" s="682"/>
      <c r="IOY528" s="682"/>
      <c r="IOZ528" s="682"/>
      <c r="IPA528" s="682"/>
      <c r="IPB528" s="682"/>
      <c r="IPC528" s="682"/>
      <c r="IPD528" s="682"/>
      <c r="IPE528" s="682"/>
      <c r="IPF528" s="682"/>
      <c r="IPG528" s="682"/>
      <c r="IPH528" s="682"/>
      <c r="IPI528" s="682"/>
      <c r="IPJ528" s="682"/>
      <c r="IPK528" s="682"/>
      <c r="IPL528" s="682"/>
      <c r="IPM528" s="682"/>
      <c r="IPN528" s="682"/>
      <c r="IPO528" s="682"/>
      <c r="IPP528" s="682"/>
      <c r="IPQ528" s="682"/>
      <c r="IPR528" s="682"/>
      <c r="IPS528" s="682"/>
      <c r="IPT528" s="682"/>
      <c r="IPU528" s="682"/>
      <c r="IPV528" s="682"/>
      <c r="IPW528" s="682"/>
      <c r="IPX528" s="682"/>
      <c r="IPY528" s="682"/>
      <c r="IPZ528" s="682"/>
      <c r="IQA528" s="682"/>
      <c r="IQB528" s="682"/>
      <c r="IQC528" s="682"/>
      <c r="IQD528" s="682"/>
      <c r="IQE528" s="682"/>
      <c r="IQF528" s="682"/>
      <c r="IQG528" s="682"/>
      <c r="IQH528" s="682"/>
      <c r="IQI528" s="682"/>
      <c r="IQJ528" s="682"/>
      <c r="IQK528" s="682"/>
      <c r="IQL528" s="682"/>
      <c r="IQM528" s="682"/>
      <c r="IQN528" s="682"/>
      <c r="IQO528" s="682"/>
      <c r="IQP528" s="682"/>
      <c r="IQQ528" s="682"/>
      <c r="IQR528" s="682"/>
      <c r="IQS528" s="682"/>
      <c r="IQT528" s="682"/>
      <c r="IQU528" s="682"/>
      <c r="IQV528" s="682"/>
      <c r="IQW528" s="682"/>
      <c r="IQX528" s="682"/>
      <c r="IQY528" s="682"/>
      <c r="IQZ528" s="682"/>
      <c r="IRA528" s="682"/>
      <c r="IRB528" s="682"/>
      <c r="IRC528" s="682"/>
      <c r="IRD528" s="682"/>
      <c r="IRE528" s="682"/>
      <c r="IRF528" s="682"/>
      <c r="IRG528" s="682"/>
      <c r="IRH528" s="682"/>
      <c r="IRI528" s="682"/>
      <c r="IRJ528" s="682"/>
      <c r="IRK528" s="682"/>
      <c r="IRL528" s="682"/>
      <c r="IRM528" s="682"/>
      <c r="IRN528" s="682"/>
      <c r="IRO528" s="682"/>
      <c r="IRP528" s="682"/>
      <c r="IRQ528" s="682"/>
      <c r="IRR528" s="682"/>
      <c r="IRS528" s="682"/>
      <c r="IRT528" s="682"/>
      <c r="IRU528" s="682"/>
      <c r="IRV528" s="682"/>
      <c r="IRW528" s="682"/>
      <c r="IRX528" s="682"/>
      <c r="IRY528" s="682"/>
      <c r="IRZ528" s="682"/>
      <c r="ISA528" s="682"/>
      <c r="ISB528" s="682"/>
      <c r="ISC528" s="682"/>
      <c r="ISD528" s="682"/>
      <c r="ISE528" s="682"/>
      <c r="ISF528" s="682"/>
      <c r="ISG528" s="682"/>
      <c r="ISH528" s="682"/>
      <c r="ISI528" s="682"/>
      <c r="ISJ528" s="682"/>
      <c r="ISK528" s="682"/>
      <c r="ISL528" s="682"/>
      <c r="ISM528" s="682"/>
      <c r="ISN528" s="682"/>
      <c r="ISO528" s="682"/>
      <c r="ISP528" s="682"/>
      <c r="ISQ528" s="682"/>
      <c r="ISR528" s="682"/>
      <c r="ISS528" s="682"/>
      <c r="IST528" s="682"/>
      <c r="ISU528" s="682"/>
      <c r="ISV528" s="682"/>
      <c r="ISW528" s="682"/>
      <c r="ISX528" s="682"/>
      <c r="ISY528" s="682"/>
      <c r="ISZ528" s="682"/>
      <c r="ITA528" s="682"/>
      <c r="ITB528" s="682"/>
      <c r="ITC528" s="682"/>
      <c r="ITD528" s="682"/>
      <c r="ITE528" s="682"/>
      <c r="ITF528" s="682"/>
      <c r="ITG528" s="682"/>
      <c r="ITH528" s="682"/>
      <c r="ITI528" s="682"/>
      <c r="ITJ528" s="682"/>
      <c r="ITK528" s="682"/>
      <c r="ITL528" s="682"/>
      <c r="ITM528" s="682"/>
      <c r="ITN528" s="682"/>
      <c r="ITO528" s="682"/>
      <c r="ITP528" s="682"/>
      <c r="ITQ528" s="682"/>
      <c r="ITR528" s="682"/>
      <c r="ITS528" s="682"/>
      <c r="ITT528" s="682"/>
      <c r="ITU528" s="682"/>
      <c r="ITV528" s="682"/>
      <c r="ITW528" s="682"/>
      <c r="ITX528" s="682"/>
      <c r="ITY528" s="682"/>
      <c r="ITZ528" s="682"/>
      <c r="IUA528" s="682"/>
      <c r="IUB528" s="682"/>
      <c r="IUC528" s="682"/>
      <c r="IUD528" s="682"/>
      <c r="IUE528" s="682"/>
      <c r="IUF528" s="682"/>
      <c r="IUG528" s="682"/>
      <c r="IUH528" s="682"/>
      <c r="IUI528" s="682"/>
      <c r="IUJ528" s="682"/>
      <c r="IUK528" s="682"/>
      <c r="IUL528" s="682"/>
      <c r="IUM528" s="682"/>
      <c r="IUN528" s="682"/>
      <c r="IUO528" s="682"/>
      <c r="IUP528" s="682"/>
      <c r="IUQ528" s="682"/>
      <c r="IUR528" s="682"/>
      <c r="IUS528" s="682"/>
      <c r="IUT528" s="682"/>
      <c r="IUU528" s="682"/>
      <c r="IUV528" s="682"/>
      <c r="IUW528" s="682"/>
      <c r="IUX528" s="682"/>
      <c r="IUY528" s="682"/>
      <c r="IUZ528" s="682"/>
      <c r="IVA528" s="682"/>
      <c r="IVB528" s="682"/>
      <c r="IVC528" s="682"/>
      <c r="IVD528" s="682"/>
      <c r="IVE528" s="682"/>
      <c r="IVF528" s="682"/>
      <c r="IVG528" s="682"/>
      <c r="IVH528" s="682"/>
      <c r="IVI528" s="682"/>
      <c r="IVJ528" s="682"/>
      <c r="IVK528" s="682"/>
      <c r="IVL528" s="682"/>
      <c r="IVM528" s="682"/>
      <c r="IVN528" s="682"/>
      <c r="IVO528" s="682"/>
      <c r="IVP528" s="682"/>
      <c r="IVQ528" s="682"/>
      <c r="IVR528" s="682"/>
      <c r="IVS528" s="682"/>
      <c r="IVT528" s="682"/>
      <c r="IVU528" s="682"/>
      <c r="IVV528" s="682"/>
      <c r="IVW528" s="682"/>
      <c r="IVX528" s="682"/>
      <c r="IVY528" s="682"/>
      <c r="IVZ528" s="682"/>
      <c r="IWA528" s="682"/>
      <c r="IWB528" s="682"/>
      <c r="IWC528" s="682"/>
      <c r="IWD528" s="682"/>
      <c r="IWE528" s="682"/>
      <c r="IWF528" s="682"/>
      <c r="IWG528" s="682"/>
      <c r="IWH528" s="682"/>
      <c r="IWI528" s="682"/>
      <c r="IWJ528" s="682"/>
      <c r="IWK528" s="682"/>
      <c r="IWL528" s="682"/>
      <c r="IWM528" s="682"/>
      <c r="IWN528" s="682"/>
      <c r="IWO528" s="682"/>
      <c r="IWP528" s="682"/>
      <c r="IWQ528" s="682"/>
      <c r="IWR528" s="682"/>
      <c r="IWS528" s="682"/>
      <c r="IWT528" s="682"/>
      <c r="IWU528" s="682"/>
      <c r="IWV528" s="682"/>
      <c r="IWW528" s="682"/>
      <c r="IWX528" s="682"/>
      <c r="IWY528" s="682"/>
      <c r="IWZ528" s="682"/>
      <c r="IXA528" s="682"/>
      <c r="IXB528" s="682"/>
      <c r="IXC528" s="682"/>
      <c r="IXD528" s="682"/>
      <c r="IXE528" s="682"/>
      <c r="IXF528" s="682"/>
      <c r="IXG528" s="682"/>
      <c r="IXH528" s="682"/>
      <c r="IXI528" s="682"/>
      <c r="IXJ528" s="682"/>
      <c r="IXK528" s="682"/>
      <c r="IXL528" s="682"/>
      <c r="IXM528" s="682"/>
      <c r="IXN528" s="682"/>
      <c r="IXO528" s="682"/>
      <c r="IXP528" s="682"/>
      <c r="IXQ528" s="682"/>
      <c r="IXR528" s="682"/>
      <c r="IXS528" s="682"/>
      <c r="IXT528" s="682"/>
      <c r="IXU528" s="682"/>
      <c r="IXV528" s="682"/>
      <c r="IXW528" s="682"/>
      <c r="IXX528" s="682"/>
      <c r="IXY528" s="682"/>
      <c r="IXZ528" s="682"/>
      <c r="IYA528" s="682"/>
      <c r="IYB528" s="682"/>
      <c r="IYC528" s="682"/>
      <c r="IYD528" s="682"/>
      <c r="IYE528" s="682"/>
      <c r="IYF528" s="682"/>
      <c r="IYG528" s="682"/>
      <c r="IYH528" s="682"/>
      <c r="IYI528" s="682"/>
      <c r="IYJ528" s="682"/>
      <c r="IYK528" s="682"/>
      <c r="IYL528" s="682"/>
      <c r="IYM528" s="682"/>
      <c r="IYN528" s="682"/>
      <c r="IYO528" s="682"/>
      <c r="IYP528" s="682"/>
      <c r="IYQ528" s="682"/>
      <c r="IYR528" s="682"/>
      <c r="IYS528" s="682"/>
      <c r="IYT528" s="682"/>
      <c r="IYU528" s="682"/>
      <c r="IYV528" s="682"/>
      <c r="IYW528" s="682"/>
      <c r="IYX528" s="682"/>
      <c r="IYY528" s="682"/>
      <c r="IYZ528" s="682"/>
      <c r="IZA528" s="682"/>
      <c r="IZB528" s="682"/>
      <c r="IZC528" s="682"/>
      <c r="IZD528" s="682"/>
      <c r="IZE528" s="682"/>
      <c r="IZF528" s="682"/>
      <c r="IZG528" s="682"/>
      <c r="IZH528" s="682"/>
      <c r="IZI528" s="682"/>
      <c r="IZJ528" s="682"/>
      <c r="IZK528" s="682"/>
      <c r="IZL528" s="682"/>
      <c r="IZM528" s="682"/>
      <c r="IZN528" s="682"/>
      <c r="IZO528" s="682"/>
      <c r="IZP528" s="682"/>
      <c r="IZQ528" s="682"/>
      <c r="IZR528" s="682"/>
      <c r="IZS528" s="682"/>
      <c r="IZT528" s="682"/>
      <c r="IZU528" s="682"/>
      <c r="IZV528" s="682"/>
      <c r="IZW528" s="682"/>
      <c r="IZX528" s="682"/>
      <c r="IZY528" s="682"/>
      <c r="IZZ528" s="682"/>
      <c r="JAA528" s="682"/>
      <c r="JAB528" s="682"/>
      <c r="JAC528" s="682"/>
      <c r="JAD528" s="682"/>
      <c r="JAE528" s="682"/>
      <c r="JAF528" s="682"/>
      <c r="JAG528" s="682"/>
      <c r="JAH528" s="682"/>
      <c r="JAI528" s="682"/>
      <c r="JAJ528" s="682"/>
      <c r="JAK528" s="682"/>
      <c r="JAL528" s="682"/>
      <c r="JAM528" s="682"/>
      <c r="JAN528" s="682"/>
      <c r="JAO528" s="682"/>
      <c r="JAP528" s="682"/>
      <c r="JAQ528" s="682"/>
      <c r="JAR528" s="682"/>
      <c r="JAS528" s="682"/>
      <c r="JAT528" s="682"/>
      <c r="JAU528" s="682"/>
      <c r="JAV528" s="682"/>
      <c r="JAW528" s="682"/>
      <c r="JAX528" s="682"/>
      <c r="JAY528" s="682"/>
      <c r="JAZ528" s="682"/>
      <c r="JBA528" s="682"/>
      <c r="JBB528" s="682"/>
      <c r="JBC528" s="682"/>
      <c r="JBD528" s="682"/>
      <c r="JBE528" s="682"/>
      <c r="JBF528" s="682"/>
      <c r="JBG528" s="682"/>
      <c r="JBH528" s="682"/>
      <c r="JBI528" s="682"/>
      <c r="JBJ528" s="682"/>
      <c r="JBK528" s="682"/>
      <c r="JBL528" s="682"/>
      <c r="JBM528" s="682"/>
      <c r="JBN528" s="682"/>
      <c r="JBO528" s="682"/>
      <c r="JBP528" s="682"/>
      <c r="JBQ528" s="682"/>
      <c r="JBR528" s="682"/>
      <c r="JBS528" s="682"/>
      <c r="JBT528" s="682"/>
      <c r="JBU528" s="682"/>
      <c r="JBV528" s="682"/>
      <c r="JBW528" s="682"/>
      <c r="JBX528" s="682"/>
      <c r="JBY528" s="682"/>
      <c r="JBZ528" s="682"/>
      <c r="JCA528" s="682"/>
      <c r="JCB528" s="682"/>
      <c r="JCC528" s="682"/>
      <c r="JCD528" s="682"/>
      <c r="JCE528" s="682"/>
      <c r="JCF528" s="682"/>
      <c r="JCG528" s="682"/>
      <c r="JCH528" s="682"/>
      <c r="JCI528" s="682"/>
      <c r="JCJ528" s="682"/>
      <c r="JCK528" s="682"/>
      <c r="JCL528" s="682"/>
      <c r="JCM528" s="682"/>
      <c r="JCN528" s="682"/>
      <c r="JCO528" s="682"/>
      <c r="JCP528" s="682"/>
      <c r="JCQ528" s="682"/>
      <c r="JCR528" s="682"/>
      <c r="JCS528" s="682"/>
      <c r="JCT528" s="682"/>
      <c r="JCU528" s="682"/>
      <c r="JCV528" s="682"/>
      <c r="JCW528" s="682"/>
      <c r="JCX528" s="682"/>
      <c r="JCY528" s="682"/>
      <c r="JCZ528" s="682"/>
      <c r="JDA528" s="682"/>
      <c r="JDB528" s="682"/>
      <c r="JDC528" s="682"/>
      <c r="JDD528" s="682"/>
      <c r="JDE528" s="682"/>
      <c r="JDF528" s="682"/>
      <c r="JDG528" s="682"/>
      <c r="JDH528" s="682"/>
      <c r="JDI528" s="682"/>
      <c r="JDJ528" s="682"/>
      <c r="JDK528" s="682"/>
      <c r="JDL528" s="682"/>
      <c r="JDM528" s="682"/>
      <c r="JDN528" s="682"/>
      <c r="JDO528" s="682"/>
      <c r="JDP528" s="682"/>
      <c r="JDQ528" s="682"/>
      <c r="JDR528" s="682"/>
      <c r="JDS528" s="682"/>
      <c r="JDT528" s="682"/>
      <c r="JDU528" s="682"/>
      <c r="JDV528" s="682"/>
      <c r="JDW528" s="682"/>
      <c r="JDX528" s="682"/>
      <c r="JDY528" s="682"/>
      <c r="JDZ528" s="682"/>
      <c r="JEA528" s="682"/>
      <c r="JEB528" s="682"/>
      <c r="JEC528" s="682"/>
      <c r="JED528" s="682"/>
      <c r="JEE528" s="682"/>
      <c r="JEF528" s="682"/>
      <c r="JEG528" s="682"/>
      <c r="JEH528" s="682"/>
      <c r="JEI528" s="682"/>
      <c r="JEJ528" s="682"/>
      <c r="JEK528" s="682"/>
      <c r="JEL528" s="682"/>
      <c r="JEM528" s="682"/>
      <c r="JEN528" s="682"/>
      <c r="JEO528" s="682"/>
      <c r="JEP528" s="682"/>
      <c r="JEQ528" s="682"/>
      <c r="JER528" s="682"/>
      <c r="JES528" s="682"/>
      <c r="JET528" s="682"/>
      <c r="JEU528" s="682"/>
      <c r="JEV528" s="682"/>
      <c r="JEW528" s="682"/>
      <c r="JEX528" s="682"/>
      <c r="JEY528" s="682"/>
      <c r="JEZ528" s="682"/>
      <c r="JFA528" s="682"/>
      <c r="JFB528" s="682"/>
      <c r="JFC528" s="682"/>
      <c r="JFD528" s="682"/>
      <c r="JFE528" s="682"/>
      <c r="JFF528" s="682"/>
      <c r="JFG528" s="682"/>
      <c r="JFH528" s="682"/>
      <c r="JFI528" s="682"/>
      <c r="JFJ528" s="682"/>
      <c r="JFK528" s="682"/>
      <c r="JFL528" s="682"/>
      <c r="JFM528" s="682"/>
      <c r="JFN528" s="682"/>
      <c r="JFO528" s="682"/>
      <c r="JFP528" s="682"/>
      <c r="JFQ528" s="682"/>
      <c r="JFR528" s="682"/>
      <c r="JFS528" s="682"/>
      <c r="JFT528" s="682"/>
      <c r="JFU528" s="682"/>
      <c r="JFV528" s="682"/>
      <c r="JFW528" s="682"/>
      <c r="JFX528" s="682"/>
      <c r="JFY528" s="682"/>
      <c r="JFZ528" s="682"/>
      <c r="JGA528" s="682"/>
      <c r="JGB528" s="682"/>
      <c r="JGC528" s="682"/>
      <c r="JGD528" s="682"/>
      <c r="JGE528" s="682"/>
      <c r="JGF528" s="682"/>
      <c r="JGG528" s="682"/>
      <c r="JGH528" s="682"/>
      <c r="JGI528" s="682"/>
      <c r="JGJ528" s="682"/>
      <c r="JGK528" s="682"/>
      <c r="JGL528" s="682"/>
      <c r="JGM528" s="682"/>
      <c r="JGN528" s="682"/>
      <c r="JGO528" s="682"/>
      <c r="JGP528" s="682"/>
      <c r="JGQ528" s="682"/>
      <c r="JGR528" s="682"/>
      <c r="JGS528" s="682"/>
      <c r="JGT528" s="682"/>
      <c r="JGU528" s="682"/>
      <c r="JGV528" s="682"/>
      <c r="JGW528" s="682"/>
      <c r="JGX528" s="682"/>
      <c r="JGY528" s="682"/>
      <c r="JGZ528" s="682"/>
      <c r="JHA528" s="682"/>
      <c r="JHB528" s="682"/>
      <c r="JHC528" s="682"/>
      <c r="JHD528" s="682"/>
      <c r="JHE528" s="682"/>
      <c r="JHF528" s="682"/>
      <c r="JHG528" s="682"/>
      <c r="JHH528" s="682"/>
      <c r="JHI528" s="682"/>
      <c r="JHJ528" s="682"/>
      <c r="JHK528" s="682"/>
      <c r="JHL528" s="682"/>
      <c r="JHM528" s="682"/>
      <c r="JHN528" s="682"/>
      <c r="JHO528" s="682"/>
      <c r="JHP528" s="682"/>
      <c r="JHQ528" s="682"/>
      <c r="JHR528" s="682"/>
      <c r="JHS528" s="682"/>
      <c r="JHT528" s="682"/>
      <c r="JHU528" s="682"/>
      <c r="JHV528" s="682"/>
      <c r="JHW528" s="682"/>
      <c r="JHX528" s="682"/>
      <c r="JHY528" s="682"/>
      <c r="JHZ528" s="682"/>
      <c r="JIA528" s="682"/>
      <c r="JIB528" s="682"/>
      <c r="JIC528" s="682"/>
      <c r="JID528" s="682"/>
      <c r="JIE528" s="682"/>
      <c r="JIF528" s="682"/>
      <c r="JIG528" s="682"/>
      <c r="JIH528" s="682"/>
      <c r="JII528" s="682"/>
      <c r="JIJ528" s="682"/>
      <c r="JIK528" s="682"/>
      <c r="JIL528" s="682"/>
      <c r="JIM528" s="682"/>
      <c r="JIN528" s="682"/>
      <c r="JIO528" s="682"/>
      <c r="JIP528" s="682"/>
      <c r="JIQ528" s="682"/>
      <c r="JIR528" s="682"/>
      <c r="JIS528" s="682"/>
      <c r="JIT528" s="682"/>
      <c r="JIU528" s="682"/>
      <c r="JIV528" s="682"/>
      <c r="JIW528" s="682"/>
      <c r="JIX528" s="682"/>
      <c r="JIY528" s="682"/>
      <c r="JIZ528" s="682"/>
      <c r="JJA528" s="682"/>
      <c r="JJB528" s="682"/>
      <c r="JJC528" s="682"/>
      <c r="JJD528" s="682"/>
      <c r="JJE528" s="682"/>
      <c r="JJF528" s="682"/>
      <c r="JJG528" s="682"/>
      <c r="JJH528" s="682"/>
      <c r="JJI528" s="682"/>
      <c r="JJJ528" s="682"/>
      <c r="JJK528" s="682"/>
      <c r="JJL528" s="682"/>
      <c r="JJM528" s="682"/>
      <c r="JJN528" s="682"/>
      <c r="JJO528" s="682"/>
      <c r="JJP528" s="682"/>
      <c r="JJQ528" s="682"/>
      <c r="JJR528" s="682"/>
      <c r="JJS528" s="682"/>
      <c r="JJT528" s="682"/>
      <c r="JJU528" s="682"/>
      <c r="JJV528" s="682"/>
      <c r="JJW528" s="682"/>
      <c r="JJX528" s="682"/>
      <c r="JJY528" s="682"/>
      <c r="JJZ528" s="682"/>
      <c r="JKA528" s="682"/>
      <c r="JKB528" s="682"/>
      <c r="JKC528" s="682"/>
      <c r="JKD528" s="682"/>
      <c r="JKE528" s="682"/>
      <c r="JKF528" s="682"/>
      <c r="JKG528" s="682"/>
      <c r="JKH528" s="682"/>
      <c r="JKI528" s="682"/>
      <c r="JKJ528" s="682"/>
      <c r="JKK528" s="682"/>
      <c r="JKL528" s="682"/>
      <c r="JKM528" s="682"/>
      <c r="JKN528" s="682"/>
      <c r="JKO528" s="682"/>
      <c r="JKP528" s="682"/>
      <c r="JKQ528" s="682"/>
      <c r="JKR528" s="682"/>
      <c r="JKS528" s="682"/>
      <c r="JKT528" s="682"/>
      <c r="JKU528" s="682"/>
      <c r="JKV528" s="682"/>
      <c r="JKW528" s="682"/>
      <c r="JKX528" s="682"/>
      <c r="JKY528" s="682"/>
      <c r="JKZ528" s="682"/>
      <c r="JLA528" s="682"/>
      <c r="JLB528" s="682"/>
      <c r="JLC528" s="682"/>
      <c r="JLD528" s="682"/>
      <c r="JLE528" s="682"/>
      <c r="JLF528" s="682"/>
      <c r="JLG528" s="682"/>
      <c r="JLH528" s="682"/>
      <c r="JLI528" s="682"/>
      <c r="JLJ528" s="682"/>
      <c r="JLK528" s="682"/>
      <c r="JLL528" s="682"/>
      <c r="JLM528" s="682"/>
      <c r="JLN528" s="682"/>
      <c r="JLO528" s="682"/>
      <c r="JLP528" s="682"/>
      <c r="JLQ528" s="682"/>
      <c r="JLR528" s="682"/>
      <c r="JLS528" s="682"/>
      <c r="JLT528" s="682"/>
      <c r="JLU528" s="682"/>
      <c r="JLV528" s="682"/>
      <c r="JLW528" s="682"/>
      <c r="JLX528" s="682"/>
      <c r="JLY528" s="682"/>
      <c r="JLZ528" s="682"/>
      <c r="JMA528" s="682"/>
      <c r="JMB528" s="682"/>
      <c r="JMC528" s="682"/>
      <c r="JMD528" s="682"/>
      <c r="JME528" s="682"/>
      <c r="JMF528" s="682"/>
      <c r="JMG528" s="682"/>
      <c r="JMH528" s="682"/>
      <c r="JMI528" s="682"/>
      <c r="JMJ528" s="682"/>
      <c r="JMK528" s="682"/>
      <c r="JML528" s="682"/>
      <c r="JMM528" s="682"/>
      <c r="JMN528" s="682"/>
      <c r="JMO528" s="682"/>
      <c r="JMP528" s="682"/>
      <c r="JMQ528" s="682"/>
      <c r="JMR528" s="682"/>
      <c r="JMS528" s="682"/>
      <c r="JMT528" s="682"/>
      <c r="JMU528" s="682"/>
      <c r="JMV528" s="682"/>
      <c r="JMW528" s="682"/>
      <c r="JMX528" s="682"/>
      <c r="JMY528" s="682"/>
      <c r="JMZ528" s="682"/>
      <c r="JNA528" s="682"/>
      <c r="JNB528" s="682"/>
      <c r="JNC528" s="682"/>
      <c r="JND528" s="682"/>
      <c r="JNE528" s="682"/>
      <c r="JNF528" s="682"/>
      <c r="JNG528" s="682"/>
      <c r="JNH528" s="682"/>
      <c r="JNI528" s="682"/>
      <c r="JNJ528" s="682"/>
      <c r="JNK528" s="682"/>
      <c r="JNL528" s="682"/>
      <c r="JNM528" s="682"/>
      <c r="JNN528" s="682"/>
      <c r="JNO528" s="682"/>
      <c r="JNP528" s="682"/>
      <c r="JNQ528" s="682"/>
      <c r="JNR528" s="682"/>
      <c r="JNS528" s="682"/>
      <c r="JNT528" s="682"/>
      <c r="JNU528" s="682"/>
      <c r="JNV528" s="682"/>
      <c r="JNW528" s="682"/>
      <c r="JNX528" s="682"/>
      <c r="JNY528" s="682"/>
      <c r="JNZ528" s="682"/>
      <c r="JOA528" s="682"/>
      <c r="JOB528" s="682"/>
      <c r="JOC528" s="682"/>
      <c r="JOD528" s="682"/>
      <c r="JOE528" s="682"/>
      <c r="JOF528" s="682"/>
      <c r="JOG528" s="682"/>
      <c r="JOH528" s="682"/>
      <c r="JOI528" s="682"/>
      <c r="JOJ528" s="682"/>
      <c r="JOK528" s="682"/>
      <c r="JOL528" s="682"/>
      <c r="JOM528" s="682"/>
      <c r="JON528" s="682"/>
      <c r="JOO528" s="682"/>
      <c r="JOP528" s="682"/>
      <c r="JOQ528" s="682"/>
      <c r="JOR528" s="682"/>
      <c r="JOS528" s="682"/>
      <c r="JOT528" s="682"/>
      <c r="JOU528" s="682"/>
      <c r="JOV528" s="682"/>
      <c r="JOW528" s="682"/>
      <c r="JOX528" s="682"/>
      <c r="JOY528" s="682"/>
      <c r="JOZ528" s="682"/>
      <c r="JPA528" s="682"/>
      <c r="JPB528" s="682"/>
      <c r="JPC528" s="682"/>
      <c r="JPD528" s="682"/>
      <c r="JPE528" s="682"/>
      <c r="JPF528" s="682"/>
      <c r="JPG528" s="682"/>
      <c r="JPH528" s="682"/>
      <c r="JPI528" s="682"/>
      <c r="JPJ528" s="682"/>
      <c r="JPK528" s="682"/>
      <c r="JPL528" s="682"/>
      <c r="JPM528" s="682"/>
      <c r="JPN528" s="682"/>
      <c r="JPO528" s="682"/>
      <c r="JPP528" s="682"/>
      <c r="JPQ528" s="682"/>
      <c r="JPR528" s="682"/>
      <c r="JPS528" s="682"/>
      <c r="JPT528" s="682"/>
      <c r="JPU528" s="682"/>
      <c r="JPV528" s="682"/>
      <c r="JPW528" s="682"/>
      <c r="JPX528" s="682"/>
      <c r="JPY528" s="682"/>
      <c r="JPZ528" s="682"/>
      <c r="JQA528" s="682"/>
      <c r="JQB528" s="682"/>
      <c r="JQC528" s="682"/>
      <c r="JQD528" s="682"/>
      <c r="JQE528" s="682"/>
      <c r="JQF528" s="682"/>
      <c r="JQG528" s="682"/>
      <c r="JQH528" s="682"/>
      <c r="JQI528" s="682"/>
      <c r="JQJ528" s="682"/>
      <c r="JQK528" s="682"/>
      <c r="JQL528" s="682"/>
      <c r="JQM528" s="682"/>
      <c r="JQN528" s="682"/>
      <c r="JQO528" s="682"/>
      <c r="JQP528" s="682"/>
      <c r="JQQ528" s="682"/>
      <c r="JQR528" s="682"/>
      <c r="JQS528" s="682"/>
      <c r="JQT528" s="682"/>
      <c r="JQU528" s="682"/>
      <c r="JQV528" s="682"/>
      <c r="JQW528" s="682"/>
      <c r="JQX528" s="682"/>
      <c r="JQY528" s="682"/>
      <c r="JQZ528" s="682"/>
      <c r="JRA528" s="682"/>
      <c r="JRB528" s="682"/>
      <c r="JRC528" s="682"/>
      <c r="JRD528" s="682"/>
      <c r="JRE528" s="682"/>
      <c r="JRF528" s="682"/>
      <c r="JRG528" s="682"/>
      <c r="JRH528" s="682"/>
      <c r="JRI528" s="682"/>
      <c r="JRJ528" s="682"/>
      <c r="JRK528" s="682"/>
      <c r="JRL528" s="682"/>
      <c r="JRM528" s="682"/>
      <c r="JRN528" s="682"/>
      <c r="JRO528" s="682"/>
      <c r="JRP528" s="682"/>
      <c r="JRQ528" s="682"/>
      <c r="JRR528" s="682"/>
      <c r="JRS528" s="682"/>
      <c r="JRT528" s="682"/>
      <c r="JRU528" s="682"/>
      <c r="JRV528" s="682"/>
      <c r="JRW528" s="682"/>
      <c r="JRX528" s="682"/>
      <c r="JRY528" s="682"/>
      <c r="JRZ528" s="682"/>
      <c r="JSA528" s="682"/>
      <c r="JSB528" s="682"/>
      <c r="JSC528" s="682"/>
      <c r="JSD528" s="682"/>
      <c r="JSE528" s="682"/>
      <c r="JSF528" s="682"/>
      <c r="JSG528" s="682"/>
      <c r="JSH528" s="682"/>
      <c r="JSI528" s="682"/>
      <c r="JSJ528" s="682"/>
      <c r="JSK528" s="682"/>
      <c r="JSL528" s="682"/>
      <c r="JSM528" s="682"/>
      <c r="JSN528" s="682"/>
      <c r="JSO528" s="682"/>
      <c r="JSP528" s="682"/>
      <c r="JSQ528" s="682"/>
      <c r="JSR528" s="682"/>
      <c r="JSS528" s="682"/>
      <c r="JST528" s="682"/>
      <c r="JSU528" s="682"/>
      <c r="JSV528" s="682"/>
      <c r="JSW528" s="682"/>
      <c r="JSX528" s="682"/>
      <c r="JSY528" s="682"/>
      <c r="JSZ528" s="682"/>
      <c r="JTA528" s="682"/>
      <c r="JTB528" s="682"/>
      <c r="JTC528" s="682"/>
      <c r="JTD528" s="682"/>
      <c r="JTE528" s="682"/>
      <c r="JTF528" s="682"/>
      <c r="JTG528" s="682"/>
      <c r="JTH528" s="682"/>
      <c r="JTI528" s="682"/>
      <c r="JTJ528" s="682"/>
      <c r="JTK528" s="682"/>
      <c r="JTL528" s="682"/>
      <c r="JTM528" s="682"/>
      <c r="JTN528" s="682"/>
      <c r="JTO528" s="682"/>
      <c r="JTP528" s="682"/>
      <c r="JTQ528" s="682"/>
      <c r="JTR528" s="682"/>
      <c r="JTS528" s="682"/>
      <c r="JTT528" s="682"/>
      <c r="JTU528" s="682"/>
      <c r="JTV528" s="682"/>
      <c r="JTW528" s="682"/>
      <c r="JTX528" s="682"/>
      <c r="JTY528" s="682"/>
      <c r="JTZ528" s="682"/>
      <c r="JUA528" s="682"/>
      <c r="JUB528" s="682"/>
      <c r="JUC528" s="682"/>
      <c r="JUD528" s="682"/>
      <c r="JUE528" s="682"/>
      <c r="JUF528" s="682"/>
      <c r="JUG528" s="682"/>
      <c r="JUH528" s="682"/>
      <c r="JUI528" s="682"/>
      <c r="JUJ528" s="682"/>
      <c r="JUK528" s="682"/>
      <c r="JUL528" s="682"/>
      <c r="JUM528" s="682"/>
      <c r="JUN528" s="682"/>
      <c r="JUO528" s="682"/>
      <c r="JUP528" s="682"/>
      <c r="JUQ528" s="682"/>
      <c r="JUR528" s="682"/>
      <c r="JUS528" s="682"/>
      <c r="JUT528" s="682"/>
      <c r="JUU528" s="682"/>
      <c r="JUV528" s="682"/>
      <c r="JUW528" s="682"/>
      <c r="JUX528" s="682"/>
      <c r="JUY528" s="682"/>
      <c r="JUZ528" s="682"/>
      <c r="JVA528" s="682"/>
      <c r="JVB528" s="682"/>
      <c r="JVC528" s="682"/>
      <c r="JVD528" s="682"/>
      <c r="JVE528" s="682"/>
      <c r="JVF528" s="682"/>
      <c r="JVG528" s="682"/>
      <c r="JVH528" s="682"/>
      <c r="JVI528" s="682"/>
      <c r="JVJ528" s="682"/>
      <c r="JVK528" s="682"/>
      <c r="JVL528" s="682"/>
      <c r="JVM528" s="682"/>
      <c r="JVN528" s="682"/>
      <c r="JVO528" s="682"/>
      <c r="JVP528" s="682"/>
      <c r="JVQ528" s="682"/>
      <c r="JVR528" s="682"/>
      <c r="JVS528" s="682"/>
      <c r="JVT528" s="682"/>
      <c r="JVU528" s="682"/>
      <c r="JVV528" s="682"/>
      <c r="JVW528" s="682"/>
      <c r="JVX528" s="682"/>
      <c r="JVY528" s="682"/>
      <c r="JVZ528" s="682"/>
      <c r="JWA528" s="682"/>
      <c r="JWB528" s="682"/>
      <c r="JWC528" s="682"/>
      <c r="JWD528" s="682"/>
      <c r="JWE528" s="682"/>
      <c r="JWF528" s="682"/>
      <c r="JWG528" s="682"/>
      <c r="JWH528" s="682"/>
      <c r="JWI528" s="682"/>
      <c r="JWJ528" s="682"/>
      <c r="JWK528" s="682"/>
      <c r="JWL528" s="682"/>
      <c r="JWM528" s="682"/>
      <c r="JWN528" s="682"/>
      <c r="JWO528" s="682"/>
      <c r="JWP528" s="682"/>
      <c r="JWQ528" s="682"/>
      <c r="JWR528" s="682"/>
      <c r="JWS528" s="682"/>
      <c r="JWT528" s="682"/>
      <c r="JWU528" s="682"/>
      <c r="JWV528" s="682"/>
      <c r="JWW528" s="682"/>
      <c r="JWX528" s="682"/>
      <c r="JWY528" s="682"/>
      <c r="JWZ528" s="682"/>
      <c r="JXA528" s="682"/>
      <c r="JXB528" s="682"/>
      <c r="JXC528" s="682"/>
      <c r="JXD528" s="682"/>
      <c r="JXE528" s="682"/>
      <c r="JXF528" s="682"/>
      <c r="JXG528" s="682"/>
      <c r="JXH528" s="682"/>
      <c r="JXI528" s="682"/>
      <c r="JXJ528" s="682"/>
      <c r="JXK528" s="682"/>
      <c r="JXL528" s="682"/>
      <c r="JXM528" s="682"/>
      <c r="JXN528" s="682"/>
      <c r="JXO528" s="682"/>
      <c r="JXP528" s="682"/>
      <c r="JXQ528" s="682"/>
      <c r="JXR528" s="682"/>
      <c r="JXS528" s="682"/>
      <c r="JXT528" s="682"/>
      <c r="JXU528" s="682"/>
      <c r="JXV528" s="682"/>
      <c r="JXW528" s="682"/>
      <c r="JXX528" s="682"/>
      <c r="JXY528" s="682"/>
      <c r="JXZ528" s="682"/>
      <c r="JYA528" s="682"/>
      <c r="JYB528" s="682"/>
      <c r="JYC528" s="682"/>
      <c r="JYD528" s="682"/>
      <c r="JYE528" s="682"/>
      <c r="JYF528" s="682"/>
      <c r="JYG528" s="682"/>
      <c r="JYH528" s="682"/>
      <c r="JYI528" s="682"/>
      <c r="JYJ528" s="682"/>
      <c r="JYK528" s="682"/>
      <c r="JYL528" s="682"/>
      <c r="JYM528" s="682"/>
      <c r="JYN528" s="682"/>
      <c r="JYO528" s="682"/>
      <c r="JYP528" s="682"/>
      <c r="JYQ528" s="682"/>
      <c r="JYR528" s="682"/>
      <c r="JYS528" s="682"/>
      <c r="JYT528" s="682"/>
      <c r="JYU528" s="682"/>
      <c r="JYV528" s="682"/>
      <c r="JYW528" s="682"/>
      <c r="JYX528" s="682"/>
      <c r="JYY528" s="682"/>
      <c r="JYZ528" s="682"/>
      <c r="JZA528" s="682"/>
      <c r="JZB528" s="682"/>
      <c r="JZC528" s="682"/>
      <c r="JZD528" s="682"/>
      <c r="JZE528" s="682"/>
      <c r="JZF528" s="682"/>
      <c r="JZG528" s="682"/>
      <c r="JZH528" s="682"/>
      <c r="JZI528" s="682"/>
      <c r="JZJ528" s="682"/>
      <c r="JZK528" s="682"/>
      <c r="JZL528" s="682"/>
      <c r="JZM528" s="682"/>
      <c r="JZN528" s="682"/>
      <c r="JZO528" s="682"/>
      <c r="JZP528" s="682"/>
      <c r="JZQ528" s="682"/>
      <c r="JZR528" s="682"/>
      <c r="JZS528" s="682"/>
      <c r="JZT528" s="682"/>
      <c r="JZU528" s="682"/>
      <c r="JZV528" s="682"/>
      <c r="JZW528" s="682"/>
      <c r="JZX528" s="682"/>
      <c r="JZY528" s="682"/>
      <c r="JZZ528" s="682"/>
      <c r="KAA528" s="682"/>
      <c r="KAB528" s="682"/>
      <c r="KAC528" s="682"/>
      <c r="KAD528" s="682"/>
      <c r="KAE528" s="682"/>
      <c r="KAF528" s="682"/>
      <c r="KAG528" s="682"/>
      <c r="KAH528" s="682"/>
      <c r="KAI528" s="682"/>
      <c r="KAJ528" s="682"/>
      <c r="KAK528" s="682"/>
      <c r="KAL528" s="682"/>
      <c r="KAM528" s="682"/>
      <c r="KAN528" s="682"/>
      <c r="KAO528" s="682"/>
      <c r="KAP528" s="682"/>
      <c r="KAQ528" s="682"/>
      <c r="KAR528" s="682"/>
      <c r="KAS528" s="682"/>
      <c r="KAT528" s="682"/>
      <c r="KAU528" s="682"/>
      <c r="KAV528" s="682"/>
      <c r="KAW528" s="682"/>
      <c r="KAX528" s="682"/>
      <c r="KAY528" s="682"/>
      <c r="KAZ528" s="682"/>
      <c r="KBA528" s="682"/>
      <c r="KBB528" s="682"/>
      <c r="KBC528" s="682"/>
      <c r="KBD528" s="682"/>
      <c r="KBE528" s="682"/>
      <c r="KBF528" s="682"/>
      <c r="KBG528" s="682"/>
      <c r="KBH528" s="682"/>
      <c r="KBI528" s="682"/>
      <c r="KBJ528" s="682"/>
      <c r="KBK528" s="682"/>
      <c r="KBL528" s="682"/>
      <c r="KBM528" s="682"/>
      <c r="KBN528" s="682"/>
      <c r="KBO528" s="682"/>
      <c r="KBP528" s="682"/>
      <c r="KBQ528" s="682"/>
      <c r="KBR528" s="682"/>
      <c r="KBS528" s="682"/>
      <c r="KBT528" s="682"/>
      <c r="KBU528" s="682"/>
      <c r="KBV528" s="682"/>
      <c r="KBW528" s="682"/>
      <c r="KBX528" s="682"/>
      <c r="KBY528" s="682"/>
      <c r="KBZ528" s="682"/>
      <c r="KCA528" s="682"/>
      <c r="KCB528" s="682"/>
      <c r="KCC528" s="682"/>
      <c r="KCD528" s="682"/>
      <c r="KCE528" s="682"/>
      <c r="KCF528" s="682"/>
      <c r="KCG528" s="682"/>
      <c r="KCH528" s="682"/>
      <c r="KCI528" s="682"/>
      <c r="KCJ528" s="682"/>
      <c r="KCK528" s="682"/>
      <c r="KCL528" s="682"/>
      <c r="KCM528" s="682"/>
      <c r="KCN528" s="682"/>
      <c r="KCO528" s="682"/>
      <c r="KCP528" s="682"/>
      <c r="KCQ528" s="682"/>
      <c r="KCR528" s="682"/>
      <c r="KCS528" s="682"/>
      <c r="KCT528" s="682"/>
      <c r="KCU528" s="682"/>
      <c r="KCV528" s="682"/>
      <c r="KCW528" s="682"/>
      <c r="KCX528" s="682"/>
      <c r="KCY528" s="682"/>
      <c r="KCZ528" s="682"/>
      <c r="KDA528" s="682"/>
      <c r="KDB528" s="682"/>
      <c r="KDC528" s="682"/>
      <c r="KDD528" s="682"/>
      <c r="KDE528" s="682"/>
      <c r="KDF528" s="682"/>
      <c r="KDG528" s="682"/>
      <c r="KDH528" s="682"/>
      <c r="KDI528" s="682"/>
      <c r="KDJ528" s="682"/>
      <c r="KDK528" s="682"/>
      <c r="KDL528" s="682"/>
      <c r="KDM528" s="682"/>
      <c r="KDN528" s="682"/>
      <c r="KDO528" s="682"/>
      <c r="KDP528" s="682"/>
      <c r="KDQ528" s="682"/>
      <c r="KDR528" s="682"/>
      <c r="KDS528" s="682"/>
      <c r="KDT528" s="682"/>
      <c r="KDU528" s="682"/>
      <c r="KDV528" s="682"/>
      <c r="KDW528" s="682"/>
      <c r="KDX528" s="682"/>
      <c r="KDY528" s="682"/>
      <c r="KDZ528" s="682"/>
      <c r="KEA528" s="682"/>
      <c r="KEB528" s="682"/>
      <c r="KEC528" s="682"/>
      <c r="KED528" s="682"/>
      <c r="KEE528" s="682"/>
      <c r="KEF528" s="682"/>
      <c r="KEG528" s="682"/>
      <c r="KEH528" s="682"/>
      <c r="KEI528" s="682"/>
      <c r="KEJ528" s="682"/>
      <c r="KEK528" s="682"/>
      <c r="KEL528" s="682"/>
      <c r="KEM528" s="682"/>
      <c r="KEN528" s="682"/>
      <c r="KEO528" s="682"/>
      <c r="KEP528" s="682"/>
      <c r="KEQ528" s="682"/>
      <c r="KER528" s="682"/>
      <c r="KES528" s="682"/>
      <c r="KET528" s="682"/>
      <c r="KEU528" s="682"/>
      <c r="KEV528" s="682"/>
      <c r="KEW528" s="682"/>
      <c r="KEX528" s="682"/>
      <c r="KEY528" s="682"/>
      <c r="KEZ528" s="682"/>
      <c r="KFA528" s="682"/>
      <c r="KFB528" s="682"/>
      <c r="KFC528" s="682"/>
      <c r="KFD528" s="682"/>
      <c r="KFE528" s="682"/>
      <c r="KFF528" s="682"/>
      <c r="KFG528" s="682"/>
      <c r="KFH528" s="682"/>
      <c r="KFI528" s="682"/>
      <c r="KFJ528" s="682"/>
      <c r="KFK528" s="682"/>
      <c r="KFL528" s="682"/>
      <c r="KFM528" s="682"/>
      <c r="KFN528" s="682"/>
      <c r="KFO528" s="682"/>
      <c r="KFP528" s="682"/>
      <c r="KFQ528" s="682"/>
      <c r="KFR528" s="682"/>
      <c r="KFS528" s="682"/>
      <c r="KFT528" s="682"/>
      <c r="KFU528" s="682"/>
      <c r="KFV528" s="682"/>
      <c r="KFW528" s="682"/>
      <c r="KFX528" s="682"/>
      <c r="KFY528" s="682"/>
      <c r="KFZ528" s="682"/>
      <c r="KGA528" s="682"/>
      <c r="KGB528" s="682"/>
      <c r="KGC528" s="682"/>
      <c r="KGD528" s="682"/>
      <c r="KGE528" s="682"/>
      <c r="KGF528" s="682"/>
      <c r="KGG528" s="682"/>
      <c r="KGH528" s="682"/>
      <c r="KGI528" s="682"/>
      <c r="KGJ528" s="682"/>
      <c r="KGK528" s="682"/>
      <c r="KGL528" s="682"/>
      <c r="KGM528" s="682"/>
      <c r="KGN528" s="682"/>
      <c r="KGO528" s="682"/>
      <c r="KGP528" s="682"/>
      <c r="KGQ528" s="682"/>
      <c r="KGR528" s="682"/>
      <c r="KGS528" s="682"/>
      <c r="KGT528" s="682"/>
      <c r="KGU528" s="682"/>
      <c r="KGV528" s="682"/>
      <c r="KGW528" s="682"/>
      <c r="KGX528" s="682"/>
      <c r="KGY528" s="682"/>
      <c r="KGZ528" s="682"/>
      <c r="KHA528" s="682"/>
      <c r="KHB528" s="682"/>
      <c r="KHC528" s="682"/>
      <c r="KHD528" s="682"/>
      <c r="KHE528" s="682"/>
      <c r="KHF528" s="682"/>
      <c r="KHG528" s="682"/>
      <c r="KHH528" s="682"/>
      <c r="KHI528" s="682"/>
      <c r="KHJ528" s="682"/>
      <c r="KHK528" s="682"/>
      <c r="KHL528" s="682"/>
      <c r="KHM528" s="682"/>
      <c r="KHN528" s="682"/>
      <c r="KHO528" s="682"/>
      <c r="KHP528" s="682"/>
      <c r="KHQ528" s="682"/>
      <c r="KHR528" s="682"/>
      <c r="KHS528" s="682"/>
      <c r="KHT528" s="682"/>
      <c r="KHU528" s="682"/>
      <c r="KHV528" s="682"/>
      <c r="KHW528" s="682"/>
      <c r="KHX528" s="682"/>
      <c r="KHY528" s="682"/>
      <c r="KHZ528" s="682"/>
      <c r="KIA528" s="682"/>
      <c r="KIB528" s="682"/>
      <c r="KIC528" s="682"/>
      <c r="KID528" s="682"/>
      <c r="KIE528" s="682"/>
      <c r="KIF528" s="682"/>
      <c r="KIG528" s="682"/>
      <c r="KIH528" s="682"/>
      <c r="KII528" s="682"/>
      <c r="KIJ528" s="682"/>
      <c r="KIK528" s="682"/>
      <c r="KIL528" s="682"/>
      <c r="KIM528" s="682"/>
      <c r="KIN528" s="682"/>
      <c r="KIO528" s="682"/>
      <c r="KIP528" s="682"/>
      <c r="KIQ528" s="682"/>
      <c r="KIR528" s="682"/>
      <c r="KIS528" s="682"/>
      <c r="KIT528" s="682"/>
      <c r="KIU528" s="682"/>
      <c r="KIV528" s="682"/>
      <c r="KIW528" s="682"/>
      <c r="KIX528" s="682"/>
      <c r="KIY528" s="682"/>
      <c r="KIZ528" s="682"/>
      <c r="KJA528" s="682"/>
      <c r="KJB528" s="682"/>
      <c r="KJC528" s="682"/>
      <c r="KJD528" s="682"/>
      <c r="KJE528" s="682"/>
      <c r="KJF528" s="682"/>
      <c r="KJG528" s="682"/>
      <c r="KJH528" s="682"/>
      <c r="KJI528" s="682"/>
      <c r="KJJ528" s="682"/>
      <c r="KJK528" s="682"/>
      <c r="KJL528" s="682"/>
      <c r="KJM528" s="682"/>
      <c r="KJN528" s="682"/>
      <c r="KJO528" s="682"/>
      <c r="KJP528" s="682"/>
      <c r="KJQ528" s="682"/>
      <c r="KJR528" s="682"/>
      <c r="KJS528" s="682"/>
      <c r="KJT528" s="682"/>
      <c r="KJU528" s="682"/>
      <c r="KJV528" s="682"/>
      <c r="KJW528" s="682"/>
      <c r="KJX528" s="682"/>
      <c r="KJY528" s="682"/>
      <c r="KJZ528" s="682"/>
      <c r="KKA528" s="682"/>
      <c r="KKB528" s="682"/>
      <c r="KKC528" s="682"/>
      <c r="KKD528" s="682"/>
      <c r="KKE528" s="682"/>
      <c r="KKF528" s="682"/>
      <c r="KKG528" s="682"/>
      <c r="KKH528" s="682"/>
      <c r="KKI528" s="682"/>
      <c r="KKJ528" s="682"/>
      <c r="KKK528" s="682"/>
      <c r="KKL528" s="682"/>
      <c r="KKM528" s="682"/>
      <c r="KKN528" s="682"/>
      <c r="KKO528" s="682"/>
      <c r="KKP528" s="682"/>
      <c r="KKQ528" s="682"/>
      <c r="KKR528" s="682"/>
      <c r="KKS528" s="682"/>
      <c r="KKT528" s="682"/>
      <c r="KKU528" s="682"/>
      <c r="KKV528" s="682"/>
      <c r="KKW528" s="682"/>
      <c r="KKX528" s="682"/>
      <c r="KKY528" s="682"/>
      <c r="KKZ528" s="682"/>
      <c r="KLA528" s="682"/>
      <c r="KLB528" s="682"/>
      <c r="KLC528" s="682"/>
      <c r="KLD528" s="682"/>
      <c r="KLE528" s="682"/>
      <c r="KLF528" s="682"/>
      <c r="KLG528" s="682"/>
      <c r="KLH528" s="682"/>
      <c r="KLI528" s="682"/>
      <c r="KLJ528" s="682"/>
      <c r="KLK528" s="682"/>
      <c r="KLL528" s="682"/>
      <c r="KLM528" s="682"/>
      <c r="KLN528" s="682"/>
      <c r="KLO528" s="682"/>
      <c r="KLP528" s="682"/>
      <c r="KLQ528" s="682"/>
      <c r="KLR528" s="682"/>
      <c r="KLS528" s="682"/>
      <c r="KLT528" s="682"/>
      <c r="KLU528" s="682"/>
      <c r="KLV528" s="682"/>
      <c r="KLW528" s="682"/>
      <c r="KLX528" s="682"/>
      <c r="KLY528" s="682"/>
      <c r="KLZ528" s="682"/>
      <c r="KMA528" s="682"/>
      <c r="KMB528" s="682"/>
      <c r="KMC528" s="682"/>
      <c r="KMD528" s="682"/>
      <c r="KME528" s="682"/>
      <c r="KMF528" s="682"/>
      <c r="KMG528" s="682"/>
      <c r="KMH528" s="682"/>
      <c r="KMI528" s="682"/>
      <c r="KMJ528" s="682"/>
      <c r="KMK528" s="682"/>
      <c r="KML528" s="682"/>
      <c r="KMM528" s="682"/>
      <c r="KMN528" s="682"/>
      <c r="KMO528" s="682"/>
      <c r="KMP528" s="682"/>
      <c r="KMQ528" s="682"/>
      <c r="KMR528" s="682"/>
      <c r="KMS528" s="682"/>
      <c r="KMT528" s="682"/>
      <c r="KMU528" s="682"/>
      <c r="KMV528" s="682"/>
      <c r="KMW528" s="682"/>
      <c r="KMX528" s="682"/>
      <c r="KMY528" s="682"/>
      <c r="KMZ528" s="682"/>
      <c r="KNA528" s="682"/>
      <c r="KNB528" s="682"/>
      <c r="KNC528" s="682"/>
      <c r="KND528" s="682"/>
      <c r="KNE528" s="682"/>
      <c r="KNF528" s="682"/>
      <c r="KNG528" s="682"/>
      <c r="KNH528" s="682"/>
      <c r="KNI528" s="682"/>
      <c r="KNJ528" s="682"/>
      <c r="KNK528" s="682"/>
      <c r="KNL528" s="682"/>
      <c r="KNM528" s="682"/>
      <c r="KNN528" s="682"/>
      <c r="KNO528" s="682"/>
      <c r="KNP528" s="682"/>
      <c r="KNQ528" s="682"/>
      <c r="KNR528" s="682"/>
      <c r="KNS528" s="682"/>
      <c r="KNT528" s="682"/>
      <c r="KNU528" s="682"/>
      <c r="KNV528" s="682"/>
      <c r="KNW528" s="682"/>
      <c r="KNX528" s="682"/>
      <c r="KNY528" s="682"/>
      <c r="KNZ528" s="682"/>
      <c r="KOA528" s="682"/>
      <c r="KOB528" s="682"/>
      <c r="KOC528" s="682"/>
      <c r="KOD528" s="682"/>
      <c r="KOE528" s="682"/>
      <c r="KOF528" s="682"/>
      <c r="KOG528" s="682"/>
      <c r="KOH528" s="682"/>
      <c r="KOI528" s="682"/>
      <c r="KOJ528" s="682"/>
      <c r="KOK528" s="682"/>
      <c r="KOL528" s="682"/>
      <c r="KOM528" s="682"/>
      <c r="KON528" s="682"/>
      <c r="KOO528" s="682"/>
      <c r="KOP528" s="682"/>
      <c r="KOQ528" s="682"/>
      <c r="KOR528" s="682"/>
      <c r="KOS528" s="682"/>
      <c r="KOT528" s="682"/>
      <c r="KOU528" s="682"/>
      <c r="KOV528" s="682"/>
      <c r="KOW528" s="682"/>
      <c r="KOX528" s="682"/>
      <c r="KOY528" s="682"/>
      <c r="KOZ528" s="682"/>
      <c r="KPA528" s="682"/>
      <c r="KPB528" s="682"/>
      <c r="KPC528" s="682"/>
      <c r="KPD528" s="682"/>
      <c r="KPE528" s="682"/>
      <c r="KPF528" s="682"/>
      <c r="KPG528" s="682"/>
      <c r="KPH528" s="682"/>
      <c r="KPI528" s="682"/>
      <c r="KPJ528" s="682"/>
      <c r="KPK528" s="682"/>
      <c r="KPL528" s="682"/>
      <c r="KPM528" s="682"/>
      <c r="KPN528" s="682"/>
      <c r="KPO528" s="682"/>
      <c r="KPP528" s="682"/>
      <c r="KPQ528" s="682"/>
      <c r="KPR528" s="682"/>
      <c r="KPS528" s="682"/>
      <c r="KPT528" s="682"/>
      <c r="KPU528" s="682"/>
      <c r="KPV528" s="682"/>
      <c r="KPW528" s="682"/>
      <c r="KPX528" s="682"/>
      <c r="KPY528" s="682"/>
      <c r="KPZ528" s="682"/>
      <c r="KQA528" s="682"/>
      <c r="KQB528" s="682"/>
      <c r="KQC528" s="682"/>
      <c r="KQD528" s="682"/>
      <c r="KQE528" s="682"/>
      <c r="KQF528" s="682"/>
      <c r="KQG528" s="682"/>
      <c r="KQH528" s="682"/>
      <c r="KQI528" s="682"/>
      <c r="KQJ528" s="682"/>
      <c r="KQK528" s="682"/>
      <c r="KQL528" s="682"/>
      <c r="KQM528" s="682"/>
      <c r="KQN528" s="682"/>
      <c r="KQO528" s="682"/>
      <c r="KQP528" s="682"/>
      <c r="KQQ528" s="682"/>
      <c r="KQR528" s="682"/>
      <c r="KQS528" s="682"/>
      <c r="KQT528" s="682"/>
      <c r="KQU528" s="682"/>
      <c r="KQV528" s="682"/>
      <c r="KQW528" s="682"/>
      <c r="KQX528" s="682"/>
      <c r="KQY528" s="682"/>
      <c r="KQZ528" s="682"/>
      <c r="KRA528" s="682"/>
      <c r="KRB528" s="682"/>
      <c r="KRC528" s="682"/>
      <c r="KRD528" s="682"/>
      <c r="KRE528" s="682"/>
      <c r="KRF528" s="682"/>
      <c r="KRG528" s="682"/>
      <c r="KRH528" s="682"/>
      <c r="KRI528" s="682"/>
      <c r="KRJ528" s="682"/>
      <c r="KRK528" s="682"/>
      <c r="KRL528" s="682"/>
      <c r="KRM528" s="682"/>
      <c r="KRN528" s="682"/>
      <c r="KRO528" s="682"/>
      <c r="KRP528" s="682"/>
      <c r="KRQ528" s="682"/>
      <c r="KRR528" s="682"/>
      <c r="KRS528" s="682"/>
      <c r="KRT528" s="682"/>
      <c r="KRU528" s="682"/>
      <c r="KRV528" s="682"/>
      <c r="KRW528" s="682"/>
      <c r="KRX528" s="682"/>
      <c r="KRY528" s="682"/>
      <c r="KRZ528" s="682"/>
      <c r="KSA528" s="682"/>
      <c r="KSB528" s="682"/>
      <c r="KSC528" s="682"/>
      <c r="KSD528" s="682"/>
      <c r="KSE528" s="682"/>
      <c r="KSF528" s="682"/>
      <c r="KSG528" s="682"/>
      <c r="KSH528" s="682"/>
      <c r="KSI528" s="682"/>
      <c r="KSJ528" s="682"/>
      <c r="KSK528" s="682"/>
      <c r="KSL528" s="682"/>
      <c r="KSM528" s="682"/>
      <c r="KSN528" s="682"/>
      <c r="KSO528" s="682"/>
      <c r="KSP528" s="682"/>
      <c r="KSQ528" s="682"/>
      <c r="KSR528" s="682"/>
      <c r="KSS528" s="682"/>
      <c r="KST528" s="682"/>
      <c r="KSU528" s="682"/>
      <c r="KSV528" s="682"/>
      <c r="KSW528" s="682"/>
      <c r="KSX528" s="682"/>
      <c r="KSY528" s="682"/>
      <c r="KSZ528" s="682"/>
      <c r="KTA528" s="682"/>
      <c r="KTB528" s="682"/>
      <c r="KTC528" s="682"/>
      <c r="KTD528" s="682"/>
      <c r="KTE528" s="682"/>
      <c r="KTF528" s="682"/>
      <c r="KTG528" s="682"/>
      <c r="KTH528" s="682"/>
      <c r="KTI528" s="682"/>
      <c r="KTJ528" s="682"/>
      <c r="KTK528" s="682"/>
      <c r="KTL528" s="682"/>
      <c r="KTM528" s="682"/>
      <c r="KTN528" s="682"/>
      <c r="KTO528" s="682"/>
      <c r="KTP528" s="682"/>
      <c r="KTQ528" s="682"/>
      <c r="KTR528" s="682"/>
      <c r="KTS528" s="682"/>
      <c r="KTT528" s="682"/>
      <c r="KTU528" s="682"/>
      <c r="KTV528" s="682"/>
      <c r="KTW528" s="682"/>
      <c r="KTX528" s="682"/>
      <c r="KTY528" s="682"/>
      <c r="KTZ528" s="682"/>
      <c r="KUA528" s="682"/>
      <c r="KUB528" s="682"/>
      <c r="KUC528" s="682"/>
      <c r="KUD528" s="682"/>
      <c r="KUE528" s="682"/>
      <c r="KUF528" s="682"/>
      <c r="KUG528" s="682"/>
      <c r="KUH528" s="682"/>
      <c r="KUI528" s="682"/>
      <c r="KUJ528" s="682"/>
      <c r="KUK528" s="682"/>
      <c r="KUL528" s="682"/>
      <c r="KUM528" s="682"/>
      <c r="KUN528" s="682"/>
      <c r="KUO528" s="682"/>
      <c r="KUP528" s="682"/>
      <c r="KUQ528" s="682"/>
      <c r="KUR528" s="682"/>
      <c r="KUS528" s="682"/>
      <c r="KUT528" s="682"/>
      <c r="KUU528" s="682"/>
      <c r="KUV528" s="682"/>
      <c r="KUW528" s="682"/>
      <c r="KUX528" s="682"/>
      <c r="KUY528" s="682"/>
      <c r="KUZ528" s="682"/>
      <c r="KVA528" s="682"/>
      <c r="KVB528" s="682"/>
      <c r="KVC528" s="682"/>
      <c r="KVD528" s="682"/>
      <c r="KVE528" s="682"/>
      <c r="KVF528" s="682"/>
      <c r="KVG528" s="682"/>
      <c r="KVH528" s="682"/>
      <c r="KVI528" s="682"/>
      <c r="KVJ528" s="682"/>
      <c r="KVK528" s="682"/>
      <c r="KVL528" s="682"/>
      <c r="KVM528" s="682"/>
      <c r="KVN528" s="682"/>
      <c r="KVO528" s="682"/>
      <c r="KVP528" s="682"/>
      <c r="KVQ528" s="682"/>
      <c r="KVR528" s="682"/>
      <c r="KVS528" s="682"/>
      <c r="KVT528" s="682"/>
      <c r="KVU528" s="682"/>
      <c r="KVV528" s="682"/>
      <c r="KVW528" s="682"/>
      <c r="KVX528" s="682"/>
      <c r="KVY528" s="682"/>
      <c r="KVZ528" s="682"/>
      <c r="KWA528" s="682"/>
      <c r="KWB528" s="682"/>
      <c r="KWC528" s="682"/>
      <c r="KWD528" s="682"/>
      <c r="KWE528" s="682"/>
      <c r="KWF528" s="682"/>
      <c r="KWG528" s="682"/>
      <c r="KWH528" s="682"/>
      <c r="KWI528" s="682"/>
      <c r="KWJ528" s="682"/>
      <c r="KWK528" s="682"/>
      <c r="KWL528" s="682"/>
      <c r="KWM528" s="682"/>
      <c r="KWN528" s="682"/>
      <c r="KWO528" s="682"/>
      <c r="KWP528" s="682"/>
      <c r="KWQ528" s="682"/>
      <c r="KWR528" s="682"/>
      <c r="KWS528" s="682"/>
      <c r="KWT528" s="682"/>
      <c r="KWU528" s="682"/>
      <c r="KWV528" s="682"/>
      <c r="KWW528" s="682"/>
      <c r="KWX528" s="682"/>
      <c r="KWY528" s="682"/>
      <c r="KWZ528" s="682"/>
      <c r="KXA528" s="682"/>
      <c r="KXB528" s="682"/>
      <c r="KXC528" s="682"/>
      <c r="KXD528" s="682"/>
      <c r="KXE528" s="682"/>
      <c r="KXF528" s="682"/>
      <c r="KXG528" s="682"/>
      <c r="KXH528" s="682"/>
      <c r="KXI528" s="682"/>
      <c r="KXJ528" s="682"/>
      <c r="KXK528" s="682"/>
      <c r="KXL528" s="682"/>
      <c r="KXM528" s="682"/>
      <c r="KXN528" s="682"/>
      <c r="KXO528" s="682"/>
      <c r="KXP528" s="682"/>
      <c r="KXQ528" s="682"/>
      <c r="KXR528" s="682"/>
      <c r="KXS528" s="682"/>
      <c r="KXT528" s="682"/>
      <c r="KXU528" s="682"/>
      <c r="KXV528" s="682"/>
      <c r="KXW528" s="682"/>
      <c r="KXX528" s="682"/>
      <c r="KXY528" s="682"/>
      <c r="KXZ528" s="682"/>
      <c r="KYA528" s="682"/>
      <c r="KYB528" s="682"/>
      <c r="KYC528" s="682"/>
      <c r="KYD528" s="682"/>
      <c r="KYE528" s="682"/>
      <c r="KYF528" s="682"/>
      <c r="KYG528" s="682"/>
      <c r="KYH528" s="682"/>
      <c r="KYI528" s="682"/>
      <c r="KYJ528" s="682"/>
      <c r="KYK528" s="682"/>
      <c r="KYL528" s="682"/>
      <c r="KYM528" s="682"/>
      <c r="KYN528" s="682"/>
      <c r="KYO528" s="682"/>
      <c r="KYP528" s="682"/>
      <c r="KYQ528" s="682"/>
      <c r="KYR528" s="682"/>
      <c r="KYS528" s="682"/>
      <c r="KYT528" s="682"/>
      <c r="KYU528" s="682"/>
      <c r="KYV528" s="682"/>
      <c r="KYW528" s="682"/>
      <c r="KYX528" s="682"/>
      <c r="KYY528" s="682"/>
      <c r="KYZ528" s="682"/>
      <c r="KZA528" s="682"/>
      <c r="KZB528" s="682"/>
      <c r="KZC528" s="682"/>
      <c r="KZD528" s="682"/>
      <c r="KZE528" s="682"/>
      <c r="KZF528" s="682"/>
      <c r="KZG528" s="682"/>
      <c r="KZH528" s="682"/>
      <c r="KZI528" s="682"/>
      <c r="KZJ528" s="682"/>
      <c r="KZK528" s="682"/>
      <c r="KZL528" s="682"/>
      <c r="KZM528" s="682"/>
      <c r="KZN528" s="682"/>
      <c r="KZO528" s="682"/>
      <c r="KZP528" s="682"/>
      <c r="KZQ528" s="682"/>
      <c r="KZR528" s="682"/>
      <c r="KZS528" s="682"/>
      <c r="KZT528" s="682"/>
      <c r="KZU528" s="682"/>
      <c r="KZV528" s="682"/>
      <c r="KZW528" s="682"/>
      <c r="KZX528" s="682"/>
      <c r="KZY528" s="682"/>
      <c r="KZZ528" s="682"/>
      <c r="LAA528" s="682"/>
      <c r="LAB528" s="682"/>
      <c r="LAC528" s="682"/>
      <c r="LAD528" s="682"/>
      <c r="LAE528" s="682"/>
      <c r="LAF528" s="682"/>
      <c r="LAG528" s="682"/>
      <c r="LAH528" s="682"/>
      <c r="LAI528" s="682"/>
      <c r="LAJ528" s="682"/>
      <c r="LAK528" s="682"/>
      <c r="LAL528" s="682"/>
      <c r="LAM528" s="682"/>
      <c r="LAN528" s="682"/>
      <c r="LAO528" s="682"/>
      <c r="LAP528" s="682"/>
      <c r="LAQ528" s="682"/>
      <c r="LAR528" s="682"/>
      <c r="LAS528" s="682"/>
      <c r="LAT528" s="682"/>
      <c r="LAU528" s="682"/>
      <c r="LAV528" s="682"/>
      <c r="LAW528" s="682"/>
      <c r="LAX528" s="682"/>
      <c r="LAY528" s="682"/>
      <c r="LAZ528" s="682"/>
      <c r="LBA528" s="682"/>
      <c r="LBB528" s="682"/>
      <c r="LBC528" s="682"/>
      <c r="LBD528" s="682"/>
      <c r="LBE528" s="682"/>
      <c r="LBF528" s="682"/>
      <c r="LBG528" s="682"/>
      <c r="LBH528" s="682"/>
      <c r="LBI528" s="682"/>
      <c r="LBJ528" s="682"/>
      <c r="LBK528" s="682"/>
      <c r="LBL528" s="682"/>
      <c r="LBM528" s="682"/>
      <c r="LBN528" s="682"/>
      <c r="LBO528" s="682"/>
      <c r="LBP528" s="682"/>
      <c r="LBQ528" s="682"/>
      <c r="LBR528" s="682"/>
      <c r="LBS528" s="682"/>
      <c r="LBT528" s="682"/>
      <c r="LBU528" s="682"/>
      <c r="LBV528" s="682"/>
      <c r="LBW528" s="682"/>
      <c r="LBX528" s="682"/>
      <c r="LBY528" s="682"/>
      <c r="LBZ528" s="682"/>
      <c r="LCA528" s="682"/>
      <c r="LCB528" s="682"/>
      <c r="LCC528" s="682"/>
      <c r="LCD528" s="682"/>
      <c r="LCE528" s="682"/>
      <c r="LCF528" s="682"/>
      <c r="LCG528" s="682"/>
      <c r="LCH528" s="682"/>
      <c r="LCI528" s="682"/>
      <c r="LCJ528" s="682"/>
      <c r="LCK528" s="682"/>
      <c r="LCL528" s="682"/>
      <c r="LCM528" s="682"/>
      <c r="LCN528" s="682"/>
      <c r="LCO528" s="682"/>
      <c r="LCP528" s="682"/>
      <c r="LCQ528" s="682"/>
      <c r="LCR528" s="682"/>
      <c r="LCS528" s="682"/>
      <c r="LCT528" s="682"/>
      <c r="LCU528" s="682"/>
      <c r="LCV528" s="682"/>
      <c r="LCW528" s="682"/>
      <c r="LCX528" s="682"/>
      <c r="LCY528" s="682"/>
      <c r="LCZ528" s="682"/>
      <c r="LDA528" s="682"/>
      <c r="LDB528" s="682"/>
      <c r="LDC528" s="682"/>
      <c r="LDD528" s="682"/>
      <c r="LDE528" s="682"/>
      <c r="LDF528" s="682"/>
      <c r="LDG528" s="682"/>
      <c r="LDH528" s="682"/>
      <c r="LDI528" s="682"/>
      <c r="LDJ528" s="682"/>
      <c r="LDK528" s="682"/>
      <c r="LDL528" s="682"/>
      <c r="LDM528" s="682"/>
      <c r="LDN528" s="682"/>
      <c r="LDO528" s="682"/>
      <c r="LDP528" s="682"/>
      <c r="LDQ528" s="682"/>
      <c r="LDR528" s="682"/>
      <c r="LDS528" s="682"/>
      <c r="LDT528" s="682"/>
      <c r="LDU528" s="682"/>
      <c r="LDV528" s="682"/>
      <c r="LDW528" s="682"/>
      <c r="LDX528" s="682"/>
      <c r="LDY528" s="682"/>
      <c r="LDZ528" s="682"/>
      <c r="LEA528" s="682"/>
      <c r="LEB528" s="682"/>
      <c r="LEC528" s="682"/>
      <c r="LED528" s="682"/>
      <c r="LEE528" s="682"/>
      <c r="LEF528" s="682"/>
      <c r="LEG528" s="682"/>
      <c r="LEH528" s="682"/>
      <c r="LEI528" s="682"/>
      <c r="LEJ528" s="682"/>
      <c r="LEK528" s="682"/>
      <c r="LEL528" s="682"/>
      <c r="LEM528" s="682"/>
      <c r="LEN528" s="682"/>
      <c r="LEO528" s="682"/>
      <c r="LEP528" s="682"/>
      <c r="LEQ528" s="682"/>
      <c r="LER528" s="682"/>
      <c r="LES528" s="682"/>
      <c r="LET528" s="682"/>
      <c r="LEU528" s="682"/>
      <c r="LEV528" s="682"/>
      <c r="LEW528" s="682"/>
      <c r="LEX528" s="682"/>
      <c r="LEY528" s="682"/>
      <c r="LEZ528" s="682"/>
      <c r="LFA528" s="682"/>
      <c r="LFB528" s="682"/>
      <c r="LFC528" s="682"/>
      <c r="LFD528" s="682"/>
      <c r="LFE528" s="682"/>
      <c r="LFF528" s="682"/>
      <c r="LFG528" s="682"/>
      <c r="LFH528" s="682"/>
      <c r="LFI528" s="682"/>
      <c r="LFJ528" s="682"/>
      <c r="LFK528" s="682"/>
      <c r="LFL528" s="682"/>
      <c r="LFM528" s="682"/>
      <c r="LFN528" s="682"/>
      <c r="LFO528" s="682"/>
      <c r="LFP528" s="682"/>
      <c r="LFQ528" s="682"/>
      <c r="LFR528" s="682"/>
      <c r="LFS528" s="682"/>
      <c r="LFT528" s="682"/>
      <c r="LFU528" s="682"/>
      <c r="LFV528" s="682"/>
      <c r="LFW528" s="682"/>
      <c r="LFX528" s="682"/>
      <c r="LFY528" s="682"/>
      <c r="LFZ528" s="682"/>
      <c r="LGA528" s="682"/>
      <c r="LGB528" s="682"/>
      <c r="LGC528" s="682"/>
      <c r="LGD528" s="682"/>
      <c r="LGE528" s="682"/>
      <c r="LGF528" s="682"/>
      <c r="LGG528" s="682"/>
      <c r="LGH528" s="682"/>
      <c r="LGI528" s="682"/>
      <c r="LGJ528" s="682"/>
      <c r="LGK528" s="682"/>
      <c r="LGL528" s="682"/>
      <c r="LGM528" s="682"/>
      <c r="LGN528" s="682"/>
      <c r="LGO528" s="682"/>
      <c r="LGP528" s="682"/>
      <c r="LGQ528" s="682"/>
      <c r="LGR528" s="682"/>
      <c r="LGS528" s="682"/>
      <c r="LGT528" s="682"/>
      <c r="LGU528" s="682"/>
      <c r="LGV528" s="682"/>
      <c r="LGW528" s="682"/>
      <c r="LGX528" s="682"/>
      <c r="LGY528" s="682"/>
      <c r="LGZ528" s="682"/>
      <c r="LHA528" s="682"/>
      <c r="LHB528" s="682"/>
      <c r="LHC528" s="682"/>
      <c r="LHD528" s="682"/>
      <c r="LHE528" s="682"/>
      <c r="LHF528" s="682"/>
      <c r="LHG528" s="682"/>
      <c r="LHH528" s="682"/>
      <c r="LHI528" s="682"/>
      <c r="LHJ528" s="682"/>
      <c r="LHK528" s="682"/>
      <c r="LHL528" s="682"/>
      <c r="LHM528" s="682"/>
      <c r="LHN528" s="682"/>
      <c r="LHO528" s="682"/>
      <c r="LHP528" s="682"/>
      <c r="LHQ528" s="682"/>
      <c r="LHR528" s="682"/>
      <c r="LHS528" s="682"/>
      <c r="LHT528" s="682"/>
      <c r="LHU528" s="682"/>
      <c r="LHV528" s="682"/>
      <c r="LHW528" s="682"/>
      <c r="LHX528" s="682"/>
      <c r="LHY528" s="682"/>
      <c r="LHZ528" s="682"/>
      <c r="LIA528" s="682"/>
      <c r="LIB528" s="682"/>
      <c r="LIC528" s="682"/>
      <c r="LID528" s="682"/>
      <c r="LIE528" s="682"/>
      <c r="LIF528" s="682"/>
      <c r="LIG528" s="682"/>
      <c r="LIH528" s="682"/>
      <c r="LII528" s="682"/>
      <c r="LIJ528" s="682"/>
      <c r="LIK528" s="682"/>
      <c r="LIL528" s="682"/>
      <c r="LIM528" s="682"/>
      <c r="LIN528" s="682"/>
      <c r="LIO528" s="682"/>
      <c r="LIP528" s="682"/>
      <c r="LIQ528" s="682"/>
      <c r="LIR528" s="682"/>
      <c r="LIS528" s="682"/>
      <c r="LIT528" s="682"/>
      <c r="LIU528" s="682"/>
      <c r="LIV528" s="682"/>
      <c r="LIW528" s="682"/>
      <c r="LIX528" s="682"/>
      <c r="LIY528" s="682"/>
      <c r="LIZ528" s="682"/>
      <c r="LJA528" s="682"/>
      <c r="LJB528" s="682"/>
      <c r="LJC528" s="682"/>
      <c r="LJD528" s="682"/>
      <c r="LJE528" s="682"/>
      <c r="LJF528" s="682"/>
      <c r="LJG528" s="682"/>
      <c r="LJH528" s="682"/>
      <c r="LJI528" s="682"/>
      <c r="LJJ528" s="682"/>
      <c r="LJK528" s="682"/>
      <c r="LJL528" s="682"/>
      <c r="LJM528" s="682"/>
      <c r="LJN528" s="682"/>
      <c r="LJO528" s="682"/>
      <c r="LJP528" s="682"/>
      <c r="LJQ528" s="682"/>
      <c r="LJR528" s="682"/>
      <c r="LJS528" s="682"/>
      <c r="LJT528" s="682"/>
      <c r="LJU528" s="682"/>
      <c r="LJV528" s="682"/>
      <c r="LJW528" s="682"/>
      <c r="LJX528" s="682"/>
      <c r="LJY528" s="682"/>
      <c r="LJZ528" s="682"/>
      <c r="LKA528" s="682"/>
      <c r="LKB528" s="682"/>
      <c r="LKC528" s="682"/>
      <c r="LKD528" s="682"/>
      <c r="LKE528" s="682"/>
      <c r="LKF528" s="682"/>
      <c r="LKG528" s="682"/>
      <c r="LKH528" s="682"/>
      <c r="LKI528" s="682"/>
      <c r="LKJ528" s="682"/>
      <c r="LKK528" s="682"/>
      <c r="LKL528" s="682"/>
      <c r="LKM528" s="682"/>
      <c r="LKN528" s="682"/>
      <c r="LKO528" s="682"/>
      <c r="LKP528" s="682"/>
      <c r="LKQ528" s="682"/>
      <c r="LKR528" s="682"/>
      <c r="LKS528" s="682"/>
      <c r="LKT528" s="682"/>
      <c r="LKU528" s="682"/>
      <c r="LKV528" s="682"/>
      <c r="LKW528" s="682"/>
      <c r="LKX528" s="682"/>
      <c r="LKY528" s="682"/>
      <c r="LKZ528" s="682"/>
      <c r="LLA528" s="682"/>
      <c r="LLB528" s="682"/>
      <c r="LLC528" s="682"/>
      <c r="LLD528" s="682"/>
      <c r="LLE528" s="682"/>
      <c r="LLF528" s="682"/>
      <c r="LLG528" s="682"/>
      <c r="LLH528" s="682"/>
      <c r="LLI528" s="682"/>
      <c r="LLJ528" s="682"/>
      <c r="LLK528" s="682"/>
      <c r="LLL528" s="682"/>
      <c r="LLM528" s="682"/>
      <c r="LLN528" s="682"/>
      <c r="LLO528" s="682"/>
      <c r="LLP528" s="682"/>
      <c r="LLQ528" s="682"/>
      <c r="LLR528" s="682"/>
      <c r="LLS528" s="682"/>
      <c r="LLT528" s="682"/>
      <c r="LLU528" s="682"/>
      <c r="LLV528" s="682"/>
      <c r="LLW528" s="682"/>
      <c r="LLX528" s="682"/>
      <c r="LLY528" s="682"/>
      <c r="LLZ528" s="682"/>
      <c r="LMA528" s="682"/>
      <c r="LMB528" s="682"/>
      <c r="LMC528" s="682"/>
      <c r="LMD528" s="682"/>
      <c r="LME528" s="682"/>
      <c r="LMF528" s="682"/>
      <c r="LMG528" s="682"/>
      <c r="LMH528" s="682"/>
      <c r="LMI528" s="682"/>
      <c r="LMJ528" s="682"/>
      <c r="LMK528" s="682"/>
      <c r="LML528" s="682"/>
      <c r="LMM528" s="682"/>
      <c r="LMN528" s="682"/>
      <c r="LMO528" s="682"/>
      <c r="LMP528" s="682"/>
      <c r="LMQ528" s="682"/>
      <c r="LMR528" s="682"/>
      <c r="LMS528" s="682"/>
      <c r="LMT528" s="682"/>
      <c r="LMU528" s="682"/>
      <c r="LMV528" s="682"/>
      <c r="LMW528" s="682"/>
      <c r="LMX528" s="682"/>
      <c r="LMY528" s="682"/>
      <c r="LMZ528" s="682"/>
      <c r="LNA528" s="682"/>
      <c r="LNB528" s="682"/>
      <c r="LNC528" s="682"/>
      <c r="LND528" s="682"/>
      <c r="LNE528" s="682"/>
      <c r="LNF528" s="682"/>
      <c r="LNG528" s="682"/>
      <c r="LNH528" s="682"/>
      <c r="LNI528" s="682"/>
      <c r="LNJ528" s="682"/>
      <c r="LNK528" s="682"/>
      <c r="LNL528" s="682"/>
      <c r="LNM528" s="682"/>
      <c r="LNN528" s="682"/>
      <c r="LNO528" s="682"/>
      <c r="LNP528" s="682"/>
      <c r="LNQ528" s="682"/>
      <c r="LNR528" s="682"/>
      <c r="LNS528" s="682"/>
      <c r="LNT528" s="682"/>
      <c r="LNU528" s="682"/>
      <c r="LNV528" s="682"/>
      <c r="LNW528" s="682"/>
      <c r="LNX528" s="682"/>
      <c r="LNY528" s="682"/>
      <c r="LNZ528" s="682"/>
      <c r="LOA528" s="682"/>
      <c r="LOB528" s="682"/>
      <c r="LOC528" s="682"/>
      <c r="LOD528" s="682"/>
      <c r="LOE528" s="682"/>
      <c r="LOF528" s="682"/>
      <c r="LOG528" s="682"/>
      <c r="LOH528" s="682"/>
      <c r="LOI528" s="682"/>
      <c r="LOJ528" s="682"/>
      <c r="LOK528" s="682"/>
      <c r="LOL528" s="682"/>
      <c r="LOM528" s="682"/>
      <c r="LON528" s="682"/>
      <c r="LOO528" s="682"/>
      <c r="LOP528" s="682"/>
      <c r="LOQ528" s="682"/>
      <c r="LOR528" s="682"/>
      <c r="LOS528" s="682"/>
      <c r="LOT528" s="682"/>
      <c r="LOU528" s="682"/>
      <c r="LOV528" s="682"/>
      <c r="LOW528" s="682"/>
      <c r="LOX528" s="682"/>
      <c r="LOY528" s="682"/>
      <c r="LOZ528" s="682"/>
      <c r="LPA528" s="682"/>
      <c r="LPB528" s="682"/>
      <c r="LPC528" s="682"/>
      <c r="LPD528" s="682"/>
      <c r="LPE528" s="682"/>
      <c r="LPF528" s="682"/>
      <c r="LPG528" s="682"/>
      <c r="LPH528" s="682"/>
      <c r="LPI528" s="682"/>
      <c r="LPJ528" s="682"/>
      <c r="LPK528" s="682"/>
      <c r="LPL528" s="682"/>
      <c r="LPM528" s="682"/>
      <c r="LPN528" s="682"/>
      <c r="LPO528" s="682"/>
      <c r="LPP528" s="682"/>
      <c r="LPQ528" s="682"/>
      <c r="LPR528" s="682"/>
      <c r="LPS528" s="682"/>
      <c r="LPT528" s="682"/>
      <c r="LPU528" s="682"/>
      <c r="LPV528" s="682"/>
      <c r="LPW528" s="682"/>
      <c r="LPX528" s="682"/>
      <c r="LPY528" s="682"/>
      <c r="LPZ528" s="682"/>
      <c r="LQA528" s="682"/>
      <c r="LQB528" s="682"/>
      <c r="LQC528" s="682"/>
      <c r="LQD528" s="682"/>
      <c r="LQE528" s="682"/>
      <c r="LQF528" s="682"/>
      <c r="LQG528" s="682"/>
      <c r="LQH528" s="682"/>
      <c r="LQI528" s="682"/>
      <c r="LQJ528" s="682"/>
      <c r="LQK528" s="682"/>
      <c r="LQL528" s="682"/>
      <c r="LQM528" s="682"/>
      <c r="LQN528" s="682"/>
      <c r="LQO528" s="682"/>
      <c r="LQP528" s="682"/>
      <c r="LQQ528" s="682"/>
      <c r="LQR528" s="682"/>
      <c r="LQS528" s="682"/>
      <c r="LQT528" s="682"/>
      <c r="LQU528" s="682"/>
      <c r="LQV528" s="682"/>
      <c r="LQW528" s="682"/>
      <c r="LQX528" s="682"/>
      <c r="LQY528" s="682"/>
      <c r="LQZ528" s="682"/>
      <c r="LRA528" s="682"/>
      <c r="LRB528" s="682"/>
      <c r="LRC528" s="682"/>
      <c r="LRD528" s="682"/>
      <c r="LRE528" s="682"/>
      <c r="LRF528" s="682"/>
      <c r="LRG528" s="682"/>
      <c r="LRH528" s="682"/>
      <c r="LRI528" s="682"/>
      <c r="LRJ528" s="682"/>
      <c r="LRK528" s="682"/>
      <c r="LRL528" s="682"/>
      <c r="LRM528" s="682"/>
      <c r="LRN528" s="682"/>
      <c r="LRO528" s="682"/>
      <c r="LRP528" s="682"/>
      <c r="LRQ528" s="682"/>
      <c r="LRR528" s="682"/>
      <c r="LRS528" s="682"/>
      <c r="LRT528" s="682"/>
      <c r="LRU528" s="682"/>
      <c r="LRV528" s="682"/>
      <c r="LRW528" s="682"/>
      <c r="LRX528" s="682"/>
      <c r="LRY528" s="682"/>
      <c r="LRZ528" s="682"/>
      <c r="LSA528" s="682"/>
      <c r="LSB528" s="682"/>
      <c r="LSC528" s="682"/>
      <c r="LSD528" s="682"/>
      <c r="LSE528" s="682"/>
      <c r="LSF528" s="682"/>
      <c r="LSG528" s="682"/>
      <c r="LSH528" s="682"/>
      <c r="LSI528" s="682"/>
      <c r="LSJ528" s="682"/>
      <c r="LSK528" s="682"/>
      <c r="LSL528" s="682"/>
      <c r="LSM528" s="682"/>
      <c r="LSN528" s="682"/>
      <c r="LSO528" s="682"/>
      <c r="LSP528" s="682"/>
      <c r="LSQ528" s="682"/>
      <c r="LSR528" s="682"/>
      <c r="LSS528" s="682"/>
      <c r="LST528" s="682"/>
      <c r="LSU528" s="682"/>
      <c r="LSV528" s="682"/>
      <c r="LSW528" s="682"/>
      <c r="LSX528" s="682"/>
      <c r="LSY528" s="682"/>
      <c r="LSZ528" s="682"/>
      <c r="LTA528" s="682"/>
      <c r="LTB528" s="682"/>
      <c r="LTC528" s="682"/>
      <c r="LTD528" s="682"/>
      <c r="LTE528" s="682"/>
      <c r="LTF528" s="682"/>
      <c r="LTG528" s="682"/>
      <c r="LTH528" s="682"/>
      <c r="LTI528" s="682"/>
      <c r="LTJ528" s="682"/>
      <c r="LTK528" s="682"/>
      <c r="LTL528" s="682"/>
      <c r="LTM528" s="682"/>
      <c r="LTN528" s="682"/>
      <c r="LTO528" s="682"/>
      <c r="LTP528" s="682"/>
      <c r="LTQ528" s="682"/>
      <c r="LTR528" s="682"/>
      <c r="LTS528" s="682"/>
      <c r="LTT528" s="682"/>
      <c r="LTU528" s="682"/>
      <c r="LTV528" s="682"/>
      <c r="LTW528" s="682"/>
      <c r="LTX528" s="682"/>
      <c r="LTY528" s="682"/>
      <c r="LTZ528" s="682"/>
      <c r="LUA528" s="682"/>
      <c r="LUB528" s="682"/>
      <c r="LUC528" s="682"/>
      <c r="LUD528" s="682"/>
      <c r="LUE528" s="682"/>
      <c r="LUF528" s="682"/>
      <c r="LUG528" s="682"/>
      <c r="LUH528" s="682"/>
      <c r="LUI528" s="682"/>
      <c r="LUJ528" s="682"/>
      <c r="LUK528" s="682"/>
      <c r="LUL528" s="682"/>
      <c r="LUM528" s="682"/>
      <c r="LUN528" s="682"/>
      <c r="LUO528" s="682"/>
      <c r="LUP528" s="682"/>
      <c r="LUQ528" s="682"/>
      <c r="LUR528" s="682"/>
      <c r="LUS528" s="682"/>
      <c r="LUT528" s="682"/>
      <c r="LUU528" s="682"/>
      <c r="LUV528" s="682"/>
      <c r="LUW528" s="682"/>
      <c r="LUX528" s="682"/>
      <c r="LUY528" s="682"/>
      <c r="LUZ528" s="682"/>
      <c r="LVA528" s="682"/>
      <c r="LVB528" s="682"/>
      <c r="LVC528" s="682"/>
      <c r="LVD528" s="682"/>
      <c r="LVE528" s="682"/>
      <c r="LVF528" s="682"/>
      <c r="LVG528" s="682"/>
      <c r="LVH528" s="682"/>
      <c r="LVI528" s="682"/>
      <c r="LVJ528" s="682"/>
      <c r="LVK528" s="682"/>
      <c r="LVL528" s="682"/>
      <c r="LVM528" s="682"/>
      <c r="LVN528" s="682"/>
      <c r="LVO528" s="682"/>
      <c r="LVP528" s="682"/>
      <c r="LVQ528" s="682"/>
      <c r="LVR528" s="682"/>
      <c r="LVS528" s="682"/>
      <c r="LVT528" s="682"/>
      <c r="LVU528" s="682"/>
      <c r="LVV528" s="682"/>
      <c r="LVW528" s="682"/>
      <c r="LVX528" s="682"/>
      <c r="LVY528" s="682"/>
      <c r="LVZ528" s="682"/>
      <c r="LWA528" s="682"/>
      <c r="LWB528" s="682"/>
      <c r="LWC528" s="682"/>
      <c r="LWD528" s="682"/>
      <c r="LWE528" s="682"/>
      <c r="LWF528" s="682"/>
      <c r="LWG528" s="682"/>
      <c r="LWH528" s="682"/>
      <c r="LWI528" s="682"/>
      <c r="LWJ528" s="682"/>
      <c r="LWK528" s="682"/>
      <c r="LWL528" s="682"/>
      <c r="LWM528" s="682"/>
      <c r="LWN528" s="682"/>
      <c r="LWO528" s="682"/>
      <c r="LWP528" s="682"/>
      <c r="LWQ528" s="682"/>
      <c r="LWR528" s="682"/>
      <c r="LWS528" s="682"/>
      <c r="LWT528" s="682"/>
      <c r="LWU528" s="682"/>
      <c r="LWV528" s="682"/>
      <c r="LWW528" s="682"/>
      <c r="LWX528" s="682"/>
      <c r="LWY528" s="682"/>
      <c r="LWZ528" s="682"/>
      <c r="LXA528" s="682"/>
      <c r="LXB528" s="682"/>
      <c r="LXC528" s="682"/>
      <c r="LXD528" s="682"/>
      <c r="LXE528" s="682"/>
      <c r="LXF528" s="682"/>
      <c r="LXG528" s="682"/>
      <c r="LXH528" s="682"/>
      <c r="LXI528" s="682"/>
      <c r="LXJ528" s="682"/>
      <c r="LXK528" s="682"/>
      <c r="LXL528" s="682"/>
      <c r="LXM528" s="682"/>
      <c r="LXN528" s="682"/>
      <c r="LXO528" s="682"/>
      <c r="LXP528" s="682"/>
      <c r="LXQ528" s="682"/>
      <c r="LXR528" s="682"/>
      <c r="LXS528" s="682"/>
      <c r="LXT528" s="682"/>
      <c r="LXU528" s="682"/>
      <c r="LXV528" s="682"/>
      <c r="LXW528" s="682"/>
      <c r="LXX528" s="682"/>
      <c r="LXY528" s="682"/>
      <c r="LXZ528" s="682"/>
      <c r="LYA528" s="682"/>
      <c r="LYB528" s="682"/>
      <c r="LYC528" s="682"/>
      <c r="LYD528" s="682"/>
      <c r="LYE528" s="682"/>
      <c r="LYF528" s="682"/>
      <c r="LYG528" s="682"/>
      <c r="LYH528" s="682"/>
      <c r="LYI528" s="682"/>
      <c r="LYJ528" s="682"/>
      <c r="LYK528" s="682"/>
      <c r="LYL528" s="682"/>
      <c r="LYM528" s="682"/>
      <c r="LYN528" s="682"/>
      <c r="LYO528" s="682"/>
      <c r="LYP528" s="682"/>
      <c r="LYQ528" s="682"/>
      <c r="LYR528" s="682"/>
      <c r="LYS528" s="682"/>
      <c r="LYT528" s="682"/>
      <c r="LYU528" s="682"/>
      <c r="LYV528" s="682"/>
      <c r="LYW528" s="682"/>
      <c r="LYX528" s="682"/>
      <c r="LYY528" s="682"/>
      <c r="LYZ528" s="682"/>
      <c r="LZA528" s="682"/>
      <c r="LZB528" s="682"/>
      <c r="LZC528" s="682"/>
      <c r="LZD528" s="682"/>
      <c r="LZE528" s="682"/>
      <c r="LZF528" s="682"/>
      <c r="LZG528" s="682"/>
      <c r="LZH528" s="682"/>
      <c r="LZI528" s="682"/>
      <c r="LZJ528" s="682"/>
      <c r="LZK528" s="682"/>
      <c r="LZL528" s="682"/>
      <c r="LZM528" s="682"/>
      <c r="LZN528" s="682"/>
      <c r="LZO528" s="682"/>
      <c r="LZP528" s="682"/>
      <c r="LZQ528" s="682"/>
      <c r="LZR528" s="682"/>
      <c r="LZS528" s="682"/>
      <c r="LZT528" s="682"/>
      <c r="LZU528" s="682"/>
      <c r="LZV528" s="682"/>
      <c r="LZW528" s="682"/>
      <c r="LZX528" s="682"/>
      <c r="LZY528" s="682"/>
      <c r="LZZ528" s="682"/>
      <c r="MAA528" s="682"/>
      <c r="MAB528" s="682"/>
      <c r="MAC528" s="682"/>
      <c r="MAD528" s="682"/>
      <c r="MAE528" s="682"/>
      <c r="MAF528" s="682"/>
      <c r="MAG528" s="682"/>
      <c r="MAH528" s="682"/>
      <c r="MAI528" s="682"/>
      <c r="MAJ528" s="682"/>
      <c r="MAK528" s="682"/>
      <c r="MAL528" s="682"/>
      <c r="MAM528" s="682"/>
      <c r="MAN528" s="682"/>
      <c r="MAO528" s="682"/>
      <c r="MAP528" s="682"/>
      <c r="MAQ528" s="682"/>
      <c r="MAR528" s="682"/>
      <c r="MAS528" s="682"/>
      <c r="MAT528" s="682"/>
      <c r="MAU528" s="682"/>
      <c r="MAV528" s="682"/>
      <c r="MAW528" s="682"/>
      <c r="MAX528" s="682"/>
      <c r="MAY528" s="682"/>
      <c r="MAZ528" s="682"/>
      <c r="MBA528" s="682"/>
      <c r="MBB528" s="682"/>
      <c r="MBC528" s="682"/>
      <c r="MBD528" s="682"/>
      <c r="MBE528" s="682"/>
      <c r="MBF528" s="682"/>
      <c r="MBG528" s="682"/>
      <c r="MBH528" s="682"/>
      <c r="MBI528" s="682"/>
      <c r="MBJ528" s="682"/>
      <c r="MBK528" s="682"/>
      <c r="MBL528" s="682"/>
      <c r="MBM528" s="682"/>
      <c r="MBN528" s="682"/>
      <c r="MBO528" s="682"/>
      <c r="MBP528" s="682"/>
      <c r="MBQ528" s="682"/>
      <c r="MBR528" s="682"/>
      <c r="MBS528" s="682"/>
      <c r="MBT528" s="682"/>
      <c r="MBU528" s="682"/>
      <c r="MBV528" s="682"/>
      <c r="MBW528" s="682"/>
      <c r="MBX528" s="682"/>
      <c r="MBY528" s="682"/>
      <c r="MBZ528" s="682"/>
      <c r="MCA528" s="682"/>
      <c r="MCB528" s="682"/>
      <c r="MCC528" s="682"/>
      <c r="MCD528" s="682"/>
      <c r="MCE528" s="682"/>
      <c r="MCF528" s="682"/>
      <c r="MCG528" s="682"/>
      <c r="MCH528" s="682"/>
      <c r="MCI528" s="682"/>
      <c r="MCJ528" s="682"/>
      <c r="MCK528" s="682"/>
      <c r="MCL528" s="682"/>
      <c r="MCM528" s="682"/>
      <c r="MCN528" s="682"/>
      <c r="MCO528" s="682"/>
      <c r="MCP528" s="682"/>
      <c r="MCQ528" s="682"/>
      <c r="MCR528" s="682"/>
      <c r="MCS528" s="682"/>
      <c r="MCT528" s="682"/>
      <c r="MCU528" s="682"/>
      <c r="MCV528" s="682"/>
      <c r="MCW528" s="682"/>
      <c r="MCX528" s="682"/>
      <c r="MCY528" s="682"/>
      <c r="MCZ528" s="682"/>
      <c r="MDA528" s="682"/>
      <c r="MDB528" s="682"/>
      <c r="MDC528" s="682"/>
      <c r="MDD528" s="682"/>
      <c r="MDE528" s="682"/>
      <c r="MDF528" s="682"/>
      <c r="MDG528" s="682"/>
      <c r="MDH528" s="682"/>
      <c r="MDI528" s="682"/>
      <c r="MDJ528" s="682"/>
      <c r="MDK528" s="682"/>
      <c r="MDL528" s="682"/>
      <c r="MDM528" s="682"/>
      <c r="MDN528" s="682"/>
      <c r="MDO528" s="682"/>
      <c r="MDP528" s="682"/>
      <c r="MDQ528" s="682"/>
      <c r="MDR528" s="682"/>
      <c r="MDS528" s="682"/>
      <c r="MDT528" s="682"/>
      <c r="MDU528" s="682"/>
      <c r="MDV528" s="682"/>
      <c r="MDW528" s="682"/>
      <c r="MDX528" s="682"/>
      <c r="MDY528" s="682"/>
      <c r="MDZ528" s="682"/>
      <c r="MEA528" s="682"/>
      <c r="MEB528" s="682"/>
      <c r="MEC528" s="682"/>
      <c r="MED528" s="682"/>
      <c r="MEE528" s="682"/>
      <c r="MEF528" s="682"/>
      <c r="MEG528" s="682"/>
      <c r="MEH528" s="682"/>
      <c r="MEI528" s="682"/>
      <c r="MEJ528" s="682"/>
      <c r="MEK528" s="682"/>
      <c r="MEL528" s="682"/>
      <c r="MEM528" s="682"/>
      <c r="MEN528" s="682"/>
      <c r="MEO528" s="682"/>
      <c r="MEP528" s="682"/>
      <c r="MEQ528" s="682"/>
      <c r="MER528" s="682"/>
      <c r="MES528" s="682"/>
      <c r="MET528" s="682"/>
      <c r="MEU528" s="682"/>
      <c r="MEV528" s="682"/>
      <c r="MEW528" s="682"/>
      <c r="MEX528" s="682"/>
      <c r="MEY528" s="682"/>
      <c r="MEZ528" s="682"/>
      <c r="MFA528" s="682"/>
      <c r="MFB528" s="682"/>
      <c r="MFC528" s="682"/>
      <c r="MFD528" s="682"/>
      <c r="MFE528" s="682"/>
      <c r="MFF528" s="682"/>
      <c r="MFG528" s="682"/>
      <c r="MFH528" s="682"/>
      <c r="MFI528" s="682"/>
      <c r="MFJ528" s="682"/>
      <c r="MFK528" s="682"/>
      <c r="MFL528" s="682"/>
      <c r="MFM528" s="682"/>
      <c r="MFN528" s="682"/>
      <c r="MFO528" s="682"/>
      <c r="MFP528" s="682"/>
      <c r="MFQ528" s="682"/>
      <c r="MFR528" s="682"/>
      <c r="MFS528" s="682"/>
      <c r="MFT528" s="682"/>
      <c r="MFU528" s="682"/>
      <c r="MFV528" s="682"/>
      <c r="MFW528" s="682"/>
      <c r="MFX528" s="682"/>
      <c r="MFY528" s="682"/>
      <c r="MFZ528" s="682"/>
      <c r="MGA528" s="682"/>
      <c r="MGB528" s="682"/>
      <c r="MGC528" s="682"/>
      <c r="MGD528" s="682"/>
      <c r="MGE528" s="682"/>
      <c r="MGF528" s="682"/>
      <c r="MGG528" s="682"/>
      <c r="MGH528" s="682"/>
      <c r="MGI528" s="682"/>
      <c r="MGJ528" s="682"/>
      <c r="MGK528" s="682"/>
      <c r="MGL528" s="682"/>
      <c r="MGM528" s="682"/>
      <c r="MGN528" s="682"/>
      <c r="MGO528" s="682"/>
      <c r="MGP528" s="682"/>
      <c r="MGQ528" s="682"/>
      <c r="MGR528" s="682"/>
      <c r="MGS528" s="682"/>
      <c r="MGT528" s="682"/>
      <c r="MGU528" s="682"/>
      <c r="MGV528" s="682"/>
      <c r="MGW528" s="682"/>
      <c r="MGX528" s="682"/>
      <c r="MGY528" s="682"/>
      <c r="MGZ528" s="682"/>
      <c r="MHA528" s="682"/>
      <c r="MHB528" s="682"/>
      <c r="MHC528" s="682"/>
      <c r="MHD528" s="682"/>
      <c r="MHE528" s="682"/>
      <c r="MHF528" s="682"/>
      <c r="MHG528" s="682"/>
      <c r="MHH528" s="682"/>
      <c r="MHI528" s="682"/>
      <c r="MHJ528" s="682"/>
      <c r="MHK528" s="682"/>
      <c r="MHL528" s="682"/>
      <c r="MHM528" s="682"/>
      <c r="MHN528" s="682"/>
      <c r="MHO528" s="682"/>
      <c r="MHP528" s="682"/>
      <c r="MHQ528" s="682"/>
      <c r="MHR528" s="682"/>
      <c r="MHS528" s="682"/>
      <c r="MHT528" s="682"/>
      <c r="MHU528" s="682"/>
      <c r="MHV528" s="682"/>
      <c r="MHW528" s="682"/>
      <c r="MHX528" s="682"/>
      <c r="MHY528" s="682"/>
      <c r="MHZ528" s="682"/>
      <c r="MIA528" s="682"/>
      <c r="MIB528" s="682"/>
      <c r="MIC528" s="682"/>
      <c r="MID528" s="682"/>
      <c r="MIE528" s="682"/>
      <c r="MIF528" s="682"/>
      <c r="MIG528" s="682"/>
      <c r="MIH528" s="682"/>
      <c r="MII528" s="682"/>
      <c r="MIJ528" s="682"/>
      <c r="MIK528" s="682"/>
      <c r="MIL528" s="682"/>
      <c r="MIM528" s="682"/>
      <c r="MIN528" s="682"/>
      <c r="MIO528" s="682"/>
      <c r="MIP528" s="682"/>
      <c r="MIQ528" s="682"/>
      <c r="MIR528" s="682"/>
      <c r="MIS528" s="682"/>
      <c r="MIT528" s="682"/>
      <c r="MIU528" s="682"/>
      <c r="MIV528" s="682"/>
      <c r="MIW528" s="682"/>
      <c r="MIX528" s="682"/>
      <c r="MIY528" s="682"/>
      <c r="MIZ528" s="682"/>
      <c r="MJA528" s="682"/>
      <c r="MJB528" s="682"/>
      <c r="MJC528" s="682"/>
      <c r="MJD528" s="682"/>
      <c r="MJE528" s="682"/>
      <c r="MJF528" s="682"/>
      <c r="MJG528" s="682"/>
      <c r="MJH528" s="682"/>
      <c r="MJI528" s="682"/>
      <c r="MJJ528" s="682"/>
      <c r="MJK528" s="682"/>
      <c r="MJL528" s="682"/>
      <c r="MJM528" s="682"/>
      <c r="MJN528" s="682"/>
      <c r="MJO528" s="682"/>
      <c r="MJP528" s="682"/>
      <c r="MJQ528" s="682"/>
      <c r="MJR528" s="682"/>
      <c r="MJS528" s="682"/>
      <c r="MJT528" s="682"/>
      <c r="MJU528" s="682"/>
      <c r="MJV528" s="682"/>
      <c r="MJW528" s="682"/>
      <c r="MJX528" s="682"/>
      <c r="MJY528" s="682"/>
      <c r="MJZ528" s="682"/>
      <c r="MKA528" s="682"/>
      <c r="MKB528" s="682"/>
      <c r="MKC528" s="682"/>
      <c r="MKD528" s="682"/>
      <c r="MKE528" s="682"/>
      <c r="MKF528" s="682"/>
      <c r="MKG528" s="682"/>
      <c r="MKH528" s="682"/>
      <c r="MKI528" s="682"/>
      <c r="MKJ528" s="682"/>
      <c r="MKK528" s="682"/>
      <c r="MKL528" s="682"/>
      <c r="MKM528" s="682"/>
      <c r="MKN528" s="682"/>
      <c r="MKO528" s="682"/>
      <c r="MKP528" s="682"/>
      <c r="MKQ528" s="682"/>
      <c r="MKR528" s="682"/>
      <c r="MKS528" s="682"/>
      <c r="MKT528" s="682"/>
      <c r="MKU528" s="682"/>
      <c r="MKV528" s="682"/>
      <c r="MKW528" s="682"/>
      <c r="MKX528" s="682"/>
      <c r="MKY528" s="682"/>
      <c r="MKZ528" s="682"/>
      <c r="MLA528" s="682"/>
      <c r="MLB528" s="682"/>
      <c r="MLC528" s="682"/>
      <c r="MLD528" s="682"/>
      <c r="MLE528" s="682"/>
      <c r="MLF528" s="682"/>
      <c r="MLG528" s="682"/>
      <c r="MLH528" s="682"/>
      <c r="MLI528" s="682"/>
      <c r="MLJ528" s="682"/>
      <c r="MLK528" s="682"/>
      <c r="MLL528" s="682"/>
      <c r="MLM528" s="682"/>
      <c r="MLN528" s="682"/>
      <c r="MLO528" s="682"/>
      <c r="MLP528" s="682"/>
      <c r="MLQ528" s="682"/>
      <c r="MLR528" s="682"/>
      <c r="MLS528" s="682"/>
      <c r="MLT528" s="682"/>
      <c r="MLU528" s="682"/>
      <c r="MLV528" s="682"/>
      <c r="MLW528" s="682"/>
      <c r="MLX528" s="682"/>
      <c r="MLY528" s="682"/>
      <c r="MLZ528" s="682"/>
      <c r="MMA528" s="682"/>
      <c r="MMB528" s="682"/>
      <c r="MMC528" s="682"/>
      <c r="MMD528" s="682"/>
      <c r="MME528" s="682"/>
      <c r="MMF528" s="682"/>
      <c r="MMG528" s="682"/>
      <c r="MMH528" s="682"/>
      <c r="MMI528" s="682"/>
      <c r="MMJ528" s="682"/>
      <c r="MMK528" s="682"/>
      <c r="MML528" s="682"/>
      <c r="MMM528" s="682"/>
      <c r="MMN528" s="682"/>
      <c r="MMO528" s="682"/>
      <c r="MMP528" s="682"/>
      <c r="MMQ528" s="682"/>
      <c r="MMR528" s="682"/>
      <c r="MMS528" s="682"/>
      <c r="MMT528" s="682"/>
      <c r="MMU528" s="682"/>
      <c r="MMV528" s="682"/>
      <c r="MMW528" s="682"/>
      <c r="MMX528" s="682"/>
      <c r="MMY528" s="682"/>
      <c r="MMZ528" s="682"/>
      <c r="MNA528" s="682"/>
      <c r="MNB528" s="682"/>
      <c r="MNC528" s="682"/>
      <c r="MND528" s="682"/>
      <c r="MNE528" s="682"/>
      <c r="MNF528" s="682"/>
      <c r="MNG528" s="682"/>
      <c r="MNH528" s="682"/>
      <c r="MNI528" s="682"/>
      <c r="MNJ528" s="682"/>
      <c r="MNK528" s="682"/>
      <c r="MNL528" s="682"/>
      <c r="MNM528" s="682"/>
      <c r="MNN528" s="682"/>
      <c r="MNO528" s="682"/>
      <c r="MNP528" s="682"/>
      <c r="MNQ528" s="682"/>
      <c r="MNR528" s="682"/>
      <c r="MNS528" s="682"/>
      <c r="MNT528" s="682"/>
      <c r="MNU528" s="682"/>
      <c r="MNV528" s="682"/>
      <c r="MNW528" s="682"/>
      <c r="MNX528" s="682"/>
      <c r="MNY528" s="682"/>
      <c r="MNZ528" s="682"/>
      <c r="MOA528" s="682"/>
      <c r="MOB528" s="682"/>
      <c r="MOC528" s="682"/>
      <c r="MOD528" s="682"/>
      <c r="MOE528" s="682"/>
      <c r="MOF528" s="682"/>
      <c r="MOG528" s="682"/>
      <c r="MOH528" s="682"/>
      <c r="MOI528" s="682"/>
      <c r="MOJ528" s="682"/>
      <c r="MOK528" s="682"/>
      <c r="MOL528" s="682"/>
      <c r="MOM528" s="682"/>
      <c r="MON528" s="682"/>
      <c r="MOO528" s="682"/>
      <c r="MOP528" s="682"/>
      <c r="MOQ528" s="682"/>
      <c r="MOR528" s="682"/>
      <c r="MOS528" s="682"/>
      <c r="MOT528" s="682"/>
      <c r="MOU528" s="682"/>
      <c r="MOV528" s="682"/>
      <c r="MOW528" s="682"/>
      <c r="MOX528" s="682"/>
      <c r="MOY528" s="682"/>
      <c r="MOZ528" s="682"/>
      <c r="MPA528" s="682"/>
      <c r="MPB528" s="682"/>
      <c r="MPC528" s="682"/>
      <c r="MPD528" s="682"/>
      <c r="MPE528" s="682"/>
      <c r="MPF528" s="682"/>
      <c r="MPG528" s="682"/>
      <c r="MPH528" s="682"/>
      <c r="MPI528" s="682"/>
      <c r="MPJ528" s="682"/>
      <c r="MPK528" s="682"/>
      <c r="MPL528" s="682"/>
      <c r="MPM528" s="682"/>
      <c r="MPN528" s="682"/>
      <c r="MPO528" s="682"/>
      <c r="MPP528" s="682"/>
      <c r="MPQ528" s="682"/>
      <c r="MPR528" s="682"/>
      <c r="MPS528" s="682"/>
      <c r="MPT528" s="682"/>
      <c r="MPU528" s="682"/>
      <c r="MPV528" s="682"/>
      <c r="MPW528" s="682"/>
      <c r="MPX528" s="682"/>
      <c r="MPY528" s="682"/>
      <c r="MPZ528" s="682"/>
      <c r="MQA528" s="682"/>
      <c r="MQB528" s="682"/>
      <c r="MQC528" s="682"/>
      <c r="MQD528" s="682"/>
      <c r="MQE528" s="682"/>
      <c r="MQF528" s="682"/>
      <c r="MQG528" s="682"/>
      <c r="MQH528" s="682"/>
      <c r="MQI528" s="682"/>
      <c r="MQJ528" s="682"/>
      <c r="MQK528" s="682"/>
      <c r="MQL528" s="682"/>
      <c r="MQM528" s="682"/>
      <c r="MQN528" s="682"/>
      <c r="MQO528" s="682"/>
      <c r="MQP528" s="682"/>
      <c r="MQQ528" s="682"/>
      <c r="MQR528" s="682"/>
      <c r="MQS528" s="682"/>
      <c r="MQT528" s="682"/>
      <c r="MQU528" s="682"/>
      <c r="MQV528" s="682"/>
      <c r="MQW528" s="682"/>
      <c r="MQX528" s="682"/>
      <c r="MQY528" s="682"/>
      <c r="MQZ528" s="682"/>
      <c r="MRA528" s="682"/>
      <c r="MRB528" s="682"/>
      <c r="MRC528" s="682"/>
      <c r="MRD528" s="682"/>
      <c r="MRE528" s="682"/>
      <c r="MRF528" s="682"/>
      <c r="MRG528" s="682"/>
      <c r="MRH528" s="682"/>
      <c r="MRI528" s="682"/>
      <c r="MRJ528" s="682"/>
      <c r="MRK528" s="682"/>
      <c r="MRL528" s="682"/>
      <c r="MRM528" s="682"/>
      <c r="MRN528" s="682"/>
      <c r="MRO528" s="682"/>
      <c r="MRP528" s="682"/>
      <c r="MRQ528" s="682"/>
      <c r="MRR528" s="682"/>
      <c r="MRS528" s="682"/>
      <c r="MRT528" s="682"/>
      <c r="MRU528" s="682"/>
      <c r="MRV528" s="682"/>
      <c r="MRW528" s="682"/>
      <c r="MRX528" s="682"/>
      <c r="MRY528" s="682"/>
      <c r="MRZ528" s="682"/>
      <c r="MSA528" s="682"/>
      <c r="MSB528" s="682"/>
      <c r="MSC528" s="682"/>
      <c r="MSD528" s="682"/>
      <c r="MSE528" s="682"/>
      <c r="MSF528" s="682"/>
      <c r="MSG528" s="682"/>
      <c r="MSH528" s="682"/>
      <c r="MSI528" s="682"/>
      <c r="MSJ528" s="682"/>
      <c r="MSK528" s="682"/>
      <c r="MSL528" s="682"/>
      <c r="MSM528" s="682"/>
      <c r="MSN528" s="682"/>
      <c r="MSO528" s="682"/>
      <c r="MSP528" s="682"/>
      <c r="MSQ528" s="682"/>
      <c r="MSR528" s="682"/>
      <c r="MSS528" s="682"/>
      <c r="MST528" s="682"/>
      <c r="MSU528" s="682"/>
      <c r="MSV528" s="682"/>
      <c r="MSW528" s="682"/>
      <c r="MSX528" s="682"/>
      <c r="MSY528" s="682"/>
      <c r="MSZ528" s="682"/>
      <c r="MTA528" s="682"/>
      <c r="MTB528" s="682"/>
      <c r="MTC528" s="682"/>
      <c r="MTD528" s="682"/>
      <c r="MTE528" s="682"/>
      <c r="MTF528" s="682"/>
      <c r="MTG528" s="682"/>
      <c r="MTH528" s="682"/>
      <c r="MTI528" s="682"/>
      <c r="MTJ528" s="682"/>
      <c r="MTK528" s="682"/>
      <c r="MTL528" s="682"/>
      <c r="MTM528" s="682"/>
      <c r="MTN528" s="682"/>
      <c r="MTO528" s="682"/>
      <c r="MTP528" s="682"/>
      <c r="MTQ528" s="682"/>
      <c r="MTR528" s="682"/>
      <c r="MTS528" s="682"/>
      <c r="MTT528" s="682"/>
      <c r="MTU528" s="682"/>
      <c r="MTV528" s="682"/>
      <c r="MTW528" s="682"/>
      <c r="MTX528" s="682"/>
      <c r="MTY528" s="682"/>
      <c r="MTZ528" s="682"/>
      <c r="MUA528" s="682"/>
      <c r="MUB528" s="682"/>
      <c r="MUC528" s="682"/>
      <c r="MUD528" s="682"/>
      <c r="MUE528" s="682"/>
      <c r="MUF528" s="682"/>
      <c r="MUG528" s="682"/>
      <c r="MUH528" s="682"/>
      <c r="MUI528" s="682"/>
      <c r="MUJ528" s="682"/>
      <c r="MUK528" s="682"/>
      <c r="MUL528" s="682"/>
      <c r="MUM528" s="682"/>
      <c r="MUN528" s="682"/>
      <c r="MUO528" s="682"/>
      <c r="MUP528" s="682"/>
      <c r="MUQ528" s="682"/>
      <c r="MUR528" s="682"/>
      <c r="MUS528" s="682"/>
      <c r="MUT528" s="682"/>
      <c r="MUU528" s="682"/>
      <c r="MUV528" s="682"/>
      <c r="MUW528" s="682"/>
      <c r="MUX528" s="682"/>
      <c r="MUY528" s="682"/>
      <c r="MUZ528" s="682"/>
      <c r="MVA528" s="682"/>
      <c r="MVB528" s="682"/>
      <c r="MVC528" s="682"/>
      <c r="MVD528" s="682"/>
      <c r="MVE528" s="682"/>
      <c r="MVF528" s="682"/>
      <c r="MVG528" s="682"/>
      <c r="MVH528" s="682"/>
      <c r="MVI528" s="682"/>
      <c r="MVJ528" s="682"/>
      <c r="MVK528" s="682"/>
      <c r="MVL528" s="682"/>
      <c r="MVM528" s="682"/>
      <c r="MVN528" s="682"/>
      <c r="MVO528" s="682"/>
      <c r="MVP528" s="682"/>
      <c r="MVQ528" s="682"/>
      <c r="MVR528" s="682"/>
      <c r="MVS528" s="682"/>
      <c r="MVT528" s="682"/>
      <c r="MVU528" s="682"/>
      <c r="MVV528" s="682"/>
      <c r="MVW528" s="682"/>
      <c r="MVX528" s="682"/>
      <c r="MVY528" s="682"/>
      <c r="MVZ528" s="682"/>
      <c r="MWA528" s="682"/>
      <c r="MWB528" s="682"/>
      <c r="MWC528" s="682"/>
      <c r="MWD528" s="682"/>
      <c r="MWE528" s="682"/>
      <c r="MWF528" s="682"/>
      <c r="MWG528" s="682"/>
      <c r="MWH528" s="682"/>
      <c r="MWI528" s="682"/>
      <c r="MWJ528" s="682"/>
      <c r="MWK528" s="682"/>
      <c r="MWL528" s="682"/>
      <c r="MWM528" s="682"/>
      <c r="MWN528" s="682"/>
      <c r="MWO528" s="682"/>
      <c r="MWP528" s="682"/>
      <c r="MWQ528" s="682"/>
      <c r="MWR528" s="682"/>
      <c r="MWS528" s="682"/>
      <c r="MWT528" s="682"/>
      <c r="MWU528" s="682"/>
      <c r="MWV528" s="682"/>
      <c r="MWW528" s="682"/>
      <c r="MWX528" s="682"/>
      <c r="MWY528" s="682"/>
      <c r="MWZ528" s="682"/>
      <c r="MXA528" s="682"/>
      <c r="MXB528" s="682"/>
      <c r="MXC528" s="682"/>
      <c r="MXD528" s="682"/>
      <c r="MXE528" s="682"/>
      <c r="MXF528" s="682"/>
      <c r="MXG528" s="682"/>
      <c r="MXH528" s="682"/>
      <c r="MXI528" s="682"/>
      <c r="MXJ528" s="682"/>
      <c r="MXK528" s="682"/>
      <c r="MXL528" s="682"/>
      <c r="MXM528" s="682"/>
      <c r="MXN528" s="682"/>
      <c r="MXO528" s="682"/>
      <c r="MXP528" s="682"/>
      <c r="MXQ528" s="682"/>
      <c r="MXR528" s="682"/>
      <c r="MXS528" s="682"/>
      <c r="MXT528" s="682"/>
      <c r="MXU528" s="682"/>
      <c r="MXV528" s="682"/>
      <c r="MXW528" s="682"/>
      <c r="MXX528" s="682"/>
      <c r="MXY528" s="682"/>
      <c r="MXZ528" s="682"/>
      <c r="MYA528" s="682"/>
      <c r="MYB528" s="682"/>
      <c r="MYC528" s="682"/>
      <c r="MYD528" s="682"/>
      <c r="MYE528" s="682"/>
      <c r="MYF528" s="682"/>
      <c r="MYG528" s="682"/>
      <c r="MYH528" s="682"/>
      <c r="MYI528" s="682"/>
      <c r="MYJ528" s="682"/>
      <c r="MYK528" s="682"/>
      <c r="MYL528" s="682"/>
      <c r="MYM528" s="682"/>
      <c r="MYN528" s="682"/>
      <c r="MYO528" s="682"/>
      <c r="MYP528" s="682"/>
      <c r="MYQ528" s="682"/>
      <c r="MYR528" s="682"/>
      <c r="MYS528" s="682"/>
      <c r="MYT528" s="682"/>
      <c r="MYU528" s="682"/>
      <c r="MYV528" s="682"/>
      <c r="MYW528" s="682"/>
      <c r="MYX528" s="682"/>
      <c r="MYY528" s="682"/>
      <c r="MYZ528" s="682"/>
      <c r="MZA528" s="682"/>
      <c r="MZB528" s="682"/>
      <c r="MZC528" s="682"/>
      <c r="MZD528" s="682"/>
      <c r="MZE528" s="682"/>
      <c r="MZF528" s="682"/>
      <c r="MZG528" s="682"/>
      <c r="MZH528" s="682"/>
      <c r="MZI528" s="682"/>
      <c r="MZJ528" s="682"/>
      <c r="MZK528" s="682"/>
      <c r="MZL528" s="682"/>
      <c r="MZM528" s="682"/>
      <c r="MZN528" s="682"/>
      <c r="MZO528" s="682"/>
      <c r="MZP528" s="682"/>
      <c r="MZQ528" s="682"/>
      <c r="MZR528" s="682"/>
      <c r="MZS528" s="682"/>
      <c r="MZT528" s="682"/>
      <c r="MZU528" s="682"/>
      <c r="MZV528" s="682"/>
      <c r="MZW528" s="682"/>
      <c r="MZX528" s="682"/>
      <c r="MZY528" s="682"/>
      <c r="MZZ528" s="682"/>
      <c r="NAA528" s="682"/>
      <c r="NAB528" s="682"/>
      <c r="NAC528" s="682"/>
      <c r="NAD528" s="682"/>
      <c r="NAE528" s="682"/>
      <c r="NAF528" s="682"/>
      <c r="NAG528" s="682"/>
      <c r="NAH528" s="682"/>
      <c r="NAI528" s="682"/>
      <c r="NAJ528" s="682"/>
      <c r="NAK528" s="682"/>
      <c r="NAL528" s="682"/>
      <c r="NAM528" s="682"/>
      <c r="NAN528" s="682"/>
      <c r="NAO528" s="682"/>
      <c r="NAP528" s="682"/>
      <c r="NAQ528" s="682"/>
      <c r="NAR528" s="682"/>
      <c r="NAS528" s="682"/>
      <c r="NAT528" s="682"/>
      <c r="NAU528" s="682"/>
      <c r="NAV528" s="682"/>
      <c r="NAW528" s="682"/>
      <c r="NAX528" s="682"/>
      <c r="NAY528" s="682"/>
      <c r="NAZ528" s="682"/>
      <c r="NBA528" s="682"/>
      <c r="NBB528" s="682"/>
      <c r="NBC528" s="682"/>
      <c r="NBD528" s="682"/>
      <c r="NBE528" s="682"/>
      <c r="NBF528" s="682"/>
      <c r="NBG528" s="682"/>
      <c r="NBH528" s="682"/>
      <c r="NBI528" s="682"/>
      <c r="NBJ528" s="682"/>
      <c r="NBK528" s="682"/>
      <c r="NBL528" s="682"/>
      <c r="NBM528" s="682"/>
      <c r="NBN528" s="682"/>
      <c r="NBO528" s="682"/>
      <c r="NBP528" s="682"/>
      <c r="NBQ528" s="682"/>
      <c r="NBR528" s="682"/>
      <c r="NBS528" s="682"/>
      <c r="NBT528" s="682"/>
      <c r="NBU528" s="682"/>
      <c r="NBV528" s="682"/>
      <c r="NBW528" s="682"/>
      <c r="NBX528" s="682"/>
      <c r="NBY528" s="682"/>
      <c r="NBZ528" s="682"/>
      <c r="NCA528" s="682"/>
      <c r="NCB528" s="682"/>
      <c r="NCC528" s="682"/>
      <c r="NCD528" s="682"/>
      <c r="NCE528" s="682"/>
      <c r="NCF528" s="682"/>
      <c r="NCG528" s="682"/>
      <c r="NCH528" s="682"/>
      <c r="NCI528" s="682"/>
      <c r="NCJ528" s="682"/>
      <c r="NCK528" s="682"/>
      <c r="NCL528" s="682"/>
      <c r="NCM528" s="682"/>
      <c r="NCN528" s="682"/>
      <c r="NCO528" s="682"/>
      <c r="NCP528" s="682"/>
      <c r="NCQ528" s="682"/>
      <c r="NCR528" s="682"/>
      <c r="NCS528" s="682"/>
      <c r="NCT528" s="682"/>
      <c r="NCU528" s="682"/>
      <c r="NCV528" s="682"/>
      <c r="NCW528" s="682"/>
      <c r="NCX528" s="682"/>
      <c r="NCY528" s="682"/>
      <c r="NCZ528" s="682"/>
      <c r="NDA528" s="682"/>
      <c r="NDB528" s="682"/>
      <c r="NDC528" s="682"/>
      <c r="NDD528" s="682"/>
      <c r="NDE528" s="682"/>
      <c r="NDF528" s="682"/>
      <c r="NDG528" s="682"/>
      <c r="NDH528" s="682"/>
      <c r="NDI528" s="682"/>
      <c r="NDJ528" s="682"/>
      <c r="NDK528" s="682"/>
      <c r="NDL528" s="682"/>
      <c r="NDM528" s="682"/>
      <c r="NDN528" s="682"/>
      <c r="NDO528" s="682"/>
      <c r="NDP528" s="682"/>
      <c r="NDQ528" s="682"/>
      <c r="NDR528" s="682"/>
      <c r="NDS528" s="682"/>
      <c r="NDT528" s="682"/>
      <c r="NDU528" s="682"/>
      <c r="NDV528" s="682"/>
      <c r="NDW528" s="682"/>
      <c r="NDX528" s="682"/>
      <c r="NDY528" s="682"/>
      <c r="NDZ528" s="682"/>
      <c r="NEA528" s="682"/>
      <c r="NEB528" s="682"/>
      <c r="NEC528" s="682"/>
      <c r="NED528" s="682"/>
      <c r="NEE528" s="682"/>
      <c r="NEF528" s="682"/>
      <c r="NEG528" s="682"/>
      <c r="NEH528" s="682"/>
      <c r="NEI528" s="682"/>
      <c r="NEJ528" s="682"/>
      <c r="NEK528" s="682"/>
      <c r="NEL528" s="682"/>
      <c r="NEM528" s="682"/>
      <c r="NEN528" s="682"/>
      <c r="NEO528" s="682"/>
      <c r="NEP528" s="682"/>
      <c r="NEQ528" s="682"/>
      <c r="NER528" s="682"/>
      <c r="NES528" s="682"/>
      <c r="NET528" s="682"/>
      <c r="NEU528" s="682"/>
      <c r="NEV528" s="682"/>
      <c r="NEW528" s="682"/>
      <c r="NEX528" s="682"/>
      <c r="NEY528" s="682"/>
      <c r="NEZ528" s="682"/>
      <c r="NFA528" s="682"/>
      <c r="NFB528" s="682"/>
      <c r="NFC528" s="682"/>
      <c r="NFD528" s="682"/>
      <c r="NFE528" s="682"/>
      <c r="NFF528" s="682"/>
      <c r="NFG528" s="682"/>
      <c r="NFH528" s="682"/>
      <c r="NFI528" s="682"/>
      <c r="NFJ528" s="682"/>
      <c r="NFK528" s="682"/>
      <c r="NFL528" s="682"/>
      <c r="NFM528" s="682"/>
      <c r="NFN528" s="682"/>
      <c r="NFO528" s="682"/>
      <c r="NFP528" s="682"/>
      <c r="NFQ528" s="682"/>
      <c r="NFR528" s="682"/>
      <c r="NFS528" s="682"/>
      <c r="NFT528" s="682"/>
      <c r="NFU528" s="682"/>
      <c r="NFV528" s="682"/>
      <c r="NFW528" s="682"/>
      <c r="NFX528" s="682"/>
      <c r="NFY528" s="682"/>
      <c r="NFZ528" s="682"/>
      <c r="NGA528" s="682"/>
      <c r="NGB528" s="682"/>
      <c r="NGC528" s="682"/>
      <c r="NGD528" s="682"/>
      <c r="NGE528" s="682"/>
      <c r="NGF528" s="682"/>
      <c r="NGG528" s="682"/>
      <c r="NGH528" s="682"/>
      <c r="NGI528" s="682"/>
      <c r="NGJ528" s="682"/>
      <c r="NGK528" s="682"/>
      <c r="NGL528" s="682"/>
      <c r="NGM528" s="682"/>
      <c r="NGN528" s="682"/>
      <c r="NGO528" s="682"/>
      <c r="NGP528" s="682"/>
      <c r="NGQ528" s="682"/>
      <c r="NGR528" s="682"/>
      <c r="NGS528" s="682"/>
      <c r="NGT528" s="682"/>
      <c r="NGU528" s="682"/>
      <c r="NGV528" s="682"/>
      <c r="NGW528" s="682"/>
      <c r="NGX528" s="682"/>
      <c r="NGY528" s="682"/>
      <c r="NGZ528" s="682"/>
      <c r="NHA528" s="682"/>
      <c r="NHB528" s="682"/>
      <c r="NHC528" s="682"/>
      <c r="NHD528" s="682"/>
      <c r="NHE528" s="682"/>
      <c r="NHF528" s="682"/>
      <c r="NHG528" s="682"/>
      <c r="NHH528" s="682"/>
      <c r="NHI528" s="682"/>
      <c r="NHJ528" s="682"/>
      <c r="NHK528" s="682"/>
      <c r="NHL528" s="682"/>
      <c r="NHM528" s="682"/>
      <c r="NHN528" s="682"/>
      <c r="NHO528" s="682"/>
      <c r="NHP528" s="682"/>
      <c r="NHQ528" s="682"/>
      <c r="NHR528" s="682"/>
      <c r="NHS528" s="682"/>
      <c r="NHT528" s="682"/>
      <c r="NHU528" s="682"/>
      <c r="NHV528" s="682"/>
      <c r="NHW528" s="682"/>
      <c r="NHX528" s="682"/>
      <c r="NHY528" s="682"/>
      <c r="NHZ528" s="682"/>
      <c r="NIA528" s="682"/>
      <c r="NIB528" s="682"/>
      <c r="NIC528" s="682"/>
      <c r="NID528" s="682"/>
      <c r="NIE528" s="682"/>
      <c r="NIF528" s="682"/>
      <c r="NIG528" s="682"/>
      <c r="NIH528" s="682"/>
      <c r="NII528" s="682"/>
      <c r="NIJ528" s="682"/>
      <c r="NIK528" s="682"/>
      <c r="NIL528" s="682"/>
      <c r="NIM528" s="682"/>
      <c r="NIN528" s="682"/>
      <c r="NIO528" s="682"/>
      <c r="NIP528" s="682"/>
      <c r="NIQ528" s="682"/>
      <c r="NIR528" s="682"/>
      <c r="NIS528" s="682"/>
      <c r="NIT528" s="682"/>
      <c r="NIU528" s="682"/>
      <c r="NIV528" s="682"/>
      <c r="NIW528" s="682"/>
      <c r="NIX528" s="682"/>
      <c r="NIY528" s="682"/>
      <c r="NIZ528" s="682"/>
      <c r="NJA528" s="682"/>
      <c r="NJB528" s="682"/>
      <c r="NJC528" s="682"/>
      <c r="NJD528" s="682"/>
      <c r="NJE528" s="682"/>
      <c r="NJF528" s="682"/>
      <c r="NJG528" s="682"/>
      <c r="NJH528" s="682"/>
      <c r="NJI528" s="682"/>
      <c r="NJJ528" s="682"/>
      <c r="NJK528" s="682"/>
      <c r="NJL528" s="682"/>
      <c r="NJM528" s="682"/>
      <c r="NJN528" s="682"/>
      <c r="NJO528" s="682"/>
      <c r="NJP528" s="682"/>
      <c r="NJQ528" s="682"/>
      <c r="NJR528" s="682"/>
      <c r="NJS528" s="682"/>
      <c r="NJT528" s="682"/>
      <c r="NJU528" s="682"/>
      <c r="NJV528" s="682"/>
      <c r="NJW528" s="682"/>
      <c r="NJX528" s="682"/>
      <c r="NJY528" s="682"/>
      <c r="NJZ528" s="682"/>
      <c r="NKA528" s="682"/>
      <c r="NKB528" s="682"/>
      <c r="NKC528" s="682"/>
      <c r="NKD528" s="682"/>
      <c r="NKE528" s="682"/>
      <c r="NKF528" s="682"/>
      <c r="NKG528" s="682"/>
      <c r="NKH528" s="682"/>
      <c r="NKI528" s="682"/>
      <c r="NKJ528" s="682"/>
      <c r="NKK528" s="682"/>
      <c r="NKL528" s="682"/>
      <c r="NKM528" s="682"/>
      <c r="NKN528" s="682"/>
      <c r="NKO528" s="682"/>
      <c r="NKP528" s="682"/>
      <c r="NKQ528" s="682"/>
      <c r="NKR528" s="682"/>
      <c r="NKS528" s="682"/>
      <c r="NKT528" s="682"/>
      <c r="NKU528" s="682"/>
      <c r="NKV528" s="682"/>
      <c r="NKW528" s="682"/>
      <c r="NKX528" s="682"/>
      <c r="NKY528" s="682"/>
      <c r="NKZ528" s="682"/>
      <c r="NLA528" s="682"/>
      <c r="NLB528" s="682"/>
      <c r="NLC528" s="682"/>
      <c r="NLD528" s="682"/>
      <c r="NLE528" s="682"/>
      <c r="NLF528" s="682"/>
      <c r="NLG528" s="682"/>
      <c r="NLH528" s="682"/>
      <c r="NLI528" s="682"/>
      <c r="NLJ528" s="682"/>
      <c r="NLK528" s="682"/>
      <c r="NLL528" s="682"/>
      <c r="NLM528" s="682"/>
      <c r="NLN528" s="682"/>
      <c r="NLO528" s="682"/>
      <c r="NLP528" s="682"/>
      <c r="NLQ528" s="682"/>
      <c r="NLR528" s="682"/>
      <c r="NLS528" s="682"/>
      <c r="NLT528" s="682"/>
      <c r="NLU528" s="682"/>
      <c r="NLV528" s="682"/>
      <c r="NLW528" s="682"/>
      <c r="NLX528" s="682"/>
      <c r="NLY528" s="682"/>
      <c r="NLZ528" s="682"/>
      <c r="NMA528" s="682"/>
      <c r="NMB528" s="682"/>
      <c r="NMC528" s="682"/>
      <c r="NMD528" s="682"/>
      <c r="NME528" s="682"/>
      <c r="NMF528" s="682"/>
      <c r="NMG528" s="682"/>
      <c r="NMH528" s="682"/>
      <c r="NMI528" s="682"/>
      <c r="NMJ528" s="682"/>
      <c r="NMK528" s="682"/>
      <c r="NML528" s="682"/>
      <c r="NMM528" s="682"/>
      <c r="NMN528" s="682"/>
      <c r="NMO528" s="682"/>
      <c r="NMP528" s="682"/>
      <c r="NMQ528" s="682"/>
      <c r="NMR528" s="682"/>
      <c r="NMS528" s="682"/>
      <c r="NMT528" s="682"/>
      <c r="NMU528" s="682"/>
      <c r="NMV528" s="682"/>
      <c r="NMW528" s="682"/>
      <c r="NMX528" s="682"/>
      <c r="NMY528" s="682"/>
      <c r="NMZ528" s="682"/>
      <c r="NNA528" s="682"/>
      <c r="NNB528" s="682"/>
      <c r="NNC528" s="682"/>
      <c r="NND528" s="682"/>
      <c r="NNE528" s="682"/>
      <c r="NNF528" s="682"/>
      <c r="NNG528" s="682"/>
      <c r="NNH528" s="682"/>
      <c r="NNI528" s="682"/>
      <c r="NNJ528" s="682"/>
      <c r="NNK528" s="682"/>
      <c r="NNL528" s="682"/>
      <c r="NNM528" s="682"/>
      <c r="NNN528" s="682"/>
      <c r="NNO528" s="682"/>
      <c r="NNP528" s="682"/>
      <c r="NNQ528" s="682"/>
      <c r="NNR528" s="682"/>
      <c r="NNS528" s="682"/>
      <c r="NNT528" s="682"/>
      <c r="NNU528" s="682"/>
      <c r="NNV528" s="682"/>
      <c r="NNW528" s="682"/>
      <c r="NNX528" s="682"/>
      <c r="NNY528" s="682"/>
      <c r="NNZ528" s="682"/>
      <c r="NOA528" s="682"/>
      <c r="NOB528" s="682"/>
      <c r="NOC528" s="682"/>
      <c r="NOD528" s="682"/>
      <c r="NOE528" s="682"/>
      <c r="NOF528" s="682"/>
      <c r="NOG528" s="682"/>
      <c r="NOH528" s="682"/>
      <c r="NOI528" s="682"/>
      <c r="NOJ528" s="682"/>
      <c r="NOK528" s="682"/>
      <c r="NOL528" s="682"/>
      <c r="NOM528" s="682"/>
      <c r="NON528" s="682"/>
      <c r="NOO528" s="682"/>
      <c r="NOP528" s="682"/>
      <c r="NOQ528" s="682"/>
      <c r="NOR528" s="682"/>
      <c r="NOS528" s="682"/>
      <c r="NOT528" s="682"/>
      <c r="NOU528" s="682"/>
      <c r="NOV528" s="682"/>
      <c r="NOW528" s="682"/>
      <c r="NOX528" s="682"/>
      <c r="NOY528" s="682"/>
      <c r="NOZ528" s="682"/>
      <c r="NPA528" s="682"/>
      <c r="NPB528" s="682"/>
      <c r="NPC528" s="682"/>
      <c r="NPD528" s="682"/>
      <c r="NPE528" s="682"/>
      <c r="NPF528" s="682"/>
      <c r="NPG528" s="682"/>
      <c r="NPH528" s="682"/>
      <c r="NPI528" s="682"/>
      <c r="NPJ528" s="682"/>
      <c r="NPK528" s="682"/>
      <c r="NPL528" s="682"/>
      <c r="NPM528" s="682"/>
      <c r="NPN528" s="682"/>
      <c r="NPO528" s="682"/>
      <c r="NPP528" s="682"/>
      <c r="NPQ528" s="682"/>
      <c r="NPR528" s="682"/>
      <c r="NPS528" s="682"/>
      <c r="NPT528" s="682"/>
      <c r="NPU528" s="682"/>
      <c r="NPV528" s="682"/>
      <c r="NPW528" s="682"/>
      <c r="NPX528" s="682"/>
      <c r="NPY528" s="682"/>
      <c r="NPZ528" s="682"/>
      <c r="NQA528" s="682"/>
      <c r="NQB528" s="682"/>
      <c r="NQC528" s="682"/>
      <c r="NQD528" s="682"/>
      <c r="NQE528" s="682"/>
      <c r="NQF528" s="682"/>
      <c r="NQG528" s="682"/>
      <c r="NQH528" s="682"/>
      <c r="NQI528" s="682"/>
      <c r="NQJ528" s="682"/>
      <c r="NQK528" s="682"/>
      <c r="NQL528" s="682"/>
      <c r="NQM528" s="682"/>
      <c r="NQN528" s="682"/>
      <c r="NQO528" s="682"/>
      <c r="NQP528" s="682"/>
      <c r="NQQ528" s="682"/>
      <c r="NQR528" s="682"/>
      <c r="NQS528" s="682"/>
      <c r="NQT528" s="682"/>
      <c r="NQU528" s="682"/>
      <c r="NQV528" s="682"/>
      <c r="NQW528" s="682"/>
      <c r="NQX528" s="682"/>
      <c r="NQY528" s="682"/>
      <c r="NQZ528" s="682"/>
      <c r="NRA528" s="682"/>
      <c r="NRB528" s="682"/>
      <c r="NRC528" s="682"/>
      <c r="NRD528" s="682"/>
      <c r="NRE528" s="682"/>
      <c r="NRF528" s="682"/>
      <c r="NRG528" s="682"/>
      <c r="NRH528" s="682"/>
      <c r="NRI528" s="682"/>
      <c r="NRJ528" s="682"/>
      <c r="NRK528" s="682"/>
      <c r="NRL528" s="682"/>
      <c r="NRM528" s="682"/>
      <c r="NRN528" s="682"/>
      <c r="NRO528" s="682"/>
      <c r="NRP528" s="682"/>
      <c r="NRQ528" s="682"/>
      <c r="NRR528" s="682"/>
      <c r="NRS528" s="682"/>
      <c r="NRT528" s="682"/>
      <c r="NRU528" s="682"/>
      <c r="NRV528" s="682"/>
      <c r="NRW528" s="682"/>
      <c r="NRX528" s="682"/>
      <c r="NRY528" s="682"/>
      <c r="NRZ528" s="682"/>
      <c r="NSA528" s="682"/>
      <c r="NSB528" s="682"/>
      <c r="NSC528" s="682"/>
      <c r="NSD528" s="682"/>
      <c r="NSE528" s="682"/>
      <c r="NSF528" s="682"/>
      <c r="NSG528" s="682"/>
      <c r="NSH528" s="682"/>
      <c r="NSI528" s="682"/>
      <c r="NSJ528" s="682"/>
      <c r="NSK528" s="682"/>
      <c r="NSL528" s="682"/>
      <c r="NSM528" s="682"/>
      <c r="NSN528" s="682"/>
      <c r="NSO528" s="682"/>
      <c r="NSP528" s="682"/>
      <c r="NSQ528" s="682"/>
      <c r="NSR528" s="682"/>
      <c r="NSS528" s="682"/>
      <c r="NST528" s="682"/>
      <c r="NSU528" s="682"/>
      <c r="NSV528" s="682"/>
      <c r="NSW528" s="682"/>
      <c r="NSX528" s="682"/>
      <c r="NSY528" s="682"/>
      <c r="NSZ528" s="682"/>
      <c r="NTA528" s="682"/>
      <c r="NTB528" s="682"/>
      <c r="NTC528" s="682"/>
      <c r="NTD528" s="682"/>
      <c r="NTE528" s="682"/>
      <c r="NTF528" s="682"/>
      <c r="NTG528" s="682"/>
      <c r="NTH528" s="682"/>
      <c r="NTI528" s="682"/>
      <c r="NTJ528" s="682"/>
      <c r="NTK528" s="682"/>
      <c r="NTL528" s="682"/>
      <c r="NTM528" s="682"/>
      <c r="NTN528" s="682"/>
      <c r="NTO528" s="682"/>
      <c r="NTP528" s="682"/>
      <c r="NTQ528" s="682"/>
      <c r="NTR528" s="682"/>
      <c r="NTS528" s="682"/>
      <c r="NTT528" s="682"/>
      <c r="NTU528" s="682"/>
      <c r="NTV528" s="682"/>
      <c r="NTW528" s="682"/>
      <c r="NTX528" s="682"/>
      <c r="NTY528" s="682"/>
      <c r="NTZ528" s="682"/>
      <c r="NUA528" s="682"/>
      <c r="NUB528" s="682"/>
      <c r="NUC528" s="682"/>
      <c r="NUD528" s="682"/>
      <c r="NUE528" s="682"/>
      <c r="NUF528" s="682"/>
      <c r="NUG528" s="682"/>
      <c r="NUH528" s="682"/>
      <c r="NUI528" s="682"/>
      <c r="NUJ528" s="682"/>
      <c r="NUK528" s="682"/>
      <c r="NUL528" s="682"/>
      <c r="NUM528" s="682"/>
      <c r="NUN528" s="682"/>
      <c r="NUO528" s="682"/>
      <c r="NUP528" s="682"/>
      <c r="NUQ528" s="682"/>
      <c r="NUR528" s="682"/>
      <c r="NUS528" s="682"/>
      <c r="NUT528" s="682"/>
      <c r="NUU528" s="682"/>
      <c r="NUV528" s="682"/>
      <c r="NUW528" s="682"/>
      <c r="NUX528" s="682"/>
      <c r="NUY528" s="682"/>
      <c r="NUZ528" s="682"/>
      <c r="NVA528" s="682"/>
      <c r="NVB528" s="682"/>
      <c r="NVC528" s="682"/>
      <c r="NVD528" s="682"/>
      <c r="NVE528" s="682"/>
      <c r="NVF528" s="682"/>
      <c r="NVG528" s="682"/>
      <c r="NVH528" s="682"/>
      <c r="NVI528" s="682"/>
      <c r="NVJ528" s="682"/>
      <c r="NVK528" s="682"/>
      <c r="NVL528" s="682"/>
      <c r="NVM528" s="682"/>
      <c r="NVN528" s="682"/>
      <c r="NVO528" s="682"/>
      <c r="NVP528" s="682"/>
      <c r="NVQ528" s="682"/>
      <c r="NVR528" s="682"/>
      <c r="NVS528" s="682"/>
      <c r="NVT528" s="682"/>
      <c r="NVU528" s="682"/>
      <c r="NVV528" s="682"/>
      <c r="NVW528" s="682"/>
      <c r="NVX528" s="682"/>
      <c r="NVY528" s="682"/>
      <c r="NVZ528" s="682"/>
      <c r="NWA528" s="682"/>
      <c r="NWB528" s="682"/>
      <c r="NWC528" s="682"/>
      <c r="NWD528" s="682"/>
      <c r="NWE528" s="682"/>
      <c r="NWF528" s="682"/>
      <c r="NWG528" s="682"/>
      <c r="NWH528" s="682"/>
      <c r="NWI528" s="682"/>
      <c r="NWJ528" s="682"/>
      <c r="NWK528" s="682"/>
      <c r="NWL528" s="682"/>
      <c r="NWM528" s="682"/>
      <c r="NWN528" s="682"/>
      <c r="NWO528" s="682"/>
      <c r="NWP528" s="682"/>
      <c r="NWQ528" s="682"/>
      <c r="NWR528" s="682"/>
      <c r="NWS528" s="682"/>
      <c r="NWT528" s="682"/>
      <c r="NWU528" s="682"/>
      <c r="NWV528" s="682"/>
      <c r="NWW528" s="682"/>
      <c r="NWX528" s="682"/>
      <c r="NWY528" s="682"/>
      <c r="NWZ528" s="682"/>
      <c r="NXA528" s="682"/>
      <c r="NXB528" s="682"/>
      <c r="NXC528" s="682"/>
      <c r="NXD528" s="682"/>
      <c r="NXE528" s="682"/>
      <c r="NXF528" s="682"/>
      <c r="NXG528" s="682"/>
      <c r="NXH528" s="682"/>
      <c r="NXI528" s="682"/>
      <c r="NXJ528" s="682"/>
      <c r="NXK528" s="682"/>
      <c r="NXL528" s="682"/>
      <c r="NXM528" s="682"/>
      <c r="NXN528" s="682"/>
      <c r="NXO528" s="682"/>
      <c r="NXP528" s="682"/>
      <c r="NXQ528" s="682"/>
      <c r="NXR528" s="682"/>
      <c r="NXS528" s="682"/>
      <c r="NXT528" s="682"/>
      <c r="NXU528" s="682"/>
      <c r="NXV528" s="682"/>
      <c r="NXW528" s="682"/>
      <c r="NXX528" s="682"/>
      <c r="NXY528" s="682"/>
      <c r="NXZ528" s="682"/>
      <c r="NYA528" s="682"/>
      <c r="NYB528" s="682"/>
      <c r="NYC528" s="682"/>
      <c r="NYD528" s="682"/>
      <c r="NYE528" s="682"/>
      <c r="NYF528" s="682"/>
      <c r="NYG528" s="682"/>
      <c r="NYH528" s="682"/>
      <c r="NYI528" s="682"/>
      <c r="NYJ528" s="682"/>
      <c r="NYK528" s="682"/>
      <c r="NYL528" s="682"/>
      <c r="NYM528" s="682"/>
      <c r="NYN528" s="682"/>
      <c r="NYO528" s="682"/>
      <c r="NYP528" s="682"/>
      <c r="NYQ528" s="682"/>
      <c r="NYR528" s="682"/>
      <c r="NYS528" s="682"/>
      <c r="NYT528" s="682"/>
      <c r="NYU528" s="682"/>
      <c r="NYV528" s="682"/>
      <c r="NYW528" s="682"/>
      <c r="NYX528" s="682"/>
      <c r="NYY528" s="682"/>
      <c r="NYZ528" s="682"/>
      <c r="NZA528" s="682"/>
      <c r="NZB528" s="682"/>
      <c r="NZC528" s="682"/>
      <c r="NZD528" s="682"/>
      <c r="NZE528" s="682"/>
      <c r="NZF528" s="682"/>
      <c r="NZG528" s="682"/>
      <c r="NZH528" s="682"/>
      <c r="NZI528" s="682"/>
      <c r="NZJ528" s="682"/>
      <c r="NZK528" s="682"/>
      <c r="NZL528" s="682"/>
      <c r="NZM528" s="682"/>
      <c r="NZN528" s="682"/>
      <c r="NZO528" s="682"/>
      <c r="NZP528" s="682"/>
      <c r="NZQ528" s="682"/>
      <c r="NZR528" s="682"/>
      <c r="NZS528" s="682"/>
      <c r="NZT528" s="682"/>
      <c r="NZU528" s="682"/>
      <c r="NZV528" s="682"/>
      <c r="NZW528" s="682"/>
      <c r="NZX528" s="682"/>
      <c r="NZY528" s="682"/>
      <c r="NZZ528" s="682"/>
      <c r="OAA528" s="682"/>
      <c r="OAB528" s="682"/>
      <c r="OAC528" s="682"/>
      <c r="OAD528" s="682"/>
      <c r="OAE528" s="682"/>
      <c r="OAF528" s="682"/>
      <c r="OAG528" s="682"/>
      <c r="OAH528" s="682"/>
      <c r="OAI528" s="682"/>
      <c r="OAJ528" s="682"/>
      <c r="OAK528" s="682"/>
      <c r="OAL528" s="682"/>
      <c r="OAM528" s="682"/>
      <c r="OAN528" s="682"/>
      <c r="OAO528" s="682"/>
      <c r="OAP528" s="682"/>
      <c r="OAQ528" s="682"/>
      <c r="OAR528" s="682"/>
      <c r="OAS528" s="682"/>
      <c r="OAT528" s="682"/>
      <c r="OAU528" s="682"/>
      <c r="OAV528" s="682"/>
      <c r="OAW528" s="682"/>
      <c r="OAX528" s="682"/>
      <c r="OAY528" s="682"/>
      <c r="OAZ528" s="682"/>
      <c r="OBA528" s="682"/>
      <c r="OBB528" s="682"/>
      <c r="OBC528" s="682"/>
      <c r="OBD528" s="682"/>
      <c r="OBE528" s="682"/>
      <c r="OBF528" s="682"/>
      <c r="OBG528" s="682"/>
      <c r="OBH528" s="682"/>
      <c r="OBI528" s="682"/>
      <c r="OBJ528" s="682"/>
      <c r="OBK528" s="682"/>
      <c r="OBL528" s="682"/>
      <c r="OBM528" s="682"/>
      <c r="OBN528" s="682"/>
      <c r="OBO528" s="682"/>
      <c r="OBP528" s="682"/>
      <c r="OBQ528" s="682"/>
      <c r="OBR528" s="682"/>
      <c r="OBS528" s="682"/>
      <c r="OBT528" s="682"/>
      <c r="OBU528" s="682"/>
      <c r="OBV528" s="682"/>
      <c r="OBW528" s="682"/>
      <c r="OBX528" s="682"/>
      <c r="OBY528" s="682"/>
      <c r="OBZ528" s="682"/>
      <c r="OCA528" s="682"/>
      <c r="OCB528" s="682"/>
      <c r="OCC528" s="682"/>
      <c r="OCD528" s="682"/>
      <c r="OCE528" s="682"/>
      <c r="OCF528" s="682"/>
      <c r="OCG528" s="682"/>
      <c r="OCH528" s="682"/>
      <c r="OCI528" s="682"/>
      <c r="OCJ528" s="682"/>
      <c r="OCK528" s="682"/>
      <c r="OCL528" s="682"/>
      <c r="OCM528" s="682"/>
      <c r="OCN528" s="682"/>
      <c r="OCO528" s="682"/>
      <c r="OCP528" s="682"/>
      <c r="OCQ528" s="682"/>
      <c r="OCR528" s="682"/>
      <c r="OCS528" s="682"/>
      <c r="OCT528" s="682"/>
      <c r="OCU528" s="682"/>
      <c r="OCV528" s="682"/>
      <c r="OCW528" s="682"/>
      <c r="OCX528" s="682"/>
      <c r="OCY528" s="682"/>
      <c r="OCZ528" s="682"/>
      <c r="ODA528" s="682"/>
      <c r="ODB528" s="682"/>
      <c r="ODC528" s="682"/>
      <c r="ODD528" s="682"/>
      <c r="ODE528" s="682"/>
      <c r="ODF528" s="682"/>
      <c r="ODG528" s="682"/>
      <c r="ODH528" s="682"/>
      <c r="ODI528" s="682"/>
      <c r="ODJ528" s="682"/>
      <c r="ODK528" s="682"/>
      <c r="ODL528" s="682"/>
      <c r="ODM528" s="682"/>
      <c r="ODN528" s="682"/>
      <c r="ODO528" s="682"/>
      <c r="ODP528" s="682"/>
      <c r="ODQ528" s="682"/>
      <c r="ODR528" s="682"/>
      <c r="ODS528" s="682"/>
      <c r="ODT528" s="682"/>
      <c r="ODU528" s="682"/>
      <c r="ODV528" s="682"/>
      <c r="ODW528" s="682"/>
      <c r="ODX528" s="682"/>
      <c r="ODY528" s="682"/>
      <c r="ODZ528" s="682"/>
      <c r="OEA528" s="682"/>
      <c r="OEB528" s="682"/>
      <c r="OEC528" s="682"/>
      <c r="OED528" s="682"/>
      <c r="OEE528" s="682"/>
      <c r="OEF528" s="682"/>
      <c r="OEG528" s="682"/>
      <c r="OEH528" s="682"/>
      <c r="OEI528" s="682"/>
      <c r="OEJ528" s="682"/>
      <c r="OEK528" s="682"/>
      <c r="OEL528" s="682"/>
      <c r="OEM528" s="682"/>
      <c r="OEN528" s="682"/>
      <c r="OEO528" s="682"/>
      <c r="OEP528" s="682"/>
      <c r="OEQ528" s="682"/>
      <c r="OER528" s="682"/>
      <c r="OES528" s="682"/>
      <c r="OET528" s="682"/>
      <c r="OEU528" s="682"/>
      <c r="OEV528" s="682"/>
      <c r="OEW528" s="682"/>
      <c r="OEX528" s="682"/>
      <c r="OEY528" s="682"/>
      <c r="OEZ528" s="682"/>
      <c r="OFA528" s="682"/>
      <c r="OFB528" s="682"/>
      <c r="OFC528" s="682"/>
      <c r="OFD528" s="682"/>
      <c r="OFE528" s="682"/>
      <c r="OFF528" s="682"/>
      <c r="OFG528" s="682"/>
      <c r="OFH528" s="682"/>
      <c r="OFI528" s="682"/>
      <c r="OFJ528" s="682"/>
      <c r="OFK528" s="682"/>
      <c r="OFL528" s="682"/>
      <c r="OFM528" s="682"/>
      <c r="OFN528" s="682"/>
      <c r="OFO528" s="682"/>
      <c r="OFP528" s="682"/>
      <c r="OFQ528" s="682"/>
      <c r="OFR528" s="682"/>
      <c r="OFS528" s="682"/>
      <c r="OFT528" s="682"/>
      <c r="OFU528" s="682"/>
      <c r="OFV528" s="682"/>
      <c r="OFW528" s="682"/>
      <c r="OFX528" s="682"/>
      <c r="OFY528" s="682"/>
      <c r="OFZ528" s="682"/>
      <c r="OGA528" s="682"/>
      <c r="OGB528" s="682"/>
      <c r="OGC528" s="682"/>
      <c r="OGD528" s="682"/>
      <c r="OGE528" s="682"/>
      <c r="OGF528" s="682"/>
      <c r="OGG528" s="682"/>
      <c r="OGH528" s="682"/>
      <c r="OGI528" s="682"/>
      <c r="OGJ528" s="682"/>
      <c r="OGK528" s="682"/>
      <c r="OGL528" s="682"/>
      <c r="OGM528" s="682"/>
      <c r="OGN528" s="682"/>
      <c r="OGO528" s="682"/>
      <c r="OGP528" s="682"/>
      <c r="OGQ528" s="682"/>
      <c r="OGR528" s="682"/>
      <c r="OGS528" s="682"/>
      <c r="OGT528" s="682"/>
      <c r="OGU528" s="682"/>
      <c r="OGV528" s="682"/>
      <c r="OGW528" s="682"/>
      <c r="OGX528" s="682"/>
      <c r="OGY528" s="682"/>
      <c r="OGZ528" s="682"/>
      <c r="OHA528" s="682"/>
      <c r="OHB528" s="682"/>
      <c r="OHC528" s="682"/>
      <c r="OHD528" s="682"/>
      <c r="OHE528" s="682"/>
      <c r="OHF528" s="682"/>
      <c r="OHG528" s="682"/>
      <c r="OHH528" s="682"/>
      <c r="OHI528" s="682"/>
      <c r="OHJ528" s="682"/>
      <c r="OHK528" s="682"/>
      <c r="OHL528" s="682"/>
      <c r="OHM528" s="682"/>
      <c r="OHN528" s="682"/>
      <c r="OHO528" s="682"/>
      <c r="OHP528" s="682"/>
      <c r="OHQ528" s="682"/>
      <c r="OHR528" s="682"/>
      <c r="OHS528" s="682"/>
      <c r="OHT528" s="682"/>
      <c r="OHU528" s="682"/>
      <c r="OHV528" s="682"/>
      <c r="OHW528" s="682"/>
      <c r="OHX528" s="682"/>
      <c r="OHY528" s="682"/>
      <c r="OHZ528" s="682"/>
      <c r="OIA528" s="682"/>
      <c r="OIB528" s="682"/>
      <c r="OIC528" s="682"/>
      <c r="OID528" s="682"/>
      <c r="OIE528" s="682"/>
      <c r="OIF528" s="682"/>
      <c r="OIG528" s="682"/>
      <c r="OIH528" s="682"/>
      <c r="OII528" s="682"/>
      <c r="OIJ528" s="682"/>
      <c r="OIK528" s="682"/>
      <c r="OIL528" s="682"/>
      <c r="OIM528" s="682"/>
      <c r="OIN528" s="682"/>
      <c r="OIO528" s="682"/>
      <c r="OIP528" s="682"/>
      <c r="OIQ528" s="682"/>
      <c r="OIR528" s="682"/>
      <c r="OIS528" s="682"/>
      <c r="OIT528" s="682"/>
      <c r="OIU528" s="682"/>
      <c r="OIV528" s="682"/>
      <c r="OIW528" s="682"/>
      <c r="OIX528" s="682"/>
      <c r="OIY528" s="682"/>
      <c r="OIZ528" s="682"/>
      <c r="OJA528" s="682"/>
      <c r="OJB528" s="682"/>
      <c r="OJC528" s="682"/>
      <c r="OJD528" s="682"/>
      <c r="OJE528" s="682"/>
      <c r="OJF528" s="682"/>
      <c r="OJG528" s="682"/>
      <c r="OJH528" s="682"/>
      <c r="OJI528" s="682"/>
      <c r="OJJ528" s="682"/>
      <c r="OJK528" s="682"/>
      <c r="OJL528" s="682"/>
      <c r="OJM528" s="682"/>
      <c r="OJN528" s="682"/>
      <c r="OJO528" s="682"/>
      <c r="OJP528" s="682"/>
      <c r="OJQ528" s="682"/>
      <c r="OJR528" s="682"/>
      <c r="OJS528" s="682"/>
      <c r="OJT528" s="682"/>
      <c r="OJU528" s="682"/>
      <c r="OJV528" s="682"/>
      <c r="OJW528" s="682"/>
      <c r="OJX528" s="682"/>
      <c r="OJY528" s="682"/>
      <c r="OJZ528" s="682"/>
      <c r="OKA528" s="682"/>
      <c r="OKB528" s="682"/>
      <c r="OKC528" s="682"/>
      <c r="OKD528" s="682"/>
      <c r="OKE528" s="682"/>
      <c r="OKF528" s="682"/>
      <c r="OKG528" s="682"/>
      <c r="OKH528" s="682"/>
      <c r="OKI528" s="682"/>
      <c r="OKJ528" s="682"/>
      <c r="OKK528" s="682"/>
      <c r="OKL528" s="682"/>
      <c r="OKM528" s="682"/>
      <c r="OKN528" s="682"/>
      <c r="OKO528" s="682"/>
      <c r="OKP528" s="682"/>
      <c r="OKQ528" s="682"/>
      <c r="OKR528" s="682"/>
      <c r="OKS528" s="682"/>
      <c r="OKT528" s="682"/>
      <c r="OKU528" s="682"/>
      <c r="OKV528" s="682"/>
      <c r="OKW528" s="682"/>
      <c r="OKX528" s="682"/>
      <c r="OKY528" s="682"/>
      <c r="OKZ528" s="682"/>
      <c r="OLA528" s="682"/>
      <c r="OLB528" s="682"/>
      <c r="OLC528" s="682"/>
      <c r="OLD528" s="682"/>
      <c r="OLE528" s="682"/>
      <c r="OLF528" s="682"/>
      <c r="OLG528" s="682"/>
      <c r="OLH528" s="682"/>
      <c r="OLI528" s="682"/>
      <c r="OLJ528" s="682"/>
      <c r="OLK528" s="682"/>
      <c r="OLL528" s="682"/>
      <c r="OLM528" s="682"/>
      <c r="OLN528" s="682"/>
      <c r="OLO528" s="682"/>
      <c r="OLP528" s="682"/>
      <c r="OLQ528" s="682"/>
      <c r="OLR528" s="682"/>
      <c r="OLS528" s="682"/>
      <c r="OLT528" s="682"/>
      <c r="OLU528" s="682"/>
      <c r="OLV528" s="682"/>
      <c r="OLW528" s="682"/>
      <c r="OLX528" s="682"/>
      <c r="OLY528" s="682"/>
      <c r="OLZ528" s="682"/>
      <c r="OMA528" s="682"/>
      <c r="OMB528" s="682"/>
      <c r="OMC528" s="682"/>
      <c r="OMD528" s="682"/>
      <c r="OME528" s="682"/>
      <c r="OMF528" s="682"/>
      <c r="OMG528" s="682"/>
      <c r="OMH528" s="682"/>
      <c r="OMI528" s="682"/>
      <c r="OMJ528" s="682"/>
      <c r="OMK528" s="682"/>
      <c r="OML528" s="682"/>
      <c r="OMM528" s="682"/>
      <c r="OMN528" s="682"/>
      <c r="OMO528" s="682"/>
      <c r="OMP528" s="682"/>
      <c r="OMQ528" s="682"/>
      <c r="OMR528" s="682"/>
      <c r="OMS528" s="682"/>
      <c r="OMT528" s="682"/>
      <c r="OMU528" s="682"/>
      <c r="OMV528" s="682"/>
      <c r="OMW528" s="682"/>
      <c r="OMX528" s="682"/>
      <c r="OMY528" s="682"/>
      <c r="OMZ528" s="682"/>
      <c r="ONA528" s="682"/>
      <c r="ONB528" s="682"/>
      <c r="ONC528" s="682"/>
      <c r="OND528" s="682"/>
      <c r="ONE528" s="682"/>
      <c r="ONF528" s="682"/>
      <c r="ONG528" s="682"/>
      <c r="ONH528" s="682"/>
      <c r="ONI528" s="682"/>
      <c r="ONJ528" s="682"/>
      <c r="ONK528" s="682"/>
      <c r="ONL528" s="682"/>
      <c r="ONM528" s="682"/>
      <c r="ONN528" s="682"/>
      <c r="ONO528" s="682"/>
      <c r="ONP528" s="682"/>
      <c r="ONQ528" s="682"/>
      <c r="ONR528" s="682"/>
      <c r="ONS528" s="682"/>
      <c r="ONT528" s="682"/>
      <c r="ONU528" s="682"/>
      <c r="ONV528" s="682"/>
      <c r="ONW528" s="682"/>
      <c r="ONX528" s="682"/>
      <c r="ONY528" s="682"/>
      <c r="ONZ528" s="682"/>
      <c r="OOA528" s="682"/>
      <c r="OOB528" s="682"/>
      <c r="OOC528" s="682"/>
      <c r="OOD528" s="682"/>
      <c r="OOE528" s="682"/>
      <c r="OOF528" s="682"/>
      <c r="OOG528" s="682"/>
      <c r="OOH528" s="682"/>
      <c r="OOI528" s="682"/>
      <c r="OOJ528" s="682"/>
      <c r="OOK528" s="682"/>
      <c r="OOL528" s="682"/>
      <c r="OOM528" s="682"/>
      <c r="OON528" s="682"/>
      <c r="OOO528" s="682"/>
      <c r="OOP528" s="682"/>
      <c r="OOQ528" s="682"/>
      <c r="OOR528" s="682"/>
      <c r="OOS528" s="682"/>
      <c r="OOT528" s="682"/>
      <c r="OOU528" s="682"/>
      <c r="OOV528" s="682"/>
      <c r="OOW528" s="682"/>
      <c r="OOX528" s="682"/>
      <c r="OOY528" s="682"/>
      <c r="OOZ528" s="682"/>
      <c r="OPA528" s="682"/>
      <c r="OPB528" s="682"/>
      <c r="OPC528" s="682"/>
      <c r="OPD528" s="682"/>
      <c r="OPE528" s="682"/>
      <c r="OPF528" s="682"/>
      <c r="OPG528" s="682"/>
      <c r="OPH528" s="682"/>
      <c r="OPI528" s="682"/>
      <c r="OPJ528" s="682"/>
      <c r="OPK528" s="682"/>
      <c r="OPL528" s="682"/>
      <c r="OPM528" s="682"/>
      <c r="OPN528" s="682"/>
      <c r="OPO528" s="682"/>
      <c r="OPP528" s="682"/>
      <c r="OPQ528" s="682"/>
      <c r="OPR528" s="682"/>
      <c r="OPS528" s="682"/>
      <c r="OPT528" s="682"/>
      <c r="OPU528" s="682"/>
      <c r="OPV528" s="682"/>
      <c r="OPW528" s="682"/>
      <c r="OPX528" s="682"/>
      <c r="OPY528" s="682"/>
      <c r="OPZ528" s="682"/>
      <c r="OQA528" s="682"/>
      <c r="OQB528" s="682"/>
      <c r="OQC528" s="682"/>
      <c r="OQD528" s="682"/>
      <c r="OQE528" s="682"/>
      <c r="OQF528" s="682"/>
      <c r="OQG528" s="682"/>
      <c r="OQH528" s="682"/>
      <c r="OQI528" s="682"/>
      <c r="OQJ528" s="682"/>
      <c r="OQK528" s="682"/>
      <c r="OQL528" s="682"/>
      <c r="OQM528" s="682"/>
      <c r="OQN528" s="682"/>
      <c r="OQO528" s="682"/>
      <c r="OQP528" s="682"/>
      <c r="OQQ528" s="682"/>
      <c r="OQR528" s="682"/>
      <c r="OQS528" s="682"/>
      <c r="OQT528" s="682"/>
      <c r="OQU528" s="682"/>
      <c r="OQV528" s="682"/>
      <c r="OQW528" s="682"/>
      <c r="OQX528" s="682"/>
      <c r="OQY528" s="682"/>
      <c r="OQZ528" s="682"/>
      <c r="ORA528" s="682"/>
      <c r="ORB528" s="682"/>
      <c r="ORC528" s="682"/>
      <c r="ORD528" s="682"/>
      <c r="ORE528" s="682"/>
      <c r="ORF528" s="682"/>
      <c r="ORG528" s="682"/>
      <c r="ORH528" s="682"/>
      <c r="ORI528" s="682"/>
      <c r="ORJ528" s="682"/>
      <c r="ORK528" s="682"/>
      <c r="ORL528" s="682"/>
      <c r="ORM528" s="682"/>
      <c r="ORN528" s="682"/>
      <c r="ORO528" s="682"/>
      <c r="ORP528" s="682"/>
      <c r="ORQ528" s="682"/>
      <c r="ORR528" s="682"/>
      <c r="ORS528" s="682"/>
      <c r="ORT528" s="682"/>
      <c r="ORU528" s="682"/>
      <c r="ORV528" s="682"/>
      <c r="ORW528" s="682"/>
      <c r="ORX528" s="682"/>
      <c r="ORY528" s="682"/>
      <c r="ORZ528" s="682"/>
      <c r="OSA528" s="682"/>
      <c r="OSB528" s="682"/>
      <c r="OSC528" s="682"/>
      <c r="OSD528" s="682"/>
      <c r="OSE528" s="682"/>
      <c r="OSF528" s="682"/>
      <c r="OSG528" s="682"/>
      <c r="OSH528" s="682"/>
      <c r="OSI528" s="682"/>
      <c r="OSJ528" s="682"/>
      <c r="OSK528" s="682"/>
      <c r="OSL528" s="682"/>
      <c r="OSM528" s="682"/>
      <c r="OSN528" s="682"/>
      <c r="OSO528" s="682"/>
      <c r="OSP528" s="682"/>
      <c r="OSQ528" s="682"/>
      <c r="OSR528" s="682"/>
      <c r="OSS528" s="682"/>
      <c r="OST528" s="682"/>
      <c r="OSU528" s="682"/>
      <c r="OSV528" s="682"/>
      <c r="OSW528" s="682"/>
      <c r="OSX528" s="682"/>
      <c r="OSY528" s="682"/>
      <c r="OSZ528" s="682"/>
      <c r="OTA528" s="682"/>
      <c r="OTB528" s="682"/>
      <c r="OTC528" s="682"/>
      <c r="OTD528" s="682"/>
      <c r="OTE528" s="682"/>
      <c r="OTF528" s="682"/>
      <c r="OTG528" s="682"/>
      <c r="OTH528" s="682"/>
      <c r="OTI528" s="682"/>
      <c r="OTJ528" s="682"/>
      <c r="OTK528" s="682"/>
      <c r="OTL528" s="682"/>
      <c r="OTM528" s="682"/>
      <c r="OTN528" s="682"/>
      <c r="OTO528" s="682"/>
      <c r="OTP528" s="682"/>
      <c r="OTQ528" s="682"/>
      <c r="OTR528" s="682"/>
      <c r="OTS528" s="682"/>
      <c r="OTT528" s="682"/>
      <c r="OTU528" s="682"/>
      <c r="OTV528" s="682"/>
      <c r="OTW528" s="682"/>
      <c r="OTX528" s="682"/>
      <c r="OTY528" s="682"/>
      <c r="OTZ528" s="682"/>
      <c r="OUA528" s="682"/>
      <c r="OUB528" s="682"/>
      <c r="OUC528" s="682"/>
      <c r="OUD528" s="682"/>
      <c r="OUE528" s="682"/>
      <c r="OUF528" s="682"/>
      <c r="OUG528" s="682"/>
      <c r="OUH528" s="682"/>
      <c r="OUI528" s="682"/>
      <c r="OUJ528" s="682"/>
      <c r="OUK528" s="682"/>
      <c r="OUL528" s="682"/>
      <c r="OUM528" s="682"/>
      <c r="OUN528" s="682"/>
      <c r="OUO528" s="682"/>
      <c r="OUP528" s="682"/>
      <c r="OUQ528" s="682"/>
      <c r="OUR528" s="682"/>
      <c r="OUS528" s="682"/>
      <c r="OUT528" s="682"/>
      <c r="OUU528" s="682"/>
      <c r="OUV528" s="682"/>
      <c r="OUW528" s="682"/>
      <c r="OUX528" s="682"/>
      <c r="OUY528" s="682"/>
      <c r="OUZ528" s="682"/>
      <c r="OVA528" s="682"/>
      <c r="OVB528" s="682"/>
      <c r="OVC528" s="682"/>
      <c r="OVD528" s="682"/>
      <c r="OVE528" s="682"/>
      <c r="OVF528" s="682"/>
      <c r="OVG528" s="682"/>
      <c r="OVH528" s="682"/>
      <c r="OVI528" s="682"/>
      <c r="OVJ528" s="682"/>
      <c r="OVK528" s="682"/>
      <c r="OVL528" s="682"/>
      <c r="OVM528" s="682"/>
      <c r="OVN528" s="682"/>
      <c r="OVO528" s="682"/>
      <c r="OVP528" s="682"/>
      <c r="OVQ528" s="682"/>
      <c r="OVR528" s="682"/>
      <c r="OVS528" s="682"/>
      <c r="OVT528" s="682"/>
      <c r="OVU528" s="682"/>
      <c r="OVV528" s="682"/>
      <c r="OVW528" s="682"/>
      <c r="OVX528" s="682"/>
      <c r="OVY528" s="682"/>
      <c r="OVZ528" s="682"/>
      <c r="OWA528" s="682"/>
      <c r="OWB528" s="682"/>
      <c r="OWC528" s="682"/>
      <c r="OWD528" s="682"/>
      <c r="OWE528" s="682"/>
      <c r="OWF528" s="682"/>
      <c r="OWG528" s="682"/>
      <c r="OWH528" s="682"/>
      <c r="OWI528" s="682"/>
      <c r="OWJ528" s="682"/>
      <c r="OWK528" s="682"/>
      <c r="OWL528" s="682"/>
      <c r="OWM528" s="682"/>
      <c r="OWN528" s="682"/>
      <c r="OWO528" s="682"/>
      <c r="OWP528" s="682"/>
      <c r="OWQ528" s="682"/>
      <c r="OWR528" s="682"/>
      <c r="OWS528" s="682"/>
      <c r="OWT528" s="682"/>
      <c r="OWU528" s="682"/>
      <c r="OWV528" s="682"/>
      <c r="OWW528" s="682"/>
      <c r="OWX528" s="682"/>
      <c r="OWY528" s="682"/>
      <c r="OWZ528" s="682"/>
      <c r="OXA528" s="682"/>
      <c r="OXB528" s="682"/>
      <c r="OXC528" s="682"/>
      <c r="OXD528" s="682"/>
      <c r="OXE528" s="682"/>
      <c r="OXF528" s="682"/>
      <c r="OXG528" s="682"/>
      <c r="OXH528" s="682"/>
      <c r="OXI528" s="682"/>
      <c r="OXJ528" s="682"/>
      <c r="OXK528" s="682"/>
      <c r="OXL528" s="682"/>
      <c r="OXM528" s="682"/>
      <c r="OXN528" s="682"/>
      <c r="OXO528" s="682"/>
      <c r="OXP528" s="682"/>
      <c r="OXQ528" s="682"/>
      <c r="OXR528" s="682"/>
      <c r="OXS528" s="682"/>
      <c r="OXT528" s="682"/>
      <c r="OXU528" s="682"/>
      <c r="OXV528" s="682"/>
      <c r="OXW528" s="682"/>
      <c r="OXX528" s="682"/>
      <c r="OXY528" s="682"/>
      <c r="OXZ528" s="682"/>
      <c r="OYA528" s="682"/>
      <c r="OYB528" s="682"/>
      <c r="OYC528" s="682"/>
      <c r="OYD528" s="682"/>
      <c r="OYE528" s="682"/>
      <c r="OYF528" s="682"/>
      <c r="OYG528" s="682"/>
      <c r="OYH528" s="682"/>
      <c r="OYI528" s="682"/>
      <c r="OYJ528" s="682"/>
      <c r="OYK528" s="682"/>
      <c r="OYL528" s="682"/>
      <c r="OYM528" s="682"/>
      <c r="OYN528" s="682"/>
      <c r="OYO528" s="682"/>
      <c r="OYP528" s="682"/>
      <c r="OYQ528" s="682"/>
      <c r="OYR528" s="682"/>
      <c r="OYS528" s="682"/>
      <c r="OYT528" s="682"/>
      <c r="OYU528" s="682"/>
      <c r="OYV528" s="682"/>
      <c r="OYW528" s="682"/>
      <c r="OYX528" s="682"/>
      <c r="OYY528" s="682"/>
      <c r="OYZ528" s="682"/>
      <c r="OZA528" s="682"/>
      <c r="OZB528" s="682"/>
      <c r="OZC528" s="682"/>
      <c r="OZD528" s="682"/>
      <c r="OZE528" s="682"/>
      <c r="OZF528" s="682"/>
      <c r="OZG528" s="682"/>
      <c r="OZH528" s="682"/>
      <c r="OZI528" s="682"/>
      <c r="OZJ528" s="682"/>
      <c r="OZK528" s="682"/>
      <c r="OZL528" s="682"/>
      <c r="OZM528" s="682"/>
      <c r="OZN528" s="682"/>
      <c r="OZO528" s="682"/>
      <c r="OZP528" s="682"/>
      <c r="OZQ528" s="682"/>
      <c r="OZR528" s="682"/>
      <c r="OZS528" s="682"/>
      <c r="OZT528" s="682"/>
      <c r="OZU528" s="682"/>
      <c r="OZV528" s="682"/>
      <c r="OZW528" s="682"/>
      <c r="OZX528" s="682"/>
      <c r="OZY528" s="682"/>
      <c r="OZZ528" s="682"/>
      <c r="PAA528" s="682"/>
      <c r="PAB528" s="682"/>
      <c r="PAC528" s="682"/>
      <c r="PAD528" s="682"/>
      <c r="PAE528" s="682"/>
      <c r="PAF528" s="682"/>
      <c r="PAG528" s="682"/>
      <c r="PAH528" s="682"/>
      <c r="PAI528" s="682"/>
      <c r="PAJ528" s="682"/>
      <c r="PAK528" s="682"/>
      <c r="PAL528" s="682"/>
      <c r="PAM528" s="682"/>
      <c r="PAN528" s="682"/>
      <c r="PAO528" s="682"/>
      <c r="PAP528" s="682"/>
      <c r="PAQ528" s="682"/>
      <c r="PAR528" s="682"/>
      <c r="PAS528" s="682"/>
      <c r="PAT528" s="682"/>
      <c r="PAU528" s="682"/>
      <c r="PAV528" s="682"/>
      <c r="PAW528" s="682"/>
      <c r="PAX528" s="682"/>
      <c r="PAY528" s="682"/>
      <c r="PAZ528" s="682"/>
      <c r="PBA528" s="682"/>
      <c r="PBB528" s="682"/>
      <c r="PBC528" s="682"/>
      <c r="PBD528" s="682"/>
      <c r="PBE528" s="682"/>
      <c r="PBF528" s="682"/>
      <c r="PBG528" s="682"/>
      <c r="PBH528" s="682"/>
      <c r="PBI528" s="682"/>
      <c r="PBJ528" s="682"/>
      <c r="PBK528" s="682"/>
      <c r="PBL528" s="682"/>
      <c r="PBM528" s="682"/>
      <c r="PBN528" s="682"/>
      <c r="PBO528" s="682"/>
      <c r="PBP528" s="682"/>
      <c r="PBQ528" s="682"/>
      <c r="PBR528" s="682"/>
      <c r="PBS528" s="682"/>
      <c r="PBT528" s="682"/>
      <c r="PBU528" s="682"/>
      <c r="PBV528" s="682"/>
      <c r="PBW528" s="682"/>
      <c r="PBX528" s="682"/>
      <c r="PBY528" s="682"/>
      <c r="PBZ528" s="682"/>
      <c r="PCA528" s="682"/>
      <c r="PCB528" s="682"/>
      <c r="PCC528" s="682"/>
      <c r="PCD528" s="682"/>
      <c r="PCE528" s="682"/>
      <c r="PCF528" s="682"/>
      <c r="PCG528" s="682"/>
      <c r="PCH528" s="682"/>
      <c r="PCI528" s="682"/>
      <c r="PCJ528" s="682"/>
      <c r="PCK528" s="682"/>
      <c r="PCL528" s="682"/>
      <c r="PCM528" s="682"/>
      <c r="PCN528" s="682"/>
      <c r="PCO528" s="682"/>
      <c r="PCP528" s="682"/>
      <c r="PCQ528" s="682"/>
      <c r="PCR528" s="682"/>
      <c r="PCS528" s="682"/>
      <c r="PCT528" s="682"/>
      <c r="PCU528" s="682"/>
      <c r="PCV528" s="682"/>
      <c r="PCW528" s="682"/>
      <c r="PCX528" s="682"/>
      <c r="PCY528" s="682"/>
      <c r="PCZ528" s="682"/>
      <c r="PDA528" s="682"/>
      <c r="PDB528" s="682"/>
      <c r="PDC528" s="682"/>
      <c r="PDD528" s="682"/>
      <c r="PDE528" s="682"/>
      <c r="PDF528" s="682"/>
      <c r="PDG528" s="682"/>
      <c r="PDH528" s="682"/>
      <c r="PDI528" s="682"/>
      <c r="PDJ528" s="682"/>
      <c r="PDK528" s="682"/>
      <c r="PDL528" s="682"/>
      <c r="PDM528" s="682"/>
      <c r="PDN528" s="682"/>
      <c r="PDO528" s="682"/>
      <c r="PDP528" s="682"/>
      <c r="PDQ528" s="682"/>
      <c r="PDR528" s="682"/>
      <c r="PDS528" s="682"/>
      <c r="PDT528" s="682"/>
      <c r="PDU528" s="682"/>
      <c r="PDV528" s="682"/>
      <c r="PDW528" s="682"/>
      <c r="PDX528" s="682"/>
      <c r="PDY528" s="682"/>
      <c r="PDZ528" s="682"/>
      <c r="PEA528" s="682"/>
      <c r="PEB528" s="682"/>
      <c r="PEC528" s="682"/>
      <c r="PED528" s="682"/>
      <c r="PEE528" s="682"/>
      <c r="PEF528" s="682"/>
      <c r="PEG528" s="682"/>
      <c r="PEH528" s="682"/>
      <c r="PEI528" s="682"/>
      <c r="PEJ528" s="682"/>
      <c r="PEK528" s="682"/>
      <c r="PEL528" s="682"/>
      <c r="PEM528" s="682"/>
      <c r="PEN528" s="682"/>
      <c r="PEO528" s="682"/>
      <c r="PEP528" s="682"/>
      <c r="PEQ528" s="682"/>
      <c r="PER528" s="682"/>
      <c r="PES528" s="682"/>
      <c r="PET528" s="682"/>
      <c r="PEU528" s="682"/>
      <c r="PEV528" s="682"/>
      <c r="PEW528" s="682"/>
      <c r="PEX528" s="682"/>
      <c r="PEY528" s="682"/>
      <c r="PEZ528" s="682"/>
      <c r="PFA528" s="682"/>
      <c r="PFB528" s="682"/>
      <c r="PFC528" s="682"/>
      <c r="PFD528" s="682"/>
      <c r="PFE528" s="682"/>
      <c r="PFF528" s="682"/>
      <c r="PFG528" s="682"/>
      <c r="PFH528" s="682"/>
      <c r="PFI528" s="682"/>
      <c r="PFJ528" s="682"/>
      <c r="PFK528" s="682"/>
      <c r="PFL528" s="682"/>
      <c r="PFM528" s="682"/>
      <c r="PFN528" s="682"/>
      <c r="PFO528" s="682"/>
      <c r="PFP528" s="682"/>
      <c r="PFQ528" s="682"/>
      <c r="PFR528" s="682"/>
      <c r="PFS528" s="682"/>
      <c r="PFT528" s="682"/>
      <c r="PFU528" s="682"/>
      <c r="PFV528" s="682"/>
      <c r="PFW528" s="682"/>
      <c r="PFX528" s="682"/>
      <c r="PFY528" s="682"/>
      <c r="PFZ528" s="682"/>
      <c r="PGA528" s="682"/>
      <c r="PGB528" s="682"/>
      <c r="PGC528" s="682"/>
      <c r="PGD528" s="682"/>
      <c r="PGE528" s="682"/>
      <c r="PGF528" s="682"/>
      <c r="PGG528" s="682"/>
      <c r="PGH528" s="682"/>
      <c r="PGI528" s="682"/>
      <c r="PGJ528" s="682"/>
      <c r="PGK528" s="682"/>
      <c r="PGL528" s="682"/>
      <c r="PGM528" s="682"/>
      <c r="PGN528" s="682"/>
      <c r="PGO528" s="682"/>
      <c r="PGP528" s="682"/>
      <c r="PGQ528" s="682"/>
      <c r="PGR528" s="682"/>
      <c r="PGS528" s="682"/>
      <c r="PGT528" s="682"/>
      <c r="PGU528" s="682"/>
      <c r="PGV528" s="682"/>
      <c r="PGW528" s="682"/>
      <c r="PGX528" s="682"/>
      <c r="PGY528" s="682"/>
      <c r="PGZ528" s="682"/>
      <c r="PHA528" s="682"/>
      <c r="PHB528" s="682"/>
      <c r="PHC528" s="682"/>
      <c r="PHD528" s="682"/>
      <c r="PHE528" s="682"/>
      <c r="PHF528" s="682"/>
      <c r="PHG528" s="682"/>
      <c r="PHH528" s="682"/>
      <c r="PHI528" s="682"/>
      <c r="PHJ528" s="682"/>
      <c r="PHK528" s="682"/>
      <c r="PHL528" s="682"/>
      <c r="PHM528" s="682"/>
      <c r="PHN528" s="682"/>
      <c r="PHO528" s="682"/>
      <c r="PHP528" s="682"/>
      <c r="PHQ528" s="682"/>
      <c r="PHR528" s="682"/>
      <c r="PHS528" s="682"/>
      <c r="PHT528" s="682"/>
      <c r="PHU528" s="682"/>
      <c r="PHV528" s="682"/>
      <c r="PHW528" s="682"/>
      <c r="PHX528" s="682"/>
      <c r="PHY528" s="682"/>
      <c r="PHZ528" s="682"/>
      <c r="PIA528" s="682"/>
      <c r="PIB528" s="682"/>
      <c r="PIC528" s="682"/>
      <c r="PID528" s="682"/>
      <c r="PIE528" s="682"/>
      <c r="PIF528" s="682"/>
      <c r="PIG528" s="682"/>
      <c r="PIH528" s="682"/>
      <c r="PII528" s="682"/>
      <c r="PIJ528" s="682"/>
      <c r="PIK528" s="682"/>
      <c r="PIL528" s="682"/>
      <c r="PIM528" s="682"/>
      <c r="PIN528" s="682"/>
      <c r="PIO528" s="682"/>
      <c r="PIP528" s="682"/>
      <c r="PIQ528" s="682"/>
      <c r="PIR528" s="682"/>
      <c r="PIS528" s="682"/>
      <c r="PIT528" s="682"/>
      <c r="PIU528" s="682"/>
      <c r="PIV528" s="682"/>
      <c r="PIW528" s="682"/>
      <c r="PIX528" s="682"/>
      <c r="PIY528" s="682"/>
      <c r="PIZ528" s="682"/>
      <c r="PJA528" s="682"/>
      <c r="PJB528" s="682"/>
      <c r="PJC528" s="682"/>
      <c r="PJD528" s="682"/>
      <c r="PJE528" s="682"/>
      <c r="PJF528" s="682"/>
      <c r="PJG528" s="682"/>
      <c r="PJH528" s="682"/>
      <c r="PJI528" s="682"/>
      <c r="PJJ528" s="682"/>
      <c r="PJK528" s="682"/>
      <c r="PJL528" s="682"/>
      <c r="PJM528" s="682"/>
      <c r="PJN528" s="682"/>
      <c r="PJO528" s="682"/>
      <c r="PJP528" s="682"/>
      <c r="PJQ528" s="682"/>
      <c r="PJR528" s="682"/>
      <c r="PJS528" s="682"/>
      <c r="PJT528" s="682"/>
      <c r="PJU528" s="682"/>
      <c r="PJV528" s="682"/>
      <c r="PJW528" s="682"/>
      <c r="PJX528" s="682"/>
      <c r="PJY528" s="682"/>
      <c r="PJZ528" s="682"/>
      <c r="PKA528" s="682"/>
      <c r="PKB528" s="682"/>
      <c r="PKC528" s="682"/>
      <c r="PKD528" s="682"/>
      <c r="PKE528" s="682"/>
      <c r="PKF528" s="682"/>
      <c r="PKG528" s="682"/>
      <c r="PKH528" s="682"/>
      <c r="PKI528" s="682"/>
      <c r="PKJ528" s="682"/>
      <c r="PKK528" s="682"/>
      <c r="PKL528" s="682"/>
      <c r="PKM528" s="682"/>
      <c r="PKN528" s="682"/>
      <c r="PKO528" s="682"/>
      <c r="PKP528" s="682"/>
      <c r="PKQ528" s="682"/>
      <c r="PKR528" s="682"/>
      <c r="PKS528" s="682"/>
      <c r="PKT528" s="682"/>
      <c r="PKU528" s="682"/>
      <c r="PKV528" s="682"/>
      <c r="PKW528" s="682"/>
      <c r="PKX528" s="682"/>
      <c r="PKY528" s="682"/>
      <c r="PKZ528" s="682"/>
      <c r="PLA528" s="682"/>
      <c r="PLB528" s="682"/>
      <c r="PLC528" s="682"/>
      <c r="PLD528" s="682"/>
      <c r="PLE528" s="682"/>
      <c r="PLF528" s="682"/>
      <c r="PLG528" s="682"/>
      <c r="PLH528" s="682"/>
      <c r="PLI528" s="682"/>
      <c r="PLJ528" s="682"/>
      <c r="PLK528" s="682"/>
      <c r="PLL528" s="682"/>
      <c r="PLM528" s="682"/>
      <c r="PLN528" s="682"/>
      <c r="PLO528" s="682"/>
      <c r="PLP528" s="682"/>
      <c r="PLQ528" s="682"/>
      <c r="PLR528" s="682"/>
      <c r="PLS528" s="682"/>
      <c r="PLT528" s="682"/>
      <c r="PLU528" s="682"/>
      <c r="PLV528" s="682"/>
      <c r="PLW528" s="682"/>
      <c r="PLX528" s="682"/>
      <c r="PLY528" s="682"/>
      <c r="PLZ528" s="682"/>
      <c r="PMA528" s="682"/>
      <c r="PMB528" s="682"/>
      <c r="PMC528" s="682"/>
      <c r="PMD528" s="682"/>
      <c r="PME528" s="682"/>
      <c r="PMF528" s="682"/>
      <c r="PMG528" s="682"/>
      <c r="PMH528" s="682"/>
      <c r="PMI528" s="682"/>
      <c r="PMJ528" s="682"/>
      <c r="PMK528" s="682"/>
      <c r="PML528" s="682"/>
      <c r="PMM528" s="682"/>
      <c r="PMN528" s="682"/>
      <c r="PMO528" s="682"/>
      <c r="PMP528" s="682"/>
      <c r="PMQ528" s="682"/>
      <c r="PMR528" s="682"/>
      <c r="PMS528" s="682"/>
      <c r="PMT528" s="682"/>
      <c r="PMU528" s="682"/>
      <c r="PMV528" s="682"/>
      <c r="PMW528" s="682"/>
      <c r="PMX528" s="682"/>
      <c r="PMY528" s="682"/>
      <c r="PMZ528" s="682"/>
      <c r="PNA528" s="682"/>
      <c r="PNB528" s="682"/>
      <c r="PNC528" s="682"/>
      <c r="PND528" s="682"/>
      <c r="PNE528" s="682"/>
      <c r="PNF528" s="682"/>
      <c r="PNG528" s="682"/>
      <c r="PNH528" s="682"/>
      <c r="PNI528" s="682"/>
      <c r="PNJ528" s="682"/>
      <c r="PNK528" s="682"/>
      <c r="PNL528" s="682"/>
      <c r="PNM528" s="682"/>
      <c r="PNN528" s="682"/>
      <c r="PNO528" s="682"/>
      <c r="PNP528" s="682"/>
      <c r="PNQ528" s="682"/>
      <c r="PNR528" s="682"/>
      <c r="PNS528" s="682"/>
      <c r="PNT528" s="682"/>
      <c r="PNU528" s="682"/>
      <c r="PNV528" s="682"/>
      <c r="PNW528" s="682"/>
      <c r="PNX528" s="682"/>
      <c r="PNY528" s="682"/>
      <c r="PNZ528" s="682"/>
      <c r="POA528" s="682"/>
      <c r="POB528" s="682"/>
      <c r="POC528" s="682"/>
      <c r="POD528" s="682"/>
      <c r="POE528" s="682"/>
      <c r="POF528" s="682"/>
      <c r="POG528" s="682"/>
      <c r="POH528" s="682"/>
      <c r="POI528" s="682"/>
      <c r="POJ528" s="682"/>
      <c r="POK528" s="682"/>
      <c r="POL528" s="682"/>
      <c r="POM528" s="682"/>
      <c r="PON528" s="682"/>
      <c r="POO528" s="682"/>
      <c r="POP528" s="682"/>
      <c r="POQ528" s="682"/>
      <c r="POR528" s="682"/>
      <c r="POS528" s="682"/>
      <c r="POT528" s="682"/>
      <c r="POU528" s="682"/>
      <c r="POV528" s="682"/>
      <c r="POW528" s="682"/>
      <c r="POX528" s="682"/>
      <c r="POY528" s="682"/>
      <c r="POZ528" s="682"/>
      <c r="PPA528" s="682"/>
      <c r="PPB528" s="682"/>
      <c r="PPC528" s="682"/>
      <c r="PPD528" s="682"/>
      <c r="PPE528" s="682"/>
      <c r="PPF528" s="682"/>
      <c r="PPG528" s="682"/>
      <c r="PPH528" s="682"/>
      <c r="PPI528" s="682"/>
      <c r="PPJ528" s="682"/>
      <c r="PPK528" s="682"/>
      <c r="PPL528" s="682"/>
      <c r="PPM528" s="682"/>
      <c r="PPN528" s="682"/>
      <c r="PPO528" s="682"/>
      <c r="PPP528" s="682"/>
      <c r="PPQ528" s="682"/>
      <c r="PPR528" s="682"/>
      <c r="PPS528" s="682"/>
      <c r="PPT528" s="682"/>
      <c r="PPU528" s="682"/>
      <c r="PPV528" s="682"/>
      <c r="PPW528" s="682"/>
      <c r="PPX528" s="682"/>
      <c r="PPY528" s="682"/>
      <c r="PPZ528" s="682"/>
      <c r="PQA528" s="682"/>
      <c r="PQB528" s="682"/>
      <c r="PQC528" s="682"/>
      <c r="PQD528" s="682"/>
      <c r="PQE528" s="682"/>
      <c r="PQF528" s="682"/>
      <c r="PQG528" s="682"/>
      <c r="PQH528" s="682"/>
      <c r="PQI528" s="682"/>
      <c r="PQJ528" s="682"/>
      <c r="PQK528" s="682"/>
      <c r="PQL528" s="682"/>
      <c r="PQM528" s="682"/>
      <c r="PQN528" s="682"/>
      <c r="PQO528" s="682"/>
      <c r="PQP528" s="682"/>
      <c r="PQQ528" s="682"/>
      <c r="PQR528" s="682"/>
      <c r="PQS528" s="682"/>
      <c r="PQT528" s="682"/>
      <c r="PQU528" s="682"/>
      <c r="PQV528" s="682"/>
      <c r="PQW528" s="682"/>
      <c r="PQX528" s="682"/>
      <c r="PQY528" s="682"/>
      <c r="PQZ528" s="682"/>
      <c r="PRA528" s="682"/>
      <c r="PRB528" s="682"/>
      <c r="PRC528" s="682"/>
      <c r="PRD528" s="682"/>
      <c r="PRE528" s="682"/>
      <c r="PRF528" s="682"/>
      <c r="PRG528" s="682"/>
      <c r="PRH528" s="682"/>
      <c r="PRI528" s="682"/>
      <c r="PRJ528" s="682"/>
      <c r="PRK528" s="682"/>
      <c r="PRL528" s="682"/>
      <c r="PRM528" s="682"/>
      <c r="PRN528" s="682"/>
      <c r="PRO528" s="682"/>
      <c r="PRP528" s="682"/>
      <c r="PRQ528" s="682"/>
      <c r="PRR528" s="682"/>
      <c r="PRS528" s="682"/>
      <c r="PRT528" s="682"/>
      <c r="PRU528" s="682"/>
      <c r="PRV528" s="682"/>
      <c r="PRW528" s="682"/>
      <c r="PRX528" s="682"/>
      <c r="PRY528" s="682"/>
      <c r="PRZ528" s="682"/>
      <c r="PSA528" s="682"/>
      <c r="PSB528" s="682"/>
      <c r="PSC528" s="682"/>
      <c r="PSD528" s="682"/>
      <c r="PSE528" s="682"/>
      <c r="PSF528" s="682"/>
      <c r="PSG528" s="682"/>
      <c r="PSH528" s="682"/>
      <c r="PSI528" s="682"/>
      <c r="PSJ528" s="682"/>
      <c r="PSK528" s="682"/>
      <c r="PSL528" s="682"/>
      <c r="PSM528" s="682"/>
      <c r="PSN528" s="682"/>
      <c r="PSO528" s="682"/>
      <c r="PSP528" s="682"/>
      <c r="PSQ528" s="682"/>
      <c r="PSR528" s="682"/>
      <c r="PSS528" s="682"/>
      <c r="PST528" s="682"/>
      <c r="PSU528" s="682"/>
      <c r="PSV528" s="682"/>
      <c r="PSW528" s="682"/>
      <c r="PSX528" s="682"/>
      <c r="PSY528" s="682"/>
      <c r="PSZ528" s="682"/>
      <c r="PTA528" s="682"/>
      <c r="PTB528" s="682"/>
      <c r="PTC528" s="682"/>
      <c r="PTD528" s="682"/>
      <c r="PTE528" s="682"/>
      <c r="PTF528" s="682"/>
      <c r="PTG528" s="682"/>
      <c r="PTH528" s="682"/>
      <c r="PTI528" s="682"/>
      <c r="PTJ528" s="682"/>
      <c r="PTK528" s="682"/>
      <c r="PTL528" s="682"/>
      <c r="PTM528" s="682"/>
      <c r="PTN528" s="682"/>
      <c r="PTO528" s="682"/>
      <c r="PTP528" s="682"/>
      <c r="PTQ528" s="682"/>
      <c r="PTR528" s="682"/>
      <c r="PTS528" s="682"/>
      <c r="PTT528" s="682"/>
      <c r="PTU528" s="682"/>
      <c r="PTV528" s="682"/>
      <c r="PTW528" s="682"/>
      <c r="PTX528" s="682"/>
      <c r="PTY528" s="682"/>
      <c r="PTZ528" s="682"/>
      <c r="PUA528" s="682"/>
      <c r="PUB528" s="682"/>
      <c r="PUC528" s="682"/>
      <c r="PUD528" s="682"/>
      <c r="PUE528" s="682"/>
      <c r="PUF528" s="682"/>
      <c r="PUG528" s="682"/>
      <c r="PUH528" s="682"/>
      <c r="PUI528" s="682"/>
      <c r="PUJ528" s="682"/>
      <c r="PUK528" s="682"/>
      <c r="PUL528" s="682"/>
      <c r="PUM528" s="682"/>
      <c r="PUN528" s="682"/>
      <c r="PUO528" s="682"/>
      <c r="PUP528" s="682"/>
      <c r="PUQ528" s="682"/>
      <c r="PUR528" s="682"/>
      <c r="PUS528" s="682"/>
      <c r="PUT528" s="682"/>
      <c r="PUU528" s="682"/>
      <c r="PUV528" s="682"/>
      <c r="PUW528" s="682"/>
      <c r="PUX528" s="682"/>
      <c r="PUY528" s="682"/>
      <c r="PUZ528" s="682"/>
      <c r="PVA528" s="682"/>
      <c r="PVB528" s="682"/>
      <c r="PVC528" s="682"/>
      <c r="PVD528" s="682"/>
      <c r="PVE528" s="682"/>
      <c r="PVF528" s="682"/>
      <c r="PVG528" s="682"/>
      <c r="PVH528" s="682"/>
      <c r="PVI528" s="682"/>
      <c r="PVJ528" s="682"/>
      <c r="PVK528" s="682"/>
      <c r="PVL528" s="682"/>
      <c r="PVM528" s="682"/>
      <c r="PVN528" s="682"/>
      <c r="PVO528" s="682"/>
      <c r="PVP528" s="682"/>
      <c r="PVQ528" s="682"/>
      <c r="PVR528" s="682"/>
      <c r="PVS528" s="682"/>
      <c r="PVT528" s="682"/>
      <c r="PVU528" s="682"/>
      <c r="PVV528" s="682"/>
      <c r="PVW528" s="682"/>
      <c r="PVX528" s="682"/>
      <c r="PVY528" s="682"/>
      <c r="PVZ528" s="682"/>
      <c r="PWA528" s="682"/>
      <c r="PWB528" s="682"/>
      <c r="PWC528" s="682"/>
      <c r="PWD528" s="682"/>
      <c r="PWE528" s="682"/>
      <c r="PWF528" s="682"/>
      <c r="PWG528" s="682"/>
      <c r="PWH528" s="682"/>
      <c r="PWI528" s="682"/>
      <c r="PWJ528" s="682"/>
      <c r="PWK528" s="682"/>
      <c r="PWL528" s="682"/>
      <c r="PWM528" s="682"/>
      <c r="PWN528" s="682"/>
      <c r="PWO528" s="682"/>
      <c r="PWP528" s="682"/>
      <c r="PWQ528" s="682"/>
      <c r="PWR528" s="682"/>
      <c r="PWS528" s="682"/>
      <c r="PWT528" s="682"/>
      <c r="PWU528" s="682"/>
      <c r="PWV528" s="682"/>
      <c r="PWW528" s="682"/>
      <c r="PWX528" s="682"/>
      <c r="PWY528" s="682"/>
      <c r="PWZ528" s="682"/>
      <c r="PXA528" s="682"/>
      <c r="PXB528" s="682"/>
      <c r="PXC528" s="682"/>
      <c r="PXD528" s="682"/>
      <c r="PXE528" s="682"/>
      <c r="PXF528" s="682"/>
      <c r="PXG528" s="682"/>
      <c r="PXH528" s="682"/>
      <c r="PXI528" s="682"/>
      <c r="PXJ528" s="682"/>
      <c r="PXK528" s="682"/>
      <c r="PXL528" s="682"/>
      <c r="PXM528" s="682"/>
      <c r="PXN528" s="682"/>
      <c r="PXO528" s="682"/>
      <c r="PXP528" s="682"/>
      <c r="PXQ528" s="682"/>
      <c r="PXR528" s="682"/>
      <c r="PXS528" s="682"/>
      <c r="PXT528" s="682"/>
      <c r="PXU528" s="682"/>
      <c r="PXV528" s="682"/>
      <c r="PXW528" s="682"/>
      <c r="PXX528" s="682"/>
      <c r="PXY528" s="682"/>
      <c r="PXZ528" s="682"/>
      <c r="PYA528" s="682"/>
      <c r="PYB528" s="682"/>
      <c r="PYC528" s="682"/>
      <c r="PYD528" s="682"/>
      <c r="PYE528" s="682"/>
      <c r="PYF528" s="682"/>
      <c r="PYG528" s="682"/>
      <c r="PYH528" s="682"/>
      <c r="PYI528" s="682"/>
      <c r="PYJ528" s="682"/>
      <c r="PYK528" s="682"/>
      <c r="PYL528" s="682"/>
      <c r="PYM528" s="682"/>
      <c r="PYN528" s="682"/>
      <c r="PYO528" s="682"/>
      <c r="PYP528" s="682"/>
      <c r="PYQ528" s="682"/>
      <c r="PYR528" s="682"/>
      <c r="PYS528" s="682"/>
      <c r="PYT528" s="682"/>
      <c r="PYU528" s="682"/>
      <c r="PYV528" s="682"/>
      <c r="PYW528" s="682"/>
      <c r="PYX528" s="682"/>
      <c r="PYY528" s="682"/>
      <c r="PYZ528" s="682"/>
      <c r="PZA528" s="682"/>
      <c r="PZB528" s="682"/>
      <c r="PZC528" s="682"/>
      <c r="PZD528" s="682"/>
      <c r="PZE528" s="682"/>
      <c r="PZF528" s="682"/>
      <c r="PZG528" s="682"/>
      <c r="PZH528" s="682"/>
      <c r="PZI528" s="682"/>
      <c r="PZJ528" s="682"/>
      <c r="PZK528" s="682"/>
      <c r="PZL528" s="682"/>
      <c r="PZM528" s="682"/>
      <c r="PZN528" s="682"/>
      <c r="PZO528" s="682"/>
      <c r="PZP528" s="682"/>
      <c r="PZQ528" s="682"/>
      <c r="PZR528" s="682"/>
      <c r="PZS528" s="682"/>
      <c r="PZT528" s="682"/>
      <c r="PZU528" s="682"/>
      <c r="PZV528" s="682"/>
      <c r="PZW528" s="682"/>
      <c r="PZX528" s="682"/>
      <c r="PZY528" s="682"/>
      <c r="PZZ528" s="682"/>
      <c r="QAA528" s="682"/>
      <c r="QAB528" s="682"/>
      <c r="QAC528" s="682"/>
      <c r="QAD528" s="682"/>
      <c r="QAE528" s="682"/>
      <c r="QAF528" s="682"/>
      <c r="QAG528" s="682"/>
      <c r="QAH528" s="682"/>
      <c r="QAI528" s="682"/>
      <c r="QAJ528" s="682"/>
      <c r="QAK528" s="682"/>
      <c r="QAL528" s="682"/>
      <c r="QAM528" s="682"/>
      <c r="QAN528" s="682"/>
      <c r="QAO528" s="682"/>
      <c r="QAP528" s="682"/>
      <c r="QAQ528" s="682"/>
      <c r="QAR528" s="682"/>
      <c r="QAS528" s="682"/>
      <c r="QAT528" s="682"/>
      <c r="QAU528" s="682"/>
      <c r="QAV528" s="682"/>
      <c r="QAW528" s="682"/>
      <c r="QAX528" s="682"/>
      <c r="QAY528" s="682"/>
      <c r="QAZ528" s="682"/>
      <c r="QBA528" s="682"/>
      <c r="QBB528" s="682"/>
      <c r="QBC528" s="682"/>
      <c r="QBD528" s="682"/>
      <c r="QBE528" s="682"/>
      <c r="QBF528" s="682"/>
      <c r="QBG528" s="682"/>
      <c r="QBH528" s="682"/>
      <c r="QBI528" s="682"/>
      <c r="QBJ528" s="682"/>
      <c r="QBK528" s="682"/>
      <c r="QBL528" s="682"/>
      <c r="QBM528" s="682"/>
      <c r="QBN528" s="682"/>
      <c r="QBO528" s="682"/>
      <c r="QBP528" s="682"/>
      <c r="QBQ528" s="682"/>
      <c r="QBR528" s="682"/>
      <c r="QBS528" s="682"/>
      <c r="QBT528" s="682"/>
      <c r="QBU528" s="682"/>
      <c r="QBV528" s="682"/>
      <c r="QBW528" s="682"/>
      <c r="QBX528" s="682"/>
      <c r="QBY528" s="682"/>
      <c r="QBZ528" s="682"/>
      <c r="QCA528" s="682"/>
      <c r="QCB528" s="682"/>
      <c r="QCC528" s="682"/>
      <c r="QCD528" s="682"/>
      <c r="QCE528" s="682"/>
      <c r="QCF528" s="682"/>
      <c r="QCG528" s="682"/>
      <c r="QCH528" s="682"/>
      <c r="QCI528" s="682"/>
      <c r="QCJ528" s="682"/>
      <c r="QCK528" s="682"/>
      <c r="QCL528" s="682"/>
      <c r="QCM528" s="682"/>
      <c r="QCN528" s="682"/>
      <c r="QCO528" s="682"/>
      <c r="QCP528" s="682"/>
      <c r="QCQ528" s="682"/>
      <c r="QCR528" s="682"/>
      <c r="QCS528" s="682"/>
      <c r="QCT528" s="682"/>
      <c r="QCU528" s="682"/>
      <c r="QCV528" s="682"/>
      <c r="QCW528" s="682"/>
      <c r="QCX528" s="682"/>
      <c r="QCY528" s="682"/>
      <c r="QCZ528" s="682"/>
      <c r="QDA528" s="682"/>
      <c r="QDB528" s="682"/>
      <c r="QDC528" s="682"/>
      <c r="QDD528" s="682"/>
      <c r="QDE528" s="682"/>
      <c r="QDF528" s="682"/>
      <c r="QDG528" s="682"/>
      <c r="QDH528" s="682"/>
      <c r="QDI528" s="682"/>
      <c r="QDJ528" s="682"/>
      <c r="QDK528" s="682"/>
      <c r="QDL528" s="682"/>
      <c r="QDM528" s="682"/>
      <c r="QDN528" s="682"/>
      <c r="QDO528" s="682"/>
      <c r="QDP528" s="682"/>
      <c r="QDQ528" s="682"/>
      <c r="QDR528" s="682"/>
      <c r="QDS528" s="682"/>
      <c r="QDT528" s="682"/>
      <c r="QDU528" s="682"/>
      <c r="QDV528" s="682"/>
      <c r="QDW528" s="682"/>
      <c r="QDX528" s="682"/>
      <c r="QDY528" s="682"/>
      <c r="QDZ528" s="682"/>
      <c r="QEA528" s="682"/>
      <c r="QEB528" s="682"/>
      <c r="QEC528" s="682"/>
      <c r="QED528" s="682"/>
      <c r="QEE528" s="682"/>
      <c r="QEF528" s="682"/>
      <c r="QEG528" s="682"/>
      <c r="QEH528" s="682"/>
      <c r="QEI528" s="682"/>
      <c r="QEJ528" s="682"/>
      <c r="QEK528" s="682"/>
      <c r="QEL528" s="682"/>
      <c r="QEM528" s="682"/>
      <c r="QEN528" s="682"/>
      <c r="QEO528" s="682"/>
      <c r="QEP528" s="682"/>
      <c r="QEQ528" s="682"/>
      <c r="QER528" s="682"/>
      <c r="QES528" s="682"/>
      <c r="QET528" s="682"/>
      <c r="QEU528" s="682"/>
      <c r="QEV528" s="682"/>
      <c r="QEW528" s="682"/>
      <c r="QEX528" s="682"/>
      <c r="QEY528" s="682"/>
      <c r="QEZ528" s="682"/>
      <c r="QFA528" s="682"/>
      <c r="QFB528" s="682"/>
      <c r="QFC528" s="682"/>
      <c r="QFD528" s="682"/>
      <c r="QFE528" s="682"/>
      <c r="QFF528" s="682"/>
      <c r="QFG528" s="682"/>
      <c r="QFH528" s="682"/>
      <c r="QFI528" s="682"/>
      <c r="QFJ528" s="682"/>
      <c r="QFK528" s="682"/>
      <c r="QFL528" s="682"/>
      <c r="QFM528" s="682"/>
      <c r="QFN528" s="682"/>
      <c r="QFO528" s="682"/>
      <c r="QFP528" s="682"/>
      <c r="QFQ528" s="682"/>
      <c r="QFR528" s="682"/>
      <c r="QFS528" s="682"/>
      <c r="QFT528" s="682"/>
      <c r="QFU528" s="682"/>
      <c r="QFV528" s="682"/>
      <c r="QFW528" s="682"/>
      <c r="QFX528" s="682"/>
      <c r="QFY528" s="682"/>
      <c r="QFZ528" s="682"/>
      <c r="QGA528" s="682"/>
      <c r="QGB528" s="682"/>
      <c r="QGC528" s="682"/>
      <c r="QGD528" s="682"/>
      <c r="QGE528" s="682"/>
      <c r="QGF528" s="682"/>
      <c r="QGG528" s="682"/>
      <c r="QGH528" s="682"/>
      <c r="QGI528" s="682"/>
      <c r="QGJ528" s="682"/>
      <c r="QGK528" s="682"/>
      <c r="QGL528" s="682"/>
      <c r="QGM528" s="682"/>
      <c r="QGN528" s="682"/>
      <c r="QGO528" s="682"/>
      <c r="QGP528" s="682"/>
      <c r="QGQ528" s="682"/>
      <c r="QGR528" s="682"/>
      <c r="QGS528" s="682"/>
      <c r="QGT528" s="682"/>
      <c r="QGU528" s="682"/>
      <c r="QGV528" s="682"/>
      <c r="QGW528" s="682"/>
      <c r="QGX528" s="682"/>
      <c r="QGY528" s="682"/>
      <c r="QGZ528" s="682"/>
      <c r="QHA528" s="682"/>
      <c r="QHB528" s="682"/>
      <c r="QHC528" s="682"/>
      <c r="QHD528" s="682"/>
      <c r="QHE528" s="682"/>
      <c r="QHF528" s="682"/>
      <c r="QHG528" s="682"/>
      <c r="QHH528" s="682"/>
      <c r="QHI528" s="682"/>
      <c r="QHJ528" s="682"/>
      <c r="QHK528" s="682"/>
      <c r="QHL528" s="682"/>
      <c r="QHM528" s="682"/>
      <c r="QHN528" s="682"/>
      <c r="QHO528" s="682"/>
      <c r="QHP528" s="682"/>
      <c r="QHQ528" s="682"/>
      <c r="QHR528" s="682"/>
      <c r="QHS528" s="682"/>
      <c r="QHT528" s="682"/>
      <c r="QHU528" s="682"/>
      <c r="QHV528" s="682"/>
      <c r="QHW528" s="682"/>
      <c r="QHX528" s="682"/>
      <c r="QHY528" s="682"/>
      <c r="QHZ528" s="682"/>
      <c r="QIA528" s="682"/>
      <c r="QIB528" s="682"/>
      <c r="QIC528" s="682"/>
      <c r="QID528" s="682"/>
      <c r="QIE528" s="682"/>
      <c r="QIF528" s="682"/>
      <c r="QIG528" s="682"/>
      <c r="QIH528" s="682"/>
      <c r="QII528" s="682"/>
      <c r="QIJ528" s="682"/>
      <c r="QIK528" s="682"/>
      <c r="QIL528" s="682"/>
      <c r="QIM528" s="682"/>
      <c r="QIN528" s="682"/>
      <c r="QIO528" s="682"/>
      <c r="QIP528" s="682"/>
      <c r="QIQ528" s="682"/>
      <c r="QIR528" s="682"/>
      <c r="QIS528" s="682"/>
      <c r="QIT528" s="682"/>
      <c r="QIU528" s="682"/>
      <c r="QIV528" s="682"/>
      <c r="QIW528" s="682"/>
      <c r="QIX528" s="682"/>
      <c r="QIY528" s="682"/>
      <c r="QIZ528" s="682"/>
      <c r="QJA528" s="682"/>
      <c r="QJB528" s="682"/>
      <c r="QJC528" s="682"/>
      <c r="QJD528" s="682"/>
      <c r="QJE528" s="682"/>
      <c r="QJF528" s="682"/>
      <c r="QJG528" s="682"/>
      <c r="QJH528" s="682"/>
      <c r="QJI528" s="682"/>
      <c r="QJJ528" s="682"/>
      <c r="QJK528" s="682"/>
      <c r="QJL528" s="682"/>
      <c r="QJM528" s="682"/>
      <c r="QJN528" s="682"/>
      <c r="QJO528" s="682"/>
      <c r="QJP528" s="682"/>
      <c r="QJQ528" s="682"/>
      <c r="QJR528" s="682"/>
      <c r="QJS528" s="682"/>
      <c r="QJT528" s="682"/>
      <c r="QJU528" s="682"/>
      <c r="QJV528" s="682"/>
      <c r="QJW528" s="682"/>
      <c r="QJX528" s="682"/>
      <c r="QJY528" s="682"/>
      <c r="QJZ528" s="682"/>
      <c r="QKA528" s="682"/>
      <c r="QKB528" s="682"/>
      <c r="QKC528" s="682"/>
      <c r="QKD528" s="682"/>
      <c r="QKE528" s="682"/>
      <c r="QKF528" s="682"/>
      <c r="QKG528" s="682"/>
      <c r="QKH528" s="682"/>
      <c r="QKI528" s="682"/>
      <c r="QKJ528" s="682"/>
      <c r="QKK528" s="682"/>
      <c r="QKL528" s="682"/>
      <c r="QKM528" s="682"/>
      <c r="QKN528" s="682"/>
      <c r="QKO528" s="682"/>
      <c r="QKP528" s="682"/>
      <c r="QKQ528" s="682"/>
      <c r="QKR528" s="682"/>
      <c r="QKS528" s="682"/>
      <c r="QKT528" s="682"/>
      <c r="QKU528" s="682"/>
      <c r="QKV528" s="682"/>
      <c r="QKW528" s="682"/>
      <c r="QKX528" s="682"/>
      <c r="QKY528" s="682"/>
      <c r="QKZ528" s="682"/>
      <c r="QLA528" s="682"/>
      <c r="QLB528" s="682"/>
      <c r="QLC528" s="682"/>
      <c r="QLD528" s="682"/>
      <c r="QLE528" s="682"/>
      <c r="QLF528" s="682"/>
      <c r="QLG528" s="682"/>
      <c r="QLH528" s="682"/>
      <c r="QLI528" s="682"/>
      <c r="QLJ528" s="682"/>
      <c r="QLK528" s="682"/>
      <c r="QLL528" s="682"/>
      <c r="QLM528" s="682"/>
      <c r="QLN528" s="682"/>
      <c r="QLO528" s="682"/>
      <c r="QLP528" s="682"/>
      <c r="QLQ528" s="682"/>
      <c r="QLR528" s="682"/>
      <c r="QLS528" s="682"/>
      <c r="QLT528" s="682"/>
      <c r="QLU528" s="682"/>
      <c r="QLV528" s="682"/>
      <c r="QLW528" s="682"/>
      <c r="QLX528" s="682"/>
      <c r="QLY528" s="682"/>
      <c r="QLZ528" s="682"/>
      <c r="QMA528" s="682"/>
      <c r="QMB528" s="682"/>
      <c r="QMC528" s="682"/>
      <c r="QMD528" s="682"/>
      <c r="QME528" s="682"/>
      <c r="QMF528" s="682"/>
      <c r="QMG528" s="682"/>
      <c r="QMH528" s="682"/>
      <c r="QMI528" s="682"/>
      <c r="QMJ528" s="682"/>
      <c r="QMK528" s="682"/>
      <c r="QML528" s="682"/>
      <c r="QMM528" s="682"/>
      <c r="QMN528" s="682"/>
      <c r="QMO528" s="682"/>
      <c r="QMP528" s="682"/>
      <c r="QMQ528" s="682"/>
      <c r="QMR528" s="682"/>
      <c r="QMS528" s="682"/>
      <c r="QMT528" s="682"/>
      <c r="QMU528" s="682"/>
      <c r="QMV528" s="682"/>
      <c r="QMW528" s="682"/>
      <c r="QMX528" s="682"/>
      <c r="QMY528" s="682"/>
      <c r="QMZ528" s="682"/>
      <c r="QNA528" s="682"/>
      <c r="QNB528" s="682"/>
      <c r="QNC528" s="682"/>
      <c r="QND528" s="682"/>
      <c r="QNE528" s="682"/>
      <c r="QNF528" s="682"/>
      <c r="QNG528" s="682"/>
      <c r="QNH528" s="682"/>
      <c r="QNI528" s="682"/>
      <c r="QNJ528" s="682"/>
      <c r="QNK528" s="682"/>
      <c r="QNL528" s="682"/>
      <c r="QNM528" s="682"/>
      <c r="QNN528" s="682"/>
      <c r="QNO528" s="682"/>
      <c r="QNP528" s="682"/>
      <c r="QNQ528" s="682"/>
      <c r="QNR528" s="682"/>
      <c r="QNS528" s="682"/>
      <c r="QNT528" s="682"/>
      <c r="QNU528" s="682"/>
      <c r="QNV528" s="682"/>
      <c r="QNW528" s="682"/>
      <c r="QNX528" s="682"/>
      <c r="QNY528" s="682"/>
      <c r="QNZ528" s="682"/>
      <c r="QOA528" s="682"/>
      <c r="QOB528" s="682"/>
      <c r="QOC528" s="682"/>
      <c r="QOD528" s="682"/>
      <c r="QOE528" s="682"/>
      <c r="QOF528" s="682"/>
      <c r="QOG528" s="682"/>
      <c r="QOH528" s="682"/>
      <c r="QOI528" s="682"/>
      <c r="QOJ528" s="682"/>
      <c r="QOK528" s="682"/>
      <c r="QOL528" s="682"/>
      <c r="QOM528" s="682"/>
      <c r="QON528" s="682"/>
      <c r="QOO528" s="682"/>
      <c r="QOP528" s="682"/>
      <c r="QOQ528" s="682"/>
      <c r="QOR528" s="682"/>
      <c r="QOS528" s="682"/>
      <c r="QOT528" s="682"/>
      <c r="QOU528" s="682"/>
      <c r="QOV528" s="682"/>
      <c r="QOW528" s="682"/>
      <c r="QOX528" s="682"/>
      <c r="QOY528" s="682"/>
      <c r="QOZ528" s="682"/>
      <c r="QPA528" s="682"/>
      <c r="QPB528" s="682"/>
      <c r="QPC528" s="682"/>
      <c r="QPD528" s="682"/>
      <c r="QPE528" s="682"/>
      <c r="QPF528" s="682"/>
      <c r="QPG528" s="682"/>
      <c r="QPH528" s="682"/>
      <c r="QPI528" s="682"/>
      <c r="QPJ528" s="682"/>
      <c r="QPK528" s="682"/>
      <c r="QPL528" s="682"/>
      <c r="QPM528" s="682"/>
      <c r="QPN528" s="682"/>
      <c r="QPO528" s="682"/>
      <c r="QPP528" s="682"/>
      <c r="QPQ528" s="682"/>
      <c r="QPR528" s="682"/>
      <c r="QPS528" s="682"/>
      <c r="QPT528" s="682"/>
      <c r="QPU528" s="682"/>
      <c r="QPV528" s="682"/>
      <c r="QPW528" s="682"/>
      <c r="QPX528" s="682"/>
      <c r="QPY528" s="682"/>
      <c r="QPZ528" s="682"/>
      <c r="QQA528" s="682"/>
      <c r="QQB528" s="682"/>
      <c r="QQC528" s="682"/>
      <c r="QQD528" s="682"/>
      <c r="QQE528" s="682"/>
      <c r="QQF528" s="682"/>
      <c r="QQG528" s="682"/>
      <c r="QQH528" s="682"/>
      <c r="QQI528" s="682"/>
      <c r="QQJ528" s="682"/>
      <c r="QQK528" s="682"/>
      <c r="QQL528" s="682"/>
      <c r="QQM528" s="682"/>
      <c r="QQN528" s="682"/>
      <c r="QQO528" s="682"/>
      <c r="QQP528" s="682"/>
      <c r="QQQ528" s="682"/>
      <c r="QQR528" s="682"/>
      <c r="QQS528" s="682"/>
      <c r="QQT528" s="682"/>
      <c r="QQU528" s="682"/>
      <c r="QQV528" s="682"/>
      <c r="QQW528" s="682"/>
      <c r="QQX528" s="682"/>
      <c r="QQY528" s="682"/>
      <c r="QQZ528" s="682"/>
      <c r="QRA528" s="682"/>
      <c r="QRB528" s="682"/>
      <c r="QRC528" s="682"/>
      <c r="QRD528" s="682"/>
      <c r="QRE528" s="682"/>
      <c r="QRF528" s="682"/>
      <c r="QRG528" s="682"/>
      <c r="QRH528" s="682"/>
      <c r="QRI528" s="682"/>
      <c r="QRJ528" s="682"/>
      <c r="QRK528" s="682"/>
      <c r="QRL528" s="682"/>
      <c r="QRM528" s="682"/>
      <c r="QRN528" s="682"/>
      <c r="QRO528" s="682"/>
      <c r="QRP528" s="682"/>
      <c r="QRQ528" s="682"/>
      <c r="QRR528" s="682"/>
      <c r="QRS528" s="682"/>
      <c r="QRT528" s="682"/>
      <c r="QRU528" s="682"/>
      <c r="QRV528" s="682"/>
      <c r="QRW528" s="682"/>
      <c r="QRX528" s="682"/>
      <c r="QRY528" s="682"/>
      <c r="QRZ528" s="682"/>
      <c r="QSA528" s="682"/>
      <c r="QSB528" s="682"/>
      <c r="QSC528" s="682"/>
      <c r="QSD528" s="682"/>
      <c r="QSE528" s="682"/>
      <c r="QSF528" s="682"/>
      <c r="QSG528" s="682"/>
      <c r="QSH528" s="682"/>
      <c r="QSI528" s="682"/>
      <c r="QSJ528" s="682"/>
      <c r="QSK528" s="682"/>
      <c r="QSL528" s="682"/>
      <c r="QSM528" s="682"/>
      <c r="QSN528" s="682"/>
      <c r="QSO528" s="682"/>
      <c r="QSP528" s="682"/>
      <c r="QSQ528" s="682"/>
      <c r="QSR528" s="682"/>
      <c r="QSS528" s="682"/>
      <c r="QST528" s="682"/>
      <c r="QSU528" s="682"/>
      <c r="QSV528" s="682"/>
      <c r="QSW528" s="682"/>
      <c r="QSX528" s="682"/>
      <c r="QSY528" s="682"/>
      <c r="QSZ528" s="682"/>
      <c r="QTA528" s="682"/>
      <c r="QTB528" s="682"/>
      <c r="QTC528" s="682"/>
      <c r="QTD528" s="682"/>
      <c r="QTE528" s="682"/>
      <c r="QTF528" s="682"/>
      <c r="QTG528" s="682"/>
      <c r="QTH528" s="682"/>
      <c r="QTI528" s="682"/>
      <c r="QTJ528" s="682"/>
      <c r="QTK528" s="682"/>
      <c r="QTL528" s="682"/>
      <c r="QTM528" s="682"/>
      <c r="QTN528" s="682"/>
      <c r="QTO528" s="682"/>
      <c r="QTP528" s="682"/>
      <c r="QTQ528" s="682"/>
      <c r="QTR528" s="682"/>
      <c r="QTS528" s="682"/>
      <c r="QTT528" s="682"/>
      <c r="QTU528" s="682"/>
      <c r="QTV528" s="682"/>
      <c r="QTW528" s="682"/>
      <c r="QTX528" s="682"/>
      <c r="QTY528" s="682"/>
      <c r="QTZ528" s="682"/>
      <c r="QUA528" s="682"/>
      <c r="QUB528" s="682"/>
      <c r="QUC528" s="682"/>
      <c r="QUD528" s="682"/>
      <c r="QUE528" s="682"/>
      <c r="QUF528" s="682"/>
      <c r="QUG528" s="682"/>
      <c r="QUH528" s="682"/>
      <c r="QUI528" s="682"/>
      <c r="QUJ528" s="682"/>
      <c r="QUK528" s="682"/>
      <c r="QUL528" s="682"/>
      <c r="QUM528" s="682"/>
      <c r="QUN528" s="682"/>
      <c r="QUO528" s="682"/>
      <c r="QUP528" s="682"/>
      <c r="QUQ528" s="682"/>
      <c r="QUR528" s="682"/>
      <c r="QUS528" s="682"/>
      <c r="QUT528" s="682"/>
      <c r="QUU528" s="682"/>
      <c r="QUV528" s="682"/>
      <c r="QUW528" s="682"/>
      <c r="QUX528" s="682"/>
      <c r="QUY528" s="682"/>
      <c r="QUZ528" s="682"/>
      <c r="QVA528" s="682"/>
      <c r="QVB528" s="682"/>
      <c r="QVC528" s="682"/>
      <c r="QVD528" s="682"/>
      <c r="QVE528" s="682"/>
      <c r="QVF528" s="682"/>
      <c r="QVG528" s="682"/>
      <c r="QVH528" s="682"/>
      <c r="QVI528" s="682"/>
      <c r="QVJ528" s="682"/>
      <c r="QVK528" s="682"/>
      <c r="QVL528" s="682"/>
      <c r="QVM528" s="682"/>
      <c r="QVN528" s="682"/>
      <c r="QVO528" s="682"/>
      <c r="QVP528" s="682"/>
      <c r="QVQ528" s="682"/>
      <c r="QVR528" s="682"/>
      <c r="QVS528" s="682"/>
      <c r="QVT528" s="682"/>
      <c r="QVU528" s="682"/>
      <c r="QVV528" s="682"/>
      <c r="QVW528" s="682"/>
      <c r="QVX528" s="682"/>
      <c r="QVY528" s="682"/>
      <c r="QVZ528" s="682"/>
      <c r="QWA528" s="682"/>
      <c r="QWB528" s="682"/>
      <c r="QWC528" s="682"/>
      <c r="QWD528" s="682"/>
      <c r="QWE528" s="682"/>
      <c r="QWF528" s="682"/>
      <c r="QWG528" s="682"/>
      <c r="QWH528" s="682"/>
      <c r="QWI528" s="682"/>
      <c r="QWJ528" s="682"/>
      <c r="QWK528" s="682"/>
      <c r="QWL528" s="682"/>
      <c r="QWM528" s="682"/>
      <c r="QWN528" s="682"/>
      <c r="QWO528" s="682"/>
      <c r="QWP528" s="682"/>
      <c r="QWQ528" s="682"/>
      <c r="QWR528" s="682"/>
      <c r="QWS528" s="682"/>
      <c r="QWT528" s="682"/>
      <c r="QWU528" s="682"/>
      <c r="QWV528" s="682"/>
      <c r="QWW528" s="682"/>
      <c r="QWX528" s="682"/>
      <c r="QWY528" s="682"/>
      <c r="QWZ528" s="682"/>
      <c r="QXA528" s="682"/>
      <c r="QXB528" s="682"/>
      <c r="QXC528" s="682"/>
      <c r="QXD528" s="682"/>
      <c r="QXE528" s="682"/>
      <c r="QXF528" s="682"/>
      <c r="QXG528" s="682"/>
      <c r="QXH528" s="682"/>
      <c r="QXI528" s="682"/>
      <c r="QXJ528" s="682"/>
      <c r="QXK528" s="682"/>
      <c r="QXL528" s="682"/>
      <c r="QXM528" s="682"/>
      <c r="QXN528" s="682"/>
      <c r="QXO528" s="682"/>
      <c r="QXP528" s="682"/>
      <c r="QXQ528" s="682"/>
      <c r="QXR528" s="682"/>
      <c r="QXS528" s="682"/>
      <c r="QXT528" s="682"/>
      <c r="QXU528" s="682"/>
      <c r="QXV528" s="682"/>
      <c r="QXW528" s="682"/>
      <c r="QXX528" s="682"/>
      <c r="QXY528" s="682"/>
      <c r="QXZ528" s="682"/>
      <c r="QYA528" s="682"/>
      <c r="QYB528" s="682"/>
      <c r="QYC528" s="682"/>
      <c r="QYD528" s="682"/>
      <c r="QYE528" s="682"/>
      <c r="QYF528" s="682"/>
      <c r="QYG528" s="682"/>
      <c r="QYH528" s="682"/>
      <c r="QYI528" s="682"/>
      <c r="QYJ528" s="682"/>
      <c r="QYK528" s="682"/>
      <c r="QYL528" s="682"/>
      <c r="QYM528" s="682"/>
      <c r="QYN528" s="682"/>
      <c r="QYO528" s="682"/>
      <c r="QYP528" s="682"/>
      <c r="QYQ528" s="682"/>
      <c r="QYR528" s="682"/>
      <c r="QYS528" s="682"/>
      <c r="QYT528" s="682"/>
      <c r="QYU528" s="682"/>
      <c r="QYV528" s="682"/>
      <c r="QYW528" s="682"/>
      <c r="QYX528" s="682"/>
      <c r="QYY528" s="682"/>
      <c r="QYZ528" s="682"/>
      <c r="QZA528" s="682"/>
      <c r="QZB528" s="682"/>
      <c r="QZC528" s="682"/>
      <c r="QZD528" s="682"/>
      <c r="QZE528" s="682"/>
      <c r="QZF528" s="682"/>
      <c r="QZG528" s="682"/>
      <c r="QZH528" s="682"/>
      <c r="QZI528" s="682"/>
      <c r="QZJ528" s="682"/>
      <c r="QZK528" s="682"/>
      <c r="QZL528" s="682"/>
      <c r="QZM528" s="682"/>
      <c r="QZN528" s="682"/>
      <c r="QZO528" s="682"/>
      <c r="QZP528" s="682"/>
      <c r="QZQ528" s="682"/>
      <c r="QZR528" s="682"/>
      <c r="QZS528" s="682"/>
      <c r="QZT528" s="682"/>
      <c r="QZU528" s="682"/>
      <c r="QZV528" s="682"/>
      <c r="QZW528" s="682"/>
      <c r="QZX528" s="682"/>
      <c r="QZY528" s="682"/>
      <c r="QZZ528" s="682"/>
      <c r="RAA528" s="682"/>
      <c r="RAB528" s="682"/>
      <c r="RAC528" s="682"/>
      <c r="RAD528" s="682"/>
      <c r="RAE528" s="682"/>
      <c r="RAF528" s="682"/>
      <c r="RAG528" s="682"/>
      <c r="RAH528" s="682"/>
      <c r="RAI528" s="682"/>
      <c r="RAJ528" s="682"/>
      <c r="RAK528" s="682"/>
      <c r="RAL528" s="682"/>
      <c r="RAM528" s="682"/>
      <c r="RAN528" s="682"/>
      <c r="RAO528" s="682"/>
      <c r="RAP528" s="682"/>
      <c r="RAQ528" s="682"/>
      <c r="RAR528" s="682"/>
      <c r="RAS528" s="682"/>
      <c r="RAT528" s="682"/>
      <c r="RAU528" s="682"/>
      <c r="RAV528" s="682"/>
      <c r="RAW528" s="682"/>
      <c r="RAX528" s="682"/>
      <c r="RAY528" s="682"/>
      <c r="RAZ528" s="682"/>
      <c r="RBA528" s="682"/>
      <c r="RBB528" s="682"/>
      <c r="RBC528" s="682"/>
      <c r="RBD528" s="682"/>
      <c r="RBE528" s="682"/>
      <c r="RBF528" s="682"/>
      <c r="RBG528" s="682"/>
      <c r="RBH528" s="682"/>
      <c r="RBI528" s="682"/>
      <c r="RBJ528" s="682"/>
      <c r="RBK528" s="682"/>
      <c r="RBL528" s="682"/>
      <c r="RBM528" s="682"/>
      <c r="RBN528" s="682"/>
      <c r="RBO528" s="682"/>
      <c r="RBP528" s="682"/>
      <c r="RBQ528" s="682"/>
      <c r="RBR528" s="682"/>
      <c r="RBS528" s="682"/>
      <c r="RBT528" s="682"/>
      <c r="RBU528" s="682"/>
      <c r="RBV528" s="682"/>
      <c r="RBW528" s="682"/>
      <c r="RBX528" s="682"/>
      <c r="RBY528" s="682"/>
      <c r="RBZ528" s="682"/>
      <c r="RCA528" s="682"/>
      <c r="RCB528" s="682"/>
      <c r="RCC528" s="682"/>
      <c r="RCD528" s="682"/>
      <c r="RCE528" s="682"/>
      <c r="RCF528" s="682"/>
      <c r="RCG528" s="682"/>
      <c r="RCH528" s="682"/>
      <c r="RCI528" s="682"/>
      <c r="RCJ528" s="682"/>
      <c r="RCK528" s="682"/>
      <c r="RCL528" s="682"/>
      <c r="RCM528" s="682"/>
      <c r="RCN528" s="682"/>
      <c r="RCO528" s="682"/>
      <c r="RCP528" s="682"/>
      <c r="RCQ528" s="682"/>
      <c r="RCR528" s="682"/>
      <c r="RCS528" s="682"/>
      <c r="RCT528" s="682"/>
      <c r="RCU528" s="682"/>
      <c r="RCV528" s="682"/>
      <c r="RCW528" s="682"/>
      <c r="RCX528" s="682"/>
      <c r="RCY528" s="682"/>
      <c r="RCZ528" s="682"/>
      <c r="RDA528" s="682"/>
      <c r="RDB528" s="682"/>
      <c r="RDC528" s="682"/>
      <c r="RDD528" s="682"/>
      <c r="RDE528" s="682"/>
      <c r="RDF528" s="682"/>
      <c r="RDG528" s="682"/>
      <c r="RDH528" s="682"/>
      <c r="RDI528" s="682"/>
      <c r="RDJ528" s="682"/>
      <c r="RDK528" s="682"/>
      <c r="RDL528" s="682"/>
      <c r="RDM528" s="682"/>
      <c r="RDN528" s="682"/>
      <c r="RDO528" s="682"/>
      <c r="RDP528" s="682"/>
      <c r="RDQ528" s="682"/>
      <c r="RDR528" s="682"/>
      <c r="RDS528" s="682"/>
      <c r="RDT528" s="682"/>
      <c r="RDU528" s="682"/>
      <c r="RDV528" s="682"/>
      <c r="RDW528" s="682"/>
      <c r="RDX528" s="682"/>
      <c r="RDY528" s="682"/>
      <c r="RDZ528" s="682"/>
      <c r="REA528" s="682"/>
      <c r="REB528" s="682"/>
      <c r="REC528" s="682"/>
      <c r="RED528" s="682"/>
      <c r="REE528" s="682"/>
      <c r="REF528" s="682"/>
      <c r="REG528" s="682"/>
      <c r="REH528" s="682"/>
      <c r="REI528" s="682"/>
      <c r="REJ528" s="682"/>
      <c r="REK528" s="682"/>
      <c r="REL528" s="682"/>
      <c r="REM528" s="682"/>
      <c r="REN528" s="682"/>
      <c r="REO528" s="682"/>
      <c r="REP528" s="682"/>
      <c r="REQ528" s="682"/>
      <c r="RER528" s="682"/>
      <c r="RES528" s="682"/>
      <c r="RET528" s="682"/>
      <c r="REU528" s="682"/>
      <c r="REV528" s="682"/>
      <c r="REW528" s="682"/>
      <c r="REX528" s="682"/>
      <c r="REY528" s="682"/>
      <c r="REZ528" s="682"/>
      <c r="RFA528" s="682"/>
      <c r="RFB528" s="682"/>
      <c r="RFC528" s="682"/>
      <c r="RFD528" s="682"/>
      <c r="RFE528" s="682"/>
      <c r="RFF528" s="682"/>
      <c r="RFG528" s="682"/>
      <c r="RFH528" s="682"/>
      <c r="RFI528" s="682"/>
      <c r="RFJ528" s="682"/>
      <c r="RFK528" s="682"/>
      <c r="RFL528" s="682"/>
      <c r="RFM528" s="682"/>
      <c r="RFN528" s="682"/>
      <c r="RFO528" s="682"/>
      <c r="RFP528" s="682"/>
      <c r="RFQ528" s="682"/>
      <c r="RFR528" s="682"/>
      <c r="RFS528" s="682"/>
      <c r="RFT528" s="682"/>
      <c r="RFU528" s="682"/>
      <c r="RFV528" s="682"/>
      <c r="RFW528" s="682"/>
      <c r="RFX528" s="682"/>
      <c r="RFY528" s="682"/>
      <c r="RFZ528" s="682"/>
      <c r="RGA528" s="682"/>
      <c r="RGB528" s="682"/>
      <c r="RGC528" s="682"/>
      <c r="RGD528" s="682"/>
      <c r="RGE528" s="682"/>
      <c r="RGF528" s="682"/>
      <c r="RGG528" s="682"/>
      <c r="RGH528" s="682"/>
      <c r="RGI528" s="682"/>
      <c r="RGJ528" s="682"/>
      <c r="RGK528" s="682"/>
      <c r="RGL528" s="682"/>
      <c r="RGM528" s="682"/>
      <c r="RGN528" s="682"/>
      <c r="RGO528" s="682"/>
      <c r="RGP528" s="682"/>
      <c r="RGQ528" s="682"/>
      <c r="RGR528" s="682"/>
      <c r="RGS528" s="682"/>
      <c r="RGT528" s="682"/>
      <c r="RGU528" s="682"/>
      <c r="RGV528" s="682"/>
      <c r="RGW528" s="682"/>
      <c r="RGX528" s="682"/>
      <c r="RGY528" s="682"/>
      <c r="RGZ528" s="682"/>
      <c r="RHA528" s="682"/>
      <c r="RHB528" s="682"/>
      <c r="RHC528" s="682"/>
      <c r="RHD528" s="682"/>
      <c r="RHE528" s="682"/>
      <c r="RHF528" s="682"/>
      <c r="RHG528" s="682"/>
      <c r="RHH528" s="682"/>
      <c r="RHI528" s="682"/>
      <c r="RHJ528" s="682"/>
      <c r="RHK528" s="682"/>
      <c r="RHL528" s="682"/>
      <c r="RHM528" s="682"/>
      <c r="RHN528" s="682"/>
      <c r="RHO528" s="682"/>
      <c r="RHP528" s="682"/>
      <c r="RHQ528" s="682"/>
      <c r="RHR528" s="682"/>
      <c r="RHS528" s="682"/>
      <c r="RHT528" s="682"/>
      <c r="RHU528" s="682"/>
      <c r="RHV528" s="682"/>
      <c r="RHW528" s="682"/>
      <c r="RHX528" s="682"/>
      <c r="RHY528" s="682"/>
      <c r="RHZ528" s="682"/>
      <c r="RIA528" s="682"/>
      <c r="RIB528" s="682"/>
      <c r="RIC528" s="682"/>
      <c r="RID528" s="682"/>
      <c r="RIE528" s="682"/>
      <c r="RIF528" s="682"/>
      <c r="RIG528" s="682"/>
      <c r="RIH528" s="682"/>
      <c r="RII528" s="682"/>
      <c r="RIJ528" s="682"/>
      <c r="RIK528" s="682"/>
      <c r="RIL528" s="682"/>
      <c r="RIM528" s="682"/>
      <c r="RIN528" s="682"/>
      <c r="RIO528" s="682"/>
      <c r="RIP528" s="682"/>
      <c r="RIQ528" s="682"/>
      <c r="RIR528" s="682"/>
      <c r="RIS528" s="682"/>
      <c r="RIT528" s="682"/>
      <c r="RIU528" s="682"/>
      <c r="RIV528" s="682"/>
      <c r="RIW528" s="682"/>
      <c r="RIX528" s="682"/>
      <c r="RIY528" s="682"/>
      <c r="RIZ528" s="682"/>
      <c r="RJA528" s="682"/>
      <c r="RJB528" s="682"/>
      <c r="RJC528" s="682"/>
      <c r="RJD528" s="682"/>
      <c r="RJE528" s="682"/>
      <c r="RJF528" s="682"/>
      <c r="RJG528" s="682"/>
      <c r="RJH528" s="682"/>
      <c r="RJI528" s="682"/>
      <c r="RJJ528" s="682"/>
      <c r="RJK528" s="682"/>
      <c r="RJL528" s="682"/>
      <c r="RJM528" s="682"/>
      <c r="RJN528" s="682"/>
      <c r="RJO528" s="682"/>
      <c r="RJP528" s="682"/>
      <c r="RJQ528" s="682"/>
      <c r="RJR528" s="682"/>
      <c r="RJS528" s="682"/>
      <c r="RJT528" s="682"/>
      <c r="RJU528" s="682"/>
      <c r="RJV528" s="682"/>
      <c r="RJW528" s="682"/>
      <c r="RJX528" s="682"/>
      <c r="RJY528" s="682"/>
      <c r="RJZ528" s="682"/>
      <c r="RKA528" s="682"/>
      <c r="RKB528" s="682"/>
      <c r="RKC528" s="682"/>
      <c r="RKD528" s="682"/>
      <c r="RKE528" s="682"/>
      <c r="RKF528" s="682"/>
      <c r="RKG528" s="682"/>
      <c r="RKH528" s="682"/>
      <c r="RKI528" s="682"/>
      <c r="RKJ528" s="682"/>
      <c r="RKK528" s="682"/>
      <c r="RKL528" s="682"/>
      <c r="RKM528" s="682"/>
      <c r="RKN528" s="682"/>
      <c r="RKO528" s="682"/>
      <c r="RKP528" s="682"/>
      <c r="RKQ528" s="682"/>
      <c r="RKR528" s="682"/>
      <c r="RKS528" s="682"/>
      <c r="RKT528" s="682"/>
      <c r="RKU528" s="682"/>
      <c r="RKV528" s="682"/>
      <c r="RKW528" s="682"/>
      <c r="RKX528" s="682"/>
      <c r="RKY528" s="682"/>
      <c r="RKZ528" s="682"/>
      <c r="RLA528" s="682"/>
      <c r="RLB528" s="682"/>
      <c r="RLC528" s="682"/>
      <c r="RLD528" s="682"/>
      <c r="RLE528" s="682"/>
      <c r="RLF528" s="682"/>
      <c r="RLG528" s="682"/>
      <c r="RLH528" s="682"/>
      <c r="RLI528" s="682"/>
      <c r="RLJ528" s="682"/>
      <c r="RLK528" s="682"/>
      <c r="RLL528" s="682"/>
      <c r="RLM528" s="682"/>
      <c r="RLN528" s="682"/>
      <c r="RLO528" s="682"/>
      <c r="RLP528" s="682"/>
      <c r="RLQ528" s="682"/>
      <c r="RLR528" s="682"/>
      <c r="RLS528" s="682"/>
      <c r="RLT528" s="682"/>
      <c r="RLU528" s="682"/>
      <c r="RLV528" s="682"/>
      <c r="RLW528" s="682"/>
      <c r="RLX528" s="682"/>
      <c r="RLY528" s="682"/>
      <c r="RLZ528" s="682"/>
      <c r="RMA528" s="682"/>
      <c r="RMB528" s="682"/>
      <c r="RMC528" s="682"/>
      <c r="RMD528" s="682"/>
      <c r="RME528" s="682"/>
      <c r="RMF528" s="682"/>
      <c r="RMG528" s="682"/>
      <c r="RMH528" s="682"/>
      <c r="RMI528" s="682"/>
      <c r="RMJ528" s="682"/>
      <c r="RMK528" s="682"/>
      <c r="RML528" s="682"/>
      <c r="RMM528" s="682"/>
      <c r="RMN528" s="682"/>
      <c r="RMO528" s="682"/>
      <c r="RMP528" s="682"/>
      <c r="RMQ528" s="682"/>
      <c r="RMR528" s="682"/>
      <c r="RMS528" s="682"/>
      <c r="RMT528" s="682"/>
      <c r="RMU528" s="682"/>
      <c r="RMV528" s="682"/>
      <c r="RMW528" s="682"/>
      <c r="RMX528" s="682"/>
      <c r="RMY528" s="682"/>
      <c r="RMZ528" s="682"/>
      <c r="RNA528" s="682"/>
      <c r="RNB528" s="682"/>
      <c r="RNC528" s="682"/>
      <c r="RND528" s="682"/>
      <c r="RNE528" s="682"/>
      <c r="RNF528" s="682"/>
      <c r="RNG528" s="682"/>
      <c r="RNH528" s="682"/>
      <c r="RNI528" s="682"/>
      <c r="RNJ528" s="682"/>
      <c r="RNK528" s="682"/>
      <c r="RNL528" s="682"/>
      <c r="RNM528" s="682"/>
      <c r="RNN528" s="682"/>
      <c r="RNO528" s="682"/>
      <c r="RNP528" s="682"/>
      <c r="RNQ528" s="682"/>
      <c r="RNR528" s="682"/>
      <c r="RNS528" s="682"/>
      <c r="RNT528" s="682"/>
      <c r="RNU528" s="682"/>
      <c r="RNV528" s="682"/>
      <c r="RNW528" s="682"/>
      <c r="RNX528" s="682"/>
      <c r="RNY528" s="682"/>
      <c r="RNZ528" s="682"/>
      <c r="ROA528" s="682"/>
      <c r="ROB528" s="682"/>
      <c r="ROC528" s="682"/>
      <c r="ROD528" s="682"/>
      <c r="ROE528" s="682"/>
      <c r="ROF528" s="682"/>
      <c r="ROG528" s="682"/>
      <c r="ROH528" s="682"/>
      <c r="ROI528" s="682"/>
      <c r="ROJ528" s="682"/>
      <c r="ROK528" s="682"/>
      <c r="ROL528" s="682"/>
      <c r="ROM528" s="682"/>
      <c r="RON528" s="682"/>
      <c r="ROO528" s="682"/>
      <c r="ROP528" s="682"/>
      <c r="ROQ528" s="682"/>
      <c r="ROR528" s="682"/>
      <c r="ROS528" s="682"/>
      <c r="ROT528" s="682"/>
      <c r="ROU528" s="682"/>
      <c r="ROV528" s="682"/>
      <c r="ROW528" s="682"/>
      <c r="ROX528" s="682"/>
      <c r="ROY528" s="682"/>
      <c r="ROZ528" s="682"/>
      <c r="RPA528" s="682"/>
      <c r="RPB528" s="682"/>
      <c r="RPC528" s="682"/>
      <c r="RPD528" s="682"/>
      <c r="RPE528" s="682"/>
      <c r="RPF528" s="682"/>
      <c r="RPG528" s="682"/>
      <c r="RPH528" s="682"/>
      <c r="RPI528" s="682"/>
      <c r="RPJ528" s="682"/>
      <c r="RPK528" s="682"/>
      <c r="RPL528" s="682"/>
      <c r="RPM528" s="682"/>
      <c r="RPN528" s="682"/>
      <c r="RPO528" s="682"/>
      <c r="RPP528" s="682"/>
      <c r="RPQ528" s="682"/>
      <c r="RPR528" s="682"/>
      <c r="RPS528" s="682"/>
      <c r="RPT528" s="682"/>
      <c r="RPU528" s="682"/>
      <c r="RPV528" s="682"/>
      <c r="RPW528" s="682"/>
      <c r="RPX528" s="682"/>
      <c r="RPY528" s="682"/>
      <c r="RPZ528" s="682"/>
      <c r="RQA528" s="682"/>
      <c r="RQB528" s="682"/>
      <c r="RQC528" s="682"/>
      <c r="RQD528" s="682"/>
      <c r="RQE528" s="682"/>
      <c r="RQF528" s="682"/>
      <c r="RQG528" s="682"/>
      <c r="RQH528" s="682"/>
      <c r="RQI528" s="682"/>
      <c r="RQJ528" s="682"/>
      <c r="RQK528" s="682"/>
      <c r="RQL528" s="682"/>
      <c r="RQM528" s="682"/>
      <c r="RQN528" s="682"/>
      <c r="RQO528" s="682"/>
      <c r="RQP528" s="682"/>
      <c r="RQQ528" s="682"/>
      <c r="RQR528" s="682"/>
      <c r="RQS528" s="682"/>
      <c r="RQT528" s="682"/>
      <c r="RQU528" s="682"/>
      <c r="RQV528" s="682"/>
      <c r="RQW528" s="682"/>
      <c r="RQX528" s="682"/>
      <c r="RQY528" s="682"/>
      <c r="RQZ528" s="682"/>
      <c r="RRA528" s="682"/>
      <c r="RRB528" s="682"/>
      <c r="RRC528" s="682"/>
      <c r="RRD528" s="682"/>
      <c r="RRE528" s="682"/>
      <c r="RRF528" s="682"/>
      <c r="RRG528" s="682"/>
      <c r="RRH528" s="682"/>
      <c r="RRI528" s="682"/>
      <c r="RRJ528" s="682"/>
      <c r="RRK528" s="682"/>
      <c r="RRL528" s="682"/>
      <c r="RRM528" s="682"/>
      <c r="RRN528" s="682"/>
      <c r="RRO528" s="682"/>
      <c r="RRP528" s="682"/>
      <c r="RRQ528" s="682"/>
      <c r="RRR528" s="682"/>
      <c r="RRS528" s="682"/>
      <c r="RRT528" s="682"/>
      <c r="RRU528" s="682"/>
      <c r="RRV528" s="682"/>
      <c r="RRW528" s="682"/>
      <c r="RRX528" s="682"/>
      <c r="RRY528" s="682"/>
      <c r="RRZ528" s="682"/>
      <c r="RSA528" s="682"/>
      <c r="RSB528" s="682"/>
      <c r="RSC528" s="682"/>
      <c r="RSD528" s="682"/>
      <c r="RSE528" s="682"/>
      <c r="RSF528" s="682"/>
      <c r="RSG528" s="682"/>
      <c r="RSH528" s="682"/>
      <c r="RSI528" s="682"/>
      <c r="RSJ528" s="682"/>
      <c r="RSK528" s="682"/>
      <c r="RSL528" s="682"/>
      <c r="RSM528" s="682"/>
      <c r="RSN528" s="682"/>
      <c r="RSO528" s="682"/>
      <c r="RSP528" s="682"/>
      <c r="RSQ528" s="682"/>
      <c r="RSR528" s="682"/>
      <c r="RSS528" s="682"/>
      <c r="RST528" s="682"/>
      <c r="RSU528" s="682"/>
      <c r="RSV528" s="682"/>
      <c r="RSW528" s="682"/>
      <c r="RSX528" s="682"/>
      <c r="RSY528" s="682"/>
      <c r="RSZ528" s="682"/>
      <c r="RTA528" s="682"/>
      <c r="RTB528" s="682"/>
      <c r="RTC528" s="682"/>
      <c r="RTD528" s="682"/>
      <c r="RTE528" s="682"/>
      <c r="RTF528" s="682"/>
      <c r="RTG528" s="682"/>
      <c r="RTH528" s="682"/>
      <c r="RTI528" s="682"/>
      <c r="RTJ528" s="682"/>
      <c r="RTK528" s="682"/>
      <c r="RTL528" s="682"/>
      <c r="RTM528" s="682"/>
      <c r="RTN528" s="682"/>
      <c r="RTO528" s="682"/>
      <c r="RTP528" s="682"/>
      <c r="RTQ528" s="682"/>
      <c r="RTR528" s="682"/>
      <c r="RTS528" s="682"/>
      <c r="RTT528" s="682"/>
      <c r="RTU528" s="682"/>
      <c r="RTV528" s="682"/>
      <c r="RTW528" s="682"/>
      <c r="RTX528" s="682"/>
      <c r="RTY528" s="682"/>
      <c r="RTZ528" s="682"/>
      <c r="RUA528" s="682"/>
      <c r="RUB528" s="682"/>
      <c r="RUC528" s="682"/>
      <c r="RUD528" s="682"/>
      <c r="RUE528" s="682"/>
      <c r="RUF528" s="682"/>
      <c r="RUG528" s="682"/>
      <c r="RUH528" s="682"/>
      <c r="RUI528" s="682"/>
      <c r="RUJ528" s="682"/>
      <c r="RUK528" s="682"/>
      <c r="RUL528" s="682"/>
      <c r="RUM528" s="682"/>
      <c r="RUN528" s="682"/>
      <c r="RUO528" s="682"/>
      <c r="RUP528" s="682"/>
      <c r="RUQ528" s="682"/>
      <c r="RUR528" s="682"/>
      <c r="RUS528" s="682"/>
      <c r="RUT528" s="682"/>
      <c r="RUU528" s="682"/>
      <c r="RUV528" s="682"/>
      <c r="RUW528" s="682"/>
      <c r="RUX528" s="682"/>
      <c r="RUY528" s="682"/>
      <c r="RUZ528" s="682"/>
      <c r="RVA528" s="682"/>
      <c r="RVB528" s="682"/>
      <c r="RVC528" s="682"/>
      <c r="RVD528" s="682"/>
      <c r="RVE528" s="682"/>
      <c r="RVF528" s="682"/>
      <c r="RVG528" s="682"/>
      <c r="RVH528" s="682"/>
      <c r="RVI528" s="682"/>
      <c r="RVJ528" s="682"/>
      <c r="RVK528" s="682"/>
      <c r="RVL528" s="682"/>
      <c r="RVM528" s="682"/>
      <c r="RVN528" s="682"/>
      <c r="RVO528" s="682"/>
      <c r="RVP528" s="682"/>
      <c r="RVQ528" s="682"/>
      <c r="RVR528" s="682"/>
      <c r="RVS528" s="682"/>
      <c r="RVT528" s="682"/>
      <c r="RVU528" s="682"/>
      <c r="RVV528" s="682"/>
      <c r="RVW528" s="682"/>
      <c r="RVX528" s="682"/>
      <c r="RVY528" s="682"/>
      <c r="RVZ528" s="682"/>
      <c r="RWA528" s="682"/>
      <c r="RWB528" s="682"/>
      <c r="RWC528" s="682"/>
      <c r="RWD528" s="682"/>
      <c r="RWE528" s="682"/>
      <c r="RWF528" s="682"/>
      <c r="RWG528" s="682"/>
      <c r="RWH528" s="682"/>
      <c r="RWI528" s="682"/>
      <c r="RWJ528" s="682"/>
      <c r="RWK528" s="682"/>
      <c r="RWL528" s="682"/>
      <c r="RWM528" s="682"/>
      <c r="RWN528" s="682"/>
      <c r="RWO528" s="682"/>
      <c r="RWP528" s="682"/>
      <c r="RWQ528" s="682"/>
      <c r="RWR528" s="682"/>
      <c r="RWS528" s="682"/>
      <c r="RWT528" s="682"/>
      <c r="RWU528" s="682"/>
      <c r="RWV528" s="682"/>
      <c r="RWW528" s="682"/>
      <c r="RWX528" s="682"/>
      <c r="RWY528" s="682"/>
      <c r="RWZ528" s="682"/>
      <c r="RXA528" s="682"/>
      <c r="RXB528" s="682"/>
      <c r="RXC528" s="682"/>
      <c r="RXD528" s="682"/>
      <c r="RXE528" s="682"/>
      <c r="RXF528" s="682"/>
      <c r="RXG528" s="682"/>
      <c r="RXH528" s="682"/>
      <c r="RXI528" s="682"/>
      <c r="RXJ528" s="682"/>
      <c r="RXK528" s="682"/>
      <c r="RXL528" s="682"/>
      <c r="RXM528" s="682"/>
      <c r="RXN528" s="682"/>
      <c r="RXO528" s="682"/>
      <c r="RXP528" s="682"/>
      <c r="RXQ528" s="682"/>
      <c r="RXR528" s="682"/>
      <c r="RXS528" s="682"/>
      <c r="RXT528" s="682"/>
      <c r="RXU528" s="682"/>
      <c r="RXV528" s="682"/>
      <c r="RXW528" s="682"/>
      <c r="RXX528" s="682"/>
      <c r="RXY528" s="682"/>
      <c r="RXZ528" s="682"/>
      <c r="RYA528" s="682"/>
      <c r="RYB528" s="682"/>
      <c r="RYC528" s="682"/>
      <c r="RYD528" s="682"/>
      <c r="RYE528" s="682"/>
      <c r="RYF528" s="682"/>
      <c r="RYG528" s="682"/>
      <c r="RYH528" s="682"/>
      <c r="RYI528" s="682"/>
      <c r="RYJ528" s="682"/>
      <c r="RYK528" s="682"/>
      <c r="RYL528" s="682"/>
      <c r="RYM528" s="682"/>
      <c r="RYN528" s="682"/>
      <c r="RYO528" s="682"/>
      <c r="RYP528" s="682"/>
      <c r="RYQ528" s="682"/>
      <c r="RYR528" s="682"/>
      <c r="RYS528" s="682"/>
      <c r="RYT528" s="682"/>
      <c r="RYU528" s="682"/>
      <c r="RYV528" s="682"/>
      <c r="RYW528" s="682"/>
      <c r="RYX528" s="682"/>
      <c r="RYY528" s="682"/>
      <c r="RYZ528" s="682"/>
      <c r="RZA528" s="682"/>
      <c r="RZB528" s="682"/>
      <c r="RZC528" s="682"/>
      <c r="RZD528" s="682"/>
      <c r="RZE528" s="682"/>
      <c r="RZF528" s="682"/>
      <c r="RZG528" s="682"/>
      <c r="RZH528" s="682"/>
      <c r="RZI528" s="682"/>
      <c r="RZJ528" s="682"/>
      <c r="RZK528" s="682"/>
      <c r="RZL528" s="682"/>
      <c r="RZM528" s="682"/>
      <c r="RZN528" s="682"/>
      <c r="RZO528" s="682"/>
      <c r="RZP528" s="682"/>
      <c r="RZQ528" s="682"/>
      <c r="RZR528" s="682"/>
      <c r="RZS528" s="682"/>
      <c r="RZT528" s="682"/>
      <c r="RZU528" s="682"/>
      <c r="RZV528" s="682"/>
      <c r="RZW528" s="682"/>
      <c r="RZX528" s="682"/>
      <c r="RZY528" s="682"/>
      <c r="RZZ528" s="682"/>
      <c r="SAA528" s="682"/>
      <c r="SAB528" s="682"/>
      <c r="SAC528" s="682"/>
      <c r="SAD528" s="682"/>
      <c r="SAE528" s="682"/>
      <c r="SAF528" s="682"/>
      <c r="SAG528" s="682"/>
      <c r="SAH528" s="682"/>
      <c r="SAI528" s="682"/>
      <c r="SAJ528" s="682"/>
      <c r="SAK528" s="682"/>
      <c r="SAL528" s="682"/>
      <c r="SAM528" s="682"/>
      <c r="SAN528" s="682"/>
      <c r="SAO528" s="682"/>
      <c r="SAP528" s="682"/>
      <c r="SAQ528" s="682"/>
      <c r="SAR528" s="682"/>
      <c r="SAS528" s="682"/>
      <c r="SAT528" s="682"/>
      <c r="SAU528" s="682"/>
      <c r="SAV528" s="682"/>
      <c r="SAW528" s="682"/>
      <c r="SAX528" s="682"/>
      <c r="SAY528" s="682"/>
      <c r="SAZ528" s="682"/>
      <c r="SBA528" s="682"/>
      <c r="SBB528" s="682"/>
      <c r="SBC528" s="682"/>
      <c r="SBD528" s="682"/>
      <c r="SBE528" s="682"/>
      <c r="SBF528" s="682"/>
      <c r="SBG528" s="682"/>
      <c r="SBH528" s="682"/>
      <c r="SBI528" s="682"/>
      <c r="SBJ528" s="682"/>
      <c r="SBK528" s="682"/>
      <c r="SBL528" s="682"/>
      <c r="SBM528" s="682"/>
      <c r="SBN528" s="682"/>
      <c r="SBO528" s="682"/>
      <c r="SBP528" s="682"/>
      <c r="SBQ528" s="682"/>
      <c r="SBR528" s="682"/>
      <c r="SBS528" s="682"/>
      <c r="SBT528" s="682"/>
      <c r="SBU528" s="682"/>
      <c r="SBV528" s="682"/>
      <c r="SBW528" s="682"/>
      <c r="SBX528" s="682"/>
      <c r="SBY528" s="682"/>
      <c r="SBZ528" s="682"/>
      <c r="SCA528" s="682"/>
      <c r="SCB528" s="682"/>
      <c r="SCC528" s="682"/>
      <c r="SCD528" s="682"/>
      <c r="SCE528" s="682"/>
      <c r="SCF528" s="682"/>
      <c r="SCG528" s="682"/>
      <c r="SCH528" s="682"/>
      <c r="SCI528" s="682"/>
      <c r="SCJ528" s="682"/>
      <c r="SCK528" s="682"/>
      <c r="SCL528" s="682"/>
      <c r="SCM528" s="682"/>
      <c r="SCN528" s="682"/>
      <c r="SCO528" s="682"/>
      <c r="SCP528" s="682"/>
      <c r="SCQ528" s="682"/>
      <c r="SCR528" s="682"/>
      <c r="SCS528" s="682"/>
      <c r="SCT528" s="682"/>
      <c r="SCU528" s="682"/>
      <c r="SCV528" s="682"/>
      <c r="SCW528" s="682"/>
      <c r="SCX528" s="682"/>
      <c r="SCY528" s="682"/>
      <c r="SCZ528" s="682"/>
      <c r="SDA528" s="682"/>
      <c r="SDB528" s="682"/>
      <c r="SDC528" s="682"/>
      <c r="SDD528" s="682"/>
      <c r="SDE528" s="682"/>
      <c r="SDF528" s="682"/>
      <c r="SDG528" s="682"/>
      <c r="SDH528" s="682"/>
      <c r="SDI528" s="682"/>
      <c r="SDJ528" s="682"/>
      <c r="SDK528" s="682"/>
      <c r="SDL528" s="682"/>
      <c r="SDM528" s="682"/>
      <c r="SDN528" s="682"/>
      <c r="SDO528" s="682"/>
      <c r="SDP528" s="682"/>
      <c r="SDQ528" s="682"/>
      <c r="SDR528" s="682"/>
      <c r="SDS528" s="682"/>
      <c r="SDT528" s="682"/>
      <c r="SDU528" s="682"/>
      <c r="SDV528" s="682"/>
      <c r="SDW528" s="682"/>
      <c r="SDX528" s="682"/>
      <c r="SDY528" s="682"/>
      <c r="SDZ528" s="682"/>
      <c r="SEA528" s="682"/>
      <c r="SEB528" s="682"/>
      <c r="SEC528" s="682"/>
      <c r="SED528" s="682"/>
      <c r="SEE528" s="682"/>
      <c r="SEF528" s="682"/>
      <c r="SEG528" s="682"/>
      <c r="SEH528" s="682"/>
      <c r="SEI528" s="682"/>
      <c r="SEJ528" s="682"/>
      <c r="SEK528" s="682"/>
      <c r="SEL528" s="682"/>
      <c r="SEM528" s="682"/>
      <c r="SEN528" s="682"/>
      <c r="SEO528" s="682"/>
      <c r="SEP528" s="682"/>
      <c r="SEQ528" s="682"/>
      <c r="SER528" s="682"/>
      <c r="SES528" s="682"/>
      <c r="SET528" s="682"/>
      <c r="SEU528" s="682"/>
      <c r="SEV528" s="682"/>
      <c r="SEW528" s="682"/>
      <c r="SEX528" s="682"/>
      <c r="SEY528" s="682"/>
      <c r="SEZ528" s="682"/>
      <c r="SFA528" s="682"/>
      <c r="SFB528" s="682"/>
      <c r="SFC528" s="682"/>
      <c r="SFD528" s="682"/>
      <c r="SFE528" s="682"/>
      <c r="SFF528" s="682"/>
      <c r="SFG528" s="682"/>
      <c r="SFH528" s="682"/>
      <c r="SFI528" s="682"/>
      <c r="SFJ528" s="682"/>
      <c r="SFK528" s="682"/>
      <c r="SFL528" s="682"/>
      <c r="SFM528" s="682"/>
      <c r="SFN528" s="682"/>
      <c r="SFO528" s="682"/>
      <c r="SFP528" s="682"/>
      <c r="SFQ528" s="682"/>
      <c r="SFR528" s="682"/>
      <c r="SFS528" s="682"/>
      <c r="SFT528" s="682"/>
      <c r="SFU528" s="682"/>
      <c r="SFV528" s="682"/>
      <c r="SFW528" s="682"/>
      <c r="SFX528" s="682"/>
      <c r="SFY528" s="682"/>
      <c r="SFZ528" s="682"/>
      <c r="SGA528" s="682"/>
      <c r="SGB528" s="682"/>
      <c r="SGC528" s="682"/>
      <c r="SGD528" s="682"/>
      <c r="SGE528" s="682"/>
      <c r="SGF528" s="682"/>
      <c r="SGG528" s="682"/>
      <c r="SGH528" s="682"/>
      <c r="SGI528" s="682"/>
      <c r="SGJ528" s="682"/>
      <c r="SGK528" s="682"/>
      <c r="SGL528" s="682"/>
      <c r="SGM528" s="682"/>
      <c r="SGN528" s="682"/>
      <c r="SGO528" s="682"/>
      <c r="SGP528" s="682"/>
      <c r="SGQ528" s="682"/>
      <c r="SGR528" s="682"/>
      <c r="SGS528" s="682"/>
      <c r="SGT528" s="682"/>
      <c r="SGU528" s="682"/>
      <c r="SGV528" s="682"/>
      <c r="SGW528" s="682"/>
      <c r="SGX528" s="682"/>
      <c r="SGY528" s="682"/>
      <c r="SGZ528" s="682"/>
      <c r="SHA528" s="682"/>
      <c r="SHB528" s="682"/>
      <c r="SHC528" s="682"/>
      <c r="SHD528" s="682"/>
      <c r="SHE528" s="682"/>
      <c r="SHF528" s="682"/>
      <c r="SHG528" s="682"/>
      <c r="SHH528" s="682"/>
      <c r="SHI528" s="682"/>
      <c r="SHJ528" s="682"/>
      <c r="SHK528" s="682"/>
      <c r="SHL528" s="682"/>
      <c r="SHM528" s="682"/>
      <c r="SHN528" s="682"/>
      <c r="SHO528" s="682"/>
      <c r="SHP528" s="682"/>
      <c r="SHQ528" s="682"/>
      <c r="SHR528" s="682"/>
      <c r="SHS528" s="682"/>
      <c r="SHT528" s="682"/>
      <c r="SHU528" s="682"/>
      <c r="SHV528" s="682"/>
      <c r="SHW528" s="682"/>
      <c r="SHX528" s="682"/>
      <c r="SHY528" s="682"/>
      <c r="SHZ528" s="682"/>
      <c r="SIA528" s="682"/>
      <c r="SIB528" s="682"/>
      <c r="SIC528" s="682"/>
      <c r="SID528" s="682"/>
      <c r="SIE528" s="682"/>
      <c r="SIF528" s="682"/>
      <c r="SIG528" s="682"/>
      <c r="SIH528" s="682"/>
      <c r="SII528" s="682"/>
      <c r="SIJ528" s="682"/>
      <c r="SIK528" s="682"/>
      <c r="SIL528" s="682"/>
      <c r="SIM528" s="682"/>
      <c r="SIN528" s="682"/>
      <c r="SIO528" s="682"/>
      <c r="SIP528" s="682"/>
      <c r="SIQ528" s="682"/>
      <c r="SIR528" s="682"/>
      <c r="SIS528" s="682"/>
      <c r="SIT528" s="682"/>
      <c r="SIU528" s="682"/>
      <c r="SIV528" s="682"/>
      <c r="SIW528" s="682"/>
      <c r="SIX528" s="682"/>
      <c r="SIY528" s="682"/>
      <c r="SIZ528" s="682"/>
      <c r="SJA528" s="682"/>
      <c r="SJB528" s="682"/>
      <c r="SJC528" s="682"/>
      <c r="SJD528" s="682"/>
      <c r="SJE528" s="682"/>
      <c r="SJF528" s="682"/>
      <c r="SJG528" s="682"/>
      <c r="SJH528" s="682"/>
      <c r="SJI528" s="682"/>
      <c r="SJJ528" s="682"/>
      <c r="SJK528" s="682"/>
      <c r="SJL528" s="682"/>
      <c r="SJM528" s="682"/>
      <c r="SJN528" s="682"/>
      <c r="SJO528" s="682"/>
      <c r="SJP528" s="682"/>
      <c r="SJQ528" s="682"/>
      <c r="SJR528" s="682"/>
      <c r="SJS528" s="682"/>
      <c r="SJT528" s="682"/>
      <c r="SJU528" s="682"/>
      <c r="SJV528" s="682"/>
      <c r="SJW528" s="682"/>
      <c r="SJX528" s="682"/>
      <c r="SJY528" s="682"/>
      <c r="SJZ528" s="682"/>
      <c r="SKA528" s="682"/>
      <c r="SKB528" s="682"/>
      <c r="SKC528" s="682"/>
      <c r="SKD528" s="682"/>
      <c r="SKE528" s="682"/>
      <c r="SKF528" s="682"/>
      <c r="SKG528" s="682"/>
      <c r="SKH528" s="682"/>
      <c r="SKI528" s="682"/>
      <c r="SKJ528" s="682"/>
      <c r="SKK528" s="682"/>
      <c r="SKL528" s="682"/>
      <c r="SKM528" s="682"/>
      <c r="SKN528" s="682"/>
      <c r="SKO528" s="682"/>
      <c r="SKP528" s="682"/>
      <c r="SKQ528" s="682"/>
      <c r="SKR528" s="682"/>
      <c r="SKS528" s="682"/>
      <c r="SKT528" s="682"/>
      <c r="SKU528" s="682"/>
      <c r="SKV528" s="682"/>
      <c r="SKW528" s="682"/>
      <c r="SKX528" s="682"/>
      <c r="SKY528" s="682"/>
      <c r="SKZ528" s="682"/>
      <c r="SLA528" s="682"/>
      <c r="SLB528" s="682"/>
      <c r="SLC528" s="682"/>
      <c r="SLD528" s="682"/>
      <c r="SLE528" s="682"/>
      <c r="SLF528" s="682"/>
      <c r="SLG528" s="682"/>
      <c r="SLH528" s="682"/>
      <c r="SLI528" s="682"/>
      <c r="SLJ528" s="682"/>
      <c r="SLK528" s="682"/>
      <c r="SLL528" s="682"/>
      <c r="SLM528" s="682"/>
      <c r="SLN528" s="682"/>
      <c r="SLO528" s="682"/>
      <c r="SLP528" s="682"/>
      <c r="SLQ528" s="682"/>
      <c r="SLR528" s="682"/>
      <c r="SLS528" s="682"/>
      <c r="SLT528" s="682"/>
      <c r="SLU528" s="682"/>
      <c r="SLV528" s="682"/>
      <c r="SLW528" s="682"/>
      <c r="SLX528" s="682"/>
      <c r="SLY528" s="682"/>
      <c r="SLZ528" s="682"/>
      <c r="SMA528" s="682"/>
      <c r="SMB528" s="682"/>
      <c r="SMC528" s="682"/>
      <c r="SMD528" s="682"/>
      <c r="SME528" s="682"/>
      <c r="SMF528" s="682"/>
      <c r="SMG528" s="682"/>
      <c r="SMH528" s="682"/>
      <c r="SMI528" s="682"/>
      <c r="SMJ528" s="682"/>
      <c r="SMK528" s="682"/>
      <c r="SML528" s="682"/>
      <c r="SMM528" s="682"/>
      <c r="SMN528" s="682"/>
      <c r="SMO528" s="682"/>
      <c r="SMP528" s="682"/>
      <c r="SMQ528" s="682"/>
      <c r="SMR528" s="682"/>
      <c r="SMS528" s="682"/>
      <c r="SMT528" s="682"/>
      <c r="SMU528" s="682"/>
      <c r="SMV528" s="682"/>
      <c r="SMW528" s="682"/>
      <c r="SMX528" s="682"/>
      <c r="SMY528" s="682"/>
      <c r="SMZ528" s="682"/>
      <c r="SNA528" s="682"/>
      <c r="SNB528" s="682"/>
      <c r="SNC528" s="682"/>
      <c r="SND528" s="682"/>
      <c r="SNE528" s="682"/>
      <c r="SNF528" s="682"/>
      <c r="SNG528" s="682"/>
      <c r="SNH528" s="682"/>
      <c r="SNI528" s="682"/>
      <c r="SNJ528" s="682"/>
      <c r="SNK528" s="682"/>
      <c r="SNL528" s="682"/>
      <c r="SNM528" s="682"/>
      <c r="SNN528" s="682"/>
      <c r="SNO528" s="682"/>
      <c r="SNP528" s="682"/>
      <c r="SNQ528" s="682"/>
      <c r="SNR528" s="682"/>
      <c r="SNS528" s="682"/>
      <c r="SNT528" s="682"/>
      <c r="SNU528" s="682"/>
      <c r="SNV528" s="682"/>
      <c r="SNW528" s="682"/>
      <c r="SNX528" s="682"/>
      <c r="SNY528" s="682"/>
      <c r="SNZ528" s="682"/>
      <c r="SOA528" s="682"/>
      <c r="SOB528" s="682"/>
      <c r="SOC528" s="682"/>
      <c r="SOD528" s="682"/>
      <c r="SOE528" s="682"/>
      <c r="SOF528" s="682"/>
      <c r="SOG528" s="682"/>
      <c r="SOH528" s="682"/>
      <c r="SOI528" s="682"/>
      <c r="SOJ528" s="682"/>
      <c r="SOK528" s="682"/>
      <c r="SOL528" s="682"/>
      <c r="SOM528" s="682"/>
      <c r="SON528" s="682"/>
      <c r="SOO528" s="682"/>
      <c r="SOP528" s="682"/>
      <c r="SOQ528" s="682"/>
      <c r="SOR528" s="682"/>
      <c r="SOS528" s="682"/>
      <c r="SOT528" s="682"/>
      <c r="SOU528" s="682"/>
      <c r="SOV528" s="682"/>
      <c r="SOW528" s="682"/>
      <c r="SOX528" s="682"/>
      <c r="SOY528" s="682"/>
      <c r="SOZ528" s="682"/>
      <c r="SPA528" s="682"/>
      <c r="SPB528" s="682"/>
      <c r="SPC528" s="682"/>
      <c r="SPD528" s="682"/>
      <c r="SPE528" s="682"/>
      <c r="SPF528" s="682"/>
      <c r="SPG528" s="682"/>
      <c r="SPH528" s="682"/>
      <c r="SPI528" s="682"/>
      <c r="SPJ528" s="682"/>
      <c r="SPK528" s="682"/>
      <c r="SPL528" s="682"/>
      <c r="SPM528" s="682"/>
      <c r="SPN528" s="682"/>
      <c r="SPO528" s="682"/>
      <c r="SPP528" s="682"/>
      <c r="SPQ528" s="682"/>
      <c r="SPR528" s="682"/>
      <c r="SPS528" s="682"/>
      <c r="SPT528" s="682"/>
      <c r="SPU528" s="682"/>
      <c r="SPV528" s="682"/>
      <c r="SPW528" s="682"/>
      <c r="SPX528" s="682"/>
      <c r="SPY528" s="682"/>
      <c r="SPZ528" s="682"/>
      <c r="SQA528" s="682"/>
      <c r="SQB528" s="682"/>
      <c r="SQC528" s="682"/>
      <c r="SQD528" s="682"/>
      <c r="SQE528" s="682"/>
      <c r="SQF528" s="682"/>
      <c r="SQG528" s="682"/>
      <c r="SQH528" s="682"/>
      <c r="SQI528" s="682"/>
      <c r="SQJ528" s="682"/>
      <c r="SQK528" s="682"/>
      <c r="SQL528" s="682"/>
      <c r="SQM528" s="682"/>
      <c r="SQN528" s="682"/>
      <c r="SQO528" s="682"/>
      <c r="SQP528" s="682"/>
      <c r="SQQ528" s="682"/>
      <c r="SQR528" s="682"/>
      <c r="SQS528" s="682"/>
      <c r="SQT528" s="682"/>
      <c r="SQU528" s="682"/>
      <c r="SQV528" s="682"/>
      <c r="SQW528" s="682"/>
      <c r="SQX528" s="682"/>
      <c r="SQY528" s="682"/>
      <c r="SQZ528" s="682"/>
      <c r="SRA528" s="682"/>
      <c r="SRB528" s="682"/>
      <c r="SRC528" s="682"/>
      <c r="SRD528" s="682"/>
      <c r="SRE528" s="682"/>
      <c r="SRF528" s="682"/>
      <c r="SRG528" s="682"/>
      <c r="SRH528" s="682"/>
      <c r="SRI528" s="682"/>
      <c r="SRJ528" s="682"/>
      <c r="SRK528" s="682"/>
      <c r="SRL528" s="682"/>
      <c r="SRM528" s="682"/>
      <c r="SRN528" s="682"/>
      <c r="SRO528" s="682"/>
      <c r="SRP528" s="682"/>
      <c r="SRQ528" s="682"/>
      <c r="SRR528" s="682"/>
      <c r="SRS528" s="682"/>
      <c r="SRT528" s="682"/>
      <c r="SRU528" s="682"/>
      <c r="SRV528" s="682"/>
      <c r="SRW528" s="682"/>
      <c r="SRX528" s="682"/>
      <c r="SRY528" s="682"/>
      <c r="SRZ528" s="682"/>
      <c r="SSA528" s="682"/>
      <c r="SSB528" s="682"/>
      <c r="SSC528" s="682"/>
      <c r="SSD528" s="682"/>
      <c r="SSE528" s="682"/>
      <c r="SSF528" s="682"/>
      <c r="SSG528" s="682"/>
      <c r="SSH528" s="682"/>
      <c r="SSI528" s="682"/>
      <c r="SSJ528" s="682"/>
      <c r="SSK528" s="682"/>
      <c r="SSL528" s="682"/>
      <c r="SSM528" s="682"/>
      <c r="SSN528" s="682"/>
      <c r="SSO528" s="682"/>
      <c r="SSP528" s="682"/>
      <c r="SSQ528" s="682"/>
      <c r="SSR528" s="682"/>
      <c r="SSS528" s="682"/>
      <c r="SST528" s="682"/>
      <c r="SSU528" s="682"/>
      <c r="SSV528" s="682"/>
      <c r="SSW528" s="682"/>
      <c r="SSX528" s="682"/>
      <c r="SSY528" s="682"/>
      <c r="SSZ528" s="682"/>
      <c r="STA528" s="682"/>
      <c r="STB528" s="682"/>
      <c r="STC528" s="682"/>
      <c r="STD528" s="682"/>
      <c r="STE528" s="682"/>
      <c r="STF528" s="682"/>
      <c r="STG528" s="682"/>
      <c r="STH528" s="682"/>
      <c r="STI528" s="682"/>
      <c r="STJ528" s="682"/>
      <c r="STK528" s="682"/>
      <c r="STL528" s="682"/>
      <c r="STM528" s="682"/>
      <c r="STN528" s="682"/>
      <c r="STO528" s="682"/>
      <c r="STP528" s="682"/>
      <c r="STQ528" s="682"/>
      <c r="STR528" s="682"/>
      <c r="STS528" s="682"/>
      <c r="STT528" s="682"/>
      <c r="STU528" s="682"/>
      <c r="STV528" s="682"/>
      <c r="STW528" s="682"/>
      <c r="STX528" s="682"/>
      <c r="STY528" s="682"/>
      <c r="STZ528" s="682"/>
      <c r="SUA528" s="682"/>
      <c r="SUB528" s="682"/>
      <c r="SUC528" s="682"/>
      <c r="SUD528" s="682"/>
      <c r="SUE528" s="682"/>
      <c r="SUF528" s="682"/>
      <c r="SUG528" s="682"/>
      <c r="SUH528" s="682"/>
      <c r="SUI528" s="682"/>
      <c r="SUJ528" s="682"/>
      <c r="SUK528" s="682"/>
      <c r="SUL528" s="682"/>
      <c r="SUM528" s="682"/>
      <c r="SUN528" s="682"/>
      <c r="SUO528" s="682"/>
      <c r="SUP528" s="682"/>
      <c r="SUQ528" s="682"/>
      <c r="SUR528" s="682"/>
      <c r="SUS528" s="682"/>
      <c r="SUT528" s="682"/>
      <c r="SUU528" s="682"/>
      <c r="SUV528" s="682"/>
      <c r="SUW528" s="682"/>
      <c r="SUX528" s="682"/>
      <c r="SUY528" s="682"/>
      <c r="SUZ528" s="682"/>
      <c r="SVA528" s="682"/>
      <c r="SVB528" s="682"/>
      <c r="SVC528" s="682"/>
      <c r="SVD528" s="682"/>
      <c r="SVE528" s="682"/>
      <c r="SVF528" s="682"/>
      <c r="SVG528" s="682"/>
      <c r="SVH528" s="682"/>
      <c r="SVI528" s="682"/>
      <c r="SVJ528" s="682"/>
      <c r="SVK528" s="682"/>
      <c r="SVL528" s="682"/>
      <c r="SVM528" s="682"/>
      <c r="SVN528" s="682"/>
      <c r="SVO528" s="682"/>
      <c r="SVP528" s="682"/>
      <c r="SVQ528" s="682"/>
      <c r="SVR528" s="682"/>
      <c r="SVS528" s="682"/>
      <c r="SVT528" s="682"/>
      <c r="SVU528" s="682"/>
      <c r="SVV528" s="682"/>
      <c r="SVW528" s="682"/>
      <c r="SVX528" s="682"/>
      <c r="SVY528" s="682"/>
      <c r="SVZ528" s="682"/>
      <c r="SWA528" s="682"/>
      <c r="SWB528" s="682"/>
      <c r="SWC528" s="682"/>
      <c r="SWD528" s="682"/>
      <c r="SWE528" s="682"/>
      <c r="SWF528" s="682"/>
      <c r="SWG528" s="682"/>
      <c r="SWH528" s="682"/>
      <c r="SWI528" s="682"/>
      <c r="SWJ528" s="682"/>
      <c r="SWK528" s="682"/>
      <c r="SWL528" s="682"/>
      <c r="SWM528" s="682"/>
      <c r="SWN528" s="682"/>
      <c r="SWO528" s="682"/>
      <c r="SWP528" s="682"/>
      <c r="SWQ528" s="682"/>
      <c r="SWR528" s="682"/>
      <c r="SWS528" s="682"/>
      <c r="SWT528" s="682"/>
      <c r="SWU528" s="682"/>
      <c r="SWV528" s="682"/>
      <c r="SWW528" s="682"/>
      <c r="SWX528" s="682"/>
      <c r="SWY528" s="682"/>
      <c r="SWZ528" s="682"/>
      <c r="SXA528" s="682"/>
      <c r="SXB528" s="682"/>
      <c r="SXC528" s="682"/>
      <c r="SXD528" s="682"/>
      <c r="SXE528" s="682"/>
      <c r="SXF528" s="682"/>
      <c r="SXG528" s="682"/>
      <c r="SXH528" s="682"/>
      <c r="SXI528" s="682"/>
      <c r="SXJ528" s="682"/>
      <c r="SXK528" s="682"/>
      <c r="SXL528" s="682"/>
      <c r="SXM528" s="682"/>
      <c r="SXN528" s="682"/>
      <c r="SXO528" s="682"/>
      <c r="SXP528" s="682"/>
      <c r="SXQ528" s="682"/>
      <c r="SXR528" s="682"/>
      <c r="SXS528" s="682"/>
      <c r="SXT528" s="682"/>
      <c r="SXU528" s="682"/>
      <c r="SXV528" s="682"/>
      <c r="SXW528" s="682"/>
      <c r="SXX528" s="682"/>
      <c r="SXY528" s="682"/>
      <c r="SXZ528" s="682"/>
      <c r="SYA528" s="682"/>
      <c r="SYB528" s="682"/>
      <c r="SYC528" s="682"/>
      <c r="SYD528" s="682"/>
      <c r="SYE528" s="682"/>
      <c r="SYF528" s="682"/>
      <c r="SYG528" s="682"/>
      <c r="SYH528" s="682"/>
      <c r="SYI528" s="682"/>
      <c r="SYJ528" s="682"/>
      <c r="SYK528" s="682"/>
      <c r="SYL528" s="682"/>
      <c r="SYM528" s="682"/>
      <c r="SYN528" s="682"/>
      <c r="SYO528" s="682"/>
      <c r="SYP528" s="682"/>
      <c r="SYQ528" s="682"/>
      <c r="SYR528" s="682"/>
      <c r="SYS528" s="682"/>
      <c r="SYT528" s="682"/>
      <c r="SYU528" s="682"/>
      <c r="SYV528" s="682"/>
      <c r="SYW528" s="682"/>
      <c r="SYX528" s="682"/>
      <c r="SYY528" s="682"/>
      <c r="SYZ528" s="682"/>
      <c r="SZA528" s="682"/>
      <c r="SZB528" s="682"/>
      <c r="SZC528" s="682"/>
      <c r="SZD528" s="682"/>
      <c r="SZE528" s="682"/>
      <c r="SZF528" s="682"/>
      <c r="SZG528" s="682"/>
      <c r="SZH528" s="682"/>
      <c r="SZI528" s="682"/>
      <c r="SZJ528" s="682"/>
      <c r="SZK528" s="682"/>
      <c r="SZL528" s="682"/>
      <c r="SZM528" s="682"/>
      <c r="SZN528" s="682"/>
      <c r="SZO528" s="682"/>
      <c r="SZP528" s="682"/>
      <c r="SZQ528" s="682"/>
      <c r="SZR528" s="682"/>
      <c r="SZS528" s="682"/>
      <c r="SZT528" s="682"/>
      <c r="SZU528" s="682"/>
      <c r="SZV528" s="682"/>
      <c r="SZW528" s="682"/>
      <c r="SZX528" s="682"/>
      <c r="SZY528" s="682"/>
      <c r="SZZ528" s="682"/>
      <c r="TAA528" s="682"/>
      <c r="TAB528" s="682"/>
      <c r="TAC528" s="682"/>
      <c r="TAD528" s="682"/>
      <c r="TAE528" s="682"/>
      <c r="TAF528" s="682"/>
      <c r="TAG528" s="682"/>
      <c r="TAH528" s="682"/>
      <c r="TAI528" s="682"/>
      <c r="TAJ528" s="682"/>
      <c r="TAK528" s="682"/>
      <c r="TAL528" s="682"/>
      <c r="TAM528" s="682"/>
      <c r="TAN528" s="682"/>
      <c r="TAO528" s="682"/>
      <c r="TAP528" s="682"/>
      <c r="TAQ528" s="682"/>
      <c r="TAR528" s="682"/>
      <c r="TAS528" s="682"/>
      <c r="TAT528" s="682"/>
      <c r="TAU528" s="682"/>
      <c r="TAV528" s="682"/>
      <c r="TAW528" s="682"/>
      <c r="TAX528" s="682"/>
      <c r="TAY528" s="682"/>
      <c r="TAZ528" s="682"/>
      <c r="TBA528" s="682"/>
      <c r="TBB528" s="682"/>
      <c r="TBC528" s="682"/>
      <c r="TBD528" s="682"/>
      <c r="TBE528" s="682"/>
      <c r="TBF528" s="682"/>
      <c r="TBG528" s="682"/>
      <c r="TBH528" s="682"/>
      <c r="TBI528" s="682"/>
      <c r="TBJ528" s="682"/>
      <c r="TBK528" s="682"/>
      <c r="TBL528" s="682"/>
      <c r="TBM528" s="682"/>
      <c r="TBN528" s="682"/>
      <c r="TBO528" s="682"/>
      <c r="TBP528" s="682"/>
      <c r="TBQ528" s="682"/>
      <c r="TBR528" s="682"/>
      <c r="TBS528" s="682"/>
      <c r="TBT528" s="682"/>
      <c r="TBU528" s="682"/>
      <c r="TBV528" s="682"/>
      <c r="TBW528" s="682"/>
      <c r="TBX528" s="682"/>
      <c r="TBY528" s="682"/>
      <c r="TBZ528" s="682"/>
      <c r="TCA528" s="682"/>
      <c r="TCB528" s="682"/>
      <c r="TCC528" s="682"/>
      <c r="TCD528" s="682"/>
      <c r="TCE528" s="682"/>
      <c r="TCF528" s="682"/>
      <c r="TCG528" s="682"/>
      <c r="TCH528" s="682"/>
      <c r="TCI528" s="682"/>
      <c r="TCJ528" s="682"/>
      <c r="TCK528" s="682"/>
      <c r="TCL528" s="682"/>
      <c r="TCM528" s="682"/>
      <c r="TCN528" s="682"/>
      <c r="TCO528" s="682"/>
      <c r="TCP528" s="682"/>
      <c r="TCQ528" s="682"/>
      <c r="TCR528" s="682"/>
      <c r="TCS528" s="682"/>
      <c r="TCT528" s="682"/>
      <c r="TCU528" s="682"/>
      <c r="TCV528" s="682"/>
      <c r="TCW528" s="682"/>
      <c r="TCX528" s="682"/>
      <c r="TCY528" s="682"/>
      <c r="TCZ528" s="682"/>
      <c r="TDA528" s="682"/>
      <c r="TDB528" s="682"/>
      <c r="TDC528" s="682"/>
      <c r="TDD528" s="682"/>
      <c r="TDE528" s="682"/>
      <c r="TDF528" s="682"/>
      <c r="TDG528" s="682"/>
      <c r="TDH528" s="682"/>
      <c r="TDI528" s="682"/>
      <c r="TDJ528" s="682"/>
      <c r="TDK528" s="682"/>
      <c r="TDL528" s="682"/>
      <c r="TDM528" s="682"/>
      <c r="TDN528" s="682"/>
      <c r="TDO528" s="682"/>
      <c r="TDP528" s="682"/>
      <c r="TDQ528" s="682"/>
      <c r="TDR528" s="682"/>
      <c r="TDS528" s="682"/>
      <c r="TDT528" s="682"/>
      <c r="TDU528" s="682"/>
      <c r="TDV528" s="682"/>
      <c r="TDW528" s="682"/>
      <c r="TDX528" s="682"/>
      <c r="TDY528" s="682"/>
      <c r="TDZ528" s="682"/>
      <c r="TEA528" s="682"/>
      <c r="TEB528" s="682"/>
      <c r="TEC528" s="682"/>
      <c r="TED528" s="682"/>
      <c r="TEE528" s="682"/>
      <c r="TEF528" s="682"/>
      <c r="TEG528" s="682"/>
      <c r="TEH528" s="682"/>
      <c r="TEI528" s="682"/>
      <c r="TEJ528" s="682"/>
      <c r="TEK528" s="682"/>
      <c r="TEL528" s="682"/>
      <c r="TEM528" s="682"/>
      <c r="TEN528" s="682"/>
      <c r="TEO528" s="682"/>
      <c r="TEP528" s="682"/>
      <c r="TEQ528" s="682"/>
      <c r="TER528" s="682"/>
      <c r="TES528" s="682"/>
      <c r="TET528" s="682"/>
      <c r="TEU528" s="682"/>
      <c r="TEV528" s="682"/>
      <c r="TEW528" s="682"/>
      <c r="TEX528" s="682"/>
      <c r="TEY528" s="682"/>
      <c r="TEZ528" s="682"/>
      <c r="TFA528" s="682"/>
      <c r="TFB528" s="682"/>
      <c r="TFC528" s="682"/>
      <c r="TFD528" s="682"/>
      <c r="TFE528" s="682"/>
      <c r="TFF528" s="682"/>
      <c r="TFG528" s="682"/>
      <c r="TFH528" s="682"/>
      <c r="TFI528" s="682"/>
      <c r="TFJ528" s="682"/>
      <c r="TFK528" s="682"/>
      <c r="TFL528" s="682"/>
      <c r="TFM528" s="682"/>
      <c r="TFN528" s="682"/>
      <c r="TFO528" s="682"/>
      <c r="TFP528" s="682"/>
      <c r="TFQ528" s="682"/>
      <c r="TFR528" s="682"/>
      <c r="TFS528" s="682"/>
      <c r="TFT528" s="682"/>
      <c r="TFU528" s="682"/>
      <c r="TFV528" s="682"/>
      <c r="TFW528" s="682"/>
      <c r="TFX528" s="682"/>
      <c r="TFY528" s="682"/>
      <c r="TFZ528" s="682"/>
      <c r="TGA528" s="682"/>
      <c r="TGB528" s="682"/>
      <c r="TGC528" s="682"/>
      <c r="TGD528" s="682"/>
      <c r="TGE528" s="682"/>
      <c r="TGF528" s="682"/>
      <c r="TGG528" s="682"/>
      <c r="TGH528" s="682"/>
      <c r="TGI528" s="682"/>
      <c r="TGJ528" s="682"/>
      <c r="TGK528" s="682"/>
      <c r="TGL528" s="682"/>
      <c r="TGM528" s="682"/>
      <c r="TGN528" s="682"/>
      <c r="TGO528" s="682"/>
      <c r="TGP528" s="682"/>
      <c r="TGQ528" s="682"/>
      <c r="TGR528" s="682"/>
      <c r="TGS528" s="682"/>
      <c r="TGT528" s="682"/>
      <c r="TGU528" s="682"/>
      <c r="TGV528" s="682"/>
      <c r="TGW528" s="682"/>
      <c r="TGX528" s="682"/>
      <c r="TGY528" s="682"/>
      <c r="TGZ528" s="682"/>
      <c r="THA528" s="682"/>
      <c r="THB528" s="682"/>
      <c r="THC528" s="682"/>
      <c r="THD528" s="682"/>
      <c r="THE528" s="682"/>
      <c r="THF528" s="682"/>
      <c r="THG528" s="682"/>
      <c r="THH528" s="682"/>
      <c r="THI528" s="682"/>
      <c r="THJ528" s="682"/>
      <c r="THK528" s="682"/>
      <c r="THL528" s="682"/>
      <c r="THM528" s="682"/>
      <c r="THN528" s="682"/>
      <c r="THO528" s="682"/>
      <c r="THP528" s="682"/>
      <c r="THQ528" s="682"/>
      <c r="THR528" s="682"/>
      <c r="THS528" s="682"/>
      <c r="THT528" s="682"/>
      <c r="THU528" s="682"/>
      <c r="THV528" s="682"/>
      <c r="THW528" s="682"/>
      <c r="THX528" s="682"/>
      <c r="THY528" s="682"/>
      <c r="THZ528" s="682"/>
      <c r="TIA528" s="682"/>
      <c r="TIB528" s="682"/>
      <c r="TIC528" s="682"/>
      <c r="TID528" s="682"/>
      <c r="TIE528" s="682"/>
      <c r="TIF528" s="682"/>
      <c r="TIG528" s="682"/>
      <c r="TIH528" s="682"/>
      <c r="TII528" s="682"/>
      <c r="TIJ528" s="682"/>
      <c r="TIK528" s="682"/>
      <c r="TIL528" s="682"/>
      <c r="TIM528" s="682"/>
      <c r="TIN528" s="682"/>
      <c r="TIO528" s="682"/>
      <c r="TIP528" s="682"/>
      <c r="TIQ528" s="682"/>
      <c r="TIR528" s="682"/>
      <c r="TIS528" s="682"/>
      <c r="TIT528" s="682"/>
      <c r="TIU528" s="682"/>
      <c r="TIV528" s="682"/>
      <c r="TIW528" s="682"/>
      <c r="TIX528" s="682"/>
      <c r="TIY528" s="682"/>
      <c r="TIZ528" s="682"/>
      <c r="TJA528" s="682"/>
      <c r="TJB528" s="682"/>
      <c r="TJC528" s="682"/>
      <c r="TJD528" s="682"/>
      <c r="TJE528" s="682"/>
      <c r="TJF528" s="682"/>
      <c r="TJG528" s="682"/>
      <c r="TJH528" s="682"/>
      <c r="TJI528" s="682"/>
      <c r="TJJ528" s="682"/>
      <c r="TJK528" s="682"/>
      <c r="TJL528" s="682"/>
      <c r="TJM528" s="682"/>
      <c r="TJN528" s="682"/>
      <c r="TJO528" s="682"/>
      <c r="TJP528" s="682"/>
      <c r="TJQ528" s="682"/>
      <c r="TJR528" s="682"/>
      <c r="TJS528" s="682"/>
      <c r="TJT528" s="682"/>
      <c r="TJU528" s="682"/>
      <c r="TJV528" s="682"/>
      <c r="TJW528" s="682"/>
      <c r="TJX528" s="682"/>
      <c r="TJY528" s="682"/>
      <c r="TJZ528" s="682"/>
      <c r="TKA528" s="682"/>
      <c r="TKB528" s="682"/>
      <c r="TKC528" s="682"/>
      <c r="TKD528" s="682"/>
      <c r="TKE528" s="682"/>
      <c r="TKF528" s="682"/>
      <c r="TKG528" s="682"/>
      <c r="TKH528" s="682"/>
      <c r="TKI528" s="682"/>
      <c r="TKJ528" s="682"/>
      <c r="TKK528" s="682"/>
      <c r="TKL528" s="682"/>
      <c r="TKM528" s="682"/>
      <c r="TKN528" s="682"/>
      <c r="TKO528" s="682"/>
      <c r="TKP528" s="682"/>
      <c r="TKQ528" s="682"/>
      <c r="TKR528" s="682"/>
      <c r="TKS528" s="682"/>
      <c r="TKT528" s="682"/>
      <c r="TKU528" s="682"/>
      <c r="TKV528" s="682"/>
      <c r="TKW528" s="682"/>
      <c r="TKX528" s="682"/>
      <c r="TKY528" s="682"/>
      <c r="TKZ528" s="682"/>
      <c r="TLA528" s="682"/>
      <c r="TLB528" s="682"/>
      <c r="TLC528" s="682"/>
      <c r="TLD528" s="682"/>
      <c r="TLE528" s="682"/>
      <c r="TLF528" s="682"/>
      <c r="TLG528" s="682"/>
      <c r="TLH528" s="682"/>
      <c r="TLI528" s="682"/>
      <c r="TLJ528" s="682"/>
      <c r="TLK528" s="682"/>
      <c r="TLL528" s="682"/>
      <c r="TLM528" s="682"/>
      <c r="TLN528" s="682"/>
      <c r="TLO528" s="682"/>
      <c r="TLP528" s="682"/>
      <c r="TLQ528" s="682"/>
      <c r="TLR528" s="682"/>
      <c r="TLS528" s="682"/>
      <c r="TLT528" s="682"/>
      <c r="TLU528" s="682"/>
      <c r="TLV528" s="682"/>
      <c r="TLW528" s="682"/>
      <c r="TLX528" s="682"/>
      <c r="TLY528" s="682"/>
      <c r="TLZ528" s="682"/>
      <c r="TMA528" s="682"/>
      <c r="TMB528" s="682"/>
      <c r="TMC528" s="682"/>
      <c r="TMD528" s="682"/>
      <c r="TME528" s="682"/>
      <c r="TMF528" s="682"/>
      <c r="TMG528" s="682"/>
      <c r="TMH528" s="682"/>
      <c r="TMI528" s="682"/>
      <c r="TMJ528" s="682"/>
      <c r="TMK528" s="682"/>
      <c r="TML528" s="682"/>
      <c r="TMM528" s="682"/>
      <c r="TMN528" s="682"/>
      <c r="TMO528" s="682"/>
      <c r="TMP528" s="682"/>
      <c r="TMQ528" s="682"/>
      <c r="TMR528" s="682"/>
      <c r="TMS528" s="682"/>
      <c r="TMT528" s="682"/>
      <c r="TMU528" s="682"/>
      <c r="TMV528" s="682"/>
      <c r="TMW528" s="682"/>
      <c r="TMX528" s="682"/>
      <c r="TMY528" s="682"/>
      <c r="TMZ528" s="682"/>
      <c r="TNA528" s="682"/>
      <c r="TNB528" s="682"/>
      <c r="TNC528" s="682"/>
      <c r="TND528" s="682"/>
      <c r="TNE528" s="682"/>
      <c r="TNF528" s="682"/>
      <c r="TNG528" s="682"/>
      <c r="TNH528" s="682"/>
      <c r="TNI528" s="682"/>
      <c r="TNJ528" s="682"/>
      <c r="TNK528" s="682"/>
      <c r="TNL528" s="682"/>
      <c r="TNM528" s="682"/>
      <c r="TNN528" s="682"/>
      <c r="TNO528" s="682"/>
      <c r="TNP528" s="682"/>
      <c r="TNQ528" s="682"/>
      <c r="TNR528" s="682"/>
      <c r="TNS528" s="682"/>
      <c r="TNT528" s="682"/>
      <c r="TNU528" s="682"/>
      <c r="TNV528" s="682"/>
      <c r="TNW528" s="682"/>
      <c r="TNX528" s="682"/>
      <c r="TNY528" s="682"/>
      <c r="TNZ528" s="682"/>
      <c r="TOA528" s="682"/>
      <c r="TOB528" s="682"/>
      <c r="TOC528" s="682"/>
      <c r="TOD528" s="682"/>
      <c r="TOE528" s="682"/>
      <c r="TOF528" s="682"/>
      <c r="TOG528" s="682"/>
      <c r="TOH528" s="682"/>
      <c r="TOI528" s="682"/>
      <c r="TOJ528" s="682"/>
      <c r="TOK528" s="682"/>
      <c r="TOL528" s="682"/>
      <c r="TOM528" s="682"/>
      <c r="TON528" s="682"/>
      <c r="TOO528" s="682"/>
      <c r="TOP528" s="682"/>
      <c r="TOQ528" s="682"/>
      <c r="TOR528" s="682"/>
      <c r="TOS528" s="682"/>
      <c r="TOT528" s="682"/>
      <c r="TOU528" s="682"/>
      <c r="TOV528" s="682"/>
      <c r="TOW528" s="682"/>
      <c r="TOX528" s="682"/>
      <c r="TOY528" s="682"/>
      <c r="TOZ528" s="682"/>
      <c r="TPA528" s="682"/>
      <c r="TPB528" s="682"/>
      <c r="TPC528" s="682"/>
      <c r="TPD528" s="682"/>
      <c r="TPE528" s="682"/>
      <c r="TPF528" s="682"/>
      <c r="TPG528" s="682"/>
      <c r="TPH528" s="682"/>
      <c r="TPI528" s="682"/>
      <c r="TPJ528" s="682"/>
      <c r="TPK528" s="682"/>
      <c r="TPL528" s="682"/>
      <c r="TPM528" s="682"/>
      <c r="TPN528" s="682"/>
      <c r="TPO528" s="682"/>
      <c r="TPP528" s="682"/>
      <c r="TPQ528" s="682"/>
      <c r="TPR528" s="682"/>
      <c r="TPS528" s="682"/>
      <c r="TPT528" s="682"/>
      <c r="TPU528" s="682"/>
      <c r="TPV528" s="682"/>
      <c r="TPW528" s="682"/>
      <c r="TPX528" s="682"/>
      <c r="TPY528" s="682"/>
      <c r="TPZ528" s="682"/>
      <c r="TQA528" s="682"/>
      <c r="TQB528" s="682"/>
      <c r="TQC528" s="682"/>
      <c r="TQD528" s="682"/>
      <c r="TQE528" s="682"/>
      <c r="TQF528" s="682"/>
      <c r="TQG528" s="682"/>
      <c r="TQH528" s="682"/>
      <c r="TQI528" s="682"/>
      <c r="TQJ528" s="682"/>
      <c r="TQK528" s="682"/>
      <c r="TQL528" s="682"/>
      <c r="TQM528" s="682"/>
      <c r="TQN528" s="682"/>
      <c r="TQO528" s="682"/>
      <c r="TQP528" s="682"/>
      <c r="TQQ528" s="682"/>
      <c r="TQR528" s="682"/>
      <c r="TQS528" s="682"/>
      <c r="TQT528" s="682"/>
      <c r="TQU528" s="682"/>
      <c r="TQV528" s="682"/>
      <c r="TQW528" s="682"/>
      <c r="TQX528" s="682"/>
      <c r="TQY528" s="682"/>
      <c r="TQZ528" s="682"/>
      <c r="TRA528" s="682"/>
      <c r="TRB528" s="682"/>
      <c r="TRC528" s="682"/>
      <c r="TRD528" s="682"/>
      <c r="TRE528" s="682"/>
      <c r="TRF528" s="682"/>
      <c r="TRG528" s="682"/>
      <c r="TRH528" s="682"/>
      <c r="TRI528" s="682"/>
      <c r="TRJ528" s="682"/>
      <c r="TRK528" s="682"/>
      <c r="TRL528" s="682"/>
      <c r="TRM528" s="682"/>
      <c r="TRN528" s="682"/>
      <c r="TRO528" s="682"/>
      <c r="TRP528" s="682"/>
      <c r="TRQ528" s="682"/>
      <c r="TRR528" s="682"/>
      <c r="TRS528" s="682"/>
      <c r="TRT528" s="682"/>
      <c r="TRU528" s="682"/>
      <c r="TRV528" s="682"/>
      <c r="TRW528" s="682"/>
      <c r="TRX528" s="682"/>
      <c r="TRY528" s="682"/>
      <c r="TRZ528" s="682"/>
      <c r="TSA528" s="682"/>
      <c r="TSB528" s="682"/>
      <c r="TSC528" s="682"/>
      <c r="TSD528" s="682"/>
      <c r="TSE528" s="682"/>
      <c r="TSF528" s="682"/>
      <c r="TSG528" s="682"/>
      <c r="TSH528" s="682"/>
      <c r="TSI528" s="682"/>
      <c r="TSJ528" s="682"/>
      <c r="TSK528" s="682"/>
      <c r="TSL528" s="682"/>
      <c r="TSM528" s="682"/>
      <c r="TSN528" s="682"/>
      <c r="TSO528" s="682"/>
      <c r="TSP528" s="682"/>
      <c r="TSQ528" s="682"/>
      <c r="TSR528" s="682"/>
      <c r="TSS528" s="682"/>
      <c r="TST528" s="682"/>
      <c r="TSU528" s="682"/>
      <c r="TSV528" s="682"/>
      <c r="TSW528" s="682"/>
      <c r="TSX528" s="682"/>
      <c r="TSY528" s="682"/>
      <c r="TSZ528" s="682"/>
      <c r="TTA528" s="682"/>
      <c r="TTB528" s="682"/>
      <c r="TTC528" s="682"/>
      <c r="TTD528" s="682"/>
      <c r="TTE528" s="682"/>
      <c r="TTF528" s="682"/>
      <c r="TTG528" s="682"/>
      <c r="TTH528" s="682"/>
      <c r="TTI528" s="682"/>
      <c r="TTJ528" s="682"/>
      <c r="TTK528" s="682"/>
      <c r="TTL528" s="682"/>
      <c r="TTM528" s="682"/>
      <c r="TTN528" s="682"/>
      <c r="TTO528" s="682"/>
      <c r="TTP528" s="682"/>
      <c r="TTQ528" s="682"/>
      <c r="TTR528" s="682"/>
      <c r="TTS528" s="682"/>
      <c r="TTT528" s="682"/>
      <c r="TTU528" s="682"/>
      <c r="TTV528" s="682"/>
      <c r="TTW528" s="682"/>
      <c r="TTX528" s="682"/>
      <c r="TTY528" s="682"/>
      <c r="TTZ528" s="682"/>
      <c r="TUA528" s="682"/>
      <c r="TUB528" s="682"/>
      <c r="TUC528" s="682"/>
      <c r="TUD528" s="682"/>
      <c r="TUE528" s="682"/>
      <c r="TUF528" s="682"/>
      <c r="TUG528" s="682"/>
      <c r="TUH528" s="682"/>
      <c r="TUI528" s="682"/>
      <c r="TUJ528" s="682"/>
      <c r="TUK528" s="682"/>
      <c r="TUL528" s="682"/>
      <c r="TUM528" s="682"/>
      <c r="TUN528" s="682"/>
      <c r="TUO528" s="682"/>
      <c r="TUP528" s="682"/>
      <c r="TUQ528" s="682"/>
      <c r="TUR528" s="682"/>
      <c r="TUS528" s="682"/>
      <c r="TUT528" s="682"/>
      <c r="TUU528" s="682"/>
      <c r="TUV528" s="682"/>
      <c r="TUW528" s="682"/>
      <c r="TUX528" s="682"/>
      <c r="TUY528" s="682"/>
      <c r="TUZ528" s="682"/>
      <c r="TVA528" s="682"/>
      <c r="TVB528" s="682"/>
      <c r="TVC528" s="682"/>
      <c r="TVD528" s="682"/>
      <c r="TVE528" s="682"/>
      <c r="TVF528" s="682"/>
      <c r="TVG528" s="682"/>
      <c r="TVH528" s="682"/>
      <c r="TVI528" s="682"/>
      <c r="TVJ528" s="682"/>
      <c r="TVK528" s="682"/>
      <c r="TVL528" s="682"/>
      <c r="TVM528" s="682"/>
      <c r="TVN528" s="682"/>
      <c r="TVO528" s="682"/>
      <c r="TVP528" s="682"/>
      <c r="TVQ528" s="682"/>
      <c r="TVR528" s="682"/>
      <c r="TVS528" s="682"/>
      <c r="TVT528" s="682"/>
      <c r="TVU528" s="682"/>
      <c r="TVV528" s="682"/>
      <c r="TVW528" s="682"/>
      <c r="TVX528" s="682"/>
      <c r="TVY528" s="682"/>
      <c r="TVZ528" s="682"/>
      <c r="TWA528" s="682"/>
      <c r="TWB528" s="682"/>
      <c r="TWC528" s="682"/>
      <c r="TWD528" s="682"/>
      <c r="TWE528" s="682"/>
      <c r="TWF528" s="682"/>
      <c r="TWG528" s="682"/>
      <c r="TWH528" s="682"/>
      <c r="TWI528" s="682"/>
      <c r="TWJ528" s="682"/>
      <c r="TWK528" s="682"/>
      <c r="TWL528" s="682"/>
      <c r="TWM528" s="682"/>
      <c r="TWN528" s="682"/>
      <c r="TWO528" s="682"/>
      <c r="TWP528" s="682"/>
      <c r="TWQ528" s="682"/>
      <c r="TWR528" s="682"/>
      <c r="TWS528" s="682"/>
      <c r="TWT528" s="682"/>
      <c r="TWU528" s="682"/>
      <c r="TWV528" s="682"/>
      <c r="TWW528" s="682"/>
      <c r="TWX528" s="682"/>
      <c r="TWY528" s="682"/>
      <c r="TWZ528" s="682"/>
      <c r="TXA528" s="682"/>
      <c r="TXB528" s="682"/>
      <c r="TXC528" s="682"/>
      <c r="TXD528" s="682"/>
      <c r="TXE528" s="682"/>
      <c r="TXF528" s="682"/>
      <c r="TXG528" s="682"/>
      <c r="TXH528" s="682"/>
      <c r="TXI528" s="682"/>
      <c r="TXJ528" s="682"/>
      <c r="TXK528" s="682"/>
      <c r="TXL528" s="682"/>
      <c r="TXM528" s="682"/>
      <c r="TXN528" s="682"/>
      <c r="TXO528" s="682"/>
      <c r="TXP528" s="682"/>
      <c r="TXQ528" s="682"/>
      <c r="TXR528" s="682"/>
      <c r="TXS528" s="682"/>
      <c r="TXT528" s="682"/>
      <c r="TXU528" s="682"/>
      <c r="TXV528" s="682"/>
      <c r="TXW528" s="682"/>
      <c r="TXX528" s="682"/>
      <c r="TXY528" s="682"/>
      <c r="TXZ528" s="682"/>
      <c r="TYA528" s="682"/>
      <c r="TYB528" s="682"/>
      <c r="TYC528" s="682"/>
      <c r="TYD528" s="682"/>
      <c r="TYE528" s="682"/>
      <c r="TYF528" s="682"/>
      <c r="TYG528" s="682"/>
      <c r="TYH528" s="682"/>
      <c r="TYI528" s="682"/>
      <c r="TYJ528" s="682"/>
      <c r="TYK528" s="682"/>
      <c r="TYL528" s="682"/>
      <c r="TYM528" s="682"/>
      <c r="TYN528" s="682"/>
      <c r="TYO528" s="682"/>
      <c r="TYP528" s="682"/>
      <c r="TYQ528" s="682"/>
      <c r="TYR528" s="682"/>
      <c r="TYS528" s="682"/>
      <c r="TYT528" s="682"/>
      <c r="TYU528" s="682"/>
      <c r="TYV528" s="682"/>
      <c r="TYW528" s="682"/>
      <c r="TYX528" s="682"/>
      <c r="TYY528" s="682"/>
      <c r="TYZ528" s="682"/>
      <c r="TZA528" s="682"/>
      <c r="TZB528" s="682"/>
      <c r="TZC528" s="682"/>
      <c r="TZD528" s="682"/>
      <c r="TZE528" s="682"/>
      <c r="TZF528" s="682"/>
      <c r="TZG528" s="682"/>
      <c r="TZH528" s="682"/>
      <c r="TZI528" s="682"/>
      <c r="TZJ528" s="682"/>
      <c r="TZK528" s="682"/>
      <c r="TZL528" s="682"/>
      <c r="TZM528" s="682"/>
      <c r="TZN528" s="682"/>
      <c r="TZO528" s="682"/>
      <c r="TZP528" s="682"/>
      <c r="TZQ528" s="682"/>
      <c r="TZR528" s="682"/>
      <c r="TZS528" s="682"/>
      <c r="TZT528" s="682"/>
      <c r="TZU528" s="682"/>
      <c r="TZV528" s="682"/>
      <c r="TZW528" s="682"/>
      <c r="TZX528" s="682"/>
      <c r="TZY528" s="682"/>
      <c r="TZZ528" s="682"/>
      <c r="UAA528" s="682"/>
      <c r="UAB528" s="682"/>
      <c r="UAC528" s="682"/>
      <c r="UAD528" s="682"/>
      <c r="UAE528" s="682"/>
      <c r="UAF528" s="682"/>
      <c r="UAG528" s="682"/>
      <c r="UAH528" s="682"/>
      <c r="UAI528" s="682"/>
      <c r="UAJ528" s="682"/>
      <c r="UAK528" s="682"/>
      <c r="UAL528" s="682"/>
      <c r="UAM528" s="682"/>
      <c r="UAN528" s="682"/>
      <c r="UAO528" s="682"/>
      <c r="UAP528" s="682"/>
      <c r="UAQ528" s="682"/>
      <c r="UAR528" s="682"/>
      <c r="UAS528" s="682"/>
      <c r="UAT528" s="682"/>
      <c r="UAU528" s="682"/>
      <c r="UAV528" s="682"/>
      <c r="UAW528" s="682"/>
      <c r="UAX528" s="682"/>
      <c r="UAY528" s="682"/>
      <c r="UAZ528" s="682"/>
      <c r="UBA528" s="682"/>
      <c r="UBB528" s="682"/>
      <c r="UBC528" s="682"/>
      <c r="UBD528" s="682"/>
      <c r="UBE528" s="682"/>
      <c r="UBF528" s="682"/>
      <c r="UBG528" s="682"/>
      <c r="UBH528" s="682"/>
      <c r="UBI528" s="682"/>
      <c r="UBJ528" s="682"/>
      <c r="UBK528" s="682"/>
      <c r="UBL528" s="682"/>
      <c r="UBM528" s="682"/>
      <c r="UBN528" s="682"/>
      <c r="UBO528" s="682"/>
      <c r="UBP528" s="682"/>
      <c r="UBQ528" s="682"/>
      <c r="UBR528" s="682"/>
      <c r="UBS528" s="682"/>
      <c r="UBT528" s="682"/>
      <c r="UBU528" s="682"/>
      <c r="UBV528" s="682"/>
      <c r="UBW528" s="682"/>
      <c r="UBX528" s="682"/>
      <c r="UBY528" s="682"/>
      <c r="UBZ528" s="682"/>
      <c r="UCA528" s="682"/>
      <c r="UCB528" s="682"/>
      <c r="UCC528" s="682"/>
      <c r="UCD528" s="682"/>
      <c r="UCE528" s="682"/>
      <c r="UCF528" s="682"/>
      <c r="UCG528" s="682"/>
      <c r="UCH528" s="682"/>
      <c r="UCI528" s="682"/>
      <c r="UCJ528" s="682"/>
      <c r="UCK528" s="682"/>
      <c r="UCL528" s="682"/>
      <c r="UCM528" s="682"/>
      <c r="UCN528" s="682"/>
      <c r="UCO528" s="682"/>
      <c r="UCP528" s="682"/>
      <c r="UCQ528" s="682"/>
      <c r="UCR528" s="682"/>
      <c r="UCS528" s="682"/>
      <c r="UCT528" s="682"/>
      <c r="UCU528" s="682"/>
      <c r="UCV528" s="682"/>
      <c r="UCW528" s="682"/>
      <c r="UCX528" s="682"/>
      <c r="UCY528" s="682"/>
      <c r="UCZ528" s="682"/>
      <c r="UDA528" s="682"/>
      <c r="UDB528" s="682"/>
      <c r="UDC528" s="682"/>
      <c r="UDD528" s="682"/>
      <c r="UDE528" s="682"/>
      <c r="UDF528" s="682"/>
      <c r="UDG528" s="682"/>
      <c r="UDH528" s="682"/>
      <c r="UDI528" s="682"/>
      <c r="UDJ528" s="682"/>
      <c r="UDK528" s="682"/>
      <c r="UDL528" s="682"/>
      <c r="UDM528" s="682"/>
      <c r="UDN528" s="682"/>
      <c r="UDO528" s="682"/>
      <c r="UDP528" s="682"/>
      <c r="UDQ528" s="682"/>
      <c r="UDR528" s="682"/>
      <c r="UDS528" s="682"/>
      <c r="UDT528" s="682"/>
      <c r="UDU528" s="682"/>
      <c r="UDV528" s="682"/>
      <c r="UDW528" s="682"/>
      <c r="UDX528" s="682"/>
      <c r="UDY528" s="682"/>
      <c r="UDZ528" s="682"/>
      <c r="UEA528" s="682"/>
      <c r="UEB528" s="682"/>
      <c r="UEC528" s="682"/>
      <c r="UED528" s="682"/>
      <c r="UEE528" s="682"/>
      <c r="UEF528" s="682"/>
      <c r="UEG528" s="682"/>
      <c r="UEH528" s="682"/>
      <c r="UEI528" s="682"/>
      <c r="UEJ528" s="682"/>
      <c r="UEK528" s="682"/>
      <c r="UEL528" s="682"/>
      <c r="UEM528" s="682"/>
      <c r="UEN528" s="682"/>
      <c r="UEO528" s="682"/>
      <c r="UEP528" s="682"/>
      <c r="UEQ528" s="682"/>
      <c r="UER528" s="682"/>
      <c r="UES528" s="682"/>
      <c r="UET528" s="682"/>
      <c r="UEU528" s="682"/>
      <c r="UEV528" s="682"/>
      <c r="UEW528" s="682"/>
      <c r="UEX528" s="682"/>
      <c r="UEY528" s="682"/>
      <c r="UEZ528" s="682"/>
      <c r="UFA528" s="682"/>
      <c r="UFB528" s="682"/>
      <c r="UFC528" s="682"/>
      <c r="UFD528" s="682"/>
      <c r="UFE528" s="682"/>
      <c r="UFF528" s="682"/>
      <c r="UFG528" s="682"/>
      <c r="UFH528" s="682"/>
      <c r="UFI528" s="682"/>
      <c r="UFJ528" s="682"/>
      <c r="UFK528" s="682"/>
      <c r="UFL528" s="682"/>
      <c r="UFM528" s="682"/>
      <c r="UFN528" s="682"/>
      <c r="UFO528" s="682"/>
      <c r="UFP528" s="682"/>
      <c r="UFQ528" s="682"/>
      <c r="UFR528" s="682"/>
      <c r="UFS528" s="682"/>
      <c r="UFT528" s="682"/>
      <c r="UFU528" s="682"/>
      <c r="UFV528" s="682"/>
      <c r="UFW528" s="682"/>
      <c r="UFX528" s="682"/>
      <c r="UFY528" s="682"/>
      <c r="UFZ528" s="682"/>
      <c r="UGA528" s="682"/>
      <c r="UGB528" s="682"/>
      <c r="UGC528" s="682"/>
      <c r="UGD528" s="682"/>
      <c r="UGE528" s="682"/>
      <c r="UGF528" s="682"/>
      <c r="UGG528" s="682"/>
      <c r="UGH528" s="682"/>
      <c r="UGI528" s="682"/>
      <c r="UGJ528" s="682"/>
      <c r="UGK528" s="682"/>
      <c r="UGL528" s="682"/>
      <c r="UGM528" s="682"/>
      <c r="UGN528" s="682"/>
      <c r="UGO528" s="682"/>
      <c r="UGP528" s="682"/>
      <c r="UGQ528" s="682"/>
      <c r="UGR528" s="682"/>
      <c r="UGS528" s="682"/>
      <c r="UGT528" s="682"/>
      <c r="UGU528" s="682"/>
      <c r="UGV528" s="682"/>
      <c r="UGW528" s="682"/>
      <c r="UGX528" s="682"/>
      <c r="UGY528" s="682"/>
      <c r="UGZ528" s="682"/>
      <c r="UHA528" s="682"/>
      <c r="UHB528" s="682"/>
      <c r="UHC528" s="682"/>
      <c r="UHD528" s="682"/>
      <c r="UHE528" s="682"/>
      <c r="UHF528" s="682"/>
      <c r="UHG528" s="682"/>
      <c r="UHH528" s="682"/>
      <c r="UHI528" s="682"/>
      <c r="UHJ528" s="682"/>
      <c r="UHK528" s="682"/>
      <c r="UHL528" s="682"/>
      <c r="UHM528" s="682"/>
      <c r="UHN528" s="682"/>
      <c r="UHO528" s="682"/>
      <c r="UHP528" s="682"/>
      <c r="UHQ528" s="682"/>
      <c r="UHR528" s="682"/>
      <c r="UHS528" s="682"/>
      <c r="UHT528" s="682"/>
      <c r="UHU528" s="682"/>
      <c r="UHV528" s="682"/>
      <c r="UHW528" s="682"/>
      <c r="UHX528" s="682"/>
      <c r="UHY528" s="682"/>
      <c r="UHZ528" s="682"/>
      <c r="UIA528" s="682"/>
      <c r="UIB528" s="682"/>
      <c r="UIC528" s="682"/>
      <c r="UID528" s="682"/>
      <c r="UIE528" s="682"/>
      <c r="UIF528" s="682"/>
      <c r="UIG528" s="682"/>
      <c r="UIH528" s="682"/>
      <c r="UII528" s="682"/>
      <c r="UIJ528" s="682"/>
      <c r="UIK528" s="682"/>
      <c r="UIL528" s="682"/>
      <c r="UIM528" s="682"/>
      <c r="UIN528" s="682"/>
      <c r="UIO528" s="682"/>
      <c r="UIP528" s="682"/>
      <c r="UIQ528" s="682"/>
      <c r="UIR528" s="682"/>
      <c r="UIS528" s="682"/>
      <c r="UIT528" s="682"/>
      <c r="UIU528" s="682"/>
      <c r="UIV528" s="682"/>
      <c r="UIW528" s="682"/>
      <c r="UIX528" s="682"/>
      <c r="UIY528" s="682"/>
      <c r="UIZ528" s="682"/>
      <c r="UJA528" s="682"/>
      <c r="UJB528" s="682"/>
      <c r="UJC528" s="682"/>
      <c r="UJD528" s="682"/>
      <c r="UJE528" s="682"/>
      <c r="UJF528" s="682"/>
      <c r="UJG528" s="682"/>
      <c r="UJH528" s="682"/>
      <c r="UJI528" s="682"/>
      <c r="UJJ528" s="682"/>
      <c r="UJK528" s="682"/>
      <c r="UJL528" s="682"/>
      <c r="UJM528" s="682"/>
      <c r="UJN528" s="682"/>
      <c r="UJO528" s="682"/>
      <c r="UJP528" s="682"/>
      <c r="UJQ528" s="682"/>
      <c r="UJR528" s="682"/>
      <c r="UJS528" s="682"/>
      <c r="UJT528" s="682"/>
      <c r="UJU528" s="682"/>
      <c r="UJV528" s="682"/>
      <c r="UJW528" s="682"/>
      <c r="UJX528" s="682"/>
      <c r="UJY528" s="682"/>
      <c r="UJZ528" s="682"/>
      <c r="UKA528" s="682"/>
      <c r="UKB528" s="682"/>
      <c r="UKC528" s="682"/>
      <c r="UKD528" s="682"/>
      <c r="UKE528" s="682"/>
      <c r="UKF528" s="682"/>
      <c r="UKG528" s="682"/>
      <c r="UKH528" s="682"/>
      <c r="UKI528" s="682"/>
      <c r="UKJ528" s="682"/>
      <c r="UKK528" s="682"/>
      <c r="UKL528" s="682"/>
      <c r="UKM528" s="682"/>
      <c r="UKN528" s="682"/>
      <c r="UKO528" s="682"/>
      <c r="UKP528" s="682"/>
      <c r="UKQ528" s="682"/>
      <c r="UKR528" s="682"/>
      <c r="UKS528" s="682"/>
      <c r="UKT528" s="682"/>
      <c r="UKU528" s="682"/>
      <c r="UKV528" s="682"/>
      <c r="UKW528" s="682"/>
      <c r="UKX528" s="682"/>
      <c r="UKY528" s="682"/>
      <c r="UKZ528" s="682"/>
      <c r="ULA528" s="682"/>
      <c r="ULB528" s="682"/>
      <c r="ULC528" s="682"/>
      <c r="ULD528" s="682"/>
      <c r="ULE528" s="682"/>
      <c r="ULF528" s="682"/>
      <c r="ULG528" s="682"/>
      <c r="ULH528" s="682"/>
      <c r="ULI528" s="682"/>
      <c r="ULJ528" s="682"/>
      <c r="ULK528" s="682"/>
      <c r="ULL528" s="682"/>
      <c r="ULM528" s="682"/>
      <c r="ULN528" s="682"/>
      <c r="ULO528" s="682"/>
      <c r="ULP528" s="682"/>
      <c r="ULQ528" s="682"/>
      <c r="ULR528" s="682"/>
      <c r="ULS528" s="682"/>
      <c r="ULT528" s="682"/>
      <c r="ULU528" s="682"/>
      <c r="ULV528" s="682"/>
      <c r="ULW528" s="682"/>
      <c r="ULX528" s="682"/>
      <c r="ULY528" s="682"/>
      <c r="ULZ528" s="682"/>
      <c r="UMA528" s="682"/>
      <c r="UMB528" s="682"/>
      <c r="UMC528" s="682"/>
      <c r="UMD528" s="682"/>
      <c r="UME528" s="682"/>
      <c r="UMF528" s="682"/>
      <c r="UMG528" s="682"/>
      <c r="UMH528" s="682"/>
      <c r="UMI528" s="682"/>
      <c r="UMJ528" s="682"/>
      <c r="UMK528" s="682"/>
      <c r="UML528" s="682"/>
      <c r="UMM528" s="682"/>
      <c r="UMN528" s="682"/>
      <c r="UMO528" s="682"/>
      <c r="UMP528" s="682"/>
      <c r="UMQ528" s="682"/>
      <c r="UMR528" s="682"/>
      <c r="UMS528" s="682"/>
      <c r="UMT528" s="682"/>
      <c r="UMU528" s="682"/>
      <c r="UMV528" s="682"/>
      <c r="UMW528" s="682"/>
      <c r="UMX528" s="682"/>
      <c r="UMY528" s="682"/>
      <c r="UMZ528" s="682"/>
      <c r="UNA528" s="682"/>
      <c r="UNB528" s="682"/>
      <c r="UNC528" s="682"/>
      <c r="UND528" s="682"/>
      <c r="UNE528" s="682"/>
      <c r="UNF528" s="682"/>
      <c r="UNG528" s="682"/>
      <c r="UNH528" s="682"/>
      <c r="UNI528" s="682"/>
      <c r="UNJ528" s="682"/>
      <c r="UNK528" s="682"/>
      <c r="UNL528" s="682"/>
      <c r="UNM528" s="682"/>
      <c r="UNN528" s="682"/>
      <c r="UNO528" s="682"/>
      <c r="UNP528" s="682"/>
      <c r="UNQ528" s="682"/>
      <c r="UNR528" s="682"/>
      <c r="UNS528" s="682"/>
      <c r="UNT528" s="682"/>
      <c r="UNU528" s="682"/>
      <c r="UNV528" s="682"/>
      <c r="UNW528" s="682"/>
      <c r="UNX528" s="682"/>
      <c r="UNY528" s="682"/>
      <c r="UNZ528" s="682"/>
      <c r="UOA528" s="682"/>
      <c r="UOB528" s="682"/>
      <c r="UOC528" s="682"/>
      <c r="UOD528" s="682"/>
      <c r="UOE528" s="682"/>
      <c r="UOF528" s="682"/>
      <c r="UOG528" s="682"/>
      <c r="UOH528" s="682"/>
      <c r="UOI528" s="682"/>
      <c r="UOJ528" s="682"/>
      <c r="UOK528" s="682"/>
      <c r="UOL528" s="682"/>
      <c r="UOM528" s="682"/>
      <c r="UON528" s="682"/>
      <c r="UOO528" s="682"/>
      <c r="UOP528" s="682"/>
      <c r="UOQ528" s="682"/>
      <c r="UOR528" s="682"/>
      <c r="UOS528" s="682"/>
      <c r="UOT528" s="682"/>
      <c r="UOU528" s="682"/>
      <c r="UOV528" s="682"/>
      <c r="UOW528" s="682"/>
      <c r="UOX528" s="682"/>
      <c r="UOY528" s="682"/>
      <c r="UOZ528" s="682"/>
      <c r="UPA528" s="682"/>
      <c r="UPB528" s="682"/>
      <c r="UPC528" s="682"/>
      <c r="UPD528" s="682"/>
      <c r="UPE528" s="682"/>
      <c r="UPF528" s="682"/>
      <c r="UPG528" s="682"/>
      <c r="UPH528" s="682"/>
      <c r="UPI528" s="682"/>
      <c r="UPJ528" s="682"/>
      <c r="UPK528" s="682"/>
      <c r="UPL528" s="682"/>
      <c r="UPM528" s="682"/>
      <c r="UPN528" s="682"/>
      <c r="UPO528" s="682"/>
      <c r="UPP528" s="682"/>
      <c r="UPQ528" s="682"/>
      <c r="UPR528" s="682"/>
      <c r="UPS528" s="682"/>
      <c r="UPT528" s="682"/>
      <c r="UPU528" s="682"/>
      <c r="UPV528" s="682"/>
      <c r="UPW528" s="682"/>
      <c r="UPX528" s="682"/>
      <c r="UPY528" s="682"/>
      <c r="UPZ528" s="682"/>
      <c r="UQA528" s="682"/>
      <c r="UQB528" s="682"/>
      <c r="UQC528" s="682"/>
      <c r="UQD528" s="682"/>
      <c r="UQE528" s="682"/>
      <c r="UQF528" s="682"/>
      <c r="UQG528" s="682"/>
      <c r="UQH528" s="682"/>
      <c r="UQI528" s="682"/>
      <c r="UQJ528" s="682"/>
      <c r="UQK528" s="682"/>
      <c r="UQL528" s="682"/>
      <c r="UQM528" s="682"/>
      <c r="UQN528" s="682"/>
      <c r="UQO528" s="682"/>
      <c r="UQP528" s="682"/>
      <c r="UQQ528" s="682"/>
      <c r="UQR528" s="682"/>
      <c r="UQS528" s="682"/>
      <c r="UQT528" s="682"/>
      <c r="UQU528" s="682"/>
      <c r="UQV528" s="682"/>
      <c r="UQW528" s="682"/>
      <c r="UQX528" s="682"/>
      <c r="UQY528" s="682"/>
      <c r="UQZ528" s="682"/>
      <c r="URA528" s="682"/>
      <c r="URB528" s="682"/>
      <c r="URC528" s="682"/>
      <c r="URD528" s="682"/>
      <c r="URE528" s="682"/>
      <c r="URF528" s="682"/>
      <c r="URG528" s="682"/>
      <c r="URH528" s="682"/>
      <c r="URI528" s="682"/>
      <c r="URJ528" s="682"/>
      <c r="URK528" s="682"/>
      <c r="URL528" s="682"/>
      <c r="URM528" s="682"/>
      <c r="URN528" s="682"/>
      <c r="URO528" s="682"/>
      <c r="URP528" s="682"/>
      <c r="URQ528" s="682"/>
      <c r="URR528" s="682"/>
      <c r="URS528" s="682"/>
      <c r="URT528" s="682"/>
      <c r="URU528" s="682"/>
      <c r="URV528" s="682"/>
      <c r="URW528" s="682"/>
      <c r="URX528" s="682"/>
      <c r="URY528" s="682"/>
      <c r="URZ528" s="682"/>
      <c r="USA528" s="682"/>
      <c r="USB528" s="682"/>
      <c r="USC528" s="682"/>
      <c r="USD528" s="682"/>
      <c r="USE528" s="682"/>
      <c r="USF528" s="682"/>
      <c r="USG528" s="682"/>
      <c r="USH528" s="682"/>
      <c r="USI528" s="682"/>
      <c r="USJ528" s="682"/>
      <c r="USK528" s="682"/>
      <c r="USL528" s="682"/>
      <c r="USM528" s="682"/>
      <c r="USN528" s="682"/>
      <c r="USO528" s="682"/>
      <c r="USP528" s="682"/>
      <c r="USQ528" s="682"/>
      <c r="USR528" s="682"/>
      <c r="USS528" s="682"/>
      <c r="UST528" s="682"/>
      <c r="USU528" s="682"/>
      <c r="USV528" s="682"/>
      <c r="USW528" s="682"/>
      <c r="USX528" s="682"/>
      <c r="USY528" s="682"/>
      <c r="USZ528" s="682"/>
      <c r="UTA528" s="682"/>
      <c r="UTB528" s="682"/>
      <c r="UTC528" s="682"/>
      <c r="UTD528" s="682"/>
      <c r="UTE528" s="682"/>
      <c r="UTF528" s="682"/>
      <c r="UTG528" s="682"/>
      <c r="UTH528" s="682"/>
      <c r="UTI528" s="682"/>
      <c r="UTJ528" s="682"/>
      <c r="UTK528" s="682"/>
      <c r="UTL528" s="682"/>
      <c r="UTM528" s="682"/>
      <c r="UTN528" s="682"/>
      <c r="UTO528" s="682"/>
      <c r="UTP528" s="682"/>
      <c r="UTQ528" s="682"/>
      <c r="UTR528" s="682"/>
      <c r="UTS528" s="682"/>
      <c r="UTT528" s="682"/>
      <c r="UTU528" s="682"/>
      <c r="UTV528" s="682"/>
      <c r="UTW528" s="682"/>
      <c r="UTX528" s="682"/>
      <c r="UTY528" s="682"/>
      <c r="UTZ528" s="682"/>
      <c r="UUA528" s="682"/>
      <c r="UUB528" s="682"/>
      <c r="UUC528" s="682"/>
      <c r="UUD528" s="682"/>
      <c r="UUE528" s="682"/>
      <c r="UUF528" s="682"/>
      <c r="UUG528" s="682"/>
      <c r="UUH528" s="682"/>
      <c r="UUI528" s="682"/>
      <c r="UUJ528" s="682"/>
      <c r="UUK528" s="682"/>
      <c r="UUL528" s="682"/>
      <c r="UUM528" s="682"/>
      <c r="UUN528" s="682"/>
      <c r="UUO528" s="682"/>
      <c r="UUP528" s="682"/>
      <c r="UUQ528" s="682"/>
      <c r="UUR528" s="682"/>
      <c r="UUS528" s="682"/>
      <c r="UUT528" s="682"/>
      <c r="UUU528" s="682"/>
      <c r="UUV528" s="682"/>
      <c r="UUW528" s="682"/>
      <c r="UUX528" s="682"/>
      <c r="UUY528" s="682"/>
      <c r="UUZ528" s="682"/>
      <c r="UVA528" s="682"/>
      <c r="UVB528" s="682"/>
      <c r="UVC528" s="682"/>
      <c r="UVD528" s="682"/>
      <c r="UVE528" s="682"/>
      <c r="UVF528" s="682"/>
      <c r="UVG528" s="682"/>
      <c r="UVH528" s="682"/>
      <c r="UVI528" s="682"/>
      <c r="UVJ528" s="682"/>
      <c r="UVK528" s="682"/>
      <c r="UVL528" s="682"/>
      <c r="UVM528" s="682"/>
      <c r="UVN528" s="682"/>
      <c r="UVO528" s="682"/>
      <c r="UVP528" s="682"/>
      <c r="UVQ528" s="682"/>
      <c r="UVR528" s="682"/>
      <c r="UVS528" s="682"/>
      <c r="UVT528" s="682"/>
      <c r="UVU528" s="682"/>
      <c r="UVV528" s="682"/>
      <c r="UVW528" s="682"/>
      <c r="UVX528" s="682"/>
      <c r="UVY528" s="682"/>
      <c r="UVZ528" s="682"/>
      <c r="UWA528" s="682"/>
      <c r="UWB528" s="682"/>
      <c r="UWC528" s="682"/>
      <c r="UWD528" s="682"/>
      <c r="UWE528" s="682"/>
      <c r="UWF528" s="682"/>
      <c r="UWG528" s="682"/>
      <c r="UWH528" s="682"/>
      <c r="UWI528" s="682"/>
      <c r="UWJ528" s="682"/>
      <c r="UWK528" s="682"/>
      <c r="UWL528" s="682"/>
      <c r="UWM528" s="682"/>
      <c r="UWN528" s="682"/>
      <c r="UWO528" s="682"/>
      <c r="UWP528" s="682"/>
      <c r="UWQ528" s="682"/>
      <c r="UWR528" s="682"/>
      <c r="UWS528" s="682"/>
      <c r="UWT528" s="682"/>
      <c r="UWU528" s="682"/>
      <c r="UWV528" s="682"/>
      <c r="UWW528" s="682"/>
      <c r="UWX528" s="682"/>
      <c r="UWY528" s="682"/>
      <c r="UWZ528" s="682"/>
      <c r="UXA528" s="682"/>
      <c r="UXB528" s="682"/>
      <c r="UXC528" s="682"/>
      <c r="UXD528" s="682"/>
      <c r="UXE528" s="682"/>
      <c r="UXF528" s="682"/>
      <c r="UXG528" s="682"/>
      <c r="UXH528" s="682"/>
      <c r="UXI528" s="682"/>
      <c r="UXJ528" s="682"/>
      <c r="UXK528" s="682"/>
      <c r="UXL528" s="682"/>
      <c r="UXM528" s="682"/>
      <c r="UXN528" s="682"/>
      <c r="UXO528" s="682"/>
      <c r="UXP528" s="682"/>
      <c r="UXQ528" s="682"/>
      <c r="UXR528" s="682"/>
      <c r="UXS528" s="682"/>
      <c r="UXT528" s="682"/>
      <c r="UXU528" s="682"/>
      <c r="UXV528" s="682"/>
      <c r="UXW528" s="682"/>
      <c r="UXX528" s="682"/>
      <c r="UXY528" s="682"/>
      <c r="UXZ528" s="682"/>
      <c r="UYA528" s="682"/>
      <c r="UYB528" s="682"/>
      <c r="UYC528" s="682"/>
      <c r="UYD528" s="682"/>
      <c r="UYE528" s="682"/>
      <c r="UYF528" s="682"/>
      <c r="UYG528" s="682"/>
      <c r="UYH528" s="682"/>
      <c r="UYI528" s="682"/>
      <c r="UYJ528" s="682"/>
      <c r="UYK528" s="682"/>
      <c r="UYL528" s="682"/>
      <c r="UYM528" s="682"/>
      <c r="UYN528" s="682"/>
      <c r="UYO528" s="682"/>
      <c r="UYP528" s="682"/>
      <c r="UYQ528" s="682"/>
      <c r="UYR528" s="682"/>
      <c r="UYS528" s="682"/>
      <c r="UYT528" s="682"/>
      <c r="UYU528" s="682"/>
      <c r="UYV528" s="682"/>
      <c r="UYW528" s="682"/>
      <c r="UYX528" s="682"/>
      <c r="UYY528" s="682"/>
      <c r="UYZ528" s="682"/>
      <c r="UZA528" s="682"/>
      <c r="UZB528" s="682"/>
      <c r="UZC528" s="682"/>
      <c r="UZD528" s="682"/>
      <c r="UZE528" s="682"/>
      <c r="UZF528" s="682"/>
      <c r="UZG528" s="682"/>
      <c r="UZH528" s="682"/>
      <c r="UZI528" s="682"/>
      <c r="UZJ528" s="682"/>
      <c r="UZK528" s="682"/>
      <c r="UZL528" s="682"/>
      <c r="UZM528" s="682"/>
      <c r="UZN528" s="682"/>
      <c r="UZO528" s="682"/>
      <c r="UZP528" s="682"/>
      <c r="UZQ528" s="682"/>
      <c r="UZR528" s="682"/>
      <c r="UZS528" s="682"/>
      <c r="UZT528" s="682"/>
      <c r="UZU528" s="682"/>
      <c r="UZV528" s="682"/>
      <c r="UZW528" s="682"/>
      <c r="UZX528" s="682"/>
      <c r="UZY528" s="682"/>
      <c r="UZZ528" s="682"/>
      <c r="VAA528" s="682"/>
      <c r="VAB528" s="682"/>
      <c r="VAC528" s="682"/>
      <c r="VAD528" s="682"/>
      <c r="VAE528" s="682"/>
      <c r="VAF528" s="682"/>
      <c r="VAG528" s="682"/>
      <c r="VAH528" s="682"/>
      <c r="VAI528" s="682"/>
      <c r="VAJ528" s="682"/>
      <c r="VAK528" s="682"/>
      <c r="VAL528" s="682"/>
      <c r="VAM528" s="682"/>
      <c r="VAN528" s="682"/>
      <c r="VAO528" s="682"/>
      <c r="VAP528" s="682"/>
      <c r="VAQ528" s="682"/>
      <c r="VAR528" s="682"/>
      <c r="VAS528" s="682"/>
      <c r="VAT528" s="682"/>
      <c r="VAU528" s="682"/>
      <c r="VAV528" s="682"/>
      <c r="VAW528" s="682"/>
      <c r="VAX528" s="682"/>
      <c r="VAY528" s="682"/>
      <c r="VAZ528" s="682"/>
      <c r="VBA528" s="682"/>
      <c r="VBB528" s="682"/>
      <c r="VBC528" s="682"/>
      <c r="VBD528" s="682"/>
      <c r="VBE528" s="682"/>
      <c r="VBF528" s="682"/>
      <c r="VBG528" s="682"/>
      <c r="VBH528" s="682"/>
      <c r="VBI528" s="682"/>
      <c r="VBJ528" s="682"/>
      <c r="VBK528" s="682"/>
      <c r="VBL528" s="682"/>
      <c r="VBM528" s="682"/>
      <c r="VBN528" s="682"/>
      <c r="VBO528" s="682"/>
      <c r="VBP528" s="682"/>
      <c r="VBQ528" s="682"/>
      <c r="VBR528" s="682"/>
      <c r="VBS528" s="682"/>
      <c r="VBT528" s="682"/>
      <c r="VBU528" s="682"/>
      <c r="VBV528" s="682"/>
      <c r="VBW528" s="682"/>
      <c r="VBX528" s="682"/>
      <c r="VBY528" s="682"/>
      <c r="VBZ528" s="682"/>
      <c r="VCA528" s="682"/>
      <c r="VCB528" s="682"/>
      <c r="VCC528" s="682"/>
      <c r="VCD528" s="682"/>
      <c r="VCE528" s="682"/>
      <c r="VCF528" s="682"/>
      <c r="VCG528" s="682"/>
      <c r="VCH528" s="682"/>
      <c r="VCI528" s="682"/>
      <c r="VCJ528" s="682"/>
      <c r="VCK528" s="682"/>
      <c r="VCL528" s="682"/>
      <c r="VCM528" s="682"/>
      <c r="VCN528" s="682"/>
      <c r="VCO528" s="682"/>
      <c r="VCP528" s="682"/>
      <c r="VCQ528" s="682"/>
      <c r="VCR528" s="682"/>
      <c r="VCS528" s="682"/>
      <c r="VCT528" s="682"/>
      <c r="VCU528" s="682"/>
      <c r="VCV528" s="682"/>
      <c r="VCW528" s="682"/>
      <c r="VCX528" s="682"/>
      <c r="VCY528" s="682"/>
      <c r="VCZ528" s="682"/>
      <c r="VDA528" s="682"/>
      <c r="VDB528" s="682"/>
      <c r="VDC528" s="682"/>
      <c r="VDD528" s="682"/>
      <c r="VDE528" s="682"/>
      <c r="VDF528" s="682"/>
      <c r="VDG528" s="682"/>
      <c r="VDH528" s="682"/>
      <c r="VDI528" s="682"/>
      <c r="VDJ528" s="682"/>
      <c r="VDK528" s="682"/>
      <c r="VDL528" s="682"/>
      <c r="VDM528" s="682"/>
      <c r="VDN528" s="682"/>
      <c r="VDO528" s="682"/>
      <c r="VDP528" s="682"/>
      <c r="VDQ528" s="682"/>
      <c r="VDR528" s="682"/>
      <c r="VDS528" s="682"/>
      <c r="VDT528" s="682"/>
      <c r="VDU528" s="682"/>
      <c r="VDV528" s="682"/>
      <c r="VDW528" s="682"/>
      <c r="VDX528" s="682"/>
      <c r="VDY528" s="682"/>
      <c r="VDZ528" s="682"/>
      <c r="VEA528" s="682"/>
      <c r="VEB528" s="682"/>
      <c r="VEC528" s="682"/>
      <c r="VED528" s="682"/>
      <c r="VEE528" s="682"/>
      <c r="VEF528" s="682"/>
      <c r="VEG528" s="682"/>
      <c r="VEH528" s="682"/>
      <c r="VEI528" s="682"/>
      <c r="VEJ528" s="682"/>
      <c r="VEK528" s="682"/>
      <c r="VEL528" s="682"/>
      <c r="VEM528" s="682"/>
      <c r="VEN528" s="682"/>
      <c r="VEO528" s="682"/>
      <c r="VEP528" s="682"/>
      <c r="VEQ528" s="682"/>
      <c r="VER528" s="682"/>
      <c r="VES528" s="682"/>
      <c r="VET528" s="682"/>
      <c r="VEU528" s="682"/>
      <c r="VEV528" s="682"/>
      <c r="VEW528" s="682"/>
      <c r="VEX528" s="682"/>
      <c r="VEY528" s="682"/>
      <c r="VEZ528" s="682"/>
      <c r="VFA528" s="682"/>
      <c r="VFB528" s="682"/>
      <c r="VFC528" s="682"/>
      <c r="VFD528" s="682"/>
      <c r="VFE528" s="682"/>
      <c r="VFF528" s="682"/>
      <c r="VFG528" s="682"/>
      <c r="VFH528" s="682"/>
      <c r="VFI528" s="682"/>
      <c r="VFJ528" s="682"/>
      <c r="VFK528" s="682"/>
      <c r="VFL528" s="682"/>
      <c r="VFM528" s="682"/>
      <c r="VFN528" s="682"/>
      <c r="VFO528" s="682"/>
      <c r="VFP528" s="682"/>
      <c r="VFQ528" s="682"/>
      <c r="VFR528" s="682"/>
      <c r="VFS528" s="682"/>
      <c r="VFT528" s="682"/>
      <c r="VFU528" s="682"/>
      <c r="VFV528" s="682"/>
      <c r="VFW528" s="682"/>
      <c r="VFX528" s="682"/>
      <c r="VFY528" s="682"/>
      <c r="VFZ528" s="682"/>
      <c r="VGA528" s="682"/>
      <c r="VGB528" s="682"/>
      <c r="VGC528" s="682"/>
      <c r="VGD528" s="682"/>
      <c r="VGE528" s="682"/>
      <c r="VGF528" s="682"/>
      <c r="VGG528" s="682"/>
      <c r="VGH528" s="682"/>
      <c r="VGI528" s="682"/>
      <c r="VGJ528" s="682"/>
      <c r="VGK528" s="682"/>
      <c r="VGL528" s="682"/>
      <c r="VGM528" s="682"/>
      <c r="VGN528" s="682"/>
      <c r="VGO528" s="682"/>
      <c r="VGP528" s="682"/>
      <c r="VGQ528" s="682"/>
      <c r="VGR528" s="682"/>
      <c r="VGS528" s="682"/>
      <c r="VGT528" s="682"/>
      <c r="VGU528" s="682"/>
      <c r="VGV528" s="682"/>
      <c r="VGW528" s="682"/>
      <c r="VGX528" s="682"/>
      <c r="VGY528" s="682"/>
      <c r="VGZ528" s="682"/>
      <c r="VHA528" s="682"/>
      <c r="VHB528" s="682"/>
      <c r="VHC528" s="682"/>
      <c r="VHD528" s="682"/>
      <c r="VHE528" s="682"/>
      <c r="VHF528" s="682"/>
      <c r="VHG528" s="682"/>
      <c r="VHH528" s="682"/>
      <c r="VHI528" s="682"/>
      <c r="VHJ528" s="682"/>
      <c r="VHK528" s="682"/>
      <c r="VHL528" s="682"/>
      <c r="VHM528" s="682"/>
      <c r="VHN528" s="682"/>
      <c r="VHO528" s="682"/>
      <c r="VHP528" s="682"/>
      <c r="VHQ528" s="682"/>
      <c r="VHR528" s="682"/>
      <c r="VHS528" s="682"/>
      <c r="VHT528" s="682"/>
      <c r="VHU528" s="682"/>
      <c r="VHV528" s="682"/>
      <c r="VHW528" s="682"/>
      <c r="VHX528" s="682"/>
      <c r="VHY528" s="682"/>
      <c r="VHZ528" s="682"/>
      <c r="VIA528" s="682"/>
      <c r="VIB528" s="682"/>
      <c r="VIC528" s="682"/>
      <c r="VID528" s="682"/>
      <c r="VIE528" s="682"/>
      <c r="VIF528" s="682"/>
      <c r="VIG528" s="682"/>
      <c r="VIH528" s="682"/>
      <c r="VII528" s="682"/>
      <c r="VIJ528" s="682"/>
      <c r="VIK528" s="682"/>
      <c r="VIL528" s="682"/>
      <c r="VIM528" s="682"/>
      <c r="VIN528" s="682"/>
      <c r="VIO528" s="682"/>
      <c r="VIP528" s="682"/>
      <c r="VIQ528" s="682"/>
      <c r="VIR528" s="682"/>
      <c r="VIS528" s="682"/>
      <c r="VIT528" s="682"/>
      <c r="VIU528" s="682"/>
      <c r="VIV528" s="682"/>
      <c r="VIW528" s="682"/>
      <c r="VIX528" s="682"/>
      <c r="VIY528" s="682"/>
      <c r="VIZ528" s="682"/>
      <c r="VJA528" s="682"/>
      <c r="VJB528" s="682"/>
      <c r="VJC528" s="682"/>
      <c r="VJD528" s="682"/>
      <c r="VJE528" s="682"/>
      <c r="VJF528" s="682"/>
      <c r="VJG528" s="682"/>
      <c r="VJH528" s="682"/>
      <c r="VJI528" s="682"/>
      <c r="VJJ528" s="682"/>
      <c r="VJK528" s="682"/>
      <c r="VJL528" s="682"/>
      <c r="VJM528" s="682"/>
      <c r="VJN528" s="682"/>
      <c r="VJO528" s="682"/>
      <c r="VJP528" s="682"/>
      <c r="VJQ528" s="682"/>
      <c r="VJR528" s="682"/>
      <c r="VJS528" s="682"/>
      <c r="VJT528" s="682"/>
      <c r="VJU528" s="682"/>
      <c r="VJV528" s="682"/>
      <c r="VJW528" s="682"/>
      <c r="VJX528" s="682"/>
      <c r="VJY528" s="682"/>
      <c r="VJZ528" s="682"/>
      <c r="VKA528" s="682"/>
      <c r="VKB528" s="682"/>
      <c r="VKC528" s="682"/>
      <c r="VKD528" s="682"/>
      <c r="VKE528" s="682"/>
      <c r="VKF528" s="682"/>
      <c r="VKG528" s="682"/>
      <c r="VKH528" s="682"/>
      <c r="VKI528" s="682"/>
      <c r="VKJ528" s="682"/>
      <c r="VKK528" s="682"/>
      <c r="VKL528" s="682"/>
      <c r="VKM528" s="682"/>
      <c r="VKN528" s="682"/>
      <c r="VKO528" s="682"/>
      <c r="VKP528" s="682"/>
      <c r="VKQ528" s="682"/>
      <c r="VKR528" s="682"/>
      <c r="VKS528" s="682"/>
      <c r="VKT528" s="682"/>
      <c r="VKU528" s="682"/>
      <c r="VKV528" s="682"/>
      <c r="VKW528" s="682"/>
      <c r="VKX528" s="682"/>
      <c r="VKY528" s="682"/>
      <c r="VKZ528" s="682"/>
      <c r="VLA528" s="682"/>
      <c r="VLB528" s="682"/>
      <c r="VLC528" s="682"/>
      <c r="VLD528" s="682"/>
      <c r="VLE528" s="682"/>
      <c r="VLF528" s="682"/>
      <c r="VLG528" s="682"/>
      <c r="VLH528" s="682"/>
      <c r="VLI528" s="682"/>
      <c r="VLJ528" s="682"/>
      <c r="VLK528" s="682"/>
      <c r="VLL528" s="682"/>
      <c r="VLM528" s="682"/>
      <c r="VLN528" s="682"/>
      <c r="VLO528" s="682"/>
      <c r="VLP528" s="682"/>
      <c r="VLQ528" s="682"/>
      <c r="VLR528" s="682"/>
      <c r="VLS528" s="682"/>
      <c r="VLT528" s="682"/>
      <c r="VLU528" s="682"/>
      <c r="VLV528" s="682"/>
      <c r="VLW528" s="682"/>
      <c r="VLX528" s="682"/>
      <c r="VLY528" s="682"/>
      <c r="VLZ528" s="682"/>
      <c r="VMA528" s="682"/>
      <c r="VMB528" s="682"/>
      <c r="VMC528" s="682"/>
      <c r="VMD528" s="682"/>
      <c r="VME528" s="682"/>
      <c r="VMF528" s="682"/>
      <c r="VMG528" s="682"/>
      <c r="VMH528" s="682"/>
      <c r="VMI528" s="682"/>
      <c r="VMJ528" s="682"/>
      <c r="VMK528" s="682"/>
      <c r="VML528" s="682"/>
      <c r="VMM528" s="682"/>
      <c r="VMN528" s="682"/>
      <c r="VMO528" s="682"/>
      <c r="VMP528" s="682"/>
      <c r="VMQ528" s="682"/>
      <c r="VMR528" s="682"/>
      <c r="VMS528" s="682"/>
      <c r="VMT528" s="682"/>
      <c r="VMU528" s="682"/>
      <c r="VMV528" s="682"/>
      <c r="VMW528" s="682"/>
      <c r="VMX528" s="682"/>
      <c r="VMY528" s="682"/>
      <c r="VMZ528" s="682"/>
      <c r="VNA528" s="682"/>
      <c r="VNB528" s="682"/>
      <c r="VNC528" s="682"/>
      <c r="VND528" s="682"/>
      <c r="VNE528" s="682"/>
      <c r="VNF528" s="682"/>
      <c r="VNG528" s="682"/>
      <c r="VNH528" s="682"/>
      <c r="VNI528" s="682"/>
      <c r="VNJ528" s="682"/>
      <c r="VNK528" s="682"/>
      <c r="VNL528" s="682"/>
      <c r="VNM528" s="682"/>
      <c r="VNN528" s="682"/>
      <c r="VNO528" s="682"/>
      <c r="VNP528" s="682"/>
      <c r="VNQ528" s="682"/>
      <c r="VNR528" s="682"/>
      <c r="VNS528" s="682"/>
      <c r="VNT528" s="682"/>
      <c r="VNU528" s="682"/>
      <c r="VNV528" s="682"/>
      <c r="VNW528" s="682"/>
      <c r="VNX528" s="682"/>
      <c r="VNY528" s="682"/>
      <c r="VNZ528" s="682"/>
      <c r="VOA528" s="682"/>
      <c r="VOB528" s="682"/>
      <c r="VOC528" s="682"/>
      <c r="VOD528" s="682"/>
      <c r="VOE528" s="682"/>
      <c r="VOF528" s="682"/>
      <c r="VOG528" s="682"/>
      <c r="VOH528" s="682"/>
      <c r="VOI528" s="682"/>
      <c r="VOJ528" s="682"/>
      <c r="VOK528" s="682"/>
      <c r="VOL528" s="682"/>
      <c r="VOM528" s="682"/>
      <c r="VON528" s="682"/>
      <c r="VOO528" s="682"/>
      <c r="VOP528" s="682"/>
      <c r="VOQ528" s="682"/>
      <c r="VOR528" s="682"/>
      <c r="VOS528" s="682"/>
      <c r="VOT528" s="682"/>
      <c r="VOU528" s="682"/>
      <c r="VOV528" s="682"/>
      <c r="VOW528" s="682"/>
      <c r="VOX528" s="682"/>
      <c r="VOY528" s="682"/>
      <c r="VOZ528" s="682"/>
      <c r="VPA528" s="682"/>
      <c r="VPB528" s="682"/>
      <c r="VPC528" s="682"/>
      <c r="VPD528" s="682"/>
      <c r="VPE528" s="682"/>
      <c r="VPF528" s="682"/>
      <c r="VPG528" s="682"/>
      <c r="VPH528" s="682"/>
      <c r="VPI528" s="682"/>
      <c r="VPJ528" s="682"/>
      <c r="VPK528" s="682"/>
      <c r="VPL528" s="682"/>
      <c r="VPM528" s="682"/>
      <c r="VPN528" s="682"/>
      <c r="VPO528" s="682"/>
      <c r="VPP528" s="682"/>
      <c r="VPQ528" s="682"/>
      <c r="VPR528" s="682"/>
      <c r="VPS528" s="682"/>
      <c r="VPT528" s="682"/>
      <c r="VPU528" s="682"/>
      <c r="VPV528" s="682"/>
      <c r="VPW528" s="682"/>
      <c r="VPX528" s="682"/>
      <c r="VPY528" s="682"/>
      <c r="VPZ528" s="682"/>
      <c r="VQA528" s="682"/>
      <c r="VQB528" s="682"/>
      <c r="VQC528" s="682"/>
      <c r="VQD528" s="682"/>
      <c r="VQE528" s="682"/>
      <c r="VQF528" s="682"/>
      <c r="VQG528" s="682"/>
      <c r="VQH528" s="682"/>
      <c r="VQI528" s="682"/>
      <c r="VQJ528" s="682"/>
      <c r="VQK528" s="682"/>
      <c r="VQL528" s="682"/>
      <c r="VQM528" s="682"/>
      <c r="VQN528" s="682"/>
      <c r="VQO528" s="682"/>
      <c r="VQP528" s="682"/>
      <c r="VQQ528" s="682"/>
      <c r="VQR528" s="682"/>
      <c r="VQS528" s="682"/>
      <c r="VQT528" s="682"/>
      <c r="VQU528" s="682"/>
      <c r="VQV528" s="682"/>
      <c r="VQW528" s="682"/>
      <c r="VQX528" s="682"/>
      <c r="VQY528" s="682"/>
      <c r="VQZ528" s="682"/>
      <c r="VRA528" s="682"/>
      <c r="VRB528" s="682"/>
      <c r="VRC528" s="682"/>
      <c r="VRD528" s="682"/>
      <c r="VRE528" s="682"/>
      <c r="VRF528" s="682"/>
      <c r="VRG528" s="682"/>
      <c r="VRH528" s="682"/>
      <c r="VRI528" s="682"/>
      <c r="VRJ528" s="682"/>
      <c r="VRK528" s="682"/>
      <c r="VRL528" s="682"/>
      <c r="VRM528" s="682"/>
      <c r="VRN528" s="682"/>
      <c r="VRO528" s="682"/>
      <c r="VRP528" s="682"/>
      <c r="VRQ528" s="682"/>
      <c r="VRR528" s="682"/>
      <c r="VRS528" s="682"/>
      <c r="VRT528" s="682"/>
      <c r="VRU528" s="682"/>
      <c r="VRV528" s="682"/>
      <c r="VRW528" s="682"/>
      <c r="VRX528" s="682"/>
      <c r="VRY528" s="682"/>
      <c r="VRZ528" s="682"/>
      <c r="VSA528" s="682"/>
      <c r="VSB528" s="682"/>
      <c r="VSC528" s="682"/>
      <c r="VSD528" s="682"/>
      <c r="VSE528" s="682"/>
      <c r="VSF528" s="682"/>
      <c r="VSG528" s="682"/>
      <c r="VSH528" s="682"/>
      <c r="VSI528" s="682"/>
      <c r="VSJ528" s="682"/>
      <c r="VSK528" s="682"/>
      <c r="VSL528" s="682"/>
      <c r="VSM528" s="682"/>
      <c r="VSN528" s="682"/>
      <c r="VSO528" s="682"/>
      <c r="VSP528" s="682"/>
      <c r="VSQ528" s="682"/>
      <c r="VSR528" s="682"/>
      <c r="VSS528" s="682"/>
      <c r="VST528" s="682"/>
      <c r="VSU528" s="682"/>
      <c r="VSV528" s="682"/>
      <c r="VSW528" s="682"/>
      <c r="VSX528" s="682"/>
      <c r="VSY528" s="682"/>
      <c r="VSZ528" s="682"/>
      <c r="VTA528" s="682"/>
      <c r="VTB528" s="682"/>
      <c r="VTC528" s="682"/>
      <c r="VTD528" s="682"/>
      <c r="VTE528" s="682"/>
      <c r="VTF528" s="682"/>
      <c r="VTG528" s="682"/>
      <c r="VTH528" s="682"/>
      <c r="VTI528" s="682"/>
      <c r="VTJ528" s="682"/>
      <c r="VTK528" s="682"/>
      <c r="VTL528" s="682"/>
      <c r="VTM528" s="682"/>
      <c r="VTN528" s="682"/>
      <c r="VTO528" s="682"/>
      <c r="VTP528" s="682"/>
      <c r="VTQ528" s="682"/>
      <c r="VTR528" s="682"/>
      <c r="VTS528" s="682"/>
      <c r="VTT528" s="682"/>
      <c r="VTU528" s="682"/>
      <c r="VTV528" s="682"/>
      <c r="VTW528" s="682"/>
      <c r="VTX528" s="682"/>
      <c r="VTY528" s="682"/>
      <c r="VTZ528" s="682"/>
      <c r="VUA528" s="682"/>
      <c r="VUB528" s="682"/>
      <c r="VUC528" s="682"/>
      <c r="VUD528" s="682"/>
      <c r="VUE528" s="682"/>
      <c r="VUF528" s="682"/>
      <c r="VUG528" s="682"/>
      <c r="VUH528" s="682"/>
      <c r="VUI528" s="682"/>
      <c r="VUJ528" s="682"/>
      <c r="VUK528" s="682"/>
      <c r="VUL528" s="682"/>
      <c r="VUM528" s="682"/>
      <c r="VUN528" s="682"/>
      <c r="VUO528" s="682"/>
      <c r="VUP528" s="682"/>
      <c r="VUQ528" s="682"/>
      <c r="VUR528" s="682"/>
      <c r="VUS528" s="682"/>
      <c r="VUT528" s="682"/>
      <c r="VUU528" s="682"/>
      <c r="VUV528" s="682"/>
      <c r="VUW528" s="682"/>
      <c r="VUX528" s="682"/>
      <c r="VUY528" s="682"/>
      <c r="VUZ528" s="682"/>
      <c r="VVA528" s="682"/>
      <c r="VVB528" s="682"/>
      <c r="VVC528" s="682"/>
      <c r="VVD528" s="682"/>
      <c r="VVE528" s="682"/>
      <c r="VVF528" s="682"/>
      <c r="VVG528" s="682"/>
      <c r="VVH528" s="682"/>
      <c r="VVI528" s="682"/>
      <c r="VVJ528" s="682"/>
      <c r="VVK528" s="682"/>
      <c r="VVL528" s="682"/>
      <c r="VVM528" s="682"/>
      <c r="VVN528" s="682"/>
      <c r="VVO528" s="682"/>
      <c r="VVP528" s="682"/>
      <c r="VVQ528" s="682"/>
      <c r="VVR528" s="682"/>
      <c r="VVS528" s="682"/>
      <c r="VVT528" s="682"/>
      <c r="VVU528" s="682"/>
      <c r="VVV528" s="682"/>
      <c r="VVW528" s="682"/>
      <c r="VVX528" s="682"/>
      <c r="VVY528" s="682"/>
      <c r="VVZ528" s="682"/>
      <c r="VWA528" s="682"/>
      <c r="VWB528" s="682"/>
      <c r="VWC528" s="682"/>
      <c r="VWD528" s="682"/>
      <c r="VWE528" s="682"/>
      <c r="VWF528" s="682"/>
      <c r="VWG528" s="682"/>
      <c r="VWH528" s="682"/>
      <c r="VWI528" s="682"/>
      <c r="VWJ528" s="682"/>
      <c r="VWK528" s="682"/>
      <c r="VWL528" s="682"/>
      <c r="VWM528" s="682"/>
      <c r="VWN528" s="682"/>
      <c r="VWO528" s="682"/>
      <c r="VWP528" s="682"/>
      <c r="VWQ528" s="682"/>
      <c r="VWR528" s="682"/>
      <c r="VWS528" s="682"/>
      <c r="VWT528" s="682"/>
      <c r="VWU528" s="682"/>
      <c r="VWV528" s="682"/>
      <c r="VWW528" s="682"/>
      <c r="VWX528" s="682"/>
      <c r="VWY528" s="682"/>
      <c r="VWZ528" s="682"/>
      <c r="VXA528" s="682"/>
      <c r="VXB528" s="682"/>
      <c r="VXC528" s="682"/>
      <c r="VXD528" s="682"/>
      <c r="VXE528" s="682"/>
      <c r="VXF528" s="682"/>
      <c r="VXG528" s="682"/>
      <c r="VXH528" s="682"/>
      <c r="VXI528" s="682"/>
      <c r="VXJ528" s="682"/>
      <c r="VXK528" s="682"/>
      <c r="VXL528" s="682"/>
      <c r="VXM528" s="682"/>
      <c r="VXN528" s="682"/>
      <c r="VXO528" s="682"/>
      <c r="VXP528" s="682"/>
      <c r="VXQ528" s="682"/>
      <c r="VXR528" s="682"/>
      <c r="VXS528" s="682"/>
      <c r="VXT528" s="682"/>
      <c r="VXU528" s="682"/>
      <c r="VXV528" s="682"/>
      <c r="VXW528" s="682"/>
      <c r="VXX528" s="682"/>
      <c r="VXY528" s="682"/>
      <c r="VXZ528" s="682"/>
      <c r="VYA528" s="682"/>
      <c r="VYB528" s="682"/>
      <c r="VYC528" s="682"/>
      <c r="VYD528" s="682"/>
      <c r="VYE528" s="682"/>
      <c r="VYF528" s="682"/>
      <c r="VYG528" s="682"/>
      <c r="VYH528" s="682"/>
      <c r="VYI528" s="682"/>
      <c r="VYJ528" s="682"/>
      <c r="VYK528" s="682"/>
      <c r="VYL528" s="682"/>
      <c r="VYM528" s="682"/>
      <c r="VYN528" s="682"/>
      <c r="VYO528" s="682"/>
      <c r="VYP528" s="682"/>
      <c r="VYQ528" s="682"/>
      <c r="VYR528" s="682"/>
      <c r="VYS528" s="682"/>
      <c r="VYT528" s="682"/>
      <c r="VYU528" s="682"/>
      <c r="VYV528" s="682"/>
      <c r="VYW528" s="682"/>
      <c r="VYX528" s="682"/>
      <c r="VYY528" s="682"/>
      <c r="VYZ528" s="682"/>
      <c r="VZA528" s="682"/>
      <c r="VZB528" s="682"/>
      <c r="VZC528" s="682"/>
      <c r="VZD528" s="682"/>
      <c r="VZE528" s="682"/>
      <c r="VZF528" s="682"/>
      <c r="VZG528" s="682"/>
      <c r="VZH528" s="682"/>
      <c r="VZI528" s="682"/>
      <c r="VZJ528" s="682"/>
      <c r="VZK528" s="682"/>
      <c r="VZL528" s="682"/>
      <c r="VZM528" s="682"/>
      <c r="VZN528" s="682"/>
      <c r="VZO528" s="682"/>
      <c r="VZP528" s="682"/>
      <c r="VZQ528" s="682"/>
      <c r="VZR528" s="682"/>
      <c r="VZS528" s="682"/>
      <c r="VZT528" s="682"/>
      <c r="VZU528" s="682"/>
      <c r="VZV528" s="682"/>
      <c r="VZW528" s="682"/>
      <c r="VZX528" s="682"/>
      <c r="VZY528" s="682"/>
      <c r="VZZ528" s="682"/>
      <c r="WAA528" s="682"/>
      <c r="WAB528" s="682"/>
      <c r="WAC528" s="682"/>
      <c r="WAD528" s="682"/>
      <c r="WAE528" s="682"/>
      <c r="WAF528" s="682"/>
      <c r="WAG528" s="682"/>
      <c r="WAH528" s="682"/>
      <c r="WAI528" s="682"/>
      <c r="WAJ528" s="682"/>
      <c r="WAK528" s="682"/>
      <c r="WAL528" s="682"/>
      <c r="WAM528" s="682"/>
      <c r="WAN528" s="682"/>
      <c r="WAO528" s="682"/>
      <c r="WAP528" s="682"/>
      <c r="WAQ528" s="682"/>
      <c r="WAR528" s="682"/>
      <c r="WAS528" s="682"/>
      <c r="WAT528" s="682"/>
      <c r="WAU528" s="682"/>
      <c r="WAV528" s="682"/>
      <c r="WAW528" s="682"/>
      <c r="WAX528" s="682"/>
      <c r="WAY528" s="682"/>
      <c r="WAZ528" s="682"/>
      <c r="WBA528" s="682"/>
      <c r="WBB528" s="682"/>
      <c r="WBC528" s="682"/>
      <c r="WBD528" s="682"/>
      <c r="WBE528" s="682"/>
      <c r="WBF528" s="682"/>
      <c r="WBG528" s="682"/>
      <c r="WBH528" s="682"/>
      <c r="WBI528" s="682"/>
      <c r="WBJ528" s="682"/>
      <c r="WBK528" s="682"/>
      <c r="WBL528" s="682"/>
      <c r="WBM528" s="682"/>
      <c r="WBN528" s="682"/>
      <c r="WBO528" s="682"/>
      <c r="WBP528" s="682"/>
      <c r="WBQ528" s="682"/>
      <c r="WBR528" s="682"/>
      <c r="WBS528" s="682"/>
      <c r="WBT528" s="682"/>
      <c r="WBU528" s="682"/>
      <c r="WBV528" s="682"/>
      <c r="WBW528" s="682"/>
      <c r="WBX528" s="682"/>
      <c r="WBY528" s="682"/>
      <c r="WBZ528" s="682"/>
      <c r="WCA528" s="682"/>
      <c r="WCB528" s="682"/>
      <c r="WCC528" s="682"/>
      <c r="WCD528" s="682"/>
      <c r="WCE528" s="682"/>
      <c r="WCF528" s="682"/>
      <c r="WCG528" s="682"/>
      <c r="WCH528" s="682"/>
      <c r="WCI528" s="682"/>
      <c r="WCJ528" s="682"/>
      <c r="WCK528" s="682"/>
      <c r="WCL528" s="682"/>
      <c r="WCM528" s="682"/>
      <c r="WCN528" s="682"/>
      <c r="WCO528" s="682"/>
      <c r="WCP528" s="682"/>
      <c r="WCQ528" s="682"/>
      <c r="WCR528" s="682"/>
      <c r="WCS528" s="682"/>
      <c r="WCT528" s="682"/>
      <c r="WCU528" s="682"/>
      <c r="WCV528" s="682"/>
      <c r="WCW528" s="682"/>
      <c r="WCX528" s="682"/>
      <c r="WCY528" s="682"/>
      <c r="WCZ528" s="682"/>
      <c r="WDA528" s="682"/>
      <c r="WDB528" s="682"/>
      <c r="WDC528" s="682"/>
      <c r="WDD528" s="682"/>
      <c r="WDE528" s="682"/>
      <c r="WDF528" s="682"/>
      <c r="WDG528" s="682"/>
      <c r="WDH528" s="682"/>
      <c r="WDI528" s="682"/>
      <c r="WDJ528" s="682"/>
      <c r="WDK528" s="682"/>
      <c r="WDL528" s="682"/>
      <c r="WDM528" s="682"/>
      <c r="WDN528" s="682"/>
      <c r="WDO528" s="682"/>
      <c r="WDP528" s="682"/>
      <c r="WDQ528" s="682"/>
      <c r="WDR528" s="682"/>
      <c r="WDS528" s="682"/>
      <c r="WDT528" s="682"/>
      <c r="WDU528" s="682"/>
      <c r="WDV528" s="682"/>
      <c r="WDW528" s="682"/>
      <c r="WDX528" s="682"/>
      <c r="WDY528" s="682"/>
      <c r="WDZ528" s="682"/>
      <c r="WEA528" s="682"/>
      <c r="WEB528" s="682"/>
      <c r="WEC528" s="682"/>
      <c r="WED528" s="682"/>
      <c r="WEE528" s="682"/>
      <c r="WEF528" s="682"/>
      <c r="WEG528" s="682"/>
      <c r="WEH528" s="682"/>
      <c r="WEI528" s="682"/>
      <c r="WEJ528" s="682"/>
      <c r="WEK528" s="682"/>
      <c r="WEL528" s="682"/>
      <c r="WEM528" s="682"/>
      <c r="WEN528" s="682"/>
      <c r="WEO528" s="682"/>
      <c r="WEP528" s="682"/>
      <c r="WEQ528" s="682"/>
      <c r="WER528" s="682"/>
      <c r="WES528" s="682"/>
      <c r="WET528" s="682"/>
      <c r="WEU528" s="682"/>
      <c r="WEV528" s="682"/>
      <c r="WEW528" s="682"/>
      <c r="WEX528" s="682"/>
      <c r="WEY528" s="682"/>
      <c r="WEZ528" s="682"/>
      <c r="WFA528" s="682"/>
      <c r="WFB528" s="682"/>
      <c r="WFC528" s="682"/>
      <c r="WFD528" s="682"/>
      <c r="WFE528" s="682"/>
      <c r="WFF528" s="682"/>
      <c r="WFG528" s="682"/>
      <c r="WFH528" s="682"/>
      <c r="WFI528" s="682"/>
      <c r="WFJ528" s="682"/>
      <c r="WFK528" s="682"/>
      <c r="WFL528" s="682"/>
      <c r="WFM528" s="682"/>
      <c r="WFN528" s="682"/>
      <c r="WFO528" s="682"/>
      <c r="WFP528" s="682"/>
      <c r="WFQ528" s="682"/>
      <c r="WFR528" s="682"/>
      <c r="WFS528" s="682"/>
      <c r="WFT528" s="682"/>
      <c r="WFU528" s="682"/>
      <c r="WFV528" s="682"/>
      <c r="WFW528" s="682"/>
      <c r="WFX528" s="682"/>
      <c r="WFY528" s="682"/>
      <c r="WFZ528" s="682"/>
      <c r="WGA528" s="682"/>
      <c r="WGB528" s="682"/>
      <c r="WGC528" s="682"/>
      <c r="WGD528" s="682"/>
      <c r="WGE528" s="682"/>
      <c r="WGF528" s="682"/>
      <c r="WGG528" s="682"/>
      <c r="WGH528" s="682"/>
      <c r="WGI528" s="682"/>
      <c r="WGJ528" s="682"/>
      <c r="WGK528" s="682"/>
      <c r="WGL528" s="682"/>
      <c r="WGM528" s="682"/>
      <c r="WGN528" s="682"/>
      <c r="WGO528" s="682"/>
      <c r="WGP528" s="682"/>
      <c r="WGQ528" s="682"/>
      <c r="WGR528" s="682"/>
      <c r="WGS528" s="682"/>
      <c r="WGT528" s="682"/>
      <c r="WGU528" s="682"/>
      <c r="WGV528" s="682"/>
      <c r="WGW528" s="682"/>
      <c r="WGX528" s="682"/>
      <c r="WGY528" s="682"/>
      <c r="WGZ528" s="682"/>
      <c r="WHA528" s="682"/>
      <c r="WHB528" s="682"/>
      <c r="WHC528" s="682"/>
      <c r="WHD528" s="682"/>
      <c r="WHE528" s="682"/>
      <c r="WHF528" s="682"/>
      <c r="WHG528" s="682"/>
      <c r="WHH528" s="682"/>
      <c r="WHI528" s="682"/>
      <c r="WHJ528" s="682"/>
      <c r="WHK528" s="682"/>
      <c r="WHL528" s="682"/>
      <c r="WHM528" s="682"/>
      <c r="WHN528" s="682"/>
      <c r="WHO528" s="682"/>
      <c r="WHP528" s="682"/>
      <c r="WHQ528" s="682"/>
      <c r="WHR528" s="682"/>
      <c r="WHS528" s="682"/>
      <c r="WHT528" s="682"/>
      <c r="WHU528" s="682"/>
      <c r="WHV528" s="682"/>
      <c r="WHW528" s="682"/>
      <c r="WHX528" s="682"/>
      <c r="WHY528" s="682"/>
      <c r="WHZ528" s="682"/>
      <c r="WIA528" s="682"/>
      <c r="WIB528" s="682"/>
      <c r="WIC528" s="682"/>
      <c r="WID528" s="682"/>
      <c r="WIE528" s="682"/>
      <c r="WIF528" s="682"/>
      <c r="WIG528" s="682"/>
      <c r="WIH528" s="682"/>
      <c r="WII528" s="682"/>
      <c r="WIJ528" s="682"/>
      <c r="WIK528" s="682"/>
      <c r="WIL528" s="682"/>
      <c r="WIM528" s="682"/>
      <c r="WIN528" s="682"/>
      <c r="WIO528" s="682"/>
      <c r="WIP528" s="682"/>
      <c r="WIQ528" s="682"/>
      <c r="WIR528" s="682"/>
      <c r="WIS528" s="682"/>
      <c r="WIT528" s="682"/>
      <c r="WIU528" s="682"/>
      <c r="WIV528" s="682"/>
      <c r="WIW528" s="682"/>
      <c r="WIX528" s="682"/>
      <c r="WIY528" s="682"/>
      <c r="WIZ528" s="682"/>
      <c r="WJA528" s="682"/>
      <c r="WJB528" s="682"/>
      <c r="WJC528" s="682"/>
      <c r="WJD528" s="682"/>
      <c r="WJE528" s="682"/>
      <c r="WJF528" s="682"/>
      <c r="WJG528" s="682"/>
      <c r="WJH528" s="682"/>
      <c r="WJI528" s="682"/>
      <c r="WJJ528" s="682"/>
      <c r="WJK528" s="682"/>
      <c r="WJL528" s="682"/>
      <c r="WJM528" s="682"/>
      <c r="WJN528" s="682"/>
      <c r="WJO528" s="682"/>
      <c r="WJP528" s="682"/>
      <c r="WJQ528" s="682"/>
      <c r="WJR528" s="682"/>
      <c r="WJS528" s="682"/>
      <c r="WJT528" s="682"/>
      <c r="WJU528" s="682"/>
      <c r="WJV528" s="682"/>
      <c r="WJW528" s="682"/>
      <c r="WJX528" s="682"/>
      <c r="WJY528" s="682"/>
      <c r="WJZ528" s="682"/>
      <c r="WKA528" s="682"/>
      <c r="WKB528" s="682"/>
      <c r="WKC528" s="682"/>
      <c r="WKD528" s="682"/>
      <c r="WKE528" s="682"/>
      <c r="WKF528" s="682"/>
      <c r="WKG528" s="682"/>
      <c r="WKH528" s="682"/>
      <c r="WKI528" s="682"/>
      <c r="WKJ528" s="682"/>
      <c r="WKK528" s="682"/>
      <c r="WKL528" s="682"/>
      <c r="WKM528" s="682"/>
      <c r="WKN528" s="682"/>
      <c r="WKO528" s="682"/>
      <c r="WKP528" s="682"/>
      <c r="WKQ528" s="682"/>
      <c r="WKR528" s="682"/>
      <c r="WKS528" s="682"/>
      <c r="WKT528" s="682"/>
      <c r="WKU528" s="682"/>
      <c r="WKV528" s="682"/>
      <c r="WKW528" s="682"/>
      <c r="WKX528" s="682"/>
      <c r="WKY528" s="682"/>
      <c r="WKZ528" s="682"/>
      <c r="WLA528" s="682"/>
      <c r="WLB528" s="682"/>
      <c r="WLC528" s="682"/>
      <c r="WLD528" s="682"/>
      <c r="WLE528" s="682"/>
      <c r="WLF528" s="682"/>
      <c r="WLG528" s="682"/>
      <c r="WLH528" s="682"/>
      <c r="WLI528" s="682"/>
      <c r="WLJ528" s="682"/>
      <c r="WLK528" s="682"/>
      <c r="WLL528" s="682"/>
      <c r="WLM528" s="682"/>
      <c r="WLN528" s="682"/>
      <c r="WLO528" s="682"/>
      <c r="WLP528" s="682"/>
      <c r="WLQ528" s="682"/>
      <c r="WLR528" s="682"/>
      <c r="WLS528" s="682"/>
      <c r="WLT528" s="682"/>
      <c r="WLU528" s="682"/>
      <c r="WLV528" s="682"/>
      <c r="WLW528" s="682"/>
      <c r="WLX528" s="682"/>
      <c r="WLY528" s="682"/>
      <c r="WLZ528" s="682"/>
      <c r="WMA528" s="682"/>
      <c r="WMB528" s="682"/>
      <c r="WMC528" s="682"/>
      <c r="WMD528" s="682"/>
      <c r="WME528" s="682"/>
      <c r="WMF528" s="682"/>
      <c r="WMG528" s="682"/>
      <c r="WMH528" s="682"/>
      <c r="WMI528" s="682"/>
      <c r="WMJ528" s="682"/>
      <c r="WMK528" s="682"/>
      <c r="WML528" s="682"/>
      <c r="WMM528" s="682"/>
      <c r="WMN528" s="682"/>
      <c r="WMO528" s="682"/>
      <c r="WMP528" s="682"/>
      <c r="WMQ528" s="682"/>
      <c r="WMR528" s="682"/>
      <c r="WMS528" s="682"/>
      <c r="WMT528" s="682"/>
      <c r="WMU528" s="682"/>
      <c r="WMV528" s="682"/>
      <c r="WMW528" s="682"/>
      <c r="WMX528" s="682"/>
      <c r="WMY528" s="682"/>
      <c r="WMZ528" s="682"/>
      <c r="WNA528" s="682"/>
      <c r="WNB528" s="682"/>
      <c r="WNC528" s="682"/>
      <c r="WND528" s="682"/>
      <c r="WNE528" s="682"/>
      <c r="WNF528" s="682"/>
      <c r="WNG528" s="682"/>
      <c r="WNH528" s="682"/>
      <c r="WNI528" s="682"/>
      <c r="WNJ528" s="682"/>
      <c r="WNK528" s="682"/>
      <c r="WNL528" s="682"/>
      <c r="WNM528" s="682"/>
      <c r="WNN528" s="682"/>
      <c r="WNO528" s="682"/>
      <c r="WNP528" s="682"/>
      <c r="WNQ528" s="682"/>
      <c r="WNR528" s="682"/>
      <c r="WNS528" s="682"/>
      <c r="WNT528" s="682"/>
      <c r="WNU528" s="682"/>
      <c r="WNV528" s="682"/>
      <c r="WNW528" s="682"/>
      <c r="WNX528" s="682"/>
      <c r="WNY528" s="682"/>
      <c r="WNZ528" s="682"/>
      <c r="WOA528" s="682"/>
      <c r="WOB528" s="682"/>
      <c r="WOC528" s="682"/>
      <c r="WOD528" s="682"/>
      <c r="WOE528" s="682"/>
      <c r="WOF528" s="682"/>
      <c r="WOG528" s="682"/>
      <c r="WOH528" s="682"/>
      <c r="WOI528" s="682"/>
      <c r="WOJ528" s="682"/>
      <c r="WOK528" s="682"/>
      <c r="WOL528" s="682"/>
      <c r="WOM528" s="682"/>
      <c r="WON528" s="682"/>
      <c r="WOO528" s="682"/>
      <c r="WOP528" s="682"/>
      <c r="WOQ528" s="682"/>
      <c r="WOR528" s="682"/>
      <c r="WOS528" s="682"/>
      <c r="WOT528" s="682"/>
      <c r="WOU528" s="682"/>
      <c r="WOV528" s="682"/>
      <c r="WOW528" s="682"/>
      <c r="WOX528" s="682"/>
      <c r="WOY528" s="682"/>
      <c r="WOZ528" s="682"/>
      <c r="WPA528" s="682"/>
      <c r="WPB528" s="682"/>
      <c r="WPC528" s="682"/>
      <c r="WPD528" s="682"/>
      <c r="WPE528" s="682"/>
      <c r="WPF528" s="682"/>
      <c r="WPG528" s="682"/>
      <c r="WPH528" s="682"/>
      <c r="WPI528" s="682"/>
      <c r="WPJ528" s="682"/>
      <c r="WPK528" s="682"/>
      <c r="WPL528" s="682"/>
      <c r="WPM528" s="682"/>
      <c r="WPN528" s="682"/>
      <c r="WPO528" s="682"/>
      <c r="WPP528" s="682"/>
      <c r="WPQ528" s="682"/>
      <c r="WPR528" s="682"/>
      <c r="WPS528" s="682"/>
      <c r="WPT528" s="682"/>
      <c r="WPU528" s="682"/>
      <c r="WPV528" s="682"/>
      <c r="WPW528" s="682"/>
      <c r="WPX528" s="682"/>
      <c r="WPY528" s="682"/>
      <c r="WPZ528" s="682"/>
      <c r="WQA528" s="682"/>
      <c r="WQB528" s="682"/>
      <c r="WQC528" s="682"/>
      <c r="WQD528" s="682"/>
      <c r="WQE528" s="682"/>
      <c r="WQF528" s="682"/>
      <c r="WQG528" s="682"/>
      <c r="WQH528" s="682"/>
      <c r="WQI528" s="682"/>
      <c r="WQJ528" s="682"/>
      <c r="WQK528" s="682"/>
      <c r="WQL528" s="682"/>
      <c r="WQM528" s="682"/>
      <c r="WQN528" s="682"/>
      <c r="WQO528" s="682"/>
      <c r="WQP528" s="682"/>
      <c r="WQQ528" s="682"/>
      <c r="WQR528" s="682"/>
      <c r="WQS528" s="682"/>
      <c r="WQT528" s="682"/>
      <c r="WQU528" s="682"/>
      <c r="WQV528" s="682"/>
      <c r="WQW528" s="682"/>
      <c r="WQX528" s="682"/>
      <c r="WQY528" s="682"/>
      <c r="WQZ528" s="682"/>
      <c r="WRA528" s="682"/>
      <c r="WRB528" s="682"/>
      <c r="WRC528" s="682"/>
      <c r="WRD528" s="682"/>
      <c r="WRE528" s="682"/>
      <c r="WRF528" s="682"/>
      <c r="WRG528" s="682"/>
      <c r="WRH528" s="682"/>
      <c r="WRI528" s="682"/>
      <c r="WRJ528" s="682"/>
      <c r="WRK528" s="682"/>
      <c r="WRL528" s="682"/>
      <c r="WRM528" s="682"/>
      <c r="WRN528" s="682"/>
      <c r="WRO528" s="682"/>
      <c r="WRP528" s="682"/>
      <c r="WRQ528" s="682"/>
      <c r="WRR528" s="682"/>
      <c r="WRS528" s="682"/>
      <c r="WRT528" s="682"/>
      <c r="WRU528" s="682"/>
      <c r="WRV528" s="682"/>
      <c r="WRW528" s="682"/>
      <c r="WRX528" s="682"/>
      <c r="WRY528" s="682"/>
      <c r="WRZ528" s="682"/>
      <c r="WSA528" s="682"/>
      <c r="WSB528" s="682"/>
      <c r="WSC528" s="682"/>
      <c r="WSD528" s="682"/>
      <c r="WSE528" s="682"/>
      <c r="WSF528" s="682"/>
      <c r="WSG528" s="682"/>
      <c r="WSH528" s="682"/>
      <c r="WSI528" s="682"/>
      <c r="WSJ528" s="682"/>
      <c r="WSK528" s="682"/>
      <c r="WSL528" s="682"/>
      <c r="WSM528" s="682"/>
      <c r="WSN528" s="682"/>
      <c r="WSO528" s="682"/>
      <c r="WSP528" s="682"/>
      <c r="WSQ528" s="682"/>
      <c r="WSR528" s="682"/>
      <c r="WSS528" s="682"/>
      <c r="WST528" s="682"/>
      <c r="WSU528" s="682"/>
      <c r="WSV528" s="682"/>
      <c r="WSW528" s="682"/>
      <c r="WSX528" s="682"/>
      <c r="WSY528" s="682"/>
      <c r="WSZ528" s="682"/>
      <c r="WTA528" s="682"/>
      <c r="WTB528" s="682"/>
      <c r="WTC528" s="682"/>
      <c r="WTD528" s="682"/>
      <c r="WTE528" s="682"/>
      <c r="WTF528" s="682"/>
      <c r="WTG528" s="682"/>
      <c r="WTH528" s="682"/>
      <c r="WTI528" s="682"/>
      <c r="WTJ528" s="682"/>
      <c r="WTK528" s="682"/>
      <c r="WTL528" s="682"/>
      <c r="WTM528" s="682"/>
      <c r="WTN528" s="682"/>
      <c r="WTO528" s="682"/>
      <c r="WTP528" s="682"/>
      <c r="WTQ528" s="682"/>
      <c r="WTR528" s="682"/>
      <c r="WTS528" s="682"/>
      <c r="WTT528" s="682"/>
      <c r="WTU528" s="682"/>
      <c r="WTV528" s="682"/>
      <c r="WTW528" s="682"/>
      <c r="WTX528" s="682"/>
      <c r="WTY528" s="682"/>
      <c r="WTZ528" s="682"/>
      <c r="WUA528" s="682"/>
      <c r="WUB528" s="682"/>
      <c r="WUC528" s="682"/>
      <c r="WUD528" s="682"/>
      <c r="WUE528" s="682"/>
      <c r="WUF528" s="682"/>
      <c r="WUG528" s="682"/>
      <c r="WUH528" s="682"/>
      <c r="WUI528" s="682"/>
      <c r="WUJ528" s="682"/>
      <c r="WUK528" s="682"/>
      <c r="WUL528" s="682"/>
      <c r="WUM528" s="682"/>
      <c r="WUN528" s="682"/>
      <c r="WUO528" s="682"/>
      <c r="WUP528" s="682"/>
      <c r="WUQ528" s="682"/>
      <c r="WUR528" s="682"/>
      <c r="WUS528" s="682"/>
      <c r="WUT528" s="682"/>
      <c r="WUU528" s="682"/>
      <c r="WUV528" s="682"/>
      <c r="WUW528" s="682"/>
      <c r="WUX528" s="682"/>
      <c r="WUY528" s="682"/>
      <c r="WUZ528" s="682"/>
      <c r="WVA528" s="682"/>
      <c r="WVB528" s="682"/>
      <c r="WVC528" s="682"/>
      <c r="WVD528" s="682"/>
      <c r="WVE528" s="682"/>
      <c r="WVF528" s="682"/>
      <c r="WVG528" s="682"/>
      <c r="WVH528" s="682"/>
      <c r="WVI528" s="682"/>
      <c r="WVJ528" s="682"/>
      <c r="WVK528" s="682"/>
      <c r="WVL528" s="682"/>
      <c r="WVM528" s="682"/>
      <c r="WVN528" s="682"/>
      <c r="WVO528" s="682"/>
      <c r="WVP528" s="682"/>
      <c r="WVQ528" s="682"/>
      <c r="WVR528" s="682"/>
      <c r="WVS528" s="682"/>
      <c r="WVT528" s="682"/>
      <c r="WVU528" s="682"/>
      <c r="WVV528" s="682"/>
      <c r="WVW528" s="682"/>
      <c r="WVX528" s="682"/>
      <c r="WVY528" s="682"/>
      <c r="WVZ528" s="682"/>
      <c r="WWA528" s="682"/>
      <c r="WWB528" s="682"/>
      <c r="WWC528" s="682"/>
      <c r="WWD528" s="682"/>
      <c r="WWE528" s="682"/>
      <c r="WWF528" s="682"/>
      <c r="WWG528" s="682"/>
      <c r="WWH528" s="682"/>
      <c r="WWI528" s="682"/>
      <c r="WWJ528" s="682"/>
      <c r="WWK528" s="682"/>
      <c r="WWL528" s="682"/>
      <c r="WWM528" s="682"/>
      <c r="WWN528" s="682"/>
      <c r="WWO528" s="682"/>
      <c r="WWP528" s="682"/>
      <c r="WWQ528" s="682"/>
      <c r="WWR528" s="682"/>
      <c r="WWS528" s="682"/>
      <c r="WWT528" s="682"/>
      <c r="WWU528" s="682"/>
      <c r="WWV528" s="682"/>
      <c r="WWW528" s="682"/>
      <c r="WWX528" s="682"/>
      <c r="WWY528" s="682"/>
      <c r="WWZ528" s="682"/>
      <c r="WXA528" s="682"/>
      <c r="WXB528" s="682"/>
      <c r="WXC528" s="682"/>
      <c r="WXD528" s="682"/>
      <c r="WXE528" s="682"/>
      <c r="WXF528" s="682"/>
      <c r="WXG528" s="682"/>
      <c r="WXH528" s="682"/>
      <c r="WXI528" s="682"/>
      <c r="WXJ528" s="682"/>
      <c r="WXK528" s="682"/>
      <c r="WXL528" s="682"/>
      <c r="WXM528" s="682"/>
      <c r="WXN528" s="682"/>
      <c r="WXO528" s="682"/>
      <c r="WXP528" s="682"/>
      <c r="WXQ528" s="682"/>
      <c r="WXR528" s="682"/>
      <c r="WXS528" s="682"/>
      <c r="WXT528" s="682"/>
      <c r="WXU528" s="682"/>
      <c r="WXV528" s="682"/>
      <c r="WXW528" s="682"/>
      <c r="WXX528" s="682"/>
      <c r="WXY528" s="682"/>
      <c r="WXZ528" s="682"/>
      <c r="WYA528" s="682"/>
      <c r="WYB528" s="682"/>
      <c r="WYC528" s="682"/>
      <c r="WYD528" s="682"/>
      <c r="WYE528" s="682"/>
      <c r="WYF528" s="682"/>
      <c r="WYG528" s="682"/>
      <c r="WYH528" s="682"/>
      <c r="WYI528" s="682"/>
      <c r="WYJ528" s="682"/>
      <c r="WYK528" s="682"/>
      <c r="WYL528" s="682"/>
      <c r="WYM528" s="682"/>
      <c r="WYN528" s="682"/>
      <c r="WYO528" s="682"/>
      <c r="WYP528" s="682"/>
      <c r="WYQ528" s="682"/>
      <c r="WYR528" s="682"/>
      <c r="WYS528" s="682"/>
      <c r="WYT528" s="682"/>
      <c r="WYU528" s="682"/>
      <c r="WYV528" s="682"/>
      <c r="WYW528" s="682"/>
      <c r="WYX528" s="682"/>
      <c r="WYY528" s="682"/>
      <c r="WYZ528" s="682"/>
      <c r="WZA528" s="682"/>
      <c r="WZB528" s="682"/>
      <c r="WZC528" s="682"/>
      <c r="WZD528" s="682"/>
      <c r="WZE528" s="682"/>
      <c r="WZF528" s="682"/>
      <c r="WZG528" s="682"/>
      <c r="WZH528" s="682"/>
      <c r="WZI528" s="682"/>
      <c r="WZJ528" s="682"/>
      <c r="WZK528" s="682"/>
      <c r="WZL528" s="682"/>
      <c r="WZM528" s="682"/>
      <c r="WZN528" s="682"/>
      <c r="WZO528" s="682"/>
      <c r="WZP528" s="682"/>
      <c r="WZQ528" s="682"/>
      <c r="WZR528" s="682"/>
      <c r="WZS528" s="682"/>
      <c r="WZT528" s="682"/>
      <c r="WZU528" s="682"/>
      <c r="WZV528" s="682"/>
      <c r="WZW528" s="682"/>
      <c r="WZX528" s="682"/>
      <c r="WZY528" s="682"/>
      <c r="WZZ528" s="682"/>
      <c r="XAA528" s="682"/>
      <c r="XAB528" s="682"/>
      <c r="XAC528" s="682"/>
      <c r="XAD528" s="682"/>
      <c r="XAE528" s="682"/>
      <c r="XAF528" s="682"/>
      <c r="XAG528" s="682"/>
      <c r="XAH528" s="682"/>
      <c r="XAI528" s="682"/>
      <c r="XAJ528" s="682"/>
      <c r="XAK528" s="682"/>
      <c r="XAL528" s="682"/>
      <c r="XAM528" s="682"/>
      <c r="XAN528" s="682"/>
      <c r="XAO528" s="682"/>
      <c r="XAP528" s="682"/>
      <c r="XAQ528" s="682"/>
      <c r="XAR528" s="682"/>
      <c r="XAS528" s="682"/>
      <c r="XAT528" s="682"/>
      <c r="XAU528" s="682"/>
      <c r="XAV528" s="682"/>
      <c r="XAW528" s="682"/>
      <c r="XAX528" s="682"/>
      <c r="XAY528" s="682"/>
      <c r="XAZ528" s="682"/>
      <c r="XBA528" s="682"/>
      <c r="XBB528" s="682"/>
      <c r="XBC528" s="682"/>
      <c r="XBD528" s="682"/>
      <c r="XBE528" s="682"/>
      <c r="XBF528" s="682"/>
      <c r="XBG528" s="682"/>
      <c r="XBH528" s="682"/>
      <c r="XBI528" s="682"/>
      <c r="XBJ528" s="682"/>
      <c r="XBK528" s="682"/>
      <c r="XBL528" s="682"/>
      <c r="XBM528" s="682"/>
      <c r="XBN528" s="682"/>
      <c r="XBO528" s="682"/>
      <c r="XBP528" s="682"/>
      <c r="XBQ528" s="682"/>
      <c r="XBR528" s="682"/>
      <c r="XBS528" s="682"/>
      <c r="XBT528" s="682"/>
      <c r="XBU528" s="682"/>
      <c r="XBV528" s="682"/>
      <c r="XBW528" s="682"/>
      <c r="XBX528" s="682"/>
      <c r="XBY528" s="682"/>
      <c r="XBZ528" s="682"/>
      <c r="XCA528" s="682"/>
      <c r="XCB528" s="682"/>
      <c r="XCC528" s="682"/>
      <c r="XCD528" s="682"/>
      <c r="XCE528" s="682"/>
      <c r="XCF528" s="682"/>
      <c r="XCG528" s="682"/>
      <c r="XCH528" s="682"/>
      <c r="XCI528" s="682"/>
      <c r="XCJ528" s="682"/>
      <c r="XCK528" s="682"/>
      <c r="XCL528" s="682"/>
      <c r="XCM528" s="682"/>
      <c r="XCN528" s="682"/>
      <c r="XCO528" s="682"/>
      <c r="XCP528" s="682"/>
      <c r="XCQ528" s="682"/>
      <c r="XCR528" s="682"/>
      <c r="XCS528" s="682"/>
      <c r="XCT528" s="682"/>
      <c r="XCU528" s="682"/>
      <c r="XCV528" s="682"/>
      <c r="XCW528" s="682"/>
      <c r="XCX528" s="682"/>
      <c r="XCY528" s="682"/>
      <c r="XCZ528" s="682"/>
      <c r="XDA528" s="682"/>
      <c r="XDB528" s="682"/>
      <c r="XDC528" s="682"/>
      <c r="XDD528" s="682"/>
      <c r="XDE528" s="682"/>
      <c r="XDF528" s="682"/>
      <c r="XDG528" s="682"/>
      <c r="XDH528" s="682"/>
      <c r="XDI528" s="682"/>
      <c r="XDJ528" s="682"/>
      <c r="XDK528" s="682"/>
      <c r="XDL528" s="682"/>
      <c r="XDM528" s="682"/>
      <c r="XDN528" s="682"/>
      <c r="XDO528" s="682"/>
      <c r="XDP528" s="682"/>
      <c r="XDQ528" s="682"/>
      <c r="XDR528" s="682"/>
      <c r="XDS528" s="682"/>
      <c r="XDT528" s="682"/>
      <c r="XDU528" s="682"/>
      <c r="XDV528" s="682"/>
      <c r="XDW528" s="682"/>
      <c r="XDX528" s="682"/>
      <c r="XDY528" s="682"/>
      <c r="XDZ528" s="682"/>
      <c r="XEA528" s="682"/>
      <c r="XEB528" s="682"/>
      <c r="XEC528" s="682"/>
      <c r="XED528" s="682"/>
      <c r="XEE528" s="682"/>
      <c r="XEF528" s="682"/>
      <c r="XEG528" s="682"/>
      <c r="XEH528" s="682"/>
      <c r="XEI528" s="682"/>
      <c r="XEJ528" s="682"/>
      <c r="XEK528" s="682"/>
      <c r="XEL528" s="682"/>
    </row>
    <row r="529" spans="1:16366" s="66" customFormat="1" ht="12" customHeight="1" thickBot="1">
      <c r="A529" s="350" t="s">
        <v>375</v>
      </c>
      <c r="B529" s="350" t="s">
        <v>363</v>
      </c>
      <c r="C529" s="350"/>
      <c r="D529" s="350"/>
      <c r="E529" s="706" t="s">
        <v>1498</v>
      </c>
      <c r="F529" s="816">
        <f>IFERROR('Formulario 4. Programático'!H536/'Formulario 4. Programático'!$F536,0)</f>
        <v>0</v>
      </c>
      <c r="G529" s="816">
        <f>IFERROR('Formulario 4. Programático'!I536/'Formulario 4. Programático'!$F536,0)</f>
        <v>0</v>
      </c>
      <c r="H529" s="816">
        <f>IFERROR('Formulario 4. Programático'!J536/'Formulario 4. Programático'!$F536,0)</f>
        <v>0</v>
      </c>
      <c r="I529" s="816">
        <f>IFERROR('Formulario 4. Programático'!K536/'Formulario 4. Programático'!$F536,0)</f>
        <v>0</v>
      </c>
      <c r="J529" s="816">
        <f>IFERROR('Formulario 4. Programático'!L536/'Formulario 4. Programático'!$F536,0)</f>
        <v>0</v>
      </c>
      <c r="K529" s="816">
        <f>IFERROR('Formulario 4. Programático'!M536/'Formulario 4. Programático'!$F536,0)</f>
        <v>0</v>
      </c>
      <c r="L529" s="816">
        <f>IFERROR('Formulario 4. Programático'!N536/'Formulario 4. Programático'!$F536,0)</f>
        <v>0</v>
      </c>
      <c r="M529" s="816">
        <f>IFERROR('Formulario 4. Programático'!O536/'Formulario 4. Programático'!$F536,0)</f>
        <v>0</v>
      </c>
      <c r="N529" s="816">
        <f>IFERROR('Formulario 4. Programático'!P536/'Formulario 4. Programático'!$F536,0)</f>
        <v>0</v>
      </c>
      <c r="O529" s="816">
        <f>IFERROR('Formulario 4. Programático'!Q536/'Formulario 4. Programático'!$F536,0)</f>
        <v>0</v>
      </c>
      <c r="P529" s="816">
        <f>IFERROR('Formulario 4. Programático'!R536/'Formulario 4. Programático'!$F536,0)</f>
        <v>0</v>
      </c>
      <c r="Q529" s="816">
        <f>IFERROR('Formulario 4. Programático'!S536/'Formulario 4. Programático'!$F536,0)</f>
        <v>0</v>
      </c>
      <c r="R529" s="816">
        <f>IFERROR('Formulario 4. Programático'!T542/'Formulario 4. Programático'!$F542,0)</f>
        <v>0</v>
      </c>
      <c r="S529" s="816">
        <f>IFERROR('Formulario 4. Programático'!U542/'Formulario 4. Programático'!$F542,0)</f>
        <v>0</v>
      </c>
      <c r="T529" s="682"/>
      <c r="U529" s="682"/>
      <c r="V529" s="682"/>
      <c r="W529" s="682"/>
      <c r="X529" s="682"/>
      <c r="Y529" s="682"/>
      <c r="Z529" s="682"/>
      <c r="AA529" s="682"/>
      <c r="AB529" s="682"/>
      <c r="AC529" s="682"/>
      <c r="AD529" s="682"/>
      <c r="AE529" s="682"/>
      <c r="AF529" s="682"/>
      <c r="AG529" s="682"/>
      <c r="AH529" s="682"/>
      <c r="AI529" s="682"/>
      <c r="AJ529" s="682"/>
      <c r="AK529" s="682"/>
      <c r="AL529" s="682"/>
      <c r="AM529" s="682"/>
      <c r="AN529" s="682"/>
      <c r="AO529" s="682"/>
      <c r="AP529" s="682"/>
      <c r="AQ529" s="682"/>
      <c r="AR529" s="682"/>
      <c r="AS529" s="682"/>
      <c r="AT529" s="682"/>
      <c r="AU529" s="682"/>
      <c r="AV529" s="682"/>
      <c r="AW529" s="682"/>
      <c r="AX529" s="682"/>
      <c r="AY529" s="682"/>
      <c r="AZ529" s="682"/>
      <c r="BA529" s="682"/>
      <c r="BB529" s="682"/>
      <c r="BC529" s="682"/>
      <c r="BD529" s="682"/>
      <c r="BE529" s="682"/>
      <c r="BF529" s="682"/>
      <c r="BG529" s="682"/>
      <c r="BH529" s="682"/>
      <c r="BI529" s="682"/>
      <c r="BJ529" s="682"/>
      <c r="BK529" s="682"/>
      <c r="BL529" s="682"/>
      <c r="BM529" s="682"/>
      <c r="BN529" s="682"/>
      <c r="BO529" s="682"/>
      <c r="BP529" s="682"/>
      <c r="BQ529" s="682"/>
      <c r="BR529" s="682"/>
      <c r="BS529" s="682"/>
      <c r="BT529" s="682"/>
      <c r="BU529" s="682"/>
      <c r="BV529" s="682"/>
      <c r="BW529" s="682"/>
      <c r="BX529" s="682"/>
      <c r="BY529" s="682"/>
      <c r="BZ529" s="682"/>
      <c r="CA529" s="682"/>
      <c r="CB529" s="682"/>
      <c r="CC529" s="682"/>
      <c r="CD529" s="682"/>
      <c r="CE529" s="682"/>
      <c r="CF529" s="682"/>
      <c r="CG529" s="682"/>
      <c r="CH529" s="682"/>
      <c r="CI529" s="682"/>
      <c r="CJ529" s="682"/>
      <c r="CK529" s="682"/>
      <c r="CL529" s="682"/>
      <c r="CM529" s="682"/>
      <c r="CN529" s="682"/>
      <c r="CO529" s="682"/>
      <c r="CP529" s="682"/>
      <c r="CQ529" s="682"/>
      <c r="CR529" s="682"/>
      <c r="CS529" s="682"/>
      <c r="CT529" s="682"/>
      <c r="CU529" s="682"/>
      <c r="CV529" s="682"/>
      <c r="CW529" s="682"/>
      <c r="CX529" s="682"/>
      <c r="CY529" s="682"/>
      <c r="CZ529" s="682"/>
      <c r="DA529" s="682"/>
      <c r="DB529" s="682"/>
      <c r="DC529" s="682"/>
      <c r="DD529" s="682"/>
      <c r="DE529" s="682"/>
      <c r="DF529" s="682"/>
      <c r="DG529" s="682"/>
      <c r="DH529" s="682"/>
      <c r="DI529" s="682"/>
      <c r="DJ529" s="682"/>
      <c r="DK529" s="682"/>
      <c r="DL529" s="682"/>
      <c r="DM529" s="682"/>
      <c r="DN529" s="682"/>
      <c r="DO529" s="682"/>
      <c r="DP529" s="682"/>
      <c r="DQ529" s="682"/>
      <c r="DR529" s="682"/>
      <c r="DS529" s="682"/>
      <c r="DT529" s="682"/>
      <c r="DU529" s="682"/>
      <c r="DV529" s="682"/>
      <c r="DW529" s="682"/>
      <c r="DX529" s="682"/>
      <c r="DY529" s="682"/>
      <c r="DZ529" s="682"/>
      <c r="EA529" s="682"/>
      <c r="EB529" s="682"/>
      <c r="EC529" s="682"/>
      <c r="ED529" s="682"/>
      <c r="EE529" s="682"/>
      <c r="EF529" s="682"/>
      <c r="EG529" s="682"/>
      <c r="EH529" s="682"/>
      <c r="EI529" s="682"/>
      <c r="EJ529" s="682"/>
      <c r="EK529" s="682"/>
      <c r="EL529" s="682"/>
      <c r="EM529" s="682"/>
      <c r="EN529" s="682"/>
      <c r="EO529" s="682"/>
      <c r="EP529" s="682"/>
      <c r="EQ529" s="682"/>
      <c r="ER529" s="682"/>
      <c r="ES529" s="682"/>
      <c r="ET529" s="682"/>
      <c r="EU529" s="682"/>
      <c r="EV529" s="682"/>
      <c r="EW529" s="682"/>
      <c r="EX529" s="682"/>
      <c r="EY529" s="682"/>
      <c r="EZ529" s="682"/>
      <c r="FA529" s="682"/>
      <c r="FB529" s="682"/>
      <c r="FC529" s="682"/>
      <c r="FD529" s="682"/>
      <c r="FE529" s="682"/>
      <c r="FF529" s="682"/>
      <c r="FG529" s="682"/>
      <c r="FH529" s="682"/>
      <c r="FI529" s="682"/>
      <c r="FJ529" s="682"/>
      <c r="FK529" s="682"/>
      <c r="FL529" s="682"/>
      <c r="FM529" s="682"/>
      <c r="FN529" s="682"/>
      <c r="FO529" s="682"/>
      <c r="FP529" s="682"/>
      <c r="FQ529" s="682"/>
      <c r="FR529" s="682"/>
      <c r="FS529" s="682"/>
      <c r="FT529" s="682"/>
      <c r="FU529" s="682"/>
      <c r="FV529" s="682"/>
      <c r="FW529" s="682"/>
      <c r="FX529" s="682"/>
      <c r="FY529" s="682"/>
      <c r="FZ529" s="682"/>
      <c r="GA529" s="682"/>
      <c r="GB529" s="682"/>
      <c r="GC529" s="682"/>
      <c r="GD529" s="682"/>
      <c r="GE529" s="682"/>
      <c r="GF529" s="682"/>
      <c r="GG529" s="682"/>
      <c r="GH529" s="682"/>
      <c r="GI529" s="682"/>
      <c r="GJ529" s="682"/>
      <c r="GK529" s="682"/>
      <c r="GL529" s="682"/>
      <c r="GM529" s="682"/>
      <c r="GN529" s="682"/>
      <c r="GO529" s="682"/>
      <c r="GP529" s="682"/>
      <c r="GQ529" s="682"/>
      <c r="GR529" s="682"/>
      <c r="GS529" s="682"/>
      <c r="GT529" s="682"/>
      <c r="GU529" s="682"/>
      <c r="GV529" s="682"/>
      <c r="GW529" s="682"/>
      <c r="GX529" s="682"/>
      <c r="GY529" s="682"/>
      <c r="GZ529" s="682"/>
      <c r="HA529" s="682"/>
      <c r="HB529" s="682"/>
      <c r="HC529" s="682"/>
      <c r="HD529" s="682"/>
      <c r="HE529" s="682"/>
      <c r="HF529" s="682"/>
      <c r="HG529" s="682"/>
      <c r="HH529" s="682"/>
      <c r="HI529" s="682"/>
      <c r="HJ529" s="682"/>
      <c r="HK529" s="682"/>
      <c r="HL529" s="682"/>
      <c r="HM529" s="682"/>
      <c r="HN529" s="682"/>
      <c r="HO529" s="682"/>
      <c r="HP529" s="682"/>
      <c r="HQ529" s="682"/>
      <c r="HR529" s="682"/>
      <c r="HS529" s="682"/>
      <c r="HT529" s="682"/>
      <c r="HU529" s="682"/>
      <c r="HV529" s="682"/>
      <c r="HW529" s="682"/>
      <c r="HX529" s="682"/>
      <c r="HY529" s="682"/>
      <c r="HZ529" s="682"/>
      <c r="IA529" s="682"/>
      <c r="IB529" s="682"/>
      <c r="IC529" s="682"/>
      <c r="ID529" s="682"/>
      <c r="IE529" s="682"/>
      <c r="IF529" s="682"/>
      <c r="IG529" s="682"/>
      <c r="IH529" s="682"/>
      <c r="II529" s="682"/>
      <c r="IJ529" s="682"/>
      <c r="IK529" s="682"/>
      <c r="IL529" s="682"/>
      <c r="IM529" s="682"/>
      <c r="IN529" s="682"/>
      <c r="IO529" s="682"/>
      <c r="IP529" s="682"/>
      <c r="IQ529" s="682"/>
      <c r="IR529" s="682"/>
      <c r="IS529" s="682"/>
      <c r="IT529" s="682"/>
      <c r="IU529" s="682"/>
      <c r="IV529" s="682"/>
      <c r="IW529" s="682"/>
      <c r="IX529" s="682"/>
      <c r="IY529" s="682"/>
      <c r="IZ529" s="682"/>
      <c r="JA529" s="682"/>
      <c r="JB529" s="682"/>
      <c r="JC529" s="682"/>
      <c r="JD529" s="682"/>
      <c r="JE529" s="682"/>
      <c r="JF529" s="682"/>
      <c r="JG529" s="682"/>
      <c r="JH529" s="682"/>
      <c r="JI529" s="682"/>
      <c r="JJ529" s="682"/>
      <c r="JK529" s="682"/>
      <c r="JL529" s="682"/>
      <c r="JM529" s="682"/>
      <c r="JN529" s="682"/>
      <c r="JO529" s="682"/>
      <c r="JP529" s="682"/>
      <c r="JQ529" s="682"/>
      <c r="JR529" s="682"/>
      <c r="JS529" s="682"/>
      <c r="JT529" s="682"/>
      <c r="JU529" s="682"/>
      <c r="JV529" s="682"/>
      <c r="JW529" s="682"/>
      <c r="JX529" s="682"/>
      <c r="JY529" s="682"/>
      <c r="JZ529" s="682"/>
      <c r="KA529" s="682"/>
      <c r="KB529" s="682"/>
      <c r="KC529" s="682"/>
      <c r="KD529" s="682"/>
      <c r="KE529" s="682"/>
      <c r="KF529" s="682"/>
      <c r="KG529" s="682"/>
      <c r="KH529" s="682"/>
      <c r="KI529" s="682"/>
      <c r="KJ529" s="682"/>
      <c r="KK529" s="682"/>
      <c r="KL529" s="682"/>
      <c r="KM529" s="682"/>
      <c r="KN529" s="682"/>
      <c r="KO529" s="682"/>
      <c r="KP529" s="682"/>
      <c r="KQ529" s="682"/>
      <c r="KR529" s="682"/>
      <c r="KS529" s="682"/>
      <c r="KT529" s="682"/>
      <c r="KU529" s="682"/>
      <c r="KV529" s="682"/>
      <c r="KW529" s="682"/>
      <c r="KX529" s="682"/>
      <c r="KY529" s="682"/>
      <c r="KZ529" s="682"/>
      <c r="LA529" s="682"/>
      <c r="LB529" s="682"/>
      <c r="LC529" s="682"/>
      <c r="LD529" s="682"/>
      <c r="LE529" s="682"/>
      <c r="LF529" s="682"/>
      <c r="LG529" s="682"/>
      <c r="LH529" s="682"/>
      <c r="LI529" s="682"/>
      <c r="LJ529" s="682"/>
      <c r="LK529" s="682"/>
      <c r="LL529" s="682"/>
      <c r="LM529" s="682"/>
      <c r="LN529" s="682"/>
      <c r="LO529" s="682"/>
      <c r="LP529" s="682"/>
      <c r="LQ529" s="682"/>
      <c r="LR529" s="682"/>
      <c r="LS529" s="682"/>
      <c r="LT529" s="682"/>
      <c r="LU529" s="682"/>
      <c r="LV529" s="682"/>
      <c r="LW529" s="682"/>
      <c r="LX529" s="682"/>
      <c r="LY529" s="682"/>
      <c r="LZ529" s="682"/>
      <c r="MA529" s="682"/>
      <c r="MB529" s="682"/>
      <c r="MC529" s="682"/>
      <c r="MD529" s="682"/>
      <c r="ME529" s="682"/>
      <c r="MF529" s="682"/>
      <c r="MG529" s="682"/>
      <c r="MH529" s="682"/>
      <c r="MI529" s="682"/>
      <c r="MJ529" s="682"/>
      <c r="MK529" s="682"/>
      <c r="ML529" s="682"/>
      <c r="MM529" s="682"/>
      <c r="MN529" s="682"/>
      <c r="MO529" s="682"/>
      <c r="MP529" s="682"/>
      <c r="MQ529" s="682"/>
      <c r="MR529" s="682"/>
      <c r="MS529" s="682"/>
      <c r="MT529" s="682"/>
      <c r="MU529" s="682"/>
      <c r="MV529" s="682"/>
      <c r="MW529" s="682"/>
      <c r="MX529" s="682"/>
      <c r="MY529" s="682"/>
      <c r="MZ529" s="682"/>
      <c r="NA529" s="682"/>
      <c r="NB529" s="682"/>
      <c r="NC529" s="682"/>
      <c r="ND529" s="682"/>
      <c r="NE529" s="682"/>
      <c r="NF529" s="682"/>
      <c r="NG529" s="682"/>
      <c r="NH529" s="682"/>
      <c r="NI529" s="682"/>
      <c r="NJ529" s="682"/>
      <c r="NK529" s="682"/>
      <c r="NL529" s="682"/>
      <c r="NM529" s="682"/>
      <c r="NN529" s="682"/>
      <c r="NO529" s="682"/>
      <c r="NP529" s="682"/>
      <c r="NQ529" s="682"/>
      <c r="NR529" s="682"/>
      <c r="NS529" s="682"/>
      <c r="NT529" s="682"/>
      <c r="NU529" s="682"/>
      <c r="NV529" s="682"/>
      <c r="NW529" s="682"/>
      <c r="NX529" s="682"/>
      <c r="NY529" s="682"/>
      <c r="NZ529" s="682"/>
      <c r="OA529" s="682"/>
      <c r="OB529" s="682"/>
      <c r="OC529" s="682"/>
      <c r="OD529" s="682"/>
      <c r="OE529" s="682"/>
      <c r="OF529" s="682"/>
      <c r="OG529" s="682"/>
      <c r="OH529" s="682"/>
      <c r="OI529" s="682"/>
      <c r="OJ529" s="682"/>
      <c r="OK529" s="682"/>
      <c r="OL529" s="682"/>
      <c r="OM529" s="682"/>
      <c r="ON529" s="682"/>
      <c r="OO529" s="682"/>
      <c r="OP529" s="682"/>
      <c r="OQ529" s="682"/>
      <c r="OR529" s="682"/>
      <c r="OS529" s="682"/>
      <c r="OT529" s="682"/>
      <c r="OU529" s="682"/>
      <c r="OV529" s="682"/>
      <c r="OW529" s="682"/>
      <c r="OX529" s="682"/>
      <c r="OY529" s="682"/>
      <c r="OZ529" s="682"/>
      <c r="PA529" s="682"/>
      <c r="PB529" s="682"/>
      <c r="PC529" s="682"/>
      <c r="PD529" s="682"/>
      <c r="PE529" s="682"/>
      <c r="PF529" s="682"/>
      <c r="PG529" s="682"/>
      <c r="PH529" s="682"/>
      <c r="PI529" s="682"/>
      <c r="PJ529" s="682"/>
      <c r="PK529" s="682"/>
      <c r="PL529" s="682"/>
      <c r="PM529" s="682"/>
      <c r="PN529" s="682"/>
      <c r="PO529" s="682"/>
      <c r="PP529" s="682"/>
      <c r="PQ529" s="682"/>
      <c r="PR529" s="682"/>
      <c r="PS529" s="682"/>
      <c r="PT529" s="682"/>
      <c r="PU529" s="682"/>
      <c r="PV529" s="682"/>
      <c r="PW529" s="682"/>
      <c r="PX529" s="682"/>
      <c r="PY529" s="682"/>
      <c r="PZ529" s="682"/>
      <c r="QA529" s="682"/>
      <c r="QB529" s="682"/>
      <c r="QC529" s="682"/>
      <c r="QD529" s="682"/>
      <c r="QE529" s="682"/>
      <c r="QF529" s="682"/>
      <c r="QG529" s="682"/>
      <c r="QH529" s="682"/>
      <c r="QI529" s="682"/>
      <c r="QJ529" s="682"/>
      <c r="QK529" s="682"/>
      <c r="QL529" s="682"/>
      <c r="QM529" s="682"/>
      <c r="QN529" s="682"/>
      <c r="QO529" s="682"/>
      <c r="QP529" s="682"/>
      <c r="QQ529" s="682"/>
      <c r="QR529" s="682"/>
      <c r="QS529" s="682"/>
      <c r="QT529" s="682"/>
      <c r="QU529" s="682"/>
      <c r="QV529" s="682"/>
      <c r="QW529" s="682"/>
      <c r="QX529" s="682"/>
      <c r="QY529" s="682"/>
      <c r="QZ529" s="682"/>
      <c r="RA529" s="682"/>
      <c r="RB529" s="682"/>
      <c r="RC529" s="682"/>
      <c r="RD529" s="682"/>
      <c r="RE529" s="682"/>
      <c r="RF529" s="682"/>
      <c r="RG529" s="682"/>
      <c r="RH529" s="682"/>
      <c r="RI529" s="682"/>
      <c r="RJ529" s="682"/>
      <c r="RK529" s="682"/>
      <c r="RL529" s="682"/>
      <c r="RM529" s="682"/>
      <c r="RN529" s="682"/>
      <c r="RO529" s="682"/>
      <c r="RP529" s="682"/>
      <c r="RQ529" s="682"/>
      <c r="RR529" s="682"/>
      <c r="RS529" s="682"/>
      <c r="RT529" s="682"/>
      <c r="RU529" s="682"/>
      <c r="RV529" s="682"/>
      <c r="RW529" s="682"/>
      <c r="RX529" s="682"/>
      <c r="RY529" s="682"/>
      <c r="RZ529" s="682"/>
      <c r="SA529" s="682"/>
      <c r="SB529" s="682"/>
      <c r="SC529" s="682"/>
      <c r="SD529" s="682"/>
      <c r="SE529" s="682"/>
      <c r="SF529" s="682"/>
      <c r="SG529" s="682"/>
      <c r="SH529" s="682"/>
      <c r="SI529" s="682"/>
      <c r="SJ529" s="682"/>
      <c r="SK529" s="682"/>
      <c r="SL529" s="682"/>
      <c r="SM529" s="682"/>
      <c r="SN529" s="682"/>
      <c r="SO529" s="682"/>
      <c r="SP529" s="682"/>
      <c r="SQ529" s="682"/>
      <c r="SR529" s="682"/>
      <c r="SS529" s="682"/>
      <c r="ST529" s="682"/>
      <c r="SU529" s="682"/>
      <c r="SV529" s="682"/>
      <c r="SW529" s="682"/>
      <c r="SX529" s="682"/>
      <c r="SY529" s="682"/>
      <c r="SZ529" s="682"/>
      <c r="TA529" s="682"/>
      <c r="TB529" s="682"/>
      <c r="TC529" s="682"/>
      <c r="TD529" s="682"/>
      <c r="TE529" s="682"/>
      <c r="TF529" s="682"/>
      <c r="TG529" s="682"/>
      <c r="TH529" s="682"/>
      <c r="TI529" s="682"/>
      <c r="TJ529" s="682"/>
      <c r="TK529" s="682"/>
      <c r="TL529" s="682"/>
      <c r="TM529" s="682"/>
      <c r="TN529" s="682"/>
      <c r="TO529" s="682"/>
      <c r="TP529" s="682"/>
      <c r="TQ529" s="682"/>
      <c r="TR529" s="682"/>
      <c r="TS529" s="682"/>
      <c r="TT529" s="682"/>
      <c r="TU529" s="682"/>
      <c r="TV529" s="682"/>
      <c r="TW529" s="682"/>
      <c r="TX529" s="682"/>
      <c r="TY529" s="682"/>
      <c r="TZ529" s="682"/>
      <c r="UA529" s="682"/>
      <c r="UB529" s="682"/>
      <c r="UC529" s="682"/>
      <c r="UD529" s="682"/>
      <c r="UE529" s="682"/>
      <c r="UF529" s="682"/>
      <c r="UG529" s="682"/>
      <c r="UH529" s="682"/>
      <c r="UI529" s="682"/>
      <c r="UJ529" s="682"/>
      <c r="UK529" s="682"/>
      <c r="UL529" s="682"/>
      <c r="UM529" s="682"/>
      <c r="UN529" s="682"/>
      <c r="UO529" s="682"/>
      <c r="UP529" s="682"/>
      <c r="UQ529" s="682"/>
      <c r="UR529" s="682"/>
      <c r="US529" s="682"/>
      <c r="UT529" s="682"/>
      <c r="UU529" s="682"/>
      <c r="UV529" s="682"/>
      <c r="UW529" s="682"/>
      <c r="UX529" s="682"/>
      <c r="UY529" s="682"/>
      <c r="UZ529" s="682"/>
      <c r="VA529" s="682"/>
      <c r="VB529" s="682"/>
      <c r="VC529" s="682"/>
      <c r="VD529" s="682"/>
      <c r="VE529" s="682"/>
      <c r="VF529" s="682"/>
      <c r="VG529" s="682"/>
      <c r="VH529" s="682"/>
      <c r="VI529" s="682"/>
      <c r="VJ529" s="682"/>
      <c r="VK529" s="682"/>
      <c r="VL529" s="682"/>
      <c r="VM529" s="682"/>
      <c r="VN529" s="682"/>
      <c r="VO529" s="682"/>
      <c r="VP529" s="682"/>
      <c r="VQ529" s="682"/>
      <c r="VR529" s="682"/>
      <c r="VS529" s="682"/>
      <c r="VT529" s="682"/>
      <c r="VU529" s="682"/>
      <c r="VV529" s="682"/>
      <c r="VW529" s="682"/>
      <c r="VX529" s="682"/>
      <c r="VY529" s="682"/>
      <c r="VZ529" s="682"/>
      <c r="WA529" s="682"/>
      <c r="WB529" s="682"/>
      <c r="WC529" s="682"/>
      <c r="WD529" s="682"/>
      <c r="WE529" s="682"/>
      <c r="WF529" s="682"/>
      <c r="WG529" s="682"/>
      <c r="WH529" s="682"/>
      <c r="WI529" s="682"/>
      <c r="WJ529" s="682"/>
      <c r="WK529" s="682"/>
      <c r="WL529" s="682"/>
      <c r="WM529" s="682"/>
      <c r="WN529" s="682"/>
      <c r="WO529" s="682"/>
      <c r="WP529" s="682"/>
      <c r="WQ529" s="682"/>
      <c r="WR529" s="682"/>
      <c r="WS529" s="682"/>
      <c r="WT529" s="682"/>
      <c r="WU529" s="682"/>
      <c r="WV529" s="682"/>
      <c r="WW529" s="682"/>
      <c r="WX529" s="682"/>
      <c r="WY529" s="682"/>
      <c r="WZ529" s="682"/>
      <c r="XA529" s="682"/>
      <c r="XB529" s="682"/>
      <c r="XC529" s="682"/>
      <c r="XD529" s="682"/>
      <c r="XE529" s="682"/>
      <c r="XF529" s="682"/>
      <c r="XG529" s="682"/>
      <c r="XH529" s="682"/>
      <c r="XI529" s="682"/>
      <c r="XJ529" s="682"/>
      <c r="XK529" s="682"/>
      <c r="XL529" s="682"/>
      <c r="XM529" s="682"/>
      <c r="XN529" s="682"/>
      <c r="XO529" s="682"/>
      <c r="XP529" s="682"/>
      <c r="XQ529" s="682"/>
      <c r="XR529" s="682"/>
      <c r="XS529" s="682"/>
      <c r="XT529" s="682"/>
      <c r="XU529" s="682"/>
      <c r="XV529" s="682"/>
      <c r="XW529" s="682"/>
      <c r="XX529" s="682"/>
      <c r="XY529" s="682"/>
      <c r="XZ529" s="682"/>
      <c r="YA529" s="682"/>
      <c r="YB529" s="682"/>
      <c r="YC529" s="682"/>
      <c r="YD529" s="682"/>
      <c r="YE529" s="682"/>
      <c r="YF529" s="682"/>
      <c r="YG529" s="682"/>
      <c r="YH529" s="682"/>
      <c r="YI529" s="682"/>
      <c r="YJ529" s="682"/>
      <c r="YK529" s="682"/>
      <c r="YL529" s="682"/>
      <c r="YM529" s="682"/>
      <c r="YN529" s="682"/>
      <c r="YO529" s="682"/>
      <c r="YP529" s="682"/>
      <c r="YQ529" s="682"/>
      <c r="YR529" s="682"/>
      <c r="YS529" s="682"/>
      <c r="YT529" s="682"/>
      <c r="YU529" s="682"/>
      <c r="YV529" s="682"/>
      <c r="YW529" s="682"/>
      <c r="YX529" s="682"/>
      <c r="YY529" s="682"/>
      <c r="YZ529" s="682"/>
      <c r="ZA529" s="682"/>
      <c r="ZB529" s="682"/>
      <c r="ZC529" s="682"/>
      <c r="ZD529" s="682"/>
      <c r="ZE529" s="682"/>
      <c r="ZF529" s="682"/>
      <c r="ZG529" s="682"/>
      <c r="ZH529" s="682"/>
      <c r="ZI529" s="682"/>
      <c r="ZJ529" s="682"/>
      <c r="ZK529" s="682"/>
      <c r="ZL529" s="682"/>
      <c r="ZM529" s="682"/>
      <c r="ZN529" s="682"/>
      <c r="ZO529" s="682"/>
      <c r="ZP529" s="682"/>
      <c r="ZQ529" s="682"/>
      <c r="ZR529" s="682"/>
      <c r="ZS529" s="682"/>
      <c r="ZT529" s="682"/>
      <c r="ZU529" s="682"/>
      <c r="ZV529" s="682"/>
      <c r="ZW529" s="682"/>
      <c r="ZX529" s="682"/>
      <c r="ZY529" s="682"/>
      <c r="ZZ529" s="682"/>
      <c r="AAA529" s="682"/>
      <c r="AAB529" s="682"/>
      <c r="AAC529" s="682"/>
      <c r="AAD529" s="682"/>
      <c r="AAE529" s="682"/>
      <c r="AAF529" s="682"/>
      <c r="AAG529" s="682"/>
      <c r="AAH529" s="682"/>
      <c r="AAI529" s="682"/>
      <c r="AAJ529" s="682"/>
      <c r="AAK529" s="682"/>
      <c r="AAL529" s="682"/>
      <c r="AAM529" s="682"/>
      <c r="AAN529" s="682"/>
      <c r="AAO529" s="682"/>
      <c r="AAP529" s="682"/>
      <c r="AAQ529" s="682"/>
      <c r="AAR529" s="682"/>
      <c r="AAS529" s="682"/>
      <c r="AAT529" s="682"/>
      <c r="AAU529" s="682"/>
      <c r="AAV529" s="682"/>
      <c r="AAW529" s="682"/>
      <c r="AAX529" s="682"/>
      <c r="AAY529" s="682"/>
      <c r="AAZ529" s="682"/>
      <c r="ABA529" s="682"/>
      <c r="ABB529" s="682"/>
      <c r="ABC529" s="682"/>
      <c r="ABD529" s="682"/>
      <c r="ABE529" s="682"/>
      <c r="ABF529" s="682"/>
      <c r="ABG529" s="682"/>
      <c r="ABH529" s="682"/>
      <c r="ABI529" s="682"/>
      <c r="ABJ529" s="682"/>
      <c r="ABK529" s="682"/>
      <c r="ABL529" s="682"/>
      <c r="ABM529" s="682"/>
      <c r="ABN529" s="682"/>
      <c r="ABO529" s="682"/>
      <c r="ABP529" s="682"/>
      <c r="ABQ529" s="682"/>
      <c r="ABR529" s="682"/>
      <c r="ABS529" s="682"/>
      <c r="ABT529" s="682"/>
      <c r="ABU529" s="682"/>
      <c r="ABV529" s="682"/>
      <c r="ABW529" s="682"/>
      <c r="ABX529" s="682"/>
      <c r="ABY529" s="682"/>
      <c r="ABZ529" s="682"/>
      <c r="ACA529" s="682"/>
      <c r="ACB529" s="682"/>
      <c r="ACC529" s="682"/>
      <c r="ACD529" s="682"/>
      <c r="ACE529" s="682"/>
      <c r="ACF529" s="682"/>
      <c r="ACG529" s="682"/>
      <c r="ACH529" s="682"/>
      <c r="ACI529" s="682"/>
      <c r="ACJ529" s="682"/>
      <c r="ACK529" s="682"/>
      <c r="ACL529" s="682"/>
      <c r="ACM529" s="682"/>
      <c r="ACN529" s="682"/>
      <c r="ACO529" s="682"/>
      <c r="ACP529" s="682"/>
      <c r="ACQ529" s="682"/>
      <c r="ACR529" s="682"/>
      <c r="ACS529" s="682"/>
      <c r="ACT529" s="682"/>
      <c r="ACU529" s="682"/>
      <c r="ACV529" s="682"/>
      <c r="ACW529" s="682"/>
      <c r="ACX529" s="682"/>
      <c r="ACY529" s="682"/>
      <c r="ACZ529" s="682"/>
      <c r="ADA529" s="682"/>
      <c r="ADB529" s="682"/>
      <c r="ADC529" s="682"/>
      <c r="ADD529" s="682"/>
      <c r="ADE529" s="682"/>
      <c r="ADF529" s="682"/>
      <c r="ADG529" s="682"/>
      <c r="ADH529" s="682"/>
      <c r="ADI529" s="682"/>
      <c r="ADJ529" s="682"/>
      <c r="ADK529" s="682"/>
      <c r="ADL529" s="682"/>
      <c r="ADM529" s="682"/>
      <c r="ADN529" s="682"/>
      <c r="ADO529" s="682"/>
      <c r="ADP529" s="682"/>
      <c r="ADQ529" s="682"/>
      <c r="ADR529" s="682"/>
      <c r="ADS529" s="682"/>
      <c r="ADT529" s="682"/>
      <c r="ADU529" s="682"/>
      <c r="ADV529" s="682"/>
      <c r="ADW529" s="682"/>
      <c r="ADX529" s="682"/>
      <c r="ADY529" s="682"/>
      <c r="ADZ529" s="682"/>
      <c r="AEA529" s="682"/>
      <c r="AEB529" s="682"/>
      <c r="AEC529" s="682"/>
      <c r="AED529" s="682"/>
      <c r="AEE529" s="682"/>
      <c r="AEF529" s="682"/>
      <c r="AEG529" s="682"/>
      <c r="AEH529" s="682"/>
      <c r="AEI529" s="682"/>
      <c r="AEJ529" s="682"/>
      <c r="AEK529" s="682"/>
      <c r="AEL529" s="682"/>
      <c r="AEM529" s="682"/>
      <c r="AEN529" s="682"/>
      <c r="AEO529" s="682"/>
      <c r="AEP529" s="682"/>
      <c r="AEQ529" s="682"/>
      <c r="AER529" s="682"/>
      <c r="AES529" s="682"/>
      <c r="AET529" s="682"/>
      <c r="AEU529" s="682"/>
      <c r="AEV529" s="682"/>
      <c r="AEW529" s="682"/>
      <c r="AEX529" s="682"/>
      <c r="AEY529" s="682"/>
      <c r="AEZ529" s="682"/>
      <c r="AFA529" s="682"/>
      <c r="AFB529" s="682"/>
      <c r="AFC529" s="682"/>
      <c r="AFD529" s="682"/>
      <c r="AFE529" s="682"/>
      <c r="AFF529" s="682"/>
      <c r="AFG529" s="682"/>
      <c r="AFH529" s="682"/>
      <c r="AFI529" s="682"/>
      <c r="AFJ529" s="682"/>
      <c r="AFK529" s="682"/>
      <c r="AFL529" s="682"/>
      <c r="AFM529" s="682"/>
      <c r="AFN529" s="682"/>
      <c r="AFO529" s="682"/>
      <c r="AFP529" s="682"/>
      <c r="AFQ529" s="682"/>
      <c r="AFR529" s="682"/>
      <c r="AFS529" s="682"/>
      <c r="AFT529" s="682"/>
      <c r="AFU529" s="682"/>
      <c r="AFV529" s="682"/>
      <c r="AFW529" s="682"/>
      <c r="AFX529" s="682"/>
      <c r="AFY529" s="682"/>
      <c r="AFZ529" s="682"/>
      <c r="AGA529" s="682"/>
      <c r="AGB529" s="682"/>
      <c r="AGC529" s="682"/>
      <c r="AGD529" s="682"/>
      <c r="AGE529" s="682"/>
      <c r="AGF529" s="682"/>
      <c r="AGG529" s="682"/>
      <c r="AGH529" s="682"/>
      <c r="AGI529" s="682"/>
      <c r="AGJ529" s="682"/>
      <c r="AGK529" s="682"/>
      <c r="AGL529" s="682"/>
      <c r="AGM529" s="682"/>
      <c r="AGN529" s="682"/>
      <c r="AGO529" s="682"/>
      <c r="AGP529" s="682"/>
      <c r="AGQ529" s="682"/>
      <c r="AGR529" s="682"/>
      <c r="AGS529" s="682"/>
      <c r="AGT529" s="682"/>
      <c r="AGU529" s="682"/>
      <c r="AGV529" s="682"/>
      <c r="AGW529" s="682"/>
      <c r="AGX529" s="682"/>
      <c r="AGY529" s="682"/>
      <c r="AGZ529" s="682"/>
      <c r="AHA529" s="682"/>
      <c r="AHB529" s="682"/>
      <c r="AHC529" s="682"/>
      <c r="AHD529" s="682"/>
      <c r="AHE529" s="682"/>
      <c r="AHF529" s="682"/>
      <c r="AHG529" s="682"/>
      <c r="AHH529" s="682"/>
      <c r="AHI529" s="682"/>
      <c r="AHJ529" s="682"/>
      <c r="AHK529" s="682"/>
      <c r="AHL529" s="682"/>
      <c r="AHM529" s="682"/>
      <c r="AHN529" s="682"/>
      <c r="AHO529" s="682"/>
      <c r="AHP529" s="682"/>
      <c r="AHQ529" s="682"/>
      <c r="AHR529" s="682"/>
      <c r="AHS529" s="682"/>
      <c r="AHT529" s="682"/>
      <c r="AHU529" s="682"/>
      <c r="AHV529" s="682"/>
      <c r="AHW529" s="682"/>
      <c r="AHX529" s="682"/>
      <c r="AHY529" s="682"/>
      <c r="AHZ529" s="682"/>
      <c r="AIA529" s="682"/>
      <c r="AIB529" s="682"/>
      <c r="AIC529" s="682"/>
      <c r="AID529" s="682"/>
      <c r="AIE529" s="682"/>
      <c r="AIF529" s="682"/>
      <c r="AIG529" s="682"/>
      <c r="AIH529" s="682"/>
      <c r="AII529" s="682"/>
      <c r="AIJ529" s="682"/>
      <c r="AIK529" s="682"/>
      <c r="AIL529" s="682"/>
      <c r="AIM529" s="682"/>
      <c r="AIN529" s="682"/>
      <c r="AIO529" s="682"/>
      <c r="AIP529" s="682"/>
      <c r="AIQ529" s="682"/>
      <c r="AIR529" s="682"/>
      <c r="AIS529" s="682"/>
      <c r="AIT529" s="682"/>
      <c r="AIU529" s="682"/>
      <c r="AIV529" s="682"/>
      <c r="AIW529" s="682"/>
      <c r="AIX529" s="682"/>
      <c r="AIY529" s="682"/>
      <c r="AIZ529" s="682"/>
      <c r="AJA529" s="682"/>
      <c r="AJB529" s="682"/>
      <c r="AJC529" s="682"/>
      <c r="AJD529" s="682"/>
      <c r="AJE529" s="682"/>
      <c r="AJF529" s="682"/>
      <c r="AJG529" s="682"/>
      <c r="AJH529" s="682"/>
      <c r="AJI529" s="682"/>
      <c r="AJJ529" s="682"/>
      <c r="AJK529" s="682"/>
      <c r="AJL529" s="682"/>
      <c r="AJM529" s="682"/>
      <c r="AJN529" s="682"/>
      <c r="AJO529" s="682"/>
      <c r="AJP529" s="682"/>
      <c r="AJQ529" s="682"/>
      <c r="AJR529" s="682"/>
      <c r="AJS529" s="682"/>
      <c r="AJT529" s="682"/>
      <c r="AJU529" s="682"/>
      <c r="AJV529" s="682"/>
      <c r="AJW529" s="682"/>
      <c r="AJX529" s="682"/>
      <c r="AJY529" s="682"/>
      <c r="AJZ529" s="682"/>
      <c r="AKA529" s="682"/>
      <c r="AKB529" s="682"/>
      <c r="AKC529" s="682"/>
      <c r="AKD529" s="682"/>
      <c r="AKE529" s="682"/>
      <c r="AKF529" s="682"/>
      <c r="AKG529" s="682"/>
      <c r="AKH529" s="682"/>
      <c r="AKI529" s="682"/>
      <c r="AKJ529" s="682"/>
      <c r="AKK529" s="682"/>
      <c r="AKL529" s="682"/>
      <c r="AKM529" s="682"/>
      <c r="AKN529" s="682"/>
      <c r="AKO529" s="682"/>
      <c r="AKP529" s="682"/>
      <c r="AKQ529" s="682"/>
      <c r="AKR529" s="682"/>
      <c r="AKS529" s="682"/>
      <c r="AKT529" s="682"/>
      <c r="AKU529" s="682"/>
      <c r="AKV529" s="682"/>
      <c r="AKW529" s="682"/>
      <c r="AKX529" s="682"/>
      <c r="AKY529" s="682"/>
      <c r="AKZ529" s="682"/>
      <c r="ALA529" s="682"/>
      <c r="ALB529" s="682"/>
      <c r="ALC529" s="682"/>
      <c r="ALD529" s="682"/>
      <c r="ALE529" s="682"/>
      <c r="ALF529" s="682"/>
      <c r="ALG529" s="682"/>
      <c r="ALH529" s="682"/>
      <c r="ALI529" s="682"/>
      <c r="ALJ529" s="682"/>
      <c r="ALK529" s="682"/>
      <c r="ALL529" s="682"/>
      <c r="ALM529" s="682"/>
      <c r="ALN529" s="682"/>
      <c r="ALO529" s="682"/>
      <c r="ALP529" s="682"/>
      <c r="ALQ529" s="682"/>
      <c r="ALR529" s="682"/>
      <c r="ALS529" s="682"/>
      <c r="ALT529" s="682"/>
      <c r="ALU529" s="682"/>
      <c r="ALV529" s="682"/>
      <c r="ALW529" s="682"/>
      <c r="ALX529" s="682"/>
      <c r="ALY529" s="682"/>
      <c r="ALZ529" s="682"/>
      <c r="AMA529" s="682"/>
      <c r="AMB529" s="682"/>
      <c r="AMC529" s="682"/>
      <c r="AMD529" s="682"/>
      <c r="AME529" s="682"/>
      <c r="AMF529" s="682"/>
      <c r="AMG529" s="682"/>
      <c r="AMH529" s="682"/>
      <c r="AMI529" s="682"/>
      <c r="AMJ529" s="682"/>
      <c r="AMK529" s="682"/>
      <c r="AML529" s="682"/>
      <c r="AMM529" s="682"/>
      <c r="AMN529" s="682"/>
      <c r="AMO529" s="682"/>
      <c r="AMP529" s="682"/>
      <c r="AMQ529" s="682"/>
      <c r="AMR529" s="682"/>
      <c r="AMS529" s="682"/>
      <c r="AMT529" s="682"/>
      <c r="AMU529" s="682"/>
      <c r="AMV529" s="682"/>
      <c r="AMW529" s="682"/>
      <c r="AMX529" s="682"/>
      <c r="AMY529" s="682"/>
      <c r="AMZ529" s="682"/>
      <c r="ANA529" s="682"/>
      <c r="ANB529" s="682"/>
      <c r="ANC529" s="682"/>
      <c r="AND529" s="682"/>
      <c r="ANE529" s="682"/>
      <c r="ANF529" s="682"/>
      <c r="ANG529" s="682"/>
      <c r="ANH529" s="682"/>
      <c r="ANI529" s="682"/>
      <c r="ANJ529" s="682"/>
      <c r="ANK529" s="682"/>
      <c r="ANL529" s="682"/>
      <c r="ANM529" s="682"/>
      <c r="ANN529" s="682"/>
      <c r="ANO529" s="682"/>
      <c r="ANP529" s="682"/>
      <c r="ANQ529" s="682"/>
      <c r="ANR529" s="682"/>
      <c r="ANS529" s="682"/>
      <c r="ANT529" s="682"/>
      <c r="ANU529" s="682"/>
      <c r="ANV529" s="682"/>
      <c r="ANW529" s="682"/>
      <c r="ANX529" s="682"/>
      <c r="ANY529" s="682"/>
      <c r="ANZ529" s="682"/>
      <c r="AOA529" s="682"/>
      <c r="AOB529" s="682"/>
      <c r="AOC529" s="682"/>
      <c r="AOD529" s="682"/>
      <c r="AOE529" s="682"/>
      <c r="AOF529" s="682"/>
      <c r="AOG529" s="682"/>
      <c r="AOH529" s="682"/>
      <c r="AOI529" s="682"/>
      <c r="AOJ529" s="682"/>
      <c r="AOK529" s="682"/>
      <c r="AOL529" s="682"/>
      <c r="AOM529" s="682"/>
      <c r="AON529" s="682"/>
      <c r="AOO529" s="682"/>
      <c r="AOP529" s="682"/>
      <c r="AOQ529" s="682"/>
      <c r="AOR529" s="682"/>
      <c r="AOS529" s="682"/>
      <c r="AOT529" s="682"/>
      <c r="AOU529" s="682"/>
      <c r="AOV529" s="682"/>
      <c r="AOW529" s="682"/>
      <c r="AOX529" s="682"/>
      <c r="AOY529" s="682"/>
      <c r="AOZ529" s="682"/>
      <c r="APA529" s="682"/>
      <c r="APB529" s="682"/>
      <c r="APC529" s="682"/>
      <c r="APD529" s="682"/>
      <c r="APE529" s="682"/>
      <c r="APF529" s="682"/>
      <c r="APG529" s="682"/>
      <c r="APH529" s="682"/>
      <c r="API529" s="682"/>
      <c r="APJ529" s="682"/>
      <c r="APK529" s="682"/>
      <c r="APL529" s="682"/>
      <c r="APM529" s="682"/>
      <c r="APN529" s="682"/>
      <c r="APO529" s="682"/>
      <c r="APP529" s="682"/>
      <c r="APQ529" s="682"/>
      <c r="APR529" s="682"/>
      <c r="APS529" s="682"/>
      <c r="APT529" s="682"/>
      <c r="APU529" s="682"/>
      <c r="APV529" s="682"/>
      <c r="APW529" s="682"/>
      <c r="APX529" s="682"/>
      <c r="APY529" s="682"/>
      <c r="APZ529" s="682"/>
      <c r="AQA529" s="682"/>
      <c r="AQB529" s="682"/>
      <c r="AQC529" s="682"/>
      <c r="AQD529" s="682"/>
      <c r="AQE529" s="682"/>
      <c r="AQF529" s="682"/>
      <c r="AQG529" s="682"/>
      <c r="AQH529" s="682"/>
      <c r="AQI529" s="682"/>
      <c r="AQJ529" s="682"/>
      <c r="AQK529" s="682"/>
      <c r="AQL529" s="682"/>
      <c r="AQM529" s="682"/>
      <c r="AQN529" s="682"/>
      <c r="AQO529" s="682"/>
      <c r="AQP529" s="682"/>
      <c r="AQQ529" s="682"/>
      <c r="AQR529" s="682"/>
      <c r="AQS529" s="682"/>
      <c r="AQT529" s="682"/>
      <c r="AQU529" s="682"/>
      <c r="AQV529" s="682"/>
      <c r="AQW529" s="682"/>
      <c r="AQX529" s="682"/>
      <c r="AQY529" s="682"/>
      <c r="AQZ529" s="682"/>
      <c r="ARA529" s="682"/>
      <c r="ARB529" s="682"/>
      <c r="ARC529" s="682"/>
      <c r="ARD529" s="682"/>
      <c r="ARE529" s="682"/>
      <c r="ARF529" s="682"/>
      <c r="ARG529" s="682"/>
      <c r="ARH529" s="682"/>
      <c r="ARI529" s="682"/>
      <c r="ARJ529" s="682"/>
      <c r="ARK529" s="682"/>
      <c r="ARL529" s="682"/>
      <c r="ARM529" s="682"/>
      <c r="ARN529" s="682"/>
      <c r="ARO529" s="682"/>
      <c r="ARP529" s="682"/>
      <c r="ARQ529" s="682"/>
      <c r="ARR529" s="682"/>
      <c r="ARS529" s="682"/>
      <c r="ART529" s="682"/>
      <c r="ARU529" s="682"/>
      <c r="ARV529" s="682"/>
      <c r="ARW529" s="682"/>
      <c r="ARX529" s="682"/>
      <c r="ARY529" s="682"/>
      <c r="ARZ529" s="682"/>
      <c r="ASA529" s="682"/>
      <c r="ASB529" s="682"/>
      <c r="ASC529" s="682"/>
      <c r="ASD529" s="682"/>
      <c r="ASE529" s="682"/>
      <c r="ASF529" s="682"/>
      <c r="ASG529" s="682"/>
      <c r="ASH529" s="682"/>
      <c r="ASI529" s="682"/>
      <c r="ASJ529" s="682"/>
      <c r="ASK529" s="682"/>
      <c r="ASL529" s="682"/>
      <c r="ASM529" s="682"/>
      <c r="ASN529" s="682"/>
      <c r="ASO529" s="682"/>
      <c r="ASP529" s="682"/>
      <c r="ASQ529" s="682"/>
      <c r="ASR529" s="682"/>
      <c r="ASS529" s="682"/>
      <c r="AST529" s="682"/>
      <c r="ASU529" s="682"/>
      <c r="ASV529" s="682"/>
      <c r="ASW529" s="682"/>
      <c r="ASX529" s="682"/>
      <c r="ASY529" s="682"/>
      <c r="ASZ529" s="682"/>
      <c r="ATA529" s="682"/>
      <c r="ATB529" s="682"/>
      <c r="ATC529" s="682"/>
      <c r="ATD529" s="682"/>
      <c r="ATE529" s="682"/>
      <c r="ATF529" s="682"/>
      <c r="ATG529" s="682"/>
      <c r="ATH529" s="682"/>
      <c r="ATI529" s="682"/>
      <c r="ATJ529" s="682"/>
      <c r="ATK529" s="682"/>
      <c r="ATL529" s="682"/>
      <c r="ATM529" s="682"/>
      <c r="ATN529" s="682"/>
      <c r="ATO529" s="682"/>
      <c r="ATP529" s="682"/>
      <c r="ATQ529" s="682"/>
      <c r="ATR529" s="682"/>
      <c r="ATS529" s="682"/>
      <c r="ATT529" s="682"/>
      <c r="ATU529" s="682"/>
      <c r="ATV529" s="682"/>
      <c r="ATW529" s="682"/>
      <c r="ATX529" s="682"/>
      <c r="ATY529" s="682"/>
      <c r="ATZ529" s="682"/>
      <c r="AUA529" s="682"/>
      <c r="AUB529" s="682"/>
      <c r="AUC529" s="682"/>
      <c r="AUD529" s="682"/>
      <c r="AUE529" s="682"/>
      <c r="AUF529" s="682"/>
      <c r="AUG529" s="682"/>
      <c r="AUH529" s="682"/>
      <c r="AUI529" s="682"/>
      <c r="AUJ529" s="682"/>
      <c r="AUK529" s="682"/>
      <c r="AUL529" s="682"/>
      <c r="AUM529" s="682"/>
      <c r="AUN529" s="682"/>
      <c r="AUO529" s="682"/>
      <c r="AUP529" s="682"/>
      <c r="AUQ529" s="682"/>
      <c r="AUR529" s="682"/>
      <c r="AUS529" s="682"/>
      <c r="AUT529" s="682"/>
      <c r="AUU529" s="682"/>
      <c r="AUV529" s="682"/>
      <c r="AUW529" s="682"/>
      <c r="AUX529" s="682"/>
      <c r="AUY529" s="682"/>
      <c r="AUZ529" s="682"/>
      <c r="AVA529" s="682"/>
      <c r="AVB529" s="682"/>
      <c r="AVC529" s="682"/>
      <c r="AVD529" s="682"/>
      <c r="AVE529" s="682"/>
      <c r="AVF529" s="682"/>
      <c r="AVG529" s="682"/>
      <c r="AVH529" s="682"/>
      <c r="AVI529" s="682"/>
      <c r="AVJ529" s="682"/>
      <c r="AVK529" s="682"/>
      <c r="AVL529" s="682"/>
      <c r="AVM529" s="682"/>
      <c r="AVN529" s="682"/>
      <c r="AVO529" s="682"/>
      <c r="AVP529" s="682"/>
      <c r="AVQ529" s="682"/>
      <c r="AVR529" s="682"/>
      <c r="AVS529" s="682"/>
      <c r="AVT529" s="682"/>
      <c r="AVU529" s="682"/>
      <c r="AVV529" s="682"/>
      <c r="AVW529" s="682"/>
      <c r="AVX529" s="682"/>
      <c r="AVY529" s="682"/>
      <c r="AVZ529" s="682"/>
      <c r="AWA529" s="682"/>
      <c r="AWB529" s="682"/>
      <c r="AWC529" s="682"/>
      <c r="AWD529" s="682"/>
      <c r="AWE529" s="682"/>
      <c r="AWF529" s="682"/>
      <c r="AWG529" s="682"/>
      <c r="AWH529" s="682"/>
      <c r="AWI529" s="682"/>
      <c r="AWJ529" s="682"/>
      <c r="AWK529" s="682"/>
      <c r="AWL529" s="682"/>
      <c r="AWM529" s="682"/>
      <c r="AWN529" s="682"/>
      <c r="AWO529" s="682"/>
      <c r="AWP529" s="682"/>
      <c r="AWQ529" s="682"/>
      <c r="AWR529" s="682"/>
      <c r="AWS529" s="682"/>
      <c r="AWT529" s="682"/>
      <c r="AWU529" s="682"/>
      <c r="AWV529" s="682"/>
      <c r="AWW529" s="682"/>
      <c r="AWX529" s="682"/>
      <c r="AWY529" s="682"/>
      <c r="AWZ529" s="682"/>
      <c r="AXA529" s="682"/>
      <c r="AXB529" s="682"/>
      <c r="AXC529" s="682"/>
      <c r="AXD529" s="682"/>
      <c r="AXE529" s="682"/>
      <c r="AXF529" s="682"/>
      <c r="AXG529" s="682"/>
      <c r="AXH529" s="682"/>
      <c r="AXI529" s="682"/>
      <c r="AXJ529" s="682"/>
      <c r="AXK529" s="682"/>
      <c r="AXL529" s="682"/>
      <c r="AXM529" s="682"/>
      <c r="AXN529" s="682"/>
      <c r="AXO529" s="682"/>
      <c r="AXP529" s="682"/>
      <c r="AXQ529" s="682"/>
      <c r="AXR529" s="682"/>
      <c r="AXS529" s="682"/>
      <c r="AXT529" s="682"/>
      <c r="AXU529" s="682"/>
      <c r="AXV529" s="682"/>
      <c r="AXW529" s="682"/>
      <c r="AXX529" s="682"/>
      <c r="AXY529" s="682"/>
      <c r="AXZ529" s="682"/>
      <c r="AYA529" s="682"/>
      <c r="AYB529" s="682"/>
      <c r="AYC529" s="682"/>
      <c r="AYD529" s="682"/>
      <c r="AYE529" s="682"/>
      <c r="AYF529" s="682"/>
      <c r="AYG529" s="682"/>
      <c r="AYH529" s="682"/>
      <c r="AYI529" s="682"/>
      <c r="AYJ529" s="682"/>
      <c r="AYK529" s="682"/>
      <c r="AYL529" s="682"/>
      <c r="AYM529" s="682"/>
      <c r="AYN529" s="682"/>
      <c r="AYO529" s="682"/>
      <c r="AYP529" s="682"/>
      <c r="AYQ529" s="682"/>
      <c r="AYR529" s="682"/>
      <c r="AYS529" s="682"/>
      <c r="AYT529" s="682"/>
      <c r="AYU529" s="682"/>
      <c r="AYV529" s="682"/>
      <c r="AYW529" s="682"/>
      <c r="AYX529" s="682"/>
      <c r="AYY529" s="682"/>
      <c r="AYZ529" s="682"/>
      <c r="AZA529" s="682"/>
      <c r="AZB529" s="682"/>
      <c r="AZC529" s="682"/>
      <c r="AZD529" s="682"/>
      <c r="AZE529" s="682"/>
      <c r="AZF529" s="682"/>
      <c r="AZG529" s="682"/>
      <c r="AZH529" s="682"/>
      <c r="AZI529" s="682"/>
      <c r="AZJ529" s="682"/>
      <c r="AZK529" s="682"/>
      <c r="AZL529" s="682"/>
      <c r="AZM529" s="682"/>
      <c r="AZN529" s="682"/>
      <c r="AZO529" s="682"/>
      <c r="AZP529" s="682"/>
      <c r="AZQ529" s="682"/>
      <c r="AZR529" s="682"/>
      <c r="AZS529" s="682"/>
      <c r="AZT529" s="682"/>
      <c r="AZU529" s="682"/>
      <c r="AZV529" s="682"/>
      <c r="AZW529" s="682"/>
      <c r="AZX529" s="682"/>
      <c r="AZY529" s="682"/>
      <c r="AZZ529" s="682"/>
      <c r="BAA529" s="682"/>
      <c r="BAB529" s="682"/>
      <c r="BAC529" s="682"/>
      <c r="BAD529" s="682"/>
      <c r="BAE529" s="682"/>
      <c r="BAF529" s="682"/>
      <c r="BAG529" s="682"/>
      <c r="BAH529" s="682"/>
      <c r="BAI529" s="682"/>
      <c r="BAJ529" s="682"/>
      <c r="BAK529" s="682"/>
      <c r="BAL529" s="682"/>
      <c r="BAM529" s="682"/>
      <c r="BAN529" s="682"/>
      <c r="BAO529" s="682"/>
      <c r="BAP529" s="682"/>
      <c r="BAQ529" s="682"/>
      <c r="BAR529" s="682"/>
      <c r="BAS529" s="682"/>
      <c r="BAT529" s="682"/>
      <c r="BAU529" s="682"/>
      <c r="BAV529" s="682"/>
      <c r="BAW529" s="682"/>
      <c r="BAX529" s="682"/>
      <c r="BAY529" s="682"/>
      <c r="BAZ529" s="682"/>
      <c r="BBA529" s="682"/>
      <c r="BBB529" s="682"/>
      <c r="BBC529" s="682"/>
      <c r="BBD529" s="682"/>
      <c r="BBE529" s="682"/>
      <c r="BBF529" s="682"/>
      <c r="BBG529" s="682"/>
      <c r="BBH529" s="682"/>
      <c r="BBI529" s="682"/>
      <c r="BBJ529" s="682"/>
      <c r="BBK529" s="682"/>
      <c r="BBL529" s="682"/>
      <c r="BBM529" s="682"/>
      <c r="BBN529" s="682"/>
      <c r="BBO529" s="682"/>
      <c r="BBP529" s="682"/>
      <c r="BBQ529" s="682"/>
      <c r="BBR529" s="682"/>
      <c r="BBS529" s="682"/>
      <c r="BBT529" s="682"/>
      <c r="BBU529" s="682"/>
      <c r="BBV529" s="682"/>
      <c r="BBW529" s="682"/>
      <c r="BBX529" s="682"/>
      <c r="BBY529" s="682"/>
      <c r="BBZ529" s="682"/>
      <c r="BCA529" s="682"/>
      <c r="BCB529" s="682"/>
      <c r="BCC529" s="682"/>
      <c r="BCD529" s="682"/>
      <c r="BCE529" s="682"/>
      <c r="BCF529" s="682"/>
      <c r="BCG529" s="682"/>
      <c r="BCH529" s="682"/>
      <c r="BCI529" s="682"/>
      <c r="BCJ529" s="682"/>
      <c r="BCK529" s="682"/>
      <c r="BCL529" s="682"/>
      <c r="BCM529" s="682"/>
      <c r="BCN529" s="682"/>
      <c r="BCO529" s="682"/>
      <c r="BCP529" s="682"/>
      <c r="BCQ529" s="682"/>
      <c r="BCR529" s="682"/>
      <c r="BCS529" s="682"/>
      <c r="BCT529" s="682"/>
      <c r="BCU529" s="682"/>
      <c r="BCV529" s="682"/>
      <c r="BCW529" s="682"/>
      <c r="BCX529" s="682"/>
      <c r="BCY529" s="682"/>
      <c r="BCZ529" s="682"/>
      <c r="BDA529" s="682"/>
      <c r="BDB529" s="682"/>
      <c r="BDC529" s="682"/>
      <c r="BDD529" s="682"/>
      <c r="BDE529" s="682"/>
      <c r="BDF529" s="682"/>
      <c r="BDG529" s="682"/>
      <c r="BDH529" s="682"/>
      <c r="BDI529" s="682"/>
      <c r="BDJ529" s="682"/>
      <c r="BDK529" s="682"/>
      <c r="BDL529" s="682"/>
      <c r="BDM529" s="682"/>
      <c r="BDN529" s="682"/>
      <c r="BDO529" s="682"/>
      <c r="BDP529" s="682"/>
      <c r="BDQ529" s="682"/>
      <c r="BDR529" s="682"/>
      <c r="BDS529" s="682"/>
      <c r="BDT529" s="682"/>
      <c r="BDU529" s="682"/>
      <c r="BDV529" s="682"/>
      <c r="BDW529" s="682"/>
      <c r="BDX529" s="682"/>
      <c r="BDY529" s="682"/>
      <c r="BDZ529" s="682"/>
      <c r="BEA529" s="682"/>
      <c r="BEB529" s="682"/>
      <c r="BEC529" s="682"/>
      <c r="BED529" s="682"/>
      <c r="BEE529" s="682"/>
      <c r="BEF529" s="682"/>
      <c r="BEG529" s="682"/>
      <c r="BEH529" s="682"/>
      <c r="BEI529" s="682"/>
      <c r="BEJ529" s="682"/>
      <c r="BEK529" s="682"/>
      <c r="BEL529" s="682"/>
      <c r="BEM529" s="682"/>
      <c r="BEN529" s="682"/>
      <c r="BEO529" s="682"/>
      <c r="BEP529" s="682"/>
      <c r="BEQ529" s="682"/>
      <c r="BER529" s="682"/>
      <c r="BES529" s="682"/>
      <c r="BET529" s="682"/>
      <c r="BEU529" s="682"/>
      <c r="BEV529" s="682"/>
      <c r="BEW529" s="682"/>
      <c r="BEX529" s="682"/>
      <c r="BEY529" s="682"/>
      <c r="BEZ529" s="682"/>
      <c r="BFA529" s="682"/>
      <c r="BFB529" s="682"/>
      <c r="BFC529" s="682"/>
      <c r="BFD529" s="682"/>
      <c r="BFE529" s="682"/>
      <c r="BFF529" s="682"/>
      <c r="BFG529" s="682"/>
      <c r="BFH529" s="682"/>
      <c r="BFI529" s="682"/>
      <c r="BFJ529" s="682"/>
      <c r="BFK529" s="682"/>
      <c r="BFL529" s="682"/>
      <c r="BFM529" s="682"/>
      <c r="BFN529" s="682"/>
      <c r="BFO529" s="682"/>
      <c r="BFP529" s="682"/>
      <c r="BFQ529" s="682"/>
      <c r="BFR529" s="682"/>
      <c r="BFS529" s="682"/>
      <c r="BFT529" s="682"/>
      <c r="BFU529" s="682"/>
      <c r="BFV529" s="682"/>
      <c r="BFW529" s="682"/>
      <c r="BFX529" s="682"/>
      <c r="BFY529" s="682"/>
      <c r="BFZ529" s="682"/>
      <c r="BGA529" s="682"/>
      <c r="BGB529" s="682"/>
      <c r="BGC529" s="682"/>
      <c r="BGD529" s="682"/>
      <c r="BGE529" s="682"/>
      <c r="BGF529" s="682"/>
      <c r="BGG529" s="682"/>
      <c r="BGH529" s="682"/>
      <c r="BGI529" s="682"/>
      <c r="BGJ529" s="682"/>
      <c r="BGK529" s="682"/>
      <c r="BGL529" s="682"/>
      <c r="BGM529" s="682"/>
      <c r="BGN529" s="682"/>
      <c r="BGO529" s="682"/>
      <c r="BGP529" s="682"/>
      <c r="BGQ529" s="682"/>
      <c r="BGR529" s="682"/>
      <c r="BGS529" s="682"/>
      <c r="BGT529" s="682"/>
      <c r="BGU529" s="682"/>
      <c r="BGV529" s="682"/>
      <c r="BGW529" s="682"/>
      <c r="BGX529" s="682"/>
      <c r="BGY529" s="682"/>
      <c r="BGZ529" s="682"/>
      <c r="BHA529" s="682"/>
      <c r="BHB529" s="682"/>
      <c r="BHC529" s="682"/>
      <c r="BHD529" s="682"/>
      <c r="BHE529" s="682"/>
      <c r="BHF529" s="682"/>
      <c r="BHG529" s="682"/>
      <c r="BHH529" s="682"/>
      <c r="BHI529" s="682"/>
      <c r="BHJ529" s="682"/>
      <c r="BHK529" s="682"/>
      <c r="BHL529" s="682"/>
      <c r="BHM529" s="682"/>
      <c r="BHN529" s="682"/>
      <c r="BHO529" s="682"/>
      <c r="BHP529" s="682"/>
      <c r="BHQ529" s="682"/>
      <c r="BHR529" s="682"/>
      <c r="BHS529" s="682"/>
      <c r="BHT529" s="682"/>
      <c r="BHU529" s="682"/>
      <c r="BHV529" s="682"/>
      <c r="BHW529" s="682"/>
      <c r="BHX529" s="682"/>
      <c r="BHY529" s="682"/>
      <c r="BHZ529" s="682"/>
      <c r="BIA529" s="682"/>
      <c r="BIB529" s="682"/>
      <c r="BIC529" s="682"/>
      <c r="BID529" s="682"/>
      <c r="BIE529" s="682"/>
      <c r="BIF529" s="682"/>
      <c r="BIG529" s="682"/>
      <c r="BIH529" s="682"/>
      <c r="BII529" s="682"/>
      <c r="BIJ529" s="682"/>
      <c r="BIK529" s="682"/>
      <c r="BIL529" s="682"/>
      <c r="BIM529" s="682"/>
      <c r="BIN529" s="682"/>
      <c r="BIO529" s="682"/>
      <c r="BIP529" s="682"/>
      <c r="BIQ529" s="682"/>
      <c r="BIR529" s="682"/>
      <c r="BIS529" s="682"/>
      <c r="BIT529" s="682"/>
      <c r="BIU529" s="682"/>
      <c r="BIV529" s="682"/>
      <c r="BIW529" s="682"/>
      <c r="BIX529" s="682"/>
      <c r="BIY529" s="682"/>
      <c r="BIZ529" s="682"/>
      <c r="BJA529" s="682"/>
      <c r="BJB529" s="682"/>
      <c r="BJC529" s="682"/>
      <c r="BJD529" s="682"/>
      <c r="BJE529" s="682"/>
      <c r="BJF529" s="682"/>
      <c r="BJG529" s="682"/>
      <c r="BJH529" s="682"/>
      <c r="BJI529" s="682"/>
      <c r="BJJ529" s="682"/>
      <c r="BJK529" s="682"/>
      <c r="BJL529" s="682"/>
      <c r="BJM529" s="682"/>
      <c r="BJN529" s="682"/>
      <c r="BJO529" s="682"/>
      <c r="BJP529" s="682"/>
      <c r="BJQ529" s="682"/>
      <c r="BJR529" s="682"/>
      <c r="BJS529" s="682"/>
      <c r="BJT529" s="682"/>
      <c r="BJU529" s="682"/>
      <c r="BJV529" s="682"/>
      <c r="BJW529" s="682"/>
      <c r="BJX529" s="682"/>
      <c r="BJY529" s="682"/>
      <c r="BJZ529" s="682"/>
      <c r="BKA529" s="682"/>
      <c r="BKB529" s="682"/>
      <c r="BKC529" s="682"/>
      <c r="BKD529" s="682"/>
      <c r="BKE529" s="682"/>
      <c r="BKF529" s="682"/>
      <c r="BKG529" s="682"/>
      <c r="BKH529" s="682"/>
      <c r="BKI529" s="682"/>
      <c r="BKJ529" s="682"/>
      <c r="BKK529" s="682"/>
      <c r="BKL529" s="682"/>
      <c r="BKM529" s="682"/>
      <c r="BKN529" s="682"/>
      <c r="BKO529" s="682"/>
      <c r="BKP529" s="682"/>
      <c r="BKQ529" s="682"/>
      <c r="BKR529" s="682"/>
      <c r="BKS529" s="682"/>
      <c r="BKT529" s="682"/>
      <c r="BKU529" s="682"/>
      <c r="BKV529" s="682"/>
      <c r="BKW529" s="682"/>
      <c r="BKX529" s="682"/>
      <c r="BKY529" s="682"/>
      <c r="BKZ529" s="682"/>
      <c r="BLA529" s="682"/>
      <c r="BLB529" s="682"/>
      <c r="BLC529" s="682"/>
      <c r="BLD529" s="682"/>
      <c r="BLE529" s="682"/>
      <c r="BLF529" s="682"/>
      <c r="BLG529" s="682"/>
      <c r="BLH529" s="682"/>
      <c r="BLI529" s="682"/>
      <c r="BLJ529" s="682"/>
      <c r="BLK529" s="682"/>
      <c r="BLL529" s="682"/>
      <c r="BLM529" s="682"/>
      <c r="BLN529" s="682"/>
      <c r="BLO529" s="682"/>
      <c r="BLP529" s="682"/>
      <c r="BLQ529" s="682"/>
      <c r="BLR529" s="682"/>
      <c r="BLS529" s="682"/>
      <c r="BLT529" s="682"/>
      <c r="BLU529" s="682"/>
      <c r="BLV529" s="682"/>
      <c r="BLW529" s="682"/>
      <c r="BLX529" s="682"/>
      <c r="BLY529" s="682"/>
      <c r="BLZ529" s="682"/>
      <c r="BMA529" s="682"/>
      <c r="BMB529" s="682"/>
      <c r="BMC529" s="682"/>
      <c r="BMD529" s="682"/>
      <c r="BME529" s="682"/>
      <c r="BMF529" s="682"/>
      <c r="BMG529" s="682"/>
      <c r="BMH529" s="682"/>
      <c r="BMI529" s="682"/>
      <c r="BMJ529" s="682"/>
      <c r="BMK529" s="682"/>
      <c r="BML529" s="682"/>
      <c r="BMM529" s="682"/>
      <c r="BMN529" s="682"/>
      <c r="BMO529" s="682"/>
      <c r="BMP529" s="682"/>
      <c r="BMQ529" s="682"/>
      <c r="BMR529" s="682"/>
      <c r="BMS529" s="682"/>
      <c r="BMT529" s="682"/>
      <c r="BMU529" s="682"/>
      <c r="BMV529" s="682"/>
      <c r="BMW529" s="682"/>
      <c r="BMX529" s="682"/>
      <c r="BMY529" s="682"/>
      <c r="BMZ529" s="682"/>
      <c r="BNA529" s="682"/>
      <c r="BNB529" s="682"/>
      <c r="BNC529" s="682"/>
      <c r="BND529" s="682"/>
      <c r="BNE529" s="682"/>
      <c r="BNF529" s="682"/>
      <c r="BNG529" s="682"/>
      <c r="BNH529" s="682"/>
      <c r="BNI529" s="682"/>
      <c r="BNJ529" s="682"/>
      <c r="BNK529" s="682"/>
      <c r="BNL529" s="682"/>
      <c r="BNM529" s="682"/>
      <c r="BNN529" s="682"/>
      <c r="BNO529" s="682"/>
      <c r="BNP529" s="682"/>
      <c r="BNQ529" s="682"/>
      <c r="BNR529" s="682"/>
      <c r="BNS529" s="682"/>
      <c r="BNT529" s="682"/>
      <c r="BNU529" s="682"/>
      <c r="BNV529" s="682"/>
      <c r="BNW529" s="682"/>
      <c r="BNX529" s="682"/>
      <c r="BNY529" s="682"/>
      <c r="BNZ529" s="682"/>
      <c r="BOA529" s="682"/>
      <c r="BOB529" s="682"/>
      <c r="BOC529" s="682"/>
      <c r="BOD529" s="682"/>
      <c r="BOE529" s="682"/>
      <c r="BOF529" s="682"/>
      <c r="BOG529" s="682"/>
      <c r="BOH529" s="682"/>
      <c r="BOI529" s="682"/>
      <c r="BOJ529" s="682"/>
      <c r="BOK529" s="682"/>
      <c r="BOL529" s="682"/>
      <c r="BOM529" s="682"/>
      <c r="BON529" s="682"/>
      <c r="BOO529" s="682"/>
      <c r="BOP529" s="682"/>
      <c r="BOQ529" s="682"/>
      <c r="BOR529" s="682"/>
      <c r="BOS529" s="682"/>
      <c r="BOT529" s="682"/>
      <c r="BOU529" s="682"/>
      <c r="BOV529" s="682"/>
      <c r="BOW529" s="682"/>
      <c r="BOX529" s="682"/>
      <c r="BOY529" s="682"/>
      <c r="BOZ529" s="682"/>
      <c r="BPA529" s="682"/>
      <c r="BPB529" s="682"/>
      <c r="BPC529" s="682"/>
      <c r="BPD529" s="682"/>
      <c r="BPE529" s="682"/>
      <c r="BPF529" s="682"/>
      <c r="BPG529" s="682"/>
      <c r="BPH529" s="682"/>
      <c r="BPI529" s="682"/>
      <c r="BPJ529" s="682"/>
      <c r="BPK529" s="682"/>
      <c r="BPL529" s="682"/>
      <c r="BPM529" s="682"/>
      <c r="BPN529" s="682"/>
      <c r="BPO529" s="682"/>
      <c r="BPP529" s="682"/>
      <c r="BPQ529" s="682"/>
      <c r="BPR529" s="682"/>
      <c r="BPS529" s="682"/>
      <c r="BPT529" s="682"/>
      <c r="BPU529" s="682"/>
      <c r="BPV529" s="682"/>
      <c r="BPW529" s="682"/>
      <c r="BPX529" s="682"/>
      <c r="BPY529" s="682"/>
      <c r="BPZ529" s="682"/>
      <c r="BQA529" s="682"/>
      <c r="BQB529" s="682"/>
      <c r="BQC529" s="682"/>
      <c r="BQD529" s="682"/>
      <c r="BQE529" s="682"/>
      <c r="BQF529" s="682"/>
      <c r="BQG529" s="682"/>
      <c r="BQH529" s="682"/>
      <c r="BQI529" s="682"/>
      <c r="BQJ529" s="682"/>
      <c r="BQK529" s="682"/>
      <c r="BQL529" s="682"/>
      <c r="BQM529" s="682"/>
      <c r="BQN529" s="682"/>
      <c r="BQO529" s="682"/>
      <c r="BQP529" s="682"/>
      <c r="BQQ529" s="682"/>
      <c r="BQR529" s="682"/>
      <c r="BQS529" s="682"/>
      <c r="BQT529" s="682"/>
      <c r="BQU529" s="682"/>
      <c r="BQV529" s="682"/>
      <c r="BQW529" s="682"/>
      <c r="BQX529" s="682"/>
      <c r="BQY529" s="682"/>
      <c r="BQZ529" s="682"/>
      <c r="BRA529" s="682"/>
      <c r="BRB529" s="682"/>
      <c r="BRC529" s="682"/>
      <c r="BRD529" s="682"/>
      <c r="BRE529" s="682"/>
      <c r="BRF529" s="682"/>
      <c r="BRG529" s="682"/>
      <c r="BRH529" s="682"/>
      <c r="BRI529" s="682"/>
      <c r="BRJ529" s="682"/>
      <c r="BRK529" s="682"/>
      <c r="BRL529" s="682"/>
      <c r="BRM529" s="682"/>
      <c r="BRN529" s="682"/>
      <c r="BRO529" s="682"/>
      <c r="BRP529" s="682"/>
      <c r="BRQ529" s="682"/>
      <c r="BRR529" s="682"/>
      <c r="BRS529" s="682"/>
      <c r="BRT529" s="682"/>
      <c r="BRU529" s="682"/>
      <c r="BRV529" s="682"/>
      <c r="BRW529" s="682"/>
      <c r="BRX529" s="682"/>
      <c r="BRY529" s="682"/>
      <c r="BRZ529" s="682"/>
      <c r="BSA529" s="682"/>
      <c r="BSB529" s="682"/>
      <c r="BSC529" s="682"/>
      <c r="BSD529" s="682"/>
      <c r="BSE529" s="682"/>
      <c r="BSF529" s="682"/>
      <c r="BSG529" s="682"/>
      <c r="BSH529" s="682"/>
      <c r="BSI529" s="682"/>
      <c r="BSJ529" s="682"/>
      <c r="BSK529" s="682"/>
      <c r="BSL529" s="682"/>
      <c r="BSM529" s="682"/>
      <c r="BSN529" s="682"/>
      <c r="BSO529" s="682"/>
      <c r="BSP529" s="682"/>
      <c r="BSQ529" s="682"/>
      <c r="BSR529" s="682"/>
      <c r="BSS529" s="682"/>
      <c r="BST529" s="682"/>
      <c r="BSU529" s="682"/>
      <c r="BSV529" s="682"/>
      <c r="BSW529" s="682"/>
      <c r="BSX529" s="682"/>
      <c r="BSY529" s="682"/>
      <c r="BSZ529" s="682"/>
      <c r="BTA529" s="682"/>
      <c r="BTB529" s="682"/>
      <c r="BTC529" s="682"/>
      <c r="BTD529" s="682"/>
      <c r="BTE529" s="682"/>
      <c r="BTF529" s="682"/>
      <c r="BTG529" s="682"/>
      <c r="BTH529" s="682"/>
      <c r="BTI529" s="682"/>
      <c r="BTJ529" s="682"/>
      <c r="BTK529" s="682"/>
      <c r="BTL529" s="682"/>
      <c r="BTM529" s="682"/>
      <c r="BTN529" s="682"/>
      <c r="BTO529" s="682"/>
      <c r="BTP529" s="682"/>
      <c r="BTQ529" s="682"/>
      <c r="BTR529" s="682"/>
      <c r="BTS529" s="682"/>
      <c r="BTT529" s="682"/>
      <c r="BTU529" s="682"/>
      <c r="BTV529" s="682"/>
      <c r="BTW529" s="682"/>
      <c r="BTX529" s="682"/>
      <c r="BTY529" s="682"/>
      <c r="BTZ529" s="682"/>
      <c r="BUA529" s="682"/>
      <c r="BUB529" s="682"/>
      <c r="BUC529" s="682"/>
      <c r="BUD529" s="682"/>
      <c r="BUE529" s="682"/>
      <c r="BUF529" s="682"/>
      <c r="BUG529" s="682"/>
      <c r="BUH529" s="682"/>
      <c r="BUI529" s="682"/>
      <c r="BUJ529" s="682"/>
      <c r="BUK529" s="682"/>
      <c r="BUL529" s="682"/>
      <c r="BUM529" s="682"/>
      <c r="BUN529" s="682"/>
      <c r="BUO529" s="682"/>
      <c r="BUP529" s="682"/>
      <c r="BUQ529" s="682"/>
      <c r="BUR529" s="682"/>
      <c r="BUS529" s="682"/>
      <c r="BUT529" s="682"/>
      <c r="BUU529" s="682"/>
      <c r="BUV529" s="682"/>
      <c r="BUW529" s="682"/>
      <c r="BUX529" s="682"/>
      <c r="BUY529" s="682"/>
      <c r="BUZ529" s="682"/>
      <c r="BVA529" s="682"/>
      <c r="BVB529" s="682"/>
      <c r="BVC529" s="682"/>
      <c r="BVD529" s="682"/>
      <c r="BVE529" s="682"/>
      <c r="BVF529" s="682"/>
      <c r="BVG529" s="682"/>
      <c r="BVH529" s="682"/>
      <c r="BVI529" s="682"/>
      <c r="BVJ529" s="682"/>
      <c r="BVK529" s="682"/>
      <c r="BVL529" s="682"/>
      <c r="BVM529" s="682"/>
      <c r="BVN529" s="682"/>
      <c r="BVO529" s="682"/>
      <c r="BVP529" s="682"/>
      <c r="BVQ529" s="682"/>
      <c r="BVR529" s="682"/>
      <c r="BVS529" s="682"/>
      <c r="BVT529" s="682"/>
      <c r="BVU529" s="682"/>
      <c r="BVV529" s="682"/>
      <c r="BVW529" s="682"/>
      <c r="BVX529" s="682"/>
      <c r="BVY529" s="682"/>
      <c r="BVZ529" s="682"/>
      <c r="BWA529" s="682"/>
      <c r="BWB529" s="682"/>
      <c r="BWC529" s="682"/>
      <c r="BWD529" s="682"/>
      <c r="BWE529" s="682"/>
      <c r="BWF529" s="682"/>
      <c r="BWG529" s="682"/>
      <c r="BWH529" s="682"/>
      <c r="BWI529" s="682"/>
      <c r="BWJ529" s="682"/>
      <c r="BWK529" s="682"/>
      <c r="BWL529" s="682"/>
      <c r="BWM529" s="682"/>
      <c r="BWN529" s="682"/>
      <c r="BWO529" s="682"/>
      <c r="BWP529" s="682"/>
      <c r="BWQ529" s="682"/>
      <c r="BWR529" s="682"/>
      <c r="BWS529" s="682"/>
      <c r="BWT529" s="682"/>
      <c r="BWU529" s="682"/>
      <c r="BWV529" s="682"/>
      <c r="BWW529" s="682"/>
      <c r="BWX529" s="682"/>
      <c r="BWY529" s="682"/>
      <c r="BWZ529" s="682"/>
      <c r="BXA529" s="682"/>
      <c r="BXB529" s="682"/>
      <c r="BXC529" s="682"/>
      <c r="BXD529" s="682"/>
      <c r="BXE529" s="682"/>
      <c r="BXF529" s="682"/>
      <c r="BXG529" s="682"/>
      <c r="BXH529" s="682"/>
      <c r="BXI529" s="682"/>
      <c r="BXJ529" s="682"/>
      <c r="BXK529" s="682"/>
      <c r="BXL529" s="682"/>
      <c r="BXM529" s="682"/>
      <c r="BXN529" s="682"/>
      <c r="BXO529" s="682"/>
      <c r="BXP529" s="682"/>
      <c r="BXQ529" s="682"/>
      <c r="BXR529" s="682"/>
      <c r="BXS529" s="682"/>
      <c r="BXT529" s="682"/>
      <c r="BXU529" s="682"/>
      <c r="BXV529" s="682"/>
      <c r="BXW529" s="682"/>
      <c r="BXX529" s="682"/>
      <c r="BXY529" s="682"/>
      <c r="BXZ529" s="682"/>
      <c r="BYA529" s="682"/>
      <c r="BYB529" s="682"/>
      <c r="BYC529" s="682"/>
      <c r="BYD529" s="682"/>
      <c r="BYE529" s="682"/>
      <c r="BYF529" s="682"/>
      <c r="BYG529" s="682"/>
      <c r="BYH529" s="682"/>
      <c r="BYI529" s="682"/>
      <c r="BYJ529" s="682"/>
      <c r="BYK529" s="682"/>
      <c r="BYL529" s="682"/>
      <c r="BYM529" s="682"/>
      <c r="BYN529" s="682"/>
      <c r="BYO529" s="682"/>
      <c r="BYP529" s="682"/>
      <c r="BYQ529" s="682"/>
      <c r="BYR529" s="682"/>
      <c r="BYS529" s="682"/>
      <c r="BYT529" s="682"/>
      <c r="BYU529" s="682"/>
      <c r="BYV529" s="682"/>
      <c r="BYW529" s="682"/>
      <c r="BYX529" s="682"/>
      <c r="BYY529" s="682"/>
      <c r="BYZ529" s="682"/>
      <c r="BZA529" s="682"/>
      <c r="BZB529" s="682"/>
      <c r="BZC529" s="682"/>
      <c r="BZD529" s="682"/>
      <c r="BZE529" s="682"/>
      <c r="BZF529" s="682"/>
      <c r="BZG529" s="682"/>
      <c r="BZH529" s="682"/>
      <c r="BZI529" s="682"/>
      <c r="BZJ529" s="682"/>
      <c r="BZK529" s="682"/>
      <c r="BZL529" s="682"/>
      <c r="BZM529" s="682"/>
      <c r="BZN529" s="682"/>
      <c r="BZO529" s="682"/>
      <c r="BZP529" s="682"/>
      <c r="BZQ529" s="682"/>
      <c r="BZR529" s="682"/>
      <c r="BZS529" s="682"/>
      <c r="BZT529" s="682"/>
      <c r="BZU529" s="682"/>
      <c r="BZV529" s="682"/>
      <c r="BZW529" s="682"/>
      <c r="BZX529" s="682"/>
      <c r="BZY529" s="682"/>
      <c r="BZZ529" s="682"/>
      <c r="CAA529" s="682"/>
      <c r="CAB529" s="682"/>
      <c r="CAC529" s="682"/>
      <c r="CAD529" s="682"/>
      <c r="CAE529" s="682"/>
      <c r="CAF529" s="682"/>
      <c r="CAG529" s="682"/>
      <c r="CAH529" s="682"/>
      <c r="CAI529" s="682"/>
      <c r="CAJ529" s="682"/>
      <c r="CAK529" s="682"/>
      <c r="CAL529" s="682"/>
      <c r="CAM529" s="682"/>
      <c r="CAN529" s="682"/>
      <c r="CAO529" s="682"/>
      <c r="CAP529" s="682"/>
      <c r="CAQ529" s="682"/>
      <c r="CAR529" s="682"/>
      <c r="CAS529" s="682"/>
      <c r="CAT529" s="682"/>
      <c r="CAU529" s="682"/>
      <c r="CAV529" s="682"/>
      <c r="CAW529" s="682"/>
      <c r="CAX529" s="682"/>
      <c r="CAY529" s="682"/>
      <c r="CAZ529" s="682"/>
      <c r="CBA529" s="682"/>
      <c r="CBB529" s="682"/>
      <c r="CBC529" s="682"/>
      <c r="CBD529" s="682"/>
      <c r="CBE529" s="682"/>
      <c r="CBF529" s="682"/>
      <c r="CBG529" s="682"/>
      <c r="CBH529" s="682"/>
      <c r="CBI529" s="682"/>
      <c r="CBJ529" s="682"/>
      <c r="CBK529" s="682"/>
      <c r="CBL529" s="682"/>
      <c r="CBM529" s="682"/>
      <c r="CBN529" s="682"/>
      <c r="CBO529" s="682"/>
      <c r="CBP529" s="682"/>
      <c r="CBQ529" s="682"/>
      <c r="CBR529" s="682"/>
      <c r="CBS529" s="682"/>
      <c r="CBT529" s="682"/>
      <c r="CBU529" s="682"/>
      <c r="CBV529" s="682"/>
      <c r="CBW529" s="682"/>
      <c r="CBX529" s="682"/>
      <c r="CBY529" s="682"/>
      <c r="CBZ529" s="682"/>
      <c r="CCA529" s="682"/>
      <c r="CCB529" s="682"/>
      <c r="CCC529" s="682"/>
      <c r="CCD529" s="682"/>
      <c r="CCE529" s="682"/>
      <c r="CCF529" s="682"/>
      <c r="CCG529" s="682"/>
      <c r="CCH529" s="682"/>
      <c r="CCI529" s="682"/>
      <c r="CCJ529" s="682"/>
      <c r="CCK529" s="682"/>
      <c r="CCL529" s="682"/>
      <c r="CCM529" s="682"/>
      <c r="CCN529" s="682"/>
      <c r="CCO529" s="682"/>
      <c r="CCP529" s="682"/>
      <c r="CCQ529" s="682"/>
      <c r="CCR529" s="682"/>
      <c r="CCS529" s="682"/>
      <c r="CCT529" s="682"/>
      <c r="CCU529" s="682"/>
      <c r="CCV529" s="682"/>
      <c r="CCW529" s="682"/>
      <c r="CCX529" s="682"/>
      <c r="CCY529" s="682"/>
      <c r="CCZ529" s="682"/>
      <c r="CDA529" s="682"/>
      <c r="CDB529" s="682"/>
      <c r="CDC529" s="682"/>
      <c r="CDD529" s="682"/>
      <c r="CDE529" s="682"/>
      <c r="CDF529" s="682"/>
      <c r="CDG529" s="682"/>
      <c r="CDH529" s="682"/>
      <c r="CDI529" s="682"/>
      <c r="CDJ529" s="682"/>
      <c r="CDK529" s="682"/>
      <c r="CDL529" s="682"/>
      <c r="CDM529" s="682"/>
      <c r="CDN529" s="682"/>
      <c r="CDO529" s="682"/>
      <c r="CDP529" s="682"/>
      <c r="CDQ529" s="682"/>
      <c r="CDR529" s="682"/>
      <c r="CDS529" s="682"/>
      <c r="CDT529" s="682"/>
      <c r="CDU529" s="682"/>
      <c r="CDV529" s="682"/>
      <c r="CDW529" s="682"/>
      <c r="CDX529" s="682"/>
      <c r="CDY529" s="682"/>
      <c r="CDZ529" s="682"/>
      <c r="CEA529" s="682"/>
      <c r="CEB529" s="682"/>
      <c r="CEC529" s="682"/>
      <c r="CED529" s="682"/>
      <c r="CEE529" s="682"/>
      <c r="CEF529" s="682"/>
      <c r="CEG529" s="682"/>
      <c r="CEH529" s="682"/>
      <c r="CEI529" s="682"/>
      <c r="CEJ529" s="682"/>
      <c r="CEK529" s="682"/>
      <c r="CEL529" s="682"/>
      <c r="CEM529" s="682"/>
      <c r="CEN529" s="682"/>
      <c r="CEO529" s="682"/>
      <c r="CEP529" s="682"/>
      <c r="CEQ529" s="682"/>
      <c r="CER529" s="682"/>
      <c r="CES529" s="682"/>
      <c r="CET529" s="682"/>
      <c r="CEU529" s="682"/>
      <c r="CEV529" s="682"/>
      <c r="CEW529" s="682"/>
      <c r="CEX529" s="682"/>
      <c r="CEY529" s="682"/>
      <c r="CEZ529" s="682"/>
      <c r="CFA529" s="682"/>
      <c r="CFB529" s="682"/>
      <c r="CFC529" s="682"/>
      <c r="CFD529" s="682"/>
      <c r="CFE529" s="682"/>
      <c r="CFF529" s="682"/>
      <c r="CFG529" s="682"/>
      <c r="CFH529" s="682"/>
      <c r="CFI529" s="682"/>
      <c r="CFJ529" s="682"/>
      <c r="CFK529" s="682"/>
      <c r="CFL529" s="682"/>
      <c r="CFM529" s="682"/>
      <c r="CFN529" s="682"/>
      <c r="CFO529" s="682"/>
      <c r="CFP529" s="682"/>
      <c r="CFQ529" s="682"/>
      <c r="CFR529" s="682"/>
      <c r="CFS529" s="682"/>
      <c r="CFT529" s="682"/>
      <c r="CFU529" s="682"/>
      <c r="CFV529" s="682"/>
      <c r="CFW529" s="682"/>
      <c r="CFX529" s="682"/>
      <c r="CFY529" s="682"/>
      <c r="CFZ529" s="682"/>
      <c r="CGA529" s="682"/>
      <c r="CGB529" s="682"/>
      <c r="CGC529" s="682"/>
      <c r="CGD529" s="682"/>
      <c r="CGE529" s="682"/>
      <c r="CGF529" s="682"/>
      <c r="CGG529" s="682"/>
      <c r="CGH529" s="682"/>
      <c r="CGI529" s="682"/>
      <c r="CGJ529" s="682"/>
      <c r="CGK529" s="682"/>
      <c r="CGL529" s="682"/>
      <c r="CGM529" s="682"/>
      <c r="CGN529" s="682"/>
      <c r="CGO529" s="682"/>
      <c r="CGP529" s="682"/>
      <c r="CGQ529" s="682"/>
      <c r="CGR529" s="682"/>
      <c r="CGS529" s="682"/>
      <c r="CGT529" s="682"/>
      <c r="CGU529" s="682"/>
      <c r="CGV529" s="682"/>
      <c r="CGW529" s="682"/>
      <c r="CGX529" s="682"/>
      <c r="CGY529" s="682"/>
      <c r="CGZ529" s="682"/>
      <c r="CHA529" s="682"/>
      <c r="CHB529" s="682"/>
      <c r="CHC529" s="682"/>
      <c r="CHD529" s="682"/>
      <c r="CHE529" s="682"/>
      <c r="CHF529" s="682"/>
      <c r="CHG529" s="682"/>
      <c r="CHH529" s="682"/>
      <c r="CHI529" s="682"/>
      <c r="CHJ529" s="682"/>
      <c r="CHK529" s="682"/>
      <c r="CHL529" s="682"/>
      <c r="CHM529" s="682"/>
      <c r="CHN529" s="682"/>
      <c r="CHO529" s="682"/>
      <c r="CHP529" s="682"/>
      <c r="CHQ529" s="682"/>
      <c r="CHR529" s="682"/>
      <c r="CHS529" s="682"/>
      <c r="CHT529" s="682"/>
      <c r="CHU529" s="682"/>
      <c r="CHV529" s="682"/>
      <c r="CHW529" s="682"/>
      <c r="CHX529" s="682"/>
      <c r="CHY529" s="682"/>
      <c r="CHZ529" s="682"/>
      <c r="CIA529" s="682"/>
      <c r="CIB529" s="682"/>
      <c r="CIC529" s="682"/>
      <c r="CID529" s="682"/>
      <c r="CIE529" s="682"/>
      <c r="CIF529" s="682"/>
      <c r="CIG529" s="682"/>
      <c r="CIH529" s="682"/>
      <c r="CII529" s="682"/>
      <c r="CIJ529" s="682"/>
      <c r="CIK529" s="682"/>
      <c r="CIL529" s="682"/>
      <c r="CIM529" s="682"/>
      <c r="CIN529" s="682"/>
      <c r="CIO529" s="682"/>
      <c r="CIP529" s="682"/>
      <c r="CIQ529" s="682"/>
      <c r="CIR529" s="682"/>
      <c r="CIS529" s="682"/>
      <c r="CIT529" s="682"/>
      <c r="CIU529" s="682"/>
      <c r="CIV529" s="682"/>
      <c r="CIW529" s="682"/>
      <c r="CIX529" s="682"/>
      <c r="CIY529" s="682"/>
      <c r="CIZ529" s="682"/>
      <c r="CJA529" s="682"/>
      <c r="CJB529" s="682"/>
      <c r="CJC529" s="682"/>
      <c r="CJD529" s="682"/>
      <c r="CJE529" s="682"/>
      <c r="CJF529" s="682"/>
      <c r="CJG529" s="682"/>
      <c r="CJH529" s="682"/>
      <c r="CJI529" s="682"/>
      <c r="CJJ529" s="682"/>
      <c r="CJK529" s="682"/>
      <c r="CJL529" s="682"/>
      <c r="CJM529" s="682"/>
      <c r="CJN529" s="682"/>
      <c r="CJO529" s="682"/>
      <c r="CJP529" s="682"/>
      <c r="CJQ529" s="682"/>
      <c r="CJR529" s="682"/>
      <c r="CJS529" s="682"/>
      <c r="CJT529" s="682"/>
      <c r="CJU529" s="682"/>
      <c r="CJV529" s="682"/>
      <c r="CJW529" s="682"/>
      <c r="CJX529" s="682"/>
      <c r="CJY529" s="682"/>
      <c r="CJZ529" s="682"/>
      <c r="CKA529" s="682"/>
      <c r="CKB529" s="682"/>
      <c r="CKC529" s="682"/>
      <c r="CKD529" s="682"/>
      <c r="CKE529" s="682"/>
      <c r="CKF529" s="682"/>
      <c r="CKG529" s="682"/>
      <c r="CKH529" s="682"/>
      <c r="CKI529" s="682"/>
      <c r="CKJ529" s="682"/>
      <c r="CKK529" s="682"/>
      <c r="CKL529" s="682"/>
      <c r="CKM529" s="682"/>
      <c r="CKN529" s="682"/>
      <c r="CKO529" s="682"/>
      <c r="CKP529" s="682"/>
      <c r="CKQ529" s="682"/>
      <c r="CKR529" s="682"/>
      <c r="CKS529" s="682"/>
      <c r="CKT529" s="682"/>
      <c r="CKU529" s="682"/>
      <c r="CKV529" s="682"/>
      <c r="CKW529" s="682"/>
      <c r="CKX529" s="682"/>
      <c r="CKY529" s="682"/>
      <c r="CKZ529" s="682"/>
      <c r="CLA529" s="682"/>
      <c r="CLB529" s="682"/>
      <c r="CLC529" s="682"/>
      <c r="CLD529" s="682"/>
      <c r="CLE529" s="682"/>
      <c r="CLF529" s="682"/>
      <c r="CLG529" s="682"/>
      <c r="CLH529" s="682"/>
      <c r="CLI529" s="682"/>
      <c r="CLJ529" s="682"/>
      <c r="CLK529" s="682"/>
      <c r="CLL529" s="682"/>
      <c r="CLM529" s="682"/>
      <c r="CLN529" s="682"/>
      <c r="CLO529" s="682"/>
      <c r="CLP529" s="682"/>
      <c r="CLQ529" s="682"/>
      <c r="CLR529" s="682"/>
      <c r="CLS529" s="682"/>
      <c r="CLT529" s="682"/>
      <c r="CLU529" s="682"/>
      <c r="CLV529" s="682"/>
      <c r="CLW529" s="682"/>
      <c r="CLX529" s="682"/>
      <c r="CLY529" s="682"/>
      <c r="CLZ529" s="682"/>
      <c r="CMA529" s="682"/>
      <c r="CMB529" s="682"/>
      <c r="CMC529" s="682"/>
      <c r="CMD529" s="682"/>
      <c r="CME529" s="682"/>
      <c r="CMF529" s="682"/>
      <c r="CMG529" s="682"/>
      <c r="CMH529" s="682"/>
      <c r="CMI529" s="682"/>
      <c r="CMJ529" s="682"/>
      <c r="CMK529" s="682"/>
      <c r="CML529" s="682"/>
      <c r="CMM529" s="682"/>
      <c r="CMN529" s="682"/>
      <c r="CMO529" s="682"/>
      <c r="CMP529" s="682"/>
      <c r="CMQ529" s="682"/>
      <c r="CMR529" s="682"/>
      <c r="CMS529" s="682"/>
      <c r="CMT529" s="682"/>
      <c r="CMU529" s="682"/>
      <c r="CMV529" s="682"/>
      <c r="CMW529" s="682"/>
      <c r="CMX529" s="682"/>
      <c r="CMY529" s="682"/>
      <c r="CMZ529" s="682"/>
      <c r="CNA529" s="682"/>
      <c r="CNB529" s="682"/>
      <c r="CNC529" s="682"/>
      <c r="CND529" s="682"/>
      <c r="CNE529" s="682"/>
      <c r="CNF529" s="682"/>
      <c r="CNG529" s="682"/>
      <c r="CNH529" s="682"/>
      <c r="CNI529" s="682"/>
      <c r="CNJ529" s="682"/>
      <c r="CNK529" s="682"/>
      <c r="CNL529" s="682"/>
      <c r="CNM529" s="682"/>
      <c r="CNN529" s="682"/>
      <c r="CNO529" s="682"/>
      <c r="CNP529" s="682"/>
      <c r="CNQ529" s="682"/>
      <c r="CNR529" s="682"/>
      <c r="CNS529" s="682"/>
      <c r="CNT529" s="682"/>
      <c r="CNU529" s="682"/>
      <c r="CNV529" s="682"/>
      <c r="CNW529" s="682"/>
      <c r="CNX529" s="682"/>
      <c r="CNY529" s="682"/>
      <c r="CNZ529" s="682"/>
      <c r="COA529" s="682"/>
      <c r="COB529" s="682"/>
      <c r="COC529" s="682"/>
      <c r="COD529" s="682"/>
      <c r="COE529" s="682"/>
      <c r="COF529" s="682"/>
      <c r="COG529" s="682"/>
      <c r="COH529" s="682"/>
      <c r="COI529" s="682"/>
      <c r="COJ529" s="682"/>
      <c r="COK529" s="682"/>
      <c r="COL529" s="682"/>
      <c r="COM529" s="682"/>
      <c r="CON529" s="682"/>
      <c r="COO529" s="682"/>
      <c r="COP529" s="682"/>
      <c r="COQ529" s="682"/>
      <c r="COR529" s="682"/>
      <c r="COS529" s="682"/>
      <c r="COT529" s="682"/>
      <c r="COU529" s="682"/>
      <c r="COV529" s="682"/>
      <c r="COW529" s="682"/>
      <c r="COX529" s="682"/>
      <c r="COY529" s="682"/>
      <c r="COZ529" s="682"/>
      <c r="CPA529" s="682"/>
      <c r="CPB529" s="682"/>
      <c r="CPC529" s="682"/>
      <c r="CPD529" s="682"/>
      <c r="CPE529" s="682"/>
      <c r="CPF529" s="682"/>
      <c r="CPG529" s="682"/>
      <c r="CPH529" s="682"/>
      <c r="CPI529" s="682"/>
      <c r="CPJ529" s="682"/>
      <c r="CPK529" s="682"/>
      <c r="CPL529" s="682"/>
      <c r="CPM529" s="682"/>
      <c r="CPN529" s="682"/>
      <c r="CPO529" s="682"/>
      <c r="CPP529" s="682"/>
      <c r="CPQ529" s="682"/>
      <c r="CPR529" s="682"/>
      <c r="CPS529" s="682"/>
      <c r="CPT529" s="682"/>
      <c r="CPU529" s="682"/>
      <c r="CPV529" s="682"/>
      <c r="CPW529" s="682"/>
      <c r="CPX529" s="682"/>
      <c r="CPY529" s="682"/>
      <c r="CPZ529" s="682"/>
      <c r="CQA529" s="682"/>
      <c r="CQB529" s="682"/>
      <c r="CQC529" s="682"/>
      <c r="CQD529" s="682"/>
      <c r="CQE529" s="682"/>
      <c r="CQF529" s="682"/>
      <c r="CQG529" s="682"/>
      <c r="CQH529" s="682"/>
      <c r="CQI529" s="682"/>
      <c r="CQJ529" s="682"/>
      <c r="CQK529" s="682"/>
      <c r="CQL529" s="682"/>
      <c r="CQM529" s="682"/>
      <c r="CQN529" s="682"/>
      <c r="CQO529" s="682"/>
      <c r="CQP529" s="682"/>
      <c r="CQQ529" s="682"/>
      <c r="CQR529" s="682"/>
      <c r="CQS529" s="682"/>
      <c r="CQT529" s="682"/>
      <c r="CQU529" s="682"/>
      <c r="CQV529" s="682"/>
      <c r="CQW529" s="682"/>
      <c r="CQX529" s="682"/>
      <c r="CQY529" s="682"/>
      <c r="CQZ529" s="682"/>
      <c r="CRA529" s="682"/>
      <c r="CRB529" s="682"/>
      <c r="CRC529" s="682"/>
      <c r="CRD529" s="682"/>
      <c r="CRE529" s="682"/>
      <c r="CRF529" s="682"/>
      <c r="CRG529" s="682"/>
      <c r="CRH529" s="682"/>
      <c r="CRI529" s="682"/>
      <c r="CRJ529" s="682"/>
      <c r="CRK529" s="682"/>
      <c r="CRL529" s="682"/>
      <c r="CRM529" s="682"/>
      <c r="CRN529" s="682"/>
      <c r="CRO529" s="682"/>
      <c r="CRP529" s="682"/>
      <c r="CRQ529" s="682"/>
      <c r="CRR529" s="682"/>
      <c r="CRS529" s="682"/>
      <c r="CRT529" s="682"/>
      <c r="CRU529" s="682"/>
      <c r="CRV529" s="682"/>
      <c r="CRW529" s="682"/>
      <c r="CRX529" s="682"/>
      <c r="CRY529" s="682"/>
      <c r="CRZ529" s="682"/>
      <c r="CSA529" s="682"/>
      <c r="CSB529" s="682"/>
      <c r="CSC529" s="682"/>
      <c r="CSD529" s="682"/>
      <c r="CSE529" s="682"/>
      <c r="CSF529" s="682"/>
      <c r="CSG529" s="682"/>
      <c r="CSH529" s="682"/>
      <c r="CSI529" s="682"/>
      <c r="CSJ529" s="682"/>
      <c r="CSK529" s="682"/>
      <c r="CSL529" s="682"/>
      <c r="CSM529" s="682"/>
      <c r="CSN529" s="682"/>
      <c r="CSO529" s="682"/>
      <c r="CSP529" s="682"/>
      <c r="CSQ529" s="682"/>
      <c r="CSR529" s="682"/>
      <c r="CSS529" s="682"/>
      <c r="CST529" s="682"/>
      <c r="CSU529" s="682"/>
      <c r="CSV529" s="682"/>
      <c r="CSW529" s="682"/>
      <c r="CSX529" s="682"/>
      <c r="CSY529" s="682"/>
      <c r="CSZ529" s="682"/>
      <c r="CTA529" s="682"/>
      <c r="CTB529" s="682"/>
      <c r="CTC529" s="682"/>
      <c r="CTD529" s="682"/>
      <c r="CTE529" s="682"/>
      <c r="CTF529" s="682"/>
      <c r="CTG529" s="682"/>
      <c r="CTH529" s="682"/>
      <c r="CTI529" s="682"/>
      <c r="CTJ529" s="682"/>
      <c r="CTK529" s="682"/>
      <c r="CTL529" s="682"/>
      <c r="CTM529" s="682"/>
      <c r="CTN529" s="682"/>
      <c r="CTO529" s="682"/>
      <c r="CTP529" s="682"/>
      <c r="CTQ529" s="682"/>
      <c r="CTR529" s="682"/>
      <c r="CTS529" s="682"/>
      <c r="CTT529" s="682"/>
      <c r="CTU529" s="682"/>
      <c r="CTV529" s="682"/>
      <c r="CTW529" s="682"/>
      <c r="CTX529" s="682"/>
      <c r="CTY529" s="682"/>
      <c r="CTZ529" s="682"/>
      <c r="CUA529" s="682"/>
      <c r="CUB529" s="682"/>
      <c r="CUC529" s="682"/>
      <c r="CUD529" s="682"/>
      <c r="CUE529" s="682"/>
      <c r="CUF529" s="682"/>
      <c r="CUG529" s="682"/>
      <c r="CUH529" s="682"/>
      <c r="CUI529" s="682"/>
      <c r="CUJ529" s="682"/>
      <c r="CUK529" s="682"/>
      <c r="CUL529" s="682"/>
      <c r="CUM529" s="682"/>
      <c r="CUN529" s="682"/>
      <c r="CUO529" s="682"/>
      <c r="CUP529" s="682"/>
      <c r="CUQ529" s="682"/>
      <c r="CUR529" s="682"/>
      <c r="CUS529" s="682"/>
      <c r="CUT529" s="682"/>
      <c r="CUU529" s="682"/>
      <c r="CUV529" s="682"/>
      <c r="CUW529" s="682"/>
      <c r="CUX529" s="682"/>
      <c r="CUY529" s="682"/>
      <c r="CUZ529" s="682"/>
      <c r="CVA529" s="682"/>
      <c r="CVB529" s="682"/>
      <c r="CVC529" s="682"/>
      <c r="CVD529" s="682"/>
      <c r="CVE529" s="682"/>
      <c r="CVF529" s="682"/>
      <c r="CVG529" s="682"/>
      <c r="CVH529" s="682"/>
      <c r="CVI529" s="682"/>
      <c r="CVJ529" s="682"/>
      <c r="CVK529" s="682"/>
      <c r="CVL529" s="682"/>
      <c r="CVM529" s="682"/>
      <c r="CVN529" s="682"/>
      <c r="CVO529" s="682"/>
      <c r="CVP529" s="682"/>
      <c r="CVQ529" s="682"/>
      <c r="CVR529" s="682"/>
      <c r="CVS529" s="682"/>
      <c r="CVT529" s="682"/>
      <c r="CVU529" s="682"/>
      <c r="CVV529" s="682"/>
      <c r="CVW529" s="682"/>
      <c r="CVX529" s="682"/>
      <c r="CVY529" s="682"/>
      <c r="CVZ529" s="682"/>
      <c r="CWA529" s="682"/>
      <c r="CWB529" s="682"/>
      <c r="CWC529" s="682"/>
      <c r="CWD529" s="682"/>
      <c r="CWE529" s="682"/>
      <c r="CWF529" s="682"/>
      <c r="CWG529" s="682"/>
      <c r="CWH529" s="682"/>
      <c r="CWI529" s="682"/>
      <c r="CWJ529" s="682"/>
      <c r="CWK529" s="682"/>
      <c r="CWL529" s="682"/>
      <c r="CWM529" s="682"/>
      <c r="CWN529" s="682"/>
      <c r="CWO529" s="682"/>
      <c r="CWP529" s="682"/>
      <c r="CWQ529" s="682"/>
      <c r="CWR529" s="682"/>
      <c r="CWS529" s="682"/>
      <c r="CWT529" s="682"/>
      <c r="CWU529" s="682"/>
      <c r="CWV529" s="682"/>
      <c r="CWW529" s="682"/>
      <c r="CWX529" s="682"/>
      <c r="CWY529" s="682"/>
      <c r="CWZ529" s="682"/>
      <c r="CXA529" s="682"/>
      <c r="CXB529" s="682"/>
      <c r="CXC529" s="682"/>
      <c r="CXD529" s="682"/>
      <c r="CXE529" s="682"/>
      <c r="CXF529" s="682"/>
      <c r="CXG529" s="682"/>
      <c r="CXH529" s="682"/>
      <c r="CXI529" s="682"/>
      <c r="CXJ529" s="682"/>
      <c r="CXK529" s="682"/>
      <c r="CXL529" s="682"/>
      <c r="CXM529" s="682"/>
      <c r="CXN529" s="682"/>
      <c r="CXO529" s="682"/>
      <c r="CXP529" s="682"/>
      <c r="CXQ529" s="682"/>
      <c r="CXR529" s="682"/>
      <c r="CXS529" s="682"/>
      <c r="CXT529" s="682"/>
      <c r="CXU529" s="682"/>
      <c r="CXV529" s="682"/>
      <c r="CXW529" s="682"/>
      <c r="CXX529" s="682"/>
      <c r="CXY529" s="682"/>
      <c r="CXZ529" s="682"/>
      <c r="CYA529" s="682"/>
      <c r="CYB529" s="682"/>
      <c r="CYC529" s="682"/>
      <c r="CYD529" s="682"/>
      <c r="CYE529" s="682"/>
      <c r="CYF529" s="682"/>
      <c r="CYG529" s="682"/>
      <c r="CYH529" s="682"/>
      <c r="CYI529" s="682"/>
      <c r="CYJ529" s="682"/>
      <c r="CYK529" s="682"/>
      <c r="CYL529" s="682"/>
      <c r="CYM529" s="682"/>
      <c r="CYN529" s="682"/>
      <c r="CYO529" s="682"/>
      <c r="CYP529" s="682"/>
      <c r="CYQ529" s="682"/>
      <c r="CYR529" s="682"/>
      <c r="CYS529" s="682"/>
      <c r="CYT529" s="682"/>
      <c r="CYU529" s="682"/>
      <c r="CYV529" s="682"/>
      <c r="CYW529" s="682"/>
      <c r="CYX529" s="682"/>
      <c r="CYY529" s="682"/>
      <c r="CYZ529" s="682"/>
      <c r="CZA529" s="682"/>
      <c r="CZB529" s="682"/>
      <c r="CZC529" s="682"/>
      <c r="CZD529" s="682"/>
      <c r="CZE529" s="682"/>
      <c r="CZF529" s="682"/>
      <c r="CZG529" s="682"/>
      <c r="CZH529" s="682"/>
      <c r="CZI529" s="682"/>
      <c r="CZJ529" s="682"/>
      <c r="CZK529" s="682"/>
      <c r="CZL529" s="682"/>
      <c r="CZM529" s="682"/>
      <c r="CZN529" s="682"/>
      <c r="CZO529" s="682"/>
      <c r="CZP529" s="682"/>
      <c r="CZQ529" s="682"/>
      <c r="CZR529" s="682"/>
      <c r="CZS529" s="682"/>
      <c r="CZT529" s="682"/>
      <c r="CZU529" s="682"/>
      <c r="CZV529" s="682"/>
      <c r="CZW529" s="682"/>
      <c r="CZX529" s="682"/>
      <c r="CZY529" s="682"/>
      <c r="CZZ529" s="682"/>
      <c r="DAA529" s="682"/>
      <c r="DAB529" s="682"/>
      <c r="DAC529" s="682"/>
      <c r="DAD529" s="682"/>
      <c r="DAE529" s="682"/>
      <c r="DAF529" s="682"/>
      <c r="DAG529" s="682"/>
      <c r="DAH529" s="682"/>
      <c r="DAI529" s="682"/>
      <c r="DAJ529" s="682"/>
      <c r="DAK529" s="682"/>
      <c r="DAL529" s="682"/>
      <c r="DAM529" s="682"/>
      <c r="DAN529" s="682"/>
      <c r="DAO529" s="682"/>
      <c r="DAP529" s="682"/>
      <c r="DAQ529" s="682"/>
      <c r="DAR529" s="682"/>
      <c r="DAS529" s="682"/>
      <c r="DAT529" s="682"/>
      <c r="DAU529" s="682"/>
      <c r="DAV529" s="682"/>
      <c r="DAW529" s="682"/>
      <c r="DAX529" s="682"/>
      <c r="DAY529" s="682"/>
      <c r="DAZ529" s="682"/>
      <c r="DBA529" s="682"/>
      <c r="DBB529" s="682"/>
      <c r="DBC529" s="682"/>
      <c r="DBD529" s="682"/>
      <c r="DBE529" s="682"/>
      <c r="DBF529" s="682"/>
      <c r="DBG529" s="682"/>
      <c r="DBH529" s="682"/>
      <c r="DBI529" s="682"/>
      <c r="DBJ529" s="682"/>
      <c r="DBK529" s="682"/>
      <c r="DBL529" s="682"/>
      <c r="DBM529" s="682"/>
      <c r="DBN529" s="682"/>
      <c r="DBO529" s="682"/>
      <c r="DBP529" s="682"/>
      <c r="DBQ529" s="682"/>
      <c r="DBR529" s="682"/>
      <c r="DBS529" s="682"/>
      <c r="DBT529" s="682"/>
      <c r="DBU529" s="682"/>
      <c r="DBV529" s="682"/>
      <c r="DBW529" s="682"/>
      <c r="DBX529" s="682"/>
      <c r="DBY529" s="682"/>
      <c r="DBZ529" s="682"/>
      <c r="DCA529" s="682"/>
      <c r="DCB529" s="682"/>
      <c r="DCC529" s="682"/>
      <c r="DCD529" s="682"/>
      <c r="DCE529" s="682"/>
      <c r="DCF529" s="682"/>
      <c r="DCG529" s="682"/>
      <c r="DCH529" s="682"/>
      <c r="DCI529" s="682"/>
      <c r="DCJ529" s="682"/>
      <c r="DCK529" s="682"/>
      <c r="DCL529" s="682"/>
      <c r="DCM529" s="682"/>
      <c r="DCN529" s="682"/>
      <c r="DCO529" s="682"/>
      <c r="DCP529" s="682"/>
      <c r="DCQ529" s="682"/>
      <c r="DCR529" s="682"/>
      <c r="DCS529" s="682"/>
      <c r="DCT529" s="682"/>
      <c r="DCU529" s="682"/>
      <c r="DCV529" s="682"/>
      <c r="DCW529" s="682"/>
      <c r="DCX529" s="682"/>
      <c r="DCY529" s="682"/>
      <c r="DCZ529" s="682"/>
      <c r="DDA529" s="682"/>
      <c r="DDB529" s="682"/>
      <c r="DDC529" s="682"/>
      <c r="DDD529" s="682"/>
      <c r="DDE529" s="682"/>
      <c r="DDF529" s="682"/>
      <c r="DDG529" s="682"/>
      <c r="DDH529" s="682"/>
      <c r="DDI529" s="682"/>
      <c r="DDJ529" s="682"/>
      <c r="DDK529" s="682"/>
      <c r="DDL529" s="682"/>
      <c r="DDM529" s="682"/>
      <c r="DDN529" s="682"/>
      <c r="DDO529" s="682"/>
      <c r="DDP529" s="682"/>
      <c r="DDQ529" s="682"/>
      <c r="DDR529" s="682"/>
      <c r="DDS529" s="682"/>
      <c r="DDT529" s="682"/>
      <c r="DDU529" s="682"/>
      <c r="DDV529" s="682"/>
      <c r="DDW529" s="682"/>
      <c r="DDX529" s="682"/>
      <c r="DDY529" s="682"/>
      <c r="DDZ529" s="682"/>
      <c r="DEA529" s="682"/>
      <c r="DEB529" s="682"/>
      <c r="DEC529" s="682"/>
      <c r="DED529" s="682"/>
      <c r="DEE529" s="682"/>
      <c r="DEF529" s="682"/>
      <c r="DEG529" s="682"/>
      <c r="DEH529" s="682"/>
      <c r="DEI529" s="682"/>
      <c r="DEJ529" s="682"/>
      <c r="DEK529" s="682"/>
      <c r="DEL529" s="682"/>
      <c r="DEM529" s="682"/>
      <c r="DEN529" s="682"/>
      <c r="DEO529" s="682"/>
      <c r="DEP529" s="682"/>
      <c r="DEQ529" s="682"/>
      <c r="DER529" s="682"/>
      <c r="DES529" s="682"/>
      <c r="DET529" s="682"/>
      <c r="DEU529" s="682"/>
      <c r="DEV529" s="682"/>
      <c r="DEW529" s="682"/>
      <c r="DEX529" s="682"/>
      <c r="DEY529" s="682"/>
      <c r="DEZ529" s="682"/>
      <c r="DFA529" s="682"/>
      <c r="DFB529" s="682"/>
      <c r="DFC529" s="682"/>
      <c r="DFD529" s="682"/>
      <c r="DFE529" s="682"/>
      <c r="DFF529" s="682"/>
      <c r="DFG529" s="682"/>
      <c r="DFH529" s="682"/>
      <c r="DFI529" s="682"/>
      <c r="DFJ529" s="682"/>
      <c r="DFK529" s="682"/>
      <c r="DFL529" s="682"/>
      <c r="DFM529" s="682"/>
      <c r="DFN529" s="682"/>
      <c r="DFO529" s="682"/>
      <c r="DFP529" s="682"/>
      <c r="DFQ529" s="682"/>
      <c r="DFR529" s="682"/>
      <c r="DFS529" s="682"/>
      <c r="DFT529" s="682"/>
      <c r="DFU529" s="682"/>
      <c r="DFV529" s="682"/>
      <c r="DFW529" s="682"/>
      <c r="DFX529" s="682"/>
      <c r="DFY529" s="682"/>
      <c r="DFZ529" s="682"/>
      <c r="DGA529" s="682"/>
      <c r="DGB529" s="682"/>
      <c r="DGC529" s="682"/>
      <c r="DGD529" s="682"/>
      <c r="DGE529" s="682"/>
      <c r="DGF529" s="682"/>
      <c r="DGG529" s="682"/>
      <c r="DGH529" s="682"/>
      <c r="DGI529" s="682"/>
      <c r="DGJ529" s="682"/>
      <c r="DGK529" s="682"/>
      <c r="DGL529" s="682"/>
      <c r="DGM529" s="682"/>
      <c r="DGN529" s="682"/>
      <c r="DGO529" s="682"/>
      <c r="DGP529" s="682"/>
      <c r="DGQ529" s="682"/>
      <c r="DGR529" s="682"/>
      <c r="DGS529" s="682"/>
      <c r="DGT529" s="682"/>
      <c r="DGU529" s="682"/>
      <c r="DGV529" s="682"/>
      <c r="DGW529" s="682"/>
      <c r="DGX529" s="682"/>
      <c r="DGY529" s="682"/>
      <c r="DGZ529" s="682"/>
      <c r="DHA529" s="682"/>
      <c r="DHB529" s="682"/>
      <c r="DHC529" s="682"/>
      <c r="DHD529" s="682"/>
      <c r="DHE529" s="682"/>
      <c r="DHF529" s="682"/>
      <c r="DHG529" s="682"/>
      <c r="DHH529" s="682"/>
      <c r="DHI529" s="682"/>
      <c r="DHJ529" s="682"/>
      <c r="DHK529" s="682"/>
      <c r="DHL529" s="682"/>
      <c r="DHM529" s="682"/>
      <c r="DHN529" s="682"/>
      <c r="DHO529" s="682"/>
      <c r="DHP529" s="682"/>
      <c r="DHQ529" s="682"/>
      <c r="DHR529" s="682"/>
      <c r="DHS529" s="682"/>
      <c r="DHT529" s="682"/>
      <c r="DHU529" s="682"/>
      <c r="DHV529" s="682"/>
      <c r="DHW529" s="682"/>
      <c r="DHX529" s="682"/>
      <c r="DHY529" s="682"/>
      <c r="DHZ529" s="682"/>
      <c r="DIA529" s="682"/>
      <c r="DIB529" s="682"/>
      <c r="DIC529" s="682"/>
      <c r="DID529" s="682"/>
      <c r="DIE529" s="682"/>
      <c r="DIF529" s="682"/>
      <c r="DIG529" s="682"/>
      <c r="DIH529" s="682"/>
      <c r="DII529" s="682"/>
      <c r="DIJ529" s="682"/>
      <c r="DIK529" s="682"/>
      <c r="DIL529" s="682"/>
      <c r="DIM529" s="682"/>
      <c r="DIN529" s="682"/>
      <c r="DIO529" s="682"/>
      <c r="DIP529" s="682"/>
      <c r="DIQ529" s="682"/>
      <c r="DIR529" s="682"/>
      <c r="DIS529" s="682"/>
      <c r="DIT529" s="682"/>
      <c r="DIU529" s="682"/>
      <c r="DIV529" s="682"/>
      <c r="DIW529" s="682"/>
      <c r="DIX529" s="682"/>
      <c r="DIY529" s="682"/>
      <c r="DIZ529" s="682"/>
      <c r="DJA529" s="682"/>
      <c r="DJB529" s="682"/>
      <c r="DJC529" s="682"/>
      <c r="DJD529" s="682"/>
      <c r="DJE529" s="682"/>
      <c r="DJF529" s="682"/>
      <c r="DJG529" s="682"/>
      <c r="DJH529" s="682"/>
      <c r="DJI529" s="682"/>
      <c r="DJJ529" s="682"/>
      <c r="DJK529" s="682"/>
      <c r="DJL529" s="682"/>
      <c r="DJM529" s="682"/>
      <c r="DJN529" s="682"/>
      <c r="DJO529" s="682"/>
      <c r="DJP529" s="682"/>
      <c r="DJQ529" s="682"/>
      <c r="DJR529" s="682"/>
      <c r="DJS529" s="682"/>
      <c r="DJT529" s="682"/>
      <c r="DJU529" s="682"/>
      <c r="DJV529" s="682"/>
      <c r="DJW529" s="682"/>
      <c r="DJX529" s="682"/>
      <c r="DJY529" s="682"/>
      <c r="DJZ529" s="682"/>
      <c r="DKA529" s="682"/>
      <c r="DKB529" s="682"/>
      <c r="DKC529" s="682"/>
      <c r="DKD529" s="682"/>
      <c r="DKE529" s="682"/>
      <c r="DKF529" s="682"/>
      <c r="DKG529" s="682"/>
      <c r="DKH529" s="682"/>
      <c r="DKI529" s="682"/>
      <c r="DKJ529" s="682"/>
      <c r="DKK529" s="682"/>
      <c r="DKL529" s="682"/>
      <c r="DKM529" s="682"/>
      <c r="DKN529" s="682"/>
      <c r="DKO529" s="682"/>
      <c r="DKP529" s="682"/>
      <c r="DKQ529" s="682"/>
      <c r="DKR529" s="682"/>
      <c r="DKS529" s="682"/>
      <c r="DKT529" s="682"/>
      <c r="DKU529" s="682"/>
      <c r="DKV529" s="682"/>
      <c r="DKW529" s="682"/>
      <c r="DKX529" s="682"/>
      <c r="DKY529" s="682"/>
      <c r="DKZ529" s="682"/>
      <c r="DLA529" s="682"/>
      <c r="DLB529" s="682"/>
      <c r="DLC529" s="682"/>
      <c r="DLD529" s="682"/>
      <c r="DLE529" s="682"/>
      <c r="DLF529" s="682"/>
      <c r="DLG529" s="682"/>
      <c r="DLH529" s="682"/>
      <c r="DLI529" s="682"/>
      <c r="DLJ529" s="682"/>
      <c r="DLK529" s="682"/>
      <c r="DLL529" s="682"/>
      <c r="DLM529" s="682"/>
      <c r="DLN529" s="682"/>
      <c r="DLO529" s="682"/>
      <c r="DLP529" s="682"/>
      <c r="DLQ529" s="682"/>
      <c r="DLR529" s="682"/>
      <c r="DLS529" s="682"/>
      <c r="DLT529" s="682"/>
      <c r="DLU529" s="682"/>
      <c r="DLV529" s="682"/>
      <c r="DLW529" s="682"/>
      <c r="DLX529" s="682"/>
      <c r="DLY529" s="682"/>
      <c r="DLZ529" s="682"/>
      <c r="DMA529" s="682"/>
      <c r="DMB529" s="682"/>
      <c r="DMC529" s="682"/>
      <c r="DMD529" s="682"/>
      <c r="DME529" s="682"/>
      <c r="DMF529" s="682"/>
      <c r="DMG529" s="682"/>
      <c r="DMH529" s="682"/>
      <c r="DMI529" s="682"/>
      <c r="DMJ529" s="682"/>
      <c r="DMK529" s="682"/>
      <c r="DML529" s="682"/>
      <c r="DMM529" s="682"/>
      <c r="DMN529" s="682"/>
      <c r="DMO529" s="682"/>
      <c r="DMP529" s="682"/>
      <c r="DMQ529" s="682"/>
      <c r="DMR529" s="682"/>
      <c r="DMS529" s="682"/>
      <c r="DMT529" s="682"/>
      <c r="DMU529" s="682"/>
      <c r="DMV529" s="682"/>
      <c r="DMW529" s="682"/>
      <c r="DMX529" s="682"/>
      <c r="DMY529" s="682"/>
      <c r="DMZ529" s="682"/>
      <c r="DNA529" s="682"/>
      <c r="DNB529" s="682"/>
      <c r="DNC529" s="682"/>
      <c r="DND529" s="682"/>
      <c r="DNE529" s="682"/>
      <c r="DNF529" s="682"/>
      <c r="DNG529" s="682"/>
      <c r="DNH529" s="682"/>
      <c r="DNI529" s="682"/>
      <c r="DNJ529" s="682"/>
      <c r="DNK529" s="682"/>
      <c r="DNL529" s="682"/>
      <c r="DNM529" s="682"/>
      <c r="DNN529" s="682"/>
      <c r="DNO529" s="682"/>
      <c r="DNP529" s="682"/>
      <c r="DNQ529" s="682"/>
      <c r="DNR529" s="682"/>
      <c r="DNS529" s="682"/>
      <c r="DNT529" s="682"/>
      <c r="DNU529" s="682"/>
      <c r="DNV529" s="682"/>
      <c r="DNW529" s="682"/>
      <c r="DNX529" s="682"/>
      <c r="DNY529" s="682"/>
      <c r="DNZ529" s="682"/>
      <c r="DOA529" s="682"/>
      <c r="DOB529" s="682"/>
      <c r="DOC529" s="682"/>
      <c r="DOD529" s="682"/>
      <c r="DOE529" s="682"/>
      <c r="DOF529" s="682"/>
      <c r="DOG529" s="682"/>
      <c r="DOH529" s="682"/>
      <c r="DOI529" s="682"/>
      <c r="DOJ529" s="682"/>
      <c r="DOK529" s="682"/>
      <c r="DOL529" s="682"/>
      <c r="DOM529" s="682"/>
      <c r="DON529" s="682"/>
      <c r="DOO529" s="682"/>
      <c r="DOP529" s="682"/>
      <c r="DOQ529" s="682"/>
      <c r="DOR529" s="682"/>
      <c r="DOS529" s="682"/>
      <c r="DOT529" s="682"/>
      <c r="DOU529" s="682"/>
      <c r="DOV529" s="682"/>
      <c r="DOW529" s="682"/>
      <c r="DOX529" s="682"/>
      <c r="DOY529" s="682"/>
      <c r="DOZ529" s="682"/>
      <c r="DPA529" s="682"/>
      <c r="DPB529" s="682"/>
      <c r="DPC529" s="682"/>
      <c r="DPD529" s="682"/>
      <c r="DPE529" s="682"/>
      <c r="DPF529" s="682"/>
      <c r="DPG529" s="682"/>
      <c r="DPH529" s="682"/>
      <c r="DPI529" s="682"/>
      <c r="DPJ529" s="682"/>
      <c r="DPK529" s="682"/>
      <c r="DPL529" s="682"/>
      <c r="DPM529" s="682"/>
      <c r="DPN529" s="682"/>
      <c r="DPO529" s="682"/>
      <c r="DPP529" s="682"/>
      <c r="DPQ529" s="682"/>
      <c r="DPR529" s="682"/>
      <c r="DPS529" s="682"/>
      <c r="DPT529" s="682"/>
      <c r="DPU529" s="682"/>
      <c r="DPV529" s="682"/>
      <c r="DPW529" s="682"/>
      <c r="DPX529" s="682"/>
      <c r="DPY529" s="682"/>
      <c r="DPZ529" s="682"/>
      <c r="DQA529" s="682"/>
      <c r="DQB529" s="682"/>
      <c r="DQC529" s="682"/>
      <c r="DQD529" s="682"/>
      <c r="DQE529" s="682"/>
      <c r="DQF529" s="682"/>
      <c r="DQG529" s="682"/>
      <c r="DQH529" s="682"/>
      <c r="DQI529" s="682"/>
      <c r="DQJ529" s="682"/>
      <c r="DQK529" s="682"/>
      <c r="DQL529" s="682"/>
      <c r="DQM529" s="682"/>
      <c r="DQN529" s="682"/>
      <c r="DQO529" s="682"/>
      <c r="DQP529" s="682"/>
      <c r="DQQ529" s="682"/>
      <c r="DQR529" s="682"/>
      <c r="DQS529" s="682"/>
      <c r="DQT529" s="682"/>
      <c r="DQU529" s="682"/>
      <c r="DQV529" s="682"/>
      <c r="DQW529" s="682"/>
      <c r="DQX529" s="682"/>
      <c r="DQY529" s="682"/>
      <c r="DQZ529" s="682"/>
      <c r="DRA529" s="682"/>
      <c r="DRB529" s="682"/>
      <c r="DRC529" s="682"/>
      <c r="DRD529" s="682"/>
      <c r="DRE529" s="682"/>
      <c r="DRF529" s="682"/>
      <c r="DRG529" s="682"/>
      <c r="DRH529" s="682"/>
      <c r="DRI529" s="682"/>
      <c r="DRJ529" s="682"/>
      <c r="DRK529" s="682"/>
      <c r="DRL529" s="682"/>
      <c r="DRM529" s="682"/>
      <c r="DRN529" s="682"/>
      <c r="DRO529" s="682"/>
      <c r="DRP529" s="682"/>
      <c r="DRQ529" s="682"/>
      <c r="DRR529" s="682"/>
      <c r="DRS529" s="682"/>
      <c r="DRT529" s="682"/>
      <c r="DRU529" s="682"/>
      <c r="DRV529" s="682"/>
      <c r="DRW529" s="682"/>
      <c r="DRX529" s="682"/>
      <c r="DRY529" s="682"/>
      <c r="DRZ529" s="682"/>
      <c r="DSA529" s="682"/>
      <c r="DSB529" s="682"/>
      <c r="DSC529" s="682"/>
      <c r="DSD529" s="682"/>
      <c r="DSE529" s="682"/>
      <c r="DSF529" s="682"/>
      <c r="DSG529" s="682"/>
      <c r="DSH529" s="682"/>
      <c r="DSI529" s="682"/>
      <c r="DSJ529" s="682"/>
      <c r="DSK529" s="682"/>
      <c r="DSL529" s="682"/>
      <c r="DSM529" s="682"/>
      <c r="DSN529" s="682"/>
      <c r="DSO529" s="682"/>
      <c r="DSP529" s="682"/>
      <c r="DSQ529" s="682"/>
      <c r="DSR529" s="682"/>
      <c r="DSS529" s="682"/>
      <c r="DST529" s="682"/>
      <c r="DSU529" s="682"/>
      <c r="DSV529" s="682"/>
      <c r="DSW529" s="682"/>
      <c r="DSX529" s="682"/>
      <c r="DSY529" s="682"/>
      <c r="DSZ529" s="682"/>
      <c r="DTA529" s="682"/>
      <c r="DTB529" s="682"/>
      <c r="DTC529" s="682"/>
      <c r="DTD529" s="682"/>
      <c r="DTE529" s="682"/>
      <c r="DTF529" s="682"/>
      <c r="DTG529" s="682"/>
      <c r="DTH529" s="682"/>
      <c r="DTI529" s="682"/>
      <c r="DTJ529" s="682"/>
      <c r="DTK529" s="682"/>
      <c r="DTL529" s="682"/>
      <c r="DTM529" s="682"/>
      <c r="DTN529" s="682"/>
      <c r="DTO529" s="682"/>
      <c r="DTP529" s="682"/>
      <c r="DTQ529" s="682"/>
      <c r="DTR529" s="682"/>
      <c r="DTS529" s="682"/>
      <c r="DTT529" s="682"/>
      <c r="DTU529" s="682"/>
      <c r="DTV529" s="682"/>
      <c r="DTW529" s="682"/>
      <c r="DTX529" s="682"/>
      <c r="DTY529" s="682"/>
      <c r="DTZ529" s="682"/>
      <c r="DUA529" s="682"/>
      <c r="DUB529" s="682"/>
      <c r="DUC529" s="682"/>
      <c r="DUD529" s="682"/>
      <c r="DUE529" s="682"/>
      <c r="DUF529" s="682"/>
      <c r="DUG529" s="682"/>
      <c r="DUH529" s="682"/>
      <c r="DUI529" s="682"/>
      <c r="DUJ529" s="682"/>
      <c r="DUK529" s="682"/>
      <c r="DUL529" s="682"/>
      <c r="DUM529" s="682"/>
      <c r="DUN529" s="682"/>
      <c r="DUO529" s="682"/>
      <c r="DUP529" s="682"/>
      <c r="DUQ529" s="682"/>
      <c r="DUR529" s="682"/>
      <c r="DUS529" s="682"/>
      <c r="DUT529" s="682"/>
      <c r="DUU529" s="682"/>
      <c r="DUV529" s="682"/>
      <c r="DUW529" s="682"/>
      <c r="DUX529" s="682"/>
      <c r="DUY529" s="682"/>
      <c r="DUZ529" s="682"/>
      <c r="DVA529" s="682"/>
      <c r="DVB529" s="682"/>
      <c r="DVC529" s="682"/>
      <c r="DVD529" s="682"/>
      <c r="DVE529" s="682"/>
      <c r="DVF529" s="682"/>
      <c r="DVG529" s="682"/>
      <c r="DVH529" s="682"/>
      <c r="DVI529" s="682"/>
      <c r="DVJ529" s="682"/>
      <c r="DVK529" s="682"/>
      <c r="DVL529" s="682"/>
      <c r="DVM529" s="682"/>
      <c r="DVN529" s="682"/>
      <c r="DVO529" s="682"/>
      <c r="DVP529" s="682"/>
      <c r="DVQ529" s="682"/>
      <c r="DVR529" s="682"/>
      <c r="DVS529" s="682"/>
      <c r="DVT529" s="682"/>
      <c r="DVU529" s="682"/>
      <c r="DVV529" s="682"/>
      <c r="DVW529" s="682"/>
      <c r="DVX529" s="682"/>
      <c r="DVY529" s="682"/>
      <c r="DVZ529" s="682"/>
      <c r="DWA529" s="682"/>
      <c r="DWB529" s="682"/>
      <c r="DWC529" s="682"/>
      <c r="DWD529" s="682"/>
      <c r="DWE529" s="682"/>
      <c r="DWF529" s="682"/>
      <c r="DWG529" s="682"/>
      <c r="DWH529" s="682"/>
      <c r="DWI529" s="682"/>
      <c r="DWJ529" s="682"/>
      <c r="DWK529" s="682"/>
      <c r="DWL529" s="682"/>
      <c r="DWM529" s="682"/>
      <c r="DWN529" s="682"/>
      <c r="DWO529" s="682"/>
      <c r="DWP529" s="682"/>
      <c r="DWQ529" s="682"/>
      <c r="DWR529" s="682"/>
      <c r="DWS529" s="682"/>
      <c r="DWT529" s="682"/>
      <c r="DWU529" s="682"/>
      <c r="DWV529" s="682"/>
      <c r="DWW529" s="682"/>
      <c r="DWX529" s="682"/>
      <c r="DWY529" s="682"/>
      <c r="DWZ529" s="682"/>
      <c r="DXA529" s="682"/>
      <c r="DXB529" s="682"/>
      <c r="DXC529" s="682"/>
      <c r="DXD529" s="682"/>
      <c r="DXE529" s="682"/>
      <c r="DXF529" s="682"/>
      <c r="DXG529" s="682"/>
      <c r="DXH529" s="682"/>
      <c r="DXI529" s="682"/>
      <c r="DXJ529" s="682"/>
      <c r="DXK529" s="682"/>
      <c r="DXL529" s="682"/>
      <c r="DXM529" s="682"/>
      <c r="DXN529" s="682"/>
      <c r="DXO529" s="682"/>
      <c r="DXP529" s="682"/>
      <c r="DXQ529" s="682"/>
      <c r="DXR529" s="682"/>
      <c r="DXS529" s="682"/>
      <c r="DXT529" s="682"/>
      <c r="DXU529" s="682"/>
      <c r="DXV529" s="682"/>
      <c r="DXW529" s="682"/>
      <c r="DXX529" s="682"/>
      <c r="DXY529" s="682"/>
      <c r="DXZ529" s="682"/>
      <c r="DYA529" s="682"/>
      <c r="DYB529" s="682"/>
      <c r="DYC529" s="682"/>
      <c r="DYD529" s="682"/>
      <c r="DYE529" s="682"/>
      <c r="DYF529" s="682"/>
      <c r="DYG529" s="682"/>
      <c r="DYH529" s="682"/>
      <c r="DYI529" s="682"/>
      <c r="DYJ529" s="682"/>
      <c r="DYK529" s="682"/>
      <c r="DYL529" s="682"/>
      <c r="DYM529" s="682"/>
      <c r="DYN529" s="682"/>
      <c r="DYO529" s="682"/>
      <c r="DYP529" s="682"/>
      <c r="DYQ529" s="682"/>
      <c r="DYR529" s="682"/>
      <c r="DYS529" s="682"/>
      <c r="DYT529" s="682"/>
      <c r="DYU529" s="682"/>
      <c r="DYV529" s="682"/>
      <c r="DYW529" s="682"/>
      <c r="DYX529" s="682"/>
      <c r="DYY529" s="682"/>
      <c r="DYZ529" s="682"/>
      <c r="DZA529" s="682"/>
      <c r="DZB529" s="682"/>
      <c r="DZC529" s="682"/>
      <c r="DZD529" s="682"/>
      <c r="DZE529" s="682"/>
      <c r="DZF529" s="682"/>
      <c r="DZG529" s="682"/>
      <c r="DZH529" s="682"/>
      <c r="DZI529" s="682"/>
      <c r="DZJ529" s="682"/>
      <c r="DZK529" s="682"/>
      <c r="DZL529" s="682"/>
      <c r="DZM529" s="682"/>
      <c r="DZN529" s="682"/>
      <c r="DZO529" s="682"/>
      <c r="DZP529" s="682"/>
      <c r="DZQ529" s="682"/>
      <c r="DZR529" s="682"/>
      <c r="DZS529" s="682"/>
      <c r="DZT529" s="682"/>
      <c r="DZU529" s="682"/>
      <c r="DZV529" s="682"/>
      <c r="DZW529" s="682"/>
      <c r="DZX529" s="682"/>
      <c r="DZY529" s="682"/>
      <c r="DZZ529" s="682"/>
      <c r="EAA529" s="682"/>
      <c r="EAB529" s="682"/>
      <c r="EAC529" s="682"/>
      <c r="EAD529" s="682"/>
      <c r="EAE529" s="682"/>
      <c r="EAF529" s="682"/>
      <c r="EAG529" s="682"/>
      <c r="EAH529" s="682"/>
      <c r="EAI529" s="682"/>
      <c r="EAJ529" s="682"/>
      <c r="EAK529" s="682"/>
      <c r="EAL529" s="682"/>
      <c r="EAM529" s="682"/>
      <c r="EAN529" s="682"/>
      <c r="EAO529" s="682"/>
      <c r="EAP529" s="682"/>
      <c r="EAQ529" s="682"/>
      <c r="EAR529" s="682"/>
      <c r="EAS529" s="682"/>
      <c r="EAT529" s="682"/>
      <c r="EAU529" s="682"/>
      <c r="EAV529" s="682"/>
      <c r="EAW529" s="682"/>
      <c r="EAX529" s="682"/>
      <c r="EAY529" s="682"/>
      <c r="EAZ529" s="682"/>
      <c r="EBA529" s="682"/>
      <c r="EBB529" s="682"/>
      <c r="EBC529" s="682"/>
      <c r="EBD529" s="682"/>
      <c r="EBE529" s="682"/>
      <c r="EBF529" s="682"/>
      <c r="EBG529" s="682"/>
      <c r="EBH529" s="682"/>
      <c r="EBI529" s="682"/>
      <c r="EBJ529" s="682"/>
      <c r="EBK529" s="682"/>
      <c r="EBL529" s="682"/>
      <c r="EBM529" s="682"/>
      <c r="EBN529" s="682"/>
      <c r="EBO529" s="682"/>
      <c r="EBP529" s="682"/>
      <c r="EBQ529" s="682"/>
      <c r="EBR529" s="682"/>
      <c r="EBS529" s="682"/>
      <c r="EBT529" s="682"/>
      <c r="EBU529" s="682"/>
      <c r="EBV529" s="682"/>
      <c r="EBW529" s="682"/>
      <c r="EBX529" s="682"/>
      <c r="EBY529" s="682"/>
      <c r="EBZ529" s="682"/>
      <c r="ECA529" s="682"/>
      <c r="ECB529" s="682"/>
      <c r="ECC529" s="682"/>
      <c r="ECD529" s="682"/>
      <c r="ECE529" s="682"/>
      <c r="ECF529" s="682"/>
      <c r="ECG529" s="682"/>
      <c r="ECH529" s="682"/>
      <c r="ECI529" s="682"/>
      <c r="ECJ529" s="682"/>
      <c r="ECK529" s="682"/>
      <c r="ECL529" s="682"/>
      <c r="ECM529" s="682"/>
      <c r="ECN529" s="682"/>
      <c r="ECO529" s="682"/>
      <c r="ECP529" s="682"/>
      <c r="ECQ529" s="682"/>
      <c r="ECR529" s="682"/>
      <c r="ECS529" s="682"/>
      <c r="ECT529" s="682"/>
      <c r="ECU529" s="682"/>
      <c r="ECV529" s="682"/>
      <c r="ECW529" s="682"/>
      <c r="ECX529" s="682"/>
      <c r="ECY529" s="682"/>
      <c r="ECZ529" s="682"/>
      <c r="EDA529" s="682"/>
      <c r="EDB529" s="682"/>
      <c r="EDC529" s="682"/>
      <c r="EDD529" s="682"/>
      <c r="EDE529" s="682"/>
      <c r="EDF529" s="682"/>
      <c r="EDG529" s="682"/>
      <c r="EDH529" s="682"/>
      <c r="EDI529" s="682"/>
      <c r="EDJ529" s="682"/>
      <c r="EDK529" s="682"/>
      <c r="EDL529" s="682"/>
      <c r="EDM529" s="682"/>
      <c r="EDN529" s="682"/>
      <c r="EDO529" s="682"/>
      <c r="EDP529" s="682"/>
      <c r="EDQ529" s="682"/>
      <c r="EDR529" s="682"/>
      <c r="EDS529" s="682"/>
      <c r="EDT529" s="682"/>
      <c r="EDU529" s="682"/>
      <c r="EDV529" s="682"/>
      <c r="EDW529" s="682"/>
      <c r="EDX529" s="682"/>
      <c r="EDY529" s="682"/>
      <c r="EDZ529" s="682"/>
      <c r="EEA529" s="682"/>
      <c r="EEB529" s="682"/>
      <c r="EEC529" s="682"/>
      <c r="EED529" s="682"/>
      <c r="EEE529" s="682"/>
      <c r="EEF529" s="682"/>
      <c r="EEG529" s="682"/>
      <c r="EEH529" s="682"/>
      <c r="EEI529" s="682"/>
      <c r="EEJ529" s="682"/>
      <c r="EEK529" s="682"/>
      <c r="EEL529" s="682"/>
      <c r="EEM529" s="682"/>
      <c r="EEN529" s="682"/>
      <c r="EEO529" s="682"/>
      <c r="EEP529" s="682"/>
      <c r="EEQ529" s="682"/>
      <c r="EER529" s="682"/>
      <c r="EES529" s="682"/>
      <c r="EET529" s="682"/>
      <c r="EEU529" s="682"/>
      <c r="EEV529" s="682"/>
      <c r="EEW529" s="682"/>
      <c r="EEX529" s="682"/>
      <c r="EEY529" s="682"/>
      <c r="EEZ529" s="682"/>
      <c r="EFA529" s="682"/>
      <c r="EFB529" s="682"/>
      <c r="EFC529" s="682"/>
      <c r="EFD529" s="682"/>
      <c r="EFE529" s="682"/>
      <c r="EFF529" s="682"/>
      <c r="EFG529" s="682"/>
      <c r="EFH529" s="682"/>
      <c r="EFI529" s="682"/>
      <c r="EFJ529" s="682"/>
      <c r="EFK529" s="682"/>
      <c r="EFL529" s="682"/>
      <c r="EFM529" s="682"/>
      <c r="EFN529" s="682"/>
      <c r="EFO529" s="682"/>
      <c r="EFP529" s="682"/>
      <c r="EFQ529" s="682"/>
      <c r="EFR529" s="682"/>
      <c r="EFS529" s="682"/>
      <c r="EFT529" s="682"/>
      <c r="EFU529" s="682"/>
      <c r="EFV529" s="682"/>
      <c r="EFW529" s="682"/>
      <c r="EFX529" s="682"/>
      <c r="EFY529" s="682"/>
      <c r="EFZ529" s="682"/>
      <c r="EGA529" s="682"/>
      <c r="EGB529" s="682"/>
      <c r="EGC529" s="682"/>
      <c r="EGD529" s="682"/>
      <c r="EGE529" s="682"/>
      <c r="EGF529" s="682"/>
      <c r="EGG529" s="682"/>
      <c r="EGH529" s="682"/>
      <c r="EGI529" s="682"/>
      <c r="EGJ529" s="682"/>
      <c r="EGK529" s="682"/>
      <c r="EGL529" s="682"/>
      <c r="EGM529" s="682"/>
      <c r="EGN529" s="682"/>
      <c r="EGO529" s="682"/>
      <c r="EGP529" s="682"/>
      <c r="EGQ529" s="682"/>
      <c r="EGR529" s="682"/>
      <c r="EGS529" s="682"/>
      <c r="EGT529" s="682"/>
      <c r="EGU529" s="682"/>
      <c r="EGV529" s="682"/>
      <c r="EGW529" s="682"/>
      <c r="EGX529" s="682"/>
      <c r="EGY529" s="682"/>
      <c r="EGZ529" s="682"/>
      <c r="EHA529" s="682"/>
      <c r="EHB529" s="682"/>
      <c r="EHC529" s="682"/>
      <c r="EHD529" s="682"/>
      <c r="EHE529" s="682"/>
      <c r="EHF529" s="682"/>
      <c r="EHG529" s="682"/>
      <c r="EHH529" s="682"/>
      <c r="EHI529" s="682"/>
      <c r="EHJ529" s="682"/>
      <c r="EHK529" s="682"/>
      <c r="EHL529" s="682"/>
      <c r="EHM529" s="682"/>
      <c r="EHN529" s="682"/>
      <c r="EHO529" s="682"/>
      <c r="EHP529" s="682"/>
      <c r="EHQ529" s="682"/>
      <c r="EHR529" s="682"/>
      <c r="EHS529" s="682"/>
      <c r="EHT529" s="682"/>
      <c r="EHU529" s="682"/>
      <c r="EHV529" s="682"/>
      <c r="EHW529" s="682"/>
      <c r="EHX529" s="682"/>
      <c r="EHY529" s="682"/>
      <c r="EHZ529" s="682"/>
      <c r="EIA529" s="682"/>
      <c r="EIB529" s="682"/>
      <c r="EIC529" s="682"/>
      <c r="EID529" s="682"/>
      <c r="EIE529" s="682"/>
      <c r="EIF529" s="682"/>
      <c r="EIG529" s="682"/>
      <c r="EIH529" s="682"/>
      <c r="EII529" s="682"/>
      <c r="EIJ529" s="682"/>
      <c r="EIK529" s="682"/>
      <c r="EIL529" s="682"/>
      <c r="EIM529" s="682"/>
      <c r="EIN529" s="682"/>
      <c r="EIO529" s="682"/>
      <c r="EIP529" s="682"/>
      <c r="EIQ529" s="682"/>
      <c r="EIR529" s="682"/>
      <c r="EIS529" s="682"/>
      <c r="EIT529" s="682"/>
      <c r="EIU529" s="682"/>
      <c r="EIV529" s="682"/>
      <c r="EIW529" s="682"/>
      <c r="EIX529" s="682"/>
      <c r="EIY529" s="682"/>
      <c r="EIZ529" s="682"/>
      <c r="EJA529" s="682"/>
      <c r="EJB529" s="682"/>
      <c r="EJC529" s="682"/>
      <c r="EJD529" s="682"/>
      <c r="EJE529" s="682"/>
      <c r="EJF529" s="682"/>
      <c r="EJG529" s="682"/>
      <c r="EJH529" s="682"/>
      <c r="EJI529" s="682"/>
      <c r="EJJ529" s="682"/>
      <c r="EJK529" s="682"/>
      <c r="EJL529" s="682"/>
      <c r="EJM529" s="682"/>
      <c r="EJN529" s="682"/>
      <c r="EJO529" s="682"/>
      <c r="EJP529" s="682"/>
      <c r="EJQ529" s="682"/>
      <c r="EJR529" s="682"/>
      <c r="EJS529" s="682"/>
      <c r="EJT529" s="682"/>
      <c r="EJU529" s="682"/>
      <c r="EJV529" s="682"/>
      <c r="EJW529" s="682"/>
      <c r="EJX529" s="682"/>
      <c r="EJY529" s="682"/>
      <c r="EJZ529" s="682"/>
      <c r="EKA529" s="682"/>
      <c r="EKB529" s="682"/>
      <c r="EKC529" s="682"/>
      <c r="EKD529" s="682"/>
      <c r="EKE529" s="682"/>
      <c r="EKF529" s="682"/>
      <c r="EKG529" s="682"/>
      <c r="EKH529" s="682"/>
      <c r="EKI529" s="682"/>
      <c r="EKJ529" s="682"/>
      <c r="EKK529" s="682"/>
      <c r="EKL529" s="682"/>
      <c r="EKM529" s="682"/>
      <c r="EKN529" s="682"/>
      <c r="EKO529" s="682"/>
      <c r="EKP529" s="682"/>
      <c r="EKQ529" s="682"/>
      <c r="EKR529" s="682"/>
      <c r="EKS529" s="682"/>
      <c r="EKT529" s="682"/>
      <c r="EKU529" s="682"/>
      <c r="EKV529" s="682"/>
      <c r="EKW529" s="682"/>
      <c r="EKX529" s="682"/>
      <c r="EKY529" s="682"/>
      <c r="EKZ529" s="682"/>
      <c r="ELA529" s="682"/>
      <c r="ELB529" s="682"/>
      <c r="ELC529" s="682"/>
      <c r="ELD529" s="682"/>
      <c r="ELE529" s="682"/>
      <c r="ELF529" s="682"/>
      <c r="ELG529" s="682"/>
      <c r="ELH529" s="682"/>
      <c r="ELI529" s="682"/>
      <c r="ELJ529" s="682"/>
      <c r="ELK529" s="682"/>
      <c r="ELL529" s="682"/>
      <c r="ELM529" s="682"/>
      <c r="ELN529" s="682"/>
      <c r="ELO529" s="682"/>
      <c r="ELP529" s="682"/>
      <c r="ELQ529" s="682"/>
      <c r="ELR529" s="682"/>
      <c r="ELS529" s="682"/>
      <c r="ELT529" s="682"/>
      <c r="ELU529" s="682"/>
      <c r="ELV529" s="682"/>
      <c r="ELW529" s="682"/>
      <c r="ELX529" s="682"/>
      <c r="ELY529" s="682"/>
      <c r="ELZ529" s="682"/>
      <c r="EMA529" s="682"/>
      <c r="EMB529" s="682"/>
      <c r="EMC529" s="682"/>
      <c r="EMD529" s="682"/>
      <c r="EME529" s="682"/>
      <c r="EMF529" s="682"/>
      <c r="EMG529" s="682"/>
      <c r="EMH529" s="682"/>
      <c r="EMI529" s="682"/>
      <c r="EMJ529" s="682"/>
      <c r="EMK529" s="682"/>
      <c r="EML529" s="682"/>
      <c r="EMM529" s="682"/>
      <c r="EMN529" s="682"/>
      <c r="EMO529" s="682"/>
      <c r="EMP529" s="682"/>
      <c r="EMQ529" s="682"/>
      <c r="EMR529" s="682"/>
      <c r="EMS529" s="682"/>
      <c r="EMT529" s="682"/>
      <c r="EMU529" s="682"/>
      <c r="EMV529" s="682"/>
      <c r="EMW529" s="682"/>
      <c r="EMX529" s="682"/>
      <c r="EMY529" s="682"/>
      <c r="EMZ529" s="682"/>
      <c r="ENA529" s="682"/>
      <c r="ENB529" s="682"/>
      <c r="ENC529" s="682"/>
      <c r="END529" s="682"/>
      <c r="ENE529" s="682"/>
      <c r="ENF529" s="682"/>
      <c r="ENG529" s="682"/>
      <c r="ENH529" s="682"/>
      <c r="ENI529" s="682"/>
      <c r="ENJ529" s="682"/>
      <c r="ENK529" s="682"/>
      <c r="ENL529" s="682"/>
      <c r="ENM529" s="682"/>
      <c r="ENN529" s="682"/>
      <c r="ENO529" s="682"/>
      <c r="ENP529" s="682"/>
      <c r="ENQ529" s="682"/>
      <c r="ENR529" s="682"/>
      <c r="ENS529" s="682"/>
      <c r="ENT529" s="682"/>
      <c r="ENU529" s="682"/>
      <c r="ENV529" s="682"/>
      <c r="ENW529" s="682"/>
      <c r="ENX529" s="682"/>
      <c r="ENY529" s="682"/>
      <c r="ENZ529" s="682"/>
      <c r="EOA529" s="682"/>
      <c r="EOB529" s="682"/>
      <c r="EOC529" s="682"/>
      <c r="EOD529" s="682"/>
      <c r="EOE529" s="682"/>
      <c r="EOF529" s="682"/>
      <c r="EOG529" s="682"/>
      <c r="EOH529" s="682"/>
      <c r="EOI529" s="682"/>
      <c r="EOJ529" s="682"/>
      <c r="EOK529" s="682"/>
      <c r="EOL529" s="682"/>
      <c r="EOM529" s="682"/>
      <c r="EON529" s="682"/>
      <c r="EOO529" s="682"/>
      <c r="EOP529" s="682"/>
      <c r="EOQ529" s="682"/>
      <c r="EOR529" s="682"/>
      <c r="EOS529" s="682"/>
      <c r="EOT529" s="682"/>
      <c r="EOU529" s="682"/>
      <c r="EOV529" s="682"/>
      <c r="EOW529" s="682"/>
      <c r="EOX529" s="682"/>
      <c r="EOY529" s="682"/>
      <c r="EOZ529" s="682"/>
      <c r="EPA529" s="682"/>
      <c r="EPB529" s="682"/>
      <c r="EPC529" s="682"/>
      <c r="EPD529" s="682"/>
      <c r="EPE529" s="682"/>
      <c r="EPF529" s="682"/>
      <c r="EPG529" s="682"/>
      <c r="EPH529" s="682"/>
      <c r="EPI529" s="682"/>
      <c r="EPJ529" s="682"/>
      <c r="EPK529" s="682"/>
      <c r="EPL529" s="682"/>
      <c r="EPM529" s="682"/>
      <c r="EPN529" s="682"/>
      <c r="EPO529" s="682"/>
      <c r="EPP529" s="682"/>
      <c r="EPQ529" s="682"/>
      <c r="EPR529" s="682"/>
      <c r="EPS529" s="682"/>
      <c r="EPT529" s="682"/>
      <c r="EPU529" s="682"/>
      <c r="EPV529" s="682"/>
      <c r="EPW529" s="682"/>
      <c r="EPX529" s="682"/>
      <c r="EPY529" s="682"/>
      <c r="EPZ529" s="682"/>
      <c r="EQA529" s="682"/>
      <c r="EQB529" s="682"/>
      <c r="EQC529" s="682"/>
      <c r="EQD529" s="682"/>
      <c r="EQE529" s="682"/>
      <c r="EQF529" s="682"/>
      <c r="EQG529" s="682"/>
      <c r="EQH529" s="682"/>
      <c r="EQI529" s="682"/>
      <c r="EQJ529" s="682"/>
      <c r="EQK529" s="682"/>
      <c r="EQL529" s="682"/>
      <c r="EQM529" s="682"/>
      <c r="EQN529" s="682"/>
      <c r="EQO529" s="682"/>
      <c r="EQP529" s="682"/>
      <c r="EQQ529" s="682"/>
      <c r="EQR529" s="682"/>
      <c r="EQS529" s="682"/>
      <c r="EQT529" s="682"/>
      <c r="EQU529" s="682"/>
      <c r="EQV529" s="682"/>
      <c r="EQW529" s="682"/>
      <c r="EQX529" s="682"/>
      <c r="EQY529" s="682"/>
      <c r="EQZ529" s="682"/>
      <c r="ERA529" s="682"/>
      <c r="ERB529" s="682"/>
      <c r="ERC529" s="682"/>
      <c r="ERD529" s="682"/>
      <c r="ERE529" s="682"/>
      <c r="ERF529" s="682"/>
      <c r="ERG529" s="682"/>
      <c r="ERH529" s="682"/>
      <c r="ERI529" s="682"/>
      <c r="ERJ529" s="682"/>
      <c r="ERK529" s="682"/>
      <c r="ERL529" s="682"/>
      <c r="ERM529" s="682"/>
      <c r="ERN529" s="682"/>
      <c r="ERO529" s="682"/>
      <c r="ERP529" s="682"/>
      <c r="ERQ529" s="682"/>
      <c r="ERR529" s="682"/>
      <c r="ERS529" s="682"/>
      <c r="ERT529" s="682"/>
      <c r="ERU529" s="682"/>
      <c r="ERV529" s="682"/>
      <c r="ERW529" s="682"/>
      <c r="ERX529" s="682"/>
      <c r="ERY529" s="682"/>
      <c r="ERZ529" s="682"/>
      <c r="ESA529" s="682"/>
      <c r="ESB529" s="682"/>
      <c r="ESC529" s="682"/>
      <c r="ESD529" s="682"/>
      <c r="ESE529" s="682"/>
      <c r="ESF529" s="682"/>
      <c r="ESG529" s="682"/>
      <c r="ESH529" s="682"/>
      <c r="ESI529" s="682"/>
      <c r="ESJ529" s="682"/>
      <c r="ESK529" s="682"/>
      <c r="ESL529" s="682"/>
      <c r="ESM529" s="682"/>
      <c r="ESN529" s="682"/>
      <c r="ESO529" s="682"/>
      <c r="ESP529" s="682"/>
      <c r="ESQ529" s="682"/>
      <c r="ESR529" s="682"/>
      <c r="ESS529" s="682"/>
      <c r="EST529" s="682"/>
      <c r="ESU529" s="682"/>
      <c r="ESV529" s="682"/>
      <c r="ESW529" s="682"/>
      <c r="ESX529" s="682"/>
      <c r="ESY529" s="682"/>
      <c r="ESZ529" s="682"/>
      <c r="ETA529" s="682"/>
      <c r="ETB529" s="682"/>
      <c r="ETC529" s="682"/>
      <c r="ETD529" s="682"/>
      <c r="ETE529" s="682"/>
      <c r="ETF529" s="682"/>
      <c r="ETG529" s="682"/>
      <c r="ETH529" s="682"/>
      <c r="ETI529" s="682"/>
      <c r="ETJ529" s="682"/>
      <c r="ETK529" s="682"/>
      <c r="ETL529" s="682"/>
      <c r="ETM529" s="682"/>
      <c r="ETN529" s="682"/>
      <c r="ETO529" s="682"/>
      <c r="ETP529" s="682"/>
      <c r="ETQ529" s="682"/>
      <c r="ETR529" s="682"/>
      <c r="ETS529" s="682"/>
      <c r="ETT529" s="682"/>
      <c r="ETU529" s="682"/>
      <c r="ETV529" s="682"/>
      <c r="ETW529" s="682"/>
      <c r="ETX529" s="682"/>
      <c r="ETY529" s="682"/>
      <c r="ETZ529" s="682"/>
      <c r="EUA529" s="682"/>
      <c r="EUB529" s="682"/>
      <c r="EUC529" s="682"/>
      <c r="EUD529" s="682"/>
      <c r="EUE529" s="682"/>
      <c r="EUF529" s="682"/>
      <c r="EUG529" s="682"/>
      <c r="EUH529" s="682"/>
      <c r="EUI529" s="682"/>
      <c r="EUJ529" s="682"/>
      <c r="EUK529" s="682"/>
      <c r="EUL529" s="682"/>
      <c r="EUM529" s="682"/>
      <c r="EUN529" s="682"/>
      <c r="EUO529" s="682"/>
      <c r="EUP529" s="682"/>
      <c r="EUQ529" s="682"/>
      <c r="EUR529" s="682"/>
      <c r="EUS529" s="682"/>
      <c r="EUT529" s="682"/>
      <c r="EUU529" s="682"/>
      <c r="EUV529" s="682"/>
      <c r="EUW529" s="682"/>
      <c r="EUX529" s="682"/>
      <c r="EUY529" s="682"/>
      <c r="EUZ529" s="682"/>
      <c r="EVA529" s="682"/>
      <c r="EVB529" s="682"/>
      <c r="EVC529" s="682"/>
      <c r="EVD529" s="682"/>
      <c r="EVE529" s="682"/>
      <c r="EVF529" s="682"/>
      <c r="EVG529" s="682"/>
      <c r="EVH529" s="682"/>
      <c r="EVI529" s="682"/>
      <c r="EVJ529" s="682"/>
      <c r="EVK529" s="682"/>
      <c r="EVL529" s="682"/>
      <c r="EVM529" s="682"/>
      <c r="EVN529" s="682"/>
      <c r="EVO529" s="682"/>
      <c r="EVP529" s="682"/>
      <c r="EVQ529" s="682"/>
      <c r="EVR529" s="682"/>
      <c r="EVS529" s="682"/>
      <c r="EVT529" s="682"/>
      <c r="EVU529" s="682"/>
      <c r="EVV529" s="682"/>
      <c r="EVW529" s="682"/>
      <c r="EVX529" s="682"/>
      <c r="EVY529" s="682"/>
      <c r="EVZ529" s="682"/>
      <c r="EWA529" s="682"/>
      <c r="EWB529" s="682"/>
      <c r="EWC529" s="682"/>
      <c r="EWD529" s="682"/>
      <c r="EWE529" s="682"/>
      <c r="EWF529" s="682"/>
      <c r="EWG529" s="682"/>
      <c r="EWH529" s="682"/>
      <c r="EWI529" s="682"/>
      <c r="EWJ529" s="682"/>
      <c r="EWK529" s="682"/>
      <c r="EWL529" s="682"/>
      <c r="EWM529" s="682"/>
      <c r="EWN529" s="682"/>
      <c r="EWO529" s="682"/>
      <c r="EWP529" s="682"/>
      <c r="EWQ529" s="682"/>
      <c r="EWR529" s="682"/>
      <c r="EWS529" s="682"/>
      <c r="EWT529" s="682"/>
      <c r="EWU529" s="682"/>
      <c r="EWV529" s="682"/>
      <c r="EWW529" s="682"/>
      <c r="EWX529" s="682"/>
      <c r="EWY529" s="682"/>
      <c r="EWZ529" s="682"/>
      <c r="EXA529" s="682"/>
      <c r="EXB529" s="682"/>
      <c r="EXC529" s="682"/>
      <c r="EXD529" s="682"/>
      <c r="EXE529" s="682"/>
      <c r="EXF529" s="682"/>
      <c r="EXG529" s="682"/>
      <c r="EXH529" s="682"/>
      <c r="EXI529" s="682"/>
      <c r="EXJ529" s="682"/>
      <c r="EXK529" s="682"/>
      <c r="EXL529" s="682"/>
      <c r="EXM529" s="682"/>
      <c r="EXN529" s="682"/>
      <c r="EXO529" s="682"/>
      <c r="EXP529" s="682"/>
      <c r="EXQ529" s="682"/>
      <c r="EXR529" s="682"/>
      <c r="EXS529" s="682"/>
      <c r="EXT529" s="682"/>
      <c r="EXU529" s="682"/>
      <c r="EXV529" s="682"/>
      <c r="EXW529" s="682"/>
      <c r="EXX529" s="682"/>
      <c r="EXY529" s="682"/>
      <c r="EXZ529" s="682"/>
      <c r="EYA529" s="682"/>
      <c r="EYB529" s="682"/>
      <c r="EYC529" s="682"/>
      <c r="EYD529" s="682"/>
      <c r="EYE529" s="682"/>
      <c r="EYF529" s="682"/>
      <c r="EYG529" s="682"/>
      <c r="EYH529" s="682"/>
      <c r="EYI529" s="682"/>
      <c r="EYJ529" s="682"/>
      <c r="EYK529" s="682"/>
      <c r="EYL529" s="682"/>
      <c r="EYM529" s="682"/>
      <c r="EYN529" s="682"/>
      <c r="EYO529" s="682"/>
      <c r="EYP529" s="682"/>
      <c r="EYQ529" s="682"/>
      <c r="EYR529" s="682"/>
      <c r="EYS529" s="682"/>
      <c r="EYT529" s="682"/>
      <c r="EYU529" s="682"/>
      <c r="EYV529" s="682"/>
      <c r="EYW529" s="682"/>
      <c r="EYX529" s="682"/>
      <c r="EYY529" s="682"/>
      <c r="EYZ529" s="682"/>
      <c r="EZA529" s="682"/>
      <c r="EZB529" s="682"/>
      <c r="EZC529" s="682"/>
      <c r="EZD529" s="682"/>
      <c r="EZE529" s="682"/>
      <c r="EZF529" s="682"/>
      <c r="EZG529" s="682"/>
      <c r="EZH529" s="682"/>
      <c r="EZI529" s="682"/>
      <c r="EZJ529" s="682"/>
      <c r="EZK529" s="682"/>
      <c r="EZL529" s="682"/>
      <c r="EZM529" s="682"/>
      <c r="EZN529" s="682"/>
      <c r="EZO529" s="682"/>
      <c r="EZP529" s="682"/>
      <c r="EZQ529" s="682"/>
      <c r="EZR529" s="682"/>
      <c r="EZS529" s="682"/>
      <c r="EZT529" s="682"/>
      <c r="EZU529" s="682"/>
      <c r="EZV529" s="682"/>
      <c r="EZW529" s="682"/>
      <c r="EZX529" s="682"/>
      <c r="EZY529" s="682"/>
      <c r="EZZ529" s="682"/>
      <c r="FAA529" s="682"/>
      <c r="FAB529" s="682"/>
      <c r="FAC529" s="682"/>
      <c r="FAD529" s="682"/>
      <c r="FAE529" s="682"/>
      <c r="FAF529" s="682"/>
      <c r="FAG529" s="682"/>
      <c r="FAH529" s="682"/>
      <c r="FAI529" s="682"/>
      <c r="FAJ529" s="682"/>
      <c r="FAK529" s="682"/>
      <c r="FAL529" s="682"/>
      <c r="FAM529" s="682"/>
      <c r="FAN529" s="682"/>
      <c r="FAO529" s="682"/>
      <c r="FAP529" s="682"/>
      <c r="FAQ529" s="682"/>
      <c r="FAR529" s="682"/>
      <c r="FAS529" s="682"/>
      <c r="FAT529" s="682"/>
      <c r="FAU529" s="682"/>
      <c r="FAV529" s="682"/>
      <c r="FAW529" s="682"/>
      <c r="FAX529" s="682"/>
      <c r="FAY529" s="682"/>
      <c r="FAZ529" s="682"/>
      <c r="FBA529" s="682"/>
      <c r="FBB529" s="682"/>
      <c r="FBC529" s="682"/>
      <c r="FBD529" s="682"/>
      <c r="FBE529" s="682"/>
      <c r="FBF529" s="682"/>
      <c r="FBG529" s="682"/>
      <c r="FBH529" s="682"/>
      <c r="FBI529" s="682"/>
      <c r="FBJ529" s="682"/>
      <c r="FBK529" s="682"/>
      <c r="FBL529" s="682"/>
      <c r="FBM529" s="682"/>
      <c r="FBN529" s="682"/>
      <c r="FBO529" s="682"/>
      <c r="FBP529" s="682"/>
      <c r="FBQ529" s="682"/>
      <c r="FBR529" s="682"/>
      <c r="FBS529" s="682"/>
      <c r="FBT529" s="682"/>
      <c r="FBU529" s="682"/>
      <c r="FBV529" s="682"/>
      <c r="FBW529" s="682"/>
      <c r="FBX529" s="682"/>
      <c r="FBY529" s="682"/>
      <c r="FBZ529" s="682"/>
      <c r="FCA529" s="682"/>
      <c r="FCB529" s="682"/>
      <c r="FCC529" s="682"/>
      <c r="FCD529" s="682"/>
      <c r="FCE529" s="682"/>
      <c r="FCF529" s="682"/>
      <c r="FCG529" s="682"/>
      <c r="FCH529" s="682"/>
      <c r="FCI529" s="682"/>
      <c r="FCJ529" s="682"/>
      <c r="FCK529" s="682"/>
      <c r="FCL529" s="682"/>
      <c r="FCM529" s="682"/>
      <c r="FCN529" s="682"/>
      <c r="FCO529" s="682"/>
      <c r="FCP529" s="682"/>
      <c r="FCQ529" s="682"/>
      <c r="FCR529" s="682"/>
      <c r="FCS529" s="682"/>
      <c r="FCT529" s="682"/>
      <c r="FCU529" s="682"/>
      <c r="FCV529" s="682"/>
      <c r="FCW529" s="682"/>
      <c r="FCX529" s="682"/>
      <c r="FCY529" s="682"/>
      <c r="FCZ529" s="682"/>
      <c r="FDA529" s="682"/>
      <c r="FDB529" s="682"/>
      <c r="FDC529" s="682"/>
      <c r="FDD529" s="682"/>
      <c r="FDE529" s="682"/>
      <c r="FDF529" s="682"/>
      <c r="FDG529" s="682"/>
      <c r="FDH529" s="682"/>
      <c r="FDI529" s="682"/>
      <c r="FDJ529" s="682"/>
      <c r="FDK529" s="682"/>
      <c r="FDL529" s="682"/>
      <c r="FDM529" s="682"/>
      <c r="FDN529" s="682"/>
      <c r="FDO529" s="682"/>
      <c r="FDP529" s="682"/>
      <c r="FDQ529" s="682"/>
      <c r="FDR529" s="682"/>
      <c r="FDS529" s="682"/>
      <c r="FDT529" s="682"/>
      <c r="FDU529" s="682"/>
      <c r="FDV529" s="682"/>
      <c r="FDW529" s="682"/>
      <c r="FDX529" s="682"/>
      <c r="FDY529" s="682"/>
      <c r="FDZ529" s="682"/>
      <c r="FEA529" s="682"/>
      <c r="FEB529" s="682"/>
      <c r="FEC529" s="682"/>
      <c r="FED529" s="682"/>
      <c r="FEE529" s="682"/>
      <c r="FEF529" s="682"/>
      <c r="FEG529" s="682"/>
      <c r="FEH529" s="682"/>
      <c r="FEI529" s="682"/>
      <c r="FEJ529" s="682"/>
      <c r="FEK529" s="682"/>
      <c r="FEL529" s="682"/>
      <c r="FEM529" s="682"/>
      <c r="FEN529" s="682"/>
      <c r="FEO529" s="682"/>
      <c r="FEP529" s="682"/>
      <c r="FEQ529" s="682"/>
      <c r="FER529" s="682"/>
      <c r="FES529" s="682"/>
      <c r="FET529" s="682"/>
      <c r="FEU529" s="682"/>
      <c r="FEV529" s="682"/>
      <c r="FEW529" s="682"/>
      <c r="FEX529" s="682"/>
      <c r="FEY529" s="682"/>
      <c r="FEZ529" s="682"/>
      <c r="FFA529" s="682"/>
      <c r="FFB529" s="682"/>
      <c r="FFC529" s="682"/>
      <c r="FFD529" s="682"/>
      <c r="FFE529" s="682"/>
      <c r="FFF529" s="682"/>
      <c r="FFG529" s="682"/>
      <c r="FFH529" s="682"/>
      <c r="FFI529" s="682"/>
      <c r="FFJ529" s="682"/>
      <c r="FFK529" s="682"/>
      <c r="FFL529" s="682"/>
      <c r="FFM529" s="682"/>
      <c r="FFN529" s="682"/>
      <c r="FFO529" s="682"/>
      <c r="FFP529" s="682"/>
      <c r="FFQ529" s="682"/>
      <c r="FFR529" s="682"/>
      <c r="FFS529" s="682"/>
      <c r="FFT529" s="682"/>
      <c r="FFU529" s="682"/>
      <c r="FFV529" s="682"/>
      <c r="FFW529" s="682"/>
      <c r="FFX529" s="682"/>
      <c r="FFY529" s="682"/>
      <c r="FFZ529" s="682"/>
      <c r="FGA529" s="682"/>
      <c r="FGB529" s="682"/>
      <c r="FGC529" s="682"/>
      <c r="FGD529" s="682"/>
      <c r="FGE529" s="682"/>
      <c r="FGF529" s="682"/>
      <c r="FGG529" s="682"/>
      <c r="FGH529" s="682"/>
      <c r="FGI529" s="682"/>
      <c r="FGJ529" s="682"/>
      <c r="FGK529" s="682"/>
      <c r="FGL529" s="682"/>
      <c r="FGM529" s="682"/>
      <c r="FGN529" s="682"/>
      <c r="FGO529" s="682"/>
      <c r="FGP529" s="682"/>
      <c r="FGQ529" s="682"/>
      <c r="FGR529" s="682"/>
      <c r="FGS529" s="682"/>
      <c r="FGT529" s="682"/>
      <c r="FGU529" s="682"/>
      <c r="FGV529" s="682"/>
      <c r="FGW529" s="682"/>
      <c r="FGX529" s="682"/>
      <c r="FGY529" s="682"/>
      <c r="FGZ529" s="682"/>
      <c r="FHA529" s="682"/>
      <c r="FHB529" s="682"/>
      <c r="FHC529" s="682"/>
      <c r="FHD529" s="682"/>
      <c r="FHE529" s="682"/>
      <c r="FHF529" s="682"/>
      <c r="FHG529" s="682"/>
      <c r="FHH529" s="682"/>
      <c r="FHI529" s="682"/>
      <c r="FHJ529" s="682"/>
      <c r="FHK529" s="682"/>
      <c r="FHL529" s="682"/>
      <c r="FHM529" s="682"/>
      <c r="FHN529" s="682"/>
      <c r="FHO529" s="682"/>
      <c r="FHP529" s="682"/>
      <c r="FHQ529" s="682"/>
      <c r="FHR529" s="682"/>
      <c r="FHS529" s="682"/>
      <c r="FHT529" s="682"/>
      <c r="FHU529" s="682"/>
      <c r="FHV529" s="682"/>
      <c r="FHW529" s="682"/>
      <c r="FHX529" s="682"/>
      <c r="FHY529" s="682"/>
      <c r="FHZ529" s="682"/>
      <c r="FIA529" s="682"/>
      <c r="FIB529" s="682"/>
      <c r="FIC529" s="682"/>
      <c r="FID529" s="682"/>
      <c r="FIE529" s="682"/>
      <c r="FIF529" s="682"/>
      <c r="FIG529" s="682"/>
      <c r="FIH529" s="682"/>
      <c r="FII529" s="682"/>
      <c r="FIJ529" s="682"/>
      <c r="FIK529" s="682"/>
      <c r="FIL529" s="682"/>
      <c r="FIM529" s="682"/>
      <c r="FIN529" s="682"/>
      <c r="FIO529" s="682"/>
      <c r="FIP529" s="682"/>
      <c r="FIQ529" s="682"/>
      <c r="FIR529" s="682"/>
      <c r="FIS529" s="682"/>
      <c r="FIT529" s="682"/>
      <c r="FIU529" s="682"/>
      <c r="FIV529" s="682"/>
      <c r="FIW529" s="682"/>
      <c r="FIX529" s="682"/>
      <c r="FIY529" s="682"/>
      <c r="FIZ529" s="682"/>
      <c r="FJA529" s="682"/>
      <c r="FJB529" s="682"/>
      <c r="FJC529" s="682"/>
      <c r="FJD529" s="682"/>
      <c r="FJE529" s="682"/>
      <c r="FJF529" s="682"/>
      <c r="FJG529" s="682"/>
      <c r="FJH529" s="682"/>
      <c r="FJI529" s="682"/>
      <c r="FJJ529" s="682"/>
      <c r="FJK529" s="682"/>
      <c r="FJL529" s="682"/>
      <c r="FJM529" s="682"/>
      <c r="FJN529" s="682"/>
      <c r="FJO529" s="682"/>
      <c r="FJP529" s="682"/>
      <c r="FJQ529" s="682"/>
      <c r="FJR529" s="682"/>
      <c r="FJS529" s="682"/>
      <c r="FJT529" s="682"/>
      <c r="FJU529" s="682"/>
      <c r="FJV529" s="682"/>
      <c r="FJW529" s="682"/>
      <c r="FJX529" s="682"/>
      <c r="FJY529" s="682"/>
      <c r="FJZ529" s="682"/>
      <c r="FKA529" s="682"/>
      <c r="FKB529" s="682"/>
      <c r="FKC529" s="682"/>
      <c r="FKD529" s="682"/>
      <c r="FKE529" s="682"/>
      <c r="FKF529" s="682"/>
      <c r="FKG529" s="682"/>
      <c r="FKH529" s="682"/>
      <c r="FKI529" s="682"/>
      <c r="FKJ529" s="682"/>
      <c r="FKK529" s="682"/>
      <c r="FKL529" s="682"/>
      <c r="FKM529" s="682"/>
      <c r="FKN529" s="682"/>
      <c r="FKO529" s="682"/>
      <c r="FKP529" s="682"/>
      <c r="FKQ529" s="682"/>
      <c r="FKR529" s="682"/>
      <c r="FKS529" s="682"/>
      <c r="FKT529" s="682"/>
      <c r="FKU529" s="682"/>
      <c r="FKV529" s="682"/>
      <c r="FKW529" s="682"/>
      <c r="FKX529" s="682"/>
      <c r="FKY529" s="682"/>
      <c r="FKZ529" s="682"/>
      <c r="FLA529" s="682"/>
      <c r="FLB529" s="682"/>
      <c r="FLC529" s="682"/>
      <c r="FLD529" s="682"/>
      <c r="FLE529" s="682"/>
      <c r="FLF529" s="682"/>
      <c r="FLG529" s="682"/>
      <c r="FLH529" s="682"/>
      <c r="FLI529" s="682"/>
      <c r="FLJ529" s="682"/>
      <c r="FLK529" s="682"/>
      <c r="FLL529" s="682"/>
      <c r="FLM529" s="682"/>
      <c r="FLN529" s="682"/>
      <c r="FLO529" s="682"/>
      <c r="FLP529" s="682"/>
      <c r="FLQ529" s="682"/>
      <c r="FLR529" s="682"/>
      <c r="FLS529" s="682"/>
      <c r="FLT529" s="682"/>
      <c r="FLU529" s="682"/>
      <c r="FLV529" s="682"/>
      <c r="FLW529" s="682"/>
      <c r="FLX529" s="682"/>
      <c r="FLY529" s="682"/>
      <c r="FLZ529" s="682"/>
      <c r="FMA529" s="682"/>
      <c r="FMB529" s="682"/>
      <c r="FMC529" s="682"/>
      <c r="FMD529" s="682"/>
      <c r="FME529" s="682"/>
      <c r="FMF529" s="682"/>
      <c r="FMG529" s="682"/>
      <c r="FMH529" s="682"/>
      <c r="FMI529" s="682"/>
      <c r="FMJ529" s="682"/>
      <c r="FMK529" s="682"/>
      <c r="FML529" s="682"/>
      <c r="FMM529" s="682"/>
      <c r="FMN529" s="682"/>
      <c r="FMO529" s="682"/>
      <c r="FMP529" s="682"/>
      <c r="FMQ529" s="682"/>
      <c r="FMR529" s="682"/>
      <c r="FMS529" s="682"/>
      <c r="FMT529" s="682"/>
      <c r="FMU529" s="682"/>
      <c r="FMV529" s="682"/>
      <c r="FMW529" s="682"/>
      <c r="FMX529" s="682"/>
      <c r="FMY529" s="682"/>
      <c r="FMZ529" s="682"/>
      <c r="FNA529" s="682"/>
      <c r="FNB529" s="682"/>
      <c r="FNC529" s="682"/>
      <c r="FND529" s="682"/>
      <c r="FNE529" s="682"/>
      <c r="FNF529" s="682"/>
      <c r="FNG529" s="682"/>
      <c r="FNH529" s="682"/>
      <c r="FNI529" s="682"/>
      <c r="FNJ529" s="682"/>
      <c r="FNK529" s="682"/>
      <c r="FNL529" s="682"/>
      <c r="FNM529" s="682"/>
      <c r="FNN529" s="682"/>
      <c r="FNO529" s="682"/>
      <c r="FNP529" s="682"/>
      <c r="FNQ529" s="682"/>
      <c r="FNR529" s="682"/>
      <c r="FNS529" s="682"/>
      <c r="FNT529" s="682"/>
      <c r="FNU529" s="682"/>
      <c r="FNV529" s="682"/>
      <c r="FNW529" s="682"/>
      <c r="FNX529" s="682"/>
      <c r="FNY529" s="682"/>
      <c r="FNZ529" s="682"/>
      <c r="FOA529" s="682"/>
      <c r="FOB529" s="682"/>
      <c r="FOC529" s="682"/>
      <c r="FOD529" s="682"/>
      <c r="FOE529" s="682"/>
      <c r="FOF529" s="682"/>
      <c r="FOG529" s="682"/>
      <c r="FOH529" s="682"/>
      <c r="FOI529" s="682"/>
      <c r="FOJ529" s="682"/>
      <c r="FOK529" s="682"/>
      <c r="FOL529" s="682"/>
      <c r="FOM529" s="682"/>
      <c r="FON529" s="682"/>
      <c r="FOO529" s="682"/>
      <c r="FOP529" s="682"/>
      <c r="FOQ529" s="682"/>
      <c r="FOR529" s="682"/>
      <c r="FOS529" s="682"/>
      <c r="FOT529" s="682"/>
      <c r="FOU529" s="682"/>
      <c r="FOV529" s="682"/>
      <c r="FOW529" s="682"/>
      <c r="FOX529" s="682"/>
      <c r="FOY529" s="682"/>
      <c r="FOZ529" s="682"/>
      <c r="FPA529" s="682"/>
      <c r="FPB529" s="682"/>
      <c r="FPC529" s="682"/>
      <c r="FPD529" s="682"/>
      <c r="FPE529" s="682"/>
      <c r="FPF529" s="682"/>
      <c r="FPG529" s="682"/>
      <c r="FPH529" s="682"/>
      <c r="FPI529" s="682"/>
      <c r="FPJ529" s="682"/>
      <c r="FPK529" s="682"/>
      <c r="FPL529" s="682"/>
      <c r="FPM529" s="682"/>
      <c r="FPN529" s="682"/>
      <c r="FPO529" s="682"/>
      <c r="FPP529" s="682"/>
      <c r="FPQ529" s="682"/>
      <c r="FPR529" s="682"/>
      <c r="FPS529" s="682"/>
      <c r="FPT529" s="682"/>
      <c r="FPU529" s="682"/>
      <c r="FPV529" s="682"/>
      <c r="FPW529" s="682"/>
      <c r="FPX529" s="682"/>
      <c r="FPY529" s="682"/>
      <c r="FPZ529" s="682"/>
      <c r="FQA529" s="682"/>
      <c r="FQB529" s="682"/>
      <c r="FQC529" s="682"/>
      <c r="FQD529" s="682"/>
      <c r="FQE529" s="682"/>
      <c r="FQF529" s="682"/>
      <c r="FQG529" s="682"/>
      <c r="FQH529" s="682"/>
      <c r="FQI529" s="682"/>
      <c r="FQJ529" s="682"/>
      <c r="FQK529" s="682"/>
      <c r="FQL529" s="682"/>
      <c r="FQM529" s="682"/>
      <c r="FQN529" s="682"/>
      <c r="FQO529" s="682"/>
      <c r="FQP529" s="682"/>
      <c r="FQQ529" s="682"/>
      <c r="FQR529" s="682"/>
      <c r="FQS529" s="682"/>
      <c r="FQT529" s="682"/>
      <c r="FQU529" s="682"/>
      <c r="FQV529" s="682"/>
      <c r="FQW529" s="682"/>
      <c r="FQX529" s="682"/>
      <c r="FQY529" s="682"/>
      <c r="FQZ529" s="682"/>
      <c r="FRA529" s="682"/>
      <c r="FRB529" s="682"/>
      <c r="FRC529" s="682"/>
      <c r="FRD529" s="682"/>
      <c r="FRE529" s="682"/>
      <c r="FRF529" s="682"/>
      <c r="FRG529" s="682"/>
      <c r="FRH529" s="682"/>
      <c r="FRI529" s="682"/>
      <c r="FRJ529" s="682"/>
      <c r="FRK529" s="682"/>
      <c r="FRL529" s="682"/>
      <c r="FRM529" s="682"/>
      <c r="FRN529" s="682"/>
      <c r="FRO529" s="682"/>
      <c r="FRP529" s="682"/>
      <c r="FRQ529" s="682"/>
      <c r="FRR529" s="682"/>
      <c r="FRS529" s="682"/>
      <c r="FRT529" s="682"/>
      <c r="FRU529" s="682"/>
      <c r="FRV529" s="682"/>
      <c r="FRW529" s="682"/>
      <c r="FRX529" s="682"/>
      <c r="FRY529" s="682"/>
      <c r="FRZ529" s="682"/>
      <c r="FSA529" s="682"/>
      <c r="FSB529" s="682"/>
      <c r="FSC529" s="682"/>
      <c r="FSD529" s="682"/>
      <c r="FSE529" s="682"/>
      <c r="FSF529" s="682"/>
      <c r="FSG529" s="682"/>
      <c r="FSH529" s="682"/>
      <c r="FSI529" s="682"/>
      <c r="FSJ529" s="682"/>
      <c r="FSK529" s="682"/>
      <c r="FSL529" s="682"/>
      <c r="FSM529" s="682"/>
      <c r="FSN529" s="682"/>
      <c r="FSO529" s="682"/>
      <c r="FSP529" s="682"/>
      <c r="FSQ529" s="682"/>
      <c r="FSR529" s="682"/>
      <c r="FSS529" s="682"/>
      <c r="FST529" s="682"/>
      <c r="FSU529" s="682"/>
      <c r="FSV529" s="682"/>
      <c r="FSW529" s="682"/>
      <c r="FSX529" s="682"/>
      <c r="FSY529" s="682"/>
      <c r="FSZ529" s="682"/>
      <c r="FTA529" s="682"/>
      <c r="FTB529" s="682"/>
      <c r="FTC529" s="682"/>
      <c r="FTD529" s="682"/>
      <c r="FTE529" s="682"/>
      <c r="FTF529" s="682"/>
      <c r="FTG529" s="682"/>
      <c r="FTH529" s="682"/>
      <c r="FTI529" s="682"/>
      <c r="FTJ529" s="682"/>
      <c r="FTK529" s="682"/>
      <c r="FTL529" s="682"/>
      <c r="FTM529" s="682"/>
      <c r="FTN529" s="682"/>
      <c r="FTO529" s="682"/>
      <c r="FTP529" s="682"/>
      <c r="FTQ529" s="682"/>
      <c r="FTR529" s="682"/>
      <c r="FTS529" s="682"/>
      <c r="FTT529" s="682"/>
      <c r="FTU529" s="682"/>
      <c r="FTV529" s="682"/>
      <c r="FTW529" s="682"/>
      <c r="FTX529" s="682"/>
      <c r="FTY529" s="682"/>
      <c r="FTZ529" s="682"/>
      <c r="FUA529" s="682"/>
      <c r="FUB529" s="682"/>
      <c r="FUC529" s="682"/>
      <c r="FUD529" s="682"/>
      <c r="FUE529" s="682"/>
      <c r="FUF529" s="682"/>
      <c r="FUG529" s="682"/>
      <c r="FUH529" s="682"/>
      <c r="FUI529" s="682"/>
      <c r="FUJ529" s="682"/>
      <c r="FUK529" s="682"/>
      <c r="FUL529" s="682"/>
      <c r="FUM529" s="682"/>
      <c r="FUN529" s="682"/>
      <c r="FUO529" s="682"/>
      <c r="FUP529" s="682"/>
      <c r="FUQ529" s="682"/>
      <c r="FUR529" s="682"/>
      <c r="FUS529" s="682"/>
      <c r="FUT529" s="682"/>
      <c r="FUU529" s="682"/>
      <c r="FUV529" s="682"/>
      <c r="FUW529" s="682"/>
      <c r="FUX529" s="682"/>
      <c r="FUY529" s="682"/>
      <c r="FUZ529" s="682"/>
      <c r="FVA529" s="682"/>
      <c r="FVB529" s="682"/>
      <c r="FVC529" s="682"/>
      <c r="FVD529" s="682"/>
      <c r="FVE529" s="682"/>
      <c r="FVF529" s="682"/>
      <c r="FVG529" s="682"/>
      <c r="FVH529" s="682"/>
      <c r="FVI529" s="682"/>
      <c r="FVJ529" s="682"/>
      <c r="FVK529" s="682"/>
      <c r="FVL529" s="682"/>
      <c r="FVM529" s="682"/>
      <c r="FVN529" s="682"/>
      <c r="FVO529" s="682"/>
      <c r="FVP529" s="682"/>
      <c r="FVQ529" s="682"/>
      <c r="FVR529" s="682"/>
      <c r="FVS529" s="682"/>
      <c r="FVT529" s="682"/>
      <c r="FVU529" s="682"/>
      <c r="FVV529" s="682"/>
      <c r="FVW529" s="682"/>
      <c r="FVX529" s="682"/>
      <c r="FVY529" s="682"/>
      <c r="FVZ529" s="682"/>
      <c r="FWA529" s="682"/>
      <c r="FWB529" s="682"/>
      <c r="FWC529" s="682"/>
      <c r="FWD529" s="682"/>
      <c r="FWE529" s="682"/>
      <c r="FWF529" s="682"/>
      <c r="FWG529" s="682"/>
      <c r="FWH529" s="682"/>
      <c r="FWI529" s="682"/>
      <c r="FWJ529" s="682"/>
      <c r="FWK529" s="682"/>
      <c r="FWL529" s="682"/>
      <c r="FWM529" s="682"/>
      <c r="FWN529" s="682"/>
      <c r="FWO529" s="682"/>
      <c r="FWP529" s="682"/>
      <c r="FWQ529" s="682"/>
      <c r="FWR529" s="682"/>
      <c r="FWS529" s="682"/>
      <c r="FWT529" s="682"/>
      <c r="FWU529" s="682"/>
      <c r="FWV529" s="682"/>
      <c r="FWW529" s="682"/>
      <c r="FWX529" s="682"/>
      <c r="FWY529" s="682"/>
      <c r="FWZ529" s="682"/>
      <c r="FXA529" s="682"/>
      <c r="FXB529" s="682"/>
      <c r="FXC529" s="682"/>
      <c r="FXD529" s="682"/>
      <c r="FXE529" s="682"/>
      <c r="FXF529" s="682"/>
      <c r="FXG529" s="682"/>
      <c r="FXH529" s="682"/>
      <c r="FXI529" s="682"/>
      <c r="FXJ529" s="682"/>
      <c r="FXK529" s="682"/>
      <c r="FXL529" s="682"/>
      <c r="FXM529" s="682"/>
      <c r="FXN529" s="682"/>
      <c r="FXO529" s="682"/>
      <c r="FXP529" s="682"/>
      <c r="FXQ529" s="682"/>
      <c r="FXR529" s="682"/>
      <c r="FXS529" s="682"/>
      <c r="FXT529" s="682"/>
      <c r="FXU529" s="682"/>
      <c r="FXV529" s="682"/>
      <c r="FXW529" s="682"/>
      <c r="FXX529" s="682"/>
      <c r="FXY529" s="682"/>
      <c r="FXZ529" s="682"/>
      <c r="FYA529" s="682"/>
      <c r="FYB529" s="682"/>
      <c r="FYC529" s="682"/>
      <c r="FYD529" s="682"/>
      <c r="FYE529" s="682"/>
      <c r="FYF529" s="682"/>
      <c r="FYG529" s="682"/>
      <c r="FYH529" s="682"/>
      <c r="FYI529" s="682"/>
      <c r="FYJ529" s="682"/>
      <c r="FYK529" s="682"/>
      <c r="FYL529" s="682"/>
      <c r="FYM529" s="682"/>
      <c r="FYN529" s="682"/>
      <c r="FYO529" s="682"/>
      <c r="FYP529" s="682"/>
      <c r="FYQ529" s="682"/>
      <c r="FYR529" s="682"/>
      <c r="FYS529" s="682"/>
      <c r="FYT529" s="682"/>
      <c r="FYU529" s="682"/>
      <c r="FYV529" s="682"/>
      <c r="FYW529" s="682"/>
      <c r="FYX529" s="682"/>
      <c r="FYY529" s="682"/>
      <c r="FYZ529" s="682"/>
      <c r="FZA529" s="682"/>
      <c r="FZB529" s="682"/>
      <c r="FZC529" s="682"/>
      <c r="FZD529" s="682"/>
      <c r="FZE529" s="682"/>
      <c r="FZF529" s="682"/>
      <c r="FZG529" s="682"/>
      <c r="FZH529" s="682"/>
      <c r="FZI529" s="682"/>
      <c r="FZJ529" s="682"/>
      <c r="FZK529" s="682"/>
      <c r="FZL529" s="682"/>
      <c r="FZM529" s="682"/>
      <c r="FZN529" s="682"/>
      <c r="FZO529" s="682"/>
      <c r="FZP529" s="682"/>
      <c r="FZQ529" s="682"/>
      <c r="FZR529" s="682"/>
      <c r="FZS529" s="682"/>
      <c r="FZT529" s="682"/>
      <c r="FZU529" s="682"/>
      <c r="FZV529" s="682"/>
      <c r="FZW529" s="682"/>
      <c r="FZX529" s="682"/>
      <c r="FZY529" s="682"/>
      <c r="FZZ529" s="682"/>
      <c r="GAA529" s="682"/>
      <c r="GAB529" s="682"/>
      <c r="GAC529" s="682"/>
      <c r="GAD529" s="682"/>
      <c r="GAE529" s="682"/>
      <c r="GAF529" s="682"/>
      <c r="GAG529" s="682"/>
      <c r="GAH529" s="682"/>
      <c r="GAI529" s="682"/>
      <c r="GAJ529" s="682"/>
      <c r="GAK529" s="682"/>
      <c r="GAL529" s="682"/>
      <c r="GAM529" s="682"/>
      <c r="GAN529" s="682"/>
      <c r="GAO529" s="682"/>
      <c r="GAP529" s="682"/>
      <c r="GAQ529" s="682"/>
      <c r="GAR529" s="682"/>
      <c r="GAS529" s="682"/>
      <c r="GAT529" s="682"/>
      <c r="GAU529" s="682"/>
      <c r="GAV529" s="682"/>
      <c r="GAW529" s="682"/>
      <c r="GAX529" s="682"/>
      <c r="GAY529" s="682"/>
      <c r="GAZ529" s="682"/>
      <c r="GBA529" s="682"/>
      <c r="GBB529" s="682"/>
      <c r="GBC529" s="682"/>
      <c r="GBD529" s="682"/>
      <c r="GBE529" s="682"/>
      <c r="GBF529" s="682"/>
      <c r="GBG529" s="682"/>
      <c r="GBH529" s="682"/>
      <c r="GBI529" s="682"/>
      <c r="GBJ529" s="682"/>
      <c r="GBK529" s="682"/>
      <c r="GBL529" s="682"/>
      <c r="GBM529" s="682"/>
      <c r="GBN529" s="682"/>
      <c r="GBO529" s="682"/>
      <c r="GBP529" s="682"/>
      <c r="GBQ529" s="682"/>
      <c r="GBR529" s="682"/>
      <c r="GBS529" s="682"/>
      <c r="GBT529" s="682"/>
      <c r="GBU529" s="682"/>
      <c r="GBV529" s="682"/>
      <c r="GBW529" s="682"/>
      <c r="GBX529" s="682"/>
      <c r="GBY529" s="682"/>
      <c r="GBZ529" s="682"/>
      <c r="GCA529" s="682"/>
      <c r="GCB529" s="682"/>
      <c r="GCC529" s="682"/>
      <c r="GCD529" s="682"/>
      <c r="GCE529" s="682"/>
      <c r="GCF529" s="682"/>
      <c r="GCG529" s="682"/>
      <c r="GCH529" s="682"/>
      <c r="GCI529" s="682"/>
      <c r="GCJ529" s="682"/>
      <c r="GCK529" s="682"/>
      <c r="GCL529" s="682"/>
      <c r="GCM529" s="682"/>
      <c r="GCN529" s="682"/>
      <c r="GCO529" s="682"/>
      <c r="GCP529" s="682"/>
      <c r="GCQ529" s="682"/>
      <c r="GCR529" s="682"/>
      <c r="GCS529" s="682"/>
      <c r="GCT529" s="682"/>
      <c r="GCU529" s="682"/>
      <c r="GCV529" s="682"/>
      <c r="GCW529" s="682"/>
      <c r="GCX529" s="682"/>
      <c r="GCY529" s="682"/>
      <c r="GCZ529" s="682"/>
      <c r="GDA529" s="682"/>
      <c r="GDB529" s="682"/>
      <c r="GDC529" s="682"/>
      <c r="GDD529" s="682"/>
      <c r="GDE529" s="682"/>
      <c r="GDF529" s="682"/>
      <c r="GDG529" s="682"/>
      <c r="GDH529" s="682"/>
      <c r="GDI529" s="682"/>
      <c r="GDJ529" s="682"/>
      <c r="GDK529" s="682"/>
      <c r="GDL529" s="682"/>
      <c r="GDM529" s="682"/>
      <c r="GDN529" s="682"/>
      <c r="GDO529" s="682"/>
      <c r="GDP529" s="682"/>
      <c r="GDQ529" s="682"/>
      <c r="GDR529" s="682"/>
      <c r="GDS529" s="682"/>
      <c r="GDT529" s="682"/>
      <c r="GDU529" s="682"/>
      <c r="GDV529" s="682"/>
      <c r="GDW529" s="682"/>
      <c r="GDX529" s="682"/>
      <c r="GDY529" s="682"/>
      <c r="GDZ529" s="682"/>
      <c r="GEA529" s="682"/>
      <c r="GEB529" s="682"/>
      <c r="GEC529" s="682"/>
      <c r="GED529" s="682"/>
      <c r="GEE529" s="682"/>
      <c r="GEF529" s="682"/>
      <c r="GEG529" s="682"/>
      <c r="GEH529" s="682"/>
      <c r="GEI529" s="682"/>
      <c r="GEJ529" s="682"/>
      <c r="GEK529" s="682"/>
      <c r="GEL529" s="682"/>
      <c r="GEM529" s="682"/>
      <c r="GEN529" s="682"/>
      <c r="GEO529" s="682"/>
      <c r="GEP529" s="682"/>
      <c r="GEQ529" s="682"/>
      <c r="GER529" s="682"/>
      <c r="GES529" s="682"/>
      <c r="GET529" s="682"/>
      <c r="GEU529" s="682"/>
      <c r="GEV529" s="682"/>
      <c r="GEW529" s="682"/>
      <c r="GEX529" s="682"/>
      <c r="GEY529" s="682"/>
      <c r="GEZ529" s="682"/>
      <c r="GFA529" s="682"/>
      <c r="GFB529" s="682"/>
      <c r="GFC529" s="682"/>
      <c r="GFD529" s="682"/>
      <c r="GFE529" s="682"/>
      <c r="GFF529" s="682"/>
      <c r="GFG529" s="682"/>
      <c r="GFH529" s="682"/>
      <c r="GFI529" s="682"/>
      <c r="GFJ529" s="682"/>
      <c r="GFK529" s="682"/>
      <c r="GFL529" s="682"/>
      <c r="GFM529" s="682"/>
      <c r="GFN529" s="682"/>
      <c r="GFO529" s="682"/>
      <c r="GFP529" s="682"/>
      <c r="GFQ529" s="682"/>
      <c r="GFR529" s="682"/>
      <c r="GFS529" s="682"/>
      <c r="GFT529" s="682"/>
      <c r="GFU529" s="682"/>
      <c r="GFV529" s="682"/>
      <c r="GFW529" s="682"/>
      <c r="GFX529" s="682"/>
      <c r="GFY529" s="682"/>
      <c r="GFZ529" s="682"/>
      <c r="GGA529" s="682"/>
      <c r="GGB529" s="682"/>
      <c r="GGC529" s="682"/>
      <c r="GGD529" s="682"/>
      <c r="GGE529" s="682"/>
      <c r="GGF529" s="682"/>
      <c r="GGG529" s="682"/>
      <c r="GGH529" s="682"/>
      <c r="GGI529" s="682"/>
      <c r="GGJ529" s="682"/>
      <c r="GGK529" s="682"/>
      <c r="GGL529" s="682"/>
      <c r="GGM529" s="682"/>
      <c r="GGN529" s="682"/>
      <c r="GGO529" s="682"/>
      <c r="GGP529" s="682"/>
      <c r="GGQ529" s="682"/>
      <c r="GGR529" s="682"/>
      <c r="GGS529" s="682"/>
      <c r="GGT529" s="682"/>
      <c r="GGU529" s="682"/>
      <c r="GGV529" s="682"/>
      <c r="GGW529" s="682"/>
      <c r="GGX529" s="682"/>
      <c r="GGY529" s="682"/>
      <c r="GGZ529" s="682"/>
      <c r="GHA529" s="682"/>
      <c r="GHB529" s="682"/>
      <c r="GHC529" s="682"/>
      <c r="GHD529" s="682"/>
      <c r="GHE529" s="682"/>
      <c r="GHF529" s="682"/>
      <c r="GHG529" s="682"/>
      <c r="GHH529" s="682"/>
      <c r="GHI529" s="682"/>
      <c r="GHJ529" s="682"/>
      <c r="GHK529" s="682"/>
      <c r="GHL529" s="682"/>
      <c r="GHM529" s="682"/>
      <c r="GHN529" s="682"/>
      <c r="GHO529" s="682"/>
      <c r="GHP529" s="682"/>
      <c r="GHQ529" s="682"/>
      <c r="GHR529" s="682"/>
      <c r="GHS529" s="682"/>
      <c r="GHT529" s="682"/>
      <c r="GHU529" s="682"/>
      <c r="GHV529" s="682"/>
      <c r="GHW529" s="682"/>
      <c r="GHX529" s="682"/>
      <c r="GHY529" s="682"/>
      <c r="GHZ529" s="682"/>
      <c r="GIA529" s="682"/>
      <c r="GIB529" s="682"/>
      <c r="GIC529" s="682"/>
      <c r="GID529" s="682"/>
      <c r="GIE529" s="682"/>
      <c r="GIF529" s="682"/>
      <c r="GIG529" s="682"/>
      <c r="GIH529" s="682"/>
      <c r="GII529" s="682"/>
      <c r="GIJ529" s="682"/>
      <c r="GIK529" s="682"/>
      <c r="GIL529" s="682"/>
      <c r="GIM529" s="682"/>
      <c r="GIN529" s="682"/>
      <c r="GIO529" s="682"/>
      <c r="GIP529" s="682"/>
      <c r="GIQ529" s="682"/>
      <c r="GIR529" s="682"/>
      <c r="GIS529" s="682"/>
      <c r="GIT529" s="682"/>
      <c r="GIU529" s="682"/>
      <c r="GIV529" s="682"/>
      <c r="GIW529" s="682"/>
      <c r="GIX529" s="682"/>
      <c r="GIY529" s="682"/>
      <c r="GIZ529" s="682"/>
      <c r="GJA529" s="682"/>
      <c r="GJB529" s="682"/>
      <c r="GJC529" s="682"/>
      <c r="GJD529" s="682"/>
      <c r="GJE529" s="682"/>
      <c r="GJF529" s="682"/>
      <c r="GJG529" s="682"/>
      <c r="GJH529" s="682"/>
      <c r="GJI529" s="682"/>
      <c r="GJJ529" s="682"/>
      <c r="GJK529" s="682"/>
      <c r="GJL529" s="682"/>
      <c r="GJM529" s="682"/>
      <c r="GJN529" s="682"/>
      <c r="GJO529" s="682"/>
      <c r="GJP529" s="682"/>
      <c r="GJQ529" s="682"/>
      <c r="GJR529" s="682"/>
      <c r="GJS529" s="682"/>
      <c r="GJT529" s="682"/>
      <c r="GJU529" s="682"/>
      <c r="GJV529" s="682"/>
      <c r="GJW529" s="682"/>
      <c r="GJX529" s="682"/>
      <c r="GJY529" s="682"/>
      <c r="GJZ529" s="682"/>
      <c r="GKA529" s="682"/>
      <c r="GKB529" s="682"/>
      <c r="GKC529" s="682"/>
      <c r="GKD529" s="682"/>
      <c r="GKE529" s="682"/>
      <c r="GKF529" s="682"/>
      <c r="GKG529" s="682"/>
      <c r="GKH529" s="682"/>
      <c r="GKI529" s="682"/>
      <c r="GKJ529" s="682"/>
      <c r="GKK529" s="682"/>
      <c r="GKL529" s="682"/>
      <c r="GKM529" s="682"/>
      <c r="GKN529" s="682"/>
      <c r="GKO529" s="682"/>
      <c r="GKP529" s="682"/>
      <c r="GKQ529" s="682"/>
      <c r="GKR529" s="682"/>
      <c r="GKS529" s="682"/>
      <c r="GKT529" s="682"/>
      <c r="GKU529" s="682"/>
      <c r="GKV529" s="682"/>
      <c r="GKW529" s="682"/>
      <c r="GKX529" s="682"/>
      <c r="GKY529" s="682"/>
      <c r="GKZ529" s="682"/>
      <c r="GLA529" s="682"/>
      <c r="GLB529" s="682"/>
      <c r="GLC529" s="682"/>
      <c r="GLD529" s="682"/>
      <c r="GLE529" s="682"/>
      <c r="GLF529" s="682"/>
      <c r="GLG529" s="682"/>
      <c r="GLH529" s="682"/>
      <c r="GLI529" s="682"/>
      <c r="GLJ529" s="682"/>
      <c r="GLK529" s="682"/>
      <c r="GLL529" s="682"/>
      <c r="GLM529" s="682"/>
      <c r="GLN529" s="682"/>
      <c r="GLO529" s="682"/>
      <c r="GLP529" s="682"/>
      <c r="GLQ529" s="682"/>
      <c r="GLR529" s="682"/>
      <c r="GLS529" s="682"/>
      <c r="GLT529" s="682"/>
      <c r="GLU529" s="682"/>
      <c r="GLV529" s="682"/>
      <c r="GLW529" s="682"/>
      <c r="GLX529" s="682"/>
      <c r="GLY529" s="682"/>
      <c r="GLZ529" s="682"/>
      <c r="GMA529" s="682"/>
      <c r="GMB529" s="682"/>
      <c r="GMC529" s="682"/>
      <c r="GMD529" s="682"/>
      <c r="GME529" s="682"/>
      <c r="GMF529" s="682"/>
      <c r="GMG529" s="682"/>
      <c r="GMH529" s="682"/>
      <c r="GMI529" s="682"/>
      <c r="GMJ529" s="682"/>
      <c r="GMK529" s="682"/>
      <c r="GML529" s="682"/>
      <c r="GMM529" s="682"/>
      <c r="GMN529" s="682"/>
      <c r="GMO529" s="682"/>
      <c r="GMP529" s="682"/>
      <c r="GMQ529" s="682"/>
      <c r="GMR529" s="682"/>
      <c r="GMS529" s="682"/>
      <c r="GMT529" s="682"/>
      <c r="GMU529" s="682"/>
      <c r="GMV529" s="682"/>
      <c r="GMW529" s="682"/>
      <c r="GMX529" s="682"/>
      <c r="GMY529" s="682"/>
      <c r="GMZ529" s="682"/>
      <c r="GNA529" s="682"/>
      <c r="GNB529" s="682"/>
      <c r="GNC529" s="682"/>
      <c r="GND529" s="682"/>
      <c r="GNE529" s="682"/>
      <c r="GNF529" s="682"/>
      <c r="GNG529" s="682"/>
      <c r="GNH529" s="682"/>
      <c r="GNI529" s="682"/>
      <c r="GNJ529" s="682"/>
      <c r="GNK529" s="682"/>
      <c r="GNL529" s="682"/>
      <c r="GNM529" s="682"/>
      <c r="GNN529" s="682"/>
      <c r="GNO529" s="682"/>
      <c r="GNP529" s="682"/>
      <c r="GNQ529" s="682"/>
      <c r="GNR529" s="682"/>
      <c r="GNS529" s="682"/>
      <c r="GNT529" s="682"/>
      <c r="GNU529" s="682"/>
      <c r="GNV529" s="682"/>
      <c r="GNW529" s="682"/>
      <c r="GNX529" s="682"/>
      <c r="GNY529" s="682"/>
      <c r="GNZ529" s="682"/>
      <c r="GOA529" s="682"/>
      <c r="GOB529" s="682"/>
      <c r="GOC529" s="682"/>
      <c r="GOD529" s="682"/>
      <c r="GOE529" s="682"/>
      <c r="GOF529" s="682"/>
      <c r="GOG529" s="682"/>
      <c r="GOH529" s="682"/>
      <c r="GOI529" s="682"/>
      <c r="GOJ529" s="682"/>
      <c r="GOK529" s="682"/>
      <c r="GOL529" s="682"/>
      <c r="GOM529" s="682"/>
      <c r="GON529" s="682"/>
      <c r="GOO529" s="682"/>
      <c r="GOP529" s="682"/>
      <c r="GOQ529" s="682"/>
      <c r="GOR529" s="682"/>
      <c r="GOS529" s="682"/>
      <c r="GOT529" s="682"/>
      <c r="GOU529" s="682"/>
      <c r="GOV529" s="682"/>
      <c r="GOW529" s="682"/>
      <c r="GOX529" s="682"/>
      <c r="GOY529" s="682"/>
      <c r="GOZ529" s="682"/>
      <c r="GPA529" s="682"/>
      <c r="GPB529" s="682"/>
      <c r="GPC529" s="682"/>
      <c r="GPD529" s="682"/>
      <c r="GPE529" s="682"/>
      <c r="GPF529" s="682"/>
      <c r="GPG529" s="682"/>
      <c r="GPH529" s="682"/>
      <c r="GPI529" s="682"/>
      <c r="GPJ529" s="682"/>
      <c r="GPK529" s="682"/>
      <c r="GPL529" s="682"/>
      <c r="GPM529" s="682"/>
      <c r="GPN529" s="682"/>
      <c r="GPO529" s="682"/>
      <c r="GPP529" s="682"/>
      <c r="GPQ529" s="682"/>
      <c r="GPR529" s="682"/>
      <c r="GPS529" s="682"/>
      <c r="GPT529" s="682"/>
      <c r="GPU529" s="682"/>
      <c r="GPV529" s="682"/>
      <c r="GPW529" s="682"/>
      <c r="GPX529" s="682"/>
      <c r="GPY529" s="682"/>
      <c r="GPZ529" s="682"/>
      <c r="GQA529" s="682"/>
      <c r="GQB529" s="682"/>
      <c r="GQC529" s="682"/>
      <c r="GQD529" s="682"/>
      <c r="GQE529" s="682"/>
      <c r="GQF529" s="682"/>
      <c r="GQG529" s="682"/>
      <c r="GQH529" s="682"/>
      <c r="GQI529" s="682"/>
      <c r="GQJ529" s="682"/>
      <c r="GQK529" s="682"/>
      <c r="GQL529" s="682"/>
      <c r="GQM529" s="682"/>
      <c r="GQN529" s="682"/>
      <c r="GQO529" s="682"/>
      <c r="GQP529" s="682"/>
      <c r="GQQ529" s="682"/>
      <c r="GQR529" s="682"/>
      <c r="GQS529" s="682"/>
      <c r="GQT529" s="682"/>
      <c r="GQU529" s="682"/>
      <c r="GQV529" s="682"/>
      <c r="GQW529" s="682"/>
      <c r="GQX529" s="682"/>
      <c r="GQY529" s="682"/>
      <c r="GQZ529" s="682"/>
      <c r="GRA529" s="682"/>
      <c r="GRB529" s="682"/>
      <c r="GRC529" s="682"/>
      <c r="GRD529" s="682"/>
      <c r="GRE529" s="682"/>
      <c r="GRF529" s="682"/>
      <c r="GRG529" s="682"/>
      <c r="GRH529" s="682"/>
      <c r="GRI529" s="682"/>
      <c r="GRJ529" s="682"/>
      <c r="GRK529" s="682"/>
      <c r="GRL529" s="682"/>
      <c r="GRM529" s="682"/>
      <c r="GRN529" s="682"/>
      <c r="GRO529" s="682"/>
      <c r="GRP529" s="682"/>
      <c r="GRQ529" s="682"/>
      <c r="GRR529" s="682"/>
      <c r="GRS529" s="682"/>
      <c r="GRT529" s="682"/>
      <c r="GRU529" s="682"/>
      <c r="GRV529" s="682"/>
      <c r="GRW529" s="682"/>
      <c r="GRX529" s="682"/>
      <c r="GRY529" s="682"/>
      <c r="GRZ529" s="682"/>
      <c r="GSA529" s="682"/>
      <c r="GSB529" s="682"/>
      <c r="GSC529" s="682"/>
      <c r="GSD529" s="682"/>
      <c r="GSE529" s="682"/>
      <c r="GSF529" s="682"/>
      <c r="GSG529" s="682"/>
      <c r="GSH529" s="682"/>
      <c r="GSI529" s="682"/>
      <c r="GSJ529" s="682"/>
      <c r="GSK529" s="682"/>
      <c r="GSL529" s="682"/>
      <c r="GSM529" s="682"/>
      <c r="GSN529" s="682"/>
      <c r="GSO529" s="682"/>
      <c r="GSP529" s="682"/>
      <c r="GSQ529" s="682"/>
      <c r="GSR529" s="682"/>
      <c r="GSS529" s="682"/>
      <c r="GST529" s="682"/>
      <c r="GSU529" s="682"/>
      <c r="GSV529" s="682"/>
      <c r="GSW529" s="682"/>
      <c r="GSX529" s="682"/>
      <c r="GSY529" s="682"/>
      <c r="GSZ529" s="682"/>
      <c r="GTA529" s="682"/>
      <c r="GTB529" s="682"/>
      <c r="GTC529" s="682"/>
      <c r="GTD529" s="682"/>
      <c r="GTE529" s="682"/>
      <c r="GTF529" s="682"/>
      <c r="GTG529" s="682"/>
      <c r="GTH529" s="682"/>
      <c r="GTI529" s="682"/>
      <c r="GTJ529" s="682"/>
      <c r="GTK529" s="682"/>
      <c r="GTL529" s="682"/>
      <c r="GTM529" s="682"/>
      <c r="GTN529" s="682"/>
      <c r="GTO529" s="682"/>
      <c r="GTP529" s="682"/>
      <c r="GTQ529" s="682"/>
      <c r="GTR529" s="682"/>
      <c r="GTS529" s="682"/>
      <c r="GTT529" s="682"/>
      <c r="GTU529" s="682"/>
      <c r="GTV529" s="682"/>
      <c r="GTW529" s="682"/>
      <c r="GTX529" s="682"/>
      <c r="GTY529" s="682"/>
      <c r="GTZ529" s="682"/>
      <c r="GUA529" s="682"/>
      <c r="GUB529" s="682"/>
      <c r="GUC529" s="682"/>
      <c r="GUD529" s="682"/>
      <c r="GUE529" s="682"/>
      <c r="GUF529" s="682"/>
      <c r="GUG529" s="682"/>
      <c r="GUH529" s="682"/>
      <c r="GUI529" s="682"/>
      <c r="GUJ529" s="682"/>
      <c r="GUK529" s="682"/>
      <c r="GUL529" s="682"/>
      <c r="GUM529" s="682"/>
      <c r="GUN529" s="682"/>
      <c r="GUO529" s="682"/>
      <c r="GUP529" s="682"/>
      <c r="GUQ529" s="682"/>
      <c r="GUR529" s="682"/>
      <c r="GUS529" s="682"/>
      <c r="GUT529" s="682"/>
      <c r="GUU529" s="682"/>
      <c r="GUV529" s="682"/>
      <c r="GUW529" s="682"/>
      <c r="GUX529" s="682"/>
      <c r="GUY529" s="682"/>
      <c r="GUZ529" s="682"/>
      <c r="GVA529" s="682"/>
      <c r="GVB529" s="682"/>
      <c r="GVC529" s="682"/>
      <c r="GVD529" s="682"/>
      <c r="GVE529" s="682"/>
      <c r="GVF529" s="682"/>
      <c r="GVG529" s="682"/>
      <c r="GVH529" s="682"/>
      <c r="GVI529" s="682"/>
      <c r="GVJ529" s="682"/>
      <c r="GVK529" s="682"/>
      <c r="GVL529" s="682"/>
      <c r="GVM529" s="682"/>
      <c r="GVN529" s="682"/>
      <c r="GVO529" s="682"/>
      <c r="GVP529" s="682"/>
      <c r="GVQ529" s="682"/>
      <c r="GVR529" s="682"/>
      <c r="GVS529" s="682"/>
      <c r="GVT529" s="682"/>
      <c r="GVU529" s="682"/>
      <c r="GVV529" s="682"/>
      <c r="GVW529" s="682"/>
      <c r="GVX529" s="682"/>
      <c r="GVY529" s="682"/>
      <c r="GVZ529" s="682"/>
      <c r="GWA529" s="682"/>
      <c r="GWB529" s="682"/>
      <c r="GWC529" s="682"/>
      <c r="GWD529" s="682"/>
      <c r="GWE529" s="682"/>
      <c r="GWF529" s="682"/>
      <c r="GWG529" s="682"/>
      <c r="GWH529" s="682"/>
      <c r="GWI529" s="682"/>
      <c r="GWJ529" s="682"/>
      <c r="GWK529" s="682"/>
      <c r="GWL529" s="682"/>
      <c r="GWM529" s="682"/>
      <c r="GWN529" s="682"/>
      <c r="GWO529" s="682"/>
      <c r="GWP529" s="682"/>
      <c r="GWQ529" s="682"/>
      <c r="GWR529" s="682"/>
      <c r="GWS529" s="682"/>
      <c r="GWT529" s="682"/>
      <c r="GWU529" s="682"/>
      <c r="GWV529" s="682"/>
      <c r="GWW529" s="682"/>
      <c r="GWX529" s="682"/>
      <c r="GWY529" s="682"/>
      <c r="GWZ529" s="682"/>
      <c r="GXA529" s="682"/>
      <c r="GXB529" s="682"/>
      <c r="GXC529" s="682"/>
      <c r="GXD529" s="682"/>
      <c r="GXE529" s="682"/>
      <c r="GXF529" s="682"/>
      <c r="GXG529" s="682"/>
      <c r="GXH529" s="682"/>
      <c r="GXI529" s="682"/>
      <c r="GXJ529" s="682"/>
      <c r="GXK529" s="682"/>
      <c r="GXL529" s="682"/>
      <c r="GXM529" s="682"/>
      <c r="GXN529" s="682"/>
      <c r="GXO529" s="682"/>
      <c r="GXP529" s="682"/>
      <c r="GXQ529" s="682"/>
      <c r="GXR529" s="682"/>
      <c r="GXS529" s="682"/>
      <c r="GXT529" s="682"/>
      <c r="GXU529" s="682"/>
      <c r="GXV529" s="682"/>
      <c r="GXW529" s="682"/>
      <c r="GXX529" s="682"/>
      <c r="GXY529" s="682"/>
      <c r="GXZ529" s="682"/>
      <c r="GYA529" s="682"/>
      <c r="GYB529" s="682"/>
      <c r="GYC529" s="682"/>
      <c r="GYD529" s="682"/>
      <c r="GYE529" s="682"/>
      <c r="GYF529" s="682"/>
      <c r="GYG529" s="682"/>
      <c r="GYH529" s="682"/>
      <c r="GYI529" s="682"/>
      <c r="GYJ529" s="682"/>
      <c r="GYK529" s="682"/>
      <c r="GYL529" s="682"/>
      <c r="GYM529" s="682"/>
      <c r="GYN529" s="682"/>
      <c r="GYO529" s="682"/>
      <c r="GYP529" s="682"/>
      <c r="GYQ529" s="682"/>
      <c r="GYR529" s="682"/>
      <c r="GYS529" s="682"/>
      <c r="GYT529" s="682"/>
      <c r="GYU529" s="682"/>
      <c r="GYV529" s="682"/>
      <c r="GYW529" s="682"/>
      <c r="GYX529" s="682"/>
      <c r="GYY529" s="682"/>
      <c r="GYZ529" s="682"/>
      <c r="GZA529" s="682"/>
      <c r="GZB529" s="682"/>
      <c r="GZC529" s="682"/>
      <c r="GZD529" s="682"/>
      <c r="GZE529" s="682"/>
      <c r="GZF529" s="682"/>
      <c r="GZG529" s="682"/>
      <c r="GZH529" s="682"/>
      <c r="GZI529" s="682"/>
      <c r="GZJ529" s="682"/>
      <c r="GZK529" s="682"/>
      <c r="GZL529" s="682"/>
      <c r="GZM529" s="682"/>
      <c r="GZN529" s="682"/>
      <c r="GZO529" s="682"/>
      <c r="GZP529" s="682"/>
      <c r="GZQ529" s="682"/>
      <c r="GZR529" s="682"/>
      <c r="GZS529" s="682"/>
      <c r="GZT529" s="682"/>
      <c r="GZU529" s="682"/>
      <c r="GZV529" s="682"/>
      <c r="GZW529" s="682"/>
      <c r="GZX529" s="682"/>
      <c r="GZY529" s="682"/>
      <c r="GZZ529" s="682"/>
      <c r="HAA529" s="682"/>
      <c r="HAB529" s="682"/>
      <c r="HAC529" s="682"/>
      <c r="HAD529" s="682"/>
      <c r="HAE529" s="682"/>
      <c r="HAF529" s="682"/>
      <c r="HAG529" s="682"/>
      <c r="HAH529" s="682"/>
      <c r="HAI529" s="682"/>
      <c r="HAJ529" s="682"/>
      <c r="HAK529" s="682"/>
      <c r="HAL529" s="682"/>
      <c r="HAM529" s="682"/>
      <c r="HAN529" s="682"/>
      <c r="HAO529" s="682"/>
      <c r="HAP529" s="682"/>
      <c r="HAQ529" s="682"/>
      <c r="HAR529" s="682"/>
      <c r="HAS529" s="682"/>
      <c r="HAT529" s="682"/>
      <c r="HAU529" s="682"/>
      <c r="HAV529" s="682"/>
      <c r="HAW529" s="682"/>
      <c r="HAX529" s="682"/>
      <c r="HAY529" s="682"/>
      <c r="HAZ529" s="682"/>
      <c r="HBA529" s="682"/>
      <c r="HBB529" s="682"/>
      <c r="HBC529" s="682"/>
      <c r="HBD529" s="682"/>
      <c r="HBE529" s="682"/>
      <c r="HBF529" s="682"/>
      <c r="HBG529" s="682"/>
      <c r="HBH529" s="682"/>
      <c r="HBI529" s="682"/>
      <c r="HBJ529" s="682"/>
      <c r="HBK529" s="682"/>
      <c r="HBL529" s="682"/>
      <c r="HBM529" s="682"/>
      <c r="HBN529" s="682"/>
      <c r="HBO529" s="682"/>
      <c r="HBP529" s="682"/>
      <c r="HBQ529" s="682"/>
      <c r="HBR529" s="682"/>
      <c r="HBS529" s="682"/>
      <c r="HBT529" s="682"/>
      <c r="HBU529" s="682"/>
      <c r="HBV529" s="682"/>
      <c r="HBW529" s="682"/>
      <c r="HBX529" s="682"/>
      <c r="HBY529" s="682"/>
      <c r="HBZ529" s="682"/>
      <c r="HCA529" s="682"/>
      <c r="HCB529" s="682"/>
      <c r="HCC529" s="682"/>
      <c r="HCD529" s="682"/>
      <c r="HCE529" s="682"/>
      <c r="HCF529" s="682"/>
      <c r="HCG529" s="682"/>
      <c r="HCH529" s="682"/>
      <c r="HCI529" s="682"/>
      <c r="HCJ529" s="682"/>
      <c r="HCK529" s="682"/>
      <c r="HCL529" s="682"/>
      <c r="HCM529" s="682"/>
      <c r="HCN529" s="682"/>
      <c r="HCO529" s="682"/>
      <c r="HCP529" s="682"/>
      <c r="HCQ529" s="682"/>
      <c r="HCR529" s="682"/>
      <c r="HCS529" s="682"/>
      <c r="HCT529" s="682"/>
      <c r="HCU529" s="682"/>
      <c r="HCV529" s="682"/>
      <c r="HCW529" s="682"/>
      <c r="HCX529" s="682"/>
      <c r="HCY529" s="682"/>
      <c r="HCZ529" s="682"/>
      <c r="HDA529" s="682"/>
      <c r="HDB529" s="682"/>
      <c r="HDC529" s="682"/>
      <c r="HDD529" s="682"/>
      <c r="HDE529" s="682"/>
      <c r="HDF529" s="682"/>
      <c r="HDG529" s="682"/>
      <c r="HDH529" s="682"/>
      <c r="HDI529" s="682"/>
      <c r="HDJ529" s="682"/>
      <c r="HDK529" s="682"/>
      <c r="HDL529" s="682"/>
      <c r="HDM529" s="682"/>
      <c r="HDN529" s="682"/>
      <c r="HDO529" s="682"/>
      <c r="HDP529" s="682"/>
      <c r="HDQ529" s="682"/>
      <c r="HDR529" s="682"/>
      <c r="HDS529" s="682"/>
      <c r="HDT529" s="682"/>
      <c r="HDU529" s="682"/>
      <c r="HDV529" s="682"/>
      <c r="HDW529" s="682"/>
      <c r="HDX529" s="682"/>
      <c r="HDY529" s="682"/>
      <c r="HDZ529" s="682"/>
      <c r="HEA529" s="682"/>
      <c r="HEB529" s="682"/>
      <c r="HEC529" s="682"/>
      <c r="HED529" s="682"/>
      <c r="HEE529" s="682"/>
      <c r="HEF529" s="682"/>
      <c r="HEG529" s="682"/>
      <c r="HEH529" s="682"/>
      <c r="HEI529" s="682"/>
      <c r="HEJ529" s="682"/>
      <c r="HEK529" s="682"/>
      <c r="HEL529" s="682"/>
      <c r="HEM529" s="682"/>
      <c r="HEN529" s="682"/>
      <c r="HEO529" s="682"/>
      <c r="HEP529" s="682"/>
      <c r="HEQ529" s="682"/>
      <c r="HER529" s="682"/>
      <c r="HES529" s="682"/>
      <c r="HET529" s="682"/>
      <c r="HEU529" s="682"/>
      <c r="HEV529" s="682"/>
      <c r="HEW529" s="682"/>
      <c r="HEX529" s="682"/>
      <c r="HEY529" s="682"/>
      <c r="HEZ529" s="682"/>
      <c r="HFA529" s="682"/>
      <c r="HFB529" s="682"/>
      <c r="HFC529" s="682"/>
      <c r="HFD529" s="682"/>
      <c r="HFE529" s="682"/>
      <c r="HFF529" s="682"/>
      <c r="HFG529" s="682"/>
      <c r="HFH529" s="682"/>
      <c r="HFI529" s="682"/>
      <c r="HFJ529" s="682"/>
      <c r="HFK529" s="682"/>
      <c r="HFL529" s="682"/>
      <c r="HFM529" s="682"/>
      <c r="HFN529" s="682"/>
      <c r="HFO529" s="682"/>
      <c r="HFP529" s="682"/>
      <c r="HFQ529" s="682"/>
      <c r="HFR529" s="682"/>
      <c r="HFS529" s="682"/>
      <c r="HFT529" s="682"/>
      <c r="HFU529" s="682"/>
      <c r="HFV529" s="682"/>
      <c r="HFW529" s="682"/>
      <c r="HFX529" s="682"/>
      <c r="HFY529" s="682"/>
      <c r="HFZ529" s="682"/>
      <c r="HGA529" s="682"/>
      <c r="HGB529" s="682"/>
      <c r="HGC529" s="682"/>
      <c r="HGD529" s="682"/>
      <c r="HGE529" s="682"/>
      <c r="HGF529" s="682"/>
      <c r="HGG529" s="682"/>
      <c r="HGH529" s="682"/>
      <c r="HGI529" s="682"/>
      <c r="HGJ529" s="682"/>
      <c r="HGK529" s="682"/>
      <c r="HGL529" s="682"/>
      <c r="HGM529" s="682"/>
      <c r="HGN529" s="682"/>
      <c r="HGO529" s="682"/>
      <c r="HGP529" s="682"/>
      <c r="HGQ529" s="682"/>
      <c r="HGR529" s="682"/>
      <c r="HGS529" s="682"/>
      <c r="HGT529" s="682"/>
      <c r="HGU529" s="682"/>
      <c r="HGV529" s="682"/>
      <c r="HGW529" s="682"/>
      <c r="HGX529" s="682"/>
      <c r="HGY529" s="682"/>
      <c r="HGZ529" s="682"/>
      <c r="HHA529" s="682"/>
      <c r="HHB529" s="682"/>
      <c r="HHC529" s="682"/>
      <c r="HHD529" s="682"/>
      <c r="HHE529" s="682"/>
      <c r="HHF529" s="682"/>
      <c r="HHG529" s="682"/>
      <c r="HHH529" s="682"/>
      <c r="HHI529" s="682"/>
      <c r="HHJ529" s="682"/>
      <c r="HHK529" s="682"/>
      <c r="HHL529" s="682"/>
      <c r="HHM529" s="682"/>
      <c r="HHN529" s="682"/>
      <c r="HHO529" s="682"/>
      <c r="HHP529" s="682"/>
      <c r="HHQ529" s="682"/>
      <c r="HHR529" s="682"/>
      <c r="HHS529" s="682"/>
      <c r="HHT529" s="682"/>
      <c r="HHU529" s="682"/>
      <c r="HHV529" s="682"/>
      <c r="HHW529" s="682"/>
      <c r="HHX529" s="682"/>
      <c r="HHY529" s="682"/>
      <c r="HHZ529" s="682"/>
      <c r="HIA529" s="682"/>
      <c r="HIB529" s="682"/>
      <c r="HIC529" s="682"/>
      <c r="HID529" s="682"/>
      <c r="HIE529" s="682"/>
      <c r="HIF529" s="682"/>
      <c r="HIG529" s="682"/>
      <c r="HIH529" s="682"/>
      <c r="HII529" s="682"/>
      <c r="HIJ529" s="682"/>
      <c r="HIK529" s="682"/>
      <c r="HIL529" s="682"/>
      <c r="HIM529" s="682"/>
      <c r="HIN529" s="682"/>
      <c r="HIO529" s="682"/>
      <c r="HIP529" s="682"/>
      <c r="HIQ529" s="682"/>
      <c r="HIR529" s="682"/>
      <c r="HIS529" s="682"/>
      <c r="HIT529" s="682"/>
      <c r="HIU529" s="682"/>
      <c r="HIV529" s="682"/>
      <c r="HIW529" s="682"/>
      <c r="HIX529" s="682"/>
      <c r="HIY529" s="682"/>
      <c r="HIZ529" s="682"/>
      <c r="HJA529" s="682"/>
      <c r="HJB529" s="682"/>
      <c r="HJC529" s="682"/>
      <c r="HJD529" s="682"/>
      <c r="HJE529" s="682"/>
      <c r="HJF529" s="682"/>
      <c r="HJG529" s="682"/>
      <c r="HJH529" s="682"/>
      <c r="HJI529" s="682"/>
      <c r="HJJ529" s="682"/>
      <c r="HJK529" s="682"/>
      <c r="HJL529" s="682"/>
      <c r="HJM529" s="682"/>
      <c r="HJN529" s="682"/>
      <c r="HJO529" s="682"/>
      <c r="HJP529" s="682"/>
      <c r="HJQ529" s="682"/>
      <c r="HJR529" s="682"/>
      <c r="HJS529" s="682"/>
      <c r="HJT529" s="682"/>
      <c r="HJU529" s="682"/>
      <c r="HJV529" s="682"/>
      <c r="HJW529" s="682"/>
      <c r="HJX529" s="682"/>
      <c r="HJY529" s="682"/>
      <c r="HJZ529" s="682"/>
      <c r="HKA529" s="682"/>
      <c r="HKB529" s="682"/>
      <c r="HKC529" s="682"/>
      <c r="HKD529" s="682"/>
      <c r="HKE529" s="682"/>
      <c r="HKF529" s="682"/>
      <c r="HKG529" s="682"/>
      <c r="HKH529" s="682"/>
      <c r="HKI529" s="682"/>
      <c r="HKJ529" s="682"/>
      <c r="HKK529" s="682"/>
      <c r="HKL529" s="682"/>
      <c r="HKM529" s="682"/>
      <c r="HKN529" s="682"/>
      <c r="HKO529" s="682"/>
      <c r="HKP529" s="682"/>
      <c r="HKQ529" s="682"/>
      <c r="HKR529" s="682"/>
      <c r="HKS529" s="682"/>
      <c r="HKT529" s="682"/>
      <c r="HKU529" s="682"/>
      <c r="HKV529" s="682"/>
      <c r="HKW529" s="682"/>
      <c r="HKX529" s="682"/>
      <c r="HKY529" s="682"/>
      <c r="HKZ529" s="682"/>
      <c r="HLA529" s="682"/>
      <c r="HLB529" s="682"/>
      <c r="HLC529" s="682"/>
      <c r="HLD529" s="682"/>
      <c r="HLE529" s="682"/>
      <c r="HLF529" s="682"/>
      <c r="HLG529" s="682"/>
      <c r="HLH529" s="682"/>
      <c r="HLI529" s="682"/>
      <c r="HLJ529" s="682"/>
      <c r="HLK529" s="682"/>
      <c r="HLL529" s="682"/>
      <c r="HLM529" s="682"/>
      <c r="HLN529" s="682"/>
      <c r="HLO529" s="682"/>
      <c r="HLP529" s="682"/>
      <c r="HLQ529" s="682"/>
      <c r="HLR529" s="682"/>
      <c r="HLS529" s="682"/>
      <c r="HLT529" s="682"/>
      <c r="HLU529" s="682"/>
      <c r="HLV529" s="682"/>
      <c r="HLW529" s="682"/>
      <c r="HLX529" s="682"/>
      <c r="HLY529" s="682"/>
      <c r="HLZ529" s="682"/>
      <c r="HMA529" s="682"/>
      <c r="HMB529" s="682"/>
      <c r="HMC529" s="682"/>
      <c r="HMD529" s="682"/>
      <c r="HME529" s="682"/>
      <c r="HMF529" s="682"/>
      <c r="HMG529" s="682"/>
      <c r="HMH529" s="682"/>
      <c r="HMI529" s="682"/>
      <c r="HMJ529" s="682"/>
      <c r="HMK529" s="682"/>
      <c r="HML529" s="682"/>
      <c r="HMM529" s="682"/>
      <c r="HMN529" s="682"/>
      <c r="HMO529" s="682"/>
      <c r="HMP529" s="682"/>
      <c r="HMQ529" s="682"/>
      <c r="HMR529" s="682"/>
      <c r="HMS529" s="682"/>
      <c r="HMT529" s="682"/>
      <c r="HMU529" s="682"/>
      <c r="HMV529" s="682"/>
      <c r="HMW529" s="682"/>
      <c r="HMX529" s="682"/>
      <c r="HMY529" s="682"/>
      <c r="HMZ529" s="682"/>
      <c r="HNA529" s="682"/>
      <c r="HNB529" s="682"/>
      <c r="HNC529" s="682"/>
      <c r="HND529" s="682"/>
      <c r="HNE529" s="682"/>
      <c r="HNF529" s="682"/>
      <c r="HNG529" s="682"/>
      <c r="HNH529" s="682"/>
      <c r="HNI529" s="682"/>
      <c r="HNJ529" s="682"/>
      <c r="HNK529" s="682"/>
      <c r="HNL529" s="682"/>
      <c r="HNM529" s="682"/>
      <c r="HNN529" s="682"/>
      <c r="HNO529" s="682"/>
      <c r="HNP529" s="682"/>
      <c r="HNQ529" s="682"/>
      <c r="HNR529" s="682"/>
      <c r="HNS529" s="682"/>
      <c r="HNT529" s="682"/>
      <c r="HNU529" s="682"/>
      <c r="HNV529" s="682"/>
      <c r="HNW529" s="682"/>
      <c r="HNX529" s="682"/>
      <c r="HNY529" s="682"/>
      <c r="HNZ529" s="682"/>
      <c r="HOA529" s="682"/>
      <c r="HOB529" s="682"/>
      <c r="HOC529" s="682"/>
      <c r="HOD529" s="682"/>
      <c r="HOE529" s="682"/>
      <c r="HOF529" s="682"/>
      <c r="HOG529" s="682"/>
      <c r="HOH529" s="682"/>
      <c r="HOI529" s="682"/>
      <c r="HOJ529" s="682"/>
      <c r="HOK529" s="682"/>
      <c r="HOL529" s="682"/>
      <c r="HOM529" s="682"/>
      <c r="HON529" s="682"/>
      <c r="HOO529" s="682"/>
      <c r="HOP529" s="682"/>
      <c r="HOQ529" s="682"/>
      <c r="HOR529" s="682"/>
      <c r="HOS529" s="682"/>
      <c r="HOT529" s="682"/>
      <c r="HOU529" s="682"/>
      <c r="HOV529" s="682"/>
      <c r="HOW529" s="682"/>
      <c r="HOX529" s="682"/>
      <c r="HOY529" s="682"/>
      <c r="HOZ529" s="682"/>
      <c r="HPA529" s="682"/>
      <c r="HPB529" s="682"/>
      <c r="HPC529" s="682"/>
      <c r="HPD529" s="682"/>
      <c r="HPE529" s="682"/>
      <c r="HPF529" s="682"/>
      <c r="HPG529" s="682"/>
      <c r="HPH529" s="682"/>
      <c r="HPI529" s="682"/>
      <c r="HPJ529" s="682"/>
      <c r="HPK529" s="682"/>
      <c r="HPL529" s="682"/>
      <c r="HPM529" s="682"/>
      <c r="HPN529" s="682"/>
      <c r="HPO529" s="682"/>
      <c r="HPP529" s="682"/>
      <c r="HPQ529" s="682"/>
      <c r="HPR529" s="682"/>
      <c r="HPS529" s="682"/>
      <c r="HPT529" s="682"/>
      <c r="HPU529" s="682"/>
      <c r="HPV529" s="682"/>
      <c r="HPW529" s="682"/>
      <c r="HPX529" s="682"/>
      <c r="HPY529" s="682"/>
      <c r="HPZ529" s="682"/>
      <c r="HQA529" s="682"/>
      <c r="HQB529" s="682"/>
      <c r="HQC529" s="682"/>
      <c r="HQD529" s="682"/>
      <c r="HQE529" s="682"/>
      <c r="HQF529" s="682"/>
      <c r="HQG529" s="682"/>
      <c r="HQH529" s="682"/>
      <c r="HQI529" s="682"/>
      <c r="HQJ529" s="682"/>
      <c r="HQK529" s="682"/>
      <c r="HQL529" s="682"/>
      <c r="HQM529" s="682"/>
      <c r="HQN529" s="682"/>
      <c r="HQO529" s="682"/>
      <c r="HQP529" s="682"/>
      <c r="HQQ529" s="682"/>
      <c r="HQR529" s="682"/>
      <c r="HQS529" s="682"/>
      <c r="HQT529" s="682"/>
      <c r="HQU529" s="682"/>
      <c r="HQV529" s="682"/>
      <c r="HQW529" s="682"/>
      <c r="HQX529" s="682"/>
      <c r="HQY529" s="682"/>
      <c r="HQZ529" s="682"/>
      <c r="HRA529" s="682"/>
      <c r="HRB529" s="682"/>
      <c r="HRC529" s="682"/>
      <c r="HRD529" s="682"/>
      <c r="HRE529" s="682"/>
      <c r="HRF529" s="682"/>
      <c r="HRG529" s="682"/>
      <c r="HRH529" s="682"/>
      <c r="HRI529" s="682"/>
      <c r="HRJ529" s="682"/>
      <c r="HRK529" s="682"/>
      <c r="HRL529" s="682"/>
      <c r="HRM529" s="682"/>
      <c r="HRN529" s="682"/>
      <c r="HRO529" s="682"/>
      <c r="HRP529" s="682"/>
      <c r="HRQ529" s="682"/>
      <c r="HRR529" s="682"/>
      <c r="HRS529" s="682"/>
      <c r="HRT529" s="682"/>
      <c r="HRU529" s="682"/>
      <c r="HRV529" s="682"/>
      <c r="HRW529" s="682"/>
      <c r="HRX529" s="682"/>
      <c r="HRY529" s="682"/>
      <c r="HRZ529" s="682"/>
      <c r="HSA529" s="682"/>
      <c r="HSB529" s="682"/>
      <c r="HSC529" s="682"/>
      <c r="HSD529" s="682"/>
      <c r="HSE529" s="682"/>
      <c r="HSF529" s="682"/>
      <c r="HSG529" s="682"/>
      <c r="HSH529" s="682"/>
      <c r="HSI529" s="682"/>
      <c r="HSJ529" s="682"/>
      <c r="HSK529" s="682"/>
      <c r="HSL529" s="682"/>
      <c r="HSM529" s="682"/>
      <c r="HSN529" s="682"/>
      <c r="HSO529" s="682"/>
      <c r="HSP529" s="682"/>
      <c r="HSQ529" s="682"/>
      <c r="HSR529" s="682"/>
      <c r="HSS529" s="682"/>
      <c r="HST529" s="682"/>
      <c r="HSU529" s="682"/>
      <c r="HSV529" s="682"/>
      <c r="HSW529" s="682"/>
      <c r="HSX529" s="682"/>
      <c r="HSY529" s="682"/>
      <c r="HSZ529" s="682"/>
      <c r="HTA529" s="682"/>
      <c r="HTB529" s="682"/>
      <c r="HTC529" s="682"/>
      <c r="HTD529" s="682"/>
      <c r="HTE529" s="682"/>
      <c r="HTF529" s="682"/>
      <c r="HTG529" s="682"/>
      <c r="HTH529" s="682"/>
      <c r="HTI529" s="682"/>
      <c r="HTJ529" s="682"/>
      <c r="HTK529" s="682"/>
      <c r="HTL529" s="682"/>
      <c r="HTM529" s="682"/>
      <c r="HTN529" s="682"/>
      <c r="HTO529" s="682"/>
      <c r="HTP529" s="682"/>
      <c r="HTQ529" s="682"/>
      <c r="HTR529" s="682"/>
      <c r="HTS529" s="682"/>
      <c r="HTT529" s="682"/>
      <c r="HTU529" s="682"/>
      <c r="HTV529" s="682"/>
      <c r="HTW529" s="682"/>
      <c r="HTX529" s="682"/>
      <c r="HTY529" s="682"/>
      <c r="HTZ529" s="682"/>
      <c r="HUA529" s="682"/>
      <c r="HUB529" s="682"/>
      <c r="HUC529" s="682"/>
      <c r="HUD529" s="682"/>
      <c r="HUE529" s="682"/>
      <c r="HUF529" s="682"/>
      <c r="HUG529" s="682"/>
      <c r="HUH529" s="682"/>
      <c r="HUI529" s="682"/>
      <c r="HUJ529" s="682"/>
      <c r="HUK529" s="682"/>
      <c r="HUL529" s="682"/>
      <c r="HUM529" s="682"/>
      <c r="HUN529" s="682"/>
      <c r="HUO529" s="682"/>
      <c r="HUP529" s="682"/>
      <c r="HUQ529" s="682"/>
      <c r="HUR529" s="682"/>
      <c r="HUS529" s="682"/>
      <c r="HUT529" s="682"/>
      <c r="HUU529" s="682"/>
      <c r="HUV529" s="682"/>
      <c r="HUW529" s="682"/>
      <c r="HUX529" s="682"/>
      <c r="HUY529" s="682"/>
      <c r="HUZ529" s="682"/>
      <c r="HVA529" s="682"/>
      <c r="HVB529" s="682"/>
      <c r="HVC529" s="682"/>
      <c r="HVD529" s="682"/>
      <c r="HVE529" s="682"/>
      <c r="HVF529" s="682"/>
      <c r="HVG529" s="682"/>
      <c r="HVH529" s="682"/>
      <c r="HVI529" s="682"/>
      <c r="HVJ529" s="682"/>
      <c r="HVK529" s="682"/>
      <c r="HVL529" s="682"/>
      <c r="HVM529" s="682"/>
      <c r="HVN529" s="682"/>
      <c r="HVO529" s="682"/>
      <c r="HVP529" s="682"/>
      <c r="HVQ529" s="682"/>
      <c r="HVR529" s="682"/>
      <c r="HVS529" s="682"/>
      <c r="HVT529" s="682"/>
      <c r="HVU529" s="682"/>
      <c r="HVV529" s="682"/>
      <c r="HVW529" s="682"/>
      <c r="HVX529" s="682"/>
      <c r="HVY529" s="682"/>
      <c r="HVZ529" s="682"/>
      <c r="HWA529" s="682"/>
      <c r="HWB529" s="682"/>
      <c r="HWC529" s="682"/>
      <c r="HWD529" s="682"/>
      <c r="HWE529" s="682"/>
      <c r="HWF529" s="682"/>
      <c r="HWG529" s="682"/>
      <c r="HWH529" s="682"/>
      <c r="HWI529" s="682"/>
      <c r="HWJ529" s="682"/>
      <c r="HWK529" s="682"/>
      <c r="HWL529" s="682"/>
      <c r="HWM529" s="682"/>
      <c r="HWN529" s="682"/>
      <c r="HWO529" s="682"/>
      <c r="HWP529" s="682"/>
      <c r="HWQ529" s="682"/>
      <c r="HWR529" s="682"/>
      <c r="HWS529" s="682"/>
      <c r="HWT529" s="682"/>
      <c r="HWU529" s="682"/>
      <c r="HWV529" s="682"/>
      <c r="HWW529" s="682"/>
      <c r="HWX529" s="682"/>
      <c r="HWY529" s="682"/>
      <c r="HWZ529" s="682"/>
      <c r="HXA529" s="682"/>
      <c r="HXB529" s="682"/>
      <c r="HXC529" s="682"/>
      <c r="HXD529" s="682"/>
      <c r="HXE529" s="682"/>
      <c r="HXF529" s="682"/>
      <c r="HXG529" s="682"/>
      <c r="HXH529" s="682"/>
      <c r="HXI529" s="682"/>
      <c r="HXJ529" s="682"/>
      <c r="HXK529" s="682"/>
      <c r="HXL529" s="682"/>
      <c r="HXM529" s="682"/>
      <c r="HXN529" s="682"/>
      <c r="HXO529" s="682"/>
      <c r="HXP529" s="682"/>
      <c r="HXQ529" s="682"/>
      <c r="HXR529" s="682"/>
      <c r="HXS529" s="682"/>
      <c r="HXT529" s="682"/>
      <c r="HXU529" s="682"/>
      <c r="HXV529" s="682"/>
      <c r="HXW529" s="682"/>
      <c r="HXX529" s="682"/>
      <c r="HXY529" s="682"/>
      <c r="HXZ529" s="682"/>
      <c r="HYA529" s="682"/>
      <c r="HYB529" s="682"/>
      <c r="HYC529" s="682"/>
      <c r="HYD529" s="682"/>
      <c r="HYE529" s="682"/>
      <c r="HYF529" s="682"/>
      <c r="HYG529" s="682"/>
      <c r="HYH529" s="682"/>
      <c r="HYI529" s="682"/>
      <c r="HYJ529" s="682"/>
      <c r="HYK529" s="682"/>
      <c r="HYL529" s="682"/>
      <c r="HYM529" s="682"/>
      <c r="HYN529" s="682"/>
      <c r="HYO529" s="682"/>
      <c r="HYP529" s="682"/>
      <c r="HYQ529" s="682"/>
      <c r="HYR529" s="682"/>
      <c r="HYS529" s="682"/>
      <c r="HYT529" s="682"/>
      <c r="HYU529" s="682"/>
      <c r="HYV529" s="682"/>
      <c r="HYW529" s="682"/>
      <c r="HYX529" s="682"/>
      <c r="HYY529" s="682"/>
      <c r="HYZ529" s="682"/>
      <c r="HZA529" s="682"/>
      <c r="HZB529" s="682"/>
      <c r="HZC529" s="682"/>
      <c r="HZD529" s="682"/>
      <c r="HZE529" s="682"/>
      <c r="HZF529" s="682"/>
      <c r="HZG529" s="682"/>
      <c r="HZH529" s="682"/>
      <c r="HZI529" s="682"/>
      <c r="HZJ529" s="682"/>
      <c r="HZK529" s="682"/>
      <c r="HZL529" s="682"/>
      <c r="HZM529" s="682"/>
      <c r="HZN529" s="682"/>
      <c r="HZO529" s="682"/>
      <c r="HZP529" s="682"/>
      <c r="HZQ529" s="682"/>
      <c r="HZR529" s="682"/>
      <c r="HZS529" s="682"/>
      <c r="HZT529" s="682"/>
      <c r="HZU529" s="682"/>
      <c r="HZV529" s="682"/>
      <c r="HZW529" s="682"/>
      <c r="HZX529" s="682"/>
      <c r="HZY529" s="682"/>
      <c r="HZZ529" s="682"/>
      <c r="IAA529" s="682"/>
      <c r="IAB529" s="682"/>
      <c r="IAC529" s="682"/>
      <c r="IAD529" s="682"/>
      <c r="IAE529" s="682"/>
      <c r="IAF529" s="682"/>
      <c r="IAG529" s="682"/>
      <c r="IAH529" s="682"/>
      <c r="IAI529" s="682"/>
      <c r="IAJ529" s="682"/>
      <c r="IAK529" s="682"/>
      <c r="IAL529" s="682"/>
      <c r="IAM529" s="682"/>
      <c r="IAN529" s="682"/>
      <c r="IAO529" s="682"/>
      <c r="IAP529" s="682"/>
      <c r="IAQ529" s="682"/>
      <c r="IAR529" s="682"/>
      <c r="IAS529" s="682"/>
      <c r="IAT529" s="682"/>
      <c r="IAU529" s="682"/>
      <c r="IAV529" s="682"/>
      <c r="IAW529" s="682"/>
      <c r="IAX529" s="682"/>
      <c r="IAY529" s="682"/>
      <c r="IAZ529" s="682"/>
      <c r="IBA529" s="682"/>
      <c r="IBB529" s="682"/>
      <c r="IBC529" s="682"/>
      <c r="IBD529" s="682"/>
      <c r="IBE529" s="682"/>
      <c r="IBF529" s="682"/>
      <c r="IBG529" s="682"/>
      <c r="IBH529" s="682"/>
      <c r="IBI529" s="682"/>
      <c r="IBJ529" s="682"/>
      <c r="IBK529" s="682"/>
      <c r="IBL529" s="682"/>
      <c r="IBM529" s="682"/>
      <c r="IBN529" s="682"/>
      <c r="IBO529" s="682"/>
      <c r="IBP529" s="682"/>
      <c r="IBQ529" s="682"/>
      <c r="IBR529" s="682"/>
      <c r="IBS529" s="682"/>
      <c r="IBT529" s="682"/>
      <c r="IBU529" s="682"/>
      <c r="IBV529" s="682"/>
      <c r="IBW529" s="682"/>
      <c r="IBX529" s="682"/>
      <c r="IBY529" s="682"/>
      <c r="IBZ529" s="682"/>
      <c r="ICA529" s="682"/>
      <c r="ICB529" s="682"/>
      <c r="ICC529" s="682"/>
      <c r="ICD529" s="682"/>
      <c r="ICE529" s="682"/>
      <c r="ICF529" s="682"/>
      <c r="ICG529" s="682"/>
      <c r="ICH529" s="682"/>
      <c r="ICI529" s="682"/>
      <c r="ICJ529" s="682"/>
      <c r="ICK529" s="682"/>
      <c r="ICL529" s="682"/>
      <c r="ICM529" s="682"/>
      <c r="ICN529" s="682"/>
      <c r="ICO529" s="682"/>
      <c r="ICP529" s="682"/>
      <c r="ICQ529" s="682"/>
      <c r="ICR529" s="682"/>
      <c r="ICS529" s="682"/>
      <c r="ICT529" s="682"/>
      <c r="ICU529" s="682"/>
      <c r="ICV529" s="682"/>
      <c r="ICW529" s="682"/>
      <c r="ICX529" s="682"/>
      <c r="ICY529" s="682"/>
      <c r="ICZ529" s="682"/>
      <c r="IDA529" s="682"/>
      <c r="IDB529" s="682"/>
      <c r="IDC529" s="682"/>
      <c r="IDD529" s="682"/>
      <c r="IDE529" s="682"/>
      <c r="IDF529" s="682"/>
      <c r="IDG529" s="682"/>
      <c r="IDH529" s="682"/>
      <c r="IDI529" s="682"/>
      <c r="IDJ529" s="682"/>
      <c r="IDK529" s="682"/>
      <c r="IDL529" s="682"/>
      <c r="IDM529" s="682"/>
      <c r="IDN529" s="682"/>
      <c r="IDO529" s="682"/>
      <c r="IDP529" s="682"/>
      <c r="IDQ529" s="682"/>
      <c r="IDR529" s="682"/>
      <c r="IDS529" s="682"/>
      <c r="IDT529" s="682"/>
      <c r="IDU529" s="682"/>
      <c r="IDV529" s="682"/>
      <c r="IDW529" s="682"/>
      <c r="IDX529" s="682"/>
      <c r="IDY529" s="682"/>
      <c r="IDZ529" s="682"/>
      <c r="IEA529" s="682"/>
      <c r="IEB529" s="682"/>
      <c r="IEC529" s="682"/>
      <c r="IED529" s="682"/>
      <c r="IEE529" s="682"/>
      <c r="IEF529" s="682"/>
      <c r="IEG529" s="682"/>
      <c r="IEH529" s="682"/>
      <c r="IEI529" s="682"/>
      <c r="IEJ529" s="682"/>
      <c r="IEK529" s="682"/>
      <c r="IEL529" s="682"/>
      <c r="IEM529" s="682"/>
      <c r="IEN529" s="682"/>
      <c r="IEO529" s="682"/>
      <c r="IEP529" s="682"/>
      <c r="IEQ529" s="682"/>
      <c r="IER529" s="682"/>
      <c r="IES529" s="682"/>
      <c r="IET529" s="682"/>
      <c r="IEU529" s="682"/>
      <c r="IEV529" s="682"/>
      <c r="IEW529" s="682"/>
      <c r="IEX529" s="682"/>
      <c r="IEY529" s="682"/>
      <c r="IEZ529" s="682"/>
      <c r="IFA529" s="682"/>
      <c r="IFB529" s="682"/>
      <c r="IFC529" s="682"/>
      <c r="IFD529" s="682"/>
      <c r="IFE529" s="682"/>
      <c r="IFF529" s="682"/>
      <c r="IFG529" s="682"/>
      <c r="IFH529" s="682"/>
      <c r="IFI529" s="682"/>
      <c r="IFJ529" s="682"/>
      <c r="IFK529" s="682"/>
      <c r="IFL529" s="682"/>
      <c r="IFM529" s="682"/>
      <c r="IFN529" s="682"/>
      <c r="IFO529" s="682"/>
      <c r="IFP529" s="682"/>
      <c r="IFQ529" s="682"/>
      <c r="IFR529" s="682"/>
      <c r="IFS529" s="682"/>
      <c r="IFT529" s="682"/>
      <c r="IFU529" s="682"/>
      <c r="IFV529" s="682"/>
      <c r="IFW529" s="682"/>
      <c r="IFX529" s="682"/>
      <c r="IFY529" s="682"/>
      <c r="IFZ529" s="682"/>
      <c r="IGA529" s="682"/>
      <c r="IGB529" s="682"/>
      <c r="IGC529" s="682"/>
      <c r="IGD529" s="682"/>
      <c r="IGE529" s="682"/>
      <c r="IGF529" s="682"/>
      <c r="IGG529" s="682"/>
      <c r="IGH529" s="682"/>
      <c r="IGI529" s="682"/>
      <c r="IGJ529" s="682"/>
      <c r="IGK529" s="682"/>
      <c r="IGL529" s="682"/>
      <c r="IGM529" s="682"/>
      <c r="IGN529" s="682"/>
      <c r="IGO529" s="682"/>
      <c r="IGP529" s="682"/>
      <c r="IGQ529" s="682"/>
      <c r="IGR529" s="682"/>
      <c r="IGS529" s="682"/>
      <c r="IGT529" s="682"/>
      <c r="IGU529" s="682"/>
      <c r="IGV529" s="682"/>
      <c r="IGW529" s="682"/>
      <c r="IGX529" s="682"/>
      <c r="IGY529" s="682"/>
      <c r="IGZ529" s="682"/>
      <c r="IHA529" s="682"/>
      <c r="IHB529" s="682"/>
      <c r="IHC529" s="682"/>
      <c r="IHD529" s="682"/>
      <c r="IHE529" s="682"/>
      <c r="IHF529" s="682"/>
      <c r="IHG529" s="682"/>
      <c r="IHH529" s="682"/>
      <c r="IHI529" s="682"/>
      <c r="IHJ529" s="682"/>
      <c r="IHK529" s="682"/>
      <c r="IHL529" s="682"/>
      <c r="IHM529" s="682"/>
      <c r="IHN529" s="682"/>
      <c r="IHO529" s="682"/>
      <c r="IHP529" s="682"/>
      <c r="IHQ529" s="682"/>
      <c r="IHR529" s="682"/>
      <c r="IHS529" s="682"/>
      <c r="IHT529" s="682"/>
      <c r="IHU529" s="682"/>
      <c r="IHV529" s="682"/>
      <c r="IHW529" s="682"/>
      <c r="IHX529" s="682"/>
      <c r="IHY529" s="682"/>
      <c r="IHZ529" s="682"/>
      <c r="IIA529" s="682"/>
      <c r="IIB529" s="682"/>
      <c r="IIC529" s="682"/>
      <c r="IID529" s="682"/>
      <c r="IIE529" s="682"/>
      <c r="IIF529" s="682"/>
      <c r="IIG529" s="682"/>
      <c r="IIH529" s="682"/>
      <c r="III529" s="682"/>
      <c r="IIJ529" s="682"/>
      <c r="IIK529" s="682"/>
      <c r="IIL529" s="682"/>
      <c r="IIM529" s="682"/>
      <c r="IIN529" s="682"/>
      <c r="IIO529" s="682"/>
      <c r="IIP529" s="682"/>
      <c r="IIQ529" s="682"/>
      <c r="IIR529" s="682"/>
      <c r="IIS529" s="682"/>
      <c r="IIT529" s="682"/>
      <c r="IIU529" s="682"/>
      <c r="IIV529" s="682"/>
      <c r="IIW529" s="682"/>
      <c r="IIX529" s="682"/>
      <c r="IIY529" s="682"/>
      <c r="IIZ529" s="682"/>
      <c r="IJA529" s="682"/>
      <c r="IJB529" s="682"/>
      <c r="IJC529" s="682"/>
      <c r="IJD529" s="682"/>
      <c r="IJE529" s="682"/>
      <c r="IJF529" s="682"/>
      <c r="IJG529" s="682"/>
      <c r="IJH529" s="682"/>
      <c r="IJI529" s="682"/>
      <c r="IJJ529" s="682"/>
      <c r="IJK529" s="682"/>
      <c r="IJL529" s="682"/>
      <c r="IJM529" s="682"/>
      <c r="IJN529" s="682"/>
      <c r="IJO529" s="682"/>
      <c r="IJP529" s="682"/>
      <c r="IJQ529" s="682"/>
      <c r="IJR529" s="682"/>
      <c r="IJS529" s="682"/>
      <c r="IJT529" s="682"/>
      <c r="IJU529" s="682"/>
      <c r="IJV529" s="682"/>
      <c r="IJW529" s="682"/>
      <c r="IJX529" s="682"/>
      <c r="IJY529" s="682"/>
      <c r="IJZ529" s="682"/>
      <c r="IKA529" s="682"/>
      <c r="IKB529" s="682"/>
      <c r="IKC529" s="682"/>
      <c r="IKD529" s="682"/>
      <c r="IKE529" s="682"/>
      <c r="IKF529" s="682"/>
      <c r="IKG529" s="682"/>
      <c r="IKH529" s="682"/>
      <c r="IKI529" s="682"/>
      <c r="IKJ529" s="682"/>
      <c r="IKK529" s="682"/>
      <c r="IKL529" s="682"/>
      <c r="IKM529" s="682"/>
      <c r="IKN529" s="682"/>
      <c r="IKO529" s="682"/>
      <c r="IKP529" s="682"/>
      <c r="IKQ529" s="682"/>
      <c r="IKR529" s="682"/>
      <c r="IKS529" s="682"/>
      <c r="IKT529" s="682"/>
      <c r="IKU529" s="682"/>
      <c r="IKV529" s="682"/>
      <c r="IKW529" s="682"/>
      <c r="IKX529" s="682"/>
      <c r="IKY529" s="682"/>
      <c r="IKZ529" s="682"/>
      <c r="ILA529" s="682"/>
      <c r="ILB529" s="682"/>
      <c r="ILC529" s="682"/>
      <c r="ILD529" s="682"/>
      <c r="ILE529" s="682"/>
      <c r="ILF529" s="682"/>
      <c r="ILG529" s="682"/>
      <c r="ILH529" s="682"/>
      <c r="ILI529" s="682"/>
      <c r="ILJ529" s="682"/>
      <c r="ILK529" s="682"/>
      <c r="ILL529" s="682"/>
      <c r="ILM529" s="682"/>
      <c r="ILN529" s="682"/>
      <c r="ILO529" s="682"/>
      <c r="ILP529" s="682"/>
      <c r="ILQ529" s="682"/>
      <c r="ILR529" s="682"/>
      <c r="ILS529" s="682"/>
      <c r="ILT529" s="682"/>
      <c r="ILU529" s="682"/>
      <c r="ILV529" s="682"/>
      <c r="ILW529" s="682"/>
      <c r="ILX529" s="682"/>
      <c r="ILY529" s="682"/>
      <c r="ILZ529" s="682"/>
      <c r="IMA529" s="682"/>
      <c r="IMB529" s="682"/>
      <c r="IMC529" s="682"/>
      <c r="IMD529" s="682"/>
      <c r="IME529" s="682"/>
      <c r="IMF529" s="682"/>
      <c r="IMG529" s="682"/>
      <c r="IMH529" s="682"/>
      <c r="IMI529" s="682"/>
      <c r="IMJ529" s="682"/>
      <c r="IMK529" s="682"/>
      <c r="IML529" s="682"/>
      <c r="IMM529" s="682"/>
      <c r="IMN529" s="682"/>
      <c r="IMO529" s="682"/>
      <c r="IMP529" s="682"/>
      <c r="IMQ529" s="682"/>
      <c r="IMR529" s="682"/>
      <c r="IMS529" s="682"/>
      <c r="IMT529" s="682"/>
      <c r="IMU529" s="682"/>
      <c r="IMV529" s="682"/>
      <c r="IMW529" s="682"/>
      <c r="IMX529" s="682"/>
      <c r="IMY529" s="682"/>
      <c r="IMZ529" s="682"/>
      <c r="INA529" s="682"/>
      <c r="INB529" s="682"/>
      <c r="INC529" s="682"/>
      <c r="IND529" s="682"/>
      <c r="INE529" s="682"/>
      <c r="INF529" s="682"/>
      <c r="ING529" s="682"/>
      <c r="INH529" s="682"/>
      <c r="INI529" s="682"/>
      <c r="INJ529" s="682"/>
      <c r="INK529" s="682"/>
      <c r="INL529" s="682"/>
      <c r="INM529" s="682"/>
      <c r="INN529" s="682"/>
      <c r="INO529" s="682"/>
      <c r="INP529" s="682"/>
      <c r="INQ529" s="682"/>
      <c r="INR529" s="682"/>
      <c r="INS529" s="682"/>
      <c r="INT529" s="682"/>
      <c r="INU529" s="682"/>
      <c r="INV529" s="682"/>
      <c r="INW529" s="682"/>
      <c r="INX529" s="682"/>
      <c r="INY529" s="682"/>
      <c r="INZ529" s="682"/>
      <c r="IOA529" s="682"/>
      <c r="IOB529" s="682"/>
      <c r="IOC529" s="682"/>
      <c r="IOD529" s="682"/>
      <c r="IOE529" s="682"/>
      <c r="IOF529" s="682"/>
      <c r="IOG529" s="682"/>
      <c r="IOH529" s="682"/>
      <c r="IOI529" s="682"/>
      <c r="IOJ529" s="682"/>
      <c r="IOK529" s="682"/>
      <c r="IOL529" s="682"/>
      <c r="IOM529" s="682"/>
      <c r="ION529" s="682"/>
      <c r="IOO529" s="682"/>
      <c r="IOP529" s="682"/>
      <c r="IOQ529" s="682"/>
      <c r="IOR529" s="682"/>
      <c r="IOS529" s="682"/>
      <c r="IOT529" s="682"/>
      <c r="IOU529" s="682"/>
      <c r="IOV529" s="682"/>
      <c r="IOW529" s="682"/>
      <c r="IOX529" s="682"/>
      <c r="IOY529" s="682"/>
      <c r="IOZ529" s="682"/>
      <c r="IPA529" s="682"/>
      <c r="IPB529" s="682"/>
      <c r="IPC529" s="682"/>
      <c r="IPD529" s="682"/>
      <c r="IPE529" s="682"/>
      <c r="IPF529" s="682"/>
      <c r="IPG529" s="682"/>
      <c r="IPH529" s="682"/>
      <c r="IPI529" s="682"/>
      <c r="IPJ529" s="682"/>
      <c r="IPK529" s="682"/>
      <c r="IPL529" s="682"/>
      <c r="IPM529" s="682"/>
      <c r="IPN529" s="682"/>
      <c r="IPO529" s="682"/>
      <c r="IPP529" s="682"/>
      <c r="IPQ529" s="682"/>
      <c r="IPR529" s="682"/>
      <c r="IPS529" s="682"/>
      <c r="IPT529" s="682"/>
      <c r="IPU529" s="682"/>
      <c r="IPV529" s="682"/>
      <c r="IPW529" s="682"/>
      <c r="IPX529" s="682"/>
      <c r="IPY529" s="682"/>
      <c r="IPZ529" s="682"/>
      <c r="IQA529" s="682"/>
      <c r="IQB529" s="682"/>
      <c r="IQC529" s="682"/>
      <c r="IQD529" s="682"/>
      <c r="IQE529" s="682"/>
      <c r="IQF529" s="682"/>
      <c r="IQG529" s="682"/>
      <c r="IQH529" s="682"/>
      <c r="IQI529" s="682"/>
      <c r="IQJ529" s="682"/>
      <c r="IQK529" s="682"/>
      <c r="IQL529" s="682"/>
      <c r="IQM529" s="682"/>
      <c r="IQN529" s="682"/>
      <c r="IQO529" s="682"/>
      <c r="IQP529" s="682"/>
      <c r="IQQ529" s="682"/>
      <c r="IQR529" s="682"/>
      <c r="IQS529" s="682"/>
      <c r="IQT529" s="682"/>
      <c r="IQU529" s="682"/>
      <c r="IQV529" s="682"/>
      <c r="IQW529" s="682"/>
      <c r="IQX529" s="682"/>
      <c r="IQY529" s="682"/>
      <c r="IQZ529" s="682"/>
      <c r="IRA529" s="682"/>
      <c r="IRB529" s="682"/>
      <c r="IRC529" s="682"/>
      <c r="IRD529" s="682"/>
      <c r="IRE529" s="682"/>
      <c r="IRF529" s="682"/>
      <c r="IRG529" s="682"/>
      <c r="IRH529" s="682"/>
      <c r="IRI529" s="682"/>
      <c r="IRJ529" s="682"/>
      <c r="IRK529" s="682"/>
      <c r="IRL529" s="682"/>
      <c r="IRM529" s="682"/>
      <c r="IRN529" s="682"/>
      <c r="IRO529" s="682"/>
      <c r="IRP529" s="682"/>
      <c r="IRQ529" s="682"/>
      <c r="IRR529" s="682"/>
      <c r="IRS529" s="682"/>
      <c r="IRT529" s="682"/>
      <c r="IRU529" s="682"/>
      <c r="IRV529" s="682"/>
      <c r="IRW529" s="682"/>
      <c r="IRX529" s="682"/>
      <c r="IRY529" s="682"/>
      <c r="IRZ529" s="682"/>
      <c r="ISA529" s="682"/>
      <c r="ISB529" s="682"/>
      <c r="ISC529" s="682"/>
      <c r="ISD529" s="682"/>
      <c r="ISE529" s="682"/>
      <c r="ISF529" s="682"/>
      <c r="ISG529" s="682"/>
      <c r="ISH529" s="682"/>
      <c r="ISI529" s="682"/>
      <c r="ISJ529" s="682"/>
      <c r="ISK529" s="682"/>
      <c r="ISL529" s="682"/>
      <c r="ISM529" s="682"/>
      <c r="ISN529" s="682"/>
      <c r="ISO529" s="682"/>
      <c r="ISP529" s="682"/>
      <c r="ISQ529" s="682"/>
      <c r="ISR529" s="682"/>
      <c r="ISS529" s="682"/>
      <c r="IST529" s="682"/>
      <c r="ISU529" s="682"/>
      <c r="ISV529" s="682"/>
      <c r="ISW529" s="682"/>
      <c r="ISX529" s="682"/>
      <c r="ISY529" s="682"/>
      <c r="ISZ529" s="682"/>
      <c r="ITA529" s="682"/>
      <c r="ITB529" s="682"/>
      <c r="ITC529" s="682"/>
      <c r="ITD529" s="682"/>
      <c r="ITE529" s="682"/>
      <c r="ITF529" s="682"/>
      <c r="ITG529" s="682"/>
      <c r="ITH529" s="682"/>
      <c r="ITI529" s="682"/>
      <c r="ITJ529" s="682"/>
      <c r="ITK529" s="682"/>
      <c r="ITL529" s="682"/>
      <c r="ITM529" s="682"/>
      <c r="ITN529" s="682"/>
      <c r="ITO529" s="682"/>
      <c r="ITP529" s="682"/>
      <c r="ITQ529" s="682"/>
      <c r="ITR529" s="682"/>
      <c r="ITS529" s="682"/>
      <c r="ITT529" s="682"/>
      <c r="ITU529" s="682"/>
      <c r="ITV529" s="682"/>
      <c r="ITW529" s="682"/>
      <c r="ITX529" s="682"/>
      <c r="ITY529" s="682"/>
      <c r="ITZ529" s="682"/>
      <c r="IUA529" s="682"/>
      <c r="IUB529" s="682"/>
      <c r="IUC529" s="682"/>
      <c r="IUD529" s="682"/>
      <c r="IUE529" s="682"/>
      <c r="IUF529" s="682"/>
      <c r="IUG529" s="682"/>
      <c r="IUH529" s="682"/>
      <c r="IUI529" s="682"/>
      <c r="IUJ529" s="682"/>
      <c r="IUK529" s="682"/>
      <c r="IUL529" s="682"/>
      <c r="IUM529" s="682"/>
      <c r="IUN529" s="682"/>
      <c r="IUO529" s="682"/>
      <c r="IUP529" s="682"/>
      <c r="IUQ529" s="682"/>
      <c r="IUR529" s="682"/>
      <c r="IUS529" s="682"/>
      <c r="IUT529" s="682"/>
      <c r="IUU529" s="682"/>
      <c r="IUV529" s="682"/>
      <c r="IUW529" s="682"/>
      <c r="IUX529" s="682"/>
      <c r="IUY529" s="682"/>
      <c r="IUZ529" s="682"/>
      <c r="IVA529" s="682"/>
      <c r="IVB529" s="682"/>
      <c r="IVC529" s="682"/>
      <c r="IVD529" s="682"/>
      <c r="IVE529" s="682"/>
      <c r="IVF529" s="682"/>
      <c r="IVG529" s="682"/>
      <c r="IVH529" s="682"/>
      <c r="IVI529" s="682"/>
      <c r="IVJ529" s="682"/>
      <c r="IVK529" s="682"/>
      <c r="IVL529" s="682"/>
      <c r="IVM529" s="682"/>
      <c r="IVN529" s="682"/>
      <c r="IVO529" s="682"/>
      <c r="IVP529" s="682"/>
      <c r="IVQ529" s="682"/>
      <c r="IVR529" s="682"/>
      <c r="IVS529" s="682"/>
      <c r="IVT529" s="682"/>
      <c r="IVU529" s="682"/>
      <c r="IVV529" s="682"/>
      <c r="IVW529" s="682"/>
      <c r="IVX529" s="682"/>
      <c r="IVY529" s="682"/>
      <c r="IVZ529" s="682"/>
      <c r="IWA529" s="682"/>
      <c r="IWB529" s="682"/>
      <c r="IWC529" s="682"/>
      <c r="IWD529" s="682"/>
      <c r="IWE529" s="682"/>
      <c r="IWF529" s="682"/>
      <c r="IWG529" s="682"/>
      <c r="IWH529" s="682"/>
      <c r="IWI529" s="682"/>
      <c r="IWJ529" s="682"/>
      <c r="IWK529" s="682"/>
      <c r="IWL529" s="682"/>
      <c r="IWM529" s="682"/>
      <c r="IWN529" s="682"/>
      <c r="IWO529" s="682"/>
      <c r="IWP529" s="682"/>
      <c r="IWQ529" s="682"/>
      <c r="IWR529" s="682"/>
      <c r="IWS529" s="682"/>
      <c r="IWT529" s="682"/>
      <c r="IWU529" s="682"/>
      <c r="IWV529" s="682"/>
      <c r="IWW529" s="682"/>
      <c r="IWX529" s="682"/>
      <c r="IWY529" s="682"/>
      <c r="IWZ529" s="682"/>
      <c r="IXA529" s="682"/>
      <c r="IXB529" s="682"/>
      <c r="IXC529" s="682"/>
      <c r="IXD529" s="682"/>
      <c r="IXE529" s="682"/>
      <c r="IXF529" s="682"/>
      <c r="IXG529" s="682"/>
      <c r="IXH529" s="682"/>
      <c r="IXI529" s="682"/>
      <c r="IXJ529" s="682"/>
      <c r="IXK529" s="682"/>
      <c r="IXL529" s="682"/>
      <c r="IXM529" s="682"/>
      <c r="IXN529" s="682"/>
      <c r="IXO529" s="682"/>
      <c r="IXP529" s="682"/>
      <c r="IXQ529" s="682"/>
      <c r="IXR529" s="682"/>
      <c r="IXS529" s="682"/>
      <c r="IXT529" s="682"/>
      <c r="IXU529" s="682"/>
      <c r="IXV529" s="682"/>
      <c r="IXW529" s="682"/>
      <c r="IXX529" s="682"/>
      <c r="IXY529" s="682"/>
      <c r="IXZ529" s="682"/>
      <c r="IYA529" s="682"/>
      <c r="IYB529" s="682"/>
      <c r="IYC529" s="682"/>
      <c r="IYD529" s="682"/>
      <c r="IYE529" s="682"/>
      <c r="IYF529" s="682"/>
      <c r="IYG529" s="682"/>
      <c r="IYH529" s="682"/>
      <c r="IYI529" s="682"/>
      <c r="IYJ529" s="682"/>
      <c r="IYK529" s="682"/>
      <c r="IYL529" s="682"/>
      <c r="IYM529" s="682"/>
      <c r="IYN529" s="682"/>
      <c r="IYO529" s="682"/>
      <c r="IYP529" s="682"/>
      <c r="IYQ529" s="682"/>
      <c r="IYR529" s="682"/>
      <c r="IYS529" s="682"/>
      <c r="IYT529" s="682"/>
      <c r="IYU529" s="682"/>
      <c r="IYV529" s="682"/>
      <c r="IYW529" s="682"/>
      <c r="IYX529" s="682"/>
      <c r="IYY529" s="682"/>
      <c r="IYZ529" s="682"/>
      <c r="IZA529" s="682"/>
      <c r="IZB529" s="682"/>
      <c r="IZC529" s="682"/>
      <c r="IZD529" s="682"/>
      <c r="IZE529" s="682"/>
      <c r="IZF529" s="682"/>
      <c r="IZG529" s="682"/>
      <c r="IZH529" s="682"/>
      <c r="IZI529" s="682"/>
      <c r="IZJ529" s="682"/>
      <c r="IZK529" s="682"/>
      <c r="IZL529" s="682"/>
      <c r="IZM529" s="682"/>
      <c r="IZN529" s="682"/>
      <c r="IZO529" s="682"/>
      <c r="IZP529" s="682"/>
      <c r="IZQ529" s="682"/>
      <c r="IZR529" s="682"/>
      <c r="IZS529" s="682"/>
      <c r="IZT529" s="682"/>
      <c r="IZU529" s="682"/>
      <c r="IZV529" s="682"/>
      <c r="IZW529" s="682"/>
      <c r="IZX529" s="682"/>
      <c r="IZY529" s="682"/>
      <c r="IZZ529" s="682"/>
      <c r="JAA529" s="682"/>
      <c r="JAB529" s="682"/>
      <c r="JAC529" s="682"/>
      <c r="JAD529" s="682"/>
      <c r="JAE529" s="682"/>
      <c r="JAF529" s="682"/>
      <c r="JAG529" s="682"/>
      <c r="JAH529" s="682"/>
      <c r="JAI529" s="682"/>
      <c r="JAJ529" s="682"/>
      <c r="JAK529" s="682"/>
      <c r="JAL529" s="682"/>
      <c r="JAM529" s="682"/>
      <c r="JAN529" s="682"/>
      <c r="JAO529" s="682"/>
      <c r="JAP529" s="682"/>
      <c r="JAQ529" s="682"/>
      <c r="JAR529" s="682"/>
      <c r="JAS529" s="682"/>
      <c r="JAT529" s="682"/>
      <c r="JAU529" s="682"/>
      <c r="JAV529" s="682"/>
      <c r="JAW529" s="682"/>
      <c r="JAX529" s="682"/>
      <c r="JAY529" s="682"/>
      <c r="JAZ529" s="682"/>
      <c r="JBA529" s="682"/>
      <c r="JBB529" s="682"/>
      <c r="JBC529" s="682"/>
      <c r="JBD529" s="682"/>
      <c r="JBE529" s="682"/>
      <c r="JBF529" s="682"/>
      <c r="JBG529" s="682"/>
      <c r="JBH529" s="682"/>
      <c r="JBI529" s="682"/>
      <c r="JBJ529" s="682"/>
      <c r="JBK529" s="682"/>
      <c r="JBL529" s="682"/>
      <c r="JBM529" s="682"/>
      <c r="JBN529" s="682"/>
      <c r="JBO529" s="682"/>
      <c r="JBP529" s="682"/>
      <c r="JBQ529" s="682"/>
      <c r="JBR529" s="682"/>
      <c r="JBS529" s="682"/>
      <c r="JBT529" s="682"/>
      <c r="JBU529" s="682"/>
      <c r="JBV529" s="682"/>
      <c r="JBW529" s="682"/>
      <c r="JBX529" s="682"/>
      <c r="JBY529" s="682"/>
      <c r="JBZ529" s="682"/>
      <c r="JCA529" s="682"/>
      <c r="JCB529" s="682"/>
      <c r="JCC529" s="682"/>
      <c r="JCD529" s="682"/>
      <c r="JCE529" s="682"/>
      <c r="JCF529" s="682"/>
      <c r="JCG529" s="682"/>
      <c r="JCH529" s="682"/>
      <c r="JCI529" s="682"/>
      <c r="JCJ529" s="682"/>
      <c r="JCK529" s="682"/>
      <c r="JCL529" s="682"/>
      <c r="JCM529" s="682"/>
      <c r="JCN529" s="682"/>
      <c r="JCO529" s="682"/>
      <c r="JCP529" s="682"/>
      <c r="JCQ529" s="682"/>
      <c r="JCR529" s="682"/>
      <c r="JCS529" s="682"/>
      <c r="JCT529" s="682"/>
      <c r="JCU529" s="682"/>
      <c r="JCV529" s="682"/>
      <c r="JCW529" s="682"/>
      <c r="JCX529" s="682"/>
      <c r="JCY529" s="682"/>
      <c r="JCZ529" s="682"/>
      <c r="JDA529" s="682"/>
      <c r="JDB529" s="682"/>
      <c r="JDC529" s="682"/>
      <c r="JDD529" s="682"/>
      <c r="JDE529" s="682"/>
      <c r="JDF529" s="682"/>
      <c r="JDG529" s="682"/>
      <c r="JDH529" s="682"/>
      <c r="JDI529" s="682"/>
      <c r="JDJ529" s="682"/>
      <c r="JDK529" s="682"/>
      <c r="JDL529" s="682"/>
      <c r="JDM529" s="682"/>
      <c r="JDN529" s="682"/>
      <c r="JDO529" s="682"/>
      <c r="JDP529" s="682"/>
      <c r="JDQ529" s="682"/>
      <c r="JDR529" s="682"/>
      <c r="JDS529" s="682"/>
      <c r="JDT529" s="682"/>
      <c r="JDU529" s="682"/>
      <c r="JDV529" s="682"/>
      <c r="JDW529" s="682"/>
      <c r="JDX529" s="682"/>
      <c r="JDY529" s="682"/>
      <c r="JDZ529" s="682"/>
      <c r="JEA529" s="682"/>
      <c r="JEB529" s="682"/>
      <c r="JEC529" s="682"/>
      <c r="JED529" s="682"/>
      <c r="JEE529" s="682"/>
      <c r="JEF529" s="682"/>
      <c r="JEG529" s="682"/>
      <c r="JEH529" s="682"/>
      <c r="JEI529" s="682"/>
      <c r="JEJ529" s="682"/>
      <c r="JEK529" s="682"/>
      <c r="JEL529" s="682"/>
      <c r="JEM529" s="682"/>
      <c r="JEN529" s="682"/>
      <c r="JEO529" s="682"/>
      <c r="JEP529" s="682"/>
      <c r="JEQ529" s="682"/>
      <c r="JER529" s="682"/>
      <c r="JES529" s="682"/>
      <c r="JET529" s="682"/>
      <c r="JEU529" s="682"/>
      <c r="JEV529" s="682"/>
      <c r="JEW529" s="682"/>
      <c r="JEX529" s="682"/>
      <c r="JEY529" s="682"/>
      <c r="JEZ529" s="682"/>
      <c r="JFA529" s="682"/>
      <c r="JFB529" s="682"/>
      <c r="JFC529" s="682"/>
      <c r="JFD529" s="682"/>
      <c r="JFE529" s="682"/>
      <c r="JFF529" s="682"/>
      <c r="JFG529" s="682"/>
      <c r="JFH529" s="682"/>
      <c r="JFI529" s="682"/>
      <c r="JFJ529" s="682"/>
      <c r="JFK529" s="682"/>
      <c r="JFL529" s="682"/>
      <c r="JFM529" s="682"/>
      <c r="JFN529" s="682"/>
      <c r="JFO529" s="682"/>
      <c r="JFP529" s="682"/>
      <c r="JFQ529" s="682"/>
      <c r="JFR529" s="682"/>
      <c r="JFS529" s="682"/>
      <c r="JFT529" s="682"/>
      <c r="JFU529" s="682"/>
      <c r="JFV529" s="682"/>
      <c r="JFW529" s="682"/>
      <c r="JFX529" s="682"/>
      <c r="JFY529" s="682"/>
      <c r="JFZ529" s="682"/>
      <c r="JGA529" s="682"/>
      <c r="JGB529" s="682"/>
      <c r="JGC529" s="682"/>
      <c r="JGD529" s="682"/>
      <c r="JGE529" s="682"/>
      <c r="JGF529" s="682"/>
      <c r="JGG529" s="682"/>
      <c r="JGH529" s="682"/>
      <c r="JGI529" s="682"/>
      <c r="JGJ529" s="682"/>
      <c r="JGK529" s="682"/>
      <c r="JGL529" s="682"/>
      <c r="JGM529" s="682"/>
      <c r="JGN529" s="682"/>
      <c r="JGO529" s="682"/>
      <c r="JGP529" s="682"/>
      <c r="JGQ529" s="682"/>
      <c r="JGR529" s="682"/>
      <c r="JGS529" s="682"/>
      <c r="JGT529" s="682"/>
      <c r="JGU529" s="682"/>
      <c r="JGV529" s="682"/>
      <c r="JGW529" s="682"/>
      <c r="JGX529" s="682"/>
      <c r="JGY529" s="682"/>
      <c r="JGZ529" s="682"/>
      <c r="JHA529" s="682"/>
      <c r="JHB529" s="682"/>
      <c r="JHC529" s="682"/>
      <c r="JHD529" s="682"/>
      <c r="JHE529" s="682"/>
      <c r="JHF529" s="682"/>
      <c r="JHG529" s="682"/>
      <c r="JHH529" s="682"/>
      <c r="JHI529" s="682"/>
      <c r="JHJ529" s="682"/>
      <c r="JHK529" s="682"/>
      <c r="JHL529" s="682"/>
      <c r="JHM529" s="682"/>
      <c r="JHN529" s="682"/>
      <c r="JHO529" s="682"/>
      <c r="JHP529" s="682"/>
      <c r="JHQ529" s="682"/>
      <c r="JHR529" s="682"/>
      <c r="JHS529" s="682"/>
      <c r="JHT529" s="682"/>
      <c r="JHU529" s="682"/>
      <c r="JHV529" s="682"/>
      <c r="JHW529" s="682"/>
      <c r="JHX529" s="682"/>
      <c r="JHY529" s="682"/>
      <c r="JHZ529" s="682"/>
      <c r="JIA529" s="682"/>
      <c r="JIB529" s="682"/>
      <c r="JIC529" s="682"/>
      <c r="JID529" s="682"/>
      <c r="JIE529" s="682"/>
      <c r="JIF529" s="682"/>
      <c r="JIG529" s="682"/>
      <c r="JIH529" s="682"/>
      <c r="JII529" s="682"/>
      <c r="JIJ529" s="682"/>
      <c r="JIK529" s="682"/>
      <c r="JIL529" s="682"/>
      <c r="JIM529" s="682"/>
      <c r="JIN529" s="682"/>
      <c r="JIO529" s="682"/>
      <c r="JIP529" s="682"/>
      <c r="JIQ529" s="682"/>
      <c r="JIR529" s="682"/>
      <c r="JIS529" s="682"/>
      <c r="JIT529" s="682"/>
      <c r="JIU529" s="682"/>
      <c r="JIV529" s="682"/>
      <c r="JIW529" s="682"/>
      <c r="JIX529" s="682"/>
      <c r="JIY529" s="682"/>
      <c r="JIZ529" s="682"/>
      <c r="JJA529" s="682"/>
      <c r="JJB529" s="682"/>
      <c r="JJC529" s="682"/>
      <c r="JJD529" s="682"/>
      <c r="JJE529" s="682"/>
      <c r="JJF529" s="682"/>
      <c r="JJG529" s="682"/>
      <c r="JJH529" s="682"/>
      <c r="JJI529" s="682"/>
      <c r="JJJ529" s="682"/>
      <c r="JJK529" s="682"/>
      <c r="JJL529" s="682"/>
      <c r="JJM529" s="682"/>
      <c r="JJN529" s="682"/>
      <c r="JJO529" s="682"/>
      <c r="JJP529" s="682"/>
      <c r="JJQ529" s="682"/>
      <c r="JJR529" s="682"/>
      <c r="JJS529" s="682"/>
      <c r="JJT529" s="682"/>
      <c r="JJU529" s="682"/>
      <c r="JJV529" s="682"/>
      <c r="JJW529" s="682"/>
      <c r="JJX529" s="682"/>
      <c r="JJY529" s="682"/>
      <c r="JJZ529" s="682"/>
      <c r="JKA529" s="682"/>
      <c r="JKB529" s="682"/>
      <c r="JKC529" s="682"/>
      <c r="JKD529" s="682"/>
      <c r="JKE529" s="682"/>
      <c r="JKF529" s="682"/>
      <c r="JKG529" s="682"/>
      <c r="JKH529" s="682"/>
      <c r="JKI529" s="682"/>
      <c r="JKJ529" s="682"/>
      <c r="JKK529" s="682"/>
      <c r="JKL529" s="682"/>
      <c r="JKM529" s="682"/>
      <c r="JKN529" s="682"/>
      <c r="JKO529" s="682"/>
      <c r="JKP529" s="682"/>
      <c r="JKQ529" s="682"/>
      <c r="JKR529" s="682"/>
      <c r="JKS529" s="682"/>
      <c r="JKT529" s="682"/>
      <c r="JKU529" s="682"/>
      <c r="JKV529" s="682"/>
      <c r="JKW529" s="682"/>
      <c r="JKX529" s="682"/>
      <c r="JKY529" s="682"/>
      <c r="JKZ529" s="682"/>
      <c r="JLA529" s="682"/>
      <c r="JLB529" s="682"/>
      <c r="JLC529" s="682"/>
      <c r="JLD529" s="682"/>
      <c r="JLE529" s="682"/>
      <c r="JLF529" s="682"/>
      <c r="JLG529" s="682"/>
      <c r="JLH529" s="682"/>
      <c r="JLI529" s="682"/>
      <c r="JLJ529" s="682"/>
      <c r="JLK529" s="682"/>
      <c r="JLL529" s="682"/>
      <c r="JLM529" s="682"/>
      <c r="JLN529" s="682"/>
      <c r="JLO529" s="682"/>
      <c r="JLP529" s="682"/>
      <c r="JLQ529" s="682"/>
      <c r="JLR529" s="682"/>
      <c r="JLS529" s="682"/>
      <c r="JLT529" s="682"/>
      <c r="JLU529" s="682"/>
      <c r="JLV529" s="682"/>
      <c r="JLW529" s="682"/>
      <c r="JLX529" s="682"/>
      <c r="JLY529" s="682"/>
      <c r="JLZ529" s="682"/>
      <c r="JMA529" s="682"/>
      <c r="JMB529" s="682"/>
      <c r="JMC529" s="682"/>
      <c r="JMD529" s="682"/>
      <c r="JME529" s="682"/>
      <c r="JMF529" s="682"/>
      <c r="JMG529" s="682"/>
      <c r="JMH529" s="682"/>
      <c r="JMI529" s="682"/>
      <c r="JMJ529" s="682"/>
      <c r="JMK529" s="682"/>
      <c r="JML529" s="682"/>
      <c r="JMM529" s="682"/>
      <c r="JMN529" s="682"/>
      <c r="JMO529" s="682"/>
      <c r="JMP529" s="682"/>
      <c r="JMQ529" s="682"/>
      <c r="JMR529" s="682"/>
      <c r="JMS529" s="682"/>
      <c r="JMT529" s="682"/>
      <c r="JMU529" s="682"/>
      <c r="JMV529" s="682"/>
      <c r="JMW529" s="682"/>
      <c r="JMX529" s="682"/>
      <c r="JMY529" s="682"/>
      <c r="JMZ529" s="682"/>
      <c r="JNA529" s="682"/>
      <c r="JNB529" s="682"/>
      <c r="JNC529" s="682"/>
      <c r="JND529" s="682"/>
      <c r="JNE529" s="682"/>
      <c r="JNF529" s="682"/>
      <c r="JNG529" s="682"/>
      <c r="JNH529" s="682"/>
      <c r="JNI529" s="682"/>
      <c r="JNJ529" s="682"/>
      <c r="JNK529" s="682"/>
      <c r="JNL529" s="682"/>
      <c r="JNM529" s="682"/>
      <c r="JNN529" s="682"/>
      <c r="JNO529" s="682"/>
      <c r="JNP529" s="682"/>
      <c r="JNQ529" s="682"/>
      <c r="JNR529" s="682"/>
      <c r="JNS529" s="682"/>
      <c r="JNT529" s="682"/>
      <c r="JNU529" s="682"/>
      <c r="JNV529" s="682"/>
      <c r="JNW529" s="682"/>
      <c r="JNX529" s="682"/>
      <c r="JNY529" s="682"/>
      <c r="JNZ529" s="682"/>
      <c r="JOA529" s="682"/>
      <c r="JOB529" s="682"/>
      <c r="JOC529" s="682"/>
      <c r="JOD529" s="682"/>
      <c r="JOE529" s="682"/>
      <c r="JOF529" s="682"/>
      <c r="JOG529" s="682"/>
      <c r="JOH529" s="682"/>
      <c r="JOI529" s="682"/>
      <c r="JOJ529" s="682"/>
      <c r="JOK529" s="682"/>
      <c r="JOL529" s="682"/>
      <c r="JOM529" s="682"/>
      <c r="JON529" s="682"/>
      <c r="JOO529" s="682"/>
      <c r="JOP529" s="682"/>
      <c r="JOQ529" s="682"/>
      <c r="JOR529" s="682"/>
      <c r="JOS529" s="682"/>
      <c r="JOT529" s="682"/>
      <c r="JOU529" s="682"/>
      <c r="JOV529" s="682"/>
      <c r="JOW529" s="682"/>
      <c r="JOX529" s="682"/>
      <c r="JOY529" s="682"/>
      <c r="JOZ529" s="682"/>
      <c r="JPA529" s="682"/>
      <c r="JPB529" s="682"/>
      <c r="JPC529" s="682"/>
      <c r="JPD529" s="682"/>
      <c r="JPE529" s="682"/>
      <c r="JPF529" s="682"/>
      <c r="JPG529" s="682"/>
      <c r="JPH529" s="682"/>
      <c r="JPI529" s="682"/>
      <c r="JPJ529" s="682"/>
      <c r="JPK529" s="682"/>
      <c r="JPL529" s="682"/>
      <c r="JPM529" s="682"/>
      <c r="JPN529" s="682"/>
      <c r="JPO529" s="682"/>
      <c r="JPP529" s="682"/>
      <c r="JPQ529" s="682"/>
      <c r="JPR529" s="682"/>
      <c r="JPS529" s="682"/>
      <c r="JPT529" s="682"/>
      <c r="JPU529" s="682"/>
      <c r="JPV529" s="682"/>
      <c r="JPW529" s="682"/>
      <c r="JPX529" s="682"/>
      <c r="JPY529" s="682"/>
      <c r="JPZ529" s="682"/>
      <c r="JQA529" s="682"/>
      <c r="JQB529" s="682"/>
      <c r="JQC529" s="682"/>
      <c r="JQD529" s="682"/>
      <c r="JQE529" s="682"/>
      <c r="JQF529" s="682"/>
      <c r="JQG529" s="682"/>
      <c r="JQH529" s="682"/>
      <c r="JQI529" s="682"/>
      <c r="JQJ529" s="682"/>
      <c r="JQK529" s="682"/>
      <c r="JQL529" s="682"/>
      <c r="JQM529" s="682"/>
      <c r="JQN529" s="682"/>
      <c r="JQO529" s="682"/>
      <c r="JQP529" s="682"/>
      <c r="JQQ529" s="682"/>
      <c r="JQR529" s="682"/>
      <c r="JQS529" s="682"/>
      <c r="JQT529" s="682"/>
      <c r="JQU529" s="682"/>
      <c r="JQV529" s="682"/>
      <c r="JQW529" s="682"/>
      <c r="JQX529" s="682"/>
      <c r="JQY529" s="682"/>
      <c r="JQZ529" s="682"/>
      <c r="JRA529" s="682"/>
      <c r="JRB529" s="682"/>
      <c r="JRC529" s="682"/>
      <c r="JRD529" s="682"/>
      <c r="JRE529" s="682"/>
      <c r="JRF529" s="682"/>
      <c r="JRG529" s="682"/>
      <c r="JRH529" s="682"/>
      <c r="JRI529" s="682"/>
      <c r="JRJ529" s="682"/>
      <c r="JRK529" s="682"/>
      <c r="JRL529" s="682"/>
      <c r="JRM529" s="682"/>
      <c r="JRN529" s="682"/>
      <c r="JRO529" s="682"/>
      <c r="JRP529" s="682"/>
      <c r="JRQ529" s="682"/>
      <c r="JRR529" s="682"/>
      <c r="JRS529" s="682"/>
      <c r="JRT529" s="682"/>
      <c r="JRU529" s="682"/>
      <c r="JRV529" s="682"/>
      <c r="JRW529" s="682"/>
      <c r="JRX529" s="682"/>
      <c r="JRY529" s="682"/>
      <c r="JRZ529" s="682"/>
      <c r="JSA529" s="682"/>
      <c r="JSB529" s="682"/>
      <c r="JSC529" s="682"/>
      <c r="JSD529" s="682"/>
      <c r="JSE529" s="682"/>
      <c r="JSF529" s="682"/>
      <c r="JSG529" s="682"/>
      <c r="JSH529" s="682"/>
      <c r="JSI529" s="682"/>
      <c r="JSJ529" s="682"/>
      <c r="JSK529" s="682"/>
      <c r="JSL529" s="682"/>
      <c r="JSM529" s="682"/>
      <c r="JSN529" s="682"/>
      <c r="JSO529" s="682"/>
      <c r="JSP529" s="682"/>
      <c r="JSQ529" s="682"/>
      <c r="JSR529" s="682"/>
      <c r="JSS529" s="682"/>
      <c r="JST529" s="682"/>
      <c r="JSU529" s="682"/>
      <c r="JSV529" s="682"/>
      <c r="JSW529" s="682"/>
      <c r="JSX529" s="682"/>
      <c r="JSY529" s="682"/>
      <c r="JSZ529" s="682"/>
      <c r="JTA529" s="682"/>
      <c r="JTB529" s="682"/>
      <c r="JTC529" s="682"/>
      <c r="JTD529" s="682"/>
      <c r="JTE529" s="682"/>
      <c r="JTF529" s="682"/>
      <c r="JTG529" s="682"/>
      <c r="JTH529" s="682"/>
      <c r="JTI529" s="682"/>
      <c r="JTJ529" s="682"/>
      <c r="JTK529" s="682"/>
      <c r="JTL529" s="682"/>
      <c r="JTM529" s="682"/>
      <c r="JTN529" s="682"/>
      <c r="JTO529" s="682"/>
      <c r="JTP529" s="682"/>
      <c r="JTQ529" s="682"/>
      <c r="JTR529" s="682"/>
      <c r="JTS529" s="682"/>
      <c r="JTT529" s="682"/>
      <c r="JTU529" s="682"/>
      <c r="JTV529" s="682"/>
      <c r="JTW529" s="682"/>
      <c r="JTX529" s="682"/>
      <c r="JTY529" s="682"/>
      <c r="JTZ529" s="682"/>
      <c r="JUA529" s="682"/>
      <c r="JUB529" s="682"/>
      <c r="JUC529" s="682"/>
      <c r="JUD529" s="682"/>
      <c r="JUE529" s="682"/>
      <c r="JUF529" s="682"/>
      <c r="JUG529" s="682"/>
      <c r="JUH529" s="682"/>
      <c r="JUI529" s="682"/>
      <c r="JUJ529" s="682"/>
      <c r="JUK529" s="682"/>
      <c r="JUL529" s="682"/>
      <c r="JUM529" s="682"/>
      <c r="JUN529" s="682"/>
      <c r="JUO529" s="682"/>
      <c r="JUP529" s="682"/>
      <c r="JUQ529" s="682"/>
      <c r="JUR529" s="682"/>
      <c r="JUS529" s="682"/>
      <c r="JUT529" s="682"/>
      <c r="JUU529" s="682"/>
      <c r="JUV529" s="682"/>
      <c r="JUW529" s="682"/>
      <c r="JUX529" s="682"/>
      <c r="JUY529" s="682"/>
      <c r="JUZ529" s="682"/>
      <c r="JVA529" s="682"/>
      <c r="JVB529" s="682"/>
      <c r="JVC529" s="682"/>
      <c r="JVD529" s="682"/>
      <c r="JVE529" s="682"/>
      <c r="JVF529" s="682"/>
      <c r="JVG529" s="682"/>
      <c r="JVH529" s="682"/>
      <c r="JVI529" s="682"/>
      <c r="JVJ529" s="682"/>
      <c r="JVK529" s="682"/>
      <c r="JVL529" s="682"/>
      <c r="JVM529" s="682"/>
      <c r="JVN529" s="682"/>
      <c r="JVO529" s="682"/>
      <c r="JVP529" s="682"/>
      <c r="JVQ529" s="682"/>
      <c r="JVR529" s="682"/>
      <c r="JVS529" s="682"/>
      <c r="JVT529" s="682"/>
      <c r="JVU529" s="682"/>
      <c r="JVV529" s="682"/>
      <c r="JVW529" s="682"/>
      <c r="JVX529" s="682"/>
      <c r="JVY529" s="682"/>
      <c r="JVZ529" s="682"/>
      <c r="JWA529" s="682"/>
      <c r="JWB529" s="682"/>
      <c r="JWC529" s="682"/>
      <c r="JWD529" s="682"/>
      <c r="JWE529" s="682"/>
      <c r="JWF529" s="682"/>
      <c r="JWG529" s="682"/>
      <c r="JWH529" s="682"/>
      <c r="JWI529" s="682"/>
      <c r="JWJ529" s="682"/>
      <c r="JWK529" s="682"/>
      <c r="JWL529" s="682"/>
      <c r="JWM529" s="682"/>
      <c r="JWN529" s="682"/>
      <c r="JWO529" s="682"/>
      <c r="JWP529" s="682"/>
      <c r="JWQ529" s="682"/>
      <c r="JWR529" s="682"/>
      <c r="JWS529" s="682"/>
      <c r="JWT529" s="682"/>
      <c r="JWU529" s="682"/>
      <c r="JWV529" s="682"/>
      <c r="JWW529" s="682"/>
      <c r="JWX529" s="682"/>
      <c r="JWY529" s="682"/>
      <c r="JWZ529" s="682"/>
      <c r="JXA529" s="682"/>
      <c r="JXB529" s="682"/>
      <c r="JXC529" s="682"/>
      <c r="JXD529" s="682"/>
      <c r="JXE529" s="682"/>
      <c r="JXF529" s="682"/>
      <c r="JXG529" s="682"/>
      <c r="JXH529" s="682"/>
      <c r="JXI529" s="682"/>
      <c r="JXJ529" s="682"/>
      <c r="JXK529" s="682"/>
      <c r="JXL529" s="682"/>
      <c r="JXM529" s="682"/>
      <c r="JXN529" s="682"/>
      <c r="JXO529" s="682"/>
      <c r="JXP529" s="682"/>
      <c r="JXQ529" s="682"/>
      <c r="JXR529" s="682"/>
      <c r="JXS529" s="682"/>
      <c r="JXT529" s="682"/>
      <c r="JXU529" s="682"/>
      <c r="JXV529" s="682"/>
      <c r="JXW529" s="682"/>
      <c r="JXX529" s="682"/>
      <c r="JXY529" s="682"/>
      <c r="JXZ529" s="682"/>
      <c r="JYA529" s="682"/>
      <c r="JYB529" s="682"/>
      <c r="JYC529" s="682"/>
      <c r="JYD529" s="682"/>
      <c r="JYE529" s="682"/>
      <c r="JYF529" s="682"/>
      <c r="JYG529" s="682"/>
      <c r="JYH529" s="682"/>
      <c r="JYI529" s="682"/>
      <c r="JYJ529" s="682"/>
      <c r="JYK529" s="682"/>
      <c r="JYL529" s="682"/>
      <c r="JYM529" s="682"/>
      <c r="JYN529" s="682"/>
      <c r="JYO529" s="682"/>
      <c r="JYP529" s="682"/>
      <c r="JYQ529" s="682"/>
      <c r="JYR529" s="682"/>
      <c r="JYS529" s="682"/>
      <c r="JYT529" s="682"/>
      <c r="JYU529" s="682"/>
      <c r="JYV529" s="682"/>
      <c r="JYW529" s="682"/>
      <c r="JYX529" s="682"/>
      <c r="JYY529" s="682"/>
      <c r="JYZ529" s="682"/>
      <c r="JZA529" s="682"/>
      <c r="JZB529" s="682"/>
      <c r="JZC529" s="682"/>
      <c r="JZD529" s="682"/>
      <c r="JZE529" s="682"/>
      <c r="JZF529" s="682"/>
      <c r="JZG529" s="682"/>
      <c r="JZH529" s="682"/>
      <c r="JZI529" s="682"/>
      <c r="JZJ529" s="682"/>
      <c r="JZK529" s="682"/>
      <c r="JZL529" s="682"/>
      <c r="JZM529" s="682"/>
      <c r="JZN529" s="682"/>
      <c r="JZO529" s="682"/>
      <c r="JZP529" s="682"/>
      <c r="JZQ529" s="682"/>
      <c r="JZR529" s="682"/>
      <c r="JZS529" s="682"/>
      <c r="JZT529" s="682"/>
      <c r="JZU529" s="682"/>
      <c r="JZV529" s="682"/>
      <c r="JZW529" s="682"/>
      <c r="JZX529" s="682"/>
      <c r="JZY529" s="682"/>
      <c r="JZZ529" s="682"/>
      <c r="KAA529" s="682"/>
      <c r="KAB529" s="682"/>
      <c r="KAC529" s="682"/>
      <c r="KAD529" s="682"/>
      <c r="KAE529" s="682"/>
      <c r="KAF529" s="682"/>
      <c r="KAG529" s="682"/>
      <c r="KAH529" s="682"/>
      <c r="KAI529" s="682"/>
      <c r="KAJ529" s="682"/>
      <c r="KAK529" s="682"/>
      <c r="KAL529" s="682"/>
      <c r="KAM529" s="682"/>
      <c r="KAN529" s="682"/>
      <c r="KAO529" s="682"/>
      <c r="KAP529" s="682"/>
      <c r="KAQ529" s="682"/>
      <c r="KAR529" s="682"/>
      <c r="KAS529" s="682"/>
      <c r="KAT529" s="682"/>
      <c r="KAU529" s="682"/>
      <c r="KAV529" s="682"/>
      <c r="KAW529" s="682"/>
      <c r="KAX529" s="682"/>
      <c r="KAY529" s="682"/>
      <c r="KAZ529" s="682"/>
      <c r="KBA529" s="682"/>
      <c r="KBB529" s="682"/>
      <c r="KBC529" s="682"/>
      <c r="KBD529" s="682"/>
      <c r="KBE529" s="682"/>
      <c r="KBF529" s="682"/>
      <c r="KBG529" s="682"/>
      <c r="KBH529" s="682"/>
      <c r="KBI529" s="682"/>
      <c r="KBJ529" s="682"/>
      <c r="KBK529" s="682"/>
      <c r="KBL529" s="682"/>
      <c r="KBM529" s="682"/>
      <c r="KBN529" s="682"/>
      <c r="KBO529" s="682"/>
      <c r="KBP529" s="682"/>
      <c r="KBQ529" s="682"/>
      <c r="KBR529" s="682"/>
      <c r="KBS529" s="682"/>
      <c r="KBT529" s="682"/>
      <c r="KBU529" s="682"/>
      <c r="KBV529" s="682"/>
      <c r="KBW529" s="682"/>
      <c r="KBX529" s="682"/>
      <c r="KBY529" s="682"/>
      <c r="KBZ529" s="682"/>
      <c r="KCA529" s="682"/>
      <c r="KCB529" s="682"/>
      <c r="KCC529" s="682"/>
      <c r="KCD529" s="682"/>
      <c r="KCE529" s="682"/>
      <c r="KCF529" s="682"/>
      <c r="KCG529" s="682"/>
      <c r="KCH529" s="682"/>
      <c r="KCI529" s="682"/>
      <c r="KCJ529" s="682"/>
      <c r="KCK529" s="682"/>
      <c r="KCL529" s="682"/>
      <c r="KCM529" s="682"/>
      <c r="KCN529" s="682"/>
      <c r="KCO529" s="682"/>
      <c r="KCP529" s="682"/>
      <c r="KCQ529" s="682"/>
      <c r="KCR529" s="682"/>
      <c r="KCS529" s="682"/>
      <c r="KCT529" s="682"/>
      <c r="KCU529" s="682"/>
      <c r="KCV529" s="682"/>
      <c r="KCW529" s="682"/>
      <c r="KCX529" s="682"/>
      <c r="KCY529" s="682"/>
      <c r="KCZ529" s="682"/>
      <c r="KDA529" s="682"/>
      <c r="KDB529" s="682"/>
      <c r="KDC529" s="682"/>
      <c r="KDD529" s="682"/>
      <c r="KDE529" s="682"/>
      <c r="KDF529" s="682"/>
      <c r="KDG529" s="682"/>
      <c r="KDH529" s="682"/>
      <c r="KDI529" s="682"/>
      <c r="KDJ529" s="682"/>
      <c r="KDK529" s="682"/>
      <c r="KDL529" s="682"/>
      <c r="KDM529" s="682"/>
      <c r="KDN529" s="682"/>
      <c r="KDO529" s="682"/>
      <c r="KDP529" s="682"/>
      <c r="KDQ529" s="682"/>
      <c r="KDR529" s="682"/>
      <c r="KDS529" s="682"/>
      <c r="KDT529" s="682"/>
      <c r="KDU529" s="682"/>
      <c r="KDV529" s="682"/>
      <c r="KDW529" s="682"/>
      <c r="KDX529" s="682"/>
      <c r="KDY529" s="682"/>
      <c r="KDZ529" s="682"/>
      <c r="KEA529" s="682"/>
      <c r="KEB529" s="682"/>
      <c r="KEC529" s="682"/>
      <c r="KED529" s="682"/>
      <c r="KEE529" s="682"/>
      <c r="KEF529" s="682"/>
      <c r="KEG529" s="682"/>
      <c r="KEH529" s="682"/>
      <c r="KEI529" s="682"/>
      <c r="KEJ529" s="682"/>
      <c r="KEK529" s="682"/>
      <c r="KEL529" s="682"/>
      <c r="KEM529" s="682"/>
      <c r="KEN529" s="682"/>
      <c r="KEO529" s="682"/>
      <c r="KEP529" s="682"/>
      <c r="KEQ529" s="682"/>
      <c r="KER529" s="682"/>
      <c r="KES529" s="682"/>
      <c r="KET529" s="682"/>
      <c r="KEU529" s="682"/>
      <c r="KEV529" s="682"/>
      <c r="KEW529" s="682"/>
      <c r="KEX529" s="682"/>
      <c r="KEY529" s="682"/>
      <c r="KEZ529" s="682"/>
      <c r="KFA529" s="682"/>
      <c r="KFB529" s="682"/>
      <c r="KFC529" s="682"/>
      <c r="KFD529" s="682"/>
      <c r="KFE529" s="682"/>
      <c r="KFF529" s="682"/>
      <c r="KFG529" s="682"/>
      <c r="KFH529" s="682"/>
      <c r="KFI529" s="682"/>
      <c r="KFJ529" s="682"/>
      <c r="KFK529" s="682"/>
      <c r="KFL529" s="682"/>
      <c r="KFM529" s="682"/>
      <c r="KFN529" s="682"/>
      <c r="KFO529" s="682"/>
      <c r="KFP529" s="682"/>
      <c r="KFQ529" s="682"/>
      <c r="KFR529" s="682"/>
      <c r="KFS529" s="682"/>
      <c r="KFT529" s="682"/>
      <c r="KFU529" s="682"/>
      <c r="KFV529" s="682"/>
      <c r="KFW529" s="682"/>
      <c r="KFX529" s="682"/>
      <c r="KFY529" s="682"/>
      <c r="KFZ529" s="682"/>
      <c r="KGA529" s="682"/>
      <c r="KGB529" s="682"/>
      <c r="KGC529" s="682"/>
      <c r="KGD529" s="682"/>
      <c r="KGE529" s="682"/>
      <c r="KGF529" s="682"/>
      <c r="KGG529" s="682"/>
      <c r="KGH529" s="682"/>
      <c r="KGI529" s="682"/>
      <c r="KGJ529" s="682"/>
      <c r="KGK529" s="682"/>
      <c r="KGL529" s="682"/>
      <c r="KGM529" s="682"/>
      <c r="KGN529" s="682"/>
      <c r="KGO529" s="682"/>
      <c r="KGP529" s="682"/>
      <c r="KGQ529" s="682"/>
      <c r="KGR529" s="682"/>
      <c r="KGS529" s="682"/>
      <c r="KGT529" s="682"/>
      <c r="KGU529" s="682"/>
      <c r="KGV529" s="682"/>
      <c r="KGW529" s="682"/>
      <c r="KGX529" s="682"/>
      <c r="KGY529" s="682"/>
      <c r="KGZ529" s="682"/>
      <c r="KHA529" s="682"/>
      <c r="KHB529" s="682"/>
      <c r="KHC529" s="682"/>
      <c r="KHD529" s="682"/>
      <c r="KHE529" s="682"/>
      <c r="KHF529" s="682"/>
      <c r="KHG529" s="682"/>
      <c r="KHH529" s="682"/>
      <c r="KHI529" s="682"/>
      <c r="KHJ529" s="682"/>
      <c r="KHK529" s="682"/>
      <c r="KHL529" s="682"/>
      <c r="KHM529" s="682"/>
      <c r="KHN529" s="682"/>
      <c r="KHO529" s="682"/>
      <c r="KHP529" s="682"/>
      <c r="KHQ529" s="682"/>
      <c r="KHR529" s="682"/>
      <c r="KHS529" s="682"/>
      <c r="KHT529" s="682"/>
      <c r="KHU529" s="682"/>
      <c r="KHV529" s="682"/>
      <c r="KHW529" s="682"/>
      <c r="KHX529" s="682"/>
      <c r="KHY529" s="682"/>
      <c r="KHZ529" s="682"/>
      <c r="KIA529" s="682"/>
      <c r="KIB529" s="682"/>
      <c r="KIC529" s="682"/>
      <c r="KID529" s="682"/>
      <c r="KIE529" s="682"/>
      <c r="KIF529" s="682"/>
      <c r="KIG529" s="682"/>
      <c r="KIH529" s="682"/>
      <c r="KII529" s="682"/>
      <c r="KIJ529" s="682"/>
      <c r="KIK529" s="682"/>
      <c r="KIL529" s="682"/>
      <c r="KIM529" s="682"/>
      <c r="KIN529" s="682"/>
      <c r="KIO529" s="682"/>
      <c r="KIP529" s="682"/>
      <c r="KIQ529" s="682"/>
      <c r="KIR529" s="682"/>
      <c r="KIS529" s="682"/>
      <c r="KIT529" s="682"/>
      <c r="KIU529" s="682"/>
      <c r="KIV529" s="682"/>
      <c r="KIW529" s="682"/>
      <c r="KIX529" s="682"/>
      <c r="KIY529" s="682"/>
      <c r="KIZ529" s="682"/>
      <c r="KJA529" s="682"/>
      <c r="KJB529" s="682"/>
      <c r="KJC529" s="682"/>
      <c r="KJD529" s="682"/>
      <c r="KJE529" s="682"/>
      <c r="KJF529" s="682"/>
      <c r="KJG529" s="682"/>
      <c r="KJH529" s="682"/>
      <c r="KJI529" s="682"/>
      <c r="KJJ529" s="682"/>
      <c r="KJK529" s="682"/>
      <c r="KJL529" s="682"/>
      <c r="KJM529" s="682"/>
      <c r="KJN529" s="682"/>
      <c r="KJO529" s="682"/>
      <c r="KJP529" s="682"/>
      <c r="KJQ529" s="682"/>
      <c r="KJR529" s="682"/>
      <c r="KJS529" s="682"/>
      <c r="KJT529" s="682"/>
      <c r="KJU529" s="682"/>
      <c r="KJV529" s="682"/>
      <c r="KJW529" s="682"/>
      <c r="KJX529" s="682"/>
      <c r="KJY529" s="682"/>
      <c r="KJZ529" s="682"/>
      <c r="KKA529" s="682"/>
      <c r="KKB529" s="682"/>
      <c r="KKC529" s="682"/>
      <c r="KKD529" s="682"/>
      <c r="KKE529" s="682"/>
      <c r="KKF529" s="682"/>
      <c r="KKG529" s="682"/>
      <c r="KKH529" s="682"/>
      <c r="KKI529" s="682"/>
      <c r="KKJ529" s="682"/>
      <c r="KKK529" s="682"/>
      <c r="KKL529" s="682"/>
      <c r="KKM529" s="682"/>
      <c r="KKN529" s="682"/>
      <c r="KKO529" s="682"/>
      <c r="KKP529" s="682"/>
      <c r="KKQ529" s="682"/>
      <c r="KKR529" s="682"/>
      <c r="KKS529" s="682"/>
      <c r="KKT529" s="682"/>
      <c r="KKU529" s="682"/>
      <c r="KKV529" s="682"/>
      <c r="KKW529" s="682"/>
      <c r="KKX529" s="682"/>
      <c r="KKY529" s="682"/>
      <c r="KKZ529" s="682"/>
      <c r="KLA529" s="682"/>
      <c r="KLB529" s="682"/>
      <c r="KLC529" s="682"/>
      <c r="KLD529" s="682"/>
      <c r="KLE529" s="682"/>
      <c r="KLF529" s="682"/>
      <c r="KLG529" s="682"/>
      <c r="KLH529" s="682"/>
      <c r="KLI529" s="682"/>
      <c r="KLJ529" s="682"/>
      <c r="KLK529" s="682"/>
      <c r="KLL529" s="682"/>
      <c r="KLM529" s="682"/>
      <c r="KLN529" s="682"/>
      <c r="KLO529" s="682"/>
      <c r="KLP529" s="682"/>
      <c r="KLQ529" s="682"/>
      <c r="KLR529" s="682"/>
      <c r="KLS529" s="682"/>
      <c r="KLT529" s="682"/>
      <c r="KLU529" s="682"/>
      <c r="KLV529" s="682"/>
      <c r="KLW529" s="682"/>
      <c r="KLX529" s="682"/>
      <c r="KLY529" s="682"/>
      <c r="KLZ529" s="682"/>
      <c r="KMA529" s="682"/>
      <c r="KMB529" s="682"/>
      <c r="KMC529" s="682"/>
      <c r="KMD529" s="682"/>
      <c r="KME529" s="682"/>
      <c r="KMF529" s="682"/>
      <c r="KMG529" s="682"/>
      <c r="KMH529" s="682"/>
      <c r="KMI529" s="682"/>
      <c r="KMJ529" s="682"/>
      <c r="KMK529" s="682"/>
      <c r="KML529" s="682"/>
      <c r="KMM529" s="682"/>
      <c r="KMN529" s="682"/>
      <c r="KMO529" s="682"/>
      <c r="KMP529" s="682"/>
      <c r="KMQ529" s="682"/>
      <c r="KMR529" s="682"/>
      <c r="KMS529" s="682"/>
      <c r="KMT529" s="682"/>
      <c r="KMU529" s="682"/>
      <c r="KMV529" s="682"/>
      <c r="KMW529" s="682"/>
      <c r="KMX529" s="682"/>
      <c r="KMY529" s="682"/>
      <c r="KMZ529" s="682"/>
      <c r="KNA529" s="682"/>
      <c r="KNB529" s="682"/>
      <c r="KNC529" s="682"/>
      <c r="KND529" s="682"/>
      <c r="KNE529" s="682"/>
      <c r="KNF529" s="682"/>
      <c r="KNG529" s="682"/>
      <c r="KNH529" s="682"/>
      <c r="KNI529" s="682"/>
      <c r="KNJ529" s="682"/>
      <c r="KNK529" s="682"/>
      <c r="KNL529" s="682"/>
      <c r="KNM529" s="682"/>
      <c r="KNN529" s="682"/>
      <c r="KNO529" s="682"/>
      <c r="KNP529" s="682"/>
      <c r="KNQ529" s="682"/>
      <c r="KNR529" s="682"/>
      <c r="KNS529" s="682"/>
      <c r="KNT529" s="682"/>
      <c r="KNU529" s="682"/>
      <c r="KNV529" s="682"/>
      <c r="KNW529" s="682"/>
      <c r="KNX529" s="682"/>
      <c r="KNY529" s="682"/>
      <c r="KNZ529" s="682"/>
      <c r="KOA529" s="682"/>
      <c r="KOB529" s="682"/>
      <c r="KOC529" s="682"/>
      <c r="KOD529" s="682"/>
      <c r="KOE529" s="682"/>
      <c r="KOF529" s="682"/>
      <c r="KOG529" s="682"/>
      <c r="KOH529" s="682"/>
      <c r="KOI529" s="682"/>
      <c r="KOJ529" s="682"/>
      <c r="KOK529" s="682"/>
      <c r="KOL529" s="682"/>
      <c r="KOM529" s="682"/>
      <c r="KON529" s="682"/>
      <c r="KOO529" s="682"/>
      <c r="KOP529" s="682"/>
      <c r="KOQ529" s="682"/>
      <c r="KOR529" s="682"/>
      <c r="KOS529" s="682"/>
      <c r="KOT529" s="682"/>
      <c r="KOU529" s="682"/>
      <c r="KOV529" s="682"/>
      <c r="KOW529" s="682"/>
      <c r="KOX529" s="682"/>
      <c r="KOY529" s="682"/>
      <c r="KOZ529" s="682"/>
      <c r="KPA529" s="682"/>
      <c r="KPB529" s="682"/>
      <c r="KPC529" s="682"/>
      <c r="KPD529" s="682"/>
      <c r="KPE529" s="682"/>
      <c r="KPF529" s="682"/>
      <c r="KPG529" s="682"/>
      <c r="KPH529" s="682"/>
      <c r="KPI529" s="682"/>
      <c r="KPJ529" s="682"/>
      <c r="KPK529" s="682"/>
      <c r="KPL529" s="682"/>
      <c r="KPM529" s="682"/>
      <c r="KPN529" s="682"/>
      <c r="KPO529" s="682"/>
      <c r="KPP529" s="682"/>
      <c r="KPQ529" s="682"/>
      <c r="KPR529" s="682"/>
      <c r="KPS529" s="682"/>
      <c r="KPT529" s="682"/>
      <c r="KPU529" s="682"/>
      <c r="KPV529" s="682"/>
      <c r="KPW529" s="682"/>
      <c r="KPX529" s="682"/>
      <c r="KPY529" s="682"/>
      <c r="KPZ529" s="682"/>
      <c r="KQA529" s="682"/>
      <c r="KQB529" s="682"/>
      <c r="KQC529" s="682"/>
      <c r="KQD529" s="682"/>
      <c r="KQE529" s="682"/>
      <c r="KQF529" s="682"/>
      <c r="KQG529" s="682"/>
      <c r="KQH529" s="682"/>
      <c r="KQI529" s="682"/>
      <c r="KQJ529" s="682"/>
      <c r="KQK529" s="682"/>
      <c r="KQL529" s="682"/>
      <c r="KQM529" s="682"/>
      <c r="KQN529" s="682"/>
      <c r="KQO529" s="682"/>
      <c r="KQP529" s="682"/>
      <c r="KQQ529" s="682"/>
      <c r="KQR529" s="682"/>
      <c r="KQS529" s="682"/>
      <c r="KQT529" s="682"/>
      <c r="KQU529" s="682"/>
      <c r="KQV529" s="682"/>
      <c r="KQW529" s="682"/>
      <c r="KQX529" s="682"/>
      <c r="KQY529" s="682"/>
      <c r="KQZ529" s="682"/>
      <c r="KRA529" s="682"/>
      <c r="KRB529" s="682"/>
      <c r="KRC529" s="682"/>
      <c r="KRD529" s="682"/>
      <c r="KRE529" s="682"/>
      <c r="KRF529" s="682"/>
      <c r="KRG529" s="682"/>
      <c r="KRH529" s="682"/>
      <c r="KRI529" s="682"/>
      <c r="KRJ529" s="682"/>
      <c r="KRK529" s="682"/>
      <c r="KRL529" s="682"/>
      <c r="KRM529" s="682"/>
      <c r="KRN529" s="682"/>
      <c r="KRO529" s="682"/>
      <c r="KRP529" s="682"/>
      <c r="KRQ529" s="682"/>
      <c r="KRR529" s="682"/>
      <c r="KRS529" s="682"/>
      <c r="KRT529" s="682"/>
      <c r="KRU529" s="682"/>
      <c r="KRV529" s="682"/>
      <c r="KRW529" s="682"/>
      <c r="KRX529" s="682"/>
      <c r="KRY529" s="682"/>
      <c r="KRZ529" s="682"/>
      <c r="KSA529" s="682"/>
      <c r="KSB529" s="682"/>
      <c r="KSC529" s="682"/>
      <c r="KSD529" s="682"/>
      <c r="KSE529" s="682"/>
      <c r="KSF529" s="682"/>
      <c r="KSG529" s="682"/>
      <c r="KSH529" s="682"/>
      <c r="KSI529" s="682"/>
      <c r="KSJ529" s="682"/>
      <c r="KSK529" s="682"/>
      <c r="KSL529" s="682"/>
      <c r="KSM529" s="682"/>
      <c r="KSN529" s="682"/>
      <c r="KSO529" s="682"/>
      <c r="KSP529" s="682"/>
      <c r="KSQ529" s="682"/>
      <c r="KSR529" s="682"/>
      <c r="KSS529" s="682"/>
      <c r="KST529" s="682"/>
      <c r="KSU529" s="682"/>
      <c r="KSV529" s="682"/>
      <c r="KSW529" s="682"/>
      <c r="KSX529" s="682"/>
      <c r="KSY529" s="682"/>
      <c r="KSZ529" s="682"/>
      <c r="KTA529" s="682"/>
      <c r="KTB529" s="682"/>
      <c r="KTC529" s="682"/>
      <c r="KTD529" s="682"/>
      <c r="KTE529" s="682"/>
      <c r="KTF529" s="682"/>
      <c r="KTG529" s="682"/>
      <c r="KTH529" s="682"/>
      <c r="KTI529" s="682"/>
      <c r="KTJ529" s="682"/>
      <c r="KTK529" s="682"/>
      <c r="KTL529" s="682"/>
      <c r="KTM529" s="682"/>
      <c r="KTN529" s="682"/>
      <c r="KTO529" s="682"/>
      <c r="KTP529" s="682"/>
      <c r="KTQ529" s="682"/>
      <c r="KTR529" s="682"/>
      <c r="KTS529" s="682"/>
      <c r="KTT529" s="682"/>
      <c r="KTU529" s="682"/>
      <c r="KTV529" s="682"/>
      <c r="KTW529" s="682"/>
      <c r="KTX529" s="682"/>
      <c r="KTY529" s="682"/>
      <c r="KTZ529" s="682"/>
      <c r="KUA529" s="682"/>
      <c r="KUB529" s="682"/>
      <c r="KUC529" s="682"/>
      <c r="KUD529" s="682"/>
      <c r="KUE529" s="682"/>
      <c r="KUF529" s="682"/>
      <c r="KUG529" s="682"/>
      <c r="KUH529" s="682"/>
      <c r="KUI529" s="682"/>
      <c r="KUJ529" s="682"/>
      <c r="KUK529" s="682"/>
      <c r="KUL529" s="682"/>
      <c r="KUM529" s="682"/>
      <c r="KUN529" s="682"/>
      <c r="KUO529" s="682"/>
      <c r="KUP529" s="682"/>
      <c r="KUQ529" s="682"/>
      <c r="KUR529" s="682"/>
      <c r="KUS529" s="682"/>
      <c r="KUT529" s="682"/>
      <c r="KUU529" s="682"/>
      <c r="KUV529" s="682"/>
      <c r="KUW529" s="682"/>
      <c r="KUX529" s="682"/>
      <c r="KUY529" s="682"/>
      <c r="KUZ529" s="682"/>
      <c r="KVA529" s="682"/>
      <c r="KVB529" s="682"/>
      <c r="KVC529" s="682"/>
      <c r="KVD529" s="682"/>
      <c r="KVE529" s="682"/>
      <c r="KVF529" s="682"/>
      <c r="KVG529" s="682"/>
      <c r="KVH529" s="682"/>
      <c r="KVI529" s="682"/>
      <c r="KVJ529" s="682"/>
      <c r="KVK529" s="682"/>
      <c r="KVL529" s="682"/>
      <c r="KVM529" s="682"/>
      <c r="KVN529" s="682"/>
      <c r="KVO529" s="682"/>
      <c r="KVP529" s="682"/>
      <c r="KVQ529" s="682"/>
      <c r="KVR529" s="682"/>
      <c r="KVS529" s="682"/>
      <c r="KVT529" s="682"/>
      <c r="KVU529" s="682"/>
      <c r="KVV529" s="682"/>
      <c r="KVW529" s="682"/>
      <c r="KVX529" s="682"/>
      <c r="KVY529" s="682"/>
      <c r="KVZ529" s="682"/>
      <c r="KWA529" s="682"/>
      <c r="KWB529" s="682"/>
      <c r="KWC529" s="682"/>
      <c r="KWD529" s="682"/>
      <c r="KWE529" s="682"/>
      <c r="KWF529" s="682"/>
      <c r="KWG529" s="682"/>
      <c r="KWH529" s="682"/>
      <c r="KWI529" s="682"/>
      <c r="KWJ529" s="682"/>
      <c r="KWK529" s="682"/>
      <c r="KWL529" s="682"/>
      <c r="KWM529" s="682"/>
      <c r="KWN529" s="682"/>
      <c r="KWO529" s="682"/>
      <c r="KWP529" s="682"/>
      <c r="KWQ529" s="682"/>
      <c r="KWR529" s="682"/>
      <c r="KWS529" s="682"/>
      <c r="KWT529" s="682"/>
      <c r="KWU529" s="682"/>
      <c r="KWV529" s="682"/>
      <c r="KWW529" s="682"/>
      <c r="KWX529" s="682"/>
      <c r="KWY529" s="682"/>
      <c r="KWZ529" s="682"/>
      <c r="KXA529" s="682"/>
      <c r="KXB529" s="682"/>
      <c r="KXC529" s="682"/>
      <c r="KXD529" s="682"/>
      <c r="KXE529" s="682"/>
      <c r="KXF529" s="682"/>
      <c r="KXG529" s="682"/>
      <c r="KXH529" s="682"/>
      <c r="KXI529" s="682"/>
      <c r="KXJ529" s="682"/>
      <c r="KXK529" s="682"/>
      <c r="KXL529" s="682"/>
      <c r="KXM529" s="682"/>
      <c r="KXN529" s="682"/>
      <c r="KXO529" s="682"/>
      <c r="KXP529" s="682"/>
      <c r="KXQ529" s="682"/>
      <c r="KXR529" s="682"/>
      <c r="KXS529" s="682"/>
      <c r="KXT529" s="682"/>
      <c r="KXU529" s="682"/>
      <c r="KXV529" s="682"/>
      <c r="KXW529" s="682"/>
      <c r="KXX529" s="682"/>
      <c r="KXY529" s="682"/>
      <c r="KXZ529" s="682"/>
      <c r="KYA529" s="682"/>
      <c r="KYB529" s="682"/>
      <c r="KYC529" s="682"/>
      <c r="KYD529" s="682"/>
      <c r="KYE529" s="682"/>
      <c r="KYF529" s="682"/>
      <c r="KYG529" s="682"/>
      <c r="KYH529" s="682"/>
      <c r="KYI529" s="682"/>
      <c r="KYJ529" s="682"/>
      <c r="KYK529" s="682"/>
      <c r="KYL529" s="682"/>
      <c r="KYM529" s="682"/>
      <c r="KYN529" s="682"/>
      <c r="KYO529" s="682"/>
      <c r="KYP529" s="682"/>
      <c r="KYQ529" s="682"/>
      <c r="KYR529" s="682"/>
      <c r="KYS529" s="682"/>
      <c r="KYT529" s="682"/>
      <c r="KYU529" s="682"/>
      <c r="KYV529" s="682"/>
      <c r="KYW529" s="682"/>
      <c r="KYX529" s="682"/>
      <c r="KYY529" s="682"/>
      <c r="KYZ529" s="682"/>
      <c r="KZA529" s="682"/>
      <c r="KZB529" s="682"/>
      <c r="KZC529" s="682"/>
      <c r="KZD529" s="682"/>
      <c r="KZE529" s="682"/>
      <c r="KZF529" s="682"/>
      <c r="KZG529" s="682"/>
      <c r="KZH529" s="682"/>
      <c r="KZI529" s="682"/>
      <c r="KZJ529" s="682"/>
      <c r="KZK529" s="682"/>
      <c r="KZL529" s="682"/>
      <c r="KZM529" s="682"/>
      <c r="KZN529" s="682"/>
      <c r="KZO529" s="682"/>
      <c r="KZP529" s="682"/>
      <c r="KZQ529" s="682"/>
      <c r="KZR529" s="682"/>
      <c r="KZS529" s="682"/>
      <c r="KZT529" s="682"/>
      <c r="KZU529" s="682"/>
      <c r="KZV529" s="682"/>
      <c r="KZW529" s="682"/>
      <c r="KZX529" s="682"/>
      <c r="KZY529" s="682"/>
      <c r="KZZ529" s="682"/>
      <c r="LAA529" s="682"/>
      <c r="LAB529" s="682"/>
      <c r="LAC529" s="682"/>
      <c r="LAD529" s="682"/>
      <c r="LAE529" s="682"/>
      <c r="LAF529" s="682"/>
      <c r="LAG529" s="682"/>
      <c r="LAH529" s="682"/>
      <c r="LAI529" s="682"/>
      <c r="LAJ529" s="682"/>
      <c r="LAK529" s="682"/>
      <c r="LAL529" s="682"/>
      <c r="LAM529" s="682"/>
      <c r="LAN529" s="682"/>
      <c r="LAO529" s="682"/>
      <c r="LAP529" s="682"/>
      <c r="LAQ529" s="682"/>
      <c r="LAR529" s="682"/>
      <c r="LAS529" s="682"/>
      <c r="LAT529" s="682"/>
      <c r="LAU529" s="682"/>
      <c r="LAV529" s="682"/>
      <c r="LAW529" s="682"/>
      <c r="LAX529" s="682"/>
      <c r="LAY529" s="682"/>
      <c r="LAZ529" s="682"/>
      <c r="LBA529" s="682"/>
      <c r="LBB529" s="682"/>
      <c r="LBC529" s="682"/>
      <c r="LBD529" s="682"/>
      <c r="LBE529" s="682"/>
      <c r="LBF529" s="682"/>
      <c r="LBG529" s="682"/>
      <c r="LBH529" s="682"/>
      <c r="LBI529" s="682"/>
      <c r="LBJ529" s="682"/>
      <c r="LBK529" s="682"/>
      <c r="LBL529" s="682"/>
      <c r="LBM529" s="682"/>
      <c r="LBN529" s="682"/>
      <c r="LBO529" s="682"/>
      <c r="LBP529" s="682"/>
      <c r="LBQ529" s="682"/>
      <c r="LBR529" s="682"/>
      <c r="LBS529" s="682"/>
      <c r="LBT529" s="682"/>
      <c r="LBU529" s="682"/>
      <c r="LBV529" s="682"/>
      <c r="LBW529" s="682"/>
      <c r="LBX529" s="682"/>
      <c r="LBY529" s="682"/>
      <c r="LBZ529" s="682"/>
      <c r="LCA529" s="682"/>
      <c r="LCB529" s="682"/>
      <c r="LCC529" s="682"/>
      <c r="LCD529" s="682"/>
      <c r="LCE529" s="682"/>
      <c r="LCF529" s="682"/>
      <c r="LCG529" s="682"/>
      <c r="LCH529" s="682"/>
      <c r="LCI529" s="682"/>
      <c r="LCJ529" s="682"/>
      <c r="LCK529" s="682"/>
      <c r="LCL529" s="682"/>
      <c r="LCM529" s="682"/>
      <c r="LCN529" s="682"/>
      <c r="LCO529" s="682"/>
      <c r="LCP529" s="682"/>
      <c r="LCQ529" s="682"/>
      <c r="LCR529" s="682"/>
      <c r="LCS529" s="682"/>
      <c r="LCT529" s="682"/>
      <c r="LCU529" s="682"/>
      <c r="LCV529" s="682"/>
      <c r="LCW529" s="682"/>
      <c r="LCX529" s="682"/>
      <c r="LCY529" s="682"/>
      <c r="LCZ529" s="682"/>
      <c r="LDA529" s="682"/>
      <c r="LDB529" s="682"/>
      <c r="LDC529" s="682"/>
      <c r="LDD529" s="682"/>
      <c r="LDE529" s="682"/>
      <c r="LDF529" s="682"/>
      <c r="LDG529" s="682"/>
      <c r="LDH529" s="682"/>
      <c r="LDI529" s="682"/>
      <c r="LDJ529" s="682"/>
      <c r="LDK529" s="682"/>
      <c r="LDL529" s="682"/>
      <c r="LDM529" s="682"/>
      <c r="LDN529" s="682"/>
      <c r="LDO529" s="682"/>
      <c r="LDP529" s="682"/>
      <c r="LDQ529" s="682"/>
      <c r="LDR529" s="682"/>
      <c r="LDS529" s="682"/>
      <c r="LDT529" s="682"/>
      <c r="LDU529" s="682"/>
      <c r="LDV529" s="682"/>
      <c r="LDW529" s="682"/>
      <c r="LDX529" s="682"/>
      <c r="LDY529" s="682"/>
      <c r="LDZ529" s="682"/>
      <c r="LEA529" s="682"/>
      <c r="LEB529" s="682"/>
      <c r="LEC529" s="682"/>
      <c r="LED529" s="682"/>
      <c r="LEE529" s="682"/>
      <c r="LEF529" s="682"/>
      <c r="LEG529" s="682"/>
      <c r="LEH529" s="682"/>
      <c r="LEI529" s="682"/>
      <c r="LEJ529" s="682"/>
      <c r="LEK529" s="682"/>
      <c r="LEL529" s="682"/>
      <c r="LEM529" s="682"/>
      <c r="LEN529" s="682"/>
      <c r="LEO529" s="682"/>
      <c r="LEP529" s="682"/>
      <c r="LEQ529" s="682"/>
      <c r="LER529" s="682"/>
      <c r="LES529" s="682"/>
      <c r="LET529" s="682"/>
      <c r="LEU529" s="682"/>
      <c r="LEV529" s="682"/>
      <c r="LEW529" s="682"/>
      <c r="LEX529" s="682"/>
      <c r="LEY529" s="682"/>
      <c r="LEZ529" s="682"/>
      <c r="LFA529" s="682"/>
      <c r="LFB529" s="682"/>
      <c r="LFC529" s="682"/>
      <c r="LFD529" s="682"/>
      <c r="LFE529" s="682"/>
      <c r="LFF529" s="682"/>
      <c r="LFG529" s="682"/>
      <c r="LFH529" s="682"/>
      <c r="LFI529" s="682"/>
      <c r="LFJ529" s="682"/>
      <c r="LFK529" s="682"/>
      <c r="LFL529" s="682"/>
      <c r="LFM529" s="682"/>
      <c r="LFN529" s="682"/>
      <c r="LFO529" s="682"/>
      <c r="LFP529" s="682"/>
      <c r="LFQ529" s="682"/>
      <c r="LFR529" s="682"/>
      <c r="LFS529" s="682"/>
      <c r="LFT529" s="682"/>
      <c r="LFU529" s="682"/>
      <c r="LFV529" s="682"/>
      <c r="LFW529" s="682"/>
      <c r="LFX529" s="682"/>
      <c r="LFY529" s="682"/>
      <c r="LFZ529" s="682"/>
      <c r="LGA529" s="682"/>
      <c r="LGB529" s="682"/>
      <c r="LGC529" s="682"/>
      <c r="LGD529" s="682"/>
      <c r="LGE529" s="682"/>
      <c r="LGF529" s="682"/>
      <c r="LGG529" s="682"/>
      <c r="LGH529" s="682"/>
      <c r="LGI529" s="682"/>
      <c r="LGJ529" s="682"/>
      <c r="LGK529" s="682"/>
      <c r="LGL529" s="682"/>
      <c r="LGM529" s="682"/>
      <c r="LGN529" s="682"/>
      <c r="LGO529" s="682"/>
      <c r="LGP529" s="682"/>
      <c r="LGQ529" s="682"/>
      <c r="LGR529" s="682"/>
      <c r="LGS529" s="682"/>
      <c r="LGT529" s="682"/>
      <c r="LGU529" s="682"/>
      <c r="LGV529" s="682"/>
      <c r="LGW529" s="682"/>
      <c r="LGX529" s="682"/>
      <c r="LGY529" s="682"/>
      <c r="LGZ529" s="682"/>
      <c r="LHA529" s="682"/>
      <c r="LHB529" s="682"/>
      <c r="LHC529" s="682"/>
      <c r="LHD529" s="682"/>
      <c r="LHE529" s="682"/>
      <c r="LHF529" s="682"/>
      <c r="LHG529" s="682"/>
      <c r="LHH529" s="682"/>
      <c r="LHI529" s="682"/>
      <c r="LHJ529" s="682"/>
      <c r="LHK529" s="682"/>
      <c r="LHL529" s="682"/>
      <c r="LHM529" s="682"/>
      <c r="LHN529" s="682"/>
      <c r="LHO529" s="682"/>
      <c r="LHP529" s="682"/>
      <c r="LHQ529" s="682"/>
      <c r="LHR529" s="682"/>
      <c r="LHS529" s="682"/>
      <c r="LHT529" s="682"/>
      <c r="LHU529" s="682"/>
      <c r="LHV529" s="682"/>
      <c r="LHW529" s="682"/>
      <c r="LHX529" s="682"/>
      <c r="LHY529" s="682"/>
      <c r="LHZ529" s="682"/>
      <c r="LIA529" s="682"/>
      <c r="LIB529" s="682"/>
      <c r="LIC529" s="682"/>
      <c r="LID529" s="682"/>
      <c r="LIE529" s="682"/>
      <c r="LIF529" s="682"/>
      <c r="LIG529" s="682"/>
      <c r="LIH529" s="682"/>
      <c r="LII529" s="682"/>
      <c r="LIJ529" s="682"/>
      <c r="LIK529" s="682"/>
      <c r="LIL529" s="682"/>
      <c r="LIM529" s="682"/>
      <c r="LIN529" s="682"/>
      <c r="LIO529" s="682"/>
      <c r="LIP529" s="682"/>
      <c r="LIQ529" s="682"/>
      <c r="LIR529" s="682"/>
      <c r="LIS529" s="682"/>
      <c r="LIT529" s="682"/>
      <c r="LIU529" s="682"/>
      <c r="LIV529" s="682"/>
      <c r="LIW529" s="682"/>
      <c r="LIX529" s="682"/>
      <c r="LIY529" s="682"/>
      <c r="LIZ529" s="682"/>
      <c r="LJA529" s="682"/>
      <c r="LJB529" s="682"/>
      <c r="LJC529" s="682"/>
      <c r="LJD529" s="682"/>
      <c r="LJE529" s="682"/>
      <c r="LJF529" s="682"/>
      <c r="LJG529" s="682"/>
      <c r="LJH529" s="682"/>
      <c r="LJI529" s="682"/>
      <c r="LJJ529" s="682"/>
      <c r="LJK529" s="682"/>
      <c r="LJL529" s="682"/>
      <c r="LJM529" s="682"/>
      <c r="LJN529" s="682"/>
      <c r="LJO529" s="682"/>
      <c r="LJP529" s="682"/>
      <c r="LJQ529" s="682"/>
      <c r="LJR529" s="682"/>
      <c r="LJS529" s="682"/>
      <c r="LJT529" s="682"/>
      <c r="LJU529" s="682"/>
      <c r="LJV529" s="682"/>
      <c r="LJW529" s="682"/>
      <c r="LJX529" s="682"/>
      <c r="LJY529" s="682"/>
      <c r="LJZ529" s="682"/>
      <c r="LKA529" s="682"/>
      <c r="LKB529" s="682"/>
      <c r="LKC529" s="682"/>
      <c r="LKD529" s="682"/>
      <c r="LKE529" s="682"/>
      <c r="LKF529" s="682"/>
      <c r="LKG529" s="682"/>
      <c r="LKH529" s="682"/>
      <c r="LKI529" s="682"/>
      <c r="LKJ529" s="682"/>
      <c r="LKK529" s="682"/>
      <c r="LKL529" s="682"/>
      <c r="LKM529" s="682"/>
      <c r="LKN529" s="682"/>
      <c r="LKO529" s="682"/>
      <c r="LKP529" s="682"/>
      <c r="LKQ529" s="682"/>
      <c r="LKR529" s="682"/>
      <c r="LKS529" s="682"/>
      <c r="LKT529" s="682"/>
      <c r="LKU529" s="682"/>
      <c r="LKV529" s="682"/>
      <c r="LKW529" s="682"/>
      <c r="LKX529" s="682"/>
      <c r="LKY529" s="682"/>
      <c r="LKZ529" s="682"/>
      <c r="LLA529" s="682"/>
      <c r="LLB529" s="682"/>
      <c r="LLC529" s="682"/>
      <c r="LLD529" s="682"/>
      <c r="LLE529" s="682"/>
      <c r="LLF529" s="682"/>
      <c r="LLG529" s="682"/>
      <c r="LLH529" s="682"/>
      <c r="LLI529" s="682"/>
      <c r="LLJ529" s="682"/>
      <c r="LLK529" s="682"/>
      <c r="LLL529" s="682"/>
      <c r="LLM529" s="682"/>
      <c r="LLN529" s="682"/>
      <c r="LLO529" s="682"/>
      <c r="LLP529" s="682"/>
      <c r="LLQ529" s="682"/>
      <c r="LLR529" s="682"/>
      <c r="LLS529" s="682"/>
      <c r="LLT529" s="682"/>
      <c r="LLU529" s="682"/>
      <c r="LLV529" s="682"/>
      <c r="LLW529" s="682"/>
      <c r="LLX529" s="682"/>
      <c r="LLY529" s="682"/>
      <c r="LLZ529" s="682"/>
      <c r="LMA529" s="682"/>
      <c r="LMB529" s="682"/>
      <c r="LMC529" s="682"/>
      <c r="LMD529" s="682"/>
      <c r="LME529" s="682"/>
      <c r="LMF529" s="682"/>
      <c r="LMG529" s="682"/>
      <c r="LMH529" s="682"/>
      <c r="LMI529" s="682"/>
      <c r="LMJ529" s="682"/>
      <c r="LMK529" s="682"/>
      <c r="LML529" s="682"/>
      <c r="LMM529" s="682"/>
      <c r="LMN529" s="682"/>
      <c r="LMO529" s="682"/>
      <c r="LMP529" s="682"/>
      <c r="LMQ529" s="682"/>
      <c r="LMR529" s="682"/>
      <c r="LMS529" s="682"/>
      <c r="LMT529" s="682"/>
      <c r="LMU529" s="682"/>
      <c r="LMV529" s="682"/>
      <c r="LMW529" s="682"/>
      <c r="LMX529" s="682"/>
      <c r="LMY529" s="682"/>
      <c r="LMZ529" s="682"/>
      <c r="LNA529" s="682"/>
      <c r="LNB529" s="682"/>
      <c r="LNC529" s="682"/>
      <c r="LND529" s="682"/>
      <c r="LNE529" s="682"/>
      <c r="LNF529" s="682"/>
      <c r="LNG529" s="682"/>
      <c r="LNH529" s="682"/>
      <c r="LNI529" s="682"/>
      <c r="LNJ529" s="682"/>
      <c r="LNK529" s="682"/>
      <c r="LNL529" s="682"/>
      <c r="LNM529" s="682"/>
      <c r="LNN529" s="682"/>
      <c r="LNO529" s="682"/>
      <c r="LNP529" s="682"/>
      <c r="LNQ529" s="682"/>
      <c r="LNR529" s="682"/>
      <c r="LNS529" s="682"/>
      <c r="LNT529" s="682"/>
      <c r="LNU529" s="682"/>
      <c r="LNV529" s="682"/>
      <c r="LNW529" s="682"/>
      <c r="LNX529" s="682"/>
      <c r="LNY529" s="682"/>
      <c r="LNZ529" s="682"/>
      <c r="LOA529" s="682"/>
      <c r="LOB529" s="682"/>
      <c r="LOC529" s="682"/>
      <c r="LOD529" s="682"/>
      <c r="LOE529" s="682"/>
      <c r="LOF529" s="682"/>
      <c r="LOG529" s="682"/>
      <c r="LOH529" s="682"/>
      <c r="LOI529" s="682"/>
      <c r="LOJ529" s="682"/>
      <c r="LOK529" s="682"/>
      <c r="LOL529" s="682"/>
      <c r="LOM529" s="682"/>
      <c r="LON529" s="682"/>
      <c r="LOO529" s="682"/>
      <c r="LOP529" s="682"/>
      <c r="LOQ529" s="682"/>
      <c r="LOR529" s="682"/>
      <c r="LOS529" s="682"/>
      <c r="LOT529" s="682"/>
      <c r="LOU529" s="682"/>
      <c r="LOV529" s="682"/>
      <c r="LOW529" s="682"/>
      <c r="LOX529" s="682"/>
      <c r="LOY529" s="682"/>
      <c r="LOZ529" s="682"/>
      <c r="LPA529" s="682"/>
      <c r="LPB529" s="682"/>
      <c r="LPC529" s="682"/>
      <c r="LPD529" s="682"/>
      <c r="LPE529" s="682"/>
      <c r="LPF529" s="682"/>
      <c r="LPG529" s="682"/>
      <c r="LPH529" s="682"/>
      <c r="LPI529" s="682"/>
      <c r="LPJ529" s="682"/>
      <c r="LPK529" s="682"/>
      <c r="LPL529" s="682"/>
      <c r="LPM529" s="682"/>
      <c r="LPN529" s="682"/>
      <c r="LPO529" s="682"/>
      <c r="LPP529" s="682"/>
      <c r="LPQ529" s="682"/>
      <c r="LPR529" s="682"/>
      <c r="LPS529" s="682"/>
      <c r="LPT529" s="682"/>
      <c r="LPU529" s="682"/>
      <c r="LPV529" s="682"/>
      <c r="LPW529" s="682"/>
      <c r="LPX529" s="682"/>
      <c r="LPY529" s="682"/>
      <c r="LPZ529" s="682"/>
      <c r="LQA529" s="682"/>
      <c r="LQB529" s="682"/>
      <c r="LQC529" s="682"/>
      <c r="LQD529" s="682"/>
      <c r="LQE529" s="682"/>
      <c r="LQF529" s="682"/>
      <c r="LQG529" s="682"/>
      <c r="LQH529" s="682"/>
      <c r="LQI529" s="682"/>
      <c r="LQJ529" s="682"/>
      <c r="LQK529" s="682"/>
      <c r="LQL529" s="682"/>
      <c r="LQM529" s="682"/>
      <c r="LQN529" s="682"/>
      <c r="LQO529" s="682"/>
      <c r="LQP529" s="682"/>
      <c r="LQQ529" s="682"/>
      <c r="LQR529" s="682"/>
      <c r="LQS529" s="682"/>
      <c r="LQT529" s="682"/>
      <c r="LQU529" s="682"/>
      <c r="LQV529" s="682"/>
      <c r="LQW529" s="682"/>
      <c r="LQX529" s="682"/>
      <c r="LQY529" s="682"/>
      <c r="LQZ529" s="682"/>
      <c r="LRA529" s="682"/>
      <c r="LRB529" s="682"/>
      <c r="LRC529" s="682"/>
      <c r="LRD529" s="682"/>
      <c r="LRE529" s="682"/>
      <c r="LRF529" s="682"/>
      <c r="LRG529" s="682"/>
      <c r="LRH529" s="682"/>
      <c r="LRI529" s="682"/>
      <c r="LRJ529" s="682"/>
      <c r="LRK529" s="682"/>
      <c r="LRL529" s="682"/>
      <c r="LRM529" s="682"/>
      <c r="LRN529" s="682"/>
      <c r="LRO529" s="682"/>
      <c r="LRP529" s="682"/>
      <c r="LRQ529" s="682"/>
      <c r="LRR529" s="682"/>
      <c r="LRS529" s="682"/>
      <c r="LRT529" s="682"/>
      <c r="LRU529" s="682"/>
      <c r="LRV529" s="682"/>
      <c r="LRW529" s="682"/>
      <c r="LRX529" s="682"/>
      <c r="LRY529" s="682"/>
      <c r="LRZ529" s="682"/>
      <c r="LSA529" s="682"/>
      <c r="LSB529" s="682"/>
      <c r="LSC529" s="682"/>
      <c r="LSD529" s="682"/>
      <c r="LSE529" s="682"/>
      <c r="LSF529" s="682"/>
      <c r="LSG529" s="682"/>
      <c r="LSH529" s="682"/>
      <c r="LSI529" s="682"/>
      <c r="LSJ529" s="682"/>
      <c r="LSK529" s="682"/>
      <c r="LSL529" s="682"/>
      <c r="LSM529" s="682"/>
      <c r="LSN529" s="682"/>
      <c r="LSO529" s="682"/>
      <c r="LSP529" s="682"/>
      <c r="LSQ529" s="682"/>
      <c r="LSR529" s="682"/>
      <c r="LSS529" s="682"/>
      <c r="LST529" s="682"/>
      <c r="LSU529" s="682"/>
      <c r="LSV529" s="682"/>
      <c r="LSW529" s="682"/>
      <c r="LSX529" s="682"/>
      <c r="LSY529" s="682"/>
      <c r="LSZ529" s="682"/>
      <c r="LTA529" s="682"/>
      <c r="LTB529" s="682"/>
      <c r="LTC529" s="682"/>
      <c r="LTD529" s="682"/>
      <c r="LTE529" s="682"/>
      <c r="LTF529" s="682"/>
      <c r="LTG529" s="682"/>
      <c r="LTH529" s="682"/>
      <c r="LTI529" s="682"/>
      <c r="LTJ529" s="682"/>
      <c r="LTK529" s="682"/>
      <c r="LTL529" s="682"/>
      <c r="LTM529" s="682"/>
      <c r="LTN529" s="682"/>
      <c r="LTO529" s="682"/>
      <c r="LTP529" s="682"/>
      <c r="LTQ529" s="682"/>
      <c r="LTR529" s="682"/>
      <c r="LTS529" s="682"/>
      <c r="LTT529" s="682"/>
      <c r="LTU529" s="682"/>
      <c r="LTV529" s="682"/>
      <c r="LTW529" s="682"/>
      <c r="LTX529" s="682"/>
      <c r="LTY529" s="682"/>
      <c r="LTZ529" s="682"/>
      <c r="LUA529" s="682"/>
      <c r="LUB529" s="682"/>
      <c r="LUC529" s="682"/>
      <c r="LUD529" s="682"/>
      <c r="LUE529" s="682"/>
      <c r="LUF529" s="682"/>
      <c r="LUG529" s="682"/>
      <c r="LUH529" s="682"/>
      <c r="LUI529" s="682"/>
      <c r="LUJ529" s="682"/>
      <c r="LUK529" s="682"/>
      <c r="LUL529" s="682"/>
      <c r="LUM529" s="682"/>
      <c r="LUN529" s="682"/>
      <c r="LUO529" s="682"/>
      <c r="LUP529" s="682"/>
      <c r="LUQ529" s="682"/>
      <c r="LUR529" s="682"/>
      <c r="LUS529" s="682"/>
      <c r="LUT529" s="682"/>
      <c r="LUU529" s="682"/>
      <c r="LUV529" s="682"/>
      <c r="LUW529" s="682"/>
      <c r="LUX529" s="682"/>
      <c r="LUY529" s="682"/>
      <c r="LUZ529" s="682"/>
      <c r="LVA529" s="682"/>
      <c r="LVB529" s="682"/>
      <c r="LVC529" s="682"/>
      <c r="LVD529" s="682"/>
      <c r="LVE529" s="682"/>
      <c r="LVF529" s="682"/>
      <c r="LVG529" s="682"/>
      <c r="LVH529" s="682"/>
      <c r="LVI529" s="682"/>
      <c r="LVJ529" s="682"/>
      <c r="LVK529" s="682"/>
      <c r="LVL529" s="682"/>
      <c r="LVM529" s="682"/>
      <c r="LVN529" s="682"/>
      <c r="LVO529" s="682"/>
      <c r="LVP529" s="682"/>
      <c r="LVQ529" s="682"/>
      <c r="LVR529" s="682"/>
      <c r="LVS529" s="682"/>
      <c r="LVT529" s="682"/>
      <c r="LVU529" s="682"/>
      <c r="LVV529" s="682"/>
      <c r="LVW529" s="682"/>
      <c r="LVX529" s="682"/>
      <c r="LVY529" s="682"/>
      <c r="LVZ529" s="682"/>
      <c r="LWA529" s="682"/>
      <c r="LWB529" s="682"/>
      <c r="LWC529" s="682"/>
      <c r="LWD529" s="682"/>
      <c r="LWE529" s="682"/>
      <c r="LWF529" s="682"/>
      <c r="LWG529" s="682"/>
      <c r="LWH529" s="682"/>
      <c r="LWI529" s="682"/>
      <c r="LWJ529" s="682"/>
      <c r="LWK529" s="682"/>
      <c r="LWL529" s="682"/>
      <c r="LWM529" s="682"/>
      <c r="LWN529" s="682"/>
      <c r="LWO529" s="682"/>
      <c r="LWP529" s="682"/>
      <c r="LWQ529" s="682"/>
      <c r="LWR529" s="682"/>
      <c r="LWS529" s="682"/>
      <c r="LWT529" s="682"/>
      <c r="LWU529" s="682"/>
      <c r="LWV529" s="682"/>
      <c r="LWW529" s="682"/>
      <c r="LWX529" s="682"/>
      <c r="LWY529" s="682"/>
      <c r="LWZ529" s="682"/>
      <c r="LXA529" s="682"/>
      <c r="LXB529" s="682"/>
      <c r="LXC529" s="682"/>
      <c r="LXD529" s="682"/>
      <c r="LXE529" s="682"/>
      <c r="LXF529" s="682"/>
      <c r="LXG529" s="682"/>
      <c r="LXH529" s="682"/>
      <c r="LXI529" s="682"/>
      <c r="LXJ529" s="682"/>
      <c r="LXK529" s="682"/>
      <c r="LXL529" s="682"/>
      <c r="LXM529" s="682"/>
      <c r="LXN529" s="682"/>
      <c r="LXO529" s="682"/>
      <c r="LXP529" s="682"/>
      <c r="LXQ529" s="682"/>
      <c r="LXR529" s="682"/>
      <c r="LXS529" s="682"/>
      <c r="LXT529" s="682"/>
      <c r="LXU529" s="682"/>
      <c r="LXV529" s="682"/>
      <c r="LXW529" s="682"/>
      <c r="LXX529" s="682"/>
      <c r="LXY529" s="682"/>
      <c r="LXZ529" s="682"/>
      <c r="LYA529" s="682"/>
      <c r="LYB529" s="682"/>
      <c r="LYC529" s="682"/>
      <c r="LYD529" s="682"/>
      <c r="LYE529" s="682"/>
      <c r="LYF529" s="682"/>
      <c r="LYG529" s="682"/>
      <c r="LYH529" s="682"/>
      <c r="LYI529" s="682"/>
      <c r="LYJ529" s="682"/>
      <c r="LYK529" s="682"/>
      <c r="LYL529" s="682"/>
      <c r="LYM529" s="682"/>
      <c r="LYN529" s="682"/>
      <c r="LYO529" s="682"/>
      <c r="LYP529" s="682"/>
      <c r="LYQ529" s="682"/>
      <c r="LYR529" s="682"/>
      <c r="LYS529" s="682"/>
      <c r="LYT529" s="682"/>
      <c r="LYU529" s="682"/>
      <c r="LYV529" s="682"/>
      <c r="LYW529" s="682"/>
      <c r="LYX529" s="682"/>
      <c r="LYY529" s="682"/>
      <c r="LYZ529" s="682"/>
      <c r="LZA529" s="682"/>
      <c r="LZB529" s="682"/>
      <c r="LZC529" s="682"/>
      <c r="LZD529" s="682"/>
      <c r="LZE529" s="682"/>
      <c r="LZF529" s="682"/>
      <c r="LZG529" s="682"/>
      <c r="LZH529" s="682"/>
      <c r="LZI529" s="682"/>
      <c r="LZJ529" s="682"/>
      <c r="LZK529" s="682"/>
      <c r="LZL529" s="682"/>
      <c r="LZM529" s="682"/>
      <c r="LZN529" s="682"/>
      <c r="LZO529" s="682"/>
      <c r="LZP529" s="682"/>
      <c r="LZQ529" s="682"/>
      <c r="LZR529" s="682"/>
      <c r="LZS529" s="682"/>
      <c r="LZT529" s="682"/>
      <c r="LZU529" s="682"/>
      <c r="LZV529" s="682"/>
      <c r="LZW529" s="682"/>
      <c r="LZX529" s="682"/>
      <c r="LZY529" s="682"/>
      <c r="LZZ529" s="682"/>
      <c r="MAA529" s="682"/>
      <c r="MAB529" s="682"/>
      <c r="MAC529" s="682"/>
      <c r="MAD529" s="682"/>
      <c r="MAE529" s="682"/>
      <c r="MAF529" s="682"/>
      <c r="MAG529" s="682"/>
      <c r="MAH529" s="682"/>
      <c r="MAI529" s="682"/>
      <c r="MAJ529" s="682"/>
      <c r="MAK529" s="682"/>
      <c r="MAL529" s="682"/>
      <c r="MAM529" s="682"/>
      <c r="MAN529" s="682"/>
      <c r="MAO529" s="682"/>
      <c r="MAP529" s="682"/>
      <c r="MAQ529" s="682"/>
      <c r="MAR529" s="682"/>
      <c r="MAS529" s="682"/>
      <c r="MAT529" s="682"/>
      <c r="MAU529" s="682"/>
      <c r="MAV529" s="682"/>
      <c r="MAW529" s="682"/>
      <c r="MAX529" s="682"/>
      <c r="MAY529" s="682"/>
      <c r="MAZ529" s="682"/>
      <c r="MBA529" s="682"/>
      <c r="MBB529" s="682"/>
      <c r="MBC529" s="682"/>
      <c r="MBD529" s="682"/>
      <c r="MBE529" s="682"/>
      <c r="MBF529" s="682"/>
      <c r="MBG529" s="682"/>
      <c r="MBH529" s="682"/>
      <c r="MBI529" s="682"/>
      <c r="MBJ529" s="682"/>
      <c r="MBK529" s="682"/>
      <c r="MBL529" s="682"/>
      <c r="MBM529" s="682"/>
      <c r="MBN529" s="682"/>
      <c r="MBO529" s="682"/>
      <c r="MBP529" s="682"/>
      <c r="MBQ529" s="682"/>
      <c r="MBR529" s="682"/>
      <c r="MBS529" s="682"/>
      <c r="MBT529" s="682"/>
      <c r="MBU529" s="682"/>
      <c r="MBV529" s="682"/>
      <c r="MBW529" s="682"/>
      <c r="MBX529" s="682"/>
      <c r="MBY529" s="682"/>
      <c r="MBZ529" s="682"/>
      <c r="MCA529" s="682"/>
      <c r="MCB529" s="682"/>
      <c r="MCC529" s="682"/>
      <c r="MCD529" s="682"/>
      <c r="MCE529" s="682"/>
      <c r="MCF529" s="682"/>
      <c r="MCG529" s="682"/>
      <c r="MCH529" s="682"/>
      <c r="MCI529" s="682"/>
      <c r="MCJ529" s="682"/>
      <c r="MCK529" s="682"/>
      <c r="MCL529" s="682"/>
      <c r="MCM529" s="682"/>
      <c r="MCN529" s="682"/>
      <c r="MCO529" s="682"/>
      <c r="MCP529" s="682"/>
      <c r="MCQ529" s="682"/>
      <c r="MCR529" s="682"/>
      <c r="MCS529" s="682"/>
      <c r="MCT529" s="682"/>
      <c r="MCU529" s="682"/>
      <c r="MCV529" s="682"/>
      <c r="MCW529" s="682"/>
      <c r="MCX529" s="682"/>
      <c r="MCY529" s="682"/>
      <c r="MCZ529" s="682"/>
      <c r="MDA529" s="682"/>
      <c r="MDB529" s="682"/>
      <c r="MDC529" s="682"/>
      <c r="MDD529" s="682"/>
      <c r="MDE529" s="682"/>
      <c r="MDF529" s="682"/>
      <c r="MDG529" s="682"/>
      <c r="MDH529" s="682"/>
      <c r="MDI529" s="682"/>
      <c r="MDJ529" s="682"/>
      <c r="MDK529" s="682"/>
      <c r="MDL529" s="682"/>
      <c r="MDM529" s="682"/>
      <c r="MDN529" s="682"/>
      <c r="MDO529" s="682"/>
      <c r="MDP529" s="682"/>
      <c r="MDQ529" s="682"/>
      <c r="MDR529" s="682"/>
      <c r="MDS529" s="682"/>
      <c r="MDT529" s="682"/>
      <c r="MDU529" s="682"/>
      <c r="MDV529" s="682"/>
      <c r="MDW529" s="682"/>
      <c r="MDX529" s="682"/>
      <c r="MDY529" s="682"/>
      <c r="MDZ529" s="682"/>
      <c r="MEA529" s="682"/>
      <c r="MEB529" s="682"/>
      <c r="MEC529" s="682"/>
      <c r="MED529" s="682"/>
      <c r="MEE529" s="682"/>
      <c r="MEF529" s="682"/>
      <c r="MEG529" s="682"/>
      <c r="MEH529" s="682"/>
      <c r="MEI529" s="682"/>
      <c r="MEJ529" s="682"/>
      <c r="MEK529" s="682"/>
      <c r="MEL529" s="682"/>
      <c r="MEM529" s="682"/>
      <c r="MEN529" s="682"/>
      <c r="MEO529" s="682"/>
      <c r="MEP529" s="682"/>
      <c r="MEQ529" s="682"/>
      <c r="MER529" s="682"/>
      <c r="MES529" s="682"/>
      <c r="MET529" s="682"/>
      <c r="MEU529" s="682"/>
      <c r="MEV529" s="682"/>
      <c r="MEW529" s="682"/>
      <c r="MEX529" s="682"/>
      <c r="MEY529" s="682"/>
      <c r="MEZ529" s="682"/>
      <c r="MFA529" s="682"/>
      <c r="MFB529" s="682"/>
      <c r="MFC529" s="682"/>
      <c r="MFD529" s="682"/>
      <c r="MFE529" s="682"/>
      <c r="MFF529" s="682"/>
      <c r="MFG529" s="682"/>
      <c r="MFH529" s="682"/>
      <c r="MFI529" s="682"/>
      <c r="MFJ529" s="682"/>
      <c r="MFK529" s="682"/>
      <c r="MFL529" s="682"/>
      <c r="MFM529" s="682"/>
      <c r="MFN529" s="682"/>
      <c r="MFO529" s="682"/>
      <c r="MFP529" s="682"/>
      <c r="MFQ529" s="682"/>
      <c r="MFR529" s="682"/>
      <c r="MFS529" s="682"/>
      <c r="MFT529" s="682"/>
      <c r="MFU529" s="682"/>
      <c r="MFV529" s="682"/>
      <c r="MFW529" s="682"/>
      <c r="MFX529" s="682"/>
      <c r="MFY529" s="682"/>
      <c r="MFZ529" s="682"/>
      <c r="MGA529" s="682"/>
      <c r="MGB529" s="682"/>
      <c r="MGC529" s="682"/>
      <c r="MGD529" s="682"/>
      <c r="MGE529" s="682"/>
      <c r="MGF529" s="682"/>
      <c r="MGG529" s="682"/>
      <c r="MGH529" s="682"/>
      <c r="MGI529" s="682"/>
      <c r="MGJ529" s="682"/>
      <c r="MGK529" s="682"/>
      <c r="MGL529" s="682"/>
      <c r="MGM529" s="682"/>
      <c r="MGN529" s="682"/>
      <c r="MGO529" s="682"/>
      <c r="MGP529" s="682"/>
      <c r="MGQ529" s="682"/>
      <c r="MGR529" s="682"/>
      <c r="MGS529" s="682"/>
      <c r="MGT529" s="682"/>
      <c r="MGU529" s="682"/>
      <c r="MGV529" s="682"/>
      <c r="MGW529" s="682"/>
      <c r="MGX529" s="682"/>
      <c r="MGY529" s="682"/>
      <c r="MGZ529" s="682"/>
      <c r="MHA529" s="682"/>
      <c r="MHB529" s="682"/>
      <c r="MHC529" s="682"/>
      <c r="MHD529" s="682"/>
      <c r="MHE529" s="682"/>
      <c r="MHF529" s="682"/>
      <c r="MHG529" s="682"/>
      <c r="MHH529" s="682"/>
      <c r="MHI529" s="682"/>
      <c r="MHJ529" s="682"/>
      <c r="MHK529" s="682"/>
      <c r="MHL529" s="682"/>
      <c r="MHM529" s="682"/>
      <c r="MHN529" s="682"/>
      <c r="MHO529" s="682"/>
      <c r="MHP529" s="682"/>
      <c r="MHQ529" s="682"/>
      <c r="MHR529" s="682"/>
      <c r="MHS529" s="682"/>
      <c r="MHT529" s="682"/>
      <c r="MHU529" s="682"/>
      <c r="MHV529" s="682"/>
      <c r="MHW529" s="682"/>
      <c r="MHX529" s="682"/>
      <c r="MHY529" s="682"/>
      <c r="MHZ529" s="682"/>
      <c r="MIA529" s="682"/>
      <c r="MIB529" s="682"/>
      <c r="MIC529" s="682"/>
      <c r="MID529" s="682"/>
      <c r="MIE529" s="682"/>
      <c r="MIF529" s="682"/>
      <c r="MIG529" s="682"/>
      <c r="MIH529" s="682"/>
      <c r="MII529" s="682"/>
      <c r="MIJ529" s="682"/>
      <c r="MIK529" s="682"/>
      <c r="MIL529" s="682"/>
      <c r="MIM529" s="682"/>
      <c r="MIN529" s="682"/>
      <c r="MIO529" s="682"/>
      <c r="MIP529" s="682"/>
      <c r="MIQ529" s="682"/>
      <c r="MIR529" s="682"/>
      <c r="MIS529" s="682"/>
      <c r="MIT529" s="682"/>
      <c r="MIU529" s="682"/>
      <c r="MIV529" s="682"/>
      <c r="MIW529" s="682"/>
      <c r="MIX529" s="682"/>
      <c r="MIY529" s="682"/>
      <c r="MIZ529" s="682"/>
      <c r="MJA529" s="682"/>
      <c r="MJB529" s="682"/>
      <c r="MJC529" s="682"/>
      <c r="MJD529" s="682"/>
      <c r="MJE529" s="682"/>
      <c r="MJF529" s="682"/>
      <c r="MJG529" s="682"/>
      <c r="MJH529" s="682"/>
      <c r="MJI529" s="682"/>
      <c r="MJJ529" s="682"/>
      <c r="MJK529" s="682"/>
      <c r="MJL529" s="682"/>
      <c r="MJM529" s="682"/>
      <c r="MJN529" s="682"/>
      <c r="MJO529" s="682"/>
      <c r="MJP529" s="682"/>
      <c r="MJQ529" s="682"/>
      <c r="MJR529" s="682"/>
      <c r="MJS529" s="682"/>
      <c r="MJT529" s="682"/>
      <c r="MJU529" s="682"/>
      <c r="MJV529" s="682"/>
      <c r="MJW529" s="682"/>
      <c r="MJX529" s="682"/>
      <c r="MJY529" s="682"/>
      <c r="MJZ529" s="682"/>
      <c r="MKA529" s="682"/>
      <c r="MKB529" s="682"/>
      <c r="MKC529" s="682"/>
      <c r="MKD529" s="682"/>
      <c r="MKE529" s="682"/>
      <c r="MKF529" s="682"/>
      <c r="MKG529" s="682"/>
      <c r="MKH529" s="682"/>
      <c r="MKI529" s="682"/>
      <c r="MKJ529" s="682"/>
      <c r="MKK529" s="682"/>
      <c r="MKL529" s="682"/>
      <c r="MKM529" s="682"/>
      <c r="MKN529" s="682"/>
      <c r="MKO529" s="682"/>
      <c r="MKP529" s="682"/>
      <c r="MKQ529" s="682"/>
      <c r="MKR529" s="682"/>
      <c r="MKS529" s="682"/>
      <c r="MKT529" s="682"/>
      <c r="MKU529" s="682"/>
      <c r="MKV529" s="682"/>
      <c r="MKW529" s="682"/>
      <c r="MKX529" s="682"/>
      <c r="MKY529" s="682"/>
      <c r="MKZ529" s="682"/>
      <c r="MLA529" s="682"/>
      <c r="MLB529" s="682"/>
      <c r="MLC529" s="682"/>
      <c r="MLD529" s="682"/>
      <c r="MLE529" s="682"/>
      <c r="MLF529" s="682"/>
      <c r="MLG529" s="682"/>
      <c r="MLH529" s="682"/>
      <c r="MLI529" s="682"/>
      <c r="MLJ529" s="682"/>
      <c r="MLK529" s="682"/>
      <c r="MLL529" s="682"/>
      <c r="MLM529" s="682"/>
      <c r="MLN529" s="682"/>
      <c r="MLO529" s="682"/>
      <c r="MLP529" s="682"/>
      <c r="MLQ529" s="682"/>
      <c r="MLR529" s="682"/>
      <c r="MLS529" s="682"/>
      <c r="MLT529" s="682"/>
      <c r="MLU529" s="682"/>
      <c r="MLV529" s="682"/>
      <c r="MLW529" s="682"/>
      <c r="MLX529" s="682"/>
      <c r="MLY529" s="682"/>
      <c r="MLZ529" s="682"/>
      <c r="MMA529" s="682"/>
      <c r="MMB529" s="682"/>
      <c r="MMC529" s="682"/>
      <c r="MMD529" s="682"/>
      <c r="MME529" s="682"/>
      <c r="MMF529" s="682"/>
      <c r="MMG529" s="682"/>
      <c r="MMH529" s="682"/>
      <c r="MMI529" s="682"/>
      <c r="MMJ529" s="682"/>
      <c r="MMK529" s="682"/>
      <c r="MML529" s="682"/>
      <c r="MMM529" s="682"/>
      <c r="MMN529" s="682"/>
      <c r="MMO529" s="682"/>
      <c r="MMP529" s="682"/>
      <c r="MMQ529" s="682"/>
      <c r="MMR529" s="682"/>
      <c r="MMS529" s="682"/>
      <c r="MMT529" s="682"/>
      <c r="MMU529" s="682"/>
      <c r="MMV529" s="682"/>
      <c r="MMW529" s="682"/>
      <c r="MMX529" s="682"/>
      <c r="MMY529" s="682"/>
      <c r="MMZ529" s="682"/>
      <c r="MNA529" s="682"/>
      <c r="MNB529" s="682"/>
      <c r="MNC529" s="682"/>
      <c r="MND529" s="682"/>
      <c r="MNE529" s="682"/>
      <c r="MNF529" s="682"/>
      <c r="MNG529" s="682"/>
      <c r="MNH529" s="682"/>
      <c r="MNI529" s="682"/>
      <c r="MNJ529" s="682"/>
      <c r="MNK529" s="682"/>
      <c r="MNL529" s="682"/>
      <c r="MNM529" s="682"/>
      <c r="MNN529" s="682"/>
      <c r="MNO529" s="682"/>
      <c r="MNP529" s="682"/>
      <c r="MNQ529" s="682"/>
      <c r="MNR529" s="682"/>
      <c r="MNS529" s="682"/>
      <c r="MNT529" s="682"/>
      <c r="MNU529" s="682"/>
      <c r="MNV529" s="682"/>
      <c r="MNW529" s="682"/>
      <c r="MNX529" s="682"/>
      <c r="MNY529" s="682"/>
      <c r="MNZ529" s="682"/>
      <c r="MOA529" s="682"/>
      <c r="MOB529" s="682"/>
      <c r="MOC529" s="682"/>
      <c r="MOD529" s="682"/>
      <c r="MOE529" s="682"/>
      <c r="MOF529" s="682"/>
      <c r="MOG529" s="682"/>
      <c r="MOH529" s="682"/>
      <c r="MOI529" s="682"/>
      <c r="MOJ529" s="682"/>
      <c r="MOK529" s="682"/>
      <c r="MOL529" s="682"/>
      <c r="MOM529" s="682"/>
      <c r="MON529" s="682"/>
      <c r="MOO529" s="682"/>
      <c r="MOP529" s="682"/>
      <c r="MOQ529" s="682"/>
      <c r="MOR529" s="682"/>
      <c r="MOS529" s="682"/>
      <c r="MOT529" s="682"/>
      <c r="MOU529" s="682"/>
      <c r="MOV529" s="682"/>
      <c r="MOW529" s="682"/>
      <c r="MOX529" s="682"/>
      <c r="MOY529" s="682"/>
      <c r="MOZ529" s="682"/>
      <c r="MPA529" s="682"/>
      <c r="MPB529" s="682"/>
      <c r="MPC529" s="682"/>
      <c r="MPD529" s="682"/>
      <c r="MPE529" s="682"/>
      <c r="MPF529" s="682"/>
      <c r="MPG529" s="682"/>
      <c r="MPH529" s="682"/>
      <c r="MPI529" s="682"/>
      <c r="MPJ529" s="682"/>
      <c r="MPK529" s="682"/>
      <c r="MPL529" s="682"/>
      <c r="MPM529" s="682"/>
      <c r="MPN529" s="682"/>
      <c r="MPO529" s="682"/>
      <c r="MPP529" s="682"/>
      <c r="MPQ529" s="682"/>
      <c r="MPR529" s="682"/>
      <c r="MPS529" s="682"/>
      <c r="MPT529" s="682"/>
      <c r="MPU529" s="682"/>
      <c r="MPV529" s="682"/>
      <c r="MPW529" s="682"/>
      <c r="MPX529" s="682"/>
      <c r="MPY529" s="682"/>
      <c r="MPZ529" s="682"/>
      <c r="MQA529" s="682"/>
      <c r="MQB529" s="682"/>
      <c r="MQC529" s="682"/>
      <c r="MQD529" s="682"/>
      <c r="MQE529" s="682"/>
      <c r="MQF529" s="682"/>
      <c r="MQG529" s="682"/>
      <c r="MQH529" s="682"/>
      <c r="MQI529" s="682"/>
      <c r="MQJ529" s="682"/>
      <c r="MQK529" s="682"/>
      <c r="MQL529" s="682"/>
      <c r="MQM529" s="682"/>
      <c r="MQN529" s="682"/>
      <c r="MQO529" s="682"/>
      <c r="MQP529" s="682"/>
      <c r="MQQ529" s="682"/>
      <c r="MQR529" s="682"/>
      <c r="MQS529" s="682"/>
      <c r="MQT529" s="682"/>
      <c r="MQU529" s="682"/>
      <c r="MQV529" s="682"/>
      <c r="MQW529" s="682"/>
      <c r="MQX529" s="682"/>
      <c r="MQY529" s="682"/>
      <c r="MQZ529" s="682"/>
      <c r="MRA529" s="682"/>
      <c r="MRB529" s="682"/>
      <c r="MRC529" s="682"/>
      <c r="MRD529" s="682"/>
      <c r="MRE529" s="682"/>
      <c r="MRF529" s="682"/>
      <c r="MRG529" s="682"/>
      <c r="MRH529" s="682"/>
      <c r="MRI529" s="682"/>
      <c r="MRJ529" s="682"/>
      <c r="MRK529" s="682"/>
      <c r="MRL529" s="682"/>
      <c r="MRM529" s="682"/>
      <c r="MRN529" s="682"/>
      <c r="MRO529" s="682"/>
      <c r="MRP529" s="682"/>
      <c r="MRQ529" s="682"/>
      <c r="MRR529" s="682"/>
      <c r="MRS529" s="682"/>
      <c r="MRT529" s="682"/>
      <c r="MRU529" s="682"/>
      <c r="MRV529" s="682"/>
      <c r="MRW529" s="682"/>
      <c r="MRX529" s="682"/>
      <c r="MRY529" s="682"/>
      <c r="MRZ529" s="682"/>
      <c r="MSA529" s="682"/>
      <c r="MSB529" s="682"/>
      <c r="MSC529" s="682"/>
      <c r="MSD529" s="682"/>
      <c r="MSE529" s="682"/>
      <c r="MSF529" s="682"/>
      <c r="MSG529" s="682"/>
      <c r="MSH529" s="682"/>
      <c r="MSI529" s="682"/>
      <c r="MSJ529" s="682"/>
      <c r="MSK529" s="682"/>
      <c r="MSL529" s="682"/>
      <c r="MSM529" s="682"/>
      <c r="MSN529" s="682"/>
      <c r="MSO529" s="682"/>
      <c r="MSP529" s="682"/>
      <c r="MSQ529" s="682"/>
      <c r="MSR529" s="682"/>
      <c r="MSS529" s="682"/>
      <c r="MST529" s="682"/>
      <c r="MSU529" s="682"/>
      <c r="MSV529" s="682"/>
      <c r="MSW529" s="682"/>
      <c r="MSX529" s="682"/>
      <c r="MSY529" s="682"/>
      <c r="MSZ529" s="682"/>
      <c r="MTA529" s="682"/>
      <c r="MTB529" s="682"/>
      <c r="MTC529" s="682"/>
      <c r="MTD529" s="682"/>
      <c r="MTE529" s="682"/>
      <c r="MTF529" s="682"/>
      <c r="MTG529" s="682"/>
      <c r="MTH529" s="682"/>
      <c r="MTI529" s="682"/>
      <c r="MTJ529" s="682"/>
      <c r="MTK529" s="682"/>
      <c r="MTL529" s="682"/>
      <c r="MTM529" s="682"/>
      <c r="MTN529" s="682"/>
      <c r="MTO529" s="682"/>
      <c r="MTP529" s="682"/>
      <c r="MTQ529" s="682"/>
      <c r="MTR529" s="682"/>
      <c r="MTS529" s="682"/>
      <c r="MTT529" s="682"/>
      <c r="MTU529" s="682"/>
      <c r="MTV529" s="682"/>
      <c r="MTW529" s="682"/>
      <c r="MTX529" s="682"/>
      <c r="MTY529" s="682"/>
      <c r="MTZ529" s="682"/>
      <c r="MUA529" s="682"/>
      <c r="MUB529" s="682"/>
      <c r="MUC529" s="682"/>
      <c r="MUD529" s="682"/>
      <c r="MUE529" s="682"/>
      <c r="MUF529" s="682"/>
      <c r="MUG529" s="682"/>
      <c r="MUH529" s="682"/>
      <c r="MUI529" s="682"/>
      <c r="MUJ529" s="682"/>
      <c r="MUK529" s="682"/>
      <c r="MUL529" s="682"/>
      <c r="MUM529" s="682"/>
      <c r="MUN529" s="682"/>
      <c r="MUO529" s="682"/>
      <c r="MUP529" s="682"/>
      <c r="MUQ529" s="682"/>
      <c r="MUR529" s="682"/>
      <c r="MUS529" s="682"/>
      <c r="MUT529" s="682"/>
      <c r="MUU529" s="682"/>
      <c r="MUV529" s="682"/>
      <c r="MUW529" s="682"/>
      <c r="MUX529" s="682"/>
      <c r="MUY529" s="682"/>
      <c r="MUZ529" s="682"/>
      <c r="MVA529" s="682"/>
      <c r="MVB529" s="682"/>
      <c r="MVC529" s="682"/>
      <c r="MVD529" s="682"/>
      <c r="MVE529" s="682"/>
      <c r="MVF529" s="682"/>
      <c r="MVG529" s="682"/>
      <c r="MVH529" s="682"/>
      <c r="MVI529" s="682"/>
      <c r="MVJ529" s="682"/>
      <c r="MVK529" s="682"/>
      <c r="MVL529" s="682"/>
      <c r="MVM529" s="682"/>
      <c r="MVN529" s="682"/>
      <c r="MVO529" s="682"/>
      <c r="MVP529" s="682"/>
      <c r="MVQ529" s="682"/>
      <c r="MVR529" s="682"/>
      <c r="MVS529" s="682"/>
      <c r="MVT529" s="682"/>
      <c r="MVU529" s="682"/>
      <c r="MVV529" s="682"/>
      <c r="MVW529" s="682"/>
      <c r="MVX529" s="682"/>
      <c r="MVY529" s="682"/>
      <c r="MVZ529" s="682"/>
      <c r="MWA529" s="682"/>
      <c r="MWB529" s="682"/>
      <c r="MWC529" s="682"/>
      <c r="MWD529" s="682"/>
      <c r="MWE529" s="682"/>
      <c r="MWF529" s="682"/>
      <c r="MWG529" s="682"/>
      <c r="MWH529" s="682"/>
      <c r="MWI529" s="682"/>
      <c r="MWJ529" s="682"/>
      <c r="MWK529" s="682"/>
      <c r="MWL529" s="682"/>
      <c r="MWM529" s="682"/>
      <c r="MWN529" s="682"/>
      <c r="MWO529" s="682"/>
      <c r="MWP529" s="682"/>
      <c r="MWQ529" s="682"/>
      <c r="MWR529" s="682"/>
      <c r="MWS529" s="682"/>
      <c r="MWT529" s="682"/>
      <c r="MWU529" s="682"/>
      <c r="MWV529" s="682"/>
      <c r="MWW529" s="682"/>
      <c r="MWX529" s="682"/>
      <c r="MWY529" s="682"/>
      <c r="MWZ529" s="682"/>
      <c r="MXA529" s="682"/>
      <c r="MXB529" s="682"/>
      <c r="MXC529" s="682"/>
      <c r="MXD529" s="682"/>
      <c r="MXE529" s="682"/>
      <c r="MXF529" s="682"/>
      <c r="MXG529" s="682"/>
      <c r="MXH529" s="682"/>
      <c r="MXI529" s="682"/>
      <c r="MXJ529" s="682"/>
      <c r="MXK529" s="682"/>
      <c r="MXL529" s="682"/>
      <c r="MXM529" s="682"/>
      <c r="MXN529" s="682"/>
      <c r="MXO529" s="682"/>
      <c r="MXP529" s="682"/>
      <c r="MXQ529" s="682"/>
      <c r="MXR529" s="682"/>
      <c r="MXS529" s="682"/>
      <c r="MXT529" s="682"/>
      <c r="MXU529" s="682"/>
      <c r="MXV529" s="682"/>
      <c r="MXW529" s="682"/>
      <c r="MXX529" s="682"/>
      <c r="MXY529" s="682"/>
      <c r="MXZ529" s="682"/>
      <c r="MYA529" s="682"/>
      <c r="MYB529" s="682"/>
      <c r="MYC529" s="682"/>
      <c r="MYD529" s="682"/>
      <c r="MYE529" s="682"/>
      <c r="MYF529" s="682"/>
      <c r="MYG529" s="682"/>
      <c r="MYH529" s="682"/>
      <c r="MYI529" s="682"/>
      <c r="MYJ529" s="682"/>
      <c r="MYK529" s="682"/>
      <c r="MYL529" s="682"/>
      <c r="MYM529" s="682"/>
      <c r="MYN529" s="682"/>
      <c r="MYO529" s="682"/>
      <c r="MYP529" s="682"/>
      <c r="MYQ529" s="682"/>
      <c r="MYR529" s="682"/>
      <c r="MYS529" s="682"/>
      <c r="MYT529" s="682"/>
      <c r="MYU529" s="682"/>
      <c r="MYV529" s="682"/>
      <c r="MYW529" s="682"/>
      <c r="MYX529" s="682"/>
      <c r="MYY529" s="682"/>
      <c r="MYZ529" s="682"/>
      <c r="MZA529" s="682"/>
      <c r="MZB529" s="682"/>
      <c r="MZC529" s="682"/>
      <c r="MZD529" s="682"/>
      <c r="MZE529" s="682"/>
      <c r="MZF529" s="682"/>
      <c r="MZG529" s="682"/>
      <c r="MZH529" s="682"/>
      <c r="MZI529" s="682"/>
      <c r="MZJ529" s="682"/>
      <c r="MZK529" s="682"/>
      <c r="MZL529" s="682"/>
      <c r="MZM529" s="682"/>
      <c r="MZN529" s="682"/>
      <c r="MZO529" s="682"/>
      <c r="MZP529" s="682"/>
      <c r="MZQ529" s="682"/>
      <c r="MZR529" s="682"/>
      <c r="MZS529" s="682"/>
      <c r="MZT529" s="682"/>
      <c r="MZU529" s="682"/>
      <c r="MZV529" s="682"/>
      <c r="MZW529" s="682"/>
      <c r="MZX529" s="682"/>
      <c r="MZY529" s="682"/>
      <c r="MZZ529" s="682"/>
      <c r="NAA529" s="682"/>
      <c r="NAB529" s="682"/>
      <c r="NAC529" s="682"/>
      <c r="NAD529" s="682"/>
      <c r="NAE529" s="682"/>
      <c r="NAF529" s="682"/>
      <c r="NAG529" s="682"/>
      <c r="NAH529" s="682"/>
      <c r="NAI529" s="682"/>
      <c r="NAJ529" s="682"/>
      <c r="NAK529" s="682"/>
      <c r="NAL529" s="682"/>
      <c r="NAM529" s="682"/>
      <c r="NAN529" s="682"/>
      <c r="NAO529" s="682"/>
      <c r="NAP529" s="682"/>
      <c r="NAQ529" s="682"/>
      <c r="NAR529" s="682"/>
      <c r="NAS529" s="682"/>
      <c r="NAT529" s="682"/>
      <c r="NAU529" s="682"/>
      <c r="NAV529" s="682"/>
      <c r="NAW529" s="682"/>
      <c r="NAX529" s="682"/>
      <c r="NAY529" s="682"/>
      <c r="NAZ529" s="682"/>
      <c r="NBA529" s="682"/>
      <c r="NBB529" s="682"/>
      <c r="NBC529" s="682"/>
      <c r="NBD529" s="682"/>
      <c r="NBE529" s="682"/>
      <c r="NBF529" s="682"/>
      <c r="NBG529" s="682"/>
      <c r="NBH529" s="682"/>
      <c r="NBI529" s="682"/>
      <c r="NBJ529" s="682"/>
      <c r="NBK529" s="682"/>
      <c r="NBL529" s="682"/>
      <c r="NBM529" s="682"/>
      <c r="NBN529" s="682"/>
      <c r="NBO529" s="682"/>
      <c r="NBP529" s="682"/>
      <c r="NBQ529" s="682"/>
      <c r="NBR529" s="682"/>
      <c r="NBS529" s="682"/>
      <c r="NBT529" s="682"/>
      <c r="NBU529" s="682"/>
      <c r="NBV529" s="682"/>
      <c r="NBW529" s="682"/>
      <c r="NBX529" s="682"/>
      <c r="NBY529" s="682"/>
      <c r="NBZ529" s="682"/>
      <c r="NCA529" s="682"/>
      <c r="NCB529" s="682"/>
      <c r="NCC529" s="682"/>
      <c r="NCD529" s="682"/>
      <c r="NCE529" s="682"/>
      <c r="NCF529" s="682"/>
      <c r="NCG529" s="682"/>
      <c r="NCH529" s="682"/>
      <c r="NCI529" s="682"/>
      <c r="NCJ529" s="682"/>
      <c r="NCK529" s="682"/>
      <c r="NCL529" s="682"/>
      <c r="NCM529" s="682"/>
      <c r="NCN529" s="682"/>
      <c r="NCO529" s="682"/>
      <c r="NCP529" s="682"/>
      <c r="NCQ529" s="682"/>
      <c r="NCR529" s="682"/>
      <c r="NCS529" s="682"/>
      <c r="NCT529" s="682"/>
      <c r="NCU529" s="682"/>
      <c r="NCV529" s="682"/>
      <c r="NCW529" s="682"/>
      <c r="NCX529" s="682"/>
      <c r="NCY529" s="682"/>
      <c r="NCZ529" s="682"/>
      <c r="NDA529" s="682"/>
      <c r="NDB529" s="682"/>
      <c r="NDC529" s="682"/>
      <c r="NDD529" s="682"/>
      <c r="NDE529" s="682"/>
      <c r="NDF529" s="682"/>
      <c r="NDG529" s="682"/>
      <c r="NDH529" s="682"/>
      <c r="NDI529" s="682"/>
      <c r="NDJ529" s="682"/>
      <c r="NDK529" s="682"/>
      <c r="NDL529" s="682"/>
      <c r="NDM529" s="682"/>
      <c r="NDN529" s="682"/>
      <c r="NDO529" s="682"/>
      <c r="NDP529" s="682"/>
      <c r="NDQ529" s="682"/>
      <c r="NDR529" s="682"/>
      <c r="NDS529" s="682"/>
      <c r="NDT529" s="682"/>
      <c r="NDU529" s="682"/>
      <c r="NDV529" s="682"/>
      <c r="NDW529" s="682"/>
      <c r="NDX529" s="682"/>
      <c r="NDY529" s="682"/>
      <c r="NDZ529" s="682"/>
      <c r="NEA529" s="682"/>
      <c r="NEB529" s="682"/>
      <c r="NEC529" s="682"/>
      <c r="NED529" s="682"/>
      <c r="NEE529" s="682"/>
      <c r="NEF529" s="682"/>
      <c r="NEG529" s="682"/>
      <c r="NEH529" s="682"/>
      <c r="NEI529" s="682"/>
      <c r="NEJ529" s="682"/>
      <c r="NEK529" s="682"/>
      <c r="NEL529" s="682"/>
      <c r="NEM529" s="682"/>
      <c r="NEN529" s="682"/>
      <c r="NEO529" s="682"/>
      <c r="NEP529" s="682"/>
      <c r="NEQ529" s="682"/>
      <c r="NER529" s="682"/>
      <c r="NES529" s="682"/>
      <c r="NET529" s="682"/>
      <c r="NEU529" s="682"/>
      <c r="NEV529" s="682"/>
      <c r="NEW529" s="682"/>
      <c r="NEX529" s="682"/>
      <c r="NEY529" s="682"/>
      <c r="NEZ529" s="682"/>
      <c r="NFA529" s="682"/>
      <c r="NFB529" s="682"/>
      <c r="NFC529" s="682"/>
      <c r="NFD529" s="682"/>
      <c r="NFE529" s="682"/>
      <c r="NFF529" s="682"/>
      <c r="NFG529" s="682"/>
      <c r="NFH529" s="682"/>
      <c r="NFI529" s="682"/>
      <c r="NFJ529" s="682"/>
      <c r="NFK529" s="682"/>
      <c r="NFL529" s="682"/>
      <c r="NFM529" s="682"/>
      <c r="NFN529" s="682"/>
      <c r="NFO529" s="682"/>
      <c r="NFP529" s="682"/>
      <c r="NFQ529" s="682"/>
      <c r="NFR529" s="682"/>
      <c r="NFS529" s="682"/>
      <c r="NFT529" s="682"/>
      <c r="NFU529" s="682"/>
      <c r="NFV529" s="682"/>
      <c r="NFW529" s="682"/>
      <c r="NFX529" s="682"/>
      <c r="NFY529" s="682"/>
      <c r="NFZ529" s="682"/>
      <c r="NGA529" s="682"/>
      <c r="NGB529" s="682"/>
      <c r="NGC529" s="682"/>
      <c r="NGD529" s="682"/>
      <c r="NGE529" s="682"/>
      <c r="NGF529" s="682"/>
      <c r="NGG529" s="682"/>
      <c r="NGH529" s="682"/>
      <c r="NGI529" s="682"/>
      <c r="NGJ529" s="682"/>
      <c r="NGK529" s="682"/>
      <c r="NGL529" s="682"/>
      <c r="NGM529" s="682"/>
      <c r="NGN529" s="682"/>
      <c r="NGO529" s="682"/>
      <c r="NGP529" s="682"/>
      <c r="NGQ529" s="682"/>
      <c r="NGR529" s="682"/>
      <c r="NGS529" s="682"/>
      <c r="NGT529" s="682"/>
      <c r="NGU529" s="682"/>
      <c r="NGV529" s="682"/>
      <c r="NGW529" s="682"/>
      <c r="NGX529" s="682"/>
      <c r="NGY529" s="682"/>
      <c r="NGZ529" s="682"/>
      <c r="NHA529" s="682"/>
      <c r="NHB529" s="682"/>
      <c r="NHC529" s="682"/>
      <c r="NHD529" s="682"/>
      <c r="NHE529" s="682"/>
      <c r="NHF529" s="682"/>
      <c r="NHG529" s="682"/>
      <c r="NHH529" s="682"/>
      <c r="NHI529" s="682"/>
      <c r="NHJ529" s="682"/>
      <c r="NHK529" s="682"/>
      <c r="NHL529" s="682"/>
      <c r="NHM529" s="682"/>
      <c r="NHN529" s="682"/>
      <c r="NHO529" s="682"/>
      <c r="NHP529" s="682"/>
      <c r="NHQ529" s="682"/>
      <c r="NHR529" s="682"/>
      <c r="NHS529" s="682"/>
      <c r="NHT529" s="682"/>
      <c r="NHU529" s="682"/>
      <c r="NHV529" s="682"/>
      <c r="NHW529" s="682"/>
      <c r="NHX529" s="682"/>
      <c r="NHY529" s="682"/>
      <c r="NHZ529" s="682"/>
      <c r="NIA529" s="682"/>
      <c r="NIB529" s="682"/>
      <c r="NIC529" s="682"/>
      <c r="NID529" s="682"/>
      <c r="NIE529" s="682"/>
      <c r="NIF529" s="682"/>
      <c r="NIG529" s="682"/>
      <c r="NIH529" s="682"/>
      <c r="NII529" s="682"/>
      <c r="NIJ529" s="682"/>
      <c r="NIK529" s="682"/>
      <c r="NIL529" s="682"/>
      <c r="NIM529" s="682"/>
      <c r="NIN529" s="682"/>
      <c r="NIO529" s="682"/>
      <c r="NIP529" s="682"/>
      <c r="NIQ529" s="682"/>
      <c r="NIR529" s="682"/>
      <c r="NIS529" s="682"/>
      <c r="NIT529" s="682"/>
      <c r="NIU529" s="682"/>
      <c r="NIV529" s="682"/>
      <c r="NIW529" s="682"/>
      <c r="NIX529" s="682"/>
      <c r="NIY529" s="682"/>
      <c r="NIZ529" s="682"/>
      <c r="NJA529" s="682"/>
      <c r="NJB529" s="682"/>
      <c r="NJC529" s="682"/>
      <c r="NJD529" s="682"/>
      <c r="NJE529" s="682"/>
      <c r="NJF529" s="682"/>
      <c r="NJG529" s="682"/>
      <c r="NJH529" s="682"/>
      <c r="NJI529" s="682"/>
      <c r="NJJ529" s="682"/>
      <c r="NJK529" s="682"/>
      <c r="NJL529" s="682"/>
      <c r="NJM529" s="682"/>
      <c r="NJN529" s="682"/>
      <c r="NJO529" s="682"/>
      <c r="NJP529" s="682"/>
      <c r="NJQ529" s="682"/>
      <c r="NJR529" s="682"/>
      <c r="NJS529" s="682"/>
      <c r="NJT529" s="682"/>
      <c r="NJU529" s="682"/>
      <c r="NJV529" s="682"/>
      <c r="NJW529" s="682"/>
      <c r="NJX529" s="682"/>
      <c r="NJY529" s="682"/>
      <c r="NJZ529" s="682"/>
      <c r="NKA529" s="682"/>
      <c r="NKB529" s="682"/>
      <c r="NKC529" s="682"/>
      <c r="NKD529" s="682"/>
      <c r="NKE529" s="682"/>
      <c r="NKF529" s="682"/>
      <c r="NKG529" s="682"/>
      <c r="NKH529" s="682"/>
      <c r="NKI529" s="682"/>
      <c r="NKJ529" s="682"/>
      <c r="NKK529" s="682"/>
      <c r="NKL529" s="682"/>
      <c r="NKM529" s="682"/>
      <c r="NKN529" s="682"/>
      <c r="NKO529" s="682"/>
      <c r="NKP529" s="682"/>
      <c r="NKQ529" s="682"/>
      <c r="NKR529" s="682"/>
      <c r="NKS529" s="682"/>
      <c r="NKT529" s="682"/>
      <c r="NKU529" s="682"/>
      <c r="NKV529" s="682"/>
      <c r="NKW529" s="682"/>
      <c r="NKX529" s="682"/>
      <c r="NKY529" s="682"/>
      <c r="NKZ529" s="682"/>
      <c r="NLA529" s="682"/>
      <c r="NLB529" s="682"/>
      <c r="NLC529" s="682"/>
      <c r="NLD529" s="682"/>
      <c r="NLE529" s="682"/>
      <c r="NLF529" s="682"/>
      <c r="NLG529" s="682"/>
      <c r="NLH529" s="682"/>
      <c r="NLI529" s="682"/>
      <c r="NLJ529" s="682"/>
      <c r="NLK529" s="682"/>
      <c r="NLL529" s="682"/>
      <c r="NLM529" s="682"/>
      <c r="NLN529" s="682"/>
      <c r="NLO529" s="682"/>
      <c r="NLP529" s="682"/>
      <c r="NLQ529" s="682"/>
      <c r="NLR529" s="682"/>
      <c r="NLS529" s="682"/>
      <c r="NLT529" s="682"/>
      <c r="NLU529" s="682"/>
      <c r="NLV529" s="682"/>
      <c r="NLW529" s="682"/>
      <c r="NLX529" s="682"/>
      <c r="NLY529" s="682"/>
      <c r="NLZ529" s="682"/>
      <c r="NMA529" s="682"/>
      <c r="NMB529" s="682"/>
      <c r="NMC529" s="682"/>
      <c r="NMD529" s="682"/>
      <c r="NME529" s="682"/>
      <c r="NMF529" s="682"/>
      <c r="NMG529" s="682"/>
      <c r="NMH529" s="682"/>
      <c r="NMI529" s="682"/>
      <c r="NMJ529" s="682"/>
      <c r="NMK529" s="682"/>
      <c r="NML529" s="682"/>
      <c r="NMM529" s="682"/>
      <c r="NMN529" s="682"/>
      <c r="NMO529" s="682"/>
      <c r="NMP529" s="682"/>
      <c r="NMQ529" s="682"/>
      <c r="NMR529" s="682"/>
      <c r="NMS529" s="682"/>
      <c r="NMT529" s="682"/>
      <c r="NMU529" s="682"/>
      <c r="NMV529" s="682"/>
      <c r="NMW529" s="682"/>
      <c r="NMX529" s="682"/>
      <c r="NMY529" s="682"/>
      <c r="NMZ529" s="682"/>
      <c r="NNA529" s="682"/>
      <c r="NNB529" s="682"/>
      <c r="NNC529" s="682"/>
      <c r="NND529" s="682"/>
      <c r="NNE529" s="682"/>
      <c r="NNF529" s="682"/>
      <c r="NNG529" s="682"/>
      <c r="NNH529" s="682"/>
      <c r="NNI529" s="682"/>
      <c r="NNJ529" s="682"/>
      <c r="NNK529" s="682"/>
      <c r="NNL529" s="682"/>
      <c r="NNM529" s="682"/>
      <c r="NNN529" s="682"/>
      <c r="NNO529" s="682"/>
      <c r="NNP529" s="682"/>
      <c r="NNQ529" s="682"/>
      <c r="NNR529" s="682"/>
      <c r="NNS529" s="682"/>
      <c r="NNT529" s="682"/>
      <c r="NNU529" s="682"/>
      <c r="NNV529" s="682"/>
      <c r="NNW529" s="682"/>
      <c r="NNX529" s="682"/>
      <c r="NNY529" s="682"/>
      <c r="NNZ529" s="682"/>
      <c r="NOA529" s="682"/>
      <c r="NOB529" s="682"/>
      <c r="NOC529" s="682"/>
      <c r="NOD529" s="682"/>
      <c r="NOE529" s="682"/>
      <c r="NOF529" s="682"/>
      <c r="NOG529" s="682"/>
      <c r="NOH529" s="682"/>
      <c r="NOI529" s="682"/>
      <c r="NOJ529" s="682"/>
      <c r="NOK529" s="682"/>
      <c r="NOL529" s="682"/>
      <c r="NOM529" s="682"/>
      <c r="NON529" s="682"/>
      <c r="NOO529" s="682"/>
      <c r="NOP529" s="682"/>
      <c r="NOQ529" s="682"/>
      <c r="NOR529" s="682"/>
      <c r="NOS529" s="682"/>
      <c r="NOT529" s="682"/>
      <c r="NOU529" s="682"/>
      <c r="NOV529" s="682"/>
      <c r="NOW529" s="682"/>
      <c r="NOX529" s="682"/>
      <c r="NOY529" s="682"/>
      <c r="NOZ529" s="682"/>
      <c r="NPA529" s="682"/>
      <c r="NPB529" s="682"/>
      <c r="NPC529" s="682"/>
      <c r="NPD529" s="682"/>
      <c r="NPE529" s="682"/>
      <c r="NPF529" s="682"/>
      <c r="NPG529" s="682"/>
      <c r="NPH529" s="682"/>
      <c r="NPI529" s="682"/>
      <c r="NPJ529" s="682"/>
      <c r="NPK529" s="682"/>
      <c r="NPL529" s="682"/>
      <c r="NPM529" s="682"/>
      <c r="NPN529" s="682"/>
      <c r="NPO529" s="682"/>
      <c r="NPP529" s="682"/>
      <c r="NPQ529" s="682"/>
      <c r="NPR529" s="682"/>
      <c r="NPS529" s="682"/>
      <c r="NPT529" s="682"/>
      <c r="NPU529" s="682"/>
      <c r="NPV529" s="682"/>
      <c r="NPW529" s="682"/>
      <c r="NPX529" s="682"/>
      <c r="NPY529" s="682"/>
      <c r="NPZ529" s="682"/>
      <c r="NQA529" s="682"/>
      <c r="NQB529" s="682"/>
      <c r="NQC529" s="682"/>
      <c r="NQD529" s="682"/>
      <c r="NQE529" s="682"/>
      <c r="NQF529" s="682"/>
      <c r="NQG529" s="682"/>
      <c r="NQH529" s="682"/>
      <c r="NQI529" s="682"/>
      <c r="NQJ529" s="682"/>
      <c r="NQK529" s="682"/>
      <c r="NQL529" s="682"/>
      <c r="NQM529" s="682"/>
      <c r="NQN529" s="682"/>
      <c r="NQO529" s="682"/>
      <c r="NQP529" s="682"/>
      <c r="NQQ529" s="682"/>
      <c r="NQR529" s="682"/>
      <c r="NQS529" s="682"/>
      <c r="NQT529" s="682"/>
      <c r="NQU529" s="682"/>
      <c r="NQV529" s="682"/>
      <c r="NQW529" s="682"/>
      <c r="NQX529" s="682"/>
      <c r="NQY529" s="682"/>
      <c r="NQZ529" s="682"/>
      <c r="NRA529" s="682"/>
      <c r="NRB529" s="682"/>
      <c r="NRC529" s="682"/>
      <c r="NRD529" s="682"/>
      <c r="NRE529" s="682"/>
      <c r="NRF529" s="682"/>
      <c r="NRG529" s="682"/>
      <c r="NRH529" s="682"/>
      <c r="NRI529" s="682"/>
      <c r="NRJ529" s="682"/>
      <c r="NRK529" s="682"/>
      <c r="NRL529" s="682"/>
      <c r="NRM529" s="682"/>
      <c r="NRN529" s="682"/>
      <c r="NRO529" s="682"/>
      <c r="NRP529" s="682"/>
      <c r="NRQ529" s="682"/>
      <c r="NRR529" s="682"/>
      <c r="NRS529" s="682"/>
      <c r="NRT529" s="682"/>
      <c r="NRU529" s="682"/>
      <c r="NRV529" s="682"/>
      <c r="NRW529" s="682"/>
      <c r="NRX529" s="682"/>
      <c r="NRY529" s="682"/>
      <c r="NRZ529" s="682"/>
      <c r="NSA529" s="682"/>
      <c r="NSB529" s="682"/>
      <c r="NSC529" s="682"/>
      <c r="NSD529" s="682"/>
      <c r="NSE529" s="682"/>
      <c r="NSF529" s="682"/>
      <c r="NSG529" s="682"/>
      <c r="NSH529" s="682"/>
      <c r="NSI529" s="682"/>
      <c r="NSJ529" s="682"/>
      <c r="NSK529" s="682"/>
      <c r="NSL529" s="682"/>
      <c r="NSM529" s="682"/>
      <c r="NSN529" s="682"/>
      <c r="NSO529" s="682"/>
      <c r="NSP529" s="682"/>
      <c r="NSQ529" s="682"/>
      <c r="NSR529" s="682"/>
      <c r="NSS529" s="682"/>
      <c r="NST529" s="682"/>
      <c r="NSU529" s="682"/>
      <c r="NSV529" s="682"/>
      <c r="NSW529" s="682"/>
      <c r="NSX529" s="682"/>
      <c r="NSY529" s="682"/>
      <c r="NSZ529" s="682"/>
      <c r="NTA529" s="682"/>
      <c r="NTB529" s="682"/>
      <c r="NTC529" s="682"/>
      <c r="NTD529" s="682"/>
      <c r="NTE529" s="682"/>
      <c r="NTF529" s="682"/>
      <c r="NTG529" s="682"/>
      <c r="NTH529" s="682"/>
      <c r="NTI529" s="682"/>
      <c r="NTJ529" s="682"/>
      <c r="NTK529" s="682"/>
      <c r="NTL529" s="682"/>
      <c r="NTM529" s="682"/>
      <c r="NTN529" s="682"/>
      <c r="NTO529" s="682"/>
      <c r="NTP529" s="682"/>
      <c r="NTQ529" s="682"/>
      <c r="NTR529" s="682"/>
      <c r="NTS529" s="682"/>
      <c r="NTT529" s="682"/>
      <c r="NTU529" s="682"/>
      <c r="NTV529" s="682"/>
      <c r="NTW529" s="682"/>
      <c r="NTX529" s="682"/>
      <c r="NTY529" s="682"/>
      <c r="NTZ529" s="682"/>
      <c r="NUA529" s="682"/>
      <c r="NUB529" s="682"/>
      <c r="NUC529" s="682"/>
      <c r="NUD529" s="682"/>
      <c r="NUE529" s="682"/>
      <c r="NUF529" s="682"/>
      <c r="NUG529" s="682"/>
      <c r="NUH529" s="682"/>
      <c r="NUI529" s="682"/>
      <c r="NUJ529" s="682"/>
      <c r="NUK529" s="682"/>
      <c r="NUL529" s="682"/>
      <c r="NUM529" s="682"/>
      <c r="NUN529" s="682"/>
      <c r="NUO529" s="682"/>
      <c r="NUP529" s="682"/>
      <c r="NUQ529" s="682"/>
      <c r="NUR529" s="682"/>
      <c r="NUS529" s="682"/>
      <c r="NUT529" s="682"/>
      <c r="NUU529" s="682"/>
      <c r="NUV529" s="682"/>
      <c r="NUW529" s="682"/>
      <c r="NUX529" s="682"/>
      <c r="NUY529" s="682"/>
      <c r="NUZ529" s="682"/>
      <c r="NVA529" s="682"/>
      <c r="NVB529" s="682"/>
      <c r="NVC529" s="682"/>
      <c r="NVD529" s="682"/>
      <c r="NVE529" s="682"/>
      <c r="NVF529" s="682"/>
      <c r="NVG529" s="682"/>
      <c r="NVH529" s="682"/>
      <c r="NVI529" s="682"/>
      <c r="NVJ529" s="682"/>
      <c r="NVK529" s="682"/>
      <c r="NVL529" s="682"/>
      <c r="NVM529" s="682"/>
      <c r="NVN529" s="682"/>
      <c r="NVO529" s="682"/>
      <c r="NVP529" s="682"/>
      <c r="NVQ529" s="682"/>
      <c r="NVR529" s="682"/>
      <c r="NVS529" s="682"/>
      <c r="NVT529" s="682"/>
      <c r="NVU529" s="682"/>
      <c r="NVV529" s="682"/>
      <c r="NVW529" s="682"/>
      <c r="NVX529" s="682"/>
      <c r="NVY529" s="682"/>
      <c r="NVZ529" s="682"/>
      <c r="NWA529" s="682"/>
      <c r="NWB529" s="682"/>
      <c r="NWC529" s="682"/>
      <c r="NWD529" s="682"/>
      <c r="NWE529" s="682"/>
      <c r="NWF529" s="682"/>
      <c r="NWG529" s="682"/>
      <c r="NWH529" s="682"/>
      <c r="NWI529" s="682"/>
      <c r="NWJ529" s="682"/>
      <c r="NWK529" s="682"/>
      <c r="NWL529" s="682"/>
      <c r="NWM529" s="682"/>
      <c r="NWN529" s="682"/>
      <c r="NWO529" s="682"/>
      <c r="NWP529" s="682"/>
      <c r="NWQ529" s="682"/>
      <c r="NWR529" s="682"/>
      <c r="NWS529" s="682"/>
      <c r="NWT529" s="682"/>
      <c r="NWU529" s="682"/>
      <c r="NWV529" s="682"/>
      <c r="NWW529" s="682"/>
      <c r="NWX529" s="682"/>
      <c r="NWY529" s="682"/>
      <c r="NWZ529" s="682"/>
      <c r="NXA529" s="682"/>
      <c r="NXB529" s="682"/>
      <c r="NXC529" s="682"/>
      <c r="NXD529" s="682"/>
      <c r="NXE529" s="682"/>
      <c r="NXF529" s="682"/>
      <c r="NXG529" s="682"/>
      <c r="NXH529" s="682"/>
      <c r="NXI529" s="682"/>
      <c r="NXJ529" s="682"/>
      <c r="NXK529" s="682"/>
      <c r="NXL529" s="682"/>
      <c r="NXM529" s="682"/>
      <c r="NXN529" s="682"/>
      <c r="NXO529" s="682"/>
      <c r="NXP529" s="682"/>
      <c r="NXQ529" s="682"/>
      <c r="NXR529" s="682"/>
      <c r="NXS529" s="682"/>
      <c r="NXT529" s="682"/>
      <c r="NXU529" s="682"/>
      <c r="NXV529" s="682"/>
      <c r="NXW529" s="682"/>
      <c r="NXX529" s="682"/>
      <c r="NXY529" s="682"/>
      <c r="NXZ529" s="682"/>
      <c r="NYA529" s="682"/>
      <c r="NYB529" s="682"/>
      <c r="NYC529" s="682"/>
      <c r="NYD529" s="682"/>
      <c r="NYE529" s="682"/>
      <c r="NYF529" s="682"/>
      <c r="NYG529" s="682"/>
      <c r="NYH529" s="682"/>
      <c r="NYI529" s="682"/>
      <c r="NYJ529" s="682"/>
      <c r="NYK529" s="682"/>
      <c r="NYL529" s="682"/>
      <c r="NYM529" s="682"/>
      <c r="NYN529" s="682"/>
      <c r="NYO529" s="682"/>
      <c r="NYP529" s="682"/>
      <c r="NYQ529" s="682"/>
      <c r="NYR529" s="682"/>
      <c r="NYS529" s="682"/>
      <c r="NYT529" s="682"/>
      <c r="NYU529" s="682"/>
      <c r="NYV529" s="682"/>
      <c r="NYW529" s="682"/>
      <c r="NYX529" s="682"/>
      <c r="NYY529" s="682"/>
      <c r="NYZ529" s="682"/>
      <c r="NZA529" s="682"/>
      <c r="NZB529" s="682"/>
      <c r="NZC529" s="682"/>
      <c r="NZD529" s="682"/>
      <c r="NZE529" s="682"/>
      <c r="NZF529" s="682"/>
      <c r="NZG529" s="682"/>
      <c r="NZH529" s="682"/>
      <c r="NZI529" s="682"/>
      <c r="NZJ529" s="682"/>
      <c r="NZK529" s="682"/>
      <c r="NZL529" s="682"/>
      <c r="NZM529" s="682"/>
      <c r="NZN529" s="682"/>
      <c r="NZO529" s="682"/>
      <c r="NZP529" s="682"/>
      <c r="NZQ529" s="682"/>
      <c r="NZR529" s="682"/>
      <c r="NZS529" s="682"/>
      <c r="NZT529" s="682"/>
      <c r="NZU529" s="682"/>
      <c r="NZV529" s="682"/>
      <c r="NZW529" s="682"/>
      <c r="NZX529" s="682"/>
      <c r="NZY529" s="682"/>
      <c r="NZZ529" s="682"/>
      <c r="OAA529" s="682"/>
      <c r="OAB529" s="682"/>
      <c r="OAC529" s="682"/>
      <c r="OAD529" s="682"/>
      <c r="OAE529" s="682"/>
      <c r="OAF529" s="682"/>
      <c r="OAG529" s="682"/>
      <c r="OAH529" s="682"/>
      <c r="OAI529" s="682"/>
      <c r="OAJ529" s="682"/>
      <c r="OAK529" s="682"/>
      <c r="OAL529" s="682"/>
      <c r="OAM529" s="682"/>
      <c r="OAN529" s="682"/>
      <c r="OAO529" s="682"/>
      <c r="OAP529" s="682"/>
      <c r="OAQ529" s="682"/>
      <c r="OAR529" s="682"/>
      <c r="OAS529" s="682"/>
      <c r="OAT529" s="682"/>
      <c r="OAU529" s="682"/>
      <c r="OAV529" s="682"/>
      <c r="OAW529" s="682"/>
      <c r="OAX529" s="682"/>
      <c r="OAY529" s="682"/>
      <c r="OAZ529" s="682"/>
      <c r="OBA529" s="682"/>
      <c r="OBB529" s="682"/>
      <c r="OBC529" s="682"/>
      <c r="OBD529" s="682"/>
      <c r="OBE529" s="682"/>
      <c r="OBF529" s="682"/>
      <c r="OBG529" s="682"/>
      <c r="OBH529" s="682"/>
      <c r="OBI529" s="682"/>
      <c r="OBJ529" s="682"/>
      <c r="OBK529" s="682"/>
      <c r="OBL529" s="682"/>
      <c r="OBM529" s="682"/>
      <c r="OBN529" s="682"/>
      <c r="OBO529" s="682"/>
      <c r="OBP529" s="682"/>
      <c r="OBQ529" s="682"/>
      <c r="OBR529" s="682"/>
      <c r="OBS529" s="682"/>
      <c r="OBT529" s="682"/>
      <c r="OBU529" s="682"/>
      <c r="OBV529" s="682"/>
      <c r="OBW529" s="682"/>
      <c r="OBX529" s="682"/>
      <c r="OBY529" s="682"/>
      <c r="OBZ529" s="682"/>
      <c r="OCA529" s="682"/>
      <c r="OCB529" s="682"/>
      <c r="OCC529" s="682"/>
      <c r="OCD529" s="682"/>
      <c r="OCE529" s="682"/>
      <c r="OCF529" s="682"/>
      <c r="OCG529" s="682"/>
      <c r="OCH529" s="682"/>
      <c r="OCI529" s="682"/>
      <c r="OCJ529" s="682"/>
      <c r="OCK529" s="682"/>
      <c r="OCL529" s="682"/>
      <c r="OCM529" s="682"/>
      <c r="OCN529" s="682"/>
      <c r="OCO529" s="682"/>
      <c r="OCP529" s="682"/>
      <c r="OCQ529" s="682"/>
      <c r="OCR529" s="682"/>
      <c r="OCS529" s="682"/>
      <c r="OCT529" s="682"/>
      <c r="OCU529" s="682"/>
      <c r="OCV529" s="682"/>
      <c r="OCW529" s="682"/>
      <c r="OCX529" s="682"/>
      <c r="OCY529" s="682"/>
      <c r="OCZ529" s="682"/>
      <c r="ODA529" s="682"/>
      <c r="ODB529" s="682"/>
      <c r="ODC529" s="682"/>
      <c r="ODD529" s="682"/>
      <c r="ODE529" s="682"/>
      <c r="ODF529" s="682"/>
      <c r="ODG529" s="682"/>
      <c r="ODH529" s="682"/>
      <c r="ODI529" s="682"/>
      <c r="ODJ529" s="682"/>
      <c r="ODK529" s="682"/>
      <c r="ODL529" s="682"/>
      <c r="ODM529" s="682"/>
      <c r="ODN529" s="682"/>
      <c r="ODO529" s="682"/>
      <c r="ODP529" s="682"/>
      <c r="ODQ529" s="682"/>
      <c r="ODR529" s="682"/>
      <c r="ODS529" s="682"/>
      <c r="ODT529" s="682"/>
      <c r="ODU529" s="682"/>
      <c r="ODV529" s="682"/>
      <c r="ODW529" s="682"/>
      <c r="ODX529" s="682"/>
      <c r="ODY529" s="682"/>
      <c r="ODZ529" s="682"/>
      <c r="OEA529" s="682"/>
      <c r="OEB529" s="682"/>
      <c r="OEC529" s="682"/>
      <c r="OED529" s="682"/>
      <c r="OEE529" s="682"/>
      <c r="OEF529" s="682"/>
      <c r="OEG529" s="682"/>
      <c r="OEH529" s="682"/>
      <c r="OEI529" s="682"/>
      <c r="OEJ529" s="682"/>
      <c r="OEK529" s="682"/>
      <c r="OEL529" s="682"/>
      <c r="OEM529" s="682"/>
      <c r="OEN529" s="682"/>
      <c r="OEO529" s="682"/>
      <c r="OEP529" s="682"/>
      <c r="OEQ529" s="682"/>
      <c r="OER529" s="682"/>
      <c r="OES529" s="682"/>
      <c r="OET529" s="682"/>
      <c r="OEU529" s="682"/>
      <c r="OEV529" s="682"/>
      <c r="OEW529" s="682"/>
      <c r="OEX529" s="682"/>
      <c r="OEY529" s="682"/>
      <c r="OEZ529" s="682"/>
      <c r="OFA529" s="682"/>
      <c r="OFB529" s="682"/>
      <c r="OFC529" s="682"/>
      <c r="OFD529" s="682"/>
      <c r="OFE529" s="682"/>
      <c r="OFF529" s="682"/>
      <c r="OFG529" s="682"/>
      <c r="OFH529" s="682"/>
      <c r="OFI529" s="682"/>
      <c r="OFJ529" s="682"/>
      <c r="OFK529" s="682"/>
      <c r="OFL529" s="682"/>
      <c r="OFM529" s="682"/>
      <c r="OFN529" s="682"/>
      <c r="OFO529" s="682"/>
      <c r="OFP529" s="682"/>
      <c r="OFQ529" s="682"/>
      <c r="OFR529" s="682"/>
      <c r="OFS529" s="682"/>
      <c r="OFT529" s="682"/>
      <c r="OFU529" s="682"/>
      <c r="OFV529" s="682"/>
      <c r="OFW529" s="682"/>
      <c r="OFX529" s="682"/>
      <c r="OFY529" s="682"/>
      <c r="OFZ529" s="682"/>
      <c r="OGA529" s="682"/>
      <c r="OGB529" s="682"/>
      <c r="OGC529" s="682"/>
      <c r="OGD529" s="682"/>
      <c r="OGE529" s="682"/>
      <c r="OGF529" s="682"/>
      <c r="OGG529" s="682"/>
      <c r="OGH529" s="682"/>
      <c r="OGI529" s="682"/>
      <c r="OGJ529" s="682"/>
      <c r="OGK529" s="682"/>
      <c r="OGL529" s="682"/>
      <c r="OGM529" s="682"/>
      <c r="OGN529" s="682"/>
      <c r="OGO529" s="682"/>
      <c r="OGP529" s="682"/>
      <c r="OGQ529" s="682"/>
      <c r="OGR529" s="682"/>
      <c r="OGS529" s="682"/>
      <c r="OGT529" s="682"/>
      <c r="OGU529" s="682"/>
      <c r="OGV529" s="682"/>
      <c r="OGW529" s="682"/>
      <c r="OGX529" s="682"/>
      <c r="OGY529" s="682"/>
      <c r="OGZ529" s="682"/>
      <c r="OHA529" s="682"/>
      <c r="OHB529" s="682"/>
      <c r="OHC529" s="682"/>
      <c r="OHD529" s="682"/>
      <c r="OHE529" s="682"/>
      <c r="OHF529" s="682"/>
      <c r="OHG529" s="682"/>
      <c r="OHH529" s="682"/>
      <c r="OHI529" s="682"/>
      <c r="OHJ529" s="682"/>
      <c r="OHK529" s="682"/>
      <c r="OHL529" s="682"/>
      <c r="OHM529" s="682"/>
      <c r="OHN529" s="682"/>
      <c r="OHO529" s="682"/>
      <c r="OHP529" s="682"/>
      <c r="OHQ529" s="682"/>
      <c r="OHR529" s="682"/>
      <c r="OHS529" s="682"/>
      <c r="OHT529" s="682"/>
      <c r="OHU529" s="682"/>
      <c r="OHV529" s="682"/>
      <c r="OHW529" s="682"/>
      <c r="OHX529" s="682"/>
      <c r="OHY529" s="682"/>
      <c r="OHZ529" s="682"/>
      <c r="OIA529" s="682"/>
      <c r="OIB529" s="682"/>
      <c r="OIC529" s="682"/>
      <c r="OID529" s="682"/>
      <c r="OIE529" s="682"/>
      <c r="OIF529" s="682"/>
      <c r="OIG529" s="682"/>
      <c r="OIH529" s="682"/>
      <c r="OII529" s="682"/>
      <c r="OIJ529" s="682"/>
      <c r="OIK529" s="682"/>
      <c r="OIL529" s="682"/>
      <c r="OIM529" s="682"/>
      <c r="OIN529" s="682"/>
      <c r="OIO529" s="682"/>
      <c r="OIP529" s="682"/>
      <c r="OIQ529" s="682"/>
      <c r="OIR529" s="682"/>
      <c r="OIS529" s="682"/>
      <c r="OIT529" s="682"/>
      <c r="OIU529" s="682"/>
      <c r="OIV529" s="682"/>
      <c r="OIW529" s="682"/>
      <c r="OIX529" s="682"/>
      <c r="OIY529" s="682"/>
      <c r="OIZ529" s="682"/>
      <c r="OJA529" s="682"/>
      <c r="OJB529" s="682"/>
      <c r="OJC529" s="682"/>
      <c r="OJD529" s="682"/>
      <c r="OJE529" s="682"/>
      <c r="OJF529" s="682"/>
      <c r="OJG529" s="682"/>
      <c r="OJH529" s="682"/>
      <c r="OJI529" s="682"/>
      <c r="OJJ529" s="682"/>
      <c r="OJK529" s="682"/>
      <c r="OJL529" s="682"/>
      <c r="OJM529" s="682"/>
      <c r="OJN529" s="682"/>
      <c r="OJO529" s="682"/>
      <c r="OJP529" s="682"/>
      <c r="OJQ529" s="682"/>
      <c r="OJR529" s="682"/>
      <c r="OJS529" s="682"/>
      <c r="OJT529" s="682"/>
      <c r="OJU529" s="682"/>
      <c r="OJV529" s="682"/>
      <c r="OJW529" s="682"/>
      <c r="OJX529" s="682"/>
      <c r="OJY529" s="682"/>
      <c r="OJZ529" s="682"/>
      <c r="OKA529" s="682"/>
      <c r="OKB529" s="682"/>
      <c r="OKC529" s="682"/>
      <c r="OKD529" s="682"/>
      <c r="OKE529" s="682"/>
      <c r="OKF529" s="682"/>
      <c r="OKG529" s="682"/>
      <c r="OKH529" s="682"/>
      <c r="OKI529" s="682"/>
      <c r="OKJ529" s="682"/>
      <c r="OKK529" s="682"/>
      <c r="OKL529" s="682"/>
      <c r="OKM529" s="682"/>
      <c r="OKN529" s="682"/>
      <c r="OKO529" s="682"/>
      <c r="OKP529" s="682"/>
      <c r="OKQ529" s="682"/>
      <c r="OKR529" s="682"/>
      <c r="OKS529" s="682"/>
      <c r="OKT529" s="682"/>
      <c r="OKU529" s="682"/>
      <c r="OKV529" s="682"/>
      <c r="OKW529" s="682"/>
      <c r="OKX529" s="682"/>
      <c r="OKY529" s="682"/>
      <c r="OKZ529" s="682"/>
      <c r="OLA529" s="682"/>
      <c r="OLB529" s="682"/>
      <c r="OLC529" s="682"/>
      <c r="OLD529" s="682"/>
      <c r="OLE529" s="682"/>
      <c r="OLF529" s="682"/>
      <c r="OLG529" s="682"/>
      <c r="OLH529" s="682"/>
      <c r="OLI529" s="682"/>
      <c r="OLJ529" s="682"/>
      <c r="OLK529" s="682"/>
      <c r="OLL529" s="682"/>
      <c r="OLM529" s="682"/>
      <c r="OLN529" s="682"/>
      <c r="OLO529" s="682"/>
      <c r="OLP529" s="682"/>
      <c r="OLQ529" s="682"/>
      <c r="OLR529" s="682"/>
      <c r="OLS529" s="682"/>
      <c r="OLT529" s="682"/>
      <c r="OLU529" s="682"/>
      <c r="OLV529" s="682"/>
      <c r="OLW529" s="682"/>
      <c r="OLX529" s="682"/>
      <c r="OLY529" s="682"/>
      <c r="OLZ529" s="682"/>
      <c r="OMA529" s="682"/>
      <c r="OMB529" s="682"/>
      <c r="OMC529" s="682"/>
      <c r="OMD529" s="682"/>
      <c r="OME529" s="682"/>
      <c r="OMF529" s="682"/>
      <c r="OMG529" s="682"/>
      <c r="OMH529" s="682"/>
      <c r="OMI529" s="682"/>
      <c r="OMJ529" s="682"/>
      <c r="OMK529" s="682"/>
      <c r="OML529" s="682"/>
      <c r="OMM529" s="682"/>
      <c r="OMN529" s="682"/>
      <c r="OMO529" s="682"/>
      <c r="OMP529" s="682"/>
      <c r="OMQ529" s="682"/>
      <c r="OMR529" s="682"/>
      <c r="OMS529" s="682"/>
      <c r="OMT529" s="682"/>
      <c r="OMU529" s="682"/>
      <c r="OMV529" s="682"/>
      <c r="OMW529" s="682"/>
      <c r="OMX529" s="682"/>
      <c r="OMY529" s="682"/>
      <c r="OMZ529" s="682"/>
      <c r="ONA529" s="682"/>
      <c r="ONB529" s="682"/>
      <c r="ONC529" s="682"/>
      <c r="OND529" s="682"/>
      <c r="ONE529" s="682"/>
      <c r="ONF529" s="682"/>
      <c r="ONG529" s="682"/>
      <c r="ONH529" s="682"/>
      <c r="ONI529" s="682"/>
      <c r="ONJ529" s="682"/>
      <c r="ONK529" s="682"/>
      <c r="ONL529" s="682"/>
      <c r="ONM529" s="682"/>
      <c r="ONN529" s="682"/>
      <c r="ONO529" s="682"/>
      <c r="ONP529" s="682"/>
      <c r="ONQ529" s="682"/>
      <c r="ONR529" s="682"/>
      <c r="ONS529" s="682"/>
      <c r="ONT529" s="682"/>
      <c r="ONU529" s="682"/>
      <c r="ONV529" s="682"/>
      <c r="ONW529" s="682"/>
      <c r="ONX529" s="682"/>
      <c r="ONY529" s="682"/>
      <c r="ONZ529" s="682"/>
      <c r="OOA529" s="682"/>
      <c r="OOB529" s="682"/>
      <c r="OOC529" s="682"/>
      <c r="OOD529" s="682"/>
      <c r="OOE529" s="682"/>
      <c r="OOF529" s="682"/>
      <c r="OOG529" s="682"/>
      <c r="OOH529" s="682"/>
      <c r="OOI529" s="682"/>
      <c r="OOJ529" s="682"/>
      <c r="OOK529" s="682"/>
      <c r="OOL529" s="682"/>
      <c r="OOM529" s="682"/>
      <c r="OON529" s="682"/>
      <c r="OOO529" s="682"/>
      <c r="OOP529" s="682"/>
      <c r="OOQ529" s="682"/>
      <c r="OOR529" s="682"/>
      <c r="OOS529" s="682"/>
      <c r="OOT529" s="682"/>
      <c r="OOU529" s="682"/>
      <c r="OOV529" s="682"/>
      <c r="OOW529" s="682"/>
      <c r="OOX529" s="682"/>
      <c r="OOY529" s="682"/>
      <c r="OOZ529" s="682"/>
      <c r="OPA529" s="682"/>
      <c r="OPB529" s="682"/>
      <c r="OPC529" s="682"/>
      <c r="OPD529" s="682"/>
      <c r="OPE529" s="682"/>
      <c r="OPF529" s="682"/>
      <c r="OPG529" s="682"/>
      <c r="OPH529" s="682"/>
      <c r="OPI529" s="682"/>
      <c r="OPJ529" s="682"/>
      <c r="OPK529" s="682"/>
      <c r="OPL529" s="682"/>
      <c r="OPM529" s="682"/>
      <c r="OPN529" s="682"/>
      <c r="OPO529" s="682"/>
      <c r="OPP529" s="682"/>
      <c r="OPQ529" s="682"/>
      <c r="OPR529" s="682"/>
      <c r="OPS529" s="682"/>
      <c r="OPT529" s="682"/>
      <c r="OPU529" s="682"/>
      <c r="OPV529" s="682"/>
      <c r="OPW529" s="682"/>
      <c r="OPX529" s="682"/>
      <c r="OPY529" s="682"/>
      <c r="OPZ529" s="682"/>
      <c r="OQA529" s="682"/>
      <c r="OQB529" s="682"/>
      <c r="OQC529" s="682"/>
      <c r="OQD529" s="682"/>
      <c r="OQE529" s="682"/>
      <c r="OQF529" s="682"/>
      <c r="OQG529" s="682"/>
      <c r="OQH529" s="682"/>
      <c r="OQI529" s="682"/>
      <c r="OQJ529" s="682"/>
      <c r="OQK529" s="682"/>
      <c r="OQL529" s="682"/>
      <c r="OQM529" s="682"/>
      <c r="OQN529" s="682"/>
      <c r="OQO529" s="682"/>
      <c r="OQP529" s="682"/>
      <c r="OQQ529" s="682"/>
      <c r="OQR529" s="682"/>
      <c r="OQS529" s="682"/>
      <c r="OQT529" s="682"/>
      <c r="OQU529" s="682"/>
      <c r="OQV529" s="682"/>
      <c r="OQW529" s="682"/>
      <c r="OQX529" s="682"/>
      <c r="OQY529" s="682"/>
      <c r="OQZ529" s="682"/>
      <c r="ORA529" s="682"/>
      <c r="ORB529" s="682"/>
      <c r="ORC529" s="682"/>
      <c r="ORD529" s="682"/>
      <c r="ORE529" s="682"/>
      <c r="ORF529" s="682"/>
      <c r="ORG529" s="682"/>
      <c r="ORH529" s="682"/>
      <c r="ORI529" s="682"/>
      <c r="ORJ529" s="682"/>
      <c r="ORK529" s="682"/>
      <c r="ORL529" s="682"/>
      <c r="ORM529" s="682"/>
      <c r="ORN529" s="682"/>
      <c r="ORO529" s="682"/>
      <c r="ORP529" s="682"/>
      <c r="ORQ529" s="682"/>
      <c r="ORR529" s="682"/>
      <c r="ORS529" s="682"/>
      <c r="ORT529" s="682"/>
      <c r="ORU529" s="682"/>
      <c r="ORV529" s="682"/>
      <c r="ORW529" s="682"/>
      <c r="ORX529" s="682"/>
      <c r="ORY529" s="682"/>
      <c r="ORZ529" s="682"/>
      <c r="OSA529" s="682"/>
      <c r="OSB529" s="682"/>
      <c r="OSC529" s="682"/>
      <c r="OSD529" s="682"/>
      <c r="OSE529" s="682"/>
      <c r="OSF529" s="682"/>
      <c r="OSG529" s="682"/>
      <c r="OSH529" s="682"/>
      <c r="OSI529" s="682"/>
      <c r="OSJ529" s="682"/>
      <c r="OSK529" s="682"/>
      <c r="OSL529" s="682"/>
      <c r="OSM529" s="682"/>
      <c r="OSN529" s="682"/>
      <c r="OSO529" s="682"/>
      <c r="OSP529" s="682"/>
      <c r="OSQ529" s="682"/>
      <c r="OSR529" s="682"/>
      <c r="OSS529" s="682"/>
      <c r="OST529" s="682"/>
      <c r="OSU529" s="682"/>
      <c r="OSV529" s="682"/>
      <c r="OSW529" s="682"/>
      <c r="OSX529" s="682"/>
      <c r="OSY529" s="682"/>
      <c r="OSZ529" s="682"/>
      <c r="OTA529" s="682"/>
      <c r="OTB529" s="682"/>
      <c r="OTC529" s="682"/>
      <c r="OTD529" s="682"/>
      <c r="OTE529" s="682"/>
      <c r="OTF529" s="682"/>
      <c r="OTG529" s="682"/>
      <c r="OTH529" s="682"/>
      <c r="OTI529" s="682"/>
      <c r="OTJ529" s="682"/>
      <c r="OTK529" s="682"/>
      <c r="OTL529" s="682"/>
      <c r="OTM529" s="682"/>
      <c r="OTN529" s="682"/>
      <c r="OTO529" s="682"/>
      <c r="OTP529" s="682"/>
      <c r="OTQ529" s="682"/>
      <c r="OTR529" s="682"/>
      <c r="OTS529" s="682"/>
      <c r="OTT529" s="682"/>
      <c r="OTU529" s="682"/>
      <c r="OTV529" s="682"/>
      <c r="OTW529" s="682"/>
      <c r="OTX529" s="682"/>
      <c r="OTY529" s="682"/>
      <c r="OTZ529" s="682"/>
      <c r="OUA529" s="682"/>
      <c r="OUB529" s="682"/>
      <c r="OUC529" s="682"/>
      <c r="OUD529" s="682"/>
      <c r="OUE529" s="682"/>
      <c r="OUF529" s="682"/>
      <c r="OUG529" s="682"/>
      <c r="OUH529" s="682"/>
      <c r="OUI529" s="682"/>
      <c r="OUJ529" s="682"/>
      <c r="OUK529" s="682"/>
      <c r="OUL529" s="682"/>
      <c r="OUM529" s="682"/>
      <c r="OUN529" s="682"/>
      <c r="OUO529" s="682"/>
      <c r="OUP529" s="682"/>
      <c r="OUQ529" s="682"/>
      <c r="OUR529" s="682"/>
      <c r="OUS529" s="682"/>
      <c r="OUT529" s="682"/>
      <c r="OUU529" s="682"/>
      <c r="OUV529" s="682"/>
      <c r="OUW529" s="682"/>
      <c r="OUX529" s="682"/>
      <c r="OUY529" s="682"/>
      <c r="OUZ529" s="682"/>
      <c r="OVA529" s="682"/>
      <c r="OVB529" s="682"/>
      <c r="OVC529" s="682"/>
      <c r="OVD529" s="682"/>
      <c r="OVE529" s="682"/>
      <c r="OVF529" s="682"/>
      <c r="OVG529" s="682"/>
      <c r="OVH529" s="682"/>
      <c r="OVI529" s="682"/>
      <c r="OVJ529" s="682"/>
      <c r="OVK529" s="682"/>
      <c r="OVL529" s="682"/>
      <c r="OVM529" s="682"/>
      <c r="OVN529" s="682"/>
      <c r="OVO529" s="682"/>
      <c r="OVP529" s="682"/>
      <c r="OVQ529" s="682"/>
      <c r="OVR529" s="682"/>
      <c r="OVS529" s="682"/>
      <c r="OVT529" s="682"/>
      <c r="OVU529" s="682"/>
      <c r="OVV529" s="682"/>
      <c r="OVW529" s="682"/>
      <c r="OVX529" s="682"/>
      <c r="OVY529" s="682"/>
      <c r="OVZ529" s="682"/>
      <c r="OWA529" s="682"/>
      <c r="OWB529" s="682"/>
      <c r="OWC529" s="682"/>
      <c r="OWD529" s="682"/>
      <c r="OWE529" s="682"/>
      <c r="OWF529" s="682"/>
      <c r="OWG529" s="682"/>
      <c r="OWH529" s="682"/>
      <c r="OWI529" s="682"/>
      <c r="OWJ529" s="682"/>
      <c r="OWK529" s="682"/>
      <c r="OWL529" s="682"/>
      <c r="OWM529" s="682"/>
      <c r="OWN529" s="682"/>
      <c r="OWO529" s="682"/>
      <c r="OWP529" s="682"/>
      <c r="OWQ529" s="682"/>
      <c r="OWR529" s="682"/>
      <c r="OWS529" s="682"/>
      <c r="OWT529" s="682"/>
      <c r="OWU529" s="682"/>
      <c r="OWV529" s="682"/>
      <c r="OWW529" s="682"/>
      <c r="OWX529" s="682"/>
      <c r="OWY529" s="682"/>
      <c r="OWZ529" s="682"/>
      <c r="OXA529" s="682"/>
      <c r="OXB529" s="682"/>
      <c r="OXC529" s="682"/>
      <c r="OXD529" s="682"/>
      <c r="OXE529" s="682"/>
      <c r="OXF529" s="682"/>
      <c r="OXG529" s="682"/>
      <c r="OXH529" s="682"/>
      <c r="OXI529" s="682"/>
      <c r="OXJ529" s="682"/>
      <c r="OXK529" s="682"/>
      <c r="OXL529" s="682"/>
      <c r="OXM529" s="682"/>
      <c r="OXN529" s="682"/>
      <c r="OXO529" s="682"/>
      <c r="OXP529" s="682"/>
      <c r="OXQ529" s="682"/>
      <c r="OXR529" s="682"/>
      <c r="OXS529" s="682"/>
      <c r="OXT529" s="682"/>
      <c r="OXU529" s="682"/>
      <c r="OXV529" s="682"/>
      <c r="OXW529" s="682"/>
      <c r="OXX529" s="682"/>
      <c r="OXY529" s="682"/>
      <c r="OXZ529" s="682"/>
      <c r="OYA529" s="682"/>
      <c r="OYB529" s="682"/>
      <c r="OYC529" s="682"/>
      <c r="OYD529" s="682"/>
      <c r="OYE529" s="682"/>
      <c r="OYF529" s="682"/>
      <c r="OYG529" s="682"/>
      <c r="OYH529" s="682"/>
      <c r="OYI529" s="682"/>
      <c r="OYJ529" s="682"/>
      <c r="OYK529" s="682"/>
      <c r="OYL529" s="682"/>
      <c r="OYM529" s="682"/>
      <c r="OYN529" s="682"/>
      <c r="OYO529" s="682"/>
      <c r="OYP529" s="682"/>
      <c r="OYQ529" s="682"/>
      <c r="OYR529" s="682"/>
      <c r="OYS529" s="682"/>
      <c r="OYT529" s="682"/>
      <c r="OYU529" s="682"/>
      <c r="OYV529" s="682"/>
      <c r="OYW529" s="682"/>
      <c r="OYX529" s="682"/>
      <c r="OYY529" s="682"/>
      <c r="OYZ529" s="682"/>
      <c r="OZA529" s="682"/>
      <c r="OZB529" s="682"/>
      <c r="OZC529" s="682"/>
      <c r="OZD529" s="682"/>
      <c r="OZE529" s="682"/>
      <c r="OZF529" s="682"/>
      <c r="OZG529" s="682"/>
      <c r="OZH529" s="682"/>
      <c r="OZI529" s="682"/>
      <c r="OZJ529" s="682"/>
      <c r="OZK529" s="682"/>
      <c r="OZL529" s="682"/>
      <c r="OZM529" s="682"/>
      <c r="OZN529" s="682"/>
      <c r="OZO529" s="682"/>
      <c r="OZP529" s="682"/>
      <c r="OZQ529" s="682"/>
      <c r="OZR529" s="682"/>
      <c r="OZS529" s="682"/>
      <c r="OZT529" s="682"/>
      <c r="OZU529" s="682"/>
      <c r="OZV529" s="682"/>
      <c r="OZW529" s="682"/>
      <c r="OZX529" s="682"/>
      <c r="OZY529" s="682"/>
      <c r="OZZ529" s="682"/>
      <c r="PAA529" s="682"/>
      <c r="PAB529" s="682"/>
      <c r="PAC529" s="682"/>
      <c r="PAD529" s="682"/>
      <c r="PAE529" s="682"/>
      <c r="PAF529" s="682"/>
      <c r="PAG529" s="682"/>
      <c r="PAH529" s="682"/>
      <c r="PAI529" s="682"/>
      <c r="PAJ529" s="682"/>
      <c r="PAK529" s="682"/>
      <c r="PAL529" s="682"/>
      <c r="PAM529" s="682"/>
      <c r="PAN529" s="682"/>
      <c r="PAO529" s="682"/>
      <c r="PAP529" s="682"/>
      <c r="PAQ529" s="682"/>
      <c r="PAR529" s="682"/>
      <c r="PAS529" s="682"/>
      <c r="PAT529" s="682"/>
      <c r="PAU529" s="682"/>
      <c r="PAV529" s="682"/>
      <c r="PAW529" s="682"/>
      <c r="PAX529" s="682"/>
      <c r="PAY529" s="682"/>
      <c r="PAZ529" s="682"/>
      <c r="PBA529" s="682"/>
      <c r="PBB529" s="682"/>
      <c r="PBC529" s="682"/>
      <c r="PBD529" s="682"/>
      <c r="PBE529" s="682"/>
      <c r="PBF529" s="682"/>
      <c r="PBG529" s="682"/>
      <c r="PBH529" s="682"/>
      <c r="PBI529" s="682"/>
      <c r="PBJ529" s="682"/>
      <c r="PBK529" s="682"/>
      <c r="PBL529" s="682"/>
      <c r="PBM529" s="682"/>
      <c r="PBN529" s="682"/>
      <c r="PBO529" s="682"/>
      <c r="PBP529" s="682"/>
      <c r="PBQ529" s="682"/>
      <c r="PBR529" s="682"/>
      <c r="PBS529" s="682"/>
      <c r="PBT529" s="682"/>
      <c r="PBU529" s="682"/>
      <c r="PBV529" s="682"/>
      <c r="PBW529" s="682"/>
      <c r="PBX529" s="682"/>
      <c r="PBY529" s="682"/>
      <c r="PBZ529" s="682"/>
      <c r="PCA529" s="682"/>
      <c r="PCB529" s="682"/>
      <c r="PCC529" s="682"/>
      <c r="PCD529" s="682"/>
      <c r="PCE529" s="682"/>
      <c r="PCF529" s="682"/>
      <c r="PCG529" s="682"/>
      <c r="PCH529" s="682"/>
      <c r="PCI529" s="682"/>
      <c r="PCJ529" s="682"/>
      <c r="PCK529" s="682"/>
      <c r="PCL529" s="682"/>
      <c r="PCM529" s="682"/>
      <c r="PCN529" s="682"/>
      <c r="PCO529" s="682"/>
      <c r="PCP529" s="682"/>
      <c r="PCQ529" s="682"/>
      <c r="PCR529" s="682"/>
      <c r="PCS529" s="682"/>
      <c r="PCT529" s="682"/>
      <c r="PCU529" s="682"/>
      <c r="PCV529" s="682"/>
      <c r="PCW529" s="682"/>
      <c r="PCX529" s="682"/>
      <c r="PCY529" s="682"/>
      <c r="PCZ529" s="682"/>
      <c r="PDA529" s="682"/>
      <c r="PDB529" s="682"/>
      <c r="PDC529" s="682"/>
      <c r="PDD529" s="682"/>
      <c r="PDE529" s="682"/>
      <c r="PDF529" s="682"/>
      <c r="PDG529" s="682"/>
      <c r="PDH529" s="682"/>
      <c r="PDI529" s="682"/>
      <c r="PDJ529" s="682"/>
      <c r="PDK529" s="682"/>
      <c r="PDL529" s="682"/>
      <c r="PDM529" s="682"/>
      <c r="PDN529" s="682"/>
      <c r="PDO529" s="682"/>
      <c r="PDP529" s="682"/>
      <c r="PDQ529" s="682"/>
      <c r="PDR529" s="682"/>
      <c r="PDS529" s="682"/>
      <c r="PDT529" s="682"/>
      <c r="PDU529" s="682"/>
      <c r="PDV529" s="682"/>
      <c r="PDW529" s="682"/>
      <c r="PDX529" s="682"/>
      <c r="PDY529" s="682"/>
      <c r="PDZ529" s="682"/>
      <c r="PEA529" s="682"/>
      <c r="PEB529" s="682"/>
      <c r="PEC529" s="682"/>
      <c r="PED529" s="682"/>
      <c r="PEE529" s="682"/>
      <c r="PEF529" s="682"/>
      <c r="PEG529" s="682"/>
      <c r="PEH529" s="682"/>
      <c r="PEI529" s="682"/>
      <c r="PEJ529" s="682"/>
      <c r="PEK529" s="682"/>
      <c r="PEL529" s="682"/>
      <c r="PEM529" s="682"/>
      <c r="PEN529" s="682"/>
      <c r="PEO529" s="682"/>
      <c r="PEP529" s="682"/>
      <c r="PEQ529" s="682"/>
      <c r="PER529" s="682"/>
      <c r="PES529" s="682"/>
      <c r="PET529" s="682"/>
      <c r="PEU529" s="682"/>
      <c r="PEV529" s="682"/>
      <c r="PEW529" s="682"/>
      <c r="PEX529" s="682"/>
      <c r="PEY529" s="682"/>
      <c r="PEZ529" s="682"/>
      <c r="PFA529" s="682"/>
      <c r="PFB529" s="682"/>
      <c r="PFC529" s="682"/>
      <c r="PFD529" s="682"/>
      <c r="PFE529" s="682"/>
      <c r="PFF529" s="682"/>
      <c r="PFG529" s="682"/>
      <c r="PFH529" s="682"/>
      <c r="PFI529" s="682"/>
      <c r="PFJ529" s="682"/>
      <c r="PFK529" s="682"/>
      <c r="PFL529" s="682"/>
      <c r="PFM529" s="682"/>
      <c r="PFN529" s="682"/>
      <c r="PFO529" s="682"/>
      <c r="PFP529" s="682"/>
      <c r="PFQ529" s="682"/>
      <c r="PFR529" s="682"/>
      <c r="PFS529" s="682"/>
      <c r="PFT529" s="682"/>
      <c r="PFU529" s="682"/>
      <c r="PFV529" s="682"/>
      <c r="PFW529" s="682"/>
      <c r="PFX529" s="682"/>
      <c r="PFY529" s="682"/>
      <c r="PFZ529" s="682"/>
      <c r="PGA529" s="682"/>
      <c r="PGB529" s="682"/>
      <c r="PGC529" s="682"/>
      <c r="PGD529" s="682"/>
      <c r="PGE529" s="682"/>
      <c r="PGF529" s="682"/>
      <c r="PGG529" s="682"/>
      <c r="PGH529" s="682"/>
      <c r="PGI529" s="682"/>
      <c r="PGJ529" s="682"/>
      <c r="PGK529" s="682"/>
      <c r="PGL529" s="682"/>
      <c r="PGM529" s="682"/>
      <c r="PGN529" s="682"/>
      <c r="PGO529" s="682"/>
      <c r="PGP529" s="682"/>
      <c r="PGQ529" s="682"/>
      <c r="PGR529" s="682"/>
      <c r="PGS529" s="682"/>
      <c r="PGT529" s="682"/>
      <c r="PGU529" s="682"/>
      <c r="PGV529" s="682"/>
      <c r="PGW529" s="682"/>
      <c r="PGX529" s="682"/>
      <c r="PGY529" s="682"/>
      <c r="PGZ529" s="682"/>
      <c r="PHA529" s="682"/>
      <c r="PHB529" s="682"/>
      <c r="PHC529" s="682"/>
      <c r="PHD529" s="682"/>
      <c r="PHE529" s="682"/>
      <c r="PHF529" s="682"/>
      <c r="PHG529" s="682"/>
      <c r="PHH529" s="682"/>
      <c r="PHI529" s="682"/>
      <c r="PHJ529" s="682"/>
      <c r="PHK529" s="682"/>
      <c r="PHL529" s="682"/>
      <c r="PHM529" s="682"/>
      <c r="PHN529" s="682"/>
      <c r="PHO529" s="682"/>
      <c r="PHP529" s="682"/>
      <c r="PHQ529" s="682"/>
      <c r="PHR529" s="682"/>
      <c r="PHS529" s="682"/>
      <c r="PHT529" s="682"/>
      <c r="PHU529" s="682"/>
      <c r="PHV529" s="682"/>
      <c r="PHW529" s="682"/>
      <c r="PHX529" s="682"/>
      <c r="PHY529" s="682"/>
      <c r="PHZ529" s="682"/>
      <c r="PIA529" s="682"/>
      <c r="PIB529" s="682"/>
      <c r="PIC529" s="682"/>
      <c r="PID529" s="682"/>
      <c r="PIE529" s="682"/>
      <c r="PIF529" s="682"/>
      <c r="PIG529" s="682"/>
      <c r="PIH529" s="682"/>
      <c r="PII529" s="682"/>
      <c r="PIJ529" s="682"/>
      <c r="PIK529" s="682"/>
      <c r="PIL529" s="682"/>
      <c r="PIM529" s="682"/>
      <c r="PIN529" s="682"/>
      <c r="PIO529" s="682"/>
      <c r="PIP529" s="682"/>
      <c r="PIQ529" s="682"/>
      <c r="PIR529" s="682"/>
      <c r="PIS529" s="682"/>
      <c r="PIT529" s="682"/>
      <c r="PIU529" s="682"/>
      <c r="PIV529" s="682"/>
      <c r="PIW529" s="682"/>
      <c r="PIX529" s="682"/>
      <c r="PIY529" s="682"/>
      <c r="PIZ529" s="682"/>
      <c r="PJA529" s="682"/>
      <c r="PJB529" s="682"/>
      <c r="PJC529" s="682"/>
      <c r="PJD529" s="682"/>
      <c r="PJE529" s="682"/>
      <c r="PJF529" s="682"/>
      <c r="PJG529" s="682"/>
      <c r="PJH529" s="682"/>
      <c r="PJI529" s="682"/>
      <c r="PJJ529" s="682"/>
      <c r="PJK529" s="682"/>
      <c r="PJL529" s="682"/>
      <c r="PJM529" s="682"/>
      <c r="PJN529" s="682"/>
      <c r="PJO529" s="682"/>
      <c r="PJP529" s="682"/>
      <c r="PJQ529" s="682"/>
      <c r="PJR529" s="682"/>
      <c r="PJS529" s="682"/>
      <c r="PJT529" s="682"/>
      <c r="PJU529" s="682"/>
      <c r="PJV529" s="682"/>
      <c r="PJW529" s="682"/>
      <c r="PJX529" s="682"/>
      <c r="PJY529" s="682"/>
      <c r="PJZ529" s="682"/>
      <c r="PKA529" s="682"/>
      <c r="PKB529" s="682"/>
      <c r="PKC529" s="682"/>
      <c r="PKD529" s="682"/>
      <c r="PKE529" s="682"/>
      <c r="PKF529" s="682"/>
      <c r="PKG529" s="682"/>
      <c r="PKH529" s="682"/>
      <c r="PKI529" s="682"/>
      <c r="PKJ529" s="682"/>
      <c r="PKK529" s="682"/>
      <c r="PKL529" s="682"/>
      <c r="PKM529" s="682"/>
      <c r="PKN529" s="682"/>
      <c r="PKO529" s="682"/>
      <c r="PKP529" s="682"/>
      <c r="PKQ529" s="682"/>
      <c r="PKR529" s="682"/>
      <c r="PKS529" s="682"/>
      <c r="PKT529" s="682"/>
      <c r="PKU529" s="682"/>
      <c r="PKV529" s="682"/>
      <c r="PKW529" s="682"/>
      <c r="PKX529" s="682"/>
      <c r="PKY529" s="682"/>
      <c r="PKZ529" s="682"/>
      <c r="PLA529" s="682"/>
      <c r="PLB529" s="682"/>
      <c r="PLC529" s="682"/>
      <c r="PLD529" s="682"/>
      <c r="PLE529" s="682"/>
      <c r="PLF529" s="682"/>
      <c r="PLG529" s="682"/>
      <c r="PLH529" s="682"/>
      <c r="PLI529" s="682"/>
      <c r="PLJ529" s="682"/>
      <c r="PLK529" s="682"/>
      <c r="PLL529" s="682"/>
      <c r="PLM529" s="682"/>
      <c r="PLN529" s="682"/>
      <c r="PLO529" s="682"/>
      <c r="PLP529" s="682"/>
      <c r="PLQ529" s="682"/>
      <c r="PLR529" s="682"/>
      <c r="PLS529" s="682"/>
      <c r="PLT529" s="682"/>
      <c r="PLU529" s="682"/>
      <c r="PLV529" s="682"/>
      <c r="PLW529" s="682"/>
      <c r="PLX529" s="682"/>
      <c r="PLY529" s="682"/>
      <c r="PLZ529" s="682"/>
      <c r="PMA529" s="682"/>
      <c r="PMB529" s="682"/>
      <c r="PMC529" s="682"/>
      <c r="PMD529" s="682"/>
      <c r="PME529" s="682"/>
      <c r="PMF529" s="682"/>
      <c r="PMG529" s="682"/>
      <c r="PMH529" s="682"/>
      <c r="PMI529" s="682"/>
      <c r="PMJ529" s="682"/>
      <c r="PMK529" s="682"/>
      <c r="PML529" s="682"/>
      <c r="PMM529" s="682"/>
      <c r="PMN529" s="682"/>
      <c r="PMO529" s="682"/>
      <c r="PMP529" s="682"/>
      <c r="PMQ529" s="682"/>
      <c r="PMR529" s="682"/>
      <c r="PMS529" s="682"/>
      <c r="PMT529" s="682"/>
      <c r="PMU529" s="682"/>
      <c r="PMV529" s="682"/>
      <c r="PMW529" s="682"/>
      <c r="PMX529" s="682"/>
      <c r="PMY529" s="682"/>
      <c r="PMZ529" s="682"/>
      <c r="PNA529" s="682"/>
      <c r="PNB529" s="682"/>
      <c r="PNC529" s="682"/>
      <c r="PND529" s="682"/>
      <c r="PNE529" s="682"/>
      <c r="PNF529" s="682"/>
      <c r="PNG529" s="682"/>
      <c r="PNH529" s="682"/>
      <c r="PNI529" s="682"/>
      <c r="PNJ529" s="682"/>
      <c r="PNK529" s="682"/>
      <c r="PNL529" s="682"/>
      <c r="PNM529" s="682"/>
      <c r="PNN529" s="682"/>
      <c r="PNO529" s="682"/>
      <c r="PNP529" s="682"/>
      <c r="PNQ529" s="682"/>
      <c r="PNR529" s="682"/>
      <c r="PNS529" s="682"/>
      <c r="PNT529" s="682"/>
      <c r="PNU529" s="682"/>
      <c r="PNV529" s="682"/>
      <c r="PNW529" s="682"/>
      <c r="PNX529" s="682"/>
      <c r="PNY529" s="682"/>
      <c r="PNZ529" s="682"/>
      <c r="POA529" s="682"/>
      <c r="POB529" s="682"/>
      <c r="POC529" s="682"/>
      <c r="POD529" s="682"/>
      <c r="POE529" s="682"/>
      <c r="POF529" s="682"/>
      <c r="POG529" s="682"/>
      <c r="POH529" s="682"/>
      <c r="POI529" s="682"/>
      <c r="POJ529" s="682"/>
      <c r="POK529" s="682"/>
      <c r="POL529" s="682"/>
      <c r="POM529" s="682"/>
      <c r="PON529" s="682"/>
      <c r="POO529" s="682"/>
      <c r="POP529" s="682"/>
      <c r="POQ529" s="682"/>
      <c r="POR529" s="682"/>
      <c r="POS529" s="682"/>
      <c r="POT529" s="682"/>
      <c r="POU529" s="682"/>
      <c r="POV529" s="682"/>
      <c r="POW529" s="682"/>
      <c r="POX529" s="682"/>
      <c r="POY529" s="682"/>
      <c r="POZ529" s="682"/>
      <c r="PPA529" s="682"/>
      <c r="PPB529" s="682"/>
      <c r="PPC529" s="682"/>
      <c r="PPD529" s="682"/>
      <c r="PPE529" s="682"/>
      <c r="PPF529" s="682"/>
      <c r="PPG529" s="682"/>
      <c r="PPH529" s="682"/>
      <c r="PPI529" s="682"/>
      <c r="PPJ529" s="682"/>
      <c r="PPK529" s="682"/>
      <c r="PPL529" s="682"/>
      <c r="PPM529" s="682"/>
      <c r="PPN529" s="682"/>
      <c r="PPO529" s="682"/>
      <c r="PPP529" s="682"/>
      <c r="PPQ529" s="682"/>
      <c r="PPR529" s="682"/>
      <c r="PPS529" s="682"/>
      <c r="PPT529" s="682"/>
      <c r="PPU529" s="682"/>
      <c r="PPV529" s="682"/>
      <c r="PPW529" s="682"/>
      <c r="PPX529" s="682"/>
      <c r="PPY529" s="682"/>
      <c r="PPZ529" s="682"/>
      <c r="PQA529" s="682"/>
      <c r="PQB529" s="682"/>
      <c r="PQC529" s="682"/>
      <c r="PQD529" s="682"/>
      <c r="PQE529" s="682"/>
      <c r="PQF529" s="682"/>
      <c r="PQG529" s="682"/>
      <c r="PQH529" s="682"/>
      <c r="PQI529" s="682"/>
      <c r="PQJ529" s="682"/>
      <c r="PQK529" s="682"/>
      <c r="PQL529" s="682"/>
      <c r="PQM529" s="682"/>
      <c r="PQN529" s="682"/>
      <c r="PQO529" s="682"/>
      <c r="PQP529" s="682"/>
      <c r="PQQ529" s="682"/>
      <c r="PQR529" s="682"/>
      <c r="PQS529" s="682"/>
      <c r="PQT529" s="682"/>
      <c r="PQU529" s="682"/>
      <c r="PQV529" s="682"/>
      <c r="PQW529" s="682"/>
      <c r="PQX529" s="682"/>
      <c r="PQY529" s="682"/>
      <c r="PQZ529" s="682"/>
      <c r="PRA529" s="682"/>
      <c r="PRB529" s="682"/>
      <c r="PRC529" s="682"/>
      <c r="PRD529" s="682"/>
      <c r="PRE529" s="682"/>
      <c r="PRF529" s="682"/>
      <c r="PRG529" s="682"/>
      <c r="PRH529" s="682"/>
      <c r="PRI529" s="682"/>
      <c r="PRJ529" s="682"/>
      <c r="PRK529" s="682"/>
      <c r="PRL529" s="682"/>
      <c r="PRM529" s="682"/>
      <c r="PRN529" s="682"/>
      <c r="PRO529" s="682"/>
      <c r="PRP529" s="682"/>
      <c r="PRQ529" s="682"/>
      <c r="PRR529" s="682"/>
      <c r="PRS529" s="682"/>
      <c r="PRT529" s="682"/>
      <c r="PRU529" s="682"/>
      <c r="PRV529" s="682"/>
      <c r="PRW529" s="682"/>
      <c r="PRX529" s="682"/>
      <c r="PRY529" s="682"/>
      <c r="PRZ529" s="682"/>
      <c r="PSA529" s="682"/>
      <c r="PSB529" s="682"/>
      <c r="PSC529" s="682"/>
      <c r="PSD529" s="682"/>
      <c r="PSE529" s="682"/>
      <c r="PSF529" s="682"/>
      <c r="PSG529" s="682"/>
      <c r="PSH529" s="682"/>
      <c r="PSI529" s="682"/>
      <c r="PSJ529" s="682"/>
      <c r="PSK529" s="682"/>
      <c r="PSL529" s="682"/>
      <c r="PSM529" s="682"/>
      <c r="PSN529" s="682"/>
      <c r="PSO529" s="682"/>
      <c r="PSP529" s="682"/>
      <c r="PSQ529" s="682"/>
      <c r="PSR529" s="682"/>
      <c r="PSS529" s="682"/>
      <c r="PST529" s="682"/>
      <c r="PSU529" s="682"/>
      <c r="PSV529" s="682"/>
      <c r="PSW529" s="682"/>
      <c r="PSX529" s="682"/>
      <c r="PSY529" s="682"/>
      <c r="PSZ529" s="682"/>
      <c r="PTA529" s="682"/>
      <c r="PTB529" s="682"/>
      <c r="PTC529" s="682"/>
      <c r="PTD529" s="682"/>
      <c r="PTE529" s="682"/>
      <c r="PTF529" s="682"/>
      <c r="PTG529" s="682"/>
      <c r="PTH529" s="682"/>
      <c r="PTI529" s="682"/>
      <c r="PTJ529" s="682"/>
      <c r="PTK529" s="682"/>
      <c r="PTL529" s="682"/>
      <c r="PTM529" s="682"/>
      <c r="PTN529" s="682"/>
      <c r="PTO529" s="682"/>
      <c r="PTP529" s="682"/>
      <c r="PTQ529" s="682"/>
      <c r="PTR529" s="682"/>
      <c r="PTS529" s="682"/>
      <c r="PTT529" s="682"/>
      <c r="PTU529" s="682"/>
      <c r="PTV529" s="682"/>
      <c r="PTW529" s="682"/>
      <c r="PTX529" s="682"/>
      <c r="PTY529" s="682"/>
      <c r="PTZ529" s="682"/>
      <c r="PUA529" s="682"/>
      <c r="PUB529" s="682"/>
      <c r="PUC529" s="682"/>
      <c r="PUD529" s="682"/>
      <c r="PUE529" s="682"/>
      <c r="PUF529" s="682"/>
      <c r="PUG529" s="682"/>
      <c r="PUH529" s="682"/>
      <c r="PUI529" s="682"/>
      <c r="PUJ529" s="682"/>
      <c r="PUK529" s="682"/>
      <c r="PUL529" s="682"/>
      <c r="PUM529" s="682"/>
      <c r="PUN529" s="682"/>
      <c r="PUO529" s="682"/>
      <c r="PUP529" s="682"/>
      <c r="PUQ529" s="682"/>
      <c r="PUR529" s="682"/>
      <c r="PUS529" s="682"/>
      <c r="PUT529" s="682"/>
      <c r="PUU529" s="682"/>
      <c r="PUV529" s="682"/>
      <c r="PUW529" s="682"/>
      <c r="PUX529" s="682"/>
      <c r="PUY529" s="682"/>
      <c r="PUZ529" s="682"/>
      <c r="PVA529" s="682"/>
      <c r="PVB529" s="682"/>
      <c r="PVC529" s="682"/>
      <c r="PVD529" s="682"/>
      <c r="PVE529" s="682"/>
      <c r="PVF529" s="682"/>
      <c r="PVG529" s="682"/>
      <c r="PVH529" s="682"/>
      <c r="PVI529" s="682"/>
      <c r="PVJ529" s="682"/>
      <c r="PVK529" s="682"/>
      <c r="PVL529" s="682"/>
      <c r="PVM529" s="682"/>
      <c r="PVN529" s="682"/>
      <c r="PVO529" s="682"/>
      <c r="PVP529" s="682"/>
      <c r="PVQ529" s="682"/>
      <c r="PVR529" s="682"/>
      <c r="PVS529" s="682"/>
      <c r="PVT529" s="682"/>
      <c r="PVU529" s="682"/>
      <c r="PVV529" s="682"/>
      <c r="PVW529" s="682"/>
      <c r="PVX529" s="682"/>
      <c r="PVY529" s="682"/>
      <c r="PVZ529" s="682"/>
      <c r="PWA529" s="682"/>
      <c r="PWB529" s="682"/>
      <c r="PWC529" s="682"/>
      <c r="PWD529" s="682"/>
      <c r="PWE529" s="682"/>
      <c r="PWF529" s="682"/>
      <c r="PWG529" s="682"/>
      <c r="PWH529" s="682"/>
      <c r="PWI529" s="682"/>
      <c r="PWJ529" s="682"/>
      <c r="PWK529" s="682"/>
      <c r="PWL529" s="682"/>
      <c r="PWM529" s="682"/>
      <c r="PWN529" s="682"/>
      <c r="PWO529" s="682"/>
      <c r="PWP529" s="682"/>
      <c r="PWQ529" s="682"/>
      <c r="PWR529" s="682"/>
      <c r="PWS529" s="682"/>
      <c r="PWT529" s="682"/>
      <c r="PWU529" s="682"/>
      <c r="PWV529" s="682"/>
      <c r="PWW529" s="682"/>
      <c r="PWX529" s="682"/>
      <c r="PWY529" s="682"/>
      <c r="PWZ529" s="682"/>
      <c r="PXA529" s="682"/>
      <c r="PXB529" s="682"/>
      <c r="PXC529" s="682"/>
      <c r="PXD529" s="682"/>
      <c r="PXE529" s="682"/>
      <c r="PXF529" s="682"/>
      <c r="PXG529" s="682"/>
      <c r="PXH529" s="682"/>
      <c r="PXI529" s="682"/>
      <c r="PXJ529" s="682"/>
      <c r="PXK529" s="682"/>
      <c r="PXL529" s="682"/>
      <c r="PXM529" s="682"/>
      <c r="PXN529" s="682"/>
      <c r="PXO529" s="682"/>
      <c r="PXP529" s="682"/>
      <c r="PXQ529" s="682"/>
      <c r="PXR529" s="682"/>
      <c r="PXS529" s="682"/>
      <c r="PXT529" s="682"/>
      <c r="PXU529" s="682"/>
      <c r="PXV529" s="682"/>
      <c r="PXW529" s="682"/>
      <c r="PXX529" s="682"/>
      <c r="PXY529" s="682"/>
      <c r="PXZ529" s="682"/>
      <c r="PYA529" s="682"/>
      <c r="PYB529" s="682"/>
      <c r="PYC529" s="682"/>
      <c r="PYD529" s="682"/>
      <c r="PYE529" s="682"/>
      <c r="PYF529" s="682"/>
      <c r="PYG529" s="682"/>
      <c r="PYH529" s="682"/>
      <c r="PYI529" s="682"/>
      <c r="PYJ529" s="682"/>
      <c r="PYK529" s="682"/>
      <c r="PYL529" s="682"/>
      <c r="PYM529" s="682"/>
      <c r="PYN529" s="682"/>
      <c r="PYO529" s="682"/>
      <c r="PYP529" s="682"/>
      <c r="PYQ529" s="682"/>
      <c r="PYR529" s="682"/>
      <c r="PYS529" s="682"/>
      <c r="PYT529" s="682"/>
      <c r="PYU529" s="682"/>
      <c r="PYV529" s="682"/>
      <c r="PYW529" s="682"/>
      <c r="PYX529" s="682"/>
      <c r="PYY529" s="682"/>
      <c r="PYZ529" s="682"/>
      <c r="PZA529" s="682"/>
      <c r="PZB529" s="682"/>
      <c r="PZC529" s="682"/>
      <c r="PZD529" s="682"/>
      <c r="PZE529" s="682"/>
      <c r="PZF529" s="682"/>
      <c r="PZG529" s="682"/>
      <c r="PZH529" s="682"/>
      <c r="PZI529" s="682"/>
      <c r="PZJ529" s="682"/>
      <c r="PZK529" s="682"/>
      <c r="PZL529" s="682"/>
      <c r="PZM529" s="682"/>
      <c r="PZN529" s="682"/>
      <c r="PZO529" s="682"/>
      <c r="PZP529" s="682"/>
      <c r="PZQ529" s="682"/>
      <c r="PZR529" s="682"/>
      <c r="PZS529" s="682"/>
      <c r="PZT529" s="682"/>
      <c r="PZU529" s="682"/>
      <c r="PZV529" s="682"/>
      <c r="PZW529" s="682"/>
      <c r="PZX529" s="682"/>
      <c r="PZY529" s="682"/>
      <c r="PZZ529" s="682"/>
      <c r="QAA529" s="682"/>
      <c r="QAB529" s="682"/>
      <c r="QAC529" s="682"/>
      <c r="QAD529" s="682"/>
      <c r="QAE529" s="682"/>
      <c r="QAF529" s="682"/>
      <c r="QAG529" s="682"/>
      <c r="QAH529" s="682"/>
      <c r="QAI529" s="682"/>
      <c r="QAJ529" s="682"/>
      <c r="QAK529" s="682"/>
      <c r="QAL529" s="682"/>
      <c r="QAM529" s="682"/>
      <c r="QAN529" s="682"/>
      <c r="QAO529" s="682"/>
      <c r="QAP529" s="682"/>
      <c r="QAQ529" s="682"/>
      <c r="QAR529" s="682"/>
      <c r="QAS529" s="682"/>
      <c r="QAT529" s="682"/>
      <c r="QAU529" s="682"/>
      <c r="QAV529" s="682"/>
      <c r="QAW529" s="682"/>
      <c r="QAX529" s="682"/>
      <c r="QAY529" s="682"/>
      <c r="QAZ529" s="682"/>
      <c r="QBA529" s="682"/>
      <c r="QBB529" s="682"/>
      <c r="QBC529" s="682"/>
      <c r="QBD529" s="682"/>
      <c r="QBE529" s="682"/>
      <c r="QBF529" s="682"/>
      <c r="QBG529" s="682"/>
      <c r="QBH529" s="682"/>
      <c r="QBI529" s="682"/>
      <c r="QBJ529" s="682"/>
      <c r="QBK529" s="682"/>
      <c r="QBL529" s="682"/>
      <c r="QBM529" s="682"/>
      <c r="QBN529" s="682"/>
      <c r="QBO529" s="682"/>
      <c r="QBP529" s="682"/>
      <c r="QBQ529" s="682"/>
      <c r="QBR529" s="682"/>
      <c r="QBS529" s="682"/>
      <c r="QBT529" s="682"/>
      <c r="QBU529" s="682"/>
      <c r="QBV529" s="682"/>
      <c r="QBW529" s="682"/>
      <c r="QBX529" s="682"/>
      <c r="QBY529" s="682"/>
      <c r="QBZ529" s="682"/>
      <c r="QCA529" s="682"/>
      <c r="QCB529" s="682"/>
      <c r="QCC529" s="682"/>
      <c r="QCD529" s="682"/>
      <c r="QCE529" s="682"/>
      <c r="QCF529" s="682"/>
      <c r="QCG529" s="682"/>
      <c r="QCH529" s="682"/>
      <c r="QCI529" s="682"/>
      <c r="QCJ529" s="682"/>
      <c r="QCK529" s="682"/>
      <c r="QCL529" s="682"/>
      <c r="QCM529" s="682"/>
      <c r="QCN529" s="682"/>
      <c r="QCO529" s="682"/>
      <c r="QCP529" s="682"/>
      <c r="QCQ529" s="682"/>
      <c r="QCR529" s="682"/>
      <c r="QCS529" s="682"/>
      <c r="QCT529" s="682"/>
      <c r="QCU529" s="682"/>
      <c r="QCV529" s="682"/>
      <c r="QCW529" s="682"/>
      <c r="QCX529" s="682"/>
      <c r="QCY529" s="682"/>
      <c r="QCZ529" s="682"/>
      <c r="QDA529" s="682"/>
      <c r="QDB529" s="682"/>
      <c r="QDC529" s="682"/>
      <c r="QDD529" s="682"/>
      <c r="QDE529" s="682"/>
      <c r="QDF529" s="682"/>
      <c r="QDG529" s="682"/>
      <c r="QDH529" s="682"/>
      <c r="QDI529" s="682"/>
      <c r="QDJ529" s="682"/>
      <c r="QDK529" s="682"/>
      <c r="QDL529" s="682"/>
      <c r="QDM529" s="682"/>
      <c r="QDN529" s="682"/>
      <c r="QDO529" s="682"/>
      <c r="QDP529" s="682"/>
      <c r="QDQ529" s="682"/>
      <c r="QDR529" s="682"/>
      <c r="QDS529" s="682"/>
      <c r="QDT529" s="682"/>
      <c r="QDU529" s="682"/>
      <c r="QDV529" s="682"/>
      <c r="QDW529" s="682"/>
      <c r="QDX529" s="682"/>
      <c r="QDY529" s="682"/>
      <c r="QDZ529" s="682"/>
      <c r="QEA529" s="682"/>
      <c r="QEB529" s="682"/>
      <c r="QEC529" s="682"/>
      <c r="QED529" s="682"/>
      <c r="QEE529" s="682"/>
      <c r="QEF529" s="682"/>
      <c r="QEG529" s="682"/>
      <c r="QEH529" s="682"/>
      <c r="QEI529" s="682"/>
      <c r="QEJ529" s="682"/>
      <c r="QEK529" s="682"/>
      <c r="QEL529" s="682"/>
      <c r="QEM529" s="682"/>
      <c r="QEN529" s="682"/>
      <c r="QEO529" s="682"/>
      <c r="QEP529" s="682"/>
      <c r="QEQ529" s="682"/>
      <c r="QER529" s="682"/>
      <c r="QES529" s="682"/>
      <c r="QET529" s="682"/>
      <c r="QEU529" s="682"/>
      <c r="QEV529" s="682"/>
      <c r="QEW529" s="682"/>
      <c r="QEX529" s="682"/>
      <c r="QEY529" s="682"/>
      <c r="QEZ529" s="682"/>
      <c r="QFA529" s="682"/>
      <c r="QFB529" s="682"/>
      <c r="QFC529" s="682"/>
      <c r="QFD529" s="682"/>
      <c r="QFE529" s="682"/>
      <c r="QFF529" s="682"/>
      <c r="QFG529" s="682"/>
      <c r="QFH529" s="682"/>
      <c r="QFI529" s="682"/>
      <c r="QFJ529" s="682"/>
      <c r="QFK529" s="682"/>
      <c r="QFL529" s="682"/>
      <c r="QFM529" s="682"/>
      <c r="QFN529" s="682"/>
      <c r="QFO529" s="682"/>
      <c r="QFP529" s="682"/>
      <c r="QFQ529" s="682"/>
      <c r="QFR529" s="682"/>
      <c r="QFS529" s="682"/>
      <c r="QFT529" s="682"/>
      <c r="QFU529" s="682"/>
      <c r="QFV529" s="682"/>
      <c r="QFW529" s="682"/>
      <c r="QFX529" s="682"/>
      <c r="QFY529" s="682"/>
      <c r="QFZ529" s="682"/>
      <c r="QGA529" s="682"/>
      <c r="QGB529" s="682"/>
      <c r="QGC529" s="682"/>
      <c r="QGD529" s="682"/>
      <c r="QGE529" s="682"/>
      <c r="QGF529" s="682"/>
      <c r="QGG529" s="682"/>
      <c r="QGH529" s="682"/>
      <c r="QGI529" s="682"/>
      <c r="QGJ529" s="682"/>
      <c r="QGK529" s="682"/>
      <c r="QGL529" s="682"/>
      <c r="QGM529" s="682"/>
      <c r="QGN529" s="682"/>
      <c r="QGO529" s="682"/>
      <c r="QGP529" s="682"/>
      <c r="QGQ529" s="682"/>
      <c r="QGR529" s="682"/>
      <c r="QGS529" s="682"/>
      <c r="QGT529" s="682"/>
      <c r="QGU529" s="682"/>
      <c r="QGV529" s="682"/>
      <c r="QGW529" s="682"/>
      <c r="QGX529" s="682"/>
      <c r="QGY529" s="682"/>
      <c r="QGZ529" s="682"/>
      <c r="QHA529" s="682"/>
      <c r="QHB529" s="682"/>
      <c r="QHC529" s="682"/>
      <c r="QHD529" s="682"/>
      <c r="QHE529" s="682"/>
      <c r="QHF529" s="682"/>
      <c r="QHG529" s="682"/>
      <c r="QHH529" s="682"/>
      <c r="QHI529" s="682"/>
      <c r="QHJ529" s="682"/>
      <c r="QHK529" s="682"/>
      <c r="QHL529" s="682"/>
      <c r="QHM529" s="682"/>
      <c r="QHN529" s="682"/>
      <c r="QHO529" s="682"/>
      <c r="QHP529" s="682"/>
      <c r="QHQ529" s="682"/>
      <c r="QHR529" s="682"/>
      <c r="QHS529" s="682"/>
      <c r="QHT529" s="682"/>
      <c r="QHU529" s="682"/>
      <c r="QHV529" s="682"/>
      <c r="QHW529" s="682"/>
      <c r="QHX529" s="682"/>
      <c r="QHY529" s="682"/>
      <c r="QHZ529" s="682"/>
      <c r="QIA529" s="682"/>
      <c r="QIB529" s="682"/>
      <c r="QIC529" s="682"/>
      <c r="QID529" s="682"/>
      <c r="QIE529" s="682"/>
      <c r="QIF529" s="682"/>
      <c r="QIG529" s="682"/>
      <c r="QIH529" s="682"/>
      <c r="QII529" s="682"/>
      <c r="QIJ529" s="682"/>
      <c r="QIK529" s="682"/>
      <c r="QIL529" s="682"/>
      <c r="QIM529" s="682"/>
      <c r="QIN529" s="682"/>
      <c r="QIO529" s="682"/>
      <c r="QIP529" s="682"/>
      <c r="QIQ529" s="682"/>
      <c r="QIR529" s="682"/>
      <c r="QIS529" s="682"/>
      <c r="QIT529" s="682"/>
      <c r="QIU529" s="682"/>
      <c r="QIV529" s="682"/>
      <c r="QIW529" s="682"/>
      <c r="QIX529" s="682"/>
      <c r="QIY529" s="682"/>
      <c r="QIZ529" s="682"/>
      <c r="QJA529" s="682"/>
      <c r="QJB529" s="682"/>
      <c r="QJC529" s="682"/>
      <c r="QJD529" s="682"/>
      <c r="QJE529" s="682"/>
      <c r="QJF529" s="682"/>
      <c r="QJG529" s="682"/>
      <c r="QJH529" s="682"/>
      <c r="QJI529" s="682"/>
      <c r="QJJ529" s="682"/>
      <c r="QJK529" s="682"/>
      <c r="QJL529" s="682"/>
      <c r="QJM529" s="682"/>
      <c r="QJN529" s="682"/>
      <c r="QJO529" s="682"/>
      <c r="QJP529" s="682"/>
      <c r="QJQ529" s="682"/>
      <c r="QJR529" s="682"/>
      <c r="QJS529" s="682"/>
      <c r="QJT529" s="682"/>
      <c r="QJU529" s="682"/>
      <c r="QJV529" s="682"/>
      <c r="QJW529" s="682"/>
      <c r="QJX529" s="682"/>
      <c r="QJY529" s="682"/>
      <c r="QJZ529" s="682"/>
      <c r="QKA529" s="682"/>
      <c r="QKB529" s="682"/>
      <c r="QKC529" s="682"/>
      <c r="QKD529" s="682"/>
      <c r="QKE529" s="682"/>
      <c r="QKF529" s="682"/>
      <c r="QKG529" s="682"/>
      <c r="QKH529" s="682"/>
      <c r="QKI529" s="682"/>
      <c r="QKJ529" s="682"/>
      <c r="QKK529" s="682"/>
      <c r="QKL529" s="682"/>
      <c r="QKM529" s="682"/>
      <c r="QKN529" s="682"/>
      <c r="QKO529" s="682"/>
      <c r="QKP529" s="682"/>
      <c r="QKQ529" s="682"/>
      <c r="QKR529" s="682"/>
      <c r="QKS529" s="682"/>
      <c r="QKT529" s="682"/>
      <c r="QKU529" s="682"/>
      <c r="QKV529" s="682"/>
      <c r="QKW529" s="682"/>
      <c r="QKX529" s="682"/>
      <c r="QKY529" s="682"/>
      <c r="QKZ529" s="682"/>
      <c r="QLA529" s="682"/>
      <c r="QLB529" s="682"/>
      <c r="QLC529" s="682"/>
      <c r="QLD529" s="682"/>
      <c r="QLE529" s="682"/>
      <c r="QLF529" s="682"/>
      <c r="QLG529" s="682"/>
      <c r="QLH529" s="682"/>
      <c r="QLI529" s="682"/>
      <c r="QLJ529" s="682"/>
      <c r="QLK529" s="682"/>
      <c r="QLL529" s="682"/>
      <c r="QLM529" s="682"/>
      <c r="QLN529" s="682"/>
      <c r="QLO529" s="682"/>
      <c r="QLP529" s="682"/>
      <c r="QLQ529" s="682"/>
      <c r="QLR529" s="682"/>
      <c r="QLS529" s="682"/>
      <c r="QLT529" s="682"/>
      <c r="QLU529" s="682"/>
      <c r="QLV529" s="682"/>
      <c r="QLW529" s="682"/>
      <c r="QLX529" s="682"/>
      <c r="QLY529" s="682"/>
      <c r="QLZ529" s="682"/>
      <c r="QMA529" s="682"/>
      <c r="QMB529" s="682"/>
      <c r="QMC529" s="682"/>
      <c r="QMD529" s="682"/>
      <c r="QME529" s="682"/>
      <c r="QMF529" s="682"/>
      <c r="QMG529" s="682"/>
      <c r="QMH529" s="682"/>
      <c r="QMI529" s="682"/>
      <c r="QMJ529" s="682"/>
      <c r="QMK529" s="682"/>
      <c r="QML529" s="682"/>
      <c r="QMM529" s="682"/>
      <c r="QMN529" s="682"/>
      <c r="QMO529" s="682"/>
      <c r="QMP529" s="682"/>
      <c r="QMQ529" s="682"/>
      <c r="QMR529" s="682"/>
      <c r="QMS529" s="682"/>
      <c r="QMT529" s="682"/>
      <c r="QMU529" s="682"/>
      <c r="QMV529" s="682"/>
      <c r="QMW529" s="682"/>
      <c r="QMX529" s="682"/>
      <c r="QMY529" s="682"/>
      <c r="QMZ529" s="682"/>
      <c r="QNA529" s="682"/>
      <c r="QNB529" s="682"/>
      <c r="QNC529" s="682"/>
      <c r="QND529" s="682"/>
      <c r="QNE529" s="682"/>
      <c r="QNF529" s="682"/>
      <c r="QNG529" s="682"/>
      <c r="QNH529" s="682"/>
      <c r="QNI529" s="682"/>
      <c r="QNJ529" s="682"/>
      <c r="QNK529" s="682"/>
      <c r="QNL529" s="682"/>
      <c r="QNM529" s="682"/>
      <c r="QNN529" s="682"/>
      <c r="QNO529" s="682"/>
      <c r="QNP529" s="682"/>
      <c r="QNQ529" s="682"/>
      <c r="QNR529" s="682"/>
      <c r="QNS529" s="682"/>
      <c r="QNT529" s="682"/>
      <c r="QNU529" s="682"/>
      <c r="QNV529" s="682"/>
      <c r="QNW529" s="682"/>
      <c r="QNX529" s="682"/>
      <c r="QNY529" s="682"/>
      <c r="QNZ529" s="682"/>
      <c r="QOA529" s="682"/>
      <c r="QOB529" s="682"/>
      <c r="QOC529" s="682"/>
      <c r="QOD529" s="682"/>
      <c r="QOE529" s="682"/>
      <c r="QOF529" s="682"/>
      <c r="QOG529" s="682"/>
      <c r="QOH529" s="682"/>
      <c r="QOI529" s="682"/>
      <c r="QOJ529" s="682"/>
      <c r="QOK529" s="682"/>
      <c r="QOL529" s="682"/>
      <c r="QOM529" s="682"/>
      <c r="QON529" s="682"/>
      <c r="QOO529" s="682"/>
      <c r="QOP529" s="682"/>
      <c r="QOQ529" s="682"/>
      <c r="QOR529" s="682"/>
      <c r="QOS529" s="682"/>
      <c r="QOT529" s="682"/>
      <c r="QOU529" s="682"/>
      <c r="QOV529" s="682"/>
      <c r="QOW529" s="682"/>
      <c r="QOX529" s="682"/>
      <c r="QOY529" s="682"/>
      <c r="QOZ529" s="682"/>
      <c r="QPA529" s="682"/>
      <c r="QPB529" s="682"/>
      <c r="QPC529" s="682"/>
      <c r="QPD529" s="682"/>
      <c r="QPE529" s="682"/>
      <c r="QPF529" s="682"/>
      <c r="QPG529" s="682"/>
      <c r="QPH529" s="682"/>
      <c r="QPI529" s="682"/>
      <c r="QPJ529" s="682"/>
      <c r="QPK529" s="682"/>
      <c r="QPL529" s="682"/>
      <c r="QPM529" s="682"/>
      <c r="QPN529" s="682"/>
      <c r="QPO529" s="682"/>
      <c r="QPP529" s="682"/>
      <c r="QPQ529" s="682"/>
      <c r="QPR529" s="682"/>
      <c r="QPS529" s="682"/>
      <c r="QPT529" s="682"/>
      <c r="QPU529" s="682"/>
      <c r="QPV529" s="682"/>
      <c r="QPW529" s="682"/>
      <c r="QPX529" s="682"/>
      <c r="QPY529" s="682"/>
      <c r="QPZ529" s="682"/>
      <c r="QQA529" s="682"/>
      <c r="QQB529" s="682"/>
      <c r="QQC529" s="682"/>
      <c r="QQD529" s="682"/>
      <c r="QQE529" s="682"/>
      <c r="QQF529" s="682"/>
      <c r="QQG529" s="682"/>
      <c r="QQH529" s="682"/>
      <c r="QQI529" s="682"/>
      <c r="QQJ529" s="682"/>
      <c r="QQK529" s="682"/>
      <c r="QQL529" s="682"/>
      <c r="QQM529" s="682"/>
      <c r="QQN529" s="682"/>
      <c r="QQO529" s="682"/>
      <c r="QQP529" s="682"/>
      <c r="QQQ529" s="682"/>
      <c r="QQR529" s="682"/>
      <c r="QQS529" s="682"/>
      <c r="QQT529" s="682"/>
      <c r="QQU529" s="682"/>
      <c r="QQV529" s="682"/>
      <c r="QQW529" s="682"/>
      <c r="QQX529" s="682"/>
      <c r="QQY529" s="682"/>
      <c r="QQZ529" s="682"/>
      <c r="QRA529" s="682"/>
      <c r="QRB529" s="682"/>
      <c r="QRC529" s="682"/>
      <c r="QRD529" s="682"/>
      <c r="QRE529" s="682"/>
      <c r="QRF529" s="682"/>
      <c r="QRG529" s="682"/>
      <c r="QRH529" s="682"/>
      <c r="QRI529" s="682"/>
      <c r="QRJ529" s="682"/>
      <c r="QRK529" s="682"/>
      <c r="QRL529" s="682"/>
      <c r="QRM529" s="682"/>
      <c r="QRN529" s="682"/>
      <c r="QRO529" s="682"/>
      <c r="QRP529" s="682"/>
      <c r="QRQ529" s="682"/>
      <c r="QRR529" s="682"/>
      <c r="QRS529" s="682"/>
      <c r="QRT529" s="682"/>
      <c r="QRU529" s="682"/>
      <c r="QRV529" s="682"/>
      <c r="QRW529" s="682"/>
      <c r="QRX529" s="682"/>
      <c r="QRY529" s="682"/>
      <c r="QRZ529" s="682"/>
      <c r="QSA529" s="682"/>
      <c r="QSB529" s="682"/>
      <c r="QSC529" s="682"/>
      <c r="QSD529" s="682"/>
      <c r="QSE529" s="682"/>
      <c r="QSF529" s="682"/>
      <c r="QSG529" s="682"/>
      <c r="QSH529" s="682"/>
      <c r="QSI529" s="682"/>
      <c r="QSJ529" s="682"/>
      <c r="QSK529" s="682"/>
      <c r="QSL529" s="682"/>
      <c r="QSM529" s="682"/>
      <c r="QSN529" s="682"/>
      <c r="QSO529" s="682"/>
      <c r="QSP529" s="682"/>
      <c r="QSQ529" s="682"/>
      <c r="QSR529" s="682"/>
      <c r="QSS529" s="682"/>
      <c r="QST529" s="682"/>
      <c r="QSU529" s="682"/>
      <c r="QSV529" s="682"/>
      <c r="QSW529" s="682"/>
      <c r="QSX529" s="682"/>
      <c r="QSY529" s="682"/>
      <c r="QSZ529" s="682"/>
      <c r="QTA529" s="682"/>
      <c r="QTB529" s="682"/>
      <c r="QTC529" s="682"/>
      <c r="QTD529" s="682"/>
      <c r="QTE529" s="682"/>
      <c r="QTF529" s="682"/>
      <c r="QTG529" s="682"/>
      <c r="QTH529" s="682"/>
      <c r="QTI529" s="682"/>
      <c r="QTJ529" s="682"/>
      <c r="QTK529" s="682"/>
      <c r="QTL529" s="682"/>
      <c r="QTM529" s="682"/>
      <c r="QTN529" s="682"/>
      <c r="QTO529" s="682"/>
      <c r="QTP529" s="682"/>
      <c r="QTQ529" s="682"/>
      <c r="QTR529" s="682"/>
      <c r="QTS529" s="682"/>
      <c r="QTT529" s="682"/>
      <c r="QTU529" s="682"/>
      <c r="QTV529" s="682"/>
      <c r="QTW529" s="682"/>
      <c r="QTX529" s="682"/>
      <c r="QTY529" s="682"/>
      <c r="QTZ529" s="682"/>
      <c r="QUA529" s="682"/>
      <c r="QUB529" s="682"/>
      <c r="QUC529" s="682"/>
      <c r="QUD529" s="682"/>
      <c r="QUE529" s="682"/>
      <c r="QUF529" s="682"/>
      <c r="QUG529" s="682"/>
      <c r="QUH529" s="682"/>
      <c r="QUI529" s="682"/>
      <c r="QUJ529" s="682"/>
      <c r="QUK529" s="682"/>
      <c r="QUL529" s="682"/>
      <c r="QUM529" s="682"/>
      <c r="QUN529" s="682"/>
      <c r="QUO529" s="682"/>
      <c r="QUP529" s="682"/>
      <c r="QUQ529" s="682"/>
      <c r="QUR529" s="682"/>
      <c r="QUS529" s="682"/>
      <c r="QUT529" s="682"/>
      <c r="QUU529" s="682"/>
      <c r="QUV529" s="682"/>
      <c r="QUW529" s="682"/>
      <c r="QUX529" s="682"/>
      <c r="QUY529" s="682"/>
      <c r="QUZ529" s="682"/>
      <c r="QVA529" s="682"/>
      <c r="QVB529" s="682"/>
      <c r="QVC529" s="682"/>
      <c r="QVD529" s="682"/>
      <c r="QVE529" s="682"/>
      <c r="QVF529" s="682"/>
      <c r="QVG529" s="682"/>
      <c r="QVH529" s="682"/>
      <c r="QVI529" s="682"/>
      <c r="QVJ529" s="682"/>
      <c r="QVK529" s="682"/>
      <c r="QVL529" s="682"/>
      <c r="QVM529" s="682"/>
      <c r="QVN529" s="682"/>
      <c r="QVO529" s="682"/>
      <c r="QVP529" s="682"/>
      <c r="QVQ529" s="682"/>
      <c r="QVR529" s="682"/>
      <c r="QVS529" s="682"/>
      <c r="QVT529" s="682"/>
      <c r="QVU529" s="682"/>
      <c r="QVV529" s="682"/>
      <c r="QVW529" s="682"/>
      <c r="QVX529" s="682"/>
      <c r="QVY529" s="682"/>
      <c r="QVZ529" s="682"/>
      <c r="QWA529" s="682"/>
      <c r="QWB529" s="682"/>
      <c r="QWC529" s="682"/>
      <c r="QWD529" s="682"/>
      <c r="QWE529" s="682"/>
      <c r="QWF529" s="682"/>
      <c r="QWG529" s="682"/>
      <c r="QWH529" s="682"/>
      <c r="QWI529" s="682"/>
      <c r="QWJ529" s="682"/>
      <c r="QWK529" s="682"/>
      <c r="QWL529" s="682"/>
      <c r="QWM529" s="682"/>
      <c r="QWN529" s="682"/>
      <c r="QWO529" s="682"/>
      <c r="QWP529" s="682"/>
      <c r="QWQ529" s="682"/>
      <c r="QWR529" s="682"/>
      <c r="QWS529" s="682"/>
      <c r="QWT529" s="682"/>
      <c r="QWU529" s="682"/>
      <c r="QWV529" s="682"/>
      <c r="QWW529" s="682"/>
      <c r="QWX529" s="682"/>
      <c r="QWY529" s="682"/>
      <c r="QWZ529" s="682"/>
      <c r="QXA529" s="682"/>
      <c r="QXB529" s="682"/>
      <c r="QXC529" s="682"/>
      <c r="QXD529" s="682"/>
      <c r="QXE529" s="682"/>
      <c r="QXF529" s="682"/>
      <c r="QXG529" s="682"/>
      <c r="QXH529" s="682"/>
      <c r="QXI529" s="682"/>
      <c r="QXJ529" s="682"/>
      <c r="QXK529" s="682"/>
      <c r="QXL529" s="682"/>
      <c r="QXM529" s="682"/>
      <c r="QXN529" s="682"/>
      <c r="QXO529" s="682"/>
      <c r="QXP529" s="682"/>
      <c r="QXQ529" s="682"/>
      <c r="QXR529" s="682"/>
      <c r="QXS529" s="682"/>
      <c r="QXT529" s="682"/>
      <c r="QXU529" s="682"/>
      <c r="QXV529" s="682"/>
      <c r="QXW529" s="682"/>
      <c r="QXX529" s="682"/>
      <c r="QXY529" s="682"/>
      <c r="QXZ529" s="682"/>
      <c r="QYA529" s="682"/>
      <c r="QYB529" s="682"/>
      <c r="QYC529" s="682"/>
      <c r="QYD529" s="682"/>
      <c r="QYE529" s="682"/>
      <c r="QYF529" s="682"/>
      <c r="QYG529" s="682"/>
      <c r="QYH529" s="682"/>
      <c r="QYI529" s="682"/>
      <c r="QYJ529" s="682"/>
      <c r="QYK529" s="682"/>
      <c r="QYL529" s="682"/>
      <c r="QYM529" s="682"/>
      <c r="QYN529" s="682"/>
      <c r="QYO529" s="682"/>
      <c r="QYP529" s="682"/>
      <c r="QYQ529" s="682"/>
      <c r="QYR529" s="682"/>
      <c r="QYS529" s="682"/>
      <c r="QYT529" s="682"/>
      <c r="QYU529" s="682"/>
      <c r="QYV529" s="682"/>
      <c r="QYW529" s="682"/>
      <c r="QYX529" s="682"/>
      <c r="QYY529" s="682"/>
      <c r="QYZ529" s="682"/>
      <c r="QZA529" s="682"/>
      <c r="QZB529" s="682"/>
      <c r="QZC529" s="682"/>
      <c r="QZD529" s="682"/>
      <c r="QZE529" s="682"/>
      <c r="QZF529" s="682"/>
      <c r="QZG529" s="682"/>
      <c r="QZH529" s="682"/>
      <c r="QZI529" s="682"/>
      <c r="QZJ529" s="682"/>
      <c r="QZK529" s="682"/>
      <c r="QZL529" s="682"/>
      <c r="QZM529" s="682"/>
      <c r="QZN529" s="682"/>
      <c r="QZO529" s="682"/>
      <c r="QZP529" s="682"/>
      <c r="QZQ529" s="682"/>
      <c r="QZR529" s="682"/>
      <c r="QZS529" s="682"/>
      <c r="QZT529" s="682"/>
      <c r="QZU529" s="682"/>
      <c r="QZV529" s="682"/>
      <c r="QZW529" s="682"/>
      <c r="QZX529" s="682"/>
      <c r="QZY529" s="682"/>
      <c r="QZZ529" s="682"/>
      <c r="RAA529" s="682"/>
      <c r="RAB529" s="682"/>
      <c r="RAC529" s="682"/>
      <c r="RAD529" s="682"/>
      <c r="RAE529" s="682"/>
      <c r="RAF529" s="682"/>
      <c r="RAG529" s="682"/>
      <c r="RAH529" s="682"/>
      <c r="RAI529" s="682"/>
      <c r="RAJ529" s="682"/>
      <c r="RAK529" s="682"/>
      <c r="RAL529" s="682"/>
      <c r="RAM529" s="682"/>
      <c r="RAN529" s="682"/>
      <c r="RAO529" s="682"/>
      <c r="RAP529" s="682"/>
      <c r="RAQ529" s="682"/>
      <c r="RAR529" s="682"/>
      <c r="RAS529" s="682"/>
      <c r="RAT529" s="682"/>
      <c r="RAU529" s="682"/>
      <c r="RAV529" s="682"/>
      <c r="RAW529" s="682"/>
      <c r="RAX529" s="682"/>
      <c r="RAY529" s="682"/>
      <c r="RAZ529" s="682"/>
      <c r="RBA529" s="682"/>
      <c r="RBB529" s="682"/>
      <c r="RBC529" s="682"/>
      <c r="RBD529" s="682"/>
      <c r="RBE529" s="682"/>
      <c r="RBF529" s="682"/>
      <c r="RBG529" s="682"/>
      <c r="RBH529" s="682"/>
      <c r="RBI529" s="682"/>
      <c r="RBJ529" s="682"/>
      <c r="RBK529" s="682"/>
      <c r="RBL529" s="682"/>
      <c r="RBM529" s="682"/>
      <c r="RBN529" s="682"/>
      <c r="RBO529" s="682"/>
      <c r="RBP529" s="682"/>
      <c r="RBQ529" s="682"/>
      <c r="RBR529" s="682"/>
      <c r="RBS529" s="682"/>
      <c r="RBT529" s="682"/>
      <c r="RBU529" s="682"/>
      <c r="RBV529" s="682"/>
      <c r="RBW529" s="682"/>
      <c r="RBX529" s="682"/>
      <c r="RBY529" s="682"/>
      <c r="RBZ529" s="682"/>
      <c r="RCA529" s="682"/>
      <c r="RCB529" s="682"/>
      <c r="RCC529" s="682"/>
      <c r="RCD529" s="682"/>
      <c r="RCE529" s="682"/>
      <c r="RCF529" s="682"/>
      <c r="RCG529" s="682"/>
      <c r="RCH529" s="682"/>
      <c r="RCI529" s="682"/>
      <c r="RCJ529" s="682"/>
      <c r="RCK529" s="682"/>
      <c r="RCL529" s="682"/>
      <c r="RCM529" s="682"/>
      <c r="RCN529" s="682"/>
      <c r="RCO529" s="682"/>
      <c r="RCP529" s="682"/>
      <c r="RCQ529" s="682"/>
      <c r="RCR529" s="682"/>
      <c r="RCS529" s="682"/>
      <c r="RCT529" s="682"/>
      <c r="RCU529" s="682"/>
      <c r="RCV529" s="682"/>
      <c r="RCW529" s="682"/>
      <c r="RCX529" s="682"/>
      <c r="RCY529" s="682"/>
      <c r="RCZ529" s="682"/>
      <c r="RDA529" s="682"/>
      <c r="RDB529" s="682"/>
      <c r="RDC529" s="682"/>
      <c r="RDD529" s="682"/>
      <c r="RDE529" s="682"/>
      <c r="RDF529" s="682"/>
      <c r="RDG529" s="682"/>
      <c r="RDH529" s="682"/>
      <c r="RDI529" s="682"/>
      <c r="RDJ529" s="682"/>
      <c r="RDK529" s="682"/>
      <c r="RDL529" s="682"/>
      <c r="RDM529" s="682"/>
      <c r="RDN529" s="682"/>
      <c r="RDO529" s="682"/>
      <c r="RDP529" s="682"/>
      <c r="RDQ529" s="682"/>
      <c r="RDR529" s="682"/>
      <c r="RDS529" s="682"/>
      <c r="RDT529" s="682"/>
      <c r="RDU529" s="682"/>
      <c r="RDV529" s="682"/>
      <c r="RDW529" s="682"/>
      <c r="RDX529" s="682"/>
      <c r="RDY529" s="682"/>
      <c r="RDZ529" s="682"/>
      <c r="REA529" s="682"/>
      <c r="REB529" s="682"/>
      <c r="REC529" s="682"/>
      <c r="RED529" s="682"/>
      <c r="REE529" s="682"/>
      <c r="REF529" s="682"/>
      <c r="REG529" s="682"/>
      <c r="REH529" s="682"/>
      <c r="REI529" s="682"/>
      <c r="REJ529" s="682"/>
      <c r="REK529" s="682"/>
      <c r="REL529" s="682"/>
      <c r="REM529" s="682"/>
      <c r="REN529" s="682"/>
      <c r="REO529" s="682"/>
      <c r="REP529" s="682"/>
      <c r="REQ529" s="682"/>
      <c r="RER529" s="682"/>
      <c r="RES529" s="682"/>
      <c r="RET529" s="682"/>
      <c r="REU529" s="682"/>
      <c r="REV529" s="682"/>
      <c r="REW529" s="682"/>
      <c r="REX529" s="682"/>
      <c r="REY529" s="682"/>
      <c r="REZ529" s="682"/>
      <c r="RFA529" s="682"/>
      <c r="RFB529" s="682"/>
      <c r="RFC529" s="682"/>
      <c r="RFD529" s="682"/>
      <c r="RFE529" s="682"/>
      <c r="RFF529" s="682"/>
      <c r="RFG529" s="682"/>
      <c r="RFH529" s="682"/>
      <c r="RFI529" s="682"/>
      <c r="RFJ529" s="682"/>
      <c r="RFK529" s="682"/>
      <c r="RFL529" s="682"/>
      <c r="RFM529" s="682"/>
      <c r="RFN529" s="682"/>
      <c r="RFO529" s="682"/>
      <c r="RFP529" s="682"/>
      <c r="RFQ529" s="682"/>
      <c r="RFR529" s="682"/>
      <c r="RFS529" s="682"/>
      <c r="RFT529" s="682"/>
      <c r="RFU529" s="682"/>
      <c r="RFV529" s="682"/>
      <c r="RFW529" s="682"/>
      <c r="RFX529" s="682"/>
      <c r="RFY529" s="682"/>
      <c r="RFZ529" s="682"/>
      <c r="RGA529" s="682"/>
      <c r="RGB529" s="682"/>
      <c r="RGC529" s="682"/>
      <c r="RGD529" s="682"/>
      <c r="RGE529" s="682"/>
      <c r="RGF529" s="682"/>
      <c r="RGG529" s="682"/>
      <c r="RGH529" s="682"/>
      <c r="RGI529" s="682"/>
      <c r="RGJ529" s="682"/>
      <c r="RGK529" s="682"/>
      <c r="RGL529" s="682"/>
      <c r="RGM529" s="682"/>
      <c r="RGN529" s="682"/>
      <c r="RGO529" s="682"/>
      <c r="RGP529" s="682"/>
      <c r="RGQ529" s="682"/>
      <c r="RGR529" s="682"/>
      <c r="RGS529" s="682"/>
      <c r="RGT529" s="682"/>
      <c r="RGU529" s="682"/>
      <c r="RGV529" s="682"/>
      <c r="RGW529" s="682"/>
      <c r="RGX529" s="682"/>
      <c r="RGY529" s="682"/>
      <c r="RGZ529" s="682"/>
      <c r="RHA529" s="682"/>
      <c r="RHB529" s="682"/>
      <c r="RHC529" s="682"/>
      <c r="RHD529" s="682"/>
      <c r="RHE529" s="682"/>
      <c r="RHF529" s="682"/>
      <c r="RHG529" s="682"/>
      <c r="RHH529" s="682"/>
      <c r="RHI529" s="682"/>
      <c r="RHJ529" s="682"/>
      <c r="RHK529" s="682"/>
      <c r="RHL529" s="682"/>
      <c r="RHM529" s="682"/>
      <c r="RHN529" s="682"/>
      <c r="RHO529" s="682"/>
      <c r="RHP529" s="682"/>
      <c r="RHQ529" s="682"/>
      <c r="RHR529" s="682"/>
      <c r="RHS529" s="682"/>
      <c r="RHT529" s="682"/>
      <c r="RHU529" s="682"/>
      <c r="RHV529" s="682"/>
      <c r="RHW529" s="682"/>
      <c r="RHX529" s="682"/>
      <c r="RHY529" s="682"/>
      <c r="RHZ529" s="682"/>
      <c r="RIA529" s="682"/>
      <c r="RIB529" s="682"/>
      <c r="RIC529" s="682"/>
      <c r="RID529" s="682"/>
      <c r="RIE529" s="682"/>
      <c r="RIF529" s="682"/>
      <c r="RIG529" s="682"/>
      <c r="RIH529" s="682"/>
      <c r="RII529" s="682"/>
      <c r="RIJ529" s="682"/>
      <c r="RIK529" s="682"/>
      <c r="RIL529" s="682"/>
      <c r="RIM529" s="682"/>
      <c r="RIN529" s="682"/>
      <c r="RIO529" s="682"/>
      <c r="RIP529" s="682"/>
      <c r="RIQ529" s="682"/>
      <c r="RIR529" s="682"/>
      <c r="RIS529" s="682"/>
      <c r="RIT529" s="682"/>
      <c r="RIU529" s="682"/>
      <c r="RIV529" s="682"/>
      <c r="RIW529" s="682"/>
      <c r="RIX529" s="682"/>
      <c r="RIY529" s="682"/>
      <c r="RIZ529" s="682"/>
      <c r="RJA529" s="682"/>
      <c r="RJB529" s="682"/>
      <c r="RJC529" s="682"/>
      <c r="RJD529" s="682"/>
      <c r="RJE529" s="682"/>
      <c r="RJF529" s="682"/>
      <c r="RJG529" s="682"/>
      <c r="RJH529" s="682"/>
      <c r="RJI529" s="682"/>
      <c r="RJJ529" s="682"/>
      <c r="RJK529" s="682"/>
      <c r="RJL529" s="682"/>
      <c r="RJM529" s="682"/>
      <c r="RJN529" s="682"/>
      <c r="RJO529" s="682"/>
      <c r="RJP529" s="682"/>
      <c r="RJQ529" s="682"/>
      <c r="RJR529" s="682"/>
      <c r="RJS529" s="682"/>
      <c r="RJT529" s="682"/>
      <c r="RJU529" s="682"/>
      <c r="RJV529" s="682"/>
      <c r="RJW529" s="682"/>
      <c r="RJX529" s="682"/>
      <c r="RJY529" s="682"/>
      <c r="RJZ529" s="682"/>
      <c r="RKA529" s="682"/>
      <c r="RKB529" s="682"/>
      <c r="RKC529" s="682"/>
      <c r="RKD529" s="682"/>
      <c r="RKE529" s="682"/>
      <c r="RKF529" s="682"/>
      <c r="RKG529" s="682"/>
      <c r="RKH529" s="682"/>
      <c r="RKI529" s="682"/>
      <c r="RKJ529" s="682"/>
      <c r="RKK529" s="682"/>
      <c r="RKL529" s="682"/>
      <c r="RKM529" s="682"/>
      <c r="RKN529" s="682"/>
      <c r="RKO529" s="682"/>
      <c r="RKP529" s="682"/>
      <c r="RKQ529" s="682"/>
      <c r="RKR529" s="682"/>
      <c r="RKS529" s="682"/>
      <c r="RKT529" s="682"/>
      <c r="RKU529" s="682"/>
      <c r="RKV529" s="682"/>
      <c r="RKW529" s="682"/>
      <c r="RKX529" s="682"/>
      <c r="RKY529" s="682"/>
      <c r="RKZ529" s="682"/>
      <c r="RLA529" s="682"/>
      <c r="RLB529" s="682"/>
      <c r="RLC529" s="682"/>
      <c r="RLD529" s="682"/>
      <c r="RLE529" s="682"/>
      <c r="RLF529" s="682"/>
      <c r="RLG529" s="682"/>
      <c r="RLH529" s="682"/>
      <c r="RLI529" s="682"/>
      <c r="RLJ529" s="682"/>
      <c r="RLK529" s="682"/>
      <c r="RLL529" s="682"/>
      <c r="RLM529" s="682"/>
      <c r="RLN529" s="682"/>
      <c r="RLO529" s="682"/>
      <c r="RLP529" s="682"/>
      <c r="RLQ529" s="682"/>
      <c r="RLR529" s="682"/>
      <c r="RLS529" s="682"/>
      <c r="RLT529" s="682"/>
      <c r="RLU529" s="682"/>
      <c r="RLV529" s="682"/>
      <c r="RLW529" s="682"/>
      <c r="RLX529" s="682"/>
      <c r="RLY529" s="682"/>
      <c r="RLZ529" s="682"/>
      <c r="RMA529" s="682"/>
      <c r="RMB529" s="682"/>
      <c r="RMC529" s="682"/>
      <c r="RMD529" s="682"/>
      <c r="RME529" s="682"/>
      <c r="RMF529" s="682"/>
      <c r="RMG529" s="682"/>
      <c r="RMH529" s="682"/>
      <c r="RMI529" s="682"/>
      <c r="RMJ529" s="682"/>
      <c r="RMK529" s="682"/>
      <c r="RML529" s="682"/>
      <c r="RMM529" s="682"/>
      <c r="RMN529" s="682"/>
      <c r="RMO529" s="682"/>
      <c r="RMP529" s="682"/>
      <c r="RMQ529" s="682"/>
      <c r="RMR529" s="682"/>
      <c r="RMS529" s="682"/>
      <c r="RMT529" s="682"/>
      <c r="RMU529" s="682"/>
      <c r="RMV529" s="682"/>
      <c r="RMW529" s="682"/>
      <c r="RMX529" s="682"/>
      <c r="RMY529" s="682"/>
      <c r="RMZ529" s="682"/>
      <c r="RNA529" s="682"/>
      <c r="RNB529" s="682"/>
      <c r="RNC529" s="682"/>
      <c r="RND529" s="682"/>
      <c r="RNE529" s="682"/>
      <c r="RNF529" s="682"/>
      <c r="RNG529" s="682"/>
      <c r="RNH529" s="682"/>
      <c r="RNI529" s="682"/>
      <c r="RNJ529" s="682"/>
      <c r="RNK529" s="682"/>
      <c r="RNL529" s="682"/>
      <c r="RNM529" s="682"/>
      <c r="RNN529" s="682"/>
      <c r="RNO529" s="682"/>
      <c r="RNP529" s="682"/>
      <c r="RNQ529" s="682"/>
      <c r="RNR529" s="682"/>
      <c r="RNS529" s="682"/>
      <c r="RNT529" s="682"/>
      <c r="RNU529" s="682"/>
      <c r="RNV529" s="682"/>
      <c r="RNW529" s="682"/>
      <c r="RNX529" s="682"/>
      <c r="RNY529" s="682"/>
      <c r="RNZ529" s="682"/>
      <c r="ROA529" s="682"/>
      <c r="ROB529" s="682"/>
      <c r="ROC529" s="682"/>
      <c r="ROD529" s="682"/>
      <c r="ROE529" s="682"/>
      <c r="ROF529" s="682"/>
      <c r="ROG529" s="682"/>
      <c r="ROH529" s="682"/>
      <c r="ROI529" s="682"/>
      <c r="ROJ529" s="682"/>
      <c r="ROK529" s="682"/>
      <c r="ROL529" s="682"/>
      <c r="ROM529" s="682"/>
      <c r="RON529" s="682"/>
      <c r="ROO529" s="682"/>
      <c r="ROP529" s="682"/>
      <c r="ROQ529" s="682"/>
      <c r="ROR529" s="682"/>
      <c r="ROS529" s="682"/>
      <c r="ROT529" s="682"/>
      <c r="ROU529" s="682"/>
      <c r="ROV529" s="682"/>
      <c r="ROW529" s="682"/>
      <c r="ROX529" s="682"/>
      <c r="ROY529" s="682"/>
      <c r="ROZ529" s="682"/>
      <c r="RPA529" s="682"/>
      <c r="RPB529" s="682"/>
      <c r="RPC529" s="682"/>
      <c r="RPD529" s="682"/>
      <c r="RPE529" s="682"/>
      <c r="RPF529" s="682"/>
      <c r="RPG529" s="682"/>
      <c r="RPH529" s="682"/>
      <c r="RPI529" s="682"/>
      <c r="RPJ529" s="682"/>
      <c r="RPK529" s="682"/>
      <c r="RPL529" s="682"/>
      <c r="RPM529" s="682"/>
      <c r="RPN529" s="682"/>
      <c r="RPO529" s="682"/>
      <c r="RPP529" s="682"/>
      <c r="RPQ529" s="682"/>
      <c r="RPR529" s="682"/>
      <c r="RPS529" s="682"/>
      <c r="RPT529" s="682"/>
      <c r="RPU529" s="682"/>
      <c r="RPV529" s="682"/>
      <c r="RPW529" s="682"/>
      <c r="RPX529" s="682"/>
      <c r="RPY529" s="682"/>
      <c r="RPZ529" s="682"/>
      <c r="RQA529" s="682"/>
      <c r="RQB529" s="682"/>
      <c r="RQC529" s="682"/>
      <c r="RQD529" s="682"/>
      <c r="RQE529" s="682"/>
      <c r="RQF529" s="682"/>
      <c r="RQG529" s="682"/>
      <c r="RQH529" s="682"/>
      <c r="RQI529" s="682"/>
      <c r="RQJ529" s="682"/>
      <c r="RQK529" s="682"/>
      <c r="RQL529" s="682"/>
      <c r="RQM529" s="682"/>
      <c r="RQN529" s="682"/>
      <c r="RQO529" s="682"/>
      <c r="RQP529" s="682"/>
      <c r="RQQ529" s="682"/>
      <c r="RQR529" s="682"/>
      <c r="RQS529" s="682"/>
      <c r="RQT529" s="682"/>
      <c r="RQU529" s="682"/>
      <c r="RQV529" s="682"/>
      <c r="RQW529" s="682"/>
      <c r="RQX529" s="682"/>
      <c r="RQY529" s="682"/>
      <c r="RQZ529" s="682"/>
      <c r="RRA529" s="682"/>
      <c r="RRB529" s="682"/>
      <c r="RRC529" s="682"/>
      <c r="RRD529" s="682"/>
      <c r="RRE529" s="682"/>
      <c r="RRF529" s="682"/>
      <c r="RRG529" s="682"/>
      <c r="RRH529" s="682"/>
      <c r="RRI529" s="682"/>
      <c r="RRJ529" s="682"/>
      <c r="RRK529" s="682"/>
      <c r="RRL529" s="682"/>
      <c r="RRM529" s="682"/>
      <c r="RRN529" s="682"/>
      <c r="RRO529" s="682"/>
      <c r="RRP529" s="682"/>
      <c r="RRQ529" s="682"/>
      <c r="RRR529" s="682"/>
      <c r="RRS529" s="682"/>
      <c r="RRT529" s="682"/>
      <c r="RRU529" s="682"/>
      <c r="RRV529" s="682"/>
      <c r="RRW529" s="682"/>
      <c r="RRX529" s="682"/>
      <c r="RRY529" s="682"/>
      <c r="RRZ529" s="682"/>
      <c r="RSA529" s="682"/>
      <c r="RSB529" s="682"/>
      <c r="RSC529" s="682"/>
      <c r="RSD529" s="682"/>
      <c r="RSE529" s="682"/>
      <c r="RSF529" s="682"/>
      <c r="RSG529" s="682"/>
      <c r="RSH529" s="682"/>
      <c r="RSI529" s="682"/>
      <c r="RSJ529" s="682"/>
      <c r="RSK529" s="682"/>
      <c r="RSL529" s="682"/>
      <c r="RSM529" s="682"/>
      <c r="RSN529" s="682"/>
      <c r="RSO529" s="682"/>
      <c r="RSP529" s="682"/>
      <c r="RSQ529" s="682"/>
      <c r="RSR529" s="682"/>
      <c r="RSS529" s="682"/>
      <c r="RST529" s="682"/>
      <c r="RSU529" s="682"/>
      <c r="RSV529" s="682"/>
      <c r="RSW529" s="682"/>
      <c r="RSX529" s="682"/>
      <c r="RSY529" s="682"/>
      <c r="RSZ529" s="682"/>
      <c r="RTA529" s="682"/>
      <c r="RTB529" s="682"/>
      <c r="RTC529" s="682"/>
      <c r="RTD529" s="682"/>
      <c r="RTE529" s="682"/>
      <c r="RTF529" s="682"/>
      <c r="RTG529" s="682"/>
      <c r="RTH529" s="682"/>
      <c r="RTI529" s="682"/>
      <c r="RTJ529" s="682"/>
      <c r="RTK529" s="682"/>
      <c r="RTL529" s="682"/>
      <c r="RTM529" s="682"/>
      <c r="RTN529" s="682"/>
      <c r="RTO529" s="682"/>
      <c r="RTP529" s="682"/>
      <c r="RTQ529" s="682"/>
      <c r="RTR529" s="682"/>
      <c r="RTS529" s="682"/>
      <c r="RTT529" s="682"/>
      <c r="RTU529" s="682"/>
      <c r="RTV529" s="682"/>
      <c r="RTW529" s="682"/>
      <c r="RTX529" s="682"/>
      <c r="RTY529" s="682"/>
      <c r="RTZ529" s="682"/>
      <c r="RUA529" s="682"/>
      <c r="RUB529" s="682"/>
      <c r="RUC529" s="682"/>
      <c r="RUD529" s="682"/>
      <c r="RUE529" s="682"/>
      <c r="RUF529" s="682"/>
      <c r="RUG529" s="682"/>
      <c r="RUH529" s="682"/>
      <c r="RUI529" s="682"/>
      <c r="RUJ529" s="682"/>
      <c r="RUK529" s="682"/>
      <c r="RUL529" s="682"/>
      <c r="RUM529" s="682"/>
      <c r="RUN529" s="682"/>
      <c r="RUO529" s="682"/>
      <c r="RUP529" s="682"/>
      <c r="RUQ529" s="682"/>
      <c r="RUR529" s="682"/>
      <c r="RUS529" s="682"/>
      <c r="RUT529" s="682"/>
      <c r="RUU529" s="682"/>
      <c r="RUV529" s="682"/>
      <c r="RUW529" s="682"/>
      <c r="RUX529" s="682"/>
      <c r="RUY529" s="682"/>
      <c r="RUZ529" s="682"/>
      <c r="RVA529" s="682"/>
      <c r="RVB529" s="682"/>
      <c r="RVC529" s="682"/>
      <c r="RVD529" s="682"/>
      <c r="RVE529" s="682"/>
      <c r="RVF529" s="682"/>
      <c r="RVG529" s="682"/>
      <c r="RVH529" s="682"/>
      <c r="RVI529" s="682"/>
      <c r="RVJ529" s="682"/>
      <c r="RVK529" s="682"/>
      <c r="RVL529" s="682"/>
      <c r="RVM529" s="682"/>
      <c r="RVN529" s="682"/>
      <c r="RVO529" s="682"/>
      <c r="RVP529" s="682"/>
      <c r="RVQ529" s="682"/>
      <c r="RVR529" s="682"/>
      <c r="RVS529" s="682"/>
      <c r="RVT529" s="682"/>
      <c r="RVU529" s="682"/>
      <c r="RVV529" s="682"/>
      <c r="RVW529" s="682"/>
      <c r="RVX529" s="682"/>
      <c r="RVY529" s="682"/>
      <c r="RVZ529" s="682"/>
      <c r="RWA529" s="682"/>
      <c r="RWB529" s="682"/>
      <c r="RWC529" s="682"/>
      <c r="RWD529" s="682"/>
      <c r="RWE529" s="682"/>
      <c r="RWF529" s="682"/>
      <c r="RWG529" s="682"/>
      <c r="RWH529" s="682"/>
      <c r="RWI529" s="682"/>
      <c r="RWJ529" s="682"/>
      <c r="RWK529" s="682"/>
      <c r="RWL529" s="682"/>
      <c r="RWM529" s="682"/>
      <c r="RWN529" s="682"/>
      <c r="RWO529" s="682"/>
      <c r="RWP529" s="682"/>
      <c r="RWQ529" s="682"/>
      <c r="RWR529" s="682"/>
      <c r="RWS529" s="682"/>
      <c r="RWT529" s="682"/>
      <c r="RWU529" s="682"/>
      <c r="RWV529" s="682"/>
      <c r="RWW529" s="682"/>
      <c r="RWX529" s="682"/>
      <c r="RWY529" s="682"/>
      <c r="RWZ529" s="682"/>
      <c r="RXA529" s="682"/>
      <c r="RXB529" s="682"/>
      <c r="RXC529" s="682"/>
      <c r="RXD529" s="682"/>
      <c r="RXE529" s="682"/>
      <c r="RXF529" s="682"/>
      <c r="RXG529" s="682"/>
      <c r="RXH529" s="682"/>
      <c r="RXI529" s="682"/>
      <c r="RXJ529" s="682"/>
      <c r="RXK529" s="682"/>
      <c r="RXL529" s="682"/>
      <c r="RXM529" s="682"/>
      <c r="RXN529" s="682"/>
      <c r="RXO529" s="682"/>
      <c r="RXP529" s="682"/>
      <c r="RXQ529" s="682"/>
      <c r="RXR529" s="682"/>
      <c r="RXS529" s="682"/>
      <c r="RXT529" s="682"/>
      <c r="RXU529" s="682"/>
      <c r="RXV529" s="682"/>
      <c r="RXW529" s="682"/>
      <c r="RXX529" s="682"/>
      <c r="RXY529" s="682"/>
      <c r="RXZ529" s="682"/>
      <c r="RYA529" s="682"/>
      <c r="RYB529" s="682"/>
      <c r="RYC529" s="682"/>
      <c r="RYD529" s="682"/>
      <c r="RYE529" s="682"/>
      <c r="RYF529" s="682"/>
      <c r="RYG529" s="682"/>
      <c r="RYH529" s="682"/>
      <c r="RYI529" s="682"/>
      <c r="RYJ529" s="682"/>
      <c r="RYK529" s="682"/>
      <c r="RYL529" s="682"/>
      <c r="RYM529" s="682"/>
      <c r="RYN529" s="682"/>
      <c r="RYO529" s="682"/>
      <c r="RYP529" s="682"/>
      <c r="RYQ529" s="682"/>
      <c r="RYR529" s="682"/>
      <c r="RYS529" s="682"/>
      <c r="RYT529" s="682"/>
      <c r="RYU529" s="682"/>
      <c r="RYV529" s="682"/>
      <c r="RYW529" s="682"/>
      <c r="RYX529" s="682"/>
      <c r="RYY529" s="682"/>
      <c r="RYZ529" s="682"/>
      <c r="RZA529" s="682"/>
      <c r="RZB529" s="682"/>
      <c r="RZC529" s="682"/>
      <c r="RZD529" s="682"/>
      <c r="RZE529" s="682"/>
      <c r="RZF529" s="682"/>
      <c r="RZG529" s="682"/>
      <c r="RZH529" s="682"/>
      <c r="RZI529" s="682"/>
      <c r="RZJ529" s="682"/>
      <c r="RZK529" s="682"/>
      <c r="RZL529" s="682"/>
      <c r="RZM529" s="682"/>
      <c r="RZN529" s="682"/>
      <c r="RZO529" s="682"/>
      <c r="RZP529" s="682"/>
      <c r="RZQ529" s="682"/>
      <c r="RZR529" s="682"/>
      <c r="RZS529" s="682"/>
      <c r="RZT529" s="682"/>
      <c r="RZU529" s="682"/>
      <c r="RZV529" s="682"/>
      <c r="RZW529" s="682"/>
      <c r="RZX529" s="682"/>
      <c r="RZY529" s="682"/>
      <c r="RZZ529" s="682"/>
      <c r="SAA529" s="682"/>
      <c r="SAB529" s="682"/>
      <c r="SAC529" s="682"/>
      <c r="SAD529" s="682"/>
      <c r="SAE529" s="682"/>
      <c r="SAF529" s="682"/>
      <c r="SAG529" s="682"/>
      <c r="SAH529" s="682"/>
      <c r="SAI529" s="682"/>
      <c r="SAJ529" s="682"/>
      <c r="SAK529" s="682"/>
      <c r="SAL529" s="682"/>
      <c r="SAM529" s="682"/>
      <c r="SAN529" s="682"/>
      <c r="SAO529" s="682"/>
      <c r="SAP529" s="682"/>
      <c r="SAQ529" s="682"/>
      <c r="SAR529" s="682"/>
      <c r="SAS529" s="682"/>
      <c r="SAT529" s="682"/>
      <c r="SAU529" s="682"/>
      <c r="SAV529" s="682"/>
      <c r="SAW529" s="682"/>
      <c r="SAX529" s="682"/>
      <c r="SAY529" s="682"/>
      <c r="SAZ529" s="682"/>
      <c r="SBA529" s="682"/>
      <c r="SBB529" s="682"/>
      <c r="SBC529" s="682"/>
      <c r="SBD529" s="682"/>
      <c r="SBE529" s="682"/>
      <c r="SBF529" s="682"/>
      <c r="SBG529" s="682"/>
      <c r="SBH529" s="682"/>
      <c r="SBI529" s="682"/>
      <c r="SBJ529" s="682"/>
      <c r="SBK529" s="682"/>
      <c r="SBL529" s="682"/>
      <c r="SBM529" s="682"/>
      <c r="SBN529" s="682"/>
      <c r="SBO529" s="682"/>
      <c r="SBP529" s="682"/>
      <c r="SBQ529" s="682"/>
      <c r="SBR529" s="682"/>
      <c r="SBS529" s="682"/>
      <c r="SBT529" s="682"/>
      <c r="SBU529" s="682"/>
      <c r="SBV529" s="682"/>
      <c r="SBW529" s="682"/>
      <c r="SBX529" s="682"/>
      <c r="SBY529" s="682"/>
      <c r="SBZ529" s="682"/>
      <c r="SCA529" s="682"/>
      <c r="SCB529" s="682"/>
      <c r="SCC529" s="682"/>
      <c r="SCD529" s="682"/>
      <c r="SCE529" s="682"/>
      <c r="SCF529" s="682"/>
      <c r="SCG529" s="682"/>
      <c r="SCH529" s="682"/>
      <c r="SCI529" s="682"/>
      <c r="SCJ529" s="682"/>
      <c r="SCK529" s="682"/>
      <c r="SCL529" s="682"/>
      <c r="SCM529" s="682"/>
      <c r="SCN529" s="682"/>
      <c r="SCO529" s="682"/>
      <c r="SCP529" s="682"/>
      <c r="SCQ529" s="682"/>
      <c r="SCR529" s="682"/>
      <c r="SCS529" s="682"/>
      <c r="SCT529" s="682"/>
      <c r="SCU529" s="682"/>
      <c r="SCV529" s="682"/>
      <c r="SCW529" s="682"/>
      <c r="SCX529" s="682"/>
      <c r="SCY529" s="682"/>
      <c r="SCZ529" s="682"/>
      <c r="SDA529" s="682"/>
      <c r="SDB529" s="682"/>
      <c r="SDC529" s="682"/>
      <c r="SDD529" s="682"/>
      <c r="SDE529" s="682"/>
      <c r="SDF529" s="682"/>
      <c r="SDG529" s="682"/>
      <c r="SDH529" s="682"/>
      <c r="SDI529" s="682"/>
      <c r="SDJ529" s="682"/>
      <c r="SDK529" s="682"/>
      <c r="SDL529" s="682"/>
      <c r="SDM529" s="682"/>
      <c r="SDN529" s="682"/>
      <c r="SDO529" s="682"/>
      <c r="SDP529" s="682"/>
      <c r="SDQ529" s="682"/>
      <c r="SDR529" s="682"/>
      <c r="SDS529" s="682"/>
      <c r="SDT529" s="682"/>
      <c r="SDU529" s="682"/>
      <c r="SDV529" s="682"/>
      <c r="SDW529" s="682"/>
      <c r="SDX529" s="682"/>
      <c r="SDY529" s="682"/>
      <c r="SDZ529" s="682"/>
      <c r="SEA529" s="682"/>
      <c r="SEB529" s="682"/>
      <c r="SEC529" s="682"/>
      <c r="SED529" s="682"/>
      <c r="SEE529" s="682"/>
      <c r="SEF529" s="682"/>
      <c r="SEG529" s="682"/>
      <c r="SEH529" s="682"/>
      <c r="SEI529" s="682"/>
      <c r="SEJ529" s="682"/>
      <c r="SEK529" s="682"/>
      <c r="SEL529" s="682"/>
      <c r="SEM529" s="682"/>
      <c r="SEN529" s="682"/>
      <c r="SEO529" s="682"/>
      <c r="SEP529" s="682"/>
      <c r="SEQ529" s="682"/>
      <c r="SER529" s="682"/>
      <c r="SES529" s="682"/>
      <c r="SET529" s="682"/>
      <c r="SEU529" s="682"/>
      <c r="SEV529" s="682"/>
      <c r="SEW529" s="682"/>
      <c r="SEX529" s="682"/>
      <c r="SEY529" s="682"/>
      <c r="SEZ529" s="682"/>
      <c r="SFA529" s="682"/>
      <c r="SFB529" s="682"/>
      <c r="SFC529" s="682"/>
      <c r="SFD529" s="682"/>
      <c r="SFE529" s="682"/>
      <c r="SFF529" s="682"/>
      <c r="SFG529" s="682"/>
      <c r="SFH529" s="682"/>
      <c r="SFI529" s="682"/>
      <c r="SFJ529" s="682"/>
      <c r="SFK529" s="682"/>
      <c r="SFL529" s="682"/>
      <c r="SFM529" s="682"/>
      <c r="SFN529" s="682"/>
      <c r="SFO529" s="682"/>
      <c r="SFP529" s="682"/>
      <c r="SFQ529" s="682"/>
      <c r="SFR529" s="682"/>
      <c r="SFS529" s="682"/>
      <c r="SFT529" s="682"/>
      <c r="SFU529" s="682"/>
      <c r="SFV529" s="682"/>
      <c r="SFW529" s="682"/>
      <c r="SFX529" s="682"/>
      <c r="SFY529" s="682"/>
      <c r="SFZ529" s="682"/>
      <c r="SGA529" s="682"/>
      <c r="SGB529" s="682"/>
      <c r="SGC529" s="682"/>
      <c r="SGD529" s="682"/>
      <c r="SGE529" s="682"/>
      <c r="SGF529" s="682"/>
      <c r="SGG529" s="682"/>
      <c r="SGH529" s="682"/>
      <c r="SGI529" s="682"/>
      <c r="SGJ529" s="682"/>
      <c r="SGK529" s="682"/>
      <c r="SGL529" s="682"/>
      <c r="SGM529" s="682"/>
      <c r="SGN529" s="682"/>
      <c r="SGO529" s="682"/>
      <c r="SGP529" s="682"/>
      <c r="SGQ529" s="682"/>
      <c r="SGR529" s="682"/>
      <c r="SGS529" s="682"/>
      <c r="SGT529" s="682"/>
      <c r="SGU529" s="682"/>
      <c r="SGV529" s="682"/>
      <c r="SGW529" s="682"/>
      <c r="SGX529" s="682"/>
      <c r="SGY529" s="682"/>
      <c r="SGZ529" s="682"/>
      <c r="SHA529" s="682"/>
      <c r="SHB529" s="682"/>
      <c r="SHC529" s="682"/>
      <c r="SHD529" s="682"/>
      <c r="SHE529" s="682"/>
      <c r="SHF529" s="682"/>
      <c r="SHG529" s="682"/>
      <c r="SHH529" s="682"/>
      <c r="SHI529" s="682"/>
      <c r="SHJ529" s="682"/>
      <c r="SHK529" s="682"/>
      <c r="SHL529" s="682"/>
      <c r="SHM529" s="682"/>
      <c r="SHN529" s="682"/>
      <c r="SHO529" s="682"/>
      <c r="SHP529" s="682"/>
      <c r="SHQ529" s="682"/>
      <c r="SHR529" s="682"/>
      <c r="SHS529" s="682"/>
      <c r="SHT529" s="682"/>
      <c r="SHU529" s="682"/>
      <c r="SHV529" s="682"/>
      <c r="SHW529" s="682"/>
      <c r="SHX529" s="682"/>
      <c r="SHY529" s="682"/>
      <c r="SHZ529" s="682"/>
      <c r="SIA529" s="682"/>
      <c r="SIB529" s="682"/>
      <c r="SIC529" s="682"/>
      <c r="SID529" s="682"/>
      <c r="SIE529" s="682"/>
      <c r="SIF529" s="682"/>
      <c r="SIG529" s="682"/>
      <c r="SIH529" s="682"/>
      <c r="SII529" s="682"/>
      <c r="SIJ529" s="682"/>
      <c r="SIK529" s="682"/>
      <c r="SIL529" s="682"/>
      <c r="SIM529" s="682"/>
      <c r="SIN529" s="682"/>
      <c r="SIO529" s="682"/>
      <c r="SIP529" s="682"/>
      <c r="SIQ529" s="682"/>
      <c r="SIR529" s="682"/>
      <c r="SIS529" s="682"/>
      <c r="SIT529" s="682"/>
      <c r="SIU529" s="682"/>
      <c r="SIV529" s="682"/>
      <c r="SIW529" s="682"/>
      <c r="SIX529" s="682"/>
      <c r="SIY529" s="682"/>
      <c r="SIZ529" s="682"/>
      <c r="SJA529" s="682"/>
      <c r="SJB529" s="682"/>
      <c r="SJC529" s="682"/>
      <c r="SJD529" s="682"/>
      <c r="SJE529" s="682"/>
      <c r="SJF529" s="682"/>
      <c r="SJG529" s="682"/>
      <c r="SJH529" s="682"/>
      <c r="SJI529" s="682"/>
      <c r="SJJ529" s="682"/>
      <c r="SJK529" s="682"/>
      <c r="SJL529" s="682"/>
      <c r="SJM529" s="682"/>
      <c r="SJN529" s="682"/>
      <c r="SJO529" s="682"/>
      <c r="SJP529" s="682"/>
      <c r="SJQ529" s="682"/>
      <c r="SJR529" s="682"/>
      <c r="SJS529" s="682"/>
      <c r="SJT529" s="682"/>
      <c r="SJU529" s="682"/>
      <c r="SJV529" s="682"/>
      <c r="SJW529" s="682"/>
      <c r="SJX529" s="682"/>
      <c r="SJY529" s="682"/>
      <c r="SJZ529" s="682"/>
      <c r="SKA529" s="682"/>
      <c r="SKB529" s="682"/>
      <c r="SKC529" s="682"/>
      <c r="SKD529" s="682"/>
      <c r="SKE529" s="682"/>
      <c r="SKF529" s="682"/>
      <c r="SKG529" s="682"/>
      <c r="SKH529" s="682"/>
      <c r="SKI529" s="682"/>
      <c r="SKJ529" s="682"/>
      <c r="SKK529" s="682"/>
      <c r="SKL529" s="682"/>
      <c r="SKM529" s="682"/>
      <c r="SKN529" s="682"/>
      <c r="SKO529" s="682"/>
      <c r="SKP529" s="682"/>
      <c r="SKQ529" s="682"/>
      <c r="SKR529" s="682"/>
      <c r="SKS529" s="682"/>
      <c r="SKT529" s="682"/>
      <c r="SKU529" s="682"/>
      <c r="SKV529" s="682"/>
      <c r="SKW529" s="682"/>
      <c r="SKX529" s="682"/>
      <c r="SKY529" s="682"/>
      <c r="SKZ529" s="682"/>
      <c r="SLA529" s="682"/>
      <c r="SLB529" s="682"/>
      <c r="SLC529" s="682"/>
      <c r="SLD529" s="682"/>
      <c r="SLE529" s="682"/>
      <c r="SLF529" s="682"/>
      <c r="SLG529" s="682"/>
      <c r="SLH529" s="682"/>
      <c r="SLI529" s="682"/>
      <c r="SLJ529" s="682"/>
      <c r="SLK529" s="682"/>
      <c r="SLL529" s="682"/>
      <c r="SLM529" s="682"/>
      <c r="SLN529" s="682"/>
      <c r="SLO529" s="682"/>
      <c r="SLP529" s="682"/>
      <c r="SLQ529" s="682"/>
      <c r="SLR529" s="682"/>
      <c r="SLS529" s="682"/>
      <c r="SLT529" s="682"/>
      <c r="SLU529" s="682"/>
      <c r="SLV529" s="682"/>
      <c r="SLW529" s="682"/>
      <c r="SLX529" s="682"/>
      <c r="SLY529" s="682"/>
      <c r="SLZ529" s="682"/>
      <c r="SMA529" s="682"/>
      <c r="SMB529" s="682"/>
      <c r="SMC529" s="682"/>
      <c r="SMD529" s="682"/>
      <c r="SME529" s="682"/>
      <c r="SMF529" s="682"/>
      <c r="SMG529" s="682"/>
      <c r="SMH529" s="682"/>
      <c r="SMI529" s="682"/>
      <c r="SMJ529" s="682"/>
      <c r="SMK529" s="682"/>
      <c r="SML529" s="682"/>
      <c r="SMM529" s="682"/>
      <c r="SMN529" s="682"/>
      <c r="SMO529" s="682"/>
      <c r="SMP529" s="682"/>
      <c r="SMQ529" s="682"/>
      <c r="SMR529" s="682"/>
      <c r="SMS529" s="682"/>
      <c r="SMT529" s="682"/>
      <c r="SMU529" s="682"/>
      <c r="SMV529" s="682"/>
      <c r="SMW529" s="682"/>
      <c r="SMX529" s="682"/>
      <c r="SMY529" s="682"/>
      <c r="SMZ529" s="682"/>
      <c r="SNA529" s="682"/>
      <c r="SNB529" s="682"/>
      <c r="SNC529" s="682"/>
      <c r="SND529" s="682"/>
      <c r="SNE529" s="682"/>
      <c r="SNF529" s="682"/>
      <c r="SNG529" s="682"/>
      <c r="SNH529" s="682"/>
      <c r="SNI529" s="682"/>
      <c r="SNJ529" s="682"/>
      <c r="SNK529" s="682"/>
      <c r="SNL529" s="682"/>
      <c r="SNM529" s="682"/>
      <c r="SNN529" s="682"/>
      <c r="SNO529" s="682"/>
      <c r="SNP529" s="682"/>
      <c r="SNQ529" s="682"/>
      <c r="SNR529" s="682"/>
      <c r="SNS529" s="682"/>
      <c r="SNT529" s="682"/>
      <c r="SNU529" s="682"/>
      <c r="SNV529" s="682"/>
      <c r="SNW529" s="682"/>
      <c r="SNX529" s="682"/>
      <c r="SNY529" s="682"/>
      <c r="SNZ529" s="682"/>
      <c r="SOA529" s="682"/>
      <c r="SOB529" s="682"/>
      <c r="SOC529" s="682"/>
      <c r="SOD529" s="682"/>
      <c r="SOE529" s="682"/>
      <c r="SOF529" s="682"/>
      <c r="SOG529" s="682"/>
      <c r="SOH529" s="682"/>
      <c r="SOI529" s="682"/>
      <c r="SOJ529" s="682"/>
      <c r="SOK529" s="682"/>
      <c r="SOL529" s="682"/>
      <c r="SOM529" s="682"/>
      <c r="SON529" s="682"/>
      <c r="SOO529" s="682"/>
      <c r="SOP529" s="682"/>
      <c r="SOQ529" s="682"/>
      <c r="SOR529" s="682"/>
      <c r="SOS529" s="682"/>
      <c r="SOT529" s="682"/>
      <c r="SOU529" s="682"/>
      <c r="SOV529" s="682"/>
      <c r="SOW529" s="682"/>
      <c r="SOX529" s="682"/>
      <c r="SOY529" s="682"/>
      <c r="SOZ529" s="682"/>
      <c r="SPA529" s="682"/>
      <c r="SPB529" s="682"/>
      <c r="SPC529" s="682"/>
      <c r="SPD529" s="682"/>
      <c r="SPE529" s="682"/>
      <c r="SPF529" s="682"/>
      <c r="SPG529" s="682"/>
      <c r="SPH529" s="682"/>
      <c r="SPI529" s="682"/>
      <c r="SPJ529" s="682"/>
      <c r="SPK529" s="682"/>
      <c r="SPL529" s="682"/>
      <c r="SPM529" s="682"/>
      <c r="SPN529" s="682"/>
      <c r="SPO529" s="682"/>
      <c r="SPP529" s="682"/>
      <c r="SPQ529" s="682"/>
      <c r="SPR529" s="682"/>
      <c r="SPS529" s="682"/>
      <c r="SPT529" s="682"/>
      <c r="SPU529" s="682"/>
      <c r="SPV529" s="682"/>
      <c r="SPW529" s="682"/>
      <c r="SPX529" s="682"/>
      <c r="SPY529" s="682"/>
      <c r="SPZ529" s="682"/>
      <c r="SQA529" s="682"/>
      <c r="SQB529" s="682"/>
      <c r="SQC529" s="682"/>
      <c r="SQD529" s="682"/>
      <c r="SQE529" s="682"/>
      <c r="SQF529" s="682"/>
      <c r="SQG529" s="682"/>
      <c r="SQH529" s="682"/>
      <c r="SQI529" s="682"/>
      <c r="SQJ529" s="682"/>
      <c r="SQK529" s="682"/>
      <c r="SQL529" s="682"/>
      <c r="SQM529" s="682"/>
      <c r="SQN529" s="682"/>
      <c r="SQO529" s="682"/>
      <c r="SQP529" s="682"/>
      <c r="SQQ529" s="682"/>
      <c r="SQR529" s="682"/>
      <c r="SQS529" s="682"/>
      <c r="SQT529" s="682"/>
      <c r="SQU529" s="682"/>
      <c r="SQV529" s="682"/>
      <c r="SQW529" s="682"/>
      <c r="SQX529" s="682"/>
      <c r="SQY529" s="682"/>
      <c r="SQZ529" s="682"/>
      <c r="SRA529" s="682"/>
      <c r="SRB529" s="682"/>
      <c r="SRC529" s="682"/>
      <c r="SRD529" s="682"/>
      <c r="SRE529" s="682"/>
      <c r="SRF529" s="682"/>
      <c r="SRG529" s="682"/>
      <c r="SRH529" s="682"/>
      <c r="SRI529" s="682"/>
      <c r="SRJ529" s="682"/>
      <c r="SRK529" s="682"/>
      <c r="SRL529" s="682"/>
      <c r="SRM529" s="682"/>
      <c r="SRN529" s="682"/>
      <c r="SRO529" s="682"/>
      <c r="SRP529" s="682"/>
      <c r="SRQ529" s="682"/>
      <c r="SRR529" s="682"/>
      <c r="SRS529" s="682"/>
      <c r="SRT529" s="682"/>
      <c r="SRU529" s="682"/>
      <c r="SRV529" s="682"/>
      <c r="SRW529" s="682"/>
      <c r="SRX529" s="682"/>
      <c r="SRY529" s="682"/>
      <c r="SRZ529" s="682"/>
      <c r="SSA529" s="682"/>
      <c r="SSB529" s="682"/>
      <c r="SSC529" s="682"/>
      <c r="SSD529" s="682"/>
      <c r="SSE529" s="682"/>
      <c r="SSF529" s="682"/>
      <c r="SSG529" s="682"/>
      <c r="SSH529" s="682"/>
      <c r="SSI529" s="682"/>
      <c r="SSJ529" s="682"/>
      <c r="SSK529" s="682"/>
      <c r="SSL529" s="682"/>
      <c r="SSM529" s="682"/>
      <c r="SSN529" s="682"/>
      <c r="SSO529" s="682"/>
      <c r="SSP529" s="682"/>
      <c r="SSQ529" s="682"/>
      <c r="SSR529" s="682"/>
      <c r="SSS529" s="682"/>
      <c r="SST529" s="682"/>
      <c r="SSU529" s="682"/>
      <c r="SSV529" s="682"/>
      <c r="SSW529" s="682"/>
      <c r="SSX529" s="682"/>
      <c r="SSY529" s="682"/>
      <c r="SSZ529" s="682"/>
      <c r="STA529" s="682"/>
      <c r="STB529" s="682"/>
      <c r="STC529" s="682"/>
      <c r="STD529" s="682"/>
      <c r="STE529" s="682"/>
      <c r="STF529" s="682"/>
      <c r="STG529" s="682"/>
      <c r="STH529" s="682"/>
      <c r="STI529" s="682"/>
      <c r="STJ529" s="682"/>
      <c r="STK529" s="682"/>
      <c r="STL529" s="682"/>
      <c r="STM529" s="682"/>
      <c r="STN529" s="682"/>
      <c r="STO529" s="682"/>
      <c r="STP529" s="682"/>
      <c r="STQ529" s="682"/>
      <c r="STR529" s="682"/>
      <c r="STS529" s="682"/>
      <c r="STT529" s="682"/>
      <c r="STU529" s="682"/>
      <c r="STV529" s="682"/>
      <c r="STW529" s="682"/>
      <c r="STX529" s="682"/>
      <c r="STY529" s="682"/>
      <c r="STZ529" s="682"/>
      <c r="SUA529" s="682"/>
      <c r="SUB529" s="682"/>
      <c r="SUC529" s="682"/>
      <c r="SUD529" s="682"/>
      <c r="SUE529" s="682"/>
      <c r="SUF529" s="682"/>
      <c r="SUG529" s="682"/>
      <c r="SUH529" s="682"/>
      <c r="SUI529" s="682"/>
      <c r="SUJ529" s="682"/>
      <c r="SUK529" s="682"/>
      <c r="SUL529" s="682"/>
      <c r="SUM529" s="682"/>
      <c r="SUN529" s="682"/>
      <c r="SUO529" s="682"/>
      <c r="SUP529" s="682"/>
      <c r="SUQ529" s="682"/>
      <c r="SUR529" s="682"/>
      <c r="SUS529" s="682"/>
      <c r="SUT529" s="682"/>
      <c r="SUU529" s="682"/>
      <c r="SUV529" s="682"/>
      <c r="SUW529" s="682"/>
      <c r="SUX529" s="682"/>
      <c r="SUY529" s="682"/>
      <c r="SUZ529" s="682"/>
      <c r="SVA529" s="682"/>
      <c r="SVB529" s="682"/>
      <c r="SVC529" s="682"/>
      <c r="SVD529" s="682"/>
      <c r="SVE529" s="682"/>
      <c r="SVF529" s="682"/>
      <c r="SVG529" s="682"/>
      <c r="SVH529" s="682"/>
      <c r="SVI529" s="682"/>
      <c r="SVJ529" s="682"/>
      <c r="SVK529" s="682"/>
      <c r="SVL529" s="682"/>
      <c r="SVM529" s="682"/>
      <c r="SVN529" s="682"/>
      <c r="SVO529" s="682"/>
      <c r="SVP529" s="682"/>
      <c r="SVQ529" s="682"/>
      <c r="SVR529" s="682"/>
      <c r="SVS529" s="682"/>
      <c r="SVT529" s="682"/>
      <c r="SVU529" s="682"/>
      <c r="SVV529" s="682"/>
      <c r="SVW529" s="682"/>
      <c r="SVX529" s="682"/>
      <c r="SVY529" s="682"/>
      <c r="SVZ529" s="682"/>
      <c r="SWA529" s="682"/>
      <c r="SWB529" s="682"/>
      <c r="SWC529" s="682"/>
      <c r="SWD529" s="682"/>
      <c r="SWE529" s="682"/>
      <c r="SWF529" s="682"/>
      <c r="SWG529" s="682"/>
      <c r="SWH529" s="682"/>
      <c r="SWI529" s="682"/>
      <c r="SWJ529" s="682"/>
      <c r="SWK529" s="682"/>
      <c r="SWL529" s="682"/>
      <c r="SWM529" s="682"/>
      <c r="SWN529" s="682"/>
      <c r="SWO529" s="682"/>
      <c r="SWP529" s="682"/>
      <c r="SWQ529" s="682"/>
      <c r="SWR529" s="682"/>
      <c r="SWS529" s="682"/>
      <c r="SWT529" s="682"/>
      <c r="SWU529" s="682"/>
      <c r="SWV529" s="682"/>
      <c r="SWW529" s="682"/>
      <c r="SWX529" s="682"/>
      <c r="SWY529" s="682"/>
      <c r="SWZ529" s="682"/>
      <c r="SXA529" s="682"/>
      <c r="SXB529" s="682"/>
      <c r="SXC529" s="682"/>
      <c r="SXD529" s="682"/>
      <c r="SXE529" s="682"/>
      <c r="SXF529" s="682"/>
      <c r="SXG529" s="682"/>
      <c r="SXH529" s="682"/>
      <c r="SXI529" s="682"/>
      <c r="SXJ529" s="682"/>
      <c r="SXK529" s="682"/>
      <c r="SXL529" s="682"/>
      <c r="SXM529" s="682"/>
      <c r="SXN529" s="682"/>
      <c r="SXO529" s="682"/>
      <c r="SXP529" s="682"/>
      <c r="SXQ529" s="682"/>
      <c r="SXR529" s="682"/>
      <c r="SXS529" s="682"/>
      <c r="SXT529" s="682"/>
      <c r="SXU529" s="682"/>
      <c r="SXV529" s="682"/>
      <c r="SXW529" s="682"/>
      <c r="SXX529" s="682"/>
      <c r="SXY529" s="682"/>
      <c r="SXZ529" s="682"/>
      <c r="SYA529" s="682"/>
      <c r="SYB529" s="682"/>
      <c r="SYC529" s="682"/>
      <c r="SYD529" s="682"/>
      <c r="SYE529" s="682"/>
      <c r="SYF529" s="682"/>
      <c r="SYG529" s="682"/>
      <c r="SYH529" s="682"/>
      <c r="SYI529" s="682"/>
      <c r="SYJ529" s="682"/>
      <c r="SYK529" s="682"/>
      <c r="SYL529" s="682"/>
      <c r="SYM529" s="682"/>
      <c r="SYN529" s="682"/>
      <c r="SYO529" s="682"/>
      <c r="SYP529" s="682"/>
      <c r="SYQ529" s="682"/>
      <c r="SYR529" s="682"/>
      <c r="SYS529" s="682"/>
      <c r="SYT529" s="682"/>
      <c r="SYU529" s="682"/>
      <c r="SYV529" s="682"/>
      <c r="SYW529" s="682"/>
      <c r="SYX529" s="682"/>
      <c r="SYY529" s="682"/>
      <c r="SYZ529" s="682"/>
      <c r="SZA529" s="682"/>
      <c r="SZB529" s="682"/>
      <c r="SZC529" s="682"/>
      <c r="SZD529" s="682"/>
      <c r="SZE529" s="682"/>
      <c r="SZF529" s="682"/>
      <c r="SZG529" s="682"/>
      <c r="SZH529" s="682"/>
      <c r="SZI529" s="682"/>
      <c r="SZJ529" s="682"/>
      <c r="SZK529" s="682"/>
      <c r="SZL529" s="682"/>
      <c r="SZM529" s="682"/>
      <c r="SZN529" s="682"/>
      <c r="SZO529" s="682"/>
      <c r="SZP529" s="682"/>
      <c r="SZQ529" s="682"/>
      <c r="SZR529" s="682"/>
      <c r="SZS529" s="682"/>
      <c r="SZT529" s="682"/>
      <c r="SZU529" s="682"/>
      <c r="SZV529" s="682"/>
      <c r="SZW529" s="682"/>
      <c r="SZX529" s="682"/>
      <c r="SZY529" s="682"/>
      <c r="SZZ529" s="682"/>
      <c r="TAA529" s="682"/>
      <c r="TAB529" s="682"/>
      <c r="TAC529" s="682"/>
      <c r="TAD529" s="682"/>
      <c r="TAE529" s="682"/>
      <c r="TAF529" s="682"/>
      <c r="TAG529" s="682"/>
      <c r="TAH529" s="682"/>
      <c r="TAI529" s="682"/>
      <c r="TAJ529" s="682"/>
      <c r="TAK529" s="682"/>
      <c r="TAL529" s="682"/>
      <c r="TAM529" s="682"/>
      <c r="TAN529" s="682"/>
      <c r="TAO529" s="682"/>
      <c r="TAP529" s="682"/>
      <c r="TAQ529" s="682"/>
      <c r="TAR529" s="682"/>
      <c r="TAS529" s="682"/>
      <c r="TAT529" s="682"/>
      <c r="TAU529" s="682"/>
      <c r="TAV529" s="682"/>
      <c r="TAW529" s="682"/>
      <c r="TAX529" s="682"/>
      <c r="TAY529" s="682"/>
      <c r="TAZ529" s="682"/>
      <c r="TBA529" s="682"/>
      <c r="TBB529" s="682"/>
      <c r="TBC529" s="682"/>
      <c r="TBD529" s="682"/>
      <c r="TBE529" s="682"/>
      <c r="TBF529" s="682"/>
      <c r="TBG529" s="682"/>
      <c r="TBH529" s="682"/>
      <c r="TBI529" s="682"/>
      <c r="TBJ529" s="682"/>
      <c r="TBK529" s="682"/>
      <c r="TBL529" s="682"/>
      <c r="TBM529" s="682"/>
      <c r="TBN529" s="682"/>
      <c r="TBO529" s="682"/>
      <c r="TBP529" s="682"/>
      <c r="TBQ529" s="682"/>
      <c r="TBR529" s="682"/>
      <c r="TBS529" s="682"/>
      <c r="TBT529" s="682"/>
      <c r="TBU529" s="682"/>
      <c r="TBV529" s="682"/>
      <c r="TBW529" s="682"/>
      <c r="TBX529" s="682"/>
      <c r="TBY529" s="682"/>
      <c r="TBZ529" s="682"/>
      <c r="TCA529" s="682"/>
      <c r="TCB529" s="682"/>
      <c r="TCC529" s="682"/>
      <c r="TCD529" s="682"/>
      <c r="TCE529" s="682"/>
      <c r="TCF529" s="682"/>
      <c r="TCG529" s="682"/>
      <c r="TCH529" s="682"/>
      <c r="TCI529" s="682"/>
      <c r="TCJ529" s="682"/>
      <c r="TCK529" s="682"/>
      <c r="TCL529" s="682"/>
      <c r="TCM529" s="682"/>
      <c r="TCN529" s="682"/>
      <c r="TCO529" s="682"/>
      <c r="TCP529" s="682"/>
      <c r="TCQ529" s="682"/>
      <c r="TCR529" s="682"/>
      <c r="TCS529" s="682"/>
      <c r="TCT529" s="682"/>
      <c r="TCU529" s="682"/>
      <c r="TCV529" s="682"/>
      <c r="TCW529" s="682"/>
      <c r="TCX529" s="682"/>
      <c r="TCY529" s="682"/>
      <c r="TCZ529" s="682"/>
      <c r="TDA529" s="682"/>
      <c r="TDB529" s="682"/>
      <c r="TDC529" s="682"/>
      <c r="TDD529" s="682"/>
      <c r="TDE529" s="682"/>
      <c r="TDF529" s="682"/>
      <c r="TDG529" s="682"/>
      <c r="TDH529" s="682"/>
      <c r="TDI529" s="682"/>
      <c r="TDJ529" s="682"/>
      <c r="TDK529" s="682"/>
      <c r="TDL529" s="682"/>
      <c r="TDM529" s="682"/>
      <c r="TDN529" s="682"/>
      <c r="TDO529" s="682"/>
      <c r="TDP529" s="682"/>
      <c r="TDQ529" s="682"/>
      <c r="TDR529" s="682"/>
      <c r="TDS529" s="682"/>
      <c r="TDT529" s="682"/>
      <c r="TDU529" s="682"/>
      <c r="TDV529" s="682"/>
      <c r="TDW529" s="682"/>
      <c r="TDX529" s="682"/>
      <c r="TDY529" s="682"/>
      <c r="TDZ529" s="682"/>
      <c r="TEA529" s="682"/>
      <c r="TEB529" s="682"/>
      <c r="TEC529" s="682"/>
      <c r="TED529" s="682"/>
      <c r="TEE529" s="682"/>
      <c r="TEF529" s="682"/>
      <c r="TEG529" s="682"/>
      <c r="TEH529" s="682"/>
      <c r="TEI529" s="682"/>
      <c r="TEJ529" s="682"/>
      <c r="TEK529" s="682"/>
      <c r="TEL529" s="682"/>
      <c r="TEM529" s="682"/>
      <c r="TEN529" s="682"/>
      <c r="TEO529" s="682"/>
      <c r="TEP529" s="682"/>
      <c r="TEQ529" s="682"/>
      <c r="TER529" s="682"/>
      <c r="TES529" s="682"/>
      <c r="TET529" s="682"/>
      <c r="TEU529" s="682"/>
      <c r="TEV529" s="682"/>
      <c r="TEW529" s="682"/>
      <c r="TEX529" s="682"/>
      <c r="TEY529" s="682"/>
      <c r="TEZ529" s="682"/>
      <c r="TFA529" s="682"/>
      <c r="TFB529" s="682"/>
      <c r="TFC529" s="682"/>
      <c r="TFD529" s="682"/>
      <c r="TFE529" s="682"/>
      <c r="TFF529" s="682"/>
      <c r="TFG529" s="682"/>
      <c r="TFH529" s="682"/>
      <c r="TFI529" s="682"/>
      <c r="TFJ529" s="682"/>
      <c r="TFK529" s="682"/>
      <c r="TFL529" s="682"/>
      <c r="TFM529" s="682"/>
      <c r="TFN529" s="682"/>
      <c r="TFO529" s="682"/>
      <c r="TFP529" s="682"/>
      <c r="TFQ529" s="682"/>
      <c r="TFR529" s="682"/>
      <c r="TFS529" s="682"/>
      <c r="TFT529" s="682"/>
      <c r="TFU529" s="682"/>
      <c r="TFV529" s="682"/>
      <c r="TFW529" s="682"/>
      <c r="TFX529" s="682"/>
      <c r="TFY529" s="682"/>
      <c r="TFZ529" s="682"/>
      <c r="TGA529" s="682"/>
      <c r="TGB529" s="682"/>
      <c r="TGC529" s="682"/>
      <c r="TGD529" s="682"/>
      <c r="TGE529" s="682"/>
      <c r="TGF529" s="682"/>
      <c r="TGG529" s="682"/>
      <c r="TGH529" s="682"/>
      <c r="TGI529" s="682"/>
      <c r="TGJ529" s="682"/>
      <c r="TGK529" s="682"/>
      <c r="TGL529" s="682"/>
      <c r="TGM529" s="682"/>
      <c r="TGN529" s="682"/>
      <c r="TGO529" s="682"/>
      <c r="TGP529" s="682"/>
      <c r="TGQ529" s="682"/>
      <c r="TGR529" s="682"/>
      <c r="TGS529" s="682"/>
      <c r="TGT529" s="682"/>
      <c r="TGU529" s="682"/>
      <c r="TGV529" s="682"/>
      <c r="TGW529" s="682"/>
      <c r="TGX529" s="682"/>
      <c r="TGY529" s="682"/>
      <c r="TGZ529" s="682"/>
      <c r="THA529" s="682"/>
      <c r="THB529" s="682"/>
      <c r="THC529" s="682"/>
      <c r="THD529" s="682"/>
      <c r="THE529" s="682"/>
      <c r="THF529" s="682"/>
      <c r="THG529" s="682"/>
      <c r="THH529" s="682"/>
      <c r="THI529" s="682"/>
      <c r="THJ529" s="682"/>
      <c r="THK529" s="682"/>
      <c r="THL529" s="682"/>
      <c r="THM529" s="682"/>
      <c r="THN529" s="682"/>
      <c r="THO529" s="682"/>
      <c r="THP529" s="682"/>
      <c r="THQ529" s="682"/>
      <c r="THR529" s="682"/>
      <c r="THS529" s="682"/>
      <c r="THT529" s="682"/>
      <c r="THU529" s="682"/>
      <c r="THV529" s="682"/>
      <c r="THW529" s="682"/>
      <c r="THX529" s="682"/>
      <c r="THY529" s="682"/>
      <c r="THZ529" s="682"/>
      <c r="TIA529" s="682"/>
      <c r="TIB529" s="682"/>
      <c r="TIC529" s="682"/>
      <c r="TID529" s="682"/>
      <c r="TIE529" s="682"/>
      <c r="TIF529" s="682"/>
      <c r="TIG529" s="682"/>
      <c r="TIH529" s="682"/>
      <c r="TII529" s="682"/>
      <c r="TIJ529" s="682"/>
      <c r="TIK529" s="682"/>
      <c r="TIL529" s="682"/>
      <c r="TIM529" s="682"/>
      <c r="TIN529" s="682"/>
      <c r="TIO529" s="682"/>
      <c r="TIP529" s="682"/>
      <c r="TIQ529" s="682"/>
      <c r="TIR529" s="682"/>
      <c r="TIS529" s="682"/>
      <c r="TIT529" s="682"/>
      <c r="TIU529" s="682"/>
      <c r="TIV529" s="682"/>
      <c r="TIW529" s="682"/>
      <c r="TIX529" s="682"/>
      <c r="TIY529" s="682"/>
      <c r="TIZ529" s="682"/>
      <c r="TJA529" s="682"/>
      <c r="TJB529" s="682"/>
      <c r="TJC529" s="682"/>
      <c r="TJD529" s="682"/>
      <c r="TJE529" s="682"/>
      <c r="TJF529" s="682"/>
      <c r="TJG529" s="682"/>
      <c r="TJH529" s="682"/>
      <c r="TJI529" s="682"/>
      <c r="TJJ529" s="682"/>
      <c r="TJK529" s="682"/>
      <c r="TJL529" s="682"/>
      <c r="TJM529" s="682"/>
      <c r="TJN529" s="682"/>
      <c r="TJO529" s="682"/>
      <c r="TJP529" s="682"/>
      <c r="TJQ529" s="682"/>
      <c r="TJR529" s="682"/>
      <c r="TJS529" s="682"/>
      <c r="TJT529" s="682"/>
      <c r="TJU529" s="682"/>
      <c r="TJV529" s="682"/>
      <c r="TJW529" s="682"/>
      <c r="TJX529" s="682"/>
      <c r="TJY529" s="682"/>
      <c r="TJZ529" s="682"/>
      <c r="TKA529" s="682"/>
      <c r="TKB529" s="682"/>
      <c r="TKC529" s="682"/>
      <c r="TKD529" s="682"/>
      <c r="TKE529" s="682"/>
      <c r="TKF529" s="682"/>
      <c r="TKG529" s="682"/>
      <c r="TKH529" s="682"/>
      <c r="TKI529" s="682"/>
      <c r="TKJ529" s="682"/>
      <c r="TKK529" s="682"/>
      <c r="TKL529" s="682"/>
      <c r="TKM529" s="682"/>
      <c r="TKN529" s="682"/>
      <c r="TKO529" s="682"/>
      <c r="TKP529" s="682"/>
      <c r="TKQ529" s="682"/>
      <c r="TKR529" s="682"/>
      <c r="TKS529" s="682"/>
      <c r="TKT529" s="682"/>
      <c r="TKU529" s="682"/>
      <c r="TKV529" s="682"/>
      <c r="TKW529" s="682"/>
      <c r="TKX529" s="682"/>
      <c r="TKY529" s="682"/>
      <c r="TKZ529" s="682"/>
      <c r="TLA529" s="682"/>
      <c r="TLB529" s="682"/>
      <c r="TLC529" s="682"/>
      <c r="TLD529" s="682"/>
      <c r="TLE529" s="682"/>
      <c r="TLF529" s="682"/>
      <c r="TLG529" s="682"/>
      <c r="TLH529" s="682"/>
      <c r="TLI529" s="682"/>
      <c r="TLJ529" s="682"/>
      <c r="TLK529" s="682"/>
      <c r="TLL529" s="682"/>
      <c r="TLM529" s="682"/>
      <c r="TLN529" s="682"/>
      <c r="TLO529" s="682"/>
      <c r="TLP529" s="682"/>
      <c r="TLQ529" s="682"/>
      <c r="TLR529" s="682"/>
      <c r="TLS529" s="682"/>
      <c r="TLT529" s="682"/>
      <c r="TLU529" s="682"/>
      <c r="TLV529" s="682"/>
      <c r="TLW529" s="682"/>
      <c r="TLX529" s="682"/>
      <c r="TLY529" s="682"/>
      <c r="TLZ529" s="682"/>
      <c r="TMA529" s="682"/>
      <c r="TMB529" s="682"/>
      <c r="TMC529" s="682"/>
      <c r="TMD529" s="682"/>
      <c r="TME529" s="682"/>
      <c r="TMF529" s="682"/>
      <c r="TMG529" s="682"/>
      <c r="TMH529" s="682"/>
      <c r="TMI529" s="682"/>
      <c r="TMJ529" s="682"/>
      <c r="TMK529" s="682"/>
      <c r="TML529" s="682"/>
      <c r="TMM529" s="682"/>
      <c r="TMN529" s="682"/>
      <c r="TMO529" s="682"/>
      <c r="TMP529" s="682"/>
      <c r="TMQ529" s="682"/>
      <c r="TMR529" s="682"/>
      <c r="TMS529" s="682"/>
      <c r="TMT529" s="682"/>
      <c r="TMU529" s="682"/>
      <c r="TMV529" s="682"/>
      <c r="TMW529" s="682"/>
      <c r="TMX529" s="682"/>
      <c r="TMY529" s="682"/>
      <c r="TMZ529" s="682"/>
      <c r="TNA529" s="682"/>
      <c r="TNB529" s="682"/>
      <c r="TNC529" s="682"/>
      <c r="TND529" s="682"/>
      <c r="TNE529" s="682"/>
      <c r="TNF529" s="682"/>
      <c r="TNG529" s="682"/>
      <c r="TNH529" s="682"/>
      <c r="TNI529" s="682"/>
      <c r="TNJ529" s="682"/>
      <c r="TNK529" s="682"/>
      <c r="TNL529" s="682"/>
      <c r="TNM529" s="682"/>
      <c r="TNN529" s="682"/>
      <c r="TNO529" s="682"/>
      <c r="TNP529" s="682"/>
      <c r="TNQ529" s="682"/>
      <c r="TNR529" s="682"/>
      <c r="TNS529" s="682"/>
      <c r="TNT529" s="682"/>
      <c r="TNU529" s="682"/>
      <c r="TNV529" s="682"/>
      <c r="TNW529" s="682"/>
      <c r="TNX529" s="682"/>
      <c r="TNY529" s="682"/>
      <c r="TNZ529" s="682"/>
      <c r="TOA529" s="682"/>
      <c r="TOB529" s="682"/>
      <c r="TOC529" s="682"/>
      <c r="TOD529" s="682"/>
      <c r="TOE529" s="682"/>
      <c r="TOF529" s="682"/>
      <c r="TOG529" s="682"/>
      <c r="TOH529" s="682"/>
      <c r="TOI529" s="682"/>
      <c r="TOJ529" s="682"/>
      <c r="TOK529" s="682"/>
      <c r="TOL529" s="682"/>
      <c r="TOM529" s="682"/>
      <c r="TON529" s="682"/>
      <c r="TOO529" s="682"/>
      <c r="TOP529" s="682"/>
      <c r="TOQ529" s="682"/>
      <c r="TOR529" s="682"/>
      <c r="TOS529" s="682"/>
      <c r="TOT529" s="682"/>
      <c r="TOU529" s="682"/>
      <c r="TOV529" s="682"/>
      <c r="TOW529" s="682"/>
      <c r="TOX529" s="682"/>
      <c r="TOY529" s="682"/>
      <c r="TOZ529" s="682"/>
      <c r="TPA529" s="682"/>
      <c r="TPB529" s="682"/>
      <c r="TPC529" s="682"/>
      <c r="TPD529" s="682"/>
      <c r="TPE529" s="682"/>
      <c r="TPF529" s="682"/>
      <c r="TPG529" s="682"/>
      <c r="TPH529" s="682"/>
      <c r="TPI529" s="682"/>
      <c r="TPJ529" s="682"/>
      <c r="TPK529" s="682"/>
      <c r="TPL529" s="682"/>
      <c r="TPM529" s="682"/>
      <c r="TPN529" s="682"/>
      <c r="TPO529" s="682"/>
      <c r="TPP529" s="682"/>
      <c r="TPQ529" s="682"/>
      <c r="TPR529" s="682"/>
      <c r="TPS529" s="682"/>
      <c r="TPT529" s="682"/>
      <c r="TPU529" s="682"/>
      <c r="TPV529" s="682"/>
      <c r="TPW529" s="682"/>
      <c r="TPX529" s="682"/>
      <c r="TPY529" s="682"/>
      <c r="TPZ529" s="682"/>
      <c r="TQA529" s="682"/>
      <c r="TQB529" s="682"/>
      <c r="TQC529" s="682"/>
      <c r="TQD529" s="682"/>
      <c r="TQE529" s="682"/>
      <c r="TQF529" s="682"/>
      <c r="TQG529" s="682"/>
      <c r="TQH529" s="682"/>
      <c r="TQI529" s="682"/>
      <c r="TQJ529" s="682"/>
      <c r="TQK529" s="682"/>
      <c r="TQL529" s="682"/>
      <c r="TQM529" s="682"/>
      <c r="TQN529" s="682"/>
      <c r="TQO529" s="682"/>
      <c r="TQP529" s="682"/>
      <c r="TQQ529" s="682"/>
      <c r="TQR529" s="682"/>
      <c r="TQS529" s="682"/>
      <c r="TQT529" s="682"/>
      <c r="TQU529" s="682"/>
      <c r="TQV529" s="682"/>
      <c r="TQW529" s="682"/>
      <c r="TQX529" s="682"/>
      <c r="TQY529" s="682"/>
      <c r="TQZ529" s="682"/>
      <c r="TRA529" s="682"/>
      <c r="TRB529" s="682"/>
      <c r="TRC529" s="682"/>
      <c r="TRD529" s="682"/>
      <c r="TRE529" s="682"/>
      <c r="TRF529" s="682"/>
      <c r="TRG529" s="682"/>
      <c r="TRH529" s="682"/>
      <c r="TRI529" s="682"/>
      <c r="TRJ529" s="682"/>
      <c r="TRK529" s="682"/>
      <c r="TRL529" s="682"/>
      <c r="TRM529" s="682"/>
      <c r="TRN529" s="682"/>
      <c r="TRO529" s="682"/>
      <c r="TRP529" s="682"/>
      <c r="TRQ529" s="682"/>
      <c r="TRR529" s="682"/>
      <c r="TRS529" s="682"/>
      <c r="TRT529" s="682"/>
      <c r="TRU529" s="682"/>
      <c r="TRV529" s="682"/>
      <c r="TRW529" s="682"/>
      <c r="TRX529" s="682"/>
      <c r="TRY529" s="682"/>
      <c r="TRZ529" s="682"/>
      <c r="TSA529" s="682"/>
      <c r="TSB529" s="682"/>
      <c r="TSC529" s="682"/>
      <c r="TSD529" s="682"/>
      <c r="TSE529" s="682"/>
      <c r="TSF529" s="682"/>
      <c r="TSG529" s="682"/>
      <c r="TSH529" s="682"/>
      <c r="TSI529" s="682"/>
      <c r="TSJ529" s="682"/>
      <c r="TSK529" s="682"/>
      <c r="TSL529" s="682"/>
      <c r="TSM529" s="682"/>
      <c r="TSN529" s="682"/>
      <c r="TSO529" s="682"/>
      <c r="TSP529" s="682"/>
      <c r="TSQ529" s="682"/>
      <c r="TSR529" s="682"/>
      <c r="TSS529" s="682"/>
      <c r="TST529" s="682"/>
      <c r="TSU529" s="682"/>
      <c r="TSV529" s="682"/>
      <c r="TSW529" s="682"/>
      <c r="TSX529" s="682"/>
      <c r="TSY529" s="682"/>
      <c r="TSZ529" s="682"/>
      <c r="TTA529" s="682"/>
      <c r="TTB529" s="682"/>
      <c r="TTC529" s="682"/>
      <c r="TTD529" s="682"/>
      <c r="TTE529" s="682"/>
      <c r="TTF529" s="682"/>
      <c r="TTG529" s="682"/>
      <c r="TTH529" s="682"/>
      <c r="TTI529" s="682"/>
      <c r="TTJ529" s="682"/>
      <c r="TTK529" s="682"/>
      <c r="TTL529" s="682"/>
      <c r="TTM529" s="682"/>
      <c r="TTN529" s="682"/>
      <c r="TTO529" s="682"/>
      <c r="TTP529" s="682"/>
      <c r="TTQ529" s="682"/>
      <c r="TTR529" s="682"/>
      <c r="TTS529" s="682"/>
      <c r="TTT529" s="682"/>
      <c r="TTU529" s="682"/>
      <c r="TTV529" s="682"/>
      <c r="TTW529" s="682"/>
      <c r="TTX529" s="682"/>
      <c r="TTY529" s="682"/>
      <c r="TTZ529" s="682"/>
      <c r="TUA529" s="682"/>
      <c r="TUB529" s="682"/>
      <c r="TUC529" s="682"/>
      <c r="TUD529" s="682"/>
      <c r="TUE529" s="682"/>
      <c r="TUF529" s="682"/>
      <c r="TUG529" s="682"/>
      <c r="TUH529" s="682"/>
      <c r="TUI529" s="682"/>
      <c r="TUJ529" s="682"/>
      <c r="TUK529" s="682"/>
      <c r="TUL529" s="682"/>
      <c r="TUM529" s="682"/>
      <c r="TUN529" s="682"/>
      <c r="TUO529" s="682"/>
      <c r="TUP529" s="682"/>
      <c r="TUQ529" s="682"/>
      <c r="TUR529" s="682"/>
      <c r="TUS529" s="682"/>
      <c r="TUT529" s="682"/>
      <c r="TUU529" s="682"/>
      <c r="TUV529" s="682"/>
      <c r="TUW529" s="682"/>
      <c r="TUX529" s="682"/>
      <c r="TUY529" s="682"/>
      <c r="TUZ529" s="682"/>
      <c r="TVA529" s="682"/>
      <c r="TVB529" s="682"/>
      <c r="TVC529" s="682"/>
      <c r="TVD529" s="682"/>
      <c r="TVE529" s="682"/>
      <c r="TVF529" s="682"/>
      <c r="TVG529" s="682"/>
      <c r="TVH529" s="682"/>
      <c r="TVI529" s="682"/>
      <c r="TVJ529" s="682"/>
      <c r="TVK529" s="682"/>
      <c r="TVL529" s="682"/>
      <c r="TVM529" s="682"/>
      <c r="TVN529" s="682"/>
      <c r="TVO529" s="682"/>
      <c r="TVP529" s="682"/>
      <c r="TVQ529" s="682"/>
      <c r="TVR529" s="682"/>
      <c r="TVS529" s="682"/>
      <c r="TVT529" s="682"/>
      <c r="TVU529" s="682"/>
      <c r="TVV529" s="682"/>
      <c r="TVW529" s="682"/>
      <c r="TVX529" s="682"/>
      <c r="TVY529" s="682"/>
      <c r="TVZ529" s="682"/>
      <c r="TWA529" s="682"/>
      <c r="TWB529" s="682"/>
      <c r="TWC529" s="682"/>
      <c r="TWD529" s="682"/>
      <c r="TWE529" s="682"/>
      <c r="TWF529" s="682"/>
      <c r="TWG529" s="682"/>
      <c r="TWH529" s="682"/>
      <c r="TWI529" s="682"/>
      <c r="TWJ529" s="682"/>
      <c r="TWK529" s="682"/>
      <c r="TWL529" s="682"/>
      <c r="TWM529" s="682"/>
      <c r="TWN529" s="682"/>
      <c r="TWO529" s="682"/>
      <c r="TWP529" s="682"/>
      <c r="TWQ529" s="682"/>
      <c r="TWR529" s="682"/>
      <c r="TWS529" s="682"/>
      <c r="TWT529" s="682"/>
      <c r="TWU529" s="682"/>
      <c r="TWV529" s="682"/>
      <c r="TWW529" s="682"/>
      <c r="TWX529" s="682"/>
      <c r="TWY529" s="682"/>
      <c r="TWZ529" s="682"/>
      <c r="TXA529" s="682"/>
      <c r="TXB529" s="682"/>
      <c r="TXC529" s="682"/>
      <c r="TXD529" s="682"/>
      <c r="TXE529" s="682"/>
      <c r="TXF529" s="682"/>
      <c r="TXG529" s="682"/>
      <c r="TXH529" s="682"/>
      <c r="TXI529" s="682"/>
      <c r="TXJ529" s="682"/>
      <c r="TXK529" s="682"/>
      <c r="TXL529" s="682"/>
      <c r="TXM529" s="682"/>
      <c r="TXN529" s="682"/>
      <c r="TXO529" s="682"/>
      <c r="TXP529" s="682"/>
      <c r="TXQ529" s="682"/>
      <c r="TXR529" s="682"/>
      <c r="TXS529" s="682"/>
      <c r="TXT529" s="682"/>
      <c r="TXU529" s="682"/>
      <c r="TXV529" s="682"/>
      <c r="TXW529" s="682"/>
      <c r="TXX529" s="682"/>
      <c r="TXY529" s="682"/>
      <c r="TXZ529" s="682"/>
      <c r="TYA529" s="682"/>
      <c r="TYB529" s="682"/>
      <c r="TYC529" s="682"/>
      <c r="TYD529" s="682"/>
      <c r="TYE529" s="682"/>
      <c r="TYF529" s="682"/>
      <c r="TYG529" s="682"/>
      <c r="TYH529" s="682"/>
      <c r="TYI529" s="682"/>
      <c r="TYJ529" s="682"/>
      <c r="TYK529" s="682"/>
      <c r="TYL529" s="682"/>
      <c r="TYM529" s="682"/>
      <c r="TYN529" s="682"/>
      <c r="TYO529" s="682"/>
      <c r="TYP529" s="682"/>
      <c r="TYQ529" s="682"/>
      <c r="TYR529" s="682"/>
      <c r="TYS529" s="682"/>
      <c r="TYT529" s="682"/>
      <c r="TYU529" s="682"/>
      <c r="TYV529" s="682"/>
      <c r="TYW529" s="682"/>
      <c r="TYX529" s="682"/>
      <c r="TYY529" s="682"/>
      <c r="TYZ529" s="682"/>
      <c r="TZA529" s="682"/>
      <c r="TZB529" s="682"/>
      <c r="TZC529" s="682"/>
      <c r="TZD529" s="682"/>
      <c r="TZE529" s="682"/>
      <c r="TZF529" s="682"/>
      <c r="TZG529" s="682"/>
      <c r="TZH529" s="682"/>
      <c r="TZI529" s="682"/>
      <c r="TZJ529" s="682"/>
      <c r="TZK529" s="682"/>
      <c r="TZL529" s="682"/>
      <c r="TZM529" s="682"/>
      <c r="TZN529" s="682"/>
      <c r="TZO529" s="682"/>
      <c r="TZP529" s="682"/>
      <c r="TZQ529" s="682"/>
      <c r="TZR529" s="682"/>
      <c r="TZS529" s="682"/>
      <c r="TZT529" s="682"/>
      <c r="TZU529" s="682"/>
      <c r="TZV529" s="682"/>
      <c r="TZW529" s="682"/>
      <c r="TZX529" s="682"/>
      <c r="TZY529" s="682"/>
      <c r="TZZ529" s="682"/>
      <c r="UAA529" s="682"/>
      <c r="UAB529" s="682"/>
      <c r="UAC529" s="682"/>
      <c r="UAD529" s="682"/>
      <c r="UAE529" s="682"/>
      <c r="UAF529" s="682"/>
      <c r="UAG529" s="682"/>
      <c r="UAH529" s="682"/>
      <c r="UAI529" s="682"/>
      <c r="UAJ529" s="682"/>
      <c r="UAK529" s="682"/>
      <c r="UAL529" s="682"/>
      <c r="UAM529" s="682"/>
      <c r="UAN529" s="682"/>
      <c r="UAO529" s="682"/>
      <c r="UAP529" s="682"/>
      <c r="UAQ529" s="682"/>
      <c r="UAR529" s="682"/>
      <c r="UAS529" s="682"/>
      <c r="UAT529" s="682"/>
      <c r="UAU529" s="682"/>
      <c r="UAV529" s="682"/>
      <c r="UAW529" s="682"/>
      <c r="UAX529" s="682"/>
      <c r="UAY529" s="682"/>
      <c r="UAZ529" s="682"/>
      <c r="UBA529" s="682"/>
      <c r="UBB529" s="682"/>
      <c r="UBC529" s="682"/>
      <c r="UBD529" s="682"/>
      <c r="UBE529" s="682"/>
      <c r="UBF529" s="682"/>
      <c r="UBG529" s="682"/>
      <c r="UBH529" s="682"/>
      <c r="UBI529" s="682"/>
      <c r="UBJ529" s="682"/>
      <c r="UBK529" s="682"/>
      <c r="UBL529" s="682"/>
      <c r="UBM529" s="682"/>
      <c r="UBN529" s="682"/>
      <c r="UBO529" s="682"/>
      <c r="UBP529" s="682"/>
      <c r="UBQ529" s="682"/>
      <c r="UBR529" s="682"/>
      <c r="UBS529" s="682"/>
      <c r="UBT529" s="682"/>
      <c r="UBU529" s="682"/>
      <c r="UBV529" s="682"/>
      <c r="UBW529" s="682"/>
      <c r="UBX529" s="682"/>
      <c r="UBY529" s="682"/>
      <c r="UBZ529" s="682"/>
      <c r="UCA529" s="682"/>
      <c r="UCB529" s="682"/>
      <c r="UCC529" s="682"/>
      <c r="UCD529" s="682"/>
      <c r="UCE529" s="682"/>
      <c r="UCF529" s="682"/>
      <c r="UCG529" s="682"/>
      <c r="UCH529" s="682"/>
      <c r="UCI529" s="682"/>
      <c r="UCJ529" s="682"/>
      <c r="UCK529" s="682"/>
      <c r="UCL529" s="682"/>
      <c r="UCM529" s="682"/>
      <c r="UCN529" s="682"/>
      <c r="UCO529" s="682"/>
      <c r="UCP529" s="682"/>
      <c r="UCQ529" s="682"/>
      <c r="UCR529" s="682"/>
      <c r="UCS529" s="682"/>
      <c r="UCT529" s="682"/>
      <c r="UCU529" s="682"/>
      <c r="UCV529" s="682"/>
      <c r="UCW529" s="682"/>
      <c r="UCX529" s="682"/>
      <c r="UCY529" s="682"/>
      <c r="UCZ529" s="682"/>
      <c r="UDA529" s="682"/>
      <c r="UDB529" s="682"/>
      <c r="UDC529" s="682"/>
      <c r="UDD529" s="682"/>
      <c r="UDE529" s="682"/>
      <c r="UDF529" s="682"/>
      <c r="UDG529" s="682"/>
      <c r="UDH529" s="682"/>
      <c r="UDI529" s="682"/>
      <c r="UDJ529" s="682"/>
      <c r="UDK529" s="682"/>
      <c r="UDL529" s="682"/>
      <c r="UDM529" s="682"/>
      <c r="UDN529" s="682"/>
      <c r="UDO529" s="682"/>
      <c r="UDP529" s="682"/>
      <c r="UDQ529" s="682"/>
      <c r="UDR529" s="682"/>
      <c r="UDS529" s="682"/>
      <c r="UDT529" s="682"/>
      <c r="UDU529" s="682"/>
      <c r="UDV529" s="682"/>
      <c r="UDW529" s="682"/>
      <c r="UDX529" s="682"/>
      <c r="UDY529" s="682"/>
      <c r="UDZ529" s="682"/>
      <c r="UEA529" s="682"/>
      <c r="UEB529" s="682"/>
      <c r="UEC529" s="682"/>
      <c r="UED529" s="682"/>
      <c r="UEE529" s="682"/>
      <c r="UEF529" s="682"/>
      <c r="UEG529" s="682"/>
      <c r="UEH529" s="682"/>
      <c r="UEI529" s="682"/>
      <c r="UEJ529" s="682"/>
      <c r="UEK529" s="682"/>
      <c r="UEL529" s="682"/>
      <c r="UEM529" s="682"/>
      <c r="UEN529" s="682"/>
      <c r="UEO529" s="682"/>
      <c r="UEP529" s="682"/>
      <c r="UEQ529" s="682"/>
      <c r="UER529" s="682"/>
      <c r="UES529" s="682"/>
      <c r="UET529" s="682"/>
      <c r="UEU529" s="682"/>
      <c r="UEV529" s="682"/>
      <c r="UEW529" s="682"/>
      <c r="UEX529" s="682"/>
      <c r="UEY529" s="682"/>
      <c r="UEZ529" s="682"/>
      <c r="UFA529" s="682"/>
      <c r="UFB529" s="682"/>
      <c r="UFC529" s="682"/>
      <c r="UFD529" s="682"/>
      <c r="UFE529" s="682"/>
      <c r="UFF529" s="682"/>
      <c r="UFG529" s="682"/>
      <c r="UFH529" s="682"/>
      <c r="UFI529" s="682"/>
      <c r="UFJ529" s="682"/>
      <c r="UFK529" s="682"/>
      <c r="UFL529" s="682"/>
      <c r="UFM529" s="682"/>
      <c r="UFN529" s="682"/>
      <c r="UFO529" s="682"/>
      <c r="UFP529" s="682"/>
      <c r="UFQ529" s="682"/>
      <c r="UFR529" s="682"/>
      <c r="UFS529" s="682"/>
      <c r="UFT529" s="682"/>
      <c r="UFU529" s="682"/>
      <c r="UFV529" s="682"/>
      <c r="UFW529" s="682"/>
      <c r="UFX529" s="682"/>
      <c r="UFY529" s="682"/>
      <c r="UFZ529" s="682"/>
      <c r="UGA529" s="682"/>
      <c r="UGB529" s="682"/>
      <c r="UGC529" s="682"/>
      <c r="UGD529" s="682"/>
      <c r="UGE529" s="682"/>
      <c r="UGF529" s="682"/>
      <c r="UGG529" s="682"/>
      <c r="UGH529" s="682"/>
      <c r="UGI529" s="682"/>
      <c r="UGJ529" s="682"/>
      <c r="UGK529" s="682"/>
      <c r="UGL529" s="682"/>
      <c r="UGM529" s="682"/>
      <c r="UGN529" s="682"/>
      <c r="UGO529" s="682"/>
      <c r="UGP529" s="682"/>
      <c r="UGQ529" s="682"/>
      <c r="UGR529" s="682"/>
      <c r="UGS529" s="682"/>
      <c r="UGT529" s="682"/>
      <c r="UGU529" s="682"/>
      <c r="UGV529" s="682"/>
      <c r="UGW529" s="682"/>
      <c r="UGX529" s="682"/>
      <c r="UGY529" s="682"/>
      <c r="UGZ529" s="682"/>
      <c r="UHA529" s="682"/>
      <c r="UHB529" s="682"/>
      <c r="UHC529" s="682"/>
      <c r="UHD529" s="682"/>
      <c r="UHE529" s="682"/>
      <c r="UHF529" s="682"/>
      <c r="UHG529" s="682"/>
      <c r="UHH529" s="682"/>
      <c r="UHI529" s="682"/>
      <c r="UHJ529" s="682"/>
      <c r="UHK529" s="682"/>
      <c r="UHL529" s="682"/>
      <c r="UHM529" s="682"/>
      <c r="UHN529" s="682"/>
      <c r="UHO529" s="682"/>
      <c r="UHP529" s="682"/>
      <c r="UHQ529" s="682"/>
      <c r="UHR529" s="682"/>
      <c r="UHS529" s="682"/>
      <c r="UHT529" s="682"/>
      <c r="UHU529" s="682"/>
      <c r="UHV529" s="682"/>
      <c r="UHW529" s="682"/>
      <c r="UHX529" s="682"/>
      <c r="UHY529" s="682"/>
      <c r="UHZ529" s="682"/>
      <c r="UIA529" s="682"/>
      <c r="UIB529" s="682"/>
      <c r="UIC529" s="682"/>
      <c r="UID529" s="682"/>
      <c r="UIE529" s="682"/>
      <c r="UIF529" s="682"/>
      <c r="UIG529" s="682"/>
      <c r="UIH529" s="682"/>
      <c r="UII529" s="682"/>
      <c r="UIJ529" s="682"/>
      <c r="UIK529" s="682"/>
      <c r="UIL529" s="682"/>
      <c r="UIM529" s="682"/>
      <c r="UIN529" s="682"/>
      <c r="UIO529" s="682"/>
      <c r="UIP529" s="682"/>
      <c r="UIQ529" s="682"/>
      <c r="UIR529" s="682"/>
      <c r="UIS529" s="682"/>
      <c r="UIT529" s="682"/>
      <c r="UIU529" s="682"/>
      <c r="UIV529" s="682"/>
      <c r="UIW529" s="682"/>
      <c r="UIX529" s="682"/>
      <c r="UIY529" s="682"/>
      <c r="UIZ529" s="682"/>
      <c r="UJA529" s="682"/>
      <c r="UJB529" s="682"/>
      <c r="UJC529" s="682"/>
      <c r="UJD529" s="682"/>
      <c r="UJE529" s="682"/>
      <c r="UJF529" s="682"/>
      <c r="UJG529" s="682"/>
      <c r="UJH529" s="682"/>
      <c r="UJI529" s="682"/>
      <c r="UJJ529" s="682"/>
      <c r="UJK529" s="682"/>
      <c r="UJL529" s="682"/>
      <c r="UJM529" s="682"/>
      <c r="UJN529" s="682"/>
      <c r="UJO529" s="682"/>
      <c r="UJP529" s="682"/>
      <c r="UJQ529" s="682"/>
      <c r="UJR529" s="682"/>
      <c r="UJS529" s="682"/>
      <c r="UJT529" s="682"/>
      <c r="UJU529" s="682"/>
      <c r="UJV529" s="682"/>
      <c r="UJW529" s="682"/>
      <c r="UJX529" s="682"/>
      <c r="UJY529" s="682"/>
      <c r="UJZ529" s="682"/>
      <c r="UKA529" s="682"/>
      <c r="UKB529" s="682"/>
      <c r="UKC529" s="682"/>
      <c r="UKD529" s="682"/>
      <c r="UKE529" s="682"/>
      <c r="UKF529" s="682"/>
      <c r="UKG529" s="682"/>
      <c r="UKH529" s="682"/>
      <c r="UKI529" s="682"/>
      <c r="UKJ529" s="682"/>
      <c r="UKK529" s="682"/>
      <c r="UKL529" s="682"/>
      <c r="UKM529" s="682"/>
      <c r="UKN529" s="682"/>
      <c r="UKO529" s="682"/>
      <c r="UKP529" s="682"/>
      <c r="UKQ529" s="682"/>
      <c r="UKR529" s="682"/>
      <c r="UKS529" s="682"/>
      <c r="UKT529" s="682"/>
      <c r="UKU529" s="682"/>
      <c r="UKV529" s="682"/>
      <c r="UKW529" s="682"/>
      <c r="UKX529" s="682"/>
      <c r="UKY529" s="682"/>
      <c r="UKZ529" s="682"/>
      <c r="ULA529" s="682"/>
      <c r="ULB529" s="682"/>
      <c r="ULC529" s="682"/>
      <c r="ULD529" s="682"/>
      <c r="ULE529" s="682"/>
      <c r="ULF529" s="682"/>
      <c r="ULG529" s="682"/>
      <c r="ULH529" s="682"/>
      <c r="ULI529" s="682"/>
      <c r="ULJ529" s="682"/>
      <c r="ULK529" s="682"/>
      <c r="ULL529" s="682"/>
      <c r="ULM529" s="682"/>
      <c r="ULN529" s="682"/>
      <c r="ULO529" s="682"/>
      <c r="ULP529" s="682"/>
      <c r="ULQ529" s="682"/>
      <c r="ULR529" s="682"/>
      <c r="ULS529" s="682"/>
      <c r="ULT529" s="682"/>
      <c r="ULU529" s="682"/>
      <c r="ULV529" s="682"/>
      <c r="ULW529" s="682"/>
      <c r="ULX529" s="682"/>
      <c r="ULY529" s="682"/>
      <c r="ULZ529" s="682"/>
      <c r="UMA529" s="682"/>
      <c r="UMB529" s="682"/>
      <c r="UMC529" s="682"/>
      <c r="UMD529" s="682"/>
      <c r="UME529" s="682"/>
      <c r="UMF529" s="682"/>
      <c r="UMG529" s="682"/>
      <c r="UMH529" s="682"/>
      <c r="UMI529" s="682"/>
      <c r="UMJ529" s="682"/>
      <c r="UMK529" s="682"/>
      <c r="UML529" s="682"/>
      <c r="UMM529" s="682"/>
      <c r="UMN529" s="682"/>
      <c r="UMO529" s="682"/>
      <c r="UMP529" s="682"/>
      <c r="UMQ529" s="682"/>
      <c r="UMR529" s="682"/>
      <c r="UMS529" s="682"/>
      <c r="UMT529" s="682"/>
      <c r="UMU529" s="682"/>
      <c r="UMV529" s="682"/>
      <c r="UMW529" s="682"/>
      <c r="UMX529" s="682"/>
      <c r="UMY529" s="682"/>
      <c r="UMZ529" s="682"/>
      <c r="UNA529" s="682"/>
      <c r="UNB529" s="682"/>
      <c r="UNC529" s="682"/>
      <c r="UND529" s="682"/>
      <c r="UNE529" s="682"/>
      <c r="UNF529" s="682"/>
      <c r="UNG529" s="682"/>
      <c r="UNH529" s="682"/>
      <c r="UNI529" s="682"/>
      <c r="UNJ529" s="682"/>
      <c r="UNK529" s="682"/>
      <c r="UNL529" s="682"/>
      <c r="UNM529" s="682"/>
      <c r="UNN529" s="682"/>
      <c r="UNO529" s="682"/>
      <c r="UNP529" s="682"/>
      <c r="UNQ529" s="682"/>
      <c r="UNR529" s="682"/>
      <c r="UNS529" s="682"/>
      <c r="UNT529" s="682"/>
      <c r="UNU529" s="682"/>
      <c r="UNV529" s="682"/>
      <c r="UNW529" s="682"/>
      <c r="UNX529" s="682"/>
      <c r="UNY529" s="682"/>
      <c r="UNZ529" s="682"/>
      <c r="UOA529" s="682"/>
      <c r="UOB529" s="682"/>
      <c r="UOC529" s="682"/>
      <c r="UOD529" s="682"/>
      <c r="UOE529" s="682"/>
      <c r="UOF529" s="682"/>
      <c r="UOG529" s="682"/>
      <c r="UOH529" s="682"/>
      <c r="UOI529" s="682"/>
      <c r="UOJ529" s="682"/>
      <c r="UOK529" s="682"/>
      <c r="UOL529" s="682"/>
      <c r="UOM529" s="682"/>
      <c r="UON529" s="682"/>
      <c r="UOO529" s="682"/>
      <c r="UOP529" s="682"/>
      <c r="UOQ529" s="682"/>
      <c r="UOR529" s="682"/>
      <c r="UOS529" s="682"/>
      <c r="UOT529" s="682"/>
      <c r="UOU529" s="682"/>
      <c r="UOV529" s="682"/>
      <c r="UOW529" s="682"/>
      <c r="UOX529" s="682"/>
      <c r="UOY529" s="682"/>
      <c r="UOZ529" s="682"/>
      <c r="UPA529" s="682"/>
      <c r="UPB529" s="682"/>
      <c r="UPC529" s="682"/>
      <c r="UPD529" s="682"/>
      <c r="UPE529" s="682"/>
      <c r="UPF529" s="682"/>
      <c r="UPG529" s="682"/>
      <c r="UPH529" s="682"/>
      <c r="UPI529" s="682"/>
      <c r="UPJ529" s="682"/>
      <c r="UPK529" s="682"/>
      <c r="UPL529" s="682"/>
      <c r="UPM529" s="682"/>
      <c r="UPN529" s="682"/>
      <c r="UPO529" s="682"/>
      <c r="UPP529" s="682"/>
      <c r="UPQ529" s="682"/>
      <c r="UPR529" s="682"/>
      <c r="UPS529" s="682"/>
      <c r="UPT529" s="682"/>
      <c r="UPU529" s="682"/>
      <c r="UPV529" s="682"/>
      <c r="UPW529" s="682"/>
      <c r="UPX529" s="682"/>
      <c r="UPY529" s="682"/>
      <c r="UPZ529" s="682"/>
      <c r="UQA529" s="682"/>
      <c r="UQB529" s="682"/>
      <c r="UQC529" s="682"/>
      <c r="UQD529" s="682"/>
      <c r="UQE529" s="682"/>
      <c r="UQF529" s="682"/>
      <c r="UQG529" s="682"/>
      <c r="UQH529" s="682"/>
      <c r="UQI529" s="682"/>
      <c r="UQJ529" s="682"/>
      <c r="UQK529" s="682"/>
      <c r="UQL529" s="682"/>
      <c r="UQM529" s="682"/>
      <c r="UQN529" s="682"/>
      <c r="UQO529" s="682"/>
      <c r="UQP529" s="682"/>
      <c r="UQQ529" s="682"/>
      <c r="UQR529" s="682"/>
      <c r="UQS529" s="682"/>
      <c r="UQT529" s="682"/>
      <c r="UQU529" s="682"/>
      <c r="UQV529" s="682"/>
      <c r="UQW529" s="682"/>
      <c r="UQX529" s="682"/>
      <c r="UQY529" s="682"/>
      <c r="UQZ529" s="682"/>
      <c r="URA529" s="682"/>
      <c r="URB529" s="682"/>
      <c r="URC529" s="682"/>
      <c r="URD529" s="682"/>
      <c r="URE529" s="682"/>
      <c r="URF529" s="682"/>
      <c r="URG529" s="682"/>
      <c r="URH529" s="682"/>
      <c r="URI529" s="682"/>
      <c r="URJ529" s="682"/>
      <c r="URK529" s="682"/>
      <c r="URL529" s="682"/>
      <c r="URM529" s="682"/>
      <c r="URN529" s="682"/>
      <c r="URO529" s="682"/>
      <c r="URP529" s="682"/>
      <c r="URQ529" s="682"/>
      <c r="URR529" s="682"/>
      <c r="URS529" s="682"/>
      <c r="URT529" s="682"/>
      <c r="URU529" s="682"/>
      <c r="URV529" s="682"/>
      <c r="URW529" s="682"/>
      <c r="URX529" s="682"/>
      <c r="URY529" s="682"/>
      <c r="URZ529" s="682"/>
      <c r="USA529" s="682"/>
      <c r="USB529" s="682"/>
      <c r="USC529" s="682"/>
      <c r="USD529" s="682"/>
      <c r="USE529" s="682"/>
      <c r="USF529" s="682"/>
      <c r="USG529" s="682"/>
      <c r="USH529" s="682"/>
      <c r="USI529" s="682"/>
      <c r="USJ529" s="682"/>
      <c r="USK529" s="682"/>
      <c r="USL529" s="682"/>
      <c r="USM529" s="682"/>
      <c r="USN529" s="682"/>
      <c r="USO529" s="682"/>
      <c r="USP529" s="682"/>
      <c r="USQ529" s="682"/>
      <c r="USR529" s="682"/>
      <c r="USS529" s="682"/>
      <c r="UST529" s="682"/>
      <c r="USU529" s="682"/>
      <c r="USV529" s="682"/>
      <c r="USW529" s="682"/>
      <c r="USX529" s="682"/>
      <c r="USY529" s="682"/>
      <c r="USZ529" s="682"/>
      <c r="UTA529" s="682"/>
      <c r="UTB529" s="682"/>
      <c r="UTC529" s="682"/>
      <c r="UTD529" s="682"/>
      <c r="UTE529" s="682"/>
      <c r="UTF529" s="682"/>
      <c r="UTG529" s="682"/>
      <c r="UTH529" s="682"/>
      <c r="UTI529" s="682"/>
      <c r="UTJ529" s="682"/>
      <c r="UTK529" s="682"/>
      <c r="UTL529" s="682"/>
      <c r="UTM529" s="682"/>
      <c r="UTN529" s="682"/>
      <c r="UTO529" s="682"/>
      <c r="UTP529" s="682"/>
      <c r="UTQ529" s="682"/>
      <c r="UTR529" s="682"/>
      <c r="UTS529" s="682"/>
      <c r="UTT529" s="682"/>
      <c r="UTU529" s="682"/>
      <c r="UTV529" s="682"/>
      <c r="UTW529" s="682"/>
      <c r="UTX529" s="682"/>
      <c r="UTY529" s="682"/>
      <c r="UTZ529" s="682"/>
      <c r="UUA529" s="682"/>
      <c r="UUB529" s="682"/>
      <c r="UUC529" s="682"/>
      <c r="UUD529" s="682"/>
      <c r="UUE529" s="682"/>
      <c r="UUF529" s="682"/>
      <c r="UUG529" s="682"/>
      <c r="UUH529" s="682"/>
      <c r="UUI529" s="682"/>
      <c r="UUJ529" s="682"/>
      <c r="UUK529" s="682"/>
      <c r="UUL529" s="682"/>
      <c r="UUM529" s="682"/>
      <c r="UUN529" s="682"/>
      <c r="UUO529" s="682"/>
      <c r="UUP529" s="682"/>
      <c r="UUQ529" s="682"/>
      <c r="UUR529" s="682"/>
      <c r="UUS529" s="682"/>
      <c r="UUT529" s="682"/>
      <c r="UUU529" s="682"/>
      <c r="UUV529" s="682"/>
      <c r="UUW529" s="682"/>
      <c r="UUX529" s="682"/>
      <c r="UUY529" s="682"/>
      <c r="UUZ529" s="682"/>
      <c r="UVA529" s="682"/>
      <c r="UVB529" s="682"/>
      <c r="UVC529" s="682"/>
      <c r="UVD529" s="682"/>
      <c r="UVE529" s="682"/>
      <c r="UVF529" s="682"/>
      <c r="UVG529" s="682"/>
      <c r="UVH529" s="682"/>
      <c r="UVI529" s="682"/>
      <c r="UVJ529" s="682"/>
      <c r="UVK529" s="682"/>
      <c r="UVL529" s="682"/>
      <c r="UVM529" s="682"/>
      <c r="UVN529" s="682"/>
      <c r="UVO529" s="682"/>
      <c r="UVP529" s="682"/>
      <c r="UVQ529" s="682"/>
      <c r="UVR529" s="682"/>
      <c r="UVS529" s="682"/>
      <c r="UVT529" s="682"/>
      <c r="UVU529" s="682"/>
      <c r="UVV529" s="682"/>
      <c r="UVW529" s="682"/>
      <c r="UVX529" s="682"/>
      <c r="UVY529" s="682"/>
      <c r="UVZ529" s="682"/>
      <c r="UWA529" s="682"/>
      <c r="UWB529" s="682"/>
      <c r="UWC529" s="682"/>
      <c r="UWD529" s="682"/>
      <c r="UWE529" s="682"/>
      <c r="UWF529" s="682"/>
      <c r="UWG529" s="682"/>
      <c r="UWH529" s="682"/>
      <c r="UWI529" s="682"/>
      <c r="UWJ529" s="682"/>
      <c r="UWK529" s="682"/>
      <c r="UWL529" s="682"/>
      <c r="UWM529" s="682"/>
      <c r="UWN529" s="682"/>
      <c r="UWO529" s="682"/>
      <c r="UWP529" s="682"/>
      <c r="UWQ529" s="682"/>
      <c r="UWR529" s="682"/>
      <c r="UWS529" s="682"/>
      <c r="UWT529" s="682"/>
      <c r="UWU529" s="682"/>
      <c r="UWV529" s="682"/>
      <c r="UWW529" s="682"/>
      <c r="UWX529" s="682"/>
      <c r="UWY529" s="682"/>
      <c r="UWZ529" s="682"/>
      <c r="UXA529" s="682"/>
      <c r="UXB529" s="682"/>
      <c r="UXC529" s="682"/>
      <c r="UXD529" s="682"/>
      <c r="UXE529" s="682"/>
      <c r="UXF529" s="682"/>
      <c r="UXG529" s="682"/>
      <c r="UXH529" s="682"/>
      <c r="UXI529" s="682"/>
      <c r="UXJ529" s="682"/>
      <c r="UXK529" s="682"/>
      <c r="UXL529" s="682"/>
      <c r="UXM529" s="682"/>
      <c r="UXN529" s="682"/>
      <c r="UXO529" s="682"/>
      <c r="UXP529" s="682"/>
      <c r="UXQ529" s="682"/>
      <c r="UXR529" s="682"/>
      <c r="UXS529" s="682"/>
      <c r="UXT529" s="682"/>
      <c r="UXU529" s="682"/>
      <c r="UXV529" s="682"/>
      <c r="UXW529" s="682"/>
      <c r="UXX529" s="682"/>
      <c r="UXY529" s="682"/>
      <c r="UXZ529" s="682"/>
      <c r="UYA529" s="682"/>
      <c r="UYB529" s="682"/>
      <c r="UYC529" s="682"/>
      <c r="UYD529" s="682"/>
      <c r="UYE529" s="682"/>
      <c r="UYF529" s="682"/>
      <c r="UYG529" s="682"/>
      <c r="UYH529" s="682"/>
      <c r="UYI529" s="682"/>
      <c r="UYJ529" s="682"/>
      <c r="UYK529" s="682"/>
      <c r="UYL529" s="682"/>
      <c r="UYM529" s="682"/>
      <c r="UYN529" s="682"/>
      <c r="UYO529" s="682"/>
      <c r="UYP529" s="682"/>
      <c r="UYQ529" s="682"/>
      <c r="UYR529" s="682"/>
      <c r="UYS529" s="682"/>
      <c r="UYT529" s="682"/>
      <c r="UYU529" s="682"/>
      <c r="UYV529" s="682"/>
      <c r="UYW529" s="682"/>
      <c r="UYX529" s="682"/>
      <c r="UYY529" s="682"/>
      <c r="UYZ529" s="682"/>
      <c r="UZA529" s="682"/>
      <c r="UZB529" s="682"/>
      <c r="UZC529" s="682"/>
      <c r="UZD529" s="682"/>
      <c r="UZE529" s="682"/>
      <c r="UZF529" s="682"/>
      <c r="UZG529" s="682"/>
      <c r="UZH529" s="682"/>
      <c r="UZI529" s="682"/>
      <c r="UZJ529" s="682"/>
      <c r="UZK529" s="682"/>
      <c r="UZL529" s="682"/>
      <c r="UZM529" s="682"/>
      <c r="UZN529" s="682"/>
      <c r="UZO529" s="682"/>
      <c r="UZP529" s="682"/>
      <c r="UZQ529" s="682"/>
      <c r="UZR529" s="682"/>
      <c r="UZS529" s="682"/>
      <c r="UZT529" s="682"/>
      <c r="UZU529" s="682"/>
      <c r="UZV529" s="682"/>
      <c r="UZW529" s="682"/>
      <c r="UZX529" s="682"/>
      <c r="UZY529" s="682"/>
      <c r="UZZ529" s="682"/>
      <c r="VAA529" s="682"/>
      <c r="VAB529" s="682"/>
      <c r="VAC529" s="682"/>
      <c r="VAD529" s="682"/>
      <c r="VAE529" s="682"/>
      <c r="VAF529" s="682"/>
      <c r="VAG529" s="682"/>
      <c r="VAH529" s="682"/>
      <c r="VAI529" s="682"/>
      <c r="VAJ529" s="682"/>
      <c r="VAK529" s="682"/>
      <c r="VAL529" s="682"/>
      <c r="VAM529" s="682"/>
      <c r="VAN529" s="682"/>
      <c r="VAO529" s="682"/>
      <c r="VAP529" s="682"/>
      <c r="VAQ529" s="682"/>
      <c r="VAR529" s="682"/>
      <c r="VAS529" s="682"/>
      <c r="VAT529" s="682"/>
      <c r="VAU529" s="682"/>
      <c r="VAV529" s="682"/>
      <c r="VAW529" s="682"/>
      <c r="VAX529" s="682"/>
      <c r="VAY529" s="682"/>
      <c r="VAZ529" s="682"/>
      <c r="VBA529" s="682"/>
      <c r="VBB529" s="682"/>
      <c r="VBC529" s="682"/>
      <c r="VBD529" s="682"/>
      <c r="VBE529" s="682"/>
      <c r="VBF529" s="682"/>
      <c r="VBG529" s="682"/>
      <c r="VBH529" s="682"/>
      <c r="VBI529" s="682"/>
      <c r="VBJ529" s="682"/>
      <c r="VBK529" s="682"/>
      <c r="VBL529" s="682"/>
      <c r="VBM529" s="682"/>
      <c r="VBN529" s="682"/>
      <c r="VBO529" s="682"/>
      <c r="VBP529" s="682"/>
      <c r="VBQ529" s="682"/>
      <c r="VBR529" s="682"/>
      <c r="VBS529" s="682"/>
      <c r="VBT529" s="682"/>
      <c r="VBU529" s="682"/>
      <c r="VBV529" s="682"/>
      <c r="VBW529" s="682"/>
      <c r="VBX529" s="682"/>
      <c r="VBY529" s="682"/>
      <c r="VBZ529" s="682"/>
      <c r="VCA529" s="682"/>
      <c r="VCB529" s="682"/>
      <c r="VCC529" s="682"/>
      <c r="VCD529" s="682"/>
      <c r="VCE529" s="682"/>
      <c r="VCF529" s="682"/>
      <c r="VCG529" s="682"/>
      <c r="VCH529" s="682"/>
      <c r="VCI529" s="682"/>
      <c r="VCJ529" s="682"/>
      <c r="VCK529" s="682"/>
      <c r="VCL529" s="682"/>
      <c r="VCM529" s="682"/>
      <c r="VCN529" s="682"/>
      <c r="VCO529" s="682"/>
      <c r="VCP529" s="682"/>
      <c r="VCQ529" s="682"/>
      <c r="VCR529" s="682"/>
      <c r="VCS529" s="682"/>
      <c r="VCT529" s="682"/>
      <c r="VCU529" s="682"/>
      <c r="VCV529" s="682"/>
      <c r="VCW529" s="682"/>
      <c r="VCX529" s="682"/>
      <c r="VCY529" s="682"/>
      <c r="VCZ529" s="682"/>
      <c r="VDA529" s="682"/>
      <c r="VDB529" s="682"/>
      <c r="VDC529" s="682"/>
      <c r="VDD529" s="682"/>
      <c r="VDE529" s="682"/>
      <c r="VDF529" s="682"/>
      <c r="VDG529" s="682"/>
      <c r="VDH529" s="682"/>
      <c r="VDI529" s="682"/>
      <c r="VDJ529" s="682"/>
      <c r="VDK529" s="682"/>
      <c r="VDL529" s="682"/>
      <c r="VDM529" s="682"/>
      <c r="VDN529" s="682"/>
      <c r="VDO529" s="682"/>
      <c r="VDP529" s="682"/>
      <c r="VDQ529" s="682"/>
      <c r="VDR529" s="682"/>
      <c r="VDS529" s="682"/>
      <c r="VDT529" s="682"/>
      <c r="VDU529" s="682"/>
      <c r="VDV529" s="682"/>
      <c r="VDW529" s="682"/>
      <c r="VDX529" s="682"/>
      <c r="VDY529" s="682"/>
      <c r="VDZ529" s="682"/>
      <c r="VEA529" s="682"/>
      <c r="VEB529" s="682"/>
      <c r="VEC529" s="682"/>
      <c r="VED529" s="682"/>
      <c r="VEE529" s="682"/>
      <c r="VEF529" s="682"/>
      <c r="VEG529" s="682"/>
      <c r="VEH529" s="682"/>
      <c r="VEI529" s="682"/>
      <c r="VEJ529" s="682"/>
      <c r="VEK529" s="682"/>
      <c r="VEL529" s="682"/>
      <c r="VEM529" s="682"/>
      <c r="VEN529" s="682"/>
      <c r="VEO529" s="682"/>
      <c r="VEP529" s="682"/>
      <c r="VEQ529" s="682"/>
      <c r="VER529" s="682"/>
      <c r="VES529" s="682"/>
      <c r="VET529" s="682"/>
      <c r="VEU529" s="682"/>
      <c r="VEV529" s="682"/>
      <c r="VEW529" s="682"/>
      <c r="VEX529" s="682"/>
      <c r="VEY529" s="682"/>
      <c r="VEZ529" s="682"/>
      <c r="VFA529" s="682"/>
      <c r="VFB529" s="682"/>
      <c r="VFC529" s="682"/>
      <c r="VFD529" s="682"/>
      <c r="VFE529" s="682"/>
      <c r="VFF529" s="682"/>
      <c r="VFG529" s="682"/>
      <c r="VFH529" s="682"/>
      <c r="VFI529" s="682"/>
      <c r="VFJ529" s="682"/>
      <c r="VFK529" s="682"/>
      <c r="VFL529" s="682"/>
      <c r="VFM529" s="682"/>
      <c r="VFN529" s="682"/>
      <c r="VFO529" s="682"/>
      <c r="VFP529" s="682"/>
      <c r="VFQ529" s="682"/>
      <c r="VFR529" s="682"/>
      <c r="VFS529" s="682"/>
      <c r="VFT529" s="682"/>
      <c r="VFU529" s="682"/>
      <c r="VFV529" s="682"/>
      <c r="VFW529" s="682"/>
      <c r="VFX529" s="682"/>
      <c r="VFY529" s="682"/>
      <c r="VFZ529" s="682"/>
      <c r="VGA529" s="682"/>
      <c r="VGB529" s="682"/>
      <c r="VGC529" s="682"/>
      <c r="VGD529" s="682"/>
      <c r="VGE529" s="682"/>
      <c r="VGF529" s="682"/>
      <c r="VGG529" s="682"/>
      <c r="VGH529" s="682"/>
      <c r="VGI529" s="682"/>
      <c r="VGJ529" s="682"/>
      <c r="VGK529" s="682"/>
      <c r="VGL529" s="682"/>
      <c r="VGM529" s="682"/>
      <c r="VGN529" s="682"/>
      <c r="VGO529" s="682"/>
      <c r="VGP529" s="682"/>
      <c r="VGQ529" s="682"/>
      <c r="VGR529" s="682"/>
      <c r="VGS529" s="682"/>
      <c r="VGT529" s="682"/>
      <c r="VGU529" s="682"/>
      <c r="VGV529" s="682"/>
      <c r="VGW529" s="682"/>
      <c r="VGX529" s="682"/>
      <c r="VGY529" s="682"/>
      <c r="VGZ529" s="682"/>
      <c r="VHA529" s="682"/>
      <c r="VHB529" s="682"/>
      <c r="VHC529" s="682"/>
      <c r="VHD529" s="682"/>
      <c r="VHE529" s="682"/>
      <c r="VHF529" s="682"/>
      <c r="VHG529" s="682"/>
      <c r="VHH529" s="682"/>
      <c r="VHI529" s="682"/>
      <c r="VHJ529" s="682"/>
      <c r="VHK529" s="682"/>
      <c r="VHL529" s="682"/>
      <c r="VHM529" s="682"/>
      <c r="VHN529" s="682"/>
      <c r="VHO529" s="682"/>
      <c r="VHP529" s="682"/>
      <c r="VHQ529" s="682"/>
      <c r="VHR529" s="682"/>
      <c r="VHS529" s="682"/>
      <c r="VHT529" s="682"/>
      <c r="VHU529" s="682"/>
      <c r="VHV529" s="682"/>
      <c r="VHW529" s="682"/>
      <c r="VHX529" s="682"/>
      <c r="VHY529" s="682"/>
      <c r="VHZ529" s="682"/>
      <c r="VIA529" s="682"/>
      <c r="VIB529" s="682"/>
      <c r="VIC529" s="682"/>
      <c r="VID529" s="682"/>
      <c r="VIE529" s="682"/>
      <c r="VIF529" s="682"/>
      <c r="VIG529" s="682"/>
      <c r="VIH529" s="682"/>
      <c r="VII529" s="682"/>
      <c r="VIJ529" s="682"/>
      <c r="VIK529" s="682"/>
      <c r="VIL529" s="682"/>
      <c r="VIM529" s="682"/>
      <c r="VIN529" s="682"/>
      <c r="VIO529" s="682"/>
      <c r="VIP529" s="682"/>
      <c r="VIQ529" s="682"/>
      <c r="VIR529" s="682"/>
      <c r="VIS529" s="682"/>
      <c r="VIT529" s="682"/>
      <c r="VIU529" s="682"/>
      <c r="VIV529" s="682"/>
      <c r="VIW529" s="682"/>
      <c r="VIX529" s="682"/>
      <c r="VIY529" s="682"/>
      <c r="VIZ529" s="682"/>
      <c r="VJA529" s="682"/>
      <c r="VJB529" s="682"/>
      <c r="VJC529" s="682"/>
      <c r="VJD529" s="682"/>
      <c r="VJE529" s="682"/>
      <c r="VJF529" s="682"/>
      <c r="VJG529" s="682"/>
      <c r="VJH529" s="682"/>
      <c r="VJI529" s="682"/>
      <c r="VJJ529" s="682"/>
      <c r="VJK529" s="682"/>
      <c r="VJL529" s="682"/>
      <c r="VJM529" s="682"/>
      <c r="VJN529" s="682"/>
      <c r="VJO529" s="682"/>
      <c r="VJP529" s="682"/>
      <c r="VJQ529" s="682"/>
      <c r="VJR529" s="682"/>
      <c r="VJS529" s="682"/>
      <c r="VJT529" s="682"/>
      <c r="VJU529" s="682"/>
      <c r="VJV529" s="682"/>
      <c r="VJW529" s="682"/>
      <c r="VJX529" s="682"/>
      <c r="VJY529" s="682"/>
      <c r="VJZ529" s="682"/>
      <c r="VKA529" s="682"/>
      <c r="VKB529" s="682"/>
      <c r="VKC529" s="682"/>
      <c r="VKD529" s="682"/>
      <c r="VKE529" s="682"/>
      <c r="VKF529" s="682"/>
      <c r="VKG529" s="682"/>
      <c r="VKH529" s="682"/>
      <c r="VKI529" s="682"/>
      <c r="VKJ529" s="682"/>
      <c r="VKK529" s="682"/>
      <c r="VKL529" s="682"/>
      <c r="VKM529" s="682"/>
      <c r="VKN529" s="682"/>
      <c r="VKO529" s="682"/>
      <c r="VKP529" s="682"/>
      <c r="VKQ529" s="682"/>
      <c r="VKR529" s="682"/>
      <c r="VKS529" s="682"/>
      <c r="VKT529" s="682"/>
      <c r="VKU529" s="682"/>
      <c r="VKV529" s="682"/>
      <c r="VKW529" s="682"/>
      <c r="VKX529" s="682"/>
      <c r="VKY529" s="682"/>
      <c r="VKZ529" s="682"/>
      <c r="VLA529" s="682"/>
      <c r="VLB529" s="682"/>
      <c r="VLC529" s="682"/>
      <c r="VLD529" s="682"/>
      <c r="VLE529" s="682"/>
      <c r="VLF529" s="682"/>
      <c r="VLG529" s="682"/>
      <c r="VLH529" s="682"/>
      <c r="VLI529" s="682"/>
      <c r="VLJ529" s="682"/>
      <c r="VLK529" s="682"/>
      <c r="VLL529" s="682"/>
      <c r="VLM529" s="682"/>
      <c r="VLN529" s="682"/>
      <c r="VLO529" s="682"/>
      <c r="VLP529" s="682"/>
      <c r="VLQ529" s="682"/>
      <c r="VLR529" s="682"/>
      <c r="VLS529" s="682"/>
      <c r="VLT529" s="682"/>
      <c r="VLU529" s="682"/>
      <c r="VLV529" s="682"/>
      <c r="VLW529" s="682"/>
      <c r="VLX529" s="682"/>
      <c r="VLY529" s="682"/>
      <c r="VLZ529" s="682"/>
      <c r="VMA529" s="682"/>
      <c r="VMB529" s="682"/>
      <c r="VMC529" s="682"/>
      <c r="VMD529" s="682"/>
      <c r="VME529" s="682"/>
      <c r="VMF529" s="682"/>
      <c r="VMG529" s="682"/>
      <c r="VMH529" s="682"/>
      <c r="VMI529" s="682"/>
      <c r="VMJ529" s="682"/>
      <c r="VMK529" s="682"/>
      <c r="VML529" s="682"/>
      <c r="VMM529" s="682"/>
      <c r="VMN529" s="682"/>
      <c r="VMO529" s="682"/>
      <c r="VMP529" s="682"/>
      <c r="VMQ529" s="682"/>
      <c r="VMR529" s="682"/>
      <c r="VMS529" s="682"/>
      <c r="VMT529" s="682"/>
      <c r="VMU529" s="682"/>
      <c r="VMV529" s="682"/>
      <c r="VMW529" s="682"/>
      <c r="VMX529" s="682"/>
      <c r="VMY529" s="682"/>
      <c r="VMZ529" s="682"/>
      <c r="VNA529" s="682"/>
      <c r="VNB529" s="682"/>
      <c r="VNC529" s="682"/>
      <c r="VND529" s="682"/>
      <c r="VNE529" s="682"/>
      <c r="VNF529" s="682"/>
      <c r="VNG529" s="682"/>
      <c r="VNH529" s="682"/>
      <c r="VNI529" s="682"/>
      <c r="VNJ529" s="682"/>
      <c r="VNK529" s="682"/>
      <c r="VNL529" s="682"/>
      <c r="VNM529" s="682"/>
      <c r="VNN529" s="682"/>
      <c r="VNO529" s="682"/>
      <c r="VNP529" s="682"/>
      <c r="VNQ529" s="682"/>
      <c r="VNR529" s="682"/>
      <c r="VNS529" s="682"/>
      <c r="VNT529" s="682"/>
      <c r="VNU529" s="682"/>
      <c r="VNV529" s="682"/>
      <c r="VNW529" s="682"/>
      <c r="VNX529" s="682"/>
      <c r="VNY529" s="682"/>
      <c r="VNZ529" s="682"/>
      <c r="VOA529" s="682"/>
      <c r="VOB529" s="682"/>
      <c r="VOC529" s="682"/>
      <c r="VOD529" s="682"/>
      <c r="VOE529" s="682"/>
      <c r="VOF529" s="682"/>
      <c r="VOG529" s="682"/>
      <c r="VOH529" s="682"/>
      <c r="VOI529" s="682"/>
      <c r="VOJ529" s="682"/>
      <c r="VOK529" s="682"/>
      <c r="VOL529" s="682"/>
      <c r="VOM529" s="682"/>
      <c r="VON529" s="682"/>
      <c r="VOO529" s="682"/>
      <c r="VOP529" s="682"/>
      <c r="VOQ529" s="682"/>
      <c r="VOR529" s="682"/>
      <c r="VOS529" s="682"/>
      <c r="VOT529" s="682"/>
      <c r="VOU529" s="682"/>
      <c r="VOV529" s="682"/>
      <c r="VOW529" s="682"/>
      <c r="VOX529" s="682"/>
      <c r="VOY529" s="682"/>
      <c r="VOZ529" s="682"/>
      <c r="VPA529" s="682"/>
      <c r="VPB529" s="682"/>
      <c r="VPC529" s="682"/>
      <c r="VPD529" s="682"/>
      <c r="VPE529" s="682"/>
      <c r="VPF529" s="682"/>
      <c r="VPG529" s="682"/>
      <c r="VPH529" s="682"/>
      <c r="VPI529" s="682"/>
      <c r="VPJ529" s="682"/>
      <c r="VPK529" s="682"/>
      <c r="VPL529" s="682"/>
      <c r="VPM529" s="682"/>
      <c r="VPN529" s="682"/>
      <c r="VPO529" s="682"/>
      <c r="VPP529" s="682"/>
      <c r="VPQ529" s="682"/>
      <c r="VPR529" s="682"/>
      <c r="VPS529" s="682"/>
      <c r="VPT529" s="682"/>
      <c r="VPU529" s="682"/>
      <c r="VPV529" s="682"/>
      <c r="VPW529" s="682"/>
      <c r="VPX529" s="682"/>
      <c r="VPY529" s="682"/>
      <c r="VPZ529" s="682"/>
      <c r="VQA529" s="682"/>
      <c r="VQB529" s="682"/>
      <c r="VQC529" s="682"/>
      <c r="VQD529" s="682"/>
      <c r="VQE529" s="682"/>
      <c r="VQF529" s="682"/>
      <c r="VQG529" s="682"/>
      <c r="VQH529" s="682"/>
      <c r="VQI529" s="682"/>
      <c r="VQJ529" s="682"/>
      <c r="VQK529" s="682"/>
      <c r="VQL529" s="682"/>
      <c r="VQM529" s="682"/>
      <c r="VQN529" s="682"/>
      <c r="VQO529" s="682"/>
      <c r="VQP529" s="682"/>
      <c r="VQQ529" s="682"/>
      <c r="VQR529" s="682"/>
      <c r="VQS529" s="682"/>
      <c r="VQT529" s="682"/>
      <c r="VQU529" s="682"/>
      <c r="VQV529" s="682"/>
      <c r="VQW529" s="682"/>
      <c r="VQX529" s="682"/>
      <c r="VQY529" s="682"/>
      <c r="VQZ529" s="682"/>
      <c r="VRA529" s="682"/>
      <c r="VRB529" s="682"/>
      <c r="VRC529" s="682"/>
      <c r="VRD529" s="682"/>
      <c r="VRE529" s="682"/>
      <c r="VRF529" s="682"/>
      <c r="VRG529" s="682"/>
      <c r="VRH529" s="682"/>
      <c r="VRI529" s="682"/>
      <c r="VRJ529" s="682"/>
      <c r="VRK529" s="682"/>
      <c r="VRL529" s="682"/>
      <c r="VRM529" s="682"/>
      <c r="VRN529" s="682"/>
      <c r="VRO529" s="682"/>
      <c r="VRP529" s="682"/>
      <c r="VRQ529" s="682"/>
      <c r="VRR529" s="682"/>
      <c r="VRS529" s="682"/>
      <c r="VRT529" s="682"/>
      <c r="VRU529" s="682"/>
      <c r="VRV529" s="682"/>
      <c r="VRW529" s="682"/>
      <c r="VRX529" s="682"/>
      <c r="VRY529" s="682"/>
      <c r="VRZ529" s="682"/>
      <c r="VSA529" s="682"/>
      <c r="VSB529" s="682"/>
      <c r="VSC529" s="682"/>
      <c r="VSD529" s="682"/>
      <c r="VSE529" s="682"/>
      <c r="VSF529" s="682"/>
      <c r="VSG529" s="682"/>
      <c r="VSH529" s="682"/>
      <c r="VSI529" s="682"/>
      <c r="VSJ529" s="682"/>
      <c r="VSK529" s="682"/>
      <c r="VSL529" s="682"/>
      <c r="VSM529" s="682"/>
      <c r="VSN529" s="682"/>
      <c r="VSO529" s="682"/>
      <c r="VSP529" s="682"/>
      <c r="VSQ529" s="682"/>
      <c r="VSR529" s="682"/>
      <c r="VSS529" s="682"/>
      <c r="VST529" s="682"/>
      <c r="VSU529" s="682"/>
      <c r="VSV529" s="682"/>
      <c r="VSW529" s="682"/>
      <c r="VSX529" s="682"/>
      <c r="VSY529" s="682"/>
      <c r="VSZ529" s="682"/>
      <c r="VTA529" s="682"/>
      <c r="VTB529" s="682"/>
      <c r="VTC529" s="682"/>
      <c r="VTD529" s="682"/>
      <c r="VTE529" s="682"/>
      <c r="VTF529" s="682"/>
      <c r="VTG529" s="682"/>
      <c r="VTH529" s="682"/>
      <c r="VTI529" s="682"/>
      <c r="VTJ529" s="682"/>
      <c r="VTK529" s="682"/>
      <c r="VTL529" s="682"/>
      <c r="VTM529" s="682"/>
      <c r="VTN529" s="682"/>
      <c r="VTO529" s="682"/>
      <c r="VTP529" s="682"/>
      <c r="VTQ529" s="682"/>
      <c r="VTR529" s="682"/>
      <c r="VTS529" s="682"/>
      <c r="VTT529" s="682"/>
      <c r="VTU529" s="682"/>
      <c r="VTV529" s="682"/>
      <c r="VTW529" s="682"/>
      <c r="VTX529" s="682"/>
      <c r="VTY529" s="682"/>
      <c r="VTZ529" s="682"/>
      <c r="VUA529" s="682"/>
      <c r="VUB529" s="682"/>
      <c r="VUC529" s="682"/>
      <c r="VUD529" s="682"/>
      <c r="VUE529" s="682"/>
      <c r="VUF529" s="682"/>
      <c r="VUG529" s="682"/>
      <c r="VUH529" s="682"/>
      <c r="VUI529" s="682"/>
      <c r="VUJ529" s="682"/>
      <c r="VUK529" s="682"/>
      <c r="VUL529" s="682"/>
      <c r="VUM529" s="682"/>
      <c r="VUN529" s="682"/>
      <c r="VUO529" s="682"/>
      <c r="VUP529" s="682"/>
      <c r="VUQ529" s="682"/>
      <c r="VUR529" s="682"/>
      <c r="VUS529" s="682"/>
      <c r="VUT529" s="682"/>
      <c r="VUU529" s="682"/>
      <c r="VUV529" s="682"/>
      <c r="VUW529" s="682"/>
      <c r="VUX529" s="682"/>
      <c r="VUY529" s="682"/>
      <c r="VUZ529" s="682"/>
      <c r="VVA529" s="682"/>
      <c r="VVB529" s="682"/>
      <c r="VVC529" s="682"/>
      <c r="VVD529" s="682"/>
      <c r="VVE529" s="682"/>
      <c r="VVF529" s="682"/>
      <c r="VVG529" s="682"/>
      <c r="VVH529" s="682"/>
      <c r="VVI529" s="682"/>
      <c r="VVJ529" s="682"/>
      <c r="VVK529" s="682"/>
      <c r="VVL529" s="682"/>
      <c r="VVM529" s="682"/>
      <c r="VVN529" s="682"/>
      <c r="VVO529" s="682"/>
      <c r="VVP529" s="682"/>
      <c r="VVQ529" s="682"/>
      <c r="VVR529" s="682"/>
      <c r="VVS529" s="682"/>
      <c r="VVT529" s="682"/>
      <c r="VVU529" s="682"/>
      <c r="VVV529" s="682"/>
      <c r="VVW529" s="682"/>
      <c r="VVX529" s="682"/>
      <c r="VVY529" s="682"/>
      <c r="VVZ529" s="682"/>
      <c r="VWA529" s="682"/>
      <c r="VWB529" s="682"/>
      <c r="VWC529" s="682"/>
      <c r="VWD529" s="682"/>
      <c r="VWE529" s="682"/>
      <c r="VWF529" s="682"/>
      <c r="VWG529" s="682"/>
      <c r="VWH529" s="682"/>
      <c r="VWI529" s="682"/>
      <c r="VWJ529" s="682"/>
      <c r="VWK529" s="682"/>
      <c r="VWL529" s="682"/>
      <c r="VWM529" s="682"/>
      <c r="VWN529" s="682"/>
      <c r="VWO529" s="682"/>
      <c r="VWP529" s="682"/>
      <c r="VWQ529" s="682"/>
      <c r="VWR529" s="682"/>
      <c r="VWS529" s="682"/>
      <c r="VWT529" s="682"/>
      <c r="VWU529" s="682"/>
      <c r="VWV529" s="682"/>
      <c r="VWW529" s="682"/>
      <c r="VWX529" s="682"/>
      <c r="VWY529" s="682"/>
      <c r="VWZ529" s="682"/>
      <c r="VXA529" s="682"/>
      <c r="VXB529" s="682"/>
      <c r="VXC529" s="682"/>
      <c r="VXD529" s="682"/>
      <c r="VXE529" s="682"/>
      <c r="VXF529" s="682"/>
      <c r="VXG529" s="682"/>
      <c r="VXH529" s="682"/>
      <c r="VXI529" s="682"/>
      <c r="VXJ529" s="682"/>
      <c r="VXK529" s="682"/>
      <c r="VXL529" s="682"/>
      <c r="VXM529" s="682"/>
      <c r="VXN529" s="682"/>
      <c r="VXO529" s="682"/>
      <c r="VXP529" s="682"/>
      <c r="VXQ529" s="682"/>
      <c r="VXR529" s="682"/>
      <c r="VXS529" s="682"/>
      <c r="VXT529" s="682"/>
      <c r="VXU529" s="682"/>
      <c r="VXV529" s="682"/>
      <c r="VXW529" s="682"/>
      <c r="VXX529" s="682"/>
      <c r="VXY529" s="682"/>
      <c r="VXZ529" s="682"/>
      <c r="VYA529" s="682"/>
      <c r="VYB529" s="682"/>
      <c r="VYC529" s="682"/>
      <c r="VYD529" s="682"/>
      <c r="VYE529" s="682"/>
      <c r="VYF529" s="682"/>
      <c r="VYG529" s="682"/>
      <c r="VYH529" s="682"/>
      <c r="VYI529" s="682"/>
      <c r="VYJ529" s="682"/>
      <c r="VYK529" s="682"/>
      <c r="VYL529" s="682"/>
      <c r="VYM529" s="682"/>
      <c r="VYN529" s="682"/>
      <c r="VYO529" s="682"/>
      <c r="VYP529" s="682"/>
      <c r="VYQ529" s="682"/>
      <c r="VYR529" s="682"/>
      <c r="VYS529" s="682"/>
      <c r="VYT529" s="682"/>
      <c r="VYU529" s="682"/>
      <c r="VYV529" s="682"/>
      <c r="VYW529" s="682"/>
      <c r="VYX529" s="682"/>
      <c r="VYY529" s="682"/>
      <c r="VYZ529" s="682"/>
      <c r="VZA529" s="682"/>
      <c r="VZB529" s="682"/>
      <c r="VZC529" s="682"/>
      <c r="VZD529" s="682"/>
      <c r="VZE529" s="682"/>
      <c r="VZF529" s="682"/>
      <c r="VZG529" s="682"/>
      <c r="VZH529" s="682"/>
      <c r="VZI529" s="682"/>
      <c r="VZJ529" s="682"/>
      <c r="VZK529" s="682"/>
      <c r="VZL529" s="682"/>
      <c r="VZM529" s="682"/>
      <c r="VZN529" s="682"/>
      <c r="VZO529" s="682"/>
      <c r="VZP529" s="682"/>
      <c r="VZQ529" s="682"/>
      <c r="VZR529" s="682"/>
      <c r="VZS529" s="682"/>
      <c r="VZT529" s="682"/>
      <c r="VZU529" s="682"/>
      <c r="VZV529" s="682"/>
      <c r="VZW529" s="682"/>
      <c r="VZX529" s="682"/>
      <c r="VZY529" s="682"/>
      <c r="VZZ529" s="682"/>
      <c r="WAA529" s="682"/>
      <c r="WAB529" s="682"/>
      <c r="WAC529" s="682"/>
      <c r="WAD529" s="682"/>
      <c r="WAE529" s="682"/>
      <c r="WAF529" s="682"/>
      <c r="WAG529" s="682"/>
      <c r="WAH529" s="682"/>
      <c r="WAI529" s="682"/>
      <c r="WAJ529" s="682"/>
      <c r="WAK529" s="682"/>
      <c r="WAL529" s="682"/>
      <c r="WAM529" s="682"/>
      <c r="WAN529" s="682"/>
      <c r="WAO529" s="682"/>
      <c r="WAP529" s="682"/>
      <c r="WAQ529" s="682"/>
      <c r="WAR529" s="682"/>
      <c r="WAS529" s="682"/>
      <c r="WAT529" s="682"/>
      <c r="WAU529" s="682"/>
      <c r="WAV529" s="682"/>
      <c r="WAW529" s="682"/>
      <c r="WAX529" s="682"/>
      <c r="WAY529" s="682"/>
      <c r="WAZ529" s="682"/>
      <c r="WBA529" s="682"/>
      <c r="WBB529" s="682"/>
      <c r="WBC529" s="682"/>
      <c r="WBD529" s="682"/>
      <c r="WBE529" s="682"/>
      <c r="WBF529" s="682"/>
      <c r="WBG529" s="682"/>
      <c r="WBH529" s="682"/>
      <c r="WBI529" s="682"/>
      <c r="WBJ529" s="682"/>
      <c r="WBK529" s="682"/>
      <c r="WBL529" s="682"/>
      <c r="WBM529" s="682"/>
      <c r="WBN529" s="682"/>
      <c r="WBO529" s="682"/>
      <c r="WBP529" s="682"/>
      <c r="WBQ529" s="682"/>
      <c r="WBR529" s="682"/>
      <c r="WBS529" s="682"/>
      <c r="WBT529" s="682"/>
      <c r="WBU529" s="682"/>
      <c r="WBV529" s="682"/>
      <c r="WBW529" s="682"/>
      <c r="WBX529" s="682"/>
      <c r="WBY529" s="682"/>
      <c r="WBZ529" s="682"/>
      <c r="WCA529" s="682"/>
      <c r="WCB529" s="682"/>
      <c r="WCC529" s="682"/>
      <c r="WCD529" s="682"/>
      <c r="WCE529" s="682"/>
      <c r="WCF529" s="682"/>
      <c r="WCG529" s="682"/>
      <c r="WCH529" s="682"/>
      <c r="WCI529" s="682"/>
      <c r="WCJ529" s="682"/>
      <c r="WCK529" s="682"/>
      <c r="WCL529" s="682"/>
      <c r="WCM529" s="682"/>
      <c r="WCN529" s="682"/>
      <c r="WCO529" s="682"/>
      <c r="WCP529" s="682"/>
      <c r="WCQ529" s="682"/>
      <c r="WCR529" s="682"/>
      <c r="WCS529" s="682"/>
      <c r="WCT529" s="682"/>
      <c r="WCU529" s="682"/>
      <c r="WCV529" s="682"/>
      <c r="WCW529" s="682"/>
      <c r="WCX529" s="682"/>
      <c r="WCY529" s="682"/>
      <c r="WCZ529" s="682"/>
      <c r="WDA529" s="682"/>
      <c r="WDB529" s="682"/>
      <c r="WDC529" s="682"/>
      <c r="WDD529" s="682"/>
      <c r="WDE529" s="682"/>
      <c r="WDF529" s="682"/>
      <c r="WDG529" s="682"/>
      <c r="WDH529" s="682"/>
      <c r="WDI529" s="682"/>
      <c r="WDJ529" s="682"/>
      <c r="WDK529" s="682"/>
      <c r="WDL529" s="682"/>
      <c r="WDM529" s="682"/>
      <c r="WDN529" s="682"/>
      <c r="WDO529" s="682"/>
      <c r="WDP529" s="682"/>
      <c r="WDQ529" s="682"/>
      <c r="WDR529" s="682"/>
      <c r="WDS529" s="682"/>
      <c r="WDT529" s="682"/>
      <c r="WDU529" s="682"/>
      <c r="WDV529" s="682"/>
      <c r="WDW529" s="682"/>
      <c r="WDX529" s="682"/>
      <c r="WDY529" s="682"/>
      <c r="WDZ529" s="682"/>
      <c r="WEA529" s="682"/>
      <c r="WEB529" s="682"/>
      <c r="WEC529" s="682"/>
      <c r="WED529" s="682"/>
      <c r="WEE529" s="682"/>
      <c r="WEF529" s="682"/>
      <c r="WEG529" s="682"/>
      <c r="WEH529" s="682"/>
      <c r="WEI529" s="682"/>
      <c r="WEJ529" s="682"/>
      <c r="WEK529" s="682"/>
      <c r="WEL529" s="682"/>
      <c r="WEM529" s="682"/>
      <c r="WEN529" s="682"/>
      <c r="WEO529" s="682"/>
      <c r="WEP529" s="682"/>
      <c r="WEQ529" s="682"/>
      <c r="WER529" s="682"/>
      <c r="WES529" s="682"/>
      <c r="WET529" s="682"/>
      <c r="WEU529" s="682"/>
      <c r="WEV529" s="682"/>
      <c r="WEW529" s="682"/>
      <c r="WEX529" s="682"/>
      <c r="WEY529" s="682"/>
      <c r="WEZ529" s="682"/>
      <c r="WFA529" s="682"/>
      <c r="WFB529" s="682"/>
      <c r="WFC529" s="682"/>
      <c r="WFD529" s="682"/>
      <c r="WFE529" s="682"/>
      <c r="WFF529" s="682"/>
      <c r="WFG529" s="682"/>
      <c r="WFH529" s="682"/>
      <c r="WFI529" s="682"/>
      <c r="WFJ529" s="682"/>
      <c r="WFK529" s="682"/>
      <c r="WFL529" s="682"/>
      <c r="WFM529" s="682"/>
      <c r="WFN529" s="682"/>
      <c r="WFO529" s="682"/>
      <c r="WFP529" s="682"/>
      <c r="WFQ529" s="682"/>
      <c r="WFR529" s="682"/>
      <c r="WFS529" s="682"/>
      <c r="WFT529" s="682"/>
      <c r="WFU529" s="682"/>
      <c r="WFV529" s="682"/>
      <c r="WFW529" s="682"/>
      <c r="WFX529" s="682"/>
      <c r="WFY529" s="682"/>
      <c r="WFZ529" s="682"/>
      <c r="WGA529" s="682"/>
      <c r="WGB529" s="682"/>
      <c r="WGC529" s="682"/>
      <c r="WGD529" s="682"/>
      <c r="WGE529" s="682"/>
      <c r="WGF529" s="682"/>
      <c r="WGG529" s="682"/>
      <c r="WGH529" s="682"/>
      <c r="WGI529" s="682"/>
      <c r="WGJ529" s="682"/>
      <c r="WGK529" s="682"/>
      <c r="WGL529" s="682"/>
      <c r="WGM529" s="682"/>
      <c r="WGN529" s="682"/>
      <c r="WGO529" s="682"/>
      <c r="WGP529" s="682"/>
      <c r="WGQ529" s="682"/>
      <c r="WGR529" s="682"/>
      <c r="WGS529" s="682"/>
      <c r="WGT529" s="682"/>
      <c r="WGU529" s="682"/>
      <c r="WGV529" s="682"/>
      <c r="WGW529" s="682"/>
      <c r="WGX529" s="682"/>
      <c r="WGY529" s="682"/>
      <c r="WGZ529" s="682"/>
      <c r="WHA529" s="682"/>
      <c r="WHB529" s="682"/>
      <c r="WHC529" s="682"/>
      <c r="WHD529" s="682"/>
      <c r="WHE529" s="682"/>
      <c r="WHF529" s="682"/>
      <c r="WHG529" s="682"/>
      <c r="WHH529" s="682"/>
      <c r="WHI529" s="682"/>
      <c r="WHJ529" s="682"/>
      <c r="WHK529" s="682"/>
      <c r="WHL529" s="682"/>
      <c r="WHM529" s="682"/>
      <c r="WHN529" s="682"/>
      <c r="WHO529" s="682"/>
      <c r="WHP529" s="682"/>
      <c r="WHQ529" s="682"/>
      <c r="WHR529" s="682"/>
      <c r="WHS529" s="682"/>
      <c r="WHT529" s="682"/>
      <c r="WHU529" s="682"/>
      <c r="WHV529" s="682"/>
      <c r="WHW529" s="682"/>
      <c r="WHX529" s="682"/>
      <c r="WHY529" s="682"/>
      <c r="WHZ529" s="682"/>
      <c r="WIA529" s="682"/>
      <c r="WIB529" s="682"/>
      <c r="WIC529" s="682"/>
      <c r="WID529" s="682"/>
      <c r="WIE529" s="682"/>
      <c r="WIF529" s="682"/>
      <c r="WIG529" s="682"/>
      <c r="WIH529" s="682"/>
      <c r="WII529" s="682"/>
      <c r="WIJ529" s="682"/>
      <c r="WIK529" s="682"/>
      <c r="WIL529" s="682"/>
      <c r="WIM529" s="682"/>
      <c r="WIN529" s="682"/>
      <c r="WIO529" s="682"/>
      <c r="WIP529" s="682"/>
      <c r="WIQ529" s="682"/>
      <c r="WIR529" s="682"/>
      <c r="WIS529" s="682"/>
      <c r="WIT529" s="682"/>
      <c r="WIU529" s="682"/>
      <c r="WIV529" s="682"/>
      <c r="WIW529" s="682"/>
      <c r="WIX529" s="682"/>
      <c r="WIY529" s="682"/>
      <c r="WIZ529" s="682"/>
      <c r="WJA529" s="682"/>
      <c r="WJB529" s="682"/>
      <c r="WJC529" s="682"/>
      <c r="WJD529" s="682"/>
      <c r="WJE529" s="682"/>
      <c r="WJF529" s="682"/>
      <c r="WJG529" s="682"/>
      <c r="WJH529" s="682"/>
      <c r="WJI529" s="682"/>
      <c r="WJJ529" s="682"/>
      <c r="WJK529" s="682"/>
      <c r="WJL529" s="682"/>
      <c r="WJM529" s="682"/>
      <c r="WJN529" s="682"/>
      <c r="WJO529" s="682"/>
      <c r="WJP529" s="682"/>
      <c r="WJQ529" s="682"/>
      <c r="WJR529" s="682"/>
      <c r="WJS529" s="682"/>
      <c r="WJT529" s="682"/>
      <c r="WJU529" s="682"/>
      <c r="WJV529" s="682"/>
      <c r="WJW529" s="682"/>
      <c r="WJX529" s="682"/>
      <c r="WJY529" s="682"/>
      <c r="WJZ529" s="682"/>
      <c r="WKA529" s="682"/>
      <c r="WKB529" s="682"/>
      <c r="WKC529" s="682"/>
      <c r="WKD529" s="682"/>
      <c r="WKE529" s="682"/>
      <c r="WKF529" s="682"/>
      <c r="WKG529" s="682"/>
      <c r="WKH529" s="682"/>
      <c r="WKI529" s="682"/>
      <c r="WKJ529" s="682"/>
      <c r="WKK529" s="682"/>
      <c r="WKL529" s="682"/>
      <c r="WKM529" s="682"/>
      <c r="WKN529" s="682"/>
      <c r="WKO529" s="682"/>
      <c r="WKP529" s="682"/>
      <c r="WKQ529" s="682"/>
      <c r="WKR529" s="682"/>
      <c r="WKS529" s="682"/>
      <c r="WKT529" s="682"/>
      <c r="WKU529" s="682"/>
      <c r="WKV529" s="682"/>
      <c r="WKW529" s="682"/>
      <c r="WKX529" s="682"/>
      <c r="WKY529" s="682"/>
      <c r="WKZ529" s="682"/>
      <c r="WLA529" s="682"/>
      <c r="WLB529" s="682"/>
      <c r="WLC529" s="682"/>
      <c r="WLD529" s="682"/>
      <c r="WLE529" s="682"/>
      <c r="WLF529" s="682"/>
      <c r="WLG529" s="682"/>
      <c r="WLH529" s="682"/>
      <c r="WLI529" s="682"/>
      <c r="WLJ529" s="682"/>
      <c r="WLK529" s="682"/>
      <c r="WLL529" s="682"/>
      <c r="WLM529" s="682"/>
      <c r="WLN529" s="682"/>
      <c r="WLO529" s="682"/>
      <c r="WLP529" s="682"/>
      <c r="WLQ529" s="682"/>
      <c r="WLR529" s="682"/>
      <c r="WLS529" s="682"/>
      <c r="WLT529" s="682"/>
      <c r="WLU529" s="682"/>
      <c r="WLV529" s="682"/>
      <c r="WLW529" s="682"/>
      <c r="WLX529" s="682"/>
      <c r="WLY529" s="682"/>
      <c r="WLZ529" s="682"/>
      <c r="WMA529" s="682"/>
      <c r="WMB529" s="682"/>
      <c r="WMC529" s="682"/>
      <c r="WMD529" s="682"/>
      <c r="WME529" s="682"/>
      <c r="WMF529" s="682"/>
      <c r="WMG529" s="682"/>
      <c r="WMH529" s="682"/>
      <c r="WMI529" s="682"/>
      <c r="WMJ529" s="682"/>
      <c r="WMK529" s="682"/>
      <c r="WML529" s="682"/>
      <c r="WMM529" s="682"/>
      <c r="WMN529" s="682"/>
      <c r="WMO529" s="682"/>
      <c r="WMP529" s="682"/>
      <c r="WMQ529" s="682"/>
      <c r="WMR529" s="682"/>
      <c r="WMS529" s="682"/>
      <c r="WMT529" s="682"/>
      <c r="WMU529" s="682"/>
      <c r="WMV529" s="682"/>
      <c r="WMW529" s="682"/>
      <c r="WMX529" s="682"/>
      <c r="WMY529" s="682"/>
      <c r="WMZ529" s="682"/>
      <c r="WNA529" s="682"/>
      <c r="WNB529" s="682"/>
      <c r="WNC529" s="682"/>
      <c r="WND529" s="682"/>
      <c r="WNE529" s="682"/>
      <c r="WNF529" s="682"/>
      <c r="WNG529" s="682"/>
      <c r="WNH529" s="682"/>
      <c r="WNI529" s="682"/>
      <c r="WNJ529" s="682"/>
      <c r="WNK529" s="682"/>
      <c r="WNL529" s="682"/>
      <c r="WNM529" s="682"/>
      <c r="WNN529" s="682"/>
      <c r="WNO529" s="682"/>
      <c r="WNP529" s="682"/>
      <c r="WNQ529" s="682"/>
      <c r="WNR529" s="682"/>
      <c r="WNS529" s="682"/>
      <c r="WNT529" s="682"/>
      <c r="WNU529" s="682"/>
      <c r="WNV529" s="682"/>
      <c r="WNW529" s="682"/>
      <c r="WNX529" s="682"/>
      <c r="WNY529" s="682"/>
      <c r="WNZ529" s="682"/>
      <c r="WOA529" s="682"/>
      <c r="WOB529" s="682"/>
      <c r="WOC529" s="682"/>
      <c r="WOD529" s="682"/>
      <c r="WOE529" s="682"/>
      <c r="WOF529" s="682"/>
      <c r="WOG529" s="682"/>
      <c r="WOH529" s="682"/>
      <c r="WOI529" s="682"/>
      <c r="WOJ529" s="682"/>
      <c r="WOK529" s="682"/>
      <c r="WOL529" s="682"/>
      <c r="WOM529" s="682"/>
      <c r="WON529" s="682"/>
      <c r="WOO529" s="682"/>
      <c r="WOP529" s="682"/>
      <c r="WOQ529" s="682"/>
      <c r="WOR529" s="682"/>
      <c r="WOS529" s="682"/>
      <c r="WOT529" s="682"/>
      <c r="WOU529" s="682"/>
      <c r="WOV529" s="682"/>
      <c r="WOW529" s="682"/>
      <c r="WOX529" s="682"/>
      <c r="WOY529" s="682"/>
      <c r="WOZ529" s="682"/>
      <c r="WPA529" s="682"/>
      <c r="WPB529" s="682"/>
      <c r="WPC529" s="682"/>
      <c r="WPD529" s="682"/>
      <c r="WPE529" s="682"/>
      <c r="WPF529" s="682"/>
      <c r="WPG529" s="682"/>
      <c r="WPH529" s="682"/>
      <c r="WPI529" s="682"/>
      <c r="WPJ529" s="682"/>
      <c r="WPK529" s="682"/>
      <c r="WPL529" s="682"/>
      <c r="WPM529" s="682"/>
      <c r="WPN529" s="682"/>
      <c r="WPO529" s="682"/>
      <c r="WPP529" s="682"/>
      <c r="WPQ529" s="682"/>
      <c r="WPR529" s="682"/>
      <c r="WPS529" s="682"/>
      <c r="WPT529" s="682"/>
      <c r="WPU529" s="682"/>
      <c r="WPV529" s="682"/>
      <c r="WPW529" s="682"/>
      <c r="WPX529" s="682"/>
      <c r="WPY529" s="682"/>
      <c r="WPZ529" s="682"/>
      <c r="WQA529" s="682"/>
      <c r="WQB529" s="682"/>
      <c r="WQC529" s="682"/>
      <c r="WQD529" s="682"/>
      <c r="WQE529" s="682"/>
      <c r="WQF529" s="682"/>
      <c r="WQG529" s="682"/>
      <c r="WQH529" s="682"/>
      <c r="WQI529" s="682"/>
      <c r="WQJ529" s="682"/>
      <c r="WQK529" s="682"/>
      <c r="WQL529" s="682"/>
      <c r="WQM529" s="682"/>
      <c r="WQN529" s="682"/>
      <c r="WQO529" s="682"/>
      <c r="WQP529" s="682"/>
      <c r="WQQ529" s="682"/>
      <c r="WQR529" s="682"/>
      <c r="WQS529" s="682"/>
      <c r="WQT529" s="682"/>
      <c r="WQU529" s="682"/>
      <c r="WQV529" s="682"/>
      <c r="WQW529" s="682"/>
      <c r="WQX529" s="682"/>
      <c r="WQY529" s="682"/>
      <c r="WQZ529" s="682"/>
      <c r="WRA529" s="682"/>
      <c r="WRB529" s="682"/>
      <c r="WRC529" s="682"/>
      <c r="WRD529" s="682"/>
      <c r="WRE529" s="682"/>
      <c r="WRF529" s="682"/>
      <c r="WRG529" s="682"/>
      <c r="WRH529" s="682"/>
      <c r="WRI529" s="682"/>
      <c r="WRJ529" s="682"/>
      <c r="WRK529" s="682"/>
      <c r="WRL529" s="682"/>
      <c r="WRM529" s="682"/>
      <c r="WRN529" s="682"/>
      <c r="WRO529" s="682"/>
      <c r="WRP529" s="682"/>
      <c r="WRQ529" s="682"/>
      <c r="WRR529" s="682"/>
      <c r="WRS529" s="682"/>
      <c r="WRT529" s="682"/>
      <c r="WRU529" s="682"/>
      <c r="WRV529" s="682"/>
      <c r="WRW529" s="682"/>
      <c r="WRX529" s="682"/>
      <c r="WRY529" s="682"/>
      <c r="WRZ529" s="682"/>
      <c r="WSA529" s="682"/>
      <c r="WSB529" s="682"/>
      <c r="WSC529" s="682"/>
      <c r="WSD529" s="682"/>
      <c r="WSE529" s="682"/>
      <c r="WSF529" s="682"/>
      <c r="WSG529" s="682"/>
      <c r="WSH529" s="682"/>
      <c r="WSI529" s="682"/>
      <c r="WSJ529" s="682"/>
      <c r="WSK529" s="682"/>
      <c r="WSL529" s="682"/>
      <c r="WSM529" s="682"/>
      <c r="WSN529" s="682"/>
      <c r="WSO529" s="682"/>
      <c r="WSP529" s="682"/>
      <c r="WSQ529" s="682"/>
      <c r="WSR529" s="682"/>
      <c r="WSS529" s="682"/>
      <c r="WST529" s="682"/>
      <c r="WSU529" s="682"/>
      <c r="WSV529" s="682"/>
      <c r="WSW529" s="682"/>
      <c r="WSX529" s="682"/>
      <c r="WSY529" s="682"/>
      <c r="WSZ529" s="682"/>
      <c r="WTA529" s="682"/>
      <c r="WTB529" s="682"/>
      <c r="WTC529" s="682"/>
      <c r="WTD529" s="682"/>
      <c r="WTE529" s="682"/>
      <c r="WTF529" s="682"/>
      <c r="WTG529" s="682"/>
      <c r="WTH529" s="682"/>
      <c r="WTI529" s="682"/>
      <c r="WTJ529" s="682"/>
      <c r="WTK529" s="682"/>
      <c r="WTL529" s="682"/>
      <c r="WTM529" s="682"/>
      <c r="WTN529" s="682"/>
      <c r="WTO529" s="682"/>
      <c r="WTP529" s="682"/>
      <c r="WTQ529" s="682"/>
      <c r="WTR529" s="682"/>
      <c r="WTS529" s="682"/>
      <c r="WTT529" s="682"/>
      <c r="WTU529" s="682"/>
      <c r="WTV529" s="682"/>
      <c r="WTW529" s="682"/>
      <c r="WTX529" s="682"/>
      <c r="WTY529" s="682"/>
      <c r="WTZ529" s="682"/>
      <c r="WUA529" s="682"/>
      <c r="WUB529" s="682"/>
      <c r="WUC529" s="682"/>
      <c r="WUD529" s="682"/>
      <c r="WUE529" s="682"/>
      <c r="WUF529" s="682"/>
      <c r="WUG529" s="682"/>
      <c r="WUH529" s="682"/>
      <c r="WUI529" s="682"/>
      <c r="WUJ529" s="682"/>
      <c r="WUK529" s="682"/>
      <c r="WUL529" s="682"/>
      <c r="WUM529" s="682"/>
      <c r="WUN529" s="682"/>
      <c r="WUO529" s="682"/>
      <c r="WUP529" s="682"/>
      <c r="WUQ529" s="682"/>
      <c r="WUR529" s="682"/>
      <c r="WUS529" s="682"/>
      <c r="WUT529" s="682"/>
      <c r="WUU529" s="682"/>
      <c r="WUV529" s="682"/>
      <c r="WUW529" s="682"/>
      <c r="WUX529" s="682"/>
      <c r="WUY529" s="682"/>
      <c r="WUZ529" s="682"/>
      <c r="WVA529" s="682"/>
      <c r="WVB529" s="682"/>
      <c r="WVC529" s="682"/>
      <c r="WVD529" s="682"/>
      <c r="WVE529" s="682"/>
      <c r="WVF529" s="682"/>
      <c r="WVG529" s="682"/>
      <c r="WVH529" s="682"/>
      <c r="WVI529" s="682"/>
      <c r="WVJ529" s="682"/>
      <c r="WVK529" s="682"/>
      <c r="WVL529" s="682"/>
      <c r="WVM529" s="682"/>
      <c r="WVN529" s="682"/>
      <c r="WVO529" s="682"/>
      <c r="WVP529" s="682"/>
      <c r="WVQ529" s="682"/>
      <c r="WVR529" s="682"/>
      <c r="WVS529" s="682"/>
      <c r="WVT529" s="682"/>
      <c r="WVU529" s="682"/>
      <c r="WVV529" s="682"/>
      <c r="WVW529" s="682"/>
      <c r="WVX529" s="682"/>
      <c r="WVY529" s="682"/>
      <c r="WVZ529" s="682"/>
      <c r="WWA529" s="682"/>
      <c r="WWB529" s="682"/>
      <c r="WWC529" s="682"/>
      <c r="WWD529" s="682"/>
      <c r="WWE529" s="682"/>
      <c r="WWF529" s="682"/>
      <c r="WWG529" s="682"/>
      <c r="WWH529" s="682"/>
      <c r="WWI529" s="682"/>
      <c r="WWJ529" s="682"/>
      <c r="WWK529" s="682"/>
      <c r="WWL529" s="682"/>
      <c r="WWM529" s="682"/>
      <c r="WWN529" s="682"/>
      <c r="WWO529" s="682"/>
      <c r="WWP529" s="682"/>
      <c r="WWQ529" s="682"/>
      <c r="WWR529" s="682"/>
      <c r="WWS529" s="682"/>
      <c r="WWT529" s="682"/>
      <c r="WWU529" s="682"/>
      <c r="WWV529" s="682"/>
      <c r="WWW529" s="682"/>
      <c r="WWX529" s="682"/>
      <c r="WWY529" s="682"/>
      <c r="WWZ529" s="682"/>
      <c r="WXA529" s="682"/>
      <c r="WXB529" s="682"/>
      <c r="WXC529" s="682"/>
      <c r="WXD529" s="682"/>
      <c r="WXE529" s="682"/>
      <c r="WXF529" s="682"/>
      <c r="WXG529" s="682"/>
      <c r="WXH529" s="682"/>
      <c r="WXI529" s="682"/>
      <c r="WXJ529" s="682"/>
      <c r="WXK529" s="682"/>
      <c r="WXL529" s="682"/>
      <c r="WXM529" s="682"/>
      <c r="WXN529" s="682"/>
      <c r="WXO529" s="682"/>
      <c r="WXP529" s="682"/>
      <c r="WXQ529" s="682"/>
      <c r="WXR529" s="682"/>
      <c r="WXS529" s="682"/>
      <c r="WXT529" s="682"/>
      <c r="WXU529" s="682"/>
      <c r="WXV529" s="682"/>
      <c r="WXW529" s="682"/>
      <c r="WXX529" s="682"/>
      <c r="WXY529" s="682"/>
      <c r="WXZ529" s="682"/>
      <c r="WYA529" s="682"/>
      <c r="WYB529" s="682"/>
      <c r="WYC529" s="682"/>
      <c r="WYD529" s="682"/>
      <c r="WYE529" s="682"/>
      <c r="WYF529" s="682"/>
      <c r="WYG529" s="682"/>
      <c r="WYH529" s="682"/>
      <c r="WYI529" s="682"/>
      <c r="WYJ529" s="682"/>
      <c r="WYK529" s="682"/>
      <c r="WYL529" s="682"/>
      <c r="WYM529" s="682"/>
      <c r="WYN529" s="682"/>
      <c r="WYO529" s="682"/>
      <c r="WYP529" s="682"/>
      <c r="WYQ529" s="682"/>
      <c r="WYR529" s="682"/>
      <c r="WYS529" s="682"/>
      <c r="WYT529" s="682"/>
      <c r="WYU529" s="682"/>
      <c r="WYV529" s="682"/>
      <c r="WYW529" s="682"/>
      <c r="WYX529" s="682"/>
      <c r="WYY529" s="682"/>
      <c r="WYZ529" s="682"/>
      <c r="WZA529" s="682"/>
      <c r="WZB529" s="682"/>
      <c r="WZC529" s="682"/>
      <c r="WZD529" s="682"/>
      <c r="WZE529" s="682"/>
      <c r="WZF529" s="682"/>
      <c r="WZG529" s="682"/>
      <c r="WZH529" s="682"/>
      <c r="WZI529" s="682"/>
      <c r="WZJ529" s="682"/>
      <c r="WZK529" s="682"/>
      <c r="WZL529" s="682"/>
      <c r="WZM529" s="682"/>
      <c r="WZN529" s="682"/>
      <c r="WZO529" s="682"/>
      <c r="WZP529" s="682"/>
      <c r="WZQ529" s="682"/>
      <c r="WZR529" s="682"/>
      <c r="WZS529" s="682"/>
      <c r="WZT529" s="682"/>
      <c r="WZU529" s="682"/>
      <c r="WZV529" s="682"/>
      <c r="WZW529" s="682"/>
      <c r="WZX529" s="682"/>
      <c r="WZY529" s="682"/>
      <c r="WZZ529" s="682"/>
      <c r="XAA529" s="682"/>
      <c r="XAB529" s="682"/>
      <c r="XAC529" s="682"/>
      <c r="XAD529" s="682"/>
      <c r="XAE529" s="682"/>
      <c r="XAF529" s="682"/>
      <c r="XAG529" s="682"/>
      <c r="XAH529" s="682"/>
      <c r="XAI529" s="682"/>
      <c r="XAJ529" s="682"/>
      <c r="XAK529" s="682"/>
      <c r="XAL529" s="682"/>
      <c r="XAM529" s="682"/>
      <c r="XAN529" s="682"/>
      <c r="XAO529" s="682"/>
      <c r="XAP529" s="682"/>
      <c r="XAQ529" s="682"/>
      <c r="XAR529" s="682"/>
      <c r="XAS529" s="682"/>
      <c r="XAT529" s="682"/>
      <c r="XAU529" s="682"/>
      <c r="XAV529" s="682"/>
      <c r="XAW529" s="682"/>
      <c r="XAX529" s="682"/>
      <c r="XAY529" s="682"/>
      <c r="XAZ529" s="682"/>
      <c r="XBA529" s="682"/>
      <c r="XBB529" s="682"/>
      <c r="XBC529" s="682"/>
      <c r="XBD529" s="682"/>
      <c r="XBE529" s="682"/>
      <c r="XBF529" s="682"/>
      <c r="XBG529" s="682"/>
      <c r="XBH529" s="682"/>
      <c r="XBI529" s="682"/>
      <c r="XBJ529" s="682"/>
      <c r="XBK529" s="682"/>
      <c r="XBL529" s="682"/>
      <c r="XBM529" s="682"/>
      <c r="XBN529" s="682"/>
      <c r="XBO529" s="682"/>
      <c r="XBP529" s="682"/>
      <c r="XBQ529" s="682"/>
      <c r="XBR529" s="682"/>
      <c r="XBS529" s="682"/>
      <c r="XBT529" s="682"/>
      <c r="XBU529" s="682"/>
      <c r="XBV529" s="682"/>
      <c r="XBW529" s="682"/>
      <c r="XBX529" s="682"/>
      <c r="XBY529" s="682"/>
      <c r="XBZ529" s="682"/>
      <c r="XCA529" s="682"/>
      <c r="XCB529" s="682"/>
      <c r="XCC529" s="682"/>
      <c r="XCD529" s="682"/>
      <c r="XCE529" s="682"/>
      <c r="XCF529" s="682"/>
      <c r="XCG529" s="682"/>
      <c r="XCH529" s="682"/>
      <c r="XCI529" s="682"/>
      <c r="XCJ529" s="682"/>
      <c r="XCK529" s="682"/>
      <c r="XCL529" s="682"/>
      <c r="XCM529" s="682"/>
      <c r="XCN529" s="682"/>
      <c r="XCO529" s="682"/>
      <c r="XCP529" s="682"/>
      <c r="XCQ529" s="682"/>
      <c r="XCR529" s="682"/>
      <c r="XCS529" s="682"/>
      <c r="XCT529" s="682"/>
      <c r="XCU529" s="682"/>
      <c r="XCV529" s="682"/>
      <c r="XCW529" s="682"/>
      <c r="XCX529" s="682"/>
      <c r="XCY529" s="682"/>
      <c r="XCZ529" s="682"/>
      <c r="XDA529" s="682"/>
      <c r="XDB529" s="682"/>
      <c r="XDC529" s="682"/>
      <c r="XDD529" s="682"/>
      <c r="XDE529" s="682"/>
      <c r="XDF529" s="682"/>
      <c r="XDG529" s="682"/>
      <c r="XDH529" s="682"/>
      <c r="XDI529" s="682"/>
      <c r="XDJ529" s="682"/>
      <c r="XDK529" s="682"/>
      <c r="XDL529" s="682"/>
      <c r="XDM529" s="682"/>
      <c r="XDN529" s="682"/>
      <c r="XDO529" s="682"/>
      <c r="XDP529" s="682"/>
      <c r="XDQ529" s="682"/>
      <c r="XDR529" s="682"/>
      <c r="XDS529" s="682"/>
      <c r="XDT529" s="682"/>
      <c r="XDU529" s="682"/>
      <c r="XDV529" s="682"/>
      <c r="XDW529" s="682"/>
      <c r="XDX529" s="682"/>
      <c r="XDY529" s="682"/>
      <c r="XDZ529" s="682"/>
      <c r="XEA529" s="682"/>
      <c r="XEB529" s="682"/>
      <c r="XEC529" s="682"/>
      <c r="XED529" s="682"/>
      <c r="XEE529" s="682"/>
      <c r="XEF529" s="682"/>
      <c r="XEG529" s="682"/>
      <c r="XEH529" s="682"/>
      <c r="XEI529" s="682"/>
      <c r="XEJ529" s="682"/>
      <c r="XEK529" s="682"/>
      <c r="XEL529" s="682"/>
    </row>
    <row r="530" spans="1:16366" s="66" customFormat="1" ht="11.25">
      <c r="A530" s="616" t="s">
        <v>375</v>
      </c>
      <c r="B530" s="616" t="s">
        <v>363</v>
      </c>
      <c r="C530" s="616" t="s">
        <v>361</v>
      </c>
      <c r="D530" s="616"/>
      <c r="E530" s="714" t="s">
        <v>1495</v>
      </c>
      <c r="F530" s="830">
        <f>IFERROR('Formulario 4. Programático'!H537/'Formulario 4. Programático'!$F537,0)</f>
        <v>0</v>
      </c>
      <c r="G530" s="830">
        <f>IFERROR('Formulario 4. Programático'!I537/'Formulario 4. Programático'!$F537,0)</f>
        <v>0</v>
      </c>
      <c r="H530" s="830">
        <f>IFERROR('Formulario 4. Programático'!J537/'Formulario 4. Programático'!$F537,0)</f>
        <v>0</v>
      </c>
      <c r="I530" s="830">
        <f>IFERROR('Formulario 4. Programático'!K537/'Formulario 4. Programático'!$F537,0)</f>
        <v>0</v>
      </c>
      <c r="J530" s="830">
        <f>IFERROR('Formulario 4. Programático'!L537/'Formulario 4. Programático'!$F537,0)</f>
        <v>0</v>
      </c>
      <c r="K530" s="830">
        <f>IFERROR('Formulario 4. Programático'!M537/'Formulario 4. Programático'!$F537,0)</f>
        <v>0</v>
      </c>
      <c r="L530" s="830">
        <f>IFERROR('Formulario 4. Programático'!N537/'Formulario 4. Programático'!$F537,0)</f>
        <v>0</v>
      </c>
      <c r="M530" s="830">
        <f>IFERROR('Formulario 4. Programático'!O537/'Formulario 4. Programático'!$F537,0)</f>
        <v>0</v>
      </c>
      <c r="N530" s="830">
        <f>IFERROR('Formulario 4. Programático'!P537/'Formulario 4. Programático'!$F537,0)</f>
        <v>0</v>
      </c>
      <c r="O530" s="830">
        <f>IFERROR('Formulario 4. Programático'!Q537/'Formulario 4. Programático'!$F537,0)</f>
        <v>0</v>
      </c>
      <c r="P530" s="830">
        <f>IFERROR('Formulario 4. Programático'!R537/'Formulario 4. Programático'!$F537,0)</f>
        <v>0</v>
      </c>
      <c r="Q530" s="830">
        <f>IFERROR('Formulario 4. Programático'!S537/'Formulario 4. Programático'!$F537,0)</f>
        <v>0</v>
      </c>
      <c r="R530" s="830">
        <f>IFERROR('Formulario 4. Programático'!T543/'Formulario 4. Programático'!$F543,0)</f>
        <v>0</v>
      </c>
      <c r="S530" s="830">
        <f>IFERROR('Formulario 4. Programático'!U543/'Formulario 4. Programático'!$F543,0)</f>
        <v>0</v>
      </c>
      <c r="T530" s="682"/>
      <c r="U530" s="682"/>
      <c r="V530" s="682"/>
      <c r="W530" s="682"/>
      <c r="X530" s="682"/>
      <c r="Y530" s="682"/>
      <c r="Z530" s="682"/>
      <c r="AA530" s="682"/>
      <c r="AB530" s="682"/>
      <c r="AC530" s="682"/>
      <c r="AD530" s="682"/>
      <c r="AE530" s="682"/>
      <c r="AF530" s="682"/>
      <c r="AG530" s="682"/>
      <c r="AH530" s="682"/>
      <c r="AI530" s="682"/>
      <c r="AJ530" s="682"/>
      <c r="AK530" s="682"/>
      <c r="AL530" s="682"/>
      <c r="AM530" s="682"/>
      <c r="AN530" s="682"/>
      <c r="AO530" s="682"/>
      <c r="AP530" s="682"/>
      <c r="AQ530" s="682"/>
      <c r="AR530" s="682"/>
      <c r="AS530" s="682"/>
      <c r="AT530" s="682"/>
      <c r="AU530" s="682"/>
      <c r="AV530" s="682"/>
      <c r="AW530" s="682"/>
      <c r="AX530" s="682"/>
      <c r="AY530" s="682"/>
      <c r="AZ530" s="682"/>
      <c r="BA530" s="682"/>
      <c r="BB530" s="682"/>
      <c r="BC530" s="682"/>
      <c r="BD530" s="682"/>
      <c r="BE530" s="682"/>
      <c r="BF530" s="682"/>
      <c r="BG530" s="682"/>
      <c r="BH530" s="682"/>
      <c r="BI530" s="682"/>
      <c r="BJ530" s="682"/>
      <c r="BK530" s="682"/>
      <c r="BL530" s="682"/>
      <c r="BM530" s="682"/>
      <c r="BN530" s="682"/>
      <c r="BO530" s="682"/>
      <c r="BP530" s="682"/>
      <c r="BQ530" s="682"/>
      <c r="BR530" s="682"/>
      <c r="BS530" s="682"/>
      <c r="BT530" s="682"/>
      <c r="BU530" s="682"/>
      <c r="BV530" s="682"/>
      <c r="BW530" s="682"/>
      <c r="BX530" s="682"/>
      <c r="BY530" s="682"/>
      <c r="BZ530" s="682"/>
      <c r="CA530" s="682"/>
      <c r="CB530" s="682"/>
      <c r="CC530" s="682"/>
      <c r="CD530" s="682"/>
      <c r="CE530" s="682"/>
      <c r="CF530" s="682"/>
      <c r="CG530" s="682"/>
      <c r="CH530" s="682"/>
      <c r="CI530" s="682"/>
      <c r="CJ530" s="682"/>
      <c r="CK530" s="682"/>
      <c r="CL530" s="682"/>
      <c r="CM530" s="682"/>
      <c r="CN530" s="682"/>
      <c r="CO530" s="682"/>
      <c r="CP530" s="682"/>
      <c r="CQ530" s="682"/>
      <c r="CR530" s="682"/>
      <c r="CS530" s="682"/>
      <c r="CT530" s="682"/>
      <c r="CU530" s="682"/>
      <c r="CV530" s="682"/>
      <c r="CW530" s="682"/>
      <c r="CX530" s="682"/>
      <c r="CY530" s="682"/>
      <c r="CZ530" s="682"/>
      <c r="DA530" s="682"/>
      <c r="DB530" s="682"/>
      <c r="DC530" s="682"/>
      <c r="DD530" s="682"/>
      <c r="DE530" s="682"/>
      <c r="DF530" s="682"/>
      <c r="DG530" s="682"/>
      <c r="DH530" s="682"/>
      <c r="DI530" s="682"/>
      <c r="DJ530" s="682"/>
      <c r="DK530" s="682"/>
      <c r="DL530" s="682"/>
      <c r="DM530" s="682"/>
      <c r="DN530" s="682"/>
      <c r="DO530" s="682"/>
      <c r="DP530" s="682"/>
      <c r="DQ530" s="682"/>
      <c r="DR530" s="682"/>
      <c r="DS530" s="682"/>
      <c r="DT530" s="682"/>
      <c r="DU530" s="682"/>
      <c r="DV530" s="682"/>
      <c r="DW530" s="682"/>
      <c r="DX530" s="682"/>
      <c r="DY530" s="682"/>
      <c r="DZ530" s="682"/>
      <c r="EA530" s="682"/>
      <c r="EB530" s="682"/>
      <c r="EC530" s="682"/>
      <c r="ED530" s="682"/>
      <c r="EE530" s="682"/>
      <c r="EF530" s="682"/>
      <c r="EG530" s="682"/>
      <c r="EH530" s="682"/>
      <c r="EI530" s="682"/>
      <c r="EJ530" s="682"/>
      <c r="EK530" s="682"/>
      <c r="EL530" s="682"/>
      <c r="EM530" s="682"/>
      <c r="EN530" s="682"/>
      <c r="EO530" s="682"/>
      <c r="EP530" s="682"/>
      <c r="EQ530" s="682"/>
      <c r="ER530" s="682"/>
      <c r="ES530" s="682"/>
      <c r="ET530" s="682"/>
      <c r="EU530" s="682"/>
      <c r="EV530" s="682"/>
      <c r="EW530" s="682"/>
      <c r="EX530" s="682"/>
      <c r="EY530" s="682"/>
      <c r="EZ530" s="682"/>
      <c r="FA530" s="682"/>
      <c r="FB530" s="682"/>
      <c r="FC530" s="682"/>
      <c r="FD530" s="682"/>
      <c r="FE530" s="682"/>
      <c r="FF530" s="682"/>
      <c r="FG530" s="682"/>
      <c r="FH530" s="682"/>
      <c r="FI530" s="682"/>
      <c r="FJ530" s="682"/>
      <c r="FK530" s="682"/>
      <c r="FL530" s="682"/>
      <c r="FM530" s="682"/>
      <c r="FN530" s="682"/>
      <c r="FO530" s="682"/>
      <c r="FP530" s="682"/>
      <c r="FQ530" s="682"/>
      <c r="FR530" s="682"/>
      <c r="FS530" s="682"/>
      <c r="FT530" s="682"/>
      <c r="FU530" s="682"/>
      <c r="FV530" s="682"/>
      <c r="FW530" s="682"/>
      <c r="FX530" s="682"/>
      <c r="FY530" s="682"/>
      <c r="FZ530" s="682"/>
      <c r="GA530" s="682"/>
      <c r="GB530" s="682"/>
      <c r="GC530" s="682"/>
      <c r="GD530" s="682"/>
      <c r="GE530" s="682"/>
      <c r="GF530" s="682"/>
      <c r="GG530" s="682"/>
      <c r="GH530" s="682"/>
      <c r="GI530" s="682"/>
      <c r="GJ530" s="682"/>
      <c r="GK530" s="682"/>
      <c r="GL530" s="682"/>
      <c r="GM530" s="682"/>
      <c r="GN530" s="682"/>
      <c r="GO530" s="682"/>
      <c r="GP530" s="682"/>
      <c r="GQ530" s="682"/>
      <c r="GR530" s="682"/>
      <c r="GS530" s="682"/>
      <c r="GT530" s="682"/>
      <c r="GU530" s="682"/>
      <c r="GV530" s="682"/>
      <c r="GW530" s="682"/>
      <c r="GX530" s="682"/>
      <c r="GY530" s="682"/>
      <c r="GZ530" s="682"/>
      <c r="HA530" s="682"/>
      <c r="HB530" s="682"/>
      <c r="HC530" s="682"/>
      <c r="HD530" s="682"/>
      <c r="HE530" s="682"/>
      <c r="HF530" s="682"/>
      <c r="HG530" s="682"/>
      <c r="HH530" s="682"/>
      <c r="HI530" s="682"/>
      <c r="HJ530" s="682"/>
      <c r="HK530" s="682"/>
      <c r="HL530" s="682"/>
      <c r="HM530" s="682"/>
      <c r="HN530" s="682"/>
      <c r="HO530" s="682"/>
      <c r="HP530" s="682"/>
      <c r="HQ530" s="682"/>
      <c r="HR530" s="682"/>
      <c r="HS530" s="682"/>
      <c r="HT530" s="682"/>
      <c r="HU530" s="682"/>
      <c r="HV530" s="682"/>
      <c r="HW530" s="682"/>
      <c r="HX530" s="682"/>
      <c r="HY530" s="682"/>
      <c r="HZ530" s="682"/>
      <c r="IA530" s="682"/>
      <c r="IB530" s="682"/>
      <c r="IC530" s="682"/>
      <c r="ID530" s="682"/>
      <c r="IE530" s="682"/>
      <c r="IF530" s="682"/>
      <c r="IG530" s="682"/>
      <c r="IH530" s="682"/>
      <c r="II530" s="682"/>
      <c r="IJ530" s="682"/>
      <c r="IK530" s="682"/>
      <c r="IL530" s="682"/>
      <c r="IM530" s="682"/>
      <c r="IN530" s="682"/>
      <c r="IO530" s="682"/>
      <c r="IP530" s="682"/>
      <c r="IQ530" s="682"/>
      <c r="IR530" s="682"/>
      <c r="IS530" s="682"/>
      <c r="IT530" s="682"/>
      <c r="IU530" s="682"/>
      <c r="IV530" s="682"/>
      <c r="IW530" s="682"/>
      <c r="IX530" s="682"/>
      <c r="IY530" s="682"/>
      <c r="IZ530" s="682"/>
      <c r="JA530" s="682"/>
      <c r="JB530" s="682"/>
      <c r="JC530" s="682"/>
      <c r="JD530" s="682"/>
      <c r="JE530" s="682"/>
      <c r="JF530" s="682"/>
      <c r="JG530" s="682"/>
      <c r="JH530" s="682"/>
      <c r="JI530" s="682"/>
      <c r="JJ530" s="682"/>
      <c r="JK530" s="682"/>
      <c r="JL530" s="682"/>
      <c r="JM530" s="682"/>
      <c r="JN530" s="682"/>
      <c r="JO530" s="682"/>
      <c r="JP530" s="682"/>
      <c r="JQ530" s="682"/>
      <c r="JR530" s="682"/>
      <c r="JS530" s="682"/>
      <c r="JT530" s="682"/>
      <c r="JU530" s="682"/>
      <c r="JV530" s="682"/>
      <c r="JW530" s="682"/>
      <c r="JX530" s="682"/>
      <c r="JY530" s="682"/>
      <c r="JZ530" s="682"/>
      <c r="KA530" s="682"/>
      <c r="KB530" s="682"/>
      <c r="KC530" s="682"/>
      <c r="KD530" s="682"/>
      <c r="KE530" s="682"/>
      <c r="KF530" s="682"/>
      <c r="KG530" s="682"/>
      <c r="KH530" s="682"/>
      <c r="KI530" s="682"/>
      <c r="KJ530" s="682"/>
      <c r="KK530" s="682"/>
      <c r="KL530" s="682"/>
      <c r="KM530" s="682"/>
      <c r="KN530" s="682"/>
      <c r="KO530" s="682"/>
      <c r="KP530" s="682"/>
      <c r="KQ530" s="682"/>
      <c r="KR530" s="682"/>
      <c r="KS530" s="682"/>
      <c r="KT530" s="682"/>
      <c r="KU530" s="682"/>
      <c r="KV530" s="682"/>
      <c r="KW530" s="682"/>
      <c r="KX530" s="682"/>
      <c r="KY530" s="682"/>
      <c r="KZ530" s="682"/>
      <c r="LA530" s="682"/>
      <c r="LB530" s="682"/>
      <c r="LC530" s="682"/>
      <c r="LD530" s="682"/>
      <c r="LE530" s="682"/>
      <c r="LF530" s="682"/>
      <c r="LG530" s="682"/>
      <c r="LH530" s="682"/>
      <c r="LI530" s="682"/>
      <c r="LJ530" s="682"/>
      <c r="LK530" s="682"/>
      <c r="LL530" s="682"/>
      <c r="LM530" s="682"/>
      <c r="LN530" s="682"/>
      <c r="LO530" s="682"/>
      <c r="LP530" s="682"/>
      <c r="LQ530" s="682"/>
      <c r="LR530" s="682"/>
      <c r="LS530" s="682"/>
      <c r="LT530" s="682"/>
      <c r="LU530" s="682"/>
      <c r="LV530" s="682"/>
      <c r="LW530" s="682"/>
      <c r="LX530" s="682"/>
      <c r="LY530" s="682"/>
      <c r="LZ530" s="682"/>
      <c r="MA530" s="682"/>
      <c r="MB530" s="682"/>
      <c r="MC530" s="682"/>
      <c r="MD530" s="682"/>
      <c r="ME530" s="682"/>
      <c r="MF530" s="682"/>
      <c r="MG530" s="682"/>
      <c r="MH530" s="682"/>
      <c r="MI530" s="682"/>
      <c r="MJ530" s="682"/>
      <c r="MK530" s="682"/>
      <c r="ML530" s="682"/>
      <c r="MM530" s="682"/>
      <c r="MN530" s="682"/>
      <c r="MO530" s="682"/>
      <c r="MP530" s="682"/>
      <c r="MQ530" s="682"/>
      <c r="MR530" s="682"/>
      <c r="MS530" s="682"/>
      <c r="MT530" s="682"/>
      <c r="MU530" s="682"/>
      <c r="MV530" s="682"/>
      <c r="MW530" s="682"/>
      <c r="MX530" s="682"/>
      <c r="MY530" s="682"/>
      <c r="MZ530" s="682"/>
      <c r="NA530" s="682"/>
      <c r="NB530" s="682"/>
      <c r="NC530" s="682"/>
      <c r="ND530" s="682"/>
      <c r="NE530" s="682"/>
      <c r="NF530" s="682"/>
      <c r="NG530" s="682"/>
      <c r="NH530" s="682"/>
      <c r="NI530" s="682"/>
      <c r="NJ530" s="682"/>
      <c r="NK530" s="682"/>
      <c r="NL530" s="682"/>
      <c r="NM530" s="682"/>
      <c r="NN530" s="682"/>
      <c r="NO530" s="682"/>
      <c r="NP530" s="682"/>
      <c r="NQ530" s="682"/>
      <c r="NR530" s="682"/>
      <c r="NS530" s="682"/>
      <c r="NT530" s="682"/>
      <c r="NU530" s="682"/>
      <c r="NV530" s="682"/>
      <c r="NW530" s="682"/>
      <c r="NX530" s="682"/>
      <c r="NY530" s="682"/>
      <c r="NZ530" s="682"/>
      <c r="OA530" s="682"/>
      <c r="OB530" s="682"/>
      <c r="OC530" s="682"/>
      <c r="OD530" s="682"/>
      <c r="OE530" s="682"/>
      <c r="OF530" s="682"/>
      <c r="OG530" s="682"/>
      <c r="OH530" s="682"/>
      <c r="OI530" s="682"/>
      <c r="OJ530" s="682"/>
      <c r="OK530" s="682"/>
      <c r="OL530" s="682"/>
      <c r="OM530" s="682"/>
      <c r="ON530" s="682"/>
      <c r="OO530" s="682"/>
      <c r="OP530" s="682"/>
      <c r="OQ530" s="682"/>
      <c r="OR530" s="682"/>
      <c r="OS530" s="682"/>
      <c r="OT530" s="682"/>
      <c r="OU530" s="682"/>
      <c r="OV530" s="682"/>
      <c r="OW530" s="682"/>
      <c r="OX530" s="682"/>
      <c r="OY530" s="682"/>
      <c r="OZ530" s="682"/>
      <c r="PA530" s="682"/>
      <c r="PB530" s="682"/>
      <c r="PC530" s="682"/>
      <c r="PD530" s="682"/>
      <c r="PE530" s="682"/>
      <c r="PF530" s="682"/>
      <c r="PG530" s="682"/>
      <c r="PH530" s="682"/>
      <c r="PI530" s="682"/>
      <c r="PJ530" s="682"/>
      <c r="PK530" s="682"/>
      <c r="PL530" s="682"/>
      <c r="PM530" s="682"/>
      <c r="PN530" s="682"/>
      <c r="PO530" s="682"/>
      <c r="PP530" s="682"/>
      <c r="PQ530" s="682"/>
      <c r="PR530" s="682"/>
      <c r="PS530" s="682"/>
      <c r="PT530" s="682"/>
      <c r="PU530" s="682"/>
      <c r="PV530" s="682"/>
      <c r="PW530" s="682"/>
      <c r="PX530" s="682"/>
      <c r="PY530" s="682"/>
      <c r="PZ530" s="682"/>
      <c r="QA530" s="682"/>
      <c r="QB530" s="682"/>
      <c r="QC530" s="682"/>
      <c r="QD530" s="682"/>
      <c r="QE530" s="682"/>
      <c r="QF530" s="682"/>
      <c r="QG530" s="682"/>
      <c r="QH530" s="682"/>
      <c r="QI530" s="682"/>
      <c r="QJ530" s="682"/>
      <c r="QK530" s="682"/>
      <c r="QL530" s="682"/>
      <c r="QM530" s="682"/>
      <c r="QN530" s="682"/>
      <c r="QO530" s="682"/>
      <c r="QP530" s="682"/>
      <c r="QQ530" s="682"/>
      <c r="QR530" s="682"/>
      <c r="QS530" s="682"/>
      <c r="QT530" s="682"/>
      <c r="QU530" s="682"/>
      <c r="QV530" s="682"/>
      <c r="QW530" s="682"/>
      <c r="QX530" s="682"/>
      <c r="QY530" s="682"/>
      <c r="QZ530" s="682"/>
      <c r="RA530" s="682"/>
      <c r="RB530" s="682"/>
      <c r="RC530" s="682"/>
      <c r="RD530" s="682"/>
      <c r="RE530" s="682"/>
      <c r="RF530" s="682"/>
      <c r="RG530" s="682"/>
      <c r="RH530" s="682"/>
      <c r="RI530" s="682"/>
      <c r="RJ530" s="682"/>
      <c r="RK530" s="682"/>
      <c r="RL530" s="682"/>
      <c r="RM530" s="682"/>
      <c r="RN530" s="682"/>
      <c r="RO530" s="682"/>
      <c r="RP530" s="682"/>
      <c r="RQ530" s="682"/>
      <c r="RR530" s="682"/>
      <c r="RS530" s="682"/>
      <c r="RT530" s="682"/>
      <c r="RU530" s="682"/>
      <c r="RV530" s="682"/>
      <c r="RW530" s="682"/>
      <c r="RX530" s="682"/>
      <c r="RY530" s="682"/>
      <c r="RZ530" s="682"/>
      <c r="SA530" s="682"/>
      <c r="SB530" s="682"/>
      <c r="SC530" s="682"/>
      <c r="SD530" s="682"/>
      <c r="SE530" s="682"/>
      <c r="SF530" s="682"/>
      <c r="SG530" s="682"/>
      <c r="SH530" s="682"/>
      <c r="SI530" s="682"/>
      <c r="SJ530" s="682"/>
      <c r="SK530" s="682"/>
      <c r="SL530" s="682"/>
      <c r="SM530" s="682"/>
      <c r="SN530" s="682"/>
      <c r="SO530" s="682"/>
      <c r="SP530" s="682"/>
      <c r="SQ530" s="682"/>
      <c r="SR530" s="682"/>
      <c r="SS530" s="682"/>
      <c r="ST530" s="682"/>
      <c r="SU530" s="682"/>
      <c r="SV530" s="682"/>
      <c r="SW530" s="682"/>
      <c r="SX530" s="682"/>
      <c r="SY530" s="682"/>
      <c r="SZ530" s="682"/>
      <c r="TA530" s="682"/>
      <c r="TB530" s="682"/>
      <c r="TC530" s="682"/>
      <c r="TD530" s="682"/>
      <c r="TE530" s="682"/>
      <c r="TF530" s="682"/>
      <c r="TG530" s="682"/>
      <c r="TH530" s="682"/>
      <c r="TI530" s="682"/>
      <c r="TJ530" s="682"/>
      <c r="TK530" s="682"/>
      <c r="TL530" s="682"/>
      <c r="TM530" s="682"/>
      <c r="TN530" s="682"/>
      <c r="TO530" s="682"/>
      <c r="TP530" s="682"/>
      <c r="TQ530" s="682"/>
      <c r="TR530" s="682"/>
      <c r="TS530" s="682"/>
      <c r="TT530" s="682"/>
      <c r="TU530" s="682"/>
      <c r="TV530" s="682"/>
      <c r="TW530" s="682"/>
      <c r="TX530" s="682"/>
      <c r="TY530" s="682"/>
      <c r="TZ530" s="682"/>
      <c r="UA530" s="682"/>
      <c r="UB530" s="682"/>
      <c r="UC530" s="682"/>
      <c r="UD530" s="682"/>
      <c r="UE530" s="682"/>
      <c r="UF530" s="682"/>
      <c r="UG530" s="682"/>
      <c r="UH530" s="682"/>
      <c r="UI530" s="682"/>
      <c r="UJ530" s="682"/>
      <c r="UK530" s="682"/>
      <c r="UL530" s="682"/>
      <c r="UM530" s="682"/>
      <c r="UN530" s="682"/>
      <c r="UO530" s="682"/>
      <c r="UP530" s="682"/>
      <c r="UQ530" s="682"/>
      <c r="UR530" s="682"/>
      <c r="US530" s="682"/>
      <c r="UT530" s="682"/>
      <c r="UU530" s="682"/>
      <c r="UV530" s="682"/>
      <c r="UW530" s="682"/>
      <c r="UX530" s="682"/>
      <c r="UY530" s="682"/>
      <c r="UZ530" s="682"/>
      <c r="VA530" s="682"/>
      <c r="VB530" s="682"/>
      <c r="VC530" s="682"/>
      <c r="VD530" s="682"/>
      <c r="VE530" s="682"/>
      <c r="VF530" s="682"/>
      <c r="VG530" s="682"/>
      <c r="VH530" s="682"/>
      <c r="VI530" s="682"/>
      <c r="VJ530" s="682"/>
      <c r="VK530" s="682"/>
      <c r="VL530" s="682"/>
      <c r="VM530" s="682"/>
      <c r="VN530" s="682"/>
      <c r="VO530" s="682"/>
      <c r="VP530" s="682"/>
      <c r="VQ530" s="682"/>
      <c r="VR530" s="682"/>
      <c r="VS530" s="682"/>
      <c r="VT530" s="682"/>
      <c r="VU530" s="682"/>
      <c r="VV530" s="682"/>
      <c r="VW530" s="682"/>
      <c r="VX530" s="682"/>
      <c r="VY530" s="682"/>
      <c r="VZ530" s="682"/>
      <c r="WA530" s="682"/>
      <c r="WB530" s="682"/>
      <c r="WC530" s="682"/>
      <c r="WD530" s="682"/>
      <c r="WE530" s="682"/>
      <c r="WF530" s="682"/>
      <c r="WG530" s="682"/>
      <c r="WH530" s="682"/>
      <c r="WI530" s="682"/>
      <c r="WJ530" s="682"/>
      <c r="WK530" s="682"/>
      <c r="WL530" s="682"/>
      <c r="WM530" s="682"/>
      <c r="WN530" s="682"/>
      <c r="WO530" s="682"/>
      <c r="WP530" s="682"/>
      <c r="WQ530" s="682"/>
      <c r="WR530" s="682"/>
      <c r="WS530" s="682"/>
      <c r="WT530" s="682"/>
      <c r="WU530" s="682"/>
      <c r="WV530" s="682"/>
      <c r="WW530" s="682"/>
      <c r="WX530" s="682"/>
      <c r="WY530" s="682"/>
      <c r="WZ530" s="682"/>
      <c r="XA530" s="682"/>
      <c r="XB530" s="682"/>
      <c r="XC530" s="682"/>
      <c r="XD530" s="682"/>
      <c r="XE530" s="682"/>
      <c r="XF530" s="682"/>
      <c r="XG530" s="682"/>
      <c r="XH530" s="682"/>
      <c r="XI530" s="682"/>
      <c r="XJ530" s="682"/>
      <c r="XK530" s="682"/>
      <c r="XL530" s="682"/>
      <c r="XM530" s="682"/>
      <c r="XN530" s="682"/>
      <c r="XO530" s="682"/>
      <c r="XP530" s="682"/>
      <c r="XQ530" s="682"/>
      <c r="XR530" s="682"/>
      <c r="XS530" s="682"/>
      <c r="XT530" s="682"/>
      <c r="XU530" s="682"/>
      <c r="XV530" s="682"/>
      <c r="XW530" s="682"/>
      <c r="XX530" s="682"/>
      <c r="XY530" s="682"/>
      <c r="XZ530" s="682"/>
      <c r="YA530" s="682"/>
      <c r="YB530" s="682"/>
      <c r="YC530" s="682"/>
      <c r="YD530" s="682"/>
      <c r="YE530" s="682"/>
      <c r="YF530" s="682"/>
      <c r="YG530" s="682"/>
      <c r="YH530" s="682"/>
      <c r="YI530" s="682"/>
      <c r="YJ530" s="682"/>
      <c r="YK530" s="682"/>
      <c r="YL530" s="682"/>
      <c r="YM530" s="682"/>
      <c r="YN530" s="682"/>
      <c r="YO530" s="682"/>
      <c r="YP530" s="682"/>
      <c r="YQ530" s="682"/>
      <c r="YR530" s="682"/>
      <c r="YS530" s="682"/>
      <c r="YT530" s="682"/>
      <c r="YU530" s="682"/>
      <c r="YV530" s="682"/>
      <c r="YW530" s="682"/>
      <c r="YX530" s="682"/>
      <c r="YY530" s="682"/>
      <c r="YZ530" s="682"/>
      <c r="ZA530" s="682"/>
      <c r="ZB530" s="682"/>
      <c r="ZC530" s="682"/>
      <c r="ZD530" s="682"/>
      <c r="ZE530" s="682"/>
      <c r="ZF530" s="682"/>
      <c r="ZG530" s="682"/>
      <c r="ZH530" s="682"/>
      <c r="ZI530" s="682"/>
      <c r="ZJ530" s="682"/>
      <c r="ZK530" s="682"/>
      <c r="ZL530" s="682"/>
      <c r="ZM530" s="682"/>
      <c r="ZN530" s="682"/>
      <c r="ZO530" s="682"/>
      <c r="ZP530" s="682"/>
      <c r="ZQ530" s="682"/>
      <c r="ZR530" s="682"/>
      <c r="ZS530" s="682"/>
      <c r="ZT530" s="682"/>
      <c r="ZU530" s="682"/>
      <c r="ZV530" s="682"/>
      <c r="ZW530" s="682"/>
      <c r="ZX530" s="682"/>
      <c r="ZY530" s="682"/>
      <c r="ZZ530" s="682"/>
      <c r="AAA530" s="682"/>
      <c r="AAB530" s="682"/>
      <c r="AAC530" s="682"/>
      <c r="AAD530" s="682"/>
      <c r="AAE530" s="682"/>
      <c r="AAF530" s="682"/>
      <c r="AAG530" s="682"/>
      <c r="AAH530" s="682"/>
      <c r="AAI530" s="682"/>
      <c r="AAJ530" s="682"/>
      <c r="AAK530" s="682"/>
      <c r="AAL530" s="682"/>
      <c r="AAM530" s="682"/>
      <c r="AAN530" s="682"/>
      <c r="AAO530" s="682"/>
      <c r="AAP530" s="682"/>
      <c r="AAQ530" s="682"/>
      <c r="AAR530" s="682"/>
      <c r="AAS530" s="682"/>
      <c r="AAT530" s="682"/>
      <c r="AAU530" s="682"/>
      <c r="AAV530" s="682"/>
      <c r="AAW530" s="682"/>
      <c r="AAX530" s="682"/>
      <c r="AAY530" s="682"/>
      <c r="AAZ530" s="682"/>
      <c r="ABA530" s="682"/>
      <c r="ABB530" s="682"/>
      <c r="ABC530" s="682"/>
      <c r="ABD530" s="682"/>
      <c r="ABE530" s="682"/>
      <c r="ABF530" s="682"/>
      <c r="ABG530" s="682"/>
      <c r="ABH530" s="682"/>
      <c r="ABI530" s="682"/>
      <c r="ABJ530" s="682"/>
      <c r="ABK530" s="682"/>
      <c r="ABL530" s="682"/>
      <c r="ABM530" s="682"/>
      <c r="ABN530" s="682"/>
      <c r="ABO530" s="682"/>
      <c r="ABP530" s="682"/>
      <c r="ABQ530" s="682"/>
      <c r="ABR530" s="682"/>
      <c r="ABS530" s="682"/>
      <c r="ABT530" s="682"/>
      <c r="ABU530" s="682"/>
      <c r="ABV530" s="682"/>
      <c r="ABW530" s="682"/>
      <c r="ABX530" s="682"/>
      <c r="ABY530" s="682"/>
      <c r="ABZ530" s="682"/>
      <c r="ACA530" s="682"/>
      <c r="ACB530" s="682"/>
      <c r="ACC530" s="682"/>
      <c r="ACD530" s="682"/>
      <c r="ACE530" s="682"/>
      <c r="ACF530" s="682"/>
      <c r="ACG530" s="682"/>
      <c r="ACH530" s="682"/>
      <c r="ACI530" s="682"/>
      <c r="ACJ530" s="682"/>
      <c r="ACK530" s="682"/>
      <c r="ACL530" s="682"/>
      <c r="ACM530" s="682"/>
      <c r="ACN530" s="682"/>
      <c r="ACO530" s="682"/>
      <c r="ACP530" s="682"/>
      <c r="ACQ530" s="682"/>
      <c r="ACR530" s="682"/>
      <c r="ACS530" s="682"/>
      <c r="ACT530" s="682"/>
      <c r="ACU530" s="682"/>
      <c r="ACV530" s="682"/>
      <c r="ACW530" s="682"/>
      <c r="ACX530" s="682"/>
      <c r="ACY530" s="682"/>
      <c r="ACZ530" s="682"/>
      <c r="ADA530" s="682"/>
      <c r="ADB530" s="682"/>
      <c r="ADC530" s="682"/>
      <c r="ADD530" s="682"/>
      <c r="ADE530" s="682"/>
      <c r="ADF530" s="682"/>
      <c r="ADG530" s="682"/>
      <c r="ADH530" s="682"/>
      <c r="ADI530" s="682"/>
      <c r="ADJ530" s="682"/>
      <c r="ADK530" s="682"/>
      <c r="ADL530" s="682"/>
      <c r="ADM530" s="682"/>
      <c r="ADN530" s="682"/>
      <c r="ADO530" s="682"/>
      <c r="ADP530" s="682"/>
      <c r="ADQ530" s="682"/>
      <c r="ADR530" s="682"/>
      <c r="ADS530" s="682"/>
      <c r="ADT530" s="682"/>
      <c r="ADU530" s="682"/>
      <c r="ADV530" s="682"/>
      <c r="ADW530" s="682"/>
      <c r="ADX530" s="682"/>
      <c r="ADY530" s="682"/>
      <c r="ADZ530" s="682"/>
      <c r="AEA530" s="682"/>
      <c r="AEB530" s="682"/>
      <c r="AEC530" s="682"/>
      <c r="AED530" s="682"/>
      <c r="AEE530" s="682"/>
      <c r="AEF530" s="682"/>
      <c r="AEG530" s="682"/>
      <c r="AEH530" s="682"/>
      <c r="AEI530" s="682"/>
      <c r="AEJ530" s="682"/>
      <c r="AEK530" s="682"/>
      <c r="AEL530" s="682"/>
      <c r="AEM530" s="682"/>
      <c r="AEN530" s="682"/>
      <c r="AEO530" s="682"/>
      <c r="AEP530" s="682"/>
      <c r="AEQ530" s="682"/>
      <c r="AER530" s="682"/>
      <c r="AES530" s="682"/>
      <c r="AET530" s="682"/>
      <c r="AEU530" s="682"/>
      <c r="AEV530" s="682"/>
      <c r="AEW530" s="682"/>
      <c r="AEX530" s="682"/>
      <c r="AEY530" s="682"/>
      <c r="AEZ530" s="682"/>
      <c r="AFA530" s="682"/>
      <c r="AFB530" s="682"/>
      <c r="AFC530" s="682"/>
      <c r="AFD530" s="682"/>
      <c r="AFE530" s="682"/>
      <c r="AFF530" s="682"/>
      <c r="AFG530" s="682"/>
      <c r="AFH530" s="682"/>
      <c r="AFI530" s="682"/>
      <c r="AFJ530" s="682"/>
      <c r="AFK530" s="682"/>
      <c r="AFL530" s="682"/>
      <c r="AFM530" s="682"/>
      <c r="AFN530" s="682"/>
      <c r="AFO530" s="682"/>
      <c r="AFP530" s="682"/>
      <c r="AFQ530" s="682"/>
      <c r="AFR530" s="682"/>
      <c r="AFS530" s="682"/>
      <c r="AFT530" s="682"/>
      <c r="AFU530" s="682"/>
      <c r="AFV530" s="682"/>
      <c r="AFW530" s="682"/>
      <c r="AFX530" s="682"/>
      <c r="AFY530" s="682"/>
      <c r="AFZ530" s="682"/>
      <c r="AGA530" s="682"/>
      <c r="AGB530" s="682"/>
      <c r="AGC530" s="682"/>
      <c r="AGD530" s="682"/>
      <c r="AGE530" s="682"/>
      <c r="AGF530" s="682"/>
      <c r="AGG530" s="682"/>
      <c r="AGH530" s="682"/>
      <c r="AGI530" s="682"/>
      <c r="AGJ530" s="682"/>
      <c r="AGK530" s="682"/>
      <c r="AGL530" s="682"/>
      <c r="AGM530" s="682"/>
      <c r="AGN530" s="682"/>
      <c r="AGO530" s="682"/>
      <c r="AGP530" s="682"/>
      <c r="AGQ530" s="682"/>
      <c r="AGR530" s="682"/>
      <c r="AGS530" s="682"/>
      <c r="AGT530" s="682"/>
      <c r="AGU530" s="682"/>
      <c r="AGV530" s="682"/>
      <c r="AGW530" s="682"/>
      <c r="AGX530" s="682"/>
      <c r="AGY530" s="682"/>
      <c r="AGZ530" s="682"/>
      <c r="AHA530" s="682"/>
      <c r="AHB530" s="682"/>
      <c r="AHC530" s="682"/>
      <c r="AHD530" s="682"/>
      <c r="AHE530" s="682"/>
      <c r="AHF530" s="682"/>
      <c r="AHG530" s="682"/>
      <c r="AHH530" s="682"/>
      <c r="AHI530" s="682"/>
      <c r="AHJ530" s="682"/>
      <c r="AHK530" s="682"/>
      <c r="AHL530" s="682"/>
      <c r="AHM530" s="682"/>
      <c r="AHN530" s="682"/>
      <c r="AHO530" s="682"/>
      <c r="AHP530" s="682"/>
      <c r="AHQ530" s="682"/>
      <c r="AHR530" s="682"/>
      <c r="AHS530" s="682"/>
      <c r="AHT530" s="682"/>
      <c r="AHU530" s="682"/>
      <c r="AHV530" s="682"/>
      <c r="AHW530" s="682"/>
      <c r="AHX530" s="682"/>
      <c r="AHY530" s="682"/>
      <c r="AHZ530" s="682"/>
      <c r="AIA530" s="682"/>
      <c r="AIB530" s="682"/>
      <c r="AIC530" s="682"/>
      <c r="AID530" s="682"/>
      <c r="AIE530" s="682"/>
      <c r="AIF530" s="682"/>
      <c r="AIG530" s="682"/>
      <c r="AIH530" s="682"/>
      <c r="AII530" s="682"/>
      <c r="AIJ530" s="682"/>
      <c r="AIK530" s="682"/>
      <c r="AIL530" s="682"/>
      <c r="AIM530" s="682"/>
      <c r="AIN530" s="682"/>
      <c r="AIO530" s="682"/>
      <c r="AIP530" s="682"/>
      <c r="AIQ530" s="682"/>
      <c r="AIR530" s="682"/>
      <c r="AIS530" s="682"/>
      <c r="AIT530" s="682"/>
      <c r="AIU530" s="682"/>
      <c r="AIV530" s="682"/>
      <c r="AIW530" s="682"/>
      <c r="AIX530" s="682"/>
      <c r="AIY530" s="682"/>
      <c r="AIZ530" s="682"/>
      <c r="AJA530" s="682"/>
      <c r="AJB530" s="682"/>
      <c r="AJC530" s="682"/>
      <c r="AJD530" s="682"/>
      <c r="AJE530" s="682"/>
      <c r="AJF530" s="682"/>
      <c r="AJG530" s="682"/>
      <c r="AJH530" s="682"/>
      <c r="AJI530" s="682"/>
      <c r="AJJ530" s="682"/>
      <c r="AJK530" s="682"/>
      <c r="AJL530" s="682"/>
      <c r="AJM530" s="682"/>
      <c r="AJN530" s="682"/>
      <c r="AJO530" s="682"/>
      <c r="AJP530" s="682"/>
      <c r="AJQ530" s="682"/>
      <c r="AJR530" s="682"/>
      <c r="AJS530" s="682"/>
      <c r="AJT530" s="682"/>
      <c r="AJU530" s="682"/>
      <c r="AJV530" s="682"/>
      <c r="AJW530" s="682"/>
      <c r="AJX530" s="682"/>
      <c r="AJY530" s="682"/>
      <c r="AJZ530" s="682"/>
      <c r="AKA530" s="682"/>
      <c r="AKB530" s="682"/>
      <c r="AKC530" s="682"/>
      <c r="AKD530" s="682"/>
      <c r="AKE530" s="682"/>
      <c r="AKF530" s="682"/>
      <c r="AKG530" s="682"/>
      <c r="AKH530" s="682"/>
      <c r="AKI530" s="682"/>
      <c r="AKJ530" s="682"/>
      <c r="AKK530" s="682"/>
      <c r="AKL530" s="682"/>
      <c r="AKM530" s="682"/>
      <c r="AKN530" s="682"/>
      <c r="AKO530" s="682"/>
      <c r="AKP530" s="682"/>
      <c r="AKQ530" s="682"/>
      <c r="AKR530" s="682"/>
      <c r="AKS530" s="682"/>
      <c r="AKT530" s="682"/>
      <c r="AKU530" s="682"/>
      <c r="AKV530" s="682"/>
      <c r="AKW530" s="682"/>
      <c r="AKX530" s="682"/>
      <c r="AKY530" s="682"/>
      <c r="AKZ530" s="682"/>
      <c r="ALA530" s="682"/>
      <c r="ALB530" s="682"/>
      <c r="ALC530" s="682"/>
      <c r="ALD530" s="682"/>
      <c r="ALE530" s="682"/>
      <c r="ALF530" s="682"/>
      <c r="ALG530" s="682"/>
      <c r="ALH530" s="682"/>
      <c r="ALI530" s="682"/>
      <c r="ALJ530" s="682"/>
      <c r="ALK530" s="682"/>
      <c r="ALL530" s="682"/>
      <c r="ALM530" s="682"/>
      <c r="ALN530" s="682"/>
      <c r="ALO530" s="682"/>
      <c r="ALP530" s="682"/>
      <c r="ALQ530" s="682"/>
      <c r="ALR530" s="682"/>
      <c r="ALS530" s="682"/>
      <c r="ALT530" s="682"/>
      <c r="ALU530" s="682"/>
      <c r="ALV530" s="682"/>
      <c r="ALW530" s="682"/>
      <c r="ALX530" s="682"/>
      <c r="ALY530" s="682"/>
      <c r="ALZ530" s="682"/>
      <c r="AMA530" s="682"/>
      <c r="AMB530" s="682"/>
      <c r="AMC530" s="682"/>
      <c r="AMD530" s="682"/>
      <c r="AME530" s="682"/>
      <c r="AMF530" s="682"/>
      <c r="AMG530" s="682"/>
      <c r="AMH530" s="682"/>
      <c r="AMI530" s="682"/>
      <c r="AMJ530" s="682"/>
      <c r="AMK530" s="682"/>
      <c r="AML530" s="682"/>
      <c r="AMM530" s="682"/>
      <c r="AMN530" s="682"/>
      <c r="AMO530" s="682"/>
      <c r="AMP530" s="682"/>
      <c r="AMQ530" s="682"/>
      <c r="AMR530" s="682"/>
      <c r="AMS530" s="682"/>
      <c r="AMT530" s="682"/>
      <c r="AMU530" s="682"/>
      <c r="AMV530" s="682"/>
      <c r="AMW530" s="682"/>
      <c r="AMX530" s="682"/>
      <c r="AMY530" s="682"/>
      <c r="AMZ530" s="682"/>
      <c r="ANA530" s="682"/>
      <c r="ANB530" s="682"/>
      <c r="ANC530" s="682"/>
      <c r="AND530" s="682"/>
      <c r="ANE530" s="682"/>
      <c r="ANF530" s="682"/>
      <c r="ANG530" s="682"/>
      <c r="ANH530" s="682"/>
      <c r="ANI530" s="682"/>
      <c r="ANJ530" s="682"/>
      <c r="ANK530" s="682"/>
      <c r="ANL530" s="682"/>
      <c r="ANM530" s="682"/>
      <c r="ANN530" s="682"/>
      <c r="ANO530" s="682"/>
      <c r="ANP530" s="682"/>
      <c r="ANQ530" s="682"/>
      <c r="ANR530" s="682"/>
      <c r="ANS530" s="682"/>
      <c r="ANT530" s="682"/>
      <c r="ANU530" s="682"/>
      <c r="ANV530" s="682"/>
      <c r="ANW530" s="682"/>
      <c r="ANX530" s="682"/>
      <c r="ANY530" s="682"/>
      <c r="ANZ530" s="682"/>
      <c r="AOA530" s="682"/>
      <c r="AOB530" s="682"/>
      <c r="AOC530" s="682"/>
      <c r="AOD530" s="682"/>
      <c r="AOE530" s="682"/>
      <c r="AOF530" s="682"/>
      <c r="AOG530" s="682"/>
      <c r="AOH530" s="682"/>
      <c r="AOI530" s="682"/>
      <c r="AOJ530" s="682"/>
      <c r="AOK530" s="682"/>
      <c r="AOL530" s="682"/>
      <c r="AOM530" s="682"/>
      <c r="AON530" s="682"/>
      <c r="AOO530" s="682"/>
      <c r="AOP530" s="682"/>
      <c r="AOQ530" s="682"/>
      <c r="AOR530" s="682"/>
      <c r="AOS530" s="682"/>
      <c r="AOT530" s="682"/>
      <c r="AOU530" s="682"/>
      <c r="AOV530" s="682"/>
      <c r="AOW530" s="682"/>
      <c r="AOX530" s="682"/>
      <c r="AOY530" s="682"/>
      <c r="AOZ530" s="682"/>
      <c r="APA530" s="682"/>
      <c r="APB530" s="682"/>
      <c r="APC530" s="682"/>
      <c r="APD530" s="682"/>
      <c r="APE530" s="682"/>
      <c r="APF530" s="682"/>
      <c r="APG530" s="682"/>
      <c r="APH530" s="682"/>
      <c r="API530" s="682"/>
      <c r="APJ530" s="682"/>
      <c r="APK530" s="682"/>
      <c r="APL530" s="682"/>
      <c r="APM530" s="682"/>
      <c r="APN530" s="682"/>
      <c r="APO530" s="682"/>
      <c r="APP530" s="682"/>
      <c r="APQ530" s="682"/>
      <c r="APR530" s="682"/>
      <c r="APS530" s="682"/>
      <c r="APT530" s="682"/>
      <c r="APU530" s="682"/>
      <c r="APV530" s="682"/>
      <c r="APW530" s="682"/>
      <c r="APX530" s="682"/>
      <c r="APY530" s="682"/>
      <c r="APZ530" s="682"/>
      <c r="AQA530" s="682"/>
      <c r="AQB530" s="682"/>
      <c r="AQC530" s="682"/>
      <c r="AQD530" s="682"/>
      <c r="AQE530" s="682"/>
      <c r="AQF530" s="682"/>
      <c r="AQG530" s="682"/>
      <c r="AQH530" s="682"/>
      <c r="AQI530" s="682"/>
      <c r="AQJ530" s="682"/>
      <c r="AQK530" s="682"/>
      <c r="AQL530" s="682"/>
      <c r="AQM530" s="682"/>
      <c r="AQN530" s="682"/>
      <c r="AQO530" s="682"/>
      <c r="AQP530" s="682"/>
      <c r="AQQ530" s="682"/>
      <c r="AQR530" s="682"/>
      <c r="AQS530" s="682"/>
      <c r="AQT530" s="682"/>
      <c r="AQU530" s="682"/>
      <c r="AQV530" s="682"/>
      <c r="AQW530" s="682"/>
      <c r="AQX530" s="682"/>
      <c r="AQY530" s="682"/>
      <c r="AQZ530" s="682"/>
      <c r="ARA530" s="682"/>
      <c r="ARB530" s="682"/>
      <c r="ARC530" s="682"/>
      <c r="ARD530" s="682"/>
      <c r="ARE530" s="682"/>
      <c r="ARF530" s="682"/>
      <c r="ARG530" s="682"/>
      <c r="ARH530" s="682"/>
      <c r="ARI530" s="682"/>
      <c r="ARJ530" s="682"/>
      <c r="ARK530" s="682"/>
      <c r="ARL530" s="682"/>
      <c r="ARM530" s="682"/>
      <c r="ARN530" s="682"/>
      <c r="ARO530" s="682"/>
      <c r="ARP530" s="682"/>
      <c r="ARQ530" s="682"/>
      <c r="ARR530" s="682"/>
      <c r="ARS530" s="682"/>
      <c r="ART530" s="682"/>
      <c r="ARU530" s="682"/>
      <c r="ARV530" s="682"/>
      <c r="ARW530" s="682"/>
      <c r="ARX530" s="682"/>
      <c r="ARY530" s="682"/>
      <c r="ARZ530" s="682"/>
      <c r="ASA530" s="682"/>
      <c r="ASB530" s="682"/>
      <c r="ASC530" s="682"/>
      <c r="ASD530" s="682"/>
      <c r="ASE530" s="682"/>
      <c r="ASF530" s="682"/>
      <c r="ASG530" s="682"/>
      <c r="ASH530" s="682"/>
      <c r="ASI530" s="682"/>
      <c r="ASJ530" s="682"/>
      <c r="ASK530" s="682"/>
      <c r="ASL530" s="682"/>
      <c r="ASM530" s="682"/>
      <c r="ASN530" s="682"/>
      <c r="ASO530" s="682"/>
      <c r="ASP530" s="682"/>
      <c r="ASQ530" s="682"/>
      <c r="ASR530" s="682"/>
      <c r="ASS530" s="682"/>
      <c r="AST530" s="682"/>
      <c r="ASU530" s="682"/>
      <c r="ASV530" s="682"/>
      <c r="ASW530" s="682"/>
      <c r="ASX530" s="682"/>
      <c r="ASY530" s="682"/>
      <c r="ASZ530" s="682"/>
      <c r="ATA530" s="682"/>
      <c r="ATB530" s="682"/>
      <c r="ATC530" s="682"/>
      <c r="ATD530" s="682"/>
      <c r="ATE530" s="682"/>
      <c r="ATF530" s="682"/>
      <c r="ATG530" s="682"/>
      <c r="ATH530" s="682"/>
      <c r="ATI530" s="682"/>
      <c r="ATJ530" s="682"/>
      <c r="ATK530" s="682"/>
      <c r="ATL530" s="682"/>
      <c r="ATM530" s="682"/>
      <c r="ATN530" s="682"/>
      <c r="ATO530" s="682"/>
      <c r="ATP530" s="682"/>
      <c r="ATQ530" s="682"/>
      <c r="ATR530" s="682"/>
      <c r="ATS530" s="682"/>
      <c r="ATT530" s="682"/>
      <c r="ATU530" s="682"/>
      <c r="ATV530" s="682"/>
      <c r="ATW530" s="682"/>
      <c r="ATX530" s="682"/>
      <c r="ATY530" s="682"/>
      <c r="ATZ530" s="682"/>
      <c r="AUA530" s="682"/>
      <c r="AUB530" s="682"/>
      <c r="AUC530" s="682"/>
      <c r="AUD530" s="682"/>
      <c r="AUE530" s="682"/>
      <c r="AUF530" s="682"/>
      <c r="AUG530" s="682"/>
      <c r="AUH530" s="682"/>
      <c r="AUI530" s="682"/>
      <c r="AUJ530" s="682"/>
      <c r="AUK530" s="682"/>
      <c r="AUL530" s="682"/>
      <c r="AUM530" s="682"/>
      <c r="AUN530" s="682"/>
      <c r="AUO530" s="682"/>
      <c r="AUP530" s="682"/>
      <c r="AUQ530" s="682"/>
      <c r="AUR530" s="682"/>
      <c r="AUS530" s="682"/>
      <c r="AUT530" s="682"/>
      <c r="AUU530" s="682"/>
      <c r="AUV530" s="682"/>
      <c r="AUW530" s="682"/>
      <c r="AUX530" s="682"/>
      <c r="AUY530" s="682"/>
      <c r="AUZ530" s="682"/>
      <c r="AVA530" s="682"/>
      <c r="AVB530" s="682"/>
      <c r="AVC530" s="682"/>
      <c r="AVD530" s="682"/>
      <c r="AVE530" s="682"/>
      <c r="AVF530" s="682"/>
      <c r="AVG530" s="682"/>
      <c r="AVH530" s="682"/>
      <c r="AVI530" s="682"/>
      <c r="AVJ530" s="682"/>
      <c r="AVK530" s="682"/>
      <c r="AVL530" s="682"/>
      <c r="AVM530" s="682"/>
      <c r="AVN530" s="682"/>
      <c r="AVO530" s="682"/>
      <c r="AVP530" s="682"/>
      <c r="AVQ530" s="682"/>
      <c r="AVR530" s="682"/>
      <c r="AVS530" s="682"/>
      <c r="AVT530" s="682"/>
      <c r="AVU530" s="682"/>
      <c r="AVV530" s="682"/>
      <c r="AVW530" s="682"/>
      <c r="AVX530" s="682"/>
      <c r="AVY530" s="682"/>
      <c r="AVZ530" s="682"/>
      <c r="AWA530" s="682"/>
      <c r="AWB530" s="682"/>
      <c r="AWC530" s="682"/>
      <c r="AWD530" s="682"/>
      <c r="AWE530" s="682"/>
      <c r="AWF530" s="682"/>
      <c r="AWG530" s="682"/>
      <c r="AWH530" s="682"/>
      <c r="AWI530" s="682"/>
      <c r="AWJ530" s="682"/>
      <c r="AWK530" s="682"/>
      <c r="AWL530" s="682"/>
      <c r="AWM530" s="682"/>
      <c r="AWN530" s="682"/>
      <c r="AWO530" s="682"/>
      <c r="AWP530" s="682"/>
      <c r="AWQ530" s="682"/>
      <c r="AWR530" s="682"/>
      <c r="AWS530" s="682"/>
      <c r="AWT530" s="682"/>
      <c r="AWU530" s="682"/>
      <c r="AWV530" s="682"/>
      <c r="AWW530" s="682"/>
      <c r="AWX530" s="682"/>
      <c r="AWY530" s="682"/>
      <c r="AWZ530" s="682"/>
      <c r="AXA530" s="682"/>
      <c r="AXB530" s="682"/>
      <c r="AXC530" s="682"/>
      <c r="AXD530" s="682"/>
      <c r="AXE530" s="682"/>
      <c r="AXF530" s="682"/>
      <c r="AXG530" s="682"/>
      <c r="AXH530" s="682"/>
      <c r="AXI530" s="682"/>
      <c r="AXJ530" s="682"/>
      <c r="AXK530" s="682"/>
      <c r="AXL530" s="682"/>
      <c r="AXM530" s="682"/>
      <c r="AXN530" s="682"/>
      <c r="AXO530" s="682"/>
      <c r="AXP530" s="682"/>
      <c r="AXQ530" s="682"/>
      <c r="AXR530" s="682"/>
      <c r="AXS530" s="682"/>
      <c r="AXT530" s="682"/>
      <c r="AXU530" s="682"/>
      <c r="AXV530" s="682"/>
      <c r="AXW530" s="682"/>
      <c r="AXX530" s="682"/>
      <c r="AXY530" s="682"/>
      <c r="AXZ530" s="682"/>
      <c r="AYA530" s="682"/>
      <c r="AYB530" s="682"/>
      <c r="AYC530" s="682"/>
      <c r="AYD530" s="682"/>
      <c r="AYE530" s="682"/>
      <c r="AYF530" s="682"/>
      <c r="AYG530" s="682"/>
      <c r="AYH530" s="682"/>
      <c r="AYI530" s="682"/>
      <c r="AYJ530" s="682"/>
      <c r="AYK530" s="682"/>
      <c r="AYL530" s="682"/>
      <c r="AYM530" s="682"/>
      <c r="AYN530" s="682"/>
      <c r="AYO530" s="682"/>
      <c r="AYP530" s="682"/>
      <c r="AYQ530" s="682"/>
      <c r="AYR530" s="682"/>
      <c r="AYS530" s="682"/>
      <c r="AYT530" s="682"/>
      <c r="AYU530" s="682"/>
      <c r="AYV530" s="682"/>
      <c r="AYW530" s="682"/>
      <c r="AYX530" s="682"/>
      <c r="AYY530" s="682"/>
      <c r="AYZ530" s="682"/>
      <c r="AZA530" s="682"/>
      <c r="AZB530" s="682"/>
      <c r="AZC530" s="682"/>
      <c r="AZD530" s="682"/>
      <c r="AZE530" s="682"/>
      <c r="AZF530" s="682"/>
      <c r="AZG530" s="682"/>
      <c r="AZH530" s="682"/>
      <c r="AZI530" s="682"/>
      <c r="AZJ530" s="682"/>
      <c r="AZK530" s="682"/>
      <c r="AZL530" s="682"/>
      <c r="AZM530" s="682"/>
      <c r="AZN530" s="682"/>
      <c r="AZO530" s="682"/>
      <c r="AZP530" s="682"/>
      <c r="AZQ530" s="682"/>
      <c r="AZR530" s="682"/>
      <c r="AZS530" s="682"/>
      <c r="AZT530" s="682"/>
      <c r="AZU530" s="682"/>
      <c r="AZV530" s="682"/>
      <c r="AZW530" s="682"/>
      <c r="AZX530" s="682"/>
      <c r="AZY530" s="682"/>
      <c r="AZZ530" s="682"/>
      <c r="BAA530" s="682"/>
      <c r="BAB530" s="682"/>
      <c r="BAC530" s="682"/>
      <c r="BAD530" s="682"/>
      <c r="BAE530" s="682"/>
      <c r="BAF530" s="682"/>
      <c r="BAG530" s="682"/>
      <c r="BAH530" s="682"/>
      <c r="BAI530" s="682"/>
      <c r="BAJ530" s="682"/>
      <c r="BAK530" s="682"/>
      <c r="BAL530" s="682"/>
      <c r="BAM530" s="682"/>
      <c r="BAN530" s="682"/>
      <c r="BAO530" s="682"/>
      <c r="BAP530" s="682"/>
      <c r="BAQ530" s="682"/>
      <c r="BAR530" s="682"/>
      <c r="BAS530" s="682"/>
      <c r="BAT530" s="682"/>
      <c r="BAU530" s="682"/>
      <c r="BAV530" s="682"/>
      <c r="BAW530" s="682"/>
      <c r="BAX530" s="682"/>
      <c r="BAY530" s="682"/>
      <c r="BAZ530" s="682"/>
      <c r="BBA530" s="682"/>
      <c r="BBB530" s="682"/>
      <c r="BBC530" s="682"/>
      <c r="BBD530" s="682"/>
      <c r="BBE530" s="682"/>
      <c r="BBF530" s="682"/>
      <c r="BBG530" s="682"/>
      <c r="BBH530" s="682"/>
      <c r="BBI530" s="682"/>
      <c r="BBJ530" s="682"/>
      <c r="BBK530" s="682"/>
      <c r="BBL530" s="682"/>
      <c r="BBM530" s="682"/>
      <c r="BBN530" s="682"/>
      <c r="BBO530" s="682"/>
      <c r="BBP530" s="682"/>
      <c r="BBQ530" s="682"/>
      <c r="BBR530" s="682"/>
      <c r="BBS530" s="682"/>
      <c r="BBT530" s="682"/>
      <c r="BBU530" s="682"/>
      <c r="BBV530" s="682"/>
      <c r="BBW530" s="682"/>
      <c r="BBX530" s="682"/>
      <c r="BBY530" s="682"/>
      <c r="BBZ530" s="682"/>
      <c r="BCA530" s="682"/>
      <c r="BCB530" s="682"/>
      <c r="BCC530" s="682"/>
      <c r="BCD530" s="682"/>
      <c r="BCE530" s="682"/>
      <c r="BCF530" s="682"/>
      <c r="BCG530" s="682"/>
      <c r="BCH530" s="682"/>
      <c r="BCI530" s="682"/>
      <c r="BCJ530" s="682"/>
      <c r="BCK530" s="682"/>
      <c r="BCL530" s="682"/>
      <c r="BCM530" s="682"/>
      <c r="BCN530" s="682"/>
      <c r="BCO530" s="682"/>
      <c r="BCP530" s="682"/>
      <c r="BCQ530" s="682"/>
      <c r="BCR530" s="682"/>
      <c r="BCS530" s="682"/>
      <c r="BCT530" s="682"/>
      <c r="BCU530" s="682"/>
      <c r="BCV530" s="682"/>
      <c r="BCW530" s="682"/>
      <c r="BCX530" s="682"/>
      <c r="BCY530" s="682"/>
      <c r="BCZ530" s="682"/>
      <c r="BDA530" s="682"/>
      <c r="BDB530" s="682"/>
      <c r="BDC530" s="682"/>
      <c r="BDD530" s="682"/>
      <c r="BDE530" s="682"/>
      <c r="BDF530" s="682"/>
      <c r="BDG530" s="682"/>
      <c r="BDH530" s="682"/>
      <c r="BDI530" s="682"/>
      <c r="BDJ530" s="682"/>
      <c r="BDK530" s="682"/>
      <c r="BDL530" s="682"/>
      <c r="BDM530" s="682"/>
      <c r="BDN530" s="682"/>
      <c r="BDO530" s="682"/>
      <c r="BDP530" s="682"/>
      <c r="BDQ530" s="682"/>
      <c r="BDR530" s="682"/>
      <c r="BDS530" s="682"/>
      <c r="BDT530" s="682"/>
      <c r="BDU530" s="682"/>
      <c r="BDV530" s="682"/>
      <c r="BDW530" s="682"/>
      <c r="BDX530" s="682"/>
      <c r="BDY530" s="682"/>
      <c r="BDZ530" s="682"/>
      <c r="BEA530" s="682"/>
      <c r="BEB530" s="682"/>
      <c r="BEC530" s="682"/>
      <c r="BED530" s="682"/>
      <c r="BEE530" s="682"/>
      <c r="BEF530" s="682"/>
      <c r="BEG530" s="682"/>
      <c r="BEH530" s="682"/>
      <c r="BEI530" s="682"/>
      <c r="BEJ530" s="682"/>
      <c r="BEK530" s="682"/>
      <c r="BEL530" s="682"/>
      <c r="BEM530" s="682"/>
      <c r="BEN530" s="682"/>
      <c r="BEO530" s="682"/>
      <c r="BEP530" s="682"/>
      <c r="BEQ530" s="682"/>
      <c r="BER530" s="682"/>
      <c r="BES530" s="682"/>
      <c r="BET530" s="682"/>
      <c r="BEU530" s="682"/>
      <c r="BEV530" s="682"/>
      <c r="BEW530" s="682"/>
      <c r="BEX530" s="682"/>
      <c r="BEY530" s="682"/>
      <c r="BEZ530" s="682"/>
      <c r="BFA530" s="682"/>
      <c r="BFB530" s="682"/>
      <c r="BFC530" s="682"/>
      <c r="BFD530" s="682"/>
      <c r="BFE530" s="682"/>
      <c r="BFF530" s="682"/>
      <c r="BFG530" s="682"/>
      <c r="BFH530" s="682"/>
      <c r="BFI530" s="682"/>
      <c r="BFJ530" s="682"/>
      <c r="BFK530" s="682"/>
      <c r="BFL530" s="682"/>
      <c r="BFM530" s="682"/>
      <c r="BFN530" s="682"/>
      <c r="BFO530" s="682"/>
      <c r="BFP530" s="682"/>
      <c r="BFQ530" s="682"/>
      <c r="BFR530" s="682"/>
      <c r="BFS530" s="682"/>
      <c r="BFT530" s="682"/>
      <c r="BFU530" s="682"/>
      <c r="BFV530" s="682"/>
      <c r="BFW530" s="682"/>
      <c r="BFX530" s="682"/>
      <c r="BFY530" s="682"/>
      <c r="BFZ530" s="682"/>
      <c r="BGA530" s="682"/>
      <c r="BGB530" s="682"/>
      <c r="BGC530" s="682"/>
      <c r="BGD530" s="682"/>
      <c r="BGE530" s="682"/>
      <c r="BGF530" s="682"/>
      <c r="BGG530" s="682"/>
      <c r="BGH530" s="682"/>
      <c r="BGI530" s="682"/>
      <c r="BGJ530" s="682"/>
      <c r="BGK530" s="682"/>
      <c r="BGL530" s="682"/>
      <c r="BGM530" s="682"/>
      <c r="BGN530" s="682"/>
      <c r="BGO530" s="682"/>
      <c r="BGP530" s="682"/>
      <c r="BGQ530" s="682"/>
      <c r="BGR530" s="682"/>
      <c r="BGS530" s="682"/>
      <c r="BGT530" s="682"/>
      <c r="BGU530" s="682"/>
      <c r="BGV530" s="682"/>
      <c r="BGW530" s="682"/>
      <c r="BGX530" s="682"/>
      <c r="BGY530" s="682"/>
      <c r="BGZ530" s="682"/>
      <c r="BHA530" s="682"/>
      <c r="BHB530" s="682"/>
      <c r="BHC530" s="682"/>
      <c r="BHD530" s="682"/>
      <c r="BHE530" s="682"/>
      <c r="BHF530" s="682"/>
      <c r="BHG530" s="682"/>
      <c r="BHH530" s="682"/>
      <c r="BHI530" s="682"/>
      <c r="BHJ530" s="682"/>
      <c r="BHK530" s="682"/>
      <c r="BHL530" s="682"/>
      <c r="BHM530" s="682"/>
      <c r="BHN530" s="682"/>
      <c r="BHO530" s="682"/>
      <c r="BHP530" s="682"/>
      <c r="BHQ530" s="682"/>
      <c r="BHR530" s="682"/>
      <c r="BHS530" s="682"/>
      <c r="BHT530" s="682"/>
      <c r="BHU530" s="682"/>
      <c r="BHV530" s="682"/>
      <c r="BHW530" s="682"/>
      <c r="BHX530" s="682"/>
      <c r="BHY530" s="682"/>
      <c r="BHZ530" s="682"/>
      <c r="BIA530" s="682"/>
      <c r="BIB530" s="682"/>
      <c r="BIC530" s="682"/>
      <c r="BID530" s="682"/>
      <c r="BIE530" s="682"/>
      <c r="BIF530" s="682"/>
      <c r="BIG530" s="682"/>
      <c r="BIH530" s="682"/>
      <c r="BII530" s="682"/>
      <c r="BIJ530" s="682"/>
      <c r="BIK530" s="682"/>
      <c r="BIL530" s="682"/>
      <c r="BIM530" s="682"/>
      <c r="BIN530" s="682"/>
      <c r="BIO530" s="682"/>
      <c r="BIP530" s="682"/>
      <c r="BIQ530" s="682"/>
      <c r="BIR530" s="682"/>
      <c r="BIS530" s="682"/>
      <c r="BIT530" s="682"/>
      <c r="BIU530" s="682"/>
      <c r="BIV530" s="682"/>
      <c r="BIW530" s="682"/>
      <c r="BIX530" s="682"/>
      <c r="BIY530" s="682"/>
      <c r="BIZ530" s="682"/>
      <c r="BJA530" s="682"/>
      <c r="BJB530" s="682"/>
      <c r="BJC530" s="682"/>
      <c r="BJD530" s="682"/>
      <c r="BJE530" s="682"/>
      <c r="BJF530" s="682"/>
      <c r="BJG530" s="682"/>
      <c r="BJH530" s="682"/>
      <c r="BJI530" s="682"/>
      <c r="BJJ530" s="682"/>
      <c r="BJK530" s="682"/>
      <c r="BJL530" s="682"/>
      <c r="BJM530" s="682"/>
      <c r="BJN530" s="682"/>
      <c r="BJO530" s="682"/>
      <c r="BJP530" s="682"/>
      <c r="BJQ530" s="682"/>
      <c r="BJR530" s="682"/>
      <c r="BJS530" s="682"/>
      <c r="BJT530" s="682"/>
      <c r="BJU530" s="682"/>
      <c r="BJV530" s="682"/>
      <c r="BJW530" s="682"/>
      <c r="BJX530" s="682"/>
      <c r="BJY530" s="682"/>
      <c r="BJZ530" s="682"/>
      <c r="BKA530" s="682"/>
      <c r="BKB530" s="682"/>
      <c r="BKC530" s="682"/>
      <c r="BKD530" s="682"/>
      <c r="BKE530" s="682"/>
      <c r="BKF530" s="682"/>
      <c r="BKG530" s="682"/>
      <c r="BKH530" s="682"/>
      <c r="BKI530" s="682"/>
      <c r="BKJ530" s="682"/>
      <c r="BKK530" s="682"/>
      <c r="BKL530" s="682"/>
      <c r="BKM530" s="682"/>
      <c r="BKN530" s="682"/>
      <c r="BKO530" s="682"/>
      <c r="BKP530" s="682"/>
      <c r="BKQ530" s="682"/>
      <c r="BKR530" s="682"/>
      <c r="BKS530" s="682"/>
      <c r="BKT530" s="682"/>
      <c r="BKU530" s="682"/>
      <c r="BKV530" s="682"/>
      <c r="BKW530" s="682"/>
      <c r="BKX530" s="682"/>
      <c r="BKY530" s="682"/>
      <c r="BKZ530" s="682"/>
      <c r="BLA530" s="682"/>
      <c r="BLB530" s="682"/>
      <c r="BLC530" s="682"/>
      <c r="BLD530" s="682"/>
      <c r="BLE530" s="682"/>
      <c r="BLF530" s="682"/>
      <c r="BLG530" s="682"/>
      <c r="BLH530" s="682"/>
      <c r="BLI530" s="682"/>
      <c r="BLJ530" s="682"/>
      <c r="BLK530" s="682"/>
      <c r="BLL530" s="682"/>
      <c r="BLM530" s="682"/>
      <c r="BLN530" s="682"/>
      <c r="BLO530" s="682"/>
      <c r="BLP530" s="682"/>
      <c r="BLQ530" s="682"/>
      <c r="BLR530" s="682"/>
      <c r="BLS530" s="682"/>
      <c r="BLT530" s="682"/>
      <c r="BLU530" s="682"/>
      <c r="BLV530" s="682"/>
      <c r="BLW530" s="682"/>
      <c r="BLX530" s="682"/>
      <c r="BLY530" s="682"/>
      <c r="BLZ530" s="682"/>
      <c r="BMA530" s="682"/>
      <c r="BMB530" s="682"/>
      <c r="BMC530" s="682"/>
      <c r="BMD530" s="682"/>
      <c r="BME530" s="682"/>
      <c r="BMF530" s="682"/>
      <c r="BMG530" s="682"/>
      <c r="BMH530" s="682"/>
      <c r="BMI530" s="682"/>
      <c r="BMJ530" s="682"/>
      <c r="BMK530" s="682"/>
      <c r="BML530" s="682"/>
      <c r="BMM530" s="682"/>
      <c r="BMN530" s="682"/>
      <c r="BMO530" s="682"/>
      <c r="BMP530" s="682"/>
      <c r="BMQ530" s="682"/>
      <c r="BMR530" s="682"/>
      <c r="BMS530" s="682"/>
      <c r="BMT530" s="682"/>
      <c r="BMU530" s="682"/>
      <c r="BMV530" s="682"/>
      <c r="BMW530" s="682"/>
      <c r="BMX530" s="682"/>
      <c r="BMY530" s="682"/>
      <c r="BMZ530" s="682"/>
      <c r="BNA530" s="682"/>
      <c r="BNB530" s="682"/>
      <c r="BNC530" s="682"/>
      <c r="BND530" s="682"/>
      <c r="BNE530" s="682"/>
      <c r="BNF530" s="682"/>
      <c r="BNG530" s="682"/>
      <c r="BNH530" s="682"/>
      <c r="BNI530" s="682"/>
      <c r="BNJ530" s="682"/>
      <c r="BNK530" s="682"/>
      <c r="BNL530" s="682"/>
      <c r="BNM530" s="682"/>
      <c r="BNN530" s="682"/>
      <c r="BNO530" s="682"/>
      <c r="BNP530" s="682"/>
      <c r="BNQ530" s="682"/>
      <c r="BNR530" s="682"/>
      <c r="BNS530" s="682"/>
      <c r="BNT530" s="682"/>
      <c r="BNU530" s="682"/>
      <c r="BNV530" s="682"/>
      <c r="BNW530" s="682"/>
      <c r="BNX530" s="682"/>
      <c r="BNY530" s="682"/>
      <c r="BNZ530" s="682"/>
      <c r="BOA530" s="682"/>
      <c r="BOB530" s="682"/>
      <c r="BOC530" s="682"/>
      <c r="BOD530" s="682"/>
      <c r="BOE530" s="682"/>
      <c r="BOF530" s="682"/>
      <c r="BOG530" s="682"/>
      <c r="BOH530" s="682"/>
      <c r="BOI530" s="682"/>
      <c r="BOJ530" s="682"/>
      <c r="BOK530" s="682"/>
      <c r="BOL530" s="682"/>
      <c r="BOM530" s="682"/>
      <c r="BON530" s="682"/>
      <c r="BOO530" s="682"/>
      <c r="BOP530" s="682"/>
      <c r="BOQ530" s="682"/>
      <c r="BOR530" s="682"/>
      <c r="BOS530" s="682"/>
      <c r="BOT530" s="682"/>
      <c r="BOU530" s="682"/>
      <c r="BOV530" s="682"/>
      <c r="BOW530" s="682"/>
      <c r="BOX530" s="682"/>
      <c r="BOY530" s="682"/>
      <c r="BOZ530" s="682"/>
      <c r="BPA530" s="682"/>
      <c r="BPB530" s="682"/>
      <c r="BPC530" s="682"/>
      <c r="BPD530" s="682"/>
      <c r="BPE530" s="682"/>
      <c r="BPF530" s="682"/>
      <c r="BPG530" s="682"/>
      <c r="BPH530" s="682"/>
      <c r="BPI530" s="682"/>
      <c r="BPJ530" s="682"/>
      <c r="BPK530" s="682"/>
      <c r="BPL530" s="682"/>
      <c r="BPM530" s="682"/>
      <c r="BPN530" s="682"/>
      <c r="BPO530" s="682"/>
      <c r="BPP530" s="682"/>
      <c r="BPQ530" s="682"/>
      <c r="BPR530" s="682"/>
      <c r="BPS530" s="682"/>
      <c r="BPT530" s="682"/>
      <c r="BPU530" s="682"/>
      <c r="BPV530" s="682"/>
      <c r="BPW530" s="682"/>
      <c r="BPX530" s="682"/>
      <c r="BPY530" s="682"/>
      <c r="BPZ530" s="682"/>
      <c r="BQA530" s="682"/>
      <c r="BQB530" s="682"/>
      <c r="BQC530" s="682"/>
      <c r="BQD530" s="682"/>
      <c r="BQE530" s="682"/>
      <c r="BQF530" s="682"/>
      <c r="BQG530" s="682"/>
      <c r="BQH530" s="682"/>
      <c r="BQI530" s="682"/>
      <c r="BQJ530" s="682"/>
      <c r="BQK530" s="682"/>
      <c r="BQL530" s="682"/>
      <c r="BQM530" s="682"/>
      <c r="BQN530" s="682"/>
      <c r="BQO530" s="682"/>
      <c r="BQP530" s="682"/>
      <c r="BQQ530" s="682"/>
      <c r="BQR530" s="682"/>
      <c r="BQS530" s="682"/>
      <c r="BQT530" s="682"/>
      <c r="BQU530" s="682"/>
      <c r="BQV530" s="682"/>
      <c r="BQW530" s="682"/>
      <c r="BQX530" s="682"/>
      <c r="BQY530" s="682"/>
      <c r="BQZ530" s="682"/>
      <c r="BRA530" s="682"/>
      <c r="BRB530" s="682"/>
      <c r="BRC530" s="682"/>
      <c r="BRD530" s="682"/>
      <c r="BRE530" s="682"/>
      <c r="BRF530" s="682"/>
      <c r="BRG530" s="682"/>
      <c r="BRH530" s="682"/>
      <c r="BRI530" s="682"/>
      <c r="BRJ530" s="682"/>
      <c r="BRK530" s="682"/>
      <c r="BRL530" s="682"/>
      <c r="BRM530" s="682"/>
      <c r="BRN530" s="682"/>
      <c r="BRO530" s="682"/>
      <c r="BRP530" s="682"/>
      <c r="BRQ530" s="682"/>
      <c r="BRR530" s="682"/>
      <c r="BRS530" s="682"/>
      <c r="BRT530" s="682"/>
      <c r="BRU530" s="682"/>
      <c r="BRV530" s="682"/>
      <c r="BRW530" s="682"/>
      <c r="BRX530" s="682"/>
      <c r="BRY530" s="682"/>
      <c r="BRZ530" s="682"/>
      <c r="BSA530" s="682"/>
      <c r="BSB530" s="682"/>
      <c r="BSC530" s="682"/>
      <c r="BSD530" s="682"/>
      <c r="BSE530" s="682"/>
      <c r="BSF530" s="682"/>
      <c r="BSG530" s="682"/>
      <c r="BSH530" s="682"/>
      <c r="BSI530" s="682"/>
      <c r="BSJ530" s="682"/>
      <c r="BSK530" s="682"/>
      <c r="BSL530" s="682"/>
      <c r="BSM530" s="682"/>
      <c r="BSN530" s="682"/>
      <c r="BSO530" s="682"/>
      <c r="BSP530" s="682"/>
      <c r="BSQ530" s="682"/>
      <c r="BSR530" s="682"/>
      <c r="BSS530" s="682"/>
      <c r="BST530" s="682"/>
      <c r="BSU530" s="682"/>
      <c r="BSV530" s="682"/>
      <c r="BSW530" s="682"/>
      <c r="BSX530" s="682"/>
      <c r="BSY530" s="682"/>
      <c r="BSZ530" s="682"/>
      <c r="BTA530" s="682"/>
      <c r="BTB530" s="682"/>
      <c r="BTC530" s="682"/>
      <c r="BTD530" s="682"/>
      <c r="BTE530" s="682"/>
      <c r="BTF530" s="682"/>
      <c r="BTG530" s="682"/>
      <c r="BTH530" s="682"/>
      <c r="BTI530" s="682"/>
      <c r="BTJ530" s="682"/>
      <c r="BTK530" s="682"/>
      <c r="BTL530" s="682"/>
      <c r="BTM530" s="682"/>
      <c r="BTN530" s="682"/>
      <c r="BTO530" s="682"/>
      <c r="BTP530" s="682"/>
      <c r="BTQ530" s="682"/>
      <c r="BTR530" s="682"/>
      <c r="BTS530" s="682"/>
      <c r="BTT530" s="682"/>
      <c r="BTU530" s="682"/>
      <c r="BTV530" s="682"/>
      <c r="BTW530" s="682"/>
      <c r="BTX530" s="682"/>
      <c r="BTY530" s="682"/>
      <c r="BTZ530" s="682"/>
      <c r="BUA530" s="682"/>
      <c r="BUB530" s="682"/>
      <c r="BUC530" s="682"/>
      <c r="BUD530" s="682"/>
      <c r="BUE530" s="682"/>
      <c r="BUF530" s="682"/>
      <c r="BUG530" s="682"/>
      <c r="BUH530" s="682"/>
      <c r="BUI530" s="682"/>
      <c r="BUJ530" s="682"/>
      <c r="BUK530" s="682"/>
      <c r="BUL530" s="682"/>
      <c r="BUM530" s="682"/>
      <c r="BUN530" s="682"/>
      <c r="BUO530" s="682"/>
      <c r="BUP530" s="682"/>
      <c r="BUQ530" s="682"/>
      <c r="BUR530" s="682"/>
      <c r="BUS530" s="682"/>
      <c r="BUT530" s="682"/>
      <c r="BUU530" s="682"/>
      <c r="BUV530" s="682"/>
      <c r="BUW530" s="682"/>
      <c r="BUX530" s="682"/>
      <c r="BUY530" s="682"/>
      <c r="BUZ530" s="682"/>
      <c r="BVA530" s="682"/>
      <c r="BVB530" s="682"/>
      <c r="BVC530" s="682"/>
      <c r="BVD530" s="682"/>
      <c r="BVE530" s="682"/>
      <c r="BVF530" s="682"/>
      <c r="BVG530" s="682"/>
      <c r="BVH530" s="682"/>
      <c r="BVI530" s="682"/>
      <c r="BVJ530" s="682"/>
      <c r="BVK530" s="682"/>
      <c r="BVL530" s="682"/>
      <c r="BVM530" s="682"/>
      <c r="BVN530" s="682"/>
      <c r="BVO530" s="682"/>
      <c r="BVP530" s="682"/>
      <c r="BVQ530" s="682"/>
      <c r="BVR530" s="682"/>
      <c r="BVS530" s="682"/>
      <c r="BVT530" s="682"/>
      <c r="BVU530" s="682"/>
      <c r="BVV530" s="682"/>
      <c r="BVW530" s="682"/>
      <c r="BVX530" s="682"/>
      <c r="BVY530" s="682"/>
      <c r="BVZ530" s="682"/>
      <c r="BWA530" s="682"/>
      <c r="BWB530" s="682"/>
      <c r="BWC530" s="682"/>
      <c r="BWD530" s="682"/>
      <c r="BWE530" s="682"/>
      <c r="BWF530" s="682"/>
      <c r="BWG530" s="682"/>
      <c r="BWH530" s="682"/>
      <c r="BWI530" s="682"/>
      <c r="BWJ530" s="682"/>
      <c r="BWK530" s="682"/>
      <c r="BWL530" s="682"/>
      <c r="BWM530" s="682"/>
      <c r="BWN530" s="682"/>
      <c r="BWO530" s="682"/>
      <c r="BWP530" s="682"/>
      <c r="BWQ530" s="682"/>
      <c r="BWR530" s="682"/>
      <c r="BWS530" s="682"/>
      <c r="BWT530" s="682"/>
      <c r="BWU530" s="682"/>
      <c r="BWV530" s="682"/>
      <c r="BWW530" s="682"/>
      <c r="BWX530" s="682"/>
      <c r="BWY530" s="682"/>
      <c r="BWZ530" s="682"/>
      <c r="BXA530" s="682"/>
      <c r="BXB530" s="682"/>
      <c r="BXC530" s="682"/>
      <c r="BXD530" s="682"/>
      <c r="BXE530" s="682"/>
      <c r="BXF530" s="682"/>
      <c r="BXG530" s="682"/>
      <c r="BXH530" s="682"/>
      <c r="BXI530" s="682"/>
      <c r="BXJ530" s="682"/>
      <c r="BXK530" s="682"/>
      <c r="BXL530" s="682"/>
      <c r="BXM530" s="682"/>
      <c r="BXN530" s="682"/>
      <c r="BXO530" s="682"/>
      <c r="BXP530" s="682"/>
      <c r="BXQ530" s="682"/>
      <c r="BXR530" s="682"/>
      <c r="BXS530" s="682"/>
      <c r="BXT530" s="682"/>
      <c r="BXU530" s="682"/>
      <c r="BXV530" s="682"/>
      <c r="BXW530" s="682"/>
      <c r="BXX530" s="682"/>
      <c r="BXY530" s="682"/>
      <c r="BXZ530" s="682"/>
      <c r="BYA530" s="682"/>
      <c r="BYB530" s="682"/>
      <c r="BYC530" s="682"/>
      <c r="BYD530" s="682"/>
      <c r="BYE530" s="682"/>
      <c r="BYF530" s="682"/>
      <c r="BYG530" s="682"/>
      <c r="BYH530" s="682"/>
      <c r="BYI530" s="682"/>
      <c r="BYJ530" s="682"/>
      <c r="BYK530" s="682"/>
      <c r="BYL530" s="682"/>
      <c r="BYM530" s="682"/>
      <c r="BYN530" s="682"/>
      <c r="BYO530" s="682"/>
      <c r="BYP530" s="682"/>
      <c r="BYQ530" s="682"/>
      <c r="BYR530" s="682"/>
      <c r="BYS530" s="682"/>
      <c r="BYT530" s="682"/>
      <c r="BYU530" s="682"/>
      <c r="BYV530" s="682"/>
      <c r="BYW530" s="682"/>
      <c r="BYX530" s="682"/>
      <c r="BYY530" s="682"/>
      <c r="BYZ530" s="682"/>
      <c r="BZA530" s="682"/>
      <c r="BZB530" s="682"/>
      <c r="BZC530" s="682"/>
      <c r="BZD530" s="682"/>
      <c r="BZE530" s="682"/>
      <c r="BZF530" s="682"/>
      <c r="BZG530" s="682"/>
      <c r="BZH530" s="682"/>
      <c r="BZI530" s="682"/>
      <c r="BZJ530" s="682"/>
      <c r="BZK530" s="682"/>
      <c r="BZL530" s="682"/>
      <c r="BZM530" s="682"/>
      <c r="BZN530" s="682"/>
      <c r="BZO530" s="682"/>
      <c r="BZP530" s="682"/>
      <c r="BZQ530" s="682"/>
      <c r="BZR530" s="682"/>
      <c r="BZS530" s="682"/>
      <c r="BZT530" s="682"/>
      <c r="BZU530" s="682"/>
      <c r="BZV530" s="682"/>
      <c r="BZW530" s="682"/>
      <c r="BZX530" s="682"/>
      <c r="BZY530" s="682"/>
      <c r="BZZ530" s="682"/>
      <c r="CAA530" s="682"/>
      <c r="CAB530" s="682"/>
      <c r="CAC530" s="682"/>
      <c r="CAD530" s="682"/>
      <c r="CAE530" s="682"/>
      <c r="CAF530" s="682"/>
      <c r="CAG530" s="682"/>
      <c r="CAH530" s="682"/>
      <c r="CAI530" s="682"/>
      <c r="CAJ530" s="682"/>
      <c r="CAK530" s="682"/>
      <c r="CAL530" s="682"/>
      <c r="CAM530" s="682"/>
      <c r="CAN530" s="682"/>
      <c r="CAO530" s="682"/>
      <c r="CAP530" s="682"/>
      <c r="CAQ530" s="682"/>
      <c r="CAR530" s="682"/>
      <c r="CAS530" s="682"/>
      <c r="CAT530" s="682"/>
      <c r="CAU530" s="682"/>
      <c r="CAV530" s="682"/>
      <c r="CAW530" s="682"/>
      <c r="CAX530" s="682"/>
      <c r="CAY530" s="682"/>
      <c r="CAZ530" s="682"/>
      <c r="CBA530" s="682"/>
      <c r="CBB530" s="682"/>
      <c r="CBC530" s="682"/>
      <c r="CBD530" s="682"/>
      <c r="CBE530" s="682"/>
      <c r="CBF530" s="682"/>
      <c r="CBG530" s="682"/>
      <c r="CBH530" s="682"/>
      <c r="CBI530" s="682"/>
      <c r="CBJ530" s="682"/>
      <c r="CBK530" s="682"/>
      <c r="CBL530" s="682"/>
      <c r="CBM530" s="682"/>
      <c r="CBN530" s="682"/>
      <c r="CBO530" s="682"/>
      <c r="CBP530" s="682"/>
      <c r="CBQ530" s="682"/>
      <c r="CBR530" s="682"/>
      <c r="CBS530" s="682"/>
      <c r="CBT530" s="682"/>
      <c r="CBU530" s="682"/>
      <c r="CBV530" s="682"/>
      <c r="CBW530" s="682"/>
      <c r="CBX530" s="682"/>
      <c r="CBY530" s="682"/>
      <c r="CBZ530" s="682"/>
      <c r="CCA530" s="682"/>
      <c r="CCB530" s="682"/>
      <c r="CCC530" s="682"/>
      <c r="CCD530" s="682"/>
      <c r="CCE530" s="682"/>
      <c r="CCF530" s="682"/>
      <c r="CCG530" s="682"/>
      <c r="CCH530" s="682"/>
      <c r="CCI530" s="682"/>
      <c r="CCJ530" s="682"/>
      <c r="CCK530" s="682"/>
      <c r="CCL530" s="682"/>
      <c r="CCM530" s="682"/>
      <c r="CCN530" s="682"/>
      <c r="CCO530" s="682"/>
      <c r="CCP530" s="682"/>
      <c r="CCQ530" s="682"/>
      <c r="CCR530" s="682"/>
      <c r="CCS530" s="682"/>
      <c r="CCT530" s="682"/>
      <c r="CCU530" s="682"/>
      <c r="CCV530" s="682"/>
      <c r="CCW530" s="682"/>
      <c r="CCX530" s="682"/>
      <c r="CCY530" s="682"/>
      <c r="CCZ530" s="682"/>
      <c r="CDA530" s="682"/>
      <c r="CDB530" s="682"/>
      <c r="CDC530" s="682"/>
      <c r="CDD530" s="682"/>
      <c r="CDE530" s="682"/>
      <c r="CDF530" s="682"/>
      <c r="CDG530" s="682"/>
      <c r="CDH530" s="682"/>
      <c r="CDI530" s="682"/>
      <c r="CDJ530" s="682"/>
      <c r="CDK530" s="682"/>
      <c r="CDL530" s="682"/>
      <c r="CDM530" s="682"/>
      <c r="CDN530" s="682"/>
      <c r="CDO530" s="682"/>
      <c r="CDP530" s="682"/>
      <c r="CDQ530" s="682"/>
      <c r="CDR530" s="682"/>
      <c r="CDS530" s="682"/>
      <c r="CDT530" s="682"/>
      <c r="CDU530" s="682"/>
      <c r="CDV530" s="682"/>
      <c r="CDW530" s="682"/>
      <c r="CDX530" s="682"/>
      <c r="CDY530" s="682"/>
      <c r="CDZ530" s="682"/>
      <c r="CEA530" s="682"/>
      <c r="CEB530" s="682"/>
      <c r="CEC530" s="682"/>
      <c r="CED530" s="682"/>
      <c r="CEE530" s="682"/>
      <c r="CEF530" s="682"/>
      <c r="CEG530" s="682"/>
      <c r="CEH530" s="682"/>
      <c r="CEI530" s="682"/>
      <c r="CEJ530" s="682"/>
      <c r="CEK530" s="682"/>
      <c r="CEL530" s="682"/>
      <c r="CEM530" s="682"/>
      <c r="CEN530" s="682"/>
      <c r="CEO530" s="682"/>
      <c r="CEP530" s="682"/>
      <c r="CEQ530" s="682"/>
      <c r="CER530" s="682"/>
      <c r="CES530" s="682"/>
      <c r="CET530" s="682"/>
      <c r="CEU530" s="682"/>
      <c r="CEV530" s="682"/>
      <c r="CEW530" s="682"/>
      <c r="CEX530" s="682"/>
      <c r="CEY530" s="682"/>
      <c r="CEZ530" s="682"/>
      <c r="CFA530" s="682"/>
      <c r="CFB530" s="682"/>
      <c r="CFC530" s="682"/>
      <c r="CFD530" s="682"/>
      <c r="CFE530" s="682"/>
      <c r="CFF530" s="682"/>
      <c r="CFG530" s="682"/>
      <c r="CFH530" s="682"/>
      <c r="CFI530" s="682"/>
      <c r="CFJ530" s="682"/>
      <c r="CFK530" s="682"/>
      <c r="CFL530" s="682"/>
      <c r="CFM530" s="682"/>
      <c r="CFN530" s="682"/>
      <c r="CFO530" s="682"/>
      <c r="CFP530" s="682"/>
      <c r="CFQ530" s="682"/>
      <c r="CFR530" s="682"/>
      <c r="CFS530" s="682"/>
      <c r="CFT530" s="682"/>
      <c r="CFU530" s="682"/>
      <c r="CFV530" s="682"/>
      <c r="CFW530" s="682"/>
      <c r="CFX530" s="682"/>
      <c r="CFY530" s="682"/>
      <c r="CFZ530" s="682"/>
      <c r="CGA530" s="682"/>
      <c r="CGB530" s="682"/>
      <c r="CGC530" s="682"/>
      <c r="CGD530" s="682"/>
      <c r="CGE530" s="682"/>
      <c r="CGF530" s="682"/>
      <c r="CGG530" s="682"/>
      <c r="CGH530" s="682"/>
      <c r="CGI530" s="682"/>
      <c r="CGJ530" s="682"/>
      <c r="CGK530" s="682"/>
      <c r="CGL530" s="682"/>
      <c r="CGM530" s="682"/>
      <c r="CGN530" s="682"/>
      <c r="CGO530" s="682"/>
      <c r="CGP530" s="682"/>
      <c r="CGQ530" s="682"/>
      <c r="CGR530" s="682"/>
      <c r="CGS530" s="682"/>
      <c r="CGT530" s="682"/>
      <c r="CGU530" s="682"/>
      <c r="CGV530" s="682"/>
      <c r="CGW530" s="682"/>
      <c r="CGX530" s="682"/>
      <c r="CGY530" s="682"/>
      <c r="CGZ530" s="682"/>
      <c r="CHA530" s="682"/>
      <c r="CHB530" s="682"/>
      <c r="CHC530" s="682"/>
      <c r="CHD530" s="682"/>
      <c r="CHE530" s="682"/>
      <c r="CHF530" s="682"/>
      <c r="CHG530" s="682"/>
      <c r="CHH530" s="682"/>
      <c r="CHI530" s="682"/>
      <c r="CHJ530" s="682"/>
      <c r="CHK530" s="682"/>
      <c r="CHL530" s="682"/>
      <c r="CHM530" s="682"/>
      <c r="CHN530" s="682"/>
      <c r="CHO530" s="682"/>
      <c r="CHP530" s="682"/>
      <c r="CHQ530" s="682"/>
      <c r="CHR530" s="682"/>
      <c r="CHS530" s="682"/>
      <c r="CHT530" s="682"/>
      <c r="CHU530" s="682"/>
      <c r="CHV530" s="682"/>
      <c r="CHW530" s="682"/>
      <c r="CHX530" s="682"/>
      <c r="CHY530" s="682"/>
      <c r="CHZ530" s="682"/>
      <c r="CIA530" s="682"/>
      <c r="CIB530" s="682"/>
      <c r="CIC530" s="682"/>
      <c r="CID530" s="682"/>
      <c r="CIE530" s="682"/>
      <c r="CIF530" s="682"/>
      <c r="CIG530" s="682"/>
      <c r="CIH530" s="682"/>
      <c r="CII530" s="682"/>
      <c r="CIJ530" s="682"/>
      <c r="CIK530" s="682"/>
      <c r="CIL530" s="682"/>
      <c r="CIM530" s="682"/>
      <c r="CIN530" s="682"/>
      <c r="CIO530" s="682"/>
      <c r="CIP530" s="682"/>
      <c r="CIQ530" s="682"/>
      <c r="CIR530" s="682"/>
      <c r="CIS530" s="682"/>
      <c r="CIT530" s="682"/>
      <c r="CIU530" s="682"/>
      <c r="CIV530" s="682"/>
      <c r="CIW530" s="682"/>
      <c r="CIX530" s="682"/>
      <c r="CIY530" s="682"/>
      <c r="CIZ530" s="682"/>
      <c r="CJA530" s="682"/>
      <c r="CJB530" s="682"/>
      <c r="CJC530" s="682"/>
      <c r="CJD530" s="682"/>
      <c r="CJE530" s="682"/>
      <c r="CJF530" s="682"/>
      <c r="CJG530" s="682"/>
      <c r="CJH530" s="682"/>
      <c r="CJI530" s="682"/>
      <c r="CJJ530" s="682"/>
      <c r="CJK530" s="682"/>
      <c r="CJL530" s="682"/>
      <c r="CJM530" s="682"/>
      <c r="CJN530" s="682"/>
      <c r="CJO530" s="682"/>
      <c r="CJP530" s="682"/>
      <c r="CJQ530" s="682"/>
      <c r="CJR530" s="682"/>
      <c r="CJS530" s="682"/>
      <c r="CJT530" s="682"/>
      <c r="CJU530" s="682"/>
      <c r="CJV530" s="682"/>
      <c r="CJW530" s="682"/>
      <c r="CJX530" s="682"/>
      <c r="CJY530" s="682"/>
      <c r="CJZ530" s="682"/>
      <c r="CKA530" s="682"/>
      <c r="CKB530" s="682"/>
      <c r="CKC530" s="682"/>
      <c r="CKD530" s="682"/>
      <c r="CKE530" s="682"/>
      <c r="CKF530" s="682"/>
      <c r="CKG530" s="682"/>
      <c r="CKH530" s="682"/>
      <c r="CKI530" s="682"/>
      <c r="CKJ530" s="682"/>
      <c r="CKK530" s="682"/>
      <c r="CKL530" s="682"/>
      <c r="CKM530" s="682"/>
      <c r="CKN530" s="682"/>
      <c r="CKO530" s="682"/>
      <c r="CKP530" s="682"/>
      <c r="CKQ530" s="682"/>
      <c r="CKR530" s="682"/>
      <c r="CKS530" s="682"/>
      <c r="CKT530" s="682"/>
      <c r="CKU530" s="682"/>
      <c r="CKV530" s="682"/>
      <c r="CKW530" s="682"/>
      <c r="CKX530" s="682"/>
      <c r="CKY530" s="682"/>
      <c r="CKZ530" s="682"/>
      <c r="CLA530" s="682"/>
      <c r="CLB530" s="682"/>
      <c r="CLC530" s="682"/>
      <c r="CLD530" s="682"/>
      <c r="CLE530" s="682"/>
      <c r="CLF530" s="682"/>
      <c r="CLG530" s="682"/>
      <c r="CLH530" s="682"/>
      <c r="CLI530" s="682"/>
      <c r="CLJ530" s="682"/>
      <c r="CLK530" s="682"/>
      <c r="CLL530" s="682"/>
      <c r="CLM530" s="682"/>
      <c r="CLN530" s="682"/>
      <c r="CLO530" s="682"/>
      <c r="CLP530" s="682"/>
      <c r="CLQ530" s="682"/>
      <c r="CLR530" s="682"/>
      <c r="CLS530" s="682"/>
      <c r="CLT530" s="682"/>
      <c r="CLU530" s="682"/>
      <c r="CLV530" s="682"/>
      <c r="CLW530" s="682"/>
      <c r="CLX530" s="682"/>
      <c r="CLY530" s="682"/>
      <c r="CLZ530" s="682"/>
      <c r="CMA530" s="682"/>
      <c r="CMB530" s="682"/>
      <c r="CMC530" s="682"/>
      <c r="CMD530" s="682"/>
      <c r="CME530" s="682"/>
      <c r="CMF530" s="682"/>
      <c r="CMG530" s="682"/>
      <c r="CMH530" s="682"/>
      <c r="CMI530" s="682"/>
      <c r="CMJ530" s="682"/>
      <c r="CMK530" s="682"/>
      <c r="CML530" s="682"/>
      <c r="CMM530" s="682"/>
      <c r="CMN530" s="682"/>
      <c r="CMO530" s="682"/>
      <c r="CMP530" s="682"/>
      <c r="CMQ530" s="682"/>
      <c r="CMR530" s="682"/>
      <c r="CMS530" s="682"/>
      <c r="CMT530" s="682"/>
      <c r="CMU530" s="682"/>
      <c r="CMV530" s="682"/>
      <c r="CMW530" s="682"/>
      <c r="CMX530" s="682"/>
      <c r="CMY530" s="682"/>
      <c r="CMZ530" s="682"/>
      <c r="CNA530" s="682"/>
      <c r="CNB530" s="682"/>
      <c r="CNC530" s="682"/>
      <c r="CND530" s="682"/>
      <c r="CNE530" s="682"/>
      <c r="CNF530" s="682"/>
      <c r="CNG530" s="682"/>
      <c r="CNH530" s="682"/>
      <c r="CNI530" s="682"/>
      <c r="CNJ530" s="682"/>
      <c r="CNK530" s="682"/>
      <c r="CNL530" s="682"/>
      <c r="CNM530" s="682"/>
      <c r="CNN530" s="682"/>
      <c r="CNO530" s="682"/>
      <c r="CNP530" s="682"/>
      <c r="CNQ530" s="682"/>
      <c r="CNR530" s="682"/>
      <c r="CNS530" s="682"/>
      <c r="CNT530" s="682"/>
      <c r="CNU530" s="682"/>
      <c r="CNV530" s="682"/>
      <c r="CNW530" s="682"/>
      <c r="CNX530" s="682"/>
      <c r="CNY530" s="682"/>
      <c r="CNZ530" s="682"/>
      <c r="COA530" s="682"/>
      <c r="COB530" s="682"/>
      <c r="COC530" s="682"/>
      <c r="COD530" s="682"/>
      <c r="COE530" s="682"/>
      <c r="COF530" s="682"/>
      <c r="COG530" s="682"/>
      <c r="COH530" s="682"/>
      <c r="COI530" s="682"/>
      <c r="COJ530" s="682"/>
      <c r="COK530" s="682"/>
      <c r="COL530" s="682"/>
      <c r="COM530" s="682"/>
      <c r="CON530" s="682"/>
      <c r="COO530" s="682"/>
      <c r="COP530" s="682"/>
      <c r="COQ530" s="682"/>
      <c r="COR530" s="682"/>
      <c r="COS530" s="682"/>
      <c r="COT530" s="682"/>
      <c r="COU530" s="682"/>
      <c r="COV530" s="682"/>
      <c r="COW530" s="682"/>
      <c r="COX530" s="682"/>
      <c r="COY530" s="682"/>
      <c r="COZ530" s="682"/>
      <c r="CPA530" s="682"/>
      <c r="CPB530" s="682"/>
      <c r="CPC530" s="682"/>
      <c r="CPD530" s="682"/>
      <c r="CPE530" s="682"/>
      <c r="CPF530" s="682"/>
      <c r="CPG530" s="682"/>
      <c r="CPH530" s="682"/>
      <c r="CPI530" s="682"/>
      <c r="CPJ530" s="682"/>
      <c r="CPK530" s="682"/>
      <c r="CPL530" s="682"/>
      <c r="CPM530" s="682"/>
      <c r="CPN530" s="682"/>
      <c r="CPO530" s="682"/>
      <c r="CPP530" s="682"/>
      <c r="CPQ530" s="682"/>
      <c r="CPR530" s="682"/>
      <c r="CPS530" s="682"/>
      <c r="CPT530" s="682"/>
      <c r="CPU530" s="682"/>
      <c r="CPV530" s="682"/>
      <c r="CPW530" s="682"/>
      <c r="CPX530" s="682"/>
      <c r="CPY530" s="682"/>
      <c r="CPZ530" s="682"/>
      <c r="CQA530" s="682"/>
      <c r="CQB530" s="682"/>
      <c r="CQC530" s="682"/>
      <c r="CQD530" s="682"/>
      <c r="CQE530" s="682"/>
      <c r="CQF530" s="682"/>
      <c r="CQG530" s="682"/>
      <c r="CQH530" s="682"/>
      <c r="CQI530" s="682"/>
      <c r="CQJ530" s="682"/>
      <c r="CQK530" s="682"/>
      <c r="CQL530" s="682"/>
      <c r="CQM530" s="682"/>
      <c r="CQN530" s="682"/>
      <c r="CQO530" s="682"/>
      <c r="CQP530" s="682"/>
      <c r="CQQ530" s="682"/>
      <c r="CQR530" s="682"/>
      <c r="CQS530" s="682"/>
      <c r="CQT530" s="682"/>
      <c r="CQU530" s="682"/>
      <c r="CQV530" s="682"/>
      <c r="CQW530" s="682"/>
      <c r="CQX530" s="682"/>
      <c r="CQY530" s="682"/>
      <c r="CQZ530" s="682"/>
      <c r="CRA530" s="682"/>
      <c r="CRB530" s="682"/>
      <c r="CRC530" s="682"/>
      <c r="CRD530" s="682"/>
      <c r="CRE530" s="682"/>
      <c r="CRF530" s="682"/>
      <c r="CRG530" s="682"/>
      <c r="CRH530" s="682"/>
      <c r="CRI530" s="682"/>
      <c r="CRJ530" s="682"/>
      <c r="CRK530" s="682"/>
      <c r="CRL530" s="682"/>
      <c r="CRM530" s="682"/>
      <c r="CRN530" s="682"/>
      <c r="CRO530" s="682"/>
      <c r="CRP530" s="682"/>
      <c r="CRQ530" s="682"/>
      <c r="CRR530" s="682"/>
      <c r="CRS530" s="682"/>
      <c r="CRT530" s="682"/>
      <c r="CRU530" s="682"/>
      <c r="CRV530" s="682"/>
      <c r="CRW530" s="682"/>
      <c r="CRX530" s="682"/>
      <c r="CRY530" s="682"/>
      <c r="CRZ530" s="682"/>
      <c r="CSA530" s="682"/>
      <c r="CSB530" s="682"/>
      <c r="CSC530" s="682"/>
      <c r="CSD530" s="682"/>
      <c r="CSE530" s="682"/>
      <c r="CSF530" s="682"/>
      <c r="CSG530" s="682"/>
      <c r="CSH530" s="682"/>
      <c r="CSI530" s="682"/>
      <c r="CSJ530" s="682"/>
      <c r="CSK530" s="682"/>
      <c r="CSL530" s="682"/>
      <c r="CSM530" s="682"/>
      <c r="CSN530" s="682"/>
      <c r="CSO530" s="682"/>
      <c r="CSP530" s="682"/>
      <c r="CSQ530" s="682"/>
      <c r="CSR530" s="682"/>
      <c r="CSS530" s="682"/>
      <c r="CST530" s="682"/>
      <c r="CSU530" s="682"/>
      <c r="CSV530" s="682"/>
      <c r="CSW530" s="682"/>
      <c r="CSX530" s="682"/>
      <c r="CSY530" s="682"/>
      <c r="CSZ530" s="682"/>
      <c r="CTA530" s="682"/>
      <c r="CTB530" s="682"/>
      <c r="CTC530" s="682"/>
      <c r="CTD530" s="682"/>
      <c r="CTE530" s="682"/>
      <c r="CTF530" s="682"/>
      <c r="CTG530" s="682"/>
      <c r="CTH530" s="682"/>
      <c r="CTI530" s="682"/>
      <c r="CTJ530" s="682"/>
      <c r="CTK530" s="682"/>
      <c r="CTL530" s="682"/>
      <c r="CTM530" s="682"/>
      <c r="CTN530" s="682"/>
      <c r="CTO530" s="682"/>
      <c r="CTP530" s="682"/>
      <c r="CTQ530" s="682"/>
      <c r="CTR530" s="682"/>
      <c r="CTS530" s="682"/>
      <c r="CTT530" s="682"/>
      <c r="CTU530" s="682"/>
      <c r="CTV530" s="682"/>
      <c r="CTW530" s="682"/>
      <c r="CTX530" s="682"/>
      <c r="CTY530" s="682"/>
      <c r="CTZ530" s="682"/>
      <c r="CUA530" s="682"/>
      <c r="CUB530" s="682"/>
      <c r="CUC530" s="682"/>
      <c r="CUD530" s="682"/>
      <c r="CUE530" s="682"/>
      <c r="CUF530" s="682"/>
      <c r="CUG530" s="682"/>
      <c r="CUH530" s="682"/>
      <c r="CUI530" s="682"/>
      <c r="CUJ530" s="682"/>
      <c r="CUK530" s="682"/>
      <c r="CUL530" s="682"/>
      <c r="CUM530" s="682"/>
      <c r="CUN530" s="682"/>
      <c r="CUO530" s="682"/>
      <c r="CUP530" s="682"/>
      <c r="CUQ530" s="682"/>
      <c r="CUR530" s="682"/>
      <c r="CUS530" s="682"/>
      <c r="CUT530" s="682"/>
      <c r="CUU530" s="682"/>
      <c r="CUV530" s="682"/>
      <c r="CUW530" s="682"/>
      <c r="CUX530" s="682"/>
      <c r="CUY530" s="682"/>
      <c r="CUZ530" s="682"/>
      <c r="CVA530" s="682"/>
      <c r="CVB530" s="682"/>
      <c r="CVC530" s="682"/>
      <c r="CVD530" s="682"/>
      <c r="CVE530" s="682"/>
      <c r="CVF530" s="682"/>
      <c r="CVG530" s="682"/>
      <c r="CVH530" s="682"/>
      <c r="CVI530" s="682"/>
      <c r="CVJ530" s="682"/>
      <c r="CVK530" s="682"/>
      <c r="CVL530" s="682"/>
      <c r="CVM530" s="682"/>
      <c r="CVN530" s="682"/>
      <c r="CVO530" s="682"/>
      <c r="CVP530" s="682"/>
      <c r="CVQ530" s="682"/>
      <c r="CVR530" s="682"/>
      <c r="CVS530" s="682"/>
      <c r="CVT530" s="682"/>
      <c r="CVU530" s="682"/>
      <c r="CVV530" s="682"/>
      <c r="CVW530" s="682"/>
      <c r="CVX530" s="682"/>
      <c r="CVY530" s="682"/>
      <c r="CVZ530" s="682"/>
      <c r="CWA530" s="682"/>
      <c r="CWB530" s="682"/>
      <c r="CWC530" s="682"/>
      <c r="CWD530" s="682"/>
      <c r="CWE530" s="682"/>
      <c r="CWF530" s="682"/>
      <c r="CWG530" s="682"/>
      <c r="CWH530" s="682"/>
      <c r="CWI530" s="682"/>
      <c r="CWJ530" s="682"/>
      <c r="CWK530" s="682"/>
      <c r="CWL530" s="682"/>
      <c r="CWM530" s="682"/>
      <c r="CWN530" s="682"/>
      <c r="CWO530" s="682"/>
      <c r="CWP530" s="682"/>
      <c r="CWQ530" s="682"/>
      <c r="CWR530" s="682"/>
      <c r="CWS530" s="682"/>
      <c r="CWT530" s="682"/>
      <c r="CWU530" s="682"/>
      <c r="CWV530" s="682"/>
      <c r="CWW530" s="682"/>
      <c r="CWX530" s="682"/>
      <c r="CWY530" s="682"/>
      <c r="CWZ530" s="682"/>
      <c r="CXA530" s="682"/>
      <c r="CXB530" s="682"/>
      <c r="CXC530" s="682"/>
      <c r="CXD530" s="682"/>
      <c r="CXE530" s="682"/>
      <c r="CXF530" s="682"/>
      <c r="CXG530" s="682"/>
      <c r="CXH530" s="682"/>
      <c r="CXI530" s="682"/>
      <c r="CXJ530" s="682"/>
      <c r="CXK530" s="682"/>
      <c r="CXL530" s="682"/>
      <c r="CXM530" s="682"/>
      <c r="CXN530" s="682"/>
      <c r="CXO530" s="682"/>
      <c r="CXP530" s="682"/>
      <c r="CXQ530" s="682"/>
      <c r="CXR530" s="682"/>
      <c r="CXS530" s="682"/>
      <c r="CXT530" s="682"/>
      <c r="CXU530" s="682"/>
      <c r="CXV530" s="682"/>
      <c r="CXW530" s="682"/>
      <c r="CXX530" s="682"/>
      <c r="CXY530" s="682"/>
      <c r="CXZ530" s="682"/>
      <c r="CYA530" s="682"/>
      <c r="CYB530" s="682"/>
      <c r="CYC530" s="682"/>
      <c r="CYD530" s="682"/>
      <c r="CYE530" s="682"/>
      <c r="CYF530" s="682"/>
      <c r="CYG530" s="682"/>
      <c r="CYH530" s="682"/>
      <c r="CYI530" s="682"/>
      <c r="CYJ530" s="682"/>
      <c r="CYK530" s="682"/>
      <c r="CYL530" s="682"/>
      <c r="CYM530" s="682"/>
      <c r="CYN530" s="682"/>
      <c r="CYO530" s="682"/>
      <c r="CYP530" s="682"/>
      <c r="CYQ530" s="682"/>
      <c r="CYR530" s="682"/>
      <c r="CYS530" s="682"/>
      <c r="CYT530" s="682"/>
      <c r="CYU530" s="682"/>
      <c r="CYV530" s="682"/>
      <c r="CYW530" s="682"/>
      <c r="CYX530" s="682"/>
      <c r="CYY530" s="682"/>
      <c r="CYZ530" s="682"/>
      <c r="CZA530" s="682"/>
      <c r="CZB530" s="682"/>
      <c r="CZC530" s="682"/>
      <c r="CZD530" s="682"/>
      <c r="CZE530" s="682"/>
      <c r="CZF530" s="682"/>
      <c r="CZG530" s="682"/>
      <c r="CZH530" s="682"/>
      <c r="CZI530" s="682"/>
      <c r="CZJ530" s="682"/>
      <c r="CZK530" s="682"/>
      <c r="CZL530" s="682"/>
      <c r="CZM530" s="682"/>
      <c r="CZN530" s="682"/>
      <c r="CZO530" s="682"/>
      <c r="CZP530" s="682"/>
      <c r="CZQ530" s="682"/>
      <c r="CZR530" s="682"/>
      <c r="CZS530" s="682"/>
      <c r="CZT530" s="682"/>
      <c r="CZU530" s="682"/>
      <c r="CZV530" s="682"/>
      <c r="CZW530" s="682"/>
      <c r="CZX530" s="682"/>
      <c r="CZY530" s="682"/>
      <c r="CZZ530" s="682"/>
      <c r="DAA530" s="682"/>
      <c r="DAB530" s="682"/>
      <c r="DAC530" s="682"/>
      <c r="DAD530" s="682"/>
      <c r="DAE530" s="682"/>
      <c r="DAF530" s="682"/>
      <c r="DAG530" s="682"/>
      <c r="DAH530" s="682"/>
      <c r="DAI530" s="682"/>
      <c r="DAJ530" s="682"/>
      <c r="DAK530" s="682"/>
      <c r="DAL530" s="682"/>
      <c r="DAM530" s="682"/>
      <c r="DAN530" s="682"/>
      <c r="DAO530" s="682"/>
      <c r="DAP530" s="682"/>
      <c r="DAQ530" s="682"/>
      <c r="DAR530" s="682"/>
      <c r="DAS530" s="682"/>
      <c r="DAT530" s="682"/>
      <c r="DAU530" s="682"/>
      <c r="DAV530" s="682"/>
      <c r="DAW530" s="682"/>
      <c r="DAX530" s="682"/>
      <c r="DAY530" s="682"/>
      <c r="DAZ530" s="682"/>
      <c r="DBA530" s="682"/>
      <c r="DBB530" s="682"/>
      <c r="DBC530" s="682"/>
      <c r="DBD530" s="682"/>
      <c r="DBE530" s="682"/>
      <c r="DBF530" s="682"/>
      <c r="DBG530" s="682"/>
      <c r="DBH530" s="682"/>
      <c r="DBI530" s="682"/>
      <c r="DBJ530" s="682"/>
      <c r="DBK530" s="682"/>
      <c r="DBL530" s="682"/>
      <c r="DBM530" s="682"/>
      <c r="DBN530" s="682"/>
      <c r="DBO530" s="682"/>
      <c r="DBP530" s="682"/>
      <c r="DBQ530" s="682"/>
      <c r="DBR530" s="682"/>
      <c r="DBS530" s="682"/>
      <c r="DBT530" s="682"/>
      <c r="DBU530" s="682"/>
      <c r="DBV530" s="682"/>
      <c r="DBW530" s="682"/>
      <c r="DBX530" s="682"/>
      <c r="DBY530" s="682"/>
      <c r="DBZ530" s="682"/>
      <c r="DCA530" s="682"/>
      <c r="DCB530" s="682"/>
      <c r="DCC530" s="682"/>
      <c r="DCD530" s="682"/>
      <c r="DCE530" s="682"/>
      <c r="DCF530" s="682"/>
      <c r="DCG530" s="682"/>
      <c r="DCH530" s="682"/>
      <c r="DCI530" s="682"/>
      <c r="DCJ530" s="682"/>
      <c r="DCK530" s="682"/>
      <c r="DCL530" s="682"/>
      <c r="DCM530" s="682"/>
      <c r="DCN530" s="682"/>
      <c r="DCO530" s="682"/>
      <c r="DCP530" s="682"/>
      <c r="DCQ530" s="682"/>
      <c r="DCR530" s="682"/>
      <c r="DCS530" s="682"/>
      <c r="DCT530" s="682"/>
      <c r="DCU530" s="682"/>
      <c r="DCV530" s="682"/>
      <c r="DCW530" s="682"/>
      <c r="DCX530" s="682"/>
      <c r="DCY530" s="682"/>
      <c r="DCZ530" s="682"/>
      <c r="DDA530" s="682"/>
      <c r="DDB530" s="682"/>
      <c r="DDC530" s="682"/>
      <c r="DDD530" s="682"/>
      <c r="DDE530" s="682"/>
      <c r="DDF530" s="682"/>
      <c r="DDG530" s="682"/>
      <c r="DDH530" s="682"/>
      <c r="DDI530" s="682"/>
      <c r="DDJ530" s="682"/>
      <c r="DDK530" s="682"/>
      <c r="DDL530" s="682"/>
      <c r="DDM530" s="682"/>
      <c r="DDN530" s="682"/>
      <c r="DDO530" s="682"/>
      <c r="DDP530" s="682"/>
      <c r="DDQ530" s="682"/>
      <c r="DDR530" s="682"/>
      <c r="DDS530" s="682"/>
      <c r="DDT530" s="682"/>
      <c r="DDU530" s="682"/>
      <c r="DDV530" s="682"/>
      <c r="DDW530" s="682"/>
      <c r="DDX530" s="682"/>
      <c r="DDY530" s="682"/>
      <c r="DDZ530" s="682"/>
      <c r="DEA530" s="682"/>
      <c r="DEB530" s="682"/>
      <c r="DEC530" s="682"/>
      <c r="DED530" s="682"/>
      <c r="DEE530" s="682"/>
      <c r="DEF530" s="682"/>
      <c r="DEG530" s="682"/>
      <c r="DEH530" s="682"/>
      <c r="DEI530" s="682"/>
      <c r="DEJ530" s="682"/>
      <c r="DEK530" s="682"/>
      <c r="DEL530" s="682"/>
      <c r="DEM530" s="682"/>
      <c r="DEN530" s="682"/>
      <c r="DEO530" s="682"/>
      <c r="DEP530" s="682"/>
      <c r="DEQ530" s="682"/>
      <c r="DER530" s="682"/>
      <c r="DES530" s="682"/>
      <c r="DET530" s="682"/>
      <c r="DEU530" s="682"/>
      <c r="DEV530" s="682"/>
      <c r="DEW530" s="682"/>
      <c r="DEX530" s="682"/>
      <c r="DEY530" s="682"/>
      <c r="DEZ530" s="682"/>
      <c r="DFA530" s="682"/>
      <c r="DFB530" s="682"/>
      <c r="DFC530" s="682"/>
      <c r="DFD530" s="682"/>
      <c r="DFE530" s="682"/>
      <c r="DFF530" s="682"/>
      <c r="DFG530" s="682"/>
      <c r="DFH530" s="682"/>
      <c r="DFI530" s="682"/>
      <c r="DFJ530" s="682"/>
      <c r="DFK530" s="682"/>
      <c r="DFL530" s="682"/>
      <c r="DFM530" s="682"/>
      <c r="DFN530" s="682"/>
      <c r="DFO530" s="682"/>
      <c r="DFP530" s="682"/>
      <c r="DFQ530" s="682"/>
      <c r="DFR530" s="682"/>
      <c r="DFS530" s="682"/>
      <c r="DFT530" s="682"/>
      <c r="DFU530" s="682"/>
      <c r="DFV530" s="682"/>
      <c r="DFW530" s="682"/>
      <c r="DFX530" s="682"/>
      <c r="DFY530" s="682"/>
      <c r="DFZ530" s="682"/>
      <c r="DGA530" s="682"/>
      <c r="DGB530" s="682"/>
      <c r="DGC530" s="682"/>
      <c r="DGD530" s="682"/>
      <c r="DGE530" s="682"/>
      <c r="DGF530" s="682"/>
      <c r="DGG530" s="682"/>
      <c r="DGH530" s="682"/>
      <c r="DGI530" s="682"/>
      <c r="DGJ530" s="682"/>
      <c r="DGK530" s="682"/>
      <c r="DGL530" s="682"/>
      <c r="DGM530" s="682"/>
      <c r="DGN530" s="682"/>
      <c r="DGO530" s="682"/>
      <c r="DGP530" s="682"/>
      <c r="DGQ530" s="682"/>
      <c r="DGR530" s="682"/>
      <c r="DGS530" s="682"/>
      <c r="DGT530" s="682"/>
      <c r="DGU530" s="682"/>
      <c r="DGV530" s="682"/>
      <c r="DGW530" s="682"/>
      <c r="DGX530" s="682"/>
      <c r="DGY530" s="682"/>
      <c r="DGZ530" s="682"/>
      <c r="DHA530" s="682"/>
      <c r="DHB530" s="682"/>
      <c r="DHC530" s="682"/>
      <c r="DHD530" s="682"/>
      <c r="DHE530" s="682"/>
      <c r="DHF530" s="682"/>
      <c r="DHG530" s="682"/>
      <c r="DHH530" s="682"/>
      <c r="DHI530" s="682"/>
      <c r="DHJ530" s="682"/>
      <c r="DHK530" s="682"/>
      <c r="DHL530" s="682"/>
      <c r="DHM530" s="682"/>
      <c r="DHN530" s="682"/>
      <c r="DHO530" s="682"/>
      <c r="DHP530" s="682"/>
      <c r="DHQ530" s="682"/>
      <c r="DHR530" s="682"/>
      <c r="DHS530" s="682"/>
      <c r="DHT530" s="682"/>
      <c r="DHU530" s="682"/>
      <c r="DHV530" s="682"/>
      <c r="DHW530" s="682"/>
      <c r="DHX530" s="682"/>
      <c r="DHY530" s="682"/>
      <c r="DHZ530" s="682"/>
      <c r="DIA530" s="682"/>
      <c r="DIB530" s="682"/>
      <c r="DIC530" s="682"/>
      <c r="DID530" s="682"/>
      <c r="DIE530" s="682"/>
      <c r="DIF530" s="682"/>
      <c r="DIG530" s="682"/>
      <c r="DIH530" s="682"/>
      <c r="DII530" s="682"/>
      <c r="DIJ530" s="682"/>
      <c r="DIK530" s="682"/>
      <c r="DIL530" s="682"/>
      <c r="DIM530" s="682"/>
      <c r="DIN530" s="682"/>
      <c r="DIO530" s="682"/>
      <c r="DIP530" s="682"/>
      <c r="DIQ530" s="682"/>
      <c r="DIR530" s="682"/>
      <c r="DIS530" s="682"/>
      <c r="DIT530" s="682"/>
      <c r="DIU530" s="682"/>
      <c r="DIV530" s="682"/>
      <c r="DIW530" s="682"/>
      <c r="DIX530" s="682"/>
      <c r="DIY530" s="682"/>
      <c r="DIZ530" s="682"/>
      <c r="DJA530" s="682"/>
      <c r="DJB530" s="682"/>
      <c r="DJC530" s="682"/>
      <c r="DJD530" s="682"/>
      <c r="DJE530" s="682"/>
      <c r="DJF530" s="682"/>
      <c r="DJG530" s="682"/>
      <c r="DJH530" s="682"/>
      <c r="DJI530" s="682"/>
      <c r="DJJ530" s="682"/>
      <c r="DJK530" s="682"/>
      <c r="DJL530" s="682"/>
      <c r="DJM530" s="682"/>
      <c r="DJN530" s="682"/>
      <c r="DJO530" s="682"/>
      <c r="DJP530" s="682"/>
      <c r="DJQ530" s="682"/>
      <c r="DJR530" s="682"/>
      <c r="DJS530" s="682"/>
      <c r="DJT530" s="682"/>
      <c r="DJU530" s="682"/>
      <c r="DJV530" s="682"/>
      <c r="DJW530" s="682"/>
      <c r="DJX530" s="682"/>
      <c r="DJY530" s="682"/>
      <c r="DJZ530" s="682"/>
      <c r="DKA530" s="682"/>
      <c r="DKB530" s="682"/>
      <c r="DKC530" s="682"/>
      <c r="DKD530" s="682"/>
      <c r="DKE530" s="682"/>
      <c r="DKF530" s="682"/>
      <c r="DKG530" s="682"/>
      <c r="DKH530" s="682"/>
      <c r="DKI530" s="682"/>
      <c r="DKJ530" s="682"/>
      <c r="DKK530" s="682"/>
      <c r="DKL530" s="682"/>
      <c r="DKM530" s="682"/>
      <c r="DKN530" s="682"/>
      <c r="DKO530" s="682"/>
      <c r="DKP530" s="682"/>
      <c r="DKQ530" s="682"/>
      <c r="DKR530" s="682"/>
      <c r="DKS530" s="682"/>
      <c r="DKT530" s="682"/>
      <c r="DKU530" s="682"/>
      <c r="DKV530" s="682"/>
      <c r="DKW530" s="682"/>
      <c r="DKX530" s="682"/>
      <c r="DKY530" s="682"/>
      <c r="DKZ530" s="682"/>
      <c r="DLA530" s="682"/>
      <c r="DLB530" s="682"/>
      <c r="DLC530" s="682"/>
      <c r="DLD530" s="682"/>
      <c r="DLE530" s="682"/>
      <c r="DLF530" s="682"/>
      <c r="DLG530" s="682"/>
      <c r="DLH530" s="682"/>
      <c r="DLI530" s="682"/>
      <c r="DLJ530" s="682"/>
      <c r="DLK530" s="682"/>
      <c r="DLL530" s="682"/>
      <c r="DLM530" s="682"/>
      <c r="DLN530" s="682"/>
      <c r="DLO530" s="682"/>
      <c r="DLP530" s="682"/>
      <c r="DLQ530" s="682"/>
      <c r="DLR530" s="682"/>
      <c r="DLS530" s="682"/>
      <c r="DLT530" s="682"/>
      <c r="DLU530" s="682"/>
      <c r="DLV530" s="682"/>
      <c r="DLW530" s="682"/>
      <c r="DLX530" s="682"/>
      <c r="DLY530" s="682"/>
      <c r="DLZ530" s="682"/>
      <c r="DMA530" s="682"/>
      <c r="DMB530" s="682"/>
      <c r="DMC530" s="682"/>
      <c r="DMD530" s="682"/>
      <c r="DME530" s="682"/>
      <c r="DMF530" s="682"/>
      <c r="DMG530" s="682"/>
      <c r="DMH530" s="682"/>
      <c r="DMI530" s="682"/>
      <c r="DMJ530" s="682"/>
      <c r="DMK530" s="682"/>
      <c r="DML530" s="682"/>
      <c r="DMM530" s="682"/>
      <c r="DMN530" s="682"/>
      <c r="DMO530" s="682"/>
      <c r="DMP530" s="682"/>
      <c r="DMQ530" s="682"/>
      <c r="DMR530" s="682"/>
      <c r="DMS530" s="682"/>
      <c r="DMT530" s="682"/>
      <c r="DMU530" s="682"/>
      <c r="DMV530" s="682"/>
      <c r="DMW530" s="682"/>
      <c r="DMX530" s="682"/>
      <c r="DMY530" s="682"/>
      <c r="DMZ530" s="682"/>
      <c r="DNA530" s="682"/>
      <c r="DNB530" s="682"/>
      <c r="DNC530" s="682"/>
      <c r="DND530" s="682"/>
      <c r="DNE530" s="682"/>
      <c r="DNF530" s="682"/>
      <c r="DNG530" s="682"/>
      <c r="DNH530" s="682"/>
      <c r="DNI530" s="682"/>
      <c r="DNJ530" s="682"/>
      <c r="DNK530" s="682"/>
      <c r="DNL530" s="682"/>
      <c r="DNM530" s="682"/>
      <c r="DNN530" s="682"/>
      <c r="DNO530" s="682"/>
      <c r="DNP530" s="682"/>
      <c r="DNQ530" s="682"/>
      <c r="DNR530" s="682"/>
      <c r="DNS530" s="682"/>
      <c r="DNT530" s="682"/>
      <c r="DNU530" s="682"/>
      <c r="DNV530" s="682"/>
      <c r="DNW530" s="682"/>
      <c r="DNX530" s="682"/>
      <c r="DNY530" s="682"/>
      <c r="DNZ530" s="682"/>
      <c r="DOA530" s="682"/>
      <c r="DOB530" s="682"/>
      <c r="DOC530" s="682"/>
      <c r="DOD530" s="682"/>
      <c r="DOE530" s="682"/>
      <c r="DOF530" s="682"/>
      <c r="DOG530" s="682"/>
      <c r="DOH530" s="682"/>
      <c r="DOI530" s="682"/>
      <c r="DOJ530" s="682"/>
      <c r="DOK530" s="682"/>
      <c r="DOL530" s="682"/>
      <c r="DOM530" s="682"/>
      <c r="DON530" s="682"/>
      <c r="DOO530" s="682"/>
      <c r="DOP530" s="682"/>
      <c r="DOQ530" s="682"/>
      <c r="DOR530" s="682"/>
      <c r="DOS530" s="682"/>
      <c r="DOT530" s="682"/>
      <c r="DOU530" s="682"/>
      <c r="DOV530" s="682"/>
      <c r="DOW530" s="682"/>
      <c r="DOX530" s="682"/>
      <c r="DOY530" s="682"/>
      <c r="DOZ530" s="682"/>
      <c r="DPA530" s="682"/>
      <c r="DPB530" s="682"/>
      <c r="DPC530" s="682"/>
      <c r="DPD530" s="682"/>
      <c r="DPE530" s="682"/>
      <c r="DPF530" s="682"/>
      <c r="DPG530" s="682"/>
      <c r="DPH530" s="682"/>
      <c r="DPI530" s="682"/>
      <c r="DPJ530" s="682"/>
      <c r="DPK530" s="682"/>
      <c r="DPL530" s="682"/>
      <c r="DPM530" s="682"/>
      <c r="DPN530" s="682"/>
      <c r="DPO530" s="682"/>
      <c r="DPP530" s="682"/>
      <c r="DPQ530" s="682"/>
      <c r="DPR530" s="682"/>
      <c r="DPS530" s="682"/>
      <c r="DPT530" s="682"/>
      <c r="DPU530" s="682"/>
      <c r="DPV530" s="682"/>
      <c r="DPW530" s="682"/>
      <c r="DPX530" s="682"/>
      <c r="DPY530" s="682"/>
      <c r="DPZ530" s="682"/>
      <c r="DQA530" s="682"/>
      <c r="DQB530" s="682"/>
      <c r="DQC530" s="682"/>
      <c r="DQD530" s="682"/>
      <c r="DQE530" s="682"/>
      <c r="DQF530" s="682"/>
      <c r="DQG530" s="682"/>
      <c r="DQH530" s="682"/>
      <c r="DQI530" s="682"/>
      <c r="DQJ530" s="682"/>
      <c r="DQK530" s="682"/>
      <c r="DQL530" s="682"/>
      <c r="DQM530" s="682"/>
      <c r="DQN530" s="682"/>
      <c r="DQO530" s="682"/>
      <c r="DQP530" s="682"/>
      <c r="DQQ530" s="682"/>
      <c r="DQR530" s="682"/>
      <c r="DQS530" s="682"/>
      <c r="DQT530" s="682"/>
      <c r="DQU530" s="682"/>
      <c r="DQV530" s="682"/>
      <c r="DQW530" s="682"/>
      <c r="DQX530" s="682"/>
      <c r="DQY530" s="682"/>
      <c r="DQZ530" s="682"/>
      <c r="DRA530" s="682"/>
      <c r="DRB530" s="682"/>
      <c r="DRC530" s="682"/>
      <c r="DRD530" s="682"/>
      <c r="DRE530" s="682"/>
      <c r="DRF530" s="682"/>
      <c r="DRG530" s="682"/>
      <c r="DRH530" s="682"/>
      <c r="DRI530" s="682"/>
      <c r="DRJ530" s="682"/>
      <c r="DRK530" s="682"/>
      <c r="DRL530" s="682"/>
      <c r="DRM530" s="682"/>
      <c r="DRN530" s="682"/>
      <c r="DRO530" s="682"/>
      <c r="DRP530" s="682"/>
      <c r="DRQ530" s="682"/>
      <c r="DRR530" s="682"/>
      <c r="DRS530" s="682"/>
      <c r="DRT530" s="682"/>
      <c r="DRU530" s="682"/>
      <c r="DRV530" s="682"/>
      <c r="DRW530" s="682"/>
      <c r="DRX530" s="682"/>
      <c r="DRY530" s="682"/>
      <c r="DRZ530" s="682"/>
      <c r="DSA530" s="682"/>
      <c r="DSB530" s="682"/>
      <c r="DSC530" s="682"/>
      <c r="DSD530" s="682"/>
      <c r="DSE530" s="682"/>
      <c r="DSF530" s="682"/>
      <c r="DSG530" s="682"/>
      <c r="DSH530" s="682"/>
      <c r="DSI530" s="682"/>
      <c r="DSJ530" s="682"/>
      <c r="DSK530" s="682"/>
      <c r="DSL530" s="682"/>
      <c r="DSM530" s="682"/>
      <c r="DSN530" s="682"/>
      <c r="DSO530" s="682"/>
      <c r="DSP530" s="682"/>
      <c r="DSQ530" s="682"/>
      <c r="DSR530" s="682"/>
      <c r="DSS530" s="682"/>
      <c r="DST530" s="682"/>
      <c r="DSU530" s="682"/>
      <c r="DSV530" s="682"/>
      <c r="DSW530" s="682"/>
      <c r="DSX530" s="682"/>
      <c r="DSY530" s="682"/>
      <c r="DSZ530" s="682"/>
      <c r="DTA530" s="682"/>
      <c r="DTB530" s="682"/>
      <c r="DTC530" s="682"/>
      <c r="DTD530" s="682"/>
      <c r="DTE530" s="682"/>
      <c r="DTF530" s="682"/>
      <c r="DTG530" s="682"/>
      <c r="DTH530" s="682"/>
      <c r="DTI530" s="682"/>
      <c r="DTJ530" s="682"/>
      <c r="DTK530" s="682"/>
      <c r="DTL530" s="682"/>
      <c r="DTM530" s="682"/>
      <c r="DTN530" s="682"/>
      <c r="DTO530" s="682"/>
      <c r="DTP530" s="682"/>
      <c r="DTQ530" s="682"/>
      <c r="DTR530" s="682"/>
      <c r="DTS530" s="682"/>
      <c r="DTT530" s="682"/>
      <c r="DTU530" s="682"/>
      <c r="DTV530" s="682"/>
      <c r="DTW530" s="682"/>
      <c r="DTX530" s="682"/>
      <c r="DTY530" s="682"/>
      <c r="DTZ530" s="682"/>
      <c r="DUA530" s="682"/>
      <c r="DUB530" s="682"/>
      <c r="DUC530" s="682"/>
      <c r="DUD530" s="682"/>
      <c r="DUE530" s="682"/>
      <c r="DUF530" s="682"/>
      <c r="DUG530" s="682"/>
      <c r="DUH530" s="682"/>
      <c r="DUI530" s="682"/>
      <c r="DUJ530" s="682"/>
      <c r="DUK530" s="682"/>
      <c r="DUL530" s="682"/>
      <c r="DUM530" s="682"/>
      <c r="DUN530" s="682"/>
      <c r="DUO530" s="682"/>
      <c r="DUP530" s="682"/>
      <c r="DUQ530" s="682"/>
      <c r="DUR530" s="682"/>
      <c r="DUS530" s="682"/>
      <c r="DUT530" s="682"/>
      <c r="DUU530" s="682"/>
      <c r="DUV530" s="682"/>
      <c r="DUW530" s="682"/>
      <c r="DUX530" s="682"/>
      <c r="DUY530" s="682"/>
      <c r="DUZ530" s="682"/>
      <c r="DVA530" s="682"/>
      <c r="DVB530" s="682"/>
      <c r="DVC530" s="682"/>
      <c r="DVD530" s="682"/>
      <c r="DVE530" s="682"/>
      <c r="DVF530" s="682"/>
      <c r="DVG530" s="682"/>
      <c r="DVH530" s="682"/>
      <c r="DVI530" s="682"/>
      <c r="DVJ530" s="682"/>
      <c r="DVK530" s="682"/>
      <c r="DVL530" s="682"/>
      <c r="DVM530" s="682"/>
      <c r="DVN530" s="682"/>
      <c r="DVO530" s="682"/>
      <c r="DVP530" s="682"/>
      <c r="DVQ530" s="682"/>
      <c r="DVR530" s="682"/>
      <c r="DVS530" s="682"/>
      <c r="DVT530" s="682"/>
      <c r="DVU530" s="682"/>
      <c r="DVV530" s="682"/>
      <c r="DVW530" s="682"/>
      <c r="DVX530" s="682"/>
      <c r="DVY530" s="682"/>
      <c r="DVZ530" s="682"/>
      <c r="DWA530" s="682"/>
      <c r="DWB530" s="682"/>
      <c r="DWC530" s="682"/>
      <c r="DWD530" s="682"/>
      <c r="DWE530" s="682"/>
      <c r="DWF530" s="682"/>
      <c r="DWG530" s="682"/>
      <c r="DWH530" s="682"/>
      <c r="DWI530" s="682"/>
      <c r="DWJ530" s="682"/>
      <c r="DWK530" s="682"/>
      <c r="DWL530" s="682"/>
      <c r="DWM530" s="682"/>
      <c r="DWN530" s="682"/>
      <c r="DWO530" s="682"/>
      <c r="DWP530" s="682"/>
      <c r="DWQ530" s="682"/>
      <c r="DWR530" s="682"/>
      <c r="DWS530" s="682"/>
      <c r="DWT530" s="682"/>
      <c r="DWU530" s="682"/>
      <c r="DWV530" s="682"/>
      <c r="DWW530" s="682"/>
      <c r="DWX530" s="682"/>
      <c r="DWY530" s="682"/>
      <c r="DWZ530" s="682"/>
      <c r="DXA530" s="682"/>
      <c r="DXB530" s="682"/>
      <c r="DXC530" s="682"/>
      <c r="DXD530" s="682"/>
      <c r="DXE530" s="682"/>
      <c r="DXF530" s="682"/>
      <c r="DXG530" s="682"/>
      <c r="DXH530" s="682"/>
      <c r="DXI530" s="682"/>
      <c r="DXJ530" s="682"/>
      <c r="DXK530" s="682"/>
      <c r="DXL530" s="682"/>
      <c r="DXM530" s="682"/>
      <c r="DXN530" s="682"/>
      <c r="DXO530" s="682"/>
      <c r="DXP530" s="682"/>
      <c r="DXQ530" s="682"/>
      <c r="DXR530" s="682"/>
      <c r="DXS530" s="682"/>
      <c r="DXT530" s="682"/>
      <c r="DXU530" s="682"/>
      <c r="DXV530" s="682"/>
      <c r="DXW530" s="682"/>
      <c r="DXX530" s="682"/>
      <c r="DXY530" s="682"/>
      <c r="DXZ530" s="682"/>
      <c r="DYA530" s="682"/>
      <c r="DYB530" s="682"/>
      <c r="DYC530" s="682"/>
      <c r="DYD530" s="682"/>
      <c r="DYE530" s="682"/>
      <c r="DYF530" s="682"/>
      <c r="DYG530" s="682"/>
      <c r="DYH530" s="682"/>
      <c r="DYI530" s="682"/>
      <c r="DYJ530" s="682"/>
      <c r="DYK530" s="682"/>
      <c r="DYL530" s="682"/>
      <c r="DYM530" s="682"/>
      <c r="DYN530" s="682"/>
      <c r="DYO530" s="682"/>
      <c r="DYP530" s="682"/>
      <c r="DYQ530" s="682"/>
      <c r="DYR530" s="682"/>
      <c r="DYS530" s="682"/>
      <c r="DYT530" s="682"/>
      <c r="DYU530" s="682"/>
      <c r="DYV530" s="682"/>
      <c r="DYW530" s="682"/>
      <c r="DYX530" s="682"/>
      <c r="DYY530" s="682"/>
      <c r="DYZ530" s="682"/>
      <c r="DZA530" s="682"/>
      <c r="DZB530" s="682"/>
      <c r="DZC530" s="682"/>
      <c r="DZD530" s="682"/>
      <c r="DZE530" s="682"/>
      <c r="DZF530" s="682"/>
      <c r="DZG530" s="682"/>
      <c r="DZH530" s="682"/>
      <c r="DZI530" s="682"/>
      <c r="DZJ530" s="682"/>
      <c r="DZK530" s="682"/>
      <c r="DZL530" s="682"/>
      <c r="DZM530" s="682"/>
      <c r="DZN530" s="682"/>
      <c r="DZO530" s="682"/>
      <c r="DZP530" s="682"/>
      <c r="DZQ530" s="682"/>
      <c r="DZR530" s="682"/>
      <c r="DZS530" s="682"/>
      <c r="DZT530" s="682"/>
      <c r="DZU530" s="682"/>
      <c r="DZV530" s="682"/>
      <c r="DZW530" s="682"/>
      <c r="DZX530" s="682"/>
      <c r="DZY530" s="682"/>
      <c r="DZZ530" s="682"/>
      <c r="EAA530" s="682"/>
      <c r="EAB530" s="682"/>
      <c r="EAC530" s="682"/>
      <c r="EAD530" s="682"/>
      <c r="EAE530" s="682"/>
      <c r="EAF530" s="682"/>
      <c r="EAG530" s="682"/>
      <c r="EAH530" s="682"/>
      <c r="EAI530" s="682"/>
      <c r="EAJ530" s="682"/>
      <c r="EAK530" s="682"/>
      <c r="EAL530" s="682"/>
      <c r="EAM530" s="682"/>
      <c r="EAN530" s="682"/>
      <c r="EAO530" s="682"/>
      <c r="EAP530" s="682"/>
      <c r="EAQ530" s="682"/>
      <c r="EAR530" s="682"/>
      <c r="EAS530" s="682"/>
      <c r="EAT530" s="682"/>
      <c r="EAU530" s="682"/>
      <c r="EAV530" s="682"/>
      <c r="EAW530" s="682"/>
      <c r="EAX530" s="682"/>
      <c r="EAY530" s="682"/>
      <c r="EAZ530" s="682"/>
      <c r="EBA530" s="682"/>
      <c r="EBB530" s="682"/>
      <c r="EBC530" s="682"/>
      <c r="EBD530" s="682"/>
      <c r="EBE530" s="682"/>
      <c r="EBF530" s="682"/>
      <c r="EBG530" s="682"/>
      <c r="EBH530" s="682"/>
      <c r="EBI530" s="682"/>
      <c r="EBJ530" s="682"/>
      <c r="EBK530" s="682"/>
      <c r="EBL530" s="682"/>
      <c r="EBM530" s="682"/>
      <c r="EBN530" s="682"/>
      <c r="EBO530" s="682"/>
      <c r="EBP530" s="682"/>
      <c r="EBQ530" s="682"/>
      <c r="EBR530" s="682"/>
      <c r="EBS530" s="682"/>
      <c r="EBT530" s="682"/>
      <c r="EBU530" s="682"/>
      <c r="EBV530" s="682"/>
      <c r="EBW530" s="682"/>
      <c r="EBX530" s="682"/>
      <c r="EBY530" s="682"/>
      <c r="EBZ530" s="682"/>
      <c r="ECA530" s="682"/>
      <c r="ECB530" s="682"/>
      <c r="ECC530" s="682"/>
      <c r="ECD530" s="682"/>
      <c r="ECE530" s="682"/>
      <c r="ECF530" s="682"/>
      <c r="ECG530" s="682"/>
      <c r="ECH530" s="682"/>
      <c r="ECI530" s="682"/>
      <c r="ECJ530" s="682"/>
      <c r="ECK530" s="682"/>
      <c r="ECL530" s="682"/>
      <c r="ECM530" s="682"/>
      <c r="ECN530" s="682"/>
      <c r="ECO530" s="682"/>
      <c r="ECP530" s="682"/>
      <c r="ECQ530" s="682"/>
      <c r="ECR530" s="682"/>
      <c r="ECS530" s="682"/>
      <c r="ECT530" s="682"/>
      <c r="ECU530" s="682"/>
      <c r="ECV530" s="682"/>
      <c r="ECW530" s="682"/>
      <c r="ECX530" s="682"/>
      <c r="ECY530" s="682"/>
      <c r="ECZ530" s="682"/>
      <c r="EDA530" s="682"/>
      <c r="EDB530" s="682"/>
      <c r="EDC530" s="682"/>
      <c r="EDD530" s="682"/>
      <c r="EDE530" s="682"/>
      <c r="EDF530" s="682"/>
      <c r="EDG530" s="682"/>
      <c r="EDH530" s="682"/>
      <c r="EDI530" s="682"/>
      <c r="EDJ530" s="682"/>
      <c r="EDK530" s="682"/>
      <c r="EDL530" s="682"/>
      <c r="EDM530" s="682"/>
      <c r="EDN530" s="682"/>
      <c r="EDO530" s="682"/>
      <c r="EDP530" s="682"/>
      <c r="EDQ530" s="682"/>
      <c r="EDR530" s="682"/>
      <c r="EDS530" s="682"/>
      <c r="EDT530" s="682"/>
      <c r="EDU530" s="682"/>
      <c r="EDV530" s="682"/>
      <c r="EDW530" s="682"/>
      <c r="EDX530" s="682"/>
      <c r="EDY530" s="682"/>
      <c r="EDZ530" s="682"/>
      <c r="EEA530" s="682"/>
      <c r="EEB530" s="682"/>
      <c r="EEC530" s="682"/>
      <c r="EED530" s="682"/>
      <c r="EEE530" s="682"/>
      <c r="EEF530" s="682"/>
      <c r="EEG530" s="682"/>
      <c r="EEH530" s="682"/>
      <c r="EEI530" s="682"/>
      <c r="EEJ530" s="682"/>
      <c r="EEK530" s="682"/>
      <c r="EEL530" s="682"/>
      <c r="EEM530" s="682"/>
      <c r="EEN530" s="682"/>
      <c r="EEO530" s="682"/>
      <c r="EEP530" s="682"/>
      <c r="EEQ530" s="682"/>
      <c r="EER530" s="682"/>
      <c r="EES530" s="682"/>
      <c r="EET530" s="682"/>
      <c r="EEU530" s="682"/>
      <c r="EEV530" s="682"/>
      <c r="EEW530" s="682"/>
      <c r="EEX530" s="682"/>
      <c r="EEY530" s="682"/>
      <c r="EEZ530" s="682"/>
      <c r="EFA530" s="682"/>
      <c r="EFB530" s="682"/>
      <c r="EFC530" s="682"/>
      <c r="EFD530" s="682"/>
      <c r="EFE530" s="682"/>
      <c r="EFF530" s="682"/>
      <c r="EFG530" s="682"/>
      <c r="EFH530" s="682"/>
      <c r="EFI530" s="682"/>
      <c r="EFJ530" s="682"/>
      <c r="EFK530" s="682"/>
      <c r="EFL530" s="682"/>
      <c r="EFM530" s="682"/>
      <c r="EFN530" s="682"/>
      <c r="EFO530" s="682"/>
      <c r="EFP530" s="682"/>
      <c r="EFQ530" s="682"/>
      <c r="EFR530" s="682"/>
      <c r="EFS530" s="682"/>
      <c r="EFT530" s="682"/>
      <c r="EFU530" s="682"/>
      <c r="EFV530" s="682"/>
      <c r="EFW530" s="682"/>
      <c r="EFX530" s="682"/>
      <c r="EFY530" s="682"/>
      <c r="EFZ530" s="682"/>
      <c r="EGA530" s="682"/>
      <c r="EGB530" s="682"/>
      <c r="EGC530" s="682"/>
      <c r="EGD530" s="682"/>
      <c r="EGE530" s="682"/>
      <c r="EGF530" s="682"/>
      <c r="EGG530" s="682"/>
      <c r="EGH530" s="682"/>
      <c r="EGI530" s="682"/>
      <c r="EGJ530" s="682"/>
      <c r="EGK530" s="682"/>
      <c r="EGL530" s="682"/>
      <c r="EGM530" s="682"/>
      <c r="EGN530" s="682"/>
      <c r="EGO530" s="682"/>
      <c r="EGP530" s="682"/>
      <c r="EGQ530" s="682"/>
      <c r="EGR530" s="682"/>
      <c r="EGS530" s="682"/>
      <c r="EGT530" s="682"/>
      <c r="EGU530" s="682"/>
      <c r="EGV530" s="682"/>
      <c r="EGW530" s="682"/>
      <c r="EGX530" s="682"/>
      <c r="EGY530" s="682"/>
      <c r="EGZ530" s="682"/>
      <c r="EHA530" s="682"/>
      <c r="EHB530" s="682"/>
      <c r="EHC530" s="682"/>
      <c r="EHD530" s="682"/>
      <c r="EHE530" s="682"/>
      <c r="EHF530" s="682"/>
      <c r="EHG530" s="682"/>
      <c r="EHH530" s="682"/>
      <c r="EHI530" s="682"/>
      <c r="EHJ530" s="682"/>
      <c r="EHK530" s="682"/>
      <c r="EHL530" s="682"/>
      <c r="EHM530" s="682"/>
      <c r="EHN530" s="682"/>
      <c r="EHO530" s="682"/>
      <c r="EHP530" s="682"/>
      <c r="EHQ530" s="682"/>
      <c r="EHR530" s="682"/>
      <c r="EHS530" s="682"/>
      <c r="EHT530" s="682"/>
      <c r="EHU530" s="682"/>
      <c r="EHV530" s="682"/>
      <c r="EHW530" s="682"/>
      <c r="EHX530" s="682"/>
      <c r="EHY530" s="682"/>
      <c r="EHZ530" s="682"/>
      <c r="EIA530" s="682"/>
      <c r="EIB530" s="682"/>
      <c r="EIC530" s="682"/>
      <c r="EID530" s="682"/>
      <c r="EIE530" s="682"/>
      <c r="EIF530" s="682"/>
      <c r="EIG530" s="682"/>
      <c r="EIH530" s="682"/>
      <c r="EII530" s="682"/>
      <c r="EIJ530" s="682"/>
      <c r="EIK530" s="682"/>
      <c r="EIL530" s="682"/>
      <c r="EIM530" s="682"/>
      <c r="EIN530" s="682"/>
      <c r="EIO530" s="682"/>
      <c r="EIP530" s="682"/>
      <c r="EIQ530" s="682"/>
      <c r="EIR530" s="682"/>
      <c r="EIS530" s="682"/>
      <c r="EIT530" s="682"/>
      <c r="EIU530" s="682"/>
      <c r="EIV530" s="682"/>
      <c r="EIW530" s="682"/>
      <c r="EIX530" s="682"/>
      <c r="EIY530" s="682"/>
      <c r="EIZ530" s="682"/>
      <c r="EJA530" s="682"/>
      <c r="EJB530" s="682"/>
      <c r="EJC530" s="682"/>
      <c r="EJD530" s="682"/>
      <c r="EJE530" s="682"/>
      <c r="EJF530" s="682"/>
      <c r="EJG530" s="682"/>
      <c r="EJH530" s="682"/>
      <c r="EJI530" s="682"/>
      <c r="EJJ530" s="682"/>
      <c r="EJK530" s="682"/>
      <c r="EJL530" s="682"/>
      <c r="EJM530" s="682"/>
      <c r="EJN530" s="682"/>
      <c r="EJO530" s="682"/>
      <c r="EJP530" s="682"/>
      <c r="EJQ530" s="682"/>
      <c r="EJR530" s="682"/>
      <c r="EJS530" s="682"/>
      <c r="EJT530" s="682"/>
      <c r="EJU530" s="682"/>
      <c r="EJV530" s="682"/>
      <c r="EJW530" s="682"/>
      <c r="EJX530" s="682"/>
      <c r="EJY530" s="682"/>
      <c r="EJZ530" s="682"/>
      <c r="EKA530" s="682"/>
      <c r="EKB530" s="682"/>
      <c r="EKC530" s="682"/>
      <c r="EKD530" s="682"/>
      <c r="EKE530" s="682"/>
      <c r="EKF530" s="682"/>
      <c r="EKG530" s="682"/>
      <c r="EKH530" s="682"/>
      <c r="EKI530" s="682"/>
      <c r="EKJ530" s="682"/>
      <c r="EKK530" s="682"/>
      <c r="EKL530" s="682"/>
      <c r="EKM530" s="682"/>
      <c r="EKN530" s="682"/>
      <c r="EKO530" s="682"/>
      <c r="EKP530" s="682"/>
      <c r="EKQ530" s="682"/>
      <c r="EKR530" s="682"/>
      <c r="EKS530" s="682"/>
      <c r="EKT530" s="682"/>
      <c r="EKU530" s="682"/>
      <c r="EKV530" s="682"/>
      <c r="EKW530" s="682"/>
      <c r="EKX530" s="682"/>
      <c r="EKY530" s="682"/>
      <c r="EKZ530" s="682"/>
      <c r="ELA530" s="682"/>
      <c r="ELB530" s="682"/>
      <c r="ELC530" s="682"/>
      <c r="ELD530" s="682"/>
      <c r="ELE530" s="682"/>
      <c r="ELF530" s="682"/>
      <c r="ELG530" s="682"/>
      <c r="ELH530" s="682"/>
      <c r="ELI530" s="682"/>
      <c r="ELJ530" s="682"/>
      <c r="ELK530" s="682"/>
      <c r="ELL530" s="682"/>
      <c r="ELM530" s="682"/>
      <c r="ELN530" s="682"/>
      <c r="ELO530" s="682"/>
      <c r="ELP530" s="682"/>
      <c r="ELQ530" s="682"/>
      <c r="ELR530" s="682"/>
      <c r="ELS530" s="682"/>
      <c r="ELT530" s="682"/>
      <c r="ELU530" s="682"/>
      <c r="ELV530" s="682"/>
      <c r="ELW530" s="682"/>
      <c r="ELX530" s="682"/>
      <c r="ELY530" s="682"/>
      <c r="ELZ530" s="682"/>
      <c r="EMA530" s="682"/>
      <c r="EMB530" s="682"/>
      <c r="EMC530" s="682"/>
      <c r="EMD530" s="682"/>
      <c r="EME530" s="682"/>
      <c r="EMF530" s="682"/>
      <c r="EMG530" s="682"/>
      <c r="EMH530" s="682"/>
      <c r="EMI530" s="682"/>
      <c r="EMJ530" s="682"/>
      <c r="EMK530" s="682"/>
      <c r="EML530" s="682"/>
      <c r="EMM530" s="682"/>
      <c r="EMN530" s="682"/>
      <c r="EMO530" s="682"/>
      <c r="EMP530" s="682"/>
      <c r="EMQ530" s="682"/>
      <c r="EMR530" s="682"/>
      <c r="EMS530" s="682"/>
      <c r="EMT530" s="682"/>
      <c r="EMU530" s="682"/>
      <c r="EMV530" s="682"/>
      <c r="EMW530" s="682"/>
      <c r="EMX530" s="682"/>
      <c r="EMY530" s="682"/>
      <c r="EMZ530" s="682"/>
      <c r="ENA530" s="682"/>
      <c r="ENB530" s="682"/>
      <c r="ENC530" s="682"/>
      <c r="END530" s="682"/>
      <c r="ENE530" s="682"/>
      <c r="ENF530" s="682"/>
      <c r="ENG530" s="682"/>
      <c r="ENH530" s="682"/>
      <c r="ENI530" s="682"/>
      <c r="ENJ530" s="682"/>
      <c r="ENK530" s="682"/>
      <c r="ENL530" s="682"/>
      <c r="ENM530" s="682"/>
      <c r="ENN530" s="682"/>
      <c r="ENO530" s="682"/>
      <c r="ENP530" s="682"/>
      <c r="ENQ530" s="682"/>
      <c r="ENR530" s="682"/>
      <c r="ENS530" s="682"/>
      <c r="ENT530" s="682"/>
      <c r="ENU530" s="682"/>
      <c r="ENV530" s="682"/>
      <c r="ENW530" s="682"/>
      <c r="ENX530" s="682"/>
      <c r="ENY530" s="682"/>
      <c r="ENZ530" s="682"/>
      <c r="EOA530" s="682"/>
      <c r="EOB530" s="682"/>
      <c r="EOC530" s="682"/>
      <c r="EOD530" s="682"/>
      <c r="EOE530" s="682"/>
      <c r="EOF530" s="682"/>
      <c r="EOG530" s="682"/>
      <c r="EOH530" s="682"/>
      <c r="EOI530" s="682"/>
      <c r="EOJ530" s="682"/>
      <c r="EOK530" s="682"/>
      <c r="EOL530" s="682"/>
      <c r="EOM530" s="682"/>
      <c r="EON530" s="682"/>
      <c r="EOO530" s="682"/>
      <c r="EOP530" s="682"/>
      <c r="EOQ530" s="682"/>
      <c r="EOR530" s="682"/>
      <c r="EOS530" s="682"/>
      <c r="EOT530" s="682"/>
      <c r="EOU530" s="682"/>
      <c r="EOV530" s="682"/>
      <c r="EOW530" s="682"/>
      <c r="EOX530" s="682"/>
      <c r="EOY530" s="682"/>
      <c r="EOZ530" s="682"/>
      <c r="EPA530" s="682"/>
      <c r="EPB530" s="682"/>
      <c r="EPC530" s="682"/>
      <c r="EPD530" s="682"/>
      <c r="EPE530" s="682"/>
      <c r="EPF530" s="682"/>
      <c r="EPG530" s="682"/>
      <c r="EPH530" s="682"/>
      <c r="EPI530" s="682"/>
      <c r="EPJ530" s="682"/>
      <c r="EPK530" s="682"/>
      <c r="EPL530" s="682"/>
      <c r="EPM530" s="682"/>
      <c r="EPN530" s="682"/>
      <c r="EPO530" s="682"/>
      <c r="EPP530" s="682"/>
      <c r="EPQ530" s="682"/>
      <c r="EPR530" s="682"/>
      <c r="EPS530" s="682"/>
      <c r="EPT530" s="682"/>
      <c r="EPU530" s="682"/>
      <c r="EPV530" s="682"/>
      <c r="EPW530" s="682"/>
      <c r="EPX530" s="682"/>
      <c r="EPY530" s="682"/>
      <c r="EPZ530" s="682"/>
      <c r="EQA530" s="682"/>
      <c r="EQB530" s="682"/>
      <c r="EQC530" s="682"/>
      <c r="EQD530" s="682"/>
      <c r="EQE530" s="682"/>
      <c r="EQF530" s="682"/>
      <c r="EQG530" s="682"/>
      <c r="EQH530" s="682"/>
      <c r="EQI530" s="682"/>
      <c r="EQJ530" s="682"/>
      <c r="EQK530" s="682"/>
      <c r="EQL530" s="682"/>
      <c r="EQM530" s="682"/>
      <c r="EQN530" s="682"/>
      <c r="EQO530" s="682"/>
      <c r="EQP530" s="682"/>
      <c r="EQQ530" s="682"/>
      <c r="EQR530" s="682"/>
      <c r="EQS530" s="682"/>
      <c r="EQT530" s="682"/>
      <c r="EQU530" s="682"/>
      <c r="EQV530" s="682"/>
      <c r="EQW530" s="682"/>
      <c r="EQX530" s="682"/>
      <c r="EQY530" s="682"/>
      <c r="EQZ530" s="682"/>
      <c r="ERA530" s="682"/>
      <c r="ERB530" s="682"/>
      <c r="ERC530" s="682"/>
      <c r="ERD530" s="682"/>
      <c r="ERE530" s="682"/>
      <c r="ERF530" s="682"/>
      <c r="ERG530" s="682"/>
      <c r="ERH530" s="682"/>
      <c r="ERI530" s="682"/>
      <c r="ERJ530" s="682"/>
      <c r="ERK530" s="682"/>
      <c r="ERL530" s="682"/>
      <c r="ERM530" s="682"/>
      <c r="ERN530" s="682"/>
      <c r="ERO530" s="682"/>
      <c r="ERP530" s="682"/>
      <c r="ERQ530" s="682"/>
      <c r="ERR530" s="682"/>
      <c r="ERS530" s="682"/>
      <c r="ERT530" s="682"/>
      <c r="ERU530" s="682"/>
      <c r="ERV530" s="682"/>
      <c r="ERW530" s="682"/>
      <c r="ERX530" s="682"/>
      <c r="ERY530" s="682"/>
      <c r="ERZ530" s="682"/>
      <c r="ESA530" s="682"/>
      <c r="ESB530" s="682"/>
      <c r="ESC530" s="682"/>
      <c r="ESD530" s="682"/>
      <c r="ESE530" s="682"/>
      <c r="ESF530" s="682"/>
      <c r="ESG530" s="682"/>
      <c r="ESH530" s="682"/>
      <c r="ESI530" s="682"/>
      <c r="ESJ530" s="682"/>
      <c r="ESK530" s="682"/>
      <c r="ESL530" s="682"/>
      <c r="ESM530" s="682"/>
      <c r="ESN530" s="682"/>
      <c r="ESO530" s="682"/>
      <c r="ESP530" s="682"/>
      <c r="ESQ530" s="682"/>
      <c r="ESR530" s="682"/>
      <c r="ESS530" s="682"/>
      <c r="EST530" s="682"/>
      <c r="ESU530" s="682"/>
      <c r="ESV530" s="682"/>
      <c r="ESW530" s="682"/>
      <c r="ESX530" s="682"/>
      <c r="ESY530" s="682"/>
      <c r="ESZ530" s="682"/>
      <c r="ETA530" s="682"/>
      <c r="ETB530" s="682"/>
      <c r="ETC530" s="682"/>
      <c r="ETD530" s="682"/>
      <c r="ETE530" s="682"/>
      <c r="ETF530" s="682"/>
      <c r="ETG530" s="682"/>
      <c r="ETH530" s="682"/>
      <c r="ETI530" s="682"/>
      <c r="ETJ530" s="682"/>
      <c r="ETK530" s="682"/>
      <c r="ETL530" s="682"/>
      <c r="ETM530" s="682"/>
      <c r="ETN530" s="682"/>
      <c r="ETO530" s="682"/>
      <c r="ETP530" s="682"/>
      <c r="ETQ530" s="682"/>
      <c r="ETR530" s="682"/>
      <c r="ETS530" s="682"/>
      <c r="ETT530" s="682"/>
      <c r="ETU530" s="682"/>
      <c r="ETV530" s="682"/>
      <c r="ETW530" s="682"/>
      <c r="ETX530" s="682"/>
      <c r="ETY530" s="682"/>
      <c r="ETZ530" s="682"/>
      <c r="EUA530" s="682"/>
      <c r="EUB530" s="682"/>
      <c r="EUC530" s="682"/>
      <c r="EUD530" s="682"/>
      <c r="EUE530" s="682"/>
      <c r="EUF530" s="682"/>
      <c r="EUG530" s="682"/>
      <c r="EUH530" s="682"/>
      <c r="EUI530" s="682"/>
      <c r="EUJ530" s="682"/>
      <c r="EUK530" s="682"/>
      <c r="EUL530" s="682"/>
      <c r="EUM530" s="682"/>
      <c r="EUN530" s="682"/>
      <c r="EUO530" s="682"/>
      <c r="EUP530" s="682"/>
      <c r="EUQ530" s="682"/>
      <c r="EUR530" s="682"/>
      <c r="EUS530" s="682"/>
      <c r="EUT530" s="682"/>
      <c r="EUU530" s="682"/>
      <c r="EUV530" s="682"/>
      <c r="EUW530" s="682"/>
      <c r="EUX530" s="682"/>
      <c r="EUY530" s="682"/>
      <c r="EUZ530" s="682"/>
      <c r="EVA530" s="682"/>
      <c r="EVB530" s="682"/>
      <c r="EVC530" s="682"/>
      <c r="EVD530" s="682"/>
      <c r="EVE530" s="682"/>
      <c r="EVF530" s="682"/>
      <c r="EVG530" s="682"/>
      <c r="EVH530" s="682"/>
      <c r="EVI530" s="682"/>
      <c r="EVJ530" s="682"/>
      <c r="EVK530" s="682"/>
      <c r="EVL530" s="682"/>
      <c r="EVM530" s="682"/>
      <c r="EVN530" s="682"/>
      <c r="EVO530" s="682"/>
      <c r="EVP530" s="682"/>
      <c r="EVQ530" s="682"/>
      <c r="EVR530" s="682"/>
      <c r="EVS530" s="682"/>
      <c r="EVT530" s="682"/>
      <c r="EVU530" s="682"/>
      <c r="EVV530" s="682"/>
      <c r="EVW530" s="682"/>
      <c r="EVX530" s="682"/>
      <c r="EVY530" s="682"/>
      <c r="EVZ530" s="682"/>
      <c r="EWA530" s="682"/>
      <c r="EWB530" s="682"/>
      <c r="EWC530" s="682"/>
      <c r="EWD530" s="682"/>
      <c r="EWE530" s="682"/>
      <c r="EWF530" s="682"/>
      <c r="EWG530" s="682"/>
      <c r="EWH530" s="682"/>
      <c r="EWI530" s="682"/>
      <c r="EWJ530" s="682"/>
      <c r="EWK530" s="682"/>
      <c r="EWL530" s="682"/>
      <c r="EWM530" s="682"/>
      <c r="EWN530" s="682"/>
      <c r="EWO530" s="682"/>
      <c r="EWP530" s="682"/>
      <c r="EWQ530" s="682"/>
      <c r="EWR530" s="682"/>
      <c r="EWS530" s="682"/>
      <c r="EWT530" s="682"/>
      <c r="EWU530" s="682"/>
      <c r="EWV530" s="682"/>
      <c r="EWW530" s="682"/>
      <c r="EWX530" s="682"/>
      <c r="EWY530" s="682"/>
      <c r="EWZ530" s="682"/>
      <c r="EXA530" s="682"/>
      <c r="EXB530" s="682"/>
      <c r="EXC530" s="682"/>
      <c r="EXD530" s="682"/>
      <c r="EXE530" s="682"/>
      <c r="EXF530" s="682"/>
      <c r="EXG530" s="682"/>
      <c r="EXH530" s="682"/>
      <c r="EXI530" s="682"/>
      <c r="EXJ530" s="682"/>
      <c r="EXK530" s="682"/>
      <c r="EXL530" s="682"/>
      <c r="EXM530" s="682"/>
      <c r="EXN530" s="682"/>
      <c r="EXO530" s="682"/>
      <c r="EXP530" s="682"/>
      <c r="EXQ530" s="682"/>
      <c r="EXR530" s="682"/>
      <c r="EXS530" s="682"/>
      <c r="EXT530" s="682"/>
      <c r="EXU530" s="682"/>
      <c r="EXV530" s="682"/>
      <c r="EXW530" s="682"/>
      <c r="EXX530" s="682"/>
      <c r="EXY530" s="682"/>
      <c r="EXZ530" s="682"/>
      <c r="EYA530" s="682"/>
      <c r="EYB530" s="682"/>
      <c r="EYC530" s="682"/>
      <c r="EYD530" s="682"/>
      <c r="EYE530" s="682"/>
      <c r="EYF530" s="682"/>
      <c r="EYG530" s="682"/>
      <c r="EYH530" s="682"/>
      <c r="EYI530" s="682"/>
      <c r="EYJ530" s="682"/>
      <c r="EYK530" s="682"/>
      <c r="EYL530" s="682"/>
      <c r="EYM530" s="682"/>
      <c r="EYN530" s="682"/>
      <c r="EYO530" s="682"/>
      <c r="EYP530" s="682"/>
      <c r="EYQ530" s="682"/>
      <c r="EYR530" s="682"/>
      <c r="EYS530" s="682"/>
      <c r="EYT530" s="682"/>
      <c r="EYU530" s="682"/>
      <c r="EYV530" s="682"/>
      <c r="EYW530" s="682"/>
      <c r="EYX530" s="682"/>
      <c r="EYY530" s="682"/>
      <c r="EYZ530" s="682"/>
      <c r="EZA530" s="682"/>
      <c r="EZB530" s="682"/>
      <c r="EZC530" s="682"/>
      <c r="EZD530" s="682"/>
      <c r="EZE530" s="682"/>
      <c r="EZF530" s="682"/>
      <c r="EZG530" s="682"/>
      <c r="EZH530" s="682"/>
      <c r="EZI530" s="682"/>
      <c r="EZJ530" s="682"/>
      <c r="EZK530" s="682"/>
      <c r="EZL530" s="682"/>
      <c r="EZM530" s="682"/>
      <c r="EZN530" s="682"/>
      <c r="EZO530" s="682"/>
      <c r="EZP530" s="682"/>
      <c r="EZQ530" s="682"/>
      <c r="EZR530" s="682"/>
      <c r="EZS530" s="682"/>
      <c r="EZT530" s="682"/>
      <c r="EZU530" s="682"/>
      <c r="EZV530" s="682"/>
      <c r="EZW530" s="682"/>
      <c r="EZX530" s="682"/>
      <c r="EZY530" s="682"/>
      <c r="EZZ530" s="682"/>
      <c r="FAA530" s="682"/>
      <c r="FAB530" s="682"/>
      <c r="FAC530" s="682"/>
      <c r="FAD530" s="682"/>
      <c r="FAE530" s="682"/>
      <c r="FAF530" s="682"/>
      <c r="FAG530" s="682"/>
      <c r="FAH530" s="682"/>
      <c r="FAI530" s="682"/>
      <c r="FAJ530" s="682"/>
      <c r="FAK530" s="682"/>
      <c r="FAL530" s="682"/>
      <c r="FAM530" s="682"/>
      <c r="FAN530" s="682"/>
      <c r="FAO530" s="682"/>
      <c r="FAP530" s="682"/>
      <c r="FAQ530" s="682"/>
      <c r="FAR530" s="682"/>
      <c r="FAS530" s="682"/>
      <c r="FAT530" s="682"/>
      <c r="FAU530" s="682"/>
      <c r="FAV530" s="682"/>
      <c r="FAW530" s="682"/>
      <c r="FAX530" s="682"/>
      <c r="FAY530" s="682"/>
      <c r="FAZ530" s="682"/>
      <c r="FBA530" s="682"/>
      <c r="FBB530" s="682"/>
      <c r="FBC530" s="682"/>
      <c r="FBD530" s="682"/>
      <c r="FBE530" s="682"/>
      <c r="FBF530" s="682"/>
      <c r="FBG530" s="682"/>
      <c r="FBH530" s="682"/>
      <c r="FBI530" s="682"/>
      <c r="FBJ530" s="682"/>
      <c r="FBK530" s="682"/>
      <c r="FBL530" s="682"/>
      <c r="FBM530" s="682"/>
      <c r="FBN530" s="682"/>
      <c r="FBO530" s="682"/>
      <c r="FBP530" s="682"/>
      <c r="FBQ530" s="682"/>
      <c r="FBR530" s="682"/>
      <c r="FBS530" s="682"/>
      <c r="FBT530" s="682"/>
      <c r="FBU530" s="682"/>
      <c r="FBV530" s="682"/>
      <c r="FBW530" s="682"/>
      <c r="FBX530" s="682"/>
      <c r="FBY530" s="682"/>
      <c r="FBZ530" s="682"/>
      <c r="FCA530" s="682"/>
      <c r="FCB530" s="682"/>
      <c r="FCC530" s="682"/>
      <c r="FCD530" s="682"/>
      <c r="FCE530" s="682"/>
      <c r="FCF530" s="682"/>
      <c r="FCG530" s="682"/>
      <c r="FCH530" s="682"/>
      <c r="FCI530" s="682"/>
      <c r="FCJ530" s="682"/>
      <c r="FCK530" s="682"/>
      <c r="FCL530" s="682"/>
      <c r="FCM530" s="682"/>
      <c r="FCN530" s="682"/>
      <c r="FCO530" s="682"/>
      <c r="FCP530" s="682"/>
      <c r="FCQ530" s="682"/>
      <c r="FCR530" s="682"/>
      <c r="FCS530" s="682"/>
      <c r="FCT530" s="682"/>
      <c r="FCU530" s="682"/>
      <c r="FCV530" s="682"/>
      <c r="FCW530" s="682"/>
      <c r="FCX530" s="682"/>
      <c r="FCY530" s="682"/>
      <c r="FCZ530" s="682"/>
      <c r="FDA530" s="682"/>
      <c r="FDB530" s="682"/>
      <c r="FDC530" s="682"/>
      <c r="FDD530" s="682"/>
      <c r="FDE530" s="682"/>
      <c r="FDF530" s="682"/>
      <c r="FDG530" s="682"/>
      <c r="FDH530" s="682"/>
      <c r="FDI530" s="682"/>
      <c r="FDJ530" s="682"/>
      <c r="FDK530" s="682"/>
      <c r="FDL530" s="682"/>
      <c r="FDM530" s="682"/>
      <c r="FDN530" s="682"/>
      <c r="FDO530" s="682"/>
      <c r="FDP530" s="682"/>
      <c r="FDQ530" s="682"/>
      <c r="FDR530" s="682"/>
      <c r="FDS530" s="682"/>
      <c r="FDT530" s="682"/>
      <c r="FDU530" s="682"/>
      <c r="FDV530" s="682"/>
      <c r="FDW530" s="682"/>
      <c r="FDX530" s="682"/>
      <c r="FDY530" s="682"/>
      <c r="FDZ530" s="682"/>
      <c r="FEA530" s="682"/>
      <c r="FEB530" s="682"/>
      <c r="FEC530" s="682"/>
      <c r="FED530" s="682"/>
      <c r="FEE530" s="682"/>
      <c r="FEF530" s="682"/>
      <c r="FEG530" s="682"/>
      <c r="FEH530" s="682"/>
      <c r="FEI530" s="682"/>
      <c r="FEJ530" s="682"/>
      <c r="FEK530" s="682"/>
      <c r="FEL530" s="682"/>
      <c r="FEM530" s="682"/>
      <c r="FEN530" s="682"/>
      <c r="FEO530" s="682"/>
      <c r="FEP530" s="682"/>
      <c r="FEQ530" s="682"/>
      <c r="FER530" s="682"/>
      <c r="FES530" s="682"/>
      <c r="FET530" s="682"/>
      <c r="FEU530" s="682"/>
      <c r="FEV530" s="682"/>
      <c r="FEW530" s="682"/>
      <c r="FEX530" s="682"/>
      <c r="FEY530" s="682"/>
      <c r="FEZ530" s="682"/>
      <c r="FFA530" s="682"/>
      <c r="FFB530" s="682"/>
      <c r="FFC530" s="682"/>
      <c r="FFD530" s="682"/>
      <c r="FFE530" s="682"/>
      <c r="FFF530" s="682"/>
      <c r="FFG530" s="682"/>
      <c r="FFH530" s="682"/>
      <c r="FFI530" s="682"/>
      <c r="FFJ530" s="682"/>
      <c r="FFK530" s="682"/>
      <c r="FFL530" s="682"/>
      <c r="FFM530" s="682"/>
      <c r="FFN530" s="682"/>
      <c r="FFO530" s="682"/>
      <c r="FFP530" s="682"/>
      <c r="FFQ530" s="682"/>
      <c r="FFR530" s="682"/>
      <c r="FFS530" s="682"/>
      <c r="FFT530" s="682"/>
      <c r="FFU530" s="682"/>
      <c r="FFV530" s="682"/>
      <c r="FFW530" s="682"/>
      <c r="FFX530" s="682"/>
      <c r="FFY530" s="682"/>
      <c r="FFZ530" s="682"/>
      <c r="FGA530" s="682"/>
      <c r="FGB530" s="682"/>
      <c r="FGC530" s="682"/>
      <c r="FGD530" s="682"/>
      <c r="FGE530" s="682"/>
      <c r="FGF530" s="682"/>
      <c r="FGG530" s="682"/>
      <c r="FGH530" s="682"/>
      <c r="FGI530" s="682"/>
      <c r="FGJ530" s="682"/>
      <c r="FGK530" s="682"/>
      <c r="FGL530" s="682"/>
      <c r="FGM530" s="682"/>
      <c r="FGN530" s="682"/>
      <c r="FGO530" s="682"/>
      <c r="FGP530" s="682"/>
      <c r="FGQ530" s="682"/>
      <c r="FGR530" s="682"/>
      <c r="FGS530" s="682"/>
      <c r="FGT530" s="682"/>
      <c r="FGU530" s="682"/>
      <c r="FGV530" s="682"/>
      <c r="FGW530" s="682"/>
      <c r="FGX530" s="682"/>
      <c r="FGY530" s="682"/>
      <c r="FGZ530" s="682"/>
      <c r="FHA530" s="682"/>
      <c r="FHB530" s="682"/>
      <c r="FHC530" s="682"/>
      <c r="FHD530" s="682"/>
      <c r="FHE530" s="682"/>
      <c r="FHF530" s="682"/>
      <c r="FHG530" s="682"/>
      <c r="FHH530" s="682"/>
      <c r="FHI530" s="682"/>
      <c r="FHJ530" s="682"/>
      <c r="FHK530" s="682"/>
      <c r="FHL530" s="682"/>
      <c r="FHM530" s="682"/>
      <c r="FHN530" s="682"/>
      <c r="FHO530" s="682"/>
      <c r="FHP530" s="682"/>
      <c r="FHQ530" s="682"/>
      <c r="FHR530" s="682"/>
      <c r="FHS530" s="682"/>
      <c r="FHT530" s="682"/>
      <c r="FHU530" s="682"/>
      <c r="FHV530" s="682"/>
      <c r="FHW530" s="682"/>
      <c r="FHX530" s="682"/>
      <c r="FHY530" s="682"/>
      <c r="FHZ530" s="682"/>
      <c r="FIA530" s="682"/>
      <c r="FIB530" s="682"/>
      <c r="FIC530" s="682"/>
      <c r="FID530" s="682"/>
      <c r="FIE530" s="682"/>
      <c r="FIF530" s="682"/>
      <c r="FIG530" s="682"/>
      <c r="FIH530" s="682"/>
      <c r="FII530" s="682"/>
      <c r="FIJ530" s="682"/>
      <c r="FIK530" s="682"/>
      <c r="FIL530" s="682"/>
      <c r="FIM530" s="682"/>
      <c r="FIN530" s="682"/>
      <c r="FIO530" s="682"/>
      <c r="FIP530" s="682"/>
      <c r="FIQ530" s="682"/>
      <c r="FIR530" s="682"/>
      <c r="FIS530" s="682"/>
      <c r="FIT530" s="682"/>
      <c r="FIU530" s="682"/>
      <c r="FIV530" s="682"/>
      <c r="FIW530" s="682"/>
      <c r="FIX530" s="682"/>
      <c r="FIY530" s="682"/>
      <c r="FIZ530" s="682"/>
      <c r="FJA530" s="682"/>
      <c r="FJB530" s="682"/>
      <c r="FJC530" s="682"/>
      <c r="FJD530" s="682"/>
      <c r="FJE530" s="682"/>
      <c r="FJF530" s="682"/>
      <c r="FJG530" s="682"/>
      <c r="FJH530" s="682"/>
      <c r="FJI530" s="682"/>
      <c r="FJJ530" s="682"/>
      <c r="FJK530" s="682"/>
      <c r="FJL530" s="682"/>
      <c r="FJM530" s="682"/>
      <c r="FJN530" s="682"/>
      <c r="FJO530" s="682"/>
      <c r="FJP530" s="682"/>
      <c r="FJQ530" s="682"/>
      <c r="FJR530" s="682"/>
      <c r="FJS530" s="682"/>
      <c r="FJT530" s="682"/>
      <c r="FJU530" s="682"/>
      <c r="FJV530" s="682"/>
      <c r="FJW530" s="682"/>
      <c r="FJX530" s="682"/>
      <c r="FJY530" s="682"/>
      <c r="FJZ530" s="682"/>
      <c r="FKA530" s="682"/>
      <c r="FKB530" s="682"/>
      <c r="FKC530" s="682"/>
      <c r="FKD530" s="682"/>
      <c r="FKE530" s="682"/>
      <c r="FKF530" s="682"/>
      <c r="FKG530" s="682"/>
      <c r="FKH530" s="682"/>
      <c r="FKI530" s="682"/>
      <c r="FKJ530" s="682"/>
      <c r="FKK530" s="682"/>
      <c r="FKL530" s="682"/>
      <c r="FKM530" s="682"/>
      <c r="FKN530" s="682"/>
      <c r="FKO530" s="682"/>
      <c r="FKP530" s="682"/>
      <c r="FKQ530" s="682"/>
      <c r="FKR530" s="682"/>
      <c r="FKS530" s="682"/>
      <c r="FKT530" s="682"/>
      <c r="FKU530" s="682"/>
      <c r="FKV530" s="682"/>
      <c r="FKW530" s="682"/>
      <c r="FKX530" s="682"/>
      <c r="FKY530" s="682"/>
      <c r="FKZ530" s="682"/>
      <c r="FLA530" s="682"/>
      <c r="FLB530" s="682"/>
      <c r="FLC530" s="682"/>
      <c r="FLD530" s="682"/>
      <c r="FLE530" s="682"/>
      <c r="FLF530" s="682"/>
      <c r="FLG530" s="682"/>
      <c r="FLH530" s="682"/>
      <c r="FLI530" s="682"/>
      <c r="FLJ530" s="682"/>
      <c r="FLK530" s="682"/>
      <c r="FLL530" s="682"/>
      <c r="FLM530" s="682"/>
      <c r="FLN530" s="682"/>
      <c r="FLO530" s="682"/>
      <c r="FLP530" s="682"/>
      <c r="FLQ530" s="682"/>
      <c r="FLR530" s="682"/>
      <c r="FLS530" s="682"/>
      <c r="FLT530" s="682"/>
      <c r="FLU530" s="682"/>
      <c r="FLV530" s="682"/>
      <c r="FLW530" s="682"/>
      <c r="FLX530" s="682"/>
      <c r="FLY530" s="682"/>
      <c r="FLZ530" s="682"/>
      <c r="FMA530" s="682"/>
      <c r="FMB530" s="682"/>
      <c r="FMC530" s="682"/>
      <c r="FMD530" s="682"/>
      <c r="FME530" s="682"/>
      <c r="FMF530" s="682"/>
      <c r="FMG530" s="682"/>
      <c r="FMH530" s="682"/>
      <c r="FMI530" s="682"/>
      <c r="FMJ530" s="682"/>
      <c r="FMK530" s="682"/>
      <c r="FML530" s="682"/>
      <c r="FMM530" s="682"/>
      <c r="FMN530" s="682"/>
      <c r="FMO530" s="682"/>
      <c r="FMP530" s="682"/>
      <c r="FMQ530" s="682"/>
      <c r="FMR530" s="682"/>
      <c r="FMS530" s="682"/>
      <c r="FMT530" s="682"/>
      <c r="FMU530" s="682"/>
      <c r="FMV530" s="682"/>
      <c r="FMW530" s="682"/>
      <c r="FMX530" s="682"/>
      <c r="FMY530" s="682"/>
      <c r="FMZ530" s="682"/>
      <c r="FNA530" s="682"/>
      <c r="FNB530" s="682"/>
      <c r="FNC530" s="682"/>
      <c r="FND530" s="682"/>
      <c r="FNE530" s="682"/>
      <c r="FNF530" s="682"/>
      <c r="FNG530" s="682"/>
      <c r="FNH530" s="682"/>
      <c r="FNI530" s="682"/>
      <c r="FNJ530" s="682"/>
      <c r="FNK530" s="682"/>
      <c r="FNL530" s="682"/>
      <c r="FNM530" s="682"/>
      <c r="FNN530" s="682"/>
      <c r="FNO530" s="682"/>
      <c r="FNP530" s="682"/>
      <c r="FNQ530" s="682"/>
      <c r="FNR530" s="682"/>
      <c r="FNS530" s="682"/>
      <c r="FNT530" s="682"/>
      <c r="FNU530" s="682"/>
      <c r="FNV530" s="682"/>
      <c r="FNW530" s="682"/>
      <c r="FNX530" s="682"/>
      <c r="FNY530" s="682"/>
      <c r="FNZ530" s="682"/>
      <c r="FOA530" s="682"/>
      <c r="FOB530" s="682"/>
      <c r="FOC530" s="682"/>
      <c r="FOD530" s="682"/>
      <c r="FOE530" s="682"/>
      <c r="FOF530" s="682"/>
      <c r="FOG530" s="682"/>
      <c r="FOH530" s="682"/>
      <c r="FOI530" s="682"/>
      <c r="FOJ530" s="682"/>
      <c r="FOK530" s="682"/>
      <c r="FOL530" s="682"/>
      <c r="FOM530" s="682"/>
      <c r="FON530" s="682"/>
      <c r="FOO530" s="682"/>
      <c r="FOP530" s="682"/>
      <c r="FOQ530" s="682"/>
      <c r="FOR530" s="682"/>
      <c r="FOS530" s="682"/>
      <c r="FOT530" s="682"/>
      <c r="FOU530" s="682"/>
      <c r="FOV530" s="682"/>
      <c r="FOW530" s="682"/>
      <c r="FOX530" s="682"/>
      <c r="FOY530" s="682"/>
      <c r="FOZ530" s="682"/>
      <c r="FPA530" s="682"/>
      <c r="FPB530" s="682"/>
      <c r="FPC530" s="682"/>
      <c r="FPD530" s="682"/>
      <c r="FPE530" s="682"/>
      <c r="FPF530" s="682"/>
      <c r="FPG530" s="682"/>
      <c r="FPH530" s="682"/>
      <c r="FPI530" s="682"/>
      <c r="FPJ530" s="682"/>
      <c r="FPK530" s="682"/>
      <c r="FPL530" s="682"/>
      <c r="FPM530" s="682"/>
      <c r="FPN530" s="682"/>
      <c r="FPO530" s="682"/>
      <c r="FPP530" s="682"/>
      <c r="FPQ530" s="682"/>
      <c r="FPR530" s="682"/>
      <c r="FPS530" s="682"/>
      <c r="FPT530" s="682"/>
      <c r="FPU530" s="682"/>
      <c r="FPV530" s="682"/>
      <c r="FPW530" s="682"/>
      <c r="FPX530" s="682"/>
      <c r="FPY530" s="682"/>
      <c r="FPZ530" s="682"/>
      <c r="FQA530" s="682"/>
      <c r="FQB530" s="682"/>
      <c r="FQC530" s="682"/>
      <c r="FQD530" s="682"/>
      <c r="FQE530" s="682"/>
      <c r="FQF530" s="682"/>
      <c r="FQG530" s="682"/>
      <c r="FQH530" s="682"/>
      <c r="FQI530" s="682"/>
      <c r="FQJ530" s="682"/>
      <c r="FQK530" s="682"/>
      <c r="FQL530" s="682"/>
      <c r="FQM530" s="682"/>
      <c r="FQN530" s="682"/>
      <c r="FQO530" s="682"/>
      <c r="FQP530" s="682"/>
      <c r="FQQ530" s="682"/>
      <c r="FQR530" s="682"/>
      <c r="FQS530" s="682"/>
      <c r="FQT530" s="682"/>
      <c r="FQU530" s="682"/>
      <c r="FQV530" s="682"/>
      <c r="FQW530" s="682"/>
      <c r="FQX530" s="682"/>
      <c r="FQY530" s="682"/>
      <c r="FQZ530" s="682"/>
      <c r="FRA530" s="682"/>
      <c r="FRB530" s="682"/>
      <c r="FRC530" s="682"/>
      <c r="FRD530" s="682"/>
      <c r="FRE530" s="682"/>
      <c r="FRF530" s="682"/>
      <c r="FRG530" s="682"/>
      <c r="FRH530" s="682"/>
      <c r="FRI530" s="682"/>
      <c r="FRJ530" s="682"/>
      <c r="FRK530" s="682"/>
      <c r="FRL530" s="682"/>
      <c r="FRM530" s="682"/>
      <c r="FRN530" s="682"/>
      <c r="FRO530" s="682"/>
      <c r="FRP530" s="682"/>
      <c r="FRQ530" s="682"/>
      <c r="FRR530" s="682"/>
      <c r="FRS530" s="682"/>
      <c r="FRT530" s="682"/>
      <c r="FRU530" s="682"/>
      <c r="FRV530" s="682"/>
      <c r="FRW530" s="682"/>
      <c r="FRX530" s="682"/>
      <c r="FRY530" s="682"/>
      <c r="FRZ530" s="682"/>
      <c r="FSA530" s="682"/>
      <c r="FSB530" s="682"/>
      <c r="FSC530" s="682"/>
      <c r="FSD530" s="682"/>
      <c r="FSE530" s="682"/>
      <c r="FSF530" s="682"/>
      <c r="FSG530" s="682"/>
      <c r="FSH530" s="682"/>
      <c r="FSI530" s="682"/>
      <c r="FSJ530" s="682"/>
      <c r="FSK530" s="682"/>
      <c r="FSL530" s="682"/>
      <c r="FSM530" s="682"/>
      <c r="FSN530" s="682"/>
      <c r="FSO530" s="682"/>
      <c r="FSP530" s="682"/>
      <c r="FSQ530" s="682"/>
      <c r="FSR530" s="682"/>
      <c r="FSS530" s="682"/>
      <c r="FST530" s="682"/>
      <c r="FSU530" s="682"/>
      <c r="FSV530" s="682"/>
      <c r="FSW530" s="682"/>
      <c r="FSX530" s="682"/>
      <c r="FSY530" s="682"/>
      <c r="FSZ530" s="682"/>
      <c r="FTA530" s="682"/>
      <c r="FTB530" s="682"/>
      <c r="FTC530" s="682"/>
      <c r="FTD530" s="682"/>
      <c r="FTE530" s="682"/>
      <c r="FTF530" s="682"/>
      <c r="FTG530" s="682"/>
      <c r="FTH530" s="682"/>
      <c r="FTI530" s="682"/>
      <c r="FTJ530" s="682"/>
      <c r="FTK530" s="682"/>
      <c r="FTL530" s="682"/>
      <c r="FTM530" s="682"/>
      <c r="FTN530" s="682"/>
      <c r="FTO530" s="682"/>
      <c r="FTP530" s="682"/>
      <c r="FTQ530" s="682"/>
      <c r="FTR530" s="682"/>
      <c r="FTS530" s="682"/>
      <c r="FTT530" s="682"/>
      <c r="FTU530" s="682"/>
      <c r="FTV530" s="682"/>
      <c r="FTW530" s="682"/>
      <c r="FTX530" s="682"/>
      <c r="FTY530" s="682"/>
      <c r="FTZ530" s="682"/>
      <c r="FUA530" s="682"/>
      <c r="FUB530" s="682"/>
      <c r="FUC530" s="682"/>
      <c r="FUD530" s="682"/>
      <c r="FUE530" s="682"/>
      <c r="FUF530" s="682"/>
      <c r="FUG530" s="682"/>
      <c r="FUH530" s="682"/>
      <c r="FUI530" s="682"/>
      <c r="FUJ530" s="682"/>
      <c r="FUK530" s="682"/>
      <c r="FUL530" s="682"/>
      <c r="FUM530" s="682"/>
      <c r="FUN530" s="682"/>
      <c r="FUO530" s="682"/>
      <c r="FUP530" s="682"/>
      <c r="FUQ530" s="682"/>
      <c r="FUR530" s="682"/>
      <c r="FUS530" s="682"/>
      <c r="FUT530" s="682"/>
      <c r="FUU530" s="682"/>
      <c r="FUV530" s="682"/>
      <c r="FUW530" s="682"/>
      <c r="FUX530" s="682"/>
      <c r="FUY530" s="682"/>
      <c r="FUZ530" s="682"/>
      <c r="FVA530" s="682"/>
      <c r="FVB530" s="682"/>
      <c r="FVC530" s="682"/>
      <c r="FVD530" s="682"/>
      <c r="FVE530" s="682"/>
      <c r="FVF530" s="682"/>
      <c r="FVG530" s="682"/>
      <c r="FVH530" s="682"/>
      <c r="FVI530" s="682"/>
      <c r="FVJ530" s="682"/>
      <c r="FVK530" s="682"/>
      <c r="FVL530" s="682"/>
      <c r="FVM530" s="682"/>
      <c r="FVN530" s="682"/>
      <c r="FVO530" s="682"/>
      <c r="FVP530" s="682"/>
      <c r="FVQ530" s="682"/>
      <c r="FVR530" s="682"/>
      <c r="FVS530" s="682"/>
      <c r="FVT530" s="682"/>
      <c r="FVU530" s="682"/>
      <c r="FVV530" s="682"/>
      <c r="FVW530" s="682"/>
      <c r="FVX530" s="682"/>
      <c r="FVY530" s="682"/>
      <c r="FVZ530" s="682"/>
      <c r="FWA530" s="682"/>
      <c r="FWB530" s="682"/>
      <c r="FWC530" s="682"/>
      <c r="FWD530" s="682"/>
      <c r="FWE530" s="682"/>
      <c r="FWF530" s="682"/>
      <c r="FWG530" s="682"/>
      <c r="FWH530" s="682"/>
      <c r="FWI530" s="682"/>
      <c r="FWJ530" s="682"/>
      <c r="FWK530" s="682"/>
      <c r="FWL530" s="682"/>
      <c r="FWM530" s="682"/>
      <c r="FWN530" s="682"/>
      <c r="FWO530" s="682"/>
      <c r="FWP530" s="682"/>
      <c r="FWQ530" s="682"/>
      <c r="FWR530" s="682"/>
      <c r="FWS530" s="682"/>
      <c r="FWT530" s="682"/>
      <c r="FWU530" s="682"/>
      <c r="FWV530" s="682"/>
      <c r="FWW530" s="682"/>
      <c r="FWX530" s="682"/>
      <c r="FWY530" s="682"/>
      <c r="FWZ530" s="682"/>
      <c r="FXA530" s="682"/>
      <c r="FXB530" s="682"/>
      <c r="FXC530" s="682"/>
      <c r="FXD530" s="682"/>
      <c r="FXE530" s="682"/>
      <c r="FXF530" s="682"/>
      <c r="FXG530" s="682"/>
      <c r="FXH530" s="682"/>
      <c r="FXI530" s="682"/>
      <c r="FXJ530" s="682"/>
      <c r="FXK530" s="682"/>
      <c r="FXL530" s="682"/>
      <c r="FXM530" s="682"/>
      <c r="FXN530" s="682"/>
      <c r="FXO530" s="682"/>
      <c r="FXP530" s="682"/>
      <c r="FXQ530" s="682"/>
      <c r="FXR530" s="682"/>
      <c r="FXS530" s="682"/>
      <c r="FXT530" s="682"/>
      <c r="FXU530" s="682"/>
      <c r="FXV530" s="682"/>
      <c r="FXW530" s="682"/>
      <c r="FXX530" s="682"/>
      <c r="FXY530" s="682"/>
      <c r="FXZ530" s="682"/>
      <c r="FYA530" s="682"/>
      <c r="FYB530" s="682"/>
      <c r="FYC530" s="682"/>
      <c r="FYD530" s="682"/>
      <c r="FYE530" s="682"/>
      <c r="FYF530" s="682"/>
      <c r="FYG530" s="682"/>
      <c r="FYH530" s="682"/>
      <c r="FYI530" s="682"/>
      <c r="FYJ530" s="682"/>
      <c r="FYK530" s="682"/>
      <c r="FYL530" s="682"/>
      <c r="FYM530" s="682"/>
      <c r="FYN530" s="682"/>
      <c r="FYO530" s="682"/>
      <c r="FYP530" s="682"/>
      <c r="FYQ530" s="682"/>
      <c r="FYR530" s="682"/>
      <c r="FYS530" s="682"/>
      <c r="FYT530" s="682"/>
      <c r="FYU530" s="682"/>
      <c r="FYV530" s="682"/>
      <c r="FYW530" s="682"/>
      <c r="FYX530" s="682"/>
      <c r="FYY530" s="682"/>
      <c r="FYZ530" s="682"/>
      <c r="FZA530" s="682"/>
      <c r="FZB530" s="682"/>
      <c r="FZC530" s="682"/>
      <c r="FZD530" s="682"/>
      <c r="FZE530" s="682"/>
      <c r="FZF530" s="682"/>
      <c r="FZG530" s="682"/>
      <c r="FZH530" s="682"/>
      <c r="FZI530" s="682"/>
      <c r="FZJ530" s="682"/>
      <c r="FZK530" s="682"/>
      <c r="FZL530" s="682"/>
      <c r="FZM530" s="682"/>
      <c r="FZN530" s="682"/>
      <c r="FZO530" s="682"/>
      <c r="FZP530" s="682"/>
      <c r="FZQ530" s="682"/>
      <c r="FZR530" s="682"/>
      <c r="FZS530" s="682"/>
      <c r="FZT530" s="682"/>
      <c r="FZU530" s="682"/>
      <c r="FZV530" s="682"/>
      <c r="FZW530" s="682"/>
      <c r="FZX530" s="682"/>
      <c r="FZY530" s="682"/>
      <c r="FZZ530" s="682"/>
      <c r="GAA530" s="682"/>
      <c r="GAB530" s="682"/>
      <c r="GAC530" s="682"/>
      <c r="GAD530" s="682"/>
      <c r="GAE530" s="682"/>
      <c r="GAF530" s="682"/>
      <c r="GAG530" s="682"/>
      <c r="GAH530" s="682"/>
      <c r="GAI530" s="682"/>
      <c r="GAJ530" s="682"/>
      <c r="GAK530" s="682"/>
      <c r="GAL530" s="682"/>
      <c r="GAM530" s="682"/>
      <c r="GAN530" s="682"/>
      <c r="GAO530" s="682"/>
      <c r="GAP530" s="682"/>
      <c r="GAQ530" s="682"/>
      <c r="GAR530" s="682"/>
      <c r="GAS530" s="682"/>
      <c r="GAT530" s="682"/>
      <c r="GAU530" s="682"/>
      <c r="GAV530" s="682"/>
      <c r="GAW530" s="682"/>
      <c r="GAX530" s="682"/>
      <c r="GAY530" s="682"/>
      <c r="GAZ530" s="682"/>
      <c r="GBA530" s="682"/>
      <c r="GBB530" s="682"/>
      <c r="GBC530" s="682"/>
      <c r="GBD530" s="682"/>
      <c r="GBE530" s="682"/>
      <c r="GBF530" s="682"/>
      <c r="GBG530" s="682"/>
      <c r="GBH530" s="682"/>
      <c r="GBI530" s="682"/>
      <c r="GBJ530" s="682"/>
      <c r="GBK530" s="682"/>
      <c r="GBL530" s="682"/>
      <c r="GBM530" s="682"/>
      <c r="GBN530" s="682"/>
      <c r="GBO530" s="682"/>
      <c r="GBP530" s="682"/>
      <c r="GBQ530" s="682"/>
      <c r="GBR530" s="682"/>
      <c r="GBS530" s="682"/>
      <c r="GBT530" s="682"/>
      <c r="GBU530" s="682"/>
      <c r="GBV530" s="682"/>
      <c r="GBW530" s="682"/>
      <c r="GBX530" s="682"/>
      <c r="GBY530" s="682"/>
      <c r="GBZ530" s="682"/>
      <c r="GCA530" s="682"/>
      <c r="GCB530" s="682"/>
      <c r="GCC530" s="682"/>
      <c r="GCD530" s="682"/>
      <c r="GCE530" s="682"/>
      <c r="GCF530" s="682"/>
      <c r="GCG530" s="682"/>
      <c r="GCH530" s="682"/>
      <c r="GCI530" s="682"/>
      <c r="GCJ530" s="682"/>
      <c r="GCK530" s="682"/>
      <c r="GCL530" s="682"/>
      <c r="GCM530" s="682"/>
      <c r="GCN530" s="682"/>
      <c r="GCO530" s="682"/>
      <c r="GCP530" s="682"/>
      <c r="GCQ530" s="682"/>
      <c r="GCR530" s="682"/>
      <c r="GCS530" s="682"/>
      <c r="GCT530" s="682"/>
      <c r="GCU530" s="682"/>
      <c r="GCV530" s="682"/>
      <c r="GCW530" s="682"/>
      <c r="GCX530" s="682"/>
      <c r="GCY530" s="682"/>
      <c r="GCZ530" s="682"/>
      <c r="GDA530" s="682"/>
      <c r="GDB530" s="682"/>
      <c r="GDC530" s="682"/>
      <c r="GDD530" s="682"/>
      <c r="GDE530" s="682"/>
      <c r="GDF530" s="682"/>
      <c r="GDG530" s="682"/>
      <c r="GDH530" s="682"/>
      <c r="GDI530" s="682"/>
      <c r="GDJ530" s="682"/>
      <c r="GDK530" s="682"/>
      <c r="GDL530" s="682"/>
      <c r="GDM530" s="682"/>
      <c r="GDN530" s="682"/>
      <c r="GDO530" s="682"/>
      <c r="GDP530" s="682"/>
      <c r="GDQ530" s="682"/>
      <c r="GDR530" s="682"/>
      <c r="GDS530" s="682"/>
      <c r="GDT530" s="682"/>
      <c r="GDU530" s="682"/>
      <c r="GDV530" s="682"/>
      <c r="GDW530" s="682"/>
      <c r="GDX530" s="682"/>
      <c r="GDY530" s="682"/>
      <c r="GDZ530" s="682"/>
      <c r="GEA530" s="682"/>
      <c r="GEB530" s="682"/>
      <c r="GEC530" s="682"/>
      <c r="GED530" s="682"/>
      <c r="GEE530" s="682"/>
      <c r="GEF530" s="682"/>
      <c r="GEG530" s="682"/>
      <c r="GEH530" s="682"/>
      <c r="GEI530" s="682"/>
      <c r="GEJ530" s="682"/>
      <c r="GEK530" s="682"/>
      <c r="GEL530" s="682"/>
      <c r="GEM530" s="682"/>
      <c r="GEN530" s="682"/>
      <c r="GEO530" s="682"/>
      <c r="GEP530" s="682"/>
      <c r="GEQ530" s="682"/>
      <c r="GER530" s="682"/>
      <c r="GES530" s="682"/>
      <c r="GET530" s="682"/>
      <c r="GEU530" s="682"/>
      <c r="GEV530" s="682"/>
      <c r="GEW530" s="682"/>
      <c r="GEX530" s="682"/>
      <c r="GEY530" s="682"/>
      <c r="GEZ530" s="682"/>
      <c r="GFA530" s="682"/>
      <c r="GFB530" s="682"/>
      <c r="GFC530" s="682"/>
      <c r="GFD530" s="682"/>
      <c r="GFE530" s="682"/>
      <c r="GFF530" s="682"/>
      <c r="GFG530" s="682"/>
      <c r="GFH530" s="682"/>
      <c r="GFI530" s="682"/>
      <c r="GFJ530" s="682"/>
      <c r="GFK530" s="682"/>
      <c r="GFL530" s="682"/>
      <c r="GFM530" s="682"/>
      <c r="GFN530" s="682"/>
      <c r="GFO530" s="682"/>
      <c r="GFP530" s="682"/>
      <c r="GFQ530" s="682"/>
      <c r="GFR530" s="682"/>
      <c r="GFS530" s="682"/>
      <c r="GFT530" s="682"/>
      <c r="GFU530" s="682"/>
      <c r="GFV530" s="682"/>
      <c r="GFW530" s="682"/>
      <c r="GFX530" s="682"/>
      <c r="GFY530" s="682"/>
      <c r="GFZ530" s="682"/>
      <c r="GGA530" s="682"/>
      <c r="GGB530" s="682"/>
      <c r="GGC530" s="682"/>
      <c r="GGD530" s="682"/>
      <c r="GGE530" s="682"/>
      <c r="GGF530" s="682"/>
      <c r="GGG530" s="682"/>
      <c r="GGH530" s="682"/>
      <c r="GGI530" s="682"/>
      <c r="GGJ530" s="682"/>
      <c r="GGK530" s="682"/>
      <c r="GGL530" s="682"/>
      <c r="GGM530" s="682"/>
      <c r="GGN530" s="682"/>
      <c r="GGO530" s="682"/>
      <c r="GGP530" s="682"/>
      <c r="GGQ530" s="682"/>
      <c r="GGR530" s="682"/>
      <c r="GGS530" s="682"/>
      <c r="GGT530" s="682"/>
      <c r="GGU530" s="682"/>
      <c r="GGV530" s="682"/>
      <c r="GGW530" s="682"/>
      <c r="GGX530" s="682"/>
      <c r="GGY530" s="682"/>
      <c r="GGZ530" s="682"/>
      <c r="GHA530" s="682"/>
      <c r="GHB530" s="682"/>
      <c r="GHC530" s="682"/>
      <c r="GHD530" s="682"/>
      <c r="GHE530" s="682"/>
      <c r="GHF530" s="682"/>
      <c r="GHG530" s="682"/>
      <c r="GHH530" s="682"/>
      <c r="GHI530" s="682"/>
      <c r="GHJ530" s="682"/>
      <c r="GHK530" s="682"/>
      <c r="GHL530" s="682"/>
      <c r="GHM530" s="682"/>
      <c r="GHN530" s="682"/>
      <c r="GHO530" s="682"/>
      <c r="GHP530" s="682"/>
      <c r="GHQ530" s="682"/>
      <c r="GHR530" s="682"/>
      <c r="GHS530" s="682"/>
      <c r="GHT530" s="682"/>
      <c r="GHU530" s="682"/>
      <c r="GHV530" s="682"/>
      <c r="GHW530" s="682"/>
      <c r="GHX530" s="682"/>
      <c r="GHY530" s="682"/>
      <c r="GHZ530" s="682"/>
      <c r="GIA530" s="682"/>
      <c r="GIB530" s="682"/>
      <c r="GIC530" s="682"/>
      <c r="GID530" s="682"/>
      <c r="GIE530" s="682"/>
      <c r="GIF530" s="682"/>
      <c r="GIG530" s="682"/>
      <c r="GIH530" s="682"/>
      <c r="GII530" s="682"/>
      <c r="GIJ530" s="682"/>
      <c r="GIK530" s="682"/>
      <c r="GIL530" s="682"/>
      <c r="GIM530" s="682"/>
      <c r="GIN530" s="682"/>
      <c r="GIO530" s="682"/>
      <c r="GIP530" s="682"/>
      <c r="GIQ530" s="682"/>
      <c r="GIR530" s="682"/>
      <c r="GIS530" s="682"/>
      <c r="GIT530" s="682"/>
      <c r="GIU530" s="682"/>
      <c r="GIV530" s="682"/>
      <c r="GIW530" s="682"/>
      <c r="GIX530" s="682"/>
      <c r="GIY530" s="682"/>
      <c r="GIZ530" s="682"/>
      <c r="GJA530" s="682"/>
      <c r="GJB530" s="682"/>
      <c r="GJC530" s="682"/>
      <c r="GJD530" s="682"/>
      <c r="GJE530" s="682"/>
      <c r="GJF530" s="682"/>
      <c r="GJG530" s="682"/>
      <c r="GJH530" s="682"/>
      <c r="GJI530" s="682"/>
      <c r="GJJ530" s="682"/>
      <c r="GJK530" s="682"/>
      <c r="GJL530" s="682"/>
      <c r="GJM530" s="682"/>
      <c r="GJN530" s="682"/>
      <c r="GJO530" s="682"/>
      <c r="GJP530" s="682"/>
      <c r="GJQ530" s="682"/>
      <c r="GJR530" s="682"/>
      <c r="GJS530" s="682"/>
      <c r="GJT530" s="682"/>
      <c r="GJU530" s="682"/>
      <c r="GJV530" s="682"/>
      <c r="GJW530" s="682"/>
      <c r="GJX530" s="682"/>
      <c r="GJY530" s="682"/>
      <c r="GJZ530" s="682"/>
      <c r="GKA530" s="682"/>
      <c r="GKB530" s="682"/>
      <c r="GKC530" s="682"/>
      <c r="GKD530" s="682"/>
      <c r="GKE530" s="682"/>
      <c r="GKF530" s="682"/>
      <c r="GKG530" s="682"/>
      <c r="GKH530" s="682"/>
      <c r="GKI530" s="682"/>
      <c r="GKJ530" s="682"/>
      <c r="GKK530" s="682"/>
      <c r="GKL530" s="682"/>
      <c r="GKM530" s="682"/>
      <c r="GKN530" s="682"/>
      <c r="GKO530" s="682"/>
      <c r="GKP530" s="682"/>
      <c r="GKQ530" s="682"/>
      <c r="GKR530" s="682"/>
      <c r="GKS530" s="682"/>
      <c r="GKT530" s="682"/>
      <c r="GKU530" s="682"/>
      <c r="GKV530" s="682"/>
      <c r="GKW530" s="682"/>
      <c r="GKX530" s="682"/>
      <c r="GKY530" s="682"/>
      <c r="GKZ530" s="682"/>
      <c r="GLA530" s="682"/>
      <c r="GLB530" s="682"/>
      <c r="GLC530" s="682"/>
      <c r="GLD530" s="682"/>
      <c r="GLE530" s="682"/>
      <c r="GLF530" s="682"/>
      <c r="GLG530" s="682"/>
      <c r="GLH530" s="682"/>
      <c r="GLI530" s="682"/>
      <c r="GLJ530" s="682"/>
      <c r="GLK530" s="682"/>
      <c r="GLL530" s="682"/>
      <c r="GLM530" s="682"/>
      <c r="GLN530" s="682"/>
      <c r="GLO530" s="682"/>
      <c r="GLP530" s="682"/>
      <c r="GLQ530" s="682"/>
      <c r="GLR530" s="682"/>
      <c r="GLS530" s="682"/>
      <c r="GLT530" s="682"/>
      <c r="GLU530" s="682"/>
      <c r="GLV530" s="682"/>
      <c r="GLW530" s="682"/>
      <c r="GLX530" s="682"/>
      <c r="GLY530" s="682"/>
      <c r="GLZ530" s="682"/>
      <c r="GMA530" s="682"/>
      <c r="GMB530" s="682"/>
      <c r="GMC530" s="682"/>
      <c r="GMD530" s="682"/>
      <c r="GME530" s="682"/>
      <c r="GMF530" s="682"/>
      <c r="GMG530" s="682"/>
      <c r="GMH530" s="682"/>
      <c r="GMI530" s="682"/>
      <c r="GMJ530" s="682"/>
      <c r="GMK530" s="682"/>
      <c r="GML530" s="682"/>
      <c r="GMM530" s="682"/>
      <c r="GMN530" s="682"/>
      <c r="GMO530" s="682"/>
      <c r="GMP530" s="682"/>
      <c r="GMQ530" s="682"/>
      <c r="GMR530" s="682"/>
      <c r="GMS530" s="682"/>
      <c r="GMT530" s="682"/>
      <c r="GMU530" s="682"/>
      <c r="GMV530" s="682"/>
      <c r="GMW530" s="682"/>
      <c r="GMX530" s="682"/>
      <c r="GMY530" s="682"/>
      <c r="GMZ530" s="682"/>
      <c r="GNA530" s="682"/>
      <c r="GNB530" s="682"/>
      <c r="GNC530" s="682"/>
      <c r="GND530" s="682"/>
      <c r="GNE530" s="682"/>
      <c r="GNF530" s="682"/>
      <c r="GNG530" s="682"/>
      <c r="GNH530" s="682"/>
      <c r="GNI530" s="682"/>
      <c r="GNJ530" s="682"/>
      <c r="GNK530" s="682"/>
      <c r="GNL530" s="682"/>
      <c r="GNM530" s="682"/>
      <c r="GNN530" s="682"/>
      <c r="GNO530" s="682"/>
      <c r="GNP530" s="682"/>
      <c r="GNQ530" s="682"/>
      <c r="GNR530" s="682"/>
      <c r="GNS530" s="682"/>
      <c r="GNT530" s="682"/>
      <c r="GNU530" s="682"/>
      <c r="GNV530" s="682"/>
      <c r="GNW530" s="682"/>
      <c r="GNX530" s="682"/>
      <c r="GNY530" s="682"/>
      <c r="GNZ530" s="682"/>
      <c r="GOA530" s="682"/>
      <c r="GOB530" s="682"/>
      <c r="GOC530" s="682"/>
      <c r="GOD530" s="682"/>
      <c r="GOE530" s="682"/>
      <c r="GOF530" s="682"/>
      <c r="GOG530" s="682"/>
      <c r="GOH530" s="682"/>
      <c r="GOI530" s="682"/>
      <c r="GOJ530" s="682"/>
      <c r="GOK530" s="682"/>
      <c r="GOL530" s="682"/>
      <c r="GOM530" s="682"/>
      <c r="GON530" s="682"/>
      <c r="GOO530" s="682"/>
      <c r="GOP530" s="682"/>
      <c r="GOQ530" s="682"/>
      <c r="GOR530" s="682"/>
      <c r="GOS530" s="682"/>
      <c r="GOT530" s="682"/>
      <c r="GOU530" s="682"/>
      <c r="GOV530" s="682"/>
      <c r="GOW530" s="682"/>
      <c r="GOX530" s="682"/>
      <c r="GOY530" s="682"/>
      <c r="GOZ530" s="682"/>
      <c r="GPA530" s="682"/>
      <c r="GPB530" s="682"/>
      <c r="GPC530" s="682"/>
      <c r="GPD530" s="682"/>
      <c r="GPE530" s="682"/>
      <c r="GPF530" s="682"/>
      <c r="GPG530" s="682"/>
      <c r="GPH530" s="682"/>
      <c r="GPI530" s="682"/>
      <c r="GPJ530" s="682"/>
      <c r="GPK530" s="682"/>
      <c r="GPL530" s="682"/>
      <c r="GPM530" s="682"/>
      <c r="GPN530" s="682"/>
      <c r="GPO530" s="682"/>
      <c r="GPP530" s="682"/>
      <c r="GPQ530" s="682"/>
      <c r="GPR530" s="682"/>
      <c r="GPS530" s="682"/>
      <c r="GPT530" s="682"/>
      <c r="GPU530" s="682"/>
      <c r="GPV530" s="682"/>
      <c r="GPW530" s="682"/>
      <c r="GPX530" s="682"/>
      <c r="GPY530" s="682"/>
      <c r="GPZ530" s="682"/>
      <c r="GQA530" s="682"/>
      <c r="GQB530" s="682"/>
      <c r="GQC530" s="682"/>
      <c r="GQD530" s="682"/>
      <c r="GQE530" s="682"/>
      <c r="GQF530" s="682"/>
      <c r="GQG530" s="682"/>
      <c r="GQH530" s="682"/>
      <c r="GQI530" s="682"/>
      <c r="GQJ530" s="682"/>
      <c r="GQK530" s="682"/>
      <c r="GQL530" s="682"/>
      <c r="GQM530" s="682"/>
      <c r="GQN530" s="682"/>
      <c r="GQO530" s="682"/>
      <c r="GQP530" s="682"/>
      <c r="GQQ530" s="682"/>
      <c r="GQR530" s="682"/>
      <c r="GQS530" s="682"/>
      <c r="GQT530" s="682"/>
      <c r="GQU530" s="682"/>
      <c r="GQV530" s="682"/>
      <c r="GQW530" s="682"/>
      <c r="GQX530" s="682"/>
      <c r="GQY530" s="682"/>
      <c r="GQZ530" s="682"/>
      <c r="GRA530" s="682"/>
      <c r="GRB530" s="682"/>
      <c r="GRC530" s="682"/>
      <c r="GRD530" s="682"/>
      <c r="GRE530" s="682"/>
      <c r="GRF530" s="682"/>
      <c r="GRG530" s="682"/>
      <c r="GRH530" s="682"/>
      <c r="GRI530" s="682"/>
      <c r="GRJ530" s="682"/>
      <c r="GRK530" s="682"/>
      <c r="GRL530" s="682"/>
      <c r="GRM530" s="682"/>
      <c r="GRN530" s="682"/>
      <c r="GRO530" s="682"/>
      <c r="GRP530" s="682"/>
      <c r="GRQ530" s="682"/>
      <c r="GRR530" s="682"/>
      <c r="GRS530" s="682"/>
      <c r="GRT530" s="682"/>
      <c r="GRU530" s="682"/>
      <c r="GRV530" s="682"/>
      <c r="GRW530" s="682"/>
      <c r="GRX530" s="682"/>
      <c r="GRY530" s="682"/>
      <c r="GRZ530" s="682"/>
      <c r="GSA530" s="682"/>
      <c r="GSB530" s="682"/>
      <c r="GSC530" s="682"/>
      <c r="GSD530" s="682"/>
      <c r="GSE530" s="682"/>
      <c r="GSF530" s="682"/>
      <c r="GSG530" s="682"/>
      <c r="GSH530" s="682"/>
      <c r="GSI530" s="682"/>
      <c r="GSJ530" s="682"/>
      <c r="GSK530" s="682"/>
      <c r="GSL530" s="682"/>
      <c r="GSM530" s="682"/>
      <c r="GSN530" s="682"/>
      <c r="GSO530" s="682"/>
      <c r="GSP530" s="682"/>
      <c r="GSQ530" s="682"/>
      <c r="GSR530" s="682"/>
      <c r="GSS530" s="682"/>
      <c r="GST530" s="682"/>
      <c r="GSU530" s="682"/>
      <c r="GSV530" s="682"/>
      <c r="GSW530" s="682"/>
      <c r="GSX530" s="682"/>
      <c r="GSY530" s="682"/>
      <c r="GSZ530" s="682"/>
      <c r="GTA530" s="682"/>
      <c r="GTB530" s="682"/>
      <c r="GTC530" s="682"/>
      <c r="GTD530" s="682"/>
      <c r="GTE530" s="682"/>
      <c r="GTF530" s="682"/>
      <c r="GTG530" s="682"/>
      <c r="GTH530" s="682"/>
      <c r="GTI530" s="682"/>
      <c r="GTJ530" s="682"/>
      <c r="GTK530" s="682"/>
      <c r="GTL530" s="682"/>
      <c r="GTM530" s="682"/>
      <c r="GTN530" s="682"/>
      <c r="GTO530" s="682"/>
      <c r="GTP530" s="682"/>
      <c r="GTQ530" s="682"/>
      <c r="GTR530" s="682"/>
      <c r="GTS530" s="682"/>
      <c r="GTT530" s="682"/>
      <c r="GTU530" s="682"/>
      <c r="GTV530" s="682"/>
      <c r="GTW530" s="682"/>
      <c r="GTX530" s="682"/>
      <c r="GTY530" s="682"/>
      <c r="GTZ530" s="682"/>
      <c r="GUA530" s="682"/>
      <c r="GUB530" s="682"/>
      <c r="GUC530" s="682"/>
      <c r="GUD530" s="682"/>
      <c r="GUE530" s="682"/>
      <c r="GUF530" s="682"/>
      <c r="GUG530" s="682"/>
      <c r="GUH530" s="682"/>
      <c r="GUI530" s="682"/>
      <c r="GUJ530" s="682"/>
      <c r="GUK530" s="682"/>
      <c r="GUL530" s="682"/>
      <c r="GUM530" s="682"/>
      <c r="GUN530" s="682"/>
      <c r="GUO530" s="682"/>
      <c r="GUP530" s="682"/>
      <c r="GUQ530" s="682"/>
      <c r="GUR530" s="682"/>
      <c r="GUS530" s="682"/>
      <c r="GUT530" s="682"/>
      <c r="GUU530" s="682"/>
      <c r="GUV530" s="682"/>
      <c r="GUW530" s="682"/>
      <c r="GUX530" s="682"/>
      <c r="GUY530" s="682"/>
      <c r="GUZ530" s="682"/>
      <c r="GVA530" s="682"/>
      <c r="GVB530" s="682"/>
      <c r="GVC530" s="682"/>
      <c r="GVD530" s="682"/>
      <c r="GVE530" s="682"/>
      <c r="GVF530" s="682"/>
      <c r="GVG530" s="682"/>
      <c r="GVH530" s="682"/>
      <c r="GVI530" s="682"/>
      <c r="GVJ530" s="682"/>
      <c r="GVK530" s="682"/>
      <c r="GVL530" s="682"/>
      <c r="GVM530" s="682"/>
      <c r="GVN530" s="682"/>
      <c r="GVO530" s="682"/>
      <c r="GVP530" s="682"/>
      <c r="GVQ530" s="682"/>
      <c r="GVR530" s="682"/>
      <c r="GVS530" s="682"/>
      <c r="GVT530" s="682"/>
      <c r="GVU530" s="682"/>
      <c r="GVV530" s="682"/>
      <c r="GVW530" s="682"/>
      <c r="GVX530" s="682"/>
      <c r="GVY530" s="682"/>
      <c r="GVZ530" s="682"/>
      <c r="GWA530" s="682"/>
      <c r="GWB530" s="682"/>
      <c r="GWC530" s="682"/>
      <c r="GWD530" s="682"/>
      <c r="GWE530" s="682"/>
      <c r="GWF530" s="682"/>
      <c r="GWG530" s="682"/>
      <c r="GWH530" s="682"/>
      <c r="GWI530" s="682"/>
      <c r="GWJ530" s="682"/>
      <c r="GWK530" s="682"/>
      <c r="GWL530" s="682"/>
      <c r="GWM530" s="682"/>
      <c r="GWN530" s="682"/>
      <c r="GWO530" s="682"/>
      <c r="GWP530" s="682"/>
      <c r="GWQ530" s="682"/>
      <c r="GWR530" s="682"/>
      <c r="GWS530" s="682"/>
      <c r="GWT530" s="682"/>
      <c r="GWU530" s="682"/>
      <c r="GWV530" s="682"/>
      <c r="GWW530" s="682"/>
      <c r="GWX530" s="682"/>
      <c r="GWY530" s="682"/>
      <c r="GWZ530" s="682"/>
      <c r="GXA530" s="682"/>
      <c r="GXB530" s="682"/>
      <c r="GXC530" s="682"/>
      <c r="GXD530" s="682"/>
      <c r="GXE530" s="682"/>
      <c r="GXF530" s="682"/>
      <c r="GXG530" s="682"/>
      <c r="GXH530" s="682"/>
      <c r="GXI530" s="682"/>
      <c r="GXJ530" s="682"/>
      <c r="GXK530" s="682"/>
      <c r="GXL530" s="682"/>
      <c r="GXM530" s="682"/>
      <c r="GXN530" s="682"/>
      <c r="GXO530" s="682"/>
      <c r="GXP530" s="682"/>
      <c r="GXQ530" s="682"/>
      <c r="GXR530" s="682"/>
      <c r="GXS530" s="682"/>
      <c r="GXT530" s="682"/>
      <c r="GXU530" s="682"/>
      <c r="GXV530" s="682"/>
      <c r="GXW530" s="682"/>
      <c r="GXX530" s="682"/>
      <c r="GXY530" s="682"/>
      <c r="GXZ530" s="682"/>
      <c r="GYA530" s="682"/>
      <c r="GYB530" s="682"/>
      <c r="GYC530" s="682"/>
      <c r="GYD530" s="682"/>
      <c r="GYE530" s="682"/>
      <c r="GYF530" s="682"/>
      <c r="GYG530" s="682"/>
      <c r="GYH530" s="682"/>
      <c r="GYI530" s="682"/>
      <c r="GYJ530" s="682"/>
      <c r="GYK530" s="682"/>
      <c r="GYL530" s="682"/>
      <c r="GYM530" s="682"/>
      <c r="GYN530" s="682"/>
      <c r="GYO530" s="682"/>
      <c r="GYP530" s="682"/>
      <c r="GYQ530" s="682"/>
      <c r="GYR530" s="682"/>
      <c r="GYS530" s="682"/>
      <c r="GYT530" s="682"/>
      <c r="GYU530" s="682"/>
      <c r="GYV530" s="682"/>
      <c r="GYW530" s="682"/>
      <c r="GYX530" s="682"/>
      <c r="GYY530" s="682"/>
      <c r="GYZ530" s="682"/>
      <c r="GZA530" s="682"/>
      <c r="GZB530" s="682"/>
      <c r="GZC530" s="682"/>
      <c r="GZD530" s="682"/>
      <c r="GZE530" s="682"/>
      <c r="GZF530" s="682"/>
      <c r="GZG530" s="682"/>
      <c r="GZH530" s="682"/>
      <c r="GZI530" s="682"/>
      <c r="GZJ530" s="682"/>
      <c r="GZK530" s="682"/>
      <c r="GZL530" s="682"/>
      <c r="GZM530" s="682"/>
      <c r="GZN530" s="682"/>
      <c r="GZO530" s="682"/>
      <c r="GZP530" s="682"/>
      <c r="GZQ530" s="682"/>
      <c r="GZR530" s="682"/>
      <c r="GZS530" s="682"/>
      <c r="GZT530" s="682"/>
      <c r="GZU530" s="682"/>
      <c r="GZV530" s="682"/>
      <c r="GZW530" s="682"/>
      <c r="GZX530" s="682"/>
      <c r="GZY530" s="682"/>
      <c r="GZZ530" s="682"/>
      <c r="HAA530" s="682"/>
      <c r="HAB530" s="682"/>
      <c r="HAC530" s="682"/>
      <c r="HAD530" s="682"/>
      <c r="HAE530" s="682"/>
      <c r="HAF530" s="682"/>
      <c r="HAG530" s="682"/>
      <c r="HAH530" s="682"/>
      <c r="HAI530" s="682"/>
      <c r="HAJ530" s="682"/>
      <c r="HAK530" s="682"/>
      <c r="HAL530" s="682"/>
      <c r="HAM530" s="682"/>
      <c r="HAN530" s="682"/>
      <c r="HAO530" s="682"/>
      <c r="HAP530" s="682"/>
      <c r="HAQ530" s="682"/>
      <c r="HAR530" s="682"/>
      <c r="HAS530" s="682"/>
      <c r="HAT530" s="682"/>
      <c r="HAU530" s="682"/>
      <c r="HAV530" s="682"/>
      <c r="HAW530" s="682"/>
      <c r="HAX530" s="682"/>
      <c r="HAY530" s="682"/>
      <c r="HAZ530" s="682"/>
      <c r="HBA530" s="682"/>
      <c r="HBB530" s="682"/>
      <c r="HBC530" s="682"/>
      <c r="HBD530" s="682"/>
      <c r="HBE530" s="682"/>
      <c r="HBF530" s="682"/>
      <c r="HBG530" s="682"/>
      <c r="HBH530" s="682"/>
      <c r="HBI530" s="682"/>
      <c r="HBJ530" s="682"/>
      <c r="HBK530" s="682"/>
      <c r="HBL530" s="682"/>
      <c r="HBM530" s="682"/>
      <c r="HBN530" s="682"/>
      <c r="HBO530" s="682"/>
      <c r="HBP530" s="682"/>
      <c r="HBQ530" s="682"/>
      <c r="HBR530" s="682"/>
      <c r="HBS530" s="682"/>
      <c r="HBT530" s="682"/>
      <c r="HBU530" s="682"/>
      <c r="HBV530" s="682"/>
      <c r="HBW530" s="682"/>
      <c r="HBX530" s="682"/>
      <c r="HBY530" s="682"/>
      <c r="HBZ530" s="682"/>
      <c r="HCA530" s="682"/>
      <c r="HCB530" s="682"/>
      <c r="HCC530" s="682"/>
      <c r="HCD530" s="682"/>
      <c r="HCE530" s="682"/>
      <c r="HCF530" s="682"/>
      <c r="HCG530" s="682"/>
      <c r="HCH530" s="682"/>
      <c r="HCI530" s="682"/>
      <c r="HCJ530" s="682"/>
      <c r="HCK530" s="682"/>
      <c r="HCL530" s="682"/>
      <c r="HCM530" s="682"/>
      <c r="HCN530" s="682"/>
      <c r="HCO530" s="682"/>
      <c r="HCP530" s="682"/>
      <c r="HCQ530" s="682"/>
      <c r="HCR530" s="682"/>
      <c r="HCS530" s="682"/>
      <c r="HCT530" s="682"/>
      <c r="HCU530" s="682"/>
      <c r="HCV530" s="682"/>
      <c r="HCW530" s="682"/>
      <c r="HCX530" s="682"/>
      <c r="HCY530" s="682"/>
      <c r="HCZ530" s="682"/>
      <c r="HDA530" s="682"/>
      <c r="HDB530" s="682"/>
      <c r="HDC530" s="682"/>
      <c r="HDD530" s="682"/>
      <c r="HDE530" s="682"/>
      <c r="HDF530" s="682"/>
      <c r="HDG530" s="682"/>
      <c r="HDH530" s="682"/>
      <c r="HDI530" s="682"/>
      <c r="HDJ530" s="682"/>
      <c r="HDK530" s="682"/>
      <c r="HDL530" s="682"/>
      <c r="HDM530" s="682"/>
      <c r="HDN530" s="682"/>
      <c r="HDO530" s="682"/>
      <c r="HDP530" s="682"/>
      <c r="HDQ530" s="682"/>
      <c r="HDR530" s="682"/>
      <c r="HDS530" s="682"/>
      <c r="HDT530" s="682"/>
      <c r="HDU530" s="682"/>
      <c r="HDV530" s="682"/>
      <c r="HDW530" s="682"/>
      <c r="HDX530" s="682"/>
      <c r="HDY530" s="682"/>
      <c r="HDZ530" s="682"/>
      <c r="HEA530" s="682"/>
      <c r="HEB530" s="682"/>
      <c r="HEC530" s="682"/>
      <c r="HED530" s="682"/>
      <c r="HEE530" s="682"/>
      <c r="HEF530" s="682"/>
      <c r="HEG530" s="682"/>
      <c r="HEH530" s="682"/>
      <c r="HEI530" s="682"/>
      <c r="HEJ530" s="682"/>
      <c r="HEK530" s="682"/>
      <c r="HEL530" s="682"/>
      <c r="HEM530" s="682"/>
      <c r="HEN530" s="682"/>
      <c r="HEO530" s="682"/>
      <c r="HEP530" s="682"/>
      <c r="HEQ530" s="682"/>
      <c r="HER530" s="682"/>
      <c r="HES530" s="682"/>
      <c r="HET530" s="682"/>
      <c r="HEU530" s="682"/>
      <c r="HEV530" s="682"/>
      <c r="HEW530" s="682"/>
      <c r="HEX530" s="682"/>
      <c r="HEY530" s="682"/>
      <c r="HEZ530" s="682"/>
      <c r="HFA530" s="682"/>
      <c r="HFB530" s="682"/>
      <c r="HFC530" s="682"/>
      <c r="HFD530" s="682"/>
      <c r="HFE530" s="682"/>
      <c r="HFF530" s="682"/>
      <c r="HFG530" s="682"/>
      <c r="HFH530" s="682"/>
      <c r="HFI530" s="682"/>
      <c r="HFJ530" s="682"/>
      <c r="HFK530" s="682"/>
      <c r="HFL530" s="682"/>
      <c r="HFM530" s="682"/>
      <c r="HFN530" s="682"/>
      <c r="HFO530" s="682"/>
      <c r="HFP530" s="682"/>
      <c r="HFQ530" s="682"/>
      <c r="HFR530" s="682"/>
      <c r="HFS530" s="682"/>
      <c r="HFT530" s="682"/>
      <c r="HFU530" s="682"/>
      <c r="HFV530" s="682"/>
      <c r="HFW530" s="682"/>
      <c r="HFX530" s="682"/>
      <c r="HFY530" s="682"/>
      <c r="HFZ530" s="682"/>
      <c r="HGA530" s="682"/>
      <c r="HGB530" s="682"/>
      <c r="HGC530" s="682"/>
      <c r="HGD530" s="682"/>
      <c r="HGE530" s="682"/>
      <c r="HGF530" s="682"/>
      <c r="HGG530" s="682"/>
      <c r="HGH530" s="682"/>
      <c r="HGI530" s="682"/>
      <c r="HGJ530" s="682"/>
      <c r="HGK530" s="682"/>
      <c r="HGL530" s="682"/>
      <c r="HGM530" s="682"/>
      <c r="HGN530" s="682"/>
      <c r="HGO530" s="682"/>
      <c r="HGP530" s="682"/>
      <c r="HGQ530" s="682"/>
      <c r="HGR530" s="682"/>
      <c r="HGS530" s="682"/>
      <c r="HGT530" s="682"/>
      <c r="HGU530" s="682"/>
      <c r="HGV530" s="682"/>
      <c r="HGW530" s="682"/>
      <c r="HGX530" s="682"/>
      <c r="HGY530" s="682"/>
      <c r="HGZ530" s="682"/>
      <c r="HHA530" s="682"/>
      <c r="HHB530" s="682"/>
      <c r="HHC530" s="682"/>
      <c r="HHD530" s="682"/>
      <c r="HHE530" s="682"/>
      <c r="HHF530" s="682"/>
      <c r="HHG530" s="682"/>
      <c r="HHH530" s="682"/>
      <c r="HHI530" s="682"/>
      <c r="HHJ530" s="682"/>
      <c r="HHK530" s="682"/>
      <c r="HHL530" s="682"/>
      <c r="HHM530" s="682"/>
      <c r="HHN530" s="682"/>
      <c r="HHO530" s="682"/>
      <c r="HHP530" s="682"/>
      <c r="HHQ530" s="682"/>
      <c r="HHR530" s="682"/>
      <c r="HHS530" s="682"/>
      <c r="HHT530" s="682"/>
      <c r="HHU530" s="682"/>
      <c r="HHV530" s="682"/>
      <c r="HHW530" s="682"/>
      <c r="HHX530" s="682"/>
      <c r="HHY530" s="682"/>
      <c r="HHZ530" s="682"/>
      <c r="HIA530" s="682"/>
      <c r="HIB530" s="682"/>
      <c r="HIC530" s="682"/>
      <c r="HID530" s="682"/>
      <c r="HIE530" s="682"/>
      <c r="HIF530" s="682"/>
      <c r="HIG530" s="682"/>
      <c r="HIH530" s="682"/>
      <c r="HII530" s="682"/>
      <c r="HIJ530" s="682"/>
      <c r="HIK530" s="682"/>
      <c r="HIL530" s="682"/>
      <c r="HIM530" s="682"/>
      <c r="HIN530" s="682"/>
      <c r="HIO530" s="682"/>
      <c r="HIP530" s="682"/>
      <c r="HIQ530" s="682"/>
      <c r="HIR530" s="682"/>
      <c r="HIS530" s="682"/>
      <c r="HIT530" s="682"/>
      <c r="HIU530" s="682"/>
      <c r="HIV530" s="682"/>
      <c r="HIW530" s="682"/>
      <c r="HIX530" s="682"/>
      <c r="HIY530" s="682"/>
      <c r="HIZ530" s="682"/>
      <c r="HJA530" s="682"/>
      <c r="HJB530" s="682"/>
      <c r="HJC530" s="682"/>
      <c r="HJD530" s="682"/>
      <c r="HJE530" s="682"/>
      <c r="HJF530" s="682"/>
      <c r="HJG530" s="682"/>
      <c r="HJH530" s="682"/>
      <c r="HJI530" s="682"/>
      <c r="HJJ530" s="682"/>
      <c r="HJK530" s="682"/>
      <c r="HJL530" s="682"/>
      <c r="HJM530" s="682"/>
      <c r="HJN530" s="682"/>
      <c r="HJO530" s="682"/>
      <c r="HJP530" s="682"/>
      <c r="HJQ530" s="682"/>
      <c r="HJR530" s="682"/>
      <c r="HJS530" s="682"/>
      <c r="HJT530" s="682"/>
      <c r="HJU530" s="682"/>
      <c r="HJV530" s="682"/>
      <c r="HJW530" s="682"/>
      <c r="HJX530" s="682"/>
      <c r="HJY530" s="682"/>
      <c r="HJZ530" s="682"/>
      <c r="HKA530" s="682"/>
      <c r="HKB530" s="682"/>
      <c r="HKC530" s="682"/>
      <c r="HKD530" s="682"/>
      <c r="HKE530" s="682"/>
      <c r="HKF530" s="682"/>
      <c r="HKG530" s="682"/>
      <c r="HKH530" s="682"/>
      <c r="HKI530" s="682"/>
      <c r="HKJ530" s="682"/>
      <c r="HKK530" s="682"/>
      <c r="HKL530" s="682"/>
      <c r="HKM530" s="682"/>
      <c r="HKN530" s="682"/>
      <c r="HKO530" s="682"/>
      <c r="HKP530" s="682"/>
      <c r="HKQ530" s="682"/>
      <c r="HKR530" s="682"/>
      <c r="HKS530" s="682"/>
      <c r="HKT530" s="682"/>
      <c r="HKU530" s="682"/>
      <c r="HKV530" s="682"/>
      <c r="HKW530" s="682"/>
      <c r="HKX530" s="682"/>
      <c r="HKY530" s="682"/>
      <c r="HKZ530" s="682"/>
      <c r="HLA530" s="682"/>
      <c r="HLB530" s="682"/>
      <c r="HLC530" s="682"/>
      <c r="HLD530" s="682"/>
      <c r="HLE530" s="682"/>
      <c r="HLF530" s="682"/>
      <c r="HLG530" s="682"/>
      <c r="HLH530" s="682"/>
      <c r="HLI530" s="682"/>
      <c r="HLJ530" s="682"/>
      <c r="HLK530" s="682"/>
      <c r="HLL530" s="682"/>
      <c r="HLM530" s="682"/>
      <c r="HLN530" s="682"/>
      <c r="HLO530" s="682"/>
      <c r="HLP530" s="682"/>
      <c r="HLQ530" s="682"/>
      <c r="HLR530" s="682"/>
      <c r="HLS530" s="682"/>
      <c r="HLT530" s="682"/>
      <c r="HLU530" s="682"/>
      <c r="HLV530" s="682"/>
      <c r="HLW530" s="682"/>
      <c r="HLX530" s="682"/>
      <c r="HLY530" s="682"/>
      <c r="HLZ530" s="682"/>
      <c r="HMA530" s="682"/>
      <c r="HMB530" s="682"/>
      <c r="HMC530" s="682"/>
      <c r="HMD530" s="682"/>
      <c r="HME530" s="682"/>
      <c r="HMF530" s="682"/>
      <c r="HMG530" s="682"/>
      <c r="HMH530" s="682"/>
      <c r="HMI530" s="682"/>
      <c r="HMJ530" s="682"/>
      <c r="HMK530" s="682"/>
      <c r="HML530" s="682"/>
      <c r="HMM530" s="682"/>
      <c r="HMN530" s="682"/>
      <c r="HMO530" s="682"/>
      <c r="HMP530" s="682"/>
      <c r="HMQ530" s="682"/>
      <c r="HMR530" s="682"/>
      <c r="HMS530" s="682"/>
      <c r="HMT530" s="682"/>
      <c r="HMU530" s="682"/>
      <c r="HMV530" s="682"/>
      <c r="HMW530" s="682"/>
      <c r="HMX530" s="682"/>
      <c r="HMY530" s="682"/>
      <c r="HMZ530" s="682"/>
      <c r="HNA530" s="682"/>
      <c r="HNB530" s="682"/>
      <c r="HNC530" s="682"/>
      <c r="HND530" s="682"/>
      <c r="HNE530" s="682"/>
      <c r="HNF530" s="682"/>
      <c r="HNG530" s="682"/>
      <c r="HNH530" s="682"/>
      <c r="HNI530" s="682"/>
      <c r="HNJ530" s="682"/>
      <c r="HNK530" s="682"/>
      <c r="HNL530" s="682"/>
      <c r="HNM530" s="682"/>
      <c r="HNN530" s="682"/>
      <c r="HNO530" s="682"/>
      <c r="HNP530" s="682"/>
      <c r="HNQ530" s="682"/>
      <c r="HNR530" s="682"/>
      <c r="HNS530" s="682"/>
      <c r="HNT530" s="682"/>
      <c r="HNU530" s="682"/>
      <c r="HNV530" s="682"/>
      <c r="HNW530" s="682"/>
      <c r="HNX530" s="682"/>
      <c r="HNY530" s="682"/>
      <c r="HNZ530" s="682"/>
      <c r="HOA530" s="682"/>
      <c r="HOB530" s="682"/>
      <c r="HOC530" s="682"/>
      <c r="HOD530" s="682"/>
      <c r="HOE530" s="682"/>
      <c r="HOF530" s="682"/>
      <c r="HOG530" s="682"/>
      <c r="HOH530" s="682"/>
      <c r="HOI530" s="682"/>
      <c r="HOJ530" s="682"/>
      <c r="HOK530" s="682"/>
      <c r="HOL530" s="682"/>
      <c r="HOM530" s="682"/>
      <c r="HON530" s="682"/>
      <c r="HOO530" s="682"/>
      <c r="HOP530" s="682"/>
      <c r="HOQ530" s="682"/>
      <c r="HOR530" s="682"/>
      <c r="HOS530" s="682"/>
      <c r="HOT530" s="682"/>
      <c r="HOU530" s="682"/>
      <c r="HOV530" s="682"/>
      <c r="HOW530" s="682"/>
      <c r="HOX530" s="682"/>
      <c r="HOY530" s="682"/>
      <c r="HOZ530" s="682"/>
      <c r="HPA530" s="682"/>
      <c r="HPB530" s="682"/>
      <c r="HPC530" s="682"/>
      <c r="HPD530" s="682"/>
      <c r="HPE530" s="682"/>
      <c r="HPF530" s="682"/>
      <c r="HPG530" s="682"/>
      <c r="HPH530" s="682"/>
      <c r="HPI530" s="682"/>
      <c r="HPJ530" s="682"/>
      <c r="HPK530" s="682"/>
      <c r="HPL530" s="682"/>
      <c r="HPM530" s="682"/>
      <c r="HPN530" s="682"/>
      <c r="HPO530" s="682"/>
      <c r="HPP530" s="682"/>
      <c r="HPQ530" s="682"/>
      <c r="HPR530" s="682"/>
      <c r="HPS530" s="682"/>
      <c r="HPT530" s="682"/>
      <c r="HPU530" s="682"/>
      <c r="HPV530" s="682"/>
      <c r="HPW530" s="682"/>
      <c r="HPX530" s="682"/>
      <c r="HPY530" s="682"/>
      <c r="HPZ530" s="682"/>
      <c r="HQA530" s="682"/>
      <c r="HQB530" s="682"/>
      <c r="HQC530" s="682"/>
      <c r="HQD530" s="682"/>
      <c r="HQE530" s="682"/>
      <c r="HQF530" s="682"/>
      <c r="HQG530" s="682"/>
      <c r="HQH530" s="682"/>
      <c r="HQI530" s="682"/>
      <c r="HQJ530" s="682"/>
      <c r="HQK530" s="682"/>
      <c r="HQL530" s="682"/>
      <c r="HQM530" s="682"/>
      <c r="HQN530" s="682"/>
      <c r="HQO530" s="682"/>
      <c r="HQP530" s="682"/>
      <c r="HQQ530" s="682"/>
      <c r="HQR530" s="682"/>
      <c r="HQS530" s="682"/>
      <c r="HQT530" s="682"/>
      <c r="HQU530" s="682"/>
      <c r="HQV530" s="682"/>
      <c r="HQW530" s="682"/>
      <c r="HQX530" s="682"/>
      <c r="HQY530" s="682"/>
      <c r="HQZ530" s="682"/>
      <c r="HRA530" s="682"/>
      <c r="HRB530" s="682"/>
      <c r="HRC530" s="682"/>
      <c r="HRD530" s="682"/>
      <c r="HRE530" s="682"/>
      <c r="HRF530" s="682"/>
      <c r="HRG530" s="682"/>
      <c r="HRH530" s="682"/>
      <c r="HRI530" s="682"/>
      <c r="HRJ530" s="682"/>
      <c r="HRK530" s="682"/>
      <c r="HRL530" s="682"/>
      <c r="HRM530" s="682"/>
      <c r="HRN530" s="682"/>
      <c r="HRO530" s="682"/>
      <c r="HRP530" s="682"/>
      <c r="HRQ530" s="682"/>
      <c r="HRR530" s="682"/>
      <c r="HRS530" s="682"/>
      <c r="HRT530" s="682"/>
      <c r="HRU530" s="682"/>
      <c r="HRV530" s="682"/>
      <c r="HRW530" s="682"/>
      <c r="HRX530" s="682"/>
      <c r="HRY530" s="682"/>
      <c r="HRZ530" s="682"/>
      <c r="HSA530" s="682"/>
      <c r="HSB530" s="682"/>
      <c r="HSC530" s="682"/>
      <c r="HSD530" s="682"/>
      <c r="HSE530" s="682"/>
      <c r="HSF530" s="682"/>
      <c r="HSG530" s="682"/>
      <c r="HSH530" s="682"/>
      <c r="HSI530" s="682"/>
      <c r="HSJ530" s="682"/>
      <c r="HSK530" s="682"/>
      <c r="HSL530" s="682"/>
      <c r="HSM530" s="682"/>
      <c r="HSN530" s="682"/>
      <c r="HSO530" s="682"/>
      <c r="HSP530" s="682"/>
      <c r="HSQ530" s="682"/>
      <c r="HSR530" s="682"/>
      <c r="HSS530" s="682"/>
      <c r="HST530" s="682"/>
      <c r="HSU530" s="682"/>
      <c r="HSV530" s="682"/>
      <c r="HSW530" s="682"/>
      <c r="HSX530" s="682"/>
      <c r="HSY530" s="682"/>
      <c r="HSZ530" s="682"/>
      <c r="HTA530" s="682"/>
      <c r="HTB530" s="682"/>
      <c r="HTC530" s="682"/>
      <c r="HTD530" s="682"/>
      <c r="HTE530" s="682"/>
      <c r="HTF530" s="682"/>
      <c r="HTG530" s="682"/>
      <c r="HTH530" s="682"/>
      <c r="HTI530" s="682"/>
      <c r="HTJ530" s="682"/>
      <c r="HTK530" s="682"/>
      <c r="HTL530" s="682"/>
      <c r="HTM530" s="682"/>
      <c r="HTN530" s="682"/>
      <c r="HTO530" s="682"/>
      <c r="HTP530" s="682"/>
      <c r="HTQ530" s="682"/>
      <c r="HTR530" s="682"/>
      <c r="HTS530" s="682"/>
      <c r="HTT530" s="682"/>
      <c r="HTU530" s="682"/>
      <c r="HTV530" s="682"/>
      <c r="HTW530" s="682"/>
      <c r="HTX530" s="682"/>
      <c r="HTY530" s="682"/>
      <c r="HTZ530" s="682"/>
      <c r="HUA530" s="682"/>
      <c r="HUB530" s="682"/>
      <c r="HUC530" s="682"/>
      <c r="HUD530" s="682"/>
      <c r="HUE530" s="682"/>
      <c r="HUF530" s="682"/>
      <c r="HUG530" s="682"/>
      <c r="HUH530" s="682"/>
      <c r="HUI530" s="682"/>
      <c r="HUJ530" s="682"/>
      <c r="HUK530" s="682"/>
      <c r="HUL530" s="682"/>
      <c r="HUM530" s="682"/>
      <c r="HUN530" s="682"/>
      <c r="HUO530" s="682"/>
      <c r="HUP530" s="682"/>
      <c r="HUQ530" s="682"/>
      <c r="HUR530" s="682"/>
      <c r="HUS530" s="682"/>
      <c r="HUT530" s="682"/>
      <c r="HUU530" s="682"/>
      <c r="HUV530" s="682"/>
      <c r="HUW530" s="682"/>
      <c r="HUX530" s="682"/>
      <c r="HUY530" s="682"/>
      <c r="HUZ530" s="682"/>
      <c r="HVA530" s="682"/>
      <c r="HVB530" s="682"/>
      <c r="HVC530" s="682"/>
      <c r="HVD530" s="682"/>
      <c r="HVE530" s="682"/>
      <c r="HVF530" s="682"/>
      <c r="HVG530" s="682"/>
      <c r="HVH530" s="682"/>
      <c r="HVI530" s="682"/>
      <c r="HVJ530" s="682"/>
      <c r="HVK530" s="682"/>
      <c r="HVL530" s="682"/>
      <c r="HVM530" s="682"/>
      <c r="HVN530" s="682"/>
      <c r="HVO530" s="682"/>
      <c r="HVP530" s="682"/>
      <c r="HVQ530" s="682"/>
      <c r="HVR530" s="682"/>
      <c r="HVS530" s="682"/>
      <c r="HVT530" s="682"/>
      <c r="HVU530" s="682"/>
      <c r="HVV530" s="682"/>
      <c r="HVW530" s="682"/>
      <c r="HVX530" s="682"/>
      <c r="HVY530" s="682"/>
      <c r="HVZ530" s="682"/>
      <c r="HWA530" s="682"/>
      <c r="HWB530" s="682"/>
      <c r="HWC530" s="682"/>
      <c r="HWD530" s="682"/>
      <c r="HWE530" s="682"/>
      <c r="HWF530" s="682"/>
      <c r="HWG530" s="682"/>
      <c r="HWH530" s="682"/>
      <c r="HWI530" s="682"/>
      <c r="HWJ530" s="682"/>
      <c r="HWK530" s="682"/>
      <c r="HWL530" s="682"/>
      <c r="HWM530" s="682"/>
      <c r="HWN530" s="682"/>
      <c r="HWO530" s="682"/>
      <c r="HWP530" s="682"/>
      <c r="HWQ530" s="682"/>
      <c r="HWR530" s="682"/>
      <c r="HWS530" s="682"/>
      <c r="HWT530" s="682"/>
      <c r="HWU530" s="682"/>
      <c r="HWV530" s="682"/>
      <c r="HWW530" s="682"/>
      <c r="HWX530" s="682"/>
      <c r="HWY530" s="682"/>
      <c r="HWZ530" s="682"/>
      <c r="HXA530" s="682"/>
      <c r="HXB530" s="682"/>
      <c r="HXC530" s="682"/>
      <c r="HXD530" s="682"/>
      <c r="HXE530" s="682"/>
      <c r="HXF530" s="682"/>
      <c r="HXG530" s="682"/>
      <c r="HXH530" s="682"/>
      <c r="HXI530" s="682"/>
      <c r="HXJ530" s="682"/>
      <c r="HXK530" s="682"/>
      <c r="HXL530" s="682"/>
      <c r="HXM530" s="682"/>
      <c r="HXN530" s="682"/>
      <c r="HXO530" s="682"/>
      <c r="HXP530" s="682"/>
      <c r="HXQ530" s="682"/>
      <c r="HXR530" s="682"/>
      <c r="HXS530" s="682"/>
      <c r="HXT530" s="682"/>
      <c r="HXU530" s="682"/>
      <c r="HXV530" s="682"/>
      <c r="HXW530" s="682"/>
      <c r="HXX530" s="682"/>
      <c r="HXY530" s="682"/>
      <c r="HXZ530" s="682"/>
      <c r="HYA530" s="682"/>
      <c r="HYB530" s="682"/>
      <c r="HYC530" s="682"/>
      <c r="HYD530" s="682"/>
      <c r="HYE530" s="682"/>
      <c r="HYF530" s="682"/>
      <c r="HYG530" s="682"/>
      <c r="HYH530" s="682"/>
      <c r="HYI530" s="682"/>
      <c r="HYJ530" s="682"/>
      <c r="HYK530" s="682"/>
      <c r="HYL530" s="682"/>
      <c r="HYM530" s="682"/>
      <c r="HYN530" s="682"/>
      <c r="HYO530" s="682"/>
      <c r="HYP530" s="682"/>
      <c r="HYQ530" s="682"/>
      <c r="HYR530" s="682"/>
      <c r="HYS530" s="682"/>
      <c r="HYT530" s="682"/>
      <c r="HYU530" s="682"/>
      <c r="HYV530" s="682"/>
      <c r="HYW530" s="682"/>
      <c r="HYX530" s="682"/>
      <c r="HYY530" s="682"/>
      <c r="HYZ530" s="682"/>
      <c r="HZA530" s="682"/>
      <c r="HZB530" s="682"/>
      <c r="HZC530" s="682"/>
      <c r="HZD530" s="682"/>
      <c r="HZE530" s="682"/>
      <c r="HZF530" s="682"/>
      <c r="HZG530" s="682"/>
      <c r="HZH530" s="682"/>
      <c r="HZI530" s="682"/>
      <c r="HZJ530" s="682"/>
      <c r="HZK530" s="682"/>
      <c r="HZL530" s="682"/>
      <c r="HZM530" s="682"/>
      <c r="HZN530" s="682"/>
      <c r="HZO530" s="682"/>
      <c r="HZP530" s="682"/>
      <c r="HZQ530" s="682"/>
      <c r="HZR530" s="682"/>
      <c r="HZS530" s="682"/>
      <c r="HZT530" s="682"/>
      <c r="HZU530" s="682"/>
      <c r="HZV530" s="682"/>
      <c r="HZW530" s="682"/>
      <c r="HZX530" s="682"/>
      <c r="HZY530" s="682"/>
      <c r="HZZ530" s="682"/>
      <c r="IAA530" s="682"/>
      <c r="IAB530" s="682"/>
      <c r="IAC530" s="682"/>
      <c r="IAD530" s="682"/>
      <c r="IAE530" s="682"/>
      <c r="IAF530" s="682"/>
      <c r="IAG530" s="682"/>
      <c r="IAH530" s="682"/>
      <c r="IAI530" s="682"/>
      <c r="IAJ530" s="682"/>
      <c r="IAK530" s="682"/>
      <c r="IAL530" s="682"/>
      <c r="IAM530" s="682"/>
      <c r="IAN530" s="682"/>
      <c r="IAO530" s="682"/>
      <c r="IAP530" s="682"/>
      <c r="IAQ530" s="682"/>
      <c r="IAR530" s="682"/>
      <c r="IAS530" s="682"/>
      <c r="IAT530" s="682"/>
      <c r="IAU530" s="682"/>
      <c r="IAV530" s="682"/>
      <c r="IAW530" s="682"/>
      <c r="IAX530" s="682"/>
      <c r="IAY530" s="682"/>
      <c r="IAZ530" s="682"/>
      <c r="IBA530" s="682"/>
      <c r="IBB530" s="682"/>
      <c r="IBC530" s="682"/>
      <c r="IBD530" s="682"/>
      <c r="IBE530" s="682"/>
      <c r="IBF530" s="682"/>
      <c r="IBG530" s="682"/>
      <c r="IBH530" s="682"/>
      <c r="IBI530" s="682"/>
      <c r="IBJ530" s="682"/>
      <c r="IBK530" s="682"/>
      <c r="IBL530" s="682"/>
      <c r="IBM530" s="682"/>
      <c r="IBN530" s="682"/>
      <c r="IBO530" s="682"/>
      <c r="IBP530" s="682"/>
      <c r="IBQ530" s="682"/>
      <c r="IBR530" s="682"/>
      <c r="IBS530" s="682"/>
      <c r="IBT530" s="682"/>
      <c r="IBU530" s="682"/>
      <c r="IBV530" s="682"/>
      <c r="IBW530" s="682"/>
      <c r="IBX530" s="682"/>
      <c r="IBY530" s="682"/>
      <c r="IBZ530" s="682"/>
      <c r="ICA530" s="682"/>
      <c r="ICB530" s="682"/>
      <c r="ICC530" s="682"/>
      <c r="ICD530" s="682"/>
      <c r="ICE530" s="682"/>
      <c r="ICF530" s="682"/>
      <c r="ICG530" s="682"/>
      <c r="ICH530" s="682"/>
      <c r="ICI530" s="682"/>
      <c r="ICJ530" s="682"/>
      <c r="ICK530" s="682"/>
      <c r="ICL530" s="682"/>
      <c r="ICM530" s="682"/>
      <c r="ICN530" s="682"/>
      <c r="ICO530" s="682"/>
      <c r="ICP530" s="682"/>
      <c r="ICQ530" s="682"/>
      <c r="ICR530" s="682"/>
      <c r="ICS530" s="682"/>
      <c r="ICT530" s="682"/>
      <c r="ICU530" s="682"/>
      <c r="ICV530" s="682"/>
      <c r="ICW530" s="682"/>
      <c r="ICX530" s="682"/>
      <c r="ICY530" s="682"/>
      <c r="ICZ530" s="682"/>
      <c r="IDA530" s="682"/>
      <c r="IDB530" s="682"/>
      <c r="IDC530" s="682"/>
      <c r="IDD530" s="682"/>
      <c r="IDE530" s="682"/>
      <c r="IDF530" s="682"/>
      <c r="IDG530" s="682"/>
      <c r="IDH530" s="682"/>
      <c r="IDI530" s="682"/>
      <c r="IDJ530" s="682"/>
      <c r="IDK530" s="682"/>
      <c r="IDL530" s="682"/>
      <c r="IDM530" s="682"/>
      <c r="IDN530" s="682"/>
      <c r="IDO530" s="682"/>
      <c r="IDP530" s="682"/>
      <c r="IDQ530" s="682"/>
      <c r="IDR530" s="682"/>
      <c r="IDS530" s="682"/>
      <c r="IDT530" s="682"/>
      <c r="IDU530" s="682"/>
      <c r="IDV530" s="682"/>
      <c r="IDW530" s="682"/>
      <c r="IDX530" s="682"/>
      <c r="IDY530" s="682"/>
      <c r="IDZ530" s="682"/>
      <c r="IEA530" s="682"/>
      <c r="IEB530" s="682"/>
      <c r="IEC530" s="682"/>
      <c r="IED530" s="682"/>
      <c r="IEE530" s="682"/>
      <c r="IEF530" s="682"/>
      <c r="IEG530" s="682"/>
      <c r="IEH530" s="682"/>
      <c r="IEI530" s="682"/>
      <c r="IEJ530" s="682"/>
      <c r="IEK530" s="682"/>
      <c r="IEL530" s="682"/>
      <c r="IEM530" s="682"/>
      <c r="IEN530" s="682"/>
      <c r="IEO530" s="682"/>
      <c r="IEP530" s="682"/>
      <c r="IEQ530" s="682"/>
      <c r="IER530" s="682"/>
      <c r="IES530" s="682"/>
      <c r="IET530" s="682"/>
      <c r="IEU530" s="682"/>
      <c r="IEV530" s="682"/>
      <c r="IEW530" s="682"/>
      <c r="IEX530" s="682"/>
      <c r="IEY530" s="682"/>
      <c r="IEZ530" s="682"/>
      <c r="IFA530" s="682"/>
      <c r="IFB530" s="682"/>
      <c r="IFC530" s="682"/>
      <c r="IFD530" s="682"/>
      <c r="IFE530" s="682"/>
      <c r="IFF530" s="682"/>
      <c r="IFG530" s="682"/>
      <c r="IFH530" s="682"/>
      <c r="IFI530" s="682"/>
      <c r="IFJ530" s="682"/>
      <c r="IFK530" s="682"/>
      <c r="IFL530" s="682"/>
      <c r="IFM530" s="682"/>
      <c r="IFN530" s="682"/>
      <c r="IFO530" s="682"/>
      <c r="IFP530" s="682"/>
      <c r="IFQ530" s="682"/>
      <c r="IFR530" s="682"/>
      <c r="IFS530" s="682"/>
      <c r="IFT530" s="682"/>
      <c r="IFU530" s="682"/>
      <c r="IFV530" s="682"/>
      <c r="IFW530" s="682"/>
      <c r="IFX530" s="682"/>
      <c r="IFY530" s="682"/>
      <c r="IFZ530" s="682"/>
      <c r="IGA530" s="682"/>
      <c r="IGB530" s="682"/>
      <c r="IGC530" s="682"/>
      <c r="IGD530" s="682"/>
      <c r="IGE530" s="682"/>
      <c r="IGF530" s="682"/>
      <c r="IGG530" s="682"/>
      <c r="IGH530" s="682"/>
      <c r="IGI530" s="682"/>
      <c r="IGJ530" s="682"/>
      <c r="IGK530" s="682"/>
      <c r="IGL530" s="682"/>
      <c r="IGM530" s="682"/>
      <c r="IGN530" s="682"/>
      <c r="IGO530" s="682"/>
      <c r="IGP530" s="682"/>
      <c r="IGQ530" s="682"/>
      <c r="IGR530" s="682"/>
      <c r="IGS530" s="682"/>
      <c r="IGT530" s="682"/>
      <c r="IGU530" s="682"/>
      <c r="IGV530" s="682"/>
      <c r="IGW530" s="682"/>
      <c r="IGX530" s="682"/>
      <c r="IGY530" s="682"/>
      <c r="IGZ530" s="682"/>
      <c r="IHA530" s="682"/>
      <c r="IHB530" s="682"/>
      <c r="IHC530" s="682"/>
      <c r="IHD530" s="682"/>
      <c r="IHE530" s="682"/>
      <c r="IHF530" s="682"/>
      <c r="IHG530" s="682"/>
      <c r="IHH530" s="682"/>
      <c r="IHI530" s="682"/>
      <c r="IHJ530" s="682"/>
      <c r="IHK530" s="682"/>
      <c r="IHL530" s="682"/>
      <c r="IHM530" s="682"/>
      <c r="IHN530" s="682"/>
      <c r="IHO530" s="682"/>
      <c r="IHP530" s="682"/>
      <c r="IHQ530" s="682"/>
      <c r="IHR530" s="682"/>
      <c r="IHS530" s="682"/>
      <c r="IHT530" s="682"/>
      <c r="IHU530" s="682"/>
      <c r="IHV530" s="682"/>
      <c r="IHW530" s="682"/>
      <c r="IHX530" s="682"/>
      <c r="IHY530" s="682"/>
      <c r="IHZ530" s="682"/>
      <c r="IIA530" s="682"/>
      <c r="IIB530" s="682"/>
      <c r="IIC530" s="682"/>
      <c r="IID530" s="682"/>
      <c r="IIE530" s="682"/>
      <c r="IIF530" s="682"/>
      <c r="IIG530" s="682"/>
      <c r="IIH530" s="682"/>
      <c r="III530" s="682"/>
      <c r="IIJ530" s="682"/>
      <c r="IIK530" s="682"/>
      <c r="IIL530" s="682"/>
      <c r="IIM530" s="682"/>
      <c r="IIN530" s="682"/>
      <c r="IIO530" s="682"/>
      <c r="IIP530" s="682"/>
      <c r="IIQ530" s="682"/>
      <c r="IIR530" s="682"/>
      <c r="IIS530" s="682"/>
      <c r="IIT530" s="682"/>
      <c r="IIU530" s="682"/>
      <c r="IIV530" s="682"/>
      <c r="IIW530" s="682"/>
      <c r="IIX530" s="682"/>
      <c r="IIY530" s="682"/>
      <c r="IIZ530" s="682"/>
      <c r="IJA530" s="682"/>
      <c r="IJB530" s="682"/>
      <c r="IJC530" s="682"/>
      <c r="IJD530" s="682"/>
      <c r="IJE530" s="682"/>
      <c r="IJF530" s="682"/>
      <c r="IJG530" s="682"/>
      <c r="IJH530" s="682"/>
      <c r="IJI530" s="682"/>
      <c r="IJJ530" s="682"/>
      <c r="IJK530" s="682"/>
      <c r="IJL530" s="682"/>
      <c r="IJM530" s="682"/>
      <c r="IJN530" s="682"/>
      <c r="IJO530" s="682"/>
      <c r="IJP530" s="682"/>
      <c r="IJQ530" s="682"/>
      <c r="IJR530" s="682"/>
      <c r="IJS530" s="682"/>
      <c r="IJT530" s="682"/>
      <c r="IJU530" s="682"/>
      <c r="IJV530" s="682"/>
      <c r="IJW530" s="682"/>
      <c r="IJX530" s="682"/>
      <c r="IJY530" s="682"/>
      <c r="IJZ530" s="682"/>
      <c r="IKA530" s="682"/>
      <c r="IKB530" s="682"/>
      <c r="IKC530" s="682"/>
      <c r="IKD530" s="682"/>
      <c r="IKE530" s="682"/>
      <c r="IKF530" s="682"/>
      <c r="IKG530" s="682"/>
      <c r="IKH530" s="682"/>
      <c r="IKI530" s="682"/>
      <c r="IKJ530" s="682"/>
      <c r="IKK530" s="682"/>
      <c r="IKL530" s="682"/>
      <c r="IKM530" s="682"/>
      <c r="IKN530" s="682"/>
      <c r="IKO530" s="682"/>
      <c r="IKP530" s="682"/>
      <c r="IKQ530" s="682"/>
      <c r="IKR530" s="682"/>
      <c r="IKS530" s="682"/>
      <c r="IKT530" s="682"/>
      <c r="IKU530" s="682"/>
      <c r="IKV530" s="682"/>
      <c r="IKW530" s="682"/>
      <c r="IKX530" s="682"/>
      <c r="IKY530" s="682"/>
      <c r="IKZ530" s="682"/>
      <c r="ILA530" s="682"/>
      <c r="ILB530" s="682"/>
      <c r="ILC530" s="682"/>
      <c r="ILD530" s="682"/>
      <c r="ILE530" s="682"/>
      <c r="ILF530" s="682"/>
      <c r="ILG530" s="682"/>
      <c r="ILH530" s="682"/>
      <c r="ILI530" s="682"/>
      <c r="ILJ530" s="682"/>
      <c r="ILK530" s="682"/>
      <c r="ILL530" s="682"/>
      <c r="ILM530" s="682"/>
      <c r="ILN530" s="682"/>
      <c r="ILO530" s="682"/>
      <c r="ILP530" s="682"/>
      <c r="ILQ530" s="682"/>
      <c r="ILR530" s="682"/>
      <c r="ILS530" s="682"/>
      <c r="ILT530" s="682"/>
      <c r="ILU530" s="682"/>
      <c r="ILV530" s="682"/>
      <c r="ILW530" s="682"/>
      <c r="ILX530" s="682"/>
      <c r="ILY530" s="682"/>
      <c r="ILZ530" s="682"/>
      <c r="IMA530" s="682"/>
      <c r="IMB530" s="682"/>
      <c r="IMC530" s="682"/>
      <c r="IMD530" s="682"/>
      <c r="IME530" s="682"/>
      <c r="IMF530" s="682"/>
      <c r="IMG530" s="682"/>
      <c r="IMH530" s="682"/>
      <c r="IMI530" s="682"/>
      <c r="IMJ530" s="682"/>
      <c r="IMK530" s="682"/>
      <c r="IML530" s="682"/>
      <c r="IMM530" s="682"/>
      <c r="IMN530" s="682"/>
      <c r="IMO530" s="682"/>
      <c r="IMP530" s="682"/>
      <c r="IMQ530" s="682"/>
      <c r="IMR530" s="682"/>
      <c r="IMS530" s="682"/>
      <c r="IMT530" s="682"/>
      <c r="IMU530" s="682"/>
      <c r="IMV530" s="682"/>
      <c r="IMW530" s="682"/>
      <c r="IMX530" s="682"/>
      <c r="IMY530" s="682"/>
      <c r="IMZ530" s="682"/>
      <c r="INA530" s="682"/>
      <c r="INB530" s="682"/>
      <c r="INC530" s="682"/>
      <c r="IND530" s="682"/>
      <c r="INE530" s="682"/>
      <c r="INF530" s="682"/>
      <c r="ING530" s="682"/>
      <c r="INH530" s="682"/>
      <c r="INI530" s="682"/>
      <c r="INJ530" s="682"/>
      <c r="INK530" s="682"/>
      <c r="INL530" s="682"/>
      <c r="INM530" s="682"/>
      <c r="INN530" s="682"/>
      <c r="INO530" s="682"/>
      <c r="INP530" s="682"/>
      <c r="INQ530" s="682"/>
      <c r="INR530" s="682"/>
      <c r="INS530" s="682"/>
      <c r="INT530" s="682"/>
      <c r="INU530" s="682"/>
      <c r="INV530" s="682"/>
      <c r="INW530" s="682"/>
      <c r="INX530" s="682"/>
      <c r="INY530" s="682"/>
      <c r="INZ530" s="682"/>
      <c r="IOA530" s="682"/>
      <c r="IOB530" s="682"/>
      <c r="IOC530" s="682"/>
      <c r="IOD530" s="682"/>
      <c r="IOE530" s="682"/>
      <c r="IOF530" s="682"/>
      <c r="IOG530" s="682"/>
      <c r="IOH530" s="682"/>
      <c r="IOI530" s="682"/>
      <c r="IOJ530" s="682"/>
      <c r="IOK530" s="682"/>
      <c r="IOL530" s="682"/>
      <c r="IOM530" s="682"/>
      <c r="ION530" s="682"/>
      <c r="IOO530" s="682"/>
      <c r="IOP530" s="682"/>
      <c r="IOQ530" s="682"/>
      <c r="IOR530" s="682"/>
      <c r="IOS530" s="682"/>
      <c r="IOT530" s="682"/>
      <c r="IOU530" s="682"/>
      <c r="IOV530" s="682"/>
      <c r="IOW530" s="682"/>
      <c r="IOX530" s="682"/>
      <c r="IOY530" s="682"/>
      <c r="IOZ530" s="682"/>
      <c r="IPA530" s="682"/>
      <c r="IPB530" s="682"/>
      <c r="IPC530" s="682"/>
      <c r="IPD530" s="682"/>
      <c r="IPE530" s="682"/>
      <c r="IPF530" s="682"/>
      <c r="IPG530" s="682"/>
      <c r="IPH530" s="682"/>
      <c r="IPI530" s="682"/>
      <c r="IPJ530" s="682"/>
      <c r="IPK530" s="682"/>
      <c r="IPL530" s="682"/>
      <c r="IPM530" s="682"/>
      <c r="IPN530" s="682"/>
      <c r="IPO530" s="682"/>
      <c r="IPP530" s="682"/>
      <c r="IPQ530" s="682"/>
      <c r="IPR530" s="682"/>
      <c r="IPS530" s="682"/>
      <c r="IPT530" s="682"/>
      <c r="IPU530" s="682"/>
      <c r="IPV530" s="682"/>
      <c r="IPW530" s="682"/>
      <c r="IPX530" s="682"/>
      <c r="IPY530" s="682"/>
      <c r="IPZ530" s="682"/>
      <c r="IQA530" s="682"/>
      <c r="IQB530" s="682"/>
      <c r="IQC530" s="682"/>
      <c r="IQD530" s="682"/>
      <c r="IQE530" s="682"/>
      <c r="IQF530" s="682"/>
      <c r="IQG530" s="682"/>
      <c r="IQH530" s="682"/>
      <c r="IQI530" s="682"/>
      <c r="IQJ530" s="682"/>
      <c r="IQK530" s="682"/>
      <c r="IQL530" s="682"/>
      <c r="IQM530" s="682"/>
      <c r="IQN530" s="682"/>
      <c r="IQO530" s="682"/>
      <c r="IQP530" s="682"/>
      <c r="IQQ530" s="682"/>
      <c r="IQR530" s="682"/>
      <c r="IQS530" s="682"/>
      <c r="IQT530" s="682"/>
      <c r="IQU530" s="682"/>
      <c r="IQV530" s="682"/>
      <c r="IQW530" s="682"/>
      <c r="IQX530" s="682"/>
      <c r="IQY530" s="682"/>
      <c r="IQZ530" s="682"/>
      <c r="IRA530" s="682"/>
      <c r="IRB530" s="682"/>
      <c r="IRC530" s="682"/>
      <c r="IRD530" s="682"/>
      <c r="IRE530" s="682"/>
      <c r="IRF530" s="682"/>
      <c r="IRG530" s="682"/>
      <c r="IRH530" s="682"/>
      <c r="IRI530" s="682"/>
      <c r="IRJ530" s="682"/>
      <c r="IRK530" s="682"/>
      <c r="IRL530" s="682"/>
      <c r="IRM530" s="682"/>
      <c r="IRN530" s="682"/>
      <c r="IRO530" s="682"/>
      <c r="IRP530" s="682"/>
      <c r="IRQ530" s="682"/>
      <c r="IRR530" s="682"/>
      <c r="IRS530" s="682"/>
      <c r="IRT530" s="682"/>
      <c r="IRU530" s="682"/>
      <c r="IRV530" s="682"/>
      <c r="IRW530" s="682"/>
      <c r="IRX530" s="682"/>
      <c r="IRY530" s="682"/>
      <c r="IRZ530" s="682"/>
      <c r="ISA530" s="682"/>
      <c r="ISB530" s="682"/>
      <c r="ISC530" s="682"/>
      <c r="ISD530" s="682"/>
      <c r="ISE530" s="682"/>
      <c r="ISF530" s="682"/>
      <c r="ISG530" s="682"/>
      <c r="ISH530" s="682"/>
      <c r="ISI530" s="682"/>
      <c r="ISJ530" s="682"/>
      <c r="ISK530" s="682"/>
      <c r="ISL530" s="682"/>
      <c r="ISM530" s="682"/>
      <c r="ISN530" s="682"/>
      <c r="ISO530" s="682"/>
      <c r="ISP530" s="682"/>
      <c r="ISQ530" s="682"/>
      <c r="ISR530" s="682"/>
      <c r="ISS530" s="682"/>
      <c r="IST530" s="682"/>
      <c r="ISU530" s="682"/>
      <c r="ISV530" s="682"/>
      <c r="ISW530" s="682"/>
      <c r="ISX530" s="682"/>
      <c r="ISY530" s="682"/>
      <c r="ISZ530" s="682"/>
      <c r="ITA530" s="682"/>
      <c r="ITB530" s="682"/>
      <c r="ITC530" s="682"/>
      <c r="ITD530" s="682"/>
      <c r="ITE530" s="682"/>
      <c r="ITF530" s="682"/>
      <c r="ITG530" s="682"/>
      <c r="ITH530" s="682"/>
      <c r="ITI530" s="682"/>
      <c r="ITJ530" s="682"/>
      <c r="ITK530" s="682"/>
      <c r="ITL530" s="682"/>
      <c r="ITM530" s="682"/>
      <c r="ITN530" s="682"/>
      <c r="ITO530" s="682"/>
      <c r="ITP530" s="682"/>
      <c r="ITQ530" s="682"/>
      <c r="ITR530" s="682"/>
      <c r="ITS530" s="682"/>
      <c r="ITT530" s="682"/>
      <c r="ITU530" s="682"/>
      <c r="ITV530" s="682"/>
      <c r="ITW530" s="682"/>
      <c r="ITX530" s="682"/>
      <c r="ITY530" s="682"/>
      <c r="ITZ530" s="682"/>
      <c r="IUA530" s="682"/>
      <c r="IUB530" s="682"/>
      <c r="IUC530" s="682"/>
      <c r="IUD530" s="682"/>
      <c r="IUE530" s="682"/>
      <c r="IUF530" s="682"/>
      <c r="IUG530" s="682"/>
      <c r="IUH530" s="682"/>
      <c r="IUI530" s="682"/>
      <c r="IUJ530" s="682"/>
      <c r="IUK530" s="682"/>
      <c r="IUL530" s="682"/>
      <c r="IUM530" s="682"/>
      <c r="IUN530" s="682"/>
      <c r="IUO530" s="682"/>
      <c r="IUP530" s="682"/>
      <c r="IUQ530" s="682"/>
      <c r="IUR530" s="682"/>
      <c r="IUS530" s="682"/>
      <c r="IUT530" s="682"/>
      <c r="IUU530" s="682"/>
      <c r="IUV530" s="682"/>
      <c r="IUW530" s="682"/>
      <c r="IUX530" s="682"/>
      <c r="IUY530" s="682"/>
      <c r="IUZ530" s="682"/>
      <c r="IVA530" s="682"/>
      <c r="IVB530" s="682"/>
      <c r="IVC530" s="682"/>
      <c r="IVD530" s="682"/>
      <c r="IVE530" s="682"/>
      <c r="IVF530" s="682"/>
      <c r="IVG530" s="682"/>
      <c r="IVH530" s="682"/>
      <c r="IVI530" s="682"/>
      <c r="IVJ530" s="682"/>
      <c r="IVK530" s="682"/>
      <c r="IVL530" s="682"/>
      <c r="IVM530" s="682"/>
      <c r="IVN530" s="682"/>
      <c r="IVO530" s="682"/>
      <c r="IVP530" s="682"/>
      <c r="IVQ530" s="682"/>
      <c r="IVR530" s="682"/>
      <c r="IVS530" s="682"/>
      <c r="IVT530" s="682"/>
      <c r="IVU530" s="682"/>
      <c r="IVV530" s="682"/>
      <c r="IVW530" s="682"/>
      <c r="IVX530" s="682"/>
      <c r="IVY530" s="682"/>
      <c r="IVZ530" s="682"/>
      <c r="IWA530" s="682"/>
      <c r="IWB530" s="682"/>
      <c r="IWC530" s="682"/>
      <c r="IWD530" s="682"/>
      <c r="IWE530" s="682"/>
      <c r="IWF530" s="682"/>
      <c r="IWG530" s="682"/>
      <c r="IWH530" s="682"/>
      <c r="IWI530" s="682"/>
      <c r="IWJ530" s="682"/>
      <c r="IWK530" s="682"/>
      <c r="IWL530" s="682"/>
      <c r="IWM530" s="682"/>
      <c r="IWN530" s="682"/>
      <c r="IWO530" s="682"/>
      <c r="IWP530" s="682"/>
      <c r="IWQ530" s="682"/>
      <c r="IWR530" s="682"/>
      <c r="IWS530" s="682"/>
      <c r="IWT530" s="682"/>
      <c r="IWU530" s="682"/>
      <c r="IWV530" s="682"/>
      <c r="IWW530" s="682"/>
      <c r="IWX530" s="682"/>
      <c r="IWY530" s="682"/>
      <c r="IWZ530" s="682"/>
      <c r="IXA530" s="682"/>
      <c r="IXB530" s="682"/>
      <c r="IXC530" s="682"/>
      <c r="IXD530" s="682"/>
      <c r="IXE530" s="682"/>
      <c r="IXF530" s="682"/>
      <c r="IXG530" s="682"/>
      <c r="IXH530" s="682"/>
      <c r="IXI530" s="682"/>
      <c r="IXJ530" s="682"/>
      <c r="IXK530" s="682"/>
      <c r="IXL530" s="682"/>
      <c r="IXM530" s="682"/>
      <c r="IXN530" s="682"/>
      <c r="IXO530" s="682"/>
      <c r="IXP530" s="682"/>
      <c r="IXQ530" s="682"/>
      <c r="IXR530" s="682"/>
      <c r="IXS530" s="682"/>
      <c r="IXT530" s="682"/>
      <c r="IXU530" s="682"/>
      <c r="IXV530" s="682"/>
      <c r="IXW530" s="682"/>
      <c r="IXX530" s="682"/>
      <c r="IXY530" s="682"/>
      <c r="IXZ530" s="682"/>
      <c r="IYA530" s="682"/>
      <c r="IYB530" s="682"/>
      <c r="IYC530" s="682"/>
      <c r="IYD530" s="682"/>
      <c r="IYE530" s="682"/>
      <c r="IYF530" s="682"/>
      <c r="IYG530" s="682"/>
      <c r="IYH530" s="682"/>
      <c r="IYI530" s="682"/>
      <c r="IYJ530" s="682"/>
      <c r="IYK530" s="682"/>
      <c r="IYL530" s="682"/>
      <c r="IYM530" s="682"/>
      <c r="IYN530" s="682"/>
      <c r="IYO530" s="682"/>
      <c r="IYP530" s="682"/>
      <c r="IYQ530" s="682"/>
      <c r="IYR530" s="682"/>
      <c r="IYS530" s="682"/>
      <c r="IYT530" s="682"/>
      <c r="IYU530" s="682"/>
      <c r="IYV530" s="682"/>
      <c r="IYW530" s="682"/>
      <c r="IYX530" s="682"/>
      <c r="IYY530" s="682"/>
      <c r="IYZ530" s="682"/>
      <c r="IZA530" s="682"/>
      <c r="IZB530" s="682"/>
      <c r="IZC530" s="682"/>
      <c r="IZD530" s="682"/>
      <c r="IZE530" s="682"/>
      <c r="IZF530" s="682"/>
      <c r="IZG530" s="682"/>
      <c r="IZH530" s="682"/>
      <c r="IZI530" s="682"/>
      <c r="IZJ530" s="682"/>
      <c r="IZK530" s="682"/>
      <c r="IZL530" s="682"/>
      <c r="IZM530" s="682"/>
      <c r="IZN530" s="682"/>
      <c r="IZO530" s="682"/>
      <c r="IZP530" s="682"/>
      <c r="IZQ530" s="682"/>
      <c r="IZR530" s="682"/>
      <c r="IZS530" s="682"/>
      <c r="IZT530" s="682"/>
      <c r="IZU530" s="682"/>
      <c r="IZV530" s="682"/>
      <c r="IZW530" s="682"/>
      <c r="IZX530" s="682"/>
      <c r="IZY530" s="682"/>
      <c r="IZZ530" s="682"/>
      <c r="JAA530" s="682"/>
      <c r="JAB530" s="682"/>
      <c r="JAC530" s="682"/>
      <c r="JAD530" s="682"/>
      <c r="JAE530" s="682"/>
      <c r="JAF530" s="682"/>
      <c r="JAG530" s="682"/>
      <c r="JAH530" s="682"/>
      <c r="JAI530" s="682"/>
      <c r="JAJ530" s="682"/>
      <c r="JAK530" s="682"/>
      <c r="JAL530" s="682"/>
      <c r="JAM530" s="682"/>
      <c r="JAN530" s="682"/>
      <c r="JAO530" s="682"/>
      <c r="JAP530" s="682"/>
      <c r="JAQ530" s="682"/>
      <c r="JAR530" s="682"/>
      <c r="JAS530" s="682"/>
      <c r="JAT530" s="682"/>
      <c r="JAU530" s="682"/>
      <c r="JAV530" s="682"/>
      <c r="JAW530" s="682"/>
      <c r="JAX530" s="682"/>
      <c r="JAY530" s="682"/>
      <c r="JAZ530" s="682"/>
      <c r="JBA530" s="682"/>
      <c r="JBB530" s="682"/>
      <c r="JBC530" s="682"/>
      <c r="JBD530" s="682"/>
      <c r="JBE530" s="682"/>
      <c r="JBF530" s="682"/>
      <c r="JBG530" s="682"/>
      <c r="JBH530" s="682"/>
      <c r="JBI530" s="682"/>
      <c r="JBJ530" s="682"/>
      <c r="JBK530" s="682"/>
      <c r="JBL530" s="682"/>
      <c r="JBM530" s="682"/>
      <c r="JBN530" s="682"/>
      <c r="JBO530" s="682"/>
      <c r="JBP530" s="682"/>
      <c r="JBQ530" s="682"/>
      <c r="JBR530" s="682"/>
      <c r="JBS530" s="682"/>
      <c r="JBT530" s="682"/>
      <c r="JBU530" s="682"/>
      <c r="JBV530" s="682"/>
      <c r="JBW530" s="682"/>
      <c r="JBX530" s="682"/>
      <c r="JBY530" s="682"/>
      <c r="JBZ530" s="682"/>
      <c r="JCA530" s="682"/>
      <c r="JCB530" s="682"/>
      <c r="JCC530" s="682"/>
      <c r="JCD530" s="682"/>
      <c r="JCE530" s="682"/>
      <c r="JCF530" s="682"/>
      <c r="JCG530" s="682"/>
      <c r="JCH530" s="682"/>
      <c r="JCI530" s="682"/>
      <c r="JCJ530" s="682"/>
      <c r="JCK530" s="682"/>
      <c r="JCL530" s="682"/>
      <c r="JCM530" s="682"/>
      <c r="JCN530" s="682"/>
      <c r="JCO530" s="682"/>
      <c r="JCP530" s="682"/>
      <c r="JCQ530" s="682"/>
      <c r="JCR530" s="682"/>
      <c r="JCS530" s="682"/>
      <c r="JCT530" s="682"/>
      <c r="JCU530" s="682"/>
      <c r="JCV530" s="682"/>
      <c r="JCW530" s="682"/>
      <c r="JCX530" s="682"/>
      <c r="JCY530" s="682"/>
      <c r="JCZ530" s="682"/>
      <c r="JDA530" s="682"/>
      <c r="JDB530" s="682"/>
      <c r="JDC530" s="682"/>
      <c r="JDD530" s="682"/>
      <c r="JDE530" s="682"/>
      <c r="JDF530" s="682"/>
      <c r="JDG530" s="682"/>
      <c r="JDH530" s="682"/>
      <c r="JDI530" s="682"/>
      <c r="JDJ530" s="682"/>
      <c r="JDK530" s="682"/>
      <c r="JDL530" s="682"/>
      <c r="JDM530" s="682"/>
      <c r="JDN530" s="682"/>
      <c r="JDO530" s="682"/>
      <c r="JDP530" s="682"/>
      <c r="JDQ530" s="682"/>
      <c r="JDR530" s="682"/>
      <c r="JDS530" s="682"/>
      <c r="JDT530" s="682"/>
      <c r="JDU530" s="682"/>
      <c r="JDV530" s="682"/>
      <c r="JDW530" s="682"/>
      <c r="JDX530" s="682"/>
      <c r="JDY530" s="682"/>
      <c r="JDZ530" s="682"/>
      <c r="JEA530" s="682"/>
      <c r="JEB530" s="682"/>
      <c r="JEC530" s="682"/>
      <c r="JED530" s="682"/>
      <c r="JEE530" s="682"/>
      <c r="JEF530" s="682"/>
      <c r="JEG530" s="682"/>
      <c r="JEH530" s="682"/>
      <c r="JEI530" s="682"/>
      <c r="JEJ530" s="682"/>
      <c r="JEK530" s="682"/>
      <c r="JEL530" s="682"/>
      <c r="JEM530" s="682"/>
      <c r="JEN530" s="682"/>
      <c r="JEO530" s="682"/>
      <c r="JEP530" s="682"/>
      <c r="JEQ530" s="682"/>
      <c r="JER530" s="682"/>
      <c r="JES530" s="682"/>
      <c r="JET530" s="682"/>
      <c r="JEU530" s="682"/>
      <c r="JEV530" s="682"/>
      <c r="JEW530" s="682"/>
      <c r="JEX530" s="682"/>
      <c r="JEY530" s="682"/>
      <c r="JEZ530" s="682"/>
      <c r="JFA530" s="682"/>
      <c r="JFB530" s="682"/>
      <c r="JFC530" s="682"/>
      <c r="JFD530" s="682"/>
      <c r="JFE530" s="682"/>
      <c r="JFF530" s="682"/>
      <c r="JFG530" s="682"/>
      <c r="JFH530" s="682"/>
      <c r="JFI530" s="682"/>
      <c r="JFJ530" s="682"/>
      <c r="JFK530" s="682"/>
      <c r="JFL530" s="682"/>
      <c r="JFM530" s="682"/>
      <c r="JFN530" s="682"/>
      <c r="JFO530" s="682"/>
      <c r="JFP530" s="682"/>
      <c r="JFQ530" s="682"/>
      <c r="JFR530" s="682"/>
      <c r="JFS530" s="682"/>
      <c r="JFT530" s="682"/>
      <c r="JFU530" s="682"/>
      <c r="JFV530" s="682"/>
      <c r="JFW530" s="682"/>
      <c r="JFX530" s="682"/>
      <c r="JFY530" s="682"/>
      <c r="JFZ530" s="682"/>
      <c r="JGA530" s="682"/>
      <c r="JGB530" s="682"/>
      <c r="JGC530" s="682"/>
      <c r="JGD530" s="682"/>
      <c r="JGE530" s="682"/>
      <c r="JGF530" s="682"/>
      <c r="JGG530" s="682"/>
      <c r="JGH530" s="682"/>
      <c r="JGI530" s="682"/>
      <c r="JGJ530" s="682"/>
      <c r="JGK530" s="682"/>
      <c r="JGL530" s="682"/>
      <c r="JGM530" s="682"/>
      <c r="JGN530" s="682"/>
      <c r="JGO530" s="682"/>
      <c r="JGP530" s="682"/>
      <c r="JGQ530" s="682"/>
      <c r="JGR530" s="682"/>
      <c r="JGS530" s="682"/>
      <c r="JGT530" s="682"/>
      <c r="JGU530" s="682"/>
      <c r="JGV530" s="682"/>
      <c r="JGW530" s="682"/>
      <c r="JGX530" s="682"/>
      <c r="JGY530" s="682"/>
      <c r="JGZ530" s="682"/>
      <c r="JHA530" s="682"/>
      <c r="JHB530" s="682"/>
      <c r="JHC530" s="682"/>
      <c r="JHD530" s="682"/>
      <c r="JHE530" s="682"/>
      <c r="JHF530" s="682"/>
      <c r="JHG530" s="682"/>
      <c r="JHH530" s="682"/>
      <c r="JHI530" s="682"/>
      <c r="JHJ530" s="682"/>
      <c r="JHK530" s="682"/>
      <c r="JHL530" s="682"/>
      <c r="JHM530" s="682"/>
      <c r="JHN530" s="682"/>
      <c r="JHO530" s="682"/>
      <c r="JHP530" s="682"/>
      <c r="JHQ530" s="682"/>
      <c r="JHR530" s="682"/>
      <c r="JHS530" s="682"/>
      <c r="JHT530" s="682"/>
      <c r="JHU530" s="682"/>
      <c r="JHV530" s="682"/>
      <c r="JHW530" s="682"/>
      <c r="JHX530" s="682"/>
      <c r="JHY530" s="682"/>
      <c r="JHZ530" s="682"/>
      <c r="JIA530" s="682"/>
      <c r="JIB530" s="682"/>
      <c r="JIC530" s="682"/>
      <c r="JID530" s="682"/>
      <c r="JIE530" s="682"/>
      <c r="JIF530" s="682"/>
      <c r="JIG530" s="682"/>
      <c r="JIH530" s="682"/>
      <c r="JII530" s="682"/>
      <c r="JIJ530" s="682"/>
      <c r="JIK530" s="682"/>
      <c r="JIL530" s="682"/>
      <c r="JIM530" s="682"/>
      <c r="JIN530" s="682"/>
      <c r="JIO530" s="682"/>
      <c r="JIP530" s="682"/>
      <c r="JIQ530" s="682"/>
      <c r="JIR530" s="682"/>
      <c r="JIS530" s="682"/>
      <c r="JIT530" s="682"/>
      <c r="JIU530" s="682"/>
      <c r="JIV530" s="682"/>
      <c r="JIW530" s="682"/>
      <c r="JIX530" s="682"/>
      <c r="JIY530" s="682"/>
      <c r="JIZ530" s="682"/>
      <c r="JJA530" s="682"/>
      <c r="JJB530" s="682"/>
      <c r="JJC530" s="682"/>
      <c r="JJD530" s="682"/>
      <c r="JJE530" s="682"/>
      <c r="JJF530" s="682"/>
      <c r="JJG530" s="682"/>
      <c r="JJH530" s="682"/>
      <c r="JJI530" s="682"/>
      <c r="JJJ530" s="682"/>
      <c r="JJK530" s="682"/>
      <c r="JJL530" s="682"/>
      <c r="JJM530" s="682"/>
      <c r="JJN530" s="682"/>
      <c r="JJO530" s="682"/>
      <c r="JJP530" s="682"/>
      <c r="JJQ530" s="682"/>
      <c r="JJR530" s="682"/>
      <c r="JJS530" s="682"/>
      <c r="JJT530" s="682"/>
      <c r="JJU530" s="682"/>
      <c r="JJV530" s="682"/>
      <c r="JJW530" s="682"/>
      <c r="JJX530" s="682"/>
      <c r="JJY530" s="682"/>
      <c r="JJZ530" s="682"/>
      <c r="JKA530" s="682"/>
      <c r="JKB530" s="682"/>
      <c r="JKC530" s="682"/>
      <c r="JKD530" s="682"/>
      <c r="JKE530" s="682"/>
      <c r="JKF530" s="682"/>
      <c r="JKG530" s="682"/>
      <c r="JKH530" s="682"/>
      <c r="JKI530" s="682"/>
      <c r="JKJ530" s="682"/>
      <c r="JKK530" s="682"/>
      <c r="JKL530" s="682"/>
      <c r="JKM530" s="682"/>
      <c r="JKN530" s="682"/>
      <c r="JKO530" s="682"/>
      <c r="JKP530" s="682"/>
      <c r="JKQ530" s="682"/>
      <c r="JKR530" s="682"/>
      <c r="JKS530" s="682"/>
      <c r="JKT530" s="682"/>
      <c r="JKU530" s="682"/>
      <c r="JKV530" s="682"/>
      <c r="JKW530" s="682"/>
      <c r="JKX530" s="682"/>
      <c r="JKY530" s="682"/>
      <c r="JKZ530" s="682"/>
      <c r="JLA530" s="682"/>
      <c r="JLB530" s="682"/>
      <c r="JLC530" s="682"/>
      <c r="JLD530" s="682"/>
      <c r="JLE530" s="682"/>
      <c r="JLF530" s="682"/>
      <c r="JLG530" s="682"/>
      <c r="JLH530" s="682"/>
      <c r="JLI530" s="682"/>
      <c r="JLJ530" s="682"/>
      <c r="JLK530" s="682"/>
      <c r="JLL530" s="682"/>
      <c r="JLM530" s="682"/>
      <c r="JLN530" s="682"/>
      <c r="JLO530" s="682"/>
      <c r="JLP530" s="682"/>
      <c r="JLQ530" s="682"/>
      <c r="JLR530" s="682"/>
      <c r="JLS530" s="682"/>
      <c r="JLT530" s="682"/>
      <c r="JLU530" s="682"/>
      <c r="JLV530" s="682"/>
      <c r="JLW530" s="682"/>
      <c r="JLX530" s="682"/>
      <c r="JLY530" s="682"/>
      <c r="JLZ530" s="682"/>
      <c r="JMA530" s="682"/>
      <c r="JMB530" s="682"/>
      <c r="JMC530" s="682"/>
      <c r="JMD530" s="682"/>
      <c r="JME530" s="682"/>
      <c r="JMF530" s="682"/>
      <c r="JMG530" s="682"/>
      <c r="JMH530" s="682"/>
      <c r="JMI530" s="682"/>
      <c r="JMJ530" s="682"/>
      <c r="JMK530" s="682"/>
      <c r="JML530" s="682"/>
      <c r="JMM530" s="682"/>
      <c r="JMN530" s="682"/>
      <c r="JMO530" s="682"/>
      <c r="JMP530" s="682"/>
      <c r="JMQ530" s="682"/>
      <c r="JMR530" s="682"/>
      <c r="JMS530" s="682"/>
      <c r="JMT530" s="682"/>
      <c r="JMU530" s="682"/>
      <c r="JMV530" s="682"/>
      <c r="JMW530" s="682"/>
      <c r="JMX530" s="682"/>
      <c r="JMY530" s="682"/>
      <c r="JMZ530" s="682"/>
      <c r="JNA530" s="682"/>
      <c r="JNB530" s="682"/>
      <c r="JNC530" s="682"/>
      <c r="JND530" s="682"/>
      <c r="JNE530" s="682"/>
      <c r="JNF530" s="682"/>
      <c r="JNG530" s="682"/>
      <c r="JNH530" s="682"/>
      <c r="JNI530" s="682"/>
      <c r="JNJ530" s="682"/>
      <c r="JNK530" s="682"/>
      <c r="JNL530" s="682"/>
      <c r="JNM530" s="682"/>
      <c r="JNN530" s="682"/>
      <c r="JNO530" s="682"/>
      <c r="JNP530" s="682"/>
      <c r="JNQ530" s="682"/>
      <c r="JNR530" s="682"/>
      <c r="JNS530" s="682"/>
      <c r="JNT530" s="682"/>
      <c r="JNU530" s="682"/>
      <c r="JNV530" s="682"/>
      <c r="JNW530" s="682"/>
      <c r="JNX530" s="682"/>
      <c r="JNY530" s="682"/>
      <c r="JNZ530" s="682"/>
      <c r="JOA530" s="682"/>
      <c r="JOB530" s="682"/>
      <c r="JOC530" s="682"/>
      <c r="JOD530" s="682"/>
      <c r="JOE530" s="682"/>
      <c r="JOF530" s="682"/>
      <c r="JOG530" s="682"/>
      <c r="JOH530" s="682"/>
      <c r="JOI530" s="682"/>
      <c r="JOJ530" s="682"/>
      <c r="JOK530" s="682"/>
      <c r="JOL530" s="682"/>
      <c r="JOM530" s="682"/>
      <c r="JON530" s="682"/>
      <c r="JOO530" s="682"/>
      <c r="JOP530" s="682"/>
      <c r="JOQ530" s="682"/>
      <c r="JOR530" s="682"/>
      <c r="JOS530" s="682"/>
      <c r="JOT530" s="682"/>
      <c r="JOU530" s="682"/>
      <c r="JOV530" s="682"/>
      <c r="JOW530" s="682"/>
      <c r="JOX530" s="682"/>
      <c r="JOY530" s="682"/>
      <c r="JOZ530" s="682"/>
      <c r="JPA530" s="682"/>
      <c r="JPB530" s="682"/>
      <c r="JPC530" s="682"/>
      <c r="JPD530" s="682"/>
      <c r="JPE530" s="682"/>
      <c r="JPF530" s="682"/>
      <c r="JPG530" s="682"/>
      <c r="JPH530" s="682"/>
      <c r="JPI530" s="682"/>
      <c r="JPJ530" s="682"/>
      <c r="JPK530" s="682"/>
      <c r="JPL530" s="682"/>
      <c r="JPM530" s="682"/>
      <c r="JPN530" s="682"/>
      <c r="JPO530" s="682"/>
      <c r="JPP530" s="682"/>
      <c r="JPQ530" s="682"/>
      <c r="JPR530" s="682"/>
      <c r="JPS530" s="682"/>
      <c r="JPT530" s="682"/>
      <c r="JPU530" s="682"/>
      <c r="JPV530" s="682"/>
      <c r="JPW530" s="682"/>
      <c r="JPX530" s="682"/>
      <c r="JPY530" s="682"/>
      <c r="JPZ530" s="682"/>
      <c r="JQA530" s="682"/>
      <c r="JQB530" s="682"/>
      <c r="JQC530" s="682"/>
      <c r="JQD530" s="682"/>
      <c r="JQE530" s="682"/>
      <c r="JQF530" s="682"/>
      <c r="JQG530" s="682"/>
      <c r="JQH530" s="682"/>
      <c r="JQI530" s="682"/>
      <c r="JQJ530" s="682"/>
      <c r="JQK530" s="682"/>
      <c r="JQL530" s="682"/>
      <c r="JQM530" s="682"/>
      <c r="JQN530" s="682"/>
      <c r="JQO530" s="682"/>
      <c r="JQP530" s="682"/>
      <c r="JQQ530" s="682"/>
      <c r="JQR530" s="682"/>
      <c r="JQS530" s="682"/>
      <c r="JQT530" s="682"/>
      <c r="JQU530" s="682"/>
      <c r="JQV530" s="682"/>
      <c r="JQW530" s="682"/>
      <c r="JQX530" s="682"/>
      <c r="JQY530" s="682"/>
      <c r="JQZ530" s="682"/>
      <c r="JRA530" s="682"/>
      <c r="JRB530" s="682"/>
      <c r="JRC530" s="682"/>
      <c r="JRD530" s="682"/>
      <c r="JRE530" s="682"/>
      <c r="JRF530" s="682"/>
      <c r="JRG530" s="682"/>
      <c r="JRH530" s="682"/>
      <c r="JRI530" s="682"/>
      <c r="JRJ530" s="682"/>
      <c r="JRK530" s="682"/>
      <c r="JRL530" s="682"/>
      <c r="JRM530" s="682"/>
      <c r="JRN530" s="682"/>
      <c r="JRO530" s="682"/>
      <c r="JRP530" s="682"/>
      <c r="JRQ530" s="682"/>
      <c r="JRR530" s="682"/>
      <c r="JRS530" s="682"/>
      <c r="JRT530" s="682"/>
      <c r="JRU530" s="682"/>
      <c r="JRV530" s="682"/>
      <c r="JRW530" s="682"/>
      <c r="JRX530" s="682"/>
      <c r="JRY530" s="682"/>
      <c r="JRZ530" s="682"/>
      <c r="JSA530" s="682"/>
      <c r="JSB530" s="682"/>
      <c r="JSC530" s="682"/>
      <c r="JSD530" s="682"/>
      <c r="JSE530" s="682"/>
      <c r="JSF530" s="682"/>
      <c r="JSG530" s="682"/>
      <c r="JSH530" s="682"/>
      <c r="JSI530" s="682"/>
      <c r="JSJ530" s="682"/>
      <c r="JSK530" s="682"/>
      <c r="JSL530" s="682"/>
      <c r="JSM530" s="682"/>
      <c r="JSN530" s="682"/>
      <c r="JSO530" s="682"/>
      <c r="JSP530" s="682"/>
      <c r="JSQ530" s="682"/>
      <c r="JSR530" s="682"/>
      <c r="JSS530" s="682"/>
      <c r="JST530" s="682"/>
      <c r="JSU530" s="682"/>
      <c r="JSV530" s="682"/>
      <c r="JSW530" s="682"/>
      <c r="JSX530" s="682"/>
      <c r="JSY530" s="682"/>
      <c r="JSZ530" s="682"/>
      <c r="JTA530" s="682"/>
      <c r="JTB530" s="682"/>
      <c r="JTC530" s="682"/>
      <c r="JTD530" s="682"/>
      <c r="JTE530" s="682"/>
      <c r="JTF530" s="682"/>
      <c r="JTG530" s="682"/>
      <c r="JTH530" s="682"/>
      <c r="JTI530" s="682"/>
      <c r="JTJ530" s="682"/>
      <c r="JTK530" s="682"/>
      <c r="JTL530" s="682"/>
      <c r="JTM530" s="682"/>
      <c r="JTN530" s="682"/>
      <c r="JTO530" s="682"/>
      <c r="JTP530" s="682"/>
      <c r="JTQ530" s="682"/>
      <c r="JTR530" s="682"/>
      <c r="JTS530" s="682"/>
      <c r="JTT530" s="682"/>
      <c r="JTU530" s="682"/>
      <c r="JTV530" s="682"/>
      <c r="JTW530" s="682"/>
      <c r="JTX530" s="682"/>
      <c r="JTY530" s="682"/>
      <c r="JTZ530" s="682"/>
      <c r="JUA530" s="682"/>
      <c r="JUB530" s="682"/>
      <c r="JUC530" s="682"/>
      <c r="JUD530" s="682"/>
      <c r="JUE530" s="682"/>
      <c r="JUF530" s="682"/>
      <c r="JUG530" s="682"/>
      <c r="JUH530" s="682"/>
      <c r="JUI530" s="682"/>
      <c r="JUJ530" s="682"/>
      <c r="JUK530" s="682"/>
      <c r="JUL530" s="682"/>
      <c r="JUM530" s="682"/>
      <c r="JUN530" s="682"/>
      <c r="JUO530" s="682"/>
      <c r="JUP530" s="682"/>
      <c r="JUQ530" s="682"/>
      <c r="JUR530" s="682"/>
      <c r="JUS530" s="682"/>
      <c r="JUT530" s="682"/>
      <c r="JUU530" s="682"/>
      <c r="JUV530" s="682"/>
      <c r="JUW530" s="682"/>
      <c r="JUX530" s="682"/>
      <c r="JUY530" s="682"/>
      <c r="JUZ530" s="682"/>
      <c r="JVA530" s="682"/>
      <c r="JVB530" s="682"/>
      <c r="JVC530" s="682"/>
      <c r="JVD530" s="682"/>
      <c r="JVE530" s="682"/>
      <c r="JVF530" s="682"/>
      <c r="JVG530" s="682"/>
      <c r="JVH530" s="682"/>
      <c r="JVI530" s="682"/>
      <c r="JVJ530" s="682"/>
      <c r="JVK530" s="682"/>
      <c r="JVL530" s="682"/>
      <c r="JVM530" s="682"/>
      <c r="JVN530" s="682"/>
      <c r="JVO530" s="682"/>
      <c r="JVP530" s="682"/>
      <c r="JVQ530" s="682"/>
      <c r="JVR530" s="682"/>
      <c r="JVS530" s="682"/>
      <c r="JVT530" s="682"/>
      <c r="JVU530" s="682"/>
      <c r="JVV530" s="682"/>
      <c r="JVW530" s="682"/>
      <c r="JVX530" s="682"/>
      <c r="JVY530" s="682"/>
      <c r="JVZ530" s="682"/>
      <c r="JWA530" s="682"/>
      <c r="JWB530" s="682"/>
      <c r="JWC530" s="682"/>
      <c r="JWD530" s="682"/>
      <c r="JWE530" s="682"/>
      <c r="JWF530" s="682"/>
      <c r="JWG530" s="682"/>
      <c r="JWH530" s="682"/>
      <c r="JWI530" s="682"/>
      <c r="JWJ530" s="682"/>
      <c r="JWK530" s="682"/>
      <c r="JWL530" s="682"/>
      <c r="JWM530" s="682"/>
      <c r="JWN530" s="682"/>
      <c r="JWO530" s="682"/>
      <c r="JWP530" s="682"/>
      <c r="JWQ530" s="682"/>
      <c r="JWR530" s="682"/>
      <c r="JWS530" s="682"/>
      <c r="JWT530" s="682"/>
      <c r="JWU530" s="682"/>
      <c r="JWV530" s="682"/>
      <c r="JWW530" s="682"/>
      <c r="JWX530" s="682"/>
      <c r="JWY530" s="682"/>
      <c r="JWZ530" s="682"/>
      <c r="JXA530" s="682"/>
      <c r="JXB530" s="682"/>
      <c r="JXC530" s="682"/>
      <c r="JXD530" s="682"/>
      <c r="JXE530" s="682"/>
      <c r="JXF530" s="682"/>
      <c r="JXG530" s="682"/>
      <c r="JXH530" s="682"/>
      <c r="JXI530" s="682"/>
      <c r="JXJ530" s="682"/>
      <c r="JXK530" s="682"/>
      <c r="JXL530" s="682"/>
      <c r="JXM530" s="682"/>
      <c r="JXN530" s="682"/>
      <c r="JXO530" s="682"/>
      <c r="JXP530" s="682"/>
      <c r="JXQ530" s="682"/>
      <c r="JXR530" s="682"/>
      <c r="JXS530" s="682"/>
      <c r="JXT530" s="682"/>
      <c r="JXU530" s="682"/>
      <c r="JXV530" s="682"/>
      <c r="JXW530" s="682"/>
      <c r="JXX530" s="682"/>
      <c r="JXY530" s="682"/>
      <c r="JXZ530" s="682"/>
      <c r="JYA530" s="682"/>
      <c r="JYB530" s="682"/>
      <c r="JYC530" s="682"/>
      <c r="JYD530" s="682"/>
      <c r="JYE530" s="682"/>
      <c r="JYF530" s="682"/>
      <c r="JYG530" s="682"/>
      <c r="JYH530" s="682"/>
      <c r="JYI530" s="682"/>
      <c r="JYJ530" s="682"/>
      <c r="JYK530" s="682"/>
      <c r="JYL530" s="682"/>
      <c r="JYM530" s="682"/>
      <c r="JYN530" s="682"/>
      <c r="JYO530" s="682"/>
      <c r="JYP530" s="682"/>
      <c r="JYQ530" s="682"/>
      <c r="JYR530" s="682"/>
      <c r="JYS530" s="682"/>
      <c r="JYT530" s="682"/>
      <c r="JYU530" s="682"/>
      <c r="JYV530" s="682"/>
      <c r="JYW530" s="682"/>
      <c r="JYX530" s="682"/>
      <c r="JYY530" s="682"/>
      <c r="JYZ530" s="682"/>
      <c r="JZA530" s="682"/>
      <c r="JZB530" s="682"/>
      <c r="JZC530" s="682"/>
      <c r="JZD530" s="682"/>
      <c r="JZE530" s="682"/>
      <c r="JZF530" s="682"/>
      <c r="JZG530" s="682"/>
      <c r="JZH530" s="682"/>
      <c r="JZI530" s="682"/>
      <c r="JZJ530" s="682"/>
      <c r="JZK530" s="682"/>
      <c r="JZL530" s="682"/>
      <c r="JZM530" s="682"/>
      <c r="JZN530" s="682"/>
      <c r="JZO530" s="682"/>
      <c r="JZP530" s="682"/>
      <c r="JZQ530" s="682"/>
      <c r="JZR530" s="682"/>
      <c r="JZS530" s="682"/>
      <c r="JZT530" s="682"/>
      <c r="JZU530" s="682"/>
      <c r="JZV530" s="682"/>
      <c r="JZW530" s="682"/>
      <c r="JZX530" s="682"/>
      <c r="JZY530" s="682"/>
      <c r="JZZ530" s="682"/>
      <c r="KAA530" s="682"/>
      <c r="KAB530" s="682"/>
      <c r="KAC530" s="682"/>
      <c r="KAD530" s="682"/>
      <c r="KAE530" s="682"/>
      <c r="KAF530" s="682"/>
      <c r="KAG530" s="682"/>
      <c r="KAH530" s="682"/>
      <c r="KAI530" s="682"/>
      <c r="KAJ530" s="682"/>
      <c r="KAK530" s="682"/>
      <c r="KAL530" s="682"/>
      <c r="KAM530" s="682"/>
      <c r="KAN530" s="682"/>
      <c r="KAO530" s="682"/>
      <c r="KAP530" s="682"/>
      <c r="KAQ530" s="682"/>
      <c r="KAR530" s="682"/>
      <c r="KAS530" s="682"/>
      <c r="KAT530" s="682"/>
      <c r="KAU530" s="682"/>
      <c r="KAV530" s="682"/>
      <c r="KAW530" s="682"/>
      <c r="KAX530" s="682"/>
      <c r="KAY530" s="682"/>
      <c r="KAZ530" s="682"/>
      <c r="KBA530" s="682"/>
      <c r="KBB530" s="682"/>
      <c r="KBC530" s="682"/>
      <c r="KBD530" s="682"/>
      <c r="KBE530" s="682"/>
      <c r="KBF530" s="682"/>
      <c r="KBG530" s="682"/>
      <c r="KBH530" s="682"/>
      <c r="KBI530" s="682"/>
      <c r="KBJ530" s="682"/>
      <c r="KBK530" s="682"/>
      <c r="KBL530" s="682"/>
      <c r="KBM530" s="682"/>
      <c r="KBN530" s="682"/>
      <c r="KBO530" s="682"/>
      <c r="KBP530" s="682"/>
      <c r="KBQ530" s="682"/>
      <c r="KBR530" s="682"/>
      <c r="KBS530" s="682"/>
      <c r="KBT530" s="682"/>
      <c r="KBU530" s="682"/>
      <c r="KBV530" s="682"/>
      <c r="KBW530" s="682"/>
      <c r="KBX530" s="682"/>
      <c r="KBY530" s="682"/>
      <c r="KBZ530" s="682"/>
      <c r="KCA530" s="682"/>
      <c r="KCB530" s="682"/>
      <c r="KCC530" s="682"/>
      <c r="KCD530" s="682"/>
      <c r="KCE530" s="682"/>
      <c r="KCF530" s="682"/>
      <c r="KCG530" s="682"/>
      <c r="KCH530" s="682"/>
      <c r="KCI530" s="682"/>
      <c r="KCJ530" s="682"/>
      <c r="KCK530" s="682"/>
      <c r="KCL530" s="682"/>
      <c r="KCM530" s="682"/>
      <c r="KCN530" s="682"/>
      <c r="KCO530" s="682"/>
      <c r="KCP530" s="682"/>
      <c r="KCQ530" s="682"/>
      <c r="KCR530" s="682"/>
      <c r="KCS530" s="682"/>
      <c r="KCT530" s="682"/>
      <c r="KCU530" s="682"/>
      <c r="KCV530" s="682"/>
      <c r="KCW530" s="682"/>
      <c r="KCX530" s="682"/>
      <c r="KCY530" s="682"/>
      <c r="KCZ530" s="682"/>
      <c r="KDA530" s="682"/>
      <c r="KDB530" s="682"/>
      <c r="KDC530" s="682"/>
      <c r="KDD530" s="682"/>
      <c r="KDE530" s="682"/>
      <c r="KDF530" s="682"/>
      <c r="KDG530" s="682"/>
      <c r="KDH530" s="682"/>
      <c r="KDI530" s="682"/>
      <c r="KDJ530" s="682"/>
      <c r="KDK530" s="682"/>
      <c r="KDL530" s="682"/>
      <c r="KDM530" s="682"/>
      <c r="KDN530" s="682"/>
      <c r="KDO530" s="682"/>
      <c r="KDP530" s="682"/>
      <c r="KDQ530" s="682"/>
      <c r="KDR530" s="682"/>
      <c r="KDS530" s="682"/>
      <c r="KDT530" s="682"/>
      <c r="KDU530" s="682"/>
      <c r="KDV530" s="682"/>
      <c r="KDW530" s="682"/>
      <c r="KDX530" s="682"/>
      <c r="KDY530" s="682"/>
      <c r="KDZ530" s="682"/>
      <c r="KEA530" s="682"/>
      <c r="KEB530" s="682"/>
      <c r="KEC530" s="682"/>
      <c r="KED530" s="682"/>
      <c r="KEE530" s="682"/>
      <c r="KEF530" s="682"/>
      <c r="KEG530" s="682"/>
      <c r="KEH530" s="682"/>
      <c r="KEI530" s="682"/>
      <c r="KEJ530" s="682"/>
      <c r="KEK530" s="682"/>
      <c r="KEL530" s="682"/>
      <c r="KEM530" s="682"/>
      <c r="KEN530" s="682"/>
      <c r="KEO530" s="682"/>
      <c r="KEP530" s="682"/>
      <c r="KEQ530" s="682"/>
      <c r="KER530" s="682"/>
      <c r="KES530" s="682"/>
      <c r="KET530" s="682"/>
      <c r="KEU530" s="682"/>
      <c r="KEV530" s="682"/>
      <c r="KEW530" s="682"/>
      <c r="KEX530" s="682"/>
      <c r="KEY530" s="682"/>
      <c r="KEZ530" s="682"/>
      <c r="KFA530" s="682"/>
      <c r="KFB530" s="682"/>
      <c r="KFC530" s="682"/>
      <c r="KFD530" s="682"/>
      <c r="KFE530" s="682"/>
      <c r="KFF530" s="682"/>
      <c r="KFG530" s="682"/>
      <c r="KFH530" s="682"/>
      <c r="KFI530" s="682"/>
      <c r="KFJ530" s="682"/>
      <c r="KFK530" s="682"/>
      <c r="KFL530" s="682"/>
      <c r="KFM530" s="682"/>
      <c r="KFN530" s="682"/>
      <c r="KFO530" s="682"/>
      <c r="KFP530" s="682"/>
      <c r="KFQ530" s="682"/>
      <c r="KFR530" s="682"/>
      <c r="KFS530" s="682"/>
      <c r="KFT530" s="682"/>
      <c r="KFU530" s="682"/>
      <c r="KFV530" s="682"/>
      <c r="KFW530" s="682"/>
      <c r="KFX530" s="682"/>
      <c r="KFY530" s="682"/>
      <c r="KFZ530" s="682"/>
      <c r="KGA530" s="682"/>
      <c r="KGB530" s="682"/>
      <c r="KGC530" s="682"/>
      <c r="KGD530" s="682"/>
      <c r="KGE530" s="682"/>
      <c r="KGF530" s="682"/>
      <c r="KGG530" s="682"/>
      <c r="KGH530" s="682"/>
      <c r="KGI530" s="682"/>
      <c r="KGJ530" s="682"/>
      <c r="KGK530" s="682"/>
      <c r="KGL530" s="682"/>
      <c r="KGM530" s="682"/>
      <c r="KGN530" s="682"/>
      <c r="KGO530" s="682"/>
      <c r="KGP530" s="682"/>
      <c r="KGQ530" s="682"/>
      <c r="KGR530" s="682"/>
      <c r="KGS530" s="682"/>
      <c r="KGT530" s="682"/>
      <c r="KGU530" s="682"/>
      <c r="KGV530" s="682"/>
      <c r="KGW530" s="682"/>
      <c r="KGX530" s="682"/>
      <c r="KGY530" s="682"/>
      <c r="KGZ530" s="682"/>
      <c r="KHA530" s="682"/>
      <c r="KHB530" s="682"/>
      <c r="KHC530" s="682"/>
      <c r="KHD530" s="682"/>
      <c r="KHE530" s="682"/>
      <c r="KHF530" s="682"/>
      <c r="KHG530" s="682"/>
      <c r="KHH530" s="682"/>
      <c r="KHI530" s="682"/>
      <c r="KHJ530" s="682"/>
      <c r="KHK530" s="682"/>
      <c r="KHL530" s="682"/>
      <c r="KHM530" s="682"/>
      <c r="KHN530" s="682"/>
      <c r="KHO530" s="682"/>
      <c r="KHP530" s="682"/>
      <c r="KHQ530" s="682"/>
      <c r="KHR530" s="682"/>
      <c r="KHS530" s="682"/>
      <c r="KHT530" s="682"/>
      <c r="KHU530" s="682"/>
      <c r="KHV530" s="682"/>
      <c r="KHW530" s="682"/>
      <c r="KHX530" s="682"/>
      <c r="KHY530" s="682"/>
      <c r="KHZ530" s="682"/>
      <c r="KIA530" s="682"/>
      <c r="KIB530" s="682"/>
      <c r="KIC530" s="682"/>
      <c r="KID530" s="682"/>
      <c r="KIE530" s="682"/>
      <c r="KIF530" s="682"/>
      <c r="KIG530" s="682"/>
      <c r="KIH530" s="682"/>
      <c r="KII530" s="682"/>
      <c r="KIJ530" s="682"/>
      <c r="KIK530" s="682"/>
      <c r="KIL530" s="682"/>
      <c r="KIM530" s="682"/>
      <c r="KIN530" s="682"/>
      <c r="KIO530" s="682"/>
      <c r="KIP530" s="682"/>
      <c r="KIQ530" s="682"/>
      <c r="KIR530" s="682"/>
      <c r="KIS530" s="682"/>
      <c r="KIT530" s="682"/>
      <c r="KIU530" s="682"/>
      <c r="KIV530" s="682"/>
      <c r="KIW530" s="682"/>
      <c r="KIX530" s="682"/>
      <c r="KIY530" s="682"/>
      <c r="KIZ530" s="682"/>
      <c r="KJA530" s="682"/>
      <c r="KJB530" s="682"/>
      <c r="KJC530" s="682"/>
      <c r="KJD530" s="682"/>
      <c r="KJE530" s="682"/>
      <c r="KJF530" s="682"/>
      <c r="KJG530" s="682"/>
      <c r="KJH530" s="682"/>
      <c r="KJI530" s="682"/>
      <c r="KJJ530" s="682"/>
      <c r="KJK530" s="682"/>
      <c r="KJL530" s="682"/>
      <c r="KJM530" s="682"/>
      <c r="KJN530" s="682"/>
      <c r="KJO530" s="682"/>
      <c r="KJP530" s="682"/>
      <c r="KJQ530" s="682"/>
      <c r="KJR530" s="682"/>
      <c r="KJS530" s="682"/>
      <c r="KJT530" s="682"/>
      <c r="KJU530" s="682"/>
      <c r="KJV530" s="682"/>
      <c r="KJW530" s="682"/>
      <c r="KJX530" s="682"/>
      <c r="KJY530" s="682"/>
      <c r="KJZ530" s="682"/>
      <c r="KKA530" s="682"/>
      <c r="KKB530" s="682"/>
      <c r="KKC530" s="682"/>
      <c r="KKD530" s="682"/>
      <c r="KKE530" s="682"/>
      <c r="KKF530" s="682"/>
      <c r="KKG530" s="682"/>
      <c r="KKH530" s="682"/>
      <c r="KKI530" s="682"/>
      <c r="KKJ530" s="682"/>
      <c r="KKK530" s="682"/>
      <c r="KKL530" s="682"/>
      <c r="KKM530" s="682"/>
      <c r="KKN530" s="682"/>
      <c r="KKO530" s="682"/>
      <c r="KKP530" s="682"/>
      <c r="KKQ530" s="682"/>
      <c r="KKR530" s="682"/>
      <c r="KKS530" s="682"/>
      <c r="KKT530" s="682"/>
      <c r="KKU530" s="682"/>
      <c r="KKV530" s="682"/>
      <c r="KKW530" s="682"/>
      <c r="KKX530" s="682"/>
      <c r="KKY530" s="682"/>
      <c r="KKZ530" s="682"/>
      <c r="KLA530" s="682"/>
      <c r="KLB530" s="682"/>
      <c r="KLC530" s="682"/>
      <c r="KLD530" s="682"/>
      <c r="KLE530" s="682"/>
      <c r="KLF530" s="682"/>
      <c r="KLG530" s="682"/>
      <c r="KLH530" s="682"/>
      <c r="KLI530" s="682"/>
      <c r="KLJ530" s="682"/>
      <c r="KLK530" s="682"/>
      <c r="KLL530" s="682"/>
      <c r="KLM530" s="682"/>
      <c r="KLN530" s="682"/>
      <c r="KLO530" s="682"/>
      <c r="KLP530" s="682"/>
      <c r="KLQ530" s="682"/>
      <c r="KLR530" s="682"/>
      <c r="KLS530" s="682"/>
      <c r="KLT530" s="682"/>
      <c r="KLU530" s="682"/>
      <c r="KLV530" s="682"/>
      <c r="KLW530" s="682"/>
      <c r="KLX530" s="682"/>
      <c r="KLY530" s="682"/>
      <c r="KLZ530" s="682"/>
      <c r="KMA530" s="682"/>
      <c r="KMB530" s="682"/>
      <c r="KMC530" s="682"/>
      <c r="KMD530" s="682"/>
      <c r="KME530" s="682"/>
      <c r="KMF530" s="682"/>
      <c r="KMG530" s="682"/>
      <c r="KMH530" s="682"/>
      <c r="KMI530" s="682"/>
      <c r="KMJ530" s="682"/>
      <c r="KMK530" s="682"/>
      <c r="KML530" s="682"/>
      <c r="KMM530" s="682"/>
      <c r="KMN530" s="682"/>
      <c r="KMO530" s="682"/>
      <c r="KMP530" s="682"/>
      <c r="KMQ530" s="682"/>
      <c r="KMR530" s="682"/>
      <c r="KMS530" s="682"/>
      <c r="KMT530" s="682"/>
      <c r="KMU530" s="682"/>
      <c r="KMV530" s="682"/>
      <c r="KMW530" s="682"/>
      <c r="KMX530" s="682"/>
      <c r="KMY530" s="682"/>
      <c r="KMZ530" s="682"/>
      <c r="KNA530" s="682"/>
      <c r="KNB530" s="682"/>
      <c r="KNC530" s="682"/>
      <c r="KND530" s="682"/>
      <c r="KNE530" s="682"/>
      <c r="KNF530" s="682"/>
      <c r="KNG530" s="682"/>
      <c r="KNH530" s="682"/>
      <c r="KNI530" s="682"/>
      <c r="KNJ530" s="682"/>
      <c r="KNK530" s="682"/>
      <c r="KNL530" s="682"/>
      <c r="KNM530" s="682"/>
      <c r="KNN530" s="682"/>
      <c r="KNO530" s="682"/>
      <c r="KNP530" s="682"/>
      <c r="KNQ530" s="682"/>
      <c r="KNR530" s="682"/>
      <c r="KNS530" s="682"/>
      <c r="KNT530" s="682"/>
      <c r="KNU530" s="682"/>
      <c r="KNV530" s="682"/>
      <c r="KNW530" s="682"/>
      <c r="KNX530" s="682"/>
      <c r="KNY530" s="682"/>
      <c r="KNZ530" s="682"/>
      <c r="KOA530" s="682"/>
      <c r="KOB530" s="682"/>
      <c r="KOC530" s="682"/>
      <c r="KOD530" s="682"/>
      <c r="KOE530" s="682"/>
      <c r="KOF530" s="682"/>
      <c r="KOG530" s="682"/>
      <c r="KOH530" s="682"/>
      <c r="KOI530" s="682"/>
      <c r="KOJ530" s="682"/>
      <c r="KOK530" s="682"/>
      <c r="KOL530" s="682"/>
      <c r="KOM530" s="682"/>
      <c r="KON530" s="682"/>
      <c r="KOO530" s="682"/>
      <c r="KOP530" s="682"/>
      <c r="KOQ530" s="682"/>
      <c r="KOR530" s="682"/>
      <c r="KOS530" s="682"/>
      <c r="KOT530" s="682"/>
      <c r="KOU530" s="682"/>
      <c r="KOV530" s="682"/>
      <c r="KOW530" s="682"/>
      <c r="KOX530" s="682"/>
      <c r="KOY530" s="682"/>
      <c r="KOZ530" s="682"/>
      <c r="KPA530" s="682"/>
      <c r="KPB530" s="682"/>
      <c r="KPC530" s="682"/>
      <c r="KPD530" s="682"/>
      <c r="KPE530" s="682"/>
      <c r="KPF530" s="682"/>
      <c r="KPG530" s="682"/>
      <c r="KPH530" s="682"/>
      <c r="KPI530" s="682"/>
      <c r="KPJ530" s="682"/>
      <c r="KPK530" s="682"/>
      <c r="KPL530" s="682"/>
      <c r="KPM530" s="682"/>
      <c r="KPN530" s="682"/>
      <c r="KPO530" s="682"/>
      <c r="KPP530" s="682"/>
      <c r="KPQ530" s="682"/>
      <c r="KPR530" s="682"/>
      <c r="KPS530" s="682"/>
      <c r="KPT530" s="682"/>
      <c r="KPU530" s="682"/>
      <c r="KPV530" s="682"/>
      <c r="KPW530" s="682"/>
      <c r="KPX530" s="682"/>
      <c r="KPY530" s="682"/>
      <c r="KPZ530" s="682"/>
      <c r="KQA530" s="682"/>
      <c r="KQB530" s="682"/>
      <c r="KQC530" s="682"/>
      <c r="KQD530" s="682"/>
      <c r="KQE530" s="682"/>
      <c r="KQF530" s="682"/>
      <c r="KQG530" s="682"/>
      <c r="KQH530" s="682"/>
      <c r="KQI530" s="682"/>
      <c r="KQJ530" s="682"/>
      <c r="KQK530" s="682"/>
      <c r="KQL530" s="682"/>
      <c r="KQM530" s="682"/>
      <c r="KQN530" s="682"/>
      <c r="KQO530" s="682"/>
      <c r="KQP530" s="682"/>
      <c r="KQQ530" s="682"/>
      <c r="KQR530" s="682"/>
      <c r="KQS530" s="682"/>
      <c r="KQT530" s="682"/>
      <c r="KQU530" s="682"/>
      <c r="KQV530" s="682"/>
      <c r="KQW530" s="682"/>
      <c r="KQX530" s="682"/>
      <c r="KQY530" s="682"/>
      <c r="KQZ530" s="682"/>
      <c r="KRA530" s="682"/>
      <c r="KRB530" s="682"/>
      <c r="KRC530" s="682"/>
      <c r="KRD530" s="682"/>
      <c r="KRE530" s="682"/>
      <c r="KRF530" s="682"/>
      <c r="KRG530" s="682"/>
      <c r="KRH530" s="682"/>
      <c r="KRI530" s="682"/>
      <c r="KRJ530" s="682"/>
      <c r="KRK530" s="682"/>
      <c r="KRL530" s="682"/>
      <c r="KRM530" s="682"/>
      <c r="KRN530" s="682"/>
      <c r="KRO530" s="682"/>
      <c r="KRP530" s="682"/>
      <c r="KRQ530" s="682"/>
      <c r="KRR530" s="682"/>
      <c r="KRS530" s="682"/>
      <c r="KRT530" s="682"/>
      <c r="KRU530" s="682"/>
      <c r="KRV530" s="682"/>
      <c r="KRW530" s="682"/>
      <c r="KRX530" s="682"/>
      <c r="KRY530" s="682"/>
      <c r="KRZ530" s="682"/>
      <c r="KSA530" s="682"/>
      <c r="KSB530" s="682"/>
      <c r="KSC530" s="682"/>
      <c r="KSD530" s="682"/>
      <c r="KSE530" s="682"/>
      <c r="KSF530" s="682"/>
      <c r="KSG530" s="682"/>
      <c r="KSH530" s="682"/>
      <c r="KSI530" s="682"/>
      <c r="KSJ530" s="682"/>
      <c r="KSK530" s="682"/>
      <c r="KSL530" s="682"/>
      <c r="KSM530" s="682"/>
      <c r="KSN530" s="682"/>
      <c r="KSO530" s="682"/>
      <c r="KSP530" s="682"/>
      <c r="KSQ530" s="682"/>
      <c r="KSR530" s="682"/>
      <c r="KSS530" s="682"/>
      <c r="KST530" s="682"/>
      <c r="KSU530" s="682"/>
      <c r="KSV530" s="682"/>
      <c r="KSW530" s="682"/>
      <c r="KSX530" s="682"/>
      <c r="KSY530" s="682"/>
      <c r="KSZ530" s="682"/>
      <c r="KTA530" s="682"/>
      <c r="KTB530" s="682"/>
      <c r="KTC530" s="682"/>
      <c r="KTD530" s="682"/>
      <c r="KTE530" s="682"/>
      <c r="KTF530" s="682"/>
      <c r="KTG530" s="682"/>
      <c r="KTH530" s="682"/>
      <c r="KTI530" s="682"/>
      <c r="KTJ530" s="682"/>
      <c r="KTK530" s="682"/>
      <c r="KTL530" s="682"/>
      <c r="KTM530" s="682"/>
      <c r="KTN530" s="682"/>
      <c r="KTO530" s="682"/>
      <c r="KTP530" s="682"/>
      <c r="KTQ530" s="682"/>
      <c r="KTR530" s="682"/>
      <c r="KTS530" s="682"/>
      <c r="KTT530" s="682"/>
      <c r="KTU530" s="682"/>
      <c r="KTV530" s="682"/>
      <c r="KTW530" s="682"/>
      <c r="KTX530" s="682"/>
      <c r="KTY530" s="682"/>
      <c r="KTZ530" s="682"/>
      <c r="KUA530" s="682"/>
      <c r="KUB530" s="682"/>
      <c r="KUC530" s="682"/>
      <c r="KUD530" s="682"/>
      <c r="KUE530" s="682"/>
      <c r="KUF530" s="682"/>
      <c r="KUG530" s="682"/>
      <c r="KUH530" s="682"/>
      <c r="KUI530" s="682"/>
      <c r="KUJ530" s="682"/>
      <c r="KUK530" s="682"/>
      <c r="KUL530" s="682"/>
      <c r="KUM530" s="682"/>
      <c r="KUN530" s="682"/>
      <c r="KUO530" s="682"/>
      <c r="KUP530" s="682"/>
      <c r="KUQ530" s="682"/>
      <c r="KUR530" s="682"/>
      <c r="KUS530" s="682"/>
      <c r="KUT530" s="682"/>
      <c r="KUU530" s="682"/>
      <c r="KUV530" s="682"/>
      <c r="KUW530" s="682"/>
      <c r="KUX530" s="682"/>
      <c r="KUY530" s="682"/>
      <c r="KUZ530" s="682"/>
      <c r="KVA530" s="682"/>
      <c r="KVB530" s="682"/>
      <c r="KVC530" s="682"/>
      <c r="KVD530" s="682"/>
      <c r="KVE530" s="682"/>
      <c r="KVF530" s="682"/>
      <c r="KVG530" s="682"/>
      <c r="KVH530" s="682"/>
      <c r="KVI530" s="682"/>
      <c r="KVJ530" s="682"/>
      <c r="KVK530" s="682"/>
      <c r="KVL530" s="682"/>
      <c r="KVM530" s="682"/>
      <c r="KVN530" s="682"/>
      <c r="KVO530" s="682"/>
      <c r="KVP530" s="682"/>
      <c r="KVQ530" s="682"/>
      <c r="KVR530" s="682"/>
      <c r="KVS530" s="682"/>
      <c r="KVT530" s="682"/>
      <c r="KVU530" s="682"/>
      <c r="KVV530" s="682"/>
      <c r="KVW530" s="682"/>
      <c r="KVX530" s="682"/>
      <c r="KVY530" s="682"/>
      <c r="KVZ530" s="682"/>
      <c r="KWA530" s="682"/>
      <c r="KWB530" s="682"/>
      <c r="KWC530" s="682"/>
      <c r="KWD530" s="682"/>
      <c r="KWE530" s="682"/>
      <c r="KWF530" s="682"/>
      <c r="KWG530" s="682"/>
      <c r="KWH530" s="682"/>
      <c r="KWI530" s="682"/>
      <c r="KWJ530" s="682"/>
      <c r="KWK530" s="682"/>
      <c r="KWL530" s="682"/>
      <c r="KWM530" s="682"/>
      <c r="KWN530" s="682"/>
      <c r="KWO530" s="682"/>
      <c r="KWP530" s="682"/>
      <c r="KWQ530" s="682"/>
      <c r="KWR530" s="682"/>
      <c r="KWS530" s="682"/>
      <c r="KWT530" s="682"/>
      <c r="KWU530" s="682"/>
      <c r="KWV530" s="682"/>
      <c r="KWW530" s="682"/>
      <c r="KWX530" s="682"/>
      <c r="KWY530" s="682"/>
      <c r="KWZ530" s="682"/>
      <c r="KXA530" s="682"/>
      <c r="KXB530" s="682"/>
      <c r="KXC530" s="682"/>
      <c r="KXD530" s="682"/>
      <c r="KXE530" s="682"/>
      <c r="KXF530" s="682"/>
      <c r="KXG530" s="682"/>
      <c r="KXH530" s="682"/>
      <c r="KXI530" s="682"/>
      <c r="KXJ530" s="682"/>
      <c r="KXK530" s="682"/>
      <c r="KXL530" s="682"/>
      <c r="KXM530" s="682"/>
      <c r="KXN530" s="682"/>
      <c r="KXO530" s="682"/>
      <c r="KXP530" s="682"/>
      <c r="KXQ530" s="682"/>
      <c r="KXR530" s="682"/>
      <c r="KXS530" s="682"/>
      <c r="KXT530" s="682"/>
      <c r="KXU530" s="682"/>
      <c r="KXV530" s="682"/>
      <c r="KXW530" s="682"/>
      <c r="KXX530" s="682"/>
      <c r="KXY530" s="682"/>
      <c r="KXZ530" s="682"/>
      <c r="KYA530" s="682"/>
      <c r="KYB530" s="682"/>
      <c r="KYC530" s="682"/>
      <c r="KYD530" s="682"/>
      <c r="KYE530" s="682"/>
      <c r="KYF530" s="682"/>
      <c r="KYG530" s="682"/>
      <c r="KYH530" s="682"/>
      <c r="KYI530" s="682"/>
      <c r="KYJ530" s="682"/>
      <c r="KYK530" s="682"/>
      <c r="KYL530" s="682"/>
      <c r="KYM530" s="682"/>
      <c r="KYN530" s="682"/>
      <c r="KYO530" s="682"/>
      <c r="KYP530" s="682"/>
      <c r="KYQ530" s="682"/>
      <c r="KYR530" s="682"/>
      <c r="KYS530" s="682"/>
      <c r="KYT530" s="682"/>
      <c r="KYU530" s="682"/>
      <c r="KYV530" s="682"/>
      <c r="KYW530" s="682"/>
      <c r="KYX530" s="682"/>
      <c r="KYY530" s="682"/>
      <c r="KYZ530" s="682"/>
      <c r="KZA530" s="682"/>
      <c r="KZB530" s="682"/>
      <c r="KZC530" s="682"/>
      <c r="KZD530" s="682"/>
      <c r="KZE530" s="682"/>
      <c r="KZF530" s="682"/>
      <c r="KZG530" s="682"/>
      <c r="KZH530" s="682"/>
      <c r="KZI530" s="682"/>
      <c r="KZJ530" s="682"/>
      <c r="KZK530" s="682"/>
      <c r="KZL530" s="682"/>
      <c r="KZM530" s="682"/>
      <c r="KZN530" s="682"/>
      <c r="KZO530" s="682"/>
      <c r="KZP530" s="682"/>
      <c r="KZQ530" s="682"/>
      <c r="KZR530" s="682"/>
      <c r="KZS530" s="682"/>
      <c r="KZT530" s="682"/>
      <c r="KZU530" s="682"/>
      <c r="KZV530" s="682"/>
      <c r="KZW530" s="682"/>
      <c r="KZX530" s="682"/>
      <c r="KZY530" s="682"/>
      <c r="KZZ530" s="682"/>
      <c r="LAA530" s="682"/>
      <c r="LAB530" s="682"/>
      <c r="LAC530" s="682"/>
      <c r="LAD530" s="682"/>
      <c r="LAE530" s="682"/>
      <c r="LAF530" s="682"/>
      <c r="LAG530" s="682"/>
      <c r="LAH530" s="682"/>
      <c r="LAI530" s="682"/>
      <c r="LAJ530" s="682"/>
      <c r="LAK530" s="682"/>
      <c r="LAL530" s="682"/>
      <c r="LAM530" s="682"/>
      <c r="LAN530" s="682"/>
      <c r="LAO530" s="682"/>
      <c r="LAP530" s="682"/>
      <c r="LAQ530" s="682"/>
      <c r="LAR530" s="682"/>
      <c r="LAS530" s="682"/>
      <c r="LAT530" s="682"/>
      <c r="LAU530" s="682"/>
      <c r="LAV530" s="682"/>
      <c r="LAW530" s="682"/>
      <c r="LAX530" s="682"/>
      <c r="LAY530" s="682"/>
      <c r="LAZ530" s="682"/>
      <c r="LBA530" s="682"/>
      <c r="LBB530" s="682"/>
      <c r="LBC530" s="682"/>
      <c r="LBD530" s="682"/>
      <c r="LBE530" s="682"/>
      <c r="LBF530" s="682"/>
      <c r="LBG530" s="682"/>
      <c r="LBH530" s="682"/>
      <c r="LBI530" s="682"/>
      <c r="LBJ530" s="682"/>
      <c r="LBK530" s="682"/>
      <c r="LBL530" s="682"/>
      <c r="LBM530" s="682"/>
      <c r="LBN530" s="682"/>
      <c r="LBO530" s="682"/>
      <c r="LBP530" s="682"/>
      <c r="LBQ530" s="682"/>
      <c r="LBR530" s="682"/>
      <c r="LBS530" s="682"/>
      <c r="LBT530" s="682"/>
      <c r="LBU530" s="682"/>
      <c r="LBV530" s="682"/>
      <c r="LBW530" s="682"/>
      <c r="LBX530" s="682"/>
      <c r="LBY530" s="682"/>
      <c r="LBZ530" s="682"/>
      <c r="LCA530" s="682"/>
      <c r="LCB530" s="682"/>
      <c r="LCC530" s="682"/>
      <c r="LCD530" s="682"/>
      <c r="LCE530" s="682"/>
      <c r="LCF530" s="682"/>
      <c r="LCG530" s="682"/>
      <c r="LCH530" s="682"/>
      <c r="LCI530" s="682"/>
      <c r="LCJ530" s="682"/>
      <c r="LCK530" s="682"/>
      <c r="LCL530" s="682"/>
      <c r="LCM530" s="682"/>
      <c r="LCN530" s="682"/>
      <c r="LCO530" s="682"/>
      <c r="LCP530" s="682"/>
      <c r="LCQ530" s="682"/>
      <c r="LCR530" s="682"/>
      <c r="LCS530" s="682"/>
      <c r="LCT530" s="682"/>
      <c r="LCU530" s="682"/>
      <c r="LCV530" s="682"/>
      <c r="LCW530" s="682"/>
      <c r="LCX530" s="682"/>
      <c r="LCY530" s="682"/>
      <c r="LCZ530" s="682"/>
      <c r="LDA530" s="682"/>
      <c r="LDB530" s="682"/>
      <c r="LDC530" s="682"/>
      <c r="LDD530" s="682"/>
      <c r="LDE530" s="682"/>
      <c r="LDF530" s="682"/>
      <c r="LDG530" s="682"/>
      <c r="LDH530" s="682"/>
      <c r="LDI530" s="682"/>
      <c r="LDJ530" s="682"/>
      <c r="LDK530" s="682"/>
      <c r="LDL530" s="682"/>
      <c r="LDM530" s="682"/>
      <c r="LDN530" s="682"/>
      <c r="LDO530" s="682"/>
      <c r="LDP530" s="682"/>
      <c r="LDQ530" s="682"/>
      <c r="LDR530" s="682"/>
      <c r="LDS530" s="682"/>
      <c r="LDT530" s="682"/>
      <c r="LDU530" s="682"/>
      <c r="LDV530" s="682"/>
      <c r="LDW530" s="682"/>
      <c r="LDX530" s="682"/>
      <c r="LDY530" s="682"/>
      <c r="LDZ530" s="682"/>
      <c r="LEA530" s="682"/>
      <c r="LEB530" s="682"/>
      <c r="LEC530" s="682"/>
      <c r="LED530" s="682"/>
      <c r="LEE530" s="682"/>
      <c r="LEF530" s="682"/>
      <c r="LEG530" s="682"/>
      <c r="LEH530" s="682"/>
      <c r="LEI530" s="682"/>
      <c r="LEJ530" s="682"/>
      <c r="LEK530" s="682"/>
      <c r="LEL530" s="682"/>
      <c r="LEM530" s="682"/>
      <c r="LEN530" s="682"/>
      <c r="LEO530" s="682"/>
      <c r="LEP530" s="682"/>
      <c r="LEQ530" s="682"/>
      <c r="LER530" s="682"/>
      <c r="LES530" s="682"/>
      <c r="LET530" s="682"/>
      <c r="LEU530" s="682"/>
      <c r="LEV530" s="682"/>
      <c r="LEW530" s="682"/>
      <c r="LEX530" s="682"/>
      <c r="LEY530" s="682"/>
      <c r="LEZ530" s="682"/>
      <c r="LFA530" s="682"/>
      <c r="LFB530" s="682"/>
      <c r="LFC530" s="682"/>
      <c r="LFD530" s="682"/>
      <c r="LFE530" s="682"/>
      <c r="LFF530" s="682"/>
      <c r="LFG530" s="682"/>
      <c r="LFH530" s="682"/>
      <c r="LFI530" s="682"/>
      <c r="LFJ530" s="682"/>
      <c r="LFK530" s="682"/>
      <c r="LFL530" s="682"/>
      <c r="LFM530" s="682"/>
      <c r="LFN530" s="682"/>
      <c r="LFO530" s="682"/>
      <c r="LFP530" s="682"/>
      <c r="LFQ530" s="682"/>
      <c r="LFR530" s="682"/>
      <c r="LFS530" s="682"/>
      <c r="LFT530" s="682"/>
      <c r="LFU530" s="682"/>
      <c r="LFV530" s="682"/>
      <c r="LFW530" s="682"/>
      <c r="LFX530" s="682"/>
      <c r="LFY530" s="682"/>
      <c r="LFZ530" s="682"/>
      <c r="LGA530" s="682"/>
      <c r="LGB530" s="682"/>
      <c r="LGC530" s="682"/>
      <c r="LGD530" s="682"/>
      <c r="LGE530" s="682"/>
      <c r="LGF530" s="682"/>
      <c r="LGG530" s="682"/>
      <c r="LGH530" s="682"/>
      <c r="LGI530" s="682"/>
      <c r="LGJ530" s="682"/>
      <c r="LGK530" s="682"/>
      <c r="LGL530" s="682"/>
      <c r="LGM530" s="682"/>
      <c r="LGN530" s="682"/>
      <c r="LGO530" s="682"/>
      <c r="LGP530" s="682"/>
      <c r="LGQ530" s="682"/>
      <c r="LGR530" s="682"/>
      <c r="LGS530" s="682"/>
      <c r="LGT530" s="682"/>
      <c r="LGU530" s="682"/>
      <c r="LGV530" s="682"/>
      <c r="LGW530" s="682"/>
      <c r="LGX530" s="682"/>
      <c r="LGY530" s="682"/>
      <c r="LGZ530" s="682"/>
      <c r="LHA530" s="682"/>
      <c r="LHB530" s="682"/>
      <c r="LHC530" s="682"/>
      <c r="LHD530" s="682"/>
      <c r="LHE530" s="682"/>
      <c r="LHF530" s="682"/>
      <c r="LHG530" s="682"/>
      <c r="LHH530" s="682"/>
      <c r="LHI530" s="682"/>
      <c r="LHJ530" s="682"/>
      <c r="LHK530" s="682"/>
      <c r="LHL530" s="682"/>
      <c r="LHM530" s="682"/>
      <c r="LHN530" s="682"/>
      <c r="LHO530" s="682"/>
      <c r="LHP530" s="682"/>
      <c r="LHQ530" s="682"/>
      <c r="LHR530" s="682"/>
      <c r="LHS530" s="682"/>
      <c r="LHT530" s="682"/>
      <c r="LHU530" s="682"/>
      <c r="LHV530" s="682"/>
      <c r="LHW530" s="682"/>
      <c r="LHX530" s="682"/>
      <c r="LHY530" s="682"/>
      <c r="LHZ530" s="682"/>
      <c r="LIA530" s="682"/>
      <c r="LIB530" s="682"/>
      <c r="LIC530" s="682"/>
      <c r="LID530" s="682"/>
      <c r="LIE530" s="682"/>
      <c r="LIF530" s="682"/>
      <c r="LIG530" s="682"/>
      <c r="LIH530" s="682"/>
      <c r="LII530" s="682"/>
      <c r="LIJ530" s="682"/>
      <c r="LIK530" s="682"/>
      <c r="LIL530" s="682"/>
      <c r="LIM530" s="682"/>
      <c r="LIN530" s="682"/>
      <c r="LIO530" s="682"/>
      <c r="LIP530" s="682"/>
      <c r="LIQ530" s="682"/>
      <c r="LIR530" s="682"/>
      <c r="LIS530" s="682"/>
      <c r="LIT530" s="682"/>
      <c r="LIU530" s="682"/>
      <c r="LIV530" s="682"/>
      <c r="LIW530" s="682"/>
      <c r="LIX530" s="682"/>
      <c r="LIY530" s="682"/>
      <c r="LIZ530" s="682"/>
      <c r="LJA530" s="682"/>
      <c r="LJB530" s="682"/>
      <c r="LJC530" s="682"/>
      <c r="LJD530" s="682"/>
      <c r="LJE530" s="682"/>
      <c r="LJF530" s="682"/>
      <c r="LJG530" s="682"/>
      <c r="LJH530" s="682"/>
      <c r="LJI530" s="682"/>
      <c r="LJJ530" s="682"/>
      <c r="LJK530" s="682"/>
      <c r="LJL530" s="682"/>
      <c r="LJM530" s="682"/>
      <c r="LJN530" s="682"/>
      <c r="LJO530" s="682"/>
      <c r="LJP530" s="682"/>
      <c r="LJQ530" s="682"/>
      <c r="LJR530" s="682"/>
      <c r="LJS530" s="682"/>
      <c r="LJT530" s="682"/>
      <c r="LJU530" s="682"/>
      <c r="LJV530" s="682"/>
      <c r="LJW530" s="682"/>
      <c r="LJX530" s="682"/>
      <c r="LJY530" s="682"/>
      <c r="LJZ530" s="682"/>
      <c r="LKA530" s="682"/>
      <c r="LKB530" s="682"/>
      <c r="LKC530" s="682"/>
      <c r="LKD530" s="682"/>
      <c r="LKE530" s="682"/>
      <c r="LKF530" s="682"/>
      <c r="LKG530" s="682"/>
      <c r="LKH530" s="682"/>
      <c r="LKI530" s="682"/>
      <c r="LKJ530" s="682"/>
      <c r="LKK530" s="682"/>
      <c r="LKL530" s="682"/>
      <c r="LKM530" s="682"/>
      <c r="LKN530" s="682"/>
      <c r="LKO530" s="682"/>
      <c r="LKP530" s="682"/>
      <c r="LKQ530" s="682"/>
      <c r="LKR530" s="682"/>
      <c r="LKS530" s="682"/>
      <c r="LKT530" s="682"/>
      <c r="LKU530" s="682"/>
      <c r="LKV530" s="682"/>
      <c r="LKW530" s="682"/>
      <c r="LKX530" s="682"/>
      <c r="LKY530" s="682"/>
      <c r="LKZ530" s="682"/>
      <c r="LLA530" s="682"/>
      <c r="LLB530" s="682"/>
      <c r="LLC530" s="682"/>
      <c r="LLD530" s="682"/>
      <c r="LLE530" s="682"/>
      <c r="LLF530" s="682"/>
      <c r="LLG530" s="682"/>
      <c r="LLH530" s="682"/>
      <c r="LLI530" s="682"/>
      <c r="LLJ530" s="682"/>
      <c r="LLK530" s="682"/>
      <c r="LLL530" s="682"/>
      <c r="LLM530" s="682"/>
      <c r="LLN530" s="682"/>
      <c r="LLO530" s="682"/>
      <c r="LLP530" s="682"/>
      <c r="LLQ530" s="682"/>
      <c r="LLR530" s="682"/>
      <c r="LLS530" s="682"/>
      <c r="LLT530" s="682"/>
      <c r="LLU530" s="682"/>
      <c r="LLV530" s="682"/>
      <c r="LLW530" s="682"/>
      <c r="LLX530" s="682"/>
      <c r="LLY530" s="682"/>
      <c r="LLZ530" s="682"/>
      <c r="LMA530" s="682"/>
      <c r="LMB530" s="682"/>
      <c r="LMC530" s="682"/>
      <c r="LMD530" s="682"/>
      <c r="LME530" s="682"/>
      <c r="LMF530" s="682"/>
      <c r="LMG530" s="682"/>
      <c r="LMH530" s="682"/>
      <c r="LMI530" s="682"/>
      <c r="LMJ530" s="682"/>
      <c r="LMK530" s="682"/>
      <c r="LML530" s="682"/>
      <c r="LMM530" s="682"/>
      <c r="LMN530" s="682"/>
      <c r="LMO530" s="682"/>
      <c r="LMP530" s="682"/>
      <c r="LMQ530" s="682"/>
      <c r="LMR530" s="682"/>
      <c r="LMS530" s="682"/>
      <c r="LMT530" s="682"/>
      <c r="LMU530" s="682"/>
      <c r="LMV530" s="682"/>
      <c r="LMW530" s="682"/>
      <c r="LMX530" s="682"/>
      <c r="LMY530" s="682"/>
      <c r="LMZ530" s="682"/>
      <c r="LNA530" s="682"/>
      <c r="LNB530" s="682"/>
      <c r="LNC530" s="682"/>
      <c r="LND530" s="682"/>
      <c r="LNE530" s="682"/>
      <c r="LNF530" s="682"/>
      <c r="LNG530" s="682"/>
      <c r="LNH530" s="682"/>
      <c r="LNI530" s="682"/>
      <c r="LNJ530" s="682"/>
      <c r="LNK530" s="682"/>
      <c r="LNL530" s="682"/>
      <c r="LNM530" s="682"/>
      <c r="LNN530" s="682"/>
      <c r="LNO530" s="682"/>
      <c r="LNP530" s="682"/>
      <c r="LNQ530" s="682"/>
      <c r="LNR530" s="682"/>
      <c r="LNS530" s="682"/>
      <c r="LNT530" s="682"/>
      <c r="LNU530" s="682"/>
      <c r="LNV530" s="682"/>
      <c r="LNW530" s="682"/>
      <c r="LNX530" s="682"/>
      <c r="LNY530" s="682"/>
      <c r="LNZ530" s="682"/>
      <c r="LOA530" s="682"/>
      <c r="LOB530" s="682"/>
      <c r="LOC530" s="682"/>
      <c r="LOD530" s="682"/>
      <c r="LOE530" s="682"/>
      <c r="LOF530" s="682"/>
      <c r="LOG530" s="682"/>
      <c r="LOH530" s="682"/>
      <c r="LOI530" s="682"/>
      <c r="LOJ530" s="682"/>
      <c r="LOK530" s="682"/>
      <c r="LOL530" s="682"/>
      <c r="LOM530" s="682"/>
      <c r="LON530" s="682"/>
      <c r="LOO530" s="682"/>
      <c r="LOP530" s="682"/>
      <c r="LOQ530" s="682"/>
      <c r="LOR530" s="682"/>
      <c r="LOS530" s="682"/>
      <c r="LOT530" s="682"/>
      <c r="LOU530" s="682"/>
      <c r="LOV530" s="682"/>
      <c r="LOW530" s="682"/>
      <c r="LOX530" s="682"/>
      <c r="LOY530" s="682"/>
      <c r="LOZ530" s="682"/>
      <c r="LPA530" s="682"/>
      <c r="LPB530" s="682"/>
      <c r="LPC530" s="682"/>
      <c r="LPD530" s="682"/>
      <c r="LPE530" s="682"/>
      <c r="LPF530" s="682"/>
      <c r="LPG530" s="682"/>
      <c r="LPH530" s="682"/>
      <c r="LPI530" s="682"/>
      <c r="LPJ530" s="682"/>
      <c r="LPK530" s="682"/>
      <c r="LPL530" s="682"/>
      <c r="LPM530" s="682"/>
      <c r="LPN530" s="682"/>
      <c r="LPO530" s="682"/>
      <c r="LPP530" s="682"/>
      <c r="LPQ530" s="682"/>
      <c r="LPR530" s="682"/>
      <c r="LPS530" s="682"/>
      <c r="LPT530" s="682"/>
      <c r="LPU530" s="682"/>
      <c r="LPV530" s="682"/>
      <c r="LPW530" s="682"/>
      <c r="LPX530" s="682"/>
      <c r="LPY530" s="682"/>
      <c r="LPZ530" s="682"/>
      <c r="LQA530" s="682"/>
      <c r="LQB530" s="682"/>
      <c r="LQC530" s="682"/>
      <c r="LQD530" s="682"/>
      <c r="LQE530" s="682"/>
      <c r="LQF530" s="682"/>
      <c r="LQG530" s="682"/>
      <c r="LQH530" s="682"/>
      <c r="LQI530" s="682"/>
      <c r="LQJ530" s="682"/>
      <c r="LQK530" s="682"/>
      <c r="LQL530" s="682"/>
      <c r="LQM530" s="682"/>
      <c r="LQN530" s="682"/>
      <c r="LQO530" s="682"/>
      <c r="LQP530" s="682"/>
      <c r="LQQ530" s="682"/>
      <c r="LQR530" s="682"/>
      <c r="LQS530" s="682"/>
      <c r="LQT530" s="682"/>
      <c r="LQU530" s="682"/>
      <c r="LQV530" s="682"/>
      <c r="LQW530" s="682"/>
      <c r="LQX530" s="682"/>
      <c r="LQY530" s="682"/>
      <c r="LQZ530" s="682"/>
      <c r="LRA530" s="682"/>
      <c r="LRB530" s="682"/>
      <c r="LRC530" s="682"/>
      <c r="LRD530" s="682"/>
      <c r="LRE530" s="682"/>
      <c r="LRF530" s="682"/>
      <c r="LRG530" s="682"/>
      <c r="LRH530" s="682"/>
      <c r="LRI530" s="682"/>
      <c r="LRJ530" s="682"/>
      <c r="LRK530" s="682"/>
      <c r="LRL530" s="682"/>
      <c r="LRM530" s="682"/>
      <c r="LRN530" s="682"/>
      <c r="LRO530" s="682"/>
      <c r="LRP530" s="682"/>
      <c r="LRQ530" s="682"/>
      <c r="LRR530" s="682"/>
      <c r="LRS530" s="682"/>
      <c r="LRT530" s="682"/>
      <c r="LRU530" s="682"/>
      <c r="LRV530" s="682"/>
      <c r="LRW530" s="682"/>
      <c r="LRX530" s="682"/>
      <c r="LRY530" s="682"/>
      <c r="LRZ530" s="682"/>
      <c r="LSA530" s="682"/>
      <c r="LSB530" s="682"/>
      <c r="LSC530" s="682"/>
      <c r="LSD530" s="682"/>
      <c r="LSE530" s="682"/>
      <c r="LSF530" s="682"/>
      <c r="LSG530" s="682"/>
      <c r="LSH530" s="682"/>
      <c r="LSI530" s="682"/>
      <c r="LSJ530" s="682"/>
      <c r="LSK530" s="682"/>
      <c r="LSL530" s="682"/>
      <c r="LSM530" s="682"/>
      <c r="LSN530" s="682"/>
      <c r="LSO530" s="682"/>
      <c r="LSP530" s="682"/>
      <c r="LSQ530" s="682"/>
      <c r="LSR530" s="682"/>
      <c r="LSS530" s="682"/>
      <c r="LST530" s="682"/>
      <c r="LSU530" s="682"/>
      <c r="LSV530" s="682"/>
      <c r="LSW530" s="682"/>
      <c r="LSX530" s="682"/>
      <c r="LSY530" s="682"/>
      <c r="LSZ530" s="682"/>
      <c r="LTA530" s="682"/>
      <c r="LTB530" s="682"/>
      <c r="LTC530" s="682"/>
      <c r="LTD530" s="682"/>
      <c r="LTE530" s="682"/>
      <c r="LTF530" s="682"/>
      <c r="LTG530" s="682"/>
      <c r="LTH530" s="682"/>
      <c r="LTI530" s="682"/>
      <c r="LTJ530" s="682"/>
      <c r="LTK530" s="682"/>
      <c r="LTL530" s="682"/>
      <c r="LTM530" s="682"/>
      <c r="LTN530" s="682"/>
      <c r="LTO530" s="682"/>
      <c r="LTP530" s="682"/>
      <c r="LTQ530" s="682"/>
      <c r="LTR530" s="682"/>
      <c r="LTS530" s="682"/>
      <c r="LTT530" s="682"/>
      <c r="LTU530" s="682"/>
      <c r="LTV530" s="682"/>
      <c r="LTW530" s="682"/>
      <c r="LTX530" s="682"/>
      <c r="LTY530" s="682"/>
      <c r="LTZ530" s="682"/>
      <c r="LUA530" s="682"/>
      <c r="LUB530" s="682"/>
      <c r="LUC530" s="682"/>
      <c r="LUD530" s="682"/>
      <c r="LUE530" s="682"/>
      <c r="LUF530" s="682"/>
      <c r="LUG530" s="682"/>
      <c r="LUH530" s="682"/>
      <c r="LUI530" s="682"/>
      <c r="LUJ530" s="682"/>
      <c r="LUK530" s="682"/>
      <c r="LUL530" s="682"/>
      <c r="LUM530" s="682"/>
      <c r="LUN530" s="682"/>
      <c r="LUO530" s="682"/>
      <c r="LUP530" s="682"/>
      <c r="LUQ530" s="682"/>
      <c r="LUR530" s="682"/>
      <c r="LUS530" s="682"/>
      <c r="LUT530" s="682"/>
      <c r="LUU530" s="682"/>
      <c r="LUV530" s="682"/>
      <c r="LUW530" s="682"/>
      <c r="LUX530" s="682"/>
      <c r="LUY530" s="682"/>
      <c r="LUZ530" s="682"/>
      <c r="LVA530" s="682"/>
      <c r="LVB530" s="682"/>
      <c r="LVC530" s="682"/>
      <c r="LVD530" s="682"/>
      <c r="LVE530" s="682"/>
      <c r="LVF530" s="682"/>
      <c r="LVG530" s="682"/>
      <c r="LVH530" s="682"/>
      <c r="LVI530" s="682"/>
      <c r="LVJ530" s="682"/>
      <c r="LVK530" s="682"/>
      <c r="LVL530" s="682"/>
      <c r="LVM530" s="682"/>
      <c r="LVN530" s="682"/>
      <c r="LVO530" s="682"/>
      <c r="LVP530" s="682"/>
      <c r="LVQ530" s="682"/>
      <c r="LVR530" s="682"/>
      <c r="LVS530" s="682"/>
      <c r="LVT530" s="682"/>
      <c r="LVU530" s="682"/>
      <c r="LVV530" s="682"/>
      <c r="LVW530" s="682"/>
      <c r="LVX530" s="682"/>
      <c r="LVY530" s="682"/>
      <c r="LVZ530" s="682"/>
      <c r="LWA530" s="682"/>
      <c r="LWB530" s="682"/>
      <c r="LWC530" s="682"/>
      <c r="LWD530" s="682"/>
      <c r="LWE530" s="682"/>
      <c r="LWF530" s="682"/>
      <c r="LWG530" s="682"/>
      <c r="LWH530" s="682"/>
      <c r="LWI530" s="682"/>
      <c r="LWJ530" s="682"/>
      <c r="LWK530" s="682"/>
      <c r="LWL530" s="682"/>
      <c r="LWM530" s="682"/>
      <c r="LWN530" s="682"/>
      <c r="LWO530" s="682"/>
      <c r="LWP530" s="682"/>
      <c r="LWQ530" s="682"/>
      <c r="LWR530" s="682"/>
      <c r="LWS530" s="682"/>
      <c r="LWT530" s="682"/>
      <c r="LWU530" s="682"/>
      <c r="LWV530" s="682"/>
      <c r="LWW530" s="682"/>
      <c r="LWX530" s="682"/>
      <c r="LWY530" s="682"/>
      <c r="LWZ530" s="682"/>
      <c r="LXA530" s="682"/>
      <c r="LXB530" s="682"/>
      <c r="LXC530" s="682"/>
      <c r="LXD530" s="682"/>
      <c r="LXE530" s="682"/>
      <c r="LXF530" s="682"/>
      <c r="LXG530" s="682"/>
      <c r="LXH530" s="682"/>
      <c r="LXI530" s="682"/>
      <c r="LXJ530" s="682"/>
      <c r="LXK530" s="682"/>
      <c r="LXL530" s="682"/>
      <c r="LXM530" s="682"/>
      <c r="LXN530" s="682"/>
      <c r="LXO530" s="682"/>
      <c r="LXP530" s="682"/>
      <c r="LXQ530" s="682"/>
      <c r="LXR530" s="682"/>
      <c r="LXS530" s="682"/>
      <c r="LXT530" s="682"/>
      <c r="LXU530" s="682"/>
      <c r="LXV530" s="682"/>
      <c r="LXW530" s="682"/>
      <c r="LXX530" s="682"/>
      <c r="LXY530" s="682"/>
      <c r="LXZ530" s="682"/>
      <c r="LYA530" s="682"/>
      <c r="LYB530" s="682"/>
      <c r="LYC530" s="682"/>
      <c r="LYD530" s="682"/>
      <c r="LYE530" s="682"/>
      <c r="LYF530" s="682"/>
      <c r="LYG530" s="682"/>
      <c r="LYH530" s="682"/>
      <c r="LYI530" s="682"/>
      <c r="LYJ530" s="682"/>
      <c r="LYK530" s="682"/>
      <c r="LYL530" s="682"/>
      <c r="LYM530" s="682"/>
      <c r="LYN530" s="682"/>
      <c r="LYO530" s="682"/>
      <c r="LYP530" s="682"/>
      <c r="LYQ530" s="682"/>
      <c r="LYR530" s="682"/>
      <c r="LYS530" s="682"/>
      <c r="LYT530" s="682"/>
      <c r="LYU530" s="682"/>
      <c r="LYV530" s="682"/>
      <c r="LYW530" s="682"/>
      <c r="LYX530" s="682"/>
      <c r="LYY530" s="682"/>
      <c r="LYZ530" s="682"/>
      <c r="LZA530" s="682"/>
      <c r="LZB530" s="682"/>
      <c r="LZC530" s="682"/>
      <c r="LZD530" s="682"/>
      <c r="LZE530" s="682"/>
      <c r="LZF530" s="682"/>
      <c r="LZG530" s="682"/>
      <c r="LZH530" s="682"/>
      <c r="LZI530" s="682"/>
      <c r="LZJ530" s="682"/>
      <c r="LZK530" s="682"/>
      <c r="LZL530" s="682"/>
      <c r="LZM530" s="682"/>
      <c r="LZN530" s="682"/>
      <c r="LZO530" s="682"/>
      <c r="LZP530" s="682"/>
      <c r="LZQ530" s="682"/>
      <c r="LZR530" s="682"/>
      <c r="LZS530" s="682"/>
      <c r="LZT530" s="682"/>
      <c r="LZU530" s="682"/>
      <c r="LZV530" s="682"/>
      <c r="LZW530" s="682"/>
      <c r="LZX530" s="682"/>
      <c r="LZY530" s="682"/>
      <c r="LZZ530" s="682"/>
      <c r="MAA530" s="682"/>
      <c r="MAB530" s="682"/>
      <c r="MAC530" s="682"/>
      <c r="MAD530" s="682"/>
      <c r="MAE530" s="682"/>
      <c r="MAF530" s="682"/>
      <c r="MAG530" s="682"/>
      <c r="MAH530" s="682"/>
      <c r="MAI530" s="682"/>
      <c r="MAJ530" s="682"/>
      <c r="MAK530" s="682"/>
      <c r="MAL530" s="682"/>
      <c r="MAM530" s="682"/>
      <c r="MAN530" s="682"/>
      <c r="MAO530" s="682"/>
      <c r="MAP530" s="682"/>
      <c r="MAQ530" s="682"/>
      <c r="MAR530" s="682"/>
      <c r="MAS530" s="682"/>
      <c r="MAT530" s="682"/>
      <c r="MAU530" s="682"/>
      <c r="MAV530" s="682"/>
      <c r="MAW530" s="682"/>
      <c r="MAX530" s="682"/>
      <c r="MAY530" s="682"/>
      <c r="MAZ530" s="682"/>
      <c r="MBA530" s="682"/>
      <c r="MBB530" s="682"/>
      <c r="MBC530" s="682"/>
      <c r="MBD530" s="682"/>
      <c r="MBE530" s="682"/>
      <c r="MBF530" s="682"/>
      <c r="MBG530" s="682"/>
      <c r="MBH530" s="682"/>
      <c r="MBI530" s="682"/>
      <c r="MBJ530" s="682"/>
      <c r="MBK530" s="682"/>
      <c r="MBL530" s="682"/>
      <c r="MBM530" s="682"/>
      <c r="MBN530" s="682"/>
      <c r="MBO530" s="682"/>
      <c r="MBP530" s="682"/>
      <c r="MBQ530" s="682"/>
      <c r="MBR530" s="682"/>
      <c r="MBS530" s="682"/>
      <c r="MBT530" s="682"/>
      <c r="MBU530" s="682"/>
      <c r="MBV530" s="682"/>
      <c r="MBW530" s="682"/>
      <c r="MBX530" s="682"/>
      <c r="MBY530" s="682"/>
      <c r="MBZ530" s="682"/>
      <c r="MCA530" s="682"/>
      <c r="MCB530" s="682"/>
      <c r="MCC530" s="682"/>
      <c r="MCD530" s="682"/>
      <c r="MCE530" s="682"/>
      <c r="MCF530" s="682"/>
      <c r="MCG530" s="682"/>
      <c r="MCH530" s="682"/>
      <c r="MCI530" s="682"/>
      <c r="MCJ530" s="682"/>
      <c r="MCK530" s="682"/>
      <c r="MCL530" s="682"/>
      <c r="MCM530" s="682"/>
      <c r="MCN530" s="682"/>
      <c r="MCO530" s="682"/>
      <c r="MCP530" s="682"/>
      <c r="MCQ530" s="682"/>
      <c r="MCR530" s="682"/>
      <c r="MCS530" s="682"/>
      <c r="MCT530" s="682"/>
      <c r="MCU530" s="682"/>
      <c r="MCV530" s="682"/>
      <c r="MCW530" s="682"/>
      <c r="MCX530" s="682"/>
      <c r="MCY530" s="682"/>
      <c r="MCZ530" s="682"/>
      <c r="MDA530" s="682"/>
      <c r="MDB530" s="682"/>
      <c r="MDC530" s="682"/>
      <c r="MDD530" s="682"/>
      <c r="MDE530" s="682"/>
      <c r="MDF530" s="682"/>
      <c r="MDG530" s="682"/>
      <c r="MDH530" s="682"/>
      <c r="MDI530" s="682"/>
      <c r="MDJ530" s="682"/>
      <c r="MDK530" s="682"/>
      <c r="MDL530" s="682"/>
      <c r="MDM530" s="682"/>
      <c r="MDN530" s="682"/>
      <c r="MDO530" s="682"/>
      <c r="MDP530" s="682"/>
      <c r="MDQ530" s="682"/>
      <c r="MDR530" s="682"/>
      <c r="MDS530" s="682"/>
      <c r="MDT530" s="682"/>
      <c r="MDU530" s="682"/>
      <c r="MDV530" s="682"/>
      <c r="MDW530" s="682"/>
      <c r="MDX530" s="682"/>
      <c r="MDY530" s="682"/>
      <c r="MDZ530" s="682"/>
      <c r="MEA530" s="682"/>
      <c r="MEB530" s="682"/>
      <c r="MEC530" s="682"/>
      <c r="MED530" s="682"/>
      <c r="MEE530" s="682"/>
      <c r="MEF530" s="682"/>
      <c r="MEG530" s="682"/>
      <c r="MEH530" s="682"/>
      <c r="MEI530" s="682"/>
      <c r="MEJ530" s="682"/>
      <c r="MEK530" s="682"/>
      <c r="MEL530" s="682"/>
      <c r="MEM530" s="682"/>
      <c r="MEN530" s="682"/>
      <c r="MEO530" s="682"/>
      <c r="MEP530" s="682"/>
      <c r="MEQ530" s="682"/>
      <c r="MER530" s="682"/>
      <c r="MES530" s="682"/>
      <c r="MET530" s="682"/>
      <c r="MEU530" s="682"/>
      <c r="MEV530" s="682"/>
      <c r="MEW530" s="682"/>
      <c r="MEX530" s="682"/>
      <c r="MEY530" s="682"/>
      <c r="MEZ530" s="682"/>
      <c r="MFA530" s="682"/>
      <c r="MFB530" s="682"/>
      <c r="MFC530" s="682"/>
      <c r="MFD530" s="682"/>
      <c r="MFE530" s="682"/>
      <c r="MFF530" s="682"/>
      <c r="MFG530" s="682"/>
      <c r="MFH530" s="682"/>
      <c r="MFI530" s="682"/>
      <c r="MFJ530" s="682"/>
      <c r="MFK530" s="682"/>
      <c r="MFL530" s="682"/>
      <c r="MFM530" s="682"/>
      <c r="MFN530" s="682"/>
      <c r="MFO530" s="682"/>
      <c r="MFP530" s="682"/>
      <c r="MFQ530" s="682"/>
      <c r="MFR530" s="682"/>
      <c r="MFS530" s="682"/>
      <c r="MFT530" s="682"/>
      <c r="MFU530" s="682"/>
      <c r="MFV530" s="682"/>
      <c r="MFW530" s="682"/>
      <c r="MFX530" s="682"/>
      <c r="MFY530" s="682"/>
      <c r="MFZ530" s="682"/>
      <c r="MGA530" s="682"/>
      <c r="MGB530" s="682"/>
      <c r="MGC530" s="682"/>
      <c r="MGD530" s="682"/>
      <c r="MGE530" s="682"/>
      <c r="MGF530" s="682"/>
      <c r="MGG530" s="682"/>
      <c r="MGH530" s="682"/>
      <c r="MGI530" s="682"/>
      <c r="MGJ530" s="682"/>
      <c r="MGK530" s="682"/>
      <c r="MGL530" s="682"/>
      <c r="MGM530" s="682"/>
      <c r="MGN530" s="682"/>
      <c r="MGO530" s="682"/>
      <c r="MGP530" s="682"/>
      <c r="MGQ530" s="682"/>
      <c r="MGR530" s="682"/>
      <c r="MGS530" s="682"/>
      <c r="MGT530" s="682"/>
      <c r="MGU530" s="682"/>
      <c r="MGV530" s="682"/>
      <c r="MGW530" s="682"/>
      <c r="MGX530" s="682"/>
      <c r="MGY530" s="682"/>
      <c r="MGZ530" s="682"/>
      <c r="MHA530" s="682"/>
      <c r="MHB530" s="682"/>
      <c r="MHC530" s="682"/>
      <c r="MHD530" s="682"/>
      <c r="MHE530" s="682"/>
      <c r="MHF530" s="682"/>
      <c r="MHG530" s="682"/>
      <c r="MHH530" s="682"/>
      <c r="MHI530" s="682"/>
      <c r="MHJ530" s="682"/>
      <c r="MHK530" s="682"/>
      <c r="MHL530" s="682"/>
      <c r="MHM530" s="682"/>
      <c r="MHN530" s="682"/>
      <c r="MHO530" s="682"/>
      <c r="MHP530" s="682"/>
      <c r="MHQ530" s="682"/>
      <c r="MHR530" s="682"/>
      <c r="MHS530" s="682"/>
      <c r="MHT530" s="682"/>
      <c r="MHU530" s="682"/>
      <c r="MHV530" s="682"/>
      <c r="MHW530" s="682"/>
      <c r="MHX530" s="682"/>
      <c r="MHY530" s="682"/>
      <c r="MHZ530" s="682"/>
      <c r="MIA530" s="682"/>
      <c r="MIB530" s="682"/>
      <c r="MIC530" s="682"/>
      <c r="MID530" s="682"/>
      <c r="MIE530" s="682"/>
      <c r="MIF530" s="682"/>
      <c r="MIG530" s="682"/>
      <c r="MIH530" s="682"/>
      <c r="MII530" s="682"/>
      <c r="MIJ530" s="682"/>
      <c r="MIK530" s="682"/>
      <c r="MIL530" s="682"/>
      <c r="MIM530" s="682"/>
      <c r="MIN530" s="682"/>
      <c r="MIO530" s="682"/>
      <c r="MIP530" s="682"/>
      <c r="MIQ530" s="682"/>
      <c r="MIR530" s="682"/>
      <c r="MIS530" s="682"/>
      <c r="MIT530" s="682"/>
      <c r="MIU530" s="682"/>
      <c r="MIV530" s="682"/>
      <c r="MIW530" s="682"/>
      <c r="MIX530" s="682"/>
      <c r="MIY530" s="682"/>
      <c r="MIZ530" s="682"/>
      <c r="MJA530" s="682"/>
      <c r="MJB530" s="682"/>
      <c r="MJC530" s="682"/>
      <c r="MJD530" s="682"/>
      <c r="MJE530" s="682"/>
      <c r="MJF530" s="682"/>
      <c r="MJG530" s="682"/>
      <c r="MJH530" s="682"/>
      <c r="MJI530" s="682"/>
      <c r="MJJ530" s="682"/>
      <c r="MJK530" s="682"/>
      <c r="MJL530" s="682"/>
      <c r="MJM530" s="682"/>
      <c r="MJN530" s="682"/>
      <c r="MJO530" s="682"/>
      <c r="MJP530" s="682"/>
      <c r="MJQ530" s="682"/>
      <c r="MJR530" s="682"/>
      <c r="MJS530" s="682"/>
      <c r="MJT530" s="682"/>
      <c r="MJU530" s="682"/>
      <c r="MJV530" s="682"/>
      <c r="MJW530" s="682"/>
      <c r="MJX530" s="682"/>
      <c r="MJY530" s="682"/>
      <c r="MJZ530" s="682"/>
      <c r="MKA530" s="682"/>
      <c r="MKB530" s="682"/>
      <c r="MKC530" s="682"/>
      <c r="MKD530" s="682"/>
      <c r="MKE530" s="682"/>
      <c r="MKF530" s="682"/>
      <c r="MKG530" s="682"/>
      <c r="MKH530" s="682"/>
      <c r="MKI530" s="682"/>
      <c r="MKJ530" s="682"/>
      <c r="MKK530" s="682"/>
      <c r="MKL530" s="682"/>
      <c r="MKM530" s="682"/>
      <c r="MKN530" s="682"/>
      <c r="MKO530" s="682"/>
      <c r="MKP530" s="682"/>
      <c r="MKQ530" s="682"/>
      <c r="MKR530" s="682"/>
      <c r="MKS530" s="682"/>
      <c r="MKT530" s="682"/>
      <c r="MKU530" s="682"/>
      <c r="MKV530" s="682"/>
      <c r="MKW530" s="682"/>
      <c r="MKX530" s="682"/>
      <c r="MKY530" s="682"/>
      <c r="MKZ530" s="682"/>
      <c r="MLA530" s="682"/>
      <c r="MLB530" s="682"/>
      <c r="MLC530" s="682"/>
      <c r="MLD530" s="682"/>
      <c r="MLE530" s="682"/>
      <c r="MLF530" s="682"/>
      <c r="MLG530" s="682"/>
      <c r="MLH530" s="682"/>
      <c r="MLI530" s="682"/>
      <c r="MLJ530" s="682"/>
      <c r="MLK530" s="682"/>
      <c r="MLL530" s="682"/>
      <c r="MLM530" s="682"/>
      <c r="MLN530" s="682"/>
      <c r="MLO530" s="682"/>
      <c r="MLP530" s="682"/>
      <c r="MLQ530" s="682"/>
      <c r="MLR530" s="682"/>
      <c r="MLS530" s="682"/>
      <c r="MLT530" s="682"/>
      <c r="MLU530" s="682"/>
      <c r="MLV530" s="682"/>
      <c r="MLW530" s="682"/>
      <c r="MLX530" s="682"/>
      <c r="MLY530" s="682"/>
      <c r="MLZ530" s="682"/>
      <c r="MMA530" s="682"/>
      <c r="MMB530" s="682"/>
      <c r="MMC530" s="682"/>
      <c r="MMD530" s="682"/>
      <c r="MME530" s="682"/>
      <c r="MMF530" s="682"/>
      <c r="MMG530" s="682"/>
      <c r="MMH530" s="682"/>
      <c r="MMI530" s="682"/>
      <c r="MMJ530" s="682"/>
      <c r="MMK530" s="682"/>
      <c r="MML530" s="682"/>
      <c r="MMM530" s="682"/>
      <c r="MMN530" s="682"/>
      <c r="MMO530" s="682"/>
      <c r="MMP530" s="682"/>
      <c r="MMQ530" s="682"/>
      <c r="MMR530" s="682"/>
      <c r="MMS530" s="682"/>
      <c r="MMT530" s="682"/>
      <c r="MMU530" s="682"/>
      <c r="MMV530" s="682"/>
      <c r="MMW530" s="682"/>
      <c r="MMX530" s="682"/>
      <c r="MMY530" s="682"/>
      <c r="MMZ530" s="682"/>
      <c r="MNA530" s="682"/>
      <c r="MNB530" s="682"/>
      <c r="MNC530" s="682"/>
      <c r="MND530" s="682"/>
      <c r="MNE530" s="682"/>
      <c r="MNF530" s="682"/>
      <c r="MNG530" s="682"/>
      <c r="MNH530" s="682"/>
      <c r="MNI530" s="682"/>
      <c r="MNJ530" s="682"/>
      <c r="MNK530" s="682"/>
      <c r="MNL530" s="682"/>
      <c r="MNM530" s="682"/>
      <c r="MNN530" s="682"/>
      <c r="MNO530" s="682"/>
      <c r="MNP530" s="682"/>
      <c r="MNQ530" s="682"/>
      <c r="MNR530" s="682"/>
      <c r="MNS530" s="682"/>
      <c r="MNT530" s="682"/>
      <c r="MNU530" s="682"/>
      <c r="MNV530" s="682"/>
      <c r="MNW530" s="682"/>
      <c r="MNX530" s="682"/>
      <c r="MNY530" s="682"/>
      <c r="MNZ530" s="682"/>
      <c r="MOA530" s="682"/>
      <c r="MOB530" s="682"/>
      <c r="MOC530" s="682"/>
      <c r="MOD530" s="682"/>
      <c r="MOE530" s="682"/>
      <c r="MOF530" s="682"/>
      <c r="MOG530" s="682"/>
      <c r="MOH530" s="682"/>
      <c r="MOI530" s="682"/>
      <c r="MOJ530" s="682"/>
      <c r="MOK530" s="682"/>
      <c r="MOL530" s="682"/>
      <c r="MOM530" s="682"/>
      <c r="MON530" s="682"/>
      <c r="MOO530" s="682"/>
      <c r="MOP530" s="682"/>
      <c r="MOQ530" s="682"/>
      <c r="MOR530" s="682"/>
      <c r="MOS530" s="682"/>
      <c r="MOT530" s="682"/>
      <c r="MOU530" s="682"/>
      <c r="MOV530" s="682"/>
      <c r="MOW530" s="682"/>
      <c r="MOX530" s="682"/>
      <c r="MOY530" s="682"/>
      <c r="MOZ530" s="682"/>
      <c r="MPA530" s="682"/>
      <c r="MPB530" s="682"/>
      <c r="MPC530" s="682"/>
      <c r="MPD530" s="682"/>
      <c r="MPE530" s="682"/>
      <c r="MPF530" s="682"/>
      <c r="MPG530" s="682"/>
      <c r="MPH530" s="682"/>
      <c r="MPI530" s="682"/>
      <c r="MPJ530" s="682"/>
      <c r="MPK530" s="682"/>
      <c r="MPL530" s="682"/>
      <c r="MPM530" s="682"/>
      <c r="MPN530" s="682"/>
      <c r="MPO530" s="682"/>
      <c r="MPP530" s="682"/>
      <c r="MPQ530" s="682"/>
      <c r="MPR530" s="682"/>
      <c r="MPS530" s="682"/>
      <c r="MPT530" s="682"/>
      <c r="MPU530" s="682"/>
      <c r="MPV530" s="682"/>
      <c r="MPW530" s="682"/>
      <c r="MPX530" s="682"/>
      <c r="MPY530" s="682"/>
      <c r="MPZ530" s="682"/>
      <c r="MQA530" s="682"/>
      <c r="MQB530" s="682"/>
      <c r="MQC530" s="682"/>
      <c r="MQD530" s="682"/>
      <c r="MQE530" s="682"/>
      <c r="MQF530" s="682"/>
      <c r="MQG530" s="682"/>
      <c r="MQH530" s="682"/>
      <c r="MQI530" s="682"/>
      <c r="MQJ530" s="682"/>
      <c r="MQK530" s="682"/>
      <c r="MQL530" s="682"/>
      <c r="MQM530" s="682"/>
      <c r="MQN530" s="682"/>
      <c r="MQO530" s="682"/>
      <c r="MQP530" s="682"/>
      <c r="MQQ530" s="682"/>
      <c r="MQR530" s="682"/>
      <c r="MQS530" s="682"/>
      <c r="MQT530" s="682"/>
      <c r="MQU530" s="682"/>
      <c r="MQV530" s="682"/>
      <c r="MQW530" s="682"/>
      <c r="MQX530" s="682"/>
      <c r="MQY530" s="682"/>
      <c r="MQZ530" s="682"/>
      <c r="MRA530" s="682"/>
      <c r="MRB530" s="682"/>
      <c r="MRC530" s="682"/>
      <c r="MRD530" s="682"/>
      <c r="MRE530" s="682"/>
      <c r="MRF530" s="682"/>
      <c r="MRG530" s="682"/>
      <c r="MRH530" s="682"/>
      <c r="MRI530" s="682"/>
      <c r="MRJ530" s="682"/>
      <c r="MRK530" s="682"/>
      <c r="MRL530" s="682"/>
      <c r="MRM530" s="682"/>
      <c r="MRN530" s="682"/>
      <c r="MRO530" s="682"/>
      <c r="MRP530" s="682"/>
      <c r="MRQ530" s="682"/>
      <c r="MRR530" s="682"/>
      <c r="MRS530" s="682"/>
      <c r="MRT530" s="682"/>
      <c r="MRU530" s="682"/>
      <c r="MRV530" s="682"/>
      <c r="MRW530" s="682"/>
      <c r="MRX530" s="682"/>
      <c r="MRY530" s="682"/>
      <c r="MRZ530" s="682"/>
      <c r="MSA530" s="682"/>
      <c r="MSB530" s="682"/>
      <c r="MSC530" s="682"/>
      <c r="MSD530" s="682"/>
      <c r="MSE530" s="682"/>
      <c r="MSF530" s="682"/>
      <c r="MSG530" s="682"/>
      <c r="MSH530" s="682"/>
      <c r="MSI530" s="682"/>
      <c r="MSJ530" s="682"/>
      <c r="MSK530" s="682"/>
      <c r="MSL530" s="682"/>
      <c r="MSM530" s="682"/>
      <c r="MSN530" s="682"/>
      <c r="MSO530" s="682"/>
      <c r="MSP530" s="682"/>
      <c r="MSQ530" s="682"/>
      <c r="MSR530" s="682"/>
      <c r="MSS530" s="682"/>
      <c r="MST530" s="682"/>
      <c r="MSU530" s="682"/>
      <c r="MSV530" s="682"/>
      <c r="MSW530" s="682"/>
      <c r="MSX530" s="682"/>
      <c r="MSY530" s="682"/>
      <c r="MSZ530" s="682"/>
      <c r="MTA530" s="682"/>
      <c r="MTB530" s="682"/>
      <c r="MTC530" s="682"/>
      <c r="MTD530" s="682"/>
      <c r="MTE530" s="682"/>
      <c r="MTF530" s="682"/>
      <c r="MTG530" s="682"/>
      <c r="MTH530" s="682"/>
      <c r="MTI530" s="682"/>
      <c r="MTJ530" s="682"/>
      <c r="MTK530" s="682"/>
      <c r="MTL530" s="682"/>
      <c r="MTM530" s="682"/>
      <c r="MTN530" s="682"/>
      <c r="MTO530" s="682"/>
      <c r="MTP530" s="682"/>
      <c r="MTQ530" s="682"/>
      <c r="MTR530" s="682"/>
      <c r="MTS530" s="682"/>
      <c r="MTT530" s="682"/>
      <c r="MTU530" s="682"/>
      <c r="MTV530" s="682"/>
      <c r="MTW530" s="682"/>
      <c r="MTX530" s="682"/>
      <c r="MTY530" s="682"/>
      <c r="MTZ530" s="682"/>
      <c r="MUA530" s="682"/>
      <c r="MUB530" s="682"/>
      <c r="MUC530" s="682"/>
      <c r="MUD530" s="682"/>
      <c r="MUE530" s="682"/>
      <c r="MUF530" s="682"/>
      <c r="MUG530" s="682"/>
      <c r="MUH530" s="682"/>
      <c r="MUI530" s="682"/>
      <c r="MUJ530" s="682"/>
      <c r="MUK530" s="682"/>
      <c r="MUL530" s="682"/>
      <c r="MUM530" s="682"/>
      <c r="MUN530" s="682"/>
      <c r="MUO530" s="682"/>
      <c r="MUP530" s="682"/>
      <c r="MUQ530" s="682"/>
      <c r="MUR530" s="682"/>
      <c r="MUS530" s="682"/>
      <c r="MUT530" s="682"/>
      <c r="MUU530" s="682"/>
      <c r="MUV530" s="682"/>
      <c r="MUW530" s="682"/>
      <c r="MUX530" s="682"/>
      <c r="MUY530" s="682"/>
      <c r="MUZ530" s="682"/>
      <c r="MVA530" s="682"/>
      <c r="MVB530" s="682"/>
      <c r="MVC530" s="682"/>
      <c r="MVD530" s="682"/>
      <c r="MVE530" s="682"/>
      <c r="MVF530" s="682"/>
      <c r="MVG530" s="682"/>
      <c r="MVH530" s="682"/>
      <c r="MVI530" s="682"/>
      <c r="MVJ530" s="682"/>
      <c r="MVK530" s="682"/>
      <c r="MVL530" s="682"/>
      <c r="MVM530" s="682"/>
      <c r="MVN530" s="682"/>
      <c r="MVO530" s="682"/>
      <c r="MVP530" s="682"/>
      <c r="MVQ530" s="682"/>
      <c r="MVR530" s="682"/>
      <c r="MVS530" s="682"/>
      <c r="MVT530" s="682"/>
      <c r="MVU530" s="682"/>
      <c r="MVV530" s="682"/>
      <c r="MVW530" s="682"/>
      <c r="MVX530" s="682"/>
      <c r="MVY530" s="682"/>
      <c r="MVZ530" s="682"/>
      <c r="MWA530" s="682"/>
      <c r="MWB530" s="682"/>
      <c r="MWC530" s="682"/>
      <c r="MWD530" s="682"/>
      <c r="MWE530" s="682"/>
      <c r="MWF530" s="682"/>
      <c r="MWG530" s="682"/>
      <c r="MWH530" s="682"/>
      <c r="MWI530" s="682"/>
      <c r="MWJ530" s="682"/>
      <c r="MWK530" s="682"/>
      <c r="MWL530" s="682"/>
      <c r="MWM530" s="682"/>
      <c r="MWN530" s="682"/>
      <c r="MWO530" s="682"/>
      <c r="MWP530" s="682"/>
      <c r="MWQ530" s="682"/>
      <c r="MWR530" s="682"/>
      <c r="MWS530" s="682"/>
      <c r="MWT530" s="682"/>
      <c r="MWU530" s="682"/>
      <c r="MWV530" s="682"/>
      <c r="MWW530" s="682"/>
      <c r="MWX530" s="682"/>
      <c r="MWY530" s="682"/>
      <c r="MWZ530" s="682"/>
      <c r="MXA530" s="682"/>
      <c r="MXB530" s="682"/>
      <c r="MXC530" s="682"/>
      <c r="MXD530" s="682"/>
      <c r="MXE530" s="682"/>
      <c r="MXF530" s="682"/>
      <c r="MXG530" s="682"/>
      <c r="MXH530" s="682"/>
      <c r="MXI530" s="682"/>
      <c r="MXJ530" s="682"/>
      <c r="MXK530" s="682"/>
      <c r="MXL530" s="682"/>
      <c r="MXM530" s="682"/>
      <c r="MXN530" s="682"/>
      <c r="MXO530" s="682"/>
      <c r="MXP530" s="682"/>
      <c r="MXQ530" s="682"/>
      <c r="MXR530" s="682"/>
      <c r="MXS530" s="682"/>
      <c r="MXT530" s="682"/>
      <c r="MXU530" s="682"/>
      <c r="MXV530" s="682"/>
      <c r="MXW530" s="682"/>
      <c r="MXX530" s="682"/>
      <c r="MXY530" s="682"/>
      <c r="MXZ530" s="682"/>
      <c r="MYA530" s="682"/>
      <c r="MYB530" s="682"/>
      <c r="MYC530" s="682"/>
      <c r="MYD530" s="682"/>
      <c r="MYE530" s="682"/>
      <c r="MYF530" s="682"/>
      <c r="MYG530" s="682"/>
      <c r="MYH530" s="682"/>
      <c r="MYI530" s="682"/>
      <c r="MYJ530" s="682"/>
      <c r="MYK530" s="682"/>
      <c r="MYL530" s="682"/>
      <c r="MYM530" s="682"/>
      <c r="MYN530" s="682"/>
      <c r="MYO530" s="682"/>
      <c r="MYP530" s="682"/>
      <c r="MYQ530" s="682"/>
      <c r="MYR530" s="682"/>
      <c r="MYS530" s="682"/>
      <c r="MYT530" s="682"/>
      <c r="MYU530" s="682"/>
      <c r="MYV530" s="682"/>
      <c r="MYW530" s="682"/>
      <c r="MYX530" s="682"/>
      <c r="MYY530" s="682"/>
      <c r="MYZ530" s="682"/>
      <c r="MZA530" s="682"/>
      <c r="MZB530" s="682"/>
      <c r="MZC530" s="682"/>
      <c r="MZD530" s="682"/>
      <c r="MZE530" s="682"/>
      <c r="MZF530" s="682"/>
      <c r="MZG530" s="682"/>
      <c r="MZH530" s="682"/>
      <c r="MZI530" s="682"/>
      <c r="MZJ530" s="682"/>
      <c r="MZK530" s="682"/>
      <c r="MZL530" s="682"/>
      <c r="MZM530" s="682"/>
      <c r="MZN530" s="682"/>
      <c r="MZO530" s="682"/>
      <c r="MZP530" s="682"/>
      <c r="MZQ530" s="682"/>
      <c r="MZR530" s="682"/>
      <c r="MZS530" s="682"/>
      <c r="MZT530" s="682"/>
      <c r="MZU530" s="682"/>
      <c r="MZV530" s="682"/>
      <c r="MZW530" s="682"/>
      <c r="MZX530" s="682"/>
      <c r="MZY530" s="682"/>
      <c r="MZZ530" s="682"/>
      <c r="NAA530" s="682"/>
      <c r="NAB530" s="682"/>
      <c r="NAC530" s="682"/>
      <c r="NAD530" s="682"/>
      <c r="NAE530" s="682"/>
      <c r="NAF530" s="682"/>
      <c r="NAG530" s="682"/>
      <c r="NAH530" s="682"/>
      <c r="NAI530" s="682"/>
      <c r="NAJ530" s="682"/>
      <c r="NAK530" s="682"/>
      <c r="NAL530" s="682"/>
      <c r="NAM530" s="682"/>
      <c r="NAN530" s="682"/>
      <c r="NAO530" s="682"/>
      <c r="NAP530" s="682"/>
      <c r="NAQ530" s="682"/>
      <c r="NAR530" s="682"/>
      <c r="NAS530" s="682"/>
      <c r="NAT530" s="682"/>
      <c r="NAU530" s="682"/>
      <c r="NAV530" s="682"/>
      <c r="NAW530" s="682"/>
      <c r="NAX530" s="682"/>
      <c r="NAY530" s="682"/>
      <c r="NAZ530" s="682"/>
      <c r="NBA530" s="682"/>
      <c r="NBB530" s="682"/>
      <c r="NBC530" s="682"/>
      <c r="NBD530" s="682"/>
      <c r="NBE530" s="682"/>
      <c r="NBF530" s="682"/>
      <c r="NBG530" s="682"/>
      <c r="NBH530" s="682"/>
      <c r="NBI530" s="682"/>
      <c r="NBJ530" s="682"/>
      <c r="NBK530" s="682"/>
      <c r="NBL530" s="682"/>
      <c r="NBM530" s="682"/>
      <c r="NBN530" s="682"/>
      <c r="NBO530" s="682"/>
      <c r="NBP530" s="682"/>
      <c r="NBQ530" s="682"/>
      <c r="NBR530" s="682"/>
      <c r="NBS530" s="682"/>
      <c r="NBT530" s="682"/>
      <c r="NBU530" s="682"/>
      <c r="NBV530" s="682"/>
      <c r="NBW530" s="682"/>
      <c r="NBX530" s="682"/>
      <c r="NBY530" s="682"/>
      <c r="NBZ530" s="682"/>
      <c r="NCA530" s="682"/>
      <c r="NCB530" s="682"/>
      <c r="NCC530" s="682"/>
      <c r="NCD530" s="682"/>
      <c r="NCE530" s="682"/>
      <c r="NCF530" s="682"/>
      <c r="NCG530" s="682"/>
      <c r="NCH530" s="682"/>
      <c r="NCI530" s="682"/>
      <c r="NCJ530" s="682"/>
      <c r="NCK530" s="682"/>
      <c r="NCL530" s="682"/>
      <c r="NCM530" s="682"/>
      <c r="NCN530" s="682"/>
      <c r="NCO530" s="682"/>
      <c r="NCP530" s="682"/>
      <c r="NCQ530" s="682"/>
      <c r="NCR530" s="682"/>
      <c r="NCS530" s="682"/>
      <c r="NCT530" s="682"/>
      <c r="NCU530" s="682"/>
      <c r="NCV530" s="682"/>
      <c r="NCW530" s="682"/>
      <c r="NCX530" s="682"/>
      <c r="NCY530" s="682"/>
      <c r="NCZ530" s="682"/>
      <c r="NDA530" s="682"/>
      <c r="NDB530" s="682"/>
      <c r="NDC530" s="682"/>
      <c r="NDD530" s="682"/>
      <c r="NDE530" s="682"/>
      <c r="NDF530" s="682"/>
      <c r="NDG530" s="682"/>
      <c r="NDH530" s="682"/>
      <c r="NDI530" s="682"/>
      <c r="NDJ530" s="682"/>
      <c r="NDK530" s="682"/>
      <c r="NDL530" s="682"/>
      <c r="NDM530" s="682"/>
      <c r="NDN530" s="682"/>
      <c r="NDO530" s="682"/>
      <c r="NDP530" s="682"/>
      <c r="NDQ530" s="682"/>
      <c r="NDR530" s="682"/>
      <c r="NDS530" s="682"/>
      <c r="NDT530" s="682"/>
      <c r="NDU530" s="682"/>
      <c r="NDV530" s="682"/>
      <c r="NDW530" s="682"/>
      <c r="NDX530" s="682"/>
      <c r="NDY530" s="682"/>
      <c r="NDZ530" s="682"/>
      <c r="NEA530" s="682"/>
      <c r="NEB530" s="682"/>
      <c r="NEC530" s="682"/>
      <c r="NED530" s="682"/>
      <c r="NEE530" s="682"/>
      <c r="NEF530" s="682"/>
      <c r="NEG530" s="682"/>
      <c r="NEH530" s="682"/>
      <c r="NEI530" s="682"/>
      <c r="NEJ530" s="682"/>
      <c r="NEK530" s="682"/>
      <c r="NEL530" s="682"/>
      <c r="NEM530" s="682"/>
      <c r="NEN530" s="682"/>
      <c r="NEO530" s="682"/>
      <c r="NEP530" s="682"/>
      <c r="NEQ530" s="682"/>
      <c r="NER530" s="682"/>
      <c r="NES530" s="682"/>
      <c r="NET530" s="682"/>
      <c r="NEU530" s="682"/>
      <c r="NEV530" s="682"/>
      <c r="NEW530" s="682"/>
      <c r="NEX530" s="682"/>
      <c r="NEY530" s="682"/>
      <c r="NEZ530" s="682"/>
      <c r="NFA530" s="682"/>
      <c r="NFB530" s="682"/>
      <c r="NFC530" s="682"/>
      <c r="NFD530" s="682"/>
      <c r="NFE530" s="682"/>
      <c r="NFF530" s="682"/>
      <c r="NFG530" s="682"/>
      <c r="NFH530" s="682"/>
      <c r="NFI530" s="682"/>
      <c r="NFJ530" s="682"/>
      <c r="NFK530" s="682"/>
      <c r="NFL530" s="682"/>
      <c r="NFM530" s="682"/>
      <c r="NFN530" s="682"/>
      <c r="NFO530" s="682"/>
      <c r="NFP530" s="682"/>
      <c r="NFQ530" s="682"/>
      <c r="NFR530" s="682"/>
      <c r="NFS530" s="682"/>
      <c r="NFT530" s="682"/>
      <c r="NFU530" s="682"/>
      <c r="NFV530" s="682"/>
      <c r="NFW530" s="682"/>
      <c r="NFX530" s="682"/>
      <c r="NFY530" s="682"/>
      <c r="NFZ530" s="682"/>
      <c r="NGA530" s="682"/>
      <c r="NGB530" s="682"/>
      <c r="NGC530" s="682"/>
      <c r="NGD530" s="682"/>
      <c r="NGE530" s="682"/>
      <c r="NGF530" s="682"/>
      <c r="NGG530" s="682"/>
      <c r="NGH530" s="682"/>
      <c r="NGI530" s="682"/>
      <c r="NGJ530" s="682"/>
      <c r="NGK530" s="682"/>
      <c r="NGL530" s="682"/>
      <c r="NGM530" s="682"/>
      <c r="NGN530" s="682"/>
      <c r="NGO530" s="682"/>
      <c r="NGP530" s="682"/>
      <c r="NGQ530" s="682"/>
      <c r="NGR530" s="682"/>
      <c r="NGS530" s="682"/>
      <c r="NGT530" s="682"/>
      <c r="NGU530" s="682"/>
      <c r="NGV530" s="682"/>
      <c r="NGW530" s="682"/>
      <c r="NGX530" s="682"/>
      <c r="NGY530" s="682"/>
      <c r="NGZ530" s="682"/>
      <c r="NHA530" s="682"/>
      <c r="NHB530" s="682"/>
      <c r="NHC530" s="682"/>
      <c r="NHD530" s="682"/>
      <c r="NHE530" s="682"/>
      <c r="NHF530" s="682"/>
      <c r="NHG530" s="682"/>
      <c r="NHH530" s="682"/>
      <c r="NHI530" s="682"/>
      <c r="NHJ530" s="682"/>
      <c r="NHK530" s="682"/>
      <c r="NHL530" s="682"/>
      <c r="NHM530" s="682"/>
      <c r="NHN530" s="682"/>
      <c r="NHO530" s="682"/>
      <c r="NHP530" s="682"/>
      <c r="NHQ530" s="682"/>
      <c r="NHR530" s="682"/>
      <c r="NHS530" s="682"/>
      <c r="NHT530" s="682"/>
      <c r="NHU530" s="682"/>
      <c r="NHV530" s="682"/>
      <c r="NHW530" s="682"/>
      <c r="NHX530" s="682"/>
      <c r="NHY530" s="682"/>
      <c r="NHZ530" s="682"/>
      <c r="NIA530" s="682"/>
      <c r="NIB530" s="682"/>
      <c r="NIC530" s="682"/>
      <c r="NID530" s="682"/>
      <c r="NIE530" s="682"/>
      <c r="NIF530" s="682"/>
      <c r="NIG530" s="682"/>
      <c r="NIH530" s="682"/>
      <c r="NII530" s="682"/>
      <c r="NIJ530" s="682"/>
      <c r="NIK530" s="682"/>
      <c r="NIL530" s="682"/>
      <c r="NIM530" s="682"/>
      <c r="NIN530" s="682"/>
      <c r="NIO530" s="682"/>
      <c r="NIP530" s="682"/>
      <c r="NIQ530" s="682"/>
      <c r="NIR530" s="682"/>
      <c r="NIS530" s="682"/>
      <c r="NIT530" s="682"/>
      <c r="NIU530" s="682"/>
      <c r="NIV530" s="682"/>
      <c r="NIW530" s="682"/>
      <c r="NIX530" s="682"/>
      <c r="NIY530" s="682"/>
      <c r="NIZ530" s="682"/>
      <c r="NJA530" s="682"/>
      <c r="NJB530" s="682"/>
      <c r="NJC530" s="682"/>
      <c r="NJD530" s="682"/>
      <c r="NJE530" s="682"/>
      <c r="NJF530" s="682"/>
      <c r="NJG530" s="682"/>
      <c r="NJH530" s="682"/>
      <c r="NJI530" s="682"/>
      <c r="NJJ530" s="682"/>
      <c r="NJK530" s="682"/>
      <c r="NJL530" s="682"/>
      <c r="NJM530" s="682"/>
      <c r="NJN530" s="682"/>
      <c r="NJO530" s="682"/>
      <c r="NJP530" s="682"/>
      <c r="NJQ530" s="682"/>
      <c r="NJR530" s="682"/>
      <c r="NJS530" s="682"/>
      <c r="NJT530" s="682"/>
      <c r="NJU530" s="682"/>
      <c r="NJV530" s="682"/>
      <c r="NJW530" s="682"/>
      <c r="NJX530" s="682"/>
      <c r="NJY530" s="682"/>
      <c r="NJZ530" s="682"/>
      <c r="NKA530" s="682"/>
      <c r="NKB530" s="682"/>
      <c r="NKC530" s="682"/>
      <c r="NKD530" s="682"/>
      <c r="NKE530" s="682"/>
      <c r="NKF530" s="682"/>
      <c r="NKG530" s="682"/>
      <c r="NKH530" s="682"/>
      <c r="NKI530" s="682"/>
      <c r="NKJ530" s="682"/>
      <c r="NKK530" s="682"/>
      <c r="NKL530" s="682"/>
      <c r="NKM530" s="682"/>
      <c r="NKN530" s="682"/>
      <c r="NKO530" s="682"/>
      <c r="NKP530" s="682"/>
      <c r="NKQ530" s="682"/>
      <c r="NKR530" s="682"/>
      <c r="NKS530" s="682"/>
      <c r="NKT530" s="682"/>
      <c r="NKU530" s="682"/>
      <c r="NKV530" s="682"/>
      <c r="NKW530" s="682"/>
      <c r="NKX530" s="682"/>
      <c r="NKY530" s="682"/>
      <c r="NKZ530" s="682"/>
      <c r="NLA530" s="682"/>
      <c r="NLB530" s="682"/>
      <c r="NLC530" s="682"/>
      <c r="NLD530" s="682"/>
      <c r="NLE530" s="682"/>
      <c r="NLF530" s="682"/>
      <c r="NLG530" s="682"/>
      <c r="NLH530" s="682"/>
      <c r="NLI530" s="682"/>
      <c r="NLJ530" s="682"/>
      <c r="NLK530" s="682"/>
      <c r="NLL530" s="682"/>
      <c r="NLM530" s="682"/>
      <c r="NLN530" s="682"/>
      <c r="NLO530" s="682"/>
      <c r="NLP530" s="682"/>
      <c r="NLQ530" s="682"/>
      <c r="NLR530" s="682"/>
      <c r="NLS530" s="682"/>
      <c r="NLT530" s="682"/>
      <c r="NLU530" s="682"/>
      <c r="NLV530" s="682"/>
      <c r="NLW530" s="682"/>
      <c r="NLX530" s="682"/>
      <c r="NLY530" s="682"/>
      <c r="NLZ530" s="682"/>
      <c r="NMA530" s="682"/>
      <c r="NMB530" s="682"/>
      <c r="NMC530" s="682"/>
      <c r="NMD530" s="682"/>
      <c r="NME530" s="682"/>
      <c r="NMF530" s="682"/>
      <c r="NMG530" s="682"/>
      <c r="NMH530" s="682"/>
      <c r="NMI530" s="682"/>
      <c r="NMJ530" s="682"/>
      <c r="NMK530" s="682"/>
      <c r="NML530" s="682"/>
      <c r="NMM530" s="682"/>
      <c r="NMN530" s="682"/>
      <c r="NMO530" s="682"/>
      <c r="NMP530" s="682"/>
      <c r="NMQ530" s="682"/>
      <c r="NMR530" s="682"/>
      <c r="NMS530" s="682"/>
      <c r="NMT530" s="682"/>
      <c r="NMU530" s="682"/>
      <c r="NMV530" s="682"/>
      <c r="NMW530" s="682"/>
      <c r="NMX530" s="682"/>
      <c r="NMY530" s="682"/>
      <c r="NMZ530" s="682"/>
      <c r="NNA530" s="682"/>
      <c r="NNB530" s="682"/>
      <c r="NNC530" s="682"/>
      <c r="NND530" s="682"/>
      <c r="NNE530" s="682"/>
      <c r="NNF530" s="682"/>
      <c r="NNG530" s="682"/>
      <c r="NNH530" s="682"/>
      <c r="NNI530" s="682"/>
      <c r="NNJ530" s="682"/>
      <c r="NNK530" s="682"/>
      <c r="NNL530" s="682"/>
      <c r="NNM530" s="682"/>
      <c r="NNN530" s="682"/>
      <c r="NNO530" s="682"/>
      <c r="NNP530" s="682"/>
      <c r="NNQ530" s="682"/>
      <c r="NNR530" s="682"/>
      <c r="NNS530" s="682"/>
      <c r="NNT530" s="682"/>
      <c r="NNU530" s="682"/>
      <c r="NNV530" s="682"/>
      <c r="NNW530" s="682"/>
      <c r="NNX530" s="682"/>
      <c r="NNY530" s="682"/>
      <c r="NNZ530" s="682"/>
      <c r="NOA530" s="682"/>
      <c r="NOB530" s="682"/>
      <c r="NOC530" s="682"/>
      <c r="NOD530" s="682"/>
      <c r="NOE530" s="682"/>
      <c r="NOF530" s="682"/>
      <c r="NOG530" s="682"/>
      <c r="NOH530" s="682"/>
      <c r="NOI530" s="682"/>
      <c r="NOJ530" s="682"/>
      <c r="NOK530" s="682"/>
      <c r="NOL530" s="682"/>
      <c r="NOM530" s="682"/>
      <c r="NON530" s="682"/>
      <c r="NOO530" s="682"/>
      <c r="NOP530" s="682"/>
      <c r="NOQ530" s="682"/>
      <c r="NOR530" s="682"/>
      <c r="NOS530" s="682"/>
      <c r="NOT530" s="682"/>
      <c r="NOU530" s="682"/>
      <c r="NOV530" s="682"/>
      <c r="NOW530" s="682"/>
      <c r="NOX530" s="682"/>
      <c r="NOY530" s="682"/>
      <c r="NOZ530" s="682"/>
      <c r="NPA530" s="682"/>
      <c r="NPB530" s="682"/>
      <c r="NPC530" s="682"/>
      <c r="NPD530" s="682"/>
      <c r="NPE530" s="682"/>
      <c r="NPF530" s="682"/>
      <c r="NPG530" s="682"/>
      <c r="NPH530" s="682"/>
      <c r="NPI530" s="682"/>
      <c r="NPJ530" s="682"/>
      <c r="NPK530" s="682"/>
      <c r="NPL530" s="682"/>
      <c r="NPM530" s="682"/>
      <c r="NPN530" s="682"/>
      <c r="NPO530" s="682"/>
      <c r="NPP530" s="682"/>
      <c r="NPQ530" s="682"/>
      <c r="NPR530" s="682"/>
      <c r="NPS530" s="682"/>
      <c r="NPT530" s="682"/>
      <c r="NPU530" s="682"/>
      <c r="NPV530" s="682"/>
      <c r="NPW530" s="682"/>
      <c r="NPX530" s="682"/>
      <c r="NPY530" s="682"/>
      <c r="NPZ530" s="682"/>
      <c r="NQA530" s="682"/>
      <c r="NQB530" s="682"/>
      <c r="NQC530" s="682"/>
      <c r="NQD530" s="682"/>
      <c r="NQE530" s="682"/>
      <c r="NQF530" s="682"/>
      <c r="NQG530" s="682"/>
      <c r="NQH530" s="682"/>
      <c r="NQI530" s="682"/>
      <c r="NQJ530" s="682"/>
      <c r="NQK530" s="682"/>
      <c r="NQL530" s="682"/>
      <c r="NQM530" s="682"/>
      <c r="NQN530" s="682"/>
      <c r="NQO530" s="682"/>
      <c r="NQP530" s="682"/>
      <c r="NQQ530" s="682"/>
      <c r="NQR530" s="682"/>
      <c r="NQS530" s="682"/>
      <c r="NQT530" s="682"/>
      <c r="NQU530" s="682"/>
      <c r="NQV530" s="682"/>
      <c r="NQW530" s="682"/>
      <c r="NQX530" s="682"/>
      <c r="NQY530" s="682"/>
      <c r="NQZ530" s="682"/>
      <c r="NRA530" s="682"/>
      <c r="NRB530" s="682"/>
      <c r="NRC530" s="682"/>
      <c r="NRD530" s="682"/>
      <c r="NRE530" s="682"/>
      <c r="NRF530" s="682"/>
      <c r="NRG530" s="682"/>
      <c r="NRH530" s="682"/>
      <c r="NRI530" s="682"/>
      <c r="NRJ530" s="682"/>
      <c r="NRK530" s="682"/>
      <c r="NRL530" s="682"/>
      <c r="NRM530" s="682"/>
      <c r="NRN530" s="682"/>
      <c r="NRO530" s="682"/>
      <c r="NRP530" s="682"/>
      <c r="NRQ530" s="682"/>
      <c r="NRR530" s="682"/>
      <c r="NRS530" s="682"/>
      <c r="NRT530" s="682"/>
      <c r="NRU530" s="682"/>
      <c r="NRV530" s="682"/>
      <c r="NRW530" s="682"/>
      <c r="NRX530" s="682"/>
      <c r="NRY530" s="682"/>
      <c r="NRZ530" s="682"/>
      <c r="NSA530" s="682"/>
      <c r="NSB530" s="682"/>
      <c r="NSC530" s="682"/>
      <c r="NSD530" s="682"/>
      <c r="NSE530" s="682"/>
      <c r="NSF530" s="682"/>
      <c r="NSG530" s="682"/>
      <c r="NSH530" s="682"/>
      <c r="NSI530" s="682"/>
      <c r="NSJ530" s="682"/>
      <c r="NSK530" s="682"/>
      <c r="NSL530" s="682"/>
      <c r="NSM530" s="682"/>
      <c r="NSN530" s="682"/>
      <c r="NSO530" s="682"/>
      <c r="NSP530" s="682"/>
      <c r="NSQ530" s="682"/>
      <c r="NSR530" s="682"/>
      <c r="NSS530" s="682"/>
      <c r="NST530" s="682"/>
      <c r="NSU530" s="682"/>
      <c r="NSV530" s="682"/>
      <c r="NSW530" s="682"/>
      <c r="NSX530" s="682"/>
      <c r="NSY530" s="682"/>
      <c r="NSZ530" s="682"/>
      <c r="NTA530" s="682"/>
      <c r="NTB530" s="682"/>
      <c r="NTC530" s="682"/>
      <c r="NTD530" s="682"/>
      <c r="NTE530" s="682"/>
      <c r="NTF530" s="682"/>
      <c r="NTG530" s="682"/>
      <c r="NTH530" s="682"/>
      <c r="NTI530" s="682"/>
      <c r="NTJ530" s="682"/>
      <c r="NTK530" s="682"/>
      <c r="NTL530" s="682"/>
      <c r="NTM530" s="682"/>
      <c r="NTN530" s="682"/>
      <c r="NTO530" s="682"/>
      <c r="NTP530" s="682"/>
      <c r="NTQ530" s="682"/>
      <c r="NTR530" s="682"/>
      <c r="NTS530" s="682"/>
      <c r="NTT530" s="682"/>
      <c r="NTU530" s="682"/>
      <c r="NTV530" s="682"/>
      <c r="NTW530" s="682"/>
      <c r="NTX530" s="682"/>
      <c r="NTY530" s="682"/>
      <c r="NTZ530" s="682"/>
      <c r="NUA530" s="682"/>
      <c r="NUB530" s="682"/>
      <c r="NUC530" s="682"/>
      <c r="NUD530" s="682"/>
      <c r="NUE530" s="682"/>
      <c r="NUF530" s="682"/>
      <c r="NUG530" s="682"/>
      <c r="NUH530" s="682"/>
      <c r="NUI530" s="682"/>
      <c r="NUJ530" s="682"/>
      <c r="NUK530" s="682"/>
      <c r="NUL530" s="682"/>
      <c r="NUM530" s="682"/>
      <c r="NUN530" s="682"/>
      <c r="NUO530" s="682"/>
      <c r="NUP530" s="682"/>
      <c r="NUQ530" s="682"/>
      <c r="NUR530" s="682"/>
      <c r="NUS530" s="682"/>
      <c r="NUT530" s="682"/>
      <c r="NUU530" s="682"/>
      <c r="NUV530" s="682"/>
      <c r="NUW530" s="682"/>
      <c r="NUX530" s="682"/>
      <c r="NUY530" s="682"/>
      <c r="NUZ530" s="682"/>
      <c r="NVA530" s="682"/>
      <c r="NVB530" s="682"/>
      <c r="NVC530" s="682"/>
      <c r="NVD530" s="682"/>
      <c r="NVE530" s="682"/>
      <c r="NVF530" s="682"/>
      <c r="NVG530" s="682"/>
      <c r="NVH530" s="682"/>
      <c r="NVI530" s="682"/>
      <c r="NVJ530" s="682"/>
      <c r="NVK530" s="682"/>
      <c r="NVL530" s="682"/>
      <c r="NVM530" s="682"/>
      <c r="NVN530" s="682"/>
      <c r="NVO530" s="682"/>
      <c r="NVP530" s="682"/>
      <c r="NVQ530" s="682"/>
      <c r="NVR530" s="682"/>
      <c r="NVS530" s="682"/>
      <c r="NVT530" s="682"/>
      <c r="NVU530" s="682"/>
      <c r="NVV530" s="682"/>
      <c r="NVW530" s="682"/>
      <c r="NVX530" s="682"/>
      <c r="NVY530" s="682"/>
      <c r="NVZ530" s="682"/>
      <c r="NWA530" s="682"/>
      <c r="NWB530" s="682"/>
      <c r="NWC530" s="682"/>
      <c r="NWD530" s="682"/>
      <c r="NWE530" s="682"/>
      <c r="NWF530" s="682"/>
      <c r="NWG530" s="682"/>
      <c r="NWH530" s="682"/>
      <c r="NWI530" s="682"/>
      <c r="NWJ530" s="682"/>
      <c r="NWK530" s="682"/>
      <c r="NWL530" s="682"/>
      <c r="NWM530" s="682"/>
      <c r="NWN530" s="682"/>
      <c r="NWO530" s="682"/>
      <c r="NWP530" s="682"/>
      <c r="NWQ530" s="682"/>
      <c r="NWR530" s="682"/>
      <c r="NWS530" s="682"/>
      <c r="NWT530" s="682"/>
      <c r="NWU530" s="682"/>
      <c r="NWV530" s="682"/>
      <c r="NWW530" s="682"/>
      <c r="NWX530" s="682"/>
      <c r="NWY530" s="682"/>
      <c r="NWZ530" s="682"/>
      <c r="NXA530" s="682"/>
      <c r="NXB530" s="682"/>
      <c r="NXC530" s="682"/>
      <c r="NXD530" s="682"/>
      <c r="NXE530" s="682"/>
      <c r="NXF530" s="682"/>
      <c r="NXG530" s="682"/>
      <c r="NXH530" s="682"/>
      <c r="NXI530" s="682"/>
      <c r="NXJ530" s="682"/>
      <c r="NXK530" s="682"/>
      <c r="NXL530" s="682"/>
      <c r="NXM530" s="682"/>
      <c r="NXN530" s="682"/>
      <c r="NXO530" s="682"/>
      <c r="NXP530" s="682"/>
      <c r="NXQ530" s="682"/>
      <c r="NXR530" s="682"/>
      <c r="NXS530" s="682"/>
      <c r="NXT530" s="682"/>
      <c r="NXU530" s="682"/>
      <c r="NXV530" s="682"/>
      <c r="NXW530" s="682"/>
      <c r="NXX530" s="682"/>
      <c r="NXY530" s="682"/>
      <c r="NXZ530" s="682"/>
      <c r="NYA530" s="682"/>
      <c r="NYB530" s="682"/>
      <c r="NYC530" s="682"/>
      <c r="NYD530" s="682"/>
      <c r="NYE530" s="682"/>
      <c r="NYF530" s="682"/>
      <c r="NYG530" s="682"/>
      <c r="NYH530" s="682"/>
      <c r="NYI530" s="682"/>
      <c r="NYJ530" s="682"/>
      <c r="NYK530" s="682"/>
      <c r="NYL530" s="682"/>
      <c r="NYM530" s="682"/>
      <c r="NYN530" s="682"/>
      <c r="NYO530" s="682"/>
      <c r="NYP530" s="682"/>
      <c r="NYQ530" s="682"/>
      <c r="NYR530" s="682"/>
      <c r="NYS530" s="682"/>
      <c r="NYT530" s="682"/>
      <c r="NYU530" s="682"/>
      <c r="NYV530" s="682"/>
      <c r="NYW530" s="682"/>
      <c r="NYX530" s="682"/>
      <c r="NYY530" s="682"/>
      <c r="NYZ530" s="682"/>
      <c r="NZA530" s="682"/>
      <c r="NZB530" s="682"/>
      <c r="NZC530" s="682"/>
      <c r="NZD530" s="682"/>
      <c r="NZE530" s="682"/>
      <c r="NZF530" s="682"/>
      <c r="NZG530" s="682"/>
      <c r="NZH530" s="682"/>
      <c r="NZI530" s="682"/>
      <c r="NZJ530" s="682"/>
      <c r="NZK530" s="682"/>
      <c r="NZL530" s="682"/>
      <c r="NZM530" s="682"/>
      <c r="NZN530" s="682"/>
      <c r="NZO530" s="682"/>
      <c r="NZP530" s="682"/>
      <c r="NZQ530" s="682"/>
      <c r="NZR530" s="682"/>
      <c r="NZS530" s="682"/>
      <c r="NZT530" s="682"/>
      <c r="NZU530" s="682"/>
      <c r="NZV530" s="682"/>
      <c r="NZW530" s="682"/>
      <c r="NZX530" s="682"/>
      <c r="NZY530" s="682"/>
      <c r="NZZ530" s="682"/>
      <c r="OAA530" s="682"/>
      <c r="OAB530" s="682"/>
      <c r="OAC530" s="682"/>
      <c r="OAD530" s="682"/>
      <c r="OAE530" s="682"/>
      <c r="OAF530" s="682"/>
      <c r="OAG530" s="682"/>
      <c r="OAH530" s="682"/>
      <c r="OAI530" s="682"/>
      <c r="OAJ530" s="682"/>
      <c r="OAK530" s="682"/>
      <c r="OAL530" s="682"/>
      <c r="OAM530" s="682"/>
      <c r="OAN530" s="682"/>
      <c r="OAO530" s="682"/>
      <c r="OAP530" s="682"/>
      <c r="OAQ530" s="682"/>
      <c r="OAR530" s="682"/>
      <c r="OAS530" s="682"/>
      <c r="OAT530" s="682"/>
      <c r="OAU530" s="682"/>
      <c r="OAV530" s="682"/>
      <c r="OAW530" s="682"/>
      <c r="OAX530" s="682"/>
      <c r="OAY530" s="682"/>
      <c r="OAZ530" s="682"/>
      <c r="OBA530" s="682"/>
      <c r="OBB530" s="682"/>
      <c r="OBC530" s="682"/>
      <c r="OBD530" s="682"/>
      <c r="OBE530" s="682"/>
      <c r="OBF530" s="682"/>
      <c r="OBG530" s="682"/>
      <c r="OBH530" s="682"/>
      <c r="OBI530" s="682"/>
      <c r="OBJ530" s="682"/>
      <c r="OBK530" s="682"/>
      <c r="OBL530" s="682"/>
      <c r="OBM530" s="682"/>
      <c r="OBN530" s="682"/>
      <c r="OBO530" s="682"/>
      <c r="OBP530" s="682"/>
      <c r="OBQ530" s="682"/>
      <c r="OBR530" s="682"/>
      <c r="OBS530" s="682"/>
      <c r="OBT530" s="682"/>
      <c r="OBU530" s="682"/>
      <c r="OBV530" s="682"/>
      <c r="OBW530" s="682"/>
      <c r="OBX530" s="682"/>
      <c r="OBY530" s="682"/>
      <c r="OBZ530" s="682"/>
      <c r="OCA530" s="682"/>
      <c r="OCB530" s="682"/>
      <c r="OCC530" s="682"/>
      <c r="OCD530" s="682"/>
      <c r="OCE530" s="682"/>
      <c r="OCF530" s="682"/>
      <c r="OCG530" s="682"/>
      <c r="OCH530" s="682"/>
      <c r="OCI530" s="682"/>
      <c r="OCJ530" s="682"/>
      <c r="OCK530" s="682"/>
      <c r="OCL530" s="682"/>
      <c r="OCM530" s="682"/>
      <c r="OCN530" s="682"/>
      <c r="OCO530" s="682"/>
      <c r="OCP530" s="682"/>
      <c r="OCQ530" s="682"/>
      <c r="OCR530" s="682"/>
      <c r="OCS530" s="682"/>
      <c r="OCT530" s="682"/>
      <c r="OCU530" s="682"/>
      <c r="OCV530" s="682"/>
      <c r="OCW530" s="682"/>
      <c r="OCX530" s="682"/>
      <c r="OCY530" s="682"/>
      <c r="OCZ530" s="682"/>
      <c r="ODA530" s="682"/>
      <c r="ODB530" s="682"/>
      <c r="ODC530" s="682"/>
      <c r="ODD530" s="682"/>
      <c r="ODE530" s="682"/>
      <c r="ODF530" s="682"/>
      <c r="ODG530" s="682"/>
      <c r="ODH530" s="682"/>
      <c r="ODI530" s="682"/>
      <c r="ODJ530" s="682"/>
      <c r="ODK530" s="682"/>
      <c r="ODL530" s="682"/>
      <c r="ODM530" s="682"/>
      <c r="ODN530" s="682"/>
      <c r="ODO530" s="682"/>
      <c r="ODP530" s="682"/>
      <c r="ODQ530" s="682"/>
      <c r="ODR530" s="682"/>
      <c r="ODS530" s="682"/>
      <c r="ODT530" s="682"/>
      <c r="ODU530" s="682"/>
      <c r="ODV530" s="682"/>
      <c r="ODW530" s="682"/>
      <c r="ODX530" s="682"/>
      <c r="ODY530" s="682"/>
      <c r="ODZ530" s="682"/>
      <c r="OEA530" s="682"/>
      <c r="OEB530" s="682"/>
      <c r="OEC530" s="682"/>
      <c r="OED530" s="682"/>
      <c r="OEE530" s="682"/>
      <c r="OEF530" s="682"/>
      <c r="OEG530" s="682"/>
      <c r="OEH530" s="682"/>
      <c r="OEI530" s="682"/>
      <c r="OEJ530" s="682"/>
      <c r="OEK530" s="682"/>
      <c r="OEL530" s="682"/>
      <c r="OEM530" s="682"/>
      <c r="OEN530" s="682"/>
      <c r="OEO530" s="682"/>
      <c r="OEP530" s="682"/>
      <c r="OEQ530" s="682"/>
      <c r="OER530" s="682"/>
      <c r="OES530" s="682"/>
      <c r="OET530" s="682"/>
      <c r="OEU530" s="682"/>
      <c r="OEV530" s="682"/>
      <c r="OEW530" s="682"/>
      <c r="OEX530" s="682"/>
      <c r="OEY530" s="682"/>
      <c r="OEZ530" s="682"/>
      <c r="OFA530" s="682"/>
      <c r="OFB530" s="682"/>
      <c r="OFC530" s="682"/>
      <c r="OFD530" s="682"/>
      <c r="OFE530" s="682"/>
      <c r="OFF530" s="682"/>
      <c r="OFG530" s="682"/>
      <c r="OFH530" s="682"/>
      <c r="OFI530" s="682"/>
      <c r="OFJ530" s="682"/>
      <c r="OFK530" s="682"/>
      <c r="OFL530" s="682"/>
      <c r="OFM530" s="682"/>
      <c r="OFN530" s="682"/>
      <c r="OFO530" s="682"/>
      <c r="OFP530" s="682"/>
      <c r="OFQ530" s="682"/>
      <c r="OFR530" s="682"/>
      <c r="OFS530" s="682"/>
      <c r="OFT530" s="682"/>
      <c r="OFU530" s="682"/>
      <c r="OFV530" s="682"/>
      <c r="OFW530" s="682"/>
      <c r="OFX530" s="682"/>
      <c r="OFY530" s="682"/>
      <c r="OFZ530" s="682"/>
      <c r="OGA530" s="682"/>
      <c r="OGB530" s="682"/>
      <c r="OGC530" s="682"/>
      <c r="OGD530" s="682"/>
      <c r="OGE530" s="682"/>
      <c r="OGF530" s="682"/>
      <c r="OGG530" s="682"/>
      <c r="OGH530" s="682"/>
      <c r="OGI530" s="682"/>
      <c r="OGJ530" s="682"/>
      <c r="OGK530" s="682"/>
      <c r="OGL530" s="682"/>
      <c r="OGM530" s="682"/>
      <c r="OGN530" s="682"/>
      <c r="OGO530" s="682"/>
      <c r="OGP530" s="682"/>
      <c r="OGQ530" s="682"/>
      <c r="OGR530" s="682"/>
      <c r="OGS530" s="682"/>
      <c r="OGT530" s="682"/>
      <c r="OGU530" s="682"/>
      <c r="OGV530" s="682"/>
      <c r="OGW530" s="682"/>
      <c r="OGX530" s="682"/>
      <c r="OGY530" s="682"/>
      <c r="OGZ530" s="682"/>
      <c r="OHA530" s="682"/>
      <c r="OHB530" s="682"/>
      <c r="OHC530" s="682"/>
      <c r="OHD530" s="682"/>
      <c r="OHE530" s="682"/>
      <c r="OHF530" s="682"/>
      <c r="OHG530" s="682"/>
      <c r="OHH530" s="682"/>
      <c r="OHI530" s="682"/>
      <c r="OHJ530" s="682"/>
      <c r="OHK530" s="682"/>
      <c r="OHL530" s="682"/>
      <c r="OHM530" s="682"/>
      <c r="OHN530" s="682"/>
      <c r="OHO530" s="682"/>
      <c r="OHP530" s="682"/>
      <c r="OHQ530" s="682"/>
      <c r="OHR530" s="682"/>
      <c r="OHS530" s="682"/>
      <c r="OHT530" s="682"/>
      <c r="OHU530" s="682"/>
      <c r="OHV530" s="682"/>
      <c r="OHW530" s="682"/>
      <c r="OHX530" s="682"/>
      <c r="OHY530" s="682"/>
      <c r="OHZ530" s="682"/>
      <c r="OIA530" s="682"/>
      <c r="OIB530" s="682"/>
      <c r="OIC530" s="682"/>
      <c r="OID530" s="682"/>
      <c r="OIE530" s="682"/>
      <c r="OIF530" s="682"/>
      <c r="OIG530" s="682"/>
      <c r="OIH530" s="682"/>
      <c r="OII530" s="682"/>
      <c r="OIJ530" s="682"/>
      <c r="OIK530" s="682"/>
      <c r="OIL530" s="682"/>
      <c r="OIM530" s="682"/>
      <c r="OIN530" s="682"/>
      <c r="OIO530" s="682"/>
      <c r="OIP530" s="682"/>
      <c r="OIQ530" s="682"/>
      <c r="OIR530" s="682"/>
      <c r="OIS530" s="682"/>
      <c r="OIT530" s="682"/>
      <c r="OIU530" s="682"/>
      <c r="OIV530" s="682"/>
      <c r="OIW530" s="682"/>
      <c r="OIX530" s="682"/>
      <c r="OIY530" s="682"/>
      <c r="OIZ530" s="682"/>
      <c r="OJA530" s="682"/>
      <c r="OJB530" s="682"/>
      <c r="OJC530" s="682"/>
      <c r="OJD530" s="682"/>
      <c r="OJE530" s="682"/>
      <c r="OJF530" s="682"/>
      <c r="OJG530" s="682"/>
      <c r="OJH530" s="682"/>
      <c r="OJI530" s="682"/>
      <c r="OJJ530" s="682"/>
      <c r="OJK530" s="682"/>
      <c r="OJL530" s="682"/>
      <c r="OJM530" s="682"/>
      <c r="OJN530" s="682"/>
      <c r="OJO530" s="682"/>
      <c r="OJP530" s="682"/>
      <c r="OJQ530" s="682"/>
      <c r="OJR530" s="682"/>
      <c r="OJS530" s="682"/>
      <c r="OJT530" s="682"/>
      <c r="OJU530" s="682"/>
      <c r="OJV530" s="682"/>
      <c r="OJW530" s="682"/>
      <c r="OJX530" s="682"/>
      <c r="OJY530" s="682"/>
      <c r="OJZ530" s="682"/>
      <c r="OKA530" s="682"/>
      <c r="OKB530" s="682"/>
      <c r="OKC530" s="682"/>
      <c r="OKD530" s="682"/>
      <c r="OKE530" s="682"/>
      <c r="OKF530" s="682"/>
      <c r="OKG530" s="682"/>
      <c r="OKH530" s="682"/>
      <c r="OKI530" s="682"/>
      <c r="OKJ530" s="682"/>
      <c r="OKK530" s="682"/>
      <c r="OKL530" s="682"/>
      <c r="OKM530" s="682"/>
      <c r="OKN530" s="682"/>
      <c r="OKO530" s="682"/>
      <c r="OKP530" s="682"/>
      <c r="OKQ530" s="682"/>
      <c r="OKR530" s="682"/>
      <c r="OKS530" s="682"/>
      <c r="OKT530" s="682"/>
      <c r="OKU530" s="682"/>
      <c r="OKV530" s="682"/>
      <c r="OKW530" s="682"/>
      <c r="OKX530" s="682"/>
      <c r="OKY530" s="682"/>
      <c r="OKZ530" s="682"/>
      <c r="OLA530" s="682"/>
      <c r="OLB530" s="682"/>
      <c r="OLC530" s="682"/>
      <c r="OLD530" s="682"/>
      <c r="OLE530" s="682"/>
      <c r="OLF530" s="682"/>
      <c r="OLG530" s="682"/>
      <c r="OLH530" s="682"/>
      <c r="OLI530" s="682"/>
      <c r="OLJ530" s="682"/>
      <c r="OLK530" s="682"/>
      <c r="OLL530" s="682"/>
      <c r="OLM530" s="682"/>
      <c r="OLN530" s="682"/>
      <c r="OLO530" s="682"/>
      <c r="OLP530" s="682"/>
      <c r="OLQ530" s="682"/>
      <c r="OLR530" s="682"/>
      <c r="OLS530" s="682"/>
      <c r="OLT530" s="682"/>
      <c r="OLU530" s="682"/>
      <c r="OLV530" s="682"/>
      <c r="OLW530" s="682"/>
      <c r="OLX530" s="682"/>
      <c r="OLY530" s="682"/>
      <c r="OLZ530" s="682"/>
      <c r="OMA530" s="682"/>
      <c r="OMB530" s="682"/>
      <c r="OMC530" s="682"/>
      <c r="OMD530" s="682"/>
      <c r="OME530" s="682"/>
      <c r="OMF530" s="682"/>
      <c r="OMG530" s="682"/>
      <c r="OMH530" s="682"/>
      <c r="OMI530" s="682"/>
      <c r="OMJ530" s="682"/>
      <c r="OMK530" s="682"/>
      <c r="OML530" s="682"/>
      <c r="OMM530" s="682"/>
      <c r="OMN530" s="682"/>
      <c r="OMO530" s="682"/>
      <c r="OMP530" s="682"/>
      <c r="OMQ530" s="682"/>
      <c r="OMR530" s="682"/>
      <c r="OMS530" s="682"/>
      <c r="OMT530" s="682"/>
      <c r="OMU530" s="682"/>
      <c r="OMV530" s="682"/>
      <c r="OMW530" s="682"/>
      <c r="OMX530" s="682"/>
      <c r="OMY530" s="682"/>
      <c r="OMZ530" s="682"/>
      <c r="ONA530" s="682"/>
      <c r="ONB530" s="682"/>
      <c r="ONC530" s="682"/>
      <c r="OND530" s="682"/>
      <c r="ONE530" s="682"/>
      <c r="ONF530" s="682"/>
      <c r="ONG530" s="682"/>
      <c r="ONH530" s="682"/>
      <c r="ONI530" s="682"/>
      <c r="ONJ530" s="682"/>
      <c r="ONK530" s="682"/>
      <c r="ONL530" s="682"/>
      <c r="ONM530" s="682"/>
      <c r="ONN530" s="682"/>
      <c r="ONO530" s="682"/>
      <c r="ONP530" s="682"/>
      <c r="ONQ530" s="682"/>
      <c r="ONR530" s="682"/>
      <c r="ONS530" s="682"/>
      <c r="ONT530" s="682"/>
      <c r="ONU530" s="682"/>
      <c r="ONV530" s="682"/>
      <c r="ONW530" s="682"/>
      <c r="ONX530" s="682"/>
      <c r="ONY530" s="682"/>
      <c r="ONZ530" s="682"/>
      <c r="OOA530" s="682"/>
      <c r="OOB530" s="682"/>
      <c r="OOC530" s="682"/>
      <c r="OOD530" s="682"/>
      <c r="OOE530" s="682"/>
      <c r="OOF530" s="682"/>
      <c r="OOG530" s="682"/>
      <c r="OOH530" s="682"/>
      <c r="OOI530" s="682"/>
      <c r="OOJ530" s="682"/>
      <c r="OOK530" s="682"/>
      <c r="OOL530" s="682"/>
      <c r="OOM530" s="682"/>
      <c r="OON530" s="682"/>
      <c r="OOO530" s="682"/>
      <c r="OOP530" s="682"/>
      <c r="OOQ530" s="682"/>
      <c r="OOR530" s="682"/>
      <c r="OOS530" s="682"/>
      <c r="OOT530" s="682"/>
      <c r="OOU530" s="682"/>
      <c r="OOV530" s="682"/>
      <c r="OOW530" s="682"/>
      <c r="OOX530" s="682"/>
      <c r="OOY530" s="682"/>
      <c r="OOZ530" s="682"/>
      <c r="OPA530" s="682"/>
      <c r="OPB530" s="682"/>
      <c r="OPC530" s="682"/>
      <c r="OPD530" s="682"/>
      <c r="OPE530" s="682"/>
      <c r="OPF530" s="682"/>
      <c r="OPG530" s="682"/>
      <c r="OPH530" s="682"/>
      <c r="OPI530" s="682"/>
      <c r="OPJ530" s="682"/>
      <c r="OPK530" s="682"/>
      <c r="OPL530" s="682"/>
      <c r="OPM530" s="682"/>
      <c r="OPN530" s="682"/>
      <c r="OPO530" s="682"/>
      <c r="OPP530" s="682"/>
      <c r="OPQ530" s="682"/>
      <c r="OPR530" s="682"/>
      <c r="OPS530" s="682"/>
      <c r="OPT530" s="682"/>
      <c r="OPU530" s="682"/>
      <c r="OPV530" s="682"/>
      <c r="OPW530" s="682"/>
      <c r="OPX530" s="682"/>
      <c r="OPY530" s="682"/>
      <c r="OPZ530" s="682"/>
      <c r="OQA530" s="682"/>
      <c r="OQB530" s="682"/>
      <c r="OQC530" s="682"/>
      <c r="OQD530" s="682"/>
      <c r="OQE530" s="682"/>
      <c r="OQF530" s="682"/>
      <c r="OQG530" s="682"/>
      <c r="OQH530" s="682"/>
      <c r="OQI530" s="682"/>
      <c r="OQJ530" s="682"/>
      <c r="OQK530" s="682"/>
      <c r="OQL530" s="682"/>
      <c r="OQM530" s="682"/>
      <c r="OQN530" s="682"/>
      <c r="OQO530" s="682"/>
      <c r="OQP530" s="682"/>
      <c r="OQQ530" s="682"/>
      <c r="OQR530" s="682"/>
      <c r="OQS530" s="682"/>
      <c r="OQT530" s="682"/>
      <c r="OQU530" s="682"/>
      <c r="OQV530" s="682"/>
      <c r="OQW530" s="682"/>
      <c r="OQX530" s="682"/>
      <c r="OQY530" s="682"/>
      <c r="OQZ530" s="682"/>
      <c r="ORA530" s="682"/>
      <c r="ORB530" s="682"/>
      <c r="ORC530" s="682"/>
      <c r="ORD530" s="682"/>
      <c r="ORE530" s="682"/>
      <c r="ORF530" s="682"/>
      <c r="ORG530" s="682"/>
      <c r="ORH530" s="682"/>
      <c r="ORI530" s="682"/>
      <c r="ORJ530" s="682"/>
      <c r="ORK530" s="682"/>
      <c r="ORL530" s="682"/>
      <c r="ORM530" s="682"/>
      <c r="ORN530" s="682"/>
      <c r="ORO530" s="682"/>
      <c r="ORP530" s="682"/>
      <c r="ORQ530" s="682"/>
      <c r="ORR530" s="682"/>
      <c r="ORS530" s="682"/>
      <c r="ORT530" s="682"/>
      <c r="ORU530" s="682"/>
      <c r="ORV530" s="682"/>
      <c r="ORW530" s="682"/>
      <c r="ORX530" s="682"/>
      <c r="ORY530" s="682"/>
      <c r="ORZ530" s="682"/>
      <c r="OSA530" s="682"/>
      <c r="OSB530" s="682"/>
      <c r="OSC530" s="682"/>
      <c r="OSD530" s="682"/>
      <c r="OSE530" s="682"/>
      <c r="OSF530" s="682"/>
      <c r="OSG530" s="682"/>
      <c r="OSH530" s="682"/>
      <c r="OSI530" s="682"/>
      <c r="OSJ530" s="682"/>
      <c r="OSK530" s="682"/>
      <c r="OSL530" s="682"/>
      <c r="OSM530" s="682"/>
      <c r="OSN530" s="682"/>
      <c r="OSO530" s="682"/>
      <c r="OSP530" s="682"/>
      <c r="OSQ530" s="682"/>
      <c r="OSR530" s="682"/>
      <c r="OSS530" s="682"/>
      <c r="OST530" s="682"/>
      <c r="OSU530" s="682"/>
      <c r="OSV530" s="682"/>
      <c r="OSW530" s="682"/>
      <c r="OSX530" s="682"/>
      <c r="OSY530" s="682"/>
      <c r="OSZ530" s="682"/>
      <c r="OTA530" s="682"/>
      <c r="OTB530" s="682"/>
      <c r="OTC530" s="682"/>
      <c r="OTD530" s="682"/>
      <c r="OTE530" s="682"/>
      <c r="OTF530" s="682"/>
      <c r="OTG530" s="682"/>
      <c r="OTH530" s="682"/>
      <c r="OTI530" s="682"/>
      <c r="OTJ530" s="682"/>
      <c r="OTK530" s="682"/>
      <c r="OTL530" s="682"/>
      <c r="OTM530" s="682"/>
      <c r="OTN530" s="682"/>
      <c r="OTO530" s="682"/>
      <c r="OTP530" s="682"/>
      <c r="OTQ530" s="682"/>
      <c r="OTR530" s="682"/>
      <c r="OTS530" s="682"/>
      <c r="OTT530" s="682"/>
      <c r="OTU530" s="682"/>
      <c r="OTV530" s="682"/>
      <c r="OTW530" s="682"/>
      <c r="OTX530" s="682"/>
      <c r="OTY530" s="682"/>
      <c r="OTZ530" s="682"/>
      <c r="OUA530" s="682"/>
      <c r="OUB530" s="682"/>
      <c r="OUC530" s="682"/>
      <c r="OUD530" s="682"/>
      <c r="OUE530" s="682"/>
      <c r="OUF530" s="682"/>
      <c r="OUG530" s="682"/>
      <c r="OUH530" s="682"/>
      <c r="OUI530" s="682"/>
      <c r="OUJ530" s="682"/>
      <c r="OUK530" s="682"/>
      <c r="OUL530" s="682"/>
      <c r="OUM530" s="682"/>
      <c r="OUN530" s="682"/>
      <c r="OUO530" s="682"/>
      <c r="OUP530" s="682"/>
      <c r="OUQ530" s="682"/>
      <c r="OUR530" s="682"/>
      <c r="OUS530" s="682"/>
      <c r="OUT530" s="682"/>
      <c r="OUU530" s="682"/>
      <c r="OUV530" s="682"/>
      <c r="OUW530" s="682"/>
      <c r="OUX530" s="682"/>
      <c r="OUY530" s="682"/>
      <c r="OUZ530" s="682"/>
      <c r="OVA530" s="682"/>
      <c r="OVB530" s="682"/>
      <c r="OVC530" s="682"/>
      <c r="OVD530" s="682"/>
      <c r="OVE530" s="682"/>
      <c r="OVF530" s="682"/>
      <c r="OVG530" s="682"/>
      <c r="OVH530" s="682"/>
      <c r="OVI530" s="682"/>
      <c r="OVJ530" s="682"/>
      <c r="OVK530" s="682"/>
      <c r="OVL530" s="682"/>
      <c r="OVM530" s="682"/>
      <c r="OVN530" s="682"/>
      <c r="OVO530" s="682"/>
      <c r="OVP530" s="682"/>
      <c r="OVQ530" s="682"/>
      <c r="OVR530" s="682"/>
      <c r="OVS530" s="682"/>
      <c r="OVT530" s="682"/>
      <c r="OVU530" s="682"/>
      <c r="OVV530" s="682"/>
      <c r="OVW530" s="682"/>
      <c r="OVX530" s="682"/>
      <c r="OVY530" s="682"/>
      <c r="OVZ530" s="682"/>
      <c r="OWA530" s="682"/>
      <c r="OWB530" s="682"/>
      <c r="OWC530" s="682"/>
      <c r="OWD530" s="682"/>
      <c r="OWE530" s="682"/>
      <c r="OWF530" s="682"/>
      <c r="OWG530" s="682"/>
      <c r="OWH530" s="682"/>
      <c r="OWI530" s="682"/>
      <c r="OWJ530" s="682"/>
      <c r="OWK530" s="682"/>
      <c r="OWL530" s="682"/>
      <c r="OWM530" s="682"/>
      <c r="OWN530" s="682"/>
      <c r="OWO530" s="682"/>
      <c r="OWP530" s="682"/>
      <c r="OWQ530" s="682"/>
      <c r="OWR530" s="682"/>
      <c r="OWS530" s="682"/>
      <c r="OWT530" s="682"/>
      <c r="OWU530" s="682"/>
      <c r="OWV530" s="682"/>
      <c r="OWW530" s="682"/>
      <c r="OWX530" s="682"/>
      <c r="OWY530" s="682"/>
      <c r="OWZ530" s="682"/>
      <c r="OXA530" s="682"/>
      <c r="OXB530" s="682"/>
      <c r="OXC530" s="682"/>
      <c r="OXD530" s="682"/>
      <c r="OXE530" s="682"/>
      <c r="OXF530" s="682"/>
      <c r="OXG530" s="682"/>
      <c r="OXH530" s="682"/>
      <c r="OXI530" s="682"/>
      <c r="OXJ530" s="682"/>
      <c r="OXK530" s="682"/>
      <c r="OXL530" s="682"/>
      <c r="OXM530" s="682"/>
      <c r="OXN530" s="682"/>
      <c r="OXO530" s="682"/>
      <c r="OXP530" s="682"/>
      <c r="OXQ530" s="682"/>
      <c r="OXR530" s="682"/>
      <c r="OXS530" s="682"/>
      <c r="OXT530" s="682"/>
      <c r="OXU530" s="682"/>
      <c r="OXV530" s="682"/>
      <c r="OXW530" s="682"/>
      <c r="OXX530" s="682"/>
      <c r="OXY530" s="682"/>
      <c r="OXZ530" s="682"/>
      <c r="OYA530" s="682"/>
      <c r="OYB530" s="682"/>
      <c r="OYC530" s="682"/>
      <c r="OYD530" s="682"/>
      <c r="OYE530" s="682"/>
      <c r="OYF530" s="682"/>
      <c r="OYG530" s="682"/>
      <c r="OYH530" s="682"/>
      <c r="OYI530" s="682"/>
      <c r="OYJ530" s="682"/>
      <c r="OYK530" s="682"/>
      <c r="OYL530" s="682"/>
      <c r="OYM530" s="682"/>
      <c r="OYN530" s="682"/>
      <c r="OYO530" s="682"/>
      <c r="OYP530" s="682"/>
      <c r="OYQ530" s="682"/>
      <c r="OYR530" s="682"/>
      <c r="OYS530" s="682"/>
      <c r="OYT530" s="682"/>
      <c r="OYU530" s="682"/>
      <c r="OYV530" s="682"/>
      <c r="OYW530" s="682"/>
      <c r="OYX530" s="682"/>
      <c r="OYY530" s="682"/>
      <c r="OYZ530" s="682"/>
      <c r="OZA530" s="682"/>
      <c r="OZB530" s="682"/>
      <c r="OZC530" s="682"/>
      <c r="OZD530" s="682"/>
      <c r="OZE530" s="682"/>
      <c r="OZF530" s="682"/>
      <c r="OZG530" s="682"/>
      <c r="OZH530" s="682"/>
      <c r="OZI530" s="682"/>
      <c r="OZJ530" s="682"/>
      <c r="OZK530" s="682"/>
      <c r="OZL530" s="682"/>
      <c r="OZM530" s="682"/>
      <c r="OZN530" s="682"/>
      <c r="OZO530" s="682"/>
      <c r="OZP530" s="682"/>
      <c r="OZQ530" s="682"/>
      <c r="OZR530" s="682"/>
      <c r="OZS530" s="682"/>
      <c r="OZT530" s="682"/>
      <c r="OZU530" s="682"/>
      <c r="OZV530" s="682"/>
      <c r="OZW530" s="682"/>
      <c r="OZX530" s="682"/>
      <c r="OZY530" s="682"/>
      <c r="OZZ530" s="682"/>
      <c r="PAA530" s="682"/>
      <c r="PAB530" s="682"/>
      <c r="PAC530" s="682"/>
      <c r="PAD530" s="682"/>
      <c r="PAE530" s="682"/>
      <c r="PAF530" s="682"/>
      <c r="PAG530" s="682"/>
      <c r="PAH530" s="682"/>
      <c r="PAI530" s="682"/>
      <c r="PAJ530" s="682"/>
      <c r="PAK530" s="682"/>
      <c r="PAL530" s="682"/>
      <c r="PAM530" s="682"/>
      <c r="PAN530" s="682"/>
      <c r="PAO530" s="682"/>
      <c r="PAP530" s="682"/>
      <c r="PAQ530" s="682"/>
      <c r="PAR530" s="682"/>
      <c r="PAS530" s="682"/>
      <c r="PAT530" s="682"/>
      <c r="PAU530" s="682"/>
      <c r="PAV530" s="682"/>
      <c r="PAW530" s="682"/>
      <c r="PAX530" s="682"/>
      <c r="PAY530" s="682"/>
      <c r="PAZ530" s="682"/>
      <c r="PBA530" s="682"/>
      <c r="PBB530" s="682"/>
      <c r="PBC530" s="682"/>
      <c r="PBD530" s="682"/>
      <c r="PBE530" s="682"/>
      <c r="PBF530" s="682"/>
      <c r="PBG530" s="682"/>
      <c r="PBH530" s="682"/>
      <c r="PBI530" s="682"/>
      <c r="PBJ530" s="682"/>
      <c r="PBK530" s="682"/>
      <c r="PBL530" s="682"/>
      <c r="PBM530" s="682"/>
      <c r="PBN530" s="682"/>
      <c r="PBO530" s="682"/>
      <c r="PBP530" s="682"/>
      <c r="PBQ530" s="682"/>
      <c r="PBR530" s="682"/>
      <c r="PBS530" s="682"/>
      <c r="PBT530" s="682"/>
      <c r="PBU530" s="682"/>
      <c r="PBV530" s="682"/>
      <c r="PBW530" s="682"/>
      <c r="PBX530" s="682"/>
      <c r="PBY530" s="682"/>
      <c r="PBZ530" s="682"/>
      <c r="PCA530" s="682"/>
      <c r="PCB530" s="682"/>
      <c r="PCC530" s="682"/>
      <c r="PCD530" s="682"/>
      <c r="PCE530" s="682"/>
      <c r="PCF530" s="682"/>
      <c r="PCG530" s="682"/>
      <c r="PCH530" s="682"/>
      <c r="PCI530" s="682"/>
      <c r="PCJ530" s="682"/>
      <c r="PCK530" s="682"/>
      <c r="PCL530" s="682"/>
      <c r="PCM530" s="682"/>
      <c r="PCN530" s="682"/>
      <c r="PCO530" s="682"/>
      <c r="PCP530" s="682"/>
      <c r="PCQ530" s="682"/>
      <c r="PCR530" s="682"/>
      <c r="PCS530" s="682"/>
      <c r="PCT530" s="682"/>
      <c r="PCU530" s="682"/>
      <c r="PCV530" s="682"/>
      <c r="PCW530" s="682"/>
      <c r="PCX530" s="682"/>
      <c r="PCY530" s="682"/>
      <c r="PCZ530" s="682"/>
      <c r="PDA530" s="682"/>
      <c r="PDB530" s="682"/>
      <c r="PDC530" s="682"/>
      <c r="PDD530" s="682"/>
      <c r="PDE530" s="682"/>
      <c r="PDF530" s="682"/>
      <c r="PDG530" s="682"/>
      <c r="PDH530" s="682"/>
      <c r="PDI530" s="682"/>
      <c r="PDJ530" s="682"/>
      <c r="PDK530" s="682"/>
      <c r="PDL530" s="682"/>
      <c r="PDM530" s="682"/>
      <c r="PDN530" s="682"/>
      <c r="PDO530" s="682"/>
      <c r="PDP530" s="682"/>
      <c r="PDQ530" s="682"/>
      <c r="PDR530" s="682"/>
      <c r="PDS530" s="682"/>
      <c r="PDT530" s="682"/>
      <c r="PDU530" s="682"/>
      <c r="PDV530" s="682"/>
      <c r="PDW530" s="682"/>
      <c r="PDX530" s="682"/>
      <c r="PDY530" s="682"/>
      <c r="PDZ530" s="682"/>
      <c r="PEA530" s="682"/>
      <c r="PEB530" s="682"/>
      <c r="PEC530" s="682"/>
      <c r="PED530" s="682"/>
      <c r="PEE530" s="682"/>
      <c r="PEF530" s="682"/>
      <c r="PEG530" s="682"/>
      <c r="PEH530" s="682"/>
      <c r="PEI530" s="682"/>
      <c r="PEJ530" s="682"/>
      <c r="PEK530" s="682"/>
      <c r="PEL530" s="682"/>
      <c r="PEM530" s="682"/>
      <c r="PEN530" s="682"/>
      <c r="PEO530" s="682"/>
      <c r="PEP530" s="682"/>
      <c r="PEQ530" s="682"/>
      <c r="PER530" s="682"/>
      <c r="PES530" s="682"/>
      <c r="PET530" s="682"/>
      <c r="PEU530" s="682"/>
      <c r="PEV530" s="682"/>
      <c r="PEW530" s="682"/>
      <c r="PEX530" s="682"/>
      <c r="PEY530" s="682"/>
      <c r="PEZ530" s="682"/>
      <c r="PFA530" s="682"/>
      <c r="PFB530" s="682"/>
      <c r="PFC530" s="682"/>
      <c r="PFD530" s="682"/>
      <c r="PFE530" s="682"/>
      <c r="PFF530" s="682"/>
      <c r="PFG530" s="682"/>
      <c r="PFH530" s="682"/>
      <c r="PFI530" s="682"/>
      <c r="PFJ530" s="682"/>
      <c r="PFK530" s="682"/>
      <c r="PFL530" s="682"/>
      <c r="PFM530" s="682"/>
      <c r="PFN530" s="682"/>
      <c r="PFO530" s="682"/>
      <c r="PFP530" s="682"/>
      <c r="PFQ530" s="682"/>
      <c r="PFR530" s="682"/>
      <c r="PFS530" s="682"/>
      <c r="PFT530" s="682"/>
      <c r="PFU530" s="682"/>
      <c r="PFV530" s="682"/>
      <c r="PFW530" s="682"/>
      <c r="PFX530" s="682"/>
      <c r="PFY530" s="682"/>
      <c r="PFZ530" s="682"/>
      <c r="PGA530" s="682"/>
      <c r="PGB530" s="682"/>
      <c r="PGC530" s="682"/>
      <c r="PGD530" s="682"/>
      <c r="PGE530" s="682"/>
      <c r="PGF530" s="682"/>
      <c r="PGG530" s="682"/>
      <c r="PGH530" s="682"/>
      <c r="PGI530" s="682"/>
      <c r="PGJ530" s="682"/>
      <c r="PGK530" s="682"/>
      <c r="PGL530" s="682"/>
      <c r="PGM530" s="682"/>
      <c r="PGN530" s="682"/>
      <c r="PGO530" s="682"/>
      <c r="PGP530" s="682"/>
      <c r="PGQ530" s="682"/>
      <c r="PGR530" s="682"/>
      <c r="PGS530" s="682"/>
      <c r="PGT530" s="682"/>
      <c r="PGU530" s="682"/>
      <c r="PGV530" s="682"/>
      <c r="PGW530" s="682"/>
      <c r="PGX530" s="682"/>
      <c r="PGY530" s="682"/>
      <c r="PGZ530" s="682"/>
      <c r="PHA530" s="682"/>
      <c r="PHB530" s="682"/>
      <c r="PHC530" s="682"/>
      <c r="PHD530" s="682"/>
      <c r="PHE530" s="682"/>
      <c r="PHF530" s="682"/>
      <c r="PHG530" s="682"/>
      <c r="PHH530" s="682"/>
      <c r="PHI530" s="682"/>
      <c r="PHJ530" s="682"/>
      <c r="PHK530" s="682"/>
      <c r="PHL530" s="682"/>
      <c r="PHM530" s="682"/>
      <c r="PHN530" s="682"/>
      <c r="PHO530" s="682"/>
      <c r="PHP530" s="682"/>
      <c r="PHQ530" s="682"/>
      <c r="PHR530" s="682"/>
      <c r="PHS530" s="682"/>
      <c r="PHT530" s="682"/>
      <c r="PHU530" s="682"/>
      <c r="PHV530" s="682"/>
      <c r="PHW530" s="682"/>
      <c r="PHX530" s="682"/>
      <c r="PHY530" s="682"/>
      <c r="PHZ530" s="682"/>
      <c r="PIA530" s="682"/>
      <c r="PIB530" s="682"/>
      <c r="PIC530" s="682"/>
      <c r="PID530" s="682"/>
      <c r="PIE530" s="682"/>
      <c r="PIF530" s="682"/>
      <c r="PIG530" s="682"/>
      <c r="PIH530" s="682"/>
      <c r="PII530" s="682"/>
      <c r="PIJ530" s="682"/>
      <c r="PIK530" s="682"/>
      <c r="PIL530" s="682"/>
      <c r="PIM530" s="682"/>
      <c r="PIN530" s="682"/>
      <c r="PIO530" s="682"/>
      <c r="PIP530" s="682"/>
      <c r="PIQ530" s="682"/>
      <c r="PIR530" s="682"/>
      <c r="PIS530" s="682"/>
      <c r="PIT530" s="682"/>
      <c r="PIU530" s="682"/>
      <c r="PIV530" s="682"/>
      <c r="PIW530" s="682"/>
      <c r="PIX530" s="682"/>
      <c r="PIY530" s="682"/>
      <c r="PIZ530" s="682"/>
      <c r="PJA530" s="682"/>
      <c r="PJB530" s="682"/>
      <c r="PJC530" s="682"/>
      <c r="PJD530" s="682"/>
      <c r="PJE530" s="682"/>
      <c r="PJF530" s="682"/>
      <c r="PJG530" s="682"/>
      <c r="PJH530" s="682"/>
      <c r="PJI530" s="682"/>
      <c r="PJJ530" s="682"/>
      <c r="PJK530" s="682"/>
      <c r="PJL530" s="682"/>
      <c r="PJM530" s="682"/>
      <c r="PJN530" s="682"/>
      <c r="PJO530" s="682"/>
      <c r="PJP530" s="682"/>
      <c r="PJQ530" s="682"/>
      <c r="PJR530" s="682"/>
      <c r="PJS530" s="682"/>
      <c r="PJT530" s="682"/>
      <c r="PJU530" s="682"/>
      <c r="PJV530" s="682"/>
      <c r="PJW530" s="682"/>
      <c r="PJX530" s="682"/>
      <c r="PJY530" s="682"/>
      <c r="PJZ530" s="682"/>
      <c r="PKA530" s="682"/>
      <c r="PKB530" s="682"/>
      <c r="PKC530" s="682"/>
      <c r="PKD530" s="682"/>
      <c r="PKE530" s="682"/>
      <c r="PKF530" s="682"/>
      <c r="PKG530" s="682"/>
      <c r="PKH530" s="682"/>
      <c r="PKI530" s="682"/>
      <c r="PKJ530" s="682"/>
      <c r="PKK530" s="682"/>
      <c r="PKL530" s="682"/>
      <c r="PKM530" s="682"/>
      <c r="PKN530" s="682"/>
      <c r="PKO530" s="682"/>
      <c r="PKP530" s="682"/>
      <c r="PKQ530" s="682"/>
      <c r="PKR530" s="682"/>
      <c r="PKS530" s="682"/>
      <c r="PKT530" s="682"/>
      <c r="PKU530" s="682"/>
      <c r="PKV530" s="682"/>
      <c r="PKW530" s="682"/>
      <c r="PKX530" s="682"/>
      <c r="PKY530" s="682"/>
      <c r="PKZ530" s="682"/>
      <c r="PLA530" s="682"/>
      <c r="PLB530" s="682"/>
      <c r="PLC530" s="682"/>
      <c r="PLD530" s="682"/>
      <c r="PLE530" s="682"/>
      <c r="PLF530" s="682"/>
      <c r="PLG530" s="682"/>
      <c r="PLH530" s="682"/>
      <c r="PLI530" s="682"/>
      <c r="PLJ530" s="682"/>
      <c r="PLK530" s="682"/>
      <c r="PLL530" s="682"/>
      <c r="PLM530" s="682"/>
      <c r="PLN530" s="682"/>
      <c r="PLO530" s="682"/>
      <c r="PLP530" s="682"/>
      <c r="PLQ530" s="682"/>
      <c r="PLR530" s="682"/>
      <c r="PLS530" s="682"/>
      <c r="PLT530" s="682"/>
      <c r="PLU530" s="682"/>
      <c r="PLV530" s="682"/>
      <c r="PLW530" s="682"/>
      <c r="PLX530" s="682"/>
      <c r="PLY530" s="682"/>
      <c r="PLZ530" s="682"/>
      <c r="PMA530" s="682"/>
      <c r="PMB530" s="682"/>
      <c r="PMC530" s="682"/>
      <c r="PMD530" s="682"/>
      <c r="PME530" s="682"/>
      <c r="PMF530" s="682"/>
      <c r="PMG530" s="682"/>
      <c r="PMH530" s="682"/>
      <c r="PMI530" s="682"/>
      <c r="PMJ530" s="682"/>
      <c r="PMK530" s="682"/>
      <c r="PML530" s="682"/>
      <c r="PMM530" s="682"/>
      <c r="PMN530" s="682"/>
      <c r="PMO530" s="682"/>
      <c r="PMP530" s="682"/>
      <c r="PMQ530" s="682"/>
      <c r="PMR530" s="682"/>
      <c r="PMS530" s="682"/>
      <c r="PMT530" s="682"/>
      <c r="PMU530" s="682"/>
      <c r="PMV530" s="682"/>
      <c r="PMW530" s="682"/>
      <c r="PMX530" s="682"/>
      <c r="PMY530" s="682"/>
      <c r="PMZ530" s="682"/>
      <c r="PNA530" s="682"/>
      <c r="PNB530" s="682"/>
      <c r="PNC530" s="682"/>
      <c r="PND530" s="682"/>
      <c r="PNE530" s="682"/>
      <c r="PNF530" s="682"/>
      <c r="PNG530" s="682"/>
      <c r="PNH530" s="682"/>
      <c r="PNI530" s="682"/>
      <c r="PNJ530" s="682"/>
      <c r="PNK530" s="682"/>
      <c r="PNL530" s="682"/>
      <c r="PNM530" s="682"/>
      <c r="PNN530" s="682"/>
      <c r="PNO530" s="682"/>
      <c r="PNP530" s="682"/>
      <c r="PNQ530" s="682"/>
      <c r="PNR530" s="682"/>
      <c r="PNS530" s="682"/>
      <c r="PNT530" s="682"/>
      <c r="PNU530" s="682"/>
      <c r="PNV530" s="682"/>
      <c r="PNW530" s="682"/>
      <c r="PNX530" s="682"/>
      <c r="PNY530" s="682"/>
      <c r="PNZ530" s="682"/>
      <c r="POA530" s="682"/>
      <c r="POB530" s="682"/>
      <c r="POC530" s="682"/>
      <c r="POD530" s="682"/>
      <c r="POE530" s="682"/>
      <c r="POF530" s="682"/>
      <c r="POG530" s="682"/>
      <c r="POH530" s="682"/>
      <c r="POI530" s="682"/>
      <c r="POJ530" s="682"/>
      <c r="POK530" s="682"/>
      <c r="POL530" s="682"/>
      <c r="POM530" s="682"/>
      <c r="PON530" s="682"/>
      <c r="POO530" s="682"/>
      <c r="POP530" s="682"/>
      <c r="POQ530" s="682"/>
      <c r="POR530" s="682"/>
      <c r="POS530" s="682"/>
      <c r="POT530" s="682"/>
      <c r="POU530" s="682"/>
      <c r="POV530" s="682"/>
      <c r="POW530" s="682"/>
      <c r="POX530" s="682"/>
      <c r="POY530" s="682"/>
      <c r="POZ530" s="682"/>
      <c r="PPA530" s="682"/>
      <c r="PPB530" s="682"/>
      <c r="PPC530" s="682"/>
      <c r="PPD530" s="682"/>
      <c r="PPE530" s="682"/>
      <c r="PPF530" s="682"/>
      <c r="PPG530" s="682"/>
      <c r="PPH530" s="682"/>
      <c r="PPI530" s="682"/>
      <c r="PPJ530" s="682"/>
      <c r="PPK530" s="682"/>
      <c r="PPL530" s="682"/>
      <c r="PPM530" s="682"/>
      <c r="PPN530" s="682"/>
      <c r="PPO530" s="682"/>
      <c r="PPP530" s="682"/>
      <c r="PPQ530" s="682"/>
      <c r="PPR530" s="682"/>
      <c r="PPS530" s="682"/>
      <c r="PPT530" s="682"/>
      <c r="PPU530" s="682"/>
      <c r="PPV530" s="682"/>
      <c r="PPW530" s="682"/>
      <c r="PPX530" s="682"/>
      <c r="PPY530" s="682"/>
      <c r="PPZ530" s="682"/>
      <c r="PQA530" s="682"/>
      <c r="PQB530" s="682"/>
      <c r="PQC530" s="682"/>
      <c r="PQD530" s="682"/>
      <c r="PQE530" s="682"/>
      <c r="PQF530" s="682"/>
      <c r="PQG530" s="682"/>
      <c r="PQH530" s="682"/>
      <c r="PQI530" s="682"/>
      <c r="PQJ530" s="682"/>
      <c r="PQK530" s="682"/>
      <c r="PQL530" s="682"/>
      <c r="PQM530" s="682"/>
      <c r="PQN530" s="682"/>
      <c r="PQO530" s="682"/>
      <c r="PQP530" s="682"/>
      <c r="PQQ530" s="682"/>
      <c r="PQR530" s="682"/>
      <c r="PQS530" s="682"/>
      <c r="PQT530" s="682"/>
      <c r="PQU530" s="682"/>
      <c r="PQV530" s="682"/>
      <c r="PQW530" s="682"/>
      <c r="PQX530" s="682"/>
      <c r="PQY530" s="682"/>
      <c r="PQZ530" s="682"/>
      <c r="PRA530" s="682"/>
      <c r="PRB530" s="682"/>
      <c r="PRC530" s="682"/>
      <c r="PRD530" s="682"/>
      <c r="PRE530" s="682"/>
      <c r="PRF530" s="682"/>
      <c r="PRG530" s="682"/>
      <c r="PRH530" s="682"/>
      <c r="PRI530" s="682"/>
      <c r="PRJ530" s="682"/>
      <c r="PRK530" s="682"/>
      <c r="PRL530" s="682"/>
      <c r="PRM530" s="682"/>
      <c r="PRN530" s="682"/>
      <c r="PRO530" s="682"/>
      <c r="PRP530" s="682"/>
      <c r="PRQ530" s="682"/>
      <c r="PRR530" s="682"/>
      <c r="PRS530" s="682"/>
      <c r="PRT530" s="682"/>
      <c r="PRU530" s="682"/>
      <c r="PRV530" s="682"/>
      <c r="PRW530" s="682"/>
      <c r="PRX530" s="682"/>
      <c r="PRY530" s="682"/>
      <c r="PRZ530" s="682"/>
      <c r="PSA530" s="682"/>
      <c r="PSB530" s="682"/>
      <c r="PSC530" s="682"/>
      <c r="PSD530" s="682"/>
      <c r="PSE530" s="682"/>
      <c r="PSF530" s="682"/>
      <c r="PSG530" s="682"/>
      <c r="PSH530" s="682"/>
      <c r="PSI530" s="682"/>
      <c r="PSJ530" s="682"/>
      <c r="PSK530" s="682"/>
      <c r="PSL530" s="682"/>
      <c r="PSM530" s="682"/>
      <c r="PSN530" s="682"/>
      <c r="PSO530" s="682"/>
      <c r="PSP530" s="682"/>
      <c r="PSQ530" s="682"/>
      <c r="PSR530" s="682"/>
      <c r="PSS530" s="682"/>
      <c r="PST530" s="682"/>
      <c r="PSU530" s="682"/>
      <c r="PSV530" s="682"/>
      <c r="PSW530" s="682"/>
      <c r="PSX530" s="682"/>
      <c r="PSY530" s="682"/>
      <c r="PSZ530" s="682"/>
      <c r="PTA530" s="682"/>
      <c r="PTB530" s="682"/>
      <c r="PTC530" s="682"/>
      <c r="PTD530" s="682"/>
      <c r="PTE530" s="682"/>
      <c r="PTF530" s="682"/>
      <c r="PTG530" s="682"/>
      <c r="PTH530" s="682"/>
      <c r="PTI530" s="682"/>
      <c r="PTJ530" s="682"/>
      <c r="PTK530" s="682"/>
      <c r="PTL530" s="682"/>
      <c r="PTM530" s="682"/>
      <c r="PTN530" s="682"/>
      <c r="PTO530" s="682"/>
      <c r="PTP530" s="682"/>
      <c r="PTQ530" s="682"/>
      <c r="PTR530" s="682"/>
      <c r="PTS530" s="682"/>
      <c r="PTT530" s="682"/>
      <c r="PTU530" s="682"/>
      <c r="PTV530" s="682"/>
      <c r="PTW530" s="682"/>
      <c r="PTX530" s="682"/>
      <c r="PTY530" s="682"/>
      <c r="PTZ530" s="682"/>
      <c r="PUA530" s="682"/>
      <c r="PUB530" s="682"/>
      <c r="PUC530" s="682"/>
      <c r="PUD530" s="682"/>
      <c r="PUE530" s="682"/>
      <c r="PUF530" s="682"/>
      <c r="PUG530" s="682"/>
      <c r="PUH530" s="682"/>
      <c r="PUI530" s="682"/>
      <c r="PUJ530" s="682"/>
      <c r="PUK530" s="682"/>
      <c r="PUL530" s="682"/>
      <c r="PUM530" s="682"/>
      <c r="PUN530" s="682"/>
      <c r="PUO530" s="682"/>
      <c r="PUP530" s="682"/>
      <c r="PUQ530" s="682"/>
      <c r="PUR530" s="682"/>
      <c r="PUS530" s="682"/>
      <c r="PUT530" s="682"/>
      <c r="PUU530" s="682"/>
      <c r="PUV530" s="682"/>
      <c r="PUW530" s="682"/>
      <c r="PUX530" s="682"/>
      <c r="PUY530" s="682"/>
      <c r="PUZ530" s="682"/>
      <c r="PVA530" s="682"/>
      <c r="PVB530" s="682"/>
      <c r="PVC530" s="682"/>
      <c r="PVD530" s="682"/>
      <c r="PVE530" s="682"/>
      <c r="PVF530" s="682"/>
      <c r="PVG530" s="682"/>
      <c r="PVH530" s="682"/>
      <c r="PVI530" s="682"/>
      <c r="PVJ530" s="682"/>
      <c r="PVK530" s="682"/>
      <c r="PVL530" s="682"/>
      <c r="PVM530" s="682"/>
      <c r="PVN530" s="682"/>
      <c r="PVO530" s="682"/>
      <c r="PVP530" s="682"/>
      <c r="PVQ530" s="682"/>
      <c r="PVR530" s="682"/>
      <c r="PVS530" s="682"/>
      <c r="PVT530" s="682"/>
      <c r="PVU530" s="682"/>
      <c r="PVV530" s="682"/>
      <c r="PVW530" s="682"/>
      <c r="PVX530" s="682"/>
      <c r="PVY530" s="682"/>
      <c r="PVZ530" s="682"/>
      <c r="PWA530" s="682"/>
      <c r="PWB530" s="682"/>
      <c r="PWC530" s="682"/>
      <c r="PWD530" s="682"/>
      <c r="PWE530" s="682"/>
      <c r="PWF530" s="682"/>
      <c r="PWG530" s="682"/>
      <c r="PWH530" s="682"/>
      <c r="PWI530" s="682"/>
      <c r="PWJ530" s="682"/>
      <c r="PWK530" s="682"/>
      <c r="PWL530" s="682"/>
      <c r="PWM530" s="682"/>
      <c r="PWN530" s="682"/>
      <c r="PWO530" s="682"/>
      <c r="PWP530" s="682"/>
      <c r="PWQ530" s="682"/>
      <c r="PWR530" s="682"/>
      <c r="PWS530" s="682"/>
      <c r="PWT530" s="682"/>
      <c r="PWU530" s="682"/>
      <c r="PWV530" s="682"/>
      <c r="PWW530" s="682"/>
      <c r="PWX530" s="682"/>
      <c r="PWY530" s="682"/>
      <c r="PWZ530" s="682"/>
      <c r="PXA530" s="682"/>
      <c r="PXB530" s="682"/>
      <c r="PXC530" s="682"/>
      <c r="PXD530" s="682"/>
      <c r="PXE530" s="682"/>
      <c r="PXF530" s="682"/>
      <c r="PXG530" s="682"/>
      <c r="PXH530" s="682"/>
      <c r="PXI530" s="682"/>
      <c r="PXJ530" s="682"/>
      <c r="PXK530" s="682"/>
      <c r="PXL530" s="682"/>
      <c r="PXM530" s="682"/>
      <c r="PXN530" s="682"/>
      <c r="PXO530" s="682"/>
      <c r="PXP530" s="682"/>
      <c r="PXQ530" s="682"/>
      <c r="PXR530" s="682"/>
      <c r="PXS530" s="682"/>
      <c r="PXT530" s="682"/>
      <c r="PXU530" s="682"/>
      <c r="PXV530" s="682"/>
      <c r="PXW530" s="682"/>
      <c r="PXX530" s="682"/>
      <c r="PXY530" s="682"/>
      <c r="PXZ530" s="682"/>
      <c r="PYA530" s="682"/>
      <c r="PYB530" s="682"/>
      <c r="PYC530" s="682"/>
      <c r="PYD530" s="682"/>
      <c r="PYE530" s="682"/>
      <c r="PYF530" s="682"/>
      <c r="PYG530" s="682"/>
      <c r="PYH530" s="682"/>
      <c r="PYI530" s="682"/>
      <c r="PYJ530" s="682"/>
      <c r="PYK530" s="682"/>
      <c r="PYL530" s="682"/>
      <c r="PYM530" s="682"/>
      <c r="PYN530" s="682"/>
      <c r="PYO530" s="682"/>
      <c r="PYP530" s="682"/>
      <c r="PYQ530" s="682"/>
      <c r="PYR530" s="682"/>
      <c r="PYS530" s="682"/>
      <c r="PYT530" s="682"/>
      <c r="PYU530" s="682"/>
      <c r="PYV530" s="682"/>
      <c r="PYW530" s="682"/>
      <c r="PYX530" s="682"/>
      <c r="PYY530" s="682"/>
      <c r="PYZ530" s="682"/>
      <c r="PZA530" s="682"/>
      <c r="PZB530" s="682"/>
      <c r="PZC530" s="682"/>
      <c r="PZD530" s="682"/>
      <c r="PZE530" s="682"/>
      <c r="PZF530" s="682"/>
      <c r="PZG530" s="682"/>
      <c r="PZH530" s="682"/>
      <c r="PZI530" s="682"/>
      <c r="PZJ530" s="682"/>
      <c r="PZK530" s="682"/>
      <c r="PZL530" s="682"/>
      <c r="PZM530" s="682"/>
      <c r="PZN530" s="682"/>
      <c r="PZO530" s="682"/>
      <c r="PZP530" s="682"/>
      <c r="PZQ530" s="682"/>
      <c r="PZR530" s="682"/>
      <c r="PZS530" s="682"/>
      <c r="PZT530" s="682"/>
      <c r="PZU530" s="682"/>
      <c r="PZV530" s="682"/>
      <c r="PZW530" s="682"/>
      <c r="PZX530" s="682"/>
      <c r="PZY530" s="682"/>
      <c r="PZZ530" s="682"/>
      <c r="QAA530" s="682"/>
      <c r="QAB530" s="682"/>
      <c r="QAC530" s="682"/>
      <c r="QAD530" s="682"/>
      <c r="QAE530" s="682"/>
      <c r="QAF530" s="682"/>
      <c r="QAG530" s="682"/>
      <c r="QAH530" s="682"/>
      <c r="QAI530" s="682"/>
      <c r="QAJ530" s="682"/>
      <c r="QAK530" s="682"/>
      <c r="QAL530" s="682"/>
      <c r="QAM530" s="682"/>
      <c r="QAN530" s="682"/>
      <c r="QAO530" s="682"/>
      <c r="QAP530" s="682"/>
      <c r="QAQ530" s="682"/>
      <c r="QAR530" s="682"/>
      <c r="QAS530" s="682"/>
      <c r="QAT530" s="682"/>
      <c r="QAU530" s="682"/>
      <c r="QAV530" s="682"/>
      <c r="QAW530" s="682"/>
      <c r="QAX530" s="682"/>
      <c r="QAY530" s="682"/>
      <c r="QAZ530" s="682"/>
      <c r="QBA530" s="682"/>
      <c r="QBB530" s="682"/>
      <c r="QBC530" s="682"/>
      <c r="QBD530" s="682"/>
      <c r="QBE530" s="682"/>
      <c r="QBF530" s="682"/>
      <c r="QBG530" s="682"/>
      <c r="QBH530" s="682"/>
      <c r="QBI530" s="682"/>
      <c r="QBJ530" s="682"/>
      <c r="QBK530" s="682"/>
      <c r="QBL530" s="682"/>
      <c r="QBM530" s="682"/>
      <c r="QBN530" s="682"/>
      <c r="QBO530" s="682"/>
      <c r="QBP530" s="682"/>
      <c r="QBQ530" s="682"/>
      <c r="QBR530" s="682"/>
      <c r="QBS530" s="682"/>
      <c r="QBT530" s="682"/>
      <c r="QBU530" s="682"/>
      <c r="QBV530" s="682"/>
      <c r="QBW530" s="682"/>
      <c r="QBX530" s="682"/>
      <c r="QBY530" s="682"/>
      <c r="QBZ530" s="682"/>
      <c r="QCA530" s="682"/>
      <c r="QCB530" s="682"/>
      <c r="QCC530" s="682"/>
      <c r="QCD530" s="682"/>
      <c r="QCE530" s="682"/>
      <c r="QCF530" s="682"/>
      <c r="QCG530" s="682"/>
      <c r="QCH530" s="682"/>
      <c r="QCI530" s="682"/>
      <c r="QCJ530" s="682"/>
      <c r="QCK530" s="682"/>
      <c r="QCL530" s="682"/>
      <c r="QCM530" s="682"/>
      <c r="QCN530" s="682"/>
      <c r="QCO530" s="682"/>
      <c r="QCP530" s="682"/>
      <c r="QCQ530" s="682"/>
      <c r="QCR530" s="682"/>
      <c r="QCS530" s="682"/>
      <c r="QCT530" s="682"/>
      <c r="QCU530" s="682"/>
      <c r="QCV530" s="682"/>
      <c r="QCW530" s="682"/>
      <c r="QCX530" s="682"/>
      <c r="QCY530" s="682"/>
      <c r="QCZ530" s="682"/>
      <c r="QDA530" s="682"/>
      <c r="QDB530" s="682"/>
      <c r="QDC530" s="682"/>
      <c r="QDD530" s="682"/>
      <c r="QDE530" s="682"/>
      <c r="QDF530" s="682"/>
      <c r="QDG530" s="682"/>
      <c r="QDH530" s="682"/>
      <c r="QDI530" s="682"/>
      <c r="QDJ530" s="682"/>
      <c r="QDK530" s="682"/>
      <c r="QDL530" s="682"/>
      <c r="QDM530" s="682"/>
      <c r="QDN530" s="682"/>
      <c r="QDO530" s="682"/>
      <c r="QDP530" s="682"/>
      <c r="QDQ530" s="682"/>
      <c r="QDR530" s="682"/>
      <c r="QDS530" s="682"/>
      <c r="QDT530" s="682"/>
      <c r="QDU530" s="682"/>
      <c r="QDV530" s="682"/>
      <c r="QDW530" s="682"/>
      <c r="QDX530" s="682"/>
      <c r="QDY530" s="682"/>
      <c r="QDZ530" s="682"/>
      <c r="QEA530" s="682"/>
      <c r="QEB530" s="682"/>
      <c r="QEC530" s="682"/>
      <c r="QED530" s="682"/>
      <c r="QEE530" s="682"/>
      <c r="QEF530" s="682"/>
      <c r="QEG530" s="682"/>
      <c r="QEH530" s="682"/>
      <c r="QEI530" s="682"/>
      <c r="QEJ530" s="682"/>
      <c r="QEK530" s="682"/>
      <c r="QEL530" s="682"/>
      <c r="QEM530" s="682"/>
      <c r="QEN530" s="682"/>
      <c r="QEO530" s="682"/>
      <c r="QEP530" s="682"/>
      <c r="QEQ530" s="682"/>
      <c r="QER530" s="682"/>
      <c r="QES530" s="682"/>
      <c r="QET530" s="682"/>
      <c r="QEU530" s="682"/>
      <c r="QEV530" s="682"/>
      <c r="QEW530" s="682"/>
      <c r="QEX530" s="682"/>
      <c r="QEY530" s="682"/>
      <c r="QEZ530" s="682"/>
      <c r="QFA530" s="682"/>
      <c r="QFB530" s="682"/>
      <c r="QFC530" s="682"/>
      <c r="QFD530" s="682"/>
      <c r="QFE530" s="682"/>
      <c r="QFF530" s="682"/>
      <c r="QFG530" s="682"/>
      <c r="QFH530" s="682"/>
      <c r="QFI530" s="682"/>
      <c r="QFJ530" s="682"/>
      <c r="QFK530" s="682"/>
      <c r="QFL530" s="682"/>
      <c r="QFM530" s="682"/>
      <c r="QFN530" s="682"/>
      <c r="QFO530" s="682"/>
      <c r="QFP530" s="682"/>
      <c r="QFQ530" s="682"/>
      <c r="QFR530" s="682"/>
      <c r="QFS530" s="682"/>
      <c r="QFT530" s="682"/>
      <c r="QFU530" s="682"/>
      <c r="QFV530" s="682"/>
      <c r="QFW530" s="682"/>
      <c r="QFX530" s="682"/>
      <c r="QFY530" s="682"/>
      <c r="QFZ530" s="682"/>
      <c r="QGA530" s="682"/>
      <c r="QGB530" s="682"/>
      <c r="QGC530" s="682"/>
      <c r="QGD530" s="682"/>
      <c r="QGE530" s="682"/>
      <c r="QGF530" s="682"/>
      <c r="QGG530" s="682"/>
      <c r="QGH530" s="682"/>
      <c r="QGI530" s="682"/>
      <c r="QGJ530" s="682"/>
      <c r="QGK530" s="682"/>
      <c r="QGL530" s="682"/>
      <c r="QGM530" s="682"/>
      <c r="QGN530" s="682"/>
      <c r="QGO530" s="682"/>
      <c r="QGP530" s="682"/>
      <c r="QGQ530" s="682"/>
      <c r="QGR530" s="682"/>
      <c r="QGS530" s="682"/>
      <c r="QGT530" s="682"/>
      <c r="QGU530" s="682"/>
      <c r="QGV530" s="682"/>
      <c r="QGW530" s="682"/>
      <c r="QGX530" s="682"/>
      <c r="QGY530" s="682"/>
      <c r="QGZ530" s="682"/>
      <c r="QHA530" s="682"/>
      <c r="QHB530" s="682"/>
      <c r="QHC530" s="682"/>
      <c r="QHD530" s="682"/>
      <c r="QHE530" s="682"/>
      <c r="QHF530" s="682"/>
      <c r="QHG530" s="682"/>
      <c r="QHH530" s="682"/>
      <c r="QHI530" s="682"/>
      <c r="QHJ530" s="682"/>
      <c r="QHK530" s="682"/>
      <c r="QHL530" s="682"/>
      <c r="QHM530" s="682"/>
      <c r="QHN530" s="682"/>
      <c r="QHO530" s="682"/>
      <c r="QHP530" s="682"/>
      <c r="QHQ530" s="682"/>
      <c r="QHR530" s="682"/>
      <c r="QHS530" s="682"/>
      <c r="QHT530" s="682"/>
      <c r="QHU530" s="682"/>
      <c r="QHV530" s="682"/>
      <c r="QHW530" s="682"/>
      <c r="QHX530" s="682"/>
      <c r="QHY530" s="682"/>
      <c r="QHZ530" s="682"/>
      <c r="QIA530" s="682"/>
      <c r="QIB530" s="682"/>
      <c r="QIC530" s="682"/>
      <c r="QID530" s="682"/>
      <c r="QIE530" s="682"/>
      <c r="QIF530" s="682"/>
      <c r="QIG530" s="682"/>
      <c r="QIH530" s="682"/>
      <c r="QII530" s="682"/>
      <c r="QIJ530" s="682"/>
      <c r="QIK530" s="682"/>
      <c r="QIL530" s="682"/>
      <c r="QIM530" s="682"/>
      <c r="QIN530" s="682"/>
      <c r="QIO530" s="682"/>
      <c r="QIP530" s="682"/>
      <c r="QIQ530" s="682"/>
      <c r="QIR530" s="682"/>
      <c r="QIS530" s="682"/>
      <c r="QIT530" s="682"/>
      <c r="QIU530" s="682"/>
      <c r="QIV530" s="682"/>
      <c r="QIW530" s="682"/>
      <c r="QIX530" s="682"/>
      <c r="QIY530" s="682"/>
      <c r="QIZ530" s="682"/>
      <c r="QJA530" s="682"/>
      <c r="QJB530" s="682"/>
      <c r="QJC530" s="682"/>
      <c r="QJD530" s="682"/>
      <c r="QJE530" s="682"/>
      <c r="QJF530" s="682"/>
      <c r="QJG530" s="682"/>
      <c r="QJH530" s="682"/>
      <c r="QJI530" s="682"/>
      <c r="QJJ530" s="682"/>
      <c r="QJK530" s="682"/>
      <c r="QJL530" s="682"/>
      <c r="QJM530" s="682"/>
      <c r="QJN530" s="682"/>
      <c r="QJO530" s="682"/>
      <c r="QJP530" s="682"/>
      <c r="QJQ530" s="682"/>
      <c r="QJR530" s="682"/>
      <c r="QJS530" s="682"/>
      <c r="QJT530" s="682"/>
      <c r="QJU530" s="682"/>
      <c r="QJV530" s="682"/>
      <c r="QJW530" s="682"/>
      <c r="QJX530" s="682"/>
      <c r="QJY530" s="682"/>
      <c r="QJZ530" s="682"/>
      <c r="QKA530" s="682"/>
      <c r="QKB530" s="682"/>
      <c r="QKC530" s="682"/>
      <c r="QKD530" s="682"/>
      <c r="QKE530" s="682"/>
      <c r="QKF530" s="682"/>
      <c r="QKG530" s="682"/>
      <c r="QKH530" s="682"/>
      <c r="QKI530" s="682"/>
      <c r="QKJ530" s="682"/>
      <c r="QKK530" s="682"/>
      <c r="QKL530" s="682"/>
      <c r="QKM530" s="682"/>
      <c r="QKN530" s="682"/>
      <c r="QKO530" s="682"/>
      <c r="QKP530" s="682"/>
      <c r="QKQ530" s="682"/>
      <c r="QKR530" s="682"/>
      <c r="QKS530" s="682"/>
      <c r="QKT530" s="682"/>
      <c r="QKU530" s="682"/>
      <c r="QKV530" s="682"/>
      <c r="QKW530" s="682"/>
      <c r="QKX530" s="682"/>
      <c r="QKY530" s="682"/>
      <c r="QKZ530" s="682"/>
      <c r="QLA530" s="682"/>
      <c r="QLB530" s="682"/>
      <c r="QLC530" s="682"/>
      <c r="QLD530" s="682"/>
      <c r="QLE530" s="682"/>
      <c r="QLF530" s="682"/>
      <c r="QLG530" s="682"/>
      <c r="QLH530" s="682"/>
      <c r="QLI530" s="682"/>
      <c r="QLJ530" s="682"/>
      <c r="QLK530" s="682"/>
      <c r="QLL530" s="682"/>
      <c r="QLM530" s="682"/>
      <c r="QLN530" s="682"/>
      <c r="QLO530" s="682"/>
      <c r="QLP530" s="682"/>
      <c r="QLQ530" s="682"/>
      <c r="QLR530" s="682"/>
      <c r="QLS530" s="682"/>
      <c r="QLT530" s="682"/>
      <c r="QLU530" s="682"/>
      <c r="QLV530" s="682"/>
      <c r="QLW530" s="682"/>
      <c r="QLX530" s="682"/>
      <c r="QLY530" s="682"/>
      <c r="QLZ530" s="682"/>
      <c r="QMA530" s="682"/>
      <c r="QMB530" s="682"/>
      <c r="QMC530" s="682"/>
      <c r="QMD530" s="682"/>
      <c r="QME530" s="682"/>
      <c r="QMF530" s="682"/>
      <c r="QMG530" s="682"/>
      <c r="QMH530" s="682"/>
      <c r="QMI530" s="682"/>
      <c r="QMJ530" s="682"/>
      <c r="QMK530" s="682"/>
      <c r="QML530" s="682"/>
      <c r="QMM530" s="682"/>
      <c r="QMN530" s="682"/>
      <c r="QMO530" s="682"/>
      <c r="QMP530" s="682"/>
      <c r="QMQ530" s="682"/>
      <c r="QMR530" s="682"/>
      <c r="QMS530" s="682"/>
      <c r="QMT530" s="682"/>
      <c r="QMU530" s="682"/>
      <c r="QMV530" s="682"/>
      <c r="QMW530" s="682"/>
      <c r="QMX530" s="682"/>
      <c r="QMY530" s="682"/>
      <c r="QMZ530" s="682"/>
      <c r="QNA530" s="682"/>
      <c r="QNB530" s="682"/>
      <c r="QNC530" s="682"/>
      <c r="QND530" s="682"/>
      <c r="QNE530" s="682"/>
      <c r="QNF530" s="682"/>
      <c r="QNG530" s="682"/>
      <c r="QNH530" s="682"/>
      <c r="QNI530" s="682"/>
      <c r="QNJ530" s="682"/>
      <c r="QNK530" s="682"/>
      <c r="QNL530" s="682"/>
      <c r="QNM530" s="682"/>
      <c r="QNN530" s="682"/>
      <c r="QNO530" s="682"/>
      <c r="QNP530" s="682"/>
      <c r="QNQ530" s="682"/>
      <c r="QNR530" s="682"/>
      <c r="QNS530" s="682"/>
      <c r="QNT530" s="682"/>
      <c r="QNU530" s="682"/>
      <c r="QNV530" s="682"/>
      <c r="QNW530" s="682"/>
      <c r="QNX530" s="682"/>
      <c r="QNY530" s="682"/>
      <c r="QNZ530" s="682"/>
      <c r="QOA530" s="682"/>
      <c r="QOB530" s="682"/>
      <c r="QOC530" s="682"/>
      <c r="QOD530" s="682"/>
      <c r="QOE530" s="682"/>
      <c r="QOF530" s="682"/>
      <c r="QOG530" s="682"/>
      <c r="QOH530" s="682"/>
      <c r="QOI530" s="682"/>
      <c r="QOJ530" s="682"/>
      <c r="QOK530" s="682"/>
      <c r="QOL530" s="682"/>
      <c r="QOM530" s="682"/>
      <c r="QON530" s="682"/>
      <c r="QOO530" s="682"/>
      <c r="QOP530" s="682"/>
      <c r="QOQ530" s="682"/>
      <c r="QOR530" s="682"/>
      <c r="QOS530" s="682"/>
      <c r="QOT530" s="682"/>
      <c r="QOU530" s="682"/>
      <c r="QOV530" s="682"/>
      <c r="QOW530" s="682"/>
      <c r="QOX530" s="682"/>
      <c r="QOY530" s="682"/>
      <c r="QOZ530" s="682"/>
      <c r="QPA530" s="682"/>
      <c r="QPB530" s="682"/>
      <c r="QPC530" s="682"/>
      <c r="QPD530" s="682"/>
      <c r="QPE530" s="682"/>
      <c r="QPF530" s="682"/>
      <c r="QPG530" s="682"/>
      <c r="QPH530" s="682"/>
      <c r="QPI530" s="682"/>
      <c r="QPJ530" s="682"/>
      <c r="QPK530" s="682"/>
      <c r="QPL530" s="682"/>
      <c r="QPM530" s="682"/>
      <c r="QPN530" s="682"/>
      <c r="QPO530" s="682"/>
      <c r="QPP530" s="682"/>
      <c r="QPQ530" s="682"/>
      <c r="QPR530" s="682"/>
      <c r="QPS530" s="682"/>
      <c r="QPT530" s="682"/>
      <c r="QPU530" s="682"/>
      <c r="QPV530" s="682"/>
      <c r="QPW530" s="682"/>
      <c r="QPX530" s="682"/>
      <c r="QPY530" s="682"/>
      <c r="QPZ530" s="682"/>
      <c r="QQA530" s="682"/>
      <c r="QQB530" s="682"/>
      <c r="QQC530" s="682"/>
      <c r="QQD530" s="682"/>
      <c r="QQE530" s="682"/>
      <c r="QQF530" s="682"/>
      <c r="QQG530" s="682"/>
      <c r="QQH530" s="682"/>
      <c r="QQI530" s="682"/>
      <c r="QQJ530" s="682"/>
      <c r="QQK530" s="682"/>
      <c r="QQL530" s="682"/>
      <c r="QQM530" s="682"/>
      <c r="QQN530" s="682"/>
      <c r="QQO530" s="682"/>
      <c r="QQP530" s="682"/>
      <c r="QQQ530" s="682"/>
      <c r="QQR530" s="682"/>
      <c r="QQS530" s="682"/>
      <c r="QQT530" s="682"/>
      <c r="QQU530" s="682"/>
      <c r="QQV530" s="682"/>
      <c r="QQW530" s="682"/>
      <c r="QQX530" s="682"/>
      <c r="QQY530" s="682"/>
      <c r="QQZ530" s="682"/>
      <c r="QRA530" s="682"/>
      <c r="QRB530" s="682"/>
      <c r="QRC530" s="682"/>
      <c r="QRD530" s="682"/>
      <c r="QRE530" s="682"/>
      <c r="QRF530" s="682"/>
      <c r="QRG530" s="682"/>
      <c r="QRH530" s="682"/>
      <c r="QRI530" s="682"/>
      <c r="QRJ530" s="682"/>
      <c r="QRK530" s="682"/>
      <c r="QRL530" s="682"/>
      <c r="QRM530" s="682"/>
      <c r="QRN530" s="682"/>
      <c r="QRO530" s="682"/>
      <c r="QRP530" s="682"/>
      <c r="QRQ530" s="682"/>
      <c r="QRR530" s="682"/>
      <c r="QRS530" s="682"/>
      <c r="QRT530" s="682"/>
      <c r="QRU530" s="682"/>
      <c r="QRV530" s="682"/>
      <c r="QRW530" s="682"/>
      <c r="QRX530" s="682"/>
      <c r="QRY530" s="682"/>
      <c r="QRZ530" s="682"/>
      <c r="QSA530" s="682"/>
      <c r="QSB530" s="682"/>
      <c r="QSC530" s="682"/>
      <c r="QSD530" s="682"/>
      <c r="QSE530" s="682"/>
      <c r="QSF530" s="682"/>
      <c r="QSG530" s="682"/>
      <c r="QSH530" s="682"/>
      <c r="QSI530" s="682"/>
      <c r="QSJ530" s="682"/>
      <c r="QSK530" s="682"/>
      <c r="QSL530" s="682"/>
      <c r="QSM530" s="682"/>
      <c r="QSN530" s="682"/>
      <c r="QSO530" s="682"/>
      <c r="QSP530" s="682"/>
      <c r="QSQ530" s="682"/>
      <c r="QSR530" s="682"/>
      <c r="QSS530" s="682"/>
      <c r="QST530" s="682"/>
      <c r="QSU530" s="682"/>
      <c r="QSV530" s="682"/>
      <c r="QSW530" s="682"/>
      <c r="QSX530" s="682"/>
      <c r="QSY530" s="682"/>
      <c r="QSZ530" s="682"/>
      <c r="QTA530" s="682"/>
      <c r="QTB530" s="682"/>
      <c r="QTC530" s="682"/>
      <c r="QTD530" s="682"/>
      <c r="QTE530" s="682"/>
      <c r="QTF530" s="682"/>
      <c r="QTG530" s="682"/>
      <c r="QTH530" s="682"/>
      <c r="QTI530" s="682"/>
      <c r="QTJ530" s="682"/>
      <c r="QTK530" s="682"/>
      <c r="QTL530" s="682"/>
      <c r="QTM530" s="682"/>
      <c r="QTN530" s="682"/>
      <c r="QTO530" s="682"/>
      <c r="QTP530" s="682"/>
      <c r="QTQ530" s="682"/>
      <c r="QTR530" s="682"/>
      <c r="QTS530" s="682"/>
      <c r="QTT530" s="682"/>
      <c r="QTU530" s="682"/>
      <c r="QTV530" s="682"/>
      <c r="QTW530" s="682"/>
      <c r="QTX530" s="682"/>
      <c r="QTY530" s="682"/>
      <c r="QTZ530" s="682"/>
      <c r="QUA530" s="682"/>
      <c r="QUB530" s="682"/>
      <c r="QUC530" s="682"/>
      <c r="QUD530" s="682"/>
      <c r="QUE530" s="682"/>
      <c r="QUF530" s="682"/>
      <c r="QUG530" s="682"/>
      <c r="QUH530" s="682"/>
      <c r="QUI530" s="682"/>
      <c r="QUJ530" s="682"/>
      <c r="QUK530" s="682"/>
      <c r="QUL530" s="682"/>
      <c r="QUM530" s="682"/>
      <c r="QUN530" s="682"/>
      <c r="QUO530" s="682"/>
      <c r="QUP530" s="682"/>
      <c r="QUQ530" s="682"/>
      <c r="QUR530" s="682"/>
      <c r="QUS530" s="682"/>
      <c r="QUT530" s="682"/>
      <c r="QUU530" s="682"/>
      <c r="QUV530" s="682"/>
      <c r="QUW530" s="682"/>
      <c r="QUX530" s="682"/>
      <c r="QUY530" s="682"/>
      <c r="QUZ530" s="682"/>
      <c r="QVA530" s="682"/>
      <c r="QVB530" s="682"/>
      <c r="QVC530" s="682"/>
      <c r="QVD530" s="682"/>
      <c r="QVE530" s="682"/>
      <c r="QVF530" s="682"/>
      <c r="QVG530" s="682"/>
      <c r="QVH530" s="682"/>
      <c r="QVI530" s="682"/>
      <c r="QVJ530" s="682"/>
      <c r="QVK530" s="682"/>
      <c r="QVL530" s="682"/>
      <c r="QVM530" s="682"/>
      <c r="QVN530" s="682"/>
      <c r="QVO530" s="682"/>
      <c r="QVP530" s="682"/>
      <c r="QVQ530" s="682"/>
      <c r="QVR530" s="682"/>
      <c r="QVS530" s="682"/>
      <c r="QVT530" s="682"/>
      <c r="QVU530" s="682"/>
      <c r="QVV530" s="682"/>
      <c r="QVW530" s="682"/>
      <c r="QVX530" s="682"/>
      <c r="QVY530" s="682"/>
      <c r="QVZ530" s="682"/>
      <c r="QWA530" s="682"/>
      <c r="QWB530" s="682"/>
      <c r="QWC530" s="682"/>
      <c r="QWD530" s="682"/>
      <c r="QWE530" s="682"/>
      <c r="QWF530" s="682"/>
      <c r="QWG530" s="682"/>
      <c r="QWH530" s="682"/>
      <c r="QWI530" s="682"/>
      <c r="QWJ530" s="682"/>
      <c r="QWK530" s="682"/>
      <c r="QWL530" s="682"/>
      <c r="QWM530" s="682"/>
      <c r="QWN530" s="682"/>
      <c r="QWO530" s="682"/>
      <c r="QWP530" s="682"/>
      <c r="QWQ530" s="682"/>
      <c r="QWR530" s="682"/>
      <c r="QWS530" s="682"/>
      <c r="QWT530" s="682"/>
      <c r="QWU530" s="682"/>
      <c r="QWV530" s="682"/>
      <c r="QWW530" s="682"/>
      <c r="QWX530" s="682"/>
      <c r="QWY530" s="682"/>
      <c r="QWZ530" s="682"/>
      <c r="QXA530" s="682"/>
      <c r="QXB530" s="682"/>
      <c r="QXC530" s="682"/>
      <c r="QXD530" s="682"/>
      <c r="QXE530" s="682"/>
      <c r="QXF530" s="682"/>
      <c r="QXG530" s="682"/>
      <c r="QXH530" s="682"/>
      <c r="QXI530" s="682"/>
      <c r="QXJ530" s="682"/>
      <c r="QXK530" s="682"/>
      <c r="QXL530" s="682"/>
      <c r="QXM530" s="682"/>
      <c r="QXN530" s="682"/>
      <c r="QXO530" s="682"/>
      <c r="QXP530" s="682"/>
      <c r="QXQ530" s="682"/>
      <c r="QXR530" s="682"/>
      <c r="QXS530" s="682"/>
      <c r="QXT530" s="682"/>
      <c r="QXU530" s="682"/>
      <c r="QXV530" s="682"/>
      <c r="QXW530" s="682"/>
      <c r="QXX530" s="682"/>
      <c r="QXY530" s="682"/>
      <c r="QXZ530" s="682"/>
      <c r="QYA530" s="682"/>
      <c r="QYB530" s="682"/>
      <c r="QYC530" s="682"/>
      <c r="QYD530" s="682"/>
      <c r="QYE530" s="682"/>
      <c r="QYF530" s="682"/>
      <c r="QYG530" s="682"/>
      <c r="QYH530" s="682"/>
      <c r="QYI530" s="682"/>
      <c r="QYJ530" s="682"/>
      <c r="QYK530" s="682"/>
      <c r="QYL530" s="682"/>
      <c r="QYM530" s="682"/>
      <c r="QYN530" s="682"/>
      <c r="QYO530" s="682"/>
      <c r="QYP530" s="682"/>
      <c r="QYQ530" s="682"/>
      <c r="QYR530" s="682"/>
      <c r="QYS530" s="682"/>
      <c r="QYT530" s="682"/>
      <c r="QYU530" s="682"/>
      <c r="QYV530" s="682"/>
      <c r="QYW530" s="682"/>
      <c r="QYX530" s="682"/>
      <c r="QYY530" s="682"/>
      <c r="QYZ530" s="682"/>
      <c r="QZA530" s="682"/>
      <c r="QZB530" s="682"/>
      <c r="QZC530" s="682"/>
      <c r="QZD530" s="682"/>
      <c r="QZE530" s="682"/>
      <c r="QZF530" s="682"/>
      <c r="QZG530" s="682"/>
      <c r="QZH530" s="682"/>
      <c r="QZI530" s="682"/>
      <c r="QZJ530" s="682"/>
      <c r="QZK530" s="682"/>
      <c r="QZL530" s="682"/>
      <c r="QZM530" s="682"/>
      <c r="QZN530" s="682"/>
      <c r="QZO530" s="682"/>
      <c r="QZP530" s="682"/>
      <c r="QZQ530" s="682"/>
      <c r="QZR530" s="682"/>
      <c r="QZS530" s="682"/>
      <c r="QZT530" s="682"/>
      <c r="QZU530" s="682"/>
      <c r="QZV530" s="682"/>
      <c r="QZW530" s="682"/>
      <c r="QZX530" s="682"/>
      <c r="QZY530" s="682"/>
      <c r="QZZ530" s="682"/>
      <c r="RAA530" s="682"/>
      <c r="RAB530" s="682"/>
      <c r="RAC530" s="682"/>
      <c r="RAD530" s="682"/>
      <c r="RAE530" s="682"/>
      <c r="RAF530" s="682"/>
      <c r="RAG530" s="682"/>
      <c r="RAH530" s="682"/>
      <c r="RAI530" s="682"/>
      <c r="RAJ530" s="682"/>
      <c r="RAK530" s="682"/>
      <c r="RAL530" s="682"/>
      <c r="RAM530" s="682"/>
      <c r="RAN530" s="682"/>
      <c r="RAO530" s="682"/>
      <c r="RAP530" s="682"/>
      <c r="RAQ530" s="682"/>
      <c r="RAR530" s="682"/>
      <c r="RAS530" s="682"/>
      <c r="RAT530" s="682"/>
      <c r="RAU530" s="682"/>
      <c r="RAV530" s="682"/>
      <c r="RAW530" s="682"/>
      <c r="RAX530" s="682"/>
      <c r="RAY530" s="682"/>
      <c r="RAZ530" s="682"/>
      <c r="RBA530" s="682"/>
      <c r="RBB530" s="682"/>
      <c r="RBC530" s="682"/>
      <c r="RBD530" s="682"/>
      <c r="RBE530" s="682"/>
      <c r="RBF530" s="682"/>
      <c r="RBG530" s="682"/>
      <c r="RBH530" s="682"/>
      <c r="RBI530" s="682"/>
      <c r="RBJ530" s="682"/>
      <c r="RBK530" s="682"/>
      <c r="RBL530" s="682"/>
      <c r="RBM530" s="682"/>
      <c r="RBN530" s="682"/>
      <c r="RBO530" s="682"/>
      <c r="RBP530" s="682"/>
      <c r="RBQ530" s="682"/>
      <c r="RBR530" s="682"/>
      <c r="RBS530" s="682"/>
      <c r="RBT530" s="682"/>
      <c r="RBU530" s="682"/>
      <c r="RBV530" s="682"/>
      <c r="RBW530" s="682"/>
      <c r="RBX530" s="682"/>
      <c r="RBY530" s="682"/>
      <c r="RBZ530" s="682"/>
      <c r="RCA530" s="682"/>
      <c r="RCB530" s="682"/>
      <c r="RCC530" s="682"/>
      <c r="RCD530" s="682"/>
      <c r="RCE530" s="682"/>
      <c r="RCF530" s="682"/>
      <c r="RCG530" s="682"/>
      <c r="RCH530" s="682"/>
      <c r="RCI530" s="682"/>
      <c r="RCJ530" s="682"/>
      <c r="RCK530" s="682"/>
      <c r="RCL530" s="682"/>
      <c r="RCM530" s="682"/>
      <c r="RCN530" s="682"/>
      <c r="RCO530" s="682"/>
      <c r="RCP530" s="682"/>
      <c r="RCQ530" s="682"/>
      <c r="RCR530" s="682"/>
      <c r="RCS530" s="682"/>
      <c r="RCT530" s="682"/>
      <c r="RCU530" s="682"/>
      <c r="RCV530" s="682"/>
      <c r="RCW530" s="682"/>
      <c r="RCX530" s="682"/>
      <c r="RCY530" s="682"/>
      <c r="RCZ530" s="682"/>
      <c r="RDA530" s="682"/>
      <c r="RDB530" s="682"/>
      <c r="RDC530" s="682"/>
      <c r="RDD530" s="682"/>
      <c r="RDE530" s="682"/>
      <c r="RDF530" s="682"/>
      <c r="RDG530" s="682"/>
      <c r="RDH530" s="682"/>
      <c r="RDI530" s="682"/>
      <c r="RDJ530" s="682"/>
      <c r="RDK530" s="682"/>
      <c r="RDL530" s="682"/>
      <c r="RDM530" s="682"/>
      <c r="RDN530" s="682"/>
      <c r="RDO530" s="682"/>
      <c r="RDP530" s="682"/>
      <c r="RDQ530" s="682"/>
      <c r="RDR530" s="682"/>
      <c r="RDS530" s="682"/>
      <c r="RDT530" s="682"/>
      <c r="RDU530" s="682"/>
      <c r="RDV530" s="682"/>
      <c r="RDW530" s="682"/>
      <c r="RDX530" s="682"/>
      <c r="RDY530" s="682"/>
      <c r="RDZ530" s="682"/>
      <c r="REA530" s="682"/>
      <c r="REB530" s="682"/>
      <c r="REC530" s="682"/>
      <c r="RED530" s="682"/>
      <c r="REE530" s="682"/>
      <c r="REF530" s="682"/>
      <c r="REG530" s="682"/>
      <c r="REH530" s="682"/>
      <c r="REI530" s="682"/>
      <c r="REJ530" s="682"/>
      <c r="REK530" s="682"/>
      <c r="REL530" s="682"/>
      <c r="REM530" s="682"/>
      <c r="REN530" s="682"/>
      <c r="REO530" s="682"/>
      <c r="REP530" s="682"/>
      <c r="REQ530" s="682"/>
      <c r="RER530" s="682"/>
      <c r="RES530" s="682"/>
      <c r="RET530" s="682"/>
      <c r="REU530" s="682"/>
      <c r="REV530" s="682"/>
      <c r="REW530" s="682"/>
      <c r="REX530" s="682"/>
      <c r="REY530" s="682"/>
      <c r="REZ530" s="682"/>
      <c r="RFA530" s="682"/>
      <c r="RFB530" s="682"/>
      <c r="RFC530" s="682"/>
      <c r="RFD530" s="682"/>
      <c r="RFE530" s="682"/>
      <c r="RFF530" s="682"/>
      <c r="RFG530" s="682"/>
      <c r="RFH530" s="682"/>
      <c r="RFI530" s="682"/>
      <c r="RFJ530" s="682"/>
      <c r="RFK530" s="682"/>
      <c r="RFL530" s="682"/>
      <c r="RFM530" s="682"/>
      <c r="RFN530" s="682"/>
      <c r="RFO530" s="682"/>
      <c r="RFP530" s="682"/>
      <c r="RFQ530" s="682"/>
      <c r="RFR530" s="682"/>
      <c r="RFS530" s="682"/>
      <c r="RFT530" s="682"/>
      <c r="RFU530" s="682"/>
      <c r="RFV530" s="682"/>
      <c r="RFW530" s="682"/>
      <c r="RFX530" s="682"/>
      <c r="RFY530" s="682"/>
      <c r="RFZ530" s="682"/>
      <c r="RGA530" s="682"/>
      <c r="RGB530" s="682"/>
      <c r="RGC530" s="682"/>
      <c r="RGD530" s="682"/>
      <c r="RGE530" s="682"/>
      <c r="RGF530" s="682"/>
      <c r="RGG530" s="682"/>
      <c r="RGH530" s="682"/>
      <c r="RGI530" s="682"/>
      <c r="RGJ530" s="682"/>
      <c r="RGK530" s="682"/>
      <c r="RGL530" s="682"/>
      <c r="RGM530" s="682"/>
      <c r="RGN530" s="682"/>
      <c r="RGO530" s="682"/>
      <c r="RGP530" s="682"/>
      <c r="RGQ530" s="682"/>
      <c r="RGR530" s="682"/>
      <c r="RGS530" s="682"/>
      <c r="RGT530" s="682"/>
      <c r="RGU530" s="682"/>
      <c r="RGV530" s="682"/>
      <c r="RGW530" s="682"/>
      <c r="RGX530" s="682"/>
      <c r="RGY530" s="682"/>
      <c r="RGZ530" s="682"/>
      <c r="RHA530" s="682"/>
      <c r="RHB530" s="682"/>
      <c r="RHC530" s="682"/>
      <c r="RHD530" s="682"/>
      <c r="RHE530" s="682"/>
      <c r="RHF530" s="682"/>
      <c r="RHG530" s="682"/>
      <c r="RHH530" s="682"/>
      <c r="RHI530" s="682"/>
      <c r="RHJ530" s="682"/>
      <c r="RHK530" s="682"/>
      <c r="RHL530" s="682"/>
      <c r="RHM530" s="682"/>
      <c r="RHN530" s="682"/>
      <c r="RHO530" s="682"/>
      <c r="RHP530" s="682"/>
      <c r="RHQ530" s="682"/>
      <c r="RHR530" s="682"/>
      <c r="RHS530" s="682"/>
      <c r="RHT530" s="682"/>
      <c r="RHU530" s="682"/>
      <c r="RHV530" s="682"/>
      <c r="RHW530" s="682"/>
      <c r="RHX530" s="682"/>
      <c r="RHY530" s="682"/>
      <c r="RHZ530" s="682"/>
      <c r="RIA530" s="682"/>
      <c r="RIB530" s="682"/>
      <c r="RIC530" s="682"/>
      <c r="RID530" s="682"/>
      <c r="RIE530" s="682"/>
      <c r="RIF530" s="682"/>
      <c r="RIG530" s="682"/>
      <c r="RIH530" s="682"/>
      <c r="RII530" s="682"/>
      <c r="RIJ530" s="682"/>
      <c r="RIK530" s="682"/>
      <c r="RIL530" s="682"/>
      <c r="RIM530" s="682"/>
      <c r="RIN530" s="682"/>
      <c r="RIO530" s="682"/>
      <c r="RIP530" s="682"/>
      <c r="RIQ530" s="682"/>
      <c r="RIR530" s="682"/>
      <c r="RIS530" s="682"/>
      <c r="RIT530" s="682"/>
      <c r="RIU530" s="682"/>
      <c r="RIV530" s="682"/>
      <c r="RIW530" s="682"/>
      <c r="RIX530" s="682"/>
      <c r="RIY530" s="682"/>
      <c r="RIZ530" s="682"/>
      <c r="RJA530" s="682"/>
      <c r="RJB530" s="682"/>
      <c r="RJC530" s="682"/>
      <c r="RJD530" s="682"/>
      <c r="RJE530" s="682"/>
      <c r="RJF530" s="682"/>
      <c r="RJG530" s="682"/>
      <c r="RJH530" s="682"/>
      <c r="RJI530" s="682"/>
      <c r="RJJ530" s="682"/>
      <c r="RJK530" s="682"/>
      <c r="RJL530" s="682"/>
      <c r="RJM530" s="682"/>
      <c r="RJN530" s="682"/>
      <c r="RJO530" s="682"/>
      <c r="RJP530" s="682"/>
      <c r="RJQ530" s="682"/>
      <c r="RJR530" s="682"/>
      <c r="RJS530" s="682"/>
      <c r="RJT530" s="682"/>
      <c r="RJU530" s="682"/>
      <c r="RJV530" s="682"/>
      <c r="RJW530" s="682"/>
      <c r="RJX530" s="682"/>
      <c r="RJY530" s="682"/>
      <c r="RJZ530" s="682"/>
      <c r="RKA530" s="682"/>
      <c r="RKB530" s="682"/>
      <c r="RKC530" s="682"/>
      <c r="RKD530" s="682"/>
      <c r="RKE530" s="682"/>
      <c r="RKF530" s="682"/>
      <c r="RKG530" s="682"/>
      <c r="RKH530" s="682"/>
      <c r="RKI530" s="682"/>
      <c r="RKJ530" s="682"/>
      <c r="RKK530" s="682"/>
      <c r="RKL530" s="682"/>
      <c r="RKM530" s="682"/>
      <c r="RKN530" s="682"/>
      <c r="RKO530" s="682"/>
      <c r="RKP530" s="682"/>
      <c r="RKQ530" s="682"/>
      <c r="RKR530" s="682"/>
      <c r="RKS530" s="682"/>
      <c r="RKT530" s="682"/>
      <c r="RKU530" s="682"/>
      <c r="RKV530" s="682"/>
      <c r="RKW530" s="682"/>
      <c r="RKX530" s="682"/>
      <c r="RKY530" s="682"/>
      <c r="RKZ530" s="682"/>
      <c r="RLA530" s="682"/>
      <c r="RLB530" s="682"/>
      <c r="RLC530" s="682"/>
      <c r="RLD530" s="682"/>
      <c r="RLE530" s="682"/>
      <c r="RLF530" s="682"/>
      <c r="RLG530" s="682"/>
      <c r="RLH530" s="682"/>
      <c r="RLI530" s="682"/>
      <c r="RLJ530" s="682"/>
      <c r="RLK530" s="682"/>
      <c r="RLL530" s="682"/>
      <c r="RLM530" s="682"/>
      <c r="RLN530" s="682"/>
      <c r="RLO530" s="682"/>
      <c r="RLP530" s="682"/>
      <c r="RLQ530" s="682"/>
      <c r="RLR530" s="682"/>
      <c r="RLS530" s="682"/>
      <c r="RLT530" s="682"/>
      <c r="RLU530" s="682"/>
      <c r="RLV530" s="682"/>
      <c r="RLW530" s="682"/>
      <c r="RLX530" s="682"/>
      <c r="RLY530" s="682"/>
      <c r="RLZ530" s="682"/>
      <c r="RMA530" s="682"/>
      <c r="RMB530" s="682"/>
      <c r="RMC530" s="682"/>
      <c r="RMD530" s="682"/>
      <c r="RME530" s="682"/>
      <c r="RMF530" s="682"/>
      <c r="RMG530" s="682"/>
      <c r="RMH530" s="682"/>
      <c r="RMI530" s="682"/>
      <c r="RMJ530" s="682"/>
      <c r="RMK530" s="682"/>
      <c r="RML530" s="682"/>
      <c r="RMM530" s="682"/>
      <c r="RMN530" s="682"/>
      <c r="RMO530" s="682"/>
      <c r="RMP530" s="682"/>
      <c r="RMQ530" s="682"/>
      <c r="RMR530" s="682"/>
      <c r="RMS530" s="682"/>
      <c r="RMT530" s="682"/>
      <c r="RMU530" s="682"/>
      <c r="RMV530" s="682"/>
      <c r="RMW530" s="682"/>
      <c r="RMX530" s="682"/>
      <c r="RMY530" s="682"/>
      <c r="RMZ530" s="682"/>
      <c r="RNA530" s="682"/>
      <c r="RNB530" s="682"/>
      <c r="RNC530" s="682"/>
      <c r="RND530" s="682"/>
      <c r="RNE530" s="682"/>
      <c r="RNF530" s="682"/>
      <c r="RNG530" s="682"/>
      <c r="RNH530" s="682"/>
      <c r="RNI530" s="682"/>
      <c r="RNJ530" s="682"/>
      <c r="RNK530" s="682"/>
      <c r="RNL530" s="682"/>
      <c r="RNM530" s="682"/>
      <c r="RNN530" s="682"/>
      <c r="RNO530" s="682"/>
      <c r="RNP530" s="682"/>
      <c r="RNQ530" s="682"/>
      <c r="RNR530" s="682"/>
      <c r="RNS530" s="682"/>
      <c r="RNT530" s="682"/>
      <c r="RNU530" s="682"/>
      <c r="RNV530" s="682"/>
      <c r="RNW530" s="682"/>
      <c r="RNX530" s="682"/>
      <c r="RNY530" s="682"/>
      <c r="RNZ530" s="682"/>
      <c r="ROA530" s="682"/>
      <c r="ROB530" s="682"/>
      <c r="ROC530" s="682"/>
      <c r="ROD530" s="682"/>
      <c r="ROE530" s="682"/>
      <c r="ROF530" s="682"/>
      <c r="ROG530" s="682"/>
      <c r="ROH530" s="682"/>
      <c r="ROI530" s="682"/>
      <c r="ROJ530" s="682"/>
      <c r="ROK530" s="682"/>
      <c r="ROL530" s="682"/>
      <c r="ROM530" s="682"/>
      <c r="RON530" s="682"/>
      <c r="ROO530" s="682"/>
      <c r="ROP530" s="682"/>
      <c r="ROQ530" s="682"/>
      <c r="ROR530" s="682"/>
      <c r="ROS530" s="682"/>
      <c r="ROT530" s="682"/>
      <c r="ROU530" s="682"/>
      <c r="ROV530" s="682"/>
      <c r="ROW530" s="682"/>
      <c r="ROX530" s="682"/>
      <c r="ROY530" s="682"/>
      <c r="ROZ530" s="682"/>
      <c r="RPA530" s="682"/>
      <c r="RPB530" s="682"/>
      <c r="RPC530" s="682"/>
      <c r="RPD530" s="682"/>
      <c r="RPE530" s="682"/>
      <c r="RPF530" s="682"/>
      <c r="RPG530" s="682"/>
      <c r="RPH530" s="682"/>
      <c r="RPI530" s="682"/>
      <c r="RPJ530" s="682"/>
      <c r="RPK530" s="682"/>
      <c r="RPL530" s="682"/>
      <c r="RPM530" s="682"/>
      <c r="RPN530" s="682"/>
      <c r="RPO530" s="682"/>
      <c r="RPP530" s="682"/>
      <c r="RPQ530" s="682"/>
      <c r="RPR530" s="682"/>
      <c r="RPS530" s="682"/>
      <c r="RPT530" s="682"/>
      <c r="RPU530" s="682"/>
      <c r="RPV530" s="682"/>
      <c r="RPW530" s="682"/>
      <c r="RPX530" s="682"/>
      <c r="RPY530" s="682"/>
      <c r="RPZ530" s="682"/>
      <c r="RQA530" s="682"/>
      <c r="RQB530" s="682"/>
      <c r="RQC530" s="682"/>
      <c r="RQD530" s="682"/>
      <c r="RQE530" s="682"/>
      <c r="RQF530" s="682"/>
      <c r="RQG530" s="682"/>
      <c r="RQH530" s="682"/>
      <c r="RQI530" s="682"/>
      <c r="RQJ530" s="682"/>
      <c r="RQK530" s="682"/>
      <c r="RQL530" s="682"/>
      <c r="RQM530" s="682"/>
      <c r="RQN530" s="682"/>
      <c r="RQO530" s="682"/>
      <c r="RQP530" s="682"/>
      <c r="RQQ530" s="682"/>
      <c r="RQR530" s="682"/>
      <c r="RQS530" s="682"/>
      <c r="RQT530" s="682"/>
      <c r="RQU530" s="682"/>
      <c r="RQV530" s="682"/>
      <c r="RQW530" s="682"/>
      <c r="RQX530" s="682"/>
      <c r="RQY530" s="682"/>
      <c r="RQZ530" s="682"/>
      <c r="RRA530" s="682"/>
      <c r="RRB530" s="682"/>
      <c r="RRC530" s="682"/>
      <c r="RRD530" s="682"/>
      <c r="RRE530" s="682"/>
      <c r="RRF530" s="682"/>
      <c r="RRG530" s="682"/>
      <c r="RRH530" s="682"/>
      <c r="RRI530" s="682"/>
      <c r="RRJ530" s="682"/>
      <c r="RRK530" s="682"/>
      <c r="RRL530" s="682"/>
      <c r="RRM530" s="682"/>
      <c r="RRN530" s="682"/>
      <c r="RRO530" s="682"/>
      <c r="RRP530" s="682"/>
      <c r="RRQ530" s="682"/>
      <c r="RRR530" s="682"/>
      <c r="RRS530" s="682"/>
      <c r="RRT530" s="682"/>
      <c r="RRU530" s="682"/>
      <c r="RRV530" s="682"/>
      <c r="RRW530" s="682"/>
      <c r="RRX530" s="682"/>
      <c r="RRY530" s="682"/>
      <c r="RRZ530" s="682"/>
      <c r="RSA530" s="682"/>
      <c r="RSB530" s="682"/>
      <c r="RSC530" s="682"/>
      <c r="RSD530" s="682"/>
      <c r="RSE530" s="682"/>
      <c r="RSF530" s="682"/>
      <c r="RSG530" s="682"/>
      <c r="RSH530" s="682"/>
      <c r="RSI530" s="682"/>
      <c r="RSJ530" s="682"/>
      <c r="RSK530" s="682"/>
      <c r="RSL530" s="682"/>
      <c r="RSM530" s="682"/>
      <c r="RSN530" s="682"/>
      <c r="RSO530" s="682"/>
      <c r="RSP530" s="682"/>
      <c r="RSQ530" s="682"/>
      <c r="RSR530" s="682"/>
      <c r="RSS530" s="682"/>
      <c r="RST530" s="682"/>
      <c r="RSU530" s="682"/>
      <c r="RSV530" s="682"/>
      <c r="RSW530" s="682"/>
      <c r="RSX530" s="682"/>
      <c r="RSY530" s="682"/>
      <c r="RSZ530" s="682"/>
      <c r="RTA530" s="682"/>
      <c r="RTB530" s="682"/>
      <c r="RTC530" s="682"/>
      <c r="RTD530" s="682"/>
      <c r="RTE530" s="682"/>
      <c r="RTF530" s="682"/>
      <c r="RTG530" s="682"/>
      <c r="RTH530" s="682"/>
      <c r="RTI530" s="682"/>
      <c r="RTJ530" s="682"/>
      <c r="RTK530" s="682"/>
      <c r="RTL530" s="682"/>
      <c r="RTM530" s="682"/>
      <c r="RTN530" s="682"/>
      <c r="RTO530" s="682"/>
      <c r="RTP530" s="682"/>
      <c r="RTQ530" s="682"/>
      <c r="RTR530" s="682"/>
      <c r="RTS530" s="682"/>
      <c r="RTT530" s="682"/>
      <c r="RTU530" s="682"/>
      <c r="RTV530" s="682"/>
      <c r="RTW530" s="682"/>
      <c r="RTX530" s="682"/>
      <c r="RTY530" s="682"/>
      <c r="RTZ530" s="682"/>
      <c r="RUA530" s="682"/>
      <c r="RUB530" s="682"/>
      <c r="RUC530" s="682"/>
      <c r="RUD530" s="682"/>
      <c r="RUE530" s="682"/>
      <c r="RUF530" s="682"/>
      <c r="RUG530" s="682"/>
      <c r="RUH530" s="682"/>
      <c r="RUI530" s="682"/>
      <c r="RUJ530" s="682"/>
      <c r="RUK530" s="682"/>
      <c r="RUL530" s="682"/>
      <c r="RUM530" s="682"/>
      <c r="RUN530" s="682"/>
      <c r="RUO530" s="682"/>
      <c r="RUP530" s="682"/>
      <c r="RUQ530" s="682"/>
      <c r="RUR530" s="682"/>
      <c r="RUS530" s="682"/>
      <c r="RUT530" s="682"/>
      <c r="RUU530" s="682"/>
      <c r="RUV530" s="682"/>
      <c r="RUW530" s="682"/>
      <c r="RUX530" s="682"/>
      <c r="RUY530" s="682"/>
      <c r="RUZ530" s="682"/>
      <c r="RVA530" s="682"/>
      <c r="RVB530" s="682"/>
      <c r="RVC530" s="682"/>
      <c r="RVD530" s="682"/>
      <c r="RVE530" s="682"/>
      <c r="RVF530" s="682"/>
      <c r="RVG530" s="682"/>
      <c r="RVH530" s="682"/>
      <c r="RVI530" s="682"/>
      <c r="RVJ530" s="682"/>
      <c r="RVK530" s="682"/>
      <c r="RVL530" s="682"/>
      <c r="RVM530" s="682"/>
      <c r="RVN530" s="682"/>
      <c r="RVO530" s="682"/>
      <c r="RVP530" s="682"/>
      <c r="RVQ530" s="682"/>
      <c r="RVR530" s="682"/>
      <c r="RVS530" s="682"/>
      <c r="RVT530" s="682"/>
      <c r="RVU530" s="682"/>
      <c r="RVV530" s="682"/>
      <c r="RVW530" s="682"/>
      <c r="RVX530" s="682"/>
      <c r="RVY530" s="682"/>
      <c r="RVZ530" s="682"/>
      <c r="RWA530" s="682"/>
      <c r="RWB530" s="682"/>
      <c r="RWC530" s="682"/>
      <c r="RWD530" s="682"/>
      <c r="RWE530" s="682"/>
      <c r="RWF530" s="682"/>
      <c r="RWG530" s="682"/>
      <c r="RWH530" s="682"/>
      <c r="RWI530" s="682"/>
      <c r="RWJ530" s="682"/>
      <c r="RWK530" s="682"/>
      <c r="RWL530" s="682"/>
      <c r="RWM530" s="682"/>
      <c r="RWN530" s="682"/>
      <c r="RWO530" s="682"/>
      <c r="RWP530" s="682"/>
      <c r="RWQ530" s="682"/>
      <c r="RWR530" s="682"/>
      <c r="RWS530" s="682"/>
      <c r="RWT530" s="682"/>
      <c r="RWU530" s="682"/>
      <c r="RWV530" s="682"/>
      <c r="RWW530" s="682"/>
      <c r="RWX530" s="682"/>
      <c r="RWY530" s="682"/>
      <c r="RWZ530" s="682"/>
      <c r="RXA530" s="682"/>
      <c r="RXB530" s="682"/>
      <c r="RXC530" s="682"/>
      <c r="RXD530" s="682"/>
      <c r="RXE530" s="682"/>
      <c r="RXF530" s="682"/>
      <c r="RXG530" s="682"/>
      <c r="RXH530" s="682"/>
      <c r="RXI530" s="682"/>
      <c r="RXJ530" s="682"/>
      <c r="RXK530" s="682"/>
      <c r="RXL530" s="682"/>
      <c r="RXM530" s="682"/>
      <c r="RXN530" s="682"/>
      <c r="RXO530" s="682"/>
      <c r="RXP530" s="682"/>
      <c r="RXQ530" s="682"/>
      <c r="RXR530" s="682"/>
      <c r="RXS530" s="682"/>
      <c r="RXT530" s="682"/>
      <c r="RXU530" s="682"/>
      <c r="RXV530" s="682"/>
      <c r="RXW530" s="682"/>
      <c r="RXX530" s="682"/>
      <c r="RXY530" s="682"/>
      <c r="RXZ530" s="682"/>
      <c r="RYA530" s="682"/>
      <c r="RYB530" s="682"/>
      <c r="RYC530" s="682"/>
      <c r="RYD530" s="682"/>
      <c r="RYE530" s="682"/>
      <c r="RYF530" s="682"/>
      <c r="RYG530" s="682"/>
      <c r="RYH530" s="682"/>
      <c r="RYI530" s="682"/>
      <c r="RYJ530" s="682"/>
      <c r="RYK530" s="682"/>
      <c r="RYL530" s="682"/>
      <c r="RYM530" s="682"/>
      <c r="RYN530" s="682"/>
      <c r="RYO530" s="682"/>
      <c r="RYP530" s="682"/>
      <c r="RYQ530" s="682"/>
      <c r="RYR530" s="682"/>
      <c r="RYS530" s="682"/>
      <c r="RYT530" s="682"/>
      <c r="RYU530" s="682"/>
      <c r="RYV530" s="682"/>
      <c r="RYW530" s="682"/>
      <c r="RYX530" s="682"/>
      <c r="RYY530" s="682"/>
      <c r="RYZ530" s="682"/>
      <c r="RZA530" s="682"/>
      <c r="RZB530" s="682"/>
      <c r="RZC530" s="682"/>
      <c r="RZD530" s="682"/>
      <c r="RZE530" s="682"/>
      <c r="RZF530" s="682"/>
      <c r="RZG530" s="682"/>
      <c r="RZH530" s="682"/>
      <c r="RZI530" s="682"/>
      <c r="RZJ530" s="682"/>
      <c r="RZK530" s="682"/>
      <c r="RZL530" s="682"/>
      <c r="RZM530" s="682"/>
      <c r="RZN530" s="682"/>
      <c r="RZO530" s="682"/>
      <c r="RZP530" s="682"/>
      <c r="RZQ530" s="682"/>
      <c r="RZR530" s="682"/>
      <c r="RZS530" s="682"/>
      <c r="RZT530" s="682"/>
      <c r="RZU530" s="682"/>
      <c r="RZV530" s="682"/>
      <c r="RZW530" s="682"/>
      <c r="RZX530" s="682"/>
      <c r="RZY530" s="682"/>
      <c r="RZZ530" s="682"/>
      <c r="SAA530" s="682"/>
      <c r="SAB530" s="682"/>
      <c r="SAC530" s="682"/>
      <c r="SAD530" s="682"/>
      <c r="SAE530" s="682"/>
      <c r="SAF530" s="682"/>
      <c r="SAG530" s="682"/>
      <c r="SAH530" s="682"/>
      <c r="SAI530" s="682"/>
      <c r="SAJ530" s="682"/>
      <c r="SAK530" s="682"/>
      <c r="SAL530" s="682"/>
      <c r="SAM530" s="682"/>
      <c r="SAN530" s="682"/>
      <c r="SAO530" s="682"/>
      <c r="SAP530" s="682"/>
      <c r="SAQ530" s="682"/>
      <c r="SAR530" s="682"/>
      <c r="SAS530" s="682"/>
      <c r="SAT530" s="682"/>
      <c r="SAU530" s="682"/>
      <c r="SAV530" s="682"/>
      <c r="SAW530" s="682"/>
      <c r="SAX530" s="682"/>
      <c r="SAY530" s="682"/>
      <c r="SAZ530" s="682"/>
      <c r="SBA530" s="682"/>
      <c r="SBB530" s="682"/>
      <c r="SBC530" s="682"/>
      <c r="SBD530" s="682"/>
      <c r="SBE530" s="682"/>
      <c r="SBF530" s="682"/>
      <c r="SBG530" s="682"/>
      <c r="SBH530" s="682"/>
      <c r="SBI530" s="682"/>
      <c r="SBJ530" s="682"/>
      <c r="SBK530" s="682"/>
      <c r="SBL530" s="682"/>
      <c r="SBM530" s="682"/>
      <c r="SBN530" s="682"/>
      <c r="SBO530" s="682"/>
      <c r="SBP530" s="682"/>
      <c r="SBQ530" s="682"/>
      <c r="SBR530" s="682"/>
      <c r="SBS530" s="682"/>
      <c r="SBT530" s="682"/>
      <c r="SBU530" s="682"/>
      <c r="SBV530" s="682"/>
      <c r="SBW530" s="682"/>
      <c r="SBX530" s="682"/>
      <c r="SBY530" s="682"/>
      <c r="SBZ530" s="682"/>
      <c r="SCA530" s="682"/>
      <c r="SCB530" s="682"/>
      <c r="SCC530" s="682"/>
      <c r="SCD530" s="682"/>
      <c r="SCE530" s="682"/>
      <c r="SCF530" s="682"/>
      <c r="SCG530" s="682"/>
      <c r="SCH530" s="682"/>
      <c r="SCI530" s="682"/>
      <c r="SCJ530" s="682"/>
      <c r="SCK530" s="682"/>
      <c r="SCL530" s="682"/>
      <c r="SCM530" s="682"/>
      <c r="SCN530" s="682"/>
      <c r="SCO530" s="682"/>
      <c r="SCP530" s="682"/>
      <c r="SCQ530" s="682"/>
      <c r="SCR530" s="682"/>
      <c r="SCS530" s="682"/>
      <c r="SCT530" s="682"/>
      <c r="SCU530" s="682"/>
      <c r="SCV530" s="682"/>
      <c r="SCW530" s="682"/>
      <c r="SCX530" s="682"/>
      <c r="SCY530" s="682"/>
      <c r="SCZ530" s="682"/>
      <c r="SDA530" s="682"/>
      <c r="SDB530" s="682"/>
      <c r="SDC530" s="682"/>
      <c r="SDD530" s="682"/>
      <c r="SDE530" s="682"/>
      <c r="SDF530" s="682"/>
      <c r="SDG530" s="682"/>
      <c r="SDH530" s="682"/>
      <c r="SDI530" s="682"/>
      <c r="SDJ530" s="682"/>
      <c r="SDK530" s="682"/>
      <c r="SDL530" s="682"/>
      <c r="SDM530" s="682"/>
      <c r="SDN530" s="682"/>
      <c r="SDO530" s="682"/>
      <c r="SDP530" s="682"/>
      <c r="SDQ530" s="682"/>
      <c r="SDR530" s="682"/>
      <c r="SDS530" s="682"/>
      <c r="SDT530" s="682"/>
      <c r="SDU530" s="682"/>
      <c r="SDV530" s="682"/>
      <c r="SDW530" s="682"/>
      <c r="SDX530" s="682"/>
      <c r="SDY530" s="682"/>
      <c r="SDZ530" s="682"/>
      <c r="SEA530" s="682"/>
      <c r="SEB530" s="682"/>
      <c r="SEC530" s="682"/>
      <c r="SED530" s="682"/>
      <c r="SEE530" s="682"/>
      <c r="SEF530" s="682"/>
      <c r="SEG530" s="682"/>
      <c r="SEH530" s="682"/>
      <c r="SEI530" s="682"/>
      <c r="SEJ530" s="682"/>
      <c r="SEK530" s="682"/>
      <c r="SEL530" s="682"/>
      <c r="SEM530" s="682"/>
      <c r="SEN530" s="682"/>
      <c r="SEO530" s="682"/>
      <c r="SEP530" s="682"/>
      <c r="SEQ530" s="682"/>
      <c r="SER530" s="682"/>
      <c r="SES530" s="682"/>
      <c r="SET530" s="682"/>
      <c r="SEU530" s="682"/>
      <c r="SEV530" s="682"/>
      <c r="SEW530" s="682"/>
      <c r="SEX530" s="682"/>
      <c r="SEY530" s="682"/>
      <c r="SEZ530" s="682"/>
      <c r="SFA530" s="682"/>
      <c r="SFB530" s="682"/>
      <c r="SFC530" s="682"/>
      <c r="SFD530" s="682"/>
      <c r="SFE530" s="682"/>
      <c r="SFF530" s="682"/>
      <c r="SFG530" s="682"/>
      <c r="SFH530" s="682"/>
      <c r="SFI530" s="682"/>
      <c r="SFJ530" s="682"/>
      <c r="SFK530" s="682"/>
      <c r="SFL530" s="682"/>
      <c r="SFM530" s="682"/>
      <c r="SFN530" s="682"/>
      <c r="SFO530" s="682"/>
      <c r="SFP530" s="682"/>
      <c r="SFQ530" s="682"/>
      <c r="SFR530" s="682"/>
      <c r="SFS530" s="682"/>
      <c r="SFT530" s="682"/>
      <c r="SFU530" s="682"/>
      <c r="SFV530" s="682"/>
      <c r="SFW530" s="682"/>
      <c r="SFX530" s="682"/>
      <c r="SFY530" s="682"/>
      <c r="SFZ530" s="682"/>
      <c r="SGA530" s="682"/>
      <c r="SGB530" s="682"/>
      <c r="SGC530" s="682"/>
      <c r="SGD530" s="682"/>
      <c r="SGE530" s="682"/>
      <c r="SGF530" s="682"/>
      <c r="SGG530" s="682"/>
      <c r="SGH530" s="682"/>
      <c r="SGI530" s="682"/>
      <c r="SGJ530" s="682"/>
      <c r="SGK530" s="682"/>
      <c r="SGL530" s="682"/>
      <c r="SGM530" s="682"/>
      <c r="SGN530" s="682"/>
      <c r="SGO530" s="682"/>
      <c r="SGP530" s="682"/>
      <c r="SGQ530" s="682"/>
      <c r="SGR530" s="682"/>
      <c r="SGS530" s="682"/>
      <c r="SGT530" s="682"/>
      <c r="SGU530" s="682"/>
      <c r="SGV530" s="682"/>
      <c r="SGW530" s="682"/>
      <c r="SGX530" s="682"/>
      <c r="SGY530" s="682"/>
      <c r="SGZ530" s="682"/>
      <c r="SHA530" s="682"/>
      <c r="SHB530" s="682"/>
      <c r="SHC530" s="682"/>
      <c r="SHD530" s="682"/>
      <c r="SHE530" s="682"/>
      <c r="SHF530" s="682"/>
      <c r="SHG530" s="682"/>
      <c r="SHH530" s="682"/>
      <c r="SHI530" s="682"/>
      <c r="SHJ530" s="682"/>
      <c r="SHK530" s="682"/>
      <c r="SHL530" s="682"/>
      <c r="SHM530" s="682"/>
      <c r="SHN530" s="682"/>
      <c r="SHO530" s="682"/>
      <c r="SHP530" s="682"/>
      <c r="SHQ530" s="682"/>
      <c r="SHR530" s="682"/>
      <c r="SHS530" s="682"/>
      <c r="SHT530" s="682"/>
      <c r="SHU530" s="682"/>
      <c r="SHV530" s="682"/>
      <c r="SHW530" s="682"/>
      <c r="SHX530" s="682"/>
      <c r="SHY530" s="682"/>
      <c r="SHZ530" s="682"/>
      <c r="SIA530" s="682"/>
      <c r="SIB530" s="682"/>
      <c r="SIC530" s="682"/>
      <c r="SID530" s="682"/>
      <c r="SIE530" s="682"/>
      <c r="SIF530" s="682"/>
      <c r="SIG530" s="682"/>
      <c r="SIH530" s="682"/>
      <c r="SII530" s="682"/>
      <c r="SIJ530" s="682"/>
      <c r="SIK530" s="682"/>
      <c r="SIL530" s="682"/>
      <c r="SIM530" s="682"/>
      <c r="SIN530" s="682"/>
      <c r="SIO530" s="682"/>
      <c r="SIP530" s="682"/>
      <c r="SIQ530" s="682"/>
      <c r="SIR530" s="682"/>
      <c r="SIS530" s="682"/>
      <c r="SIT530" s="682"/>
      <c r="SIU530" s="682"/>
      <c r="SIV530" s="682"/>
      <c r="SIW530" s="682"/>
      <c r="SIX530" s="682"/>
      <c r="SIY530" s="682"/>
      <c r="SIZ530" s="682"/>
      <c r="SJA530" s="682"/>
      <c r="SJB530" s="682"/>
      <c r="SJC530" s="682"/>
      <c r="SJD530" s="682"/>
      <c r="SJE530" s="682"/>
      <c r="SJF530" s="682"/>
      <c r="SJG530" s="682"/>
      <c r="SJH530" s="682"/>
      <c r="SJI530" s="682"/>
      <c r="SJJ530" s="682"/>
      <c r="SJK530" s="682"/>
      <c r="SJL530" s="682"/>
      <c r="SJM530" s="682"/>
      <c r="SJN530" s="682"/>
      <c r="SJO530" s="682"/>
      <c r="SJP530" s="682"/>
      <c r="SJQ530" s="682"/>
      <c r="SJR530" s="682"/>
      <c r="SJS530" s="682"/>
      <c r="SJT530" s="682"/>
      <c r="SJU530" s="682"/>
      <c r="SJV530" s="682"/>
      <c r="SJW530" s="682"/>
      <c r="SJX530" s="682"/>
      <c r="SJY530" s="682"/>
      <c r="SJZ530" s="682"/>
      <c r="SKA530" s="682"/>
      <c r="SKB530" s="682"/>
      <c r="SKC530" s="682"/>
      <c r="SKD530" s="682"/>
      <c r="SKE530" s="682"/>
      <c r="SKF530" s="682"/>
      <c r="SKG530" s="682"/>
      <c r="SKH530" s="682"/>
      <c r="SKI530" s="682"/>
      <c r="SKJ530" s="682"/>
      <c r="SKK530" s="682"/>
      <c r="SKL530" s="682"/>
      <c r="SKM530" s="682"/>
      <c r="SKN530" s="682"/>
      <c r="SKO530" s="682"/>
      <c r="SKP530" s="682"/>
      <c r="SKQ530" s="682"/>
      <c r="SKR530" s="682"/>
      <c r="SKS530" s="682"/>
      <c r="SKT530" s="682"/>
      <c r="SKU530" s="682"/>
      <c r="SKV530" s="682"/>
      <c r="SKW530" s="682"/>
      <c r="SKX530" s="682"/>
      <c r="SKY530" s="682"/>
      <c r="SKZ530" s="682"/>
      <c r="SLA530" s="682"/>
      <c r="SLB530" s="682"/>
      <c r="SLC530" s="682"/>
      <c r="SLD530" s="682"/>
      <c r="SLE530" s="682"/>
      <c r="SLF530" s="682"/>
      <c r="SLG530" s="682"/>
      <c r="SLH530" s="682"/>
      <c r="SLI530" s="682"/>
      <c r="SLJ530" s="682"/>
      <c r="SLK530" s="682"/>
      <c r="SLL530" s="682"/>
      <c r="SLM530" s="682"/>
      <c r="SLN530" s="682"/>
      <c r="SLO530" s="682"/>
      <c r="SLP530" s="682"/>
      <c r="SLQ530" s="682"/>
      <c r="SLR530" s="682"/>
      <c r="SLS530" s="682"/>
      <c r="SLT530" s="682"/>
      <c r="SLU530" s="682"/>
      <c r="SLV530" s="682"/>
      <c r="SLW530" s="682"/>
      <c r="SLX530" s="682"/>
      <c r="SLY530" s="682"/>
      <c r="SLZ530" s="682"/>
      <c r="SMA530" s="682"/>
      <c r="SMB530" s="682"/>
      <c r="SMC530" s="682"/>
      <c r="SMD530" s="682"/>
      <c r="SME530" s="682"/>
      <c r="SMF530" s="682"/>
      <c r="SMG530" s="682"/>
      <c r="SMH530" s="682"/>
      <c r="SMI530" s="682"/>
      <c r="SMJ530" s="682"/>
      <c r="SMK530" s="682"/>
      <c r="SML530" s="682"/>
      <c r="SMM530" s="682"/>
      <c r="SMN530" s="682"/>
      <c r="SMO530" s="682"/>
      <c r="SMP530" s="682"/>
      <c r="SMQ530" s="682"/>
      <c r="SMR530" s="682"/>
      <c r="SMS530" s="682"/>
      <c r="SMT530" s="682"/>
      <c r="SMU530" s="682"/>
      <c r="SMV530" s="682"/>
      <c r="SMW530" s="682"/>
      <c r="SMX530" s="682"/>
      <c r="SMY530" s="682"/>
      <c r="SMZ530" s="682"/>
      <c r="SNA530" s="682"/>
      <c r="SNB530" s="682"/>
      <c r="SNC530" s="682"/>
      <c r="SND530" s="682"/>
      <c r="SNE530" s="682"/>
      <c r="SNF530" s="682"/>
      <c r="SNG530" s="682"/>
      <c r="SNH530" s="682"/>
      <c r="SNI530" s="682"/>
      <c r="SNJ530" s="682"/>
      <c r="SNK530" s="682"/>
      <c r="SNL530" s="682"/>
      <c r="SNM530" s="682"/>
      <c r="SNN530" s="682"/>
      <c r="SNO530" s="682"/>
      <c r="SNP530" s="682"/>
      <c r="SNQ530" s="682"/>
      <c r="SNR530" s="682"/>
      <c r="SNS530" s="682"/>
      <c r="SNT530" s="682"/>
      <c r="SNU530" s="682"/>
      <c r="SNV530" s="682"/>
      <c r="SNW530" s="682"/>
      <c r="SNX530" s="682"/>
      <c r="SNY530" s="682"/>
      <c r="SNZ530" s="682"/>
      <c r="SOA530" s="682"/>
      <c r="SOB530" s="682"/>
      <c r="SOC530" s="682"/>
      <c r="SOD530" s="682"/>
      <c r="SOE530" s="682"/>
      <c r="SOF530" s="682"/>
      <c r="SOG530" s="682"/>
      <c r="SOH530" s="682"/>
      <c r="SOI530" s="682"/>
      <c r="SOJ530" s="682"/>
      <c r="SOK530" s="682"/>
      <c r="SOL530" s="682"/>
      <c r="SOM530" s="682"/>
      <c r="SON530" s="682"/>
      <c r="SOO530" s="682"/>
      <c r="SOP530" s="682"/>
      <c r="SOQ530" s="682"/>
      <c r="SOR530" s="682"/>
      <c r="SOS530" s="682"/>
      <c r="SOT530" s="682"/>
      <c r="SOU530" s="682"/>
      <c r="SOV530" s="682"/>
      <c r="SOW530" s="682"/>
      <c r="SOX530" s="682"/>
      <c r="SOY530" s="682"/>
      <c r="SOZ530" s="682"/>
      <c r="SPA530" s="682"/>
      <c r="SPB530" s="682"/>
      <c r="SPC530" s="682"/>
      <c r="SPD530" s="682"/>
      <c r="SPE530" s="682"/>
      <c r="SPF530" s="682"/>
      <c r="SPG530" s="682"/>
      <c r="SPH530" s="682"/>
      <c r="SPI530" s="682"/>
      <c r="SPJ530" s="682"/>
      <c r="SPK530" s="682"/>
      <c r="SPL530" s="682"/>
      <c r="SPM530" s="682"/>
      <c r="SPN530" s="682"/>
      <c r="SPO530" s="682"/>
      <c r="SPP530" s="682"/>
      <c r="SPQ530" s="682"/>
      <c r="SPR530" s="682"/>
      <c r="SPS530" s="682"/>
      <c r="SPT530" s="682"/>
      <c r="SPU530" s="682"/>
      <c r="SPV530" s="682"/>
      <c r="SPW530" s="682"/>
      <c r="SPX530" s="682"/>
      <c r="SPY530" s="682"/>
      <c r="SPZ530" s="682"/>
      <c r="SQA530" s="682"/>
      <c r="SQB530" s="682"/>
      <c r="SQC530" s="682"/>
      <c r="SQD530" s="682"/>
      <c r="SQE530" s="682"/>
      <c r="SQF530" s="682"/>
      <c r="SQG530" s="682"/>
      <c r="SQH530" s="682"/>
      <c r="SQI530" s="682"/>
      <c r="SQJ530" s="682"/>
      <c r="SQK530" s="682"/>
      <c r="SQL530" s="682"/>
      <c r="SQM530" s="682"/>
      <c r="SQN530" s="682"/>
      <c r="SQO530" s="682"/>
      <c r="SQP530" s="682"/>
      <c r="SQQ530" s="682"/>
      <c r="SQR530" s="682"/>
      <c r="SQS530" s="682"/>
      <c r="SQT530" s="682"/>
      <c r="SQU530" s="682"/>
      <c r="SQV530" s="682"/>
      <c r="SQW530" s="682"/>
      <c r="SQX530" s="682"/>
      <c r="SQY530" s="682"/>
      <c r="SQZ530" s="682"/>
      <c r="SRA530" s="682"/>
      <c r="SRB530" s="682"/>
      <c r="SRC530" s="682"/>
      <c r="SRD530" s="682"/>
      <c r="SRE530" s="682"/>
      <c r="SRF530" s="682"/>
      <c r="SRG530" s="682"/>
      <c r="SRH530" s="682"/>
      <c r="SRI530" s="682"/>
      <c r="SRJ530" s="682"/>
      <c r="SRK530" s="682"/>
      <c r="SRL530" s="682"/>
      <c r="SRM530" s="682"/>
      <c r="SRN530" s="682"/>
      <c r="SRO530" s="682"/>
      <c r="SRP530" s="682"/>
      <c r="SRQ530" s="682"/>
      <c r="SRR530" s="682"/>
      <c r="SRS530" s="682"/>
      <c r="SRT530" s="682"/>
      <c r="SRU530" s="682"/>
      <c r="SRV530" s="682"/>
      <c r="SRW530" s="682"/>
      <c r="SRX530" s="682"/>
      <c r="SRY530" s="682"/>
      <c r="SRZ530" s="682"/>
      <c r="SSA530" s="682"/>
      <c r="SSB530" s="682"/>
      <c r="SSC530" s="682"/>
      <c r="SSD530" s="682"/>
      <c r="SSE530" s="682"/>
      <c r="SSF530" s="682"/>
      <c r="SSG530" s="682"/>
      <c r="SSH530" s="682"/>
      <c r="SSI530" s="682"/>
      <c r="SSJ530" s="682"/>
      <c r="SSK530" s="682"/>
      <c r="SSL530" s="682"/>
      <c r="SSM530" s="682"/>
      <c r="SSN530" s="682"/>
      <c r="SSO530" s="682"/>
      <c r="SSP530" s="682"/>
      <c r="SSQ530" s="682"/>
      <c r="SSR530" s="682"/>
      <c r="SSS530" s="682"/>
      <c r="SST530" s="682"/>
      <c r="SSU530" s="682"/>
      <c r="SSV530" s="682"/>
      <c r="SSW530" s="682"/>
      <c r="SSX530" s="682"/>
      <c r="SSY530" s="682"/>
      <c r="SSZ530" s="682"/>
      <c r="STA530" s="682"/>
      <c r="STB530" s="682"/>
      <c r="STC530" s="682"/>
      <c r="STD530" s="682"/>
      <c r="STE530" s="682"/>
      <c r="STF530" s="682"/>
      <c r="STG530" s="682"/>
      <c r="STH530" s="682"/>
      <c r="STI530" s="682"/>
      <c r="STJ530" s="682"/>
      <c r="STK530" s="682"/>
      <c r="STL530" s="682"/>
      <c r="STM530" s="682"/>
      <c r="STN530" s="682"/>
      <c r="STO530" s="682"/>
      <c r="STP530" s="682"/>
      <c r="STQ530" s="682"/>
      <c r="STR530" s="682"/>
      <c r="STS530" s="682"/>
      <c r="STT530" s="682"/>
      <c r="STU530" s="682"/>
      <c r="STV530" s="682"/>
      <c r="STW530" s="682"/>
      <c r="STX530" s="682"/>
      <c r="STY530" s="682"/>
      <c r="STZ530" s="682"/>
      <c r="SUA530" s="682"/>
      <c r="SUB530" s="682"/>
      <c r="SUC530" s="682"/>
      <c r="SUD530" s="682"/>
      <c r="SUE530" s="682"/>
      <c r="SUF530" s="682"/>
      <c r="SUG530" s="682"/>
      <c r="SUH530" s="682"/>
      <c r="SUI530" s="682"/>
      <c r="SUJ530" s="682"/>
      <c r="SUK530" s="682"/>
      <c r="SUL530" s="682"/>
      <c r="SUM530" s="682"/>
      <c r="SUN530" s="682"/>
      <c r="SUO530" s="682"/>
      <c r="SUP530" s="682"/>
      <c r="SUQ530" s="682"/>
      <c r="SUR530" s="682"/>
      <c r="SUS530" s="682"/>
      <c r="SUT530" s="682"/>
      <c r="SUU530" s="682"/>
      <c r="SUV530" s="682"/>
      <c r="SUW530" s="682"/>
      <c r="SUX530" s="682"/>
      <c r="SUY530" s="682"/>
      <c r="SUZ530" s="682"/>
      <c r="SVA530" s="682"/>
      <c r="SVB530" s="682"/>
      <c r="SVC530" s="682"/>
      <c r="SVD530" s="682"/>
      <c r="SVE530" s="682"/>
      <c r="SVF530" s="682"/>
      <c r="SVG530" s="682"/>
      <c r="SVH530" s="682"/>
      <c r="SVI530" s="682"/>
      <c r="SVJ530" s="682"/>
      <c r="SVK530" s="682"/>
      <c r="SVL530" s="682"/>
      <c r="SVM530" s="682"/>
      <c r="SVN530" s="682"/>
      <c r="SVO530" s="682"/>
      <c r="SVP530" s="682"/>
      <c r="SVQ530" s="682"/>
      <c r="SVR530" s="682"/>
      <c r="SVS530" s="682"/>
      <c r="SVT530" s="682"/>
      <c r="SVU530" s="682"/>
      <c r="SVV530" s="682"/>
      <c r="SVW530" s="682"/>
      <c r="SVX530" s="682"/>
      <c r="SVY530" s="682"/>
      <c r="SVZ530" s="682"/>
      <c r="SWA530" s="682"/>
      <c r="SWB530" s="682"/>
      <c r="SWC530" s="682"/>
      <c r="SWD530" s="682"/>
      <c r="SWE530" s="682"/>
      <c r="SWF530" s="682"/>
      <c r="SWG530" s="682"/>
      <c r="SWH530" s="682"/>
      <c r="SWI530" s="682"/>
      <c r="SWJ530" s="682"/>
      <c r="SWK530" s="682"/>
      <c r="SWL530" s="682"/>
      <c r="SWM530" s="682"/>
      <c r="SWN530" s="682"/>
      <c r="SWO530" s="682"/>
      <c r="SWP530" s="682"/>
      <c r="SWQ530" s="682"/>
      <c r="SWR530" s="682"/>
      <c r="SWS530" s="682"/>
      <c r="SWT530" s="682"/>
      <c r="SWU530" s="682"/>
      <c r="SWV530" s="682"/>
      <c r="SWW530" s="682"/>
      <c r="SWX530" s="682"/>
      <c r="SWY530" s="682"/>
      <c r="SWZ530" s="682"/>
      <c r="SXA530" s="682"/>
      <c r="SXB530" s="682"/>
      <c r="SXC530" s="682"/>
      <c r="SXD530" s="682"/>
      <c r="SXE530" s="682"/>
      <c r="SXF530" s="682"/>
      <c r="SXG530" s="682"/>
      <c r="SXH530" s="682"/>
      <c r="SXI530" s="682"/>
      <c r="SXJ530" s="682"/>
      <c r="SXK530" s="682"/>
      <c r="SXL530" s="682"/>
      <c r="SXM530" s="682"/>
      <c r="SXN530" s="682"/>
      <c r="SXO530" s="682"/>
      <c r="SXP530" s="682"/>
      <c r="SXQ530" s="682"/>
      <c r="SXR530" s="682"/>
      <c r="SXS530" s="682"/>
      <c r="SXT530" s="682"/>
      <c r="SXU530" s="682"/>
      <c r="SXV530" s="682"/>
      <c r="SXW530" s="682"/>
      <c r="SXX530" s="682"/>
      <c r="SXY530" s="682"/>
      <c r="SXZ530" s="682"/>
      <c r="SYA530" s="682"/>
      <c r="SYB530" s="682"/>
      <c r="SYC530" s="682"/>
      <c r="SYD530" s="682"/>
      <c r="SYE530" s="682"/>
      <c r="SYF530" s="682"/>
      <c r="SYG530" s="682"/>
      <c r="SYH530" s="682"/>
      <c r="SYI530" s="682"/>
      <c r="SYJ530" s="682"/>
      <c r="SYK530" s="682"/>
      <c r="SYL530" s="682"/>
      <c r="SYM530" s="682"/>
      <c r="SYN530" s="682"/>
      <c r="SYO530" s="682"/>
      <c r="SYP530" s="682"/>
      <c r="SYQ530" s="682"/>
      <c r="SYR530" s="682"/>
      <c r="SYS530" s="682"/>
      <c r="SYT530" s="682"/>
      <c r="SYU530" s="682"/>
      <c r="SYV530" s="682"/>
      <c r="SYW530" s="682"/>
      <c r="SYX530" s="682"/>
      <c r="SYY530" s="682"/>
      <c r="SYZ530" s="682"/>
      <c r="SZA530" s="682"/>
      <c r="SZB530" s="682"/>
      <c r="SZC530" s="682"/>
      <c r="SZD530" s="682"/>
      <c r="SZE530" s="682"/>
      <c r="SZF530" s="682"/>
      <c r="SZG530" s="682"/>
      <c r="SZH530" s="682"/>
      <c r="SZI530" s="682"/>
      <c r="SZJ530" s="682"/>
      <c r="SZK530" s="682"/>
      <c r="SZL530" s="682"/>
      <c r="SZM530" s="682"/>
      <c r="SZN530" s="682"/>
      <c r="SZO530" s="682"/>
      <c r="SZP530" s="682"/>
      <c r="SZQ530" s="682"/>
      <c r="SZR530" s="682"/>
      <c r="SZS530" s="682"/>
      <c r="SZT530" s="682"/>
      <c r="SZU530" s="682"/>
      <c r="SZV530" s="682"/>
      <c r="SZW530" s="682"/>
      <c r="SZX530" s="682"/>
      <c r="SZY530" s="682"/>
      <c r="SZZ530" s="682"/>
      <c r="TAA530" s="682"/>
      <c r="TAB530" s="682"/>
      <c r="TAC530" s="682"/>
      <c r="TAD530" s="682"/>
      <c r="TAE530" s="682"/>
      <c r="TAF530" s="682"/>
      <c r="TAG530" s="682"/>
      <c r="TAH530" s="682"/>
      <c r="TAI530" s="682"/>
      <c r="TAJ530" s="682"/>
      <c r="TAK530" s="682"/>
      <c r="TAL530" s="682"/>
      <c r="TAM530" s="682"/>
      <c r="TAN530" s="682"/>
      <c r="TAO530" s="682"/>
      <c r="TAP530" s="682"/>
      <c r="TAQ530" s="682"/>
      <c r="TAR530" s="682"/>
      <c r="TAS530" s="682"/>
      <c r="TAT530" s="682"/>
      <c r="TAU530" s="682"/>
      <c r="TAV530" s="682"/>
      <c r="TAW530" s="682"/>
      <c r="TAX530" s="682"/>
      <c r="TAY530" s="682"/>
      <c r="TAZ530" s="682"/>
      <c r="TBA530" s="682"/>
      <c r="TBB530" s="682"/>
      <c r="TBC530" s="682"/>
      <c r="TBD530" s="682"/>
      <c r="TBE530" s="682"/>
      <c r="TBF530" s="682"/>
      <c r="TBG530" s="682"/>
      <c r="TBH530" s="682"/>
      <c r="TBI530" s="682"/>
      <c r="TBJ530" s="682"/>
      <c r="TBK530" s="682"/>
      <c r="TBL530" s="682"/>
      <c r="TBM530" s="682"/>
      <c r="TBN530" s="682"/>
      <c r="TBO530" s="682"/>
      <c r="TBP530" s="682"/>
      <c r="TBQ530" s="682"/>
      <c r="TBR530" s="682"/>
      <c r="TBS530" s="682"/>
      <c r="TBT530" s="682"/>
      <c r="TBU530" s="682"/>
      <c r="TBV530" s="682"/>
      <c r="TBW530" s="682"/>
      <c r="TBX530" s="682"/>
      <c r="TBY530" s="682"/>
      <c r="TBZ530" s="682"/>
      <c r="TCA530" s="682"/>
      <c r="TCB530" s="682"/>
      <c r="TCC530" s="682"/>
      <c r="TCD530" s="682"/>
      <c r="TCE530" s="682"/>
      <c r="TCF530" s="682"/>
      <c r="TCG530" s="682"/>
      <c r="TCH530" s="682"/>
      <c r="TCI530" s="682"/>
      <c r="TCJ530" s="682"/>
      <c r="TCK530" s="682"/>
      <c r="TCL530" s="682"/>
      <c r="TCM530" s="682"/>
      <c r="TCN530" s="682"/>
      <c r="TCO530" s="682"/>
      <c r="TCP530" s="682"/>
      <c r="TCQ530" s="682"/>
      <c r="TCR530" s="682"/>
      <c r="TCS530" s="682"/>
      <c r="TCT530" s="682"/>
      <c r="TCU530" s="682"/>
      <c r="TCV530" s="682"/>
      <c r="TCW530" s="682"/>
      <c r="TCX530" s="682"/>
      <c r="TCY530" s="682"/>
      <c r="TCZ530" s="682"/>
      <c r="TDA530" s="682"/>
      <c r="TDB530" s="682"/>
      <c r="TDC530" s="682"/>
      <c r="TDD530" s="682"/>
      <c r="TDE530" s="682"/>
      <c r="TDF530" s="682"/>
      <c r="TDG530" s="682"/>
      <c r="TDH530" s="682"/>
      <c r="TDI530" s="682"/>
      <c r="TDJ530" s="682"/>
      <c r="TDK530" s="682"/>
      <c r="TDL530" s="682"/>
      <c r="TDM530" s="682"/>
      <c r="TDN530" s="682"/>
      <c r="TDO530" s="682"/>
      <c r="TDP530" s="682"/>
      <c r="TDQ530" s="682"/>
      <c r="TDR530" s="682"/>
      <c r="TDS530" s="682"/>
      <c r="TDT530" s="682"/>
      <c r="TDU530" s="682"/>
      <c r="TDV530" s="682"/>
      <c r="TDW530" s="682"/>
      <c r="TDX530" s="682"/>
      <c r="TDY530" s="682"/>
      <c r="TDZ530" s="682"/>
      <c r="TEA530" s="682"/>
      <c r="TEB530" s="682"/>
      <c r="TEC530" s="682"/>
      <c r="TED530" s="682"/>
      <c r="TEE530" s="682"/>
      <c r="TEF530" s="682"/>
      <c r="TEG530" s="682"/>
      <c r="TEH530" s="682"/>
      <c r="TEI530" s="682"/>
      <c r="TEJ530" s="682"/>
      <c r="TEK530" s="682"/>
      <c r="TEL530" s="682"/>
      <c r="TEM530" s="682"/>
      <c r="TEN530" s="682"/>
      <c r="TEO530" s="682"/>
      <c r="TEP530" s="682"/>
      <c r="TEQ530" s="682"/>
      <c r="TER530" s="682"/>
      <c r="TES530" s="682"/>
      <c r="TET530" s="682"/>
      <c r="TEU530" s="682"/>
      <c r="TEV530" s="682"/>
      <c r="TEW530" s="682"/>
      <c r="TEX530" s="682"/>
      <c r="TEY530" s="682"/>
      <c r="TEZ530" s="682"/>
      <c r="TFA530" s="682"/>
      <c r="TFB530" s="682"/>
      <c r="TFC530" s="682"/>
      <c r="TFD530" s="682"/>
      <c r="TFE530" s="682"/>
      <c r="TFF530" s="682"/>
      <c r="TFG530" s="682"/>
      <c r="TFH530" s="682"/>
      <c r="TFI530" s="682"/>
      <c r="TFJ530" s="682"/>
      <c r="TFK530" s="682"/>
      <c r="TFL530" s="682"/>
      <c r="TFM530" s="682"/>
      <c r="TFN530" s="682"/>
      <c r="TFO530" s="682"/>
      <c r="TFP530" s="682"/>
      <c r="TFQ530" s="682"/>
      <c r="TFR530" s="682"/>
      <c r="TFS530" s="682"/>
      <c r="TFT530" s="682"/>
      <c r="TFU530" s="682"/>
      <c r="TFV530" s="682"/>
      <c r="TFW530" s="682"/>
      <c r="TFX530" s="682"/>
      <c r="TFY530" s="682"/>
      <c r="TFZ530" s="682"/>
      <c r="TGA530" s="682"/>
      <c r="TGB530" s="682"/>
      <c r="TGC530" s="682"/>
      <c r="TGD530" s="682"/>
      <c r="TGE530" s="682"/>
      <c r="TGF530" s="682"/>
      <c r="TGG530" s="682"/>
      <c r="TGH530" s="682"/>
      <c r="TGI530" s="682"/>
      <c r="TGJ530" s="682"/>
      <c r="TGK530" s="682"/>
      <c r="TGL530" s="682"/>
      <c r="TGM530" s="682"/>
      <c r="TGN530" s="682"/>
      <c r="TGO530" s="682"/>
      <c r="TGP530" s="682"/>
      <c r="TGQ530" s="682"/>
      <c r="TGR530" s="682"/>
      <c r="TGS530" s="682"/>
      <c r="TGT530" s="682"/>
      <c r="TGU530" s="682"/>
      <c r="TGV530" s="682"/>
      <c r="TGW530" s="682"/>
      <c r="TGX530" s="682"/>
      <c r="TGY530" s="682"/>
      <c r="TGZ530" s="682"/>
      <c r="THA530" s="682"/>
      <c r="THB530" s="682"/>
      <c r="THC530" s="682"/>
      <c r="THD530" s="682"/>
      <c r="THE530" s="682"/>
      <c r="THF530" s="682"/>
      <c r="THG530" s="682"/>
      <c r="THH530" s="682"/>
      <c r="THI530" s="682"/>
      <c r="THJ530" s="682"/>
      <c r="THK530" s="682"/>
      <c r="THL530" s="682"/>
      <c r="THM530" s="682"/>
      <c r="THN530" s="682"/>
      <c r="THO530" s="682"/>
      <c r="THP530" s="682"/>
      <c r="THQ530" s="682"/>
      <c r="THR530" s="682"/>
      <c r="THS530" s="682"/>
      <c r="THT530" s="682"/>
      <c r="THU530" s="682"/>
      <c r="THV530" s="682"/>
      <c r="THW530" s="682"/>
      <c r="THX530" s="682"/>
      <c r="THY530" s="682"/>
      <c r="THZ530" s="682"/>
      <c r="TIA530" s="682"/>
      <c r="TIB530" s="682"/>
      <c r="TIC530" s="682"/>
      <c r="TID530" s="682"/>
      <c r="TIE530" s="682"/>
      <c r="TIF530" s="682"/>
      <c r="TIG530" s="682"/>
      <c r="TIH530" s="682"/>
      <c r="TII530" s="682"/>
      <c r="TIJ530" s="682"/>
      <c r="TIK530" s="682"/>
      <c r="TIL530" s="682"/>
      <c r="TIM530" s="682"/>
      <c r="TIN530" s="682"/>
      <c r="TIO530" s="682"/>
      <c r="TIP530" s="682"/>
      <c r="TIQ530" s="682"/>
      <c r="TIR530" s="682"/>
      <c r="TIS530" s="682"/>
      <c r="TIT530" s="682"/>
      <c r="TIU530" s="682"/>
      <c r="TIV530" s="682"/>
      <c r="TIW530" s="682"/>
      <c r="TIX530" s="682"/>
      <c r="TIY530" s="682"/>
      <c r="TIZ530" s="682"/>
      <c r="TJA530" s="682"/>
      <c r="TJB530" s="682"/>
      <c r="TJC530" s="682"/>
      <c r="TJD530" s="682"/>
      <c r="TJE530" s="682"/>
      <c r="TJF530" s="682"/>
      <c r="TJG530" s="682"/>
      <c r="TJH530" s="682"/>
      <c r="TJI530" s="682"/>
      <c r="TJJ530" s="682"/>
      <c r="TJK530" s="682"/>
      <c r="TJL530" s="682"/>
      <c r="TJM530" s="682"/>
      <c r="TJN530" s="682"/>
      <c r="TJO530" s="682"/>
      <c r="TJP530" s="682"/>
      <c r="TJQ530" s="682"/>
      <c r="TJR530" s="682"/>
      <c r="TJS530" s="682"/>
      <c r="TJT530" s="682"/>
      <c r="TJU530" s="682"/>
      <c r="TJV530" s="682"/>
      <c r="TJW530" s="682"/>
      <c r="TJX530" s="682"/>
      <c r="TJY530" s="682"/>
      <c r="TJZ530" s="682"/>
      <c r="TKA530" s="682"/>
      <c r="TKB530" s="682"/>
      <c r="TKC530" s="682"/>
      <c r="TKD530" s="682"/>
      <c r="TKE530" s="682"/>
      <c r="TKF530" s="682"/>
      <c r="TKG530" s="682"/>
      <c r="TKH530" s="682"/>
      <c r="TKI530" s="682"/>
      <c r="TKJ530" s="682"/>
      <c r="TKK530" s="682"/>
      <c r="TKL530" s="682"/>
      <c r="TKM530" s="682"/>
      <c r="TKN530" s="682"/>
      <c r="TKO530" s="682"/>
      <c r="TKP530" s="682"/>
      <c r="TKQ530" s="682"/>
      <c r="TKR530" s="682"/>
      <c r="TKS530" s="682"/>
      <c r="TKT530" s="682"/>
      <c r="TKU530" s="682"/>
      <c r="TKV530" s="682"/>
      <c r="TKW530" s="682"/>
      <c r="TKX530" s="682"/>
      <c r="TKY530" s="682"/>
      <c r="TKZ530" s="682"/>
      <c r="TLA530" s="682"/>
      <c r="TLB530" s="682"/>
      <c r="TLC530" s="682"/>
      <c r="TLD530" s="682"/>
      <c r="TLE530" s="682"/>
      <c r="TLF530" s="682"/>
      <c r="TLG530" s="682"/>
      <c r="TLH530" s="682"/>
      <c r="TLI530" s="682"/>
      <c r="TLJ530" s="682"/>
      <c r="TLK530" s="682"/>
      <c r="TLL530" s="682"/>
      <c r="TLM530" s="682"/>
      <c r="TLN530" s="682"/>
      <c r="TLO530" s="682"/>
      <c r="TLP530" s="682"/>
      <c r="TLQ530" s="682"/>
      <c r="TLR530" s="682"/>
      <c r="TLS530" s="682"/>
      <c r="TLT530" s="682"/>
      <c r="TLU530" s="682"/>
      <c r="TLV530" s="682"/>
      <c r="TLW530" s="682"/>
      <c r="TLX530" s="682"/>
      <c r="TLY530" s="682"/>
      <c r="TLZ530" s="682"/>
      <c r="TMA530" s="682"/>
      <c r="TMB530" s="682"/>
      <c r="TMC530" s="682"/>
      <c r="TMD530" s="682"/>
      <c r="TME530" s="682"/>
      <c r="TMF530" s="682"/>
      <c r="TMG530" s="682"/>
      <c r="TMH530" s="682"/>
      <c r="TMI530" s="682"/>
      <c r="TMJ530" s="682"/>
      <c r="TMK530" s="682"/>
      <c r="TML530" s="682"/>
      <c r="TMM530" s="682"/>
      <c r="TMN530" s="682"/>
      <c r="TMO530" s="682"/>
      <c r="TMP530" s="682"/>
      <c r="TMQ530" s="682"/>
      <c r="TMR530" s="682"/>
      <c r="TMS530" s="682"/>
      <c r="TMT530" s="682"/>
      <c r="TMU530" s="682"/>
      <c r="TMV530" s="682"/>
      <c r="TMW530" s="682"/>
      <c r="TMX530" s="682"/>
      <c r="TMY530" s="682"/>
      <c r="TMZ530" s="682"/>
      <c r="TNA530" s="682"/>
      <c r="TNB530" s="682"/>
      <c r="TNC530" s="682"/>
      <c r="TND530" s="682"/>
      <c r="TNE530" s="682"/>
      <c r="TNF530" s="682"/>
      <c r="TNG530" s="682"/>
      <c r="TNH530" s="682"/>
      <c r="TNI530" s="682"/>
      <c r="TNJ530" s="682"/>
      <c r="TNK530" s="682"/>
      <c r="TNL530" s="682"/>
      <c r="TNM530" s="682"/>
      <c r="TNN530" s="682"/>
      <c r="TNO530" s="682"/>
      <c r="TNP530" s="682"/>
      <c r="TNQ530" s="682"/>
      <c r="TNR530" s="682"/>
      <c r="TNS530" s="682"/>
      <c r="TNT530" s="682"/>
      <c r="TNU530" s="682"/>
      <c r="TNV530" s="682"/>
      <c r="TNW530" s="682"/>
      <c r="TNX530" s="682"/>
      <c r="TNY530" s="682"/>
      <c r="TNZ530" s="682"/>
      <c r="TOA530" s="682"/>
      <c r="TOB530" s="682"/>
      <c r="TOC530" s="682"/>
      <c r="TOD530" s="682"/>
      <c r="TOE530" s="682"/>
      <c r="TOF530" s="682"/>
      <c r="TOG530" s="682"/>
      <c r="TOH530" s="682"/>
      <c r="TOI530" s="682"/>
      <c r="TOJ530" s="682"/>
      <c r="TOK530" s="682"/>
      <c r="TOL530" s="682"/>
      <c r="TOM530" s="682"/>
      <c r="TON530" s="682"/>
      <c r="TOO530" s="682"/>
      <c r="TOP530" s="682"/>
      <c r="TOQ530" s="682"/>
      <c r="TOR530" s="682"/>
      <c r="TOS530" s="682"/>
      <c r="TOT530" s="682"/>
      <c r="TOU530" s="682"/>
      <c r="TOV530" s="682"/>
      <c r="TOW530" s="682"/>
      <c r="TOX530" s="682"/>
      <c r="TOY530" s="682"/>
      <c r="TOZ530" s="682"/>
      <c r="TPA530" s="682"/>
      <c r="TPB530" s="682"/>
      <c r="TPC530" s="682"/>
      <c r="TPD530" s="682"/>
      <c r="TPE530" s="682"/>
      <c r="TPF530" s="682"/>
      <c r="TPG530" s="682"/>
      <c r="TPH530" s="682"/>
      <c r="TPI530" s="682"/>
      <c r="TPJ530" s="682"/>
      <c r="TPK530" s="682"/>
      <c r="TPL530" s="682"/>
      <c r="TPM530" s="682"/>
      <c r="TPN530" s="682"/>
      <c r="TPO530" s="682"/>
      <c r="TPP530" s="682"/>
      <c r="TPQ530" s="682"/>
      <c r="TPR530" s="682"/>
      <c r="TPS530" s="682"/>
      <c r="TPT530" s="682"/>
      <c r="TPU530" s="682"/>
      <c r="TPV530" s="682"/>
      <c r="TPW530" s="682"/>
      <c r="TPX530" s="682"/>
      <c r="TPY530" s="682"/>
      <c r="TPZ530" s="682"/>
      <c r="TQA530" s="682"/>
      <c r="TQB530" s="682"/>
      <c r="TQC530" s="682"/>
      <c r="TQD530" s="682"/>
      <c r="TQE530" s="682"/>
      <c r="TQF530" s="682"/>
      <c r="TQG530" s="682"/>
      <c r="TQH530" s="682"/>
      <c r="TQI530" s="682"/>
      <c r="TQJ530" s="682"/>
      <c r="TQK530" s="682"/>
      <c r="TQL530" s="682"/>
      <c r="TQM530" s="682"/>
      <c r="TQN530" s="682"/>
      <c r="TQO530" s="682"/>
      <c r="TQP530" s="682"/>
      <c r="TQQ530" s="682"/>
      <c r="TQR530" s="682"/>
      <c r="TQS530" s="682"/>
      <c r="TQT530" s="682"/>
      <c r="TQU530" s="682"/>
      <c r="TQV530" s="682"/>
      <c r="TQW530" s="682"/>
      <c r="TQX530" s="682"/>
      <c r="TQY530" s="682"/>
      <c r="TQZ530" s="682"/>
      <c r="TRA530" s="682"/>
      <c r="TRB530" s="682"/>
      <c r="TRC530" s="682"/>
      <c r="TRD530" s="682"/>
      <c r="TRE530" s="682"/>
      <c r="TRF530" s="682"/>
      <c r="TRG530" s="682"/>
      <c r="TRH530" s="682"/>
      <c r="TRI530" s="682"/>
      <c r="TRJ530" s="682"/>
      <c r="TRK530" s="682"/>
      <c r="TRL530" s="682"/>
      <c r="TRM530" s="682"/>
      <c r="TRN530" s="682"/>
      <c r="TRO530" s="682"/>
      <c r="TRP530" s="682"/>
      <c r="TRQ530" s="682"/>
      <c r="TRR530" s="682"/>
      <c r="TRS530" s="682"/>
      <c r="TRT530" s="682"/>
      <c r="TRU530" s="682"/>
      <c r="TRV530" s="682"/>
      <c r="TRW530" s="682"/>
      <c r="TRX530" s="682"/>
      <c r="TRY530" s="682"/>
      <c r="TRZ530" s="682"/>
      <c r="TSA530" s="682"/>
      <c r="TSB530" s="682"/>
      <c r="TSC530" s="682"/>
      <c r="TSD530" s="682"/>
      <c r="TSE530" s="682"/>
      <c r="TSF530" s="682"/>
      <c r="TSG530" s="682"/>
      <c r="TSH530" s="682"/>
      <c r="TSI530" s="682"/>
      <c r="TSJ530" s="682"/>
      <c r="TSK530" s="682"/>
      <c r="TSL530" s="682"/>
      <c r="TSM530" s="682"/>
      <c r="TSN530" s="682"/>
      <c r="TSO530" s="682"/>
      <c r="TSP530" s="682"/>
      <c r="TSQ530" s="682"/>
      <c r="TSR530" s="682"/>
      <c r="TSS530" s="682"/>
      <c r="TST530" s="682"/>
      <c r="TSU530" s="682"/>
      <c r="TSV530" s="682"/>
      <c r="TSW530" s="682"/>
      <c r="TSX530" s="682"/>
      <c r="TSY530" s="682"/>
      <c r="TSZ530" s="682"/>
      <c r="TTA530" s="682"/>
      <c r="TTB530" s="682"/>
      <c r="TTC530" s="682"/>
      <c r="TTD530" s="682"/>
      <c r="TTE530" s="682"/>
      <c r="TTF530" s="682"/>
      <c r="TTG530" s="682"/>
      <c r="TTH530" s="682"/>
      <c r="TTI530" s="682"/>
      <c r="TTJ530" s="682"/>
      <c r="TTK530" s="682"/>
      <c r="TTL530" s="682"/>
      <c r="TTM530" s="682"/>
      <c r="TTN530" s="682"/>
      <c r="TTO530" s="682"/>
      <c r="TTP530" s="682"/>
      <c r="TTQ530" s="682"/>
      <c r="TTR530" s="682"/>
      <c r="TTS530" s="682"/>
      <c r="TTT530" s="682"/>
      <c r="TTU530" s="682"/>
      <c r="TTV530" s="682"/>
      <c r="TTW530" s="682"/>
      <c r="TTX530" s="682"/>
      <c r="TTY530" s="682"/>
      <c r="TTZ530" s="682"/>
      <c r="TUA530" s="682"/>
      <c r="TUB530" s="682"/>
      <c r="TUC530" s="682"/>
      <c r="TUD530" s="682"/>
      <c r="TUE530" s="682"/>
      <c r="TUF530" s="682"/>
      <c r="TUG530" s="682"/>
      <c r="TUH530" s="682"/>
      <c r="TUI530" s="682"/>
      <c r="TUJ530" s="682"/>
      <c r="TUK530" s="682"/>
      <c r="TUL530" s="682"/>
      <c r="TUM530" s="682"/>
      <c r="TUN530" s="682"/>
      <c r="TUO530" s="682"/>
      <c r="TUP530" s="682"/>
      <c r="TUQ530" s="682"/>
      <c r="TUR530" s="682"/>
      <c r="TUS530" s="682"/>
      <c r="TUT530" s="682"/>
      <c r="TUU530" s="682"/>
      <c r="TUV530" s="682"/>
      <c r="TUW530" s="682"/>
      <c r="TUX530" s="682"/>
      <c r="TUY530" s="682"/>
      <c r="TUZ530" s="682"/>
      <c r="TVA530" s="682"/>
      <c r="TVB530" s="682"/>
      <c r="TVC530" s="682"/>
      <c r="TVD530" s="682"/>
      <c r="TVE530" s="682"/>
      <c r="TVF530" s="682"/>
      <c r="TVG530" s="682"/>
      <c r="TVH530" s="682"/>
      <c r="TVI530" s="682"/>
      <c r="TVJ530" s="682"/>
      <c r="TVK530" s="682"/>
      <c r="TVL530" s="682"/>
      <c r="TVM530" s="682"/>
      <c r="TVN530" s="682"/>
      <c r="TVO530" s="682"/>
      <c r="TVP530" s="682"/>
      <c r="TVQ530" s="682"/>
      <c r="TVR530" s="682"/>
      <c r="TVS530" s="682"/>
      <c r="TVT530" s="682"/>
      <c r="TVU530" s="682"/>
      <c r="TVV530" s="682"/>
      <c r="TVW530" s="682"/>
      <c r="TVX530" s="682"/>
      <c r="TVY530" s="682"/>
      <c r="TVZ530" s="682"/>
      <c r="TWA530" s="682"/>
      <c r="TWB530" s="682"/>
      <c r="TWC530" s="682"/>
      <c r="TWD530" s="682"/>
      <c r="TWE530" s="682"/>
      <c r="TWF530" s="682"/>
      <c r="TWG530" s="682"/>
      <c r="TWH530" s="682"/>
      <c r="TWI530" s="682"/>
      <c r="TWJ530" s="682"/>
      <c r="TWK530" s="682"/>
      <c r="TWL530" s="682"/>
      <c r="TWM530" s="682"/>
      <c r="TWN530" s="682"/>
      <c r="TWO530" s="682"/>
      <c r="TWP530" s="682"/>
      <c r="TWQ530" s="682"/>
      <c r="TWR530" s="682"/>
      <c r="TWS530" s="682"/>
      <c r="TWT530" s="682"/>
      <c r="TWU530" s="682"/>
      <c r="TWV530" s="682"/>
      <c r="TWW530" s="682"/>
      <c r="TWX530" s="682"/>
      <c r="TWY530" s="682"/>
      <c r="TWZ530" s="682"/>
      <c r="TXA530" s="682"/>
      <c r="TXB530" s="682"/>
      <c r="TXC530" s="682"/>
      <c r="TXD530" s="682"/>
      <c r="TXE530" s="682"/>
      <c r="TXF530" s="682"/>
      <c r="TXG530" s="682"/>
      <c r="TXH530" s="682"/>
      <c r="TXI530" s="682"/>
      <c r="TXJ530" s="682"/>
      <c r="TXK530" s="682"/>
      <c r="TXL530" s="682"/>
      <c r="TXM530" s="682"/>
      <c r="TXN530" s="682"/>
      <c r="TXO530" s="682"/>
      <c r="TXP530" s="682"/>
      <c r="TXQ530" s="682"/>
      <c r="TXR530" s="682"/>
      <c r="TXS530" s="682"/>
      <c r="TXT530" s="682"/>
      <c r="TXU530" s="682"/>
      <c r="TXV530" s="682"/>
      <c r="TXW530" s="682"/>
      <c r="TXX530" s="682"/>
      <c r="TXY530" s="682"/>
      <c r="TXZ530" s="682"/>
      <c r="TYA530" s="682"/>
      <c r="TYB530" s="682"/>
      <c r="TYC530" s="682"/>
      <c r="TYD530" s="682"/>
      <c r="TYE530" s="682"/>
      <c r="TYF530" s="682"/>
      <c r="TYG530" s="682"/>
      <c r="TYH530" s="682"/>
      <c r="TYI530" s="682"/>
      <c r="TYJ530" s="682"/>
      <c r="TYK530" s="682"/>
      <c r="TYL530" s="682"/>
      <c r="TYM530" s="682"/>
      <c r="TYN530" s="682"/>
      <c r="TYO530" s="682"/>
      <c r="TYP530" s="682"/>
      <c r="TYQ530" s="682"/>
      <c r="TYR530" s="682"/>
      <c r="TYS530" s="682"/>
      <c r="TYT530" s="682"/>
      <c r="TYU530" s="682"/>
      <c r="TYV530" s="682"/>
      <c r="TYW530" s="682"/>
      <c r="TYX530" s="682"/>
      <c r="TYY530" s="682"/>
      <c r="TYZ530" s="682"/>
      <c r="TZA530" s="682"/>
      <c r="TZB530" s="682"/>
      <c r="TZC530" s="682"/>
      <c r="TZD530" s="682"/>
      <c r="TZE530" s="682"/>
      <c r="TZF530" s="682"/>
      <c r="TZG530" s="682"/>
      <c r="TZH530" s="682"/>
      <c r="TZI530" s="682"/>
      <c r="TZJ530" s="682"/>
      <c r="TZK530" s="682"/>
      <c r="TZL530" s="682"/>
      <c r="TZM530" s="682"/>
      <c r="TZN530" s="682"/>
      <c r="TZO530" s="682"/>
      <c r="TZP530" s="682"/>
      <c r="TZQ530" s="682"/>
      <c r="TZR530" s="682"/>
      <c r="TZS530" s="682"/>
      <c r="TZT530" s="682"/>
      <c r="TZU530" s="682"/>
      <c r="TZV530" s="682"/>
      <c r="TZW530" s="682"/>
      <c r="TZX530" s="682"/>
      <c r="TZY530" s="682"/>
      <c r="TZZ530" s="682"/>
      <c r="UAA530" s="682"/>
      <c r="UAB530" s="682"/>
      <c r="UAC530" s="682"/>
      <c r="UAD530" s="682"/>
      <c r="UAE530" s="682"/>
      <c r="UAF530" s="682"/>
      <c r="UAG530" s="682"/>
      <c r="UAH530" s="682"/>
      <c r="UAI530" s="682"/>
      <c r="UAJ530" s="682"/>
      <c r="UAK530" s="682"/>
      <c r="UAL530" s="682"/>
      <c r="UAM530" s="682"/>
      <c r="UAN530" s="682"/>
      <c r="UAO530" s="682"/>
      <c r="UAP530" s="682"/>
      <c r="UAQ530" s="682"/>
      <c r="UAR530" s="682"/>
      <c r="UAS530" s="682"/>
      <c r="UAT530" s="682"/>
      <c r="UAU530" s="682"/>
      <c r="UAV530" s="682"/>
      <c r="UAW530" s="682"/>
      <c r="UAX530" s="682"/>
      <c r="UAY530" s="682"/>
      <c r="UAZ530" s="682"/>
      <c r="UBA530" s="682"/>
      <c r="UBB530" s="682"/>
      <c r="UBC530" s="682"/>
      <c r="UBD530" s="682"/>
      <c r="UBE530" s="682"/>
      <c r="UBF530" s="682"/>
      <c r="UBG530" s="682"/>
      <c r="UBH530" s="682"/>
      <c r="UBI530" s="682"/>
      <c r="UBJ530" s="682"/>
      <c r="UBK530" s="682"/>
      <c r="UBL530" s="682"/>
      <c r="UBM530" s="682"/>
      <c r="UBN530" s="682"/>
      <c r="UBO530" s="682"/>
      <c r="UBP530" s="682"/>
      <c r="UBQ530" s="682"/>
      <c r="UBR530" s="682"/>
      <c r="UBS530" s="682"/>
      <c r="UBT530" s="682"/>
      <c r="UBU530" s="682"/>
      <c r="UBV530" s="682"/>
      <c r="UBW530" s="682"/>
      <c r="UBX530" s="682"/>
      <c r="UBY530" s="682"/>
      <c r="UBZ530" s="682"/>
      <c r="UCA530" s="682"/>
      <c r="UCB530" s="682"/>
      <c r="UCC530" s="682"/>
      <c r="UCD530" s="682"/>
      <c r="UCE530" s="682"/>
      <c r="UCF530" s="682"/>
      <c r="UCG530" s="682"/>
      <c r="UCH530" s="682"/>
      <c r="UCI530" s="682"/>
      <c r="UCJ530" s="682"/>
      <c r="UCK530" s="682"/>
      <c r="UCL530" s="682"/>
      <c r="UCM530" s="682"/>
      <c r="UCN530" s="682"/>
      <c r="UCO530" s="682"/>
      <c r="UCP530" s="682"/>
      <c r="UCQ530" s="682"/>
      <c r="UCR530" s="682"/>
      <c r="UCS530" s="682"/>
      <c r="UCT530" s="682"/>
      <c r="UCU530" s="682"/>
      <c r="UCV530" s="682"/>
      <c r="UCW530" s="682"/>
      <c r="UCX530" s="682"/>
      <c r="UCY530" s="682"/>
      <c r="UCZ530" s="682"/>
      <c r="UDA530" s="682"/>
      <c r="UDB530" s="682"/>
      <c r="UDC530" s="682"/>
      <c r="UDD530" s="682"/>
      <c r="UDE530" s="682"/>
      <c r="UDF530" s="682"/>
      <c r="UDG530" s="682"/>
      <c r="UDH530" s="682"/>
      <c r="UDI530" s="682"/>
      <c r="UDJ530" s="682"/>
      <c r="UDK530" s="682"/>
      <c r="UDL530" s="682"/>
      <c r="UDM530" s="682"/>
      <c r="UDN530" s="682"/>
      <c r="UDO530" s="682"/>
      <c r="UDP530" s="682"/>
      <c r="UDQ530" s="682"/>
      <c r="UDR530" s="682"/>
      <c r="UDS530" s="682"/>
      <c r="UDT530" s="682"/>
      <c r="UDU530" s="682"/>
      <c r="UDV530" s="682"/>
      <c r="UDW530" s="682"/>
      <c r="UDX530" s="682"/>
      <c r="UDY530" s="682"/>
      <c r="UDZ530" s="682"/>
      <c r="UEA530" s="682"/>
      <c r="UEB530" s="682"/>
      <c r="UEC530" s="682"/>
      <c r="UED530" s="682"/>
      <c r="UEE530" s="682"/>
      <c r="UEF530" s="682"/>
      <c r="UEG530" s="682"/>
      <c r="UEH530" s="682"/>
      <c r="UEI530" s="682"/>
      <c r="UEJ530" s="682"/>
      <c r="UEK530" s="682"/>
      <c r="UEL530" s="682"/>
      <c r="UEM530" s="682"/>
      <c r="UEN530" s="682"/>
      <c r="UEO530" s="682"/>
      <c r="UEP530" s="682"/>
      <c r="UEQ530" s="682"/>
      <c r="UER530" s="682"/>
      <c r="UES530" s="682"/>
      <c r="UET530" s="682"/>
      <c r="UEU530" s="682"/>
      <c r="UEV530" s="682"/>
      <c r="UEW530" s="682"/>
      <c r="UEX530" s="682"/>
      <c r="UEY530" s="682"/>
      <c r="UEZ530" s="682"/>
      <c r="UFA530" s="682"/>
      <c r="UFB530" s="682"/>
      <c r="UFC530" s="682"/>
      <c r="UFD530" s="682"/>
      <c r="UFE530" s="682"/>
      <c r="UFF530" s="682"/>
      <c r="UFG530" s="682"/>
      <c r="UFH530" s="682"/>
      <c r="UFI530" s="682"/>
      <c r="UFJ530" s="682"/>
      <c r="UFK530" s="682"/>
      <c r="UFL530" s="682"/>
      <c r="UFM530" s="682"/>
      <c r="UFN530" s="682"/>
      <c r="UFO530" s="682"/>
      <c r="UFP530" s="682"/>
      <c r="UFQ530" s="682"/>
      <c r="UFR530" s="682"/>
      <c r="UFS530" s="682"/>
      <c r="UFT530" s="682"/>
      <c r="UFU530" s="682"/>
      <c r="UFV530" s="682"/>
      <c r="UFW530" s="682"/>
      <c r="UFX530" s="682"/>
      <c r="UFY530" s="682"/>
      <c r="UFZ530" s="682"/>
      <c r="UGA530" s="682"/>
      <c r="UGB530" s="682"/>
      <c r="UGC530" s="682"/>
      <c r="UGD530" s="682"/>
      <c r="UGE530" s="682"/>
      <c r="UGF530" s="682"/>
      <c r="UGG530" s="682"/>
      <c r="UGH530" s="682"/>
      <c r="UGI530" s="682"/>
      <c r="UGJ530" s="682"/>
      <c r="UGK530" s="682"/>
      <c r="UGL530" s="682"/>
      <c r="UGM530" s="682"/>
      <c r="UGN530" s="682"/>
      <c r="UGO530" s="682"/>
      <c r="UGP530" s="682"/>
      <c r="UGQ530" s="682"/>
      <c r="UGR530" s="682"/>
      <c r="UGS530" s="682"/>
      <c r="UGT530" s="682"/>
      <c r="UGU530" s="682"/>
      <c r="UGV530" s="682"/>
      <c r="UGW530" s="682"/>
      <c r="UGX530" s="682"/>
      <c r="UGY530" s="682"/>
      <c r="UGZ530" s="682"/>
      <c r="UHA530" s="682"/>
      <c r="UHB530" s="682"/>
      <c r="UHC530" s="682"/>
      <c r="UHD530" s="682"/>
      <c r="UHE530" s="682"/>
      <c r="UHF530" s="682"/>
      <c r="UHG530" s="682"/>
      <c r="UHH530" s="682"/>
      <c r="UHI530" s="682"/>
      <c r="UHJ530" s="682"/>
      <c r="UHK530" s="682"/>
      <c r="UHL530" s="682"/>
      <c r="UHM530" s="682"/>
      <c r="UHN530" s="682"/>
      <c r="UHO530" s="682"/>
      <c r="UHP530" s="682"/>
      <c r="UHQ530" s="682"/>
      <c r="UHR530" s="682"/>
      <c r="UHS530" s="682"/>
      <c r="UHT530" s="682"/>
      <c r="UHU530" s="682"/>
      <c r="UHV530" s="682"/>
      <c r="UHW530" s="682"/>
      <c r="UHX530" s="682"/>
      <c r="UHY530" s="682"/>
      <c r="UHZ530" s="682"/>
      <c r="UIA530" s="682"/>
      <c r="UIB530" s="682"/>
      <c r="UIC530" s="682"/>
      <c r="UID530" s="682"/>
      <c r="UIE530" s="682"/>
      <c r="UIF530" s="682"/>
      <c r="UIG530" s="682"/>
      <c r="UIH530" s="682"/>
      <c r="UII530" s="682"/>
      <c r="UIJ530" s="682"/>
      <c r="UIK530" s="682"/>
      <c r="UIL530" s="682"/>
      <c r="UIM530" s="682"/>
      <c r="UIN530" s="682"/>
      <c r="UIO530" s="682"/>
      <c r="UIP530" s="682"/>
      <c r="UIQ530" s="682"/>
      <c r="UIR530" s="682"/>
      <c r="UIS530" s="682"/>
      <c r="UIT530" s="682"/>
      <c r="UIU530" s="682"/>
      <c r="UIV530" s="682"/>
      <c r="UIW530" s="682"/>
      <c r="UIX530" s="682"/>
      <c r="UIY530" s="682"/>
      <c r="UIZ530" s="682"/>
      <c r="UJA530" s="682"/>
      <c r="UJB530" s="682"/>
      <c r="UJC530" s="682"/>
      <c r="UJD530" s="682"/>
      <c r="UJE530" s="682"/>
      <c r="UJF530" s="682"/>
      <c r="UJG530" s="682"/>
      <c r="UJH530" s="682"/>
      <c r="UJI530" s="682"/>
      <c r="UJJ530" s="682"/>
      <c r="UJK530" s="682"/>
      <c r="UJL530" s="682"/>
      <c r="UJM530" s="682"/>
      <c r="UJN530" s="682"/>
      <c r="UJO530" s="682"/>
      <c r="UJP530" s="682"/>
      <c r="UJQ530" s="682"/>
      <c r="UJR530" s="682"/>
      <c r="UJS530" s="682"/>
      <c r="UJT530" s="682"/>
      <c r="UJU530" s="682"/>
      <c r="UJV530" s="682"/>
      <c r="UJW530" s="682"/>
      <c r="UJX530" s="682"/>
      <c r="UJY530" s="682"/>
      <c r="UJZ530" s="682"/>
      <c r="UKA530" s="682"/>
      <c r="UKB530" s="682"/>
      <c r="UKC530" s="682"/>
      <c r="UKD530" s="682"/>
      <c r="UKE530" s="682"/>
      <c r="UKF530" s="682"/>
      <c r="UKG530" s="682"/>
      <c r="UKH530" s="682"/>
      <c r="UKI530" s="682"/>
      <c r="UKJ530" s="682"/>
      <c r="UKK530" s="682"/>
      <c r="UKL530" s="682"/>
      <c r="UKM530" s="682"/>
      <c r="UKN530" s="682"/>
      <c r="UKO530" s="682"/>
      <c r="UKP530" s="682"/>
      <c r="UKQ530" s="682"/>
      <c r="UKR530" s="682"/>
      <c r="UKS530" s="682"/>
      <c r="UKT530" s="682"/>
      <c r="UKU530" s="682"/>
      <c r="UKV530" s="682"/>
      <c r="UKW530" s="682"/>
      <c r="UKX530" s="682"/>
      <c r="UKY530" s="682"/>
      <c r="UKZ530" s="682"/>
      <c r="ULA530" s="682"/>
      <c r="ULB530" s="682"/>
      <c r="ULC530" s="682"/>
      <c r="ULD530" s="682"/>
      <c r="ULE530" s="682"/>
      <c r="ULF530" s="682"/>
      <c r="ULG530" s="682"/>
      <c r="ULH530" s="682"/>
      <c r="ULI530" s="682"/>
      <c r="ULJ530" s="682"/>
      <c r="ULK530" s="682"/>
      <c r="ULL530" s="682"/>
      <c r="ULM530" s="682"/>
      <c r="ULN530" s="682"/>
      <c r="ULO530" s="682"/>
      <c r="ULP530" s="682"/>
      <c r="ULQ530" s="682"/>
      <c r="ULR530" s="682"/>
      <c r="ULS530" s="682"/>
      <c r="ULT530" s="682"/>
      <c r="ULU530" s="682"/>
      <c r="ULV530" s="682"/>
      <c r="ULW530" s="682"/>
      <c r="ULX530" s="682"/>
      <c r="ULY530" s="682"/>
      <c r="ULZ530" s="682"/>
      <c r="UMA530" s="682"/>
      <c r="UMB530" s="682"/>
      <c r="UMC530" s="682"/>
      <c r="UMD530" s="682"/>
      <c r="UME530" s="682"/>
      <c r="UMF530" s="682"/>
      <c r="UMG530" s="682"/>
      <c r="UMH530" s="682"/>
      <c r="UMI530" s="682"/>
      <c r="UMJ530" s="682"/>
      <c r="UMK530" s="682"/>
      <c r="UML530" s="682"/>
      <c r="UMM530" s="682"/>
      <c r="UMN530" s="682"/>
      <c r="UMO530" s="682"/>
      <c r="UMP530" s="682"/>
      <c r="UMQ530" s="682"/>
      <c r="UMR530" s="682"/>
      <c r="UMS530" s="682"/>
      <c r="UMT530" s="682"/>
      <c r="UMU530" s="682"/>
      <c r="UMV530" s="682"/>
      <c r="UMW530" s="682"/>
      <c r="UMX530" s="682"/>
      <c r="UMY530" s="682"/>
      <c r="UMZ530" s="682"/>
      <c r="UNA530" s="682"/>
      <c r="UNB530" s="682"/>
      <c r="UNC530" s="682"/>
      <c r="UND530" s="682"/>
      <c r="UNE530" s="682"/>
      <c r="UNF530" s="682"/>
      <c r="UNG530" s="682"/>
      <c r="UNH530" s="682"/>
      <c r="UNI530" s="682"/>
      <c r="UNJ530" s="682"/>
      <c r="UNK530" s="682"/>
      <c r="UNL530" s="682"/>
      <c r="UNM530" s="682"/>
      <c r="UNN530" s="682"/>
      <c r="UNO530" s="682"/>
      <c r="UNP530" s="682"/>
      <c r="UNQ530" s="682"/>
      <c r="UNR530" s="682"/>
      <c r="UNS530" s="682"/>
      <c r="UNT530" s="682"/>
      <c r="UNU530" s="682"/>
      <c r="UNV530" s="682"/>
      <c r="UNW530" s="682"/>
      <c r="UNX530" s="682"/>
      <c r="UNY530" s="682"/>
      <c r="UNZ530" s="682"/>
      <c r="UOA530" s="682"/>
      <c r="UOB530" s="682"/>
      <c r="UOC530" s="682"/>
      <c r="UOD530" s="682"/>
      <c r="UOE530" s="682"/>
      <c r="UOF530" s="682"/>
      <c r="UOG530" s="682"/>
      <c r="UOH530" s="682"/>
      <c r="UOI530" s="682"/>
      <c r="UOJ530" s="682"/>
      <c r="UOK530" s="682"/>
      <c r="UOL530" s="682"/>
      <c r="UOM530" s="682"/>
      <c r="UON530" s="682"/>
      <c r="UOO530" s="682"/>
      <c r="UOP530" s="682"/>
      <c r="UOQ530" s="682"/>
      <c r="UOR530" s="682"/>
      <c r="UOS530" s="682"/>
      <c r="UOT530" s="682"/>
      <c r="UOU530" s="682"/>
      <c r="UOV530" s="682"/>
      <c r="UOW530" s="682"/>
      <c r="UOX530" s="682"/>
      <c r="UOY530" s="682"/>
      <c r="UOZ530" s="682"/>
      <c r="UPA530" s="682"/>
      <c r="UPB530" s="682"/>
      <c r="UPC530" s="682"/>
      <c r="UPD530" s="682"/>
      <c r="UPE530" s="682"/>
      <c r="UPF530" s="682"/>
      <c r="UPG530" s="682"/>
      <c r="UPH530" s="682"/>
      <c r="UPI530" s="682"/>
      <c r="UPJ530" s="682"/>
      <c r="UPK530" s="682"/>
      <c r="UPL530" s="682"/>
      <c r="UPM530" s="682"/>
      <c r="UPN530" s="682"/>
      <c r="UPO530" s="682"/>
      <c r="UPP530" s="682"/>
      <c r="UPQ530" s="682"/>
      <c r="UPR530" s="682"/>
      <c r="UPS530" s="682"/>
      <c r="UPT530" s="682"/>
      <c r="UPU530" s="682"/>
      <c r="UPV530" s="682"/>
      <c r="UPW530" s="682"/>
      <c r="UPX530" s="682"/>
      <c r="UPY530" s="682"/>
      <c r="UPZ530" s="682"/>
      <c r="UQA530" s="682"/>
      <c r="UQB530" s="682"/>
      <c r="UQC530" s="682"/>
      <c r="UQD530" s="682"/>
      <c r="UQE530" s="682"/>
      <c r="UQF530" s="682"/>
      <c r="UQG530" s="682"/>
      <c r="UQH530" s="682"/>
      <c r="UQI530" s="682"/>
      <c r="UQJ530" s="682"/>
      <c r="UQK530" s="682"/>
      <c r="UQL530" s="682"/>
      <c r="UQM530" s="682"/>
      <c r="UQN530" s="682"/>
      <c r="UQO530" s="682"/>
      <c r="UQP530" s="682"/>
      <c r="UQQ530" s="682"/>
      <c r="UQR530" s="682"/>
      <c r="UQS530" s="682"/>
      <c r="UQT530" s="682"/>
      <c r="UQU530" s="682"/>
      <c r="UQV530" s="682"/>
      <c r="UQW530" s="682"/>
      <c r="UQX530" s="682"/>
      <c r="UQY530" s="682"/>
      <c r="UQZ530" s="682"/>
      <c r="URA530" s="682"/>
      <c r="URB530" s="682"/>
      <c r="URC530" s="682"/>
      <c r="URD530" s="682"/>
      <c r="URE530" s="682"/>
      <c r="URF530" s="682"/>
      <c r="URG530" s="682"/>
      <c r="URH530" s="682"/>
      <c r="URI530" s="682"/>
      <c r="URJ530" s="682"/>
      <c r="URK530" s="682"/>
      <c r="URL530" s="682"/>
      <c r="URM530" s="682"/>
      <c r="URN530" s="682"/>
      <c r="URO530" s="682"/>
      <c r="URP530" s="682"/>
      <c r="URQ530" s="682"/>
      <c r="URR530" s="682"/>
      <c r="URS530" s="682"/>
      <c r="URT530" s="682"/>
      <c r="URU530" s="682"/>
      <c r="URV530" s="682"/>
      <c r="URW530" s="682"/>
      <c r="URX530" s="682"/>
      <c r="URY530" s="682"/>
      <c r="URZ530" s="682"/>
      <c r="USA530" s="682"/>
      <c r="USB530" s="682"/>
      <c r="USC530" s="682"/>
      <c r="USD530" s="682"/>
      <c r="USE530" s="682"/>
      <c r="USF530" s="682"/>
      <c r="USG530" s="682"/>
      <c r="USH530" s="682"/>
      <c r="USI530" s="682"/>
      <c r="USJ530" s="682"/>
      <c r="USK530" s="682"/>
      <c r="USL530" s="682"/>
      <c r="USM530" s="682"/>
      <c r="USN530" s="682"/>
      <c r="USO530" s="682"/>
      <c r="USP530" s="682"/>
      <c r="USQ530" s="682"/>
      <c r="USR530" s="682"/>
      <c r="USS530" s="682"/>
      <c r="UST530" s="682"/>
      <c r="USU530" s="682"/>
      <c r="USV530" s="682"/>
      <c r="USW530" s="682"/>
      <c r="USX530" s="682"/>
      <c r="USY530" s="682"/>
      <c r="USZ530" s="682"/>
      <c r="UTA530" s="682"/>
      <c r="UTB530" s="682"/>
      <c r="UTC530" s="682"/>
      <c r="UTD530" s="682"/>
      <c r="UTE530" s="682"/>
      <c r="UTF530" s="682"/>
      <c r="UTG530" s="682"/>
      <c r="UTH530" s="682"/>
      <c r="UTI530" s="682"/>
      <c r="UTJ530" s="682"/>
      <c r="UTK530" s="682"/>
      <c r="UTL530" s="682"/>
      <c r="UTM530" s="682"/>
      <c r="UTN530" s="682"/>
      <c r="UTO530" s="682"/>
      <c r="UTP530" s="682"/>
      <c r="UTQ530" s="682"/>
      <c r="UTR530" s="682"/>
      <c r="UTS530" s="682"/>
      <c r="UTT530" s="682"/>
      <c r="UTU530" s="682"/>
      <c r="UTV530" s="682"/>
      <c r="UTW530" s="682"/>
      <c r="UTX530" s="682"/>
      <c r="UTY530" s="682"/>
      <c r="UTZ530" s="682"/>
      <c r="UUA530" s="682"/>
      <c r="UUB530" s="682"/>
      <c r="UUC530" s="682"/>
      <c r="UUD530" s="682"/>
      <c r="UUE530" s="682"/>
      <c r="UUF530" s="682"/>
      <c r="UUG530" s="682"/>
      <c r="UUH530" s="682"/>
      <c r="UUI530" s="682"/>
      <c r="UUJ530" s="682"/>
      <c r="UUK530" s="682"/>
      <c r="UUL530" s="682"/>
      <c r="UUM530" s="682"/>
      <c r="UUN530" s="682"/>
      <c r="UUO530" s="682"/>
      <c r="UUP530" s="682"/>
      <c r="UUQ530" s="682"/>
      <c r="UUR530" s="682"/>
      <c r="UUS530" s="682"/>
      <c r="UUT530" s="682"/>
      <c r="UUU530" s="682"/>
      <c r="UUV530" s="682"/>
      <c r="UUW530" s="682"/>
      <c r="UUX530" s="682"/>
      <c r="UUY530" s="682"/>
      <c r="UUZ530" s="682"/>
      <c r="UVA530" s="682"/>
      <c r="UVB530" s="682"/>
      <c r="UVC530" s="682"/>
      <c r="UVD530" s="682"/>
      <c r="UVE530" s="682"/>
      <c r="UVF530" s="682"/>
      <c r="UVG530" s="682"/>
      <c r="UVH530" s="682"/>
      <c r="UVI530" s="682"/>
      <c r="UVJ530" s="682"/>
      <c r="UVK530" s="682"/>
      <c r="UVL530" s="682"/>
      <c r="UVM530" s="682"/>
      <c r="UVN530" s="682"/>
      <c r="UVO530" s="682"/>
      <c r="UVP530" s="682"/>
      <c r="UVQ530" s="682"/>
      <c r="UVR530" s="682"/>
      <c r="UVS530" s="682"/>
      <c r="UVT530" s="682"/>
      <c r="UVU530" s="682"/>
      <c r="UVV530" s="682"/>
      <c r="UVW530" s="682"/>
      <c r="UVX530" s="682"/>
      <c r="UVY530" s="682"/>
      <c r="UVZ530" s="682"/>
      <c r="UWA530" s="682"/>
      <c r="UWB530" s="682"/>
      <c r="UWC530" s="682"/>
      <c r="UWD530" s="682"/>
      <c r="UWE530" s="682"/>
      <c r="UWF530" s="682"/>
      <c r="UWG530" s="682"/>
      <c r="UWH530" s="682"/>
      <c r="UWI530" s="682"/>
      <c r="UWJ530" s="682"/>
      <c r="UWK530" s="682"/>
      <c r="UWL530" s="682"/>
      <c r="UWM530" s="682"/>
      <c r="UWN530" s="682"/>
      <c r="UWO530" s="682"/>
      <c r="UWP530" s="682"/>
      <c r="UWQ530" s="682"/>
      <c r="UWR530" s="682"/>
      <c r="UWS530" s="682"/>
      <c r="UWT530" s="682"/>
      <c r="UWU530" s="682"/>
      <c r="UWV530" s="682"/>
      <c r="UWW530" s="682"/>
      <c r="UWX530" s="682"/>
      <c r="UWY530" s="682"/>
      <c r="UWZ530" s="682"/>
      <c r="UXA530" s="682"/>
      <c r="UXB530" s="682"/>
      <c r="UXC530" s="682"/>
      <c r="UXD530" s="682"/>
      <c r="UXE530" s="682"/>
      <c r="UXF530" s="682"/>
      <c r="UXG530" s="682"/>
      <c r="UXH530" s="682"/>
      <c r="UXI530" s="682"/>
      <c r="UXJ530" s="682"/>
      <c r="UXK530" s="682"/>
      <c r="UXL530" s="682"/>
      <c r="UXM530" s="682"/>
      <c r="UXN530" s="682"/>
      <c r="UXO530" s="682"/>
      <c r="UXP530" s="682"/>
      <c r="UXQ530" s="682"/>
      <c r="UXR530" s="682"/>
      <c r="UXS530" s="682"/>
      <c r="UXT530" s="682"/>
      <c r="UXU530" s="682"/>
      <c r="UXV530" s="682"/>
      <c r="UXW530" s="682"/>
      <c r="UXX530" s="682"/>
      <c r="UXY530" s="682"/>
      <c r="UXZ530" s="682"/>
      <c r="UYA530" s="682"/>
      <c r="UYB530" s="682"/>
      <c r="UYC530" s="682"/>
      <c r="UYD530" s="682"/>
      <c r="UYE530" s="682"/>
      <c r="UYF530" s="682"/>
      <c r="UYG530" s="682"/>
      <c r="UYH530" s="682"/>
      <c r="UYI530" s="682"/>
      <c r="UYJ530" s="682"/>
      <c r="UYK530" s="682"/>
      <c r="UYL530" s="682"/>
      <c r="UYM530" s="682"/>
      <c r="UYN530" s="682"/>
      <c r="UYO530" s="682"/>
      <c r="UYP530" s="682"/>
      <c r="UYQ530" s="682"/>
      <c r="UYR530" s="682"/>
      <c r="UYS530" s="682"/>
      <c r="UYT530" s="682"/>
      <c r="UYU530" s="682"/>
      <c r="UYV530" s="682"/>
      <c r="UYW530" s="682"/>
      <c r="UYX530" s="682"/>
      <c r="UYY530" s="682"/>
      <c r="UYZ530" s="682"/>
      <c r="UZA530" s="682"/>
      <c r="UZB530" s="682"/>
      <c r="UZC530" s="682"/>
      <c r="UZD530" s="682"/>
      <c r="UZE530" s="682"/>
      <c r="UZF530" s="682"/>
      <c r="UZG530" s="682"/>
      <c r="UZH530" s="682"/>
      <c r="UZI530" s="682"/>
      <c r="UZJ530" s="682"/>
      <c r="UZK530" s="682"/>
      <c r="UZL530" s="682"/>
      <c r="UZM530" s="682"/>
      <c r="UZN530" s="682"/>
      <c r="UZO530" s="682"/>
      <c r="UZP530" s="682"/>
      <c r="UZQ530" s="682"/>
      <c r="UZR530" s="682"/>
      <c r="UZS530" s="682"/>
      <c r="UZT530" s="682"/>
      <c r="UZU530" s="682"/>
      <c r="UZV530" s="682"/>
      <c r="UZW530" s="682"/>
      <c r="UZX530" s="682"/>
      <c r="UZY530" s="682"/>
      <c r="UZZ530" s="682"/>
      <c r="VAA530" s="682"/>
      <c r="VAB530" s="682"/>
      <c r="VAC530" s="682"/>
      <c r="VAD530" s="682"/>
      <c r="VAE530" s="682"/>
      <c r="VAF530" s="682"/>
      <c r="VAG530" s="682"/>
      <c r="VAH530" s="682"/>
      <c r="VAI530" s="682"/>
      <c r="VAJ530" s="682"/>
      <c r="VAK530" s="682"/>
      <c r="VAL530" s="682"/>
      <c r="VAM530" s="682"/>
      <c r="VAN530" s="682"/>
      <c r="VAO530" s="682"/>
      <c r="VAP530" s="682"/>
      <c r="VAQ530" s="682"/>
      <c r="VAR530" s="682"/>
      <c r="VAS530" s="682"/>
      <c r="VAT530" s="682"/>
      <c r="VAU530" s="682"/>
      <c r="VAV530" s="682"/>
      <c r="VAW530" s="682"/>
      <c r="VAX530" s="682"/>
      <c r="VAY530" s="682"/>
      <c r="VAZ530" s="682"/>
      <c r="VBA530" s="682"/>
      <c r="VBB530" s="682"/>
      <c r="VBC530" s="682"/>
      <c r="VBD530" s="682"/>
      <c r="VBE530" s="682"/>
      <c r="VBF530" s="682"/>
      <c r="VBG530" s="682"/>
      <c r="VBH530" s="682"/>
      <c r="VBI530" s="682"/>
      <c r="VBJ530" s="682"/>
      <c r="VBK530" s="682"/>
      <c r="VBL530" s="682"/>
      <c r="VBM530" s="682"/>
      <c r="VBN530" s="682"/>
      <c r="VBO530" s="682"/>
      <c r="VBP530" s="682"/>
      <c r="VBQ530" s="682"/>
      <c r="VBR530" s="682"/>
      <c r="VBS530" s="682"/>
      <c r="VBT530" s="682"/>
      <c r="VBU530" s="682"/>
      <c r="VBV530" s="682"/>
      <c r="VBW530" s="682"/>
      <c r="VBX530" s="682"/>
      <c r="VBY530" s="682"/>
      <c r="VBZ530" s="682"/>
      <c r="VCA530" s="682"/>
      <c r="VCB530" s="682"/>
      <c r="VCC530" s="682"/>
      <c r="VCD530" s="682"/>
      <c r="VCE530" s="682"/>
      <c r="VCF530" s="682"/>
      <c r="VCG530" s="682"/>
      <c r="VCH530" s="682"/>
      <c r="VCI530" s="682"/>
      <c r="VCJ530" s="682"/>
      <c r="VCK530" s="682"/>
      <c r="VCL530" s="682"/>
      <c r="VCM530" s="682"/>
      <c r="VCN530" s="682"/>
      <c r="VCO530" s="682"/>
      <c r="VCP530" s="682"/>
      <c r="VCQ530" s="682"/>
      <c r="VCR530" s="682"/>
      <c r="VCS530" s="682"/>
      <c r="VCT530" s="682"/>
      <c r="VCU530" s="682"/>
      <c r="VCV530" s="682"/>
      <c r="VCW530" s="682"/>
      <c r="VCX530" s="682"/>
      <c r="VCY530" s="682"/>
      <c r="VCZ530" s="682"/>
      <c r="VDA530" s="682"/>
      <c r="VDB530" s="682"/>
      <c r="VDC530" s="682"/>
      <c r="VDD530" s="682"/>
      <c r="VDE530" s="682"/>
      <c r="VDF530" s="682"/>
      <c r="VDG530" s="682"/>
      <c r="VDH530" s="682"/>
      <c r="VDI530" s="682"/>
      <c r="VDJ530" s="682"/>
      <c r="VDK530" s="682"/>
      <c r="VDL530" s="682"/>
      <c r="VDM530" s="682"/>
      <c r="VDN530" s="682"/>
      <c r="VDO530" s="682"/>
      <c r="VDP530" s="682"/>
      <c r="VDQ530" s="682"/>
      <c r="VDR530" s="682"/>
      <c r="VDS530" s="682"/>
      <c r="VDT530" s="682"/>
      <c r="VDU530" s="682"/>
      <c r="VDV530" s="682"/>
      <c r="VDW530" s="682"/>
      <c r="VDX530" s="682"/>
      <c r="VDY530" s="682"/>
      <c r="VDZ530" s="682"/>
      <c r="VEA530" s="682"/>
      <c r="VEB530" s="682"/>
      <c r="VEC530" s="682"/>
      <c r="VED530" s="682"/>
      <c r="VEE530" s="682"/>
      <c r="VEF530" s="682"/>
      <c r="VEG530" s="682"/>
      <c r="VEH530" s="682"/>
      <c r="VEI530" s="682"/>
      <c r="VEJ530" s="682"/>
      <c r="VEK530" s="682"/>
      <c r="VEL530" s="682"/>
      <c r="VEM530" s="682"/>
      <c r="VEN530" s="682"/>
      <c r="VEO530" s="682"/>
      <c r="VEP530" s="682"/>
      <c r="VEQ530" s="682"/>
      <c r="VER530" s="682"/>
      <c r="VES530" s="682"/>
      <c r="VET530" s="682"/>
      <c r="VEU530" s="682"/>
      <c r="VEV530" s="682"/>
      <c r="VEW530" s="682"/>
      <c r="VEX530" s="682"/>
      <c r="VEY530" s="682"/>
      <c r="VEZ530" s="682"/>
      <c r="VFA530" s="682"/>
      <c r="VFB530" s="682"/>
      <c r="VFC530" s="682"/>
      <c r="VFD530" s="682"/>
      <c r="VFE530" s="682"/>
      <c r="VFF530" s="682"/>
      <c r="VFG530" s="682"/>
      <c r="VFH530" s="682"/>
      <c r="VFI530" s="682"/>
      <c r="VFJ530" s="682"/>
      <c r="VFK530" s="682"/>
      <c r="VFL530" s="682"/>
      <c r="VFM530" s="682"/>
      <c r="VFN530" s="682"/>
      <c r="VFO530" s="682"/>
      <c r="VFP530" s="682"/>
      <c r="VFQ530" s="682"/>
      <c r="VFR530" s="682"/>
      <c r="VFS530" s="682"/>
      <c r="VFT530" s="682"/>
      <c r="VFU530" s="682"/>
      <c r="VFV530" s="682"/>
      <c r="VFW530" s="682"/>
      <c r="VFX530" s="682"/>
      <c r="VFY530" s="682"/>
      <c r="VFZ530" s="682"/>
      <c r="VGA530" s="682"/>
      <c r="VGB530" s="682"/>
      <c r="VGC530" s="682"/>
      <c r="VGD530" s="682"/>
      <c r="VGE530" s="682"/>
      <c r="VGF530" s="682"/>
      <c r="VGG530" s="682"/>
      <c r="VGH530" s="682"/>
      <c r="VGI530" s="682"/>
      <c r="VGJ530" s="682"/>
      <c r="VGK530" s="682"/>
      <c r="VGL530" s="682"/>
      <c r="VGM530" s="682"/>
      <c r="VGN530" s="682"/>
      <c r="VGO530" s="682"/>
      <c r="VGP530" s="682"/>
      <c r="VGQ530" s="682"/>
      <c r="VGR530" s="682"/>
      <c r="VGS530" s="682"/>
      <c r="VGT530" s="682"/>
      <c r="VGU530" s="682"/>
      <c r="VGV530" s="682"/>
      <c r="VGW530" s="682"/>
      <c r="VGX530" s="682"/>
      <c r="VGY530" s="682"/>
      <c r="VGZ530" s="682"/>
      <c r="VHA530" s="682"/>
      <c r="VHB530" s="682"/>
      <c r="VHC530" s="682"/>
      <c r="VHD530" s="682"/>
      <c r="VHE530" s="682"/>
      <c r="VHF530" s="682"/>
      <c r="VHG530" s="682"/>
      <c r="VHH530" s="682"/>
      <c r="VHI530" s="682"/>
      <c r="VHJ530" s="682"/>
      <c r="VHK530" s="682"/>
      <c r="VHL530" s="682"/>
      <c r="VHM530" s="682"/>
      <c r="VHN530" s="682"/>
      <c r="VHO530" s="682"/>
      <c r="VHP530" s="682"/>
      <c r="VHQ530" s="682"/>
      <c r="VHR530" s="682"/>
      <c r="VHS530" s="682"/>
      <c r="VHT530" s="682"/>
      <c r="VHU530" s="682"/>
      <c r="VHV530" s="682"/>
      <c r="VHW530" s="682"/>
      <c r="VHX530" s="682"/>
      <c r="VHY530" s="682"/>
      <c r="VHZ530" s="682"/>
      <c r="VIA530" s="682"/>
      <c r="VIB530" s="682"/>
      <c r="VIC530" s="682"/>
      <c r="VID530" s="682"/>
      <c r="VIE530" s="682"/>
      <c r="VIF530" s="682"/>
      <c r="VIG530" s="682"/>
      <c r="VIH530" s="682"/>
      <c r="VII530" s="682"/>
      <c r="VIJ530" s="682"/>
      <c r="VIK530" s="682"/>
      <c r="VIL530" s="682"/>
      <c r="VIM530" s="682"/>
      <c r="VIN530" s="682"/>
      <c r="VIO530" s="682"/>
      <c r="VIP530" s="682"/>
      <c r="VIQ530" s="682"/>
      <c r="VIR530" s="682"/>
      <c r="VIS530" s="682"/>
      <c r="VIT530" s="682"/>
      <c r="VIU530" s="682"/>
      <c r="VIV530" s="682"/>
      <c r="VIW530" s="682"/>
      <c r="VIX530" s="682"/>
      <c r="VIY530" s="682"/>
      <c r="VIZ530" s="682"/>
      <c r="VJA530" s="682"/>
      <c r="VJB530" s="682"/>
      <c r="VJC530" s="682"/>
      <c r="VJD530" s="682"/>
      <c r="VJE530" s="682"/>
      <c r="VJF530" s="682"/>
      <c r="VJG530" s="682"/>
      <c r="VJH530" s="682"/>
      <c r="VJI530" s="682"/>
      <c r="VJJ530" s="682"/>
      <c r="VJK530" s="682"/>
      <c r="VJL530" s="682"/>
      <c r="VJM530" s="682"/>
      <c r="VJN530" s="682"/>
      <c r="VJO530" s="682"/>
      <c r="VJP530" s="682"/>
      <c r="VJQ530" s="682"/>
      <c r="VJR530" s="682"/>
      <c r="VJS530" s="682"/>
      <c r="VJT530" s="682"/>
      <c r="VJU530" s="682"/>
      <c r="VJV530" s="682"/>
      <c r="VJW530" s="682"/>
      <c r="VJX530" s="682"/>
      <c r="VJY530" s="682"/>
      <c r="VJZ530" s="682"/>
      <c r="VKA530" s="682"/>
      <c r="VKB530" s="682"/>
      <c r="VKC530" s="682"/>
      <c r="VKD530" s="682"/>
      <c r="VKE530" s="682"/>
      <c r="VKF530" s="682"/>
      <c r="VKG530" s="682"/>
      <c r="VKH530" s="682"/>
      <c r="VKI530" s="682"/>
      <c r="VKJ530" s="682"/>
      <c r="VKK530" s="682"/>
      <c r="VKL530" s="682"/>
      <c r="VKM530" s="682"/>
      <c r="VKN530" s="682"/>
      <c r="VKO530" s="682"/>
      <c r="VKP530" s="682"/>
      <c r="VKQ530" s="682"/>
      <c r="VKR530" s="682"/>
      <c r="VKS530" s="682"/>
      <c r="VKT530" s="682"/>
      <c r="VKU530" s="682"/>
      <c r="VKV530" s="682"/>
      <c r="VKW530" s="682"/>
      <c r="VKX530" s="682"/>
      <c r="VKY530" s="682"/>
      <c r="VKZ530" s="682"/>
      <c r="VLA530" s="682"/>
      <c r="VLB530" s="682"/>
      <c r="VLC530" s="682"/>
      <c r="VLD530" s="682"/>
      <c r="VLE530" s="682"/>
      <c r="VLF530" s="682"/>
      <c r="VLG530" s="682"/>
      <c r="VLH530" s="682"/>
      <c r="VLI530" s="682"/>
      <c r="VLJ530" s="682"/>
      <c r="VLK530" s="682"/>
      <c r="VLL530" s="682"/>
      <c r="VLM530" s="682"/>
      <c r="VLN530" s="682"/>
      <c r="VLO530" s="682"/>
      <c r="VLP530" s="682"/>
      <c r="VLQ530" s="682"/>
      <c r="VLR530" s="682"/>
      <c r="VLS530" s="682"/>
      <c r="VLT530" s="682"/>
      <c r="VLU530" s="682"/>
      <c r="VLV530" s="682"/>
      <c r="VLW530" s="682"/>
      <c r="VLX530" s="682"/>
      <c r="VLY530" s="682"/>
      <c r="VLZ530" s="682"/>
      <c r="VMA530" s="682"/>
      <c r="VMB530" s="682"/>
      <c r="VMC530" s="682"/>
      <c r="VMD530" s="682"/>
      <c r="VME530" s="682"/>
      <c r="VMF530" s="682"/>
      <c r="VMG530" s="682"/>
      <c r="VMH530" s="682"/>
      <c r="VMI530" s="682"/>
      <c r="VMJ530" s="682"/>
      <c r="VMK530" s="682"/>
      <c r="VML530" s="682"/>
      <c r="VMM530" s="682"/>
      <c r="VMN530" s="682"/>
      <c r="VMO530" s="682"/>
      <c r="VMP530" s="682"/>
      <c r="VMQ530" s="682"/>
      <c r="VMR530" s="682"/>
      <c r="VMS530" s="682"/>
      <c r="VMT530" s="682"/>
      <c r="VMU530" s="682"/>
      <c r="VMV530" s="682"/>
      <c r="VMW530" s="682"/>
      <c r="VMX530" s="682"/>
      <c r="VMY530" s="682"/>
      <c r="VMZ530" s="682"/>
      <c r="VNA530" s="682"/>
      <c r="VNB530" s="682"/>
      <c r="VNC530" s="682"/>
      <c r="VND530" s="682"/>
      <c r="VNE530" s="682"/>
      <c r="VNF530" s="682"/>
      <c r="VNG530" s="682"/>
      <c r="VNH530" s="682"/>
      <c r="VNI530" s="682"/>
      <c r="VNJ530" s="682"/>
      <c r="VNK530" s="682"/>
      <c r="VNL530" s="682"/>
      <c r="VNM530" s="682"/>
      <c r="VNN530" s="682"/>
      <c r="VNO530" s="682"/>
      <c r="VNP530" s="682"/>
      <c r="VNQ530" s="682"/>
      <c r="VNR530" s="682"/>
      <c r="VNS530" s="682"/>
      <c r="VNT530" s="682"/>
      <c r="VNU530" s="682"/>
      <c r="VNV530" s="682"/>
      <c r="VNW530" s="682"/>
      <c r="VNX530" s="682"/>
      <c r="VNY530" s="682"/>
      <c r="VNZ530" s="682"/>
      <c r="VOA530" s="682"/>
      <c r="VOB530" s="682"/>
      <c r="VOC530" s="682"/>
      <c r="VOD530" s="682"/>
      <c r="VOE530" s="682"/>
      <c r="VOF530" s="682"/>
      <c r="VOG530" s="682"/>
      <c r="VOH530" s="682"/>
      <c r="VOI530" s="682"/>
      <c r="VOJ530" s="682"/>
      <c r="VOK530" s="682"/>
      <c r="VOL530" s="682"/>
      <c r="VOM530" s="682"/>
      <c r="VON530" s="682"/>
      <c r="VOO530" s="682"/>
      <c r="VOP530" s="682"/>
      <c r="VOQ530" s="682"/>
      <c r="VOR530" s="682"/>
      <c r="VOS530" s="682"/>
      <c r="VOT530" s="682"/>
      <c r="VOU530" s="682"/>
      <c r="VOV530" s="682"/>
      <c r="VOW530" s="682"/>
      <c r="VOX530" s="682"/>
      <c r="VOY530" s="682"/>
      <c r="VOZ530" s="682"/>
      <c r="VPA530" s="682"/>
      <c r="VPB530" s="682"/>
      <c r="VPC530" s="682"/>
      <c r="VPD530" s="682"/>
      <c r="VPE530" s="682"/>
      <c r="VPF530" s="682"/>
      <c r="VPG530" s="682"/>
      <c r="VPH530" s="682"/>
      <c r="VPI530" s="682"/>
      <c r="VPJ530" s="682"/>
      <c r="VPK530" s="682"/>
      <c r="VPL530" s="682"/>
      <c r="VPM530" s="682"/>
      <c r="VPN530" s="682"/>
      <c r="VPO530" s="682"/>
      <c r="VPP530" s="682"/>
      <c r="VPQ530" s="682"/>
      <c r="VPR530" s="682"/>
      <c r="VPS530" s="682"/>
      <c r="VPT530" s="682"/>
      <c r="VPU530" s="682"/>
      <c r="VPV530" s="682"/>
      <c r="VPW530" s="682"/>
      <c r="VPX530" s="682"/>
      <c r="VPY530" s="682"/>
      <c r="VPZ530" s="682"/>
      <c r="VQA530" s="682"/>
      <c r="VQB530" s="682"/>
      <c r="VQC530" s="682"/>
      <c r="VQD530" s="682"/>
      <c r="VQE530" s="682"/>
      <c r="VQF530" s="682"/>
      <c r="VQG530" s="682"/>
      <c r="VQH530" s="682"/>
      <c r="VQI530" s="682"/>
      <c r="VQJ530" s="682"/>
      <c r="VQK530" s="682"/>
      <c r="VQL530" s="682"/>
      <c r="VQM530" s="682"/>
      <c r="VQN530" s="682"/>
      <c r="VQO530" s="682"/>
      <c r="VQP530" s="682"/>
      <c r="VQQ530" s="682"/>
      <c r="VQR530" s="682"/>
      <c r="VQS530" s="682"/>
      <c r="VQT530" s="682"/>
      <c r="VQU530" s="682"/>
      <c r="VQV530" s="682"/>
      <c r="VQW530" s="682"/>
      <c r="VQX530" s="682"/>
      <c r="VQY530" s="682"/>
      <c r="VQZ530" s="682"/>
      <c r="VRA530" s="682"/>
      <c r="VRB530" s="682"/>
      <c r="VRC530" s="682"/>
      <c r="VRD530" s="682"/>
      <c r="VRE530" s="682"/>
      <c r="VRF530" s="682"/>
      <c r="VRG530" s="682"/>
      <c r="VRH530" s="682"/>
      <c r="VRI530" s="682"/>
      <c r="VRJ530" s="682"/>
      <c r="VRK530" s="682"/>
      <c r="VRL530" s="682"/>
      <c r="VRM530" s="682"/>
      <c r="VRN530" s="682"/>
      <c r="VRO530" s="682"/>
      <c r="VRP530" s="682"/>
      <c r="VRQ530" s="682"/>
      <c r="VRR530" s="682"/>
      <c r="VRS530" s="682"/>
      <c r="VRT530" s="682"/>
      <c r="VRU530" s="682"/>
      <c r="VRV530" s="682"/>
      <c r="VRW530" s="682"/>
      <c r="VRX530" s="682"/>
      <c r="VRY530" s="682"/>
      <c r="VRZ530" s="682"/>
      <c r="VSA530" s="682"/>
      <c r="VSB530" s="682"/>
      <c r="VSC530" s="682"/>
      <c r="VSD530" s="682"/>
      <c r="VSE530" s="682"/>
      <c r="VSF530" s="682"/>
      <c r="VSG530" s="682"/>
      <c r="VSH530" s="682"/>
      <c r="VSI530" s="682"/>
      <c r="VSJ530" s="682"/>
      <c r="VSK530" s="682"/>
      <c r="VSL530" s="682"/>
      <c r="VSM530" s="682"/>
      <c r="VSN530" s="682"/>
      <c r="VSO530" s="682"/>
      <c r="VSP530" s="682"/>
      <c r="VSQ530" s="682"/>
      <c r="VSR530" s="682"/>
      <c r="VSS530" s="682"/>
      <c r="VST530" s="682"/>
      <c r="VSU530" s="682"/>
      <c r="VSV530" s="682"/>
      <c r="VSW530" s="682"/>
      <c r="VSX530" s="682"/>
      <c r="VSY530" s="682"/>
      <c r="VSZ530" s="682"/>
      <c r="VTA530" s="682"/>
      <c r="VTB530" s="682"/>
      <c r="VTC530" s="682"/>
      <c r="VTD530" s="682"/>
      <c r="VTE530" s="682"/>
      <c r="VTF530" s="682"/>
      <c r="VTG530" s="682"/>
      <c r="VTH530" s="682"/>
      <c r="VTI530" s="682"/>
      <c r="VTJ530" s="682"/>
      <c r="VTK530" s="682"/>
      <c r="VTL530" s="682"/>
      <c r="VTM530" s="682"/>
      <c r="VTN530" s="682"/>
      <c r="VTO530" s="682"/>
      <c r="VTP530" s="682"/>
      <c r="VTQ530" s="682"/>
      <c r="VTR530" s="682"/>
      <c r="VTS530" s="682"/>
      <c r="VTT530" s="682"/>
      <c r="VTU530" s="682"/>
      <c r="VTV530" s="682"/>
      <c r="VTW530" s="682"/>
      <c r="VTX530" s="682"/>
      <c r="VTY530" s="682"/>
      <c r="VTZ530" s="682"/>
      <c r="VUA530" s="682"/>
      <c r="VUB530" s="682"/>
      <c r="VUC530" s="682"/>
      <c r="VUD530" s="682"/>
      <c r="VUE530" s="682"/>
      <c r="VUF530" s="682"/>
      <c r="VUG530" s="682"/>
      <c r="VUH530" s="682"/>
      <c r="VUI530" s="682"/>
      <c r="VUJ530" s="682"/>
      <c r="VUK530" s="682"/>
      <c r="VUL530" s="682"/>
      <c r="VUM530" s="682"/>
      <c r="VUN530" s="682"/>
      <c r="VUO530" s="682"/>
      <c r="VUP530" s="682"/>
      <c r="VUQ530" s="682"/>
      <c r="VUR530" s="682"/>
      <c r="VUS530" s="682"/>
      <c r="VUT530" s="682"/>
      <c r="VUU530" s="682"/>
      <c r="VUV530" s="682"/>
      <c r="VUW530" s="682"/>
      <c r="VUX530" s="682"/>
      <c r="VUY530" s="682"/>
      <c r="VUZ530" s="682"/>
      <c r="VVA530" s="682"/>
      <c r="VVB530" s="682"/>
      <c r="VVC530" s="682"/>
      <c r="VVD530" s="682"/>
      <c r="VVE530" s="682"/>
      <c r="VVF530" s="682"/>
      <c r="VVG530" s="682"/>
      <c r="VVH530" s="682"/>
      <c r="VVI530" s="682"/>
      <c r="VVJ530" s="682"/>
      <c r="VVK530" s="682"/>
      <c r="VVL530" s="682"/>
      <c r="VVM530" s="682"/>
      <c r="VVN530" s="682"/>
      <c r="VVO530" s="682"/>
      <c r="VVP530" s="682"/>
      <c r="VVQ530" s="682"/>
      <c r="VVR530" s="682"/>
      <c r="VVS530" s="682"/>
      <c r="VVT530" s="682"/>
      <c r="VVU530" s="682"/>
      <c r="VVV530" s="682"/>
      <c r="VVW530" s="682"/>
      <c r="VVX530" s="682"/>
      <c r="VVY530" s="682"/>
      <c r="VVZ530" s="682"/>
      <c r="VWA530" s="682"/>
      <c r="VWB530" s="682"/>
      <c r="VWC530" s="682"/>
      <c r="VWD530" s="682"/>
      <c r="VWE530" s="682"/>
      <c r="VWF530" s="682"/>
      <c r="VWG530" s="682"/>
      <c r="VWH530" s="682"/>
      <c r="VWI530" s="682"/>
      <c r="VWJ530" s="682"/>
      <c r="VWK530" s="682"/>
      <c r="VWL530" s="682"/>
      <c r="VWM530" s="682"/>
      <c r="VWN530" s="682"/>
      <c r="VWO530" s="682"/>
      <c r="VWP530" s="682"/>
      <c r="VWQ530" s="682"/>
      <c r="VWR530" s="682"/>
      <c r="VWS530" s="682"/>
      <c r="VWT530" s="682"/>
      <c r="VWU530" s="682"/>
      <c r="VWV530" s="682"/>
      <c r="VWW530" s="682"/>
      <c r="VWX530" s="682"/>
      <c r="VWY530" s="682"/>
      <c r="VWZ530" s="682"/>
      <c r="VXA530" s="682"/>
      <c r="VXB530" s="682"/>
      <c r="VXC530" s="682"/>
      <c r="VXD530" s="682"/>
      <c r="VXE530" s="682"/>
      <c r="VXF530" s="682"/>
      <c r="VXG530" s="682"/>
      <c r="VXH530" s="682"/>
      <c r="VXI530" s="682"/>
      <c r="VXJ530" s="682"/>
      <c r="VXK530" s="682"/>
      <c r="VXL530" s="682"/>
      <c r="VXM530" s="682"/>
      <c r="VXN530" s="682"/>
      <c r="VXO530" s="682"/>
      <c r="VXP530" s="682"/>
      <c r="VXQ530" s="682"/>
      <c r="VXR530" s="682"/>
      <c r="VXS530" s="682"/>
      <c r="VXT530" s="682"/>
      <c r="VXU530" s="682"/>
      <c r="VXV530" s="682"/>
      <c r="VXW530" s="682"/>
      <c r="VXX530" s="682"/>
      <c r="VXY530" s="682"/>
      <c r="VXZ530" s="682"/>
      <c r="VYA530" s="682"/>
      <c r="VYB530" s="682"/>
      <c r="VYC530" s="682"/>
      <c r="VYD530" s="682"/>
      <c r="VYE530" s="682"/>
      <c r="VYF530" s="682"/>
      <c r="VYG530" s="682"/>
      <c r="VYH530" s="682"/>
      <c r="VYI530" s="682"/>
      <c r="VYJ530" s="682"/>
      <c r="VYK530" s="682"/>
      <c r="VYL530" s="682"/>
      <c r="VYM530" s="682"/>
      <c r="VYN530" s="682"/>
      <c r="VYO530" s="682"/>
      <c r="VYP530" s="682"/>
      <c r="VYQ530" s="682"/>
      <c r="VYR530" s="682"/>
      <c r="VYS530" s="682"/>
      <c r="VYT530" s="682"/>
      <c r="VYU530" s="682"/>
      <c r="VYV530" s="682"/>
      <c r="VYW530" s="682"/>
      <c r="VYX530" s="682"/>
      <c r="VYY530" s="682"/>
      <c r="VYZ530" s="682"/>
      <c r="VZA530" s="682"/>
      <c r="VZB530" s="682"/>
      <c r="VZC530" s="682"/>
      <c r="VZD530" s="682"/>
      <c r="VZE530" s="682"/>
      <c r="VZF530" s="682"/>
      <c r="VZG530" s="682"/>
      <c r="VZH530" s="682"/>
      <c r="VZI530" s="682"/>
      <c r="VZJ530" s="682"/>
      <c r="VZK530" s="682"/>
      <c r="VZL530" s="682"/>
      <c r="VZM530" s="682"/>
      <c r="VZN530" s="682"/>
      <c r="VZO530" s="682"/>
      <c r="VZP530" s="682"/>
      <c r="VZQ530" s="682"/>
      <c r="VZR530" s="682"/>
      <c r="VZS530" s="682"/>
      <c r="VZT530" s="682"/>
      <c r="VZU530" s="682"/>
      <c r="VZV530" s="682"/>
      <c r="VZW530" s="682"/>
      <c r="VZX530" s="682"/>
      <c r="VZY530" s="682"/>
      <c r="VZZ530" s="682"/>
      <c r="WAA530" s="682"/>
      <c r="WAB530" s="682"/>
      <c r="WAC530" s="682"/>
      <c r="WAD530" s="682"/>
      <c r="WAE530" s="682"/>
      <c r="WAF530" s="682"/>
      <c r="WAG530" s="682"/>
      <c r="WAH530" s="682"/>
      <c r="WAI530" s="682"/>
      <c r="WAJ530" s="682"/>
      <c r="WAK530" s="682"/>
      <c r="WAL530" s="682"/>
      <c r="WAM530" s="682"/>
      <c r="WAN530" s="682"/>
      <c r="WAO530" s="682"/>
      <c r="WAP530" s="682"/>
      <c r="WAQ530" s="682"/>
      <c r="WAR530" s="682"/>
      <c r="WAS530" s="682"/>
      <c r="WAT530" s="682"/>
      <c r="WAU530" s="682"/>
      <c r="WAV530" s="682"/>
      <c r="WAW530" s="682"/>
      <c r="WAX530" s="682"/>
      <c r="WAY530" s="682"/>
      <c r="WAZ530" s="682"/>
      <c r="WBA530" s="682"/>
      <c r="WBB530" s="682"/>
      <c r="WBC530" s="682"/>
      <c r="WBD530" s="682"/>
      <c r="WBE530" s="682"/>
      <c r="WBF530" s="682"/>
      <c r="WBG530" s="682"/>
      <c r="WBH530" s="682"/>
      <c r="WBI530" s="682"/>
      <c r="WBJ530" s="682"/>
      <c r="WBK530" s="682"/>
      <c r="WBL530" s="682"/>
      <c r="WBM530" s="682"/>
      <c r="WBN530" s="682"/>
      <c r="WBO530" s="682"/>
      <c r="WBP530" s="682"/>
      <c r="WBQ530" s="682"/>
      <c r="WBR530" s="682"/>
      <c r="WBS530" s="682"/>
      <c r="WBT530" s="682"/>
      <c r="WBU530" s="682"/>
      <c r="WBV530" s="682"/>
      <c r="WBW530" s="682"/>
      <c r="WBX530" s="682"/>
      <c r="WBY530" s="682"/>
      <c r="WBZ530" s="682"/>
      <c r="WCA530" s="682"/>
      <c r="WCB530" s="682"/>
      <c r="WCC530" s="682"/>
      <c r="WCD530" s="682"/>
      <c r="WCE530" s="682"/>
      <c r="WCF530" s="682"/>
      <c r="WCG530" s="682"/>
      <c r="WCH530" s="682"/>
      <c r="WCI530" s="682"/>
      <c r="WCJ530" s="682"/>
      <c r="WCK530" s="682"/>
      <c r="WCL530" s="682"/>
      <c r="WCM530" s="682"/>
      <c r="WCN530" s="682"/>
      <c r="WCO530" s="682"/>
      <c r="WCP530" s="682"/>
      <c r="WCQ530" s="682"/>
      <c r="WCR530" s="682"/>
      <c r="WCS530" s="682"/>
      <c r="WCT530" s="682"/>
      <c r="WCU530" s="682"/>
      <c r="WCV530" s="682"/>
      <c r="WCW530" s="682"/>
      <c r="WCX530" s="682"/>
      <c r="WCY530" s="682"/>
      <c r="WCZ530" s="682"/>
      <c r="WDA530" s="682"/>
      <c r="WDB530" s="682"/>
      <c r="WDC530" s="682"/>
      <c r="WDD530" s="682"/>
      <c r="WDE530" s="682"/>
      <c r="WDF530" s="682"/>
      <c r="WDG530" s="682"/>
      <c r="WDH530" s="682"/>
      <c r="WDI530" s="682"/>
      <c r="WDJ530" s="682"/>
      <c r="WDK530" s="682"/>
      <c r="WDL530" s="682"/>
      <c r="WDM530" s="682"/>
      <c r="WDN530" s="682"/>
      <c r="WDO530" s="682"/>
      <c r="WDP530" s="682"/>
      <c r="WDQ530" s="682"/>
      <c r="WDR530" s="682"/>
      <c r="WDS530" s="682"/>
      <c r="WDT530" s="682"/>
      <c r="WDU530" s="682"/>
      <c r="WDV530" s="682"/>
      <c r="WDW530" s="682"/>
      <c r="WDX530" s="682"/>
      <c r="WDY530" s="682"/>
      <c r="WDZ530" s="682"/>
      <c r="WEA530" s="682"/>
      <c r="WEB530" s="682"/>
      <c r="WEC530" s="682"/>
      <c r="WED530" s="682"/>
      <c r="WEE530" s="682"/>
      <c r="WEF530" s="682"/>
      <c r="WEG530" s="682"/>
      <c r="WEH530" s="682"/>
      <c r="WEI530" s="682"/>
      <c r="WEJ530" s="682"/>
      <c r="WEK530" s="682"/>
      <c r="WEL530" s="682"/>
      <c r="WEM530" s="682"/>
      <c r="WEN530" s="682"/>
      <c r="WEO530" s="682"/>
      <c r="WEP530" s="682"/>
      <c r="WEQ530" s="682"/>
      <c r="WER530" s="682"/>
      <c r="WES530" s="682"/>
      <c r="WET530" s="682"/>
      <c r="WEU530" s="682"/>
      <c r="WEV530" s="682"/>
      <c r="WEW530" s="682"/>
      <c r="WEX530" s="682"/>
      <c r="WEY530" s="682"/>
      <c r="WEZ530" s="682"/>
      <c r="WFA530" s="682"/>
      <c r="WFB530" s="682"/>
      <c r="WFC530" s="682"/>
      <c r="WFD530" s="682"/>
      <c r="WFE530" s="682"/>
      <c r="WFF530" s="682"/>
      <c r="WFG530" s="682"/>
      <c r="WFH530" s="682"/>
      <c r="WFI530" s="682"/>
      <c r="WFJ530" s="682"/>
      <c r="WFK530" s="682"/>
      <c r="WFL530" s="682"/>
      <c r="WFM530" s="682"/>
      <c r="WFN530" s="682"/>
      <c r="WFO530" s="682"/>
      <c r="WFP530" s="682"/>
      <c r="WFQ530" s="682"/>
      <c r="WFR530" s="682"/>
      <c r="WFS530" s="682"/>
      <c r="WFT530" s="682"/>
      <c r="WFU530" s="682"/>
      <c r="WFV530" s="682"/>
      <c r="WFW530" s="682"/>
      <c r="WFX530" s="682"/>
      <c r="WFY530" s="682"/>
      <c r="WFZ530" s="682"/>
      <c r="WGA530" s="682"/>
      <c r="WGB530" s="682"/>
      <c r="WGC530" s="682"/>
      <c r="WGD530" s="682"/>
      <c r="WGE530" s="682"/>
      <c r="WGF530" s="682"/>
      <c r="WGG530" s="682"/>
      <c r="WGH530" s="682"/>
      <c r="WGI530" s="682"/>
      <c r="WGJ530" s="682"/>
      <c r="WGK530" s="682"/>
      <c r="WGL530" s="682"/>
      <c r="WGM530" s="682"/>
      <c r="WGN530" s="682"/>
      <c r="WGO530" s="682"/>
      <c r="WGP530" s="682"/>
      <c r="WGQ530" s="682"/>
      <c r="WGR530" s="682"/>
      <c r="WGS530" s="682"/>
      <c r="WGT530" s="682"/>
      <c r="WGU530" s="682"/>
      <c r="WGV530" s="682"/>
      <c r="WGW530" s="682"/>
      <c r="WGX530" s="682"/>
      <c r="WGY530" s="682"/>
      <c r="WGZ530" s="682"/>
      <c r="WHA530" s="682"/>
      <c r="WHB530" s="682"/>
      <c r="WHC530" s="682"/>
      <c r="WHD530" s="682"/>
      <c r="WHE530" s="682"/>
      <c r="WHF530" s="682"/>
      <c r="WHG530" s="682"/>
      <c r="WHH530" s="682"/>
      <c r="WHI530" s="682"/>
      <c r="WHJ530" s="682"/>
      <c r="WHK530" s="682"/>
      <c r="WHL530" s="682"/>
      <c r="WHM530" s="682"/>
      <c r="WHN530" s="682"/>
      <c r="WHO530" s="682"/>
      <c r="WHP530" s="682"/>
      <c r="WHQ530" s="682"/>
      <c r="WHR530" s="682"/>
      <c r="WHS530" s="682"/>
      <c r="WHT530" s="682"/>
      <c r="WHU530" s="682"/>
      <c r="WHV530" s="682"/>
      <c r="WHW530" s="682"/>
      <c r="WHX530" s="682"/>
      <c r="WHY530" s="682"/>
      <c r="WHZ530" s="682"/>
      <c r="WIA530" s="682"/>
      <c r="WIB530" s="682"/>
      <c r="WIC530" s="682"/>
      <c r="WID530" s="682"/>
      <c r="WIE530" s="682"/>
      <c r="WIF530" s="682"/>
      <c r="WIG530" s="682"/>
      <c r="WIH530" s="682"/>
      <c r="WII530" s="682"/>
      <c r="WIJ530" s="682"/>
      <c r="WIK530" s="682"/>
      <c r="WIL530" s="682"/>
      <c r="WIM530" s="682"/>
      <c r="WIN530" s="682"/>
      <c r="WIO530" s="682"/>
      <c r="WIP530" s="682"/>
      <c r="WIQ530" s="682"/>
      <c r="WIR530" s="682"/>
      <c r="WIS530" s="682"/>
      <c r="WIT530" s="682"/>
      <c r="WIU530" s="682"/>
      <c r="WIV530" s="682"/>
      <c r="WIW530" s="682"/>
      <c r="WIX530" s="682"/>
      <c r="WIY530" s="682"/>
      <c r="WIZ530" s="682"/>
      <c r="WJA530" s="682"/>
      <c r="WJB530" s="682"/>
      <c r="WJC530" s="682"/>
      <c r="WJD530" s="682"/>
      <c r="WJE530" s="682"/>
      <c r="WJF530" s="682"/>
      <c r="WJG530" s="682"/>
      <c r="WJH530" s="682"/>
      <c r="WJI530" s="682"/>
      <c r="WJJ530" s="682"/>
      <c r="WJK530" s="682"/>
      <c r="WJL530" s="682"/>
      <c r="WJM530" s="682"/>
      <c r="WJN530" s="682"/>
      <c r="WJO530" s="682"/>
      <c r="WJP530" s="682"/>
      <c r="WJQ530" s="682"/>
      <c r="WJR530" s="682"/>
      <c r="WJS530" s="682"/>
      <c r="WJT530" s="682"/>
      <c r="WJU530" s="682"/>
      <c r="WJV530" s="682"/>
      <c r="WJW530" s="682"/>
      <c r="WJX530" s="682"/>
      <c r="WJY530" s="682"/>
      <c r="WJZ530" s="682"/>
      <c r="WKA530" s="682"/>
      <c r="WKB530" s="682"/>
      <c r="WKC530" s="682"/>
      <c r="WKD530" s="682"/>
      <c r="WKE530" s="682"/>
      <c r="WKF530" s="682"/>
      <c r="WKG530" s="682"/>
      <c r="WKH530" s="682"/>
      <c r="WKI530" s="682"/>
      <c r="WKJ530" s="682"/>
      <c r="WKK530" s="682"/>
      <c r="WKL530" s="682"/>
      <c r="WKM530" s="682"/>
      <c r="WKN530" s="682"/>
      <c r="WKO530" s="682"/>
      <c r="WKP530" s="682"/>
      <c r="WKQ530" s="682"/>
      <c r="WKR530" s="682"/>
      <c r="WKS530" s="682"/>
      <c r="WKT530" s="682"/>
      <c r="WKU530" s="682"/>
      <c r="WKV530" s="682"/>
      <c r="WKW530" s="682"/>
      <c r="WKX530" s="682"/>
      <c r="WKY530" s="682"/>
      <c r="WKZ530" s="682"/>
      <c r="WLA530" s="682"/>
      <c r="WLB530" s="682"/>
      <c r="WLC530" s="682"/>
      <c r="WLD530" s="682"/>
      <c r="WLE530" s="682"/>
      <c r="WLF530" s="682"/>
      <c r="WLG530" s="682"/>
      <c r="WLH530" s="682"/>
      <c r="WLI530" s="682"/>
      <c r="WLJ530" s="682"/>
      <c r="WLK530" s="682"/>
      <c r="WLL530" s="682"/>
      <c r="WLM530" s="682"/>
      <c r="WLN530" s="682"/>
      <c r="WLO530" s="682"/>
      <c r="WLP530" s="682"/>
      <c r="WLQ530" s="682"/>
      <c r="WLR530" s="682"/>
      <c r="WLS530" s="682"/>
      <c r="WLT530" s="682"/>
      <c r="WLU530" s="682"/>
      <c r="WLV530" s="682"/>
      <c r="WLW530" s="682"/>
      <c r="WLX530" s="682"/>
      <c r="WLY530" s="682"/>
      <c r="WLZ530" s="682"/>
      <c r="WMA530" s="682"/>
      <c r="WMB530" s="682"/>
      <c r="WMC530" s="682"/>
      <c r="WMD530" s="682"/>
      <c r="WME530" s="682"/>
      <c r="WMF530" s="682"/>
      <c r="WMG530" s="682"/>
      <c r="WMH530" s="682"/>
      <c r="WMI530" s="682"/>
      <c r="WMJ530" s="682"/>
      <c r="WMK530" s="682"/>
      <c r="WML530" s="682"/>
      <c r="WMM530" s="682"/>
      <c r="WMN530" s="682"/>
      <c r="WMO530" s="682"/>
      <c r="WMP530" s="682"/>
      <c r="WMQ530" s="682"/>
      <c r="WMR530" s="682"/>
      <c r="WMS530" s="682"/>
      <c r="WMT530" s="682"/>
      <c r="WMU530" s="682"/>
      <c r="WMV530" s="682"/>
      <c r="WMW530" s="682"/>
      <c r="WMX530" s="682"/>
      <c r="WMY530" s="682"/>
      <c r="WMZ530" s="682"/>
      <c r="WNA530" s="682"/>
      <c r="WNB530" s="682"/>
      <c r="WNC530" s="682"/>
      <c r="WND530" s="682"/>
      <c r="WNE530" s="682"/>
      <c r="WNF530" s="682"/>
      <c r="WNG530" s="682"/>
      <c r="WNH530" s="682"/>
      <c r="WNI530" s="682"/>
      <c r="WNJ530" s="682"/>
      <c r="WNK530" s="682"/>
      <c r="WNL530" s="682"/>
      <c r="WNM530" s="682"/>
      <c r="WNN530" s="682"/>
      <c r="WNO530" s="682"/>
      <c r="WNP530" s="682"/>
      <c r="WNQ530" s="682"/>
      <c r="WNR530" s="682"/>
      <c r="WNS530" s="682"/>
      <c r="WNT530" s="682"/>
      <c r="WNU530" s="682"/>
      <c r="WNV530" s="682"/>
      <c r="WNW530" s="682"/>
      <c r="WNX530" s="682"/>
      <c r="WNY530" s="682"/>
      <c r="WNZ530" s="682"/>
      <c r="WOA530" s="682"/>
      <c r="WOB530" s="682"/>
      <c r="WOC530" s="682"/>
      <c r="WOD530" s="682"/>
      <c r="WOE530" s="682"/>
      <c r="WOF530" s="682"/>
      <c r="WOG530" s="682"/>
      <c r="WOH530" s="682"/>
      <c r="WOI530" s="682"/>
      <c r="WOJ530" s="682"/>
      <c r="WOK530" s="682"/>
      <c r="WOL530" s="682"/>
      <c r="WOM530" s="682"/>
      <c r="WON530" s="682"/>
      <c r="WOO530" s="682"/>
      <c r="WOP530" s="682"/>
      <c r="WOQ530" s="682"/>
      <c r="WOR530" s="682"/>
      <c r="WOS530" s="682"/>
      <c r="WOT530" s="682"/>
      <c r="WOU530" s="682"/>
      <c r="WOV530" s="682"/>
      <c r="WOW530" s="682"/>
      <c r="WOX530" s="682"/>
      <c r="WOY530" s="682"/>
      <c r="WOZ530" s="682"/>
      <c r="WPA530" s="682"/>
      <c r="WPB530" s="682"/>
      <c r="WPC530" s="682"/>
      <c r="WPD530" s="682"/>
      <c r="WPE530" s="682"/>
      <c r="WPF530" s="682"/>
      <c r="WPG530" s="682"/>
      <c r="WPH530" s="682"/>
      <c r="WPI530" s="682"/>
      <c r="WPJ530" s="682"/>
      <c r="WPK530" s="682"/>
      <c r="WPL530" s="682"/>
      <c r="WPM530" s="682"/>
      <c r="WPN530" s="682"/>
      <c r="WPO530" s="682"/>
      <c r="WPP530" s="682"/>
      <c r="WPQ530" s="682"/>
      <c r="WPR530" s="682"/>
      <c r="WPS530" s="682"/>
      <c r="WPT530" s="682"/>
      <c r="WPU530" s="682"/>
      <c r="WPV530" s="682"/>
      <c r="WPW530" s="682"/>
      <c r="WPX530" s="682"/>
      <c r="WPY530" s="682"/>
      <c r="WPZ530" s="682"/>
      <c r="WQA530" s="682"/>
      <c r="WQB530" s="682"/>
      <c r="WQC530" s="682"/>
      <c r="WQD530" s="682"/>
      <c r="WQE530" s="682"/>
      <c r="WQF530" s="682"/>
      <c r="WQG530" s="682"/>
      <c r="WQH530" s="682"/>
      <c r="WQI530" s="682"/>
      <c r="WQJ530" s="682"/>
      <c r="WQK530" s="682"/>
      <c r="WQL530" s="682"/>
      <c r="WQM530" s="682"/>
      <c r="WQN530" s="682"/>
      <c r="WQO530" s="682"/>
      <c r="WQP530" s="682"/>
      <c r="WQQ530" s="682"/>
      <c r="WQR530" s="682"/>
      <c r="WQS530" s="682"/>
      <c r="WQT530" s="682"/>
      <c r="WQU530" s="682"/>
      <c r="WQV530" s="682"/>
      <c r="WQW530" s="682"/>
      <c r="WQX530" s="682"/>
      <c r="WQY530" s="682"/>
      <c r="WQZ530" s="682"/>
      <c r="WRA530" s="682"/>
      <c r="WRB530" s="682"/>
      <c r="WRC530" s="682"/>
      <c r="WRD530" s="682"/>
      <c r="WRE530" s="682"/>
      <c r="WRF530" s="682"/>
      <c r="WRG530" s="682"/>
      <c r="WRH530" s="682"/>
      <c r="WRI530" s="682"/>
      <c r="WRJ530" s="682"/>
      <c r="WRK530" s="682"/>
      <c r="WRL530" s="682"/>
      <c r="WRM530" s="682"/>
      <c r="WRN530" s="682"/>
      <c r="WRO530" s="682"/>
      <c r="WRP530" s="682"/>
      <c r="WRQ530" s="682"/>
      <c r="WRR530" s="682"/>
      <c r="WRS530" s="682"/>
      <c r="WRT530" s="682"/>
      <c r="WRU530" s="682"/>
      <c r="WRV530" s="682"/>
      <c r="WRW530" s="682"/>
      <c r="WRX530" s="682"/>
      <c r="WRY530" s="682"/>
      <c r="WRZ530" s="682"/>
      <c r="WSA530" s="682"/>
      <c r="WSB530" s="682"/>
      <c r="WSC530" s="682"/>
      <c r="WSD530" s="682"/>
      <c r="WSE530" s="682"/>
      <c r="WSF530" s="682"/>
      <c r="WSG530" s="682"/>
      <c r="WSH530" s="682"/>
      <c r="WSI530" s="682"/>
      <c r="WSJ530" s="682"/>
      <c r="WSK530" s="682"/>
      <c r="WSL530" s="682"/>
      <c r="WSM530" s="682"/>
      <c r="WSN530" s="682"/>
      <c r="WSO530" s="682"/>
      <c r="WSP530" s="682"/>
      <c r="WSQ530" s="682"/>
      <c r="WSR530" s="682"/>
      <c r="WSS530" s="682"/>
      <c r="WST530" s="682"/>
      <c r="WSU530" s="682"/>
      <c r="WSV530" s="682"/>
      <c r="WSW530" s="682"/>
      <c r="WSX530" s="682"/>
      <c r="WSY530" s="682"/>
      <c r="WSZ530" s="682"/>
      <c r="WTA530" s="682"/>
      <c r="WTB530" s="682"/>
      <c r="WTC530" s="682"/>
      <c r="WTD530" s="682"/>
      <c r="WTE530" s="682"/>
      <c r="WTF530" s="682"/>
      <c r="WTG530" s="682"/>
      <c r="WTH530" s="682"/>
      <c r="WTI530" s="682"/>
      <c r="WTJ530" s="682"/>
      <c r="WTK530" s="682"/>
      <c r="WTL530" s="682"/>
      <c r="WTM530" s="682"/>
      <c r="WTN530" s="682"/>
      <c r="WTO530" s="682"/>
      <c r="WTP530" s="682"/>
      <c r="WTQ530" s="682"/>
      <c r="WTR530" s="682"/>
      <c r="WTS530" s="682"/>
      <c r="WTT530" s="682"/>
      <c r="WTU530" s="682"/>
      <c r="WTV530" s="682"/>
      <c r="WTW530" s="682"/>
      <c r="WTX530" s="682"/>
      <c r="WTY530" s="682"/>
      <c r="WTZ530" s="682"/>
      <c r="WUA530" s="682"/>
      <c r="WUB530" s="682"/>
      <c r="WUC530" s="682"/>
      <c r="WUD530" s="682"/>
      <c r="WUE530" s="682"/>
      <c r="WUF530" s="682"/>
      <c r="WUG530" s="682"/>
      <c r="WUH530" s="682"/>
      <c r="WUI530" s="682"/>
      <c r="WUJ530" s="682"/>
      <c r="WUK530" s="682"/>
      <c r="WUL530" s="682"/>
      <c r="WUM530" s="682"/>
      <c r="WUN530" s="682"/>
      <c r="WUO530" s="682"/>
      <c r="WUP530" s="682"/>
      <c r="WUQ530" s="682"/>
      <c r="WUR530" s="682"/>
      <c r="WUS530" s="682"/>
      <c r="WUT530" s="682"/>
      <c r="WUU530" s="682"/>
      <c r="WUV530" s="682"/>
      <c r="WUW530" s="682"/>
      <c r="WUX530" s="682"/>
      <c r="WUY530" s="682"/>
      <c r="WUZ530" s="682"/>
      <c r="WVA530" s="682"/>
      <c r="WVB530" s="682"/>
      <c r="WVC530" s="682"/>
      <c r="WVD530" s="682"/>
      <c r="WVE530" s="682"/>
      <c r="WVF530" s="682"/>
      <c r="WVG530" s="682"/>
      <c r="WVH530" s="682"/>
      <c r="WVI530" s="682"/>
      <c r="WVJ530" s="682"/>
      <c r="WVK530" s="682"/>
      <c r="WVL530" s="682"/>
      <c r="WVM530" s="682"/>
      <c r="WVN530" s="682"/>
      <c r="WVO530" s="682"/>
      <c r="WVP530" s="682"/>
      <c r="WVQ530" s="682"/>
      <c r="WVR530" s="682"/>
      <c r="WVS530" s="682"/>
      <c r="WVT530" s="682"/>
      <c r="WVU530" s="682"/>
      <c r="WVV530" s="682"/>
      <c r="WVW530" s="682"/>
      <c r="WVX530" s="682"/>
      <c r="WVY530" s="682"/>
      <c r="WVZ530" s="682"/>
      <c r="WWA530" s="682"/>
      <c r="WWB530" s="682"/>
      <c r="WWC530" s="682"/>
      <c r="WWD530" s="682"/>
      <c r="WWE530" s="682"/>
      <c r="WWF530" s="682"/>
      <c r="WWG530" s="682"/>
      <c r="WWH530" s="682"/>
      <c r="WWI530" s="682"/>
      <c r="WWJ530" s="682"/>
      <c r="WWK530" s="682"/>
      <c r="WWL530" s="682"/>
      <c r="WWM530" s="682"/>
      <c r="WWN530" s="682"/>
      <c r="WWO530" s="682"/>
      <c r="WWP530" s="682"/>
      <c r="WWQ530" s="682"/>
      <c r="WWR530" s="682"/>
      <c r="WWS530" s="682"/>
      <c r="WWT530" s="682"/>
      <c r="WWU530" s="682"/>
      <c r="WWV530" s="682"/>
      <c r="WWW530" s="682"/>
      <c r="WWX530" s="682"/>
      <c r="WWY530" s="682"/>
      <c r="WWZ530" s="682"/>
      <c r="WXA530" s="682"/>
      <c r="WXB530" s="682"/>
      <c r="WXC530" s="682"/>
      <c r="WXD530" s="682"/>
      <c r="WXE530" s="682"/>
      <c r="WXF530" s="682"/>
      <c r="WXG530" s="682"/>
      <c r="WXH530" s="682"/>
      <c r="WXI530" s="682"/>
      <c r="WXJ530" s="682"/>
      <c r="WXK530" s="682"/>
      <c r="WXL530" s="682"/>
      <c r="WXM530" s="682"/>
      <c r="WXN530" s="682"/>
      <c r="WXO530" s="682"/>
      <c r="WXP530" s="682"/>
      <c r="WXQ530" s="682"/>
      <c r="WXR530" s="682"/>
      <c r="WXS530" s="682"/>
      <c r="WXT530" s="682"/>
      <c r="WXU530" s="682"/>
      <c r="WXV530" s="682"/>
      <c r="WXW530" s="682"/>
      <c r="WXX530" s="682"/>
      <c r="WXY530" s="682"/>
      <c r="WXZ530" s="682"/>
      <c r="WYA530" s="682"/>
      <c r="WYB530" s="682"/>
      <c r="WYC530" s="682"/>
      <c r="WYD530" s="682"/>
      <c r="WYE530" s="682"/>
      <c r="WYF530" s="682"/>
      <c r="WYG530" s="682"/>
      <c r="WYH530" s="682"/>
      <c r="WYI530" s="682"/>
      <c r="WYJ530" s="682"/>
      <c r="WYK530" s="682"/>
      <c r="WYL530" s="682"/>
      <c r="WYM530" s="682"/>
      <c r="WYN530" s="682"/>
      <c r="WYO530" s="682"/>
      <c r="WYP530" s="682"/>
      <c r="WYQ530" s="682"/>
      <c r="WYR530" s="682"/>
      <c r="WYS530" s="682"/>
      <c r="WYT530" s="682"/>
      <c r="WYU530" s="682"/>
      <c r="WYV530" s="682"/>
      <c r="WYW530" s="682"/>
      <c r="WYX530" s="682"/>
      <c r="WYY530" s="682"/>
      <c r="WYZ530" s="682"/>
      <c r="WZA530" s="682"/>
      <c r="WZB530" s="682"/>
      <c r="WZC530" s="682"/>
      <c r="WZD530" s="682"/>
      <c r="WZE530" s="682"/>
      <c r="WZF530" s="682"/>
      <c r="WZG530" s="682"/>
      <c r="WZH530" s="682"/>
      <c r="WZI530" s="682"/>
      <c r="WZJ530" s="682"/>
      <c r="WZK530" s="682"/>
      <c r="WZL530" s="682"/>
      <c r="WZM530" s="682"/>
      <c r="WZN530" s="682"/>
      <c r="WZO530" s="682"/>
      <c r="WZP530" s="682"/>
      <c r="WZQ530" s="682"/>
      <c r="WZR530" s="682"/>
      <c r="WZS530" s="682"/>
      <c r="WZT530" s="682"/>
      <c r="WZU530" s="682"/>
      <c r="WZV530" s="682"/>
      <c r="WZW530" s="682"/>
      <c r="WZX530" s="682"/>
      <c r="WZY530" s="682"/>
      <c r="WZZ530" s="682"/>
      <c r="XAA530" s="682"/>
      <c r="XAB530" s="682"/>
      <c r="XAC530" s="682"/>
      <c r="XAD530" s="682"/>
      <c r="XAE530" s="682"/>
      <c r="XAF530" s="682"/>
      <c r="XAG530" s="682"/>
      <c r="XAH530" s="682"/>
      <c r="XAI530" s="682"/>
      <c r="XAJ530" s="682"/>
      <c r="XAK530" s="682"/>
      <c r="XAL530" s="682"/>
      <c r="XAM530" s="682"/>
      <c r="XAN530" s="682"/>
      <c r="XAO530" s="682"/>
      <c r="XAP530" s="682"/>
      <c r="XAQ530" s="682"/>
      <c r="XAR530" s="682"/>
      <c r="XAS530" s="682"/>
      <c r="XAT530" s="682"/>
      <c r="XAU530" s="682"/>
      <c r="XAV530" s="682"/>
      <c r="XAW530" s="682"/>
      <c r="XAX530" s="682"/>
      <c r="XAY530" s="682"/>
      <c r="XAZ530" s="682"/>
      <c r="XBA530" s="682"/>
      <c r="XBB530" s="682"/>
      <c r="XBC530" s="682"/>
      <c r="XBD530" s="682"/>
      <c r="XBE530" s="682"/>
      <c r="XBF530" s="682"/>
      <c r="XBG530" s="682"/>
      <c r="XBH530" s="682"/>
      <c r="XBI530" s="682"/>
      <c r="XBJ530" s="682"/>
      <c r="XBK530" s="682"/>
      <c r="XBL530" s="682"/>
      <c r="XBM530" s="682"/>
      <c r="XBN530" s="682"/>
      <c r="XBO530" s="682"/>
      <c r="XBP530" s="682"/>
      <c r="XBQ530" s="682"/>
      <c r="XBR530" s="682"/>
      <c r="XBS530" s="682"/>
      <c r="XBT530" s="682"/>
      <c r="XBU530" s="682"/>
      <c r="XBV530" s="682"/>
      <c r="XBW530" s="682"/>
      <c r="XBX530" s="682"/>
      <c r="XBY530" s="682"/>
      <c r="XBZ530" s="682"/>
      <c r="XCA530" s="682"/>
      <c r="XCB530" s="682"/>
      <c r="XCC530" s="682"/>
      <c r="XCD530" s="682"/>
      <c r="XCE530" s="682"/>
      <c r="XCF530" s="682"/>
      <c r="XCG530" s="682"/>
      <c r="XCH530" s="682"/>
      <c r="XCI530" s="682"/>
      <c r="XCJ530" s="682"/>
      <c r="XCK530" s="682"/>
      <c r="XCL530" s="682"/>
      <c r="XCM530" s="682"/>
      <c r="XCN530" s="682"/>
      <c r="XCO530" s="682"/>
      <c r="XCP530" s="682"/>
      <c r="XCQ530" s="682"/>
      <c r="XCR530" s="682"/>
      <c r="XCS530" s="682"/>
      <c r="XCT530" s="682"/>
      <c r="XCU530" s="682"/>
      <c r="XCV530" s="682"/>
      <c r="XCW530" s="682"/>
      <c r="XCX530" s="682"/>
      <c r="XCY530" s="682"/>
      <c r="XCZ530" s="682"/>
      <c r="XDA530" s="682"/>
      <c r="XDB530" s="682"/>
      <c r="XDC530" s="682"/>
      <c r="XDD530" s="682"/>
      <c r="XDE530" s="682"/>
      <c r="XDF530" s="682"/>
      <c r="XDG530" s="682"/>
      <c r="XDH530" s="682"/>
      <c r="XDI530" s="682"/>
      <c r="XDJ530" s="682"/>
      <c r="XDK530" s="682"/>
      <c r="XDL530" s="682"/>
      <c r="XDM530" s="682"/>
      <c r="XDN530" s="682"/>
      <c r="XDO530" s="682"/>
      <c r="XDP530" s="682"/>
      <c r="XDQ530" s="682"/>
      <c r="XDR530" s="682"/>
      <c r="XDS530" s="682"/>
      <c r="XDT530" s="682"/>
      <c r="XDU530" s="682"/>
      <c r="XDV530" s="682"/>
      <c r="XDW530" s="682"/>
      <c r="XDX530" s="682"/>
      <c r="XDY530" s="682"/>
      <c r="XDZ530" s="682"/>
      <c r="XEA530" s="682"/>
      <c r="XEB530" s="682"/>
      <c r="XEC530" s="682"/>
      <c r="XED530" s="682"/>
      <c r="XEE530" s="682"/>
      <c r="XEF530" s="682"/>
      <c r="XEG530" s="682"/>
      <c r="XEH530" s="682"/>
      <c r="XEI530" s="682"/>
      <c r="XEJ530" s="682"/>
      <c r="XEK530" s="682"/>
      <c r="XEL530" s="682"/>
    </row>
    <row r="531" spans="1:16366" s="66" customFormat="1" ht="11.25">
      <c r="A531" s="351" t="s">
        <v>375</v>
      </c>
      <c r="B531" s="351" t="s">
        <v>363</v>
      </c>
      <c r="C531" s="351" t="s">
        <v>362</v>
      </c>
      <c r="D531" s="351"/>
      <c r="E531" s="714" t="s">
        <v>1496</v>
      </c>
      <c r="F531" s="830">
        <f>IFERROR('Formulario 4. Programático'!H538/'Formulario 4. Programático'!$F538,0)</f>
        <v>0</v>
      </c>
      <c r="G531" s="830">
        <f>IFERROR('Formulario 4. Programático'!I538/'Formulario 4. Programático'!$F538,0)</f>
        <v>0</v>
      </c>
      <c r="H531" s="830">
        <f>IFERROR('Formulario 4. Programático'!J538/'Formulario 4. Programático'!$F538,0)</f>
        <v>0</v>
      </c>
      <c r="I531" s="830">
        <f>IFERROR('Formulario 4. Programático'!K538/'Formulario 4. Programático'!$F538,0)</f>
        <v>0</v>
      </c>
      <c r="J531" s="830">
        <f>IFERROR('Formulario 4. Programático'!L538/'Formulario 4. Programático'!$F538,0)</f>
        <v>0</v>
      </c>
      <c r="K531" s="830">
        <f>IFERROR('Formulario 4. Programático'!M538/'Formulario 4. Programático'!$F538,0)</f>
        <v>0</v>
      </c>
      <c r="L531" s="830">
        <f>IFERROR('Formulario 4. Programático'!N538/'Formulario 4. Programático'!$F538,0)</f>
        <v>0</v>
      </c>
      <c r="M531" s="830">
        <f>IFERROR('Formulario 4. Programático'!O538/'Formulario 4. Programático'!$F538,0)</f>
        <v>0</v>
      </c>
      <c r="N531" s="830">
        <f>IFERROR('Formulario 4. Programático'!P538/'Formulario 4. Programático'!$F538,0)</f>
        <v>0</v>
      </c>
      <c r="O531" s="830">
        <f>IFERROR('Formulario 4. Programático'!Q538/'Formulario 4. Programático'!$F538,0)</f>
        <v>0</v>
      </c>
      <c r="P531" s="830">
        <f>IFERROR('Formulario 4. Programático'!R538/'Formulario 4. Programático'!$F538,0)</f>
        <v>0</v>
      </c>
      <c r="Q531" s="830">
        <f>IFERROR('Formulario 4. Programático'!S538/'Formulario 4. Programático'!$F538,0)</f>
        <v>0</v>
      </c>
      <c r="R531" s="830">
        <f>IFERROR('Formulario 4. Programático'!T544/'Formulario 4. Programático'!$F544,0)</f>
        <v>0</v>
      </c>
      <c r="S531" s="830">
        <f>IFERROR('Formulario 4. Programático'!U544/'Formulario 4. Programático'!$F544,0)</f>
        <v>0</v>
      </c>
      <c r="T531" s="682"/>
      <c r="U531" s="682"/>
      <c r="V531" s="682"/>
      <c r="W531" s="682"/>
      <c r="X531" s="682"/>
      <c r="Y531" s="682"/>
      <c r="Z531" s="682"/>
      <c r="AA531" s="682"/>
      <c r="AB531" s="682"/>
      <c r="AC531" s="682"/>
      <c r="AD531" s="682"/>
      <c r="AE531" s="682"/>
      <c r="AF531" s="682"/>
      <c r="AG531" s="682"/>
      <c r="AH531" s="682"/>
      <c r="AI531" s="682"/>
      <c r="AJ531" s="682"/>
      <c r="AK531" s="682"/>
      <c r="AL531" s="682"/>
      <c r="AM531" s="682"/>
      <c r="AN531" s="682"/>
      <c r="AO531" s="682"/>
      <c r="AP531" s="682"/>
      <c r="AQ531" s="682"/>
      <c r="AR531" s="682"/>
      <c r="AS531" s="682"/>
      <c r="AT531" s="682"/>
      <c r="AU531" s="682"/>
      <c r="AV531" s="682"/>
      <c r="AW531" s="682"/>
      <c r="AX531" s="682"/>
      <c r="AY531" s="682"/>
      <c r="AZ531" s="682"/>
      <c r="BA531" s="682"/>
      <c r="BB531" s="682"/>
      <c r="BC531" s="682"/>
      <c r="BD531" s="682"/>
      <c r="BE531" s="682"/>
      <c r="BF531" s="682"/>
      <c r="BG531" s="682"/>
      <c r="BH531" s="682"/>
      <c r="BI531" s="682"/>
      <c r="BJ531" s="682"/>
      <c r="BK531" s="682"/>
      <c r="BL531" s="682"/>
      <c r="BM531" s="682"/>
      <c r="BN531" s="682"/>
      <c r="BO531" s="682"/>
      <c r="BP531" s="682"/>
      <c r="BQ531" s="682"/>
      <c r="BR531" s="682"/>
      <c r="BS531" s="682"/>
      <c r="BT531" s="682"/>
      <c r="BU531" s="682"/>
      <c r="BV531" s="682"/>
      <c r="BW531" s="682"/>
      <c r="BX531" s="682"/>
      <c r="BY531" s="682"/>
      <c r="BZ531" s="682"/>
      <c r="CA531" s="682"/>
      <c r="CB531" s="682"/>
      <c r="CC531" s="682"/>
      <c r="CD531" s="682"/>
      <c r="CE531" s="682"/>
      <c r="CF531" s="682"/>
      <c r="CG531" s="682"/>
      <c r="CH531" s="682"/>
      <c r="CI531" s="682"/>
      <c r="CJ531" s="682"/>
      <c r="CK531" s="682"/>
      <c r="CL531" s="682"/>
      <c r="CM531" s="682"/>
      <c r="CN531" s="682"/>
      <c r="CO531" s="682"/>
      <c r="CP531" s="682"/>
      <c r="CQ531" s="682"/>
      <c r="CR531" s="682"/>
      <c r="CS531" s="682"/>
      <c r="CT531" s="682"/>
      <c r="CU531" s="682"/>
      <c r="CV531" s="682"/>
      <c r="CW531" s="682"/>
      <c r="CX531" s="682"/>
      <c r="CY531" s="682"/>
      <c r="CZ531" s="682"/>
      <c r="DA531" s="682"/>
      <c r="DB531" s="682"/>
      <c r="DC531" s="682"/>
      <c r="DD531" s="682"/>
      <c r="DE531" s="682"/>
      <c r="DF531" s="682"/>
      <c r="DG531" s="682"/>
      <c r="DH531" s="682"/>
      <c r="DI531" s="682"/>
      <c r="DJ531" s="682"/>
      <c r="DK531" s="682"/>
      <c r="DL531" s="682"/>
      <c r="DM531" s="682"/>
      <c r="DN531" s="682"/>
      <c r="DO531" s="682"/>
      <c r="DP531" s="682"/>
      <c r="DQ531" s="682"/>
      <c r="DR531" s="682"/>
      <c r="DS531" s="682"/>
      <c r="DT531" s="682"/>
      <c r="DU531" s="682"/>
      <c r="DV531" s="682"/>
      <c r="DW531" s="682"/>
      <c r="DX531" s="682"/>
      <c r="DY531" s="682"/>
      <c r="DZ531" s="682"/>
      <c r="EA531" s="682"/>
      <c r="EB531" s="682"/>
      <c r="EC531" s="682"/>
      <c r="ED531" s="682"/>
      <c r="EE531" s="682"/>
      <c r="EF531" s="682"/>
      <c r="EG531" s="682"/>
      <c r="EH531" s="682"/>
      <c r="EI531" s="682"/>
      <c r="EJ531" s="682"/>
      <c r="EK531" s="682"/>
      <c r="EL531" s="682"/>
      <c r="EM531" s="682"/>
      <c r="EN531" s="682"/>
      <c r="EO531" s="682"/>
      <c r="EP531" s="682"/>
      <c r="EQ531" s="682"/>
      <c r="ER531" s="682"/>
      <c r="ES531" s="682"/>
      <c r="ET531" s="682"/>
      <c r="EU531" s="682"/>
      <c r="EV531" s="682"/>
      <c r="EW531" s="682"/>
      <c r="EX531" s="682"/>
      <c r="EY531" s="682"/>
      <c r="EZ531" s="682"/>
      <c r="FA531" s="682"/>
      <c r="FB531" s="682"/>
      <c r="FC531" s="682"/>
      <c r="FD531" s="682"/>
      <c r="FE531" s="682"/>
      <c r="FF531" s="682"/>
      <c r="FG531" s="682"/>
      <c r="FH531" s="682"/>
      <c r="FI531" s="682"/>
      <c r="FJ531" s="682"/>
      <c r="FK531" s="682"/>
      <c r="FL531" s="682"/>
      <c r="FM531" s="682"/>
      <c r="FN531" s="682"/>
      <c r="FO531" s="682"/>
      <c r="FP531" s="682"/>
      <c r="FQ531" s="682"/>
      <c r="FR531" s="682"/>
      <c r="FS531" s="682"/>
      <c r="FT531" s="682"/>
      <c r="FU531" s="682"/>
      <c r="FV531" s="682"/>
      <c r="FW531" s="682"/>
      <c r="FX531" s="682"/>
      <c r="FY531" s="682"/>
      <c r="FZ531" s="682"/>
      <c r="GA531" s="682"/>
      <c r="GB531" s="682"/>
      <c r="GC531" s="682"/>
      <c r="GD531" s="682"/>
      <c r="GE531" s="682"/>
      <c r="GF531" s="682"/>
      <c r="GG531" s="682"/>
      <c r="GH531" s="682"/>
      <c r="GI531" s="682"/>
      <c r="GJ531" s="682"/>
      <c r="GK531" s="682"/>
      <c r="GL531" s="682"/>
      <c r="GM531" s="682"/>
      <c r="GN531" s="682"/>
      <c r="GO531" s="682"/>
      <c r="GP531" s="682"/>
      <c r="GQ531" s="682"/>
      <c r="GR531" s="682"/>
      <c r="GS531" s="682"/>
      <c r="GT531" s="682"/>
      <c r="GU531" s="682"/>
      <c r="GV531" s="682"/>
      <c r="GW531" s="682"/>
      <c r="GX531" s="682"/>
      <c r="GY531" s="682"/>
      <c r="GZ531" s="682"/>
      <c r="HA531" s="682"/>
      <c r="HB531" s="682"/>
      <c r="HC531" s="682"/>
      <c r="HD531" s="682"/>
      <c r="HE531" s="682"/>
      <c r="HF531" s="682"/>
      <c r="HG531" s="682"/>
      <c r="HH531" s="682"/>
      <c r="HI531" s="682"/>
      <c r="HJ531" s="682"/>
      <c r="HK531" s="682"/>
      <c r="HL531" s="682"/>
      <c r="HM531" s="682"/>
      <c r="HN531" s="682"/>
      <c r="HO531" s="682"/>
      <c r="HP531" s="682"/>
      <c r="HQ531" s="682"/>
      <c r="HR531" s="682"/>
      <c r="HS531" s="682"/>
      <c r="HT531" s="682"/>
      <c r="HU531" s="682"/>
      <c r="HV531" s="682"/>
      <c r="HW531" s="682"/>
      <c r="HX531" s="682"/>
      <c r="HY531" s="682"/>
      <c r="HZ531" s="682"/>
      <c r="IA531" s="682"/>
      <c r="IB531" s="682"/>
      <c r="IC531" s="682"/>
      <c r="ID531" s="682"/>
      <c r="IE531" s="682"/>
      <c r="IF531" s="682"/>
      <c r="IG531" s="682"/>
      <c r="IH531" s="682"/>
      <c r="II531" s="682"/>
      <c r="IJ531" s="682"/>
      <c r="IK531" s="682"/>
      <c r="IL531" s="682"/>
      <c r="IM531" s="682"/>
      <c r="IN531" s="682"/>
      <c r="IO531" s="682"/>
      <c r="IP531" s="682"/>
      <c r="IQ531" s="682"/>
      <c r="IR531" s="682"/>
      <c r="IS531" s="682"/>
      <c r="IT531" s="682"/>
      <c r="IU531" s="682"/>
      <c r="IV531" s="682"/>
      <c r="IW531" s="682"/>
      <c r="IX531" s="682"/>
      <c r="IY531" s="682"/>
      <c r="IZ531" s="682"/>
      <c r="JA531" s="682"/>
      <c r="JB531" s="682"/>
      <c r="JC531" s="682"/>
      <c r="JD531" s="682"/>
      <c r="JE531" s="682"/>
      <c r="JF531" s="682"/>
      <c r="JG531" s="682"/>
      <c r="JH531" s="682"/>
      <c r="JI531" s="682"/>
      <c r="JJ531" s="682"/>
      <c r="JK531" s="682"/>
      <c r="JL531" s="682"/>
      <c r="JM531" s="682"/>
      <c r="JN531" s="682"/>
      <c r="JO531" s="682"/>
      <c r="JP531" s="682"/>
      <c r="JQ531" s="682"/>
      <c r="JR531" s="682"/>
      <c r="JS531" s="682"/>
      <c r="JT531" s="682"/>
      <c r="JU531" s="682"/>
      <c r="JV531" s="682"/>
      <c r="JW531" s="682"/>
      <c r="JX531" s="682"/>
      <c r="JY531" s="682"/>
      <c r="JZ531" s="682"/>
      <c r="KA531" s="682"/>
      <c r="KB531" s="682"/>
      <c r="KC531" s="682"/>
      <c r="KD531" s="682"/>
      <c r="KE531" s="682"/>
      <c r="KF531" s="682"/>
      <c r="KG531" s="682"/>
      <c r="KH531" s="682"/>
      <c r="KI531" s="682"/>
      <c r="KJ531" s="682"/>
      <c r="KK531" s="682"/>
      <c r="KL531" s="682"/>
      <c r="KM531" s="682"/>
      <c r="KN531" s="682"/>
      <c r="KO531" s="682"/>
      <c r="KP531" s="682"/>
      <c r="KQ531" s="682"/>
      <c r="KR531" s="682"/>
      <c r="KS531" s="682"/>
      <c r="KT531" s="682"/>
      <c r="KU531" s="682"/>
      <c r="KV531" s="682"/>
      <c r="KW531" s="682"/>
      <c r="KX531" s="682"/>
      <c r="KY531" s="682"/>
      <c r="KZ531" s="682"/>
      <c r="LA531" s="682"/>
      <c r="LB531" s="682"/>
      <c r="LC531" s="682"/>
      <c r="LD531" s="682"/>
      <c r="LE531" s="682"/>
      <c r="LF531" s="682"/>
      <c r="LG531" s="682"/>
      <c r="LH531" s="682"/>
      <c r="LI531" s="682"/>
      <c r="LJ531" s="682"/>
      <c r="LK531" s="682"/>
      <c r="LL531" s="682"/>
      <c r="LM531" s="682"/>
      <c r="LN531" s="682"/>
      <c r="LO531" s="682"/>
      <c r="LP531" s="682"/>
      <c r="LQ531" s="682"/>
      <c r="LR531" s="682"/>
      <c r="LS531" s="682"/>
      <c r="LT531" s="682"/>
      <c r="LU531" s="682"/>
      <c r="LV531" s="682"/>
      <c r="LW531" s="682"/>
      <c r="LX531" s="682"/>
      <c r="LY531" s="682"/>
      <c r="LZ531" s="682"/>
      <c r="MA531" s="682"/>
      <c r="MB531" s="682"/>
      <c r="MC531" s="682"/>
      <c r="MD531" s="682"/>
      <c r="ME531" s="682"/>
      <c r="MF531" s="682"/>
      <c r="MG531" s="682"/>
      <c r="MH531" s="682"/>
      <c r="MI531" s="682"/>
      <c r="MJ531" s="682"/>
      <c r="MK531" s="682"/>
      <c r="ML531" s="682"/>
      <c r="MM531" s="682"/>
      <c r="MN531" s="682"/>
      <c r="MO531" s="682"/>
      <c r="MP531" s="682"/>
      <c r="MQ531" s="682"/>
      <c r="MR531" s="682"/>
      <c r="MS531" s="682"/>
      <c r="MT531" s="682"/>
      <c r="MU531" s="682"/>
      <c r="MV531" s="682"/>
      <c r="MW531" s="682"/>
      <c r="MX531" s="682"/>
      <c r="MY531" s="682"/>
      <c r="MZ531" s="682"/>
      <c r="NA531" s="682"/>
      <c r="NB531" s="682"/>
      <c r="NC531" s="682"/>
      <c r="ND531" s="682"/>
      <c r="NE531" s="682"/>
      <c r="NF531" s="682"/>
      <c r="NG531" s="682"/>
      <c r="NH531" s="682"/>
      <c r="NI531" s="682"/>
      <c r="NJ531" s="682"/>
      <c r="NK531" s="682"/>
      <c r="NL531" s="682"/>
      <c r="NM531" s="682"/>
      <c r="NN531" s="682"/>
      <c r="NO531" s="682"/>
      <c r="NP531" s="682"/>
      <c r="NQ531" s="682"/>
      <c r="NR531" s="682"/>
      <c r="NS531" s="682"/>
      <c r="NT531" s="682"/>
      <c r="NU531" s="682"/>
      <c r="NV531" s="682"/>
      <c r="NW531" s="682"/>
      <c r="NX531" s="682"/>
      <c r="NY531" s="682"/>
      <c r="NZ531" s="682"/>
      <c r="OA531" s="682"/>
      <c r="OB531" s="682"/>
      <c r="OC531" s="682"/>
      <c r="OD531" s="682"/>
      <c r="OE531" s="682"/>
      <c r="OF531" s="682"/>
      <c r="OG531" s="682"/>
      <c r="OH531" s="682"/>
      <c r="OI531" s="682"/>
      <c r="OJ531" s="682"/>
      <c r="OK531" s="682"/>
      <c r="OL531" s="682"/>
      <c r="OM531" s="682"/>
      <c r="ON531" s="682"/>
      <c r="OO531" s="682"/>
      <c r="OP531" s="682"/>
      <c r="OQ531" s="682"/>
      <c r="OR531" s="682"/>
      <c r="OS531" s="682"/>
      <c r="OT531" s="682"/>
      <c r="OU531" s="682"/>
      <c r="OV531" s="682"/>
      <c r="OW531" s="682"/>
      <c r="OX531" s="682"/>
      <c r="OY531" s="682"/>
      <c r="OZ531" s="682"/>
      <c r="PA531" s="682"/>
      <c r="PB531" s="682"/>
      <c r="PC531" s="682"/>
      <c r="PD531" s="682"/>
      <c r="PE531" s="682"/>
      <c r="PF531" s="682"/>
      <c r="PG531" s="682"/>
      <c r="PH531" s="682"/>
      <c r="PI531" s="682"/>
      <c r="PJ531" s="682"/>
      <c r="PK531" s="682"/>
      <c r="PL531" s="682"/>
      <c r="PM531" s="682"/>
      <c r="PN531" s="682"/>
      <c r="PO531" s="682"/>
      <c r="PP531" s="682"/>
      <c r="PQ531" s="682"/>
      <c r="PR531" s="682"/>
      <c r="PS531" s="682"/>
      <c r="PT531" s="682"/>
      <c r="PU531" s="682"/>
      <c r="PV531" s="682"/>
      <c r="PW531" s="682"/>
      <c r="PX531" s="682"/>
      <c r="PY531" s="682"/>
      <c r="PZ531" s="682"/>
      <c r="QA531" s="682"/>
      <c r="QB531" s="682"/>
      <c r="QC531" s="682"/>
      <c r="QD531" s="682"/>
      <c r="QE531" s="682"/>
      <c r="QF531" s="682"/>
      <c r="QG531" s="682"/>
      <c r="QH531" s="682"/>
      <c r="QI531" s="682"/>
      <c r="QJ531" s="682"/>
      <c r="QK531" s="682"/>
      <c r="QL531" s="682"/>
      <c r="QM531" s="682"/>
      <c r="QN531" s="682"/>
      <c r="QO531" s="682"/>
      <c r="QP531" s="682"/>
      <c r="QQ531" s="682"/>
      <c r="QR531" s="682"/>
      <c r="QS531" s="682"/>
      <c r="QT531" s="682"/>
      <c r="QU531" s="682"/>
      <c r="QV531" s="682"/>
      <c r="QW531" s="682"/>
      <c r="QX531" s="682"/>
      <c r="QY531" s="682"/>
      <c r="QZ531" s="682"/>
      <c r="RA531" s="682"/>
      <c r="RB531" s="682"/>
      <c r="RC531" s="682"/>
      <c r="RD531" s="682"/>
      <c r="RE531" s="682"/>
      <c r="RF531" s="682"/>
      <c r="RG531" s="682"/>
      <c r="RH531" s="682"/>
      <c r="RI531" s="682"/>
      <c r="RJ531" s="682"/>
      <c r="RK531" s="682"/>
      <c r="RL531" s="682"/>
      <c r="RM531" s="682"/>
      <c r="RN531" s="682"/>
      <c r="RO531" s="682"/>
      <c r="RP531" s="682"/>
      <c r="RQ531" s="682"/>
      <c r="RR531" s="682"/>
      <c r="RS531" s="682"/>
      <c r="RT531" s="682"/>
      <c r="RU531" s="682"/>
      <c r="RV531" s="682"/>
      <c r="RW531" s="682"/>
      <c r="RX531" s="682"/>
      <c r="RY531" s="682"/>
      <c r="RZ531" s="682"/>
      <c r="SA531" s="682"/>
      <c r="SB531" s="682"/>
      <c r="SC531" s="682"/>
      <c r="SD531" s="682"/>
      <c r="SE531" s="682"/>
      <c r="SF531" s="682"/>
      <c r="SG531" s="682"/>
      <c r="SH531" s="682"/>
      <c r="SI531" s="682"/>
      <c r="SJ531" s="682"/>
      <c r="SK531" s="682"/>
      <c r="SL531" s="682"/>
      <c r="SM531" s="682"/>
      <c r="SN531" s="682"/>
      <c r="SO531" s="682"/>
      <c r="SP531" s="682"/>
      <c r="SQ531" s="682"/>
      <c r="SR531" s="682"/>
      <c r="SS531" s="682"/>
      <c r="ST531" s="682"/>
      <c r="SU531" s="682"/>
      <c r="SV531" s="682"/>
      <c r="SW531" s="682"/>
      <c r="SX531" s="682"/>
      <c r="SY531" s="682"/>
      <c r="SZ531" s="682"/>
      <c r="TA531" s="682"/>
      <c r="TB531" s="682"/>
      <c r="TC531" s="682"/>
      <c r="TD531" s="682"/>
      <c r="TE531" s="682"/>
      <c r="TF531" s="682"/>
      <c r="TG531" s="682"/>
      <c r="TH531" s="682"/>
      <c r="TI531" s="682"/>
      <c r="TJ531" s="682"/>
      <c r="TK531" s="682"/>
      <c r="TL531" s="682"/>
      <c r="TM531" s="682"/>
      <c r="TN531" s="682"/>
      <c r="TO531" s="682"/>
      <c r="TP531" s="682"/>
      <c r="TQ531" s="682"/>
      <c r="TR531" s="682"/>
      <c r="TS531" s="682"/>
      <c r="TT531" s="682"/>
      <c r="TU531" s="682"/>
      <c r="TV531" s="682"/>
      <c r="TW531" s="682"/>
      <c r="TX531" s="682"/>
      <c r="TY531" s="682"/>
      <c r="TZ531" s="682"/>
      <c r="UA531" s="682"/>
      <c r="UB531" s="682"/>
      <c r="UC531" s="682"/>
      <c r="UD531" s="682"/>
      <c r="UE531" s="682"/>
      <c r="UF531" s="682"/>
      <c r="UG531" s="682"/>
      <c r="UH531" s="682"/>
      <c r="UI531" s="682"/>
      <c r="UJ531" s="682"/>
      <c r="UK531" s="682"/>
      <c r="UL531" s="682"/>
      <c r="UM531" s="682"/>
      <c r="UN531" s="682"/>
      <c r="UO531" s="682"/>
      <c r="UP531" s="682"/>
      <c r="UQ531" s="682"/>
      <c r="UR531" s="682"/>
      <c r="US531" s="682"/>
      <c r="UT531" s="682"/>
      <c r="UU531" s="682"/>
      <c r="UV531" s="682"/>
      <c r="UW531" s="682"/>
      <c r="UX531" s="682"/>
      <c r="UY531" s="682"/>
      <c r="UZ531" s="682"/>
      <c r="VA531" s="682"/>
      <c r="VB531" s="682"/>
      <c r="VC531" s="682"/>
      <c r="VD531" s="682"/>
      <c r="VE531" s="682"/>
      <c r="VF531" s="682"/>
      <c r="VG531" s="682"/>
      <c r="VH531" s="682"/>
      <c r="VI531" s="682"/>
      <c r="VJ531" s="682"/>
      <c r="VK531" s="682"/>
      <c r="VL531" s="682"/>
      <c r="VM531" s="682"/>
      <c r="VN531" s="682"/>
      <c r="VO531" s="682"/>
      <c r="VP531" s="682"/>
      <c r="VQ531" s="682"/>
      <c r="VR531" s="682"/>
      <c r="VS531" s="682"/>
      <c r="VT531" s="682"/>
      <c r="VU531" s="682"/>
      <c r="VV531" s="682"/>
      <c r="VW531" s="682"/>
      <c r="VX531" s="682"/>
      <c r="VY531" s="682"/>
      <c r="VZ531" s="682"/>
      <c r="WA531" s="682"/>
      <c r="WB531" s="682"/>
      <c r="WC531" s="682"/>
      <c r="WD531" s="682"/>
      <c r="WE531" s="682"/>
      <c r="WF531" s="682"/>
      <c r="WG531" s="682"/>
      <c r="WH531" s="682"/>
      <c r="WI531" s="682"/>
      <c r="WJ531" s="682"/>
      <c r="WK531" s="682"/>
      <c r="WL531" s="682"/>
      <c r="WM531" s="682"/>
      <c r="WN531" s="682"/>
      <c r="WO531" s="682"/>
      <c r="WP531" s="682"/>
      <c r="WQ531" s="682"/>
      <c r="WR531" s="682"/>
      <c r="WS531" s="682"/>
      <c r="WT531" s="682"/>
      <c r="WU531" s="682"/>
      <c r="WV531" s="682"/>
      <c r="WW531" s="682"/>
      <c r="WX531" s="682"/>
      <c r="WY531" s="682"/>
      <c r="WZ531" s="682"/>
      <c r="XA531" s="682"/>
      <c r="XB531" s="682"/>
      <c r="XC531" s="682"/>
      <c r="XD531" s="682"/>
      <c r="XE531" s="682"/>
      <c r="XF531" s="682"/>
      <c r="XG531" s="682"/>
      <c r="XH531" s="682"/>
      <c r="XI531" s="682"/>
      <c r="XJ531" s="682"/>
      <c r="XK531" s="682"/>
      <c r="XL531" s="682"/>
      <c r="XM531" s="682"/>
      <c r="XN531" s="682"/>
      <c r="XO531" s="682"/>
      <c r="XP531" s="682"/>
      <c r="XQ531" s="682"/>
      <c r="XR531" s="682"/>
      <c r="XS531" s="682"/>
      <c r="XT531" s="682"/>
      <c r="XU531" s="682"/>
      <c r="XV531" s="682"/>
      <c r="XW531" s="682"/>
      <c r="XX531" s="682"/>
      <c r="XY531" s="682"/>
      <c r="XZ531" s="682"/>
      <c r="YA531" s="682"/>
      <c r="YB531" s="682"/>
      <c r="YC531" s="682"/>
      <c r="YD531" s="682"/>
      <c r="YE531" s="682"/>
      <c r="YF531" s="682"/>
      <c r="YG531" s="682"/>
      <c r="YH531" s="682"/>
      <c r="YI531" s="682"/>
      <c r="YJ531" s="682"/>
      <c r="YK531" s="682"/>
      <c r="YL531" s="682"/>
      <c r="YM531" s="682"/>
      <c r="YN531" s="682"/>
      <c r="YO531" s="682"/>
      <c r="YP531" s="682"/>
      <c r="YQ531" s="682"/>
      <c r="YR531" s="682"/>
      <c r="YS531" s="682"/>
      <c r="YT531" s="682"/>
      <c r="YU531" s="682"/>
      <c r="YV531" s="682"/>
      <c r="YW531" s="682"/>
      <c r="YX531" s="682"/>
      <c r="YY531" s="682"/>
      <c r="YZ531" s="682"/>
      <c r="ZA531" s="682"/>
      <c r="ZB531" s="682"/>
      <c r="ZC531" s="682"/>
      <c r="ZD531" s="682"/>
      <c r="ZE531" s="682"/>
      <c r="ZF531" s="682"/>
      <c r="ZG531" s="682"/>
      <c r="ZH531" s="682"/>
      <c r="ZI531" s="682"/>
      <c r="ZJ531" s="682"/>
      <c r="ZK531" s="682"/>
      <c r="ZL531" s="682"/>
      <c r="ZM531" s="682"/>
      <c r="ZN531" s="682"/>
      <c r="ZO531" s="682"/>
      <c r="ZP531" s="682"/>
      <c r="ZQ531" s="682"/>
      <c r="ZR531" s="682"/>
      <c r="ZS531" s="682"/>
      <c r="ZT531" s="682"/>
      <c r="ZU531" s="682"/>
      <c r="ZV531" s="682"/>
      <c r="ZW531" s="682"/>
      <c r="ZX531" s="682"/>
      <c r="ZY531" s="682"/>
      <c r="ZZ531" s="682"/>
      <c r="AAA531" s="682"/>
      <c r="AAB531" s="682"/>
      <c r="AAC531" s="682"/>
      <c r="AAD531" s="682"/>
      <c r="AAE531" s="682"/>
      <c r="AAF531" s="682"/>
      <c r="AAG531" s="682"/>
      <c r="AAH531" s="682"/>
      <c r="AAI531" s="682"/>
      <c r="AAJ531" s="682"/>
      <c r="AAK531" s="682"/>
      <c r="AAL531" s="682"/>
      <c r="AAM531" s="682"/>
      <c r="AAN531" s="682"/>
      <c r="AAO531" s="682"/>
      <c r="AAP531" s="682"/>
      <c r="AAQ531" s="682"/>
      <c r="AAR531" s="682"/>
      <c r="AAS531" s="682"/>
      <c r="AAT531" s="682"/>
      <c r="AAU531" s="682"/>
      <c r="AAV531" s="682"/>
      <c r="AAW531" s="682"/>
      <c r="AAX531" s="682"/>
      <c r="AAY531" s="682"/>
      <c r="AAZ531" s="682"/>
      <c r="ABA531" s="682"/>
      <c r="ABB531" s="682"/>
      <c r="ABC531" s="682"/>
      <c r="ABD531" s="682"/>
      <c r="ABE531" s="682"/>
      <c r="ABF531" s="682"/>
      <c r="ABG531" s="682"/>
      <c r="ABH531" s="682"/>
      <c r="ABI531" s="682"/>
      <c r="ABJ531" s="682"/>
      <c r="ABK531" s="682"/>
      <c r="ABL531" s="682"/>
      <c r="ABM531" s="682"/>
      <c r="ABN531" s="682"/>
      <c r="ABO531" s="682"/>
      <c r="ABP531" s="682"/>
      <c r="ABQ531" s="682"/>
      <c r="ABR531" s="682"/>
      <c r="ABS531" s="682"/>
      <c r="ABT531" s="682"/>
      <c r="ABU531" s="682"/>
      <c r="ABV531" s="682"/>
      <c r="ABW531" s="682"/>
      <c r="ABX531" s="682"/>
      <c r="ABY531" s="682"/>
      <c r="ABZ531" s="682"/>
      <c r="ACA531" s="682"/>
      <c r="ACB531" s="682"/>
      <c r="ACC531" s="682"/>
      <c r="ACD531" s="682"/>
      <c r="ACE531" s="682"/>
      <c r="ACF531" s="682"/>
      <c r="ACG531" s="682"/>
      <c r="ACH531" s="682"/>
      <c r="ACI531" s="682"/>
      <c r="ACJ531" s="682"/>
      <c r="ACK531" s="682"/>
      <c r="ACL531" s="682"/>
      <c r="ACM531" s="682"/>
      <c r="ACN531" s="682"/>
      <c r="ACO531" s="682"/>
      <c r="ACP531" s="682"/>
      <c r="ACQ531" s="682"/>
      <c r="ACR531" s="682"/>
      <c r="ACS531" s="682"/>
      <c r="ACT531" s="682"/>
      <c r="ACU531" s="682"/>
      <c r="ACV531" s="682"/>
      <c r="ACW531" s="682"/>
      <c r="ACX531" s="682"/>
      <c r="ACY531" s="682"/>
      <c r="ACZ531" s="682"/>
      <c r="ADA531" s="682"/>
      <c r="ADB531" s="682"/>
      <c r="ADC531" s="682"/>
      <c r="ADD531" s="682"/>
      <c r="ADE531" s="682"/>
      <c r="ADF531" s="682"/>
      <c r="ADG531" s="682"/>
      <c r="ADH531" s="682"/>
      <c r="ADI531" s="682"/>
      <c r="ADJ531" s="682"/>
      <c r="ADK531" s="682"/>
      <c r="ADL531" s="682"/>
      <c r="ADM531" s="682"/>
      <c r="ADN531" s="682"/>
      <c r="ADO531" s="682"/>
      <c r="ADP531" s="682"/>
      <c r="ADQ531" s="682"/>
      <c r="ADR531" s="682"/>
      <c r="ADS531" s="682"/>
      <c r="ADT531" s="682"/>
      <c r="ADU531" s="682"/>
      <c r="ADV531" s="682"/>
      <c r="ADW531" s="682"/>
      <c r="ADX531" s="682"/>
      <c r="ADY531" s="682"/>
      <c r="ADZ531" s="682"/>
      <c r="AEA531" s="682"/>
      <c r="AEB531" s="682"/>
      <c r="AEC531" s="682"/>
      <c r="AED531" s="682"/>
      <c r="AEE531" s="682"/>
      <c r="AEF531" s="682"/>
      <c r="AEG531" s="682"/>
      <c r="AEH531" s="682"/>
      <c r="AEI531" s="682"/>
      <c r="AEJ531" s="682"/>
      <c r="AEK531" s="682"/>
      <c r="AEL531" s="682"/>
      <c r="AEM531" s="682"/>
      <c r="AEN531" s="682"/>
      <c r="AEO531" s="682"/>
      <c r="AEP531" s="682"/>
      <c r="AEQ531" s="682"/>
      <c r="AER531" s="682"/>
      <c r="AES531" s="682"/>
      <c r="AET531" s="682"/>
      <c r="AEU531" s="682"/>
      <c r="AEV531" s="682"/>
      <c r="AEW531" s="682"/>
      <c r="AEX531" s="682"/>
      <c r="AEY531" s="682"/>
      <c r="AEZ531" s="682"/>
      <c r="AFA531" s="682"/>
      <c r="AFB531" s="682"/>
      <c r="AFC531" s="682"/>
      <c r="AFD531" s="682"/>
      <c r="AFE531" s="682"/>
      <c r="AFF531" s="682"/>
      <c r="AFG531" s="682"/>
      <c r="AFH531" s="682"/>
      <c r="AFI531" s="682"/>
      <c r="AFJ531" s="682"/>
      <c r="AFK531" s="682"/>
      <c r="AFL531" s="682"/>
      <c r="AFM531" s="682"/>
      <c r="AFN531" s="682"/>
      <c r="AFO531" s="682"/>
      <c r="AFP531" s="682"/>
      <c r="AFQ531" s="682"/>
      <c r="AFR531" s="682"/>
      <c r="AFS531" s="682"/>
      <c r="AFT531" s="682"/>
      <c r="AFU531" s="682"/>
      <c r="AFV531" s="682"/>
      <c r="AFW531" s="682"/>
      <c r="AFX531" s="682"/>
      <c r="AFY531" s="682"/>
      <c r="AFZ531" s="682"/>
      <c r="AGA531" s="682"/>
      <c r="AGB531" s="682"/>
      <c r="AGC531" s="682"/>
      <c r="AGD531" s="682"/>
      <c r="AGE531" s="682"/>
      <c r="AGF531" s="682"/>
      <c r="AGG531" s="682"/>
      <c r="AGH531" s="682"/>
      <c r="AGI531" s="682"/>
      <c r="AGJ531" s="682"/>
      <c r="AGK531" s="682"/>
      <c r="AGL531" s="682"/>
      <c r="AGM531" s="682"/>
      <c r="AGN531" s="682"/>
      <c r="AGO531" s="682"/>
      <c r="AGP531" s="682"/>
      <c r="AGQ531" s="682"/>
      <c r="AGR531" s="682"/>
      <c r="AGS531" s="682"/>
      <c r="AGT531" s="682"/>
      <c r="AGU531" s="682"/>
      <c r="AGV531" s="682"/>
      <c r="AGW531" s="682"/>
      <c r="AGX531" s="682"/>
      <c r="AGY531" s="682"/>
      <c r="AGZ531" s="682"/>
      <c r="AHA531" s="682"/>
      <c r="AHB531" s="682"/>
      <c r="AHC531" s="682"/>
      <c r="AHD531" s="682"/>
      <c r="AHE531" s="682"/>
      <c r="AHF531" s="682"/>
      <c r="AHG531" s="682"/>
      <c r="AHH531" s="682"/>
      <c r="AHI531" s="682"/>
      <c r="AHJ531" s="682"/>
      <c r="AHK531" s="682"/>
      <c r="AHL531" s="682"/>
      <c r="AHM531" s="682"/>
      <c r="AHN531" s="682"/>
      <c r="AHO531" s="682"/>
      <c r="AHP531" s="682"/>
      <c r="AHQ531" s="682"/>
      <c r="AHR531" s="682"/>
      <c r="AHS531" s="682"/>
      <c r="AHT531" s="682"/>
      <c r="AHU531" s="682"/>
      <c r="AHV531" s="682"/>
      <c r="AHW531" s="682"/>
      <c r="AHX531" s="682"/>
      <c r="AHY531" s="682"/>
      <c r="AHZ531" s="682"/>
      <c r="AIA531" s="682"/>
      <c r="AIB531" s="682"/>
      <c r="AIC531" s="682"/>
      <c r="AID531" s="682"/>
      <c r="AIE531" s="682"/>
      <c r="AIF531" s="682"/>
      <c r="AIG531" s="682"/>
      <c r="AIH531" s="682"/>
      <c r="AII531" s="682"/>
      <c r="AIJ531" s="682"/>
      <c r="AIK531" s="682"/>
      <c r="AIL531" s="682"/>
      <c r="AIM531" s="682"/>
      <c r="AIN531" s="682"/>
      <c r="AIO531" s="682"/>
      <c r="AIP531" s="682"/>
      <c r="AIQ531" s="682"/>
      <c r="AIR531" s="682"/>
      <c r="AIS531" s="682"/>
      <c r="AIT531" s="682"/>
      <c r="AIU531" s="682"/>
      <c r="AIV531" s="682"/>
      <c r="AIW531" s="682"/>
      <c r="AIX531" s="682"/>
      <c r="AIY531" s="682"/>
      <c r="AIZ531" s="682"/>
      <c r="AJA531" s="682"/>
      <c r="AJB531" s="682"/>
      <c r="AJC531" s="682"/>
      <c r="AJD531" s="682"/>
      <c r="AJE531" s="682"/>
      <c r="AJF531" s="682"/>
      <c r="AJG531" s="682"/>
      <c r="AJH531" s="682"/>
      <c r="AJI531" s="682"/>
      <c r="AJJ531" s="682"/>
      <c r="AJK531" s="682"/>
      <c r="AJL531" s="682"/>
      <c r="AJM531" s="682"/>
      <c r="AJN531" s="682"/>
      <c r="AJO531" s="682"/>
      <c r="AJP531" s="682"/>
      <c r="AJQ531" s="682"/>
      <c r="AJR531" s="682"/>
      <c r="AJS531" s="682"/>
      <c r="AJT531" s="682"/>
      <c r="AJU531" s="682"/>
      <c r="AJV531" s="682"/>
      <c r="AJW531" s="682"/>
      <c r="AJX531" s="682"/>
      <c r="AJY531" s="682"/>
      <c r="AJZ531" s="682"/>
      <c r="AKA531" s="682"/>
      <c r="AKB531" s="682"/>
      <c r="AKC531" s="682"/>
      <c r="AKD531" s="682"/>
      <c r="AKE531" s="682"/>
      <c r="AKF531" s="682"/>
      <c r="AKG531" s="682"/>
      <c r="AKH531" s="682"/>
      <c r="AKI531" s="682"/>
      <c r="AKJ531" s="682"/>
      <c r="AKK531" s="682"/>
      <c r="AKL531" s="682"/>
      <c r="AKM531" s="682"/>
      <c r="AKN531" s="682"/>
      <c r="AKO531" s="682"/>
      <c r="AKP531" s="682"/>
      <c r="AKQ531" s="682"/>
      <c r="AKR531" s="682"/>
      <c r="AKS531" s="682"/>
      <c r="AKT531" s="682"/>
      <c r="AKU531" s="682"/>
      <c r="AKV531" s="682"/>
      <c r="AKW531" s="682"/>
      <c r="AKX531" s="682"/>
      <c r="AKY531" s="682"/>
      <c r="AKZ531" s="682"/>
      <c r="ALA531" s="682"/>
      <c r="ALB531" s="682"/>
      <c r="ALC531" s="682"/>
      <c r="ALD531" s="682"/>
      <c r="ALE531" s="682"/>
      <c r="ALF531" s="682"/>
      <c r="ALG531" s="682"/>
      <c r="ALH531" s="682"/>
      <c r="ALI531" s="682"/>
      <c r="ALJ531" s="682"/>
      <c r="ALK531" s="682"/>
      <c r="ALL531" s="682"/>
      <c r="ALM531" s="682"/>
      <c r="ALN531" s="682"/>
      <c r="ALO531" s="682"/>
      <c r="ALP531" s="682"/>
      <c r="ALQ531" s="682"/>
      <c r="ALR531" s="682"/>
      <c r="ALS531" s="682"/>
      <c r="ALT531" s="682"/>
      <c r="ALU531" s="682"/>
      <c r="ALV531" s="682"/>
      <c r="ALW531" s="682"/>
      <c r="ALX531" s="682"/>
      <c r="ALY531" s="682"/>
      <c r="ALZ531" s="682"/>
      <c r="AMA531" s="682"/>
      <c r="AMB531" s="682"/>
      <c r="AMC531" s="682"/>
      <c r="AMD531" s="682"/>
      <c r="AME531" s="682"/>
      <c r="AMF531" s="682"/>
      <c r="AMG531" s="682"/>
      <c r="AMH531" s="682"/>
      <c r="AMI531" s="682"/>
      <c r="AMJ531" s="682"/>
      <c r="AMK531" s="682"/>
      <c r="AML531" s="682"/>
      <c r="AMM531" s="682"/>
      <c r="AMN531" s="682"/>
      <c r="AMO531" s="682"/>
      <c r="AMP531" s="682"/>
      <c r="AMQ531" s="682"/>
      <c r="AMR531" s="682"/>
      <c r="AMS531" s="682"/>
      <c r="AMT531" s="682"/>
      <c r="AMU531" s="682"/>
      <c r="AMV531" s="682"/>
      <c r="AMW531" s="682"/>
      <c r="AMX531" s="682"/>
      <c r="AMY531" s="682"/>
      <c r="AMZ531" s="682"/>
      <c r="ANA531" s="682"/>
      <c r="ANB531" s="682"/>
      <c r="ANC531" s="682"/>
      <c r="AND531" s="682"/>
      <c r="ANE531" s="682"/>
      <c r="ANF531" s="682"/>
      <c r="ANG531" s="682"/>
      <c r="ANH531" s="682"/>
      <c r="ANI531" s="682"/>
      <c r="ANJ531" s="682"/>
      <c r="ANK531" s="682"/>
      <c r="ANL531" s="682"/>
      <c r="ANM531" s="682"/>
      <c r="ANN531" s="682"/>
      <c r="ANO531" s="682"/>
      <c r="ANP531" s="682"/>
      <c r="ANQ531" s="682"/>
      <c r="ANR531" s="682"/>
      <c r="ANS531" s="682"/>
      <c r="ANT531" s="682"/>
      <c r="ANU531" s="682"/>
      <c r="ANV531" s="682"/>
      <c r="ANW531" s="682"/>
      <c r="ANX531" s="682"/>
      <c r="ANY531" s="682"/>
      <c r="ANZ531" s="682"/>
      <c r="AOA531" s="682"/>
      <c r="AOB531" s="682"/>
      <c r="AOC531" s="682"/>
      <c r="AOD531" s="682"/>
      <c r="AOE531" s="682"/>
      <c r="AOF531" s="682"/>
      <c r="AOG531" s="682"/>
      <c r="AOH531" s="682"/>
      <c r="AOI531" s="682"/>
      <c r="AOJ531" s="682"/>
      <c r="AOK531" s="682"/>
      <c r="AOL531" s="682"/>
      <c r="AOM531" s="682"/>
      <c r="AON531" s="682"/>
      <c r="AOO531" s="682"/>
      <c r="AOP531" s="682"/>
      <c r="AOQ531" s="682"/>
      <c r="AOR531" s="682"/>
      <c r="AOS531" s="682"/>
      <c r="AOT531" s="682"/>
      <c r="AOU531" s="682"/>
      <c r="AOV531" s="682"/>
      <c r="AOW531" s="682"/>
      <c r="AOX531" s="682"/>
      <c r="AOY531" s="682"/>
      <c r="AOZ531" s="682"/>
      <c r="APA531" s="682"/>
      <c r="APB531" s="682"/>
      <c r="APC531" s="682"/>
      <c r="APD531" s="682"/>
      <c r="APE531" s="682"/>
      <c r="APF531" s="682"/>
      <c r="APG531" s="682"/>
      <c r="APH531" s="682"/>
      <c r="API531" s="682"/>
      <c r="APJ531" s="682"/>
      <c r="APK531" s="682"/>
      <c r="APL531" s="682"/>
      <c r="APM531" s="682"/>
      <c r="APN531" s="682"/>
      <c r="APO531" s="682"/>
      <c r="APP531" s="682"/>
      <c r="APQ531" s="682"/>
      <c r="APR531" s="682"/>
      <c r="APS531" s="682"/>
      <c r="APT531" s="682"/>
      <c r="APU531" s="682"/>
      <c r="APV531" s="682"/>
      <c r="APW531" s="682"/>
      <c r="APX531" s="682"/>
      <c r="APY531" s="682"/>
      <c r="APZ531" s="682"/>
      <c r="AQA531" s="682"/>
      <c r="AQB531" s="682"/>
      <c r="AQC531" s="682"/>
      <c r="AQD531" s="682"/>
      <c r="AQE531" s="682"/>
      <c r="AQF531" s="682"/>
      <c r="AQG531" s="682"/>
      <c r="AQH531" s="682"/>
      <c r="AQI531" s="682"/>
      <c r="AQJ531" s="682"/>
      <c r="AQK531" s="682"/>
      <c r="AQL531" s="682"/>
      <c r="AQM531" s="682"/>
      <c r="AQN531" s="682"/>
      <c r="AQO531" s="682"/>
      <c r="AQP531" s="682"/>
      <c r="AQQ531" s="682"/>
      <c r="AQR531" s="682"/>
      <c r="AQS531" s="682"/>
      <c r="AQT531" s="682"/>
      <c r="AQU531" s="682"/>
      <c r="AQV531" s="682"/>
      <c r="AQW531" s="682"/>
      <c r="AQX531" s="682"/>
      <c r="AQY531" s="682"/>
      <c r="AQZ531" s="682"/>
      <c r="ARA531" s="682"/>
      <c r="ARB531" s="682"/>
      <c r="ARC531" s="682"/>
      <c r="ARD531" s="682"/>
      <c r="ARE531" s="682"/>
      <c r="ARF531" s="682"/>
      <c r="ARG531" s="682"/>
      <c r="ARH531" s="682"/>
      <c r="ARI531" s="682"/>
      <c r="ARJ531" s="682"/>
      <c r="ARK531" s="682"/>
      <c r="ARL531" s="682"/>
      <c r="ARM531" s="682"/>
      <c r="ARN531" s="682"/>
      <c r="ARO531" s="682"/>
      <c r="ARP531" s="682"/>
      <c r="ARQ531" s="682"/>
      <c r="ARR531" s="682"/>
      <c r="ARS531" s="682"/>
      <c r="ART531" s="682"/>
      <c r="ARU531" s="682"/>
      <c r="ARV531" s="682"/>
      <c r="ARW531" s="682"/>
      <c r="ARX531" s="682"/>
      <c r="ARY531" s="682"/>
      <c r="ARZ531" s="682"/>
      <c r="ASA531" s="682"/>
      <c r="ASB531" s="682"/>
      <c r="ASC531" s="682"/>
      <c r="ASD531" s="682"/>
      <c r="ASE531" s="682"/>
      <c r="ASF531" s="682"/>
      <c r="ASG531" s="682"/>
      <c r="ASH531" s="682"/>
      <c r="ASI531" s="682"/>
      <c r="ASJ531" s="682"/>
      <c r="ASK531" s="682"/>
      <c r="ASL531" s="682"/>
      <c r="ASM531" s="682"/>
      <c r="ASN531" s="682"/>
      <c r="ASO531" s="682"/>
      <c r="ASP531" s="682"/>
      <c r="ASQ531" s="682"/>
      <c r="ASR531" s="682"/>
      <c r="ASS531" s="682"/>
      <c r="AST531" s="682"/>
      <c r="ASU531" s="682"/>
      <c r="ASV531" s="682"/>
      <c r="ASW531" s="682"/>
      <c r="ASX531" s="682"/>
      <c r="ASY531" s="682"/>
      <c r="ASZ531" s="682"/>
      <c r="ATA531" s="682"/>
      <c r="ATB531" s="682"/>
      <c r="ATC531" s="682"/>
      <c r="ATD531" s="682"/>
      <c r="ATE531" s="682"/>
      <c r="ATF531" s="682"/>
      <c r="ATG531" s="682"/>
      <c r="ATH531" s="682"/>
      <c r="ATI531" s="682"/>
      <c r="ATJ531" s="682"/>
      <c r="ATK531" s="682"/>
      <c r="ATL531" s="682"/>
      <c r="ATM531" s="682"/>
      <c r="ATN531" s="682"/>
      <c r="ATO531" s="682"/>
      <c r="ATP531" s="682"/>
      <c r="ATQ531" s="682"/>
      <c r="ATR531" s="682"/>
      <c r="ATS531" s="682"/>
      <c r="ATT531" s="682"/>
      <c r="ATU531" s="682"/>
      <c r="ATV531" s="682"/>
      <c r="ATW531" s="682"/>
      <c r="ATX531" s="682"/>
      <c r="ATY531" s="682"/>
      <c r="ATZ531" s="682"/>
      <c r="AUA531" s="682"/>
      <c r="AUB531" s="682"/>
      <c r="AUC531" s="682"/>
      <c r="AUD531" s="682"/>
      <c r="AUE531" s="682"/>
      <c r="AUF531" s="682"/>
      <c r="AUG531" s="682"/>
      <c r="AUH531" s="682"/>
      <c r="AUI531" s="682"/>
      <c r="AUJ531" s="682"/>
      <c r="AUK531" s="682"/>
      <c r="AUL531" s="682"/>
      <c r="AUM531" s="682"/>
      <c r="AUN531" s="682"/>
      <c r="AUO531" s="682"/>
      <c r="AUP531" s="682"/>
      <c r="AUQ531" s="682"/>
      <c r="AUR531" s="682"/>
      <c r="AUS531" s="682"/>
      <c r="AUT531" s="682"/>
      <c r="AUU531" s="682"/>
      <c r="AUV531" s="682"/>
      <c r="AUW531" s="682"/>
      <c r="AUX531" s="682"/>
      <c r="AUY531" s="682"/>
      <c r="AUZ531" s="682"/>
      <c r="AVA531" s="682"/>
      <c r="AVB531" s="682"/>
      <c r="AVC531" s="682"/>
      <c r="AVD531" s="682"/>
      <c r="AVE531" s="682"/>
      <c r="AVF531" s="682"/>
      <c r="AVG531" s="682"/>
      <c r="AVH531" s="682"/>
      <c r="AVI531" s="682"/>
      <c r="AVJ531" s="682"/>
      <c r="AVK531" s="682"/>
      <c r="AVL531" s="682"/>
      <c r="AVM531" s="682"/>
      <c r="AVN531" s="682"/>
      <c r="AVO531" s="682"/>
      <c r="AVP531" s="682"/>
      <c r="AVQ531" s="682"/>
      <c r="AVR531" s="682"/>
      <c r="AVS531" s="682"/>
      <c r="AVT531" s="682"/>
      <c r="AVU531" s="682"/>
      <c r="AVV531" s="682"/>
      <c r="AVW531" s="682"/>
      <c r="AVX531" s="682"/>
      <c r="AVY531" s="682"/>
      <c r="AVZ531" s="682"/>
      <c r="AWA531" s="682"/>
      <c r="AWB531" s="682"/>
      <c r="AWC531" s="682"/>
      <c r="AWD531" s="682"/>
      <c r="AWE531" s="682"/>
      <c r="AWF531" s="682"/>
      <c r="AWG531" s="682"/>
      <c r="AWH531" s="682"/>
      <c r="AWI531" s="682"/>
      <c r="AWJ531" s="682"/>
      <c r="AWK531" s="682"/>
      <c r="AWL531" s="682"/>
      <c r="AWM531" s="682"/>
      <c r="AWN531" s="682"/>
      <c r="AWO531" s="682"/>
      <c r="AWP531" s="682"/>
      <c r="AWQ531" s="682"/>
      <c r="AWR531" s="682"/>
      <c r="AWS531" s="682"/>
      <c r="AWT531" s="682"/>
      <c r="AWU531" s="682"/>
      <c r="AWV531" s="682"/>
      <c r="AWW531" s="682"/>
      <c r="AWX531" s="682"/>
      <c r="AWY531" s="682"/>
      <c r="AWZ531" s="682"/>
      <c r="AXA531" s="682"/>
      <c r="AXB531" s="682"/>
      <c r="AXC531" s="682"/>
      <c r="AXD531" s="682"/>
      <c r="AXE531" s="682"/>
      <c r="AXF531" s="682"/>
      <c r="AXG531" s="682"/>
      <c r="AXH531" s="682"/>
      <c r="AXI531" s="682"/>
      <c r="AXJ531" s="682"/>
      <c r="AXK531" s="682"/>
      <c r="AXL531" s="682"/>
      <c r="AXM531" s="682"/>
      <c r="AXN531" s="682"/>
      <c r="AXO531" s="682"/>
      <c r="AXP531" s="682"/>
      <c r="AXQ531" s="682"/>
      <c r="AXR531" s="682"/>
      <c r="AXS531" s="682"/>
      <c r="AXT531" s="682"/>
      <c r="AXU531" s="682"/>
      <c r="AXV531" s="682"/>
      <c r="AXW531" s="682"/>
      <c r="AXX531" s="682"/>
      <c r="AXY531" s="682"/>
      <c r="AXZ531" s="682"/>
      <c r="AYA531" s="682"/>
      <c r="AYB531" s="682"/>
      <c r="AYC531" s="682"/>
      <c r="AYD531" s="682"/>
      <c r="AYE531" s="682"/>
      <c r="AYF531" s="682"/>
      <c r="AYG531" s="682"/>
      <c r="AYH531" s="682"/>
      <c r="AYI531" s="682"/>
      <c r="AYJ531" s="682"/>
      <c r="AYK531" s="682"/>
      <c r="AYL531" s="682"/>
      <c r="AYM531" s="682"/>
      <c r="AYN531" s="682"/>
      <c r="AYO531" s="682"/>
      <c r="AYP531" s="682"/>
      <c r="AYQ531" s="682"/>
      <c r="AYR531" s="682"/>
      <c r="AYS531" s="682"/>
      <c r="AYT531" s="682"/>
      <c r="AYU531" s="682"/>
      <c r="AYV531" s="682"/>
      <c r="AYW531" s="682"/>
      <c r="AYX531" s="682"/>
      <c r="AYY531" s="682"/>
      <c r="AYZ531" s="682"/>
      <c r="AZA531" s="682"/>
      <c r="AZB531" s="682"/>
      <c r="AZC531" s="682"/>
      <c r="AZD531" s="682"/>
      <c r="AZE531" s="682"/>
      <c r="AZF531" s="682"/>
      <c r="AZG531" s="682"/>
      <c r="AZH531" s="682"/>
      <c r="AZI531" s="682"/>
      <c r="AZJ531" s="682"/>
      <c r="AZK531" s="682"/>
      <c r="AZL531" s="682"/>
      <c r="AZM531" s="682"/>
      <c r="AZN531" s="682"/>
      <c r="AZO531" s="682"/>
      <c r="AZP531" s="682"/>
      <c r="AZQ531" s="682"/>
      <c r="AZR531" s="682"/>
      <c r="AZS531" s="682"/>
      <c r="AZT531" s="682"/>
      <c r="AZU531" s="682"/>
      <c r="AZV531" s="682"/>
      <c r="AZW531" s="682"/>
      <c r="AZX531" s="682"/>
      <c r="AZY531" s="682"/>
      <c r="AZZ531" s="682"/>
      <c r="BAA531" s="682"/>
      <c r="BAB531" s="682"/>
      <c r="BAC531" s="682"/>
      <c r="BAD531" s="682"/>
      <c r="BAE531" s="682"/>
      <c r="BAF531" s="682"/>
      <c r="BAG531" s="682"/>
      <c r="BAH531" s="682"/>
      <c r="BAI531" s="682"/>
      <c r="BAJ531" s="682"/>
      <c r="BAK531" s="682"/>
      <c r="BAL531" s="682"/>
      <c r="BAM531" s="682"/>
      <c r="BAN531" s="682"/>
      <c r="BAO531" s="682"/>
      <c r="BAP531" s="682"/>
      <c r="BAQ531" s="682"/>
      <c r="BAR531" s="682"/>
      <c r="BAS531" s="682"/>
      <c r="BAT531" s="682"/>
      <c r="BAU531" s="682"/>
      <c r="BAV531" s="682"/>
      <c r="BAW531" s="682"/>
      <c r="BAX531" s="682"/>
      <c r="BAY531" s="682"/>
      <c r="BAZ531" s="682"/>
      <c r="BBA531" s="682"/>
      <c r="BBB531" s="682"/>
      <c r="BBC531" s="682"/>
      <c r="BBD531" s="682"/>
      <c r="BBE531" s="682"/>
      <c r="BBF531" s="682"/>
      <c r="BBG531" s="682"/>
      <c r="BBH531" s="682"/>
      <c r="BBI531" s="682"/>
      <c r="BBJ531" s="682"/>
      <c r="BBK531" s="682"/>
      <c r="BBL531" s="682"/>
      <c r="BBM531" s="682"/>
      <c r="BBN531" s="682"/>
      <c r="BBO531" s="682"/>
      <c r="BBP531" s="682"/>
      <c r="BBQ531" s="682"/>
      <c r="BBR531" s="682"/>
      <c r="BBS531" s="682"/>
      <c r="BBT531" s="682"/>
      <c r="BBU531" s="682"/>
      <c r="BBV531" s="682"/>
      <c r="BBW531" s="682"/>
      <c r="BBX531" s="682"/>
      <c r="BBY531" s="682"/>
      <c r="BBZ531" s="682"/>
      <c r="BCA531" s="682"/>
      <c r="BCB531" s="682"/>
      <c r="BCC531" s="682"/>
      <c r="BCD531" s="682"/>
      <c r="BCE531" s="682"/>
      <c r="BCF531" s="682"/>
      <c r="BCG531" s="682"/>
      <c r="BCH531" s="682"/>
      <c r="BCI531" s="682"/>
      <c r="BCJ531" s="682"/>
      <c r="BCK531" s="682"/>
      <c r="BCL531" s="682"/>
      <c r="BCM531" s="682"/>
      <c r="BCN531" s="682"/>
      <c r="BCO531" s="682"/>
      <c r="BCP531" s="682"/>
      <c r="BCQ531" s="682"/>
      <c r="BCR531" s="682"/>
      <c r="BCS531" s="682"/>
      <c r="BCT531" s="682"/>
      <c r="BCU531" s="682"/>
      <c r="BCV531" s="682"/>
      <c r="BCW531" s="682"/>
      <c r="BCX531" s="682"/>
      <c r="BCY531" s="682"/>
      <c r="BCZ531" s="682"/>
      <c r="BDA531" s="682"/>
      <c r="BDB531" s="682"/>
      <c r="BDC531" s="682"/>
      <c r="BDD531" s="682"/>
      <c r="BDE531" s="682"/>
      <c r="BDF531" s="682"/>
      <c r="BDG531" s="682"/>
      <c r="BDH531" s="682"/>
      <c r="BDI531" s="682"/>
      <c r="BDJ531" s="682"/>
      <c r="BDK531" s="682"/>
      <c r="BDL531" s="682"/>
      <c r="BDM531" s="682"/>
      <c r="BDN531" s="682"/>
      <c r="BDO531" s="682"/>
      <c r="BDP531" s="682"/>
      <c r="BDQ531" s="682"/>
      <c r="BDR531" s="682"/>
      <c r="BDS531" s="682"/>
      <c r="BDT531" s="682"/>
      <c r="BDU531" s="682"/>
      <c r="BDV531" s="682"/>
      <c r="BDW531" s="682"/>
      <c r="BDX531" s="682"/>
      <c r="BDY531" s="682"/>
      <c r="BDZ531" s="682"/>
      <c r="BEA531" s="682"/>
      <c r="BEB531" s="682"/>
      <c r="BEC531" s="682"/>
      <c r="BED531" s="682"/>
      <c r="BEE531" s="682"/>
      <c r="BEF531" s="682"/>
      <c r="BEG531" s="682"/>
      <c r="BEH531" s="682"/>
      <c r="BEI531" s="682"/>
      <c r="BEJ531" s="682"/>
      <c r="BEK531" s="682"/>
      <c r="BEL531" s="682"/>
      <c r="BEM531" s="682"/>
      <c r="BEN531" s="682"/>
      <c r="BEO531" s="682"/>
      <c r="BEP531" s="682"/>
      <c r="BEQ531" s="682"/>
      <c r="BER531" s="682"/>
      <c r="BES531" s="682"/>
      <c r="BET531" s="682"/>
      <c r="BEU531" s="682"/>
      <c r="BEV531" s="682"/>
      <c r="BEW531" s="682"/>
      <c r="BEX531" s="682"/>
      <c r="BEY531" s="682"/>
      <c r="BEZ531" s="682"/>
      <c r="BFA531" s="682"/>
      <c r="BFB531" s="682"/>
      <c r="BFC531" s="682"/>
      <c r="BFD531" s="682"/>
      <c r="BFE531" s="682"/>
      <c r="BFF531" s="682"/>
      <c r="BFG531" s="682"/>
      <c r="BFH531" s="682"/>
      <c r="BFI531" s="682"/>
      <c r="BFJ531" s="682"/>
      <c r="BFK531" s="682"/>
      <c r="BFL531" s="682"/>
      <c r="BFM531" s="682"/>
      <c r="BFN531" s="682"/>
      <c r="BFO531" s="682"/>
      <c r="BFP531" s="682"/>
      <c r="BFQ531" s="682"/>
      <c r="BFR531" s="682"/>
      <c r="BFS531" s="682"/>
      <c r="BFT531" s="682"/>
      <c r="BFU531" s="682"/>
      <c r="BFV531" s="682"/>
      <c r="BFW531" s="682"/>
      <c r="BFX531" s="682"/>
      <c r="BFY531" s="682"/>
      <c r="BFZ531" s="682"/>
      <c r="BGA531" s="682"/>
      <c r="BGB531" s="682"/>
      <c r="BGC531" s="682"/>
      <c r="BGD531" s="682"/>
      <c r="BGE531" s="682"/>
      <c r="BGF531" s="682"/>
      <c r="BGG531" s="682"/>
      <c r="BGH531" s="682"/>
      <c r="BGI531" s="682"/>
      <c r="BGJ531" s="682"/>
      <c r="BGK531" s="682"/>
      <c r="BGL531" s="682"/>
      <c r="BGM531" s="682"/>
      <c r="BGN531" s="682"/>
      <c r="BGO531" s="682"/>
      <c r="BGP531" s="682"/>
      <c r="BGQ531" s="682"/>
      <c r="BGR531" s="682"/>
      <c r="BGS531" s="682"/>
      <c r="BGT531" s="682"/>
      <c r="BGU531" s="682"/>
      <c r="BGV531" s="682"/>
      <c r="BGW531" s="682"/>
      <c r="BGX531" s="682"/>
      <c r="BGY531" s="682"/>
      <c r="BGZ531" s="682"/>
      <c r="BHA531" s="682"/>
      <c r="BHB531" s="682"/>
      <c r="BHC531" s="682"/>
      <c r="BHD531" s="682"/>
      <c r="BHE531" s="682"/>
      <c r="BHF531" s="682"/>
      <c r="BHG531" s="682"/>
      <c r="BHH531" s="682"/>
      <c r="BHI531" s="682"/>
      <c r="BHJ531" s="682"/>
      <c r="BHK531" s="682"/>
      <c r="BHL531" s="682"/>
      <c r="BHM531" s="682"/>
      <c r="BHN531" s="682"/>
      <c r="BHO531" s="682"/>
      <c r="BHP531" s="682"/>
      <c r="BHQ531" s="682"/>
      <c r="BHR531" s="682"/>
      <c r="BHS531" s="682"/>
      <c r="BHT531" s="682"/>
      <c r="BHU531" s="682"/>
      <c r="BHV531" s="682"/>
      <c r="BHW531" s="682"/>
      <c r="BHX531" s="682"/>
      <c r="BHY531" s="682"/>
      <c r="BHZ531" s="682"/>
      <c r="BIA531" s="682"/>
      <c r="BIB531" s="682"/>
      <c r="BIC531" s="682"/>
      <c r="BID531" s="682"/>
      <c r="BIE531" s="682"/>
      <c r="BIF531" s="682"/>
      <c r="BIG531" s="682"/>
      <c r="BIH531" s="682"/>
      <c r="BII531" s="682"/>
      <c r="BIJ531" s="682"/>
      <c r="BIK531" s="682"/>
      <c r="BIL531" s="682"/>
      <c r="BIM531" s="682"/>
      <c r="BIN531" s="682"/>
      <c r="BIO531" s="682"/>
      <c r="BIP531" s="682"/>
      <c r="BIQ531" s="682"/>
      <c r="BIR531" s="682"/>
      <c r="BIS531" s="682"/>
      <c r="BIT531" s="682"/>
      <c r="BIU531" s="682"/>
      <c r="BIV531" s="682"/>
      <c r="BIW531" s="682"/>
      <c r="BIX531" s="682"/>
      <c r="BIY531" s="682"/>
      <c r="BIZ531" s="682"/>
      <c r="BJA531" s="682"/>
      <c r="BJB531" s="682"/>
      <c r="BJC531" s="682"/>
      <c r="BJD531" s="682"/>
      <c r="BJE531" s="682"/>
      <c r="BJF531" s="682"/>
      <c r="BJG531" s="682"/>
      <c r="BJH531" s="682"/>
      <c r="BJI531" s="682"/>
      <c r="BJJ531" s="682"/>
      <c r="BJK531" s="682"/>
      <c r="BJL531" s="682"/>
      <c r="BJM531" s="682"/>
      <c r="BJN531" s="682"/>
      <c r="BJO531" s="682"/>
      <c r="BJP531" s="682"/>
      <c r="BJQ531" s="682"/>
      <c r="BJR531" s="682"/>
      <c r="BJS531" s="682"/>
      <c r="BJT531" s="682"/>
      <c r="BJU531" s="682"/>
      <c r="BJV531" s="682"/>
      <c r="BJW531" s="682"/>
      <c r="BJX531" s="682"/>
      <c r="BJY531" s="682"/>
      <c r="BJZ531" s="682"/>
      <c r="BKA531" s="682"/>
      <c r="BKB531" s="682"/>
      <c r="BKC531" s="682"/>
      <c r="BKD531" s="682"/>
      <c r="BKE531" s="682"/>
      <c r="BKF531" s="682"/>
      <c r="BKG531" s="682"/>
      <c r="BKH531" s="682"/>
      <c r="BKI531" s="682"/>
      <c r="BKJ531" s="682"/>
      <c r="BKK531" s="682"/>
      <c r="BKL531" s="682"/>
      <c r="BKM531" s="682"/>
      <c r="BKN531" s="682"/>
      <c r="BKO531" s="682"/>
      <c r="BKP531" s="682"/>
      <c r="BKQ531" s="682"/>
      <c r="BKR531" s="682"/>
      <c r="BKS531" s="682"/>
      <c r="BKT531" s="682"/>
      <c r="BKU531" s="682"/>
      <c r="BKV531" s="682"/>
      <c r="BKW531" s="682"/>
      <c r="BKX531" s="682"/>
      <c r="BKY531" s="682"/>
      <c r="BKZ531" s="682"/>
      <c r="BLA531" s="682"/>
      <c r="BLB531" s="682"/>
      <c r="BLC531" s="682"/>
      <c r="BLD531" s="682"/>
      <c r="BLE531" s="682"/>
      <c r="BLF531" s="682"/>
      <c r="BLG531" s="682"/>
      <c r="BLH531" s="682"/>
      <c r="BLI531" s="682"/>
      <c r="BLJ531" s="682"/>
      <c r="BLK531" s="682"/>
      <c r="BLL531" s="682"/>
      <c r="BLM531" s="682"/>
      <c r="BLN531" s="682"/>
      <c r="BLO531" s="682"/>
      <c r="BLP531" s="682"/>
      <c r="BLQ531" s="682"/>
      <c r="BLR531" s="682"/>
      <c r="BLS531" s="682"/>
      <c r="BLT531" s="682"/>
      <c r="BLU531" s="682"/>
      <c r="BLV531" s="682"/>
      <c r="BLW531" s="682"/>
      <c r="BLX531" s="682"/>
      <c r="BLY531" s="682"/>
      <c r="BLZ531" s="682"/>
      <c r="BMA531" s="682"/>
      <c r="BMB531" s="682"/>
      <c r="BMC531" s="682"/>
      <c r="BMD531" s="682"/>
      <c r="BME531" s="682"/>
      <c r="BMF531" s="682"/>
      <c r="BMG531" s="682"/>
      <c r="BMH531" s="682"/>
      <c r="BMI531" s="682"/>
      <c r="BMJ531" s="682"/>
      <c r="BMK531" s="682"/>
      <c r="BML531" s="682"/>
      <c r="BMM531" s="682"/>
      <c r="BMN531" s="682"/>
      <c r="BMO531" s="682"/>
      <c r="BMP531" s="682"/>
      <c r="BMQ531" s="682"/>
      <c r="BMR531" s="682"/>
      <c r="BMS531" s="682"/>
      <c r="BMT531" s="682"/>
      <c r="BMU531" s="682"/>
      <c r="BMV531" s="682"/>
      <c r="BMW531" s="682"/>
      <c r="BMX531" s="682"/>
      <c r="BMY531" s="682"/>
      <c r="BMZ531" s="682"/>
      <c r="BNA531" s="682"/>
      <c r="BNB531" s="682"/>
      <c r="BNC531" s="682"/>
      <c r="BND531" s="682"/>
      <c r="BNE531" s="682"/>
      <c r="BNF531" s="682"/>
      <c r="BNG531" s="682"/>
      <c r="BNH531" s="682"/>
      <c r="BNI531" s="682"/>
      <c r="BNJ531" s="682"/>
      <c r="BNK531" s="682"/>
      <c r="BNL531" s="682"/>
      <c r="BNM531" s="682"/>
      <c r="BNN531" s="682"/>
      <c r="BNO531" s="682"/>
      <c r="BNP531" s="682"/>
      <c r="BNQ531" s="682"/>
      <c r="BNR531" s="682"/>
      <c r="BNS531" s="682"/>
      <c r="BNT531" s="682"/>
      <c r="BNU531" s="682"/>
      <c r="BNV531" s="682"/>
      <c r="BNW531" s="682"/>
      <c r="BNX531" s="682"/>
      <c r="BNY531" s="682"/>
      <c r="BNZ531" s="682"/>
      <c r="BOA531" s="682"/>
      <c r="BOB531" s="682"/>
      <c r="BOC531" s="682"/>
      <c r="BOD531" s="682"/>
      <c r="BOE531" s="682"/>
      <c r="BOF531" s="682"/>
      <c r="BOG531" s="682"/>
      <c r="BOH531" s="682"/>
      <c r="BOI531" s="682"/>
      <c r="BOJ531" s="682"/>
      <c r="BOK531" s="682"/>
      <c r="BOL531" s="682"/>
      <c r="BOM531" s="682"/>
      <c r="BON531" s="682"/>
      <c r="BOO531" s="682"/>
      <c r="BOP531" s="682"/>
      <c r="BOQ531" s="682"/>
      <c r="BOR531" s="682"/>
      <c r="BOS531" s="682"/>
      <c r="BOT531" s="682"/>
      <c r="BOU531" s="682"/>
      <c r="BOV531" s="682"/>
      <c r="BOW531" s="682"/>
      <c r="BOX531" s="682"/>
      <c r="BOY531" s="682"/>
      <c r="BOZ531" s="682"/>
      <c r="BPA531" s="682"/>
      <c r="BPB531" s="682"/>
      <c r="BPC531" s="682"/>
      <c r="BPD531" s="682"/>
      <c r="BPE531" s="682"/>
      <c r="BPF531" s="682"/>
      <c r="BPG531" s="682"/>
      <c r="BPH531" s="682"/>
      <c r="BPI531" s="682"/>
      <c r="BPJ531" s="682"/>
      <c r="BPK531" s="682"/>
      <c r="BPL531" s="682"/>
      <c r="BPM531" s="682"/>
      <c r="BPN531" s="682"/>
      <c r="BPO531" s="682"/>
      <c r="BPP531" s="682"/>
      <c r="BPQ531" s="682"/>
      <c r="BPR531" s="682"/>
      <c r="BPS531" s="682"/>
      <c r="BPT531" s="682"/>
      <c r="BPU531" s="682"/>
      <c r="BPV531" s="682"/>
      <c r="BPW531" s="682"/>
      <c r="BPX531" s="682"/>
      <c r="BPY531" s="682"/>
      <c r="BPZ531" s="682"/>
      <c r="BQA531" s="682"/>
      <c r="BQB531" s="682"/>
      <c r="BQC531" s="682"/>
      <c r="BQD531" s="682"/>
      <c r="BQE531" s="682"/>
      <c r="BQF531" s="682"/>
      <c r="BQG531" s="682"/>
      <c r="BQH531" s="682"/>
      <c r="BQI531" s="682"/>
      <c r="BQJ531" s="682"/>
      <c r="BQK531" s="682"/>
      <c r="BQL531" s="682"/>
      <c r="BQM531" s="682"/>
      <c r="BQN531" s="682"/>
      <c r="BQO531" s="682"/>
      <c r="BQP531" s="682"/>
      <c r="BQQ531" s="682"/>
      <c r="BQR531" s="682"/>
      <c r="BQS531" s="682"/>
      <c r="BQT531" s="682"/>
      <c r="BQU531" s="682"/>
      <c r="BQV531" s="682"/>
      <c r="BQW531" s="682"/>
      <c r="BQX531" s="682"/>
      <c r="BQY531" s="682"/>
      <c r="BQZ531" s="682"/>
      <c r="BRA531" s="682"/>
      <c r="BRB531" s="682"/>
      <c r="BRC531" s="682"/>
      <c r="BRD531" s="682"/>
      <c r="BRE531" s="682"/>
      <c r="BRF531" s="682"/>
      <c r="BRG531" s="682"/>
      <c r="BRH531" s="682"/>
      <c r="BRI531" s="682"/>
      <c r="BRJ531" s="682"/>
      <c r="BRK531" s="682"/>
      <c r="BRL531" s="682"/>
      <c r="BRM531" s="682"/>
      <c r="BRN531" s="682"/>
      <c r="BRO531" s="682"/>
      <c r="BRP531" s="682"/>
      <c r="BRQ531" s="682"/>
      <c r="BRR531" s="682"/>
      <c r="BRS531" s="682"/>
      <c r="BRT531" s="682"/>
      <c r="BRU531" s="682"/>
      <c r="BRV531" s="682"/>
      <c r="BRW531" s="682"/>
      <c r="BRX531" s="682"/>
      <c r="BRY531" s="682"/>
      <c r="BRZ531" s="682"/>
      <c r="BSA531" s="682"/>
      <c r="BSB531" s="682"/>
      <c r="BSC531" s="682"/>
      <c r="BSD531" s="682"/>
      <c r="BSE531" s="682"/>
      <c r="BSF531" s="682"/>
      <c r="BSG531" s="682"/>
      <c r="BSH531" s="682"/>
      <c r="BSI531" s="682"/>
      <c r="BSJ531" s="682"/>
      <c r="BSK531" s="682"/>
      <c r="BSL531" s="682"/>
      <c r="BSM531" s="682"/>
      <c r="BSN531" s="682"/>
      <c r="BSO531" s="682"/>
      <c r="BSP531" s="682"/>
      <c r="BSQ531" s="682"/>
      <c r="BSR531" s="682"/>
      <c r="BSS531" s="682"/>
      <c r="BST531" s="682"/>
      <c r="BSU531" s="682"/>
      <c r="BSV531" s="682"/>
      <c r="BSW531" s="682"/>
      <c r="BSX531" s="682"/>
      <c r="BSY531" s="682"/>
      <c r="BSZ531" s="682"/>
      <c r="BTA531" s="682"/>
      <c r="BTB531" s="682"/>
      <c r="BTC531" s="682"/>
      <c r="BTD531" s="682"/>
      <c r="BTE531" s="682"/>
      <c r="BTF531" s="682"/>
      <c r="BTG531" s="682"/>
      <c r="BTH531" s="682"/>
      <c r="BTI531" s="682"/>
      <c r="BTJ531" s="682"/>
      <c r="BTK531" s="682"/>
      <c r="BTL531" s="682"/>
      <c r="BTM531" s="682"/>
      <c r="BTN531" s="682"/>
      <c r="BTO531" s="682"/>
      <c r="BTP531" s="682"/>
      <c r="BTQ531" s="682"/>
      <c r="BTR531" s="682"/>
      <c r="BTS531" s="682"/>
      <c r="BTT531" s="682"/>
      <c r="BTU531" s="682"/>
      <c r="BTV531" s="682"/>
      <c r="BTW531" s="682"/>
      <c r="BTX531" s="682"/>
      <c r="BTY531" s="682"/>
      <c r="BTZ531" s="682"/>
      <c r="BUA531" s="682"/>
      <c r="BUB531" s="682"/>
      <c r="BUC531" s="682"/>
      <c r="BUD531" s="682"/>
      <c r="BUE531" s="682"/>
      <c r="BUF531" s="682"/>
      <c r="BUG531" s="682"/>
      <c r="BUH531" s="682"/>
      <c r="BUI531" s="682"/>
      <c r="BUJ531" s="682"/>
      <c r="BUK531" s="682"/>
      <c r="BUL531" s="682"/>
      <c r="BUM531" s="682"/>
      <c r="BUN531" s="682"/>
      <c r="BUO531" s="682"/>
      <c r="BUP531" s="682"/>
      <c r="BUQ531" s="682"/>
      <c r="BUR531" s="682"/>
      <c r="BUS531" s="682"/>
      <c r="BUT531" s="682"/>
      <c r="BUU531" s="682"/>
      <c r="BUV531" s="682"/>
      <c r="BUW531" s="682"/>
      <c r="BUX531" s="682"/>
      <c r="BUY531" s="682"/>
      <c r="BUZ531" s="682"/>
      <c r="BVA531" s="682"/>
      <c r="BVB531" s="682"/>
      <c r="BVC531" s="682"/>
      <c r="BVD531" s="682"/>
      <c r="BVE531" s="682"/>
      <c r="BVF531" s="682"/>
      <c r="BVG531" s="682"/>
      <c r="BVH531" s="682"/>
      <c r="BVI531" s="682"/>
      <c r="BVJ531" s="682"/>
      <c r="BVK531" s="682"/>
      <c r="BVL531" s="682"/>
      <c r="BVM531" s="682"/>
      <c r="BVN531" s="682"/>
      <c r="BVO531" s="682"/>
      <c r="BVP531" s="682"/>
      <c r="BVQ531" s="682"/>
      <c r="BVR531" s="682"/>
      <c r="BVS531" s="682"/>
      <c r="BVT531" s="682"/>
      <c r="BVU531" s="682"/>
      <c r="BVV531" s="682"/>
      <c r="BVW531" s="682"/>
      <c r="BVX531" s="682"/>
      <c r="BVY531" s="682"/>
      <c r="BVZ531" s="682"/>
      <c r="BWA531" s="682"/>
      <c r="BWB531" s="682"/>
      <c r="BWC531" s="682"/>
      <c r="BWD531" s="682"/>
      <c r="BWE531" s="682"/>
      <c r="BWF531" s="682"/>
      <c r="BWG531" s="682"/>
      <c r="BWH531" s="682"/>
      <c r="BWI531" s="682"/>
      <c r="BWJ531" s="682"/>
      <c r="BWK531" s="682"/>
      <c r="BWL531" s="682"/>
      <c r="BWM531" s="682"/>
      <c r="BWN531" s="682"/>
      <c r="BWO531" s="682"/>
      <c r="BWP531" s="682"/>
      <c r="BWQ531" s="682"/>
      <c r="BWR531" s="682"/>
      <c r="BWS531" s="682"/>
      <c r="BWT531" s="682"/>
      <c r="BWU531" s="682"/>
      <c r="BWV531" s="682"/>
      <c r="BWW531" s="682"/>
      <c r="BWX531" s="682"/>
      <c r="BWY531" s="682"/>
      <c r="BWZ531" s="682"/>
      <c r="BXA531" s="682"/>
      <c r="BXB531" s="682"/>
      <c r="BXC531" s="682"/>
      <c r="BXD531" s="682"/>
      <c r="BXE531" s="682"/>
      <c r="BXF531" s="682"/>
      <c r="BXG531" s="682"/>
      <c r="BXH531" s="682"/>
      <c r="BXI531" s="682"/>
      <c r="BXJ531" s="682"/>
      <c r="BXK531" s="682"/>
      <c r="BXL531" s="682"/>
      <c r="BXM531" s="682"/>
      <c r="BXN531" s="682"/>
      <c r="BXO531" s="682"/>
      <c r="BXP531" s="682"/>
      <c r="BXQ531" s="682"/>
      <c r="BXR531" s="682"/>
      <c r="BXS531" s="682"/>
      <c r="BXT531" s="682"/>
      <c r="BXU531" s="682"/>
      <c r="BXV531" s="682"/>
      <c r="BXW531" s="682"/>
      <c r="BXX531" s="682"/>
      <c r="BXY531" s="682"/>
      <c r="BXZ531" s="682"/>
      <c r="BYA531" s="682"/>
      <c r="BYB531" s="682"/>
      <c r="BYC531" s="682"/>
      <c r="BYD531" s="682"/>
      <c r="BYE531" s="682"/>
      <c r="BYF531" s="682"/>
      <c r="BYG531" s="682"/>
      <c r="BYH531" s="682"/>
      <c r="BYI531" s="682"/>
      <c r="BYJ531" s="682"/>
      <c r="BYK531" s="682"/>
      <c r="BYL531" s="682"/>
      <c r="BYM531" s="682"/>
      <c r="BYN531" s="682"/>
      <c r="BYO531" s="682"/>
      <c r="BYP531" s="682"/>
      <c r="BYQ531" s="682"/>
      <c r="BYR531" s="682"/>
      <c r="BYS531" s="682"/>
      <c r="BYT531" s="682"/>
      <c r="BYU531" s="682"/>
      <c r="BYV531" s="682"/>
      <c r="BYW531" s="682"/>
      <c r="BYX531" s="682"/>
      <c r="BYY531" s="682"/>
      <c r="BYZ531" s="682"/>
      <c r="BZA531" s="682"/>
      <c r="BZB531" s="682"/>
      <c r="BZC531" s="682"/>
      <c r="BZD531" s="682"/>
      <c r="BZE531" s="682"/>
      <c r="BZF531" s="682"/>
      <c r="BZG531" s="682"/>
      <c r="BZH531" s="682"/>
      <c r="BZI531" s="682"/>
      <c r="BZJ531" s="682"/>
      <c r="BZK531" s="682"/>
      <c r="BZL531" s="682"/>
      <c r="BZM531" s="682"/>
      <c r="BZN531" s="682"/>
      <c r="BZO531" s="682"/>
      <c r="BZP531" s="682"/>
      <c r="BZQ531" s="682"/>
      <c r="BZR531" s="682"/>
      <c r="BZS531" s="682"/>
      <c r="BZT531" s="682"/>
      <c r="BZU531" s="682"/>
      <c r="BZV531" s="682"/>
      <c r="BZW531" s="682"/>
      <c r="BZX531" s="682"/>
      <c r="BZY531" s="682"/>
      <c r="BZZ531" s="682"/>
      <c r="CAA531" s="682"/>
      <c r="CAB531" s="682"/>
      <c r="CAC531" s="682"/>
      <c r="CAD531" s="682"/>
      <c r="CAE531" s="682"/>
      <c r="CAF531" s="682"/>
      <c r="CAG531" s="682"/>
      <c r="CAH531" s="682"/>
      <c r="CAI531" s="682"/>
      <c r="CAJ531" s="682"/>
      <c r="CAK531" s="682"/>
      <c r="CAL531" s="682"/>
      <c r="CAM531" s="682"/>
      <c r="CAN531" s="682"/>
      <c r="CAO531" s="682"/>
      <c r="CAP531" s="682"/>
      <c r="CAQ531" s="682"/>
      <c r="CAR531" s="682"/>
      <c r="CAS531" s="682"/>
      <c r="CAT531" s="682"/>
      <c r="CAU531" s="682"/>
      <c r="CAV531" s="682"/>
      <c r="CAW531" s="682"/>
      <c r="CAX531" s="682"/>
      <c r="CAY531" s="682"/>
      <c r="CAZ531" s="682"/>
      <c r="CBA531" s="682"/>
      <c r="CBB531" s="682"/>
      <c r="CBC531" s="682"/>
      <c r="CBD531" s="682"/>
      <c r="CBE531" s="682"/>
      <c r="CBF531" s="682"/>
      <c r="CBG531" s="682"/>
      <c r="CBH531" s="682"/>
      <c r="CBI531" s="682"/>
      <c r="CBJ531" s="682"/>
      <c r="CBK531" s="682"/>
      <c r="CBL531" s="682"/>
      <c r="CBM531" s="682"/>
      <c r="CBN531" s="682"/>
      <c r="CBO531" s="682"/>
      <c r="CBP531" s="682"/>
      <c r="CBQ531" s="682"/>
      <c r="CBR531" s="682"/>
      <c r="CBS531" s="682"/>
      <c r="CBT531" s="682"/>
      <c r="CBU531" s="682"/>
      <c r="CBV531" s="682"/>
      <c r="CBW531" s="682"/>
      <c r="CBX531" s="682"/>
      <c r="CBY531" s="682"/>
      <c r="CBZ531" s="682"/>
      <c r="CCA531" s="682"/>
      <c r="CCB531" s="682"/>
      <c r="CCC531" s="682"/>
      <c r="CCD531" s="682"/>
      <c r="CCE531" s="682"/>
      <c r="CCF531" s="682"/>
      <c r="CCG531" s="682"/>
      <c r="CCH531" s="682"/>
      <c r="CCI531" s="682"/>
      <c r="CCJ531" s="682"/>
      <c r="CCK531" s="682"/>
      <c r="CCL531" s="682"/>
      <c r="CCM531" s="682"/>
      <c r="CCN531" s="682"/>
      <c r="CCO531" s="682"/>
      <c r="CCP531" s="682"/>
      <c r="CCQ531" s="682"/>
      <c r="CCR531" s="682"/>
      <c r="CCS531" s="682"/>
      <c r="CCT531" s="682"/>
      <c r="CCU531" s="682"/>
      <c r="CCV531" s="682"/>
      <c r="CCW531" s="682"/>
      <c r="CCX531" s="682"/>
      <c r="CCY531" s="682"/>
      <c r="CCZ531" s="682"/>
      <c r="CDA531" s="682"/>
      <c r="CDB531" s="682"/>
      <c r="CDC531" s="682"/>
      <c r="CDD531" s="682"/>
      <c r="CDE531" s="682"/>
      <c r="CDF531" s="682"/>
      <c r="CDG531" s="682"/>
      <c r="CDH531" s="682"/>
      <c r="CDI531" s="682"/>
      <c r="CDJ531" s="682"/>
      <c r="CDK531" s="682"/>
      <c r="CDL531" s="682"/>
      <c r="CDM531" s="682"/>
      <c r="CDN531" s="682"/>
      <c r="CDO531" s="682"/>
      <c r="CDP531" s="682"/>
      <c r="CDQ531" s="682"/>
      <c r="CDR531" s="682"/>
      <c r="CDS531" s="682"/>
      <c r="CDT531" s="682"/>
      <c r="CDU531" s="682"/>
      <c r="CDV531" s="682"/>
      <c r="CDW531" s="682"/>
      <c r="CDX531" s="682"/>
      <c r="CDY531" s="682"/>
      <c r="CDZ531" s="682"/>
      <c r="CEA531" s="682"/>
      <c r="CEB531" s="682"/>
      <c r="CEC531" s="682"/>
      <c r="CED531" s="682"/>
      <c r="CEE531" s="682"/>
      <c r="CEF531" s="682"/>
      <c r="CEG531" s="682"/>
      <c r="CEH531" s="682"/>
      <c r="CEI531" s="682"/>
      <c r="CEJ531" s="682"/>
      <c r="CEK531" s="682"/>
      <c r="CEL531" s="682"/>
      <c r="CEM531" s="682"/>
      <c r="CEN531" s="682"/>
      <c r="CEO531" s="682"/>
      <c r="CEP531" s="682"/>
      <c r="CEQ531" s="682"/>
      <c r="CER531" s="682"/>
      <c r="CES531" s="682"/>
      <c r="CET531" s="682"/>
      <c r="CEU531" s="682"/>
      <c r="CEV531" s="682"/>
      <c r="CEW531" s="682"/>
      <c r="CEX531" s="682"/>
      <c r="CEY531" s="682"/>
      <c r="CEZ531" s="682"/>
      <c r="CFA531" s="682"/>
      <c r="CFB531" s="682"/>
      <c r="CFC531" s="682"/>
      <c r="CFD531" s="682"/>
      <c r="CFE531" s="682"/>
      <c r="CFF531" s="682"/>
      <c r="CFG531" s="682"/>
      <c r="CFH531" s="682"/>
      <c r="CFI531" s="682"/>
      <c r="CFJ531" s="682"/>
      <c r="CFK531" s="682"/>
      <c r="CFL531" s="682"/>
      <c r="CFM531" s="682"/>
      <c r="CFN531" s="682"/>
      <c r="CFO531" s="682"/>
      <c r="CFP531" s="682"/>
      <c r="CFQ531" s="682"/>
      <c r="CFR531" s="682"/>
      <c r="CFS531" s="682"/>
      <c r="CFT531" s="682"/>
      <c r="CFU531" s="682"/>
      <c r="CFV531" s="682"/>
      <c r="CFW531" s="682"/>
      <c r="CFX531" s="682"/>
      <c r="CFY531" s="682"/>
      <c r="CFZ531" s="682"/>
      <c r="CGA531" s="682"/>
      <c r="CGB531" s="682"/>
      <c r="CGC531" s="682"/>
      <c r="CGD531" s="682"/>
      <c r="CGE531" s="682"/>
      <c r="CGF531" s="682"/>
      <c r="CGG531" s="682"/>
      <c r="CGH531" s="682"/>
      <c r="CGI531" s="682"/>
      <c r="CGJ531" s="682"/>
      <c r="CGK531" s="682"/>
      <c r="CGL531" s="682"/>
      <c r="CGM531" s="682"/>
      <c r="CGN531" s="682"/>
      <c r="CGO531" s="682"/>
      <c r="CGP531" s="682"/>
      <c r="CGQ531" s="682"/>
      <c r="CGR531" s="682"/>
      <c r="CGS531" s="682"/>
      <c r="CGT531" s="682"/>
      <c r="CGU531" s="682"/>
      <c r="CGV531" s="682"/>
      <c r="CGW531" s="682"/>
      <c r="CGX531" s="682"/>
      <c r="CGY531" s="682"/>
      <c r="CGZ531" s="682"/>
      <c r="CHA531" s="682"/>
      <c r="CHB531" s="682"/>
      <c r="CHC531" s="682"/>
      <c r="CHD531" s="682"/>
      <c r="CHE531" s="682"/>
      <c r="CHF531" s="682"/>
      <c r="CHG531" s="682"/>
      <c r="CHH531" s="682"/>
      <c r="CHI531" s="682"/>
      <c r="CHJ531" s="682"/>
      <c r="CHK531" s="682"/>
      <c r="CHL531" s="682"/>
      <c r="CHM531" s="682"/>
      <c r="CHN531" s="682"/>
      <c r="CHO531" s="682"/>
      <c r="CHP531" s="682"/>
      <c r="CHQ531" s="682"/>
      <c r="CHR531" s="682"/>
      <c r="CHS531" s="682"/>
      <c r="CHT531" s="682"/>
      <c r="CHU531" s="682"/>
      <c r="CHV531" s="682"/>
      <c r="CHW531" s="682"/>
      <c r="CHX531" s="682"/>
      <c r="CHY531" s="682"/>
      <c r="CHZ531" s="682"/>
      <c r="CIA531" s="682"/>
      <c r="CIB531" s="682"/>
      <c r="CIC531" s="682"/>
      <c r="CID531" s="682"/>
      <c r="CIE531" s="682"/>
      <c r="CIF531" s="682"/>
      <c r="CIG531" s="682"/>
      <c r="CIH531" s="682"/>
      <c r="CII531" s="682"/>
      <c r="CIJ531" s="682"/>
      <c r="CIK531" s="682"/>
      <c r="CIL531" s="682"/>
      <c r="CIM531" s="682"/>
      <c r="CIN531" s="682"/>
      <c r="CIO531" s="682"/>
      <c r="CIP531" s="682"/>
      <c r="CIQ531" s="682"/>
      <c r="CIR531" s="682"/>
      <c r="CIS531" s="682"/>
      <c r="CIT531" s="682"/>
      <c r="CIU531" s="682"/>
      <c r="CIV531" s="682"/>
      <c r="CIW531" s="682"/>
      <c r="CIX531" s="682"/>
      <c r="CIY531" s="682"/>
      <c r="CIZ531" s="682"/>
      <c r="CJA531" s="682"/>
      <c r="CJB531" s="682"/>
      <c r="CJC531" s="682"/>
      <c r="CJD531" s="682"/>
      <c r="CJE531" s="682"/>
      <c r="CJF531" s="682"/>
      <c r="CJG531" s="682"/>
      <c r="CJH531" s="682"/>
      <c r="CJI531" s="682"/>
      <c r="CJJ531" s="682"/>
      <c r="CJK531" s="682"/>
      <c r="CJL531" s="682"/>
      <c r="CJM531" s="682"/>
      <c r="CJN531" s="682"/>
      <c r="CJO531" s="682"/>
      <c r="CJP531" s="682"/>
      <c r="CJQ531" s="682"/>
      <c r="CJR531" s="682"/>
      <c r="CJS531" s="682"/>
      <c r="CJT531" s="682"/>
      <c r="CJU531" s="682"/>
      <c r="CJV531" s="682"/>
      <c r="CJW531" s="682"/>
      <c r="CJX531" s="682"/>
      <c r="CJY531" s="682"/>
      <c r="CJZ531" s="682"/>
      <c r="CKA531" s="682"/>
      <c r="CKB531" s="682"/>
      <c r="CKC531" s="682"/>
      <c r="CKD531" s="682"/>
      <c r="CKE531" s="682"/>
      <c r="CKF531" s="682"/>
      <c r="CKG531" s="682"/>
      <c r="CKH531" s="682"/>
      <c r="CKI531" s="682"/>
      <c r="CKJ531" s="682"/>
      <c r="CKK531" s="682"/>
      <c r="CKL531" s="682"/>
      <c r="CKM531" s="682"/>
      <c r="CKN531" s="682"/>
      <c r="CKO531" s="682"/>
      <c r="CKP531" s="682"/>
      <c r="CKQ531" s="682"/>
      <c r="CKR531" s="682"/>
      <c r="CKS531" s="682"/>
      <c r="CKT531" s="682"/>
      <c r="CKU531" s="682"/>
      <c r="CKV531" s="682"/>
      <c r="CKW531" s="682"/>
      <c r="CKX531" s="682"/>
      <c r="CKY531" s="682"/>
      <c r="CKZ531" s="682"/>
      <c r="CLA531" s="682"/>
      <c r="CLB531" s="682"/>
      <c r="CLC531" s="682"/>
      <c r="CLD531" s="682"/>
      <c r="CLE531" s="682"/>
      <c r="CLF531" s="682"/>
      <c r="CLG531" s="682"/>
      <c r="CLH531" s="682"/>
      <c r="CLI531" s="682"/>
      <c r="CLJ531" s="682"/>
      <c r="CLK531" s="682"/>
      <c r="CLL531" s="682"/>
      <c r="CLM531" s="682"/>
      <c r="CLN531" s="682"/>
      <c r="CLO531" s="682"/>
      <c r="CLP531" s="682"/>
      <c r="CLQ531" s="682"/>
      <c r="CLR531" s="682"/>
      <c r="CLS531" s="682"/>
      <c r="CLT531" s="682"/>
      <c r="CLU531" s="682"/>
      <c r="CLV531" s="682"/>
      <c r="CLW531" s="682"/>
      <c r="CLX531" s="682"/>
      <c r="CLY531" s="682"/>
      <c r="CLZ531" s="682"/>
      <c r="CMA531" s="682"/>
      <c r="CMB531" s="682"/>
      <c r="CMC531" s="682"/>
      <c r="CMD531" s="682"/>
      <c r="CME531" s="682"/>
      <c r="CMF531" s="682"/>
      <c r="CMG531" s="682"/>
      <c r="CMH531" s="682"/>
      <c r="CMI531" s="682"/>
      <c r="CMJ531" s="682"/>
      <c r="CMK531" s="682"/>
      <c r="CML531" s="682"/>
      <c r="CMM531" s="682"/>
      <c r="CMN531" s="682"/>
      <c r="CMO531" s="682"/>
      <c r="CMP531" s="682"/>
      <c r="CMQ531" s="682"/>
      <c r="CMR531" s="682"/>
      <c r="CMS531" s="682"/>
      <c r="CMT531" s="682"/>
      <c r="CMU531" s="682"/>
      <c r="CMV531" s="682"/>
      <c r="CMW531" s="682"/>
      <c r="CMX531" s="682"/>
      <c r="CMY531" s="682"/>
      <c r="CMZ531" s="682"/>
      <c r="CNA531" s="682"/>
      <c r="CNB531" s="682"/>
      <c r="CNC531" s="682"/>
      <c r="CND531" s="682"/>
      <c r="CNE531" s="682"/>
      <c r="CNF531" s="682"/>
      <c r="CNG531" s="682"/>
      <c r="CNH531" s="682"/>
      <c r="CNI531" s="682"/>
      <c r="CNJ531" s="682"/>
      <c r="CNK531" s="682"/>
      <c r="CNL531" s="682"/>
      <c r="CNM531" s="682"/>
      <c r="CNN531" s="682"/>
      <c r="CNO531" s="682"/>
      <c r="CNP531" s="682"/>
      <c r="CNQ531" s="682"/>
      <c r="CNR531" s="682"/>
      <c r="CNS531" s="682"/>
      <c r="CNT531" s="682"/>
      <c r="CNU531" s="682"/>
      <c r="CNV531" s="682"/>
      <c r="CNW531" s="682"/>
      <c r="CNX531" s="682"/>
      <c r="CNY531" s="682"/>
      <c r="CNZ531" s="682"/>
      <c r="COA531" s="682"/>
      <c r="COB531" s="682"/>
      <c r="COC531" s="682"/>
      <c r="COD531" s="682"/>
      <c r="COE531" s="682"/>
      <c r="COF531" s="682"/>
      <c r="COG531" s="682"/>
      <c r="COH531" s="682"/>
      <c r="COI531" s="682"/>
      <c r="COJ531" s="682"/>
      <c r="COK531" s="682"/>
      <c r="COL531" s="682"/>
      <c r="COM531" s="682"/>
      <c r="CON531" s="682"/>
      <c r="COO531" s="682"/>
      <c r="COP531" s="682"/>
      <c r="COQ531" s="682"/>
      <c r="COR531" s="682"/>
      <c r="COS531" s="682"/>
      <c r="COT531" s="682"/>
      <c r="COU531" s="682"/>
      <c r="COV531" s="682"/>
      <c r="COW531" s="682"/>
      <c r="COX531" s="682"/>
      <c r="COY531" s="682"/>
      <c r="COZ531" s="682"/>
      <c r="CPA531" s="682"/>
      <c r="CPB531" s="682"/>
      <c r="CPC531" s="682"/>
      <c r="CPD531" s="682"/>
      <c r="CPE531" s="682"/>
      <c r="CPF531" s="682"/>
      <c r="CPG531" s="682"/>
      <c r="CPH531" s="682"/>
      <c r="CPI531" s="682"/>
      <c r="CPJ531" s="682"/>
      <c r="CPK531" s="682"/>
      <c r="CPL531" s="682"/>
      <c r="CPM531" s="682"/>
      <c r="CPN531" s="682"/>
      <c r="CPO531" s="682"/>
      <c r="CPP531" s="682"/>
      <c r="CPQ531" s="682"/>
      <c r="CPR531" s="682"/>
      <c r="CPS531" s="682"/>
      <c r="CPT531" s="682"/>
      <c r="CPU531" s="682"/>
      <c r="CPV531" s="682"/>
      <c r="CPW531" s="682"/>
      <c r="CPX531" s="682"/>
      <c r="CPY531" s="682"/>
      <c r="CPZ531" s="682"/>
      <c r="CQA531" s="682"/>
      <c r="CQB531" s="682"/>
      <c r="CQC531" s="682"/>
      <c r="CQD531" s="682"/>
      <c r="CQE531" s="682"/>
      <c r="CQF531" s="682"/>
      <c r="CQG531" s="682"/>
      <c r="CQH531" s="682"/>
      <c r="CQI531" s="682"/>
      <c r="CQJ531" s="682"/>
      <c r="CQK531" s="682"/>
      <c r="CQL531" s="682"/>
      <c r="CQM531" s="682"/>
      <c r="CQN531" s="682"/>
      <c r="CQO531" s="682"/>
      <c r="CQP531" s="682"/>
      <c r="CQQ531" s="682"/>
      <c r="CQR531" s="682"/>
      <c r="CQS531" s="682"/>
      <c r="CQT531" s="682"/>
      <c r="CQU531" s="682"/>
      <c r="CQV531" s="682"/>
      <c r="CQW531" s="682"/>
      <c r="CQX531" s="682"/>
      <c r="CQY531" s="682"/>
      <c r="CQZ531" s="682"/>
      <c r="CRA531" s="682"/>
      <c r="CRB531" s="682"/>
      <c r="CRC531" s="682"/>
      <c r="CRD531" s="682"/>
      <c r="CRE531" s="682"/>
      <c r="CRF531" s="682"/>
      <c r="CRG531" s="682"/>
      <c r="CRH531" s="682"/>
      <c r="CRI531" s="682"/>
      <c r="CRJ531" s="682"/>
      <c r="CRK531" s="682"/>
      <c r="CRL531" s="682"/>
      <c r="CRM531" s="682"/>
      <c r="CRN531" s="682"/>
      <c r="CRO531" s="682"/>
      <c r="CRP531" s="682"/>
      <c r="CRQ531" s="682"/>
      <c r="CRR531" s="682"/>
      <c r="CRS531" s="682"/>
      <c r="CRT531" s="682"/>
      <c r="CRU531" s="682"/>
      <c r="CRV531" s="682"/>
      <c r="CRW531" s="682"/>
      <c r="CRX531" s="682"/>
      <c r="CRY531" s="682"/>
      <c r="CRZ531" s="682"/>
      <c r="CSA531" s="682"/>
      <c r="CSB531" s="682"/>
      <c r="CSC531" s="682"/>
      <c r="CSD531" s="682"/>
      <c r="CSE531" s="682"/>
      <c r="CSF531" s="682"/>
      <c r="CSG531" s="682"/>
      <c r="CSH531" s="682"/>
      <c r="CSI531" s="682"/>
      <c r="CSJ531" s="682"/>
      <c r="CSK531" s="682"/>
      <c r="CSL531" s="682"/>
      <c r="CSM531" s="682"/>
      <c r="CSN531" s="682"/>
      <c r="CSO531" s="682"/>
      <c r="CSP531" s="682"/>
      <c r="CSQ531" s="682"/>
      <c r="CSR531" s="682"/>
      <c r="CSS531" s="682"/>
      <c r="CST531" s="682"/>
      <c r="CSU531" s="682"/>
      <c r="CSV531" s="682"/>
      <c r="CSW531" s="682"/>
      <c r="CSX531" s="682"/>
      <c r="CSY531" s="682"/>
      <c r="CSZ531" s="682"/>
      <c r="CTA531" s="682"/>
      <c r="CTB531" s="682"/>
      <c r="CTC531" s="682"/>
      <c r="CTD531" s="682"/>
      <c r="CTE531" s="682"/>
      <c r="CTF531" s="682"/>
      <c r="CTG531" s="682"/>
      <c r="CTH531" s="682"/>
      <c r="CTI531" s="682"/>
      <c r="CTJ531" s="682"/>
      <c r="CTK531" s="682"/>
      <c r="CTL531" s="682"/>
      <c r="CTM531" s="682"/>
      <c r="CTN531" s="682"/>
      <c r="CTO531" s="682"/>
      <c r="CTP531" s="682"/>
      <c r="CTQ531" s="682"/>
      <c r="CTR531" s="682"/>
      <c r="CTS531" s="682"/>
      <c r="CTT531" s="682"/>
      <c r="CTU531" s="682"/>
      <c r="CTV531" s="682"/>
      <c r="CTW531" s="682"/>
      <c r="CTX531" s="682"/>
      <c r="CTY531" s="682"/>
      <c r="CTZ531" s="682"/>
      <c r="CUA531" s="682"/>
      <c r="CUB531" s="682"/>
      <c r="CUC531" s="682"/>
      <c r="CUD531" s="682"/>
      <c r="CUE531" s="682"/>
      <c r="CUF531" s="682"/>
      <c r="CUG531" s="682"/>
      <c r="CUH531" s="682"/>
      <c r="CUI531" s="682"/>
      <c r="CUJ531" s="682"/>
      <c r="CUK531" s="682"/>
      <c r="CUL531" s="682"/>
      <c r="CUM531" s="682"/>
      <c r="CUN531" s="682"/>
      <c r="CUO531" s="682"/>
      <c r="CUP531" s="682"/>
      <c r="CUQ531" s="682"/>
      <c r="CUR531" s="682"/>
      <c r="CUS531" s="682"/>
      <c r="CUT531" s="682"/>
      <c r="CUU531" s="682"/>
      <c r="CUV531" s="682"/>
      <c r="CUW531" s="682"/>
      <c r="CUX531" s="682"/>
      <c r="CUY531" s="682"/>
      <c r="CUZ531" s="682"/>
      <c r="CVA531" s="682"/>
      <c r="CVB531" s="682"/>
      <c r="CVC531" s="682"/>
      <c r="CVD531" s="682"/>
      <c r="CVE531" s="682"/>
      <c r="CVF531" s="682"/>
      <c r="CVG531" s="682"/>
      <c r="CVH531" s="682"/>
      <c r="CVI531" s="682"/>
      <c r="CVJ531" s="682"/>
      <c r="CVK531" s="682"/>
      <c r="CVL531" s="682"/>
      <c r="CVM531" s="682"/>
      <c r="CVN531" s="682"/>
      <c r="CVO531" s="682"/>
      <c r="CVP531" s="682"/>
      <c r="CVQ531" s="682"/>
      <c r="CVR531" s="682"/>
      <c r="CVS531" s="682"/>
      <c r="CVT531" s="682"/>
      <c r="CVU531" s="682"/>
      <c r="CVV531" s="682"/>
      <c r="CVW531" s="682"/>
      <c r="CVX531" s="682"/>
      <c r="CVY531" s="682"/>
      <c r="CVZ531" s="682"/>
      <c r="CWA531" s="682"/>
      <c r="CWB531" s="682"/>
      <c r="CWC531" s="682"/>
      <c r="CWD531" s="682"/>
      <c r="CWE531" s="682"/>
      <c r="CWF531" s="682"/>
      <c r="CWG531" s="682"/>
      <c r="CWH531" s="682"/>
      <c r="CWI531" s="682"/>
      <c r="CWJ531" s="682"/>
      <c r="CWK531" s="682"/>
      <c r="CWL531" s="682"/>
      <c r="CWM531" s="682"/>
      <c r="CWN531" s="682"/>
      <c r="CWO531" s="682"/>
      <c r="CWP531" s="682"/>
      <c r="CWQ531" s="682"/>
      <c r="CWR531" s="682"/>
      <c r="CWS531" s="682"/>
      <c r="CWT531" s="682"/>
      <c r="CWU531" s="682"/>
      <c r="CWV531" s="682"/>
      <c r="CWW531" s="682"/>
      <c r="CWX531" s="682"/>
      <c r="CWY531" s="682"/>
      <c r="CWZ531" s="682"/>
      <c r="CXA531" s="682"/>
      <c r="CXB531" s="682"/>
      <c r="CXC531" s="682"/>
      <c r="CXD531" s="682"/>
      <c r="CXE531" s="682"/>
      <c r="CXF531" s="682"/>
      <c r="CXG531" s="682"/>
      <c r="CXH531" s="682"/>
      <c r="CXI531" s="682"/>
      <c r="CXJ531" s="682"/>
      <c r="CXK531" s="682"/>
      <c r="CXL531" s="682"/>
      <c r="CXM531" s="682"/>
      <c r="CXN531" s="682"/>
      <c r="CXO531" s="682"/>
      <c r="CXP531" s="682"/>
      <c r="CXQ531" s="682"/>
      <c r="CXR531" s="682"/>
      <c r="CXS531" s="682"/>
      <c r="CXT531" s="682"/>
      <c r="CXU531" s="682"/>
      <c r="CXV531" s="682"/>
      <c r="CXW531" s="682"/>
      <c r="CXX531" s="682"/>
      <c r="CXY531" s="682"/>
      <c r="CXZ531" s="682"/>
      <c r="CYA531" s="682"/>
      <c r="CYB531" s="682"/>
      <c r="CYC531" s="682"/>
      <c r="CYD531" s="682"/>
      <c r="CYE531" s="682"/>
      <c r="CYF531" s="682"/>
      <c r="CYG531" s="682"/>
      <c r="CYH531" s="682"/>
      <c r="CYI531" s="682"/>
      <c r="CYJ531" s="682"/>
      <c r="CYK531" s="682"/>
      <c r="CYL531" s="682"/>
      <c r="CYM531" s="682"/>
      <c r="CYN531" s="682"/>
      <c r="CYO531" s="682"/>
      <c r="CYP531" s="682"/>
      <c r="CYQ531" s="682"/>
      <c r="CYR531" s="682"/>
      <c r="CYS531" s="682"/>
      <c r="CYT531" s="682"/>
      <c r="CYU531" s="682"/>
      <c r="CYV531" s="682"/>
      <c r="CYW531" s="682"/>
      <c r="CYX531" s="682"/>
      <c r="CYY531" s="682"/>
      <c r="CYZ531" s="682"/>
      <c r="CZA531" s="682"/>
      <c r="CZB531" s="682"/>
      <c r="CZC531" s="682"/>
      <c r="CZD531" s="682"/>
      <c r="CZE531" s="682"/>
      <c r="CZF531" s="682"/>
      <c r="CZG531" s="682"/>
      <c r="CZH531" s="682"/>
      <c r="CZI531" s="682"/>
      <c r="CZJ531" s="682"/>
      <c r="CZK531" s="682"/>
      <c r="CZL531" s="682"/>
      <c r="CZM531" s="682"/>
      <c r="CZN531" s="682"/>
      <c r="CZO531" s="682"/>
      <c r="CZP531" s="682"/>
      <c r="CZQ531" s="682"/>
      <c r="CZR531" s="682"/>
      <c r="CZS531" s="682"/>
      <c r="CZT531" s="682"/>
      <c r="CZU531" s="682"/>
      <c r="CZV531" s="682"/>
      <c r="CZW531" s="682"/>
      <c r="CZX531" s="682"/>
      <c r="CZY531" s="682"/>
      <c r="CZZ531" s="682"/>
      <c r="DAA531" s="682"/>
      <c r="DAB531" s="682"/>
      <c r="DAC531" s="682"/>
      <c r="DAD531" s="682"/>
      <c r="DAE531" s="682"/>
      <c r="DAF531" s="682"/>
      <c r="DAG531" s="682"/>
      <c r="DAH531" s="682"/>
      <c r="DAI531" s="682"/>
      <c r="DAJ531" s="682"/>
      <c r="DAK531" s="682"/>
      <c r="DAL531" s="682"/>
      <c r="DAM531" s="682"/>
      <c r="DAN531" s="682"/>
      <c r="DAO531" s="682"/>
      <c r="DAP531" s="682"/>
      <c r="DAQ531" s="682"/>
      <c r="DAR531" s="682"/>
      <c r="DAS531" s="682"/>
      <c r="DAT531" s="682"/>
      <c r="DAU531" s="682"/>
      <c r="DAV531" s="682"/>
      <c r="DAW531" s="682"/>
      <c r="DAX531" s="682"/>
      <c r="DAY531" s="682"/>
      <c r="DAZ531" s="682"/>
      <c r="DBA531" s="682"/>
      <c r="DBB531" s="682"/>
      <c r="DBC531" s="682"/>
      <c r="DBD531" s="682"/>
      <c r="DBE531" s="682"/>
      <c r="DBF531" s="682"/>
      <c r="DBG531" s="682"/>
      <c r="DBH531" s="682"/>
      <c r="DBI531" s="682"/>
      <c r="DBJ531" s="682"/>
      <c r="DBK531" s="682"/>
      <c r="DBL531" s="682"/>
      <c r="DBM531" s="682"/>
      <c r="DBN531" s="682"/>
      <c r="DBO531" s="682"/>
      <c r="DBP531" s="682"/>
      <c r="DBQ531" s="682"/>
      <c r="DBR531" s="682"/>
      <c r="DBS531" s="682"/>
      <c r="DBT531" s="682"/>
      <c r="DBU531" s="682"/>
      <c r="DBV531" s="682"/>
      <c r="DBW531" s="682"/>
      <c r="DBX531" s="682"/>
      <c r="DBY531" s="682"/>
      <c r="DBZ531" s="682"/>
      <c r="DCA531" s="682"/>
      <c r="DCB531" s="682"/>
      <c r="DCC531" s="682"/>
      <c r="DCD531" s="682"/>
      <c r="DCE531" s="682"/>
      <c r="DCF531" s="682"/>
      <c r="DCG531" s="682"/>
      <c r="DCH531" s="682"/>
      <c r="DCI531" s="682"/>
      <c r="DCJ531" s="682"/>
      <c r="DCK531" s="682"/>
      <c r="DCL531" s="682"/>
      <c r="DCM531" s="682"/>
      <c r="DCN531" s="682"/>
      <c r="DCO531" s="682"/>
      <c r="DCP531" s="682"/>
      <c r="DCQ531" s="682"/>
      <c r="DCR531" s="682"/>
      <c r="DCS531" s="682"/>
      <c r="DCT531" s="682"/>
      <c r="DCU531" s="682"/>
      <c r="DCV531" s="682"/>
      <c r="DCW531" s="682"/>
      <c r="DCX531" s="682"/>
      <c r="DCY531" s="682"/>
      <c r="DCZ531" s="682"/>
      <c r="DDA531" s="682"/>
      <c r="DDB531" s="682"/>
      <c r="DDC531" s="682"/>
      <c r="DDD531" s="682"/>
      <c r="DDE531" s="682"/>
      <c r="DDF531" s="682"/>
      <c r="DDG531" s="682"/>
      <c r="DDH531" s="682"/>
      <c r="DDI531" s="682"/>
      <c r="DDJ531" s="682"/>
      <c r="DDK531" s="682"/>
      <c r="DDL531" s="682"/>
      <c r="DDM531" s="682"/>
      <c r="DDN531" s="682"/>
      <c r="DDO531" s="682"/>
      <c r="DDP531" s="682"/>
      <c r="DDQ531" s="682"/>
      <c r="DDR531" s="682"/>
      <c r="DDS531" s="682"/>
      <c r="DDT531" s="682"/>
      <c r="DDU531" s="682"/>
      <c r="DDV531" s="682"/>
      <c r="DDW531" s="682"/>
      <c r="DDX531" s="682"/>
      <c r="DDY531" s="682"/>
      <c r="DDZ531" s="682"/>
      <c r="DEA531" s="682"/>
      <c r="DEB531" s="682"/>
      <c r="DEC531" s="682"/>
      <c r="DED531" s="682"/>
      <c r="DEE531" s="682"/>
      <c r="DEF531" s="682"/>
      <c r="DEG531" s="682"/>
      <c r="DEH531" s="682"/>
      <c r="DEI531" s="682"/>
      <c r="DEJ531" s="682"/>
      <c r="DEK531" s="682"/>
      <c r="DEL531" s="682"/>
      <c r="DEM531" s="682"/>
      <c r="DEN531" s="682"/>
      <c r="DEO531" s="682"/>
      <c r="DEP531" s="682"/>
      <c r="DEQ531" s="682"/>
      <c r="DER531" s="682"/>
      <c r="DES531" s="682"/>
      <c r="DET531" s="682"/>
      <c r="DEU531" s="682"/>
      <c r="DEV531" s="682"/>
      <c r="DEW531" s="682"/>
      <c r="DEX531" s="682"/>
      <c r="DEY531" s="682"/>
      <c r="DEZ531" s="682"/>
      <c r="DFA531" s="682"/>
      <c r="DFB531" s="682"/>
      <c r="DFC531" s="682"/>
      <c r="DFD531" s="682"/>
      <c r="DFE531" s="682"/>
      <c r="DFF531" s="682"/>
      <c r="DFG531" s="682"/>
      <c r="DFH531" s="682"/>
      <c r="DFI531" s="682"/>
      <c r="DFJ531" s="682"/>
      <c r="DFK531" s="682"/>
      <c r="DFL531" s="682"/>
      <c r="DFM531" s="682"/>
      <c r="DFN531" s="682"/>
      <c r="DFO531" s="682"/>
      <c r="DFP531" s="682"/>
      <c r="DFQ531" s="682"/>
      <c r="DFR531" s="682"/>
      <c r="DFS531" s="682"/>
      <c r="DFT531" s="682"/>
      <c r="DFU531" s="682"/>
      <c r="DFV531" s="682"/>
      <c r="DFW531" s="682"/>
      <c r="DFX531" s="682"/>
      <c r="DFY531" s="682"/>
      <c r="DFZ531" s="682"/>
      <c r="DGA531" s="682"/>
      <c r="DGB531" s="682"/>
      <c r="DGC531" s="682"/>
      <c r="DGD531" s="682"/>
      <c r="DGE531" s="682"/>
      <c r="DGF531" s="682"/>
      <c r="DGG531" s="682"/>
      <c r="DGH531" s="682"/>
      <c r="DGI531" s="682"/>
      <c r="DGJ531" s="682"/>
      <c r="DGK531" s="682"/>
      <c r="DGL531" s="682"/>
      <c r="DGM531" s="682"/>
      <c r="DGN531" s="682"/>
      <c r="DGO531" s="682"/>
      <c r="DGP531" s="682"/>
      <c r="DGQ531" s="682"/>
      <c r="DGR531" s="682"/>
      <c r="DGS531" s="682"/>
      <c r="DGT531" s="682"/>
      <c r="DGU531" s="682"/>
      <c r="DGV531" s="682"/>
      <c r="DGW531" s="682"/>
      <c r="DGX531" s="682"/>
      <c r="DGY531" s="682"/>
      <c r="DGZ531" s="682"/>
      <c r="DHA531" s="682"/>
      <c r="DHB531" s="682"/>
      <c r="DHC531" s="682"/>
      <c r="DHD531" s="682"/>
      <c r="DHE531" s="682"/>
      <c r="DHF531" s="682"/>
      <c r="DHG531" s="682"/>
      <c r="DHH531" s="682"/>
      <c r="DHI531" s="682"/>
      <c r="DHJ531" s="682"/>
      <c r="DHK531" s="682"/>
      <c r="DHL531" s="682"/>
      <c r="DHM531" s="682"/>
      <c r="DHN531" s="682"/>
      <c r="DHO531" s="682"/>
      <c r="DHP531" s="682"/>
      <c r="DHQ531" s="682"/>
      <c r="DHR531" s="682"/>
      <c r="DHS531" s="682"/>
      <c r="DHT531" s="682"/>
      <c r="DHU531" s="682"/>
      <c r="DHV531" s="682"/>
      <c r="DHW531" s="682"/>
      <c r="DHX531" s="682"/>
      <c r="DHY531" s="682"/>
      <c r="DHZ531" s="682"/>
      <c r="DIA531" s="682"/>
      <c r="DIB531" s="682"/>
      <c r="DIC531" s="682"/>
      <c r="DID531" s="682"/>
      <c r="DIE531" s="682"/>
      <c r="DIF531" s="682"/>
      <c r="DIG531" s="682"/>
      <c r="DIH531" s="682"/>
      <c r="DII531" s="682"/>
      <c r="DIJ531" s="682"/>
      <c r="DIK531" s="682"/>
      <c r="DIL531" s="682"/>
      <c r="DIM531" s="682"/>
      <c r="DIN531" s="682"/>
      <c r="DIO531" s="682"/>
      <c r="DIP531" s="682"/>
      <c r="DIQ531" s="682"/>
      <c r="DIR531" s="682"/>
      <c r="DIS531" s="682"/>
      <c r="DIT531" s="682"/>
      <c r="DIU531" s="682"/>
      <c r="DIV531" s="682"/>
      <c r="DIW531" s="682"/>
      <c r="DIX531" s="682"/>
      <c r="DIY531" s="682"/>
      <c r="DIZ531" s="682"/>
      <c r="DJA531" s="682"/>
      <c r="DJB531" s="682"/>
      <c r="DJC531" s="682"/>
      <c r="DJD531" s="682"/>
      <c r="DJE531" s="682"/>
      <c r="DJF531" s="682"/>
      <c r="DJG531" s="682"/>
      <c r="DJH531" s="682"/>
      <c r="DJI531" s="682"/>
      <c r="DJJ531" s="682"/>
      <c r="DJK531" s="682"/>
      <c r="DJL531" s="682"/>
      <c r="DJM531" s="682"/>
      <c r="DJN531" s="682"/>
      <c r="DJO531" s="682"/>
      <c r="DJP531" s="682"/>
      <c r="DJQ531" s="682"/>
      <c r="DJR531" s="682"/>
      <c r="DJS531" s="682"/>
      <c r="DJT531" s="682"/>
      <c r="DJU531" s="682"/>
      <c r="DJV531" s="682"/>
      <c r="DJW531" s="682"/>
      <c r="DJX531" s="682"/>
      <c r="DJY531" s="682"/>
      <c r="DJZ531" s="682"/>
      <c r="DKA531" s="682"/>
      <c r="DKB531" s="682"/>
      <c r="DKC531" s="682"/>
      <c r="DKD531" s="682"/>
      <c r="DKE531" s="682"/>
      <c r="DKF531" s="682"/>
      <c r="DKG531" s="682"/>
      <c r="DKH531" s="682"/>
      <c r="DKI531" s="682"/>
      <c r="DKJ531" s="682"/>
      <c r="DKK531" s="682"/>
      <c r="DKL531" s="682"/>
      <c r="DKM531" s="682"/>
      <c r="DKN531" s="682"/>
      <c r="DKO531" s="682"/>
      <c r="DKP531" s="682"/>
      <c r="DKQ531" s="682"/>
      <c r="DKR531" s="682"/>
      <c r="DKS531" s="682"/>
      <c r="DKT531" s="682"/>
      <c r="DKU531" s="682"/>
      <c r="DKV531" s="682"/>
      <c r="DKW531" s="682"/>
      <c r="DKX531" s="682"/>
      <c r="DKY531" s="682"/>
      <c r="DKZ531" s="682"/>
      <c r="DLA531" s="682"/>
      <c r="DLB531" s="682"/>
      <c r="DLC531" s="682"/>
      <c r="DLD531" s="682"/>
      <c r="DLE531" s="682"/>
      <c r="DLF531" s="682"/>
      <c r="DLG531" s="682"/>
      <c r="DLH531" s="682"/>
      <c r="DLI531" s="682"/>
      <c r="DLJ531" s="682"/>
      <c r="DLK531" s="682"/>
      <c r="DLL531" s="682"/>
      <c r="DLM531" s="682"/>
      <c r="DLN531" s="682"/>
      <c r="DLO531" s="682"/>
      <c r="DLP531" s="682"/>
      <c r="DLQ531" s="682"/>
      <c r="DLR531" s="682"/>
      <c r="DLS531" s="682"/>
      <c r="DLT531" s="682"/>
      <c r="DLU531" s="682"/>
      <c r="DLV531" s="682"/>
      <c r="DLW531" s="682"/>
      <c r="DLX531" s="682"/>
      <c r="DLY531" s="682"/>
      <c r="DLZ531" s="682"/>
      <c r="DMA531" s="682"/>
      <c r="DMB531" s="682"/>
      <c r="DMC531" s="682"/>
      <c r="DMD531" s="682"/>
      <c r="DME531" s="682"/>
      <c r="DMF531" s="682"/>
      <c r="DMG531" s="682"/>
      <c r="DMH531" s="682"/>
      <c r="DMI531" s="682"/>
      <c r="DMJ531" s="682"/>
      <c r="DMK531" s="682"/>
      <c r="DML531" s="682"/>
      <c r="DMM531" s="682"/>
      <c r="DMN531" s="682"/>
      <c r="DMO531" s="682"/>
      <c r="DMP531" s="682"/>
      <c r="DMQ531" s="682"/>
      <c r="DMR531" s="682"/>
      <c r="DMS531" s="682"/>
      <c r="DMT531" s="682"/>
      <c r="DMU531" s="682"/>
      <c r="DMV531" s="682"/>
      <c r="DMW531" s="682"/>
      <c r="DMX531" s="682"/>
      <c r="DMY531" s="682"/>
      <c r="DMZ531" s="682"/>
      <c r="DNA531" s="682"/>
      <c r="DNB531" s="682"/>
      <c r="DNC531" s="682"/>
      <c r="DND531" s="682"/>
      <c r="DNE531" s="682"/>
      <c r="DNF531" s="682"/>
      <c r="DNG531" s="682"/>
      <c r="DNH531" s="682"/>
      <c r="DNI531" s="682"/>
      <c r="DNJ531" s="682"/>
      <c r="DNK531" s="682"/>
      <c r="DNL531" s="682"/>
      <c r="DNM531" s="682"/>
      <c r="DNN531" s="682"/>
      <c r="DNO531" s="682"/>
      <c r="DNP531" s="682"/>
      <c r="DNQ531" s="682"/>
      <c r="DNR531" s="682"/>
      <c r="DNS531" s="682"/>
      <c r="DNT531" s="682"/>
      <c r="DNU531" s="682"/>
      <c r="DNV531" s="682"/>
      <c r="DNW531" s="682"/>
      <c r="DNX531" s="682"/>
      <c r="DNY531" s="682"/>
      <c r="DNZ531" s="682"/>
      <c r="DOA531" s="682"/>
      <c r="DOB531" s="682"/>
      <c r="DOC531" s="682"/>
      <c r="DOD531" s="682"/>
      <c r="DOE531" s="682"/>
      <c r="DOF531" s="682"/>
      <c r="DOG531" s="682"/>
      <c r="DOH531" s="682"/>
      <c r="DOI531" s="682"/>
      <c r="DOJ531" s="682"/>
      <c r="DOK531" s="682"/>
      <c r="DOL531" s="682"/>
      <c r="DOM531" s="682"/>
      <c r="DON531" s="682"/>
      <c r="DOO531" s="682"/>
      <c r="DOP531" s="682"/>
      <c r="DOQ531" s="682"/>
      <c r="DOR531" s="682"/>
      <c r="DOS531" s="682"/>
      <c r="DOT531" s="682"/>
      <c r="DOU531" s="682"/>
      <c r="DOV531" s="682"/>
      <c r="DOW531" s="682"/>
      <c r="DOX531" s="682"/>
      <c r="DOY531" s="682"/>
      <c r="DOZ531" s="682"/>
      <c r="DPA531" s="682"/>
      <c r="DPB531" s="682"/>
      <c r="DPC531" s="682"/>
      <c r="DPD531" s="682"/>
      <c r="DPE531" s="682"/>
      <c r="DPF531" s="682"/>
      <c r="DPG531" s="682"/>
      <c r="DPH531" s="682"/>
      <c r="DPI531" s="682"/>
      <c r="DPJ531" s="682"/>
      <c r="DPK531" s="682"/>
      <c r="DPL531" s="682"/>
      <c r="DPM531" s="682"/>
      <c r="DPN531" s="682"/>
      <c r="DPO531" s="682"/>
      <c r="DPP531" s="682"/>
      <c r="DPQ531" s="682"/>
      <c r="DPR531" s="682"/>
      <c r="DPS531" s="682"/>
      <c r="DPT531" s="682"/>
      <c r="DPU531" s="682"/>
      <c r="DPV531" s="682"/>
      <c r="DPW531" s="682"/>
      <c r="DPX531" s="682"/>
      <c r="DPY531" s="682"/>
      <c r="DPZ531" s="682"/>
      <c r="DQA531" s="682"/>
      <c r="DQB531" s="682"/>
      <c r="DQC531" s="682"/>
      <c r="DQD531" s="682"/>
      <c r="DQE531" s="682"/>
      <c r="DQF531" s="682"/>
      <c r="DQG531" s="682"/>
      <c r="DQH531" s="682"/>
      <c r="DQI531" s="682"/>
      <c r="DQJ531" s="682"/>
      <c r="DQK531" s="682"/>
      <c r="DQL531" s="682"/>
      <c r="DQM531" s="682"/>
      <c r="DQN531" s="682"/>
      <c r="DQO531" s="682"/>
      <c r="DQP531" s="682"/>
      <c r="DQQ531" s="682"/>
      <c r="DQR531" s="682"/>
      <c r="DQS531" s="682"/>
      <c r="DQT531" s="682"/>
      <c r="DQU531" s="682"/>
      <c r="DQV531" s="682"/>
      <c r="DQW531" s="682"/>
      <c r="DQX531" s="682"/>
      <c r="DQY531" s="682"/>
      <c r="DQZ531" s="682"/>
      <c r="DRA531" s="682"/>
      <c r="DRB531" s="682"/>
      <c r="DRC531" s="682"/>
      <c r="DRD531" s="682"/>
      <c r="DRE531" s="682"/>
      <c r="DRF531" s="682"/>
      <c r="DRG531" s="682"/>
      <c r="DRH531" s="682"/>
      <c r="DRI531" s="682"/>
      <c r="DRJ531" s="682"/>
      <c r="DRK531" s="682"/>
      <c r="DRL531" s="682"/>
      <c r="DRM531" s="682"/>
      <c r="DRN531" s="682"/>
      <c r="DRO531" s="682"/>
      <c r="DRP531" s="682"/>
      <c r="DRQ531" s="682"/>
      <c r="DRR531" s="682"/>
      <c r="DRS531" s="682"/>
      <c r="DRT531" s="682"/>
      <c r="DRU531" s="682"/>
      <c r="DRV531" s="682"/>
      <c r="DRW531" s="682"/>
      <c r="DRX531" s="682"/>
      <c r="DRY531" s="682"/>
      <c r="DRZ531" s="682"/>
      <c r="DSA531" s="682"/>
      <c r="DSB531" s="682"/>
      <c r="DSC531" s="682"/>
      <c r="DSD531" s="682"/>
      <c r="DSE531" s="682"/>
      <c r="DSF531" s="682"/>
      <c r="DSG531" s="682"/>
      <c r="DSH531" s="682"/>
      <c r="DSI531" s="682"/>
      <c r="DSJ531" s="682"/>
      <c r="DSK531" s="682"/>
      <c r="DSL531" s="682"/>
      <c r="DSM531" s="682"/>
      <c r="DSN531" s="682"/>
      <c r="DSO531" s="682"/>
      <c r="DSP531" s="682"/>
      <c r="DSQ531" s="682"/>
      <c r="DSR531" s="682"/>
      <c r="DSS531" s="682"/>
      <c r="DST531" s="682"/>
      <c r="DSU531" s="682"/>
      <c r="DSV531" s="682"/>
      <c r="DSW531" s="682"/>
      <c r="DSX531" s="682"/>
      <c r="DSY531" s="682"/>
      <c r="DSZ531" s="682"/>
      <c r="DTA531" s="682"/>
      <c r="DTB531" s="682"/>
      <c r="DTC531" s="682"/>
      <c r="DTD531" s="682"/>
      <c r="DTE531" s="682"/>
      <c r="DTF531" s="682"/>
      <c r="DTG531" s="682"/>
      <c r="DTH531" s="682"/>
      <c r="DTI531" s="682"/>
      <c r="DTJ531" s="682"/>
      <c r="DTK531" s="682"/>
      <c r="DTL531" s="682"/>
      <c r="DTM531" s="682"/>
      <c r="DTN531" s="682"/>
      <c r="DTO531" s="682"/>
      <c r="DTP531" s="682"/>
      <c r="DTQ531" s="682"/>
      <c r="DTR531" s="682"/>
      <c r="DTS531" s="682"/>
      <c r="DTT531" s="682"/>
      <c r="DTU531" s="682"/>
      <c r="DTV531" s="682"/>
      <c r="DTW531" s="682"/>
      <c r="DTX531" s="682"/>
      <c r="DTY531" s="682"/>
      <c r="DTZ531" s="682"/>
      <c r="DUA531" s="682"/>
      <c r="DUB531" s="682"/>
      <c r="DUC531" s="682"/>
      <c r="DUD531" s="682"/>
      <c r="DUE531" s="682"/>
      <c r="DUF531" s="682"/>
      <c r="DUG531" s="682"/>
      <c r="DUH531" s="682"/>
      <c r="DUI531" s="682"/>
      <c r="DUJ531" s="682"/>
      <c r="DUK531" s="682"/>
      <c r="DUL531" s="682"/>
      <c r="DUM531" s="682"/>
      <c r="DUN531" s="682"/>
      <c r="DUO531" s="682"/>
      <c r="DUP531" s="682"/>
      <c r="DUQ531" s="682"/>
      <c r="DUR531" s="682"/>
      <c r="DUS531" s="682"/>
      <c r="DUT531" s="682"/>
      <c r="DUU531" s="682"/>
      <c r="DUV531" s="682"/>
      <c r="DUW531" s="682"/>
      <c r="DUX531" s="682"/>
      <c r="DUY531" s="682"/>
      <c r="DUZ531" s="682"/>
      <c r="DVA531" s="682"/>
      <c r="DVB531" s="682"/>
      <c r="DVC531" s="682"/>
      <c r="DVD531" s="682"/>
      <c r="DVE531" s="682"/>
      <c r="DVF531" s="682"/>
      <c r="DVG531" s="682"/>
      <c r="DVH531" s="682"/>
      <c r="DVI531" s="682"/>
      <c r="DVJ531" s="682"/>
      <c r="DVK531" s="682"/>
      <c r="DVL531" s="682"/>
      <c r="DVM531" s="682"/>
      <c r="DVN531" s="682"/>
      <c r="DVO531" s="682"/>
      <c r="DVP531" s="682"/>
      <c r="DVQ531" s="682"/>
      <c r="DVR531" s="682"/>
      <c r="DVS531" s="682"/>
      <c r="DVT531" s="682"/>
      <c r="DVU531" s="682"/>
      <c r="DVV531" s="682"/>
      <c r="DVW531" s="682"/>
      <c r="DVX531" s="682"/>
      <c r="DVY531" s="682"/>
      <c r="DVZ531" s="682"/>
      <c r="DWA531" s="682"/>
      <c r="DWB531" s="682"/>
      <c r="DWC531" s="682"/>
      <c r="DWD531" s="682"/>
      <c r="DWE531" s="682"/>
      <c r="DWF531" s="682"/>
      <c r="DWG531" s="682"/>
      <c r="DWH531" s="682"/>
      <c r="DWI531" s="682"/>
      <c r="DWJ531" s="682"/>
      <c r="DWK531" s="682"/>
      <c r="DWL531" s="682"/>
      <c r="DWM531" s="682"/>
      <c r="DWN531" s="682"/>
      <c r="DWO531" s="682"/>
      <c r="DWP531" s="682"/>
      <c r="DWQ531" s="682"/>
      <c r="DWR531" s="682"/>
      <c r="DWS531" s="682"/>
      <c r="DWT531" s="682"/>
      <c r="DWU531" s="682"/>
      <c r="DWV531" s="682"/>
      <c r="DWW531" s="682"/>
      <c r="DWX531" s="682"/>
      <c r="DWY531" s="682"/>
      <c r="DWZ531" s="682"/>
      <c r="DXA531" s="682"/>
      <c r="DXB531" s="682"/>
      <c r="DXC531" s="682"/>
      <c r="DXD531" s="682"/>
      <c r="DXE531" s="682"/>
      <c r="DXF531" s="682"/>
      <c r="DXG531" s="682"/>
      <c r="DXH531" s="682"/>
      <c r="DXI531" s="682"/>
      <c r="DXJ531" s="682"/>
      <c r="DXK531" s="682"/>
      <c r="DXL531" s="682"/>
      <c r="DXM531" s="682"/>
      <c r="DXN531" s="682"/>
      <c r="DXO531" s="682"/>
      <c r="DXP531" s="682"/>
      <c r="DXQ531" s="682"/>
      <c r="DXR531" s="682"/>
      <c r="DXS531" s="682"/>
      <c r="DXT531" s="682"/>
      <c r="DXU531" s="682"/>
      <c r="DXV531" s="682"/>
      <c r="DXW531" s="682"/>
      <c r="DXX531" s="682"/>
      <c r="DXY531" s="682"/>
      <c r="DXZ531" s="682"/>
      <c r="DYA531" s="682"/>
      <c r="DYB531" s="682"/>
      <c r="DYC531" s="682"/>
      <c r="DYD531" s="682"/>
      <c r="DYE531" s="682"/>
      <c r="DYF531" s="682"/>
      <c r="DYG531" s="682"/>
      <c r="DYH531" s="682"/>
      <c r="DYI531" s="682"/>
      <c r="DYJ531" s="682"/>
      <c r="DYK531" s="682"/>
      <c r="DYL531" s="682"/>
      <c r="DYM531" s="682"/>
      <c r="DYN531" s="682"/>
      <c r="DYO531" s="682"/>
      <c r="DYP531" s="682"/>
      <c r="DYQ531" s="682"/>
      <c r="DYR531" s="682"/>
      <c r="DYS531" s="682"/>
      <c r="DYT531" s="682"/>
      <c r="DYU531" s="682"/>
      <c r="DYV531" s="682"/>
      <c r="DYW531" s="682"/>
      <c r="DYX531" s="682"/>
      <c r="DYY531" s="682"/>
      <c r="DYZ531" s="682"/>
      <c r="DZA531" s="682"/>
      <c r="DZB531" s="682"/>
      <c r="DZC531" s="682"/>
      <c r="DZD531" s="682"/>
      <c r="DZE531" s="682"/>
      <c r="DZF531" s="682"/>
      <c r="DZG531" s="682"/>
      <c r="DZH531" s="682"/>
      <c r="DZI531" s="682"/>
      <c r="DZJ531" s="682"/>
      <c r="DZK531" s="682"/>
      <c r="DZL531" s="682"/>
      <c r="DZM531" s="682"/>
      <c r="DZN531" s="682"/>
      <c r="DZO531" s="682"/>
      <c r="DZP531" s="682"/>
      <c r="DZQ531" s="682"/>
      <c r="DZR531" s="682"/>
      <c r="DZS531" s="682"/>
      <c r="DZT531" s="682"/>
      <c r="DZU531" s="682"/>
      <c r="DZV531" s="682"/>
      <c r="DZW531" s="682"/>
      <c r="DZX531" s="682"/>
      <c r="DZY531" s="682"/>
      <c r="DZZ531" s="682"/>
      <c r="EAA531" s="682"/>
      <c r="EAB531" s="682"/>
      <c r="EAC531" s="682"/>
      <c r="EAD531" s="682"/>
      <c r="EAE531" s="682"/>
      <c r="EAF531" s="682"/>
      <c r="EAG531" s="682"/>
      <c r="EAH531" s="682"/>
      <c r="EAI531" s="682"/>
      <c r="EAJ531" s="682"/>
      <c r="EAK531" s="682"/>
      <c r="EAL531" s="682"/>
      <c r="EAM531" s="682"/>
      <c r="EAN531" s="682"/>
      <c r="EAO531" s="682"/>
      <c r="EAP531" s="682"/>
      <c r="EAQ531" s="682"/>
      <c r="EAR531" s="682"/>
      <c r="EAS531" s="682"/>
      <c r="EAT531" s="682"/>
      <c r="EAU531" s="682"/>
      <c r="EAV531" s="682"/>
      <c r="EAW531" s="682"/>
      <c r="EAX531" s="682"/>
      <c r="EAY531" s="682"/>
      <c r="EAZ531" s="682"/>
      <c r="EBA531" s="682"/>
      <c r="EBB531" s="682"/>
      <c r="EBC531" s="682"/>
      <c r="EBD531" s="682"/>
      <c r="EBE531" s="682"/>
      <c r="EBF531" s="682"/>
      <c r="EBG531" s="682"/>
      <c r="EBH531" s="682"/>
      <c r="EBI531" s="682"/>
      <c r="EBJ531" s="682"/>
      <c r="EBK531" s="682"/>
      <c r="EBL531" s="682"/>
      <c r="EBM531" s="682"/>
      <c r="EBN531" s="682"/>
      <c r="EBO531" s="682"/>
      <c r="EBP531" s="682"/>
      <c r="EBQ531" s="682"/>
      <c r="EBR531" s="682"/>
      <c r="EBS531" s="682"/>
      <c r="EBT531" s="682"/>
      <c r="EBU531" s="682"/>
      <c r="EBV531" s="682"/>
      <c r="EBW531" s="682"/>
      <c r="EBX531" s="682"/>
      <c r="EBY531" s="682"/>
      <c r="EBZ531" s="682"/>
      <c r="ECA531" s="682"/>
      <c r="ECB531" s="682"/>
      <c r="ECC531" s="682"/>
      <c r="ECD531" s="682"/>
      <c r="ECE531" s="682"/>
      <c r="ECF531" s="682"/>
      <c r="ECG531" s="682"/>
      <c r="ECH531" s="682"/>
      <c r="ECI531" s="682"/>
      <c r="ECJ531" s="682"/>
      <c r="ECK531" s="682"/>
      <c r="ECL531" s="682"/>
      <c r="ECM531" s="682"/>
      <c r="ECN531" s="682"/>
      <c r="ECO531" s="682"/>
      <c r="ECP531" s="682"/>
      <c r="ECQ531" s="682"/>
      <c r="ECR531" s="682"/>
      <c r="ECS531" s="682"/>
      <c r="ECT531" s="682"/>
      <c r="ECU531" s="682"/>
      <c r="ECV531" s="682"/>
      <c r="ECW531" s="682"/>
      <c r="ECX531" s="682"/>
      <c r="ECY531" s="682"/>
      <c r="ECZ531" s="682"/>
      <c r="EDA531" s="682"/>
      <c r="EDB531" s="682"/>
      <c r="EDC531" s="682"/>
      <c r="EDD531" s="682"/>
      <c r="EDE531" s="682"/>
      <c r="EDF531" s="682"/>
      <c r="EDG531" s="682"/>
      <c r="EDH531" s="682"/>
      <c r="EDI531" s="682"/>
      <c r="EDJ531" s="682"/>
      <c r="EDK531" s="682"/>
      <c r="EDL531" s="682"/>
      <c r="EDM531" s="682"/>
      <c r="EDN531" s="682"/>
      <c r="EDO531" s="682"/>
      <c r="EDP531" s="682"/>
      <c r="EDQ531" s="682"/>
      <c r="EDR531" s="682"/>
      <c r="EDS531" s="682"/>
      <c r="EDT531" s="682"/>
      <c r="EDU531" s="682"/>
      <c r="EDV531" s="682"/>
      <c r="EDW531" s="682"/>
      <c r="EDX531" s="682"/>
      <c r="EDY531" s="682"/>
      <c r="EDZ531" s="682"/>
      <c r="EEA531" s="682"/>
      <c r="EEB531" s="682"/>
      <c r="EEC531" s="682"/>
      <c r="EED531" s="682"/>
      <c r="EEE531" s="682"/>
      <c r="EEF531" s="682"/>
      <c r="EEG531" s="682"/>
      <c r="EEH531" s="682"/>
      <c r="EEI531" s="682"/>
      <c r="EEJ531" s="682"/>
      <c r="EEK531" s="682"/>
      <c r="EEL531" s="682"/>
      <c r="EEM531" s="682"/>
      <c r="EEN531" s="682"/>
      <c r="EEO531" s="682"/>
      <c r="EEP531" s="682"/>
      <c r="EEQ531" s="682"/>
      <c r="EER531" s="682"/>
      <c r="EES531" s="682"/>
      <c r="EET531" s="682"/>
      <c r="EEU531" s="682"/>
      <c r="EEV531" s="682"/>
      <c r="EEW531" s="682"/>
      <c r="EEX531" s="682"/>
      <c r="EEY531" s="682"/>
      <c r="EEZ531" s="682"/>
      <c r="EFA531" s="682"/>
      <c r="EFB531" s="682"/>
      <c r="EFC531" s="682"/>
      <c r="EFD531" s="682"/>
      <c r="EFE531" s="682"/>
      <c r="EFF531" s="682"/>
      <c r="EFG531" s="682"/>
      <c r="EFH531" s="682"/>
      <c r="EFI531" s="682"/>
      <c r="EFJ531" s="682"/>
      <c r="EFK531" s="682"/>
      <c r="EFL531" s="682"/>
      <c r="EFM531" s="682"/>
      <c r="EFN531" s="682"/>
      <c r="EFO531" s="682"/>
      <c r="EFP531" s="682"/>
      <c r="EFQ531" s="682"/>
      <c r="EFR531" s="682"/>
      <c r="EFS531" s="682"/>
      <c r="EFT531" s="682"/>
      <c r="EFU531" s="682"/>
      <c r="EFV531" s="682"/>
      <c r="EFW531" s="682"/>
      <c r="EFX531" s="682"/>
      <c r="EFY531" s="682"/>
      <c r="EFZ531" s="682"/>
      <c r="EGA531" s="682"/>
      <c r="EGB531" s="682"/>
      <c r="EGC531" s="682"/>
      <c r="EGD531" s="682"/>
      <c r="EGE531" s="682"/>
      <c r="EGF531" s="682"/>
      <c r="EGG531" s="682"/>
      <c r="EGH531" s="682"/>
      <c r="EGI531" s="682"/>
      <c r="EGJ531" s="682"/>
      <c r="EGK531" s="682"/>
      <c r="EGL531" s="682"/>
      <c r="EGM531" s="682"/>
      <c r="EGN531" s="682"/>
      <c r="EGO531" s="682"/>
      <c r="EGP531" s="682"/>
      <c r="EGQ531" s="682"/>
      <c r="EGR531" s="682"/>
      <c r="EGS531" s="682"/>
      <c r="EGT531" s="682"/>
      <c r="EGU531" s="682"/>
      <c r="EGV531" s="682"/>
      <c r="EGW531" s="682"/>
      <c r="EGX531" s="682"/>
      <c r="EGY531" s="682"/>
      <c r="EGZ531" s="682"/>
      <c r="EHA531" s="682"/>
      <c r="EHB531" s="682"/>
      <c r="EHC531" s="682"/>
      <c r="EHD531" s="682"/>
      <c r="EHE531" s="682"/>
      <c r="EHF531" s="682"/>
      <c r="EHG531" s="682"/>
      <c r="EHH531" s="682"/>
      <c r="EHI531" s="682"/>
      <c r="EHJ531" s="682"/>
      <c r="EHK531" s="682"/>
      <c r="EHL531" s="682"/>
      <c r="EHM531" s="682"/>
      <c r="EHN531" s="682"/>
      <c r="EHO531" s="682"/>
      <c r="EHP531" s="682"/>
      <c r="EHQ531" s="682"/>
      <c r="EHR531" s="682"/>
      <c r="EHS531" s="682"/>
      <c r="EHT531" s="682"/>
      <c r="EHU531" s="682"/>
      <c r="EHV531" s="682"/>
      <c r="EHW531" s="682"/>
      <c r="EHX531" s="682"/>
      <c r="EHY531" s="682"/>
      <c r="EHZ531" s="682"/>
      <c r="EIA531" s="682"/>
      <c r="EIB531" s="682"/>
      <c r="EIC531" s="682"/>
      <c r="EID531" s="682"/>
      <c r="EIE531" s="682"/>
      <c r="EIF531" s="682"/>
      <c r="EIG531" s="682"/>
      <c r="EIH531" s="682"/>
      <c r="EII531" s="682"/>
      <c r="EIJ531" s="682"/>
      <c r="EIK531" s="682"/>
      <c r="EIL531" s="682"/>
      <c r="EIM531" s="682"/>
      <c r="EIN531" s="682"/>
      <c r="EIO531" s="682"/>
      <c r="EIP531" s="682"/>
      <c r="EIQ531" s="682"/>
      <c r="EIR531" s="682"/>
      <c r="EIS531" s="682"/>
      <c r="EIT531" s="682"/>
      <c r="EIU531" s="682"/>
      <c r="EIV531" s="682"/>
      <c r="EIW531" s="682"/>
      <c r="EIX531" s="682"/>
      <c r="EIY531" s="682"/>
      <c r="EIZ531" s="682"/>
      <c r="EJA531" s="682"/>
      <c r="EJB531" s="682"/>
      <c r="EJC531" s="682"/>
      <c r="EJD531" s="682"/>
      <c r="EJE531" s="682"/>
      <c r="EJF531" s="682"/>
      <c r="EJG531" s="682"/>
      <c r="EJH531" s="682"/>
      <c r="EJI531" s="682"/>
      <c r="EJJ531" s="682"/>
      <c r="EJK531" s="682"/>
      <c r="EJL531" s="682"/>
      <c r="EJM531" s="682"/>
      <c r="EJN531" s="682"/>
      <c r="EJO531" s="682"/>
      <c r="EJP531" s="682"/>
      <c r="EJQ531" s="682"/>
      <c r="EJR531" s="682"/>
      <c r="EJS531" s="682"/>
      <c r="EJT531" s="682"/>
      <c r="EJU531" s="682"/>
      <c r="EJV531" s="682"/>
      <c r="EJW531" s="682"/>
      <c r="EJX531" s="682"/>
      <c r="EJY531" s="682"/>
      <c r="EJZ531" s="682"/>
      <c r="EKA531" s="682"/>
      <c r="EKB531" s="682"/>
      <c r="EKC531" s="682"/>
      <c r="EKD531" s="682"/>
      <c r="EKE531" s="682"/>
      <c r="EKF531" s="682"/>
      <c r="EKG531" s="682"/>
      <c r="EKH531" s="682"/>
      <c r="EKI531" s="682"/>
      <c r="EKJ531" s="682"/>
      <c r="EKK531" s="682"/>
      <c r="EKL531" s="682"/>
      <c r="EKM531" s="682"/>
      <c r="EKN531" s="682"/>
      <c r="EKO531" s="682"/>
      <c r="EKP531" s="682"/>
      <c r="EKQ531" s="682"/>
      <c r="EKR531" s="682"/>
      <c r="EKS531" s="682"/>
      <c r="EKT531" s="682"/>
      <c r="EKU531" s="682"/>
      <c r="EKV531" s="682"/>
      <c r="EKW531" s="682"/>
      <c r="EKX531" s="682"/>
      <c r="EKY531" s="682"/>
      <c r="EKZ531" s="682"/>
      <c r="ELA531" s="682"/>
      <c r="ELB531" s="682"/>
      <c r="ELC531" s="682"/>
      <c r="ELD531" s="682"/>
      <c r="ELE531" s="682"/>
      <c r="ELF531" s="682"/>
      <c r="ELG531" s="682"/>
      <c r="ELH531" s="682"/>
      <c r="ELI531" s="682"/>
      <c r="ELJ531" s="682"/>
      <c r="ELK531" s="682"/>
      <c r="ELL531" s="682"/>
      <c r="ELM531" s="682"/>
      <c r="ELN531" s="682"/>
      <c r="ELO531" s="682"/>
      <c r="ELP531" s="682"/>
      <c r="ELQ531" s="682"/>
      <c r="ELR531" s="682"/>
      <c r="ELS531" s="682"/>
      <c r="ELT531" s="682"/>
      <c r="ELU531" s="682"/>
      <c r="ELV531" s="682"/>
      <c r="ELW531" s="682"/>
      <c r="ELX531" s="682"/>
      <c r="ELY531" s="682"/>
      <c r="ELZ531" s="682"/>
      <c r="EMA531" s="682"/>
      <c r="EMB531" s="682"/>
      <c r="EMC531" s="682"/>
      <c r="EMD531" s="682"/>
      <c r="EME531" s="682"/>
      <c r="EMF531" s="682"/>
      <c r="EMG531" s="682"/>
      <c r="EMH531" s="682"/>
      <c r="EMI531" s="682"/>
      <c r="EMJ531" s="682"/>
      <c r="EMK531" s="682"/>
      <c r="EML531" s="682"/>
      <c r="EMM531" s="682"/>
      <c r="EMN531" s="682"/>
      <c r="EMO531" s="682"/>
      <c r="EMP531" s="682"/>
      <c r="EMQ531" s="682"/>
      <c r="EMR531" s="682"/>
      <c r="EMS531" s="682"/>
      <c r="EMT531" s="682"/>
      <c r="EMU531" s="682"/>
      <c r="EMV531" s="682"/>
      <c r="EMW531" s="682"/>
      <c r="EMX531" s="682"/>
      <c r="EMY531" s="682"/>
      <c r="EMZ531" s="682"/>
      <c r="ENA531" s="682"/>
      <c r="ENB531" s="682"/>
      <c r="ENC531" s="682"/>
      <c r="END531" s="682"/>
      <c r="ENE531" s="682"/>
      <c r="ENF531" s="682"/>
      <c r="ENG531" s="682"/>
      <c r="ENH531" s="682"/>
      <c r="ENI531" s="682"/>
      <c r="ENJ531" s="682"/>
      <c r="ENK531" s="682"/>
      <c r="ENL531" s="682"/>
      <c r="ENM531" s="682"/>
      <c r="ENN531" s="682"/>
      <c r="ENO531" s="682"/>
      <c r="ENP531" s="682"/>
      <c r="ENQ531" s="682"/>
      <c r="ENR531" s="682"/>
      <c r="ENS531" s="682"/>
      <c r="ENT531" s="682"/>
      <c r="ENU531" s="682"/>
      <c r="ENV531" s="682"/>
      <c r="ENW531" s="682"/>
      <c r="ENX531" s="682"/>
      <c r="ENY531" s="682"/>
      <c r="ENZ531" s="682"/>
      <c r="EOA531" s="682"/>
      <c r="EOB531" s="682"/>
      <c r="EOC531" s="682"/>
      <c r="EOD531" s="682"/>
      <c r="EOE531" s="682"/>
      <c r="EOF531" s="682"/>
      <c r="EOG531" s="682"/>
      <c r="EOH531" s="682"/>
      <c r="EOI531" s="682"/>
      <c r="EOJ531" s="682"/>
      <c r="EOK531" s="682"/>
      <c r="EOL531" s="682"/>
      <c r="EOM531" s="682"/>
      <c r="EON531" s="682"/>
      <c r="EOO531" s="682"/>
      <c r="EOP531" s="682"/>
      <c r="EOQ531" s="682"/>
      <c r="EOR531" s="682"/>
      <c r="EOS531" s="682"/>
      <c r="EOT531" s="682"/>
      <c r="EOU531" s="682"/>
      <c r="EOV531" s="682"/>
      <c r="EOW531" s="682"/>
      <c r="EOX531" s="682"/>
      <c r="EOY531" s="682"/>
      <c r="EOZ531" s="682"/>
      <c r="EPA531" s="682"/>
      <c r="EPB531" s="682"/>
      <c r="EPC531" s="682"/>
      <c r="EPD531" s="682"/>
      <c r="EPE531" s="682"/>
      <c r="EPF531" s="682"/>
      <c r="EPG531" s="682"/>
      <c r="EPH531" s="682"/>
      <c r="EPI531" s="682"/>
      <c r="EPJ531" s="682"/>
      <c r="EPK531" s="682"/>
      <c r="EPL531" s="682"/>
      <c r="EPM531" s="682"/>
      <c r="EPN531" s="682"/>
      <c r="EPO531" s="682"/>
      <c r="EPP531" s="682"/>
      <c r="EPQ531" s="682"/>
      <c r="EPR531" s="682"/>
      <c r="EPS531" s="682"/>
      <c r="EPT531" s="682"/>
      <c r="EPU531" s="682"/>
      <c r="EPV531" s="682"/>
      <c r="EPW531" s="682"/>
      <c r="EPX531" s="682"/>
      <c r="EPY531" s="682"/>
      <c r="EPZ531" s="682"/>
      <c r="EQA531" s="682"/>
      <c r="EQB531" s="682"/>
      <c r="EQC531" s="682"/>
      <c r="EQD531" s="682"/>
      <c r="EQE531" s="682"/>
      <c r="EQF531" s="682"/>
      <c r="EQG531" s="682"/>
      <c r="EQH531" s="682"/>
      <c r="EQI531" s="682"/>
      <c r="EQJ531" s="682"/>
      <c r="EQK531" s="682"/>
      <c r="EQL531" s="682"/>
      <c r="EQM531" s="682"/>
      <c r="EQN531" s="682"/>
      <c r="EQO531" s="682"/>
      <c r="EQP531" s="682"/>
      <c r="EQQ531" s="682"/>
      <c r="EQR531" s="682"/>
      <c r="EQS531" s="682"/>
      <c r="EQT531" s="682"/>
      <c r="EQU531" s="682"/>
      <c r="EQV531" s="682"/>
      <c r="EQW531" s="682"/>
      <c r="EQX531" s="682"/>
      <c r="EQY531" s="682"/>
      <c r="EQZ531" s="682"/>
      <c r="ERA531" s="682"/>
      <c r="ERB531" s="682"/>
      <c r="ERC531" s="682"/>
      <c r="ERD531" s="682"/>
      <c r="ERE531" s="682"/>
      <c r="ERF531" s="682"/>
      <c r="ERG531" s="682"/>
      <c r="ERH531" s="682"/>
      <c r="ERI531" s="682"/>
      <c r="ERJ531" s="682"/>
      <c r="ERK531" s="682"/>
      <c r="ERL531" s="682"/>
      <c r="ERM531" s="682"/>
      <c r="ERN531" s="682"/>
      <c r="ERO531" s="682"/>
      <c r="ERP531" s="682"/>
      <c r="ERQ531" s="682"/>
      <c r="ERR531" s="682"/>
      <c r="ERS531" s="682"/>
      <c r="ERT531" s="682"/>
      <c r="ERU531" s="682"/>
      <c r="ERV531" s="682"/>
      <c r="ERW531" s="682"/>
      <c r="ERX531" s="682"/>
      <c r="ERY531" s="682"/>
      <c r="ERZ531" s="682"/>
      <c r="ESA531" s="682"/>
      <c r="ESB531" s="682"/>
      <c r="ESC531" s="682"/>
      <c r="ESD531" s="682"/>
      <c r="ESE531" s="682"/>
      <c r="ESF531" s="682"/>
      <c r="ESG531" s="682"/>
      <c r="ESH531" s="682"/>
      <c r="ESI531" s="682"/>
      <c r="ESJ531" s="682"/>
      <c r="ESK531" s="682"/>
      <c r="ESL531" s="682"/>
      <c r="ESM531" s="682"/>
      <c r="ESN531" s="682"/>
      <c r="ESO531" s="682"/>
      <c r="ESP531" s="682"/>
      <c r="ESQ531" s="682"/>
      <c r="ESR531" s="682"/>
      <c r="ESS531" s="682"/>
      <c r="EST531" s="682"/>
      <c r="ESU531" s="682"/>
      <c r="ESV531" s="682"/>
      <c r="ESW531" s="682"/>
      <c r="ESX531" s="682"/>
      <c r="ESY531" s="682"/>
      <c r="ESZ531" s="682"/>
      <c r="ETA531" s="682"/>
      <c r="ETB531" s="682"/>
      <c r="ETC531" s="682"/>
      <c r="ETD531" s="682"/>
      <c r="ETE531" s="682"/>
      <c r="ETF531" s="682"/>
      <c r="ETG531" s="682"/>
      <c r="ETH531" s="682"/>
      <c r="ETI531" s="682"/>
      <c r="ETJ531" s="682"/>
      <c r="ETK531" s="682"/>
      <c r="ETL531" s="682"/>
      <c r="ETM531" s="682"/>
      <c r="ETN531" s="682"/>
      <c r="ETO531" s="682"/>
      <c r="ETP531" s="682"/>
      <c r="ETQ531" s="682"/>
      <c r="ETR531" s="682"/>
      <c r="ETS531" s="682"/>
      <c r="ETT531" s="682"/>
      <c r="ETU531" s="682"/>
      <c r="ETV531" s="682"/>
      <c r="ETW531" s="682"/>
      <c r="ETX531" s="682"/>
      <c r="ETY531" s="682"/>
      <c r="ETZ531" s="682"/>
      <c r="EUA531" s="682"/>
      <c r="EUB531" s="682"/>
      <c r="EUC531" s="682"/>
      <c r="EUD531" s="682"/>
      <c r="EUE531" s="682"/>
      <c r="EUF531" s="682"/>
      <c r="EUG531" s="682"/>
      <c r="EUH531" s="682"/>
      <c r="EUI531" s="682"/>
      <c r="EUJ531" s="682"/>
      <c r="EUK531" s="682"/>
      <c r="EUL531" s="682"/>
      <c r="EUM531" s="682"/>
      <c r="EUN531" s="682"/>
      <c r="EUO531" s="682"/>
      <c r="EUP531" s="682"/>
      <c r="EUQ531" s="682"/>
      <c r="EUR531" s="682"/>
      <c r="EUS531" s="682"/>
      <c r="EUT531" s="682"/>
      <c r="EUU531" s="682"/>
      <c r="EUV531" s="682"/>
      <c r="EUW531" s="682"/>
      <c r="EUX531" s="682"/>
      <c r="EUY531" s="682"/>
      <c r="EUZ531" s="682"/>
      <c r="EVA531" s="682"/>
      <c r="EVB531" s="682"/>
      <c r="EVC531" s="682"/>
      <c r="EVD531" s="682"/>
      <c r="EVE531" s="682"/>
      <c r="EVF531" s="682"/>
      <c r="EVG531" s="682"/>
      <c r="EVH531" s="682"/>
      <c r="EVI531" s="682"/>
      <c r="EVJ531" s="682"/>
      <c r="EVK531" s="682"/>
      <c r="EVL531" s="682"/>
      <c r="EVM531" s="682"/>
      <c r="EVN531" s="682"/>
      <c r="EVO531" s="682"/>
      <c r="EVP531" s="682"/>
      <c r="EVQ531" s="682"/>
      <c r="EVR531" s="682"/>
      <c r="EVS531" s="682"/>
      <c r="EVT531" s="682"/>
      <c r="EVU531" s="682"/>
      <c r="EVV531" s="682"/>
      <c r="EVW531" s="682"/>
      <c r="EVX531" s="682"/>
      <c r="EVY531" s="682"/>
      <c r="EVZ531" s="682"/>
      <c r="EWA531" s="682"/>
      <c r="EWB531" s="682"/>
      <c r="EWC531" s="682"/>
      <c r="EWD531" s="682"/>
      <c r="EWE531" s="682"/>
      <c r="EWF531" s="682"/>
      <c r="EWG531" s="682"/>
      <c r="EWH531" s="682"/>
      <c r="EWI531" s="682"/>
      <c r="EWJ531" s="682"/>
      <c r="EWK531" s="682"/>
      <c r="EWL531" s="682"/>
      <c r="EWM531" s="682"/>
      <c r="EWN531" s="682"/>
      <c r="EWO531" s="682"/>
      <c r="EWP531" s="682"/>
      <c r="EWQ531" s="682"/>
      <c r="EWR531" s="682"/>
      <c r="EWS531" s="682"/>
      <c r="EWT531" s="682"/>
      <c r="EWU531" s="682"/>
      <c r="EWV531" s="682"/>
      <c r="EWW531" s="682"/>
      <c r="EWX531" s="682"/>
      <c r="EWY531" s="682"/>
      <c r="EWZ531" s="682"/>
      <c r="EXA531" s="682"/>
      <c r="EXB531" s="682"/>
      <c r="EXC531" s="682"/>
      <c r="EXD531" s="682"/>
      <c r="EXE531" s="682"/>
      <c r="EXF531" s="682"/>
      <c r="EXG531" s="682"/>
      <c r="EXH531" s="682"/>
      <c r="EXI531" s="682"/>
      <c r="EXJ531" s="682"/>
      <c r="EXK531" s="682"/>
      <c r="EXL531" s="682"/>
      <c r="EXM531" s="682"/>
      <c r="EXN531" s="682"/>
      <c r="EXO531" s="682"/>
      <c r="EXP531" s="682"/>
      <c r="EXQ531" s="682"/>
      <c r="EXR531" s="682"/>
      <c r="EXS531" s="682"/>
      <c r="EXT531" s="682"/>
      <c r="EXU531" s="682"/>
      <c r="EXV531" s="682"/>
      <c r="EXW531" s="682"/>
      <c r="EXX531" s="682"/>
      <c r="EXY531" s="682"/>
      <c r="EXZ531" s="682"/>
      <c r="EYA531" s="682"/>
      <c r="EYB531" s="682"/>
      <c r="EYC531" s="682"/>
      <c r="EYD531" s="682"/>
      <c r="EYE531" s="682"/>
      <c r="EYF531" s="682"/>
      <c r="EYG531" s="682"/>
      <c r="EYH531" s="682"/>
      <c r="EYI531" s="682"/>
      <c r="EYJ531" s="682"/>
      <c r="EYK531" s="682"/>
      <c r="EYL531" s="682"/>
      <c r="EYM531" s="682"/>
      <c r="EYN531" s="682"/>
      <c r="EYO531" s="682"/>
      <c r="EYP531" s="682"/>
      <c r="EYQ531" s="682"/>
      <c r="EYR531" s="682"/>
      <c r="EYS531" s="682"/>
      <c r="EYT531" s="682"/>
      <c r="EYU531" s="682"/>
      <c r="EYV531" s="682"/>
      <c r="EYW531" s="682"/>
      <c r="EYX531" s="682"/>
      <c r="EYY531" s="682"/>
      <c r="EYZ531" s="682"/>
      <c r="EZA531" s="682"/>
      <c r="EZB531" s="682"/>
      <c r="EZC531" s="682"/>
      <c r="EZD531" s="682"/>
      <c r="EZE531" s="682"/>
      <c r="EZF531" s="682"/>
      <c r="EZG531" s="682"/>
      <c r="EZH531" s="682"/>
      <c r="EZI531" s="682"/>
      <c r="EZJ531" s="682"/>
      <c r="EZK531" s="682"/>
      <c r="EZL531" s="682"/>
      <c r="EZM531" s="682"/>
      <c r="EZN531" s="682"/>
      <c r="EZO531" s="682"/>
      <c r="EZP531" s="682"/>
      <c r="EZQ531" s="682"/>
      <c r="EZR531" s="682"/>
      <c r="EZS531" s="682"/>
      <c r="EZT531" s="682"/>
      <c r="EZU531" s="682"/>
      <c r="EZV531" s="682"/>
      <c r="EZW531" s="682"/>
      <c r="EZX531" s="682"/>
      <c r="EZY531" s="682"/>
      <c r="EZZ531" s="682"/>
      <c r="FAA531" s="682"/>
      <c r="FAB531" s="682"/>
      <c r="FAC531" s="682"/>
      <c r="FAD531" s="682"/>
      <c r="FAE531" s="682"/>
      <c r="FAF531" s="682"/>
      <c r="FAG531" s="682"/>
      <c r="FAH531" s="682"/>
      <c r="FAI531" s="682"/>
      <c r="FAJ531" s="682"/>
      <c r="FAK531" s="682"/>
      <c r="FAL531" s="682"/>
      <c r="FAM531" s="682"/>
      <c r="FAN531" s="682"/>
      <c r="FAO531" s="682"/>
      <c r="FAP531" s="682"/>
      <c r="FAQ531" s="682"/>
      <c r="FAR531" s="682"/>
      <c r="FAS531" s="682"/>
      <c r="FAT531" s="682"/>
      <c r="FAU531" s="682"/>
      <c r="FAV531" s="682"/>
      <c r="FAW531" s="682"/>
      <c r="FAX531" s="682"/>
      <c r="FAY531" s="682"/>
      <c r="FAZ531" s="682"/>
      <c r="FBA531" s="682"/>
      <c r="FBB531" s="682"/>
      <c r="FBC531" s="682"/>
      <c r="FBD531" s="682"/>
      <c r="FBE531" s="682"/>
      <c r="FBF531" s="682"/>
      <c r="FBG531" s="682"/>
      <c r="FBH531" s="682"/>
      <c r="FBI531" s="682"/>
      <c r="FBJ531" s="682"/>
      <c r="FBK531" s="682"/>
      <c r="FBL531" s="682"/>
      <c r="FBM531" s="682"/>
      <c r="FBN531" s="682"/>
      <c r="FBO531" s="682"/>
      <c r="FBP531" s="682"/>
      <c r="FBQ531" s="682"/>
      <c r="FBR531" s="682"/>
      <c r="FBS531" s="682"/>
      <c r="FBT531" s="682"/>
      <c r="FBU531" s="682"/>
      <c r="FBV531" s="682"/>
      <c r="FBW531" s="682"/>
      <c r="FBX531" s="682"/>
      <c r="FBY531" s="682"/>
      <c r="FBZ531" s="682"/>
      <c r="FCA531" s="682"/>
      <c r="FCB531" s="682"/>
      <c r="FCC531" s="682"/>
      <c r="FCD531" s="682"/>
      <c r="FCE531" s="682"/>
      <c r="FCF531" s="682"/>
      <c r="FCG531" s="682"/>
      <c r="FCH531" s="682"/>
      <c r="FCI531" s="682"/>
      <c r="FCJ531" s="682"/>
      <c r="FCK531" s="682"/>
      <c r="FCL531" s="682"/>
      <c r="FCM531" s="682"/>
      <c r="FCN531" s="682"/>
      <c r="FCO531" s="682"/>
      <c r="FCP531" s="682"/>
      <c r="FCQ531" s="682"/>
      <c r="FCR531" s="682"/>
      <c r="FCS531" s="682"/>
      <c r="FCT531" s="682"/>
      <c r="FCU531" s="682"/>
      <c r="FCV531" s="682"/>
      <c r="FCW531" s="682"/>
      <c r="FCX531" s="682"/>
      <c r="FCY531" s="682"/>
      <c r="FCZ531" s="682"/>
      <c r="FDA531" s="682"/>
      <c r="FDB531" s="682"/>
      <c r="FDC531" s="682"/>
      <c r="FDD531" s="682"/>
      <c r="FDE531" s="682"/>
      <c r="FDF531" s="682"/>
      <c r="FDG531" s="682"/>
      <c r="FDH531" s="682"/>
      <c r="FDI531" s="682"/>
      <c r="FDJ531" s="682"/>
      <c r="FDK531" s="682"/>
      <c r="FDL531" s="682"/>
      <c r="FDM531" s="682"/>
      <c r="FDN531" s="682"/>
      <c r="FDO531" s="682"/>
      <c r="FDP531" s="682"/>
      <c r="FDQ531" s="682"/>
      <c r="FDR531" s="682"/>
      <c r="FDS531" s="682"/>
      <c r="FDT531" s="682"/>
      <c r="FDU531" s="682"/>
      <c r="FDV531" s="682"/>
      <c r="FDW531" s="682"/>
      <c r="FDX531" s="682"/>
      <c r="FDY531" s="682"/>
      <c r="FDZ531" s="682"/>
      <c r="FEA531" s="682"/>
      <c r="FEB531" s="682"/>
      <c r="FEC531" s="682"/>
      <c r="FED531" s="682"/>
      <c r="FEE531" s="682"/>
      <c r="FEF531" s="682"/>
      <c r="FEG531" s="682"/>
      <c r="FEH531" s="682"/>
      <c r="FEI531" s="682"/>
      <c r="FEJ531" s="682"/>
      <c r="FEK531" s="682"/>
      <c r="FEL531" s="682"/>
      <c r="FEM531" s="682"/>
      <c r="FEN531" s="682"/>
      <c r="FEO531" s="682"/>
      <c r="FEP531" s="682"/>
      <c r="FEQ531" s="682"/>
      <c r="FER531" s="682"/>
      <c r="FES531" s="682"/>
      <c r="FET531" s="682"/>
      <c r="FEU531" s="682"/>
      <c r="FEV531" s="682"/>
      <c r="FEW531" s="682"/>
      <c r="FEX531" s="682"/>
      <c r="FEY531" s="682"/>
      <c r="FEZ531" s="682"/>
      <c r="FFA531" s="682"/>
      <c r="FFB531" s="682"/>
      <c r="FFC531" s="682"/>
      <c r="FFD531" s="682"/>
      <c r="FFE531" s="682"/>
      <c r="FFF531" s="682"/>
      <c r="FFG531" s="682"/>
      <c r="FFH531" s="682"/>
      <c r="FFI531" s="682"/>
      <c r="FFJ531" s="682"/>
      <c r="FFK531" s="682"/>
      <c r="FFL531" s="682"/>
      <c r="FFM531" s="682"/>
      <c r="FFN531" s="682"/>
      <c r="FFO531" s="682"/>
      <c r="FFP531" s="682"/>
      <c r="FFQ531" s="682"/>
      <c r="FFR531" s="682"/>
      <c r="FFS531" s="682"/>
      <c r="FFT531" s="682"/>
      <c r="FFU531" s="682"/>
      <c r="FFV531" s="682"/>
      <c r="FFW531" s="682"/>
      <c r="FFX531" s="682"/>
      <c r="FFY531" s="682"/>
      <c r="FFZ531" s="682"/>
      <c r="FGA531" s="682"/>
      <c r="FGB531" s="682"/>
      <c r="FGC531" s="682"/>
      <c r="FGD531" s="682"/>
      <c r="FGE531" s="682"/>
      <c r="FGF531" s="682"/>
      <c r="FGG531" s="682"/>
      <c r="FGH531" s="682"/>
      <c r="FGI531" s="682"/>
      <c r="FGJ531" s="682"/>
      <c r="FGK531" s="682"/>
      <c r="FGL531" s="682"/>
      <c r="FGM531" s="682"/>
      <c r="FGN531" s="682"/>
      <c r="FGO531" s="682"/>
      <c r="FGP531" s="682"/>
      <c r="FGQ531" s="682"/>
      <c r="FGR531" s="682"/>
      <c r="FGS531" s="682"/>
      <c r="FGT531" s="682"/>
      <c r="FGU531" s="682"/>
      <c r="FGV531" s="682"/>
      <c r="FGW531" s="682"/>
      <c r="FGX531" s="682"/>
      <c r="FGY531" s="682"/>
      <c r="FGZ531" s="682"/>
      <c r="FHA531" s="682"/>
      <c r="FHB531" s="682"/>
      <c r="FHC531" s="682"/>
      <c r="FHD531" s="682"/>
      <c r="FHE531" s="682"/>
      <c r="FHF531" s="682"/>
      <c r="FHG531" s="682"/>
      <c r="FHH531" s="682"/>
      <c r="FHI531" s="682"/>
      <c r="FHJ531" s="682"/>
      <c r="FHK531" s="682"/>
      <c r="FHL531" s="682"/>
      <c r="FHM531" s="682"/>
      <c r="FHN531" s="682"/>
      <c r="FHO531" s="682"/>
      <c r="FHP531" s="682"/>
      <c r="FHQ531" s="682"/>
      <c r="FHR531" s="682"/>
      <c r="FHS531" s="682"/>
      <c r="FHT531" s="682"/>
      <c r="FHU531" s="682"/>
      <c r="FHV531" s="682"/>
      <c r="FHW531" s="682"/>
      <c r="FHX531" s="682"/>
      <c r="FHY531" s="682"/>
      <c r="FHZ531" s="682"/>
      <c r="FIA531" s="682"/>
      <c r="FIB531" s="682"/>
      <c r="FIC531" s="682"/>
      <c r="FID531" s="682"/>
      <c r="FIE531" s="682"/>
      <c r="FIF531" s="682"/>
      <c r="FIG531" s="682"/>
      <c r="FIH531" s="682"/>
      <c r="FII531" s="682"/>
      <c r="FIJ531" s="682"/>
      <c r="FIK531" s="682"/>
      <c r="FIL531" s="682"/>
      <c r="FIM531" s="682"/>
      <c r="FIN531" s="682"/>
      <c r="FIO531" s="682"/>
      <c r="FIP531" s="682"/>
      <c r="FIQ531" s="682"/>
      <c r="FIR531" s="682"/>
      <c r="FIS531" s="682"/>
      <c r="FIT531" s="682"/>
      <c r="FIU531" s="682"/>
      <c r="FIV531" s="682"/>
      <c r="FIW531" s="682"/>
      <c r="FIX531" s="682"/>
      <c r="FIY531" s="682"/>
      <c r="FIZ531" s="682"/>
      <c r="FJA531" s="682"/>
      <c r="FJB531" s="682"/>
      <c r="FJC531" s="682"/>
      <c r="FJD531" s="682"/>
      <c r="FJE531" s="682"/>
      <c r="FJF531" s="682"/>
      <c r="FJG531" s="682"/>
      <c r="FJH531" s="682"/>
      <c r="FJI531" s="682"/>
      <c r="FJJ531" s="682"/>
      <c r="FJK531" s="682"/>
      <c r="FJL531" s="682"/>
      <c r="FJM531" s="682"/>
      <c r="FJN531" s="682"/>
      <c r="FJO531" s="682"/>
      <c r="FJP531" s="682"/>
      <c r="FJQ531" s="682"/>
      <c r="FJR531" s="682"/>
      <c r="FJS531" s="682"/>
      <c r="FJT531" s="682"/>
      <c r="FJU531" s="682"/>
      <c r="FJV531" s="682"/>
      <c r="FJW531" s="682"/>
      <c r="FJX531" s="682"/>
      <c r="FJY531" s="682"/>
      <c r="FJZ531" s="682"/>
      <c r="FKA531" s="682"/>
      <c r="FKB531" s="682"/>
      <c r="FKC531" s="682"/>
      <c r="FKD531" s="682"/>
      <c r="FKE531" s="682"/>
      <c r="FKF531" s="682"/>
      <c r="FKG531" s="682"/>
      <c r="FKH531" s="682"/>
      <c r="FKI531" s="682"/>
      <c r="FKJ531" s="682"/>
      <c r="FKK531" s="682"/>
      <c r="FKL531" s="682"/>
      <c r="FKM531" s="682"/>
      <c r="FKN531" s="682"/>
      <c r="FKO531" s="682"/>
      <c r="FKP531" s="682"/>
      <c r="FKQ531" s="682"/>
      <c r="FKR531" s="682"/>
      <c r="FKS531" s="682"/>
      <c r="FKT531" s="682"/>
      <c r="FKU531" s="682"/>
      <c r="FKV531" s="682"/>
      <c r="FKW531" s="682"/>
      <c r="FKX531" s="682"/>
      <c r="FKY531" s="682"/>
      <c r="FKZ531" s="682"/>
      <c r="FLA531" s="682"/>
      <c r="FLB531" s="682"/>
      <c r="FLC531" s="682"/>
      <c r="FLD531" s="682"/>
      <c r="FLE531" s="682"/>
      <c r="FLF531" s="682"/>
      <c r="FLG531" s="682"/>
      <c r="FLH531" s="682"/>
      <c r="FLI531" s="682"/>
      <c r="FLJ531" s="682"/>
      <c r="FLK531" s="682"/>
      <c r="FLL531" s="682"/>
      <c r="FLM531" s="682"/>
      <c r="FLN531" s="682"/>
      <c r="FLO531" s="682"/>
      <c r="FLP531" s="682"/>
      <c r="FLQ531" s="682"/>
      <c r="FLR531" s="682"/>
      <c r="FLS531" s="682"/>
      <c r="FLT531" s="682"/>
      <c r="FLU531" s="682"/>
      <c r="FLV531" s="682"/>
      <c r="FLW531" s="682"/>
      <c r="FLX531" s="682"/>
      <c r="FLY531" s="682"/>
      <c r="FLZ531" s="682"/>
      <c r="FMA531" s="682"/>
      <c r="FMB531" s="682"/>
      <c r="FMC531" s="682"/>
      <c r="FMD531" s="682"/>
      <c r="FME531" s="682"/>
      <c r="FMF531" s="682"/>
      <c r="FMG531" s="682"/>
      <c r="FMH531" s="682"/>
      <c r="FMI531" s="682"/>
      <c r="FMJ531" s="682"/>
      <c r="FMK531" s="682"/>
      <c r="FML531" s="682"/>
      <c r="FMM531" s="682"/>
      <c r="FMN531" s="682"/>
      <c r="FMO531" s="682"/>
      <c r="FMP531" s="682"/>
      <c r="FMQ531" s="682"/>
      <c r="FMR531" s="682"/>
      <c r="FMS531" s="682"/>
      <c r="FMT531" s="682"/>
      <c r="FMU531" s="682"/>
      <c r="FMV531" s="682"/>
      <c r="FMW531" s="682"/>
      <c r="FMX531" s="682"/>
      <c r="FMY531" s="682"/>
      <c r="FMZ531" s="682"/>
      <c r="FNA531" s="682"/>
      <c r="FNB531" s="682"/>
      <c r="FNC531" s="682"/>
      <c r="FND531" s="682"/>
      <c r="FNE531" s="682"/>
      <c r="FNF531" s="682"/>
      <c r="FNG531" s="682"/>
      <c r="FNH531" s="682"/>
      <c r="FNI531" s="682"/>
      <c r="FNJ531" s="682"/>
      <c r="FNK531" s="682"/>
      <c r="FNL531" s="682"/>
      <c r="FNM531" s="682"/>
      <c r="FNN531" s="682"/>
      <c r="FNO531" s="682"/>
      <c r="FNP531" s="682"/>
      <c r="FNQ531" s="682"/>
      <c r="FNR531" s="682"/>
      <c r="FNS531" s="682"/>
      <c r="FNT531" s="682"/>
      <c r="FNU531" s="682"/>
      <c r="FNV531" s="682"/>
      <c r="FNW531" s="682"/>
      <c r="FNX531" s="682"/>
      <c r="FNY531" s="682"/>
      <c r="FNZ531" s="682"/>
      <c r="FOA531" s="682"/>
      <c r="FOB531" s="682"/>
      <c r="FOC531" s="682"/>
      <c r="FOD531" s="682"/>
      <c r="FOE531" s="682"/>
      <c r="FOF531" s="682"/>
      <c r="FOG531" s="682"/>
      <c r="FOH531" s="682"/>
      <c r="FOI531" s="682"/>
      <c r="FOJ531" s="682"/>
      <c r="FOK531" s="682"/>
      <c r="FOL531" s="682"/>
      <c r="FOM531" s="682"/>
      <c r="FON531" s="682"/>
      <c r="FOO531" s="682"/>
      <c r="FOP531" s="682"/>
      <c r="FOQ531" s="682"/>
      <c r="FOR531" s="682"/>
      <c r="FOS531" s="682"/>
      <c r="FOT531" s="682"/>
      <c r="FOU531" s="682"/>
      <c r="FOV531" s="682"/>
      <c r="FOW531" s="682"/>
      <c r="FOX531" s="682"/>
      <c r="FOY531" s="682"/>
      <c r="FOZ531" s="682"/>
      <c r="FPA531" s="682"/>
      <c r="FPB531" s="682"/>
      <c r="FPC531" s="682"/>
      <c r="FPD531" s="682"/>
      <c r="FPE531" s="682"/>
      <c r="FPF531" s="682"/>
      <c r="FPG531" s="682"/>
      <c r="FPH531" s="682"/>
      <c r="FPI531" s="682"/>
      <c r="FPJ531" s="682"/>
      <c r="FPK531" s="682"/>
      <c r="FPL531" s="682"/>
      <c r="FPM531" s="682"/>
      <c r="FPN531" s="682"/>
      <c r="FPO531" s="682"/>
      <c r="FPP531" s="682"/>
      <c r="FPQ531" s="682"/>
      <c r="FPR531" s="682"/>
      <c r="FPS531" s="682"/>
      <c r="FPT531" s="682"/>
      <c r="FPU531" s="682"/>
      <c r="FPV531" s="682"/>
      <c r="FPW531" s="682"/>
      <c r="FPX531" s="682"/>
      <c r="FPY531" s="682"/>
      <c r="FPZ531" s="682"/>
      <c r="FQA531" s="682"/>
      <c r="FQB531" s="682"/>
      <c r="FQC531" s="682"/>
      <c r="FQD531" s="682"/>
      <c r="FQE531" s="682"/>
      <c r="FQF531" s="682"/>
      <c r="FQG531" s="682"/>
      <c r="FQH531" s="682"/>
      <c r="FQI531" s="682"/>
      <c r="FQJ531" s="682"/>
      <c r="FQK531" s="682"/>
      <c r="FQL531" s="682"/>
      <c r="FQM531" s="682"/>
      <c r="FQN531" s="682"/>
      <c r="FQO531" s="682"/>
      <c r="FQP531" s="682"/>
      <c r="FQQ531" s="682"/>
      <c r="FQR531" s="682"/>
      <c r="FQS531" s="682"/>
      <c r="FQT531" s="682"/>
      <c r="FQU531" s="682"/>
      <c r="FQV531" s="682"/>
      <c r="FQW531" s="682"/>
      <c r="FQX531" s="682"/>
      <c r="FQY531" s="682"/>
      <c r="FQZ531" s="682"/>
      <c r="FRA531" s="682"/>
      <c r="FRB531" s="682"/>
      <c r="FRC531" s="682"/>
      <c r="FRD531" s="682"/>
      <c r="FRE531" s="682"/>
      <c r="FRF531" s="682"/>
      <c r="FRG531" s="682"/>
      <c r="FRH531" s="682"/>
      <c r="FRI531" s="682"/>
      <c r="FRJ531" s="682"/>
      <c r="FRK531" s="682"/>
      <c r="FRL531" s="682"/>
      <c r="FRM531" s="682"/>
      <c r="FRN531" s="682"/>
      <c r="FRO531" s="682"/>
      <c r="FRP531" s="682"/>
      <c r="FRQ531" s="682"/>
      <c r="FRR531" s="682"/>
      <c r="FRS531" s="682"/>
      <c r="FRT531" s="682"/>
      <c r="FRU531" s="682"/>
      <c r="FRV531" s="682"/>
      <c r="FRW531" s="682"/>
      <c r="FRX531" s="682"/>
      <c r="FRY531" s="682"/>
      <c r="FRZ531" s="682"/>
      <c r="FSA531" s="682"/>
      <c r="FSB531" s="682"/>
      <c r="FSC531" s="682"/>
      <c r="FSD531" s="682"/>
      <c r="FSE531" s="682"/>
      <c r="FSF531" s="682"/>
      <c r="FSG531" s="682"/>
      <c r="FSH531" s="682"/>
      <c r="FSI531" s="682"/>
      <c r="FSJ531" s="682"/>
      <c r="FSK531" s="682"/>
      <c r="FSL531" s="682"/>
      <c r="FSM531" s="682"/>
      <c r="FSN531" s="682"/>
      <c r="FSO531" s="682"/>
      <c r="FSP531" s="682"/>
      <c r="FSQ531" s="682"/>
      <c r="FSR531" s="682"/>
      <c r="FSS531" s="682"/>
      <c r="FST531" s="682"/>
      <c r="FSU531" s="682"/>
      <c r="FSV531" s="682"/>
      <c r="FSW531" s="682"/>
      <c r="FSX531" s="682"/>
      <c r="FSY531" s="682"/>
      <c r="FSZ531" s="682"/>
      <c r="FTA531" s="682"/>
      <c r="FTB531" s="682"/>
      <c r="FTC531" s="682"/>
      <c r="FTD531" s="682"/>
      <c r="FTE531" s="682"/>
      <c r="FTF531" s="682"/>
      <c r="FTG531" s="682"/>
      <c r="FTH531" s="682"/>
      <c r="FTI531" s="682"/>
      <c r="FTJ531" s="682"/>
      <c r="FTK531" s="682"/>
      <c r="FTL531" s="682"/>
      <c r="FTM531" s="682"/>
      <c r="FTN531" s="682"/>
      <c r="FTO531" s="682"/>
      <c r="FTP531" s="682"/>
      <c r="FTQ531" s="682"/>
      <c r="FTR531" s="682"/>
      <c r="FTS531" s="682"/>
      <c r="FTT531" s="682"/>
      <c r="FTU531" s="682"/>
      <c r="FTV531" s="682"/>
      <c r="FTW531" s="682"/>
      <c r="FTX531" s="682"/>
      <c r="FTY531" s="682"/>
      <c r="FTZ531" s="682"/>
      <c r="FUA531" s="682"/>
      <c r="FUB531" s="682"/>
      <c r="FUC531" s="682"/>
      <c r="FUD531" s="682"/>
      <c r="FUE531" s="682"/>
      <c r="FUF531" s="682"/>
      <c r="FUG531" s="682"/>
      <c r="FUH531" s="682"/>
      <c r="FUI531" s="682"/>
      <c r="FUJ531" s="682"/>
      <c r="FUK531" s="682"/>
      <c r="FUL531" s="682"/>
      <c r="FUM531" s="682"/>
      <c r="FUN531" s="682"/>
      <c r="FUO531" s="682"/>
      <c r="FUP531" s="682"/>
      <c r="FUQ531" s="682"/>
      <c r="FUR531" s="682"/>
      <c r="FUS531" s="682"/>
      <c r="FUT531" s="682"/>
      <c r="FUU531" s="682"/>
      <c r="FUV531" s="682"/>
      <c r="FUW531" s="682"/>
      <c r="FUX531" s="682"/>
      <c r="FUY531" s="682"/>
      <c r="FUZ531" s="682"/>
      <c r="FVA531" s="682"/>
      <c r="FVB531" s="682"/>
      <c r="FVC531" s="682"/>
      <c r="FVD531" s="682"/>
      <c r="FVE531" s="682"/>
      <c r="FVF531" s="682"/>
      <c r="FVG531" s="682"/>
      <c r="FVH531" s="682"/>
      <c r="FVI531" s="682"/>
      <c r="FVJ531" s="682"/>
      <c r="FVK531" s="682"/>
      <c r="FVL531" s="682"/>
      <c r="FVM531" s="682"/>
      <c r="FVN531" s="682"/>
      <c r="FVO531" s="682"/>
      <c r="FVP531" s="682"/>
      <c r="FVQ531" s="682"/>
      <c r="FVR531" s="682"/>
      <c r="FVS531" s="682"/>
      <c r="FVT531" s="682"/>
      <c r="FVU531" s="682"/>
      <c r="FVV531" s="682"/>
      <c r="FVW531" s="682"/>
      <c r="FVX531" s="682"/>
      <c r="FVY531" s="682"/>
      <c r="FVZ531" s="682"/>
      <c r="FWA531" s="682"/>
      <c r="FWB531" s="682"/>
      <c r="FWC531" s="682"/>
      <c r="FWD531" s="682"/>
      <c r="FWE531" s="682"/>
      <c r="FWF531" s="682"/>
      <c r="FWG531" s="682"/>
      <c r="FWH531" s="682"/>
      <c r="FWI531" s="682"/>
      <c r="FWJ531" s="682"/>
      <c r="FWK531" s="682"/>
      <c r="FWL531" s="682"/>
      <c r="FWM531" s="682"/>
      <c r="FWN531" s="682"/>
      <c r="FWO531" s="682"/>
      <c r="FWP531" s="682"/>
      <c r="FWQ531" s="682"/>
      <c r="FWR531" s="682"/>
      <c r="FWS531" s="682"/>
      <c r="FWT531" s="682"/>
      <c r="FWU531" s="682"/>
      <c r="FWV531" s="682"/>
      <c r="FWW531" s="682"/>
      <c r="FWX531" s="682"/>
      <c r="FWY531" s="682"/>
      <c r="FWZ531" s="682"/>
      <c r="FXA531" s="682"/>
      <c r="FXB531" s="682"/>
      <c r="FXC531" s="682"/>
      <c r="FXD531" s="682"/>
      <c r="FXE531" s="682"/>
      <c r="FXF531" s="682"/>
      <c r="FXG531" s="682"/>
      <c r="FXH531" s="682"/>
      <c r="FXI531" s="682"/>
      <c r="FXJ531" s="682"/>
      <c r="FXK531" s="682"/>
      <c r="FXL531" s="682"/>
      <c r="FXM531" s="682"/>
      <c r="FXN531" s="682"/>
      <c r="FXO531" s="682"/>
      <c r="FXP531" s="682"/>
      <c r="FXQ531" s="682"/>
      <c r="FXR531" s="682"/>
      <c r="FXS531" s="682"/>
      <c r="FXT531" s="682"/>
      <c r="FXU531" s="682"/>
      <c r="FXV531" s="682"/>
      <c r="FXW531" s="682"/>
      <c r="FXX531" s="682"/>
      <c r="FXY531" s="682"/>
      <c r="FXZ531" s="682"/>
      <c r="FYA531" s="682"/>
      <c r="FYB531" s="682"/>
      <c r="FYC531" s="682"/>
      <c r="FYD531" s="682"/>
      <c r="FYE531" s="682"/>
      <c r="FYF531" s="682"/>
      <c r="FYG531" s="682"/>
      <c r="FYH531" s="682"/>
      <c r="FYI531" s="682"/>
      <c r="FYJ531" s="682"/>
      <c r="FYK531" s="682"/>
      <c r="FYL531" s="682"/>
      <c r="FYM531" s="682"/>
      <c r="FYN531" s="682"/>
      <c r="FYO531" s="682"/>
      <c r="FYP531" s="682"/>
      <c r="FYQ531" s="682"/>
      <c r="FYR531" s="682"/>
      <c r="FYS531" s="682"/>
      <c r="FYT531" s="682"/>
      <c r="FYU531" s="682"/>
      <c r="FYV531" s="682"/>
      <c r="FYW531" s="682"/>
      <c r="FYX531" s="682"/>
      <c r="FYY531" s="682"/>
      <c r="FYZ531" s="682"/>
      <c r="FZA531" s="682"/>
      <c r="FZB531" s="682"/>
      <c r="FZC531" s="682"/>
      <c r="FZD531" s="682"/>
      <c r="FZE531" s="682"/>
      <c r="FZF531" s="682"/>
      <c r="FZG531" s="682"/>
      <c r="FZH531" s="682"/>
      <c r="FZI531" s="682"/>
      <c r="FZJ531" s="682"/>
      <c r="FZK531" s="682"/>
      <c r="FZL531" s="682"/>
      <c r="FZM531" s="682"/>
      <c r="FZN531" s="682"/>
      <c r="FZO531" s="682"/>
      <c r="FZP531" s="682"/>
      <c r="FZQ531" s="682"/>
      <c r="FZR531" s="682"/>
      <c r="FZS531" s="682"/>
      <c r="FZT531" s="682"/>
      <c r="FZU531" s="682"/>
      <c r="FZV531" s="682"/>
      <c r="FZW531" s="682"/>
      <c r="FZX531" s="682"/>
      <c r="FZY531" s="682"/>
      <c r="FZZ531" s="682"/>
      <c r="GAA531" s="682"/>
      <c r="GAB531" s="682"/>
      <c r="GAC531" s="682"/>
      <c r="GAD531" s="682"/>
      <c r="GAE531" s="682"/>
      <c r="GAF531" s="682"/>
      <c r="GAG531" s="682"/>
      <c r="GAH531" s="682"/>
      <c r="GAI531" s="682"/>
      <c r="GAJ531" s="682"/>
      <c r="GAK531" s="682"/>
      <c r="GAL531" s="682"/>
      <c r="GAM531" s="682"/>
      <c r="GAN531" s="682"/>
      <c r="GAO531" s="682"/>
      <c r="GAP531" s="682"/>
      <c r="GAQ531" s="682"/>
      <c r="GAR531" s="682"/>
      <c r="GAS531" s="682"/>
      <c r="GAT531" s="682"/>
      <c r="GAU531" s="682"/>
      <c r="GAV531" s="682"/>
      <c r="GAW531" s="682"/>
      <c r="GAX531" s="682"/>
      <c r="GAY531" s="682"/>
      <c r="GAZ531" s="682"/>
      <c r="GBA531" s="682"/>
      <c r="GBB531" s="682"/>
      <c r="GBC531" s="682"/>
      <c r="GBD531" s="682"/>
      <c r="GBE531" s="682"/>
      <c r="GBF531" s="682"/>
      <c r="GBG531" s="682"/>
      <c r="GBH531" s="682"/>
      <c r="GBI531" s="682"/>
      <c r="GBJ531" s="682"/>
      <c r="GBK531" s="682"/>
      <c r="GBL531" s="682"/>
      <c r="GBM531" s="682"/>
      <c r="GBN531" s="682"/>
      <c r="GBO531" s="682"/>
      <c r="GBP531" s="682"/>
      <c r="GBQ531" s="682"/>
      <c r="GBR531" s="682"/>
      <c r="GBS531" s="682"/>
      <c r="GBT531" s="682"/>
      <c r="GBU531" s="682"/>
      <c r="GBV531" s="682"/>
      <c r="GBW531" s="682"/>
      <c r="GBX531" s="682"/>
      <c r="GBY531" s="682"/>
      <c r="GBZ531" s="682"/>
      <c r="GCA531" s="682"/>
      <c r="GCB531" s="682"/>
      <c r="GCC531" s="682"/>
      <c r="GCD531" s="682"/>
      <c r="GCE531" s="682"/>
      <c r="GCF531" s="682"/>
      <c r="GCG531" s="682"/>
      <c r="GCH531" s="682"/>
      <c r="GCI531" s="682"/>
      <c r="GCJ531" s="682"/>
      <c r="GCK531" s="682"/>
      <c r="GCL531" s="682"/>
      <c r="GCM531" s="682"/>
      <c r="GCN531" s="682"/>
      <c r="GCO531" s="682"/>
      <c r="GCP531" s="682"/>
      <c r="GCQ531" s="682"/>
      <c r="GCR531" s="682"/>
      <c r="GCS531" s="682"/>
      <c r="GCT531" s="682"/>
      <c r="GCU531" s="682"/>
      <c r="GCV531" s="682"/>
      <c r="GCW531" s="682"/>
      <c r="GCX531" s="682"/>
      <c r="GCY531" s="682"/>
      <c r="GCZ531" s="682"/>
      <c r="GDA531" s="682"/>
      <c r="GDB531" s="682"/>
      <c r="GDC531" s="682"/>
      <c r="GDD531" s="682"/>
      <c r="GDE531" s="682"/>
      <c r="GDF531" s="682"/>
      <c r="GDG531" s="682"/>
      <c r="GDH531" s="682"/>
      <c r="GDI531" s="682"/>
      <c r="GDJ531" s="682"/>
      <c r="GDK531" s="682"/>
      <c r="GDL531" s="682"/>
      <c r="GDM531" s="682"/>
      <c r="GDN531" s="682"/>
      <c r="GDO531" s="682"/>
      <c r="GDP531" s="682"/>
      <c r="GDQ531" s="682"/>
      <c r="GDR531" s="682"/>
      <c r="GDS531" s="682"/>
      <c r="GDT531" s="682"/>
      <c r="GDU531" s="682"/>
      <c r="GDV531" s="682"/>
      <c r="GDW531" s="682"/>
      <c r="GDX531" s="682"/>
      <c r="GDY531" s="682"/>
      <c r="GDZ531" s="682"/>
      <c r="GEA531" s="682"/>
      <c r="GEB531" s="682"/>
      <c r="GEC531" s="682"/>
      <c r="GED531" s="682"/>
      <c r="GEE531" s="682"/>
      <c r="GEF531" s="682"/>
      <c r="GEG531" s="682"/>
      <c r="GEH531" s="682"/>
      <c r="GEI531" s="682"/>
      <c r="GEJ531" s="682"/>
      <c r="GEK531" s="682"/>
      <c r="GEL531" s="682"/>
      <c r="GEM531" s="682"/>
      <c r="GEN531" s="682"/>
      <c r="GEO531" s="682"/>
      <c r="GEP531" s="682"/>
      <c r="GEQ531" s="682"/>
      <c r="GER531" s="682"/>
      <c r="GES531" s="682"/>
      <c r="GET531" s="682"/>
      <c r="GEU531" s="682"/>
      <c r="GEV531" s="682"/>
      <c r="GEW531" s="682"/>
      <c r="GEX531" s="682"/>
      <c r="GEY531" s="682"/>
      <c r="GEZ531" s="682"/>
      <c r="GFA531" s="682"/>
      <c r="GFB531" s="682"/>
      <c r="GFC531" s="682"/>
      <c r="GFD531" s="682"/>
      <c r="GFE531" s="682"/>
      <c r="GFF531" s="682"/>
      <c r="GFG531" s="682"/>
      <c r="GFH531" s="682"/>
      <c r="GFI531" s="682"/>
      <c r="GFJ531" s="682"/>
      <c r="GFK531" s="682"/>
      <c r="GFL531" s="682"/>
      <c r="GFM531" s="682"/>
      <c r="GFN531" s="682"/>
      <c r="GFO531" s="682"/>
      <c r="GFP531" s="682"/>
      <c r="GFQ531" s="682"/>
      <c r="GFR531" s="682"/>
      <c r="GFS531" s="682"/>
      <c r="GFT531" s="682"/>
      <c r="GFU531" s="682"/>
      <c r="GFV531" s="682"/>
      <c r="GFW531" s="682"/>
      <c r="GFX531" s="682"/>
      <c r="GFY531" s="682"/>
      <c r="GFZ531" s="682"/>
      <c r="GGA531" s="682"/>
      <c r="GGB531" s="682"/>
      <c r="GGC531" s="682"/>
      <c r="GGD531" s="682"/>
      <c r="GGE531" s="682"/>
      <c r="GGF531" s="682"/>
      <c r="GGG531" s="682"/>
      <c r="GGH531" s="682"/>
      <c r="GGI531" s="682"/>
      <c r="GGJ531" s="682"/>
      <c r="GGK531" s="682"/>
      <c r="GGL531" s="682"/>
      <c r="GGM531" s="682"/>
      <c r="GGN531" s="682"/>
      <c r="GGO531" s="682"/>
      <c r="GGP531" s="682"/>
      <c r="GGQ531" s="682"/>
      <c r="GGR531" s="682"/>
      <c r="GGS531" s="682"/>
      <c r="GGT531" s="682"/>
      <c r="GGU531" s="682"/>
      <c r="GGV531" s="682"/>
      <c r="GGW531" s="682"/>
      <c r="GGX531" s="682"/>
      <c r="GGY531" s="682"/>
      <c r="GGZ531" s="682"/>
      <c r="GHA531" s="682"/>
      <c r="GHB531" s="682"/>
      <c r="GHC531" s="682"/>
      <c r="GHD531" s="682"/>
      <c r="GHE531" s="682"/>
      <c r="GHF531" s="682"/>
      <c r="GHG531" s="682"/>
      <c r="GHH531" s="682"/>
      <c r="GHI531" s="682"/>
      <c r="GHJ531" s="682"/>
      <c r="GHK531" s="682"/>
      <c r="GHL531" s="682"/>
      <c r="GHM531" s="682"/>
      <c r="GHN531" s="682"/>
      <c r="GHO531" s="682"/>
      <c r="GHP531" s="682"/>
      <c r="GHQ531" s="682"/>
      <c r="GHR531" s="682"/>
      <c r="GHS531" s="682"/>
      <c r="GHT531" s="682"/>
      <c r="GHU531" s="682"/>
      <c r="GHV531" s="682"/>
      <c r="GHW531" s="682"/>
      <c r="GHX531" s="682"/>
      <c r="GHY531" s="682"/>
      <c r="GHZ531" s="682"/>
      <c r="GIA531" s="682"/>
      <c r="GIB531" s="682"/>
      <c r="GIC531" s="682"/>
      <c r="GID531" s="682"/>
      <c r="GIE531" s="682"/>
      <c r="GIF531" s="682"/>
      <c r="GIG531" s="682"/>
      <c r="GIH531" s="682"/>
      <c r="GII531" s="682"/>
      <c r="GIJ531" s="682"/>
      <c r="GIK531" s="682"/>
      <c r="GIL531" s="682"/>
      <c r="GIM531" s="682"/>
      <c r="GIN531" s="682"/>
      <c r="GIO531" s="682"/>
      <c r="GIP531" s="682"/>
      <c r="GIQ531" s="682"/>
      <c r="GIR531" s="682"/>
      <c r="GIS531" s="682"/>
      <c r="GIT531" s="682"/>
      <c r="GIU531" s="682"/>
      <c r="GIV531" s="682"/>
      <c r="GIW531" s="682"/>
      <c r="GIX531" s="682"/>
      <c r="GIY531" s="682"/>
      <c r="GIZ531" s="682"/>
      <c r="GJA531" s="682"/>
      <c r="GJB531" s="682"/>
      <c r="GJC531" s="682"/>
      <c r="GJD531" s="682"/>
      <c r="GJE531" s="682"/>
      <c r="GJF531" s="682"/>
      <c r="GJG531" s="682"/>
      <c r="GJH531" s="682"/>
      <c r="GJI531" s="682"/>
      <c r="GJJ531" s="682"/>
      <c r="GJK531" s="682"/>
      <c r="GJL531" s="682"/>
      <c r="GJM531" s="682"/>
      <c r="GJN531" s="682"/>
      <c r="GJO531" s="682"/>
      <c r="GJP531" s="682"/>
      <c r="GJQ531" s="682"/>
      <c r="GJR531" s="682"/>
      <c r="GJS531" s="682"/>
      <c r="GJT531" s="682"/>
      <c r="GJU531" s="682"/>
      <c r="GJV531" s="682"/>
      <c r="GJW531" s="682"/>
      <c r="GJX531" s="682"/>
      <c r="GJY531" s="682"/>
      <c r="GJZ531" s="682"/>
      <c r="GKA531" s="682"/>
      <c r="GKB531" s="682"/>
      <c r="GKC531" s="682"/>
      <c r="GKD531" s="682"/>
      <c r="GKE531" s="682"/>
      <c r="GKF531" s="682"/>
      <c r="GKG531" s="682"/>
      <c r="GKH531" s="682"/>
      <c r="GKI531" s="682"/>
      <c r="GKJ531" s="682"/>
      <c r="GKK531" s="682"/>
      <c r="GKL531" s="682"/>
      <c r="GKM531" s="682"/>
      <c r="GKN531" s="682"/>
      <c r="GKO531" s="682"/>
      <c r="GKP531" s="682"/>
      <c r="GKQ531" s="682"/>
      <c r="GKR531" s="682"/>
      <c r="GKS531" s="682"/>
      <c r="GKT531" s="682"/>
      <c r="GKU531" s="682"/>
      <c r="GKV531" s="682"/>
      <c r="GKW531" s="682"/>
      <c r="GKX531" s="682"/>
      <c r="GKY531" s="682"/>
      <c r="GKZ531" s="682"/>
      <c r="GLA531" s="682"/>
      <c r="GLB531" s="682"/>
      <c r="GLC531" s="682"/>
      <c r="GLD531" s="682"/>
      <c r="GLE531" s="682"/>
      <c r="GLF531" s="682"/>
      <c r="GLG531" s="682"/>
      <c r="GLH531" s="682"/>
      <c r="GLI531" s="682"/>
      <c r="GLJ531" s="682"/>
      <c r="GLK531" s="682"/>
      <c r="GLL531" s="682"/>
      <c r="GLM531" s="682"/>
      <c r="GLN531" s="682"/>
      <c r="GLO531" s="682"/>
      <c r="GLP531" s="682"/>
      <c r="GLQ531" s="682"/>
      <c r="GLR531" s="682"/>
      <c r="GLS531" s="682"/>
      <c r="GLT531" s="682"/>
      <c r="GLU531" s="682"/>
      <c r="GLV531" s="682"/>
      <c r="GLW531" s="682"/>
      <c r="GLX531" s="682"/>
      <c r="GLY531" s="682"/>
      <c r="GLZ531" s="682"/>
      <c r="GMA531" s="682"/>
      <c r="GMB531" s="682"/>
      <c r="GMC531" s="682"/>
      <c r="GMD531" s="682"/>
      <c r="GME531" s="682"/>
      <c r="GMF531" s="682"/>
      <c r="GMG531" s="682"/>
      <c r="GMH531" s="682"/>
      <c r="GMI531" s="682"/>
      <c r="GMJ531" s="682"/>
      <c r="GMK531" s="682"/>
      <c r="GML531" s="682"/>
      <c r="GMM531" s="682"/>
      <c r="GMN531" s="682"/>
      <c r="GMO531" s="682"/>
      <c r="GMP531" s="682"/>
      <c r="GMQ531" s="682"/>
      <c r="GMR531" s="682"/>
      <c r="GMS531" s="682"/>
      <c r="GMT531" s="682"/>
      <c r="GMU531" s="682"/>
      <c r="GMV531" s="682"/>
      <c r="GMW531" s="682"/>
      <c r="GMX531" s="682"/>
      <c r="GMY531" s="682"/>
      <c r="GMZ531" s="682"/>
      <c r="GNA531" s="682"/>
      <c r="GNB531" s="682"/>
      <c r="GNC531" s="682"/>
      <c r="GND531" s="682"/>
      <c r="GNE531" s="682"/>
      <c r="GNF531" s="682"/>
      <c r="GNG531" s="682"/>
      <c r="GNH531" s="682"/>
      <c r="GNI531" s="682"/>
      <c r="GNJ531" s="682"/>
      <c r="GNK531" s="682"/>
      <c r="GNL531" s="682"/>
      <c r="GNM531" s="682"/>
      <c r="GNN531" s="682"/>
      <c r="GNO531" s="682"/>
      <c r="GNP531" s="682"/>
      <c r="GNQ531" s="682"/>
      <c r="GNR531" s="682"/>
      <c r="GNS531" s="682"/>
      <c r="GNT531" s="682"/>
      <c r="GNU531" s="682"/>
      <c r="GNV531" s="682"/>
      <c r="GNW531" s="682"/>
      <c r="GNX531" s="682"/>
      <c r="GNY531" s="682"/>
      <c r="GNZ531" s="682"/>
      <c r="GOA531" s="682"/>
      <c r="GOB531" s="682"/>
      <c r="GOC531" s="682"/>
      <c r="GOD531" s="682"/>
      <c r="GOE531" s="682"/>
      <c r="GOF531" s="682"/>
      <c r="GOG531" s="682"/>
      <c r="GOH531" s="682"/>
      <c r="GOI531" s="682"/>
      <c r="GOJ531" s="682"/>
      <c r="GOK531" s="682"/>
      <c r="GOL531" s="682"/>
      <c r="GOM531" s="682"/>
      <c r="GON531" s="682"/>
      <c r="GOO531" s="682"/>
      <c r="GOP531" s="682"/>
      <c r="GOQ531" s="682"/>
      <c r="GOR531" s="682"/>
      <c r="GOS531" s="682"/>
      <c r="GOT531" s="682"/>
      <c r="GOU531" s="682"/>
      <c r="GOV531" s="682"/>
      <c r="GOW531" s="682"/>
      <c r="GOX531" s="682"/>
      <c r="GOY531" s="682"/>
      <c r="GOZ531" s="682"/>
      <c r="GPA531" s="682"/>
      <c r="GPB531" s="682"/>
      <c r="GPC531" s="682"/>
      <c r="GPD531" s="682"/>
      <c r="GPE531" s="682"/>
      <c r="GPF531" s="682"/>
      <c r="GPG531" s="682"/>
      <c r="GPH531" s="682"/>
      <c r="GPI531" s="682"/>
      <c r="GPJ531" s="682"/>
      <c r="GPK531" s="682"/>
      <c r="GPL531" s="682"/>
      <c r="GPM531" s="682"/>
      <c r="GPN531" s="682"/>
      <c r="GPO531" s="682"/>
      <c r="GPP531" s="682"/>
      <c r="GPQ531" s="682"/>
      <c r="GPR531" s="682"/>
      <c r="GPS531" s="682"/>
      <c r="GPT531" s="682"/>
      <c r="GPU531" s="682"/>
      <c r="GPV531" s="682"/>
      <c r="GPW531" s="682"/>
      <c r="GPX531" s="682"/>
      <c r="GPY531" s="682"/>
      <c r="GPZ531" s="682"/>
      <c r="GQA531" s="682"/>
      <c r="GQB531" s="682"/>
      <c r="GQC531" s="682"/>
      <c r="GQD531" s="682"/>
      <c r="GQE531" s="682"/>
      <c r="GQF531" s="682"/>
      <c r="GQG531" s="682"/>
      <c r="GQH531" s="682"/>
      <c r="GQI531" s="682"/>
      <c r="GQJ531" s="682"/>
      <c r="GQK531" s="682"/>
      <c r="GQL531" s="682"/>
      <c r="GQM531" s="682"/>
      <c r="GQN531" s="682"/>
      <c r="GQO531" s="682"/>
      <c r="GQP531" s="682"/>
      <c r="GQQ531" s="682"/>
      <c r="GQR531" s="682"/>
      <c r="GQS531" s="682"/>
      <c r="GQT531" s="682"/>
      <c r="GQU531" s="682"/>
      <c r="GQV531" s="682"/>
      <c r="GQW531" s="682"/>
      <c r="GQX531" s="682"/>
      <c r="GQY531" s="682"/>
      <c r="GQZ531" s="682"/>
      <c r="GRA531" s="682"/>
      <c r="GRB531" s="682"/>
      <c r="GRC531" s="682"/>
      <c r="GRD531" s="682"/>
      <c r="GRE531" s="682"/>
      <c r="GRF531" s="682"/>
      <c r="GRG531" s="682"/>
      <c r="GRH531" s="682"/>
      <c r="GRI531" s="682"/>
      <c r="GRJ531" s="682"/>
      <c r="GRK531" s="682"/>
      <c r="GRL531" s="682"/>
      <c r="GRM531" s="682"/>
      <c r="GRN531" s="682"/>
      <c r="GRO531" s="682"/>
      <c r="GRP531" s="682"/>
      <c r="GRQ531" s="682"/>
      <c r="GRR531" s="682"/>
      <c r="GRS531" s="682"/>
      <c r="GRT531" s="682"/>
      <c r="GRU531" s="682"/>
      <c r="GRV531" s="682"/>
      <c r="GRW531" s="682"/>
      <c r="GRX531" s="682"/>
      <c r="GRY531" s="682"/>
      <c r="GRZ531" s="682"/>
      <c r="GSA531" s="682"/>
      <c r="GSB531" s="682"/>
      <c r="GSC531" s="682"/>
      <c r="GSD531" s="682"/>
      <c r="GSE531" s="682"/>
      <c r="GSF531" s="682"/>
      <c r="GSG531" s="682"/>
      <c r="GSH531" s="682"/>
      <c r="GSI531" s="682"/>
      <c r="GSJ531" s="682"/>
      <c r="GSK531" s="682"/>
      <c r="GSL531" s="682"/>
      <c r="GSM531" s="682"/>
      <c r="GSN531" s="682"/>
      <c r="GSO531" s="682"/>
      <c r="GSP531" s="682"/>
      <c r="GSQ531" s="682"/>
      <c r="GSR531" s="682"/>
      <c r="GSS531" s="682"/>
      <c r="GST531" s="682"/>
      <c r="GSU531" s="682"/>
      <c r="GSV531" s="682"/>
      <c r="GSW531" s="682"/>
      <c r="GSX531" s="682"/>
      <c r="GSY531" s="682"/>
      <c r="GSZ531" s="682"/>
      <c r="GTA531" s="682"/>
      <c r="GTB531" s="682"/>
      <c r="GTC531" s="682"/>
      <c r="GTD531" s="682"/>
      <c r="GTE531" s="682"/>
      <c r="GTF531" s="682"/>
      <c r="GTG531" s="682"/>
      <c r="GTH531" s="682"/>
      <c r="GTI531" s="682"/>
      <c r="GTJ531" s="682"/>
      <c r="GTK531" s="682"/>
      <c r="GTL531" s="682"/>
      <c r="GTM531" s="682"/>
      <c r="GTN531" s="682"/>
      <c r="GTO531" s="682"/>
      <c r="GTP531" s="682"/>
      <c r="GTQ531" s="682"/>
      <c r="GTR531" s="682"/>
      <c r="GTS531" s="682"/>
      <c r="GTT531" s="682"/>
      <c r="GTU531" s="682"/>
      <c r="GTV531" s="682"/>
      <c r="GTW531" s="682"/>
      <c r="GTX531" s="682"/>
      <c r="GTY531" s="682"/>
      <c r="GTZ531" s="682"/>
      <c r="GUA531" s="682"/>
      <c r="GUB531" s="682"/>
      <c r="GUC531" s="682"/>
      <c r="GUD531" s="682"/>
      <c r="GUE531" s="682"/>
      <c r="GUF531" s="682"/>
      <c r="GUG531" s="682"/>
      <c r="GUH531" s="682"/>
      <c r="GUI531" s="682"/>
      <c r="GUJ531" s="682"/>
      <c r="GUK531" s="682"/>
      <c r="GUL531" s="682"/>
      <c r="GUM531" s="682"/>
      <c r="GUN531" s="682"/>
      <c r="GUO531" s="682"/>
      <c r="GUP531" s="682"/>
      <c r="GUQ531" s="682"/>
      <c r="GUR531" s="682"/>
      <c r="GUS531" s="682"/>
      <c r="GUT531" s="682"/>
      <c r="GUU531" s="682"/>
      <c r="GUV531" s="682"/>
      <c r="GUW531" s="682"/>
      <c r="GUX531" s="682"/>
      <c r="GUY531" s="682"/>
      <c r="GUZ531" s="682"/>
      <c r="GVA531" s="682"/>
      <c r="GVB531" s="682"/>
      <c r="GVC531" s="682"/>
      <c r="GVD531" s="682"/>
      <c r="GVE531" s="682"/>
      <c r="GVF531" s="682"/>
      <c r="GVG531" s="682"/>
      <c r="GVH531" s="682"/>
      <c r="GVI531" s="682"/>
      <c r="GVJ531" s="682"/>
      <c r="GVK531" s="682"/>
      <c r="GVL531" s="682"/>
      <c r="GVM531" s="682"/>
      <c r="GVN531" s="682"/>
      <c r="GVO531" s="682"/>
      <c r="GVP531" s="682"/>
      <c r="GVQ531" s="682"/>
      <c r="GVR531" s="682"/>
      <c r="GVS531" s="682"/>
      <c r="GVT531" s="682"/>
      <c r="GVU531" s="682"/>
      <c r="GVV531" s="682"/>
      <c r="GVW531" s="682"/>
      <c r="GVX531" s="682"/>
      <c r="GVY531" s="682"/>
      <c r="GVZ531" s="682"/>
      <c r="GWA531" s="682"/>
      <c r="GWB531" s="682"/>
      <c r="GWC531" s="682"/>
      <c r="GWD531" s="682"/>
      <c r="GWE531" s="682"/>
      <c r="GWF531" s="682"/>
      <c r="GWG531" s="682"/>
      <c r="GWH531" s="682"/>
      <c r="GWI531" s="682"/>
      <c r="GWJ531" s="682"/>
      <c r="GWK531" s="682"/>
      <c r="GWL531" s="682"/>
      <c r="GWM531" s="682"/>
      <c r="GWN531" s="682"/>
      <c r="GWO531" s="682"/>
      <c r="GWP531" s="682"/>
      <c r="GWQ531" s="682"/>
      <c r="GWR531" s="682"/>
      <c r="GWS531" s="682"/>
      <c r="GWT531" s="682"/>
      <c r="GWU531" s="682"/>
      <c r="GWV531" s="682"/>
      <c r="GWW531" s="682"/>
      <c r="GWX531" s="682"/>
      <c r="GWY531" s="682"/>
      <c r="GWZ531" s="682"/>
      <c r="GXA531" s="682"/>
      <c r="GXB531" s="682"/>
      <c r="GXC531" s="682"/>
      <c r="GXD531" s="682"/>
      <c r="GXE531" s="682"/>
      <c r="GXF531" s="682"/>
      <c r="GXG531" s="682"/>
      <c r="GXH531" s="682"/>
      <c r="GXI531" s="682"/>
      <c r="GXJ531" s="682"/>
      <c r="GXK531" s="682"/>
      <c r="GXL531" s="682"/>
      <c r="GXM531" s="682"/>
      <c r="GXN531" s="682"/>
      <c r="GXO531" s="682"/>
      <c r="GXP531" s="682"/>
      <c r="GXQ531" s="682"/>
      <c r="GXR531" s="682"/>
      <c r="GXS531" s="682"/>
      <c r="GXT531" s="682"/>
      <c r="GXU531" s="682"/>
      <c r="GXV531" s="682"/>
      <c r="GXW531" s="682"/>
      <c r="GXX531" s="682"/>
      <c r="GXY531" s="682"/>
      <c r="GXZ531" s="682"/>
      <c r="GYA531" s="682"/>
      <c r="GYB531" s="682"/>
      <c r="GYC531" s="682"/>
      <c r="GYD531" s="682"/>
      <c r="GYE531" s="682"/>
      <c r="GYF531" s="682"/>
      <c r="GYG531" s="682"/>
      <c r="GYH531" s="682"/>
      <c r="GYI531" s="682"/>
      <c r="GYJ531" s="682"/>
      <c r="GYK531" s="682"/>
      <c r="GYL531" s="682"/>
      <c r="GYM531" s="682"/>
      <c r="GYN531" s="682"/>
      <c r="GYO531" s="682"/>
      <c r="GYP531" s="682"/>
      <c r="GYQ531" s="682"/>
      <c r="GYR531" s="682"/>
      <c r="GYS531" s="682"/>
      <c r="GYT531" s="682"/>
      <c r="GYU531" s="682"/>
      <c r="GYV531" s="682"/>
      <c r="GYW531" s="682"/>
      <c r="GYX531" s="682"/>
      <c r="GYY531" s="682"/>
      <c r="GYZ531" s="682"/>
      <c r="GZA531" s="682"/>
      <c r="GZB531" s="682"/>
      <c r="GZC531" s="682"/>
      <c r="GZD531" s="682"/>
      <c r="GZE531" s="682"/>
      <c r="GZF531" s="682"/>
      <c r="GZG531" s="682"/>
      <c r="GZH531" s="682"/>
      <c r="GZI531" s="682"/>
      <c r="GZJ531" s="682"/>
      <c r="GZK531" s="682"/>
      <c r="GZL531" s="682"/>
      <c r="GZM531" s="682"/>
      <c r="GZN531" s="682"/>
      <c r="GZO531" s="682"/>
      <c r="GZP531" s="682"/>
      <c r="GZQ531" s="682"/>
      <c r="GZR531" s="682"/>
      <c r="GZS531" s="682"/>
      <c r="GZT531" s="682"/>
      <c r="GZU531" s="682"/>
      <c r="GZV531" s="682"/>
      <c r="GZW531" s="682"/>
      <c r="GZX531" s="682"/>
      <c r="GZY531" s="682"/>
      <c r="GZZ531" s="682"/>
      <c r="HAA531" s="682"/>
      <c r="HAB531" s="682"/>
      <c r="HAC531" s="682"/>
      <c r="HAD531" s="682"/>
      <c r="HAE531" s="682"/>
      <c r="HAF531" s="682"/>
      <c r="HAG531" s="682"/>
      <c r="HAH531" s="682"/>
      <c r="HAI531" s="682"/>
      <c r="HAJ531" s="682"/>
      <c r="HAK531" s="682"/>
      <c r="HAL531" s="682"/>
      <c r="HAM531" s="682"/>
      <c r="HAN531" s="682"/>
      <c r="HAO531" s="682"/>
      <c r="HAP531" s="682"/>
      <c r="HAQ531" s="682"/>
      <c r="HAR531" s="682"/>
      <c r="HAS531" s="682"/>
      <c r="HAT531" s="682"/>
      <c r="HAU531" s="682"/>
      <c r="HAV531" s="682"/>
      <c r="HAW531" s="682"/>
      <c r="HAX531" s="682"/>
      <c r="HAY531" s="682"/>
      <c r="HAZ531" s="682"/>
      <c r="HBA531" s="682"/>
      <c r="HBB531" s="682"/>
      <c r="HBC531" s="682"/>
      <c r="HBD531" s="682"/>
      <c r="HBE531" s="682"/>
      <c r="HBF531" s="682"/>
      <c r="HBG531" s="682"/>
      <c r="HBH531" s="682"/>
      <c r="HBI531" s="682"/>
      <c r="HBJ531" s="682"/>
      <c r="HBK531" s="682"/>
      <c r="HBL531" s="682"/>
      <c r="HBM531" s="682"/>
      <c r="HBN531" s="682"/>
      <c r="HBO531" s="682"/>
      <c r="HBP531" s="682"/>
      <c r="HBQ531" s="682"/>
      <c r="HBR531" s="682"/>
      <c r="HBS531" s="682"/>
      <c r="HBT531" s="682"/>
      <c r="HBU531" s="682"/>
      <c r="HBV531" s="682"/>
      <c r="HBW531" s="682"/>
      <c r="HBX531" s="682"/>
      <c r="HBY531" s="682"/>
      <c r="HBZ531" s="682"/>
      <c r="HCA531" s="682"/>
      <c r="HCB531" s="682"/>
      <c r="HCC531" s="682"/>
      <c r="HCD531" s="682"/>
      <c r="HCE531" s="682"/>
      <c r="HCF531" s="682"/>
      <c r="HCG531" s="682"/>
      <c r="HCH531" s="682"/>
      <c r="HCI531" s="682"/>
      <c r="HCJ531" s="682"/>
      <c r="HCK531" s="682"/>
      <c r="HCL531" s="682"/>
      <c r="HCM531" s="682"/>
      <c r="HCN531" s="682"/>
      <c r="HCO531" s="682"/>
      <c r="HCP531" s="682"/>
      <c r="HCQ531" s="682"/>
      <c r="HCR531" s="682"/>
      <c r="HCS531" s="682"/>
      <c r="HCT531" s="682"/>
      <c r="HCU531" s="682"/>
      <c r="HCV531" s="682"/>
      <c r="HCW531" s="682"/>
      <c r="HCX531" s="682"/>
      <c r="HCY531" s="682"/>
      <c r="HCZ531" s="682"/>
      <c r="HDA531" s="682"/>
      <c r="HDB531" s="682"/>
      <c r="HDC531" s="682"/>
      <c r="HDD531" s="682"/>
      <c r="HDE531" s="682"/>
      <c r="HDF531" s="682"/>
      <c r="HDG531" s="682"/>
      <c r="HDH531" s="682"/>
      <c r="HDI531" s="682"/>
      <c r="HDJ531" s="682"/>
      <c r="HDK531" s="682"/>
      <c r="HDL531" s="682"/>
      <c r="HDM531" s="682"/>
      <c r="HDN531" s="682"/>
      <c r="HDO531" s="682"/>
      <c r="HDP531" s="682"/>
      <c r="HDQ531" s="682"/>
      <c r="HDR531" s="682"/>
      <c r="HDS531" s="682"/>
      <c r="HDT531" s="682"/>
      <c r="HDU531" s="682"/>
      <c r="HDV531" s="682"/>
      <c r="HDW531" s="682"/>
      <c r="HDX531" s="682"/>
      <c r="HDY531" s="682"/>
      <c r="HDZ531" s="682"/>
      <c r="HEA531" s="682"/>
      <c r="HEB531" s="682"/>
      <c r="HEC531" s="682"/>
      <c r="HED531" s="682"/>
      <c r="HEE531" s="682"/>
      <c r="HEF531" s="682"/>
      <c r="HEG531" s="682"/>
      <c r="HEH531" s="682"/>
      <c r="HEI531" s="682"/>
      <c r="HEJ531" s="682"/>
      <c r="HEK531" s="682"/>
      <c r="HEL531" s="682"/>
      <c r="HEM531" s="682"/>
      <c r="HEN531" s="682"/>
      <c r="HEO531" s="682"/>
      <c r="HEP531" s="682"/>
      <c r="HEQ531" s="682"/>
      <c r="HER531" s="682"/>
      <c r="HES531" s="682"/>
      <c r="HET531" s="682"/>
      <c r="HEU531" s="682"/>
      <c r="HEV531" s="682"/>
      <c r="HEW531" s="682"/>
      <c r="HEX531" s="682"/>
      <c r="HEY531" s="682"/>
      <c r="HEZ531" s="682"/>
      <c r="HFA531" s="682"/>
      <c r="HFB531" s="682"/>
      <c r="HFC531" s="682"/>
      <c r="HFD531" s="682"/>
      <c r="HFE531" s="682"/>
      <c r="HFF531" s="682"/>
      <c r="HFG531" s="682"/>
      <c r="HFH531" s="682"/>
      <c r="HFI531" s="682"/>
      <c r="HFJ531" s="682"/>
      <c r="HFK531" s="682"/>
      <c r="HFL531" s="682"/>
      <c r="HFM531" s="682"/>
      <c r="HFN531" s="682"/>
      <c r="HFO531" s="682"/>
      <c r="HFP531" s="682"/>
      <c r="HFQ531" s="682"/>
      <c r="HFR531" s="682"/>
      <c r="HFS531" s="682"/>
      <c r="HFT531" s="682"/>
      <c r="HFU531" s="682"/>
      <c r="HFV531" s="682"/>
      <c r="HFW531" s="682"/>
      <c r="HFX531" s="682"/>
      <c r="HFY531" s="682"/>
      <c r="HFZ531" s="682"/>
      <c r="HGA531" s="682"/>
      <c r="HGB531" s="682"/>
      <c r="HGC531" s="682"/>
      <c r="HGD531" s="682"/>
      <c r="HGE531" s="682"/>
      <c r="HGF531" s="682"/>
      <c r="HGG531" s="682"/>
      <c r="HGH531" s="682"/>
      <c r="HGI531" s="682"/>
      <c r="HGJ531" s="682"/>
      <c r="HGK531" s="682"/>
      <c r="HGL531" s="682"/>
      <c r="HGM531" s="682"/>
      <c r="HGN531" s="682"/>
      <c r="HGO531" s="682"/>
      <c r="HGP531" s="682"/>
      <c r="HGQ531" s="682"/>
      <c r="HGR531" s="682"/>
      <c r="HGS531" s="682"/>
      <c r="HGT531" s="682"/>
      <c r="HGU531" s="682"/>
      <c r="HGV531" s="682"/>
      <c r="HGW531" s="682"/>
      <c r="HGX531" s="682"/>
      <c r="HGY531" s="682"/>
      <c r="HGZ531" s="682"/>
      <c r="HHA531" s="682"/>
      <c r="HHB531" s="682"/>
      <c r="HHC531" s="682"/>
      <c r="HHD531" s="682"/>
      <c r="HHE531" s="682"/>
      <c r="HHF531" s="682"/>
      <c r="HHG531" s="682"/>
      <c r="HHH531" s="682"/>
      <c r="HHI531" s="682"/>
      <c r="HHJ531" s="682"/>
      <c r="HHK531" s="682"/>
      <c r="HHL531" s="682"/>
      <c r="HHM531" s="682"/>
      <c r="HHN531" s="682"/>
      <c r="HHO531" s="682"/>
      <c r="HHP531" s="682"/>
      <c r="HHQ531" s="682"/>
      <c r="HHR531" s="682"/>
      <c r="HHS531" s="682"/>
      <c r="HHT531" s="682"/>
      <c r="HHU531" s="682"/>
      <c r="HHV531" s="682"/>
      <c r="HHW531" s="682"/>
      <c r="HHX531" s="682"/>
      <c r="HHY531" s="682"/>
      <c r="HHZ531" s="682"/>
      <c r="HIA531" s="682"/>
      <c r="HIB531" s="682"/>
      <c r="HIC531" s="682"/>
      <c r="HID531" s="682"/>
      <c r="HIE531" s="682"/>
      <c r="HIF531" s="682"/>
      <c r="HIG531" s="682"/>
      <c r="HIH531" s="682"/>
      <c r="HII531" s="682"/>
      <c r="HIJ531" s="682"/>
      <c r="HIK531" s="682"/>
      <c r="HIL531" s="682"/>
      <c r="HIM531" s="682"/>
      <c r="HIN531" s="682"/>
      <c r="HIO531" s="682"/>
      <c r="HIP531" s="682"/>
      <c r="HIQ531" s="682"/>
      <c r="HIR531" s="682"/>
      <c r="HIS531" s="682"/>
      <c r="HIT531" s="682"/>
      <c r="HIU531" s="682"/>
      <c r="HIV531" s="682"/>
      <c r="HIW531" s="682"/>
      <c r="HIX531" s="682"/>
      <c r="HIY531" s="682"/>
      <c r="HIZ531" s="682"/>
      <c r="HJA531" s="682"/>
      <c r="HJB531" s="682"/>
      <c r="HJC531" s="682"/>
      <c r="HJD531" s="682"/>
      <c r="HJE531" s="682"/>
      <c r="HJF531" s="682"/>
      <c r="HJG531" s="682"/>
      <c r="HJH531" s="682"/>
      <c r="HJI531" s="682"/>
      <c r="HJJ531" s="682"/>
      <c r="HJK531" s="682"/>
      <c r="HJL531" s="682"/>
      <c r="HJM531" s="682"/>
      <c r="HJN531" s="682"/>
      <c r="HJO531" s="682"/>
      <c r="HJP531" s="682"/>
      <c r="HJQ531" s="682"/>
      <c r="HJR531" s="682"/>
      <c r="HJS531" s="682"/>
      <c r="HJT531" s="682"/>
      <c r="HJU531" s="682"/>
      <c r="HJV531" s="682"/>
      <c r="HJW531" s="682"/>
      <c r="HJX531" s="682"/>
      <c r="HJY531" s="682"/>
      <c r="HJZ531" s="682"/>
      <c r="HKA531" s="682"/>
      <c r="HKB531" s="682"/>
      <c r="HKC531" s="682"/>
      <c r="HKD531" s="682"/>
      <c r="HKE531" s="682"/>
      <c r="HKF531" s="682"/>
      <c r="HKG531" s="682"/>
      <c r="HKH531" s="682"/>
      <c r="HKI531" s="682"/>
      <c r="HKJ531" s="682"/>
      <c r="HKK531" s="682"/>
      <c r="HKL531" s="682"/>
      <c r="HKM531" s="682"/>
      <c r="HKN531" s="682"/>
      <c r="HKO531" s="682"/>
      <c r="HKP531" s="682"/>
      <c r="HKQ531" s="682"/>
      <c r="HKR531" s="682"/>
      <c r="HKS531" s="682"/>
      <c r="HKT531" s="682"/>
      <c r="HKU531" s="682"/>
      <c r="HKV531" s="682"/>
      <c r="HKW531" s="682"/>
      <c r="HKX531" s="682"/>
      <c r="HKY531" s="682"/>
      <c r="HKZ531" s="682"/>
      <c r="HLA531" s="682"/>
      <c r="HLB531" s="682"/>
      <c r="HLC531" s="682"/>
      <c r="HLD531" s="682"/>
      <c r="HLE531" s="682"/>
      <c r="HLF531" s="682"/>
      <c r="HLG531" s="682"/>
      <c r="HLH531" s="682"/>
      <c r="HLI531" s="682"/>
      <c r="HLJ531" s="682"/>
      <c r="HLK531" s="682"/>
      <c r="HLL531" s="682"/>
      <c r="HLM531" s="682"/>
      <c r="HLN531" s="682"/>
      <c r="HLO531" s="682"/>
      <c r="HLP531" s="682"/>
      <c r="HLQ531" s="682"/>
      <c r="HLR531" s="682"/>
      <c r="HLS531" s="682"/>
      <c r="HLT531" s="682"/>
      <c r="HLU531" s="682"/>
      <c r="HLV531" s="682"/>
      <c r="HLW531" s="682"/>
      <c r="HLX531" s="682"/>
      <c r="HLY531" s="682"/>
      <c r="HLZ531" s="682"/>
      <c r="HMA531" s="682"/>
      <c r="HMB531" s="682"/>
      <c r="HMC531" s="682"/>
      <c r="HMD531" s="682"/>
      <c r="HME531" s="682"/>
      <c r="HMF531" s="682"/>
      <c r="HMG531" s="682"/>
      <c r="HMH531" s="682"/>
      <c r="HMI531" s="682"/>
      <c r="HMJ531" s="682"/>
      <c r="HMK531" s="682"/>
      <c r="HML531" s="682"/>
      <c r="HMM531" s="682"/>
      <c r="HMN531" s="682"/>
      <c r="HMO531" s="682"/>
      <c r="HMP531" s="682"/>
      <c r="HMQ531" s="682"/>
      <c r="HMR531" s="682"/>
      <c r="HMS531" s="682"/>
      <c r="HMT531" s="682"/>
      <c r="HMU531" s="682"/>
      <c r="HMV531" s="682"/>
      <c r="HMW531" s="682"/>
      <c r="HMX531" s="682"/>
      <c r="HMY531" s="682"/>
      <c r="HMZ531" s="682"/>
      <c r="HNA531" s="682"/>
      <c r="HNB531" s="682"/>
      <c r="HNC531" s="682"/>
      <c r="HND531" s="682"/>
      <c r="HNE531" s="682"/>
      <c r="HNF531" s="682"/>
      <c r="HNG531" s="682"/>
      <c r="HNH531" s="682"/>
      <c r="HNI531" s="682"/>
      <c r="HNJ531" s="682"/>
      <c r="HNK531" s="682"/>
      <c r="HNL531" s="682"/>
      <c r="HNM531" s="682"/>
      <c r="HNN531" s="682"/>
      <c r="HNO531" s="682"/>
      <c r="HNP531" s="682"/>
      <c r="HNQ531" s="682"/>
      <c r="HNR531" s="682"/>
      <c r="HNS531" s="682"/>
      <c r="HNT531" s="682"/>
      <c r="HNU531" s="682"/>
      <c r="HNV531" s="682"/>
      <c r="HNW531" s="682"/>
      <c r="HNX531" s="682"/>
      <c r="HNY531" s="682"/>
      <c r="HNZ531" s="682"/>
      <c r="HOA531" s="682"/>
      <c r="HOB531" s="682"/>
      <c r="HOC531" s="682"/>
      <c r="HOD531" s="682"/>
      <c r="HOE531" s="682"/>
      <c r="HOF531" s="682"/>
      <c r="HOG531" s="682"/>
      <c r="HOH531" s="682"/>
      <c r="HOI531" s="682"/>
      <c r="HOJ531" s="682"/>
      <c r="HOK531" s="682"/>
      <c r="HOL531" s="682"/>
      <c r="HOM531" s="682"/>
      <c r="HON531" s="682"/>
      <c r="HOO531" s="682"/>
      <c r="HOP531" s="682"/>
      <c r="HOQ531" s="682"/>
      <c r="HOR531" s="682"/>
      <c r="HOS531" s="682"/>
      <c r="HOT531" s="682"/>
      <c r="HOU531" s="682"/>
      <c r="HOV531" s="682"/>
      <c r="HOW531" s="682"/>
      <c r="HOX531" s="682"/>
      <c r="HOY531" s="682"/>
      <c r="HOZ531" s="682"/>
      <c r="HPA531" s="682"/>
      <c r="HPB531" s="682"/>
      <c r="HPC531" s="682"/>
      <c r="HPD531" s="682"/>
      <c r="HPE531" s="682"/>
      <c r="HPF531" s="682"/>
      <c r="HPG531" s="682"/>
      <c r="HPH531" s="682"/>
      <c r="HPI531" s="682"/>
      <c r="HPJ531" s="682"/>
      <c r="HPK531" s="682"/>
      <c r="HPL531" s="682"/>
      <c r="HPM531" s="682"/>
      <c r="HPN531" s="682"/>
      <c r="HPO531" s="682"/>
      <c r="HPP531" s="682"/>
      <c r="HPQ531" s="682"/>
      <c r="HPR531" s="682"/>
      <c r="HPS531" s="682"/>
      <c r="HPT531" s="682"/>
      <c r="HPU531" s="682"/>
      <c r="HPV531" s="682"/>
      <c r="HPW531" s="682"/>
      <c r="HPX531" s="682"/>
      <c r="HPY531" s="682"/>
      <c r="HPZ531" s="682"/>
      <c r="HQA531" s="682"/>
      <c r="HQB531" s="682"/>
      <c r="HQC531" s="682"/>
      <c r="HQD531" s="682"/>
      <c r="HQE531" s="682"/>
      <c r="HQF531" s="682"/>
      <c r="HQG531" s="682"/>
      <c r="HQH531" s="682"/>
      <c r="HQI531" s="682"/>
      <c r="HQJ531" s="682"/>
      <c r="HQK531" s="682"/>
      <c r="HQL531" s="682"/>
      <c r="HQM531" s="682"/>
      <c r="HQN531" s="682"/>
      <c r="HQO531" s="682"/>
      <c r="HQP531" s="682"/>
      <c r="HQQ531" s="682"/>
      <c r="HQR531" s="682"/>
      <c r="HQS531" s="682"/>
      <c r="HQT531" s="682"/>
      <c r="HQU531" s="682"/>
      <c r="HQV531" s="682"/>
      <c r="HQW531" s="682"/>
      <c r="HQX531" s="682"/>
      <c r="HQY531" s="682"/>
      <c r="HQZ531" s="682"/>
      <c r="HRA531" s="682"/>
      <c r="HRB531" s="682"/>
      <c r="HRC531" s="682"/>
      <c r="HRD531" s="682"/>
      <c r="HRE531" s="682"/>
      <c r="HRF531" s="682"/>
      <c r="HRG531" s="682"/>
      <c r="HRH531" s="682"/>
      <c r="HRI531" s="682"/>
      <c r="HRJ531" s="682"/>
      <c r="HRK531" s="682"/>
      <c r="HRL531" s="682"/>
      <c r="HRM531" s="682"/>
      <c r="HRN531" s="682"/>
      <c r="HRO531" s="682"/>
      <c r="HRP531" s="682"/>
      <c r="HRQ531" s="682"/>
      <c r="HRR531" s="682"/>
      <c r="HRS531" s="682"/>
      <c r="HRT531" s="682"/>
      <c r="HRU531" s="682"/>
      <c r="HRV531" s="682"/>
      <c r="HRW531" s="682"/>
      <c r="HRX531" s="682"/>
      <c r="HRY531" s="682"/>
      <c r="HRZ531" s="682"/>
      <c r="HSA531" s="682"/>
      <c r="HSB531" s="682"/>
      <c r="HSC531" s="682"/>
      <c r="HSD531" s="682"/>
      <c r="HSE531" s="682"/>
      <c r="HSF531" s="682"/>
      <c r="HSG531" s="682"/>
      <c r="HSH531" s="682"/>
      <c r="HSI531" s="682"/>
      <c r="HSJ531" s="682"/>
      <c r="HSK531" s="682"/>
      <c r="HSL531" s="682"/>
      <c r="HSM531" s="682"/>
      <c r="HSN531" s="682"/>
      <c r="HSO531" s="682"/>
      <c r="HSP531" s="682"/>
      <c r="HSQ531" s="682"/>
      <c r="HSR531" s="682"/>
      <c r="HSS531" s="682"/>
      <c r="HST531" s="682"/>
      <c r="HSU531" s="682"/>
      <c r="HSV531" s="682"/>
      <c r="HSW531" s="682"/>
      <c r="HSX531" s="682"/>
      <c r="HSY531" s="682"/>
      <c r="HSZ531" s="682"/>
      <c r="HTA531" s="682"/>
      <c r="HTB531" s="682"/>
      <c r="HTC531" s="682"/>
      <c r="HTD531" s="682"/>
      <c r="HTE531" s="682"/>
      <c r="HTF531" s="682"/>
      <c r="HTG531" s="682"/>
      <c r="HTH531" s="682"/>
      <c r="HTI531" s="682"/>
      <c r="HTJ531" s="682"/>
      <c r="HTK531" s="682"/>
      <c r="HTL531" s="682"/>
      <c r="HTM531" s="682"/>
      <c r="HTN531" s="682"/>
      <c r="HTO531" s="682"/>
      <c r="HTP531" s="682"/>
      <c r="HTQ531" s="682"/>
      <c r="HTR531" s="682"/>
      <c r="HTS531" s="682"/>
      <c r="HTT531" s="682"/>
      <c r="HTU531" s="682"/>
      <c r="HTV531" s="682"/>
      <c r="HTW531" s="682"/>
      <c r="HTX531" s="682"/>
      <c r="HTY531" s="682"/>
      <c r="HTZ531" s="682"/>
      <c r="HUA531" s="682"/>
      <c r="HUB531" s="682"/>
      <c r="HUC531" s="682"/>
      <c r="HUD531" s="682"/>
      <c r="HUE531" s="682"/>
      <c r="HUF531" s="682"/>
      <c r="HUG531" s="682"/>
      <c r="HUH531" s="682"/>
      <c r="HUI531" s="682"/>
      <c r="HUJ531" s="682"/>
      <c r="HUK531" s="682"/>
      <c r="HUL531" s="682"/>
      <c r="HUM531" s="682"/>
      <c r="HUN531" s="682"/>
      <c r="HUO531" s="682"/>
      <c r="HUP531" s="682"/>
      <c r="HUQ531" s="682"/>
      <c r="HUR531" s="682"/>
      <c r="HUS531" s="682"/>
      <c r="HUT531" s="682"/>
      <c r="HUU531" s="682"/>
      <c r="HUV531" s="682"/>
      <c r="HUW531" s="682"/>
      <c r="HUX531" s="682"/>
      <c r="HUY531" s="682"/>
      <c r="HUZ531" s="682"/>
      <c r="HVA531" s="682"/>
      <c r="HVB531" s="682"/>
      <c r="HVC531" s="682"/>
      <c r="HVD531" s="682"/>
      <c r="HVE531" s="682"/>
      <c r="HVF531" s="682"/>
      <c r="HVG531" s="682"/>
      <c r="HVH531" s="682"/>
      <c r="HVI531" s="682"/>
      <c r="HVJ531" s="682"/>
      <c r="HVK531" s="682"/>
      <c r="HVL531" s="682"/>
      <c r="HVM531" s="682"/>
      <c r="HVN531" s="682"/>
      <c r="HVO531" s="682"/>
      <c r="HVP531" s="682"/>
      <c r="HVQ531" s="682"/>
      <c r="HVR531" s="682"/>
      <c r="HVS531" s="682"/>
      <c r="HVT531" s="682"/>
      <c r="HVU531" s="682"/>
      <c r="HVV531" s="682"/>
      <c r="HVW531" s="682"/>
      <c r="HVX531" s="682"/>
      <c r="HVY531" s="682"/>
      <c r="HVZ531" s="682"/>
      <c r="HWA531" s="682"/>
      <c r="HWB531" s="682"/>
      <c r="HWC531" s="682"/>
      <c r="HWD531" s="682"/>
      <c r="HWE531" s="682"/>
      <c r="HWF531" s="682"/>
      <c r="HWG531" s="682"/>
      <c r="HWH531" s="682"/>
      <c r="HWI531" s="682"/>
      <c r="HWJ531" s="682"/>
      <c r="HWK531" s="682"/>
      <c r="HWL531" s="682"/>
      <c r="HWM531" s="682"/>
      <c r="HWN531" s="682"/>
      <c r="HWO531" s="682"/>
      <c r="HWP531" s="682"/>
      <c r="HWQ531" s="682"/>
      <c r="HWR531" s="682"/>
      <c r="HWS531" s="682"/>
      <c r="HWT531" s="682"/>
      <c r="HWU531" s="682"/>
      <c r="HWV531" s="682"/>
      <c r="HWW531" s="682"/>
      <c r="HWX531" s="682"/>
      <c r="HWY531" s="682"/>
      <c r="HWZ531" s="682"/>
      <c r="HXA531" s="682"/>
      <c r="HXB531" s="682"/>
      <c r="HXC531" s="682"/>
      <c r="HXD531" s="682"/>
      <c r="HXE531" s="682"/>
      <c r="HXF531" s="682"/>
      <c r="HXG531" s="682"/>
      <c r="HXH531" s="682"/>
      <c r="HXI531" s="682"/>
      <c r="HXJ531" s="682"/>
      <c r="HXK531" s="682"/>
      <c r="HXL531" s="682"/>
      <c r="HXM531" s="682"/>
      <c r="HXN531" s="682"/>
      <c r="HXO531" s="682"/>
      <c r="HXP531" s="682"/>
      <c r="HXQ531" s="682"/>
      <c r="HXR531" s="682"/>
      <c r="HXS531" s="682"/>
      <c r="HXT531" s="682"/>
      <c r="HXU531" s="682"/>
      <c r="HXV531" s="682"/>
      <c r="HXW531" s="682"/>
      <c r="HXX531" s="682"/>
      <c r="HXY531" s="682"/>
      <c r="HXZ531" s="682"/>
      <c r="HYA531" s="682"/>
      <c r="HYB531" s="682"/>
      <c r="HYC531" s="682"/>
      <c r="HYD531" s="682"/>
      <c r="HYE531" s="682"/>
      <c r="HYF531" s="682"/>
      <c r="HYG531" s="682"/>
      <c r="HYH531" s="682"/>
      <c r="HYI531" s="682"/>
      <c r="HYJ531" s="682"/>
      <c r="HYK531" s="682"/>
      <c r="HYL531" s="682"/>
      <c r="HYM531" s="682"/>
      <c r="HYN531" s="682"/>
      <c r="HYO531" s="682"/>
      <c r="HYP531" s="682"/>
      <c r="HYQ531" s="682"/>
      <c r="HYR531" s="682"/>
      <c r="HYS531" s="682"/>
      <c r="HYT531" s="682"/>
      <c r="HYU531" s="682"/>
      <c r="HYV531" s="682"/>
      <c r="HYW531" s="682"/>
      <c r="HYX531" s="682"/>
      <c r="HYY531" s="682"/>
      <c r="HYZ531" s="682"/>
      <c r="HZA531" s="682"/>
      <c r="HZB531" s="682"/>
      <c r="HZC531" s="682"/>
      <c r="HZD531" s="682"/>
      <c r="HZE531" s="682"/>
      <c r="HZF531" s="682"/>
      <c r="HZG531" s="682"/>
      <c r="HZH531" s="682"/>
      <c r="HZI531" s="682"/>
      <c r="HZJ531" s="682"/>
      <c r="HZK531" s="682"/>
      <c r="HZL531" s="682"/>
      <c r="HZM531" s="682"/>
      <c r="HZN531" s="682"/>
      <c r="HZO531" s="682"/>
      <c r="HZP531" s="682"/>
      <c r="HZQ531" s="682"/>
      <c r="HZR531" s="682"/>
      <c r="HZS531" s="682"/>
      <c r="HZT531" s="682"/>
      <c r="HZU531" s="682"/>
      <c r="HZV531" s="682"/>
      <c r="HZW531" s="682"/>
      <c r="HZX531" s="682"/>
      <c r="HZY531" s="682"/>
      <c r="HZZ531" s="682"/>
      <c r="IAA531" s="682"/>
      <c r="IAB531" s="682"/>
      <c r="IAC531" s="682"/>
      <c r="IAD531" s="682"/>
      <c r="IAE531" s="682"/>
      <c r="IAF531" s="682"/>
      <c r="IAG531" s="682"/>
      <c r="IAH531" s="682"/>
      <c r="IAI531" s="682"/>
      <c r="IAJ531" s="682"/>
      <c r="IAK531" s="682"/>
      <c r="IAL531" s="682"/>
      <c r="IAM531" s="682"/>
      <c r="IAN531" s="682"/>
      <c r="IAO531" s="682"/>
      <c r="IAP531" s="682"/>
      <c r="IAQ531" s="682"/>
      <c r="IAR531" s="682"/>
      <c r="IAS531" s="682"/>
      <c r="IAT531" s="682"/>
      <c r="IAU531" s="682"/>
      <c r="IAV531" s="682"/>
      <c r="IAW531" s="682"/>
      <c r="IAX531" s="682"/>
      <c r="IAY531" s="682"/>
      <c r="IAZ531" s="682"/>
      <c r="IBA531" s="682"/>
      <c r="IBB531" s="682"/>
      <c r="IBC531" s="682"/>
      <c r="IBD531" s="682"/>
      <c r="IBE531" s="682"/>
      <c r="IBF531" s="682"/>
      <c r="IBG531" s="682"/>
      <c r="IBH531" s="682"/>
      <c r="IBI531" s="682"/>
      <c r="IBJ531" s="682"/>
      <c r="IBK531" s="682"/>
      <c r="IBL531" s="682"/>
      <c r="IBM531" s="682"/>
      <c r="IBN531" s="682"/>
      <c r="IBO531" s="682"/>
      <c r="IBP531" s="682"/>
      <c r="IBQ531" s="682"/>
      <c r="IBR531" s="682"/>
      <c r="IBS531" s="682"/>
      <c r="IBT531" s="682"/>
      <c r="IBU531" s="682"/>
      <c r="IBV531" s="682"/>
      <c r="IBW531" s="682"/>
      <c r="IBX531" s="682"/>
      <c r="IBY531" s="682"/>
      <c r="IBZ531" s="682"/>
      <c r="ICA531" s="682"/>
      <c r="ICB531" s="682"/>
      <c r="ICC531" s="682"/>
      <c r="ICD531" s="682"/>
      <c r="ICE531" s="682"/>
      <c r="ICF531" s="682"/>
      <c r="ICG531" s="682"/>
      <c r="ICH531" s="682"/>
      <c r="ICI531" s="682"/>
      <c r="ICJ531" s="682"/>
      <c r="ICK531" s="682"/>
      <c r="ICL531" s="682"/>
      <c r="ICM531" s="682"/>
      <c r="ICN531" s="682"/>
      <c r="ICO531" s="682"/>
      <c r="ICP531" s="682"/>
      <c r="ICQ531" s="682"/>
      <c r="ICR531" s="682"/>
      <c r="ICS531" s="682"/>
      <c r="ICT531" s="682"/>
      <c r="ICU531" s="682"/>
      <c r="ICV531" s="682"/>
      <c r="ICW531" s="682"/>
      <c r="ICX531" s="682"/>
      <c r="ICY531" s="682"/>
      <c r="ICZ531" s="682"/>
      <c r="IDA531" s="682"/>
      <c r="IDB531" s="682"/>
      <c r="IDC531" s="682"/>
      <c r="IDD531" s="682"/>
      <c r="IDE531" s="682"/>
      <c r="IDF531" s="682"/>
      <c r="IDG531" s="682"/>
      <c r="IDH531" s="682"/>
      <c r="IDI531" s="682"/>
      <c r="IDJ531" s="682"/>
      <c r="IDK531" s="682"/>
      <c r="IDL531" s="682"/>
      <c r="IDM531" s="682"/>
      <c r="IDN531" s="682"/>
      <c r="IDO531" s="682"/>
      <c r="IDP531" s="682"/>
      <c r="IDQ531" s="682"/>
      <c r="IDR531" s="682"/>
      <c r="IDS531" s="682"/>
      <c r="IDT531" s="682"/>
      <c r="IDU531" s="682"/>
      <c r="IDV531" s="682"/>
      <c r="IDW531" s="682"/>
      <c r="IDX531" s="682"/>
      <c r="IDY531" s="682"/>
      <c r="IDZ531" s="682"/>
      <c r="IEA531" s="682"/>
      <c r="IEB531" s="682"/>
      <c r="IEC531" s="682"/>
      <c r="IED531" s="682"/>
      <c r="IEE531" s="682"/>
      <c r="IEF531" s="682"/>
      <c r="IEG531" s="682"/>
      <c r="IEH531" s="682"/>
      <c r="IEI531" s="682"/>
      <c r="IEJ531" s="682"/>
      <c r="IEK531" s="682"/>
      <c r="IEL531" s="682"/>
      <c r="IEM531" s="682"/>
      <c r="IEN531" s="682"/>
      <c r="IEO531" s="682"/>
      <c r="IEP531" s="682"/>
      <c r="IEQ531" s="682"/>
      <c r="IER531" s="682"/>
      <c r="IES531" s="682"/>
      <c r="IET531" s="682"/>
      <c r="IEU531" s="682"/>
      <c r="IEV531" s="682"/>
      <c r="IEW531" s="682"/>
      <c r="IEX531" s="682"/>
      <c r="IEY531" s="682"/>
      <c r="IEZ531" s="682"/>
      <c r="IFA531" s="682"/>
      <c r="IFB531" s="682"/>
      <c r="IFC531" s="682"/>
      <c r="IFD531" s="682"/>
      <c r="IFE531" s="682"/>
      <c r="IFF531" s="682"/>
      <c r="IFG531" s="682"/>
      <c r="IFH531" s="682"/>
      <c r="IFI531" s="682"/>
      <c r="IFJ531" s="682"/>
      <c r="IFK531" s="682"/>
      <c r="IFL531" s="682"/>
      <c r="IFM531" s="682"/>
      <c r="IFN531" s="682"/>
      <c r="IFO531" s="682"/>
      <c r="IFP531" s="682"/>
      <c r="IFQ531" s="682"/>
      <c r="IFR531" s="682"/>
      <c r="IFS531" s="682"/>
      <c r="IFT531" s="682"/>
      <c r="IFU531" s="682"/>
      <c r="IFV531" s="682"/>
      <c r="IFW531" s="682"/>
      <c r="IFX531" s="682"/>
      <c r="IFY531" s="682"/>
      <c r="IFZ531" s="682"/>
      <c r="IGA531" s="682"/>
      <c r="IGB531" s="682"/>
      <c r="IGC531" s="682"/>
      <c r="IGD531" s="682"/>
      <c r="IGE531" s="682"/>
      <c r="IGF531" s="682"/>
      <c r="IGG531" s="682"/>
      <c r="IGH531" s="682"/>
      <c r="IGI531" s="682"/>
      <c r="IGJ531" s="682"/>
      <c r="IGK531" s="682"/>
      <c r="IGL531" s="682"/>
      <c r="IGM531" s="682"/>
      <c r="IGN531" s="682"/>
      <c r="IGO531" s="682"/>
      <c r="IGP531" s="682"/>
      <c r="IGQ531" s="682"/>
      <c r="IGR531" s="682"/>
      <c r="IGS531" s="682"/>
      <c r="IGT531" s="682"/>
      <c r="IGU531" s="682"/>
      <c r="IGV531" s="682"/>
      <c r="IGW531" s="682"/>
      <c r="IGX531" s="682"/>
      <c r="IGY531" s="682"/>
      <c r="IGZ531" s="682"/>
      <c r="IHA531" s="682"/>
      <c r="IHB531" s="682"/>
      <c r="IHC531" s="682"/>
      <c r="IHD531" s="682"/>
      <c r="IHE531" s="682"/>
      <c r="IHF531" s="682"/>
      <c r="IHG531" s="682"/>
      <c r="IHH531" s="682"/>
      <c r="IHI531" s="682"/>
      <c r="IHJ531" s="682"/>
      <c r="IHK531" s="682"/>
      <c r="IHL531" s="682"/>
      <c r="IHM531" s="682"/>
      <c r="IHN531" s="682"/>
      <c r="IHO531" s="682"/>
      <c r="IHP531" s="682"/>
      <c r="IHQ531" s="682"/>
      <c r="IHR531" s="682"/>
      <c r="IHS531" s="682"/>
      <c r="IHT531" s="682"/>
      <c r="IHU531" s="682"/>
      <c r="IHV531" s="682"/>
      <c r="IHW531" s="682"/>
      <c r="IHX531" s="682"/>
      <c r="IHY531" s="682"/>
      <c r="IHZ531" s="682"/>
      <c r="IIA531" s="682"/>
      <c r="IIB531" s="682"/>
      <c r="IIC531" s="682"/>
      <c r="IID531" s="682"/>
      <c r="IIE531" s="682"/>
      <c r="IIF531" s="682"/>
      <c r="IIG531" s="682"/>
      <c r="IIH531" s="682"/>
      <c r="III531" s="682"/>
      <c r="IIJ531" s="682"/>
      <c r="IIK531" s="682"/>
      <c r="IIL531" s="682"/>
      <c r="IIM531" s="682"/>
      <c r="IIN531" s="682"/>
      <c r="IIO531" s="682"/>
      <c r="IIP531" s="682"/>
      <c r="IIQ531" s="682"/>
      <c r="IIR531" s="682"/>
      <c r="IIS531" s="682"/>
      <c r="IIT531" s="682"/>
      <c r="IIU531" s="682"/>
      <c r="IIV531" s="682"/>
      <c r="IIW531" s="682"/>
      <c r="IIX531" s="682"/>
      <c r="IIY531" s="682"/>
      <c r="IIZ531" s="682"/>
      <c r="IJA531" s="682"/>
      <c r="IJB531" s="682"/>
      <c r="IJC531" s="682"/>
      <c r="IJD531" s="682"/>
      <c r="IJE531" s="682"/>
      <c r="IJF531" s="682"/>
      <c r="IJG531" s="682"/>
      <c r="IJH531" s="682"/>
      <c r="IJI531" s="682"/>
      <c r="IJJ531" s="682"/>
      <c r="IJK531" s="682"/>
      <c r="IJL531" s="682"/>
      <c r="IJM531" s="682"/>
      <c r="IJN531" s="682"/>
      <c r="IJO531" s="682"/>
      <c r="IJP531" s="682"/>
      <c r="IJQ531" s="682"/>
      <c r="IJR531" s="682"/>
      <c r="IJS531" s="682"/>
      <c r="IJT531" s="682"/>
      <c r="IJU531" s="682"/>
      <c r="IJV531" s="682"/>
      <c r="IJW531" s="682"/>
      <c r="IJX531" s="682"/>
      <c r="IJY531" s="682"/>
      <c r="IJZ531" s="682"/>
      <c r="IKA531" s="682"/>
      <c r="IKB531" s="682"/>
      <c r="IKC531" s="682"/>
      <c r="IKD531" s="682"/>
      <c r="IKE531" s="682"/>
      <c r="IKF531" s="682"/>
      <c r="IKG531" s="682"/>
      <c r="IKH531" s="682"/>
      <c r="IKI531" s="682"/>
      <c r="IKJ531" s="682"/>
      <c r="IKK531" s="682"/>
      <c r="IKL531" s="682"/>
      <c r="IKM531" s="682"/>
      <c r="IKN531" s="682"/>
      <c r="IKO531" s="682"/>
      <c r="IKP531" s="682"/>
      <c r="IKQ531" s="682"/>
      <c r="IKR531" s="682"/>
      <c r="IKS531" s="682"/>
      <c r="IKT531" s="682"/>
      <c r="IKU531" s="682"/>
      <c r="IKV531" s="682"/>
      <c r="IKW531" s="682"/>
      <c r="IKX531" s="682"/>
      <c r="IKY531" s="682"/>
      <c r="IKZ531" s="682"/>
      <c r="ILA531" s="682"/>
      <c r="ILB531" s="682"/>
      <c r="ILC531" s="682"/>
      <c r="ILD531" s="682"/>
      <c r="ILE531" s="682"/>
      <c r="ILF531" s="682"/>
      <c r="ILG531" s="682"/>
      <c r="ILH531" s="682"/>
      <c r="ILI531" s="682"/>
      <c r="ILJ531" s="682"/>
      <c r="ILK531" s="682"/>
      <c r="ILL531" s="682"/>
      <c r="ILM531" s="682"/>
      <c r="ILN531" s="682"/>
      <c r="ILO531" s="682"/>
      <c r="ILP531" s="682"/>
      <c r="ILQ531" s="682"/>
      <c r="ILR531" s="682"/>
      <c r="ILS531" s="682"/>
      <c r="ILT531" s="682"/>
      <c r="ILU531" s="682"/>
      <c r="ILV531" s="682"/>
      <c r="ILW531" s="682"/>
      <c r="ILX531" s="682"/>
      <c r="ILY531" s="682"/>
      <c r="ILZ531" s="682"/>
      <c r="IMA531" s="682"/>
      <c r="IMB531" s="682"/>
      <c r="IMC531" s="682"/>
      <c r="IMD531" s="682"/>
      <c r="IME531" s="682"/>
      <c r="IMF531" s="682"/>
      <c r="IMG531" s="682"/>
      <c r="IMH531" s="682"/>
      <c r="IMI531" s="682"/>
      <c r="IMJ531" s="682"/>
      <c r="IMK531" s="682"/>
      <c r="IML531" s="682"/>
      <c r="IMM531" s="682"/>
      <c r="IMN531" s="682"/>
      <c r="IMO531" s="682"/>
      <c r="IMP531" s="682"/>
      <c r="IMQ531" s="682"/>
      <c r="IMR531" s="682"/>
      <c r="IMS531" s="682"/>
      <c r="IMT531" s="682"/>
      <c r="IMU531" s="682"/>
      <c r="IMV531" s="682"/>
      <c r="IMW531" s="682"/>
      <c r="IMX531" s="682"/>
      <c r="IMY531" s="682"/>
      <c r="IMZ531" s="682"/>
      <c r="INA531" s="682"/>
      <c r="INB531" s="682"/>
      <c r="INC531" s="682"/>
      <c r="IND531" s="682"/>
      <c r="INE531" s="682"/>
      <c r="INF531" s="682"/>
      <c r="ING531" s="682"/>
      <c r="INH531" s="682"/>
      <c r="INI531" s="682"/>
      <c r="INJ531" s="682"/>
      <c r="INK531" s="682"/>
      <c r="INL531" s="682"/>
      <c r="INM531" s="682"/>
      <c r="INN531" s="682"/>
      <c r="INO531" s="682"/>
      <c r="INP531" s="682"/>
      <c r="INQ531" s="682"/>
      <c r="INR531" s="682"/>
      <c r="INS531" s="682"/>
      <c r="INT531" s="682"/>
      <c r="INU531" s="682"/>
      <c r="INV531" s="682"/>
      <c r="INW531" s="682"/>
      <c r="INX531" s="682"/>
      <c r="INY531" s="682"/>
      <c r="INZ531" s="682"/>
      <c r="IOA531" s="682"/>
      <c r="IOB531" s="682"/>
      <c r="IOC531" s="682"/>
      <c r="IOD531" s="682"/>
      <c r="IOE531" s="682"/>
      <c r="IOF531" s="682"/>
      <c r="IOG531" s="682"/>
      <c r="IOH531" s="682"/>
      <c r="IOI531" s="682"/>
      <c r="IOJ531" s="682"/>
      <c r="IOK531" s="682"/>
      <c r="IOL531" s="682"/>
      <c r="IOM531" s="682"/>
      <c r="ION531" s="682"/>
      <c r="IOO531" s="682"/>
      <c r="IOP531" s="682"/>
      <c r="IOQ531" s="682"/>
      <c r="IOR531" s="682"/>
      <c r="IOS531" s="682"/>
      <c r="IOT531" s="682"/>
      <c r="IOU531" s="682"/>
      <c r="IOV531" s="682"/>
      <c r="IOW531" s="682"/>
      <c r="IOX531" s="682"/>
      <c r="IOY531" s="682"/>
      <c r="IOZ531" s="682"/>
      <c r="IPA531" s="682"/>
      <c r="IPB531" s="682"/>
      <c r="IPC531" s="682"/>
      <c r="IPD531" s="682"/>
      <c r="IPE531" s="682"/>
      <c r="IPF531" s="682"/>
      <c r="IPG531" s="682"/>
      <c r="IPH531" s="682"/>
      <c r="IPI531" s="682"/>
      <c r="IPJ531" s="682"/>
      <c r="IPK531" s="682"/>
      <c r="IPL531" s="682"/>
      <c r="IPM531" s="682"/>
      <c r="IPN531" s="682"/>
      <c r="IPO531" s="682"/>
      <c r="IPP531" s="682"/>
      <c r="IPQ531" s="682"/>
      <c r="IPR531" s="682"/>
      <c r="IPS531" s="682"/>
      <c r="IPT531" s="682"/>
      <c r="IPU531" s="682"/>
      <c r="IPV531" s="682"/>
      <c r="IPW531" s="682"/>
      <c r="IPX531" s="682"/>
      <c r="IPY531" s="682"/>
      <c r="IPZ531" s="682"/>
      <c r="IQA531" s="682"/>
      <c r="IQB531" s="682"/>
      <c r="IQC531" s="682"/>
      <c r="IQD531" s="682"/>
      <c r="IQE531" s="682"/>
      <c r="IQF531" s="682"/>
      <c r="IQG531" s="682"/>
      <c r="IQH531" s="682"/>
      <c r="IQI531" s="682"/>
      <c r="IQJ531" s="682"/>
      <c r="IQK531" s="682"/>
      <c r="IQL531" s="682"/>
      <c r="IQM531" s="682"/>
      <c r="IQN531" s="682"/>
      <c r="IQO531" s="682"/>
      <c r="IQP531" s="682"/>
      <c r="IQQ531" s="682"/>
      <c r="IQR531" s="682"/>
      <c r="IQS531" s="682"/>
      <c r="IQT531" s="682"/>
      <c r="IQU531" s="682"/>
      <c r="IQV531" s="682"/>
      <c r="IQW531" s="682"/>
      <c r="IQX531" s="682"/>
      <c r="IQY531" s="682"/>
      <c r="IQZ531" s="682"/>
      <c r="IRA531" s="682"/>
      <c r="IRB531" s="682"/>
      <c r="IRC531" s="682"/>
      <c r="IRD531" s="682"/>
      <c r="IRE531" s="682"/>
      <c r="IRF531" s="682"/>
      <c r="IRG531" s="682"/>
      <c r="IRH531" s="682"/>
      <c r="IRI531" s="682"/>
      <c r="IRJ531" s="682"/>
      <c r="IRK531" s="682"/>
      <c r="IRL531" s="682"/>
      <c r="IRM531" s="682"/>
      <c r="IRN531" s="682"/>
      <c r="IRO531" s="682"/>
      <c r="IRP531" s="682"/>
      <c r="IRQ531" s="682"/>
      <c r="IRR531" s="682"/>
      <c r="IRS531" s="682"/>
      <c r="IRT531" s="682"/>
      <c r="IRU531" s="682"/>
      <c r="IRV531" s="682"/>
      <c r="IRW531" s="682"/>
      <c r="IRX531" s="682"/>
      <c r="IRY531" s="682"/>
      <c r="IRZ531" s="682"/>
      <c r="ISA531" s="682"/>
      <c r="ISB531" s="682"/>
      <c r="ISC531" s="682"/>
      <c r="ISD531" s="682"/>
      <c r="ISE531" s="682"/>
      <c r="ISF531" s="682"/>
      <c r="ISG531" s="682"/>
      <c r="ISH531" s="682"/>
      <c r="ISI531" s="682"/>
      <c r="ISJ531" s="682"/>
      <c r="ISK531" s="682"/>
      <c r="ISL531" s="682"/>
      <c r="ISM531" s="682"/>
      <c r="ISN531" s="682"/>
      <c r="ISO531" s="682"/>
      <c r="ISP531" s="682"/>
      <c r="ISQ531" s="682"/>
      <c r="ISR531" s="682"/>
      <c r="ISS531" s="682"/>
      <c r="IST531" s="682"/>
      <c r="ISU531" s="682"/>
      <c r="ISV531" s="682"/>
      <c r="ISW531" s="682"/>
      <c r="ISX531" s="682"/>
      <c r="ISY531" s="682"/>
      <c r="ISZ531" s="682"/>
      <c r="ITA531" s="682"/>
      <c r="ITB531" s="682"/>
      <c r="ITC531" s="682"/>
      <c r="ITD531" s="682"/>
      <c r="ITE531" s="682"/>
      <c r="ITF531" s="682"/>
      <c r="ITG531" s="682"/>
      <c r="ITH531" s="682"/>
      <c r="ITI531" s="682"/>
      <c r="ITJ531" s="682"/>
      <c r="ITK531" s="682"/>
      <c r="ITL531" s="682"/>
      <c r="ITM531" s="682"/>
      <c r="ITN531" s="682"/>
      <c r="ITO531" s="682"/>
      <c r="ITP531" s="682"/>
      <c r="ITQ531" s="682"/>
      <c r="ITR531" s="682"/>
      <c r="ITS531" s="682"/>
      <c r="ITT531" s="682"/>
      <c r="ITU531" s="682"/>
      <c r="ITV531" s="682"/>
      <c r="ITW531" s="682"/>
      <c r="ITX531" s="682"/>
      <c r="ITY531" s="682"/>
      <c r="ITZ531" s="682"/>
      <c r="IUA531" s="682"/>
      <c r="IUB531" s="682"/>
      <c r="IUC531" s="682"/>
      <c r="IUD531" s="682"/>
      <c r="IUE531" s="682"/>
      <c r="IUF531" s="682"/>
      <c r="IUG531" s="682"/>
      <c r="IUH531" s="682"/>
      <c r="IUI531" s="682"/>
      <c r="IUJ531" s="682"/>
      <c r="IUK531" s="682"/>
      <c r="IUL531" s="682"/>
      <c r="IUM531" s="682"/>
      <c r="IUN531" s="682"/>
      <c r="IUO531" s="682"/>
      <c r="IUP531" s="682"/>
      <c r="IUQ531" s="682"/>
      <c r="IUR531" s="682"/>
      <c r="IUS531" s="682"/>
      <c r="IUT531" s="682"/>
      <c r="IUU531" s="682"/>
      <c r="IUV531" s="682"/>
      <c r="IUW531" s="682"/>
      <c r="IUX531" s="682"/>
      <c r="IUY531" s="682"/>
      <c r="IUZ531" s="682"/>
      <c r="IVA531" s="682"/>
      <c r="IVB531" s="682"/>
      <c r="IVC531" s="682"/>
      <c r="IVD531" s="682"/>
      <c r="IVE531" s="682"/>
      <c r="IVF531" s="682"/>
      <c r="IVG531" s="682"/>
      <c r="IVH531" s="682"/>
      <c r="IVI531" s="682"/>
      <c r="IVJ531" s="682"/>
      <c r="IVK531" s="682"/>
      <c r="IVL531" s="682"/>
      <c r="IVM531" s="682"/>
      <c r="IVN531" s="682"/>
      <c r="IVO531" s="682"/>
      <c r="IVP531" s="682"/>
      <c r="IVQ531" s="682"/>
      <c r="IVR531" s="682"/>
      <c r="IVS531" s="682"/>
      <c r="IVT531" s="682"/>
      <c r="IVU531" s="682"/>
      <c r="IVV531" s="682"/>
      <c r="IVW531" s="682"/>
      <c r="IVX531" s="682"/>
      <c r="IVY531" s="682"/>
      <c r="IVZ531" s="682"/>
      <c r="IWA531" s="682"/>
      <c r="IWB531" s="682"/>
      <c r="IWC531" s="682"/>
      <c r="IWD531" s="682"/>
      <c r="IWE531" s="682"/>
      <c r="IWF531" s="682"/>
      <c r="IWG531" s="682"/>
      <c r="IWH531" s="682"/>
      <c r="IWI531" s="682"/>
      <c r="IWJ531" s="682"/>
      <c r="IWK531" s="682"/>
      <c r="IWL531" s="682"/>
      <c r="IWM531" s="682"/>
      <c r="IWN531" s="682"/>
      <c r="IWO531" s="682"/>
      <c r="IWP531" s="682"/>
      <c r="IWQ531" s="682"/>
      <c r="IWR531" s="682"/>
      <c r="IWS531" s="682"/>
      <c r="IWT531" s="682"/>
      <c r="IWU531" s="682"/>
      <c r="IWV531" s="682"/>
      <c r="IWW531" s="682"/>
      <c r="IWX531" s="682"/>
      <c r="IWY531" s="682"/>
      <c r="IWZ531" s="682"/>
      <c r="IXA531" s="682"/>
      <c r="IXB531" s="682"/>
      <c r="IXC531" s="682"/>
      <c r="IXD531" s="682"/>
      <c r="IXE531" s="682"/>
      <c r="IXF531" s="682"/>
      <c r="IXG531" s="682"/>
      <c r="IXH531" s="682"/>
      <c r="IXI531" s="682"/>
      <c r="IXJ531" s="682"/>
      <c r="IXK531" s="682"/>
      <c r="IXL531" s="682"/>
      <c r="IXM531" s="682"/>
      <c r="IXN531" s="682"/>
      <c r="IXO531" s="682"/>
      <c r="IXP531" s="682"/>
      <c r="IXQ531" s="682"/>
      <c r="IXR531" s="682"/>
      <c r="IXS531" s="682"/>
      <c r="IXT531" s="682"/>
      <c r="IXU531" s="682"/>
      <c r="IXV531" s="682"/>
      <c r="IXW531" s="682"/>
      <c r="IXX531" s="682"/>
      <c r="IXY531" s="682"/>
      <c r="IXZ531" s="682"/>
      <c r="IYA531" s="682"/>
      <c r="IYB531" s="682"/>
      <c r="IYC531" s="682"/>
      <c r="IYD531" s="682"/>
      <c r="IYE531" s="682"/>
      <c r="IYF531" s="682"/>
      <c r="IYG531" s="682"/>
      <c r="IYH531" s="682"/>
      <c r="IYI531" s="682"/>
      <c r="IYJ531" s="682"/>
      <c r="IYK531" s="682"/>
      <c r="IYL531" s="682"/>
      <c r="IYM531" s="682"/>
      <c r="IYN531" s="682"/>
      <c r="IYO531" s="682"/>
      <c r="IYP531" s="682"/>
      <c r="IYQ531" s="682"/>
      <c r="IYR531" s="682"/>
      <c r="IYS531" s="682"/>
      <c r="IYT531" s="682"/>
      <c r="IYU531" s="682"/>
      <c r="IYV531" s="682"/>
      <c r="IYW531" s="682"/>
      <c r="IYX531" s="682"/>
      <c r="IYY531" s="682"/>
      <c r="IYZ531" s="682"/>
      <c r="IZA531" s="682"/>
      <c r="IZB531" s="682"/>
      <c r="IZC531" s="682"/>
      <c r="IZD531" s="682"/>
      <c r="IZE531" s="682"/>
      <c r="IZF531" s="682"/>
      <c r="IZG531" s="682"/>
      <c r="IZH531" s="682"/>
      <c r="IZI531" s="682"/>
      <c r="IZJ531" s="682"/>
      <c r="IZK531" s="682"/>
      <c r="IZL531" s="682"/>
      <c r="IZM531" s="682"/>
      <c r="IZN531" s="682"/>
      <c r="IZO531" s="682"/>
      <c r="IZP531" s="682"/>
      <c r="IZQ531" s="682"/>
      <c r="IZR531" s="682"/>
      <c r="IZS531" s="682"/>
      <c r="IZT531" s="682"/>
      <c r="IZU531" s="682"/>
      <c r="IZV531" s="682"/>
      <c r="IZW531" s="682"/>
      <c r="IZX531" s="682"/>
      <c r="IZY531" s="682"/>
      <c r="IZZ531" s="682"/>
      <c r="JAA531" s="682"/>
      <c r="JAB531" s="682"/>
      <c r="JAC531" s="682"/>
      <c r="JAD531" s="682"/>
      <c r="JAE531" s="682"/>
      <c r="JAF531" s="682"/>
      <c r="JAG531" s="682"/>
      <c r="JAH531" s="682"/>
      <c r="JAI531" s="682"/>
      <c r="JAJ531" s="682"/>
      <c r="JAK531" s="682"/>
      <c r="JAL531" s="682"/>
      <c r="JAM531" s="682"/>
      <c r="JAN531" s="682"/>
      <c r="JAO531" s="682"/>
      <c r="JAP531" s="682"/>
      <c r="JAQ531" s="682"/>
      <c r="JAR531" s="682"/>
      <c r="JAS531" s="682"/>
      <c r="JAT531" s="682"/>
      <c r="JAU531" s="682"/>
      <c r="JAV531" s="682"/>
      <c r="JAW531" s="682"/>
      <c r="JAX531" s="682"/>
      <c r="JAY531" s="682"/>
      <c r="JAZ531" s="682"/>
      <c r="JBA531" s="682"/>
      <c r="JBB531" s="682"/>
      <c r="JBC531" s="682"/>
      <c r="JBD531" s="682"/>
      <c r="JBE531" s="682"/>
      <c r="JBF531" s="682"/>
      <c r="JBG531" s="682"/>
      <c r="JBH531" s="682"/>
      <c r="JBI531" s="682"/>
      <c r="JBJ531" s="682"/>
      <c r="JBK531" s="682"/>
      <c r="JBL531" s="682"/>
      <c r="JBM531" s="682"/>
      <c r="JBN531" s="682"/>
      <c r="JBO531" s="682"/>
      <c r="JBP531" s="682"/>
      <c r="JBQ531" s="682"/>
      <c r="JBR531" s="682"/>
      <c r="JBS531" s="682"/>
      <c r="JBT531" s="682"/>
      <c r="JBU531" s="682"/>
      <c r="JBV531" s="682"/>
      <c r="JBW531" s="682"/>
      <c r="JBX531" s="682"/>
      <c r="JBY531" s="682"/>
      <c r="JBZ531" s="682"/>
      <c r="JCA531" s="682"/>
      <c r="JCB531" s="682"/>
      <c r="JCC531" s="682"/>
      <c r="JCD531" s="682"/>
      <c r="JCE531" s="682"/>
      <c r="JCF531" s="682"/>
      <c r="JCG531" s="682"/>
      <c r="JCH531" s="682"/>
      <c r="JCI531" s="682"/>
      <c r="JCJ531" s="682"/>
      <c r="JCK531" s="682"/>
      <c r="JCL531" s="682"/>
      <c r="JCM531" s="682"/>
      <c r="JCN531" s="682"/>
      <c r="JCO531" s="682"/>
      <c r="JCP531" s="682"/>
      <c r="JCQ531" s="682"/>
      <c r="JCR531" s="682"/>
      <c r="JCS531" s="682"/>
      <c r="JCT531" s="682"/>
      <c r="JCU531" s="682"/>
      <c r="JCV531" s="682"/>
      <c r="JCW531" s="682"/>
      <c r="JCX531" s="682"/>
      <c r="JCY531" s="682"/>
      <c r="JCZ531" s="682"/>
      <c r="JDA531" s="682"/>
      <c r="JDB531" s="682"/>
      <c r="JDC531" s="682"/>
      <c r="JDD531" s="682"/>
      <c r="JDE531" s="682"/>
      <c r="JDF531" s="682"/>
      <c r="JDG531" s="682"/>
      <c r="JDH531" s="682"/>
      <c r="JDI531" s="682"/>
      <c r="JDJ531" s="682"/>
      <c r="JDK531" s="682"/>
      <c r="JDL531" s="682"/>
      <c r="JDM531" s="682"/>
      <c r="JDN531" s="682"/>
      <c r="JDO531" s="682"/>
      <c r="JDP531" s="682"/>
      <c r="JDQ531" s="682"/>
      <c r="JDR531" s="682"/>
      <c r="JDS531" s="682"/>
      <c r="JDT531" s="682"/>
      <c r="JDU531" s="682"/>
      <c r="JDV531" s="682"/>
      <c r="JDW531" s="682"/>
      <c r="JDX531" s="682"/>
      <c r="JDY531" s="682"/>
      <c r="JDZ531" s="682"/>
      <c r="JEA531" s="682"/>
      <c r="JEB531" s="682"/>
      <c r="JEC531" s="682"/>
      <c r="JED531" s="682"/>
      <c r="JEE531" s="682"/>
      <c r="JEF531" s="682"/>
      <c r="JEG531" s="682"/>
      <c r="JEH531" s="682"/>
      <c r="JEI531" s="682"/>
      <c r="JEJ531" s="682"/>
      <c r="JEK531" s="682"/>
      <c r="JEL531" s="682"/>
      <c r="JEM531" s="682"/>
      <c r="JEN531" s="682"/>
      <c r="JEO531" s="682"/>
      <c r="JEP531" s="682"/>
      <c r="JEQ531" s="682"/>
      <c r="JER531" s="682"/>
      <c r="JES531" s="682"/>
      <c r="JET531" s="682"/>
      <c r="JEU531" s="682"/>
      <c r="JEV531" s="682"/>
      <c r="JEW531" s="682"/>
      <c r="JEX531" s="682"/>
      <c r="JEY531" s="682"/>
      <c r="JEZ531" s="682"/>
      <c r="JFA531" s="682"/>
      <c r="JFB531" s="682"/>
      <c r="JFC531" s="682"/>
      <c r="JFD531" s="682"/>
      <c r="JFE531" s="682"/>
      <c r="JFF531" s="682"/>
      <c r="JFG531" s="682"/>
      <c r="JFH531" s="682"/>
      <c r="JFI531" s="682"/>
      <c r="JFJ531" s="682"/>
      <c r="JFK531" s="682"/>
      <c r="JFL531" s="682"/>
      <c r="JFM531" s="682"/>
      <c r="JFN531" s="682"/>
      <c r="JFO531" s="682"/>
      <c r="JFP531" s="682"/>
      <c r="JFQ531" s="682"/>
      <c r="JFR531" s="682"/>
      <c r="JFS531" s="682"/>
      <c r="JFT531" s="682"/>
      <c r="JFU531" s="682"/>
      <c r="JFV531" s="682"/>
      <c r="JFW531" s="682"/>
      <c r="JFX531" s="682"/>
      <c r="JFY531" s="682"/>
      <c r="JFZ531" s="682"/>
      <c r="JGA531" s="682"/>
      <c r="JGB531" s="682"/>
      <c r="JGC531" s="682"/>
      <c r="JGD531" s="682"/>
      <c r="JGE531" s="682"/>
      <c r="JGF531" s="682"/>
      <c r="JGG531" s="682"/>
      <c r="JGH531" s="682"/>
      <c r="JGI531" s="682"/>
      <c r="JGJ531" s="682"/>
      <c r="JGK531" s="682"/>
      <c r="JGL531" s="682"/>
      <c r="JGM531" s="682"/>
      <c r="JGN531" s="682"/>
      <c r="JGO531" s="682"/>
      <c r="JGP531" s="682"/>
      <c r="JGQ531" s="682"/>
      <c r="JGR531" s="682"/>
      <c r="JGS531" s="682"/>
      <c r="JGT531" s="682"/>
      <c r="JGU531" s="682"/>
      <c r="JGV531" s="682"/>
      <c r="JGW531" s="682"/>
      <c r="JGX531" s="682"/>
      <c r="JGY531" s="682"/>
      <c r="JGZ531" s="682"/>
      <c r="JHA531" s="682"/>
      <c r="JHB531" s="682"/>
      <c r="JHC531" s="682"/>
      <c r="JHD531" s="682"/>
      <c r="JHE531" s="682"/>
      <c r="JHF531" s="682"/>
      <c r="JHG531" s="682"/>
      <c r="JHH531" s="682"/>
      <c r="JHI531" s="682"/>
      <c r="JHJ531" s="682"/>
      <c r="JHK531" s="682"/>
      <c r="JHL531" s="682"/>
      <c r="JHM531" s="682"/>
      <c r="JHN531" s="682"/>
      <c r="JHO531" s="682"/>
      <c r="JHP531" s="682"/>
      <c r="JHQ531" s="682"/>
      <c r="JHR531" s="682"/>
      <c r="JHS531" s="682"/>
      <c r="JHT531" s="682"/>
      <c r="JHU531" s="682"/>
      <c r="JHV531" s="682"/>
      <c r="JHW531" s="682"/>
      <c r="JHX531" s="682"/>
      <c r="JHY531" s="682"/>
      <c r="JHZ531" s="682"/>
      <c r="JIA531" s="682"/>
      <c r="JIB531" s="682"/>
      <c r="JIC531" s="682"/>
      <c r="JID531" s="682"/>
      <c r="JIE531" s="682"/>
      <c r="JIF531" s="682"/>
      <c r="JIG531" s="682"/>
      <c r="JIH531" s="682"/>
      <c r="JII531" s="682"/>
      <c r="JIJ531" s="682"/>
      <c r="JIK531" s="682"/>
      <c r="JIL531" s="682"/>
      <c r="JIM531" s="682"/>
      <c r="JIN531" s="682"/>
      <c r="JIO531" s="682"/>
      <c r="JIP531" s="682"/>
      <c r="JIQ531" s="682"/>
      <c r="JIR531" s="682"/>
      <c r="JIS531" s="682"/>
      <c r="JIT531" s="682"/>
      <c r="JIU531" s="682"/>
      <c r="JIV531" s="682"/>
      <c r="JIW531" s="682"/>
      <c r="JIX531" s="682"/>
      <c r="JIY531" s="682"/>
      <c r="JIZ531" s="682"/>
      <c r="JJA531" s="682"/>
      <c r="JJB531" s="682"/>
      <c r="JJC531" s="682"/>
      <c r="JJD531" s="682"/>
      <c r="JJE531" s="682"/>
      <c r="JJF531" s="682"/>
      <c r="JJG531" s="682"/>
      <c r="JJH531" s="682"/>
      <c r="JJI531" s="682"/>
      <c r="JJJ531" s="682"/>
      <c r="JJK531" s="682"/>
      <c r="JJL531" s="682"/>
      <c r="JJM531" s="682"/>
      <c r="JJN531" s="682"/>
      <c r="JJO531" s="682"/>
      <c r="JJP531" s="682"/>
      <c r="JJQ531" s="682"/>
      <c r="JJR531" s="682"/>
      <c r="JJS531" s="682"/>
      <c r="JJT531" s="682"/>
      <c r="JJU531" s="682"/>
      <c r="JJV531" s="682"/>
      <c r="JJW531" s="682"/>
      <c r="JJX531" s="682"/>
      <c r="JJY531" s="682"/>
      <c r="JJZ531" s="682"/>
      <c r="JKA531" s="682"/>
      <c r="JKB531" s="682"/>
      <c r="JKC531" s="682"/>
      <c r="JKD531" s="682"/>
      <c r="JKE531" s="682"/>
      <c r="JKF531" s="682"/>
      <c r="JKG531" s="682"/>
      <c r="JKH531" s="682"/>
      <c r="JKI531" s="682"/>
      <c r="JKJ531" s="682"/>
      <c r="JKK531" s="682"/>
      <c r="JKL531" s="682"/>
      <c r="JKM531" s="682"/>
      <c r="JKN531" s="682"/>
      <c r="JKO531" s="682"/>
      <c r="JKP531" s="682"/>
      <c r="JKQ531" s="682"/>
      <c r="JKR531" s="682"/>
      <c r="JKS531" s="682"/>
      <c r="JKT531" s="682"/>
      <c r="JKU531" s="682"/>
      <c r="JKV531" s="682"/>
      <c r="JKW531" s="682"/>
      <c r="JKX531" s="682"/>
      <c r="JKY531" s="682"/>
      <c r="JKZ531" s="682"/>
      <c r="JLA531" s="682"/>
      <c r="JLB531" s="682"/>
      <c r="JLC531" s="682"/>
      <c r="JLD531" s="682"/>
      <c r="JLE531" s="682"/>
      <c r="JLF531" s="682"/>
      <c r="JLG531" s="682"/>
      <c r="JLH531" s="682"/>
      <c r="JLI531" s="682"/>
      <c r="JLJ531" s="682"/>
      <c r="JLK531" s="682"/>
      <c r="JLL531" s="682"/>
      <c r="JLM531" s="682"/>
      <c r="JLN531" s="682"/>
      <c r="JLO531" s="682"/>
      <c r="JLP531" s="682"/>
      <c r="JLQ531" s="682"/>
      <c r="JLR531" s="682"/>
      <c r="JLS531" s="682"/>
      <c r="JLT531" s="682"/>
      <c r="JLU531" s="682"/>
      <c r="JLV531" s="682"/>
      <c r="JLW531" s="682"/>
      <c r="JLX531" s="682"/>
      <c r="JLY531" s="682"/>
      <c r="JLZ531" s="682"/>
      <c r="JMA531" s="682"/>
      <c r="JMB531" s="682"/>
      <c r="JMC531" s="682"/>
      <c r="JMD531" s="682"/>
      <c r="JME531" s="682"/>
      <c r="JMF531" s="682"/>
      <c r="JMG531" s="682"/>
      <c r="JMH531" s="682"/>
      <c r="JMI531" s="682"/>
      <c r="JMJ531" s="682"/>
      <c r="JMK531" s="682"/>
      <c r="JML531" s="682"/>
      <c r="JMM531" s="682"/>
      <c r="JMN531" s="682"/>
      <c r="JMO531" s="682"/>
      <c r="JMP531" s="682"/>
      <c r="JMQ531" s="682"/>
      <c r="JMR531" s="682"/>
      <c r="JMS531" s="682"/>
      <c r="JMT531" s="682"/>
      <c r="JMU531" s="682"/>
      <c r="JMV531" s="682"/>
      <c r="JMW531" s="682"/>
      <c r="JMX531" s="682"/>
      <c r="JMY531" s="682"/>
      <c r="JMZ531" s="682"/>
      <c r="JNA531" s="682"/>
      <c r="JNB531" s="682"/>
      <c r="JNC531" s="682"/>
      <c r="JND531" s="682"/>
      <c r="JNE531" s="682"/>
      <c r="JNF531" s="682"/>
      <c r="JNG531" s="682"/>
      <c r="JNH531" s="682"/>
      <c r="JNI531" s="682"/>
      <c r="JNJ531" s="682"/>
      <c r="JNK531" s="682"/>
      <c r="JNL531" s="682"/>
      <c r="JNM531" s="682"/>
      <c r="JNN531" s="682"/>
      <c r="JNO531" s="682"/>
      <c r="JNP531" s="682"/>
      <c r="JNQ531" s="682"/>
      <c r="JNR531" s="682"/>
      <c r="JNS531" s="682"/>
      <c r="JNT531" s="682"/>
      <c r="JNU531" s="682"/>
      <c r="JNV531" s="682"/>
      <c r="JNW531" s="682"/>
      <c r="JNX531" s="682"/>
      <c r="JNY531" s="682"/>
      <c r="JNZ531" s="682"/>
      <c r="JOA531" s="682"/>
      <c r="JOB531" s="682"/>
      <c r="JOC531" s="682"/>
      <c r="JOD531" s="682"/>
      <c r="JOE531" s="682"/>
      <c r="JOF531" s="682"/>
      <c r="JOG531" s="682"/>
      <c r="JOH531" s="682"/>
      <c r="JOI531" s="682"/>
      <c r="JOJ531" s="682"/>
      <c r="JOK531" s="682"/>
      <c r="JOL531" s="682"/>
      <c r="JOM531" s="682"/>
      <c r="JON531" s="682"/>
      <c r="JOO531" s="682"/>
      <c r="JOP531" s="682"/>
      <c r="JOQ531" s="682"/>
      <c r="JOR531" s="682"/>
      <c r="JOS531" s="682"/>
      <c r="JOT531" s="682"/>
      <c r="JOU531" s="682"/>
      <c r="JOV531" s="682"/>
      <c r="JOW531" s="682"/>
      <c r="JOX531" s="682"/>
      <c r="JOY531" s="682"/>
      <c r="JOZ531" s="682"/>
      <c r="JPA531" s="682"/>
      <c r="JPB531" s="682"/>
      <c r="JPC531" s="682"/>
      <c r="JPD531" s="682"/>
      <c r="JPE531" s="682"/>
      <c r="JPF531" s="682"/>
      <c r="JPG531" s="682"/>
      <c r="JPH531" s="682"/>
      <c r="JPI531" s="682"/>
      <c r="JPJ531" s="682"/>
      <c r="JPK531" s="682"/>
      <c r="JPL531" s="682"/>
      <c r="JPM531" s="682"/>
      <c r="JPN531" s="682"/>
      <c r="JPO531" s="682"/>
      <c r="JPP531" s="682"/>
      <c r="JPQ531" s="682"/>
      <c r="JPR531" s="682"/>
      <c r="JPS531" s="682"/>
      <c r="JPT531" s="682"/>
      <c r="JPU531" s="682"/>
      <c r="JPV531" s="682"/>
      <c r="JPW531" s="682"/>
      <c r="JPX531" s="682"/>
      <c r="JPY531" s="682"/>
      <c r="JPZ531" s="682"/>
      <c r="JQA531" s="682"/>
      <c r="JQB531" s="682"/>
      <c r="JQC531" s="682"/>
      <c r="JQD531" s="682"/>
      <c r="JQE531" s="682"/>
      <c r="JQF531" s="682"/>
      <c r="JQG531" s="682"/>
      <c r="JQH531" s="682"/>
      <c r="JQI531" s="682"/>
      <c r="JQJ531" s="682"/>
      <c r="JQK531" s="682"/>
      <c r="JQL531" s="682"/>
      <c r="JQM531" s="682"/>
      <c r="JQN531" s="682"/>
      <c r="JQO531" s="682"/>
      <c r="JQP531" s="682"/>
      <c r="JQQ531" s="682"/>
      <c r="JQR531" s="682"/>
      <c r="JQS531" s="682"/>
      <c r="JQT531" s="682"/>
      <c r="JQU531" s="682"/>
      <c r="JQV531" s="682"/>
      <c r="JQW531" s="682"/>
      <c r="JQX531" s="682"/>
      <c r="JQY531" s="682"/>
      <c r="JQZ531" s="682"/>
      <c r="JRA531" s="682"/>
      <c r="JRB531" s="682"/>
      <c r="JRC531" s="682"/>
      <c r="JRD531" s="682"/>
      <c r="JRE531" s="682"/>
      <c r="JRF531" s="682"/>
      <c r="JRG531" s="682"/>
      <c r="JRH531" s="682"/>
      <c r="JRI531" s="682"/>
      <c r="JRJ531" s="682"/>
      <c r="JRK531" s="682"/>
      <c r="JRL531" s="682"/>
      <c r="JRM531" s="682"/>
      <c r="JRN531" s="682"/>
      <c r="JRO531" s="682"/>
      <c r="JRP531" s="682"/>
      <c r="JRQ531" s="682"/>
      <c r="JRR531" s="682"/>
      <c r="JRS531" s="682"/>
      <c r="JRT531" s="682"/>
      <c r="JRU531" s="682"/>
      <c r="JRV531" s="682"/>
      <c r="JRW531" s="682"/>
      <c r="JRX531" s="682"/>
      <c r="JRY531" s="682"/>
      <c r="JRZ531" s="682"/>
      <c r="JSA531" s="682"/>
      <c r="JSB531" s="682"/>
      <c r="JSC531" s="682"/>
      <c r="JSD531" s="682"/>
      <c r="JSE531" s="682"/>
      <c r="JSF531" s="682"/>
      <c r="JSG531" s="682"/>
      <c r="JSH531" s="682"/>
      <c r="JSI531" s="682"/>
      <c r="JSJ531" s="682"/>
      <c r="JSK531" s="682"/>
      <c r="JSL531" s="682"/>
      <c r="JSM531" s="682"/>
      <c r="JSN531" s="682"/>
      <c r="JSO531" s="682"/>
      <c r="JSP531" s="682"/>
      <c r="JSQ531" s="682"/>
      <c r="JSR531" s="682"/>
      <c r="JSS531" s="682"/>
      <c r="JST531" s="682"/>
      <c r="JSU531" s="682"/>
      <c r="JSV531" s="682"/>
      <c r="JSW531" s="682"/>
      <c r="JSX531" s="682"/>
      <c r="JSY531" s="682"/>
      <c r="JSZ531" s="682"/>
      <c r="JTA531" s="682"/>
      <c r="JTB531" s="682"/>
      <c r="JTC531" s="682"/>
      <c r="JTD531" s="682"/>
      <c r="JTE531" s="682"/>
      <c r="JTF531" s="682"/>
      <c r="JTG531" s="682"/>
      <c r="JTH531" s="682"/>
      <c r="JTI531" s="682"/>
      <c r="JTJ531" s="682"/>
      <c r="JTK531" s="682"/>
      <c r="JTL531" s="682"/>
      <c r="JTM531" s="682"/>
      <c r="JTN531" s="682"/>
      <c r="JTO531" s="682"/>
      <c r="JTP531" s="682"/>
      <c r="JTQ531" s="682"/>
      <c r="JTR531" s="682"/>
      <c r="JTS531" s="682"/>
      <c r="JTT531" s="682"/>
      <c r="JTU531" s="682"/>
      <c r="JTV531" s="682"/>
      <c r="JTW531" s="682"/>
      <c r="JTX531" s="682"/>
      <c r="JTY531" s="682"/>
      <c r="JTZ531" s="682"/>
      <c r="JUA531" s="682"/>
      <c r="JUB531" s="682"/>
      <c r="JUC531" s="682"/>
      <c r="JUD531" s="682"/>
      <c r="JUE531" s="682"/>
      <c r="JUF531" s="682"/>
      <c r="JUG531" s="682"/>
      <c r="JUH531" s="682"/>
      <c r="JUI531" s="682"/>
      <c r="JUJ531" s="682"/>
      <c r="JUK531" s="682"/>
      <c r="JUL531" s="682"/>
      <c r="JUM531" s="682"/>
      <c r="JUN531" s="682"/>
      <c r="JUO531" s="682"/>
      <c r="JUP531" s="682"/>
      <c r="JUQ531" s="682"/>
      <c r="JUR531" s="682"/>
      <c r="JUS531" s="682"/>
      <c r="JUT531" s="682"/>
      <c r="JUU531" s="682"/>
      <c r="JUV531" s="682"/>
      <c r="JUW531" s="682"/>
      <c r="JUX531" s="682"/>
      <c r="JUY531" s="682"/>
      <c r="JUZ531" s="682"/>
      <c r="JVA531" s="682"/>
      <c r="JVB531" s="682"/>
      <c r="JVC531" s="682"/>
      <c r="JVD531" s="682"/>
      <c r="JVE531" s="682"/>
      <c r="JVF531" s="682"/>
      <c r="JVG531" s="682"/>
      <c r="JVH531" s="682"/>
      <c r="JVI531" s="682"/>
      <c r="JVJ531" s="682"/>
      <c r="JVK531" s="682"/>
      <c r="JVL531" s="682"/>
      <c r="JVM531" s="682"/>
      <c r="JVN531" s="682"/>
      <c r="JVO531" s="682"/>
      <c r="JVP531" s="682"/>
      <c r="JVQ531" s="682"/>
      <c r="JVR531" s="682"/>
      <c r="JVS531" s="682"/>
      <c r="JVT531" s="682"/>
      <c r="JVU531" s="682"/>
      <c r="JVV531" s="682"/>
      <c r="JVW531" s="682"/>
      <c r="JVX531" s="682"/>
      <c r="JVY531" s="682"/>
      <c r="JVZ531" s="682"/>
      <c r="JWA531" s="682"/>
      <c r="JWB531" s="682"/>
      <c r="JWC531" s="682"/>
      <c r="JWD531" s="682"/>
      <c r="JWE531" s="682"/>
      <c r="JWF531" s="682"/>
      <c r="JWG531" s="682"/>
      <c r="JWH531" s="682"/>
      <c r="JWI531" s="682"/>
      <c r="JWJ531" s="682"/>
      <c r="JWK531" s="682"/>
      <c r="JWL531" s="682"/>
      <c r="JWM531" s="682"/>
      <c r="JWN531" s="682"/>
      <c r="JWO531" s="682"/>
      <c r="JWP531" s="682"/>
      <c r="JWQ531" s="682"/>
      <c r="JWR531" s="682"/>
      <c r="JWS531" s="682"/>
      <c r="JWT531" s="682"/>
      <c r="JWU531" s="682"/>
      <c r="JWV531" s="682"/>
      <c r="JWW531" s="682"/>
      <c r="JWX531" s="682"/>
      <c r="JWY531" s="682"/>
      <c r="JWZ531" s="682"/>
      <c r="JXA531" s="682"/>
      <c r="JXB531" s="682"/>
      <c r="JXC531" s="682"/>
      <c r="JXD531" s="682"/>
      <c r="JXE531" s="682"/>
      <c r="JXF531" s="682"/>
      <c r="JXG531" s="682"/>
      <c r="JXH531" s="682"/>
      <c r="JXI531" s="682"/>
      <c r="JXJ531" s="682"/>
      <c r="JXK531" s="682"/>
      <c r="JXL531" s="682"/>
      <c r="JXM531" s="682"/>
      <c r="JXN531" s="682"/>
      <c r="JXO531" s="682"/>
      <c r="JXP531" s="682"/>
      <c r="JXQ531" s="682"/>
      <c r="JXR531" s="682"/>
      <c r="JXS531" s="682"/>
      <c r="JXT531" s="682"/>
      <c r="JXU531" s="682"/>
      <c r="JXV531" s="682"/>
      <c r="JXW531" s="682"/>
      <c r="JXX531" s="682"/>
      <c r="JXY531" s="682"/>
      <c r="JXZ531" s="682"/>
      <c r="JYA531" s="682"/>
      <c r="JYB531" s="682"/>
      <c r="JYC531" s="682"/>
      <c r="JYD531" s="682"/>
      <c r="JYE531" s="682"/>
      <c r="JYF531" s="682"/>
      <c r="JYG531" s="682"/>
      <c r="JYH531" s="682"/>
      <c r="JYI531" s="682"/>
      <c r="JYJ531" s="682"/>
      <c r="JYK531" s="682"/>
      <c r="JYL531" s="682"/>
      <c r="JYM531" s="682"/>
      <c r="JYN531" s="682"/>
      <c r="JYO531" s="682"/>
      <c r="JYP531" s="682"/>
      <c r="JYQ531" s="682"/>
      <c r="JYR531" s="682"/>
      <c r="JYS531" s="682"/>
      <c r="JYT531" s="682"/>
      <c r="JYU531" s="682"/>
      <c r="JYV531" s="682"/>
      <c r="JYW531" s="682"/>
      <c r="JYX531" s="682"/>
      <c r="JYY531" s="682"/>
      <c r="JYZ531" s="682"/>
      <c r="JZA531" s="682"/>
      <c r="JZB531" s="682"/>
      <c r="JZC531" s="682"/>
      <c r="JZD531" s="682"/>
      <c r="JZE531" s="682"/>
      <c r="JZF531" s="682"/>
      <c r="JZG531" s="682"/>
      <c r="JZH531" s="682"/>
      <c r="JZI531" s="682"/>
      <c r="JZJ531" s="682"/>
      <c r="JZK531" s="682"/>
      <c r="JZL531" s="682"/>
      <c r="JZM531" s="682"/>
      <c r="JZN531" s="682"/>
      <c r="JZO531" s="682"/>
      <c r="JZP531" s="682"/>
      <c r="JZQ531" s="682"/>
      <c r="JZR531" s="682"/>
      <c r="JZS531" s="682"/>
      <c r="JZT531" s="682"/>
      <c r="JZU531" s="682"/>
      <c r="JZV531" s="682"/>
      <c r="JZW531" s="682"/>
      <c r="JZX531" s="682"/>
      <c r="JZY531" s="682"/>
      <c r="JZZ531" s="682"/>
      <c r="KAA531" s="682"/>
      <c r="KAB531" s="682"/>
      <c r="KAC531" s="682"/>
      <c r="KAD531" s="682"/>
      <c r="KAE531" s="682"/>
      <c r="KAF531" s="682"/>
      <c r="KAG531" s="682"/>
      <c r="KAH531" s="682"/>
      <c r="KAI531" s="682"/>
      <c r="KAJ531" s="682"/>
      <c r="KAK531" s="682"/>
      <c r="KAL531" s="682"/>
      <c r="KAM531" s="682"/>
      <c r="KAN531" s="682"/>
      <c r="KAO531" s="682"/>
      <c r="KAP531" s="682"/>
      <c r="KAQ531" s="682"/>
      <c r="KAR531" s="682"/>
      <c r="KAS531" s="682"/>
      <c r="KAT531" s="682"/>
      <c r="KAU531" s="682"/>
      <c r="KAV531" s="682"/>
      <c r="KAW531" s="682"/>
      <c r="KAX531" s="682"/>
      <c r="KAY531" s="682"/>
      <c r="KAZ531" s="682"/>
      <c r="KBA531" s="682"/>
      <c r="KBB531" s="682"/>
      <c r="KBC531" s="682"/>
      <c r="KBD531" s="682"/>
      <c r="KBE531" s="682"/>
      <c r="KBF531" s="682"/>
      <c r="KBG531" s="682"/>
      <c r="KBH531" s="682"/>
      <c r="KBI531" s="682"/>
      <c r="KBJ531" s="682"/>
      <c r="KBK531" s="682"/>
      <c r="KBL531" s="682"/>
      <c r="KBM531" s="682"/>
      <c r="KBN531" s="682"/>
      <c r="KBO531" s="682"/>
      <c r="KBP531" s="682"/>
      <c r="KBQ531" s="682"/>
      <c r="KBR531" s="682"/>
      <c r="KBS531" s="682"/>
      <c r="KBT531" s="682"/>
      <c r="KBU531" s="682"/>
      <c r="KBV531" s="682"/>
      <c r="KBW531" s="682"/>
      <c r="KBX531" s="682"/>
      <c r="KBY531" s="682"/>
      <c r="KBZ531" s="682"/>
      <c r="KCA531" s="682"/>
      <c r="KCB531" s="682"/>
      <c r="KCC531" s="682"/>
      <c r="KCD531" s="682"/>
      <c r="KCE531" s="682"/>
      <c r="KCF531" s="682"/>
      <c r="KCG531" s="682"/>
      <c r="KCH531" s="682"/>
      <c r="KCI531" s="682"/>
      <c r="KCJ531" s="682"/>
      <c r="KCK531" s="682"/>
      <c r="KCL531" s="682"/>
      <c r="KCM531" s="682"/>
      <c r="KCN531" s="682"/>
      <c r="KCO531" s="682"/>
      <c r="KCP531" s="682"/>
      <c r="KCQ531" s="682"/>
      <c r="KCR531" s="682"/>
      <c r="KCS531" s="682"/>
      <c r="KCT531" s="682"/>
      <c r="KCU531" s="682"/>
      <c r="KCV531" s="682"/>
      <c r="KCW531" s="682"/>
      <c r="KCX531" s="682"/>
      <c r="KCY531" s="682"/>
      <c r="KCZ531" s="682"/>
      <c r="KDA531" s="682"/>
      <c r="KDB531" s="682"/>
      <c r="KDC531" s="682"/>
      <c r="KDD531" s="682"/>
      <c r="KDE531" s="682"/>
      <c r="KDF531" s="682"/>
      <c r="KDG531" s="682"/>
      <c r="KDH531" s="682"/>
      <c r="KDI531" s="682"/>
      <c r="KDJ531" s="682"/>
      <c r="KDK531" s="682"/>
      <c r="KDL531" s="682"/>
      <c r="KDM531" s="682"/>
      <c r="KDN531" s="682"/>
      <c r="KDO531" s="682"/>
      <c r="KDP531" s="682"/>
      <c r="KDQ531" s="682"/>
      <c r="KDR531" s="682"/>
      <c r="KDS531" s="682"/>
      <c r="KDT531" s="682"/>
      <c r="KDU531" s="682"/>
      <c r="KDV531" s="682"/>
      <c r="KDW531" s="682"/>
      <c r="KDX531" s="682"/>
      <c r="KDY531" s="682"/>
      <c r="KDZ531" s="682"/>
      <c r="KEA531" s="682"/>
      <c r="KEB531" s="682"/>
      <c r="KEC531" s="682"/>
      <c r="KED531" s="682"/>
      <c r="KEE531" s="682"/>
      <c r="KEF531" s="682"/>
      <c r="KEG531" s="682"/>
      <c r="KEH531" s="682"/>
      <c r="KEI531" s="682"/>
      <c r="KEJ531" s="682"/>
      <c r="KEK531" s="682"/>
      <c r="KEL531" s="682"/>
      <c r="KEM531" s="682"/>
      <c r="KEN531" s="682"/>
      <c r="KEO531" s="682"/>
      <c r="KEP531" s="682"/>
      <c r="KEQ531" s="682"/>
      <c r="KER531" s="682"/>
      <c r="KES531" s="682"/>
      <c r="KET531" s="682"/>
      <c r="KEU531" s="682"/>
      <c r="KEV531" s="682"/>
      <c r="KEW531" s="682"/>
      <c r="KEX531" s="682"/>
      <c r="KEY531" s="682"/>
      <c r="KEZ531" s="682"/>
      <c r="KFA531" s="682"/>
      <c r="KFB531" s="682"/>
      <c r="KFC531" s="682"/>
      <c r="KFD531" s="682"/>
      <c r="KFE531" s="682"/>
      <c r="KFF531" s="682"/>
      <c r="KFG531" s="682"/>
      <c r="KFH531" s="682"/>
      <c r="KFI531" s="682"/>
      <c r="KFJ531" s="682"/>
      <c r="KFK531" s="682"/>
      <c r="KFL531" s="682"/>
      <c r="KFM531" s="682"/>
      <c r="KFN531" s="682"/>
      <c r="KFO531" s="682"/>
      <c r="KFP531" s="682"/>
      <c r="KFQ531" s="682"/>
      <c r="KFR531" s="682"/>
      <c r="KFS531" s="682"/>
      <c r="KFT531" s="682"/>
      <c r="KFU531" s="682"/>
      <c r="KFV531" s="682"/>
      <c r="KFW531" s="682"/>
      <c r="KFX531" s="682"/>
      <c r="KFY531" s="682"/>
      <c r="KFZ531" s="682"/>
      <c r="KGA531" s="682"/>
      <c r="KGB531" s="682"/>
      <c r="KGC531" s="682"/>
      <c r="KGD531" s="682"/>
      <c r="KGE531" s="682"/>
      <c r="KGF531" s="682"/>
      <c r="KGG531" s="682"/>
      <c r="KGH531" s="682"/>
      <c r="KGI531" s="682"/>
      <c r="KGJ531" s="682"/>
      <c r="KGK531" s="682"/>
      <c r="KGL531" s="682"/>
      <c r="KGM531" s="682"/>
      <c r="KGN531" s="682"/>
      <c r="KGO531" s="682"/>
      <c r="KGP531" s="682"/>
      <c r="KGQ531" s="682"/>
      <c r="KGR531" s="682"/>
      <c r="KGS531" s="682"/>
      <c r="KGT531" s="682"/>
      <c r="KGU531" s="682"/>
      <c r="KGV531" s="682"/>
      <c r="KGW531" s="682"/>
      <c r="KGX531" s="682"/>
      <c r="KGY531" s="682"/>
      <c r="KGZ531" s="682"/>
      <c r="KHA531" s="682"/>
      <c r="KHB531" s="682"/>
      <c r="KHC531" s="682"/>
      <c r="KHD531" s="682"/>
      <c r="KHE531" s="682"/>
      <c r="KHF531" s="682"/>
      <c r="KHG531" s="682"/>
      <c r="KHH531" s="682"/>
      <c r="KHI531" s="682"/>
      <c r="KHJ531" s="682"/>
      <c r="KHK531" s="682"/>
      <c r="KHL531" s="682"/>
      <c r="KHM531" s="682"/>
      <c r="KHN531" s="682"/>
      <c r="KHO531" s="682"/>
      <c r="KHP531" s="682"/>
      <c r="KHQ531" s="682"/>
      <c r="KHR531" s="682"/>
      <c r="KHS531" s="682"/>
      <c r="KHT531" s="682"/>
      <c r="KHU531" s="682"/>
      <c r="KHV531" s="682"/>
      <c r="KHW531" s="682"/>
      <c r="KHX531" s="682"/>
      <c r="KHY531" s="682"/>
      <c r="KHZ531" s="682"/>
      <c r="KIA531" s="682"/>
      <c r="KIB531" s="682"/>
      <c r="KIC531" s="682"/>
      <c r="KID531" s="682"/>
      <c r="KIE531" s="682"/>
      <c r="KIF531" s="682"/>
      <c r="KIG531" s="682"/>
      <c r="KIH531" s="682"/>
      <c r="KII531" s="682"/>
      <c r="KIJ531" s="682"/>
      <c r="KIK531" s="682"/>
      <c r="KIL531" s="682"/>
      <c r="KIM531" s="682"/>
      <c r="KIN531" s="682"/>
      <c r="KIO531" s="682"/>
      <c r="KIP531" s="682"/>
      <c r="KIQ531" s="682"/>
      <c r="KIR531" s="682"/>
      <c r="KIS531" s="682"/>
      <c r="KIT531" s="682"/>
      <c r="KIU531" s="682"/>
      <c r="KIV531" s="682"/>
      <c r="KIW531" s="682"/>
      <c r="KIX531" s="682"/>
      <c r="KIY531" s="682"/>
      <c r="KIZ531" s="682"/>
      <c r="KJA531" s="682"/>
      <c r="KJB531" s="682"/>
      <c r="KJC531" s="682"/>
      <c r="KJD531" s="682"/>
      <c r="KJE531" s="682"/>
      <c r="KJF531" s="682"/>
      <c r="KJG531" s="682"/>
      <c r="KJH531" s="682"/>
      <c r="KJI531" s="682"/>
      <c r="KJJ531" s="682"/>
      <c r="KJK531" s="682"/>
      <c r="KJL531" s="682"/>
      <c r="KJM531" s="682"/>
      <c r="KJN531" s="682"/>
      <c r="KJO531" s="682"/>
      <c r="KJP531" s="682"/>
      <c r="KJQ531" s="682"/>
      <c r="KJR531" s="682"/>
      <c r="KJS531" s="682"/>
      <c r="KJT531" s="682"/>
      <c r="KJU531" s="682"/>
      <c r="KJV531" s="682"/>
      <c r="KJW531" s="682"/>
      <c r="KJX531" s="682"/>
      <c r="KJY531" s="682"/>
      <c r="KJZ531" s="682"/>
      <c r="KKA531" s="682"/>
      <c r="KKB531" s="682"/>
      <c r="KKC531" s="682"/>
      <c r="KKD531" s="682"/>
      <c r="KKE531" s="682"/>
      <c r="KKF531" s="682"/>
      <c r="KKG531" s="682"/>
      <c r="KKH531" s="682"/>
      <c r="KKI531" s="682"/>
      <c r="KKJ531" s="682"/>
      <c r="KKK531" s="682"/>
      <c r="KKL531" s="682"/>
      <c r="KKM531" s="682"/>
      <c r="KKN531" s="682"/>
      <c r="KKO531" s="682"/>
      <c r="KKP531" s="682"/>
      <c r="KKQ531" s="682"/>
      <c r="KKR531" s="682"/>
      <c r="KKS531" s="682"/>
      <c r="KKT531" s="682"/>
      <c r="KKU531" s="682"/>
      <c r="KKV531" s="682"/>
      <c r="KKW531" s="682"/>
      <c r="KKX531" s="682"/>
      <c r="KKY531" s="682"/>
      <c r="KKZ531" s="682"/>
      <c r="KLA531" s="682"/>
      <c r="KLB531" s="682"/>
      <c r="KLC531" s="682"/>
      <c r="KLD531" s="682"/>
      <c r="KLE531" s="682"/>
      <c r="KLF531" s="682"/>
      <c r="KLG531" s="682"/>
      <c r="KLH531" s="682"/>
      <c r="KLI531" s="682"/>
      <c r="KLJ531" s="682"/>
      <c r="KLK531" s="682"/>
      <c r="KLL531" s="682"/>
      <c r="KLM531" s="682"/>
      <c r="KLN531" s="682"/>
      <c r="KLO531" s="682"/>
      <c r="KLP531" s="682"/>
      <c r="KLQ531" s="682"/>
      <c r="KLR531" s="682"/>
      <c r="KLS531" s="682"/>
      <c r="KLT531" s="682"/>
      <c r="KLU531" s="682"/>
      <c r="KLV531" s="682"/>
      <c r="KLW531" s="682"/>
      <c r="KLX531" s="682"/>
      <c r="KLY531" s="682"/>
      <c r="KLZ531" s="682"/>
      <c r="KMA531" s="682"/>
      <c r="KMB531" s="682"/>
      <c r="KMC531" s="682"/>
      <c r="KMD531" s="682"/>
      <c r="KME531" s="682"/>
      <c r="KMF531" s="682"/>
      <c r="KMG531" s="682"/>
      <c r="KMH531" s="682"/>
      <c r="KMI531" s="682"/>
      <c r="KMJ531" s="682"/>
      <c r="KMK531" s="682"/>
      <c r="KML531" s="682"/>
      <c r="KMM531" s="682"/>
      <c r="KMN531" s="682"/>
      <c r="KMO531" s="682"/>
      <c r="KMP531" s="682"/>
      <c r="KMQ531" s="682"/>
      <c r="KMR531" s="682"/>
      <c r="KMS531" s="682"/>
      <c r="KMT531" s="682"/>
      <c r="KMU531" s="682"/>
      <c r="KMV531" s="682"/>
      <c r="KMW531" s="682"/>
      <c r="KMX531" s="682"/>
      <c r="KMY531" s="682"/>
      <c r="KMZ531" s="682"/>
      <c r="KNA531" s="682"/>
      <c r="KNB531" s="682"/>
      <c r="KNC531" s="682"/>
      <c r="KND531" s="682"/>
      <c r="KNE531" s="682"/>
      <c r="KNF531" s="682"/>
      <c r="KNG531" s="682"/>
      <c r="KNH531" s="682"/>
      <c r="KNI531" s="682"/>
      <c r="KNJ531" s="682"/>
      <c r="KNK531" s="682"/>
      <c r="KNL531" s="682"/>
      <c r="KNM531" s="682"/>
      <c r="KNN531" s="682"/>
      <c r="KNO531" s="682"/>
      <c r="KNP531" s="682"/>
      <c r="KNQ531" s="682"/>
      <c r="KNR531" s="682"/>
      <c r="KNS531" s="682"/>
      <c r="KNT531" s="682"/>
      <c r="KNU531" s="682"/>
      <c r="KNV531" s="682"/>
      <c r="KNW531" s="682"/>
      <c r="KNX531" s="682"/>
      <c r="KNY531" s="682"/>
      <c r="KNZ531" s="682"/>
      <c r="KOA531" s="682"/>
      <c r="KOB531" s="682"/>
      <c r="KOC531" s="682"/>
      <c r="KOD531" s="682"/>
      <c r="KOE531" s="682"/>
      <c r="KOF531" s="682"/>
      <c r="KOG531" s="682"/>
      <c r="KOH531" s="682"/>
      <c r="KOI531" s="682"/>
      <c r="KOJ531" s="682"/>
      <c r="KOK531" s="682"/>
      <c r="KOL531" s="682"/>
      <c r="KOM531" s="682"/>
      <c r="KON531" s="682"/>
      <c r="KOO531" s="682"/>
      <c r="KOP531" s="682"/>
      <c r="KOQ531" s="682"/>
      <c r="KOR531" s="682"/>
      <c r="KOS531" s="682"/>
      <c r="KOT531" s="682"/>
      <c r="KOU531" s="682"/>
      <c r="KOV531" s="682"/>
      <c r="KOW531" s="682"/>
      <c r="KOX531" s="682"/>
      <c r="KOY531" s="682"/>
      <c r="KOZ531" s="682"/>
      <c r="KPA531" s="682"/>
      <c r="KPB531" s="682"/>
      <c r="KPC531" s="682"/>
      <c r="KPD531" s="682"/>
      <c r="KPE531" s="682"/>
      <c r="KPF531" s="682"/>
      <c r="KPG531" s="682"/>
      <c r="KPH531" s="682"/>
      <c r="KPI531" s="682"/>
      <c r="KPJ531" s="682"/>
      <c r="KPK531" s="682"/>
      <c r="KPL531" s="682"/>
      <c r="KPM531" s="682"/>
      <c r="KPN531" s="682"/>
      <c r="KPO531" s="682"/>
      <c r="KPP531" s="682"/>
      <c r="KPQ531" s="682"/>
      <c r="KPR531" s="682"/>
      <c r="KPS531" s="682"/>
      <c r="KPT531" s="682"/>
      <c r="KPU531" s="682"/>
      <c r="KPV531" s="682"/>
      <c r="KPW531" s="682"/>
      <c r="KPX531" s="682"/>
      <c r="KPY531" s="682"/>
      <c r="KPZ531" s="682"/>
      <c r="KQA531" s="682"/>
      <c r="KQB531" s="682"/>
      <c r="KQC531" s="682"/>
      <c r="KQD531" s="682"/>
      <c r="KQE531" s="682"/>
      <c r="KQF531" s="682"/>
      <c r="KQG531" s="682"/>
      <c r="KQH531" s="682"/>
      <c r="KQI531" s="682"/>
      <c r="KQJ531" s="682"/>
      <c r="KQK531" s="682"/>
      <c r="KQL531" s="682"/>
      <c r="KQM531" s="682"/>
      <c r="KQN531" s="682"/>
      <c r="KQO531" s="682"/>
      <c r="KQP531" s="682"/>
      <c r="KQQ531" s="682"/>
      <c r="KQR531" s="682"/>
      <c r="KQS531" s="682"/>
      <c r="KQT531" s="682"/>
      <c r="KQU531" s="682"/>
      <c r="KQV531" s="682"/>
      <c r="KQW531" s="682"/>
      <c r="KQX531" s="682"/>
      <c r="KQY531" s="682"/>
      <c r="KQZ531" s="682"/>
      <c r="KRA531" s="682"/>
      <c r="KRB531" s="682"/>
      <c r="KRC531" s="682"/>
      <c r="KRD531" s="682"/>
      <c r="KRE531" s="682"/>
      <c r="KRF531" s="682"/>
      <c r="KRG531" s="682"/>
      <c r="KRH531" s="682"/>
      <c r="KRI531" s="682"/>
      <c r="KRJ531" s="682"/>
      <c r="KRK531" s="682"/>
      <c r="KRL531" s="682"/>
      <c r="KRM531" s="682"/>
      <c r="KRN531" s="682"/>
      <c r="KRO531" s="682"/>
      <c r="KRP531" s="682"/>
      <c r="KRQ531" s="682"/>
      <c r="KRR531" s="682"/>
      <c r="KRS531" s="682"/>
      <c r="KRT531" s="682"/>
      <c r="KRU531" s="682"/>
      <c r="KRV531" s="682"/>
      <c r="KRW531" s="682"/>
      <c r="KRX531" s="682"/>
      <c r="KRY531" s="682"/>
      <c r="KRZ531" s="682"/>
      <c r="KSA531" s="682"/>
      <c r="KSB531" s="682"/>
      <c r="KSC531" s="682"/>
      <c r="KSD531" s="682"/>
      <c r="KSE531" s="682"/>
      <c r="KSF531" s="682"/>
      <c r="KSG531" s="682"/>
      <c r="KSH531" s="682"/>
      <c r="KSI531" s="682"/>
      <c r="KSJ531" s="682"/>
      <c r="KSK531" s="682"/>
      <c r="KSL531" s="682"/>
      <c r="KSM531" s="682"/>
      <c r="KSN531" s="682"/>
      <c r="KSO531" s="682"/>
      <c r="KSP531" s="682"/>
      <c r="KSQ531" s="682"/>
      <c r="KSR531" s="682"/>
      <c r="KSS531" s="682"/>
      <c r="KST531" s="682"/>
      <c r="KSU531" s="682"/>
      <c r="KSV531" s="682"/>
      <c r="KSW531" s="682"/>
      <c r="KSX531" s="682"/>
      <c r="KSY531" s="682"/>
      <c r="KSZ531" s="682"/>
      <c r="KTA531" s="682"/>
      <c r="KTB531" s="682"/>
      <c r="KTC531" s="682"/>
      <c r="KTD531" s="682"/>
      <c r="KTE531" s="682"/>
      <c r="KTF531" s="682"/>
      <c r="KTG531" s="682"/>
      <c r="KTH531" s="682"/>
      <c r="KTI531" s="682"/>
      <c r="KTJ531" s="682"/>
      <c r="KTK531" s="682"/>
      <c r="KTL531" s="682"/>
      <c r="KTM531" s="682"/>
      <c r="KTN531" s="682"/>
      <c r="KTO531" s="682"/>
      <c r="KTP531" s="682"/>
      <c r="KTQ531" s="682"/>
      <c r="KTR531" s="682"/>
      <c r="KTS531" s="682"/>
      <c r="KTT531" s="682"/>
      <c r="KTU531" s="682"/>
      <c r="KTV531" s="682"/>
      <c r="KTW531" s="682"/>
      <c r="KTX531" s="682"/>
      <c r="KTY531" s="682"/>
      <c r="KTZ531" s="682"/>
      <c r="KUA531" s="682"/>
      <c r="KUB531" s="682"/>
      <c r="KUC531" s="682"/>
      <c r="KUD531" s="682"/>
      <c r="KUE531" s="682"/>
      <c r="KUF531" s="682"/>
      <c r="KUG531" s="682"/>
      <c r="KUH531" s="682"/>
      <c r="KUI531" s="682"/>
      <c r="KUJ531" s="682"/>
      <c r="KUK531" s="682"/>
      <c r="KUL531" s="682"/>
      <c r="KUM531" s="682"/>
      <c r="KUN531" s="682"/>
      <c r="KUO531" s="682"/>
      <c r="KUP531" s="682"/>
      <c r="KUQ531" s="682"/>
      <c r="KUR531" s="682"/>
      <c r="KUS531" s="682"/>
      <c r="KUT531" s="682"/>
      <c r="KUU531" s="682"/>
      <c r="KUV531" s="682"/>
      <c r="KUW531" s="682"/>
      <c r="KUX531" s="682"/>
      <c r="KUY531" s="682"/>
      <c r="KUZ531" s="682"/>
      <c r="KVA531" s="682"/>
      <c r="KVB531" s="682"/>
      <c r="KVC531" s="682"/>
      <c r="KVD531" s="682"/>
      <c r="KVE531" s="682"/>
      <c r="KVF531" s="682"/>
      <c r="KVG531" s="682"/>
      <c r="KVH531" s="682"/>
      <c r="KVI531" s="682"/>
      <c r="KVJ531" s="682"/>
      <c r="KVK531" s="682"/>
      <c r="KVL531" s="682"/>
      <c r="KVM531" s="682"/>
      <c r="KVN531" s="682"/>
      <c r="KVO531" s="682"/>
      <c r="KVP531" s="682"/>
      <c r="KVQ531" s="682"/>
      <c r="KVR531" s="682"/>
      <c r="KVS531" s="682"/>
      <c r="KVT531" s="682"/>
      <c r="KVU531" s="682"/>
      <c r="KVV531" s="682"/>
      <c r="KVW531" s="682"/>
      <c r="KVX531" s="682"/>
      <c r="KVY531" s="682"/>
      <c r="KVZ531" s="682"/>
      <c r="KWA531" s="682"/>
      <c r="KWB531" s="682"/>
      <c r="KWC531" s="682"/>
      <c r="KWD531" s="682"/>
      <c r="KWE531" s="682"/>
      <c r="KWF531" s="682"/>
      <c r="KWG531" s="682"/>
      <c r="KWH531" s="682"/>
      <c r="KWI531" s="682"/>
      <c r="KWJ531" s="682"/>
      <c r="KWK531" s="682"/>
      <c r="KWL531" s="682"/>
      <c r="KWM531" s="682"/>
      <c r="KWN531" s="682"/>
      <c r="KWO531" s="682"/>
      <c r="KWP531" s="682"/>
      <c r="KWQ531" s="682"/>
      <c r="KWR531" s="682"/>
      <c r="KWS531" s="682"/>
      <c r="KWT531" s="682"/>
      <c r="KWU531" s="682"/>
      <c r="KWV531" s="682"/>
      <c r="KWW531" s="682"/>
      <c r="KWX531" s="682"/>
      <c r="KWY531" s="682"/>
      <c r="KWZ531" s="682"/>
      <c r="KXA531" s="682"/>
      <c r="KXB531" s="682"/>
      <c r="KXC531" s="682"/>
      <c r="KXD531" s="682"/>
      <c r="KXE531" s="682"/>
      <c r="KXF531" s="682"/>
      <c r="KXG531" s="682"/>
      <c r="KXH531" s="682"/>
      <c r="KXI531" s="682"/>
      <c r="KXJ531" s="682"/>
      <c r="KXK531" s="682"/>
      <c r="KXL531" s="682"/>
      <c r="KXM531" s="682"/>
      <c r="KXN531" s="682"/>
      <c r="KXO531" s="682"/>
      <c r="KXP531" s="682"/>
      <c r="KXQ531" s="682"/>
      <c r="KXR531" s="682"/>
      <c r="KXS531" s="682"/>
      <c r="KXT531" s="682"/>
      <c r="KXU531" s="682"/>
      <c r="KXV531" s="682"/>
      <c r="KXW531" s="682"/>
      <c r="KXX531" s="682"/>
      <c r="KXY531" s="682"/>
      <c r="KXZ531" s="682"/>
      <c r="KYA531" s="682"/>
      <c r="KYB531" s="682"/>
      <c r="KYC531" s="682"/>
      <c r="KYD531" s="682"/>
      <c r="KYE531" s="682"/>
      <c r="KYF531" s="682"/>
      <c r="KYG531" s="682"/>
      <c r="KYH531" s="682"/>
      <c r="KYI531" s="682"/>
      <c r="KYJ531" s="682"/>
      <c r="KYK531" s="682"/>
      <c r="KYL531" s="682"/>
      <c r="KYM531" s="682"/>
      <c r="KYN531" s="682"/>
      <c r="KYO531" s="682"/>
      <c r="KYP531" s="682"/>
      <c r="KYQ531" s="682"/>
      <c r="KYR531" s="682"/>
      <c r="KYS531" s="682"/>
      <c r="KYT531" s="682"/>
      <c r="KYU531" s="682"/>
      <c r="KYV531" s="682"/>
      <c r="KYW531" s="682"/>
      <c r="KYX531" s="682"/>
      <c r="KYY531" s="682"/>
      <c r="KYZ531" s="682"/>
      <c r="KZA531" s="682"/>
      <c r="KZB531" s="682"/>
      <c r="KZC531" s="682"/>
      <c r="KZD531" s="682"/>
      <c r="KZE531" s="682"/>
      <c r="KZF531" s="682"/>
      <c r="KZG531" s="682"/>
      <c r="KZH531" s="682"/>
      <c r="KZI531" s="682"/>
      <c r="KZJ531" s="682"/>
      <c r="KZK531" s="682"/>
      <c r="KZL531" s="682"/>
      <c r="KZM531" s="682"/>
      <c r="KZN531" s="682"/>
      <c r="KZO531" s="682"/>
      <c r="KZP531" s="682"/>
      <c r="KZQ531" s="682"/>
      <c r="KZR531" s="682"/>
      <c r="KZS531" s="682"/>
      <c r="KZT531" s="682"/>
      <c r="KZU531" s="682"/>
      <c r="KZV531" s="682"/>
      <c r="KZW531" s="682"/>
      <c r="KZX531" s="682"/>
      <c r="KZY531" s="682"/>
      <c r="KZZ531" s="682"/>
      <c r="LAA531" s="682"/>
      <c r="LAB531" s="682"/>
      <c r="LAC531" s="682"/>
      <c r="LAD531" s="682"/>
      <c r="LAE531" s="682"/>
      <c r="LAF531" s="682"/>
      <c r="LAG531" s="682"/>
      <c r="LAH531" s="682"/>
      <c r="LAI531" s="682"/>
      <c r="LAJ531" s="682"/>
      <c r="LAK531" s="682"/>
      <c r="LAL531" s="682"/>
      <c r="LAM531" s="682"/>
      <c r="LAN531" s="682"/>
      <c r="LAO531" s="682"/>
      <c r="LAP531" s="682"/>
      <c r="LAQ531" s="682"/>
      <c r="LAR531" s="682"/>
      <c r="LAS531" s="682"/>
      <c r="LAT531" s="682"/>
      <c r="LAU531" s="682"/>
      <c r="LAV531" s="682"/>
      <c r="LAW531" s="682"/>
      <c r="LAX531" s="682"/>
      <c r="LAY531" s="682"/>
      <c r="LAZ531" s="682"/>
      <c r="LBA531" s="682"/>
      <c r="LBB531" s="682"/>
      <c r="LBC531" s="682"/>
      <c r="LBD531" s="682"/>
      <c r="LBE531" s="682"/>
      <c r="LBF531" s="682"/>
      <c r="LBG531" s="682"/>
      <c r="LBH531" s="682"/>
      <c r="LBI531" s="682"/>
      <c r="LBJ531" s="682"/>
      <c r="LBK531" s="682"/>
      <c r="LBL531" s="682"/>
      <c r="LBM531" s="682"/>
      <c r="LBN531" s="682"/>
      <c r="LBO531" s="682"/>
      <c r="LBP531" s="682"/>
      <c r="LBQ531" s="682"/>
      <c r="LBR531" s="682"/>
      <c r="LBS531" s="682"/>
      <c r="LBT531" s="682"/>
      <c r="LBU531" s="682"/>
      <c r="LBV531" s="682"/>
      <c r="LBW531" s="682"/>
      <c r="LBX531" s="682"/>
      <c r="LBY531" s="682"/>
      <c r="LBZ531" s="682"/>
      <c r="LCA531" s="682"/>
      <c r="LCB531" s="682"/>
      <c r="LCC531" s="682"/>
      <c r="LCD531" s="682"/>
      <c r="LCE531" s="682"/>
      <c r="LCF531" s="682"/>
      <c r="LCG531" s="682"/>
      <c r="LCH531" s="682"/>
      <c r="LCI531" s="682"/>
      <c r="LCJ531" s="682"/>
      <c r="LCK531" s="682"/>
      <c r="LCL531" s="682"/>
      <c r="LCM531" s="682"/>
      <c r="LCN531" s="682"/>
      <c r="LCO531" s="682"/>
      <c r="LCP531" s="682"/>
      <c r="LCQ531" s="682"/>
      <c r="LCR531" s="682"/>
      <c r="LCS531" s="682"/>
      <c r="LCT531" s="682"/>
      <c r="LCU531" s="682"/>
      <c r="LCV531" s="682"/>
      <c r="LCW531" s="682"/>
      <c r="LCX531" s="682"/>
      <c r="LCY531" s="682"/>
      <c r="LCZ531" s="682"/>
      <c r="LDA531" s="682"/>
      <c r="LDB531" s="682"/>
      <c r="LDC531" s="682"/>
      <c r="LDD531" s="682"/>
      <c r="LDE531" s="682"/>
      <c r="LDF531" s="682"/>
      <c r="LDG531" s="682"/>
      <c r="LDH531" s="682"/>
      <c r="LDI531" s="682"/>
      <c r="LDJ531" s="682"/>
      <c r="LDK531" s="682"/>
      <c r="LDL531" s="682"/>
      <c r="LDM531" s="682"/>
      <c r="LDN531" s="682"/>
      <c r="LDO531" s="682"/>
      <c r="LDP531" s="682"/>
      <c r="LDQ531" s="682"/>
      <c r="LDR531" s="682"/>
      <c r="LDS531" s="682"/>
      <c r="LDT531" s="682"/>
      <c r="LDU531" s="682"/>
      <c r="LDV531" s="682"/>
      <c r="LDW531" s="682"/>
      <c r="LDX531" s="682"/>
      <c r="LDY531" s="682"/>
      <c r="LDZ531" s="682"/>
      <c r="LEA531" s="682"/>
      <c r="LEB531" s="682"/>
      <c r="LEC531" s="682"/>
      <c r="LED531" s="682"/>
      <c r="LEE531" s="682"/>
      <c r="LEF531" s="682"/>
      <c r="LEG531" s="682"/>
      <c r="LEH531" s="682"/>
      <c r="LEI531" s="682"/>
      <c r="LEJ531" s="682"/>
      <c r="LEK531" s="682"/>
      <c r="LEL531" s="682"/>
      <c r="LEM531" s="682"/>
      <c r="LEN531" s="682"/>
      <c r="LEO531" s="682"/>
      <c r="LEP531" s="682"/>
      <c r="LEQ531" s="682"/>
      <c r="LER531" s="682"/>
      <c r="LES531" s="682"/>
      <c r="LET531" s="682"/>
      <c r="LEU531" s="682"/>
      <c r="LEV531" s="682"/>
      <c r="LEW531" s="682"/>
      <c r="LEX531" s="682"/>
      <c r="LEY531" s="682"/>
      <c r="LEZ531" s="682"/>
      <c r="LFA531" s="682"/>
      <c r="LFB531" s="682"/>
      <c r="LFC531" s="682"/>
      <c r="LFD531" s="682"/>
      <c r="LFE531" s="682"/>
      <c r="LFF531" s="682"/>
      <c r="LFG531" s="682"/>
      <c r="LFH531" s="682"/>
      <c r="LFI531" s="682"/>
      <c r="LFJ531" s="682"/>
      <c r="LFK531" s="682"/>
      <c r="LFL531" s="682"/>
      <c r="LFM531" s="682"/>
      <c r="LFN531" s="682"/>
      <c r="LFO531" s="682"/>
      <c r="LFP531" s="682"/>
      <c r="LFQ531" s="682"/>
      <c r="LFR531" s="682"/>
      <c r="LFS531" s="682"/>
      <c r="LFT531" s="682"/>
      <c r="LFU531" s="682"/>
      <c r="LFV531" s="682"/>
      <c r="LFW531" s="682"/>
      <c r="LFX531" s="682"/>
      <c r="LFY531" s="682"/>
      <c r="LFZ531" s="682"/>
      <c r="LGA531" s="682"/>
      <c r="LGB531" s="682"/>
      <c r="LGC531" s="682"/>
      <c r="LGD531" s="682"/>
      <c r="LGE531" s="682"/>
      <c r="LGF531" s="682"/>
      <c r="LGG531" s="682"/>
      <c r="LGH531" s="682"/>
      <c r="LGI531" s="682"/>
      <c r="LGJ531" s="682"/>
      <c r="LGK531" s="682"/>
      <c r="LGL531" s="682"/>
      <c r="LGM531" s="682"/>
      <c r="LGN531" s="682"/>
      <c r="LGO531" s="682"/>
      <c r="LGP531" s="682"/>
      <c r="LGQ531" s="682"/>
      <c r="LGR531" s="682"/>
      <c r="LGS531" s="682"/>
      <c r="LGT531" s="682"/>
      <c r="LGU531" s="682"/>
      <c r="LGV531" s="682"/>
      <c r="LGW531" s="682"/>
      <c r="LGX531" s="682"/>
      <c r="LGY531" s="682"/>
      <c r="LGZ531" s="682"/>
      <c r="LHA531" s="682"/>
      <c r="LHB531" s="682"/>
      <c r="LHC531" s="682"/>
      <c r="LHD531" s="682"/>
      <c r="LHE531" s="682"/>
      <c r="LHF531" s="682"/>
      <c r="LHG531" s="682"/>
      <c r="LHH531" s="682"/>
      <c r="LHI531" s="682"/>
      <c r="LHJ531" s="682"/>
      <c r="LHK531" s="682"/>
      <c r="LHL531" s="682"/>
      <c r="LHM531" s="682"/>
      <c r="LHN531" s="682"/>
      <c r="LHO531" s="682"/>
      <c r="LHP531" s="682"/>
      <c r="LHQ531" s="682"/>
      <c r="LHR531" s="682"/>
      <c r="LHS531" s="682"/>
      <c r="LHT531" s="682"/>
      <c r="LHU531" s="682"/>
      <c r="LHV531" s="682"/>
      <c r="LHW531" s="682"/>
      <c r="LHX531" s="682"/>
      <c r="LHY531" s="682"/>
      <c r="LHZ531" s="682"/>
      <c r="LIA531" s="682"/>
      <c r="LIB531" s="682"/>
      <c r="LIC531" s="682"/>
      <c r="LID531" s="682"/>
      <c r="LIE531" s="682"/>
      <c r="LIF531" s="682"/>
      <c r="LIG531" s="682"/>
      <c r="LIH531" s="682"/>
      <c r="LII531" s="682"/>
      <c r="LIJ531" s="682"/>
      <c r="LIK531" s="682"/>
      <c r="LIL531" s="682"/>
      <c r="LIM531" s="682"/>
      <c r="LIN531" s="682"/>
      <c r="LIO531" s="682"/>
      <c r="LIP531" s="682"/>
      <c r="LIQ531" s="682"/>
      <c r="LIR531" s="682"/>
      <c r="LIS531" s="682"/>
      <c r="LIT531" s="682"/>
      <c r="LIU531" s="682"/>
      <c r="LIV531" s="682"/>
      <c r="LIW531" s="682"/>
      <c r="LIX531" s="682"/>
      <c r="LIY531" s="682"/>
      <c r="LIZ531" s="682"/>
      <c r="LJA531" s="682"/>
      <c r="LJB531" s="682"/>
      <c r="LJC531" s="682"/>
      <c r="LJD531" s="682"/>
      <c r="LJE531" s="682"/>
      <c r="LJF531" s="682"/>
      <c r="LJG531" s="682"/>
      <c r="LJH531" s="682"/>
      <c r="LJI531" s="682"/>
      <c r="LJJ531" s="682"/>
      <c r="LJK531" s="682"/>
      <c r="LJL531" s="682"/>
      <c r="LJM531" s="682"/>
      <c r="LJN531" s="682"/>
      <c r="LJO531" s="682"/>
      <c r="LJP531" s="682"/>
      <c r="LJQ531" s="682"/>
      <c r="LJR531" s="682"/>
      <c r="LJS531" s="682"/>
      <c r="LJT531" s="682"/>
      <c r="LJU531" s="682"/>
      <c r="LJV531" s="682"/>
      <c r="LJW531" s="682"/>
      <c r="LJX531" s="682"/>
      <c r="LJY531" s="682"/>
      <c r="LJZ531" s="682"/>
      <c r="LKA531" s="682"/>
      <c r="LKB531" s="682"/>
      <c r="LKC531" s="682"/>
      <c r="LKD531" s="682"/>
      <c r="LKE531" s="682"/>
      <c r="LKF531" s="682"/>
      <c r="LKG531" s="682"/>
      <c r="LKH531" s="682"/>
      <c r="LKI531" s="682"/>
      <c r="LKJ531" s="682"/>
      <c r="LKK531" s="682"/>
      <c r="LKL531" s="682"/>
      <c r="LKM531" s="682"/>
      <c r="LKN531" s="682"/>
      <c r="LKO531" s="682"/>
      <c r="LKP531" s="682"/>
      <c r="LKQ531" s="682"/>
      <c r="LKR531" s="682"/>
      <c r="LKS531" s="682"/>
      <c r="LKT531" s="682"/>
      <c r="LKU531" s="682"/>
      <c r="LKV531" s="682"/>
      <c r="LKW531" s="682"/>
      <c r="LKX531" s="682"/>
      <c r="LKY531" s="682"/>
      <c r="LKZ531" s="682"/>
      <c r="LLA531" s="682"/>
      <c r="LLB531" s="682"/>
      <c r="LLC531" s="682"/>
      <c r="LLD531" s="682"/>
      <c r="LLE531" s="682"/>
      <c r="LLF531" s="682"/>
      <c r="LLG531" s="682"/>
      <c r="LLH531" s="682"/>
      <c r="LLI531" s="682"/>
      <c r="LLJ531" s="682"/>
      <c r="LLK531" s="682"/>
      <c r="LLL531" s="682"/>
      <c r="LLM531" s="682"/>
      <c r="LLN531" s="682"/>
      <c r="LLO531" s="682"/>
      <c r="LLP531" s="682"/>
      <c r="LLQ531" s="682"/>
      <c r="LLR531" s="682"/>
      <c r="LLS531" s="682"/>
      <c r="LLT531" s="682"/>
      <c r="LLU531" s="682"/>
      <c r="LLV531" s="682"/>
      <c r="LLW531" s="682"/>
      <c r="LLX531" s="682"/>
      <c r="LLY531" s="682"/>
      <c r="LLZ531" s="682"/>
      <c r="LMA531" s="682"/>
      <c r="LMB531" s="682"/>
      <c r="LMC531" s="682"/>
      <c r="LMD531" s="682"/>
      <c r="LME531" s="682"/>
      <c r="LMF531" s="682"/>
      <c r="LMG531" s="682"/>
      <c r="LMH531" s="682"/>
      <c r="LMI531" s="682"/>
      <c r="LMJ531" s="682"/>
      <c r="LMK531" s="682"/>
      <c r="LML531" s="682"/>
      <c r="LMM531" s="682"/>
      <c r="LMN531" s="682"/>
      <c r="LMO531" s="682"/>
      <c r="LMP531" s="682"/>
      <c r="LMQ531" s="682"/>
      <c r="LMR531" s="682"/>
      <c r="LMS531" s="682"/>
      <c r="LMT531" s="682"/>
      <c r="LMU531" s="682"/>
      <c r="LMV531" s="682"/>
      <c r="LMW531" s="682"/>
      <c r="LMX531" s="682"/>
      <c r="LMY531" s="682"/>
      <c r="LMZ531" s="682"/>
      <c r="LNA531" s="682"/>
      <c r="LNB531" s="682"/>
      <c r="LNC531" s="682"/>
      <c r="LND531" s="682"/>
      <c r="LNE531" s="682"/>
      <c r="LNF531" s="682"/>
      <c r="LNG531" s="682"/>
      <c r="LNH531" s="682"/>
      <c r="LNI531" s="682"/>
      <c r="LNJ531" s="682"/>
      <c r="LNK531" s="682"/>
      <c r="LNL531" s="682"/>
      <c r="LNM531" s="682"/>
      <c r="LNN531" s="682"/>
      <c r="LNO531" s="682"/>
      <c r="LNP531" s="682"/>
      <c r="LNQ531" s="682"/>
      <c r="LNR531" s="682"/>
      <c r="LNS531" s="682"/>
      <c r="LNT531" s="682"/>
      <c r="LNU531" s="682"/>
      <c r="LNV531" s="682"/>
      <c r="LNW531" s="682"/>
      <c r="LNX531" s="682"/>
      <c r="LNY531" s="682"/>
      <c r="LNZ531" s="682"/>
      <c r="LOA531" s="682"/>
      <c r="LOB531" s="682"/>
      <c r="LOC531" s="682"/>
      <c r="LOD531" s="682"/>
      <c r="LOE531" s="682"/>
      <c r="LOF531" s="682"/>
      <c r="LOG531" s="682"/>
      <c r="LOH531" s="682"/>
      <c r="LOI531" s="682"/>
      <c r="LOJ531" s="682"/>
      <c r="LOK531" s="682"/>
      <c r="LOL531" s="682"/>
      <c r="LOM531" s="682"/>
      <c r="LON531" s="682"/>
      <c r="LOO531" s="682"/>
      <c r="LOP531" s="682"/>
      <c r="LOQ531" s="682"/>
      <c r="LOR531" s="682"/>
      <c r="LOS531" s="682"/>
      <c r="LOT531" s="682"/>
      <c r="LOU531" s="682"/>
      <c r="LOV531" s="682"/>
      <c r="LOW531" s="682"/>
      <c r="LOX531" s="682"/>
      <c r="LOY531" s="682"/>
      <c r="LOZ531" s="682"/>
      <c r="LPA531" s="682"/>
      <c r="LPB531" s="682"/>
      <c r="LPC531" s="682"/>
      <c r="LPD531" s="682"/>
      <c r="LPE531" s="682"/>
      <c r="LPF531" s="682"/>
      <c r="LPG531" s="682"/>
      <c r="LPH531" s="682"/>
      <c r="LPI531" s="682"/>
      <c r="LPJ531" s="682"/>
      <c r="LPK531" s="682"/>
      <c r="LPL531" s="682"/>
      <c r="LPM531" s="682"/>
      <c r="LPN531" s="682"/>
      <c r="LPO531" s="682"/>
      <c r="LPP531" s="682"/>
      <c r="LPQ531" s="682"/>
      <c r="LPR531" s="682"/>
      <c r="LPS531" s="682"/>
      <c r="LPT531" s="682"/>
      <c r="LPU531" s="682"/>
      <c r="LPV531" s="682"/>
      <c r="LPW531" s="682"/>
      <c r="LPX531" s="682"/>
      <c r="LPY531" s="682"/>
      <c r="LPZ531" s="682"/>
      <c r="LQA531" s="682"/>
      <c r="LQB531" s="682"/>
      <c r="LQC531" s="682"/>
      <c r="LQD531" s="682"/>
      <c r="LQE531" s="682"/>
      <c r="LQF531" s="682"/>
      <c r="LQG531" s="682"/>
      <c r="LQH531" s="682"/>
      <c r="LQI531" s="682"/>
      <c r="LQJ531" s="682"/>
      <c r="LQK531" s="682"/>
      <c r="LQL531" s="682"/>
      <c r="LQM531" s="682"/>
      <c r="LQN531" s="682"/>
      <c r="LQO531" s="682"/>
      <c r="LQP531" s="682"/>
      <c r="LQQ531" s="682"/>
      <c r="LQR531" s="682"/>
      <c r="LQS531" s="682"/>
      <c r="LQT531" s="682"/>
      <c r="LQU531" s="682"/>
      <c r="LQV531" s="682"/>
      <c r="LQW531" s="682"/>
      <c r="LQX531" s="682"/>
      <c r="LQY531" s="682"/>
      <c r="LQZ531" s="682"/>
      <c r="LRA531" s="682"/>
      <c r="LRB531" s="682"/>
      <c r="LRC531" s="682"/>
      <c r="LRD531" s="682"/>
      <c r="LRE531" s="682"/>
      <c r="LRF531" s="682"/>
      <c r="LRG531" s="682"/>
      <c r="LRH531" s="682"/>
      <c r="LRI531" s="682"/>
      <c r="LRJ531" s="682"/>
      <c r="LRK531" s="682"/>
      <c r="LRL531" s="682"/>
      <c r="LRM531" s="682"/>
      <c r="LRN531" s="682"/>
      <c r="LRO531" s="682"/>
      <c r="LRP531" s="682"/>
      <c r="LRQ531" s="682"/>
      <c r="LRR531" s="682"/>
      <c r="LRS531" s="682"/>
      <c r="LRT531" s="682"/>
      <c r="LRU531" s="682"/>
      <c r="LRV531" s="682"/>
      <c r="LRW531" s="682"/>
      <c r="LRX531" s="682"/>
      <c r="LRY531" s="682"/>
      <c r="LRZ531" s="682"/>
      <c r="LSA531" s="682"/>
      <c r="LSB531" s="682"/>
      <c r="LSC531" s="682"/>
      <c r="LSD531" s="682"/>
      <c r="LSE531" s="682"/>
      <c r="LSF531" s="682"/>
      <c r="LSG531" s="682"/>
      <c r="LSH531" s="682"/>
      <c r="LSI531" s="682"/>
      <c r="LSJ531" s="682"/>
      <c r="LSK531" s="682"/>
      <c r="LSL531" s="682"/>
      <c r="LSM531" s="682"/>
      <c r="LSN531" s="682"/>
      <c r="LSO531" s="682"/>
      <c r="LSP531" s="682"/>
      <c r="LSQ531" s="682"/>
      <c r="LSR531" s="682"/>
      <c r="LSS531" s="682"/>
      <c r="LST531" s="682"/>
      <c r="LSU531" s="682"/>
      <c r="LSV531" s="682"/>
      <c r="LSW531" s="682"/>
      <c r="LSX531" s="682"/>
      <c r="LSY531" s="682"/>
      <c r="LSZ531" s="682"/>
      <c r="LTA531" s="682"/>
      <c r="LTB531" s="682"/>
      <c r="LTC531" s="682"/>
      <c r="LTD531" s="682"/>
      <c r="LTE531" s="682"/>
      <c r="LTF531" s="682"/>
      <c r="LTG531" s="682"/>
      <c r="LTH531" s="682"/>
      <c r="LTI531" s="682"/>
      <c r="LTJ531" s="682"/>
      <c r="LTK531" s="682"/>
      <c r="LTL531" s="682"/>
      <c r="LTM531" s="682"/>
      <c r="LTN531" s="682"/>
      <c r="LTO531" s="682"/>
      <c r="LTP531" s="682"/>
      <c r="LTQ531" s="682"/>
      <c r="LTR531" s="682"/>
      <c r="LTS531" s="682"/>
      <c r="LTT531" s="682"/>
      <c r="LTU531" s="682"/>
      <c r="LTV531" s="682"/>
      <c r="LTW531" s="682"/>
      <c r="LTX531" s="682"/>
      <c r="LTY531" s="682"/>
      <c r="LTZ531" s="682"/>
      <c r="LUA531" s="682"/>
      <c r="LUB531" s="682"/>
      <c r="LUC531" s="682"/>
      <c r="LUD531" s="682"/>
      <c r="LUE531" s="682"/>
      <c r="LUF531" s="682"/>
      <c r="LUG531" s="682"/>
      <c r="LUH531" s="682"/>
      <c r="LUI531" s="682"/>
      <c r="LUJ531" s="682"/>
      <c r="LUK531" s="682"/>
      <c r="LUL531" s="682"/>
      <c r="LUM531" s="682"/>
      <c r="LUN531" s="682"/>
      <c r="LUO531" s="682"/>
      <c r="LUP531" s="682"/>
      <c r="LUQ531" s="682"/>
      <c r="LUR531" s="682"/>
      <c r="LUS531" s="682"/>
      <c r="LUT531" s="682"/>
      <c r="LUU531" s="682"/>
      <c r="LUV531" s="682"/>
      <c r="LUW531" s="682"/>
      <c r="LUX531" s="682"/>
      <c r="LUY531" s="682"/>
      <c r="LUZ531" s="682"/>
      <c r="LVA531" s="682"/>
      <c r="LVB531" s="682"/>
      <c r="LVC531" s="682"/>
      <c r="LVD531" s="682"/>
      <c r="LVE531" s="682"/>
      <c r="LVF531" s="682"/>
      <c r="LVG531" s="682"/>
      <c r="LVH531" s="682"/>
      <c r="LVI531" s="682"/>
      <c r="LVJ531" s="682"/>
      <c r="LVK531" s="682"/>
      <c r="LVL531" s="682"/>
      <c r="LVM531" s="682"/>
      <c r="LVN531" s="682"/>
      <c r="LVO531" s="682"/>
      <c r="LVP531" s="682"/>
      <c r="LVQ531" s="682"/>
      <c r="LVR531" s="682"/>
      <c r="LVS531" s="682"/>
      <c r="LVT531" s="682"/>
      <c r="LVU531" s="682"/>
      <c r="LVV531" s="682"/>
      <c r="LVW531" s="682"/>
      <c r="LVX531" s="682"/>
      <c r="LVY531" s="682"/>
      <c r="LVZ531" s="682"/>
      <c r="LWA531" s="682"/>
      <c r="LWB531" s="682"/>
      <c r="LWC531" s="682"/>
      <c r="LWD531" s="682"/>
      <c r="LWE531" s="682"/>
      <c r="LWF531" s="682"/>
      <c r="LWG531" s="682"/>
      <c r="LWH531" s="682"/>
      <c r="LWI531" s="682"/>
      <c r="LWJ531" s="682"/>
      <c r="LWK531" s="682"/>
      <c r="LWL531" s="682"/>
      <c r="LWM531" s="682"/>
      <c r="LWN531" s="682"/>
      <c r="LWO531" s="682"/>
      <c r="LWP531" s="682"/>
      <c r="LWQ531" s="682"/>
      <c r="LWR531" s="682"/>
      <c r="LWS531" s="682"/>
      <c r="LWT531" s="682"/>
      <c r="LWU531" s="682"/>
      <c r="LWV531" s="682"/>
      <c r="LWW531" s="682"/>
      <c r="LWX531" s="682"/>
      <c r="LWY531" s="682"/>
      <c r="LWZ531" s="682"/>
      <c r="LXA531" s="682"/>
      <c r="LXB531" s="682"/>
      <c r="LXC531" s="682"/>
      <c r="LXD531" s="682"/>
      <c r="LXE531" s="682"/>
      <c r="LXF531" s="682"/>
      <c r="LXG531" s="682"/>
      <c r="LXH531" s="682"/>
      <c r="LXI531" s="682"/>
      <c r="LXJ531" s="682"/>
      <c r="LXK531" s="682"/>
      <c r="LXL531" s="682"/>
      <c r="LXM531" s="682"/>
      <c r="LXN531" s="682"/>
      <c r="LXO531" s="682"/>
      <c r="LXP531" s="682"/>
      <c r="LXQ531" s="682"/>
      <c r="LXR531" s="682"/>
      <c r="LXS531" s="682"/>
      <c r="LXT531" s="682"/>
      <c r="LXU531" s="682"/>
      <c r="LXV531" s="682"/>
      <c r="LXW531" s="682"/>
      <c r="LXX531" s="682"/>
      <c r="LXY531" s="682"/>
      <c r="LXZ531" s="682"/>
      <c r="LYA531" s="682"/>
      <c r="LYB531" s="682"/>
      <c r="LYC531" s="682"/>
      <c r="LYD531" s="682"/>
      <c r="LYE531" s="682"/>
      <c r="LYF531" s="682"/>
      <c r="LYG531" s="682"/>
      <c r="LYH531" s="682"/>
      <c r="LYI531" s="682"/>
      <c r="LYJ531" s="682"/>
      <c r="LYK531" s="682"/>
      <c r="LYL531" s="682"/>
      <c r="LYM531" s="682"/>
      <c r="LYN531" s="682"/>
      <c r="LYO531" s="682"/>
      <c r="LYP531" s="682"/>
      <c r="LYQ531" s="682"/>
      <c r="LYR531" s="682"/>
      <c r="LYS531" s="682"/>
      <c r="LYT531" s="682"/>
      <c r="LYU531" s="682"/>
      <c r="LYV531" s="682"/>
      <c r="LYW531" s="682"/>
      <c r="LYX531" s="682"/>
      <c r="LYY531" s="682"/>
      <c r="LYZ531" s="682"/>
      <c r="LZA531" s="682"/>
      <c r="LZB531" s="682"/>
      <c r="LZC531" s="682"/>
      <c r="LZD531" s="682"/>
      <c r="LZE531" s="682"/>
      <c r="LZF531" s="682"/>
      <c r="LZG531" s="682"/>
      <c r="LZH531" s="682"/>
      <c r="LZI531" s="682"/>
      <c r="LZJ531" s="682"/>
      <c r="LZK531" s="682"/>
      <c r="LZL531" s="682"/>
      <c r="LZM531" s="682"/>
      <c r="LZN531" s="682"/>
      <c r="LZO531" s="682"/>
      <c r="LZP531" s="682"/>
      <c r="LZQ531" s="682"/>
      <c r="LZR531" s="682"/>
      <c r="LZS531" s="682"/>
      <c r="LZT531" s="682"/>
      <c r="LZU531" s="682"/>
      <c r="LZV531" s="682"/>
      <c r="LZW531" s="682"/>
      <c r="LZX531" s="682"/>
      <c r="LZY531" s="682"/>
      <c r="LZZ531" s="682"/>
      <c r="MAA531" s="682"/>
      <c r="MAB531" s="682"/>
      <c r="MAC531" s="682"/>
      <c r="MAD531" s="682"/>
      <c r="MAE531" s="682"/>
      <c r="MAF531" s="682"/>
      <c r="MAG531" s="682"/>
      <c r="MAH531" s="682"/>
      <c r="MAI531" s="682"/>
      <c r="MAJ531" s="682"/>
      <c r="MAK531" s="682"/>
      <c r="MAL531" s="682"/>
      <c r="MAM531" s="682"/>
      <c r="MAN531" s="682"/>
      <c r="MAO531" s="682"/>
      <c r="MAP531" s="682"/>
      <c r="MAQ531" s="682"/>
      <c r="MAR531" s="682"/>
      <c r="MAS531" s="682"/>
      <c r="MAT531" s="682"/>
      <c r="MAU531" s="682"/>
      <c r="MAV531" s="682"/>
      <c r="MAW531" s="682"/>
      <c r="MAX531" s="682"/>
      <c r="MAY531" s="682"/>
      <c r="MAZ531" s="682"/>
      <c r="MBA531" s="682"/>
      <c r="MBB531" s="682"/>
      <c r="MBC531" s="682"/>
      <c r="MBD531" s="682"/>
      <c r="MBE531" s="682"/>
      <c r="MBF531" s="682"/>
      <c r="MBG531" s="682"/>
      <c r="MBH531" s="682"/>
      <c r="MBI531" s="682"/>
      <c r="MBJ531" s="682"/>
      <c r="MBK531" s="682"/>
      <c r="MBL531" s="682"/>
      <c r="MBM531" s="682"/>
      <c r="MBN531" s="682"/>
      <c r="MBO531" s="682"/>
      <c r="MBP531" s="682"/>
      <c r="MBQ531" s="682"/>
      <c r="MBR531" s="682"/>
      <c r="MBS531" s="682"/>
      <c r="MBT531" s="682"/>
      <c r="MBU531" s="682"/>
      <c r="MBV531" s="682"/>
      <c r="MBW531" s="682"/>
      <c r="MBX531" s="682"/>
      <c r="MBY531" s="682"/>
      <c r="MBZ531" s="682"/>
      <c r="MCA531" s="682"/>
      <c r="MCB531" s="682"/>
      <c r="MCC531" s="682"/>
      <c r="MCD531" s="682"/>
      <c r="MCE531" s="682"/>
      <c r="MCF531" s="682"/>
      <c r="MCG531" s="682"/>
      <c r="MCH531" s="682"/>
      <c r="MCI531" s="682"/>
      <c r="MCJ531" s="682"/>
      <c r="MCK531" s="682"/>
      <c r="MCL531" s="682"/>
      <c r="MCM531" s="682"/>
      <c r="MCN531" s="682"/>
      <c r="MCO531" s="682"/>
      <c r="MCP531" s="682"/>
      <c r="MCQ531" s="682"/>
      <c r="MCR531" s="682"/>
      <c r="MCS531" s="682"/>
      <c r="MCT531" s="682"/>
      <c r="MCU531" s="682"/>
      <c r="MCV531" s="682"/>
      <c r="MCW531" s="682"/>
      <c r="MCX531" s="682"/>
      <c r="MCY531" s="682"/>
      <c r="MCZ531" s="682"/>
      <c r="MDA531" s="682"/>
      <c r="MDB531" s="682"/>
      <c r="MDC531" s="682"/>
      <c r="MDD531" s="682"/>
      <c r="MDE531" s="682"/>
      <c r="MDF531" s="682"/>
      <c r="MDG531" s="682"/>
      <c r="MDH531" s="682"/>
      <c r="MDI531" s="682"/>
      <c r="MDJ531" s="682"/>
      <c r="MDK531" s="682"/>
      <c r="MDL531" s="682"/>
      <c r="MDM531" s="682"/>
      <c r="MDN531" s="682"/>
      <c r="MDO531" s="682"/>
      <c r="MDP531" s="682"/>
      <c r="MDQ531" s="682"/>
      <c r="MDR531" s="682"/>
      <c r="MDS531" s="682"/>
      <c r="MDT531" s="682"/>
      <c r="MDU531" s="682"/>
      <c r="MDV531" s="682"/>
      <c r="MDW531" s="682"/>
      <c r="MDX531" s="682"/>
      <c r="MDY531" s="682"/>
      <c r="MDZ531" s="682"/>
      <c r="MEA531" s="682"/>
      <c r="MEB531" s="682"/>
      <c r="MEC531" s="682"/>
      <c r="MED531" s="682"/>
      <c r="MEE531" s="682"/>
      <c r="MEF531" s="682"/>
      <c r="MEG531" s="682"/>
      <c r="MEH531" s="682"/>
      <c r="MEI531" s="682"/>
      <c r="MEJ531" s="682"/>
      <c r="MEK531" s="682"/>
      <c r="MEL531" s="682"/>
      <c r="MEM531" s="682"/>
      <c r="MEN531" s="682"/>
      <c r="MEO531" s="682"/>
      <c r="MEP531" s="682"/>
      <c r="MEQ531" s="682"/>
      <c r="MER531" s="682"/>
      <c r="MES531" s="682"/>
      <c r="MET531" s="682"/>
      <c r="MEU531" s="682"/>
      <c r="MEV531" s="682"/>
      <c r="MEW531" s="682"/>
      <c r="MEX531" s="682"/>
      <c r="MEY531" s="682"/>
      <c r="MEZ531" s="682"/>
      <c r="MFA531" s="682"/>
      <c r="MFB531" s="682"/>
      <c r="MFC531" s="682"/>
      <c r="MFD531" s="682"/>
      <c r="MFE531" s="682"/>
      <c r="MFF531" s="682"/>
      <c r="MFG531" s="682"/>
      <c r="MFH531" s="682"/>
      <c r="MFI531" s="682"/>
      <c r="MFJ531" s="682"/>
      <c r="MFK531" s="682"/>
      <c r="MFL531" s="682"/>
      <c r="MFM531" s="682"/>
      <c r="MFN531" s="682"/>
      <c r="MFO531" s="682"/>
      <c r="MFP531" s="682"/>
      <c r="MFQ531" s="682"/>
      <c r="MFR531" s="682"/>
      <c r="MFS531" s="682"/>
      <c r="MFT531" s="682"/>
      <c r="MFU531" s="682"/>
      <c r="MFV531" s="682"/>
      <c r="MFW531" s="682"/>
      <c r="MFX531" s="682"/>
      <c r="MFY531" s="682"/>
      <c r="MFZ531" s="682"/>
      <c r="MGA531" s="682"/>
      <c r="MGB531" s="682"/>
      <c r="MGC531" s="682"/>
      <c r="MGD531" s="682"/>
      <c r="MGE531" s="682"/>
      <c r="MGF531" s="682"/>
      <c r="MGG531" s="682"/>
      <c r="MGH531" s="682"/>
      <c r="MGI531" s="682"/>
      <c r="MGJ531" s="682"/>
      <c r="MGK531" s="682"/>
      <c r="MGL531" s="682"/>
      <c r="MGM531" s="682"/>
      <c r="MGN531" s="682"/>
      <c r="MGO531" s="682"/>
      <c r="MGP531" s="682"/>
      <c r="MGQ531" s="682"/>
      <c r="MGR531" s="682"/>
      <c r="MGS531" s="682"/>
      <c r="MGT531" s="682"/>
      <c r="MGU531" s="682"/>
      <c r="MGV531" s="682"/>
      <c r="MGW531" s="682"/>
      <c r="MGX531" s="682"/>
      <c r="MGY531" s="682"/>
      <c r="MGZ531" s="682"/>
      <c r="MHA531" s="682"/>
      <c r="MHB531" s="682"/>
      <c r="MHC531" s="682"/>
      <c r="MHD531" s="682"/>
      <c r="MHE531" s="682"/>
      <c r="MHF531" s="682"/>
      <c r="MHG531" s="682"/>
      <c r="MHH531" s="682"/>
      <c r="MHI531" s="682"/>
      <c r="MHJ531" s="682"/>
      <c r="MHK531" s="682"/>
      <c r="MHL531" s="682"/>
      <c r="MHM531" s="682"/>
      <c r="MHN531" s="682"/>
      <c r="MHO531" s="682"/>
      <c r="MHP531" s="682"/>
      <c r="MHQ531" s="682"/>
      <c r="MHR531" s="682"/>
      <c r="MHS531" s="682"/>
      <c r="MHT531" s="682"/>
      <c r="MHU531" s="682"/>
      <c r="MHV531" s="682"/>
      <c r="MHW531" s="682"/>
      <c r="MHX531" s="682"/>
      <c r="MHY531" s="682"/>
      <c r="MHZ531" s="682"/>
      <c r="MIA531" s="682"/>
      <c r="MIB531" s="682"/>
      <c r="MIC531" s="682"/>
      <c r="MID531" s="682"/>
      <c r="MIE531" s="682"/>
      <c r="MIF531" s="682"/>
      <c r="MIG531" s="682"/>
      <c r="MIH531" s="682"/>
      <c r="MII531" s="682"/>
      <c r="MIJ531" s="682"/>
      <c r="MIK531" s="682"/>
      <c r="MIL531" s="682"/>
      <c r="MIM531" s="682"/>
      <c r="MIN531" s="682"/>
      <c r="MIO531" s="682"/>
      <c r="MIP531" s="682"/>
      <c r="MIQ531" s="682"/>
      <c r="MIR531" s="682"/>
      <c r="MIS531" s="682"/>
      <c r="MIT531" s="682"/>
      <c r="MIU531" s="682"/>
      <c r="MIV531" s="682"/>
      <c r="MIW531" s="682"/>
      <c r="MIX531" s="682"/>
      <c r="MIY531" s="682"/>
      <c r="MIZ531" s="682"/>
      <c r="MJA531" s="682"/>
      <c r="MJB531" s="682"/>
      <c r="MJC531" s="682"/>
      <c r="MJD531" s="682"/>
      <c r="MJE531" s="682"/>
      <c r="MJF531" s="682"/>
      <c r="MJG531" s="682"/>
      <c r="MJH531" s="682"/>
      <c r="MJI531" s="682"/>
      <c r="MJJ531" s="682"/>
      <c r="MJK531" s="682"/>
      <c r="MJL531" s="682"/>
      <c r="MJM531" s="682"/>
      <c r="MJN531" s="682"/>
      <c r="MJO531" s="682"/>
      <c r="MJP531" s="682"/>
      <c r="MJQ531" s="682"/>
      <c r="MJR531" s="682"/>
      <c r="MJS531" s="682"/>
      <c r="MJT531" s="682"/>
      <c r="MJU531" s="682"/>
      <c r="MJV531" s="682"/>
      <c r="MJW531" s="682"/>
      <c r="MJX531" s="682"/>
      <c r="MJY531" s="682"/>
      <c r="MJZ531" s="682"/>
      <c r="MKA531" s="682"/>
      <c r="MKB531" s="682"/>
      <c r="MKC531" s="682"/>
      <c r="MKD531" s="682"/>
      <c r="MKE531" s="682"/>
      <c r="MKF531" s="682"/>
      <c r="MKG531" s="682"/>
      <c r="MKH531" s="682"/>
      <c r="MKI531" s="682"/>
      <c r="MKJ531" s="682"/>
      <c r="MKK531" s="682"/>
      <c r="MKL531" s="682"/>
      <c r="MKM531" s="682"/>
      <c r="MKN531" s="682"/>
      <c r="MKO531" s="682"/>
      <c r="MKP531" s="682"/>
      <c r="MKQ531" s="682"/>
      <c r="MKR531" s="682"/>
      <c r="MKS531" s="682"/>
      <c r="MKT531" s="682"/>
      <c r="MKU531" s="682"/>
      <c r="MKV531" s="682"/>
      <c r="MKW531" s="682"/>
      <c r="MKX531" s="682"/>
      <c r="MKY531" s="682"/>
      <c r="MKZ531" s="682"/>
      <c r="MLA531" s="682"/>
      <c r="MLB531" s="682"/>
      <c r="MLC531" s="682"/>
      <c r="MLD531" s="682"/>
      <c r="MLE531" s="682"/>
      <c r="MLF531" s="682"/>
      <c r="MLG531" s="682"/>
      <c r="MLH531" s="682"/>
      <c r="MLI531" s="682"/>
      <c r="MLJ531" s="682"/>
      <c r="MLK531" s="682"/>
      <c r="MLL531" s="682"/>
      <c r="MLM531" s="682"/>
      <c r="MLN531" s="682"/>
      <c r="MLO531" s="682"/>
      <c r="MLP531" s="682"/>
      <c r="MLQ531" s="682"/>
      <c r="MLR531" s="682"/>
      <c r="MLS531" s="682"/>
      <c r="MLT531" s="682"/>
      <c r="MLU531" s="682"/>
      <c r="MLV531" s="682"/>
      <c r="MLW531" s="682"/>
      <c r="MLX531" s="682"/>
      <c r="MLY531" s="682"/>
      <c r="MLZ531" s="682"/>
      <c r="MMA531" s="682"/>
      <c r="MMB531" s="682"/>
      <c r="MMC531" s="682"/>
      <c r="MMD531" s="682"/>
      <c r="MME531" s="682"/>
      <c r="MMF531" s="682"/>
      <c r="MMG531" s="682"/>
      <c r="MMH531" s="682"/>
      <c r="MMI531" s="682"/>
      <c r="MMJ531" s="682"/>
      <c r="MMK531" s="682"/>
      <c r="MML531" s="682"/>
      <c r="MMM531" s="682"/>
      <c r="MMN531" s="682"/>
      <c r="MMO531" s="682"/>
      <c r="MMP531" s="682"/>
      <c r="MMQ531" s="682"/>
      <c r="MMR531" s="682"/>
      <c r="MMS531" s="682"/>
      <c r="MMT531" s="682"/>
      <c r="MMU531" s="682"/>
      <c r="MMV531" s="682"/>
      <c r="MMW531" s="682"/>
      <c r="MMX531" s="682"/>
      <c r="MMY531" s="682"/>
      <c r="MMZ531" s="682"/>
      <c r="MNA531" s="682"/>
      <c r="MNB531" s="682"/>
      <c r="MNC531" s="682"/>
      <c r="MND531" s="682"/>
      <c r="MNE531" s="682"/>
      <c r="MNF531" s="682"/>
      <c r="MNG531" s="682"/>
      <c r="MNH531" s="682"/>
      <c r="MNI531" s="682"/>
      <c r="MNJ531" s="682"/>
      <c r="MNK531" s="682"/>
      <c r="MNL531" s="682"/>
      <c r="MNM531" s="682"/>
      <c r="MNN531" s="682"/>
      <c r="MNO531" s="682"/>
      <c r="MNP531" s="682"/>
      <c r="MNQ531" s="682"/>
      <c r="MNR531" s="682"/>
      <c r="MNS531" s="682"/>
      <c r="MNT531" s="682"/>
      <c r="MNU531" s="682"/>
      <c r="MNV531" s="682"/>
      <c r="MNW531" s="682"/>
      <c r="MNX531" s="682"/>
      <c r="MNY531" s="682"/>
      <c r="MNZ531" s="682"/>
      <c r="MOA531" s="682"/>
      <c r="MOB531" s="682"/>
      <c r="MOC531" s="682"/>
      <c r="MOD531" s="682"/>
      <c r="MOE531" s="682"/>
      <c r="MOF531" s="682"/>
      <c r="MOG531" s="682"/>
      <c r="MOH531" s="682"/>
      <c r="MOI531" s="682"/>
      <c r="MOJ531" s="682"/>
      <c r="MOK531" s="682"/>
      <c r="MOL531" s="682"/>
      <c r="MOM531" s="682"/>
      <c r="MON531" s="682"/>
      <c r="MOO531" s="682"/>
      <c r="MOP531" s="682"/>
      <c r="MOQ531" s="682"/>
      <c r="MOR531" s="682"/>
      <c r="MOS531" s="682"/>
      <c r="MOT531" s="682"/>
      <c r="MOU531" s="682"/>
      <c r="MOV531" s="682"/>
      <c r="MOW531" s="682"/>
      <c r="MOX531" s="682"/>
      <c r="MOY531" s="682"/>
      <c r="MOZ531" s="682"/>
      <c r="MPA531" s="682"/>
      <c r="MPB531" s="682"/>
      <c r="MPC531" s="682"/>
      <c r="MPD531" s="682"/>
      <c r="MPE531" s="682"/>
      <c r="MPF531" s="682"/>
      <c r="MPG531" s="682"/>
      <c r="MPH531" s="682"/>
      <c r="MPI531" s="682"/>
      <c r="MPJ531" s="682"/>
      <c r="MPK531" s="682"/>
      <c r="MPL531" s="682"/>
      <c r="MPM531" s="682"/>
      <c r="MPN531" s="682"/>
      <c r="MPO531" s="682"/>
      <c r="MPP531" s="682"/>
      <c r="MPQ531" s="682"/>
      <c r="MPR531" s="682"/>
      <c r="MPS531" s="682"/>
      <c r="MPT531" s="682"/>
      <c r="MPU531" s="682"/>
      <c r="MPV531" s="682"/>
      <c r="MPW531" s="682"/>
      <c r="MPX531" s="682"/>
      <c r="MPY531" s="682"/>
      <c r="MPZ531" s="682"/>
      <c r="MQA531" s="682"/>
      <c r="MQB531" s="682"/>
      <c r="MQC531" s="682"/>
      <c r="MQD531" s="682"/>
      <c r="MQE531" s="682"/>
      <c r="MQF531" s="682"/>
      <c r="MQG531" s="682"/>
      <c r="MQH531" s="682"/>
      <c r="MQI531" s="682"/>
      <c r="MQJ531" s="682"/>
      <c r="MQK531" s="682"/>
      <c r="MQL531" s="682"/>
      <c r="MQM531" s="682"/>
      <c r="MQN531" s="682"/>
      <c r="MQO531" s="682"/>
      <c r="MQP531" s="682"/>
      <c r="MQQ531" s="682"/>
      <c r="MQR531" s="682"/>
      <c r="MQS531" s="682"/>
      <c r="MQT531" s="682"/>
      <c r="MQU531" s="682"/>
      <c r="MQV531" s="682"/>
      <c r="MQW531" s="682"/>
      <c r="MQX531" s="682"/>
      <c r="MQY531" s="682"/>
      <c r="MQZ531" s="682"/>
      <c r="MRA531" s="682"/>
      <c r="MRB531" s="682"/>
      <c r="MRC531" s="682"/>
      <c r="MRD531" s="682"/>
      <c r="MRE531" s="682"/>
      <c r="MRF531" s="682"/>
      <c r="MRG531" s="682"/>
      <c r="MRH531" s="682"/>
      <c r="MRI531" s="682"/>
      <c r="MRJ531" s="682"/>
      <c r="MRK531" s="682"/>
      <c r="MRL531" s="682"/>
      <c r="MRM531" s="682"/>
      <c r="MRN531" s="682"/>
      <c r="MRO531" s="682"/>
      <c r="MRP531" s="682"/>
      <c r="MRQ531" s="682"/>
      <c r="MRR531" s="682"/>
      <c r="MRS531" s="682"/>
      <c r="MRT531" s="682"/>
      <c r="MRU531" s="682"/>
      <c r="MRV531" s="682"/>
      <c r="MRW531" s="682"/>
      <c r="MRX531" s="682"/>
      <c r="MRY531" s="682"/>
      <c r="MRZ531" s="682"/>
      <c r="MSA531" s="682"/>
      <c r="MSB531" s="682"/>
      <c r="MSC531" s="682"/>
      <c r="MSD531" s="682"/>
      <c r="MSE531" s="682"/>
      <c r="MSF531" s="682"/>
      <c r="MSG531" s="682"/>
      <c r="MSH531" s="682"/>
      <c r="MSI531" s="682"/>
      <c r="MSJ531" s="682"/>
      <c r="MSK531" s="682"/>
      <c r="MSL531" s="682"/>
      <c r="MSM531" s="682"/>
      <c r="MSN531" s="682"/>
      <c r="MSO531" s="682"/>
      <c r="MSP531" s="682"/>
      <c r="MSQ531" s="682"/>
      <c r="MSR531" s="682"/>
      <c r="MSS531" s="682"/>
      <c r="MST531" s="682"/>
      <c r="MSU531" s="682"/>
      <c r="MSV531" s="682"/>
      <c r="MSW531" s="682"/>
      <c r="MSX531" s="682"/>
      <c r="MSY531" s="682"/>
      <c r="MSZ531" s="682"/>
      <c r="MTA531" s="682"/>
      <c r="MTB531" s="682"/>
      <c r="MTC531" s="682"/>
      <c r="MTD531" s="682"/>
      <c r="MTE531" s="682"/>
      <c r="MTF531" s="682"/>
      <c r="MTG531" s="682"/>
      <c r="MTH531" s="682"/>
      <c r="MTI531" s="682"/>
      <c r="MTJ531" s="682"/>
      <c r="MTK531" s="682"/>
      <c r="MTL531" s="682"/>
      <c r="MTM531" s="682"/>
      <c r="MTN531" s="682"/>
      <c r="MTO531" s="682"/>
      <c r="MTP531" s="682"/>
      <c r="MTQ531" s="682"/>
      <c r="MTR531" s="682"/>
      <c r="MTS531" s="682"/>
      <c r="MTT531" s="682"/>
      <c r="MTU531" s="682"/>
      <c r="MTV531" s="682"/>
      <c r="MTW531" s="682"/>
      <c r="MTX531" s="682"/>
      <c r="MTY531" s="682"/>
      <c r="MTZ531" s="682"/>
      <c r="MUA531" s="682"/>
      <c r="MUB531" s="682"/>
      <c r="MUC531" s="682"/>
      <c r="MUD531" s="682"/>
      <c r="MUE531" s="682"/>
      <c r="MUF531" s="682"/>
      <c r="MUG531" s="682"/>
      <c r="MUH531" s="682"/>
      <c r="MUI531" s="682"/>
      <c r="MUJ531" s="682"/>
      <c r="MUK531" s="682"/>
      <c r="MUL531" s="682"/>
      <c r="MUM531" s="682"/>
      <c r="MUN531" s="682"/>
      <c r="MUO531" s="682"/>
      <c r="MUP531" s="682"/>
      <c r="MUQ531" s="682"/>
      <c r="MUR531" s="682"/>
      <c r="MUS531" s="682"/>
      <c r="MUT531" s="682"/>
      <c r="MUU531" s="682"/>
      <c r="MUV531" s="682"/>
      <c r="MUW531" s="682"/>
      <c r="MUX531" s="682"/>
      <c r="MUY531" s="682"/>
      <c r="MUZ531" s="682"/>
      <c r="MVA531" s="682"/>
      <c r="MVB531" s="682"/>
      <c r="MVC531" s="682"/>
      <c r="MVD531" s="682"/>
      <c r="MVE531" s="682"/>
      <c r="MVF531" s="682"/>
      <c r="MVG531" s="682"/>
      <c r="MVH531" s="682"/>
      <c r="MVI531" s="682"/>
      <c r="MVJ531" s="682"/>
      <c r="MVK531" s="682"/>
      <c r="MVL531" s="682"/>
      <c r="MVM531" s="682"/>
      <c r="MVN531" s="682"/>
      <c r="MVO531" s="682"/>
      <c r="MVP531" s="682"/>
      <c r="MVQ531" s="682"/>
      <c r="MVR531" s="682"/>
      <c r="MVS531" s="682"/>
      <c r="MVT531" s="682"/>
      <c r="MVU531" s="682"/>
      <c r="MVV531" s="682"/>
      <c r="MVW531" s="682"/>
      <c r="MVX531" s="682"/>
      <c r="MVY531" s="682"/>
      <c r="MVZ531" s="682"/>
      <c r="MWA531" s="682"/>
      <c r="MWB531" s="682"/>
      <c r="MWC531" s="682"/>
      <c r="MWD531" s="682"/>
      <c r="MWE531" s="682"/>
      <c r="MWF531" s="682"/>
      <c r="MWG531" s="682"/>
      <c r="MWH531" s="682"/>
      <c r="MWI531" s="682"/>
      <c r="MWJ531" s="682"/>
      <c r="MWK531" s="682"/>
      <c r="MWL531" s="682"/>
      <c r="MWM531" s="682"/>
      <c r="MWN531" s="682"/>
      <c r="MWO531" s="682"/>
      <c r="MWP531" s="682"/>
      <c r="MWQ531" s="682"/>
      <c r="MWR531" s="682"/>
      <c r="MWS531" s="682"/>
      <c r="MWT531" s="682"/>
      <c r="MWU531" s="682"/>
      <c r="MWV531" s="682"/>
      <c r="MWW531" s="682"/>
      <c r="MWX531" s="682"/>
      <c r="MWY531" s="682"/>
      <c r="MWZ531" s="682"/>
      <c r="MXA531" s="682"/>
      <c r="MXB531" s="682"/>
      <c r="MXC531" s="682"/>
      <c r="MXD531" s="682"/>
      <c r="MXE531" s="682"/>
      <c r="MXF531" s="682"/>
      <c r="MXG531" s="682"/>
      <c r="MXH531" s="682"/>
      <c r="MXI531" s="682"/>
      <c r="MXJ531" s="682"/>
      <c r="MXK531" s="682"/>
      <c r="MXL531" s="682"/>
      <c r="MXM531" s="682"/>
      <c r="MXN531" s="682"/>
      <c r="MXO531" s="682"/>
      <c r="MXP531" s="682"/>
      <c r="MXQ531" s="682"/>
      <c r="MXR531" s="682"/>
      <c r="MXS531" s="682"/>
      <c r="MXT531" s="682"/>
      <c r="MXU531" s="682"/>
      <c r="MXV531" s="682"/>
      <c r="MXW531" s="682"/>
      <c r="MXX531" s="682"/>
      <c r="MXY531" s="682"/>
      <c r="MXZ531" s="682"/>
      <c r="MYA531" s="682"/>
      <c r="MYB531" s="682"/>
      <c r="MYC531" s="682"/>
      <c r="MYD531" s="682"/>
      <c r="MYE531" s="682"/>
      <c r="MYF531" s="682"/>
      <c r="MYG531" s="682"/>
      <c r="MYH531" s="682"/>
      <c r="MYI531" s="682"/>
      <c r="MYJ531" s="682"/>
      <c r="MYK531" s="682"/>
      <c r="MYL531" s="682"/>
      <c r="MYM531" s="682"/>
      <c r="MYN531" s="682"/>
      <c r="MYO531" s="682"/>
      <c r="MYP531" s="682"/>
      <c r="MYQ531" s="682"/>
      <c r="MYR531" s="682"/>
      <c r="MYS531" s="682"/>
      <c r="MYT531" s="682"/>
      <c r="MYU531" s="682"/>
      <c r="MYV531" s="682"/>
      <c r="MYW531" s="682"/>
      <c r="MYX531" s="682"/>
      <c r="MYY531" s="682"/>
      <c r="MYZ531" s="682"/>
      <c r="MZA531" s="682"/>
      <c r="MZB531" s="682"/>
      <c r="MZC531" s="682"/>
      <c r="MZD531" s="682"/>
      <c r="MZE531" s="682"/>
      <c r="MZF531" s="682"/>
      <c r="MZG531" s="682"/>
      <c r="MZH531" s="682"/>
      <c r="MZI531" s="682"/>
      <c r="MZJ531" s="682"/>
      <c r="MZK531" s="682"/>
      <c r="MZL531" s="682"/>
      <c r="MZM531" s="682"/>
      <c r="MZN531" s="682"/>
      <c r="MZO531" s="682"/>
      <c r="MZP531" s="682"/>
      <c r="MZQ531" s="682"/>
      <c r="MZR531" s="682"/>
      <c r="MZS531" s="682"/>
      <c r="MZT531" s="682"/>
      <c r="MZU531" s="682"/>
      <c r="MZV531" s="682"/>
      <c r="MZW531" s="682"/>
      <c r="MZX531" s="682"/>
      <c r="MZY531" s="682"/>
      <c r="MZZ531" s="682"/>
      <c r="NAA531" s="682"/>
      <c r="NAB531" s="682"/>
      <c r="NAC531" s="682"/>
      <c r="NAD531" s="682"/>
      <c r="NAE531" s="682"/>
      <c r="NAF531" s="682"/>
      <c r="NAG531" s="682"/>
      <c r="NAH531" s="682"/>
      <c r="NAI531" s="682"/>
      <c r="NAJ531" s="682"/>
      <c r="NAK531" s="682"/>
      <c r="NAL531" s="682"/>
      <c r="NAM531" s="682"/>
      <c r="NAN531" s="682"/>
      <c r="NAO531" s="682"/>
      <c r="NAP531" s="682"/>
      <c r="NAQ531" s="682"/>
      <c r="NAR531" s="682"/>
      <c r="NAS531" s="682"/>
      <c r="NAT531" s="682"/>
      <c r="NAU531" s="682"/>
      <c r="NAV531" s="682"/>
      <c r="NAW531" s="682"/>
      <c r="NAX531" s="682"/>
      <c r="NAY531" s="682"/>
      <c r="NAZ531" s="682"/>
      <c r="NBA531" s="682"/>
      <c r="NBB531" s="682"/>
      <c r="NBC531" s="682"/>
      <c r="NBD531" s="682"/>
      <c r="NBE531" s="682"/>
      <c r="NBF531" s="682"/>
      <c r="NBG531" s="682"/>
      <c r="NBH531" s="682"/>
      <c r="NBI531" s="682"/>
      <c r="NBJ531" s="682"/>
      <c r="NBK531" s="682"/>
      <c r="NBL531" s="682"/>
      <c r="NBM531" s="682"/>
      <c r="NBN531" s="682"/>
      <c r="NBO531" s="682"/>
      <c r="NBP531" s="682"/>
      <c r="NBQ531" s="682"/>
      <c r="NBR531" s="682"/>
      <c r="NBS531" s="682"/>
      <c r="NBT531" s="682"/>
      <c r="NBU531" s="682"/>
      <c r="NBV531" s="682"/>
      <c r="NBW531" s="682"/>
      <c r="NBX531" s="682"/>
      <c r="NBY531" s="682"/>
      <c r="NBZ531" s="682"/>
      <c r="NCA531" s="682"/>
      <c r="NCB531" s="682"/>
      <c r="NCC531" s="682"/>
      <c r="NCD531" s="682"/>
      <c r="NCE531" s="682"/>
      <c r="NCF531" s="682"/>
      <c r="NCG531" s="682"/>
      <c r="NCH531" s="682"/>
      <c r="NCI531" s="682"/>
      <c r="NCJ531" s="682"/>
      <c r="NCK531" s="682"/>
      <c r="NCL531" s="682"/>
      <c r="NCM531" s="682"/>
      <c r="NCN531" s="682"/>
      <c r="NCO531" s="682"/>
      <c r="NCP531" s="682"/>
      <c r="NCQ531" s="682"/>
      <c r="NCR531" s="682"/>
      <c r="NCS531" s="682"/>
      <c r="NCT531" s="682"/>
      <c r="NCU531" s="682"/>
      <c r="NCV531" s="682"/>
      <c r="NCW531" s="682"/>
      <c r="NCX531" s="682"/>
      <c r="NCY531" s="682"/>
      <c r="NCZ531" s="682"/>
      <c r="NDA531" s="682"/>
      <c r="NDB531" s="682"/>
      <c r="NDC531" s="682"/>
      <c r="NDD531" s="682"/>
      <c r="NDE531" s="682"/>
      <c r="NDF531" s="682"/>
      <c r="NDG531" s="682"/>
      <c r="NDH531" s="682"/>
      <c r="NDI531" s="682"/>
      <c r="NDJ531" s="682"/>
      <c r="NDK531" s="682"/>
      <c r="NDL531" s="682"/>
      <c r="NDM531" s="682"/>
      <c r="NDN531" s="682"/>
      <c r="NDO531" s="682"/>
      <c r="NDP531" s="682"/>
      <c r="NDQ531" s="682"/>
      <c r="NDR531" s="682"/>
      <c r="NDS531" s="682"/>
      <c r="NDT531" s="682"/>
      <c r="NDU531" s="682"/>
      <c r="NDV531" s="682"/>
      <c r="NDW531" s="682"/>
      <c r="NDX531" s="682"/>
      <c r="NDY531" s="682"/>
      <c r="NDZ531" s="682"/>
      <c r="NEA531" s="682"/>
      <c r="NEB531" s="682"/>
      <c r="NEC531" s="682"/>
      <c r="NED531" s="682"/>
      <c r="NEE531" s="682"/>
      <c r="NEF531" s="682"/>
      <c r="NEG531" s="682"/>
      <c r="NEH531" s="682"/>
      <c r="NEI531" s="682"/>
      <c r="NEJ531" s="682"/>
      <c r="NEK531" s="682"/>
      <c r="NEL531" s="682"/>
      <c r="NEM531" s="682"/>
      <c r="NEN531" s="682"/>
      <c r="NEO531" s="682"/>
      <c r="NEP531" s="682"/>
      <c r="NEQ531" s="682"/>
      <c r="NER531" s="682"/>
      <c r="NES531" s="682"/>
      <c r="NET531" s="682"/>
      <c r="NEU531" s="682"/>
      <c r="NEV531" s="682"/>
      <c r="NEW531" s="682"/>
      <c r="NEX531" s="682"/>
      <c r="NEY531" s="682"/>
      <c r="NEZ531" s="682"/>
      <c r="NFA531" s="682"/>
      <c r="NFB531" s="682"/>
      <c r="NFC531" s="682"/>
      <c r="NFD531" s="682"/>
      <c r="NFE531" s="682"/>
      <c r="NFF531" s="682"/>
      <c r="NFG531" s="682"/>
      <c r="NFH531" s="682"/>
      <c r="NFI531" s="682"/>
      <c r="NFJ531" s="682"/>
      <c r="NFK531" s="682"/>
      <c r="NFL531" s="682"/>
      <c r="NFM531" s="682"/>
      <c r="NFN531" s="682"/>
      <c r="NFO531" s="682"/>
      <c r="NFP531" s="682"/>
      <c r="NFQ531" s="682"/>
      <c r="NFR531" s="682"/>
      <c r="NFS531" s="682"/>
      <c r="NFT531" s="682"/>
      <c r="NFU531" s="682"/>
      <c r="NFV531" s="682"/>
      <c r="NFW531" s="682"/>
      <c r="NFX531" s="682"/>
      <c r="NFY531" s="682"/>
      <c r="NFZ531" s="682"/>
      <c r="NGA531" s="682"/>
      <c r="NGB531" s="682"/>
      <c r="NGC531" s="682"/>
      <c r="NGD531" s="682"/>
      <c r="NGE531" s="682"/>
      <c r="NGF531" s="682"/>
      <c r="NGG531" s="682"/>
      <c r="NGH531" s="682"/>
      <c r="NGI531" s="682"/>
      <c r="NGJ531" s="682"/>
      <c r="NGK531" s="682"/>
      <c r="NGL531" s="682"/>
      <c r="NGM531" s="682"/>
      <c r="NGN531" s="682"/>
      <c r="NGO531" s="682"/>
      <c r="NGP531" s="682"/>
      <c r="NGQ531" s="682"/>
      <c r="NGR531" s="682"/>
      <c r="NGS531" s="682"/>
      <c r="NGT531" s="682"/>
      <c r="NGU531" s="682"/>
      <c r="NGV531" s="682"/>
      <c r="NGW531" s="682"/>
      <c r="NGX531" s="682"/>
      <c r="NGY531" s="682"/>
      <c r="NGZ531" s="682"/>
      <c r="NHA531" s="682"/>
      <c r="NHB531" s="682"/>
      <c r="NHC531" s="682"/>
      <c r="NHD531" s="682"/>
      <c r="NHE531" s="682"/>
      <c r="NHF531" s="682"/>
      <c r="NHG531" s="682"/>
      <c r="NHH531" s="682"/>
      <c r="NHI531" s="682"/>
      <c r="NHJ531" s="682"/>
      <c r="NHK531" s="682"/>
      <c r="NHL531" s="682"/>
      <c r="NHM531" s="682"/>
      <c r="NHN531" s="682"/>
      <c r="NHO531" s="682"/>
      <c r="NHP531" s="682"/>
      <c r="NHQ531" s="682"/>
      <c r="NHR531" s="682"/>
      <c r="NHS531" s="682"/>
      <c r="NHT531" s="682"/>
      <c r="NHU531" s="682"/>
      <c r="NHV531" s="682"/>
      <c r="NHW531" s="682"/>
      <c r="NHX531" s="682"/>
      <c r="NHY531" s="682"/>
      <c r="NHZ531" s="682"/>
      <c r="NIA531" s="682"/>
      <c r="NIB531" s="682"/>
      <c r="NIC531" s="682"/>
      <c r="NID531" s="682"/>
      <c r="NIE531" s="682"/>
      <c r="NIF531" s="682"/>
      <c r="NIG531" s="682"/>
      <c r="NIH531" s="682"/>
      <c r="NII531" s="682"/>
      <c r="NIJ531" s="682"/>
      <c r="NIK531" s="682"/>
      <c r="NIL531" s="682"/>
      <c r="NIM531" s="682"/>
      <c r="NIN531" s="682"/>
      <c r="NIO531" s="682"/>
      <c r="NIP531" s="682"/>
      <c r="NIQ531" s="682"/>
      <c r="NIR531" s="682"/>
      <c r="NIS531" s="682"/>
      <c r="NIT531" s="682"/>
      <c r="NIU531" s="682"/>
      <c r="NIV531" s="682"/>
      <c r="NIW531" s="682"/>
      <c r="NIX531" s="682"/>
      <c r="NIY531" s="682"/>
      <c r="NIZ531" s="682"/>
      <c r="NJA531" s="682"/>
      <c r="NJB531" s="682"/>
      <c r="NJC531" s="682"/>
      <c r="NJD531" s="682"/>
      <c r="NJE531" s="682"/>
      <c r="NJF531" s="682"/>
      <c r="NJG531" s="682"/>
      <c r="NJH531" s="682"/>
      <c r="NJI531" s="682"/>
      <c r="NJJ531" s="682"/>
      <c r="NJK531" s="682"/>
      <c r="NJL531" s="682"/>
      <c r="NJM531" s="682"/>
      <c r="NJN531" s="682"/>
      <c r="NJO531" s="682"/>
      <c r="NJP531" s="682"/>
      <c r="NJQ531" s="682"/>
      <c r="NJR531" s="682"/>
      <c r="NJS531" s="682"/>
      <c r="NJT531" s="682"/>
      <c r="NJU531" s="682"/>
      <c r="NJV531" s="682"/>
      <c r="NJW531" s="682"/>
      <c r="NJX531" s="682"/>
      <c r="NJY531" s="682"/>
      <c r="NJZ531" s="682"/>
      <c r="NKA531" s="682"/>
      <c r="NKB531" s="682"/>
      <c r="NKC531" s="682"/>
      <c r="NKD531" s="682"/>
      <c r="NKE531" s="682"/>
      <c r="NKF531" s="682"/>
      <c r="NKG531" s="682"/>
      <c r="NKH531" s="682"/>
      <c r="NKI531" s="682"/>
      <c r="NKJ531" s="682"/>
      <c r="NKK531" s="682"/>
      <c r="NKL531" s="682"/>
      <c r="NKM531" s="682"/>
      <c r="NKN531" s="682"/>
      <c r="NKO531" s="682"/>
      <c r="NKP531" s="682"/>
      <c r="NKQ531" s="682"/>
      <c r="NKR531" s="682"/>
      <c r="NKS531" s="682"/>
      <c r="NKT531" s="682"/>
      <c r="NKU531" s="682"/>
      <c r="NKV531" s="682"/>
      <c r="NKW531" s="682"/>
      <c r="NKX531" s="682"/>
      <c r="NKY531" s="682"/>
      <c r="NKZ531" s="682"/>
      <c r="NLA531" s="682"/>
      <c r="NLB531" s="682"/>
      <c r="NLC531" s="682"/>
      <c r="NLD531" s="682"/>
      <c r="NLE531" s="682"/>
      <c r="NLF531" s="682"/>
      <c r="NLG531" s="682"/>
      <c r="NLH531" s="682"/>
      <c r="NLI531" s="682"/>
      <c r="NLJ531" s="682"/>
      <c r="NLK531" s="682"/>
      <c r="NLL531" s="682"/>
      <c r="NLM531" s="682"/>
      <c r="NLN531" s="682"/>
      <c r="NLO531" s="682"/>
      <c r="NLP531" s="682"/>
      <c r="NLQ531" s="682"/>
      <c r="NLR531" s="682"/>
      <c r="NLS531" s="682"/>
      <c r="NLT531" s="682"/>
      <c r="NLU531" s="682"/>
      <c r="NLV531" s="682"/>
      <c r="NLW531" s="682"/>
      <c r="NLX531" s="682"/>
      <c r="NLY531" s="682"/>
      <c r="NLZ531" s="682"/>
      <c r="NMA531" s="682"/>
      <c r="NMB531" s="682"/>
      <c r="NMC531" s="682"/>
      <c r="NMD531" s="682"/>
      <c r="NME531" s="682"/>
      <c r="NMF531" s="682"/>
      <c r="NMG531" s="682"/>
      <c r="NMH531" s="682"/>
      <c r="NMI531" s="682"/>
      <c r="NMJ531" s="682"/>
      <c r="NMK531" s="682"/>
      <c r="NML531" s="682"/>
      <c r="NMM531" s="682"/>
      <c r="NMN531" s="682"/>
      <c r="NMO531" s="682"/>
      <c r="NMP531" s="682"/>
      <c r="NMQ531" s="682"/>
      <c r="NMR531" s="682"/>
      <c r="NMS531" s="682"/>
      <c r="NMT531" s="682"/>
      <c r="NMU531" s="682"/>
      <c r="NMV531" s="682"/>
      <c r="NMW531" s="682"/>
      <c r="NMX531" s="682"/>
      <c r="NMY531" s="682"/>
      <c r="NMZ531" s="682"/>
      <c r="NNA531" s="682"/>
      <c r="NNB531" s="682"/>
      <c r="NNC531" s="682"/>
      <c r="NND531" s="682"/>
      <c r="NNE531" s="682"/>
      <c r="NNF531" s="682"/>
      <c r="NNG531" s="682"/>
      <c r="NNH531" s="682"/>
      <c r="NNI531" s="682"/>
      <c r="NNJ531" s="682"/>
      <c r="NNK531" s="682"/>
      <c r="NNL531" s="682"/>
      <c r="NNM531" s="682"/>
      <c r="NNN531" s="682"/>
      <c r="NNO531" s="682"/>
      <c r="NNP531" s="682"/>
      <c r="NNQ531" s="682"/>
      <c r="NNR531" s="682"/>
      <c r="NNS531" s="682"/>
      <c r="NNT531" s="682"/>
      <c r="NNU531" s="682"/>
      <c r="NNV531" s="682"/>
      <c r="NNW531" s="682"/>
      <c r="NNX531" s="682"/>
      <c r="NNY531" s="682"/>
      <c r="NNZ531" s="682"/>
      <c r="NOA531" s="682"/>
      <c r="NOB531" s="682"/>
      <c r="NOC531" s="682"/>
      <c r="NOD531" s="682"/>
      <c r="NOE531" s="682"/>
      <c r="NOF531" s="682"/>
      <c r="NOG531" s="682"/>
      <c r="NOH531" s="682"/>
      <c r="NOI531" s="682"/>
      <c r="NOJ531" s="682"/>
      <c r="NOK531" s="682"/>
      <c r="NOL531" s="682"/>
      <c r="NOM531" s="682"/>
      <c r="NON531" s="682"/>
      <c r="NOO531" s="682"/>
      <c r="NOP531" s="682"/>
      <c r="NOQ531" s="682"/>
      <c r="NOR531" s="682"/>
      <c r="NOS531" s="682"/>
      <c r="NOT531" s="682"/>
      <c r="NOU531" s="682"/>
      <c r="NOV531" s="682"/>
      <c r="NOW531" s="682"/>
      <c r="NOX531" s="682"/>
      <c r="NOY531" s="682"/>
      <c r="NOZ531" s="682"/>
      <c r="NPA531" s="682"/>
      <c r="NPB531" s="682"/>
      <c r="NPC531" s="682"/>
      <c r="NPD531" s="682"/>
      <c r="NPE531" s="682"/>
      <c r="NPF531" s="682"/>
      <c r="NPG531" s="682"/>
      <c r="NPH531" s="682"/>
      <c r="NPI531" s="682"/>
      <c r="NPJ531" s="682"/>
      <c r="NPK531" s="682"/>
      <c r="NPL531" s="682"/>
      <c r="NPM531" s="682"/>
      <c r="NPN531" s="682"/>
      <c r="NPO531" s="682"/>
      <c r="NPP531" s="682"/>
      <c r="NPQ531" s="682"/>
      <c r="NPR531" s="682"/>
      <c r="NPS531" s="682"/>
      <c r="NPT531" s="682"/>
      <c r="NPU531" s="682"/>
      <c r="NPV531" s="682"/>
      <c r="NPW531" s="682"/>
      <c r="NPX531" s="682"/>
      <c r="NPY531" s="682"/>
      <c r="NPZ531" s="682"/>
      <c r="NQA531" s="682"/>
      <c r="NQB531" s="682"/>
      <c r="NQC531" s="682"/>
      <c r="NQD531" s="682"/>
      <c r="NQE531" s="682"/>
      <c r="NQF531" s="682"/>
      <c r="NQG531" s="682"/>
      <c r="NQH531" s="682"/>
      <c r="NQI531" s="682"/>
      <c r="NQJ531" s="682"/>
      <c r="NQK531" s="682"/>
      <c r="NQL531" s="682"/>
      <c r="NQM531" s="682"/>
      <c r="NQN531" s="682"/>
      <c r="NQO531" s="682"/>
      <c r="NQP531" s="682"/>
      <c r="NQQ531" s="682"/>
      <c r="NQR531" s="682"/>
      <c r="NQS531" s="682"/>
      <c r="NQT531" s="682"/>
      <c r="NQU531" s="682"/>
      <c r="NQV531" s="682"/>
      <c r="NQW531" s="682"/>
      <c r="NQX531" s="682"/>
      <c r="NQY531" s="682"/>
      <c r="NQZ531" s="682"/>
      <c r="NRA531" s="682"/>
      <c r="NRB531" s="682"/>
      <c r="NRC531" s="682"/>
      <c r="NRD531" s="682"/>
      <c r="NRE531" s="682"/>
      <c r="NRF531" s="682"/>
      <c r="NRG531" s="682"/>
      <c r="NRH531" s="682"/>
      <c r="NRI531" s="682"/>
      <c r="NRJ531" s="682"/>
      <c r="NRK531" s="682"/>
      <c r="NRL531" s="682"/>
      <c r="NRM531" s="682"/>
      <c r="NRN531" s="682"/>
      <c r="NRO531" s="682"/>
      <c r="NRP531" s="682"/>
      <c r="NRQ531" s="682"/>
      <c r="NRR531" s="682"/>
      <c r="NRS531" s="682"/>
      <c r="NRT531" s="682"/>
      <c r="NRU531" s="682"/>
      <c r="NRV531" s="682"/>
      <c r="NRW531" s="682"/>
      <c r="NRX531" s="682"/>
      <c r="NRY531" s="682"/>
      <c r="NRZ531" s="682"/>
      <c r="NSA531" s="682"/>
      <c r="NSB531" s="682"/>
      <c r="NSC531" s="682"/>
      <c r="NSD531" s="682"/>
      <c r="NSE531" s="682"/>
      <c r="NSF531" s="682"/>
      <c r="NSG531" s="682"/>
      <c r="NSH531" s="682"/>
      <c r="NSI531" s="682"/>
      <c r="NSJ531" s="682"/>
      <c r="NSK531" s="682"/>
      <c r="NSL531" s="682"/>
      <c r="NSM531" s="682"/>
      <c r="NSN531" s="682"/>
      <c r="NSO531" s="682"/>
      <c r="NSP531" s="682"/>
      <c r="NSQ531" s="682"/>
      <c r="NSR531" s="682"/>
      <c r="NSS531" s="682"/>
      <c r="NST531" s="682"/>
      <c r="NSU531" s="682"/>
      <c r="NSV531" s="682"/>
      <c r="NSW531" s="682"/>
      <c r="NSX531" s="682"/>
      <c r="NSY531" s="682"/>
      <c r="NSZ531" s="682"/>
      <c r="NTA531" s="682"/>
      <c r="NTB531" s="682"/>
      <c r="NTC531" s="682"/>
      <c r="NTD531" s="682"/>
      <c r="NTE531" s="682"/>
      <c r="NTF531" s="682"/>
      <c r="NTG531" s="682"/>
      <c r="NTH531" s="682"/>
      <c r="NTI531" s="682"/>
      <c r="NTJ531" s="682"/>
      <c r="NTK531" s="682"/>
      <c r="NTL531" s="682"/>
      <c r="NTM531" s="682"/>
      <c r="NTN531" s="682"/>
      <c r="NTO531" s="682"/>
      <c r="NTP531" s="682"/>
      <c r="NTQ531" s="682"/>
      <c r="NTR531" s="682"/>
      <c r="NTS531" s="682"/>
      <c r="NTT531" s="682"/>
      <c r="NTU531" s="682"/>
      <c r="NTV531" s="682"/>
      <c r="NTW531" s="682"/>
      <c r="NTX531" s="682"/>
      <c r="NTY531" s="682"/>
      <c r="NTZ531" s="682"/>
      <c r="NUA531" s="682"/>
      <c r="NUB531" s="682"/>
      <c r="NUC531" s="682"/>
      <c r="NUD531" s="682"/>
      <c r="NUE531" s="682"/>
      <c r="NUF531" s="682"/>
      <c r="NUG531" s="682"/>
      <c r="NUH531" s="682"/>
      <c r="NUI531" s="682"/>
      <c r="NUJ531" s="682"/>
      <c r="NUK531" s="682"/>
      <c r="NUL531" s="682"/>
      <c r="NUM531" s="682"/>
      <c r="NUN531" s="682"/>
      <c r="NUO531" s="682"/>
      <c r="NUP531" s="682"/>
      <c r="NUQ531" s="682"/>
      <c r="NUR531" s="682"/>
      <c r="NUS531" s="682"/>
      <c r="NUT531" s="682"/>
      <c r="NUU531" s="682"/>
      <c r="NUV531" s="682"/>
      <c r="NUW531" s="682"/>
      <c r="NUX531" s="682"/>
      <c r="NUY531" s="682"/>
      <c r="NUZ531" s="682"/>
      <c r="NVA531" s="682"/>
      <c r="NVB531" s="682"/>
      <c r="NVC531" s="682"/>
      <c r="NVD531" s="682"/>
      <c r="NVE531" s="682"/>
      <c r="NVF531" s="682"/>
      <c r="NVG531" s="682"/>
      <c r="NVH531" s="682"/>
      <c r="NVI531" s="682"/>
      <c r="NVJ531" s="682"/>
      <c r="NVK531" s="682"/>
      <c r="NVL531" s="682"/>
      <c r="NVM531" s="682"/>
      <c r="NVN531" s="682"/>
      <c r="NVO531" s="682"/>
      <c r="NVP531" s="682"/>
      <c r="NVQ531" s="682"/>
      <c r="NVR531" s="682"/>
      <c r="NVS531" s="682"/>
      <c r="NVT531" s="682"/>
      <c r="NVU531" s="682"/>
      <c r="NVV531" s="682"/>
      <c r="NVW531" s="682"/>
      <c r="NVX531" s="682"/>
      <c r="NVY531" s="682"/>
      <c r="NVZ531" s="682"/>
      <c r="NWA531" s="682"/>
      <c r="NWB531" s="682"/>
      <c r="NWC531" s="682"/>
      <c r="NWD531" s="682"/>
      <c r="NWE531" s="682"/>
      <c r="NWF531" s="682"/>
      <c r="NWG531" s="682"/>
      <c r="NWH531" s="682"/>
      <c r="NWI531" s="682"/>
      <c r="NWJ531" s="682"/>
      <c r="NWK531" s="682"/>
      <c r="NWL531" s="682"/>
      <c r="NWM531" s="682"/>
      <c r="NWN531" s="682"/>
      <c r="NWO531" s="682"/>
      <c r="NWP531" s="682"/>
      <c r="NWQ531" s="682"/>
      <c r="NWR531" s="682"/>
      <c r="NWS531" s="682"/>
      <c r="NWT531" s="682"/>
      <c r="NWU531" s="682"/>
      <c r="NWV531" s="682"/>
      <c r="NWW531" s="682"/>
      <c r="NWX531" s="682"/>
      <c r="NWY531" s="682"/>
      <c r="NWZ531" s="682"/>
      <c r="NXA531" s="682"/>
      <c r="NXB531" s="682"/>
      <c r="NXC531" s="682"/>
      <c r="NXD531" s="682"/>
      <c r="NXE531" s="682"/>
      <c r="NXF531" s="682"/>
      <c r="NXG531" s="682"/>
      <c r="NXH531" s="682"/>
      <c r="NXI531" s="682"/>
      <c r="NXJ531" s="682"/>
      <c r="NXK531" s="682"/>
      <c r="NXL531" s="682"/>
      <c r="NXM531" s="682"/>
      <c r="NXN531" s="682"/>
      <c r="NXO531" s="682"/>
      <c r="NXP531" s="682"/>
      <c r="NXQ531" s="682"/>
      <c r="NXR531" s="682"/>
      <c r="NXS531" s="682"/>
      <c r="NXT531" s="682"/>
      <c r="NXU531" s="682"/>
      <c r="NXV531" s="682"/>
      <c r="NXW531" s="682"/>
      <c r="NXX531" s="682"/>
      <c r="NXY531" s="682"/>
      <c r="NXZ531" s="682"/>
      <c r="NYA531" s="682"/>
      <c r="NYB531" s="682"/>
      <c r="NYC531" s="682"/>
      <c r="NYD531" s="682"/>
      <c r="NYE531" s="682"/>
      <c r="NYF531" s="682"/>
      <c r="NYG531" s="682"/>
      <c r="NYH531" s="682"/>
      <c r="NYI531" s="682"/>
      <c r="NYJ531" s="682"/>
      <c r="NYK531" s="682"/>
      <c r="NYL531" s="682"/>
      <c r="NYM531" s="682"/>
      <c r="NYN531" s="682"/>
      <c r="NYO531" s="682"/>
      <c r="NYP531" s="682"/>
      <c r="NYQ531" s="682"/>
      <c r="NYR531" s="682"/>
      <c r="NYS531" s="682"/>
      <c r="NYT531" s="682"/>
      <c r="NYU531" s="682"/>
      <c r="NYV531" s="682"/>
      <c r="NYW531" s="682"/>
      <c r="NYX531" s="682"/>
      <c r="NYY531" s="682"/>
      <c r="NYZ531" s="682"/>
      <c r="NZA531" s="682"/>
      <c r="NZB531" s="682"/>
      <c r="NZC531" s="682"/>
      <c r="NZD531" s="682"/>
      <c r="NZE531" s="682"/>
      <c r="NZF531" s="682"/>
      <c r="NZG531" s="682"/>
      <c r="NZH531" s="682"/>
      <c r="NZI531" s="682"/>
      <c r="NZJ531" s="682"/>
      <c r="NZK531" s="682"/>
      <c r="NZL531" s="682"/>
      <c r="NZM531" s="682"/>
      <c r="NZN531" s="682"/>
      <c r="NZO531" s="682"/>
      <c r="NZP531" s="682"/>
      <c r="NZQ531" s="682"/>
      <c r="NZR531" s="682"/>
      <c r="NZS531" s="682"/>
      <c r="NZT531" s="682"/>
      <c r="NZU531" s="682"/>
      <c r="NZV531" s="682"/>
      <c r="NZW531" s="682"/>
      <c r="NZX531" s="682"/>
      <c r="NZY531" s="682"/>
      <c r="NZZ531" s="682"/>
      <c r="OAA531" s="682"/>
      <c r="OAB531" s="682"/>
      <c r="OAC531" s="682"/>
      <c r="OAD531" s="682"/>
      <c r="OAE531" s="682"/>
      <c r="OAF531" s="682"/>
      <c r="OAG531" s="682"/>
      <c r="OAH531" s="682"/>
      <c r="OAI531" s="682"/>
      <c r="OAJ531" s="682"/>
      <c r="OAK531" s="682"/>
      <c r="OAL531" s="682"/>
      <c r="OAM531" s="682"/>
      <c r="OAN531" s="682"/>
      <c r="OAO531" s="682"/>
      <c r="OAP531" s="682"/>
      <c r="OAQ531" s="682"/>
      <c r="OAR531" s="682"/>
      <c r="OAS531" s="682"/>
      <c r="OAT531" s="682"/>
      <c r="OAU531" s="682"/>
      <c r="OAV531" s="682"/>
      <c r="OAW531" s="682"/>
      <c r="OAX531" s="682"/>
      <c r="OAY531" s="682"/>
      <c r="OAZ531" s="682"/>
      <c r="OBA531" s="682"/>
      <c r="OBB531" s="682"/>
      <c r="OBC531" s="682"/>
      <c r="OBD531" s="682"/>
      <c r="OBE531" s="682"/>
      <c r="OBF531" s="682"/>
      <c r="OBG531" s="682"/>
      <c r="OBH531" s="682"/>
      <c r="OBI531" s="682"/>
      <c r="OBJ531" s="682"/>
      <c r="OBK531" s="682"/>
      <c r="OBL531" s="682"/>
      <c r="OBM531" s="682"/>
      <c r="OBN531" s="682"/>
      <c r="OBO531" s="682"/>
      <c r="OBP531" s="682"/>
      <c r="OBQ531" s="682"/>
      <c r="OBR531" s="682"/>
      <c r="OBS531" s="682"/>
      <c r="OBT531" s="682"/>
      <c r="OBU531" s="682"/>
      <c r="OBV531" s="682"/>
      <c r="OBW531" s="682"/>
      <c r="OBX531" s="682"/>
      <c r="OBY531" s="682"/>
      <c r="OBZ531" s="682"/>
      <c r="OCA531" s="682"/>
      <c r="OCB531" s="682"/>
      <c r="OCC531" s="682"/>
      <c r="OCD531" s="682"/>
      <c r="OCE531" s="682"/>
      <c r="OCF531" s="682"/>
      <c r="OCG531" s="682"/>
      <c r="OCH531" s="682"/>
      <c r="OCI531" s="682"/>
      <c r="OCJ531" s="682"/>
      <c r="OCK531" s="682"/>
      <c r="OCL531" s="682"/>
      <c r="OCM531" s="682"/>
      <c r="OCN531" s="682"/>
      <c r="OCO531" s="682"/>
      <c r="OCP531" s="682"/>
      <c r="OCQ531" s="682"/>
      <c r="OCR531" s="682"/>
      <c r="OCS531" s="682"/>
      <c r="OCT531" s="682"/>
      <c r="OCU531" s="682"/>
      <c r="OCV531" s="682"/>
      <c r="OCW531" s="682"/>
      <c r="OCX531" s="682"/>
      <c r="OCY531" s="682"/>
      <c r="OCZ531" s="682"/>
      <c r="ODA531" s="682"/>
      <c r="ODB531" s="682"/>
      <c r="ODC531" s="682"/>
      <c r="ODD531" s="682"/>
      <c r="ODE531" s="682"/>
      <c r="ODF531" s="682"/>
      <c r="ODG531" s="682"/>
      <c r="ODH531" s="682"/>
      <c r="ODI531" s="682"/>
      <c r="ODJ531" s="682"/>
      <c r="ODK531" s="682"/>
      <c r="ODL531" s="682"/>
      <c r="ODM531" s="682"/>
      <c r="ODN531" s="682"/>
      <c r="ODO531" s="682"/>
      <c r="ODP531" s="682"/>
      <c r="ODQ531" s="682"/>
      <c r="ODR531" s="682"/>
      <c r="ODS531" s="682"/>
      <c r="ODT531" s="682"/>
      <c r="ODU531" s="682"/>
      <c r="ODV531" s="682"/>
      <c r="ODW531" s="682"/>
      <c r="ODX531" s="682"/>
      <c r="ODY531" s="682"/>
      <c r="ODZ531" s="682"/>
      <c r="OEA531" s="682"/>
      <c r="OEB531" s="682"/>
      <c r="OEC531" s="682"/>
      <c r="OED531" s="682"/>
      <c r="OEE531" s="682"/>
      <c r="OEF531" s="682"/>
      <c r="OEG531" s="682"/>
      <c r="OEH531" s="682"/>
      <c r="OEI531" s="682"/>
      <c r="OEJ531" s="682"/>
      <c r="OEK531" s="682"/>
      <c r="OEL531" s="682"/>
      <c r="OEM531" s="682"/>
      <c r="OEN531" s="682"/>
      <c r="OEO531" s="682"/>
      <c r="OEP531" s="682"/>
      <c r="OEQ531" s="682"/>
      <c r="OER531" s="682"/>
      <c r="OES531" s="682"/>
      <c r="OET531" s="682"/>
      <c r="OEU531" s="682"/>
      <c r="OEV531" s="682"/>
      <c r="OEW531" s="682"/>
      <c r="OEX531" s="682"/>
      <c r="OEY531" s="682"/>
      <c r="OEZ531" s="682"/>
      <c r="OFA531" s="682"/>
      <c r="OFB531" s="682"/>
      <c r="OFC531" s="682"/>
      <c r="OFD531" s="682"/>
      <c r="OFE531" s="682"/>
      <c r="OFF531" s="682"/>
      <c r="OFG531" s="682"/>
      <c r="OFH531" s="682"/>
      <c r="OFI531" s="682"/>
      <c r="OFJ531" s="682"/>
      <c r="OFK531" s="682"/>
      <c r="OFL531" s="682"/>
      <c r="OFM531" s="682"/>
      <c r="OFN531" s="682"/>
      <c r="OFO531" s="682"/>
      <c r="OFP531" s="682"/>
      <c r="OFQ531" s="682"/>
      <c r="OFR531" s="682"/>
      <c r="OFS531" s="682"/>
      <c r="OFT531" s="682"/>
      <c r="OFU531" s="682"/>
      <c r="OFV531" s="682"/>
      <c r="OFW531" s="682"/>
      <c r="OFX531" s="682"/>
      <c r="OFY531" s="682"/>
      <c r="OFZ531" s="682"/>
      <c r="OGA531" s="682"/>
      <c r="OGB531" s="682"/>
      <c r="OGC531" s="682"/>
      <c r="OGD531" s="682"/>
      <c r="OGE531" s="682"/>
      <c r="OGF531" s="682"/>
      <c r="OGG531" s="682"/>
      <c r="OGH531" s="682"/>
      <c r="OGI531" s="682"/>
      <c r="OGJ531" s="682"/>
      <c r="OGK531" s="682"/>
      <c r="OGL531" s="682"/>
      <c r="OGM531" s="682"/>
      <c r="OGN531" s="682"/>
      <c r="OGO531" s="682"/>
      <c r="OGP531" s="682"/>
      <c r="OGQ531" s="682"/>
      <c r="OGR531" s="682"/>
      <c r="OGS531" s="682"/>
      <c r="OGT531" s="682"/>
      <c r="OGU531" s="682"/>
      <c r="OGV531" s="682"/>
      <c r="OGW531" s="682"/>
      <c r="OGX531" s="682"/>
      <c r="OGY531" s="682"/>
      <c r="OGZ531" s="682"/>
      <c r="OHA531" s="682"/>
      <c r="OHB531" s="682"/>
      <c r="OHC531" s="682"/>
      <c r="OHD531" s="682"/>
      <c r="OHE531" s="682"/>
      <c r="OHF531" s="682"/>
      <c r="OHG531" s="682"/>
      <c r="OHH531" s="682"/>
      <c r="OHI531" s="682"/>
      <c r="OHJ531" s="682"/>
      <c r="OHK531" s="682"/>
      <c r="OHL531" s="682"/>
      <c r="OHM531" s="682"/>
      <c r="OHN531" s="682"/>
      <c r="OHO531" s="682"/>
      <c r="OHP531" s="682"/>
      <c r="OHQ531" s="682"/>
      <c r="OHR531" s="682"/>
      <c r="OHS531" s="682"/>
      <c r="OHT531" s="682"/>
      <c r="OHU531" s="682"/>
      <c r="OHV531" s="682"/>
      <c r="OHW531" s="682"/>
      <c r="OHX531" s="682"/>
      <c r="OHY531" s="682"/>
      <c r="OHZ531" s="682"/>
      <c r="OIA531" s="682"/>
      <c r="OIB531" s="682"/>
      <c r="OIC531" s="682"/>
      <c r="OID531" s="682"/>
      <c r="OIE531" s="682"/>
      <c r="OIF531" s="682"/>
      <c r="OIG531" s="682"/>
      <c r="OIH531" s="682"/>
      <c r="OII531" s="682"/>
      <c r="OIJ531" s="682"/>
      <c r="OIK531" s="682"/>
      <c r="OIL531" s="682"/>
      <c r="OIM531" s="682"/>
      <c r="OIN531" s="682"/>
      <c r="OIO531" s="682"/>
      <c r="OIP531" s="682"/>
      <c r="OIQ531" s="682"/>
      <c r="OIR531" s="682"/>
      <c r="OIS531" s="682"/>
      <c r="OIT531" s="682"/>
      <c r="OIU531" s="682"/>
      <c r="OIV531" s="682"/>
      <c r="OIW531" s="682"/>
      <c r="OIX531" s="682"/>
      <c r="OIY531" s="682"/>
      <c r="OIZ531" s="682"/>
      <c r="OJA531" s="682"/>
      <c r="OJB531" s="682"/>
      <c r="OJC531" s="682"/>
      <c r="OJD531" s="682"/>
      <c r="OJE531" s="682"/>
      <c r="OJF531" s="682"/>
      <c r="OJG531" s="682"/>
      <c r="OJH531" s="682"/>
      <c r="OJI531" s="682"/>
      <c r="OJJ531" s="682"/>
      <c r="OJK531" s="682"/>
      <c r="OJL531" s="682"/>
      <c r="OJM531" s="682"/>
      <c r="OJN531" s="682"/>
      <c r="OJO531" s="682"/>
      <c r="OJP531" s="682"/>
      <c r="OJQ531" s="682"/>
      <c r="OJR531" s="682"/>
      <c r="OJS531" s="682"/>
      <c r="OJT531" s="682"/>
      <c r="OJU531" s="682"/>
      <c r="OJV531" s="682"/>
      <c r="OJW531" s="682"/>
      <c r="OJX531" s="682"/>
      <c r="OJY531" s="682"/>
      <c r="OJZ531" s="682"/>
      <c r="OKA531" s="682"/>
      <c r="OKB531" s="682"/>
      <c r="OKC531" s="682"/>
      <c r="OKD531" s="682"/>
      <c r="OKE531" s="682"/>
      <c r="OKF531" s="682"/>
      <c r="OKG531" s="682"/>
      <c r="OKH531" s="682"/>
      <c r="OKI531" s="682"/>
      <c r="OKJ531" s="682"/>
      <c r="OKK531" s="682"/>
      <c r="OKL531" s="682"/>
      <c r="OKM531" s="682"/>
      <c r="OKN531" s="682"/>
      <c r="OKO531" s="682"/>
      <c r="OKP531" s="682"/>
      <c r="OKQ531" s="682"/>
      <c r="OKR531" s="682"/>
      <c r="OKS531" s="682"/>
      <c r="OKT531" s="682"/>
      <c r="OKU531" s="682"/>
      <c r="OKV531" s="682"/>
      <c r="OKW531" s="682"/>
      <c r="OKX531" s="682"/>
      <c r="OKY531" s="682"/>
      <c r="OKZ531" s="682"/>
      <c r="OLA531" s="682"/>
      <c r="OLB531" s="682"/>
      <c r="OLC531" s="682"/>
      <c r="OLD531" s="682"/>
      <c r="OLE531" s="682"/>
      <c r="OLF531" s="682"/>
      <c r="OLG531" s="682"/>
      <c r="OLH531" s="682"/>
      <c r="OLI531" s="682"/>
      <c r="OLJ531" s="682"/>
      <c r="OLK531" s="682"/>
      <c r="OLL531" s="682"/>
      <c r="OLM531" s="682"/>
      <c r="OLN531" s="682"/>
      <c r="OLO531" s="682"/>
      <c r="OLP531" s="682"/>
      <c r="OLQ531" s="682"/>
      <c r="OLR531" s="682"/>
      <c r="OLS531" s="682"/>
      <c r="OLT531" s="682"/>
      <c r="OLU531" s="682"/>
      <c r="OLV531" s="682"/>
      <c r="OLW531" s="682"/>
      <c r="OLX531" s="682"/>
      <c r="OLY531" s="682"/>
      <c r="OLZ531" s="682"/>
      <c r="OMA531" s="682"/>
      <c r="OMB531" s="682"/>
      <c r="OMC531" s="682"/>
      <c r="OMD531" s="682"/>
      <c r="OME531" s="682"/>
      <c r="OMF531" s="682"/>
      <c r="OMG531" s="682"/>
      <c r="OMH531" s="682"/>
      <c r="OMI531" s="682"/>
      <c r="OMJ531" s="682"/>
      <c r="OMK531" s="682"/>
      <c r="OML531" s="682"/>
      <c r="OMM531" s="682"/>
      <c r="OMN531" s="682"/>
      <c r="OMO531" s="682"/>
      <c r="OMP531" s="682"/>
      <c r="OMQ531" s="682"/>
      <c r="OMR531" s="682"/>
      <c r="OMS531" s="682"/>
      <c r="OMT531" s="682"/>
      <c r="OMU531" s="682"/>
      <c r="OMV531" s="682"/>
      <c r="OMW531" s="682"/>
      <c r="OMX531" s="682"/>
      <c r="OMY531" s="682"/>
      <c r="OMZ531" s="682"/>
      <c r="ONA531" s="682"/>
      <c r="ONB531" s="682"/>
      <c r="ONC531" s="682"/>
      <c r="OND531" s="682"/>
      <c r="ONE531" s="682"/>
      <c r="ONF531" s="682"/>
      <c r="ONG531" s="682"/>
      <c r="ONH531" s="682"/>
      <c r="ONI531" s="682"/>
      <c r="ONJ531" s="682"/>
      <c r="ONK531" s="682"/>
      <c r="ONL531" s="682"/>
      <c r="ONM531" s="682"/>
      <c r="ONN531" s="682"/>
      <c r="ONO531" s="682"/>
      <c r="ONP531" s="682"/>
      <c r="ONQ531" s="682"/>
      <c r="ONR531" s="682"/>
      <c r="ONS531" s="682"/>
      <c r="ONT531" s="682"/>
      <c r="ONU531" s="682"/>
      <c r="ONV531" s="682"/>
      <c r="ONW531" s="682"/>
      <c r="ONX531" s="682"/>
      <c r="ONY531" s="682"/>
      <c r="ONZ531" s="682"/>
      <c r="OOA531" s="682"/>
      <c r="OOB531" s="682"/>
      <c r="OOC531" s="682"/>
      <c r="OOD531" s="682"/>
      <c r="OOE531" s="682"/>
      <c r="OOF531" s="682"/>
      <c r="OOG531" s="682"/>
      <c r="OOH531" s="682"/>
      <c r="OOI531" s="682"/>
      <c r="OOJ531" s="682"/>
      <c r="OOK531" s="682"/>
      <c r="OOL531" s="682"/>
      <c r="OOM531" s="682"/>
      <c r="OON531" s="682"/>
      <c r="OOO531" s="682"/>
      <c r="OOP531" s="682"/>
      <c r="OOQ531" s="682"/>
      <c r="OOR531" s="682"/>
      <c r="OOS531" s="682"/>
      <c r="OOT531" s="682"/>
      <c r="OOU531" s="682"/>
      <c r="OOV531" s="682"/>
      <c r="OOW531" s="682"/>
      <c r="OOX531" s="682"/>
      <c r="OOY531" s="682"/>
      <c r="OOZ531" s="682"/>
      <c r="OPA531" s="682"/>
      <c r="OPB531" s="682"/>
      <c r="OPC531" s="682"/>
      <c r="OPD531" s="682"/>
      <c r="OPE531" s="682"/>
      <c r="OPF531" s="682"/>
      <c r="OPG531" s="682"/>
      <c r="OPH531" s="682"/>
      <c r="OPI531" s="682"/>
      <c r="OPJ531" s="682"/>
      <c r="OPK531" s="682"/>
      <c r="OPL531" s="682"/>
      <c r="OPM531" s="682"/>
      <c r="OPN531" s="682"/>
      <c r="OPO531" s="682"/>
      <c r="OPP531" s="682"/>
      <c r="OPQ531" s="682"/>
      <c r="OPR531" s="682"/>
      <c r="OPS531" s="682"/>
      <c r="OPT531" s="682"/>
      <c r="OPU531" s="682"/>
      <c r="OPV531" s="682"/>
      <c r="OPW531" s="682"/>
      <c r="OPX531" s="682"/>
      <c r="OPY531" s="682"/>
      <c r="OPZ531" s="682"/>
      <c r="OQA531" s="682"/>
      <c r="OQB531" s="682"/>
      <c r="OQC531" s="682"/>
      <c r="OQD531" s="682"/>
      <c r="OQE531" s="682"/>
      <c r="OQF531" s="682"/>
      <c r="OQG531" s="682"/>
      <c r="OQH531" s="682"/>
      <c r="OQI531" s="682"/>
      <c r="OQJ531" s="682"/>
      <c r="OQK531" s="682"/>
      <c r="OQL531" s="682"/>
      <c r="OQM531" s="682"/>
      <c r="OQN531" s="682"/>
      <c r="OQO531" s="682"/>
      <c r="OQP531" s="682"/>
      <c r="OQQ531" s="682"/>
      <c r="OQR531" s="682"/>
      <c r="OQS531" s="682"/>
      <c r="OQT531" s="682"/>
      <c r="OQU531" s="682"/>
      <c r="OQV531" s="682"/>
      <c r="OQW531" s="682"/>
      <c r="OQX531" s="682"/>
      <c r="OQY531" s="682"/>
      <c r="OQZ531" s="682"/>
      <c r="ORA531" s="682"/>
      <c r="ORB531" s="682"/>
      <c r="ORC531" s="682"/>
      <c r="ORD531" s="682"/>
      <c r="ORE531" s="682"/>
      <c r="ORF531" s="682"/>
      <c r="ORG531" s="682"/>
      <c r="ORH531" s="682"/>
      <c r="ORI531" s="682"/>
      <c r="ORJ531" s="682"/>
      <c r="ORK531" s="682"/>
      <c r="ORL531" s="682"/>
      <c r="ORM531" s="682"/>
      <c r="ORN531" s="682"/>
      <c r="ORO531" s="682"/>
      <c r="ORP531" s="682"/>
      <c r="ORQ531" s="682"/>
      <c r="ORR531" s="682"/>
      <c r="ORS531" s="682"/>
      <c r="ORT531" s="682"/>
      <c r="ORU531" s="682"/>
      <c r="ORV531" s="682"/>
      <c r="ORW531" s="682"/>
      <c r="ORX531" s="682"/>
      <c r="ORY531" s="682"/>
      <c r="ORZ531" s="682"/>
      <c r="OSA531" s="682"/>
      <c r="OSB531" s="682"/>
      <c r="OSC531" s="682"/>
      <c r="OSD531" s="682"/>
      <c r="OSE531" s="682"/>
      <c r="OSF531" s="682"/>
      <c r="OSG531" s="682"/>
      <c r="OSH531" s="682"/>
      <c r="OSI531" s="682"/>
      <c r="OSJ531" s="682"/>
      <c r="OSK531" s="682"/>
      <c r="OSL531" s="682"/>
      <c r="OSM531" s="682"/>
      <c r="OSN531" s="682"/>
      <c r="OSO531" s="682"/>
      <c r="OSP531" s="682"/>
      <c r="OSQ531" s="682"/>
      <c r="OSR531" s="682"/>
      <c r="OSS531" s="682"/>
      <c r="OST531" s="682"/>
      <c r="OSU531" s="682"/>
      <c r="OSV531" s="682"/>
      <c r="OSW531" s="682"/>
      <c r="OSX531" s="682"/>
      <c r="OSY531" s="682"/>
      <c r="OSZ531" s="682"/>
      <c r="OTA531" s="682"/>
      <c r="OTB531" s="682"/>
      <c r="OTC531" s="682"/>
      <c r="OTD531" s="682"/>
      <c r="OTE531" s="682"/>
      <c r="OTF531" s="682"/>
      <c r="OTG531" s="682"/>
      <c r="OTH531" s="682"/>
      <c r="OTI531" s="682"/>
      <c r="OTJ531" s="682"/>
      <c r="OTK531" s="682"/>
      <c r="OTL531" s="682"/>
      <c r="OTM531" s="682"/>
      <c r="OTN531" s="682"/>
      <c r="OTO531" s="682"/>
      <c r="OTP531" s="682"/>
      <c r="OTQ531" s="682"/>
      <c r="OTR531" s="682"/>
      <c r="OTS531" s="682"/>
      <c r="OTT531" s="682"/>
      <c r="OTU531" s="682"/>
      <c r="OTV531" s="682"/>
      <c r="OTW531" s="682"/>
      <c r="OTX531" s="682"/>
      <c r="OTY531" s="682"/>
      <c r="OTZ531" s="682"/>
      <c r="OUA531" s="682"/>
      <c r="OUB531" s="682"/>
      <c r="OUC531" s="682"/>
      <c r="OUD531" s="682"/>
      <c r="OUE531" s="682"/>
      <c r="OUF531" s="682"/>
      <c r="OUG531" s="682"/>
      <c r="OUH531" s="682"/>
      <c r="OUI531" s="682"/>
      <c r="OUJ531" s="682"/>
      <c r="OUK531" s="682"/>
      <c r="OUL531" s="682"/>
      <c r="OUM531" s="682"/>
      <c r="OUN531" s="682"/>
      <c r="OUO531" s="682"/>
      <c r="OUP531" s="682"/>
      <c r="OUQ531" s="682"/>
      <c r="OUR531" s="682"/>
      <c r="OUS531" s="682"/>
      <c r="OUT531" s="682"/>
      <c r="OUU531" s="682"/>
      <c r="OUV531" s="682"/>
      <c r="OUW531" s="682"/>
      <c r="OUX531" s="682"/>
      <c r="OUY531" s="682"/>
      <c r="OUZ531" s="682"/>
      <c r="OVA531" s="682"/>
      <c r="OVB531" s="682"/>
      <c r="OVC531" s="682"/>
      <c r="OVD531" s="682"/>
      <c r="OVE531" s="682"/>
      <c r="OVF531" s="682"/>
      <c r="OVG531" s="682"/>
      <c r="OVH531" s="682"/>
      <c r="OVI531" s="682"/>
      <c r="OVJ531" s="682"/>
      <c r="OVK531" s="682"/>
      <c r="OVL531" s="682"/>
      <c r="OVM531" s="682"/>
      <c r="OVN531" s="682"/>
      <c r="OVO531" s="682"/>
      <c r="OVP531" s="682"/>
      <c r="OVQ531" s="682"/>
      <c r="OVR531" s="682"/>
      <c r="OVS531" s="682"/>
      <c r="OVT531" s="682"/>
      <c r="OVU531" s="682"/>
      <c r="OVV531" s="682"/>
      <c r="OVW531" s="682"/>
      <c r="OVX531" s="682"/>
      <c r="OVY531" s="682"/>
      <c r="OVZ531" s="682"/>
      <c r="OWA531" s="682"/>
      <c r="OWB531" s="682"/>
      <c r="OWC531" s="682"/>
      <c r="OWD531" s="682"/>
      <c r="OWE531" s="682"/>
      <c r="OWF531" s="682"/>
      <c r="OWG531" s="682"/>
      <c r="OWH531" s="682"/>
      <c r="OWI531" s="682"/>
      <c r="OWJ531" s="682"/>
      <c r="OWK531" s="682"/>
      <c r="OWL531" s="682"/>
      <c r="OWM531" s="682"/>
      <c r="OWN531" s="682"/>
      <c r="OWO531" s="682"/>
      <c r="OWP531" s="682"/>
      <c r="OWQ531" s="682"/>
      <c r="OWR531" s="682"/>
      <c r="OWS531" s="682"/>
      <c r="OWT531" s="682"/>
      <c r="OWU531" s="682"/>
      <c r="OWV531" s="682"/>
      <c r="OWW531" s="682"/>
      <c r="OWX531" s="682"/>
      <c r="OWY531" s="682"/>
      <c r="OWZ531" s="682"/>
      <c r="OXA531" s="682"/>
      <c r="OXB531" s="682"/>
      <c r="OXC531" s="682"/>
      <c r="OXD531" s="682"/>
      <c r="OXE531" s="682"/>
      <c r="OXF531" s="682"/>
      <c r="OXG531" s="682"/>
      <c r="OXH531" s="682"/>
      <c r="OXI531" s="682"/>
      <c r="OXJ531" s="682"/>
      <c r="OXK531" s="682"/>
      <c r="OXL531" s="682"/>
      <c r="OXM531" s="682"/>
      <c r="OXN531" s="682"/>
      <c r="OXO531" s="682"/>
      <c r="OXP531" s="682"/>
      <c r="OXQ531" s="682"/>
      <c r="OXR531" s="682"/>
      <c r="OXS531" s="682"/>
      <c r="OXT531" s="682"/>
      <c r="OXU531" s="682"/>
      <c r="OXV531" s="682"/>
      <c r="OXW531" s="682"/>
      <c r="OXX531" s="682"/>
      <c r="OXY531" s="682"/>
      <c r="OXZ531" s="682"/>
      <c r="OYA531" s="682"/>
      <c r="OYB531" s="682"/>
      <c r="OYC531" s="682"/>
      <c r="OYD531" s="682"/>
      <c r="OYE531" s="682"/>
      <c r="OYF531" s="682"/>
      <c r="OYG531" s="682"/>
      <c r="OYH531" s="682"/>
      <c r="OYI531" s="682"/>
      <c r="OYJ531" s="682"/>
      <c r="OYK531" s="682"/>
      <c r="OYL531" s="682"/>
      <c r="OYM531" s="682"/>
      <c r="OYN531" s="682"/>
      <c r="OYO531" s="682"/>
      <c r="OYP531" s="682"/>
      <c r="OYQ531" s="682"/>
      <c r="OYR531" s="682"/>
      <c r="OYS531" s="682"/>
      <c r="OYT531" s="682"/>
      <c r="OYU531" s="682"/>
      <c r="OYV531" s="682"/>
      <c r="OYW531" s="682"/>
      <c r="OYX531" s="682"/>
      <c r="OYY531" s="682"/>
      <c r="OYZ531" s="682"/>
      <c r="OZA531" s="682"/>
      <c r="OZB531" s="682"/>
      <c r="OZC531" s="682"/>
      <c r="OZD531" s="682"/>
      <c r="OZE531" s="682"/>
      <c r="OZF531" s="682"/>
      <c r="OZG531" s="682"/>
      <c r="OZH531" s="682"/>
      <c r="OZI531" s="682"/>
      <c r="OZJ531" s="682"/>
      <c r="OZK531" s="682"/>
      <c r="OZL531" s="682"/>
      <c r="OZM531" s="682"/>
      <c r="OZN531" s="682"/>
      <c r="OZO531" s="682"/>
      <c r="OZP531" s="682"/>
      <c r="OZQ531" s="682"/>
      <c r="OZR531" s="682"/>
      <c r="OZS531" s="682"/>
      <c r="OZT531" s="682"/>
      <c r="OZU531" s="682"/>
      <c r="OZV531" s="682"/>
      <c r="OZW531" s="682"/>
      <c r="OZX531" s="682"/>
      <c r="OZY531" s="682"/>
      <c r="OZZ531" s="682"/>
      <c r="PAA531" s="682"/>
      <c r="PAB531" s="682"/>
      <c r="PAC531" s="682"/>
      <c r="PAD531" s="682"/>
      <c r="PAE531" s="682"/>
      <c r="PAF531" s="682"/>
      <c r="PAG531" s="682"/>
      <c r="PAH531" s="682"/>
      <c r="PAI531" s="682"/>
      <c r="PAJ531" s="682"/>
      <c r="PAK531" s="682"/>
      <c r="PAL531" s="682"/>
      <c r="PAM531" s="682"/>
      <c r="PAN531" s="682"/>
      <c r="PAO531" s="682"/>
      <c r="PAP531" s="682"/>
      <c r="PAQ531" s="682"/>
      <c r="PAR531" s="682"/>
      <c r="PAS531" s="682"/>
      <c r="PAT531" s="682"/>
      <c r="PAU531" s="682"/>
      <c r="PAV531" s="682"/>
      <c r="PAW531" s="682"/>
      <c r="PAX531" s="682"/>
      <c r="PAY531" s="682"/>
      <c r="PAZ531" s="682"/>
      <c r="PBA531" s="682"/>
      <c r="PBB531" s="682"/>
      <c r="PBC531" s="682"/>
      <c r="PBD531" s="682"/>
      <c r="PBE531" s="682"/>
      <c r="PBF531" s="682"/>
      <c r="PBG531" s="682"/>
      <c r="PBH531" s="682"/>
      <c r="PBI531" s="682"/>
      <c r="PBJ531" s="682"/>
      <c r="PBK531" s="682"/>
      <c r="PBL531" s="682"/>
      <c r="PBM531" s="682"/>
      <c r="PBN531" s="682"/>
      <c r="PBO531" s="682"/>
      <c r="PBP531" s="682"/>
      <c r="PBQ531" s="682"/>
      <c r="PBR531" s="682"/>
      <c r="PBS531" s="682"/>
      <c r="PBT531" s="682"/>
      <c r="PBU531" s="682"/>
      <c r="PBV531" s="682"/>
      <c r="PBW531" s="682"/>
      <c r="PBX531" s="682"/>
      <c r="PBY531" s="682"/>
      <c r="PBZ531" s="682"/>
      <c r="PCA531" s="682"/>
      <c r="PCB531" s="682"/>
      <c r="PCC531" s="682"/>
      <c r="PCD531" s="682"/>
      <c r="PCE531" s="682"/>
      <c r="PCF531" s="682"/>
      <c r="PCG531" s="682"/>
      <c r="PCH531" s="682"/>
      <c r="PCI531" s="682"/>
      <c r="PCJ531" s="682"/>
      <c r="PCK531" s="682"/>
      <c r="PCL531" s="682"/>
      <c r="PCM531" s="682"/>
      <c r="PCN531" s="682"/>
      <c r="PCO531" s="682"/>
      <c r="PCP531" s="682"/>
      <c r="PCQ531" s="682"/>
      <c r="PCR531" s="682"/>
      <c r="PCS531" s="682"/>
      <c r="PCT531" s="682"/>
      <c r="PCU531" s="682"/>
      <c r="PCV531" s="682"/>
      <c r="PCW531" s="682"/>
      <c r="PCX531" s="682"/>
      <c r="PCY531" s="682"/>
      <c r="PCZ531" s="682"/>
      <c r="PDA531" s="682"/>
      <c r="PDB531" s="682"/>
      <c r="PDC531" s="682"/>
      <c r="PDD531" s="682"/>
      <c r="PDE531" s="682"/>
      <c r="PDF531" s="682"/>
      <c r="PDG531" s="682"/>
      <c r="PDH531" s="682"/>
      <c r="PDI531" s="682"/>
      <c r="PDJ531" s="682"/>
      <c r="PDK531" s="682"/>
      <c r="PDL531" s="682"/>
      <c r="PDM531" s="682"/>
      <c r="PDN531" s="682"/>
      <c r="PDO531" s="682"/>
      <c r="PDP531" s="682"/>
      <c r="PDQ531" s="682"/>
      <c r="PDR531" s="682"/>
      <c r="PDS531" s="682"/>
      <c r="PDT531" s="682"/>
      <c r="PDU531" s="682"/>
      <c r="PDV531" s="682"/>
      <c r="PDW531" s="682"/>
      <c r="PDX531" s="682"/>
      <c r="PDY531" s="682"/>
      <c r="PDZ531" s="682"/>
      <c r="PEA531" s="682"/>
      <c r="PEB531" s="682"/>
      <c r="PEC531" s="682"/>
      <c r="PED531" s="682"/>
      <c r="PEE531" s="682"/>
      <c r="PEF531" s="682"/>
      <c r="PEG531" s="682"/>
      <c r="PEH531" s="682"/>
      <c r="PEI531" s="682"/>
      <c r="PEJ531" s="682"/>
      <c r="PEK531" s="682"/>
      <c r="PEL531" s="682"/>
      <c r="PEM531" s="682"/>
      <c r="PEN531" s="682"/>
      <c r="PEO531" s="682"/>
      <c r="PEP531" s="682"/>
      <c r="PEQ531" s="682"/>
      <c r="PER531" s="682"/>
      <c r="PES531" s="682"/>
      <c r="PET531" s="682"/>
      <c r="PEU531" s="682"/>
      <c r="PEV531" s="682"/>
      <c r="PEW531" s="682"/>
      <c r="PEX531" s="682"/>
      <c r="PEY531" s="682"/>
      <c r="PEZ531" s="682"/>
      <c r="PFA531" s="682"/>
      <c r="PFB531" s="682"/>
      <c r="PFC531" s="682"/>
      <c r="PFD531" s="682"/>
      <c r="PFE531" s="682"/>
      <c r="PFF531" s="682"/>
      <c r="PFG531" s="682"/>
      <c r="PFH531" s="682"/>
      <c r="PFI531" s="682"/>
      <c r="PFJ531" s="682"/>
      <c r="PFK531" s="682"/>
      <c r="PFL531" s="682"/>
      <c r="PFM531" s="682"/>
      <c r="PFN531" s="682"/>
      <c r="PFO531" s="682"/>
      <c r="PFP531" s="682"/>
      <c r="PFQ531" s="682"/>
      <c r="PFR531" s="682"/>
      <c r="PFS531" s="682"/>
      <c r="PFT531" s="682"/>
      <c r="PFU531" s="682"/>
      <c r="PFV531" s="682"/>
      <c r="PFW531" s="682"/>
      <c r="PFX531" s="682"/>
      <c r="PFY531" s="682"/>
      <c r="PFZ531" s="682"/>
      <c r="PGA531" s="682"/>
      <c r="PGB531" s="682"/>
      <c r="PGC531" s="682"/>
      <c r="PGD531" s="682"/>
      <c r="PGE531" s="682"/>
      <c r="PGF531" s="682"/>
      <c r="PGG531" s="682"/>
      <c r="PGH531" s="682"/>
      <c r="PGI531" s="682"/>
      <c r="PGJ531" s="682"/>
      <c r="PGK531" s="682"/>
      <c r="PGL531" s="682"/>
      <c r="PGM531" s="682"/>
      <c r="PGN531" s="682"/>
      <c r="PGO531" s="682"/>
      <c r="PGP531" s="682"/>
      <c r="PGQ531" s="682"/>
      <c r="PGR531" s="682"/>
      <c r="PGS531" s="682"/>
      <c r="PGT531" s="682"/>
      <c r="PGU531" s="682"/>
      <c r="PGV531" s="682"/>
      <c r="PGW531" s="682"/>
      <c r="PGX531" s="682"/>
      <c r="PGY531" s="682"/>
      <c r="PGZ531" s="682"/>
      <c r="PHA531" s="682"/>
      <c r="PHB531" s="682"/>
      <c r="PHC531" s="682"/>
      <c r="PHD531" s="682"/>
      <c r="PHE531" s="682"/>
      <c r="PHF531" s="682"/>
      <c r="PHG531" s="682"/>
      <c r="PHH531" s="682"/>
      <c r="PHI531" s="682"/>
      <c r="PHJ531" s="682"/>
      <c r="PHK531" s="682"/>
      <c r="PHL531" s="682"/>
      <c r="PHM531" s="682"/>
      <c r="PHN531" s="682"/>
      <c r="PHO531" s="682"/>
      <c r="PHP531" s="682"/>
      <c r="PHQ531" s="682"/>
      <c r="PHR531" s="682"/>
      <c r="PHS531" s="682"/>
      <c r="PHT531" s="682"/>
      <c r="PHU531" s="682"/>
      <c r="PHV531" s="682"/>
      <c r="PHW531" s="682"/>
      <c r="PHX531" s="682"/>
      <c r="PHY531" s="682"/>
      <c r="PHZ531" s="682"/>
      <c r="PIA531" s="682"/>
      <c r="PIB531" s="682"/>
      <c r="PIC531" s="682"/>
      <c r="PID531" s="682"/>
      <c r="PIE531" s="682"/>
      <c r="PIF531" s="682"/>
      <c r="PIG531" s="682"/>
      <c r="PIH531" s="682"/>
      <c r="PII531" s="682"/>
      <c r="PIJ531" s="682"/>
      <c r="PIK531" s="682"/>
      <c r="PIL531" s="682"/>
      <c r="PIM531" s="682"/>
      <c r="PIN531" s="682"/>
      <c r="PIO531" s="682"/>
      <c r="PIP531" s="682"/>
      <c r="PIQ531" s="682"/>
      <c r="PIR531" s="682"/>
      <c r="PIS531" s="682"/>
      <c r="PIT531" s="682"/>
      <c r="PIU531" s="682"/>
      <c r="PIV531" s="682"/>
      <c r="PIW531" s="682"/>
      <c r="PIX531" s="682"/>
      <c r="PIY531" s="682"/>
      <c r="PIZ531" s="682"/>
      <c r="PJA531" s="682"/>
      <c r="PJB531" s="682"/>
      <c r="PJC531" s="682"/>
      <c r="PJD531" s="682"/>
      <c r="PJE531" s="682"/>
      <c r="PJF531" s="682"/>
      <c r="PJG531" s="682"/>
      <c r="PJH531" s="682"/>
      <c r="PJI531" s="682"/>
      <c r="PJJ531" s="682"/>
      <c r="PJK531" s="682"/>
      <c r="PJL531" s="682"/>
      <c r="PJM531" s="682"/>
      <c r="PJN531" s="682"/>
      <c r="PJO531" s="682"/>
      <c r="PJP531" s="682"/>
      <c r="PJQ531" s="682"/>
      <c r="PJR531" s="682"/>
      <c r="PJS531" s="682"/>
      <c r="PJT531" s="682"/>
      <c r="PJU531" s="682"/>
      <c r="PJV531" s="682"/>
      <c r="PJW531" s="682"/>
      <c r="PJX531" s="682"/>
      <c r="PJY531" s="682"/>
      <c r="PJZ531" s="682"/>
      <c r="PKA531" s="682"/>
      <c r="PKB531" s="682"/>
      <c r="PKC531" s="682"/>
      <c r="PKD531" s="682"/>
      <c r="PKE531" s="682"/>
      <c r="PKF531" s="682"/>
      <c r="PKG531" s="682"/>
      <c r="PKH531" s="682"/>
      <c r="PKI531" s="682"/>
      <c r="PKJ531" s="682"/>
      <c r="PKK531" s="682"/>
      <c r="PKL531" s="682"/>
      <c r="PKM531" s="682"/>
      <c r="PKN531" s="682"/>
      <c r="PKO531" s="682"/>
      <c r="PKP531" s="682"/>
      <c r="PKQ531" s="682"/>
      <c r="PKR531" s="682"/>
      <c r="PKS531" s="682"/>
      <c r="PKT531" s="682"/>
      <c r="PKU531" s="682"/>
      <c r="PKV531" s="682"/>
      <c r="PKW531" s="682"/>
      <c r="PKX531" s="682"/>
      <c r="PKY531" s="682"/>
      <c r="PKZ531" s="682"/>
      <c r="PLA531" s="682"/>
      <c r="PLB531" s="682"/>
      <c r="PLC531" s="682"/>
      <c r="PLD531" s="682"/>
      <c r="PLE531" s="682"/>
      <c r="PLF531" s="682"/>
      <c r="PLG531" s="682"/>
      <c r="PLH531" s="682"/>
      <c r="PLI531" s="682"/>
      <c r="PLJ531" s="682"/>
      <c r="PLK531" s="682"/>
      <c r="PLL531" s="682"/>
      <c r="PLM531" s="682"/>
      <c r="PLN531" s="682"/>
      <c r="PLO531" s="682"/>
      <c r="PLP531" s="682"/>
      <c r="PLQ531" s="682"/>
      <c r="PLR531" s="682"/>
      <c r="PLS531" s="682"/>
      <c r="PLT531" s="682"/>
      <c r="PLU531" s="682"/>
      <c r="PLV531" s="682"/>
      <c r="PLW531" s="682"/>
      <c r="PLX531" s="682"/>
      <c r="PLY531" s="682"/>
      <c r="PLZ531" s="682"/>
      <c r="PMA531" s="682"/>
      <c r="PMB531" s="682"/>
      <c r="PMC531" s="682"/>
      <c r="PMD531" s="682"/>
      <c r="PME531" s="682"/>
      <c r="PMF531" s="682"/>
      <c r="PMG531" s="682"/>
      <c r="PMH531" s="682"/>
      <c r="PMI531" s="682"/>
      <c r="PMJ531" s="682"/>
      <c r="PMK531" s="682"/>
      <c r="PML531" s="682"/>
      <c r="PMM531" s="682"/>
      <c r="PMN531" s="682"/>
      <c r="PMO531" s="682"/>
      <c r="PMP531" s="682"/>
      <c r="PMQ531" s="682"/>
      <c r="PMR531" s="682"/>
      <c r="PMS531" s="682"/>
      <c r="PMT531" s="682"/>
      <c r="PMU531" s="682"/>
      <c r="PMV531" s="682"/>
      <c r="PMW531" s="682"/>
      <c r="PMX531" s="682"/>
      <c r="PMY531" s="682"/>
      <c r="PMZ531" s="682"/>
      <c r="PNA531" s="682"/>
      <c r="PNB531" s="682"/>
      <c r="PNC531" s="682"/>
      <c r="PND531" s="682"/>
      <c r="PNE531" s="682"/>
      <c r="PNF531" s="682"/>
      <c r="PNG531" s="682"/>
      <c r="PNH531" s="682"/>
      <c r="PNI531" s="682"/>
      <c r="PNJ531" s="682"/>
      <c r="PNK531" s="682"/>
      <c r="PNL531" s="682"/>
      <c r="PNM531" s="682"/>
      <c r="PNN531" s="682"/>
      <c r="PNO531" s="682"/>
      <c r="PNP531" s="682"/>
      <c r="PNQ531" s="682"/>
      <c r="PNR531" s="682"/>
      <c r="PNS531" s="682"/>
      <c r="PNT531" s="682"/>
      <c r="PNU531" s="682"/>
      <c r="PNV531" s="682"/>
      <c r="PNW531" s="682"/>
      <c r="PNX531" s="682"/>
      <c r="PNY531" s="682"/>
      <c r="PNZ531" s="682"/>
      <c r="POA531" s="682"/>
      <c r="POB531" s="682"/>
      <c r="POC531" s="682"/>
      <c r="POD531" s="682"/>
      <c r="POE531" s="682"/>
      <c r="POF531" s="682"/>
      <c r="POG531" s="682"/>
      <c r="POH531" s="682"/>
      <c r="POI531" s="682"/>
      <c r="POJ531" s="682"/>
      <c r="POK531" s="682"/>
      <c r="POL531" s="682"/>
      <c r="POM531" s="682"/>
      <c r="PON531" s="682"/>
      <c r="POO531" s="682"/>
      <c r="POP531" s="682"/>
      <c r="POQ531" s="682"/>
      <c r="POR531" s="682"/>
      <c r="POS531" s="682"/>
      <c r="POT531" s="682"/>
      <c r="POU531" s="682"/>
      <c r="POV531" s="682"/>
      <c r="POW531" s="682"/>
      <c r="POX531" s="682"/>
      <c r="POY531" s="682"/>
      <c r="POZ531" s="682"/>
      <c r="PPA531" s="682"/>
      <c r="PPB531" s="682"/>
      <c r="PPC531" s="682"/>
      <c r="PPD531" s="682"/>
      <c r="PPE531" s="682"/>
      <c r="PPF531" s="682"/>
      <c r="PPG531" s="682"/>
      <c r="PPH531" s="682"/>
      <c r="PPI531" s="682"/>
      <c r="PPJ531" s="682"/>
      <c r="PPK531" s="682"/>
      <c r="PPL531" s="682"/>
      <c r="PPM531" s="682"/>
      <c r="PPN531" s="682"/>
      <c r="PPO531" s="682"/>
      <c r="PPP531" s="682"/>
      <c r="PPQ531" s="682"/>
      <c r="PPR531" s="682"/>
      <c r="PPS531" s="682"/>
      <c r="PPT531" s="682"/>
      <c r="PPU531" s="682"/>
      <c r="PPV531" s="682"/>
      <c r="PPW531" s="682"/>
      <c r="PPX531" s="682"/>
      <c r="PPY531" s="682"/>
      <c r="PPZ531" s="682"/>
      <c r="PQA531" s="682"/>
      <c r="PQB531" s="682"/>
      <c r="PQC531" s="682"/>
      <c r="PQD531" s="682"/>
      <c r="PQE531" s="682"/>
      <c r="PQF531" s="682"/>
      <c r="PQG531" s="682"/>
      <c r="PQH531" s="682"/>
      <c r="PQI531" s="682"/>
      <c r="PQJ531" s="682"/>
      <c r="PQK531" s="682"/>
      <c r="PQL531" s="682"/>
      <c r="PQM531" s="682"/>
      <c r="PQN531" s="682"/>
      <c r="PQO531" s="682"/>
      <c r="PQP531" s="682"/>
      <c r="PQQ531" s="682"/>
      <c r="PQR531" s="682"/>
      <c r="PQS531" s="682"/>
      <c r="PQT531" s="682"/>
      <c r="PQU531" s="682"/>
      <c r="PQV531" s="682"/>
      <c r="PQW531" s="682"/>
      <c r="PQX531" s="682"/>
      <c r="PQY531" s="682"/>
      <c r="PQZ531" s="682"/>
      <c r="PRA531" s="682"/>
      <c r="PRB531" s="682"/>
      <c r="PRC531" s="682"/>
      <c r="PRD531" s="682"/>
      <c r="PRE531" s="682"/>
      <c r="PRF531" s="682"/>
      <c r="PRG531" s="682"/>
      <c r="PRH531" s="682"/>
      <c r="PRI531" s="682"/>
      <c r="PRJ531" s="682"/>
      <c r="PRK531" s="682"/>
      <c r="PRL531" s="682"/>
      <c r="PRM531" s="682"/>
      <c r="PRN531" s="682"/>
      <c r="PRO531" s="682"/>
      <c r="PRP531" s="682"/>
      <c r="PRQ531" s="682"/>
      <c r="PRR531" s="682"/>
      <c r="PRS531" s="682"/>
      <c r="PRT531" s="682"/>
      <c r="PRU531" s="682"/>
      <c r="PRV531" s="682"/>
      <c r="PRW531" s="682"/>
      <c r="PRX531" s="682"/>
      <c r="PRY531" s="682"/>
      <c r="PRZ531" s="682"/>
      <c r="PSA531" s="682"/>
      <c r="PSB531" s="682"/>
      <c r="PSC531" s="682"/>
      <c r="PSD531" s="682"/>
      <c r="PSE531" s="682"/>
      <c r="PSF531" s="682"/>
      <c r="PSG531" s="682"/>
      <c r="PSH531" s="682"/>
      <c r="PSI531" s="682"/>
      <c r="PSJ531" s="682"/>
      <c r="PSK531" s="682"/>
      <c r="PSL531" s="682"/>
      <c r="PSM531" s="682"/>
      <c r="PSN531" s="682"/>
      <c r="PSO531" s="682"/>
      <c r="PSP531" s="682"/>
      <c r="PSQ531" s="682"/>
      <c r="PSR531" s="682"/>
      <c r="PSS531" s="682"/>
      <c r="PST531" s="682"/>
      <c r="PSU531" s="682"/>
      <c r="PSV531" s="682"/>
      <c r="PSW531" s="682"/>
      <c r="PSX531" s="682"/>
      <c r="PSY531" s="682"/>
      <c r="PSZ531" s="682"/>
      <c r="PTA531" s="682"/>
      <c r="PTB531" s="682"/>
      <c r="PTC531" s="682"/>
      <c r="PTD531" s="682"/>
      <c r="PTE531" s="682"/>
      <c r="PTF531" s="682"/>
      <c r="PTG531" s="682"/>
      <c r="PTH531" s="682"/>
      <c r="PTI531" s="682"/>
      <c r="PTJ531" s="682"/>
      <c r="PTK531" s="682"/>
      <c r="PTL531" s="682"/>
      <c r="PTM531" s="682"/>
      <c r="PTN531" s="682"/>
      <c r="PTO531" s="682"/>
      <c r="PTP531" s="682"/>
      <c r="PTQ531" s="682"/>
      <c r="PTR531" s="682"/>
      <c r="PTS531" s="682"/>
      <c r="PTT531" s="682"/>
      <c r="PTU531" s="682"/>
      <c r="PTV531" s="682"/>
      <c r="PTW531" s="682"/>
      <c r="PTX531" s="682"/>
      <c r="PTY531" s="682"/>
      <c r="PTZ531" s="682"/>
      <c r="PUA531" s="682"/>
      <c r="PUB531" s="682"/>
      <c r="PUC531" s="682"/>
      <c r="PUD531" s="682"/>
      <c r="PUE531" s="682"/>
      <c r="PUF531" s="682"/>
      <c r="PUG531" s="682"/>
      <c r="PUH531" s="682"/>
      <c r="PUI531" s="682"/>
      <c r="PUJ531" s="682"/>
      <c r="PUK531" s="682"/>
      <c r="PUL531" s="682"/>
      <c r="PUM531" s="682"/>
      <c r="PUN531" s="682"/>
      <c r="PUO531" s="682"/>
      <c r="PUP531" s="682"/>
      <c r="PUQ531" s="682"/>
      <c r="PUR531" s="682"/>
      <c r="PUS531" s="682"/>
      <c r="PUT531" s="682"/>
      <c r="PUU531" s="682"/>
      <c r="PUV531" s="682"/>
      <c r="PUW531" s="682"/>
      <c r="PUX531" s="682"/>
      <c r="PUY531" s="682"/>
      <c r="PUZ531" s="682"/>
      <c r="PVA531" s="682"/>
      <c r="PVB531" s="682"/>
      <c r="PVC531" s="682"/>
      <c r="PVD531" s="682"/>
      <c r="PVE531" s="682"/>
      <c r="PVF531" s="682"/>
      <c r="PVG531" s="682"/>
      <c r="PVH531" s="682"/>
      <c r="PVI531" s="682"/>
      <c r="PVJ531" s="682"/>
      <c r="PVK531" s="682"/>
      <c r="PVL531" s="682"/>
      <c r="PVM531" s="682"/>
      <c r="PVN531" s="682"/>
      <c r="PVO531" s="682"/>
      <c r="PVP531" s="682"/>
      <c r="PVQ531" s="682"/>
      <c r="PVR531" s="682"/>
      <c r="PVS531" s="682"/>
      <c r="PVT531" s="682"/>
      <c r="PVU531" s="682"/>
      <c r="PVV531" s="682"/>
      <c r="PVW531" s="682"/>
      <c r="PVX531" s="682"/>
      <c r="PVY531" s="682"/>
      <c r="PVZ531" s="682"/>
      <c r="PWA531" s="682"/>
      <c r="PWB531" s="682"/>
      <c r="PWC531" s="682"/>
      <c r="PWD531" s="682"/>
      <c r="PWE531" s="682"/>
      <c r="PWF531" s="682"/>
      <c r="PWG531" s="682"/>
      <c r="PWH531" s="682"/>
      <c r="PWI531" s="682"/>
      <c r="PWJ531" s="682"/>
      <c r="PWK531" s="682"/>
      <c r="PWL531" s="682"/>
      <c r="PWM531" s="682"/>
      <c r="PWN531" s="682"/>
      <c r="PWO531" s="682"/>
      <c r="PWP531" s="682"/>
      <c r="PWQ531" s="682"/>
      <c r="PWR531" s="682"/>
      <c r="PWS531" s="682"/>
      <c r="PWT531" s="682"/>
      <c r="PWU531" s="682"/>
      <c r="PWV531" s="682"/>
      <c r="PWW531" s="682"/>
      <c r="PWX531" s="682"/>
      <c r="PWY531" s="682"/>
      <c r="PWZ531" s="682"/>
      <c r="PXA531" s="682"/>
      <c r="PXB531" s="682"/>
      <c r="PXC531" s="682"/>
      <c r="PXD531" s="682"/>
      <c r="PXE531" s="682"/>
      <c r="PXF531" s="682"/>
      <c r="PXG531" s="682"/>
      <c r="PXH531" s="682"/>
      <c r="PXI531" s="682"/>
      <c r="PXJ531" s="682"/>
      <c r="PXK531" s="682"/>
      <c r="PXL531" s="682"/>
      <c r="PXM531" s="682"/>
      <c r="PXN531" s="682"/>
      <c r="PXO531" s="682"/>
      <c r="PXP531" s="682"/>
      <c r="PXQ531" s="682"/>
      <c r="PXR531" s="682"/>
      <c r="PXS531" s="682"/>
      <c r="PXT531" s="682"/>
      <c r="PXU531" s="682"/>
      <c r="PXV531" s="682"/>
      <c r="PXW531" s="682"/>
      <c r="PXX531" s="682"/>
      <c r="PXY531" s="682"/>
      <c r="PXZ531" s="682"/>
      <c r="PYA531" s="682"/>
      <c r="PYB531" s="682"/>
      <c r="PYC531" s="682"/>
      <c r="PYD531" s="682"/>
      <c r="PYE531" s="682"/>
      <c r="PYF531" s="682"/>
      <c r="PYG531" s="682"/>
      <c r="PYH531" s="682"/>
      <c r="PYI531" s="682"/>
      <c r="PYJ531" s="682"/>
      <c r="PYK531" s="682"/>
      <c r="PYL531" s="682"/>
      <c r="PYM531" s="682"/>
      <c r="PYN531" s="682"/>
      <c r="PYO531" s="682"/>
      <c r="PYP531" s="682"/>
      <c r="PYQ531" s="682"/>
      <c r="PYR531" s="682"/>
      <c r="PYS531" s="682"/>
      <c r="PYT531" s="682"/>
      <c r="PYU531" s="682"/>
      <c r="PYV531" s="682"/>
      <c r="PYW531" s="682"/>
      <c r="PYX531" s="682"/>
      <c r="PYY531" s="682"/>
      <c r="PYZ531" s="682"/>
      <c r="PZA531" s="682"/>
      <c r="PZB531" s="682"/>
      <c r="PZC531" s="682"/>
      <c r="PZD531" s="682"/>
      <c r="PZE531" s="682"/>
      <c r="PZF531" s="682"/>
      <c r="PZG531" s="682"/>
      <c r="PZH531" s="682"/>
      <c r="PZI531" s="682"/>
      <c r="PZJ531" s="682"/>
      <c r="PZK531" s="682"/>
      <c r="PZL531" s="682"/>
      <c r="PZM531" s="682"/>
      <c r="PZN531" s="682"/>
      <c r="PZO531" s="682"/>
      <c r="PZP531" s="682"/>
      <c r="PZQ531" s="682"/>
      <c r="PZR531" s="682"/>
      <c r="PZS531" s="682"/>
      <c r="PZT531" s="682"/>
      <c r="PZU531" s="682"/>
      <c r="PZV531" s="682"/>
      <c r="PZW531" s="682"/>
      <c r="PZX531" s="682"/>
      <c r="PZY531" s="682"/>
      <c r="PZZ531" s="682"/>
      <c r="QAA531" s="682"/>
      <c r="QAB531" s="682"/>
      <c r="QAC531" s="682"/>
      <c r="QAD531" s="682"/>
      <c r="QAE531" s="682"/>
      <c r="QAF531" s="682"/>
      <c r="QAG531" s="682"/>
      <c r="QAH531" s="682"/>
      <c r="QAI531" s="682"/>
      <c r="QAJ531" s="682"/>
      <c r="QAK531" s="682"/>
      <c r="QAL531" s="682"/>
      <c r="QAM531" s="682"/>
      <c r="QAN531" s="682"/>
      <c r="QAO531" s="682"/>
      <c r="QAP531" s="682"/>
      <c r="QAQ531" s="682"/>
      <c r="QAR531" s="682"/>
      <c r="QAS531" s="682"/>
      <c r="QAT531" s="682"/>
      <c r="QAU531" s="682"/>
      <c r="QAV531" s="682"/>
      <c r="QAW531" s="682"/>
      <c r="QAX531" s="682"/>
      <c r="QAY531" s="682"/>
      <c r="QAZ531" s="682"/>
      <c r="QBA531" s="682"/>
      <c r="QBB531" s="682"/>
      <c r="QBC531" s="682"/>
      <c r="QBD531" s="682"/>
      <c r="QBE531" s="682"/>
      <c r="QBF531" s="682"/>
      <c r="QBG531" s="682"/>
      <c r="QBH531" s="682"/>
      <c r="QBI531" s="682"/>
      <c r="QBJ531" s="682"/>
      <c r="QBK531" s="682"/>
      <c r="QBL531" s="682"/>
      <c r="QBM531" s="682"/>
      <c r="QBN531" s="682"/>
      <c r="QBO531" s="682"/>
      <c r="QBP531" s="682"/>
      <c r="QBQ531" s="682"/>
      <c r="QBR531" s="682"/>
      <c r="QBS531" s="682"/>
      <c r="QBT531" s="682"/>
      <c r="QBU531" s="682"/>
      <c r="QBV531" s="682"/>
      <c r="QBW531" s="682"/>
      <c r="QBX531" s="682"/>
      <c r="QBY531" s="682"/>
      <c r="QBZ531" s="682"/>
      <c r="QCA531" s="682"/>
      <c r="QCB531" s="682"/>
      <c r="QCC531" s="682"/>
      <c r="QCD531" s="682"/>
      <c r="QCE531" s="682"/>
      <c r="QCF531" s="682"/>
      <c r="QCG531" s="682"/>
      <c r="QCH531" s="682"/>
      <c r="QCI531" s="682"/>
      <c r="QCJ531" s="682"/>
      <c r="QCK531" s="682"/>
      <c r="QCL531" s="682"/>
      <c r="QCM531" s="682"/>
      <c r="QCN531" s="682"/>
      <c r="QCO531" s="682"/>
      <c r="QCP531" s="682"/>
      <c r="QCQ531" s="682"/>
      <c r="QCR531" s="682"/>
      <c r="QCS531" s="682"/>
      <c r="QCT531" s="682"/>
      <c r="QCU531" s="682"/>
      <c r="QCV531" s="682"/>
      <c r="QCW531" s="682"/>
      <c r="QCX531" s="682"/>
      <c r="QCY531" s="682"/>
      <c r="QCZ531" s="682"/>
      <c r="QDA531" s="682"/>
      <c r="QDB531" s="682"/>
      <c r="QDC531" s="682"/>
      <c r="QDD531" s="682"/>
      <c r="QDE531" s="682"/>
      <c r="QDF531" s="682"/>
      <c r="QDG531" s="682"/>
      <c r="QDH531" s="682"/>
      <c r="QDI531" s="682"/>
      <c r="QDJ531" s="682"/>
      <c r="QDK531" s="682"/>
      <c r="QDL531" s="682"/>
      <c r="QDM531" s="682"/>
      <c r="QDN531" s="682"/>
      <c r="QDO531" s="682"/>
      <c r="QDP531" s="682"/>
      <c r="QDQ531" s="682"/>
      <c r="QDR531" s="682"/>
      <c r="QDS531" s="682"/>
      <c r="QDT531" s="682"/>
      <c r="QDU531" s="682"/>
      <c r="QDV531" s="682"/>
      <c r="QDW531" s="682"/>
      <c r="QDX531" s="682"/>
      <c r="QDY531" s="682"/>
      <c r="QDZ531" s="682"/>
      <c r="QEA531" s="682"/>
      <c r="QEB531" s="682"/>
      <c r="QEC531" s="682"/>
      <c r="QED531" s="682"/>
      <c r="QEE531" s="682"/>
      <c r="QEF531" s="682"/>
      <c r="QEG531" s="682"/>
      <c r="QEH531" s="682"/>
      <c r="QEI531" s="682"/>
      <c r="QEJ531" s="682"/>
      <c r="QEK531" s="682"/>
      <c r="QEL531" s="682"/>
      <c r="QEM531" s="682"/>
      <c r="QEN531" s="682"/>
      <c r="QEO531" s="682"/>
      <c r="QEP531" s="682"/>
      <c r="QEQ531" s="682"/>
      <c r="QER531" s="682"/>
      <c r="QES531" s="682"/>
      <c r="QET531" s="682"/>
      <c r="QEU531" s="682"/>
      <c r="QEV531" s="682"/>
      <c r="QEW531" s="682"/>
      <c r="QEX531" s="682"/>
      <c r="QEY531" s="682"/>
      <c r="QEZ531" s="682"/>
      <c r="QFA531" s="682"/>
      <c r="QFB531" s="682"/>
      <c r="QFC531" s="682"/>
      <c r="QFD531" s="682"/>
      <c r="QFE531" s="682"/>
      <c r="QFF531" s="682"/>
      <c r="QFG531" s="682"/>
      <c r="QFH531" s="682"/>
      <c r="QFI531" s="682"/>
      <c r="QFJ531" s="682"/>
      <c r="QFK531" s="682"/>
      <c r="QFL531" s="682"/>
      <c r="QFM531" s="682"/>
      <c r="QFN531" s="682"/>
      <c r="QFO531" s="682"/>
      <c r="QFP531" s="682"/>
      <c r="QFQ531" s="682"/>
      <c r="QFR531" s="682"/>
      <c r="QFS531" s="682"/>
      <c r="QFT531" s="682"/>
      <c r="QFU531" s="682"/>
      <c r="QFV531" s="682"/>
      <c r="QFW531" s="682"/>
      <c r="QFX531" s="682"/>
      <c r="QFY531" s="682"/>
      <c r="QFZ531" s="682"/>
      <c r="QGA531" s="682"/>
      <c r="QGB531" s="682"/>
      <c r="QGC531" s="682"/>
      <c r="QGD531" s="682"/>
      <c r="QGE531" s="682"/>
      <c r="QGF531" s="682"/>
      <c r="QGG531" s="682"/>
      <c r="QGH531" s="682"/>
      <c r="QGI531" s="682"/>
      <c r="QGJ531" s="682"/>
      <c r="QGK531" s="682"/>
      <c r="QGL531" s="682"/>
      <c r="QGM531" s="682"/>
      <c r="QGN531" s="682"/>
      <c r="QGO531" s="682"/>
      <c r="QGP531" s="682"/>
      <c r="QGQ531" s="682"/>
      <c r="QGR531" s="682"/>
      <c r="QGS531" s="682"/>
      <c r="QGT531" s="682"/>
      <c r="QGU531" s="682"/>
      <c r="QGV531" s="682"/>
      <c r="QGW531" s="682"/>
      <c r="QGX531" s="682"/>
      <c r="QGY531" s="682"/>
      <c r="QGZ531" s="682"/>
      <c r="QHA531" s="682"/>
      <c r="QHB531" s="682"/>
      <c r="QHC531" s="682"/>
      <c r="QHD531" s="682"/>
      <c r="QHE531" s="682"/>
      <c r="QHF531" s="682"/>
      <c r="QHG531" s="682"/>
      <c r="QHH531" s="682"/>
      <c r="QHI531" s="682"/>
      <c r="QHJ531" s="682"/>
      <c r="QHK531" s="682"/>
      <c r="QHL531" s="682"/>
      <c r="QHM531" s="682"/>
      <c r="QHN531" s="682"/>
      <c r="QHO531" s="682"/>
      <c r="QHP531" s="682"/>
      <c r="QHQ531" s="682"/>
      <c r="QHR531" s="682"/>
      <c r="QHS531" s="682"/>
      <c r="QHT531" s="682"/>
      <c r="QHU531" s="682"/>
      <c r="QHV531" s="682"/>
      <c r="QHW531" s="682"/>
      <c r="QHX531" s="682"/>
      <c r="QHY531" s="682"/>
      <c r="QHZ531" s="682"/>
      <c r="QIA531" s="682"/>
      <c r="QIB531" s="682"/>
      <c r="QIC531" s="682"/>
      <c r="QID531" s="682"/>
      <c r="QIE531" s="682"/>
      <c r="QIF531" s="682"/>
      <c r="QIG531" s="682"/>
      <c r="QIH531" s="682"/>
      <c r="QII531" s="682"/>
      <c r="QIJ531" s="682"/>
      <c r="QIK531" s="682"/>
      <c r="QIL531" s="682"/>
      <c r="QIM531" s="682"/>
      <c r="QIN531" s="682"/>
      <c r="QIO531" s="682"/>
      <c r="QIP531" s="682"/>
      <c r="QIQ531" s="682"/>
      <c r="QIR531" s="682"/>
      <c r="QIS531" s="682"/>
      <c r="QIT531" s="682"/>
      <c r="QIU531" s="682"/>
      <c r="QIV531" s="682"/>
      <c r="QIW531" s="682"/>
      <c r="QIX531" s="682"/>
      <c r="QIY531" s="682"/>
      <c r="QIZ531" s="682"/>
      <c r="QJA531" s="682"/>
      <c r="QJB531" s="682"/>
      <c r="QJC531" s="682"/>
      <c r="QJD531" s="682"/>
      <c r="QJE531" s="682"/>
      <c r="QJF531" s="682"/>
      <c r="QJG531" s="682"/>
      <c r="QJH531" s="682"/>
      <c r="QJI531" s="682"/>
      <c r="QJJ531" s="682"/>
      <c r="QJK531" s="682"/>
      <c r="QJL531" s="682"/>
      <c r="QJM531" s="682"/>
      <c r="QJN531" s="682"/>
      <c r="QJO531" s="682"/>
      <c r="QJP531" s="682"/>
      <c r="QJQ531" s="682"/>
      <c r="QJR531" s="682"/>
      <c r="QJS531" s="682"/>
      <c r="QJT531" s="682"/>
      <c r="QJU531" s="682"/>
      <c r="QJV531" s="682"/>
      <c r="QJW531" s="682"/>
      <c r="QJX531" s="682"/>
      <c r="QJY531" s="682"/>
      <c r="QJZ531" s="682"/>
      <c r="QKA531" s="682"/>
      <c r="QKB531" s="682"/>
      <c r="QKC531" s="682"/>
      <c r="QKD531" s="682"/>
      <c r="QKE531" s="682"/>
      <c r="QKF531" s="682"/>
      <c r="QKG531" s="682"/>
      <c r="QKH531" s="682"/>
      <c r="QKI531" s="682"/>
      <c r="QKJ531" s="682"/>
      <c r="QKK531" s="682"/>
      <c r="QKL531" s="682"/>
      <c r="QKM531" s="682"/>
      <c r="QKN531" s="682"/>
      <c r="QKO531" s="682"/>
      <c r="QKP531" s="682"/>
      <c r="QKQ531" s="682"/>
      <c r="QKR531" s="682"/>
      <c r="QKS531" s="682"/>
      <c r="QKT531" s="682"/>
      <c r="QKU531" s="682"/>
      <c r="QKV531" s="682"/>
      <c r="QKW531" s="682"/>
      <c r="QKX531" s="682"/>
      <c r="QKY531" s="682"/>
      <c r="QKZ531" s="682"/>
      <c r="QLA531" s="682"/>
      <c r="QLB531" s="682"/>
      <c r="QLC531" s="682"/>
      <c r="QLD531" s="682"/>
      <c r="QLE531" s="682"/>
      <c r="QLF531" s="682"/>
      <c r="QLG531" s="682"/>
      <c r="QLH531" s="682"/>
      <c r="QLI531" s="682"/>
      <c r="QLJ531" s="682"/>
      <c r="QLK531" s="682"/>
      <c r="QLL531" s="682"/>
      <c r="QLM531" s="682"/>
      <c r="QLN531" s="682"/>
      <c r="QLO531" s="682"/>
      <c r="QLP531" s="682"/>
      <c r="QLQ531" s="682"/>
      <c r="QLR531" s="682"/>
      <c r="QLS531" s="682"/>
      <c r="QLT531" s="682"/>
      <c r="QLU531" s="682"/>
      <c r="QLV531" s="682"/>
      <c r="QLW531" s="682"/>
      <c r="QLX531" s="682"/>
      <c r="QLY531" s="682"/>
      <c r="QLZ531" s="682"/>
      <c r="QMA531" s="682"/>
      <c r="QMB531" s="682"/>
      <c r="QMC531" s="682"/>
      <c r="QMD531" s="682"/>
      <c r="QME531" s="682"/>
      <c r="QMF531" s="682"/>
      <c r="QMG531" s="682"/>
      <c r="QMH531" s="682"/>
      <c r="QMI531" s="682"/>
      <c r="QMJ531" s="682"/>
      <c r="QMK531" s="682"/>
      <c r="QML531" s="682"/>
      <c r="QMM531" s="682"/>
      <c r="QMN531" s="682"/>
      <c r="QMO531" s="682"/>
      <c r="QMP531" s="682"/>
      <c r="QMQ531" s="682"/>
      <c r="QMR531" s="682"/>
      <c r="QMS531" s="682"/>
      <c r="QMT531" s="682"/>
      <c r="QMU531" s="682"/>
      <c r="QMV531" s="682"/>
      <c r="QMW531" s="682"/>
      <c r="QMX531" s="682"/>
      <c r="QMY531" s="682"/>
      <c r="QMZ531" s="682"/>
      <c r="QNA531" s="682"/>
      <c r="QNB531" s="682"/>
      <c r="QNC531" s="682"/>
      <c r="QND531" s="682"/>
      <c r="QNE531" s="682"/>
      <c r="QNF531" s="682"/>
      <c r="QNG531" s="682"/>
      <c r="QNH531" s="682"/>
      <c r="QNI531" s="682"/>
      <c r="QNJ531" s="682"/>
      <c r="QNK531" s="682"/>
      <c r="QNL531" s="682"/>
      <c r="QNM531" s="682"/>
      <c r="QNN531" s="682"/>
      <c r="QNO531" s="682"/>
      <c r="QNP531" s="682"/>
      <c r="QNQ531" s="682"/>
      <c r="QNR531" s="682"/>
      <c r="QNS531" s="682"/>
      <c r="QNT531" s="682"/>
      <c r="QNU531" s="682"/>
      <c r="QNV531" s="682"/>
      <c r="QNW531" s="682"/>
      <c r="QNX531" s="682"/>
      <c r="QNY531" s="682"/>
      <c r="QNZ531" s="682"/>
      <c r="QOA531" s="682"/>
      <c r="QOB531" s="682"/>
      <c r="QOC531" s="682"/>
      <c r="QOD531" s="682"/>
      <c r="QOE531" s="682"/>
      <c r="QOF531" s="682"/>
      <c r="QOG531" s="682"/>
      <c r="QOH531" s="682"/>
      <c r="QOI531" s="682"/>
      <c r="QOJ531" s="682"/>
      <c r="QOK531" s="682"/>
      <c r="QOL531" s="682"/>
      <c r="QOM531" s="682"/>
      <c r="QON531" s="682"/>
      <c r="QOO531" s="682"/>
      <c r="QOP531" s="682"/>
      <c r="QOQ531" s="682"/>
      <c r="QOR531" s="682"/>
      <c r="QOS531" s="682"/>
      <c r="QOT531" s="682"/>
      <c r="QOU531" s="682"/>
      <c r="QOV531" s="682"/>
      <c r="QOW531" s="682"/>
      <c r="QOX531" s="682"/>
      <c r="QOY531" s="682"/>
      <c r="QOZ531" s="682"/>
      <c r="QPA531" s="682"/>
      <c r="QPB531" s="682"/>
      <c r="QPC531" s="682"/>
      <c r="QPD531" s="682"/>
      <c r="QPE531" s="682"/>
      <c r="QPF531" s="682"/>
      <c r="QPG531" s="682"/>
      <c r="QPH531" s="682"/>
      <c r="QPI531" s="682"/>
      <c r="QPJ531" s="682"/>
      <c r="QPK531" s="682"/>
      <c r="QPL531" s="682"/>
      <c r="QPM531" s="682"/>
      <c r="QPN531" s="682"/>
      <c r="QPO531" s="682"/>
      <c r="QPP531" s="682"/>
      <c r="QPQ531" s="682"/>
      <c r="QPR531" s="682"/>
      <c r="QPS531" s="682"/>
      <c r="QPT531" s="682"/>
      <c r="QPU531" s="682"/>
      <c r="QPV531" s="682"/>
      <c r="QPW531" s="682"/>
      <c r="QPX531" s="682"/>
      <c r="QPY531" s="682"/>
      <c r="QPZ531" s="682"/>
      <c r="QQA531" s="682"/>
      <c r="QQB531" s="682"/>
      <c r="QQC531" s="682"/>
      <c r="QQD531" s="682"/>
      <c r="QQE531" s="682"/>
      <c r="QQF531" s="682"/>
      <c r="QQG531" s="682"/>
      <c r="QQH531" s="682"/>
      <c r="QQI531" s="682"/>
      <c r="QQJ531" s="682"/>
      <c r="QQK531" s="682"/>
      <c r="QQL531" s="682"/>
      <c r="QQM531" s="682"/>
      <c r="QQN531" s="682"/>
      <c r="QQO531" s="682"/>
      <c r="QQP531" s="682"/>
      <c r="QQQ531" s="682"/>
      <c r="QQR531" s="682"/>
      <c r="QQS531" s="682"/>
      <c r="QQT531" s="682"/>
      <c r="QQU531" s="682"/>
      <c r="QQV531" s="682"/>
      <c r="QQW531" s="682"/>
      <c r="QQX531" s="682"/>
      <c r="QQY531" s="682"/>
      <c r="QQZ531" s="682"/>
      <c r="QRA531" s="682"/>
      <c r="QRB531" s="682"/>
      <c r="QRC531" s="682"/>
      <c r="QRD531" s="682"/>
      <c r="QRE531" s="682"/>
      <c r="QRF531" s="682"/>
      <c r="QRG531" s="682"/>
      <c r="QRH531" s="682"/>
      <c r="QRI531" s="682"/>
      <c r="QRJ531" s="682"/>
      <c r="QRK531" s="682"/>
      <c r="QRL531" s="682"/>
      <c r="QRM531" s="682"/>
      <c r="QRN531" s="682"/>
      <c r="QRO531" s="682"/>
      <c r="QRP531" s="682"/>
      <c r="QRQ531" s="682"/>
      <c r="QRR531" s="682"/>
      <c r="QRS531" s="682"/>
      <c r="QRT531" s="682"/>
      <c r="QRU531" s="682"/>
      <c r="QRV531" s="682"/>
      <c r="QRW531" s="682"/>
      <c r="QRX531" s="682"/>
      <c r="QRY531" s="682"/>
      <c r="QRZ531" s="682"/>
      <c r="QSA531" s="682"/>
      <c r="QSB531" s="682"/>
      <c r="QSC531" s="682"/>
      <c r="QSD531" s="682"/>
      <c r="QSE531" s="682"/>
      <c r="QSF531" s="682"/>
      <c r="QSG531" s="682"/>
      <c r="QSH531" s="682"/>
      <c r="QSI531" s="682"/>
      <c r="QSJ531" s="682"/>
      <c r="QSK531" s="682"/>
      <c r="QSL531" s="682"/>
      <c r="QSM531" s="682"/>
      <c r="QSN531" s="682"/>
      <c r="QSO531" s="682"/>
      <c r="QSP531" s="682"/>
      <c r="QSQ531" s="682"/>
      <c r="QSR531" s="682"/>
      <c r="QSS531" s="682"/>
      <c r="QST531" s="682"/>
      <c r="QSU531" s="682"/>
      <c r="QSV531" s="682"/>
      <c r="QSW531" s="682"/>
      <c r="QSX531" s="682"/>
      <c r="QSY531" s="682"/>
      <c r="QSZ531" s="682"/>
      <c r="QTA531" s="682"/>
      <c r="QTB531" s="682"/>
      <c r="QTC531" s="682"/>
      <c r="QTD531" s="682"/>
      <c r="QTE531" s="682"/>
      <c r="QTF531" s="682"/>
      <c r="QTG531" s="682"/>
      <c r="QTH531" s="682"/>
      <c r="QTI531" s="682"/>
      <c r="QTJ531" s="682"/>
      <c r="QTK531" s="682"/>
      <c r="QTL531" s="682"/>
      <c r="QTM531" s="682"/>
      <c r="QTN531" s="682"/>
      <c r="QTO531" s="682"/>
      <c r="QTP531" s="682"/>
      <c r="QTQ531" s="682"/>
      <c r="QTR531" s="682"/>
      <c r="QTS531" s="682"/>
      <c r="QTT531" s="682"/>
      <c r="QTU531" s="682"/>
      <c r="QTV531" s="682"/>
      <c r="QTW531" s="682"/>
      <c r="QTX531" s="682"/>
      <c r="QTY531" s="682"/>
      <c r="QTZ531" s="682"/>
      <c r="QUA531" s="682"/>
      <c r="QUB531" s="682"/>
      <c r="QUC531" s="682"/>
      <c r="QUD531" s="682"/>
      <c r="QUE531" s="682"/>
      <c r="QUF531" s="682"/>
      <c r="QUG531" s="682"/>
      <c r="QUH531" s="682"/>
      <c r="QUI531" s="682"/>
      <c r="QUJ531" s="682"/>
      <c r="QUK531" s="682"/>
      <c r="QUL531" s="682"/>
      <c r="QUM531" s="682"/>
      <c r="QUN531" s="682"/>
      <c r="QUO531" s="682"/>
      <c r="QUP531" s="682"/>
      <c r="QUQ531" s="682"/>
      <c r="QUR531" s="682"/>
      <c r="QUS531" s="682"/>
      <c r="QUT531" s="682"/>
      <c r="QUU531" s="682"/>
      <c r="QUV531" s="682"/>
      <c r="QUW531" s="682"/>
      <c r="QUX531" s="682"/>
      <c r="QUY531" s="682"/>
      <c r="QUZ531" s="682"/>
      <c r="QVA531" s="682"/>
      <c r="QVB531" s="682"/>
      <c r="QVC531" s="682"/>
      <c r="QVD531" s="682"/>
      <c r="QVE531" s="682"/>
      <c r="QVF531" s="682"/>
      <c r="QVG531" s="682"/>
      <c r="QVH531" s="682"/>
      <c r="QVI531" s="682"/>
      <c r="QVJ531" s="682"/>
      <c r="QVK531" s="682"/>
      <c r="QVL531" s="682"/>
      <c r="QVM531" s="682"/>
      <c r="QVN531" s="682"/>
      <c r="QVO531" s="682"/>
      <c r="QVP531" s="682"/>
      <c r="QVQ531" s="682"/>
      <c r="QVR531" s="682"/>
      <c r="QVS531" s="682"/>
      <c r="QVT531" s="682"/>
      <c r="QVU531" s="682"/>
      <c r="QVV531" s="682"/>
      <c r="QVW531" s="682"/>
      <c r="QVX531" s="682"/>
      <c r="QVY531" s="682"/>
      <c r="QVZ531" s="682"/>
      <c r="QWA531" s="682"/>
      <c r="QWB531" s="682"/>
      <c r="QWC531" s="682"/>
      <c r="QWD531" s="682"/>
      <c r="QWE531" s="682"/>
      <c r="QWF531" s="682"/>
      <c r="QWG531" s="682"/>
      <c r="QWH531" s="682"/>
      <c r="QWI531" s="682"/>
      <c r="QWJ531" s="682"/>
      <c r="QWK531" s="682"/>
      <c r="QWL531" s="682"/>
      <c r="QWM531" s="682"/>
      <c r="QWN531" s="682"/>
      <c r="QWO531" s="682"/>
      <c r="QWP531" s="682"/>
      <c r="QWQ531" s="682"/>
      <c r="QWR531" s="682"/>
      <c r="QWS531" s="682"/>
      <c r="QWT531" s="682"/>
      <c r="QWU531" s="682"/>
      <c r="QWV531" s="682"/>
      <c r="QWW531" s="682"/>
      <c r="QWX531" s="682"/>
      <c r="QWY531" s="682"/>
      <c r="QWZ531" s="682"/>
      <c r="QXA531" s="682"/>
      <c r="QXB531" s="682"/>
      <c r="QXC531" s="682"/>
      <c r="QXD531" s="682"/>
      <c r="QXE531" s="682"/>
      <c r="QXF531" s="682"/>
      <c r="QXG531" s="682"/>
      <c r="QXH531" s="682"/>
      <c r="QXI531" s="682"/>
      <c r="QXJ531" s="682"/>
      <c r="QXK531" s="682"/>
      <c r="QXL531" s="682"/>
      <c r="QXM531" s="682"/>
      <c r="QXN531" s="682"/>
      <c r="QXO531" s="682"/>
      <c r="QXP531" s="682"/>
      <c r="QXQ531" s="682"/>
      <c r="QXR531" s="682"/>
      <c r="QXS531" s="682"/>
      <c r="QXT531" s="682"/>
      <c r="QXU531" s="682"/>
      <c r="QXV531" s="682"/>
      <c r="QXW531" s="682"/>
      <c r="QXX531" s="682"/>
      <c r="QXY531" s="682"/>
      <c r="QXZ531" s="682"/>
      <c r="QYA531" s="682"/>
      <c r="QYB531" s="682"/>
      <c r="QYC531" s="682"/>
      <c r="QYD531" s="682"/>
      <c r="QYE531" s="682"/>
      <c r="QYF531" s="682"/>
      <c r="QYG531" s="682"/>
      <c r="QYH531" s="682"/>
      <c r="QYI531" s="682"/>
      <c r="QYJ531" s="682"/>
      <c r="QYK531" s="682"/>
      <c r="QYL531" s="682"/>
      <c r="QYM531" s="682"/>
      <c r="QYN531" s="682"/>
      <c r="QYO531" s="682"/>
      <c r="QYP531" s="682"/>
      <c r="QYQ531" s="682"/>
      <c r="QYR531" s="682"/>
      <c r="QYS531" s="682"/>
      <c r="QYT531" s="682"/>
      <c r="QYU531" s="682"/>
      <c r="QYV531" s="682"/>
      <c r="QYW531" s="682"/>
      <c r="QYX531" s="682"/>
      <c r="QYY531" s="682"/>
      <c r="QYZ531" s="682"/>
      <c r="QZA531" s="682"/>
      <c r="QZB531" s="682"/>
      <c r="QZC531" s="682"/>
      <c r="QZD531" s="682"/>
      <c r="QZE531" s="682"/>
      <c r="QZF531" s="682"/>
      <c r="QZG531" s="682"/>
      <c r="QZH531" s="682"/>
      <c r="QZI531" s="682"/>
      <c r="QZJ531" s="682"/>
      <c r="QZK531" s="682"/>
      <c r="QZL531" s="682"/>
      <c r="QZM531" s="682"/>
      <c r="QZN531" s="682"/>
      <c r="QZO531" s="682"/>
      <c r="QZP531" s="682"/>
      <c r="QZQ531" s="682"/>
      <c r="QZR531" s="682"/>
      <c r="QZS531" s="682"/>
      <c r="QZT531" s="682"/>
      <c r="QZU531" s="682"/>
      <c r="QZV531" s="682"/>
      <c r="QZW531" s="682"/>
      <c r="QZX531" s="682"/>
      <c r="QZY531" s="682"/>
      <c r="QZZ531" s="682"/>
      <c r="RAA531" s="682"/>
      <c r="RAB531" s="682"/>
      <c r="RAC531" s="682"/>
      <c r="RAD531" s="682"/>
      <c r="RAE531" s="682"/>
      <c r="RAF531" s="682"/>
      <c r="RAG531" s="682"/>
      <c r="RAH531" s="682"/>
      <c r="RAI531" s="682"/>
      <c r="RAJ531" s="682"/>
      <c r="RAK531" s="682"/>
      <c r="RAL531" s="682"/>
      <c r="RAM531" s="682"/>
      <c r="RAN531" s="682"/>
      <c r="RAO531" s="682"/>
      <c r="RAP531" s="682"/>
      <c r="RAQ531" s="682"/>
      <c r="RAR531" s="682"/>
      <c r="RAS531" s="682"/>
      <c r="RAT531" s="682"/>
      <c r="RAU531" s="682"/>
      <c r="RAV531" s="682"/>
      <c r="RAW531" s="682"/>
      <c r="RAX531" s="682"/>
      <c r="RAY531" s="682"/>
      <c r="RAZ531" s="682"/>
      <c r="RBA531" s="682"/>
      <c r="RBB531" s="682"/>
      <c r="RBC531" s="682"/>
      <c r="RBD531" s="682"/>
      <c r="RBE531" s="682"/>
      <c r="RBF531" s="682"/>
      <c r="RBG531" s="682"/>
      <c r="RBH531" s="682"/>
      <c r="RBI531" s="682"/>
      <c r="RBJ531" s="682"/>
      <c r="RBK531" s="682"/>
      <c r="RBL531" s="682"/>
      <c r="RBM531" s="682"/>
      <c r="RBN531" s="682"/>
      <c r="RBO531" s="682"/>
      <c r="RBP531" s="682"/>
      <c r="RBQ531" s="682"/>
      <c r="RBR531" s="682"/>
      <c r="RBS531" s="682"/>
      <c r="RBT531" s="682"/>
      <c r="RBU531" s="682"/>
      <c r="RBV531" s="682"/>
      <c r="RBW531" s="682"/>
      <c r="RBX531" s="682"/>
      <c r="RBY531" s="682"/>
      <c r="RBZ531" s="682"/>
      <c r="RCA531" s="682"/>
      <c r="RCB531" s="682"/>
      <c r="RCC531" s="682"/>
      <c r="RCD531" s="682"/>
      <c r="RCE531" s="682"/>
      <c r="RCF531" s="682"/>
      <c r="RCG531" s="682"/>
      <c r="RCH531" s="682"/>
      <c r="RCI531" s="682"/>
      <c r="RCJ531" s="682"/>
      <c r="RCK531" s="682"/>
      <c r="RCL531" s="682"/>
      <c r="RCM531" s="682"/>
      <c r="RCN531" s="682"/>
      <c r="RCO531" s="682"/>
      <c r="RCP531" s="682"/>
      <c r="RCQ531" s="682"/>
      <c r="RCR531" s="682"/>
      <c r="RCS531" s="682"/>
      <c r="RCT531" s="682"/>
      <c r="RCU531" s="682"/>
      <c r="RCV531" s="682"/>
      <c r="RCW531" s="682"/>
      <c r="RCX531" s="682"/>
      <c r="RCY531" s="682"/>
      <c r="RCZ531" s="682"/>
      <c r="RDA531" s="682"/>
      <c r="RDB531" s="682"/>
      <c r="RDC531" s="682"/>
      <c r="RDD531" s="682"/>
      <c r="RDE531" s="682"/>
      <c r="RDF531" s="682"/>
      <c r="RDG531" s="682"/>
      <c r="RDH531" s="682"/>
      <c r="RDI531" s="682"/>
      <c r="RDJ531" s="682"/>
      <c r="RDK531" s="682"/>
      <c r="RDL531" s="682"/>
      <c r="RDM531" s="682"/>
      <c r="RDN531" s="682"/>
      <c r="RDO531" s="682"/>
      <c r="RDP531" s="682"/>
      <c r="RDQ531" s="682"/>
      <c r="RDR531" s="682"/>
      <c r="RDS531" s="682"/>
      <c r="RDT531" s="682"/>
      <c r="RDU531" s="682"/>
      <c r="RDV531" s="682"/>
      <c r="RDW531" s="682"/>
      <c r="RDX531" s="682"/>
      <c r="RDY531" s="682"/>
      <c r="RDZ531" s="682"/>
      <c r="REA531" s="682"/>
      <c r="REB531" s="682"/>
      <c r="REC531" s="682"/>
      <c r="RED531" s="682"/>
      <c r="REE531" s="682"/>
      <c r="REF531" s="682"/>
      <c r="REG531" s="682"/>
      <c r="REH531" s="682"/>
      <c r="REI531" s="682"/>
      <c r="REJ531" s="682"/>
      <c r="REK531" s="682"/>
      <c r="REL531" s="682"/>
      <c r="REM531" s="682"/>
      <c r="REN531" s="682"/>
      <c r="REO531" s="682"/>
      <c r="REP531" s="682"/>
      <c r="REQ531" s="682"/>
      <c r="RER531" s="682"/>
      <c r="RES531" s="682"/>
      <c r="RET531" s="682"/>
      <c r="REU531" s="682"/>
      <c r="REV531" s="682"/>
      <c r="REW531" s="682"/>
      <c r="REX531" s="682"/>
      <c r="REY531" s="682"/>
      <c r="REZ531" s="682"/>
      <c r="RFA531" s="682"/>
      <c r="RFB531" s="682"/>
      <c r="RFC531" s="682"/>
      <c r="RFD531" s="682"/>
      <c r="RFE531" s="682"/>
      <c r="RFF531" s="682"/>
      <c r="RFG531" s="682"/>
      <c r="RFH531" s="682"/>
      <c r="RFI531" s="682"/>
      <c r="RFJ531" s="682"/>
      <c r="RFK531" s="682"/>
      <c r="RFL531" s="682"/>
      <c r="RFM531" s="682"/>
      <c r="RFN531" s="682"/>
      <c r="RFO531" s="682"/>
      <c r="RFP531" s="682"/>
      <c r="RFQ531" s="682"/>
      <c r="RFR531" s="682"/>
      <c r="RFS531" s="682"/>
      <c r="RFT531" s="682"/>
      <c r="RFU531" s="682"/>
      <c r="RFV531" s="682"/>
      <c r="RFW531" s="682"/>
      <c r="RFX531" s="682"/>
      <c r="RFY531" s="682"/>
      <c r="RFZ531" s="682"/>
      <c r="RGA531" s="682"/>
      <c r="RGB531" s="682"/>
      <c r="RGC531" s="682"/>
      <c r="RGD531" s="682"/>
      <c r="RGE531" s="682"/>
      <c r="RGF531" s="682"/>
      <c r="RGG531" s="682"/>
      <c r="RGH531" s="682"/>
      <c r="RGI531" s="682"/>
      <c r="RGJ531" s="682"/>
      <c r="RGK531" s="682"/>
      <c r="RGL531" s="682"/>
      <c r="RGM531" s="682"/>
      <c r="RGN531" s="682"/>
      <c r="RGO531" s="682"/>
      <c r="RGP531" s="682"/>
      <c r="RGQ531" s="682"/>
      <c r="RGR531" s="682"/>
      <c r="RGS531" s="682"/>
      <c r="RGT531" s="682"/>
      <c r="RGU531" s="682"/>
      <c r="RGV531" s="682"/>
      <c r="RGW531" s="682"/>
      <c r="RGX531" s="682"/>
      <c r="RGY531" s="682"/>
      <c r="RGZ531" s="682"/>
      <c r="RHA531" s="682"/>
      <c r="RHB531" s="682"/>
      <c r="RHC531" s="682"/>
      <c r="RHD531" s="682"/>
      <c r="RHE531" s="682"/>
      <c r="RHF531" s="682"/>
      <c r="RHG531" s="682"/>
      <c r="RHH531" s="682"/>
      <c r="RHI531" s="682"/>
      <c r="RHJ531" s="682"/>
      <c r="RHK531" s="682"/>
      <c r="RHL531" s="682"/>
      <c r="RHM531" s="682"/>
      <c r="RHN531" s="682"/>
      <c r="RHO531" s="682"/>
      <c r="RHP531" s="682"/>
      <c r="RHQ531" s="682"/>
      <c r="RHR531" s="682"/>
      <c r="RHS531" s="682"/>
      <c r="RHT531" s="682"/>
      <c r="RHU531" s="682"/>
      <c r="RHV531" s="682"/>
      <c r="RHW531" s="682"/>
      <c r="RHX531" s="682"/>
      <c r="RHY531" s="682"/>
      <c r="RHZ531" s="682"/>
      <c r="RIA531" s="682"/>
      <c r="RIB531" s="682"/>
      <c r="RIC531" s="682"/>
      <c r="RID531" s="682"/>
      <c r="RIE531" s="682"/>
      <c r="RIF531" s="682"/>
      <c r="RIG531" s="682"/>
      <c r="RIH531" s="682"/>
      <c r="RII531" s="682"/>
      <c r="RIJ531" s="682"/>
      <c r="RIK531" s="682"/>
      <c r="RIL531" s="682"/>
      <c r="RIM531" s="682"/>
      <c r="RIN531" s="682"/>
      <c r="RIO531" s="682"/>
      <c r="RIP531" s="682"/>
      <c r="RIQ531" s="682"/>
      <c r="RIR531" s="682"/>
      <c r="RIS531" s="682"/>
      <c r="RIT531" s="682"/>
      <c r="RIU531" s="682"/>
      <c r="RIV531" s="682"/>
      <c r="RIW531" s="682"/>
      <c r="RIX531" s="682"/>
      <c r="RIY531" s="682"/>
      <c r="RIZ531" s="682"/>
      <c r="RJA531" s="682"/>
      <c r="RJB531" s="682"/>
      <c r="RJC531" s="682"/>
      <c r="RJD531" s="682"/>
      <c r="RJE531" s="682"/>
      <c r="RJF531" s="682"/>
      <c r="RJG531" s="682"/>
      <c r="RJH531" s="682"/>
      <c r="RJI531" s="682"/>
      <c r="RJJ531" s="682"/>
      <c r="RJK531" s="682"/>
      <c r="RJL531" s="682"/>
      <c r="RJM531" s="682"/>
      <c r="RJN531" s="682"/>
      <c r="RJO531" s="682"/>
      <c r="RJP531" s="682"/>
      <c r="RJQ531" s="682"/>
      <c r="RJR531" s="682"/>
      <c r="RJS531" s="682"/>
      <c r="RJT531" s="682"/>
      <c r="RJU531" s="682"/>
      <c r="RJV531" s="682"/>
      <c r="RJW531" s="682"/>
      <c r="RJX531" s="682"/>
      <c r="RJY531" s="682"/>
      <c r="RJZ531" s="682"/>
      <c r="RKA531" s="682"/>
      <c r="RKB531" s="682"/>
      <c r="RKC531" s="682"/>
      <c r="RKD531" s="682"/>
      <c r="RKE531" s="682"/>
      <c r="RKF531" s="682"/>
      <c r="RKG531" s="682"/>
      <c r="RKH531" s="682"/>
      <c r="RKI531" s="682"/>
      <c r="RKJ531" s="682"/>
      <c r="RKK531" s="682"/>
      <c r="RKL531" s="682"/>
      <c r="RKM531" s="682"/>
      <c r="RKN531" s="682"/>
      <c r="RKO531" s="682"/>
      <c r="RKP531" s="682"/>
      <c r="RKQ531" s="682"/>
      <c r="RKR531" s="682"/>
      <c r="RKS531" s="682"/>
      <c r="RKT531" s="682"/>
      <c r="RKU531" s="682"/>
      <c r="RKV531" s="682"/>
      <c r="RKW531" s="682"/>
      <c r="RKX531" s="682"/>
      <c r="RKY531" s="682"/>
      <c r="RKZ531" s="682"/>
      <c r="RLA531" s="682"/>
      <c r="RLB531" s="682"/>
      <c r="RLC531" s="682"/>
      <c r="RLD531" s="682"/>
      <c r="RLE531" s="682"/>
      <c r="RLF531" s="682"/>
      <c r="RLG531" s="682"/>
      <c r="RLH531" s="682"/>
      <c r="RLI531" s="682"/>
      <c r="RLJ531" s="682"/>
      <c r="RLK531" s="682"/>
      <c r="RLL531" s="682"/>
      <c r="RLM531" s="682"/>
      <c r="RLN531" s="682"/>
      <c r="RLO531" s="682"/>
      <c r="RLP531" s="682"/>
      <c r="RLQ531" s="682"/>
      <c r="RLR531" s="682"/>
      <c r="RLS531" s="682"/>
      <c r="RLT531" s="682"/>
      <c r="RLU531" s="682"/>
      <c r="RLV531" s="682"/>
      <c r="RLW531" s="682"/>
      <c r="RLX531" s="682"/>
      <c r="RLY531" s="682"/>
      <c r="RLZ531" s="682"/>
      <c r="RMA531" s="682"/>
      <c r="RMB531" s="682"/>
      <c r="RMC531" s="682"/>
      <c r="RMD531" s="682"/>
      <c r="RME531" s="682"/>
      <c r="RMF531" s="682"/>
      <c r="RMG531" s="682"/>
      <c r="RMH531" s="682"/>
      <c r="RMI531" s="682"/>
      <c r="RMJ531" s="682"/>
      <c r="RMK531" s="682"/>
      <c r="RML531" s="682"/>
      <c r="RMM531" s="682"/>
      <c r="RMN531" s="682"/>
      <c r="RMO531" s="682"/>
      <c r="RMP531" s="682"/>
      <c r="RMQ531" s="682"/>
      <c r="RMR531" s="682"/>
      <c r="RMS531" s="682"/>
      <c r="RMT531" s="682"/>
      <c r="RMU531" s="682"/>
      <c r="RMV531" s="682"/>
      <c r="RMW531" s="682"/>
      <c r="RMX531" s="682"/>
      <c r="RMY531" s="682"/>
      <c r="RMZ531" s="682"/>
      <c r="RNA531" s="682"/>
      <c r="RNB531" s="682"/>
      <c r="RNC531" s="682"/>
      <c r="RND531" s="682"/>
      <c r="RNE531" s="682"/>
      <c r="RNF531" s="682"/>
      <c r="RNG531" s="682"/>
      <c r="RNH531" s="682"/>
      <c r="RNI531" s="682"/>
      <c r="RNJ531" s="682"/>
      <c r="RNK531" s="682"/>
      <c r="RNL531" s="682"/>
      <c r="RNM531" s="682"/>
      <c r="RNN531" s="682"/>
      <c r="RNO531" s="682"/>
      <c r="RNP531" s="682"/>
      <c r="RNQ531" s="682"/>
      <c r="RNR531" s="682"/>
      <c r="RNS531" s="682"/>
      <c r="RNT531" s="682"/>
      <c r="RNU531" s="682"/>
      <c r="RNV531" s="682"/>
      <c r="RNW531" s="682"/>
      <c r="RNX531" s="682"/>
      <c r="RNY531" s="682"/>
      <c r="RNZ531" s="682"/>
      <c r="ROA531" s="682"/>
      <c r="ROB531" s="682"/>
      <c r="ROC531" s="682"/>
      <c r="ROD531" s="682"/>
      <c r="ROE531" s="682"/>
      <c r="ROF531" s="682"/>
      <c r="ROG531" s="682"/>
      <c r="ROH531" s="682"/>
      <c r="ROI531" s="682"/>
      <c r="ROJ531" s="682"/>
      <c r="ROK531" s="682"/>
      <c r="ROL531" s="682"/>
      <c r="ROM531" s="682"/>
      <c r="RON531" s="682"/>
      <c r="ROO531" s="682"/>
      <c r="ROP531" s="682"/>
      <c r="ROQ531" s="682"/>
      <c r="ROR531" s="682"/>
      <c r="ROS531" s="682"/>
      <c r="ROT531" s="682"/>
      <c r="ROU531" s="682"/>
      <c r="ROV531" s="682"/>
      <c r="ROW531" s="682"/>
      <c r="ROX531" s="682"/>
      <c r="ROY531" s="682"/>
      <c r="ROZ531" s="682"/>
      <c r="RPA531" s="682"/>
      <c r="RPB531" s="682"/>
      <c r="RPC531" s="682"/>
      <c r="RPD531" s="682"/>
      <c r="RPE531" s="682"/>
      <c r="RPF531" s="682"/>
      <c r="RPG531" s="682"/>
      <c r="RPH531" s="682"/>
      <c r="RPI531" s="682"/>
      <c r="RPJ531" s="682"/>
      <c r="RPK531" s="682"/>
      <c r="RPL531" s="682"/>
      <c r="RPM531" s="682"/>
      <c r="RPN531" s="682"/>
      <c r="RPO531" s="682"/>
      <c r="RPP531" s="682"/>
      <c r="RPQ531" s="682"/>
      <c r="RPR531" s="682"/>
      <c r="RPS531" s="682"/>
      <c r="RPT531" s="682"/>
      <c r="RPU531" s="682"/>
      <c r="RPV531" s="682"/>
      <c r="RPW531" s="682"/>
      <c r="RPX531" s="682"/>
      <c r="RPY531" s="682"/>
      <c r="RPZ531" s="682"/>
      <c r="RQA531" s="682"/>
      <c r="RQB531" s="682"/>
      <c r="RQC531" s="682"/>
      <c r="RQD531" s="682"/>
      <c r="RQE531" s="682"/>
      <c r="RQF531" s="682"/>
      <c r="RQG531" s="682"/>
      <c r="RQH531" s="682"/>
      <c r="RQI531" s="682"/>
      <c r="RQJ531" s="682"/>
      <c r="RQK531" s="682"/>
      <c r="RQL531" s="682"/>
      <c r="RQM531" s="682"/>
      <c r="RQN531" s="682"/>
      <c r="RQO531" s="682"/>
      <c r="RQP531" s="682"/>
      <c r="RQQ531" s="682"/>
      <c r="RQR531" s="682"/>
      <c r="RQS531" s="682"/>
      <c r="RQT531" s="682"/>
      <c r="RQU531" s="682"/>
      <c r="RQV531" s="682"/>
      <c r="RQW531" s="682"/>
      <c r="RQX531" s="682"/>
      <c r="RQY531" s="682"/>
      <c r="RQZ531" s="682"/>
      <c r="RRA531" s="682"/>
      <c r="RRB531" s="682"/>
      <c r="RRC531" s="682"/>
      <c r="RRD531" s="682"/>
      <c r="RRE531" s="682"/>
      <c r="RRF531" s="682"/>
      <c r="RRG531" s="682"/>
      <c r="RRH531" s="682"/>
      <c r="RRI531" s="682"/>
      <c r="RRJ531" s="682"/>
      <c r="RRK531" s="682"/>
      <c r="RRL531" s="682"/>
      <c r="RRM531" s="682"/>
      <c r="RRN531" s="682"/>
      <c r="RRO531" s="682"/>
      <c r="RRP531" s="682"/>
      <c r="RRQ531" s="682"/>
      <c r="RRR531" s="682"/>
      <c r="RRS531" s="682"/>
      <c r="RRT531" s="682"/>
      <c r="RRU531" s="682"/>
      <c r="RRV531" s="682"/>
      <c r="RRW531" s="682"/>
      <c r="RRX531" s="682"/>
      <c r="RRY531" s="682"/>
      <c r="RRZ531" s="682"/>
      <c r="RSA531" s="682"/>
      <c r="RSB531" s="682"/>
      <c r="RSC531" s="682"/>
      <c r="RSD531" s="682"/>
      <c r="RSE531" s="682"/>
      <c r="RSF531" s="682"/>
      <c r="RSG531" s="682"/>
      <c r="RSH531" s="682"/>
      <c r="RSI531" s="682"/>
      <c r="RSJ531" s="682"/>
      <c r="RSK531" s="682"/>
      <c r="RSL531" s="682"/>
      <c r="RSM531" s="682"/>
      <c r="RSN531" s="682"/>
      <c r="RSO531" s="682"/>
      <c r="RSP531" s="682"/>
      <c r="RSQ531" s="682"/>
      <c r="RSR531" s="682"/>
      <c r="RSS531" s="682"/>
      <c r="RST531" s="682"/>
      <c r="RSU531" s="682"/>
      <c r="RSV531" s="682"/>
      <c r="RSW531" s="682"/>
      <c r="RSX531" s="682"/>
      <c r="RSY531" s="682"/>
      <c r="RSZ531" s="682"/>
      <c r="RTA531" s="682"/>
      <c r="RTB531" s="682"/>
      <c r="RTC531" s="682"/>
      <c r="RTD531" s="682"/>
      <c r="RTE531" s="682"/>
      <c r="RTF531" s="682"/>
      <c r="RTG531" s="682"/>
      <c r="RTH531" s="682"/>
      <c r="RTI531" s="682"/>
      <c r="RTJ531" s="682"/>
      <c r="RTK531" s="682"/>
      <c r="RTL531" s="682"/>
      <c r="RTM531" s="682"/>
      <c r="RTN531" s="682"/>
      <c r="RTO531" s="682"/>
      <c r="RTP531" s="682"/>
      <c r="RTQ531" s="682"/>
      <c r="RTR531" s="682"/>
      <c r="RTS531" s="682"/>
      <c r="RTT531" s="682"/>
      <c r="RTU531" s="682"/>
      <c r="RTV531" s="682"/>
      <c r="RTW531" s="682"/>
      <c r="RTX531" s="682"/>
      <c r="RTY531" s="682"/>
      <c r="RTZ531" s="682"/>
      <c r="RUA531" s="682"/>
      <c r="RUB531" s="682"/>
      <c r="RUC531" s="682"/>
      <c r="RUD531" s="682"/>
      <c r="RUE531" s="682"/>
      <c r="RUF531" s="682"/>
      <c r="RUG531" s="682"/>
      <c r="RUH531" s="682"/>
      <c r="RUI531" s="682"/>
      <c r="RUJ531" s="682"/>
      <c r="RUK531" s="682"/>
      <c r="RUL531" s="682"/>
      <c r="RUM531" s="682"/>
      <c r="RUN531" s="682"/>
      <c r="RUO531" s="682"/>
      <c r="RUP531" s="682"/>
      <c r="RUQ531" s="682"/>
      <c r="RUR531" s="682"/>
      <c r="RUS531" s="682"/>
      <c r="RUT531" s="682"/>
      <c r="RUU531" s="682"/>
      <c r="RUV531" s="682"/>
      <c r="RUW531" s="682"/>
      <c r="RUX531" s="682"/>
      <c r="RUY531" s="682"/>
      <c r="RUZ531" s="682"/>
      <c r="RVA531" s="682"/>
      <c r="RVB531" s="682"/>
      <c r="RVC531" s="682"/>
      <c r="RVD531" s="682"/>
      <c r="RVE531" s="682"/>
      <c r="RVF531" s="682"/>
      <c r="RVG531" s="682"/>
      <c r="RVH531" s="682"/>
      <c r="RVI531" s="682"/>
      <c r="RVJ531" s="682"/>
      <c r="RVK531" s="682"/>
      <c r="RVL531" s="682"/>
      <c r="RVM531" s="682"/>
      <c r="RVN531" s="682"/>
      <c r="RVO531" s="682"/>
      <c r="RVP531" s="682"/>
      <c r="RVQ531" s="682"/>
      <c r="RVR531" s="682"/>
      <c r="RVS531" s="682"/>
      <c r="RVT531" s="682"/>
      <c r="RVU531" s="682"/>
      <c r="RVV531" s="682"/>
      <c r="RVW531" s="682"/>
      <c r="RVX531" s="682"/>
      <c r="RVY531" s="682"/>
      <c r="RVZ531" s="682"/>
      <c r="RWA531" s="682"/>
      <c r="RWB531" s="682"/>
      <c r="RWC531" s="682"/>
      <c r="RWD531" s="682"/>
      <c r="RWE531" s="682"/>
      <c r="RWF531" s="682"/>
      <c r="RWG531" s="682"/>
      <c r="RWH531" s="682"/>
      <c r="RWI531" s="682"/>
      <c r="RWJ531" s="682"/>
      <c r="RWK531" s="682"/>
      <c r="RWL531" s="682"/>
      <c r="RWM531" s="682"/>
      <c r="RWN531" s="682"/>
      <c r="RWO531" s="682"/>
      <c r="RWP531" s="682"/>
      <c r="RWQ531" s="682"/>
      <c r="RWR531" s="682"/>
      <c r="RWS531" s="682"/>
      <c r="RWT531" s="682"/>
      <c r="RWU531" s="682"/>
      <c r="RWV531" s="682"/>
      <c r="RWW531" s="682"/>
      <c r="RWX531" s="682"/>
      <c r="RWY531" s="682"/>
      <c r="RWZ531" s="682"/>
      <c r="RXA531" s="682"/>
      <c r="RXB531" s="682"/>
      <c r="RXC531" s="682"/>
      <c r="RXD531" s="682"/>
      <c r="RXE531" s="682"/>
      <c r="RXF531" s="682"/>
      <c r="RXG531" s="682"/>
      <c r="RXH531" s="682"/>
      <c r="RXI531" s="682"/>
      <c r="RXJ531" s="682"/>
      <c r="RXK531" s="682"/>
      <c r="RXL531" s="682"/>
      <c r="RXM531" s="682"/>
      <c r="RXN531" s="682"/>
      <c r="RXO531" s="682"/>
      <c r="RXP531" s="682"/>
      <c r="RXQ531" s="682"/>
      <c r="RXR531" s="682"/>
      <c r="RXS531" s="682"/>
      <c r="RXT531" s="682"/>
      <c r="RXU531" s="682"/>
      <c r="RXV531" s="682"/>
      <c r="RXW531" s="682"/>
      <c r="RXX531" s="682"/>
      <c r="RXY531" s="682"/>
      <c r="RXZ531" s="682"/>
      <c r="RYA531" s="682"/>
      <c r="RYB531" s="682"/>
      <c r="RYC531" s="682"/>
      <c r="RYD531" s="682"/>
      <c r="RYE531" s="682"/>
      <c r="RYF531" s="682"/>
      <c r="RYG531" s="682"/>
      <c r="RYH531" s="682"/>
      <c r="RYI531" s="682"/>
      <c r="RYJ531" s="682"/>
      <c r="RYK531" s="682"/>
      <c r="RYL531" s="682"/>
      <c r="RYM531" s="682"/>
      <c r="RYN531" s="682"/>
      <c r="RYO531" s="682"/>
      <c r="RYP531" s="682"/>
      <c r="RYQ531" s="682"/>
      <c r="RYR531" s="682"/>
      <c r="RYS531" s="682"/>
      <c r="RYT531" s="682"/>
      <c r="RYU531" s="682"/>
      <c r="RYV531" s="682"/>
      <c r="RYW531" s="682"/>
      <c r="RYX531" s="682"/>
      <c r="RYY531" s="682"/>
      <c r="RYZ531" s="682"/>
      <c r="RZA531" s="682"/>
      <c r="RZB531" s="682"/>
      <c r="RZC531" s="682"/>
      <c r="RZD531" s="682"/>
      <c r="RZE531" s="682"/>
      <c r="RZF531" s="682"/>
      <c r="RZG531" s="682"/>
      <c r="RZH531" s="682"/>
      <c r="RZI531" s="682"/>
      <c r="RZJ531" s="682"/>
      <c r="RZK531" s="682"/>
      <c r="RZL531" s="682"/>
      <c r="RZM531" s="682"/>
      <c r="RZN531" s="682"/>
      <c r="RZO531" s="682"/>
      <c r="RZP531" s="682"/>
      <c r="RZQ531" s="682"/>
      <c r="RZR531" s="682"/>
      <c r="RZS531" s="682"/>
      <c r="RZT531" s="682"/>
      <c r="RZU531" s="682"/>
      <c r="RZV531" s="682"/>
      <c r="RZW531" s="682"/>
      <c r="RZX531" s="682"/>
      <c r="RZY531" s="682"/>
      <c r="RZZ531" s="682"/>
      <c r="SAA531" s="682"/>
      <c r="SAB531" s="682"/>
      <c r="SAC531" s="682"/>
      <c r="SAD531" s="682"/>
      <c r="SAE531" s="682"/>
      <c r="SAF531" s="682"/>
      <c r="SAG531" s="682"/>
      <c r="SAH531" s="682"/>
      <c r="SAI531" s="682"/>
      <c r="SAJ531" s="682"/>
      <c r="SAK531" s="682"/>
      <c r="SAL531" s="682"/>
      <c r="SAM531" s="682"/>
      <c r="SAN531" s="682"/>
      <c r="SAO531" s="682"/>
      <c r="SAP531" s="682"/>
      <c r="SAQ531" s="682"/>
      <c r="SAR531" s="682"/>
      <c r="SAS531" s="682"/>
      <c r="SAT531" s="682"/>
      <c r="SAU531" s="682"/>
      <c r="SAV531" s="682"/>
      <c r="SAW531" s="682"/>
      <c r="SAX531" s="682"/>
      <c r="SAY531" s="682"/>
      <c r="SAZ531" s="682"/>
      <c r="SBA531" s="682"/>
      <c r="SBB531" s="682"/>
      <c r="SBC531" s="682"/>
      <c r="SBD531" s="682"/>
      <c r="SBE531" s="682"/>
      <c r="SBF531" s="682"/>
      <c r="SBG531" s="682"/>
      <c r="SBH531" s="682"/>
      <c r="SBI531" s="682"/>
      <c r="SBJ531" s="682"/>
      <c r="SBK531" s="682"/>
      <c r="SBL531" s="682"/>
      <c r="SBM531" s="682"/>
      <c r="SBN531" s="682"/>
      <c r="SBO531" s="682"/>
      <c r="SBP531" s="682"/>
      <c r="SBQ531" s="682"/>
      <c r="SBR531" s="682"/>
      <c r="SBS531" s="682"/>
      <c r="SBT531" s="682"/>
      <c r="SBU531" s="682"/>
      <c r="SBV531" s="682"/>
      <c r="SBW531" s="682"/>
      <c r="SBX531" s="682"/>
      <c r="SBY531" s="682"/>
      <c r="SBZ531" s="682"/>
      <c r="SCA531" s="682"/>
      <c r="SCB531" s="682"/>
      <c r="SCC531" s="682"/>
      <c r="SCD531" s="682"/>
      <c r="SCE531" s="682"/>
      <c r="SCF531" s="682"/>
      <c r="SCG531" s="682"/>
      <c r="SCH531" s="682"/>
      <c r="SCI531" s="682"/>
      <c r="SCJ531" s="682"/>
      <c r="SCK531" s="682"/>
      <c r="SCL531" s="682"/>
      <c r="SCM531" s="682"/>
      <c r="SCN531" s="682"/>
      <c r="SCO531" s="682"/>
      <c r="SCP531" s="682"/>
      <c r="SCQ531" s="682"/>
      <c r="SCR531" s="682"/>
      <c r="SCS531" s="682"/>
      <c r="SCT531" s="682"/>
      <c r="SCU531" s="682"/>
      <c r="SCV531" s="682"/>
      <c r="SCW531" s="682"/>
      <c r="SCX531" s="682"/>
      <c r="SCY531" s="682"/>
      <c r="SCZ531" s="682"/>
      <c r="SDA531" s="682"/>
      <c r="SDB531" s="682"/>
      <c r="SDC531" s="682"/>
      <c r="SDD531" s="682"/>
      <c r="SDE531" s="682"/>
      <c r="SDF531" s="682"/>
      <c r="SDG531" s="682"/>
      <c r="SDH531" s="682"/>
      <c r="SDI531" s="682"/>
      <c r="SDJ531" s="682"/>
      <c r="SDK531" s="682"/>
      <c r="SDL531" s="682"/>
      <c r="SDM531" s="682"/>
      <c r="SDN531" s="682"/>
      <c r="SDO531" s="682"/>
      <c r="SDP531" s="682"/>
      <c r="SDQ531" s="682"/>
      <c r="SDR531" s="682"/>
      <c r="SDS531" s="682"/>
      <c r="SDT531" s="682"/>
      <c r="SDU531" s="682"/>
      <c r="SDV531" s="682"/>
      <c r="SDW531" s="682"/>
      <c r="SDX531" s="682"/>
      <c r="SDY531" s="682"/>
      <c r="SDZ531" s="682"/>
      <c r="SEA531" s="682"/>
      <c r="SEB531" s="682"/>
      <c r="SEC531" s="682"/>
      <c r="SED531" s="682"/>
      <c r="SEE531" s="682"/>
      <c r="SEF531" s="682"/>
      <c r="SEG531" s="682"/>
      <c r="SEH531" s="682"/>
      <c r="SEI531" s="682"/>
      <c r="SEJ531" s="682"/>
      <c r="SEK531" s="682"/>
      <c r="SEL531" s="682"/>
      <c r="SEM531" s="682"/>
      <c r="SEN531" s="682"/>
      <c r="SEO531" s="682"/>
      <c r="SEP531" s="682"/>
      <c r="SEQ531" s="682"/>
      <c r="SER531" s="682"/>
      <c r="SES531" s="682"/>
      <c r="SET531" s="682"/>
      <c r="SEU531" s="682"/>
      <c r="SEV531" s="682"/>
      <c r="SEW531" s="682"/>
      <c r="SEX531" s="682"/>
      <c r="SEY531" s="682"/>
      <c r="SEZ531" s="682"/>
      <c r="SFA531" s="682"/>
      <c r="SFB531" s="682"/>
      <c r="SFC531" s="682"/>
      <c r="SFD531" s="682"/>
      <c r="SFE531" s="682"/>
      <c r="SFF531" s="682"/>
      <c r="SFG531" s="682"/>
      <c r="SFH531" s="682"/>
      <c r="SFI531" s="682"/>
      <c r="SFJ531" s="682"/>
      <c r="SFK531" s="682"/>
      <c r="SFL531" s="682"/>
      <c r="SFM531" s="682"/>
      <c r="SFN531" s="682"/>
      <c r="SFO531" s="682"/>
      <c r="SFP531" s="682"/>
      <c r="SFQ531" s="682"/>
      <c r="SFR531" s="682"/>
      <c r="SFS531" s="682"/>
      <c r="SFT531" s="682"/>
      <c r="SFU531" s="682"/>
      <c r="SFV531" s="682"/>
      <c r="SFW531" s="682"/>
      <c r="SFX531" s="682"/>
      <c r="SFY531" s="682"/>
      <c r="SFZ531" s="682"/>
      <c r="SGA531" s="682"/>
      <c r="SGB531" s="682"/>
      <c r="SGC531" s="682"/>
      <c r="SGD531" s="682"/>
      <c r="SGE531" s="682"/>
      <c r="SGF531" s="682"/>
      <c r="SGG531" s="682"/>
      <c r="SGH531" s="682"/>
      <c r="SGI531" s="682"/>
      <c r="SGJ531" s="682"/>
      <c r="SGK531" s="682"/>
      <c r="SGL531" s="682"/>
      <c r="SGM531" s="682"/>
      <c r="SGN531" s="682"/>
      <c r="SGO531" s="682"/>
      <c r="SGP531" s="682"/>
      <c r="SGQ531" s="682"/>
      <c r="SGR531" s="682"/>
      <c r="SGS531" s="682"/>
      <c r="SGT531" s="682"/>
      <c r="SGU531" s="682"/>
      <c r="SGV531" s="682"/>
      <c r="SGW531" s="682"/>
      <c r="SGX531" s="682"/>
      <c r="SGY531" s="682"/>
      <c r="SGZ531" s="682"/>
      <c r="SHA531" s="682"/>
      <c r="SHB531" s="682"/>
      <c r="SHC531" s="682"/>
      <c r="SHD531" s="682"/>
      <c r="SHE531" s="682"/>
      <c r="SHF531" s="682"/>
      <c r="SHG531" s="682"/>
      <c r="SHH531" s="682"/>
      <c r="SHI531" s="682"/>
      <c r="SHJ531" s="682"/>
      <c r="SHK531" s="682"/>
      <c r="SHL531" s="682"/>
      <c r="SHM531" s="682"/>
      <c r="SHN531" s="682"/>
      <c r="SHO531" s="682"/>
      <c r="SHP531" s="682"/>
      <c r="SHQ531" s="682"/>
      <c r="SHR531" s="682"/>
      <c r="SHS531" s="682"/>
      <c r="SHT531" s="682"/>
      <c r="SHU531" s="682"/>
      <c r="SHV531" s="682"/>
      <c r="SHW531" s="682"/>
      <c r="SHX531" s="682"/>
      <c r="SHY531" s="682"/>
      <c r="SHZ531" s="682"/>
      <c r="SIA531" s="682"/>
      <c r="SIB531" s="682"/>
      <c r="SIC531" s="682"/>
      <c r="SID531" s="682"/>
      <c r="SIE531" s="682"/>
      <c r="SIF531" s="682"/>
      <c r="SIG531" s="682"/>
      <c r="SIH531" s="682"/>
      <c r="SII531" s="682"/>
      <c r="SIJ531" s="682"/>
      <c r="SIK531" s="682"/>
      <c r="SIL531" s="682"/>
      <c r="SIM531" s="682"/>
      <c r="SIN531" s="682"/>
      <c r="SIO531" s="682"/>
      <c r="SIP531" s="682"/>
      <c r="SIQ531" s="682"/>
      <c r="SIR531" s="682"/>
      <c r="SIS531" s="682"/>
      <c r="SIT531" s="682"/>
      <c r="SIU531" s="682"/>
      <c r="SIV531" s="682"/>
      <c r="SIW531" s="682"/>
      <c r="SIX531" s="682"/>
      <c r="SIY531" s="682"/>
      <c r="SIZ531" s="682"/>
      <c r="SJA531" s="682"/>
      <c r="SJB531" s="682"/>
      <c r="SJC531" s="682"/>
      <c r="SJD531" s="682"/>
      <c r="SJE531" s="682"/>
      <c r="SJF531" s="682"/>
      <c r="SJG531" s="682"/>
      <c r="SJH531" s="682"/>
      <c r="SJI531" s="682"/>
      <c r="SJJ531" s="682"/>
      <c r="SJK531" s="682"/>
      <c r="SJL531" s="682"/>
      <c r="SJM531" s="682"/>
      <c r="SJN531" s="682"/>
      <c r="SJO531" s="682"/>
      <c r="SJP531" s="682"/>
      <c r="SJQ531" s="682"/>
      <c r="SJR531" s="682"/>
      <c r="SJS531" s="682"/>
      <c r="SJT531" s="682"/>
      <c r="SJU531" s="682"/>
      <c r="SJV531" s="682"/>
      <c r="SJW531" s="682"/>
      <c r="SJX531" s="682"/>
      <c r="SJY531" s="682"/>
      <c r="SJZ531" s="682"/>
      <c r="SKA531" s="682"/>
      <c r="SKB531" s="682"/>
      <c r="SKC531" s="682"/>
      <c r="SKD531" s="682"/>
      <c r="SKE531" s="682"/>
      <c r="SKF531" s="682"/>
      <c r="SKG531" s="682"/>
      <c r="SKH531" s="682"/>
      <c r="SKI531" s="682"/>
      <c r="SKJ531" s="682"/>
      <c r="SKK531" s="682"/>
      <c r="SKL531" s="682"/>
      <c r="SKM531" s="682"/>
      <c r="SKN531" s="682"/>
      <c r="SKO531" s="682"/>
      <c r="SKP531" s="682"/>
      <c r="SKQ531" s="682"/>
      <c r="SKR531" s="682"/>
      <c r="SKS531" s="682"/>
      <c r="SKT531" s="682"/>
      <c r="SKU531" s="682"/>
      <c r="SKV531" s="682"/>
      <c r="SKW531" s="682"/>
      <c r="SKX531" s="682"/>
      <c r="SKY531" s="682"/>
      <c r="SKZ531" s="682"/>
      <c r="SLA531" s="682"/>
      <c r="SLB531" s="682"/>
      <c r="SLC531" s="682"/>
      <c r="SLD531" s="682"/>
      <c r="SLE531" s="682"/>
      <c r="SLF531" s="682"/>
      <c r="SLG531" s="682"/>
      <c r="SLH531" s="682"/>
      <c r="SLI531" s="682"/>
      <c r="SLJ531" s="682"/>
      <c r="SLK531" s="682"/>
      <c r="SLL531" s="682"/>
      <c r="SLM531" s="682"/>
      <c r="SLN531" s="682"/>
      <c r="SLO531" s="682"/>
      <c r="SLP531" s="682"/>
      <c r="SLQ531" s="682"/>
      <c r="SLR531" s="682"/>
      <c r="SLS531" s="682"/>
      <c r="SLT531" s="682"/>
      <c r="SLU531" s="682"/>
      <c r="SLV531" s="682"/>
      <c r="SLW531" s="682"/>
      <c r="SLX531" s="682"/>
      <c r="SLY531" s="682"/>
      <c r="SLZ531" s="682"/>
      <c r="SMA531" s="682"/>
      <c r="SMB531" s="682"/>
      <c r="SMC531" s="682"/>
      <c r="SMD531" s="682"/>
      <c r="SME531" s="682"/>
      <c r="SMF531" s="682"/>
      <c r="SMG531" s="682"/>
      <c r="SMH531" s="682"/>
      <c r="SMI531" s="682"/>
      <c r="SMJ531" s="682"/>
      <c r="SMK531" s="682"/>
      <c r="SML531" s="682"/>
      <c r="SMM531" s="682"/>
      <c r="SMN531" s="682"/>
      <c r="SMO531" s="682"/>
      <c r="SMP531" s="682"/>
      <c r="SMQ531" s="682"/>
      <c r="SMR531" s="682"/>
      <c r="SMS531" s="682"/>
      <c r="SMT531" s="682"/>
      <c r="SMU531" s="682"/>
      <c r="SMV531" s="682"/>
      <c r="SMW531" s="682"/>
      <c r="SMX531" s="682"/>
      <c r="SMY531" s="682"/>
      <c r="SMZ531" s="682"/>
      <c r="SNA531" s="682"/>
      <c r="SNB531" s="682"/>
      <c r="SNC531" s="682"/>
      <c r="SND531" s="682"/>
      <c r="SNE531" s="682"/>
      <c r="SNF531" s="682"/>
      <c r="SNG531" s="682"/>
      <c r="SNH531" s="682"/>
      <c r="SNI531" s="682"/>
      <c r="SNJ531" s="682"/>
      <c r="SNK531" s="682"/>
      <c r="SNL531" s="682"/>
      <c r="SNM531" s="682"/>
      <c r="SNN531" s="682"/>
      <c r="SNO531" s="682"/>
      <c r="SNP531" s="682"/>
      <c r="SNQ531" s="682"/>
      <c r="SNR531" s="682"/>
      <c r="SNS531" s="682"/>
      <c r="SNT531" s="682"/>
      <c r="SNU531" s="682"/>
      <c r="SNV531" s="682"/>
      <c r="SNW531" s="682"/>
      <c r="SNX531" s="682"/>
      <c r="SNY531" s="682"/>
      <c r="SNZ531" s="682"/>
      <c r="SOA531" s="682"/>
      <c r="SOB531" s="682"/>
      <c r="SOC531" s="682"/>
      <c r="SOD531" s="682"/>
      <c r="SOE531" s="682"/>
      <c r="SOF531" s="682"/>
      <c r="SOG531" s="682"/>
      <c r="SOH531" s="682"/>
      <c r="SOI531" s="682"/>
      <c r="SOJ531" s="682"/>
      <c r="SOK531" s="682"/>
      <c r="SOL531" s="682"/>
      <c r="SOM531" s="682"/>
      <c r="SON531" s="682"/>
      <c r="SOO531" s="682"/>
      <c r="SOP531" s="682"/>
      <c r="SOQ531" s="682"/>
      <c r="SOR531" s="682"/>
      <c r="SOS531" s="682"/>
      <c r="SOT531" s="682"/>
      <c r="SOU531" s="682"/>
      <c r="SOV531" s="682"/>
      <c r="SOW531" s="682"/>
      <c r="SOX531" s="682"/>
      <c r="SOY531" s="682"/>
      <c r="SOZ531" s="682"/>
      <c r="SPA531" s="682"/>
      <c r="SPB531" s="682"/>
      <c r="SPC531" s="682"/>
      <c r="SPD531" s="682"/>
      <c r="SPE531" s="682"/>
      <c r="SPF531" s="682"/>
      <c r="SPG531" s="682"/>
      <c r="SPH531" s="682"/>
      <c r="SPI531" s="682"/>
      <c r="SPJ531" s="682"/>
      <c r="SPK531" s="682"/>
      <c r="SPL531" s="682"/>
      <c r="SPM531" s="682"/>
      <c r="SPN531" s="682"/>
      <c r="SPO531" s="682"/>
      <c r="SPP531" s="682"/>
      <c r="SPQ531" s="682"/>
      <c r="SPR531" s="682"/>
      <c r="SPS531" s="682"/>
      <c r="SPT531" s="682"/>
      <c r="SPU531" s="682"/>
      <c r="SPV531" s="682"/>
      <c r="SPW531" s="682"/>
      <c r="SPX531" s="682"/>
      <c r="SPY531" s="682"/>
      <c r="SPZ531" s="682"/>
      <c r="SQA531" s="682"/>
      <c r="SQB531" s="682"/>
      <c r="SQC531" s="682"/>
      <c r="SQD531" s="682"/>
      <c r="SQE531" s="682"/>
      <c r="SQF531" s="682"/>
      <c r="SQG531" s="682"/>
      <c r="SQH531" s="682"/>
      <c r="SQI531" s="682"/>
      <c r="SQJ531" s="682"/>
      <c r="SQK531" s="682"/>
      <c r="SQL531" s="682"/>
      <c r="SQM531" s="682"/>
      <c r="SQN531" s="682"/>
      <c r="SQO531" s="682"/>
      <c r="SQP531" s="682"/>
      <c r="SQQ531" s="682"/>
      <c r="SQR531" s="682"/>
      <c r="SQS531" s="682"/>
      <c r="SQT531" s="682"/>
      <c r="SQU531" s="682"/>
      <c r="SQV531" s="682"/>
      <c r="SQW531" s="682"/>
      <c r="SQX531" s="682"/>
      <c r="SQY531" s="682"/>
      <c r="SQZ531" s="682"/>
      <c r="SRA531" s="682"/>
      <c r="SRB531" s="682"/>
      <c r="SRC531" s="682"/>
      <c r="SRD531" s="682"/>
      <c r="SRE531" s="682"/>
      <c r="SRF531" s="682"/>
      <c r="SRG531" s="682"/>
      <c r="SRH531" s="682"/>
      <c r="SRI531" s="682"/>
      <c r="SRJ531" s="682"/>
      <c r="SRK531" s="682"/>
      <c r="SRL531" s="682"/>
      <c r="SRM531" s="682"/>
      <c r="SRN531" s="682"/>
      <c r="SRO531" s="682"/>
      <c r="SRP531" s="682"/>
      <c r="SRQ531" s="682"/>
      <c r="SRR531" s="682"/>
      <c r="SRS531" s="682"/>
      <c r="SRT531" s="682"/>
      <c r="SRU531" s="682"/>
      <c r="SRV531" s="682"/>
      <c r="SRW531" s="682"/>
      <c r="SRX531" s="682"/>
      <c r="SRY531" s="682"/>
      <c r="SRZ531" s="682"/>
      <c r="SSA531" s="682"/>
      <c r="SSB531" s="682"/>
      <c r="SSC531" s="682"/>
      <c r="SSD531" s="682"/>
      <c r="SSE531" s="682"/>
      <c r="SSF531" s="682"/>
      <c r="SSG531" s="682"/>
      <c r="SSH531" s="682"/>
      <c r="SSI531" s="682"/>
      <c r="SSJ531" s="682"/>
      <c r="SSK531" s="682"/>
      <c r="SSL531" s="682"/>
      <c r="SSM531" s="682"/>
      <c r="SSN531" s="682"/>
      <c r="SSO531" s="682"/>
      <c r="SSP531" s="682"/>
      <c r="SSQ531" s="682"/>
      <c r="SSR531" s="682"/>
      <c r="SSS531" s="682"/>
      <c r="SST531" s="682"/>
      <c r="SSU531" s="682"/>
      <c r="SSV531" s="682"/>
      <c r="SSW531" s="682"/>
      <c r="SSX531" s="682"/>
      <c r="SSY531" s="682"/>
      <c r="SSZ531" s="682"/>
      <c r="STA531" s="682"/>
      <c r="STB531" s="682"/>
      <c r="STC531" s="682"/>
      <c r="STD531" s="682"/>
      <c r="STE531" s="682"/>
      <c r="STF531" s="682"/>
      <c r="STG531" s="682"/>
      <c r="STH531" s="682"/>
      <c r="STI531" s="682"/>
      <c r="STJ531" s="682"/>
      <c r="STK531" s="682"/>
      <c r="STL531" s="682"/>
      <c r="STM531" s="682"/>
      <c r="STN531" s="682"/>
      <c r="STO531" s="682"/>
      <c r="STP531" s="682"/>
      <c r="STQ531" s="682"/>
      <c r="STR531" s="682"/>
      <c r="STS531" s="682"/>
      <c r="STT531" s="682"/>
      <c r="STU531" s="682"/>
      <c r="STV531" s="682"/>
      <c r="STW531" s="682"/>
      <c r="STX531" s="682"/>
      <c r="STY531" s="682"/>
      <c r="STZ531" s="682"/>
      <c r="SUA531" s="682"/>
      <c r="SUB531" s="682"/>
      <c r="SUC531" s="682"/>
      <c r="SUD531" s="682"/>
      <c r="SUE531" s="682"/>
      <c r="SUF531" s="682"/>
      <c r="SUG531" s="682"/>
      <c r="SUH531" s="682"/>
      <c r="SUI531" s="682"/>
      <c r="SUJ531" s="682"/>
      <c r="SUK531" s="682"/>
      <c r="SUL531" s="682"/>
      <c r="SUM531" s="682"/>
      <c r="SUN531" s="682"/>
      <c r="SUO531" s="682"/>
      <c r="SUP531" s="682"/>
      <c r="SUQ531" s="682"/>
      <c r="SUR531" s="682"/>
      <c r="SUS531" s="682"/>
      <c r="SUT531" s="682"/>
      <c r="SUU531" s="682"/>
      <c r="SUV531" s="682"/>
      <c r="SUW531" s="682"/>
      <c r="SUX531" s="682"/>
      <c r="SUY531" s="682"/>
      <c r="SUZ531" s="682"/>
      <c r="SVA531" s="682"/>
      <c r="SVB531" s="682"/>
      <c r="SVC531" s="682"/>
      <c r="SVD531" s="682"/>
      <c r="SVE531" s="682"/>
      <c r="SVF531" s="682"/>
      <c r="SVG531" s="682"/>
      <c r="SVH531" s="682"/>
      <c r="SVI531" s="682"/>
      <c r="SVJ531" s="682"/>
      <c r="SVK531" s="682"/>
      <c r="SVL531" s="682"/>
      <c r="SVM531" s="682"/>
      <c r="SVN531" s="682"/>
      <c r="SVO531" s="682"/>
      <c r="SVP531" s="682"/>
      <c r="SVQ531" s="682"/>
      <c r="SVR531" s="682"/>
      <c r="SVS531" s="682"/>
      <c r="SVT531" s="682"/>
      <c r="SVU531" s="682"/>
      <c r="SVV531" s="682"/>
      <c r="SVW531" s="682"/>
      <c r="SVX531" s="682"/>
      <c r="SVY531" s="682"/>
      <c r="SVZ531" s="682"/>
      <c r="SWA531" s="682"/>
      <c r="SWB531" s="682"/>
      <c r="SWC531" s="682"/>
      <c r="SWD531" s="682"/>
      <c r="SWE531" s="682"/>
      <c r="SWF531" s="682"/>
      <c r="SWG531" s="682"/>
      <c r="SWH531" s="682"/>
      <c r="SWI531" s="682"/>
      <c r="SWJ531" s="682"/>
      <c r="SWK531" s="682"/>
      <c r="SWL531" s="682"/>
      <c r="SWM531" s="682"/>
      <c r="SWN531" s="682"/>
      <c r="SWO531" s="682"/>
      <c r="SWP531" s="682"/>
      <c r="SWQ531" s="682"/>
      <c r="SWR531" s="682"/>
      <c r="SWS531" s="682"/>
      <c r="SWT531" s="682"/>
      <c r="SWU531" s="682"/>
      <c r="SWV531" s="682"/>
      <c r="SWW531" s="682"/>
      <c r="SWX531" s="682"/>
      <c r="SWY531" s="682"/>
      <c r="SWZ531" s="682"/>
      <c r="SXA531" s="682"/>
      <c r="SXB531" s="682"/>
      <c r="SXC531" s="682"/>
      <c r="SXD531" s="682"/>
      <c r="SXE531" s="682"/>
      <c r="SXF531" s="682"/>
      <c r="SXG531" s="682"/>
      <c r="SXH531" s="682"/>
      <c r="SXI531" s="682"/>
      <c r="SXJ531" s="682"/>
      <c r="SXK531" s="682"/>
      <c r="SXL531" s="682"/>
      <c r="SXM531" s="682"/>
      <c r="SXN531" s="682"/>
      <c r="SXO531" s="682"/>
      <c r="SXP531" s="682"/>
      <c r="SXQ531" s="682"/>
      <c r="SXR531" s="682"/>
      <c r="SXS531" s="682"/>
      <c r="SXT531" s="682"/>
      <c r="SXU531" s="682"/>
      <c r="SXV531" s="682"/>
      <c r="SXW531" s="682"/>
      <c r="SXX531" s="682"/>
      <c r="SXY531" s="682"/>
      <c r="SXZ531" s="682"/>
      <c r="SYA531" s="682"/>
      <c r="SYB531" s="682"/>
      <c r="SYC531" s="682"/>
      <c r="SYD531" s="682"/>
      <c r="SYE531" s="682"/>
      <c r="SYF531" s="682"/>
      <c r="SYG531" s="682"/>
      <c r="SYH531" s="682"/>
      <c r="SYI531" s="682"/>
      <c r="SYJ531" s="682"/>
      <c r="SYK531" s="682"/>
      <c r="SYL531" s="682"/>
      <c r="SYM531" s="682"/>
      <c r="SYN531" s="682"/>
      <c r="SYO531" s="682"/>
      <c r="SYP531" s="682"/>
      <c r="SYQ531" s="682"/>
      <c r="SYR531" s="682"/>
      <c r="SYS531" s="682"/>
      <c r="SYT531" s="682"/>
      <c r="SYU531" s="682"/>
      <c r="SYV531" s="682"/>
      <c r="SYW531" s="682"/>
      <c r="SYX531" s="682"/>
      <c r="SYY531" s="682"/>
      <c r="SYZ531" s="682"/>
      <c r="SZA531" s="682"/>
      <c r="SZB531" s="682"/>
      <c r="SZC531" s="682"/>
      <c r="SZD531" s="682"/>
      <c r="SZE531" s="682"/>
      <c r="SZF531" s="682"/>
      <c r="SZG531" s="682"/>
      <c r="SZH531" s="682"/>
      <c r="SZI531" s="682"/>
      <c r="SZJ531" s="682"/>
      <c r="SZK531" s="682"/>
      <c r="SZL531" s="682"/>
      <c r="SZM531" s="682"/>
      <c r="SZN531" s="682"/>
      <c r="SZO531" s="682"/>
      <c r="SZP531" s="682"/>
      <c r="SZQ531" s="682"/>
      <c r="SZR531" s="682"/>
      <c r="SZS531" s="682"/>
      <c r="SZT531" s="682"/>
      <c r="SZU531" s="682"/>
      <c r="SZV531" s="682"/>
      <c r="SZW531" s="682"/>
      <c r="SZX531" s="682"/>
      <c r="SZY531" s="682"/>
      <c r="SZZ531" s="682"/>
      <c r="TAA531" s="682"/>
      <c r="TAB531" s="682"/>
      <c r="TAC531" s="682"/>
      <c r="TAD531" s="682"/>
      <c r="TAE531" s="682"/>
      <c r="TAF531" s="682"/>
      <c r="TAG531" s="682"/>
      <c r="TAH531" s="682"/>
      <c r="TAI531" s="682"/>
      <c r="TAJ531" s="682"/>
      <c r="TAK531" s="682"/>
      <c r="TAL531" s="682"/>
      <c r="TAM531" s="682"/>
      <c r="TAN531" s="682"/>
      <c r="TAO531" s="682"/>
      <c r="TAP531" s="682"/>
      <c r="TAQ531" s="682"/>
      <c r="TAR531" s="682"/>
      <c r="TAS531" s="682"/>
      <c r="TAT531" s="682"/>
      <c r="TAU531" s="682"/>
      <c r="TAV531" s="682"/>
      <c r="TAW531" s="682"/>
      <c r="TAX531" s="682"/>
      <c r="TAY531" s="682"/>
      <c r="TAZ531" s="682"/>
      <c r="TBA531" s="682"/>
      <c r="TBB531" s="682"/>
      <c r="TBC531" s="682"/>
      <c r="TBD531" s="682"/>
      <c r="TBE531" s="682"/>
      <c r="TBF531" s="682"/>
      <c r="TBG531" s="682"/>
      <c r="TBH531" s="682"/>
      <c r="TBI531" s="682"/>
      <c r="TBJ531" s="682"/>
      <c r="TBK531" s="682"/>
      <c r="TBL531" s="682"/>
      <c r="TBM531" s="682"/>
      <c r="TBN531" s="682"/>
      <c r="TBO531" s="682"/>
      <c r="TBP531" s="682"/>
      <c r="TBQ531" s="682"/>
      <c r="TBR531" s="682"/>
      <c r="TBS531" s="682"/>
      <c r="TBT531" s="682"/>
      <c r="TBU531" s="682"/>
      <c r="TBV531" s="682"/>
      <c r="TBW531" s="682"/>
      <c r="TBX531" s="682"/>
      <c r="TBY531" s="682"/>
      <c r="TBZ531" s="682"/>
      <c r="TCA531" s="682"/>
      <c r="TCB531" s="682"/>
      <c r="TCC531" s="682"/>
      <c r="TCD531" s="682"/>
      <c r="TCE531" s="682"/>
      <c r="TCF531" s="682"/>
      <c r="TCG531" s="682"/>
      <c r="TCH531" s="682"/>
      <c r="TCI531" s="682"/>
      <c r="TCJ531" s="682"/>
      <c r="TCK531" s="682"/>
      <c r="TCL531" s="682"/>
      <c r="TCM531" s="682"/>
      <c r="TCN531" s="682"/>
      <c r="TCO531" s="682"/>
      <c r="TCP531" s="682"/>
      <c r="TCQ531" s="682"/>
      <c r="TCR531" s="682"/>
      <c r="TCS531" s="682"/>
      <c r="TCT531" s="682"/>
      <c r="TCU531" s="682"/>
      <c r="TCV531" s="682"/>
      <c r="TCW531" s="682"/>
      <c r="TCX531" s="682"/>
      <c r="TCY531" s="682"/>
      <c r="TCZ531" s="682"/>
      <c r="TDA531" s="682"/>
      <c r="TDB531" s="682"/>
      <c r="TDC531" s="682"/>
      <c r="TDD531" s="682"/>
      <c r="TDE531" s="682"/>
      <c r="TDF531" s="682"/>
      <c r="TDG531" s="682"/>
      <c r="TDH531" s="682"/>
      <c r="TDI531" s="682"/>
      <c r="TDJ531" s="682"/>
      <c r="TDK531" s="682"/>
      <c r="TDL531" s="682"/>
      <c r="TDM531" s="682"/>
      <c r="TDN531" s="682"/>
      <c r="TDO531" s="682"/>
      <c r="TDP531" s="682"/>
      <c r="TDQ531" s="682"/>
      <c r="TDR531" s="682"/>
      <c r="TDS531" s="682"/>
      <c r="TDT531" s="682"/>
      <c r="TDU531" s="682"/>
      <c r="TDV531" s="682"/>
      <c r="TDW531" s="682"/>
      <c r="TDX531" s="682"/>
      <c r="TDY531" s="682"/>
      <c r="TDZ531" s="682"/>
      <c r="TEA531" s="682"/>
      <c r="TEB531" s="682"/>
      <c r="TEC531" s="682"/>
      <c r="TED531" s="682"/>
      <c r="TEE531" s="682"/>
      <c r="TEF531" s="682"/>
      <c r="TEG531" s="682"/>
      <c r="TEH531" s="682"/>
      <c r="TEI531" s="682"/>
      <c r="TEJ531" s="682"/>
      <c r="TEK531" s="682"/>
      <c r="TEL531" s="682"/>
      <c r="TEM531" s="682"/>
      <c r="TEN531" s="682"/>
      <c r="TEO531" s="682"/>
      <c r="TEP531" s="682"/>
      <c r="TEQ531" s="682"/>
      <c r="TER531" s="682"/>
      <c r="TES531" s="682"/>
      <c r="TET531" s="682"/>
      <c r="TEU531" s="682"/>
      <c r="TEV531" s="682"/>
      <c r="TEW531" s="682"/>
      <c r="TEX531" s="682"/>
      <c r="TEY531" s="682"/>
      <c r="TEZ531" s="682"/>
      <c r="TFA531" s="682"/>
      <c r="TFB531" s="682"/>
      <c r="TFC531" s="682"/>
      <c r="TFD531" s="682"/>
      <c r="TFE531" s="682"/>
      <c r="TFF531" s="682"/>
      <c r="TFG531" s="682"/>
      <c r="TFH531" s="682"/>
      <c r="TFI531" s="682"/>
      <c r="TFJ531" s="682"/>
      <c r="TFK531" s="682"/>
      <c r="TFL531" s="682"/>
      <c r="TFM531" s="682"/>
      <c r="TFN531" s="682"/>
      <c r="TFO531" s="682"/>
      <c r="TFP531" s="682"/>
      <c r="TFQ531" s="682"/>
      <c r="TFR531" s="682"/>
      <c r="TFS531" s="682"/>
      <c r="TFT531" s="682"/>
      <c r="TFU531" s="682"/>
      <c r="TFV531" s="682"/>
      <c r="TFW531" s="682"/>
      <c r="TFX531" s="682"/>
      <c r="TFY531" s="682"/>
      <c r="TFZ531" s="682"/>
      <c r="TGA531" s="682"/>
      <c r="TGB531" s="682"/>
      <c r="TGC531" s="682"/>
      <c r="TGD531" s="682"/>
      <c r="TGE531" s="682"/>
      <c r="TGF531" s="682"/>
      <c r="TGG531" s="682"/>
      <c r="TGH531" s="682"/>
      <c r="TGI531" s="682"/>
      <c r="TGJ531" s="682"/>
      <c r="TGK531" s="682"/>
      <c r="TGL531" s="682"/>
      <c r="TGM531" s="682"/>
      <c r="TGN531" s="682"/>
      <c r="TGO531" s="682"/>
      <c r="TGP531" s="682"/>
      <c r="TGQ531" s="682"/>
      <c r="TGR531" s="682"/>
      <c r="TGS531" s="682"/>
      <c r="TGT531" s="682"/>
      <c r="TGU531" s="682"/>
      <c r="TGV531" s="682"/>
      <c r="TGW531" s="682"/>
      <c r="TGX531" s="682"/>
      <c r="TGY531" s="682"/>
      <c r="TGZ531" s="682"/>
      <c r="THA531" s="682"/>
      <c r="THB531" s="682"/>
      <c r="THC531" s="682"/>
      <c r="THD531" s="682"/>
      <c r="THE531" s="682"/>
      <c r="THF531" s="682"/>
      <c r="THG531" s="682"/>
      <c r="THH531" s="682"/>
      <c r="THI531" s="682"/>
      <c r="THJ531" s="682"/>
      <c r="THK531" s="682"/>
      <c r="THL531" s="682"/>
      <c r="THM531" s="682"/>
      <c r="THN531" s="682"/>
      <c r="THO531" s="682"/>
      <c r="THP531" s="682"/>
      <c r="THQ531" s="682"/>
      <c r="THR531" s="682"/>
      <c r="THS531" s="682"/>
      <c r="THT531" s="682"/>
      <c r="THU531" s="682"/>
      <c r="THV531" s="682"/>
      <c r="THW531" s="682"/>
      <c r="THX531" s="682"/>
      <c r="THY531" s="682"/>
      <c r="THZ531" s="682"/>
      <c r="TIA531" s="682"/>
      <c r="TIB531" s="682"/>
      <c r="TIC531" s="682"/>
      <c r="TID531" s="682"/>
      <c r="TIE531" s="682"/>
      <c r="TIF531" s="682"/>
      <c r="TIG531" s="682"/>
      <c r="TIH531" s="682"/>
      <c r="TII531" s="682"/>
      <c r="TIJ531" s="682"/>
      <c r="TIK531" s="682"/>
      <c r="TIL531" s="682"/>
      <c r="TIM531" s="682"/>
      <c r="TIN531" s="682"/>
      <c r="TIO531" s="682"/>
      <c r="TIP531" s="682"/>
      <c r="TIQ531" s="682"/>
      <c r="TIR531" s="682"/>
      <c r="TIS531" s="682"/>
      <c r="TIT531" s="682"/>
      <c r="TIU531" s="682"/>
      <c r="TIV531" s="682"/>
      <c r="TIW531" s="682"/>
      <c r="TIX531" s="682"/>
      <c r="TIY531" s="682"/>
      <c r="TIZ531" s="682"/>
      <c r="TJA531" s="682"/>
      <c r="TJB531" s="682"/>
      <c r="TJC531" s="682"/>
      <c r="TJD531" s="682"/>
      <c r="TJE531" s="682"/>
      <c r="TJF531" s="682"/>
      <c r="TJG531" s="682"/>
      <c r="TJH531" s="682"/>
      <c r="TJI531" s="682"/>
      <c r="TJJ531" s="682"/>
      <c r="TJK531" s="682"/>
      <c r="TJL531" s="682"/>
      <c r="TJM531" s="682"/>
      <c r="TJN531" s="682"/>
      <c r="TJO531" s="682"/>
      <c r="TJP531" s="682"/>
      <c r="TJQ531" s="682"/>
      <c r="TJR531" s="682"/>
      <c r="TJS531" s="682"/>
      <c r="TJT531" s="682"/>
      <c r="TJU531" s="682"/>
      <c r="TJV531" s="682"/>
      <c r="TJW531" s="682"/>
      <c r="TJX531" s="682"/>
      <c r="TJY531" s="682"/>
      <c r="TJZ531" s="682"/>
      <c r="TKA531" s="682"/>
      <c r="TKB531" s="682"/>
      <c r="TKC531" s="682"/>
      <c r="TKD531" s="682"/>
      <c r="TKE531" s="682"/>
      <c r="TKF531" s="682"/>
      <c r="TKG531" s="682"/>
      <c r="TKH531" s="682"/>
      <c r="TKI531" s="682"/>
      <c r="TKJ531" s="682"/>
      <c r="TKK531" s="682"/>
      <c r="TKL531" s="682"/>
      <c r="TKM531" s="682"/>
      <c r="TKN531" s="682"/>
      <c r="TKO531" s="682"/>
      <c r="TKP531" s="682"/>
      <c r="TKQ531" s="682"/>
      <c r="TKR531" s="682"/>
      <c r="TKS531" s="682"/>
      <c r="TKT531" s="682"/>
      <c r="TKU531" s="682"/>
      <c r="TKV531" s="682"/>
      <c r="TKW531" s="682"/>
      <c r="TKX531" s="682"/>
      <c r="TKY531" s="682"/>
      <c r="TKZ531" s="682"/>
      <c r="TLA531" s="682"/>
      <c r="TLB531" s="682"/>
      <c r="TLC531" s="682"/>
      <c r="TLD531" s="682"/>
      <c r="TLE531" s="682"/>
      <c r="TLF531" s="682"/>
      <c r="TLG531" s="682"/>
      <c r="TLH531" s="682"/>
      <c r="TLI531" s="682"/>
      <c r="TLJ531" s="682"/>
      <c r="TLK531" s="682"/>
      <c r="TLL531" s="682"/>
      <c r="TLM531" s="682"/>
      <c r="TLN531" s="682"/>
      <c r="TLO531" s="682"/>
      <c r="TLP531" s="682"/>
      <c r="TLQ531" s="682"/>
      <c r="TLR531" s="682"/>
      <c r="TLS531" s="682"/>
      <c r="TLT531" s="682"/>
      <c r="TLU531" s="682"/>
      <c r="TLV531" s="682"/>
      <c r="TLW531" s="682"/>
      <c r="TLX531" s="682"/>
      <c r="TLY531" s="682"/>
      <c r="TLZ531" s="682"/>
      <c r="TMA531" s="682"/>
      <c r="TMB531" s="682"/>
      <c r="TMC531" s="682"/>
      <c r="TMD531" s="682"/>
      <c r="TME531" s="682"/>
      <c r="TMF531" s="682"/>
      <c r="TMG531" s="682"/>
      <c r="TMH531" s="682"/>
      <c r="TMI531" s="682"/>
      <c r="TMJ531" s="682"/>
      <c r="TMK531" s="682"/>
      <c r="TML531" s="682"/>
      <c r="TMM531" s="682"/>
      <c r="TMN531" s="682"/>
      <c r="TMO531" s="682"/>
      <c r="TMP531" s="682"/>
      <c r="TMQ531" s="682"/>
      <c r="TMR531" s="682"/>
      <c r="TMS531" s="682"/>
      <c r="TMT531" s="682"/>
      <c r="TMU531" s="682"/>
      <c r="TMV531" s="682"/>
      <c r="TMW531" s="682"/>
      <c r="TMX531" s="682"/>
      <c r="TMY531" s="682"/>
      <c r="TMZ531" s="682"/>
      <c r="TNA531" s="682"/>
      <c r="TNB531" s="682"/>
      <c r="TNC531" s="682"/>
      <c r="TND531" s="682"/>
      <c r="TNE531" s="682"/>
      <c r="TNF531" s="682"/>
      <c r="TNG531" s="682"/>
      <c r="TNH531" s="682"/>
      <c r="TNI531" s="682"/>
      <c r="TNJ531" s="682"/>
      <c r="TNK531" s="682"/>
      <c r="TNL531" s="682"/>
      <c r="TNM531" s="682"/>
      <c r="TNN531" s="682"/>
      <c r="TNO531" s="682"/>
      <c r="TNP531" s="682"/>
      <c r="TNQ531" s="682"/>
      <c r="TNR531" s="682"/>
      <c r="TNS531" s="682"/>
      <c r="TNT531" s="682"/>
      <c r="TNU531" s="682"/>
      <c r="TNV531" s="682"/>
      <c r="TNW531" s="682"/>
      <c r="TNX531" s="682"/>
      <c r="TNY531" s="682"/>
      <c r="TNZ531" s="682"/>
      <c r="TOA531" s="682"/>
      <c r="TOB531" s="682"/>
      <c r="TOC531" s="682"/>
      <c r="TOD531" s="682"/>
      <c r="TOE531" s="682"/>
      <c r="TOF531" s="682"/>
      <c r="TOG531" s="682"/>
      <c r="TOH531" s="682"/>
      <c r="TOI531" s="682"/>
      <c r="TOJ531" s="682"/>
      <c r="TOK531" s="682"/>
      <c r="TOL531" s="682"/>
      <c r="TOM531" s="682"/>
      <c r="TON531" s="682"/>
      <c r="TOO531" s="682"/>
      <c r="TOP531" s="682"/>
      <c r="TOQ531" s="682"/>
      <c r="TOR531" s="682"/>
      <c r="TOS531" s="682"/>
      <c r="TOT531" s="682"/>
      <c r="TOU531" s="682"/>
      <c r="TOV531" s="682"/>
      <c r="TOW531" s="682"/>
      <c r="TOX531" s="682"/>
      <c r="TOY531" s="682"/>
      <c r="TOZ531" s="682"/>
      <c r="TPA531" s="682"/>
      <c r="TPB531" s="682"/>
      <c r="TPC531" s="682"/>
      <c r="TPD531" s="682"/>
      <c r="TPE531" s="682"/>
      <c r="TPF531" s="682"/>
      <c r="TPG531" s="682"/>
      <c r="TPH531" s="682"/>
      <c r="TPI531" s="682"/>
      <c r="TPJ531" s="682"/>
      <c r="TPK531" s="682"/>
      <c r="TPL531" s="682"/>
      <c r="TPM531" s="682"/>
      <c r="TPN531" s="682"/>
      <c r="TPO531" s="682"/>
      <c r="TPP531" s="682"/>
      <c r="TPQ531" s="682"/>
      <c r="TPR531" s="682"/>
      <c r="TPS531" s="682"/>
      <c r="TPT531" s="682"/>
      <c r="TPU531" s="682"/>
      <c r="TPV531" s="682"/>
      <c r="TPW531" s="682"/>
      <c r="TPX531" s="682"/>
      <c r="TPY531" s="682"/>
      <c r="TPZ531" s="682"/>
      <c r="TQA531" s="682"/>
      <c r="TQB531" s="682"/>
      <c r="TQC531" s="682"/>
      <c r="TQD531" s="682"/>
      <c r="TQE531" s="682"/>
      <c r="TQF531" s="682"/>
      <c r="TQG531" s="682"/>
      <c r="TQH531" s="682"/>
      <c r="TQI531" s="682"/>
      <c r="TQJ531" s="682"/>
      <c r="TQK531" s="682"/>
      <c r="TQL531" s="682"/>
      <c r="TQM531" s="682"/>
      <c r="TQN531" s="682"/>
      <c r="TQO531" s="682"/>
      <c r="TQP531" s="682"/>
      <c r="TQQ531" s="682"/>
      <c r="TQR531" s="682"/>
      <c r="TQS531" s="682"/>
      <c r="TQT531" s="682"/>
      <c r="TQU531" s="682"/>
      <c r="TQV531" s="682"/>
      <c r="TQW531" s="682"/>
      <c r="TQX531" s="682"/>
      <c r="TQY531" s="682"/>
      <c r="TQZ531" s="682"/>
      <c r="TRA531" s="682"/>
      <c r="TRB531" s="682"/>
      <c r="TRC531" s="682"/>
      <c r="TRD531" s="682"/>
      <c r="TRE531" s="682"/>
      <c r="TRF531" s="682"/>
      <c r="TRG531" s="682"/>
      <c r="TRH531" s="682"/>
      <c r="TRI531" s="682"/>
      <c r="TRJ531" s="682"/>
      <c r="TRK531" s="682"/>
      <c r="TRL531" s="682"/>
      <c r="TRM531" s="682"/>
      <c r="TRN531" s="682"/>
      <c r="TRO531" s="682"/>
      <c r="TRP531" s="682"/>
      <c r="TRQ531" s="682"/>
      <c r="TRR531" s="682"/>
      <c r="TRS531" s="682"/>
      <c r="TRT531" s="682"/>
      <c r="TRU531" s="682"/>
      <c r="TRV531" s="682"/>
      <c r="TRW531" s="682"/>
      <c r="TRX531" s="682"/>
      <c r="TRY531" s="682"/>
      <c r="TRZ531" s="682"/>
      <c r="TSA531" s="682"/>
      <c r="TSB531" s="682"/>
      <c r="TSC531" s="682"/>
      <c r="TSD531" s="682"/>
      <c r="TSE531" s="682"/>
      <c r="TSF531" s="682"/>
      <c r="TSG531" s="682"/>
      <c r="TSH531" s="682"/>
      <c r="TSI531" s="682"/>
      <c r="TSJ531" s="682"/>
      <c r="TSK531" s="682"/>
      <c r="TSL531" s="682"/>
      <c r="TSM531" s="682"/>
      <c r="TSN531" s="682"/>
      <c r="TSO531" s="682"/>
      <c r="TSP531" s="682"/>
      <c r="TSQ531" s="682"/>
      <c r="TSR531" s="682"/>
      <c r="TSS531" s="682"/>
      <c r="TST531" s="682"/>
      <c r="TSU531" s="682"/>
      <c r="TSV531" s="682"/>
      <c r="TSW531" s="682"/>
      <c r="TSX531" s="682"/>
      <c r="TSY531" s="682"/>
      <c r="TSZ531" s="682"/>
      <c r="TTA531" s="682"/>
      <c r="TTB531" s="682"/>
      <c r="TTC531" s="682"/>
      <c r="TTD531" s="682"/>
      <c r="TTE531" s="682"/>
      <c r="TTF531" s="682"/>
      <c r="TTG531" s="682"/>
      <c r="TTH531" s="682"/>
      <c r="TTI531" s="682"/>
      <c r="TTJ531" s="682"/>
      <c r="TTK531" s="682"/>
      <c r="TTL531" s="682"/>
      <c r="TTM531" s="682"/>
      <c r="TTN531" s="682"/>
      <c r="TTO531" s="682"/>
      <c r="TTP531" s="682"/>
      <c r="TTQ531" s="682"/>
      <c r="TTR531" s="682"/>
      <c r="TTS531" s="682"/>
      <c r="TTT531" s="682"/>
      <c r="TTU531" s="682"/>
      <c r="TTV531" s="682"/>
      <c r="TTW531" s="682"/>
      <c r="TTX531" s="682"/>
      <c r="TTY531" s="682"/>
      <c r="TTZ531" s="682"/>
      <c r="TUA531" s="682"/>
      <c r="TUB531" s="682"/>
      <c r="TUC531" s="682"/>
      <c r="TUD531" s="682"/>
      <c r="TUE531" s="682"/>
      <c r="TUF531" s="682"/>
      <c r="TUG531" s="682"/>
      <c r="TUH531" s="682"/>
      <c r="TUI531" s="682"/>
      <c r="TUJ531" s="682"/>
      <c r="TUK531" s="682"/>
      <c r="TUL531" s="682"/>
      <c r="TUM531" s="682"/>
      <c r="TUN531" s="682"/>
      <c r="TUO531" s="682"/>
      <c r="TUP531" s="682"/>
      <c r="TUQ531" s="682"/>
      <c r="TUR531" s="682"/>
      <c r="TUS531" s="682"/>
      <c r="TUT531" s="682"/>
      <c r="TUU531" s="682"/>
      <c r="TUV531" s="682"/>
      <c r="TUW531" s="682"/>
      <c r="TUX531" s="682"/>
      <c r="TUY531" s="682"/>
      <c r="TUZ531" s="682"/>
      <c r="TVA531" s="682"/>
      <c r="TVB531" s="682"/>
      <c r="TVC531" s="682"/>
      <c r="TVD531" s="682"/>
      <c r="TVE531" s="682"/>
      <c r="TVF531" s="682"/>
      <c r="TVG531" s="682"/>
      <c r="TVH531" s="682"/>
      <c r="TVI531" s="682"/>
      <c r="TVJ531" s="682"/>
      <c r="TVK531" s="682"/>
      <c r="TVL531" s="682"/>
      <c r="TVM531" s="682"/>
      <c r="TVN531" s="682"/>
      <c r="TVO531" s="682"/>
      <c r="TVP531" s="682"/>
      <c r="TVQ531" s="682"/>
      <c r="TVR531" s="682"/>
      <c r="TVS531" s="682"/>
      <c r="TVT531" s="682"/>
      <c r="TVU531" s="682"/>
      <c r="TVV531" s="682"/>
      <c r="TVW531" s="682"/>
      <c r="TVX531" s="682"/>
      <c r="TVY531" s="682"/>
      <c r="TVZ531" s="682"/>
      <c r="TWA531" s="682"/>
      <c r="TWB531" s="682"/>
      <c r="TWC531" s="682"/>
      <c r="TWD531" s="682"/>
      <c r="TWE531" s="682"/>
      <c r="TWF531" s="682"/>
      <c r="TWG531" s="682"/>
      <c r="TWH531" s="682"/>
      <c r="TWI531" s="682"/>
      <c r="TWJ531" s="682"/>
      <c r="TWK531" s="682"/>
      <c r="TWL531" s="682"/>
      <c r="TWM531" s="682"/>
      <c r="TWN531" s="682"/>
      <c r="TWO531" s="682"/>
      <c r="TWP531" s="682"/>
      <c r="TWQ531" s="682"/>
      <c r="TWR531" s="682"/>
      <c r="TWS531" s="682"/>
      <c r="TWT531" s="682"/>
      <c r="TWU531" s="682"/>
      <c r="TWV531" s="682"/>
      <c r="TWW531" s="682"/>
      <c r="TWX531" s="682"/>
      <c r="TWY531" s="682"/>
      <c r="TWZ531" s="682"/>
      <c r="TXA531" s="682"/>
      <c r="TXB531" s="682"/>
      <c r="TXC531" s="682"/>
      <c r="TXD531" s="682"/>
      <c r="TXE531" s="682"/>
      <c r="TXF531" s="682"/>
      <c r="TXG531" s="682"/>
      <c r="TXH531" s="682"/>
      <c r="TXI531" s="682"/>
      <c r="TXJ531" s="682"/>
      <c r="TXK531" s="682"/>
      <c r="TXL531" s="682"/>
      <c r="TXM531" s="682"/>
      <c r="TXN531" s="682"/>
      <c r="TXO531" s="682"/>
      <c r="TXP531" s="682"/>
      <c r="TXQ531" s="682"/>
      <c r="TXR531" s="682"/>
      <c r="TXS531" s="682"/>
      <c r="TXT531" s="682"/>
      <c r="TXU531" s="682"/>
      <c r="TXV531" s="682"/>
      <c r="TXW531" s="682"/>
      <c r="TXX531" s="682"/>
      <c r="TXY531" s="682"/>
      <c r="TXZ531" s="682"/>
      <c r="TYA531" s="682"/>
      <c r="TYB531" s="682"/>
      <c r="TYC531" s="682"/>
      <c r="TYD531" s="682"/>
      <c r="TYE531" s="682"/>
      <c r="TYF531" s="682"/>
      <c r="TYG531" s="682"/>
      <c r="TYH531" s="682"/>
      <c r="TYI531" s="682"/>
      <c r="TYJ531" s="682"/>
      <c r="TYK531" s="682"/>
      <c r="TYL531" s="682"/>
      <c r="TYM531" s="682"/>
      <c r="TYN531" s="682"/>
      <c r="TYO531" s="682"/>
      <c r="TYP531" s="682"/>
      <c r="TYQ531" s="682"/>
      <c r="TYR531" s="682"/>
      <c r="TYS531" s="682"/>
      <c r="TYT531" s="682"/>
      <c r="TYU531" s="682"/>
      <c r="TYV531" s="682"/>
      <c r="TYW531" s="682"/>
      <c r="TYX531" s="682"/>
      <c r="TYY531" s="682"/>
      <c r="TYZ531" s="682"/>
      <c r="TZA531" s="682"/>
      <c r="TZB531" s="682"/>
      <c r="TZC531" s="682"/>
      <c r="TZD531" s="682"/>
      <c r="TZE531" s="682"/>
      <c r="TZF531" s="682"/>
      <c r="TZG531" s="682"/>
      <c r="TZH531" s="682"/>
      <c r="TZI531" s="682"/>
      <c r="TZJ531" s="682"/>
      <c r="TZK531" s="682"/>
      <c r="TZL531" s="682"/>
      <c r="TZM531" s="682"/>
      <c r="TZN531" s="682"/>
      <c r="TZO531" s="682"/>
      <c r="TZP531" s="682"/>
      <c r="TZQ531" s="682"/>
      <c r="TZR531" s="682"/>
      <c r="TZS531" s="682"/>
      <c r="TZT531" s="682"/>
      <c r="TZU531" s="682"/>
      <c r="TZV531" s="682"/>
      <c r="TZW531" s="682"/>
      <c r="TZX531" s="682"/>
      <c r="TZY531" s="682"/>
      <c r="TZZ531" s="682"/>
      <c r="UAA531" s="682"/>
      <c r="UAB531" s="682"/>
      <c r="UAC531" s="682"/>
      <c r="UAD531" s="682"/>
      <c r="UAE531" s="682"/>
      <c r="UAF531" s="682"/>
      <c r="UAG531" s="682"/>
      <c r="UAH531" s="682"/>
      <c r="UAI531" s="682"/>
      <c r="UAJ531" s="682"/>
      <c r="UAK531" s="682"/>
      <c r="UAL531" s="682"/>
      <c r="UAM531" s="682"/>
      <c r="UAN531" s="682"/>
      <c r="UAO531" s="682"/>
      <c r="UAP531" s="682"/>
      <c r="UAQ531" s="682"/>
      <c r="UAR531" s="682"/>
      <c r="UAS531" s="682"/>
      <c r="UAT531" s="682"/>
      <c r="UAU531" s="682"/>
      <c r="UAV531" s="682"/>
      <c r="UAW531" s="682"/>
      <c r="UAX531" s="682"/>
      <c r="UAY531" s="682"/>
      <c r="UAZ531" s="682"/>
      <c r="UBA531" s="682"/>
      <c r="UBB531" s="682"/>
      <c r="UBC531" s="682"/>
      <c r="UBD531" s="682"/>
      <c r="UBE531" s="682"/>
      <c r="UBF531" s="682"/>
      <c r="UBG531" s="682"/>
      <c r="UBH531" s="682"/>
      <c r="UBI531" s="682"/>
      <c r="UBJ531" s="682"/>
      <c r="UBK531" s="682"/>
      <c r="UBL531" s="682"/>
      <c r="UBM531" s="682"/>
      <c r="UBN531" s="682"/>
      <c r="UBO531" s="682"/>
      <c r="UBP531" s="682"/>
      <c r="UBQ531" s="682"/>
      <c r="UBR531" s="682"/>
      <c r="UBS531" s="682"/>
      <c r="UBT531" s="682"/>
      <c r="UBU531" s="682"/>
      <c r="UBV531" s="682"/>
      <c r="UBW531" s="682"/>
      <c r="UBX531" s="682"/>
      <c r="UBY531" s="682"/>
      <c r="UBZ531" s="682"/>
      <c r="UCA531" s="682"/>
      <c r="UCB531" s="682"/>
      <c r="UCC531" s="682"/>
      <c r="UCD531" s="682"/>
      <c r="UCE531" s="682"/>
      <c r="UCF531" s="682"/>
      <c r="UCG531" s="682"/>
      <c r="UCH531" s="682"/>
      <c r="UCI531" s="682"/>
      <c r="UCJ531" s="682"/>
      <c r="UCK531" s="682"/>
      <c r="UCL531" s="682"/>
      <c r="UCM531" s="682"/>
      <c r="UCN531" s="682"/>
      <c r="UCO531" s="682"/>
      <c r="UCP531" s="682"/>
      <c r="UCQ531" s="682"/>
      <c r="UCR531" s="682"/>
      <c r="UCS531" s="682"/>
      <c r="UCT531" s="682"/>
      <c r="UCU531" s="682"/>
      <c r="UCV531" s="682"/>
      <c r="UCW531" s="682"/>
      <c r="UCX531" s="682"/>
      <c r="UCY531" s="682"/>
      <c r="UCZ531" s="682"/>
      <c r="UDA531" s="682"/>
      <c r="UDB531" s="682"/>
      <c r="UDC531" s="682"/>
      <c r="UDD531" s="682"/>
      <c r="UDE531" s="682"/>
      <c r="UDF531" s="682"/>
      <c r="UDG531" s="682"/>
      <c r="UDH531" s="682"/>
      <c r="UDI531" s="682"/>
      <c r="UDJ531" s="682"/>
      <c r="UDK531" s="682"/>
      <c r="UDL531" s="682"/>
      <c r="UDM531" s="682"/>
      <c r="UDN531" s="682"/>
      <c r="UDO531" s="682"/>
      <c r="UDP531" s="682"/>
      <c r="UDQ531" s="682"/>
      <c r="UDR531" s="682"/>
      <c r="UDS531" s="682"/>
      <c r="UDT531" s="682"/>
      <c r="UDU531" s="682"/>
      <c r="UDV531" s="682"/>
      <c r="UDW531" s="682"/>
      <c r="UDX531" s="682"/>
      <c r="UDY531" s="682"/>
      <c r="UDZ531" s="682"/>
      <c r="UEA531" s="682"/>
      <c r="UEB531" s="682"/>
      <c r="UEC531" s="682"/>
      <c r="UED531" s="682"/>
      <c r="UEE531" s="682"/>
      <c r="UEF531" s="682"/>
      <c r="UEG531" s="682"/>
      <c r="UEH531" s="682"/>
      <c r="UEI531" s="682"/>
      <c r="UEJ531" s="682"/>
      <c r="UEK531" s="682"/>
      <c r="UEL531" s="682"/>
      <c r="UEM531" s="682"/>
      <c r="UEN531" s="682"/>
      <c r="UEO531" s="682"/>
      <c r="UEP531" s="682"/>
      <c r="UEQ531" s="682"/>
      <c r="UER531" s="682"/>
      <c r="UES531" s="682"/>
      <c r="UET531" s="682"/>
      <c r="UEU531" s="682"/>
      <c r="UEV531" s="682"/>
      <c r="UEW531" s="682"/>
      <c r="UEX531" s="682"/>
      <c r="UEY531" s="682"/>
      <c r="UEZ531" s="682"/>
      <c r="UFA531" s="682"/>
      <c r="UFB531" s="682"/>
      <c r="UFC531" s="682"/>
      <c r="UFD531" s="682"/>
      <c r="UFE531" s="682"/>
      <c r="UFF531" s="682"/>
      <c r="UFG531" s="682"/>
      <c r="UFH531" s="682"/>
      <c r="UFI531" s="682"/>
      <c r="UFJ531" s="682"/>
      <c r="UFK531" s="682"/>
      <c r="UFL531" s="682"/>
      <c r="UFM531" s="682"/>
      <c r="UFN531" s="682"/>
      <c r="UFO531" s="682"/>
      <c r="UFP531" s="682"/>
      <c r="UFQ531" s="682"/>
      <c r="UFR531" s="682"/>
      <c r="UFS531" s="682"/>
      <c r="UFT531" s="682"/>
      <c r="UFU531" s="682"/>
      <c r="UFV531" s="682"/>
      <c r="UFW531" s="682"/>
      <c r="UFX531" s="682"/>
      <c r="UFY531" s="682"/>
      <c r="UFZ531" s="682"/>
      <c r="UGA531" s="682"/>
      <c r="UGB531" s="682"/>
      <c r="UGC531" s="682"/>
      <c r="UGD531" s="682"/>
      <c r="UGE531" s="682"/>
      <c r="UGF531" s="682"/>
      <c r="UGG531" s="682"/>
      <c r="UGH531" s="682"/>
      <c r="UGI531" s="682"/>
      <c r="UGJ531" s="682"/>
      <c r="UGK531" s="682"/>
      <c r="UGL531" s="682"/>
      <c r="UGM531" s="682"/>
      <c r="UGN531" s="682"/>
      <c r="UGO531" s="682"/>
      <c r="UGP531" s="682"/>
      <c r="UGQ531" s="682"/>
      <c r="UGR531" s="682"/>
      <c r="UGS531" s="682"/>
      <c r="UGT531" s="682"/>
      <c r="UGU531" s="682"/>
      <c r="UGV531" s="682"/>
      <c r="UGW531" s="682"/>
      <c r="UGX531" s="682"/>
      <c r="UGY531" s="682"/>
      <c r="UGZ531" s="682"/>
      <c r="UHA531" s="682"/>
      <c r="UHB531" s="682"/>
      <c r="UHC531" s="682"/>
      <c r="UHD531" s="682"/>
      <c r="UHE531" s="682"/>
      <c r="UHF531" s="682"/>
      <c r="UHG531" s="682"/>
      <c r="UHH531" s="682"/>
      <c r="UHI531" s="682"/>
      <c r="UHJ531" s="682"/>
      <c r="UHK531" s="682"/>
      <c r="UHL531" s="682"/>
      <c r="UHM531" s="682"/>
      <c r="UHN531" s="682"/>
      <c r="UHO531" s="682"/>
      <c r="UHP531" s="682"/>
      <c r="UHQ531" s="682"/>
      <c r="UHR531" s="682"/>
      <c r="UHS531" s="682"/>
      <c r="UHT531" s="682"/>
      <c r="UHU531" s="682"/>
      <c r="UHV531" s="682"/>
      <c r="UHW531" s="682"/>
      <c r="UHX531" s="682"/>
      <c r="UHY531" s="682"/>
      <c r="UHZ531" s="682"/>
      <c r="UIA531" s="682"/>
      <c r="UIB531" s="682"/>
      <c r="UIC531" s="682"/>
      <c r="UID531" s="682"/>
      <c r="UIE531" s="682"/>
      <c r="UIF531" s="682"/>
      <c r="UIG531" s="682"/>
      <c r="UIH531" s="682"/>
      <c r="UII531" s="682"/>
      <c r="UIJ531" s="682"/>
      <c r="UIK531" s="682"/>
      <c r="UIL531" s="682"/>
      <c r="UIM531" s="682"/>
      <c r="UIN531" s="682"/>
      <c r="UIO531" s="682"/>
      <c r="UIP531" s="682"/>
      <c r="UIQ531" s="682"/>
      <c r="UIR531" s="682"/>
      <c r="UIS531" s="682"/>
      <c r="UIT531" s="682"/>
      <c r="UIU531" s="682"/>
      <c r="UIV531" s="682"/>
      <c r="UIW531" s="682"/>
      <c r="UIX531" s="682"/>
      <c r="UIY531" s="682"/>
      <c r="UIZ531" s="682"/>
      <c r="UJA531" s="682"/>
      <c r="UJB531" s="682"/>
      <c r="UJC531" s="682"/>
      <c r="UJD531" s="682"/>
      <c r="UJE531" s="682"/>
      <c r="UJF531" s="682"/>
      <c r="UJG531" s="682"/>
      <c r="UJH531" s="682"/>
      <c r="UJI531" s="682"/>
      <c r="UJJ531" s="682"/>
      <c r="UJK531" s="682"/>
      <c r="UJL531" s="682"/>
      <c r="UJM531" s="682"/>
      <c r="UJN531" s="682"/>
      <c r="UJO531" s="682"/>
      <c r="UJP531" s="682"/>
      <c r="UJQ531" s="682"/>
      <c r="UJR531" s="682"/>
      <c r="UJS531" s="682"/>
      <c r="UJT531" s="682"/>
      <c r="UJU531" s="682"/>
      <c r="UJV531" s="682"/>
      <c r="UJW531" s="682"/>
      <c r="UJX531" s="682"/>
      <c r="UJY531" s="682"/>
      <c r="UJZ531" s="682"/>
      <c r="UKA531" s="682"/>
      <c r="UKB531" s="682"/>
      <c r="UKC531" s="682"/>
      <c r="UKD531" s="682"/>
      <c r="UKE531" s="682"/>
      <c r="UKF531" s="682"/>
      <c r="UKG531" s="682"/>
      <c r="UKH531" s="682"/>
      <c r="UKI531" s="682"/>
      <c r="UKJ531" s="682"/>
      <c r="UKK531" s="682"/>
      <c r="UKL531" s="682"/>
      <c r="UKM531" s="682"/>
      <c r="UKN531" s="682"/>
      <c r="UKO531" s="682"/>
      <c r="UKP531" s="682"/>
      <c r="UKQ531" s="682"/>
      <c r="UKR531" s="682"/>
      <c r="UKS531" s="682"/>
      <c r="UKT531" s="682"/>
      <c r="UKU531" s="682"/>
      <c r="UKV531" s="682"/>
      <c r="UKW531" s="682"/>
      <c r="UKX531" s="682"/>
      <c r="UKY531" s="682"/>
      <c r="UKZ531" s="682"/>
      <c r="ULA531" s="682"/>
      <c r="ULB531" s="682"/>
      <c r="ULC531" s="682"/>
      <c r="ULD531" s="682"/>
      <c r="ULE531" s="682"/>
      <c r="ULF531" s="682"/>
      <c r="ULG531" s="682"/>
      <c r="ULH531" s="682"/>
      <c r="ULI531" s="682"/>
      <c r="ULJ531" s="682"/>
      <c r="ULK531" s="682"/>
      <c r="ULL531" s="682"/>
      <c r="ULM531" s="682"/>
      <c r="ULN531" s="682"/>
      <c r="ULO531" s="682"/>
      <c r="ULP531" s="682"/>
      <c r="ULQ531" s="682"/>
      <c r="ULR531" s="682"/>
      <c r="ULS531" s="682"/>
      <c r="ULT531" s="682"/>
      <c r="ULU531" s="682"/>
      <c r="ULV531" s="682"/>
      <c r="ULW531" s="682"/>
      <c r="ULX531" s="682"/>
      <c r="ULY531" s="682"/>
      <c r="ULZ531" s="682"/>
      <c r="UMA531" s="682"/>
      <c r="UMB531" s="682"/>
      <c r="UMC531" s="682"/>
      <c r="UMD531" s="682"/>
      <c r="UME531" s="682"/>
      <c r="UMF531" s="682"/>
      <c r="UMG531" s="682"/>
      <c r="UMH531" s="682"/>
      <c r="UMI531" s="682"/>
      <c r="UMJ531" s="682"/>
      <c r="UMK531" s="682"/>
      <c r="UML531" s="682"/>
      <c r="UMM531" s="682"/>
      <c r="UMN531" s="682"/>
      <c r="UMO531" s="682"/>
      <c r="UMP531" s="682"/>
      <c r="UMQ531" s="682"/>
      <c r="UMR531" s="682"/>
      <c r="UMS531" s="682"/>
      <c r="UMT531" s="682"/>
      <c r="UMU531" s="682"/>
      <c r="UMV531" s="682"/>
      <c r="UMW531" s="682"/>
      <c r="UMX531" s="682"/>
      <c r="UMY531" s="682"/>
      <c r="UMZ531" s="682"/>
      <c r="UNA531" s="682"/>
      <c r="UNB531" s="682"/>
      <c r="UNC531" s="682"/>
      <c r="UND531" s="682"/>
      <c r="UNE531" s="682"/>
      <c r="UNF531" s="682"/>
      <c r="UNG531" s="682"/>
      <c r="UNH531" s="682"/>
      <c r="UNI531" s="682"/>
      <c r="UNJ531" s="682"/>
      <c r="UNK531" s="682"/>
      <c r="UNL531" s="682"/>
      <c r="UNM531" s="682"/>
      <c r="UNN531" s="682"/>
      <c r="UNO531" s="682"/>
      <c r="UNP531" s="682"/>
      <c r="UNQ531" s="682"/>
      <c r="UNR531" s="682"/>
      <c r="UNS531" s="682"/>
      <c r="UNT531" s="682"/>
      <c r="UNU531" s="682"/>
      <c r="UNV531" s="682"/>
      <c r="UNW531" s="682"/>
      <c r="UNX531" s="682"/>
      <c r="UNY531" s="682"/>
      <c r="UNZ531" s="682"/>
      <c r="UOA531" s="682"/>
      <c r="UOB531" s="682"/>
      <c r="UOC531" s="682"/>
      <c r="UOD531" s="682"/>
      <c r="UOE531" s="682"/>
      <c r="UOF531" s="682"/>
      <c r="UOG531" s="682"/>
      <c r="UOH531" s="682"/>
      <c r="UOI531" s="682"/>
      <c r="UOJ531" s="682"/>
      <c r="UOK531" s="682"/>
      <c r="UOL531" s="682"/>
      <c r="UOM531" s="682"/>
      <c r="UON531" s="682"/>
      <c r="UOO531" s="682"/>
      <c r="UOP531" s="682"/>
      <c r="UOQ531" s="682"/>
      <c r="UOR531" s="682"/>
      <c r="UOS531" s="682"/>
      <c r="UOT531" s="682"/>
      <c r="UOU531" s="682"/>
      <c r="UOV531" s="682"/>
      <c r="UOW531" s="682"/>
      <c r="UOX531" s="682"/>
      <c r="UOY531" s="682"/>
      <c r="UOZ531" s="682"/>
      <c r="UPA531" s="682"/>
      <c r="UPB531" s="682"/>
      <c r="UPC531" s="682"/>
      <c r="UPD531" s="682"/>
      <c r="UPE531" s="682"/>
      <c r="UPF531" s="682"/>
      <c r="UPG531" s="682"/>
      <c r="UPH531" s="682"/>
      <c r="UPI531" s="682"/>
      <c r="UPJ531" s="682"/>
      <c r="UPK531" s="682"/>
      <c r="UPL531" s="682"/>
      <c r="UPM531" s="682"/>
      <c r="UPN531" s="682"/>
      <c r="UPO531" s="682"/>
      <c r="UPP531" s="682"/>
      <c r="UPQ531" s="682"/>
      <c r="UPR531" s="682"/>
      <c r="UPS531" s="682"/>
      <c r="UPT531" s="682"/>
      <c r="UPU531" s="682"/>
      <c r="UPV531" s="682"/>
      <c r="UPW531" s="682"/>
      <c r="UPX531" s="682"/>
      <c r="UPY531" s="682"/>
      <c r="UPZ531" s="682"/>
      <c r="UQA531" s="682"/>
      <c r="UQB531" s="682"/>
      <c r="UQC531" s="682"/>
      <c r="UQD531" s="682"/>
      <c r="UQE531" s="682"/>
      <c r="UQF531" s="682"/>
      <c r="UQG531" s="682"/>
      <c r="UQH531" s="682"/>
      <c r="UQI531" s="682"/>
      <c r="UQJ531" s="682"/>
      <c r="UQK531" s="682"/>
      <c r="UQL531" s="682"/>
      <c r="UQM531" s="682"/>
      <c r="UQN531" s="682"/>
      <c r="UQO531" s="682"/>
      <c r="UQP531" s="682"/>
      <c r="UQQ531" s="682"/>
      <c r="UQR531" s="682"/>
      <c r="UQS531" s="682"/>
      <c r="UQT531" s="682"/>
      <c r="UQU531" s="682"/>
      <c r="UQV531" s="682"/>
      <c r="UQW531" s="682"/>
      <c r="UQX531" s="682"/>
      <c r="UQY531" s="682"/>
      <c r="UQZ531" s="682"/>
      <c r="URA531" s="682"/>
      <c r="URB531" s="682"/>
      <c r="URC531" s="682"/>
      <c r="URD531" s="682"/>
      <c r="URE531" s="682"/>
      <c r="URF531" s="682"/>
      <c r="URG531" s="682"/>
      <c r="URH531" s="682"/>
      <c r="URI531" s="682"/>
      <c r="URJ531" s="682"/>
      <c r="URK531" s="682"/>
      <c r="URL531" s="682"/>
      <c r="URM531" s="682"/>
      <c r="URN531" s="682"/>
      <c r="URO531" s="682"/>
      <c r="URP531" s="682"/>
      <c r="URQ531" s="682"/>
      <c r="URR531" s="682"/>
      <c r="URS531" s="682"/>
      <c r="URT531" s="682"/>
      <c r="URU531" s="682"/>
      <c r="URV531" s="682"/>
      <c r="URW531" s="682"/>
      <c r="URX531" s="682"/>
      <c r="URY531" s="682"/>
      <c r="URZ531" s="682"/>
      <c r="USA531" s="682"/>
      <c r="USB531" s="682"/>
      <c r="USC531" s="682"/>
      <c r="USD531" s="682"/>
      <c r="USE531" s="682"/>
      <c r="USF531" s="682"/>
      <c r="USG531" s="682"/>
      <c r="USH531" s="682"/>
      <c r="USI531" s="682"/>
      <c r="USJ531" s="682"/>
      <c r="USK531" s="682"/>
      <c r="USL531" s="682"/>
      <c r="USM531" s="682"/>
      <c r="USN531" s="682"/>
      <c r="USO531" s="682"/>
      <c r="USP531" s="682"/>
      <c r="USQ531" s="682"/>
      <c r="USR531" s="682"/>
      <c r="USS531" s="682"/>
      <c r="UST531" s="682"/>
      <c r="USU531" s="682"/>
      <c r="USV531" s="682"/>
      <c r="USW531" s="682"/>
      <c r="USX531" s="682"/>
      <c r="USY531" s="682"/>
      <c r="USZ531" s="682"/>
      <c r="UTA531" s="682"/>
      <c r="UTB531" s="682"/>
      <c r="UTC531" s="682"/>
      <c r="UTD531" s="682"/>
      <c r="UTE531" s="682"/>
      <c r="UTF531" s="682"/>
      <c r="UTG531" s="682"/>
      <c r="UTH531" s="682"/>
      <c r="UTI531" s="682"/>
      <c r="UTJ531" s="682"/>
      <c r="UTK531" s="682"/>
      <c r="UTL531" s="682"/>
      <c r="UTM531" s="682"/>
      <c r="UTN531" s="682"/>
      <c r="UTO531" s="682"/>
      <c r="UTP531" s="682"/>
      <c r="UTQ531" s="682"/>
      <c r="UTR531" s="682"/>
      <c r="UTS531" s="682"/>
      <c r="UTT531" s="682"/>
      <c r="UTU531" s="682"/>
      <c r="UTV531" s="682"/>
      <c r="UTW531" s="682"/>
      <c r="UTX531" s="682"/>
      <c r="UTY531" s="682"/>
      <c r="UTZ531" s="682"/>
      <c r="UUA531" s="682"/>
      <c r="UUB531" s="682"/>
      <c r="UUC531" s="682"/>
      <c r="UUD531" s="682"/>
      <c r="UUE531" s="682"/>
      <c r="UUF531" s="682"/>
      <c r="UUG531" s="682"/>
      <c r="UUH531" s="682"/>
      <c r="UUI531" s="682"/>
      <c r="UUJ531" s="682"/>
      <c r="UUK531" s="682"/>
      <c r="UUL531" s="682"/>
      <c r="UUM531" s="682"/>
      <c r="UUN531" s="682"/>
      <c r="UUO531" s="682"/>
      <c r="UUP531" s="682"/>
      <c r="UUQ531" s="682"/>
      <c r="UUR531" s="682"/>
      <c r="UUS531" s="682"/>
      <c r="UUT531" s="682"/>
      <c r="UUU531" s="682"/>
      <c r="UUV531" s="682"/>
      <c r="UUW531" s="682"/>
      <c r="UUX531" s="682"/>
      <c r="UUY531" s="682"/>
      <c r="UUZ531" s="682"/>
      <c r="UVA531" s="682"/>
      <c r="UVB531" s="682"/>
      <c r="UVC531" s="682"/>
      <c r="UVD531" s="682"/>
      <c r="UVE531" s="682"/>
      <c r="UVF531" s="682"/>
      <c r="UVG531" s="682"/>
      <c r="UVH531" s="682"/>
      <c r="UVI531" s="682"/>
      <c r="UVJ531" s="682"/>
      <c r="UVK531" s="682"/>
      <c r="UVL531" s="682"/>
      <c r="UVM531" s="682"/>
      <c r="UVN531" s="682"/>
      <c r="UVO531" s="682"/>
      <c r="UVP531" s="682"/>
      <c r="UVQ531" s="682"/>
      <c r="UVR531" s="682"/>
      <c r="UVS531" s="682"/>
      <c r="UVT531" s="682"/>
      <c r="UVU531" s="682"/>
      <c r="UVV531" s="682"/>
      <c r="UVW531" s="682"/>
      <c r="UVX531" s="682"/>
      <c r="UVY531" s="682"/>
      <c r="UVZ531" s="682"/>
      <c r="UWA531" s="682"/>
      <c r="UWB531" s="682"/>
      <c r="UWC531" s="682"/>
      <c r="UWD531" s="682"/>
      <c r="UWE531" s="682"/>
      <c r="UWF531" s="682"/>
      <c r="UWG531" s="682"/>
      <c r="UWH531" s="682"/>
      <c r="UWI531" s="682"/>
      <c r="UWJ531" s="682"/>
      <c r="UWK531" s="682"/>
      <c r="UWL531" s="682"/>
      <c r="UWM531" s="682"/>
      <c r="UWN531" s="682"/>
      <c r="UWO531" s="682"/>
      <c r="UWP531" s="682"/>
      <c r="UWQ531" s="682"/>
      <c r="UWR531" s="682"/>
      <c r="UWS531" s="682"/>
      <c r="UWT531" s="682"/>
      <c r="UWU531" s="682"/>
      <c r="UWV531" s="682"/>
      <c r="UWW531" s="682"/>
      <c r="UWX531" s="682"/>
      <c r="UWY531" s="682"/>
      <c r="UWZ531" s="682"/>
      <c r="UXA531" s="682"/>
      <c r="UXB531" s="682"/>
      <c r="UXC531" s="682"/>
      <c r="UXD531" s="682"/>
      <c r="UXE531" s="682"/>
      <c r="UXF531" s="682"/>
      <c r="UXG531" s="682"/>
      <c r="UXH531" s="682"/>
      <c r="UXI531" s="682"/>
      <c r="UXJ531" s="682"/>
      <c r="UXK531" s="682"/>
      <c r="UXL531" s="682"/>
      <c r="UXM531" s="682"/>
      <c r="UXN531" s="682"/>
      <c r="UXO531" s="682"/>
      <c r="UXP531" s="682"/>
      <c r="UXQ531" s="682"/>
      <c r="UXR531" s="682"/>
      <c r="UXS531" s="682"/>
      <c r="UXT531" s="682"/>
      <c r="UXU531" s="682"/>
      <c r="UXV531" s="682"/>
      <c r="UXW531" s="682"/>
      <c r="UXX531" s="682"/>
      <c r="UXY531" s="682"/>
      <c r="UXZ531" s="682"/>
      <c r="UYA531" s="682"/>
      <c r="UYB531" s="682"/>
      <c r="UYC531" s="682"/>
      <c r="UYD531" s="682"/>
      <c r="UYE531" s="682"/>
      <c r="UYF531" s="682"/>
      <c r="UYG531" s="682"/>
      <c r="UYH531" s="682"/>
      <c r="UYI531" s="682"/>
      <c r="UYJ531" s="682"/>
      <c r="UYK531" s="682"/>
      <c r="UYL531" s="682"/>
      <c r="UYM531" s="682"/>
      <c r="UYN531" s="682"/>
      <c r="UYO531" s="682"/>
      <c r="UYP531" s="682"/>
      <c r="UYQ531" s="682"/>
      <c r="UYR531" s="682"/>
      <c r="UYS531" s="682"/>
      <c r="UYT531" s="682"/>
      <c r="UYU531" s="682"/>
      <c r="UYV531" s="682"/>
      <c r="UYW531" s="682"/>
      <c r="UYX531" s="682"/>
      <c r="UYY531" s="682"/>
      <c r="UYZ531" s="682"/>
      <c r="UZA531" s="682"/>
      <c r="UZB531" s="682"/>
      <c r="UZC531" s="682"/>
      <c r="UZD531" s="682"/>
      <c r="UZE531" s="682"/>
      <c r="UZF531" s="682"/>
      <c r="UZG531" s="682"/>
      <c r="UZH531" s="682"/>
      <c r="UZI531" s="682"/>
      <c r="UZJ531" s="682"/>
      <c r="UZK531" s="682"/>
      <c r="UZL531" s="682"/>
      <c r="UZM531" s="682"/>
      <c r="UZN531" s="682"/>
      <c r="UZO531" s="682"/>
      <c r="UZP531" s="682"/>
      <c r="UZQ531" s="682"/>
      <c r="UZR531" s="682"/>
      <c r="UZS531" s="682"/>
      <c r="UZT531" s="682"/>
      <c r="UZU531" s="682"/>
      <c r="UZV531" s="682"/>
      <c r="UZW531" s="682"/>
      <c r="UZX531" s="682"/>
      <c r="UZY531" s="682"/>
      <c r="UZZ531" s="682"/>
      <c r="VAA531" s="682"/>
      <c r="VAB531" s="682"/>
      <c r="VAC531" s="682"/>
      <c r="VAD531" s="682"/>
      <c r="VAE531" s="682"/>
      <c r="VAF531" s="682"/>
      <c r="VAG531" s="682"/>
      <c r="VAH531" s="682"/>
      <c r="VAI531" s="682"/>
      <c r="VAJ531" s="682"/>
      <c r="VAK531" s="682"/>
      <c r="VAL531" s="682"/>
      <c r="VAM531" s="682"/>
      <c r="VAN531" s="682"/>
      <c r="VAO531" s="682"/>
      <c r="VAP531" s="682"/>
      <c r="VAQ531" s="682"/>
      <c r="VAR531" s="682"/>
      <c r="VAS531" s="682"/>
      <c r="VAT531" s="682"/>
      <c r="VAU531" s="682"/>
      <c r="VAV531" s="682"/>
      <c r="VAW531" s="682"/>
      <c r="VAX531" s="682"/>
      <c r="VAY531" s="682"/>
      <c r="VAZ531" s="682"/>
      <c r="VBA531" s="682"/>
      <c r="VBB531" s="682"/>
      <c r="VBC531" s="682"/>
      <c r="VBD531" s="682"/>
      <c r="VBE531" s="682"/>
      <c r="VBF531" s="682"/>
      <c r="VBG531" s="682"/>
      <c r="VBH531" s="682"/>
      <c r="VBI531" s="682"/>
      <c r="VBJ531" s="682"/>
      <c r="VBK531" s="682"/>
      <c r="VBL531" s="682"/>
      <c r="VBM531" s="682"/>
      <c r="VBN531" s="682"/>
      <c r="VBO531" s="682"/>
      <c r="VBP531" s="682"/>
      <c r="VBQ531" s="682"/>
      <c r="VBR531" s="682"/>
      <c r="VBS531" s="682"/>
      <c r="VBT531" s="682"/>
      <c r="VBU531" s="682"/>
      <c r="VBV531" s="682"/>
      <c r="VBW531" s="682"/>
      <c r="VBX531" s="682"/>
      <c r="VBY531" s="682"/>
      <c r="VBZ531" s="682"/>
      <c r="VCA531" s="682"/>
      <c r="VCB531" s="682"/>
      <c r="VCC531" s="682"/>
      <c r="VCD531" s="682"/>
      <c r="VCE531" s="682"/>
      <c r="VCF531" s="682"/>
      <c r="VCG531" s="682"/>
      <c r="VCH531" s="682"/>
      <c r="VCI531" s="682"/>
      <c r="VCJ531" s="682"/>
      <c r="VCK531" s="682"/>
      <c r="VCL531" s="682"/>
      <c r="VCM531" s="682"/>
      <c r="VCN531" s="682"/>
      <c r="VCO531" s="682"/>
      <c r="VCP531" s="682"/>
      <c r="VCQ531" s="682"/>
      <c r="VCR531" s="682"/>
      <c r="VCS531" s="682"/>
      <c r="VCT531" s="682"/>
      <c r="VCU531" s="682"/>
      <c r="VCV531" s="682"/>
      <c r="VCW531" s="682"/>
      <c r="VCX531" s="682"/>
      <c r="VCY531" s="682"/>
      <c r="VCZ531" s="682"/>
      <c r="VDA531" s="682"/>
      <c r="VDB531" s="682"/>
      <c r="VDC531" s="682"/>
      <c r="VDD531" s="682"/>
      <c r="VDE531" s="682"/>
      <c r="VDF531" s="682"/>
      <c r="VDG531" s="682"/>
      <c r="VDH531" s="682"/>
      <c r="VDI531" s="682"/>
      <c r="VDJ531" s="682"/>
      <c r="VDK531" s="682"/>
      <c r="VDL531" s="682"/>
      <c r="VDM531" s="682"/>
      <c r="VDN531" s="682"/>
      <c r="VDO531" s="682"/>
      <c r="VDP531" s="682"/>
      <c r="VDQ531" s="682"/>
      <c r="VDR531" s="682"/>
      <c r="VDS531" s="682"/>
      <c r="VDT531" s="682"/>
      <c r="VDU531" s="682"/>
      <c r="VDV531" s="682"/>
      <c r="VDW531" s="682"/>
      <c r="VDX531" s="682"/>
      <c r="VDY531" s="682"/>
      <c r="VDZ531" s="682"/>
      <c r="VEA531" s="682"/>
      <c r="VEB531" s="682"/>
      <c r="VEC531" s="682"/>
      <c r="VED531" s="682"/>
      <c r="VEE531" s="682"/>
      <c r="VEF531" s="682"/>
      <c r="VEG531" s="682"/>
      <c r="VEH531" s="682"/>
      <c r="VEI531" s="682"/>
      <c r="VEJ531" s="682"/>
      <c r="VEK531" s="682"/>
      <c r="VEL531" s="682"/>
      <c r="VEM531" s="682"/>
      <c r="VEN531" s="682"/>
      <c r="VEO531" s="682"/>
      <c r="VEP531" s="682"/>
      <c r="VEQ531" s="682"/>
      <c r="VER531" s="682"/>
      <c r="VES531" s="682"/>
      <c r="VET531" s="682"/>
      <c r="VEU531" s="682"/>
      <c r="VEV531" s="682"/>
      <c r="VEW531" s="682"/>
      <c r="VEX531" s="682"/>
      <c r="VEY531" s="682"/>
      <c r="VEZ531" s="682"/>
      <c r="VFA531" s="682"/>
      <c r="VFB531" s="682"/>
      <c r="VFC531" s="682"/>
      <c r="VFD531" s="682"/>
      <c r="VFE531" s="682"/>
      <c r="VFF531" s="682"/>
      <c r="VFG531" s="682"/>
      <c r="VFH531" s="682"/>
      <c r="VFI531" s="682"/>
      <c r="VFJ531" s="682"/>
      <c r="VFK531" s="682"/>
      <c r="VFL531" s="682"/>
      <c r="VFM531" s="682"/>
      <c r="VFN531" s="682"/>
      <c r="VFO531" s="682"/>
      <c r="VFP531" s="682"/>
      <c r="VFQ531" s="682"/>
      <c r="VFR531" s="682"/>
      <c r="VFS531" s="682"/>
      <c r="VFT531" s="682"/>
      <c r="VFU531" s="682"/>
      <c r="VFV531" s="682"/>
      <c r="VFW531" s="682"/>
      <c r="VFX531" s="682"/>
      <c r="VFY531" s="682"/>
      <c r="VFZ531" s="682"/>
      <c r="VGA531" s="682"/>
      <c r="VGB531" s="682"/>
      <c r="VGC531" s="682"/>
      <c r="VGD531" s="682"/>
      <c r="VGE531" s="682"/>
      <c r="VGF531" s="682"/>
      <c r="VGG531" s="682"/>
      <c r="VGH531" s="682"/>
      <c r="VGI531" s="682"/>
      <c r="VGJ531" s="682"/>
      <c r="VGK531" s="682"/>
      <c r="VGL531" s="682"/>
      <c r="VGM531" s="682"/>
      <c r="VGN531" s="682"/>
      <c r="VGO531" s="682"/>
      <c r="VGP531" s="682"/>
      <c r="VGQ531" s="682"/>
      <c r="VGR531" s="682"/>
      <c r="VGS531" s="682"/>
      <c r="VGT531" s="682"/>
      <c r="VGU531" s="682"/>
      <c r="VGV531" s="682"/>
      <c r="VGW531" s="682"/>
      <c r="VGX531" s="682"/>
      <c r="VGY531" s="682"/>
      <c r="VGZ531" s="682"/>
      <c r="VHA531" s="682"/>
      <c r="VHB531" s="682"/>
      <c r="VHC531" s="682"/>
      <c r="VHD531" s="682"/>
      <c r="VHE531" s="682"/>
      <c r="VHF531" s="682"/>
      <c r="VHG531" s="682"/>
      <c r="VHH531" s="682"/>
      <c r="VHI531" s="682"/>
      <c r="VHJ531" s="682"/>
      <c r="VHK531" s="682"/>
      <c r="VHL531" s="682"/>
      <c r="VHM531" s="682"/>
      <c r="VHN531" s="682"/>
      <c r="VHO531" s="682"/>
      <c r="VHP531" s="682"/>
      <c r="VHQ531" s="682"/>
      <c r="VHR531" s="682"/>
      <c r="VHS531" s="682"/>
      <c r="VHT531" s="682"/>
      <c r="VHU531" s="682"/>
      <c r="VHV531" s="682"/>
      <c r="VHW531" s="682"/>
      <c r="VHX531" s="682"/>
      <c r="VHY531" s="682"/>
      <c r="VHZ531" s="682"/>
      <c r="VIA531" s="682"/>
      <c r="VIB531" s="682"/>
      <c r="VIC531" s="682"/>
      <c r="VID531" s="682"/>
      <c r="VIE531" s="682"/>
      <c r="VIF531" s="682"/>
      <c r="VIG531" s="682"/>
      <c r="VIH531" s="682"/>
      <c r="VII531" s="682"/>
      <c r="VIJ531" s="682"/>
      <c r="VIK531" s="682"/>
      <c r="VIL531" s="682"/>
      <c r="VIM531" s="682"/>
      <c r="VIN531" s="682"/>
      <c r="VIO531" s="682"/>
      <c r="VIP531" s="682"/>
      <c r="VIQ531" s="682"/>
      <c r="VIR531" s="682"/>
      <c r="VIS531" s="682"/>
      <c r="VIT531" s="682"/>
      <c r="VIU531" s="682"/>
      <c r="VIV531" s="682"/>
      <c r="VIW531" s="682"/>
      <c r="VIX531" s="682"/>
      <c r="VIY531" s="682"/>
      <c r="VIZ531" s="682"/>
      <c r="VJA531" s="682"/>
      <c r="VJB531" s="682"/>
      <c r="VJC531" s="682"/>
      <c r="VJD531" s="682"/>
      <c r="VJE531" s="682"/>
      <c r="VJF531" s="682"/>
      <c r="VJG531" s="682"/>
      <c r="VJH531" s="682"/>
      <c r="VJI531" s="682"/>
      <c r="VJJ531" s="682"/>
      <c r="VJK531" s="682"/>
      <c r="VJL531" s="682"/>
      <c r="VJM531" s="682"/>
      <c r="VJN531" s="682"/>
      <c r="VJO531" s="682"/>
      <c r="VJP531" s="682"/>
      <c r="VJQ531" s="682"/>
      <c r="VJR531" s="682"/>
      <c r="VJS531" s="682"/>
      <c r="VJT531" s="682"/>
      <c r="VJU531" s="682"/>
      <c r="VJV531" s="682"/>
      <c r="VJW531" s="682"/>
      <c r="VJX531" s="682"/>
      <c r="VJY531" s="682"/>
      <c r="VJZ531" s="682"/>
      <c r="VKA531" s="682"/>
      <c r="VKB531" s="682"/>
      <c r="VKC531" s="682"/>
      <c r="VKD531" s="682"/>
      <c r="VKE531" s="682"/>
      <c r="VKF531" s="682"/>
      <c r="VKG531" s="682"/>
      <c r="VKH531" s="682"/>
      <c r="VKI531" s="682"/>
      <c r="VKJ531" s="682"/>
      <c r="VKK531" s="682"/>
      <c r="VKL531" s="682"/>
      <c r="VKM531" s="682"/>
      <c r="VKN531" s="682"/>
      <c r="VKO531" s="682"/>
      <c r="VKP531" s="682"/>
      <c r="VKQ531" s="682"/>
      <c r="VKR531" s="682"/>
      <c r="VKS531" s="682"/>
      <c r="VKT531" s="682"/>
      <c r="VKU531" s="682"/>
      <c r="VKV531" s="682"/>
      <c r="VKW531" s="682"/>
      <c r="VKX531" s="682"/>
      <c r="VKY531" s="682"/>
      <c r="VKZ531" s="682"/>
      <c r="VLA531" s="682"/>
      <c r="VLB531" s="682"/>
      <c r="VLC531" s="682"/>
      <c r="VLD531" s="682"/>
      <c r="VLE531" s="682"/>
      <c r="VLF531" s="682"/>
      <c r="VLG531" s="682"/>
      <c r="VLH531" s="682"/>
      <c r="VLI531" s="682"/>
      <c r="VLJ531" s="682"/>
      <c r="VLK531" s="682"/>
      <c r="VLL531" s="682"/>
      <c r="VLM531" s="682"/>
      <c r="VLN531" s="682"/>
      <c r="VLO531" s="682"/>
      <c r="VLP531" s="682"/>
      <c r="VLQ531" s="682"/>
      <c r="VLR531" s="682"/>
      <c r="VLS531" s="682"/>
      <c r="VLT531" s="682"/>
      <c r="VLU531" s="682"/>
      <c r="VLV531" s="682"/>
      <c r="VLW531" s="682"/>
      <c r="VLX531" s="682"/>
      <c r="VLY531" s="682"/>
      <c r="VLZ531" s="682"/>
      <c r="VMA531" s="682"/>
      <c r="VMB531" s="682"/>
      <c r="VMC531" s="682"/>
      <c r="VMD531" s="682"/>
      <c r="VME531" s="682"/>
      <c r="VMF531" s="682"/>
      <c r="VMG531" s="682"/>
      <c r="VMH531" s="682"/>
      <c r="VMI531" s="682"/>
      <c r="VMJ531" s="682"/>
      <c r="VMK531" s="682"/>
      <c r="VML531" s="682"/>
      <c r="VMM531" s="682"/>
      <c r="VMN531" s="682"/>
      <c r="VMO531" s="682"/>
      <c r="VMP531" s="682"/>
      <c r="VMQ531" s="682"/>
      <c r="VMR531" s="682"/>
      <c r="VMS531" s="682"/>
      <c r="VMT531" s="682"/>
      <c r="VMU531" s="682"/>
      <c r="VMV531" s="682"/>
      <c r="VMW531" s="682"/>
      <c r="VMX531" s="682"/>
      <c r="VMY531" s="682"/>
      <c r="VMZ531" s="682"/>
      <c r="VNA531" s="682"/>
      <c r="VNB531" s="682"/>
      <c r="VNC531" s="682"/>
      <c r="VND531" s="682"/>
      <c r="VNE531" s="682"/>
      <c r="VNF531" s="682"/>
      <c r="VNG531" s="682"/>
      <c r="VNH531" s="682"/>
      <c r="VNI531" s="682"/>
      <c r="VNJ531" s="682"/>
      <c r="VNK531" s="682"/>
      <c r="VNL531" s="682"/>
      <c r="VNM531" s="682"/>
      <c r="VNN531" s="682"/>
      <c r="VNO531" s="682"/>
      <c r="VNP531" s="682"/>
      <c r="VNQ531" s="682"/>
      <c r="VNR531" s="682"/>
      <c r="VNS531" s="682"/>
      <c r="VNT531" s="682"/>
      <c r="VNU531" s="682"/>
      <c r="VNV531" s="682"/>
      <c r="VNW531" s="682"/>
      <c r="VNX531" s="682"/>
      <c r="VNY531" s="682"/>
      <c r="VNZ531" s="682"/>
      <c r="VOA531" s="682"/>
      <c r="VOB531" s="682"/>
      <c r="VOC531" s="682"/>
      <c r="VOD531" s="682"/>
      <c r="VOE531" s="682"/>
      <c r="VOF531" s="682"/>
      <c r="VOG531" s="682"/>
      <c r="VOH531" s="682"/>
      <c r="VOI531" s="682"/>
      <c r="VOJ531" s="682"/>
      <c r="VOK531" s="682"/>
      <c r="VOL531" s="682"/>
      <c r="VOM531" s="682"/>
      <c r="VON531" s="682"/>
      <c r="VOO531" s="682"/>
      <c r="VOP531" s="682"/>
      <c r="VOQ531" s="682"/>
      <c r="VOR531" s="682"/>
      <c r="VOS531" s="682"/>
      <c r="VOT531" s="682"/>
      <c r="VOU531" s="682"/>
      <c r="VOV531" s="682"/>
      <c r="VOW531" s="682"/>
      <c r="VOX531" s="682"/>
      <c r="VOY531" s="682"/>
      <c r="VOZ531" s="682"/>
      <c r="VPA531" s="682"/>
      <c r="VPB531" s="682"/>
      <c r="VPC531" s="682"/>
      <c r="VPD531" s="682"/>
      <c r="VPE531" s="682"/>
      <c r="VPF531" s="682"/>
      <c r="VPG531" s="682"/>
      <c r="VPH531" s="682"/>
      <c r="VPI531" s="682"/>
      <c r="VPJ531" s="682"/>
      <c r="VPK531" s="682"/>
      <c r="VPL531" s="682"/>
      <c r="VPM531" s="682"/>
      <c r="VPN531" s="682"/>
      <c r="VPO531" s="682"/>
      <c r="VPP531" s="682"/>
      <c r="VPQ531" s="682"/>
      <c r="VPR531" s="682"/>
      <c r="VPS531" s="682"/>
      <c r="VPT531" s="682"/>
      <c r="VPU531" s="682"/>
      <c r="VPV531" s="682"/>
      <c r="VPW531" s="682"/>
      <c r="VPX531" s="682"/>
      <c r="VPY531" s="682"/>
      <c r="VPZ531" s="682"/>
      <c r="VQA531" s="682"/>
      <c r="VQB531" s="682"/>
      <c r="VQC531" s="682"/>
      <c r="VQD531" s="682"/>
      <c r="VQE531" s="682"/>
      <c r="VQF531" s="682"/>
      <c r="VQG531" s="682"/>
      <c r="VQH531" s="682"/>
      <c r="VQI531" s="682"/>
      <c r="VQJ531" s="682"/>
      <c r="VQK531" s="682"/>
      <c r="VQL531" s="682"/>
      <c r="VQM531" s="682"/>
      <c r="VQN531" s="682"/>
      <c r="VQO531" s="682"/>
      <c r="VQP531" s="682"/>
      <c r="VQQ531" s="682"/>
      <c r="VQR531" s="682"/>
      <c r="VQS531" s="682"/>
      <c r="VQT531" s="682"/>
      <c r="VQU531" s="682"/>
      <c r="VQV531" s="682"/>
      <c r="VQW531" s="682"/>
      <c r="VQX531" s="682"/>
      <c r="VQY531" s="682"/>
      <c r="VQZ531" s="682"/>
      <c r="VRA531" s="682"/>
      <c r="VRB531" s="682"/>
      <c r="VRC531" s="682"/>
      <c r="VRD531" s="682"/>
      <c r="VRE531" s="682"/>
      <c r="VRF531" s="682"/>
      <c r="VRG531" s="682"/>
      <c r="VRH531" s="682"/>
      <c r="VRI531" s="682"/>
      <c r="VRJ531" s="682"/>
      <c r="VRK531" s="682"/>
      <c r="VRL531" s="682"/>
      <c r="VRM531" s="682"/>
      <c r="VRN531" s="682"/>
      <c r="VRO531" s="682"/>
      <c r="VRP531" s="682"/>
      <c r="VRQ531" s="682"/>
      <c r="VRR531" s="682"/>
      <c r="VRS531" s="682"/>
      <c r="VRT531" s="682"/>
      <c r="VRU531" s="682"/>
      <c r="VRV531" s="682"/>
      <c r="VRW531" s="682"/>
      <c r="VRX531" s="682"/>
      <c r="VRY531" s="682"/>
      <c r="VRZ531" s="682"/>
      <c r="VSA531" s="682"/>
      <c r="VSB531" s="682"/>
      <c r="VSC531" s="682"/>
      <c r="VSD531" s="682"/>
      <c r="VSE531" s="682"/>
      <c r="VSF531" s="682"/>
      <c r="VSG531" s="682"/>
      <c r="VSH531" s="682"/>
      <c r="VSI531" s="682"/>
      <c r="VSJ531" s="682"/>
      <c r="VSK531" s="682"/>
      <c r="VSL531" s="682"/>
      <c r="VSM531" s="682"/>
      <c r="VSN531" s="682"/>
      <c r="VSO531" s="682"/>
      <c r="VSP531" s="682"/>
      <c r="VSQ531" s="682"/>
      <c r="VSR531" s="682"/>
      <c r="VSS531" s="682"/>
      <c r="VST531" s="682"/>
      <c r="VSU531" s="682"/>
      <c r="VSV531" s="682"/>
      <c r="VSW531" s="682"/>
      <c r="VSX531" s="682"/>
      <c r="VSY531" s="682"/>
      <c r="VSZ531" s="682"/>
      <c r="VTA531" s="682"/>
      <c r="VTB531" s="682"/>
      <c r="VTC531" s="682"/>
      <c r="VTD531" s="682"/>
      <c r="VTE531" s="682"/>
      <c r="VTF531" s="682"/>
      <c r="VTG531" s="682"/>
      <c r="VTH531" s="682"/>
      <c r="VTI531" s="682"/>
      <c r="VTJ531" s="682"/>
      <c r="VTK531" s="682"/>
      <c r="VTL531" s="682"/>
      <c r="VTM531" s="682"/>
      <c r="VTN531" s="682"/>
      <c r="VTO531" s="682"/>
      <c r="VTP531" s="682"/>
      <c r="VTQ531" s="682"/>
      <c r="VTR531" s="682"/>
      <c r="VTS531" s="682"/>
      <c r="VTT531" s="682"/>
      <c r="VTU531" s="682"/>
      <c r="VTV531" s="682"/>
      <c r="VTW531" s="682"/>
      <c r="VTX531" s="682"/>
      <c r="VTY531" s="682"/>
      <c r="VTZ531" s="682"/>
      <c r="VUA531" s="682"/>
      <c r="VUB531" s="682"/>
      <c r="VUC531" s="682"/>
      <c r="VUD531" s="682"/>
      <c r="VUE531" s="682"/>
      <c r="VUF531" s="682"/>
      <c r="VUG531" s="682"/>
      <c r="VUH531" s="682"/>
      <c r="VUI531" s="682"/>
      <c r="VUJ531" s="682"/>
      <c r="VUK531" s="682"/>
      <c r="VUL531" s="682"/>
      <c r="VUM531" s="682"/>
      <c r="VUN531" s="682"/>
      <c r="VUO531" s="682"/>
      <c r="VUP531" s="682"/>
      <c r="VUQ531" s="682"/>
      <c r="VUR531" s="682"/>
      <c r="VUS531" s="682"/>
      <c r="VUT531" s="682"/>
      <c r="VUU531" s="682"/>
      <c r="VUV531" s="682"/>
      <c r="VUW531" s="682"/>
      <c r="VUX531" s="682"/>
      <c r="VUY531" s="682"/>
      <c r="VUZ531" s="682"/>
      <c r="VVA531" s="682"/>
      <c r="VVB531" s="682"/>
      <c r="VVC531" s="682"/>
      <c r="VVD531" s="682"/>
      <c r="VVE531" s="682"/>
      <c r="VVF531" s="682"/>
      <c r="VVG531" s="682"/>
      <c r="VVH531" s="682"/>
      <c r="VVI531" s="682"/>
      <c r="VVJ531" s="682"/>
      <c r="VVK531" s="682"/>
      <c r="VVL531" s="682"/>
      <c r="VVM531" s="682"/>
      <c r="VVN531" s="682"/>
      <c r="VVO531" s="682"/>
      <c r="VVP531" s="682"/>
      <c r="VVQ531" s="682"/>
      <c r="VVR531" s="682"/>
      <c r="VVS531" s="682"/>
      <c r="VVT531" s="682"/>
      <c r="VVU531" s="682"/>
      <c r="VVV531" s="682"/>
      <c r="VVW531" s="682"/>
      <c r="VVX531" s="682"/>
      <c r="VVY531" s="682"/>
      <c r="VVZ531" s="682"/>
      <c r="VWA531" s="682"/>
      <c r="VWB531" s="682"/>
      <c r="VWC531" s="682"/>
      <c r="VWD531" s="682"/>
      <c r="VWE531" s="682"/>
      <c r="VWF531" s="682"/>
      <c r="VWG531" s="682"/>
      <c r="VWH531" s="682"/>
      <c r="VWI531" s="682"/>
      <c r="VWJ531" s="682"/>
      <c r="VWK531" s="682"/>
      <c r="VWL531" s="682"/>
      <c r="VWM531" s="682"/>
      <c r="VWN531" s="682"/>
      <c r="VWO531" s="682"/>
      <c r="VWP531" s="682"/>
      <c r="VWQ531" s="682"/>
      <c r="VWR531" s="682"/>
      <c r="VWS531" s="682"/>
      <c r="VWT531" s="682"/>
      <c r="VWU531" s="682"/>
      <c r="VWV531" s="682"/>
      <c r="VWW531" s="682"/>
      <c r="VWX531" s="682"/>
      <c r="VWY531" s="682"/>
      <c r="VWZ531" s="682"/>
      <c r="VXA531" s="682"/>
      <c r="VXB531" s="682"/>
      <c r="VXC531" s="682"/>
      <c r="VXD531" s="682"/>
      <c r="VXE531" s="682"/>
      <c r="VXF531" s="682"/>
      <c r="VXG531" s="682"/>
      <c r="VXH531" s="682"/>
      <c r="VXI531" s="682"/>
      <c r="VXJ531" s="682"/>
      <c r="VXK531" s="682"/>
      <c r="VXL531" s="682"/>
      <c r="VXM531" s="682"/>
      <c r="VXN531" s="682"/>
      <c r="VXO531" s="682"/>
      <c r="VXP531" s="682"/>
      <c r="VXQ531" s="682"/>
      <c r="VXR531" s="682"/>
      <c r="VXS531" s="682"/>
      <c r="VXT531" s="682"/>
      <c r="VXU531" s="682"/>
      <c r="VXV531" s="682"/>
      <c r="VXW531" s="682"/>
      <c r="VXX531" s="682"/>
      <c r="VXY531" s="682"/>
      <c r="VXZ531" s="682"/>
      <c r="VYA531" s="682"/>
      <c r="VYB531" s="682"/>
      <c r="VYC531" s="682"/>
      <c r="VYD531" s="682"/>
      <c r="VYE531" s="682"/>
      <c r="VYF531" s="682"/>
      <c r="VYG531" s="682"/>
      <c r="VYH531" s="682"/>
      <c r="VYI531" s="682"/>
      <c r="VYJ531" s="682"/>
      <c r="VYK531" s="682"/>
      <c r="VYL531" s="682"/>
      <c r="VYM531" s="682"/>
      <c r="VYN531" s="682"/>
      <c r="VYO531" s="682"/>
      <c r="VYP531" s="682"/>
      <c r="VYQ531" s="682"/>
      <c r="VYR531" s="682"/>
      <c r="VYS531" s="682"/>
      <c r="VYT531" s="682"/>
      <c r="VYU531" s="682"/>
      <c r="VYV531" s="682"/>
      <c r="VYW531" s="682"/>
      <c r="VYX531" s="682"/>
      <c r="VYY531" s="682"/>
      <c r="VYZ531" s="682"/>
      <c r="VZA531" s="682"/>
      <c r="VZB531" s="682"/>
      <c r="VZC531" s="682"/>
      <c r="VZD531" s="682"/>
      <c r="VZE531" s="682"/>
      <c r="VZF531" s="682"/>
      <c r="VZG531" s="682"/>
      <c r="VZH531" s="682"/>
      <c r="VZI531" s="682"/>
      <c r="VZJ531" s="682"/>
      <c r="VZK531" s="682"/>
      <c r="VZL531" s="682"/>
      <c r="VZM531" s="682"/>
      <c r="VZN531" s="682"/>
      <c r="VZO531" s="682"/>
      <c r="VZP531" s="682"/>
      <c r="VZQ531" s="682"/>
      <c r="VZR531" s="682"/>
      <c r="VZS531" s="682"/>
      <c r="VZT531" s="682"/>
      <c r="VZU531" s="682"/>
      <c r="VZV531" s="682"/>
      <c r="VZW531" s="682"/>
      <c r="VZX531" s="682"/>
      <c r="VZY531" s="682"/>
      <c r="VZZ531" s="682"/>
      <c r="WAA531" s="682"/>
      <c r="WAB531" s="682"/>
      <c r="WAC531" s="682"/>
      <c r="WAD531" s="682"/>
      <c r="WAE531" s="682"/>
      <c r="WAF531" s="682"/>
      <c r="WAG531" s="682"/>
      <c r="WAH531" s="682"/>
      <c r="WAI531" s="682"/>
      <c r="WAJ531" s="682"/>
      <c r="WAK531" s="682"/>
      <c r="WAL531" s="682"/>
      <c r="WAM531" s="682"/>
      <c r="WAN531" s="682"/>
      <c r="WAO531" s="682"/>
      <c r="WAP531" s="682"/>
      <c r="WAQ531" s="682"/>
      <c r="WAR531" s="682"/>
      <c r="WAS531" s="682"/>
      <c r="WAT531" s="682"/>
      <c r="WAU531" s="682"/>
      <c r="WAV531" s="682"/>
      <c r="WAW531" s="682"/>
      <c r="WAX531" s="682"/>
      <c r="WAY531" s="682"/>
      <c r="WAZ531" s="682"/>
      <c r="WBA531" s="682"/>
      <c r="WBB531" s="682"/>
      <c r="WBC531" s="682"/>
      <c r="WBD531" s="682"/>
      <c r="WBE531" s="682"/>
      <c r="WBF531" s="682"/>
      <c r="WBG531" s="682"/>
      <c r="WBH531" s="682"/>
      <c r="WBI531" s="682"/>
      <c r="WBJ531" s="682"/>
      <c r="WBK531" s="682"/>
      <c r="WBL531" s="682"/>
      <c r="WBM531" s="682"/>
      <c r="WBN531" s="682"/>
      <c r="WBO531" s="682"/>
      <c r="WBP531" s="682"/>
      <c r="WBQ531" s="682"/>
      <c r="WBR531" s="682"/>
      <c r="WBS531" s="682"/>
      <c r="WBT531" s="682"/>
      <c r="WBU531" s="682"/>
      <c r="WBV531" s="682"/>
      <c r="WBW531" s="682"/>
      <c r="WBX531" s="682"/>
      <c r="WBY531" s="682"/>
      <c r="WBZ531" s="682"/>
      <c r="WCA531" s="682"/>
      <c r="WCB531" s="682"/>
      <c r="WCC531" s="682"/>
      <c r="WCD531" s="682"/>
      <c r="WCE531" s="682"/>
      <c r="WCF531" s="682"/>
      <c r="WCG531" s="682"/>
      <c r="WCH531" s="682"/>
      <c r="WCI531" s="682"/>
      <c r="WCJ531" s="682"/>
      <c r="WCK531" s="682"/>
      <c r="WCL531" s="682"/>
      <c r="WCM531" s="682"/>
      <c r="WCN531" s="682"/>
      <c r="WCO531" s="682"/>
      <c r="WCP531" s="682"/>
      <c r="WCQ531" s="682"/>
      <c r="WCR531" s="682"/>
      <c r="WCS531" s="682"/>
      <c r="WCT531" s="682"/>
      <c r="WCU531" s="682"/>
      <c r="WCV531" s="682"/>
      <c r="WCW531" s="682"/>
      <c r="WCX531" s="682"/>
      <c r="WCY531" s="682"/>
      <c r="WCZ531" s="682"/>
      <c r="WDA531" s="682"/>
      <c r="WDB531" s="682"/>
      <c r="WDC531" s="682"/>
      <c r="WDD531" s="682"/>
      <c r="WDE531" s="682"/>
      <c r="WDF531" s="682"/>
      <c r="WDG531" s="682"/>
      <c r="WDH531" s="682"/>
      <c r="WDI531" s="682"/>
      <c r="WDJ531" s="682"/>
      <c r="WDK531" s="682"/>
      <c r="WDL531" s="682"/>
      <c r="WDM531" s="682"/>
      <c r="WDN531" s="682"/>
      <c r="WDO531" s="682"/>
      <c r="WDP531" s="682"/>
      <c r="WDQ531" s="682"/>
      <c r="WDR531" s="682"/>
      <c r="WDS531" s="682"/>
      <c r="WDT531" s="682"/>
      <c r="WDU531" s="682"/>
      <c r="WDV531" s="682"/>
      <c r="WDW531" s="682"/>
      <c r="WDX531" s="682"/>
      <c r="WDY531" s="682"/>
      <c r="WDZ531" s="682"/>
      <c r="WEA531" s="682"/>
      <c r="WEB531" s="682"/>
      <c r="WEC531" s="682"/>
      <c r="WED531" s="682"/>
      <c r="WEE531" s="682"/>
      <c r="WEF531" s="682"/>
      <c r="WEG531" s="682"/>
      <c r="WEH531" s="682"/>
      <c r="WEI531" s="682"/>
      <c r="WEJ531" s="682"/>
      <c r="WEK531" s="682"/>
      <c r="WEL531" s="682"/>
      <c r="WEM531" s="682"/>
      <c r="WEN531" s="682"/>
      <c r="WEO531" s="682"/>
      <c r="WEP531" s="682"/>
      <c r="WEQ531" s="682"/>
      <c r="WER531" s="682"/>
      <c r="WES531" s="682"/>
      <c r="WET531" s="682"/>
      <c r="WEU531" s="682"/>
      <c r="WEV531" s="682"/>
      <c r="WEW531" s="682"/>
      <c r="WEX531" s="682"/>
      <c r="WEY531" s="682"/>
      <c r="WEZ531" s="682"/>
      <c r="WFA531" s="682"/>
      <c r="WFB531" s="682"/>
      <c r="WFC531" s="682"/>
      <c r="WFD531" s="682"/>
      <c r="WFE531" s="682"/>
      <c r="WFF531" s="682"/>
      <c r="WFG531" s="682"/>
      <c r="WFH531" s="682"/>
      <c r="WFI531" s="682"/>
      <c r="WFJ531" s="682"/>
      <c r="WFK531" s="682"/>
      <c r="WFL531" s="682"/>
      <c r="WFM531" s="682"/>
      <c r="WFN531" s="682"/>
      <c r="WFO531" s="682"/>
      <c r="WFP531" s="682"/>
      <c r="WFQ531" s="682"/>
      <c r="WFR531" s="682"/>
      <c r="WFS531" s="682"/>
      <c r="WFT531" s="682"/>
      <c r="WFU531" s="682"/>
      <c r="WFV531" s="682"/>
      <c r="WFW531" s="682"/>
      <c r="WFX531" s="682"/>
      <c r="WFY531" s="682"/>
      <c r="WFZ531" s="682"/>
      <c r="WGA531" s="682"/>
      <c r="WGB531" s="682"/>
      <c r="WGC531" s="682"/>
      <c r="WGD531" s="682"/>
      <c r="WGE531" s="682"/>
      <c r="WGF531" s="682"/>
      <c r="WGG531" s="682"/>
      <c r="WGH531" s="682"/>
      <c r="WGI531" s="682"/>
      <c r="WGJ531" s="682"/>
      <c r="WGK531" s="682"/>
      <c r="WGL531" s="682"/>
      <c r="WGM531" s="682"/>
      <c r="WGN531" s="682"/>
      <c r="WGO531" s="682"/>
      <c r="WGP531" s="682"/>
      <c r="WGQ531" s="682"/>
      <c r="WGR531" s="682"/>
      <c r="WGS531" s="682"/>
      <c r="WGT531" s="682"/>
      <c r="WGU531" s="682"/>
      <c r="WGV531" s="682"/>
      <c r="WGW531" s="682"/>
      <c r="WGX531" s="682"/>
      <c r="WGY531" s="682"/>
      <c r="WGZ531" s="682"/>
      <c r="WHA531" s="682"/>
      <c r="WHB531" s="682"/>
      <c r="WHC531" s="682"/>
      <c r="WHD531" s="682"/>
      <c r="WHE531" s="682"/>
      <c r="WHF531" s="682"/>
      <c r="WHG531" s="682"/>
      <c r="WHH531" s="682"/>
      <c r="WHI531" s="682"/>
      <c r="WHJ531" s="682"/>
      <c r="WHK531" s="682"/>
      <c r="WHL531" s="682"/>
      <c r="WHM531" s="682"/>
      <c r="WHN531" s="682"/>
      <c r="WHO531" s="682"/>
      <c r="WHP531" s="682"/>
      <c r="WHQ531" s="682"/>
      <c r="WHR531" s="682"/>
      <c r="WHS531" s="682"/>
      <c r="WHT531" s="682"/>
      <c r="WHU531" s="682"/>
      <c r="WHV531" s="682"/>
      <c r="WHW531" s="682"/>
      <c r="WHX531" s="682"/>
      <c r="WHY531" s="682"/>
      <c r="WHZ531" s="682"/>
      <c r="WIA531" s="682"/>
      <c r="WIB531" s="682"/>
      <c r="WIC531" s="682"/>
      <c r="WID531" s="682"/>
      <c r="WIE531" s="682"/>
      <c r="WIF531" s="682"/>
      <c r="WIG531" s="682"/>
      <c r="WIH531" s="682"/>
      <c r="WII531" s="682"/>
      <c r="WIJ531" s="682"/>
      <c r="WIK531" s="682"/>
      <c r="WIL531" s="682"/>
      <c r="WIM531" s="682"/>
      <c r="WIN531" s="682"/>
      <c r="WIO531" s="682"/>
      <c r="WIP531" s="682"/>
      <c r="WIQ531" s="682"/>
      <c r="WIR531" s="682"/>
      <c r="WIS531" s="682"/>
      <c r="WIT531" s="682"/>
      <c r="WIU531" s="682"/>
      <c r="WIV531" s="682"/>
      <c r="WIW531" s="682"/>
      <c r="WIX531" s="682"/>
      <c r="WIY531" s="682"/>
      <c r="WIZ531" s="682"/>
      <c r="WJA531" s="682"/>
      <c r="WJB531" s="682"/>
      <c r="WJC531" s="682"/>
      <c r="WJD531" s="682"/>
      <c r="WJE531" s="682"/>
      <c r="WJF531" s="682"/>
      <c r="WJG531" s="682"/>
      <c r="WJH531" s="682"/>
      <c r="WJI531" s="682"/>
      <c r="WJJ531" s="682"/>
      <c r="WJK531" s="682"/>
      <c r="WJL531" s="682"/>
      <c r="WJM531" s="682"/>
      <c r="WJN531" s="682"/>
      <c r="WJO531" s="682"/>
      <c r="WJP531" s="682"/>
      <c r="WJQ531" s="682"/>
      <c r="WJR531" s="682"/>
      <c r="WJS531" s="682"/>
      <c r="WJT531" s="682"/>
      <c r="WJU531" s="682"/>
      <c r="WJV531" s="682"/>
      <c r="WJW531" s="682"/>
      <c r="WJX531" s="682"/>
      <c r="WJY531" s="682"/>
      <c r="WJZ531" s="682"/>
      <c r="WKA531" s="682"/>
      <c r="WKB531" s="682"/>
      <c r="WKC531" s="682"/>
      <c r="WKD531" s="682"/>
      <c r="WKE531" s="682"/>
      <c r="WKF531" s="682"/>
      <c r="WKG531" s="682"/>
      <c r="WKH531" s="682"/>
      <c r="WKI531" s="682"/>
      <c r="WKJ531" s="682"/>
      <c r="WKK531" s="682"/>
      <c r="WKL531" s="682"/>
      <c r="WKM531" s="682"/>
      <c r="WKN531" s="682"/>
      <c r="WKO531" s="682"/>
      <c r="WKP531" s="682"/>
      <c r="WKQ531" s="682"/>
      <c r="WKR531" s="682"/>
      <c r="WKS531" s="682"/>
      <c r="WKT531" s="682"/>
      <c r="WKU531" s="682"/>
      <c r="WKV531" s="682"/>
      <c r="WKW531" s="682"/>
      <c r="WKX531" s="682"/>
      <c r="WKY531" s="682"/>
      <c r="WKZ531" s="682"/>
      <c r="WLA531" s="682"/>
      <c r="WLB531" s="682"/>
      <c r="WLC531" s="682"/>
      <c r="WLD531" s="682"/>
      <c r="WLE531" s="682"/>
      <c r="WLF531" s="682"/>
      <c r="WLG531" s="682"/>
      <c r="WLH531" s="682"/>
      <c r="WLI531" s="682"/>
      <c r="WLJ531" s="682"/>
      <c r="WLK531" s="682"/>
      <c r="WLL531" s="682"/>
      <c r="WLM531" s="682"/>
      <c r="WLN531" s="682"/>
      <c r="WLO531" s="682"/>
      <c r="WLP531" s="682"/>
      <c r="WLQ531" s="682"/>
      <c r="WLR531" s="682"/>
      <c r="WLS531" s="682"/>
      <c r="WLT531" s="682"/>
      <c r="WLU531" s="682"/>
      <c r="WLV531" s="682"/>
      <c r="WLW531" s="682"/>
      <c r="WLX531" s="682"/>
      <c r="WLY531" s="682"/>
      <c r="WLZ531" s="682"/>
      <c r="WMA531" s="682"/>
      <c r="WMB531" s="682"/>
      <c r="WMC531" s="682"/>
      <c r="WMD531" s="682"/>
      <c r="WME531" s="682"/>
      <c r="WMF531" s="682"/>
      <c r="WMG531" s="682"/>
      <c r="WMH531" s="682"/>
      <c r="WMI531" s="682"/>
      <c r="WMJ531" s="682"/>
      <c r="WMK531" s="682"/>
      <c r="WML531" s="682"/>
      <c r="WMM531" s="682"/>
      <c r="WMN531" s="682"/>
      <c r="WMO531" s="682"/>
      <c r="WMP531" s="682"/>
      <c r="WMQ531" s="682"/>
      <c r="WMR531" s="682"/>
      <c r="WMS531" s="682"/>
      <c r="WMT531" s="682"/>
      <c r="WMU531" s="682"/>
      <c r="WMV531" s="682"/>
      <c r="WMW531" s="682"/>
      <c r="WMX531" s="682"/>
      <c r="WMY531" s="682"/>
      <c r="WMZ531" s="682"/>
      <c r="WNA531" s="682"/>
      <c r="WNB531" s="682"/>
      <c r="WNC531" s="682"/>
      <c r="WND531" s="682"/>
      <c r="WNE531" s="682"/>
      <c r="WNF531" s="682"/>
      <c r="WNG531" s="682"/>
      <c r="WNH531" s="682"/>
      <c r="WNI531" s="682"/>
      <c r="WNJ531" s="682"/>
      <c r="WNK531" s="682"/>
      <c r="WNL531" s="682"/>
      <c r="WNM531" s="682"/>
      <c r="WNN531" s="682"/>
      <c r="WNO531" s="682"/>
      <c r="WNP531" s="682"/>
      <c r="WNQ531" s="682"/>
      <c r="WNR531" s="682"/>
      <c r="WNS531" s="682"/>
      <c r="WNT531" s="682"/>
      <c r="WNU531" s="682"/>
      <c r="WNV531" s="682"/>
      <c r="WNW531" s="682"/>
      <c r="WNX531" s="682"/>
      <c r="WNY531" s="682"/>
      <c r="WNZ531" s="682"/>
      <c r="WOA531" s="682"/>
      <c r="WOB531" s="682"/>
      <c r="WOC531" s="682"/>
      <c r="WOD531" s="682"/>
      <c r="WOE531" s="682"/>
      <c r="WOF531" s="682"/>
      <c r="WOG531" s="682"/>
      <c r="WOH531" s="682"/>
      <c r="WOI531" s="682"/>
      <c r="WOJ531" s="682"/>
      <c r="WOK531" s="682"/>
      <c r="WOL531" s="682"/>
      <c r="WOM531" s="682"/>
      <c r="WON531" s="682"/>
      <c r="WOO531" s="682"/>
      <c r="WOP531" s="682"/>
      <c r="WOQ531" s="682"/>
      <c r="WOR531" s="682"/>
      <c r="WOS531" s="682"/>
      <c r="WOT531" s="682"/>
      <c r="WOU531" s="682"/>
      <c r="WOV531" s="682"/>
      <c r="WOW531" s="682"/>
      <c r="WOX531" s="682"/>
      <c r="WOY531" s="682"/>
      <c r="WOZ531" s="682"/>
      <c r="WPA531" s="682"/>
      <c r="WPB531" s="682"/>
      <c r="WPC531" s="682"/>
      <c r="WPD531" s="682"/>
      <c r="WPE531" s="682"/>
      <c r="WPF531" s="682"/>
      <c r="WPG531" s="682"/>
      <c r="WPH531" s="682"/>
      <c r="WPI531" s="682"/>
      <c r="WPJ531" s="682"/>
      <c r="WPK531" s="682"/>
      <c r="WPL531" s="682"/>
      <c r="WPM531" s="682"/>
      <c r="WPN531" s="682"/>
      <c r="WPO531" s="682"/>
      <c r="WPP531" s="682"/>
      <c r="WPQ531" s="682"/>
      <c r="WPR531" s="682"/>
      <c r="WPS531" s="682"/>
      <c r="WPT531" s="682"/>
      <c r="WPU531" s="682"/>
      <c r="WPV531" s="682"/>
      <c r="WPW531" s="682"/>
      <c r="WPX531" s="682"/>
      <c r="WPY531" s="682"/>
      <c r="WPZ531" s="682"/>
      <c r="WQA531" s="682"/>
      <c r="WQB531" s="682"/>
      <c r="WQC531" s="682"/>
      <c r="WQD531" s="682"/>
      <c r="WQE531" s="682"/>
      <c r="WQF531" s="682"/>
      <c r="WQG531" s="682"/>
      <c r="WQH531" s="682"/>
      <c r="WQI531" s="682"/>
      <c r="WQJ531" s="682"/>
      <c r="WQK531" s="682"/>
      <c r="WQL531" s="682"/>
      <c r="WQM531" s="682"/>
      <c r="WQN531" s="682"/>
      <c r="WQO531" s="682"/>
      <c r="WQP531" s="682"/>
      <c r="WQQ531" s="682"/>
      <c r="WQR531" s="682"/>
      <c r="WQS531" s="682"/>
      <c r="WQT531" s="682"/>
      <c r="WQU531" s="682"/>
      <c r="WQV531" s="682"/>
      <c r="WQW531" s="682"/>
      <c r="WQX531" s="682"/>
      <c r="WQY531" s="682"/>
      <c r="WQZ531" s="682"/>
      <c r="WRA531" s="682"/>
      <c r="WRB531" s="682"/>
      <c r="WRC531" s="682"/>
      <c r="WRD531" s="682"/>
      <c r="WRE531" s="682"/>
      <c r="WRF531" s="682"/>
      <c r="WRG531" s="682"/>
      <c r="WRH531" s="682"/>
      <c r="WRI531" s="682"/>
      <c r="WRJ531" s="682"/>
      <c r="WRK531" s="682"/>
      <c r="WRL531" s="682"/>
      <c r="WRM531" s="682"/>
      <c r="WRN531" s="682"/>
      <c r="WRO531" s="682"/>
      <c r="WRP531" s="682"/>
      <c r="WRQ531" s="682"/>
      <c r="WRR531" s="682"/>
      <c r="WRS531" s="682"/>
      <c r="WRT531" s="682"/>
      <c r="WRU531" s="682"/>
      <c r="WRV531" s="682"/>
      <c r="WRW531" s="682"/>
      <c r="WRX531" s="682"/>
      <c r="WRY531" s="682"/>
      <c r="WRZ531" s="682"/>
      <c r="WSA531" s="682"/>
      <c r="WSB531" s="682"/>
      <c r="WSC531" s="682"/>
      <c r="WSD531" s="682"/>
      <c r="WSE531" s="682"/>
      <c r="WSF531" s="682"/>
      <c r="WSG531" s="682"/>
      <c r="WSH531" s="682"/>
      <c r="WSI531" s="682"/>
      <c r="WSJ531" s="682"/>
      <c r="WSK531" s="682"/>
      <c r="WSL531" s="682"/>
      <c r="WSM531" s="682"/>
      <c r="WSN531" s="682"/>
      <c r="WSO531" s="682"/>
      <c r="WSP531" s="682"/>
      <c r="WSQ531" s="682"/>
      <c r="WSR531" s="682"/>
      <c r="WSS531" s="682"/>
      <c r="WST531" s="682"/>
      <c r="WSU531" s="682"/>
      <c r="WSV531" s="682"/>
      <c r="WSW531" s="682"/>
      <c r="WSX531" s="682"/>
      <c r="WSY531" s="682"/>
      <c r="WSZ531" s="682"/>
      <c r="WTA531" s="682"/>
      <c r="WTB531" s="682"/>
      <c r="WTC531" s="682"/>
      <c r="WTD531" s="682"/>
      <c r="WTE531" s="682"/>
      <c r="WTF531" s="682"/>
      <c r="WTG531" s="682"/>
      <c r="WTH531" s="682"/>
      <c r="WTI531" s="682"/>
      <c r="WTJ531" s="682"/>
      <c r="WTK531" s="682"/>
      <c r="WTL531" s="682"/>
      <c r="WTM531" s="682"/>
      <c r="WTN531" s="682"/>
      <c r="WTO531" s="682"/>
      <c r="WTP531" s="682"/>
      <c r="WTQ531" s="682"/>
      <c r="WTR531" s="682"/>
      <c r="WTS531" s="682"/>
      <c r="WTT531" s="682"/>
      <c r="WTU531" s="682"/>
      <c r="WTV531" s="682"/>
      <c r="WTW531" s="682"/>
      <c r="WTX531" s="682"/>
      <c r="WTY531" s="682"/>
      <c r="WTZ531" s="682"/>
      <c r="WUA531" s="682"/>
      <c r="WUB531" s="682"/>
      <c r="WUC531" s="682"/>
      <c r="WUD531" s="682"/>
      <c r="WUE531" s="682"/>
      <c r="WUF531" s="682"/>
      <c r="WUG531" s="682"/>
      <c r="WUH531" s="682"/>
      <c r="WUI531" s="682"/>
      <c r="WUJ531" s="682"/>
      <c r="WUK531" s="682"/>
      <c r="WUL531" s="682"/>
      <c r="WUM531" s="682"/>
      <c r="WUN531" s="682"/>
      <c r="WUO531" s="682"/>
      <c r="WUP531" s="682"/>
      <c r="WUQ531" s="682"/>
      <c r="WUR531" s="682"/>
      <c r="WUS531" s="682"/>
      <c r="WUT531" s="682"/>
      <c r="WUU531" s="682"/>
      <c r="WUV531" s="682"/>
      <c r="WUW531" s="682"/>
      <c r="WUX531" s="682"/>
      <c r="WUY531" s="682"/>
      <c r="WUZ531" s="682"/>
      <c r="WVA531" s="682"/>
      <c r="WVB531" s="682"/>
      <c r="WVC531" s="682"/>
      <c r="WVD531" s="682"/>
      <c r="WVE531" s="682"/>
      <c r="WVF531" s="682"/>
      <c r="WVG531" s="682"/>
      <c r="WVH531" s="682"/>
      <c r="WVI531" s="682"/>
      <c r="WVJ531" s="682"/>
      <c r="WVK531" s="682"/>
      <c r="WVL531" s="682"/>
      <c r="WVM531" s="682"/>
      <c r="WVN531" s="682"/>
      <c r="WVO531" s="682"/>
      <c r="WVP531" s="682"/>
      <c r="WVQ531" s="682"/>
      <c r="WVR531" s="682"/>
      <c r="WVS531" s="682"/>
      <c r="WVT531" s="682"/>
      <c r="WVU531" s="682"/>
      <c r="WVV531" s="682"/>
      <c r="WVW531" s="682"/>
      <c r="WVX531" s="682"/>
      <c r="WVY531" s="682"/>
      <c r="WVZ531" s="682"/>
      <c r="WWA531" s="682"/>
      <c r="WWB531" s="682"/>
      <c r="WWC531" s="682"/>
      <c r="WWD531" s="682"/>
      <c r="WWE531" s="682"/>
      <c r="WWF531" s="682"/>
      <c r="WWG531" s="682"/>
      <c r="WWH531" s="682"/>
      <c r="WWI531" s="682"/>
      <c r="WWJ531" s="682"/>
      <c r="WWK531" s="682"/>
      <c r="WWL531" s="682"/>
      <c r="WWM531" s="682"/>
      <c r="WWN531" s="682"/>
      <c r="WWO531" s="682"/>
      <c r="WWP531" s="682"/>
      <c r="WWQ531" s="682"/>
      <c r="WWR531" s="682"/>
      <c r="WWS531" s="682"/>
      <c r="WWT531" s="682"/>
      <c r="WWU531" s="682"/>
      <c r="WWV531" s="682"/>
      <c r="WWW531" s="682"/>
      <c r="WWX531" s="682"/>
      <c r="WWY531" s="682"/>
      <c r="WWZ531" s="682"/>
      <c r="WXA531" s="682"/>
      <c r="WXB531" s="682"/>
      <c r="WXC531" s="682"/>
      <c r="WXD531" s="682"/>
      <c r="WXE531" s="682"/>
      <c r="WXF531" s="682"/>
      <c r="WXG531" s="682"/>
      <c r="WXH531" s="682"/>
      <c r="WXI531" s="682"/>
      <c r="WXJ531" s="682"/>
      <c r="WXK531" s="682"/>
      <c r="WXL531" s="682"/>
      <c r="WXM531" s="682"/>
      <c r="WXN531" s="682"/>
      <c r="WXO531" s="682"/>
      <c r="WXP531" s="682"/>
      <c r="WXQ531" s="682"/>
      <c r="WXR531" s="682"/>
      <c r="WXS531" s="682"/>
      <c r="WXT531" s="682"/>
      <c r="WXU531" s="682"/>
      <c r="WXV531" s="682"/>
      <c r="WXW531" s="682"/>
      <c r="WXX531" s="682"/>
      <c r="WXY531" s="682"/>
      <c r="WXZ531" s="682"/>
      <c r="WYA531" s="682"/>
      <c r="WYB531" s="682"/>
      <c r="WYC531" s="682"/>
      <c r="WYD531" s="682"/>
      <c r="WYE531" s="682"/>
      <c r="WYF531" s="682"/>
      <c r="WYG531" s="682"/>
      <c r="WYH531" s="682"/>
      <c r="WYI531" s="682"/>
      <c r="WYJ531" s="682"/>
      <c r="WYK531" s="682"/>
      <c r="WYL531" s="682"/>
      <c r="WYM531" s="682"/>
      <c r="WYN531" s="682"/>
      <c r="WYO531" s="682"/>
      <c r="WYP531" s="682"/>
      <c r="WYQ531" s="682"/>
      <c r="WYR531" s="682"/>
      <c r="WYS531" s="682"/>
      <c r="WYT531" s="682"/>
      <c r="WYU531" s="682"/>
      <c r="WYV531" s="682"/>
      <c r="WYW531" s="682"/>
      <c r="WYX531" s="682"/>
      <c r="WYY531" s="682"/>
      <c r="WYZ531" s="682"/>
      <c r="WZA531" s="682"/>
      <c r="WZB531" s="682"/>
      <c r="WZC531" s="682"/>
      <c r="WZD531" s="682"/>
      <c r="WZE531" s="682"/>
      <c r="WZF531" s="682"/>
      <c r="WZG531" s="682"/>
      <c r="WZH531" s="682"/>
      <c r="WZI531" s="682"/>
      <c r="WZJ531" s="682"/>
      <c r="WZK531" s="682"/>
      <c r="WZL531" s="682"/>
      <c r="WZM531" s="682"/>
      <c r="WZN531" s="682"/>
      <c r="WZO531" s="682"/>
      <c r="WZP531" s="682"/>
      <c r="WZQ531" s="682"/>
      <c r="WZR531" s="682"/>
      <c r="WZS531" s="682"/>
      <c r="WZT531" s="682"/>
      <c r="WZU531" s="682"/>
      <c r="WZV531" s="682"/>
      <c r="WZW531" s="682"/>
      <c r="WZX531" s="682"/>
      <c r="WZY531" s="682"/>
      <c r="WZZ531" s="682"/>
      <c r="XAA531" s="682"/>
      <c r="XAB531" s="682"/>
      <c r="XAC531" s="682"/>
      <c r="XAD531" s="682"/>
      <c r="XAE531" s="682"/>
      <c r="XAF531" s="682"/>
      <c r="XAG531" s="682"/>
      <c r="XAH531" s="682"/>
      <c r="XAI531" s="682"/>
      <c r="XAJ531" s="682"/>
      <c r="XAK531" s="682"/>
      <c r="XAL531" s="682"/>
      <c r="XAM531" s="682"/>
      <c r="XAN531" s="682"/>
      <c r="XAO531" s="682"/>
      <c r="XAP531" s="682"/>
      <c r="XAQ531" s="682"/>
      <c r="XAR531" s="682"/>
      <c r="XAS531" s="682"/>
      <c r="XAT531" s="682"/>
      <c r="XAU531" s="682"/>
      <c r="XAV531" s="682"/>
      <c r="XAW531" s="682"/>
      <c r="XAX531" s="682"/>
      <c r="XAY531" s="682"/>
      <c r="XAZ531" s="682"/>
      <c r="XBA531" s="682"/>
      <c r="XBB531" s="682"/>
      <c r="XBC531" s="682"/>
      <c r="XBD531" s="682"/>
      <c r="XBE531" s="682"/>
      <c r="XBF531" s="682"/>
      <c r="XBG531" s="682"/>
      <c r="XBH531" s="682"/>
      <c r="XBI531" s="682"/>
      <c r="XBJ531" s="682"/>
      <c r="XBK531" s="682"/>
      <c r="XBL531" s="682"/>
      <c r="XBM531" s="682"/>
      <c r="XBN531" s="682"/>
      <c r="XBO531" s="682"/>
      <c r="XBP531" s="682"/>
      <c r="XBQ531" s="682"/>
      <c r="XBR531" s="682"/>
      <c r="XBS531" s="682"/>
      <c r="XBT531" s="682"/>
      <c r="XBU531" s="682"/>
      <c r="XBV531" s="682"/>
      <c r="XBW531" s="682"/>
      <c r="XBX531" s="682"/>
      <c r="XBY531" s="682"/>
      <c r="XBZ531" s="682"/>
      <c r="XCA531" s="682"/>
      <c r="XCB531" s="682"/>
      <c r="XCC531" s="682"/>
      <c r="XCD531" s="682"/>
      <c r="XCE531" s="682"/>
      <c r="XCF531" s="682"/>
      <c r="XCG531" s="682"/>
      <c r="XCH531" s="682"/>
      <c r="XCI531" s="682"/>
      <c r="XCJ531" s="682"/>
      <c r="XCK531" s="682"/>
      <c r="XCL531" s="682"/>
      <c r="XCM531" s="682"/>
      <c r="XCN531" s="682"/>
      <c r="XCO531" s="682"/>
      <c r="XCP531" s="682"/>
      <c r="XCQ531" s="682"/>
      <c r="XCR531" s="682"/>
      <c r="XCS531" s="682"/>
      <c r="XCT531" s="682"/>
      <c r="XCU531" s="682"/>
      <c r="XCV531" s="682"/>
      <c r="XCW531" s="682"/>
      <c r="XCX531" s="682"/>
      <c r="XCY531" s="682"/>
      <c r="XCZ531" s="682"/>
      <c r="XDA531" s="682"/>
      <c r="XDB531" s="682"/>
      <c r="XDC531" s="682"/>
      <c r="XDD531" s="682"/>
      <c r="XDE531" s="682"/>
      <c r="XDF531" s="682"/>
      <c r="XDG531" s="682"/>
      <c r="XDH531" s="682"/>
      <c r="XDI531" s="682"/>
      <c r="XDJ531" s="682"/>
      <c r="XDK531" s="682"/>
      <c r="XDL531" s="682"/>
      <c r="XDM531" s="682"/>
      <c r="XDN531" s="682"/>
      <c r="XDO531" s="682"/>
      <c r="XDP531" s="682"/>
      <c r="XDQ531" s="682"/>
      <c r="XDR531" s="682"/>
      <c r="XDS531" s="682"/>
      <c r="XDT531" s="682"/>
      <c r="XDU531" s="682"/>
      <c r="XDV531" s="682"/>
      <c r="XDW531" s="682"/>
      <c r="XDX531" s="682"/>
      <c r="XDY531" s="682"/>
      <c r="XDZ531" s="682"/>
      <c r="XEA531" s="682"/>
      <c r="XEB531" s="682"/>
      <c r="XEC531" s="682"/>
      <c r="XED531" s="682"/>
      <c r="XEE531" s="682"/>
      <c r="XEF531" s="682"/>
      <c r="XEG531" s="682"/>
      <c r="XEH531" s="682"/>
      <c r="XEI531" s="682"/>
      <c r="XEJ531" s="682"/>
      <c r="XEK531" s="682"/>
      <c r="XEL531" s="682"/>
    </row>
    <row r="532" spans="1:16366" s="66" customFormat="1" ht="12" thickBot="1">
      <c r="A532" s="664" t="s">
        <v>375</v>
      </c>
      <c r="B532" s="733" t="s">
        <v>363</v>
      </c>
      <c r="C532" s="733" t="s">
        <v>363</v>
      </c>
      <c r="D532" s="733"/>
      <c r="E532" s="726" t="s">
        <v>1497</v>
      </c>
      <c r="F532" s="831">
        <f>IFERROR('Formulario 4. Programático'!H539/'Formulario 4. Programático'!$F539,0)</f>
        <v>0</v>
      </c>
      <c r="G532" s="831">
        <f>IFERROR('Formulario 4. Programático'!I539/'Formulario 4. Programático'!$F539,0)</f>
        <v>0</v>
      </c>
      <c r="H532" s="831">
        <f>IFERROR('Formulario 4. Programático'!J539/'Formulario 4. Programático'!$F539,0)</f>
        <v>0</v>
      </c>
      <c r="I532" s="831">
        <f>IFERROR('Formulario 4. Programático'!K539/'Formulario 4. Programático'!$F539,0)</f>
        <v>0</v>
      </c>
      <c r="J532" s="831">
        <f>IFERROR('Formulario 4. Programático'!L539/'Formulario 4. Programático'!$F539,0)</f>
        <v>0</v>
      </c>
      <c r="K532" s="831">
        <f>IFERROR('Formulario 4. Programático'!M539/'Formulario 4. Programático'!$F539,0)</f>
        <v>0</v>
      </c>
      <c r="L532" s="831">
        <f>IFERROR('Formulario 4. Programático'!N539/'Formulario 4. Programático'!$F539,0)</f>
        <v>0</v>
      </c>
      <c r="M532" s="831">
        <f>IFERROR('Formulario 4. Programático'!O539/'Formulario 4. Programático'!$F539,0)</f>
        <v>0</v>
      </c>
      <c r="N532" s="831">
        <f>IFERROR('Formulario 4. Programático'!P539/'Formulario 4. Programático'!$F539,0)</f>
        <v>0</v>
      </c>
      <c r="O532" s="831">
        <f>IFERROR('Formulario 4. Programático'!Q539/'Formulario 4. Programático'!$F539,0)</f>
        <v>0</v>
      </c>
      <c r="P532" s="831">
        <f>IFERROR('Formulario 4. Programático'!R539/'Formulario 4. Programático'!$F539,0)</f>
        <v>0</v>
      </c>
      <c r="Q532" s="831">
        <f>IFERROR('Formulario 4. Programático'!S539/'Formulario 4. Programático'!$F539,0)</f>
        <v>0</v>
      </c>
      <c r="R532" s="831">
        <f>IFERROR('Formulario 4. Programático'!T545/'Formulario 4. Programático'!$F545,0)</f>
        <v>0</v>
      </c>
      <c r="S532" s="831">
        <f>IFERROR('Formulario 4. Programático'!U545/'Formulario 4. Programático'!$F545,0)</f>
        <v>0</v>
      </c>
      <c r="T532" s="682"/>
      <c r="U532" s="682"/>
      <c r="V532" s="682"/>
      <c r="W532" s="682"/>
      <c r="X532" s="682"/>
      <c r="Y532" s="682"/>
      <c r="Z532" s="682"/>
      <c r="AA532" s="682"/>
      <c r="AB532" s="682"/>
      <c r="AC532" s="682"/>
      <c r="AD532" s="682"/>
      <c r="AE532" s="682"/>
      <c r="AF532" s="682"/>
      <c r="AG532" s="682"/>
      <c r="AH532" s="682"/>
      <c r="AI532" s="682"/>
      <c r="AJ532" s="682"/>
      <c r="AK532" s="682"/>
      <c r="AL532" s="682"/>
      <c r="AM532" s="682"/>
      <c r="AN532" s="682"/>
      <c r="AO532" s="682"/>
      <c r="AP532" s="682"/>
      <c r="AQ532" s="682"/>
      <c r="AR532" s="682"/>
      <c r="AS532" s="682"/>
      <c r="AT532" s="682"/>
      <c r="AU532" s="682"/>
      <c r="AV532" s="682"/>
      <c r="AW532" s="682"/>
      <c r="AX532" s="682"/>
      <c r="AY532" s="682"/>
      <c r="AZ532" s="682"/>
      <c r="BA532" s="682"/>
      <c r="BB532" s="682"/>
      <c r="BC532" s="682"/>
      <c r="BD532" s="682"/>
      <c r="BE532" s="682"/>
      <c r="BF532" s="682"/>
      <c r="BG532" s="682"/>
      <c r="BH532" s="682"/>
      <c r="BI532" s="682"/>
      <c r="BJ532" s="682"/>
      <c r="BK532" s="682"/>
      <c r="BL532" s="682"/>
      <c r="BM532" s="682"/>
      <c r="BN532" s="682"/>
      <c r="BO532" s="682"/>
      <c r="BP532" s="682"/>
      <c r="BQ532" s="682"/>
      <c r="BR532" s="682"/>
      <c r="BS532" s="682"/>
      <c r="BT532" s="682"/>
      <c r="BU532" s="682"/>
      <c r="BV532" s="682"/>
      <c r="BW532" s="682"/>
      <c r="BX532" s="682"/>
      <c r="BY532" s="682"/>
      <c r="BZ532" s="682"/>
      <c r="CA532" s="682"/>
      <c r="CB532" s="682"/>
      <c r="CC532" s="682"/>
      <c r="CD532" s="682"/>
      <c r="CE532" s="682"/>
      <c r="CF532" s="682"/>
      <c r="CG532" s="682"/>
      <c r="CH532" s="682"/>
      <c r="CI532" s="682"/>
      <c r="CJ532" s="682"/>
      <c r="CK532" s="682"/>
      <c r="CL532" s="682"/>
      <c r="CM532" s="682"/>
      <c r="CN532" s="682"/>
      <c r="CO532" s="682"/>
      <c r="CP532" s="682"/>
      <c r="CQ532" s="682"/>
      <c r="CR532" s="682"/>
      <c r="CS532" s="682"/>
      <c r="CT532" s="682"/>
      <c r="CU532" s="682"/>
      <c r="CV532" s="682"/>
      <c r="CW532" s="682"/>
      <c r="CX532" s="682"/>
      <c r="CY532" s="682"/>
      <c r="CZ532" s="682"/>
      <c r="DA532" s="682"/>
      <c r="DB532" s="682"/>
      <c r="DC532" s="682"/>
      <c r="DD532" s="682"/>
      <c r="DE532" s="682"/>
      <c r="DF532" s="682"/>
      <c r="DG532" s="682"/>
      <c r="DH532" s="682"/>
      <c r="DI532" s="682"/>
      <c r="DJ532" s="682"/>
      <c r="DK532" s="682"/>
      <c r="DL532" s="682"/>
      <c r="DM532" s="682"/>
      <c r="DN532" s="682"/>
      <c r="DO532" s="682"/>
      <c r="DP532" s="682"/>
      <c r="DQ532" s="682"/>
      <c r="DR532" s="682"/>
      <c r="DS532" s="682"/>
      <c r="DT532" s="682"/>
      <c r="DU532" s="682"/>
      <c r="DV532" s="682"/>
      <c r="DW532" s="682"/>
      <c r="DX532" s="682"/>
      <c r="DY532" s="682"/>
      <c r="DZ532" s="682"/>
      <c r="EA532" s="682"/>
      <c r="EB532" s="682"/>
      <c r="EC532" s="682"/>
      <c r="ED532" s="682"/>
      <c r="EE532" s="682"/>
      <c r="EF532" s="682"/>
      <c r="EG532" s="682"/>
      <c r="EH532" s="682"/>
      <c r="EI532" s="682"/>
      <c r="EJ532" s="682"/>
      <c r="EK532" s="682"/>
      <c r="EL532" s="682"/>
      <c r="EM532" s="682"/>
      <c r="EN532" s="682"/>
      <c r="EO532" s="682"/>
      <c r="EP532" s="682"/>
      <c r="EQ532" s="682"/>
      <c r="ER532" s="682"/>
      <c r="ES532" s="682"/>
      <c r="ET532" s="682"/>
      <c r="EU532" s="682"/>
      <c r="EV532" s="682"/>
      <c r="EW532" s="682"/>
      <c r="EX532" s="682"/>
      <c r="EY532" s="682"/>
      <c r="EZ532" s="682"/>
      <c r="FA532" s="682"/>
      <c r="FB532" s="682"/>
      <c r="FC532" s="682"/>
      <c r="FD532" s="682"/>
      <c r="FE532" s="682"/>
      <c r="FF532" s="682"/>
      <c r="FG532" s="682"/>
      <c r="FH532" s="682"/>
      <c r="FI532" s="682"/>
      <c r="FJ532" s="682"/>
      <c r="FK532" s="682"/>
      <c r="FL532" s="682"/>
      <c r="FM532" s="682"/>
      <c r="FN532" s="682"/>
      <c r="FO532" s="682"/>
      <c r="FP532" s="682"/>
      <c r="FQ532" s="682"/>
      <c r="FR532" s="682"/>
      <c r="FS532" s="682"/>
      <c r="FT532" s="682"/>
      <c r="FU532" s="682"/>
      <c r="FV532" s="682"/>
      <c r="FW532" s="682"/>
      <c r="FX532" s="682"/>
      <c r="FY532" s="682"/>
      <c r="FZ532" s="682"/>
      <c r="GA532" s="682"/>
      <c r="GB532" s="682"/>
      <c r="GC532" s="682"/>
      <c r="GD532" s="682"/>
      <c r="GE532" s="682"/>
      <c r="GF532" s="682"/>
      <c r="GG532" s="682"/>
      <c r="GH532" s="682"/>
      <c r="GI532" s="682"/>
      <c r="GJ532" s="682"/>
      <c r="GK532" s="682"/>
      <c r="GL532" s="682"/>
      <c r="GM532" s="682"/>
      <c r="GN532" s="682"/>
      <c r="GO532" s="682"/>
      <c r="GP532" s="682"/>
      <c r="GQ532" s="682"/>
      <c r="GR532" s="682"/>
      <c r="GS532" s="682"/>
      <c r="GT532" s="682"/>
      <c r="GU532" s="682"/>
      <c r="GV532" s="682"/>
      <c r="GW532" s="682"/>
      <c r="GX532" s="682"/>
      <c r="GY532" s="682"/>
      <c r="GZ532" s="682"/>
      <c r="HA532" s="682"/>
      <c r="HB532" s="682"/>
      <c r="HC532" s="682"/>
      <c r="HD532" s="682"/>
      <c r="HE532" s="682"/>
      <c r="HF532" s="682"/>
      <c r="HG532" s="682"/>
      <c r="HH532" s="682"/>
      <c r="HI532" s="682"/>
      <c r="HJ532" s="682"/>
      <c r="HK532" s="682"/>
      <c r="HL532" s="682"/>
      <c r="HM532" s="682"/>
      <c r="HN532" s="682"/>
      <c r="HO532" s="682"/>
      <c r="HP532" s="682"/>
      <c r="HQ532" s="682"/>
      <c r="HR532" s="682"/>
      <c r="HS532" s="682"/>
      <c r="HT532" s="682"/>
      <c r="HU532" s="682"/>
      <c r="HV532" s="682"/>
      <c r="HW532" s="682"/>
      <c r="HX532" s="682"/>
      <c r="HY532" s="682"/>
      <c r="HZ532" s="682"/>
      <c r="IA532" s="682"/>
      <c r="IB532" s="682"/>
      <c r="IC532" s="682"/>
      <c r="ID532" s="682"/>
      <c r="IE532" s="682"/>
      <c r="IF532" s="682"/>
      <c r="IG532" s="682"/>
      <c r="IH532" s="682"/>
      <c r="II532" s="682"/>
      <c r="IJ532" s="682"/>
      <c r="IK532" s="682"/>
      <c r="IL532" s="682"/>
      <c r="IM532" s="682"/>
      <c r="IN532" s="682"/>
      <c r="IO532" s="682"/>
      <c r="IP532" s="682"/>
      <c r="IQ532" s="682"/>
      <c r="IR532" s="682"/>
      <c r="IS532" s="682"/>
      <c r="IT532" s="682"/>
      <c r="IU532" s="682"/>
      <c r="IV532" s="682"/>
      <c r="IW532" s="682"/>
      <c r="IX532" s="682"/>
      <c r="IY532" s="682"/>
      <c r="IZ532" s="682"/>
      <c r="JA532" s="682"/>
      <c r="JB532" s="682"/>
      <c r="JC532" s="682"/>
      <c r="JD532" s="682"/>
      <c r="JE532" s="682"/>
      <c r="JF532" s="682"/>
      <c r="JG532" s="682"/>
      <c r="JH532" s="682"/>
      <c r="JI532" s="682"/>
      <c r="JJ532" s="682"/>
      <c r="JK532" s="682"/>
      <c r="JL532" s="682"/>
      <c r="JM532" s="682"/>
      <c r="JN532" s="682"/>
      <c r="JO532" s="682"/>
      <c r="JP532" s="682"/>
      <c r="JQ532" s="682"/>
      <c r="JR532" s="682"/>
      <c r="JS532" s="682"/>
      <c r="JT532" s="682"/>
      <c r="JU532" s="682"/>
      <c r="JV532" s="682"/>
      <c r="JW532" s="682"/>
      <c r="JX532" s="682"/>
      <c r="JY532" s="682"/>
      <c r="JZ532" s="682"/>
      <c r="KA532" s="682"/>
      <c r="KB532" s="682"/>
      <c r="KC532" s="682"/>
      <c r="KD532" s="682"/>
      <c r="KE532" s="682"/>
      <c r="KF532" s="682"/>
      <c r="KG532" s="682"/>
      <c r="KH532" s="682"/>
      <c r="KI532" s="682"/>
      <c r="KJ532" s="682"/>
      <c r="KK532" s="682"/>
      <c r="KL532" s="682"/>
      <c r="KM532" s="682"/>
      <c r="KN532" s="682"/>
      <c r="KO532" s="682"/>
      <c r="KP532" s="682"/>
      <c r="KQ532" s="682"/>
      <c r="KR532" s="682"/>
      <c r="KS532" s="682"/>
      <c r="KT532" s="682"/>
      <c r="KU532" s="682"/>
      <c r="KV532" s="682"/>
      <c r="KW532" s="682"/>
      <c r="KX532" s="682"/>
      <c r="KY532" s="682"/>
      <c r="KZ532" s="682"/>
      <c r="LA532" s="682"/>
      <c r="LB532" s="682"/>
      <c r="LC532" s="682"/>
      <c r="LD532" s="682"/>
      <c r="LE532" s="682"/>
      <c r="LF532" s="682"/>
      <c r="LG532" s="682"/>
      <c r="LH532" s="682"/>
      <c r="LI532" s="682"/>
      <c r="LJ532" s="682"/>
      <c r="LK532" s="682"/>
      <c r="LL532" s="682"/>
      <c r="LM532" s="682"/>
      <c r="LN532" s="682"/>
      <c r="LO532" s="682"/>
      <c r="LP532" s="682"/>
      <c r="LQ532" s="682"/>
      <c r="LR532" s="682"/>
      <c r="LS532" s="682"/>
      <c r="LT532" s="682"/>
      <c r="LU532" s="682"/>
      <c r="LV532" s="682"/>
      <c r="LW532" s="682"/>
      <c r="LX532" s="682"/>
      <c r="LY532" s="682"/>
      <c r="LZ532" s="682"/>
      <c r="MA532" s="682"/>
      <c r="MB532" s="682"/>
      <c r="MC532" s="682"/>
      <c r="MD532" s="682"/>
      <c r="ME532" s="682"/>
      <c r="MF532" s="682"/>
      <c r="MG532" s="682"/>
      <c r="MH532" s="682"/>
      <c r="MI532" s="682"/>
      <c r="MJ532" s="682"/>
      <c r="MK532" s="682"/>
      <c r="ML532" s="682"/>
      <c r="MM532" s="682"/>
      <c r="MN532" s="682"/>
      <c r="MO532" s="682"/>
      <c r="MP532" s="682"/>
      <c r="MQ532" s="682"/>
      <c r="MR532" s="682"/>
      <c r="MS532" s="682"/>
      <c r="MT532" s="682"/>
      <c r="MU532" s="682"/>
      <c r="MV532" s="682"/>
      <c r="MW532" s="682"/>
      <c r="MX532" s="682"/>
      <c r="MY532" s="682"/>
      <c r="MZ532" s="682"/>
      <c r="NA532" s="682"/>
      <c r="NB532" s="682"/>
      <c r="NC532" s="682"/>
      <c r="ND532" s="682"/>
      <c r="NE532" s="682"/>
      <c r="NF532" s="682"/>
      <c r="NG532" s="682"/>
      <c r="NH532" s="682"/>
      <c r="NI532" s="682"/>
      <c r="NJ532" s="682"/>
      <c r="NK532" s="682"/>
      <c r="NL532" s="682"/>
      <c r="NM532" s="682"/>
      <c r="NN532" s="682"/>
      <c r="NO532" s="682"/>
      <c r="NP532" s="682"/>
      <c r="NQ532" s="682"/>
      <c r="NR532" s="682"/>
      <c r="NS532" s="682"/>
      <c r="NT532" s="682"/>
      <c r="NU532" s="682"/>
      <c r="NV532" s="682"/>
      <c r="NW532" s="682"/>
      <c r="NX532" s="682"/>
      <c r="NY532" s="682"/>
      <c r="NZ532" s="682"/>
      <c r="OA532" s="682"/>
      <c r="OB532" s="682"/>
      <c r="OC532" s="682"/>
      <c r="OD532" s="682"/>
      <c r="OE532" s="682"/>
      <c r="OF532" s="682"/>
      <c r="OG532" s="682"/>
      <c r="OH532" s="682"/>
      <c r="OI532" s="682"/>
      <c r="OJ532" s="682"/>
      <c r="OK532" s="682"/>
      <c r="OL532" s="682"/>
      <c r="OM532" s="682"/>
      <c r="ON532" s="682"/>
      <c r="OO532" s="682"/>
      <c r="OP532" s="682"/>
      <c r="OQ532" s="682"/>
      <c r="OR532" s="682"/>
      <c r="OS532" s="682"/>
      <c r="OT532" s="682"/>
      <c r="OU532" s="682"/>
      <c r="OV532" s="682"/>
      <c r="OW532" s="682"/>
      <c r="OX532" s="682"/>
      <c r="OY532" s="682"/>
      <c r="OZ532" s="682"/>
      <c r="PA532" s="682"/>
      <c r="PB532" s="682"/>
      <c r="PC532" s="682"/>
      <c r="PD532" s="682"/>
      <c r="PE532" s="682"/>
      <c r="PF532" s="682"/>
      <c r="PG532" s="682"/>
      <c r="PH532" s="682"/>
      <c r="PI532" s="682"/>
      <c r="PJ532" s="682"/>
      <c r="PK532" s="682"/>
      <c r="PL532" s="682"/>
      <c r="PM532" s="682"/>
      <c r="PN532" s="682"/>
      <c r="PO532" s="682"/>
      <c r="PP532" s="682"/>
      <c r="PQ532" s="682"/>
      <c r="PR532" s="682"/>
      <c r="PS532" s="682"/>
      <c r="PT532" s="682"/>
      <c r="PU532" s="682"/>
      <c r="PV532" s="682"/>
      <c r="PW532" s="682"/>
      <c r="PX532" s="682"/>
      <c r="PY532" s="682"/>
      <c r="PZ532" s="682"/>
      <c r="QA532" s="682"/>
      <c r="QB532" s="682"/>
      <c r="QC532" s="682"/>
      <c r="QD532" s="682"/>
      <c r="QE532" s="682"/>
      <c r="QF532" s="682"/>
      <c r="QG532" s="682"/>
      <c r="QH532" s="682"/>
      <c r="QI532" s="682"/>
      <c r="QJ532" s="682"/>
      <c r="QK532" s="682"/>
      <c r="QL532" s="682"/>
      <c r="QM532" s="682"/>
      <c r="QN532" s="682"/>
      <c r="QO532" s="682"/>
      <c r="QP532" s="682"/>
      <c r="QQ532" s="682"/>
      <c r="QR532" s="682"/>
      <c r="QS532" s="682"/>
      <c r="QT532" s="682"/>
      <c r="QU532" s="682"/>
      <c r="QV532" s="682"/>
      <c r="QW532" s="682"/>
      <c r="QX532" s="682"/>
      <c r="QY532" s="682"/>
      <c r="QZ532" s="682"/>
      <c r="RA532" s="682"/>
      <c r="RB532" s="682"/>
      <c r="RC532" s="682"/>
      <c r="RD532" s="682"/>
      <c r="RE532" s="682"/>
      <c r="RF532" s="682"/>
      <c r="RG532" s="682"/>
      <c r="RH532" s="682"/>
      <c r="RI532" s="682"/>
      <c r="RJ532" s="682"/>
      <c r="RK532" s="682"/>
      <c r="RL532" s="682"/>
      <c r="RM532" s="682"/>
      <c r="RN532" s="682"/>
      <c r="RO532" s="682"/>
      <c r="RP532" s="682"/>
      <c r="RQ532" s="682"/>
      <c r="RR532" s="682"/>
      <c r="RS532" s="682"/>
      <c r="RT532" s="682"/>
      <c r="RU532" s="682"/>
      <c r="RV532" s="682"/>
      <c r="RW532" s="682"/>
      <c r="RX532" s="682"/>
      <c r="RY532" s="682"/>
      <c r="RZ532" s="682"/>
      <c r="SA532" s="682"/>
      <c r="SB532" s="682"/>
      <c r="SC532" s="682"/>
      <c r="SD532" s="682"/>
      <c r="SE532" s="682"/>
      <c r="SF532" s="682"/>
      <c r="SG532" s="682"/>
      <c r="SH532" s="682"/>
      <c r="SI532" s="682"/>
      <c r="SJ532" s="682"/>
      <c r="SK532" s="682"/>
      <c r="SL532" s="682"/>
      <c r="SM532" s="682"/>
      <c r="SN532" s="682"/>
      <c r="SO532" s="682"/>
      <c r="SP532" s="682"/>
      <c r="SQ532" s="682"/>
      <c r="SR532" s="682"/>
      <c r="SS532" s="682"/>
      <c r="ST532" s="682"/>
      <c r="SU532" s="682"/>
      <c r="SV532" s="682"/>
      <c r="SW532" s="682"/>
      <c r="SX532" s="682"/>
      <c r="SY532" s="682"/>
      <c r="SZ532" s="682"/>
      <c r="TA532" s="682"/>
      <c r="TB532" s="682"/>
      <c r="TC532" s="682"/>
      <c r="TD532" s="682"/>
      <c r="TE532" s="682"/>
      <c r="TF532" s="682"/>
      <c r="TG532" s="682"/>
      <c r="TH532" s="682"/>
      <c r="TI532" s="682"/>
      <c r="TJ532" s="682"/>
      <c r="TK532" s="682"/>
      <c r="TL532" s="682"/>
      <c r="TM532" s="682"/>
      <c r="TN532" s="682"/>
      <c r="TO532" s="682"/>
      <c r="TP532" s="682"/>
      <c r="TQ532" s="682"/>
      <c r="TR532" s="682"/>
      <c r="TS532" s="682"/>
      <c r="TT532" s="682"/>
      <c r="TU532" s="682"/>
      <c r="TV532" s="682"/>
      <c r="TW532" s="682"/>
      <c r="TX532" s="682"/>
      <c r="TY532" s="682"/>
      <c r="TZ532" s="682"/>
      <c r="UA532" s="682"/>
      <c r="UB532" s="682"/>
      <c r="UC532" s="682"/>
      <c r="UD532" s="682"/>
      <c r="UE532" s="682"/>
      <c r="UF532" s="682"/>
      <c r="UG532" s="682"/>
      <c r="UH532" s="682"/>
      <c r="UI532" s="682"/>
      <c r="UJ532" s="682"/>
      <c r="UK532" s="682"/>
      <c r="UL532" s="682"/>
      <c r="UM532" s="682"/>
      <c r="UN532" s="682"/>
      <c r="UO532" s="682"/>
      <c r="UP532" s="682"/>
      <c r="UQ532" s="682"/>
      <c r="UR532" s="682"/>
      <c r="US532" s="682"/>
      <c r="UT532" s="682"/>
      <c r="UU532" s="682"/>
      <c r="UV532" s="682"/>
      <c r="UW532" s="682"/>
      <c r="UX532" s="682"/>
      <c r="UY532" s="682"/>
      <c r="UZ532" s="682"/>
      <c r="VA532" s="682"/>
      <c r="VB532" s="682"/>
      <c r="VC532" s="682"/>
      <c r="VD532" s="682"/>
      <c r="VE532" s="682"/>
      <c r="VF532" s="682"/>
      <c r="VG532" s="682"/>
      <c r="VH532" s="682"/>
      <c r="VI532" s="682"/>
      <c r="VJ532" s="682"/>
      <c r="VK532" s="682"/>
      <c r="VL532" s="682"/>
      <c r="VM532" s="682"/>
      <c r="VN532" s="682"/>
      <c r="VO532" s="682"/>
      <c r="VP532" s="682"/>
      <c r="VQ532" s="682"/>
      <c r="VR532" s="682"/>
      <c r="VS532" s="682"/>
      <c r="VT532" s="682"/>
      <c r="VU532" s="682"/>
      <c r="VV532" s="682"/>
      <c r="VW532" s="682"/>
      <c r="VX532" s="682"/>
      <c r="VY532" s="682"/>
      <c r="VZ532" s="682"/>
      <c r="WA532" s="682"/>
      <c r="WB532" s="682"/>
      <c r="WC532" s="682"/>
      <c r="WD532" s="682"/>
      <c r="WE532" s="682"/>
      <c r="WF532" s="682"/>
      <c r="WG532" s="682"/>
      <c r="WH532" s="682"/>
      <c r="WI532" s="682"/>
      <c r="WJ532" s="682"/>
      <c r="WK532" s="682"/>
      <c r="WL532" s="682"/>
      <c r="WM532" s="682"/>
      <c r="WN532" s="682"/>
      <c r="WO532" s="682"/>
      <c r="WP532" s="682"/>
      <c r="WQ532" s="682"/>
      <c r="WR532" s="682"/>
      <c r="WS532" s="682"/>
      <c r="WT532" s="682"/>
      <c r="WU532" s="682"/>
      <c r="WV532" s="682"/>
      <c r="WW532" s="682"/>
      <c r="WX532" s="682"/>
      <c r="WY532" s="682"/>
      <c r="WZ532" s="682"/>
      <c r="XA532" s="682"/>
      <c r="XB532" s="682"/>
      <c r="XC532" s="682"/>
      <c r="XD532" s="682"/>
      <c r="XE532" s="682"/>
      <c r="XF532" s="682"/>
      <c r="XG532" s="682"/>
      <c r="XH532" s="682"/>
      <c r="XI532" s="682"/>
      <c r="XJ532" s="682"/>
      <c r="XK532" s="682"/>
      <c r="XL532" s="682"/>
      <c r="XM532" s="682"/>
      <c r="XN532" s="682"/>
      <c r="XO532" s="682"/>
      <c r="XP532" s="682"/>
      <c r="XQ532" s="682"/>
      <c r="XR532" s="682"/>
      <c r="XS532" s="682"/>
      <c r="XT532" s="682"/>
      <c r="XU532" s="682"/>
      <c r="XV532" s="682"/>
      <c r="XW532" s="682"/>
      <c r="XX532" s="682"/>
      <c r="XY532" s="682"/>
      <c r="XZ532" s="682"/>
      <c r="YA532" s="682"/>
      <c r="YB532" s="682"/>
      <c r="YC532" s="682"/>
      <c r="YD532" s="682"/>
      <c r="YE532" s="682"/>
      <c r="YF532" s="682"/>
      <c r="YG532" s="682"/>
      <c r="YH532" s="682"/>
      <c r="YI532" s="682"/>
      <c r="YJ532" s="682"/>
      <c r="YK532" s="682"/>
      <c r="YL532" s="682"/>
      <c r="YM532" s="682"/>
      <c r="YN532" s="682"/>
      <c r="YO532" s="682"/>
      <c r="YP532" s="682"/>
      <c r="YQ532" s="682"/>
      <c r="YR532" s="682"/>
      <c r="YS532" s="682"/>
      <c r="YT532" s="682"/>
      <c r="YU532" s="682"/>
      <c r="YV532" s="682"/>
      <c r="YW532" s="682"/>
      <c r="YX532" s="682"/>
      <c r="YY532" s="682"/>
      <c r="YZ532" s="682"/>
      <c r="ZA532" s="682"/>
      <c r="ZB532" s="682"/>
      <c r="ZC532" s="682"/>
      <c r="ZD532" s="682"/>
      <c r="ZE532" s="682"/>
      <c r="ZF532" s="682"/>
      <c r="ZG532" s="682"/>
      <c r="ZH532" s="682"/>
      <c r="ZI532" s="682"/>
      <c r="ZJ532" s="682"/>
      <c r="ZK532" s="682"/>
      <c r="ZL532" s="682"/>
      <c r="ZM532" s="682"/>
      <c r="ZN532" s="682"/>
      <c r="ZO532" s="682"/>
      <c r="ZP532" s="682"/>
      <c r="ZQ532" s="682"/>
      <c r="ZR532" s="682"/>
      <c r="ZS532" s="682"/>
      <c r="ZT532" s="682"/>
      <c r="ZU532" s="682"/>
      <c r="ZV532" s="682"/>
      <c r="ZW532" s="682"/>
      <c r="ZX532" s="682"/>
      <c r="ZY532" s="682"/>
      <c r="ZZ532" s="682"/>
      <c r="AAA532" s="682"/>
      <c r="AAB532" s="682"/>
      <c r="AAC532" s="682"/>
      <c r="AAD532" s="682"/>
      <c r="AAE532" s="682"/>
      <c r="AAF532" s="682"/>
      <c r="AAG532" s="682"/>
      <c r="AAH532" s="682"/>
      <c r="AAI532" s="682"/>
      <c r="AAJ532" s="682"/>
      <c r="AAK532" s="682"/>
      <c r="AAL532" s="682"/>
      <c r="AAM532" s="682"/>
      <c r="AAN532" s="682"/>
      <c r="AAO532" s="682"/>
      <c r="AAP532" s="682"/>
      <c r="AAQ532" s="682"/>
      <c r="AAR532" s="682"/>
      <c r="AAS532" s="682"/>
      <c r="AAT532" s="682"/>
      <c r="AAU532" s="682"/>
      <c r="AAV532" s="682"/>
      <c r="AAW532" s="682"/>
      <c r="AAX532" s="682"/>
      <c r="AAY532" s="682"/>
      <c r="AAZ532" s="682"/>
      <c r="ABA532" s="682"/>
      <c r="ABB532" s="682"/>
      <c r="ABC532" s="682"/>
      <c r="ABD532" s="682"/>
      <c r="ABE532" s="682"/>
      <c r="ABF532" s="682"/>
      <c r="ABG532" s="682"/>
      <c r="ABH532" s="682"/>
      <c r="ABI532" s="682"/>
      <c r="ABJ532" s="682"/>
      <c r="ABK532" s="682"/>
      <c r="ABL532" s="682"/>
      <c r="ABM532" s="682"/>
      <c r="ABN532" s="682"/>
      <c r="ABO532" s="682"/>
      <c r="ABP532" s="682"/>
      <c r="ABQ532" s="682"/>
      <c r="ABR532" s="682"/>
      <c r="ABS532" s="682"/>
      <c r="ABT532" s="682"/>
      <c r="ABU532" s="682"/>
      <c r="ABV532" s="682"/>
      <c r="ABW532" s="682"/>
      <c r="ABX532" s="682"/>
      <c r="ABY532" s="682"/>
      <c r="ABZ532" s="682"/>
      <c r="ACA532" s="682"/>
      <c r="ACB532" s="682"/>
      <c r="ACC532" s="682"/>
      <c r="ACD532" s="682"/>
      <c r="ACE532" s="682"/>
      <c r="ACF532" s="682"/>
      <c r="ACG532" s="682"/>
      <c r="ACH532" s="682"/>
      <c r="ACI532" s="682"/>
      <c r="ACJ532" s="682"/>
      <c r="ACK532" s="682"/>
      <c r="ACL532" s="682"/>
      <c r="ACM532" s="682"/>
      <c r="ACN532" s="682"/>
      <c r="ACO532" s="682"/>
      <c r="ACP532" s="682"/>
      <c r="ACQ532" s="682"/>
      <c r="ACR532" s="682"/>
      <c r="ACS532" s="682"/>
      <c r="ACT532" s="682"/>
      <c r="ACU532" s="682"/>
      <c r="ACV532" s="682"/>
      <c r="ACW532" s="682"/>
      <c r="ACX532" s="682"/>
      <c r="ACY532" s="682"/>
      <c r="ACZ532" s="682"/>
      <c r="ADA532" s="682"/>
      <c r="ADB532" s="682"/>
      <c r="ADC532" s="682"/>
      <c r="ADD532" s="682"/>
      <c r="ADE532" s="682"/>
      <c r="ADF532" s="682"/>
      <c r="ADG532" s="682"/>
      <c r="ADH532" s="682"/>
      <c r="ADI532" s="682"/>
      <c r="ADJ532" s="682"/>
      <c r="ADK532" s="682"/>
      <c r="ADL532" s="682"/>
      <c r="ADM532" s="682"/>
      <c r="ADN532" s="682"/>
      <c r="ADO532" s="682"/>
      <c r="ADP532" s="682"/>
      <c r="ADQ532" s="682"/>
      <c r="ADR532" s="682"/>
      <c r="ADS532" s="682"/>
      <c r="ADT532" s="682"/>
      <c r="ADU532" s="682"/>
      <c r="ADV532" s="682"/>
      <c r="ADW532" s="682"/>
      <c r="ADX532" s="682"/>
      <c r="ADY532" s="682"/>
      <c r="ADZ532" s="682"/>
      <c r="AEA532" s="682"/>
      <c r="AEB532" s="682"/>
      <c r="AEC532" s="682"/>
      <c r="AED532" s="682"/>
      <c r="AEE532" s="682"/>
      <c r="AEF532" s="682"/>
      <c r="AEG532" s="682"/>
      <c r="AEH532" s="682"/>
      <c r="AEI532" s="682"/>
      <c r="AEJ532" s="682"/>
      <c r="AEK532" s="682"/>
      <c r="AEL532" s="682"/>
      <c r="AEM532" s="682"/>
      <c r="AEN532" s="682"/>
      <c r="AEO532" s="682"/>
      <c r="AEP532" s="682"/>
      <c r="AEQ532" s="682"/>
      <c r="AER532" s="682"/>
      <c r="AES532" s="682"/>
      <c r="AET532" s="682"/>
      <c r="AEU532" s="682"/>
      <c r="AEV532" s="682"/>
      <c r="AEW532" s="682"/>
      <c r="AEX532" s="682"/>
      <c r="AEY532" s="682"/>
      <c r="AEZ532" s="682"/>
      <c r="AFA532" s="682"/>
      <c r="AFB532" s="682"/>
      <c r="AFC532" s="682"/>
      <c r="AFD532" s="682"/>
      <c r="AFE532" s="682"/>
      <c r="AFF532" s="682"/>
      <c r="AFG532" s="682"/>
      <c r="AFH532" s="682"/>
      <c r="AFI532" s="682"/>
      <c r="AFJ532" s="682"/>
      <c r="AFK532" s="682"/>
      <c r="AFL532" s="682"/>
      <c r="AFM532" s="682"/>
      <c r="AFN532" s="682"/>
      <c r="AFO532" s="682"/>
      <c r="AFP532" s="682"/>
      <c r="AFQ532" s="682"/>
      <c r="AFR532" s="682"/>
      <c r="AFS532" s="682"/>
      <c r="AFT532" s="682"/>
      <c r="AFU532" s="682"/>
      <c r="AFV532" s="682"/>
      <c r="AFW532" s="682"/>
      <c r="AFX532" s="682"/>
      <c r="AFY532" s="682"/>
      <c r="AFZ532" s="682"/>
      <c r="AGA532" s="682"/>
      <c r="AGB532" s="682"/>
      <c r="AGC532" s="682"/>
      <c r="AGD532" s="682"/>
      <c r="AGE532" s="682"/>
      <c r="AGF532" s="682"/>
      <c r="AGG532" s="682"/>
      <c r="AGH532" s="682"/>
      <c r="AGI532" s="682"/>
      <c r="AGJ532" s="682"/>
      <c r="AGK532" s="682"/>
      <c r="AGL532" s="682"/>
      <c r="AGM532" s="682"/>
      <c r="AGN532" s="682"/>
      <c r="AGO532" s="682"/>
      <c r="AGP532" s="682"/>
      <c r="AGQ532" s="682"/>
      <c r="AGR532" s="682"/>
      <c r="AGS532" s="682"/>
      <c r="AGT532" s="682"/>
      <c r="AGU532" s="682"/>
      <c r="AGV532" s="682"/>
      <c r="AGW532" s="682"/>
      <c r="AGX532" s="682"/>
      <c r="AGY532" s="682"/>
      <c r="AGZ532" s="682"/>
      <c r="AHA532" s="682"/>
      <c r="AHB532" s="682"/>
      <c r="AHC532" s="682"/>
      <c r="AHD532" s="682"/>
      <c r="AHE532" s="682"/>
      <c r="AHF532" s="682"/>
      <c r="AHG532" s="682"/>
      <c r="AHH532" s="682"/>
      <c r="AHI532" s="682"/>
      <c r="AHJ532" s="682"/>
      <c r="AHK532" s="682"/>
      <c r="AHL532" s="682"/>
      <c r="AHM532" s="682"/>
      <c r="AHN532" s="682"/>
      <c r="AHO532" s="682"/>
      <c r="AHP532" s="682"/>
      <c r="AHQ532" s="682"/>
      <c r="AHR532" s="682"/>
      <c r="AHS532" s="682"/>
      <c r="AHT532" s="682"/>
      <c r="AHU532" s="682"/>
      <c r="AHV532" s="682"/>
      <c r="AHW532" s="682"/>
      <c r="AHX532" s="682"/>
      <c r="AHY532" s="682"/>
      <c r="AHZ532" s="682"/>
      <c r="AIA532" s="682"/>
      <c r="AIB532" s="682"/>
      <c r="AIC532" s="682"/>
      <c r="AID532" s="682"/>
      <c r="AIE532" s="682"/>
      <c r="AIF532" s="682"/>
      <c r="AIG532" s="682"/>
      <c r="AIH532" s="682"/>
      <c r="AII532" s="682"/>
      <c r="AIJ532" s="682"/>
      <c r="AIK532" s="682"/>
      <c r="AIL532" s="682"/>
      <c r="AIM532" s="682"/>
      <c r="AIN532" s="682"/>
      <c r="AIO532" s="682"/>
      <c r="AIP532" s="682"/>
      <c r="AIQ532" s="682"/>
      <c r="AIR532" s="682"/>
      <c r="AIS532" s="682"/>
      <c r="AIT532" s="682"/>
      <c r="AIU532" s="682"/>
      <c r="AIV532" s="682"/>
      <c r="AIW532" s="682"/>
      <c r="AIX532" s="682"/>
      <c r="AIY532" s="682"/>
      <c r="AIZ532" s="682"/>
      <c r="AJA532" s="682"/>
      <c r="AJB532" s="682"/>
      <c r="AJC532" s="682"/>
      <c r="AJD532" s="682"/>
      <c r="AJE532" s="682"/>
      <c r="AJF532" s="682"/>
      <c r="AJG532" s="682"/>
      <c r="AJH532" s="682"/>
      <c r="AJI532" s="682"/>
      <c r="AJJ532" s="682"/>
      <c r="AJK532" s="682"/>
      <c r="AJL532" s="682"/>
      <c r="AJM532" s="682"/>
      <c r="AJN532" s="682"/>
      <c r="AJO532" s="682"/>
      <c r="AJP532" s="682"/>
      <c r="AJQ532" s="682"/>
      <c r="AJR532" s="682"/>
      <c r="AJS532" s="682"/>
      <c r="AJT532" s="682"/>
      <c r="AJU532" s="682"/>
      <c r="AJV532" s="682"/>
      <c r="AJW532" s="682"/>
      <c r="AJX532" s="682"/>
      <c r="AJY532" s="682"/>
      <c r="AJZ532" s="682"/>
      <c r="AKA532" s="682"/>
      <c r="AKB532" s="682"/>
      <c r="AKC532" s="682"/>
      <c r="AKD532" s="682"/>
      <c r="AKE532" s="682"/>
      <c r="AKF532" s="682"/>
      <c r="AKG532" s="682"/>
      <c r="AKH532" s="682"/>
      <c r="AKI532" s="682"/>
      <c r="AKJ532" s="682"/>
      <c r="AKK532" s="682"/>
      <c r="AKL532" s="682"/>
      <c r="AKM532" s="682"/>
      <c r="AKN532" s="682"/>
      <c r="AKO532" s="682"/>
      <c r="AKP532" s="682"/>
      <c r="AKQ532" s="682"/>
      <c r="AKR532" s="682"/>
      <c r="AKS532" s="682"/>
      <c r="AKT532" s="682"/>
      <c r="AKU532" s="682"/>
      <c r="AKV532" s="682"/>
      <c r="AKW532" s="682"/>
      <c r="AKX532" s="682"/>
      <c r="AKY532" s="682"/>
      <c r="AKZ532" s="682"/>
      <c r="ALA532" s="682"/>
      <c r="ALB532" s="682"/>
      <c r="ALC532" s="682"/>
      <c r="ALD532" s="682"/>
      <c r="ALE532" s="682"/>
      <c r="ALF532" s="682"/>
      <c r="ALG532" s="682"/>
      <c r="ALH532" s="682"/>
      <c r="ALI532" s="682"/>
      <c r="ALJ532" s="682"/>
      <c r="ALK532" s="682"/>
      <c r="ALL532" s="682"/>
      <c r="ALM532" s="682"/>
      <c r="ALN532" s="682"/>
      <c r="ALO532" s="682"/>
      <c r="ALP532" s="682"/>
      <c r="ALQ532" s="682"/>
      <c r="ALR532" s="682"/>
      <c r="ALS532" s="682"/>
      <c r="ALT532" s="682"/>
      <c r="ALU532" s="682"/>
      <c r="ALV532" s="682"/>
      <c r="ALW532" s="682"/>
      <c r="ALX532" s="682"/>
      <c r="ALY532" s="682"/>
      <c r="ALZ532" s="682"/>
      <c r="AMA532" s="682"/>
      <c r="AMB532" s="682"/>
      <c r="AMC532" s="682"/>
      <c r="AMD532" s="682"/>
      <c r="AME532" s="682"/>
      <c r="AMF532" s="682"/>
      <c r="AMG532" s="682"/>
      <c r="AMH532" s="682"/>
      <c r="AMI532" s="682"/>
      <c r="AMJ532" s="682"/>
      <c r="AMK532" s="682"/>
      <c r="AML532" s="682"/>
      <c r="AMM532" s="682"/>
      <c r="AMN532" s="682"/>
      <c r="AMO532" s="682"/>
      <c r="AMP532" s="682"/>
      <c r="AMQ532" s="682"/>
      <c r="AMR532" s="682"/>
      <c r="AMS532" s="682"/>
      <c r="AMT532" s="682"/>
      <c r="AMU532" s="682"/>
      <c r="AMV532" s="682"/>
      <c r="AMW532" s="682"/>
      <c r="AMX532" s="682"/>
      <c r="AMY532" s="682"/>
      <c r="AMZ532" s="682"/>
      <c r="ANA532" s="682"/>
      <c r="ANB532" s="682"/>
      <c r="ANC532" s="682"/>
      <c r="AND532" s="682"/>
      <c r="ANE532" s="682"/>
      <c r="ANF532" s="682"/>
      <c r="ANG532" s="682"/>
      <c r="ANH532" s="682"/>
      <c r="ANI532" s="682"/>
      <c r="ANJ532" s="682"/>
      <c r="ANK532" s="682"/>
      <c r="ANL532" s="682"/>
      <c r="ANM532" s="682"/>
      <c r="ANN532" s="682"/>
      <c r="ANO532" s="682"/>
      <c r="ANP532" s="682"/>
      <c r="ANQ532" s="682"/>
      <c r="ANR532" s="682"/>
      <c r="ANS532" s="682"/>
      <c r="ANT532" s="682"/>
      <c r="ANU532" s="682"/>
      <c r="ANV532" s="682"/>
      <c r="ANW532" s="682"/>
      <c r="ANX532" s="682"/>
      <c r="ANY532" s="682"/>
      <c r="ANZ532" s="682"/>
      <c r="AOA532" s="682"/>
      <c r="AOB532" s="682"/>
      <c r="AOC532" s="682"/>
      <c r="AOD532" s="682"/>
      <c r="AOE532" s="682"/>
      <c r="AOF532" s="682"/>
      <c r="AOG532" s="682"/>
      <c r="AOH532" s="682"/>
      <c r="AOI532" s="682"/>
      <c r="AOJ532" s="682"/>
      <c r="AOK532" s="682"/>
      <c r="AOL532" s="682"/>
      <c r="AOM532" s="682"/>
      <c r="AON532" s="682"/>
      <c r="AOO532" s="682"/>
      <c r="AOP532" s="682"/>
      <c r="AOQ532" s="682"/>
      <c r="AOR532" s="682"/>
      <c r="AOS532" s="682"/>
      <c r="AOT532" s="682"/>
      <c r="AOU532" s="682"/>
      <c r="AOV532" s="682"/>
      <c r="AOW532" s="682"/>
      <c r="AOX532" s="682"/>
      <c r="AOY532" s="682"/>
      <c r="AOZ532" s="682"/>
      <c r="APA532" s="682"/>
      <c r="APB532" s="682"/>
      <c r="APC532" s="682"/>
      <c r="APD532" s="682"/>
      <c r="APE532" s="682"/>
      <c r="APF532" s="682"/>
      <c r="APG532" s="682"/>
      <c r="APH532" s="682"/>
      <c r="API532" s="682"/>
      <c r="APJ532" s="682"/>
      <c r="APK532" s="682"/>
      <c r="APL532" s="682"/>
      <c r="APM532" s="682"/>
      <c r="APN532" s="682"/>
      <c r="APO532" s="682"/>
      <c r="APP532" s="682"/>
      <c r="APQ532" s="682"/>
      <c r="APR532" s="682"/>
      <c r="APS532" s="682"/>
      <c r="APT532" s="682"/>
      <c r="APU532" s="682"/>
      <c r="APV532" s="682"/>
      <c r="APW532" s="682"/>
      <c r="APX532" s="682"/>
      <c r="APY532" s="682"/>
      <c r="APZ532" s="682"/>
      <c r="AQA532" s="682"/>
      <c r="AQB532" s="682"/>
      <c r="AQC532" s="682"/>
      <c r="AQD532" s="682"/>
      <c r="AQE532" s="682"/>
      <c r="AQF532" s="682"/>
      <c r="AQG532" s="682"/>
      <c r="AQH532" s="682"/>
      <c r="AQI532" s="682"/>
      <c r="AQJ532" s="682"/>
      <c r="AQK532" s="682"/>
      <c r="AQL532" s="682"/>
      <c r="AQM532" s="682"/>
      <c r="AQN532" s="682"/>
      <c r="AQO532" s="682"/>
      <c r="AQP532" s="682"/>
      <c r="AQQ532" s="682"/>
      <c r="AQR532" s="682"/>
      <c r="AQS532" s="682"/>
      <c r="AQT532" s="682"/>
      <c r="AQU532" s="682"/>
      <c r="AQV532" s="682"/>
      <c r="AQW532" s="682"/>
      <c r="AQX532" s="682"/>
      <c r="AQY532" s="682"/>
      <c r="AQZ532" s="682"/>
      <c r="ARA532" s="682"/>
      <c r="ARB532" s="682"/>
      <c r="ARC532" s="682"/>
      <c r="ARD532" s="682"/>
      <c r="ARE532" s="682"/>
      <c r="ARF532" s="682"/>
      <c r="ARG532" s="682"/>
      <c r="ARH532" s="682"/>
      <c r="ARI532" s="682"/>
      <c r="ARJ532" s="682"/>
      <c r="ARK532" s="682"/>
      <c r="ARL532" s="682"/>
      <c r="ARM532" s="682"/>
      <c r="ARN532" s="682"/>
      <c r="ARO532" s="682"/>
      <c r="ARP532" s="682"/>
      <c r="ARQ532" s="682"/>
      <c r="ARR532" s="682"/>
      <c r="ARS532" s="682"/>
      <c r="ART532" s="682"/>
      <c r="ARU532" s="682"/>
      <c r="ARV532" s="682"/>
      <c r="ARW532" s="682"/>
      <c r="ARX532" s="682"/>
      <c r="ARY532" s="682"/>
      <c r="ARZ532" s="682"/>
      <c r="ASA532" s="682"/>
      <c r="ASB532" s="682"/>
      <c r="ASC532" s="682"/>
      <c r="ASD532" s="682"/>
      <c r="ASE532" s="682"/>
      <c r="ASF532" s="682"/>
      <c r="ASG532" s="682"/>
      <c r="ASH532" s="682"/>
      <c r="ASI532" s="682"/>
      <c r="ASJ532" s="682"/>
      <c r="ASK532" s="682"/>
      <c r="ASL532" s="682"/>
      <c r="ASM532" s="682"/>
      <c r="ASN532" s="682"/>
      <c r="ASO532" s="682"/>
      <c r="ASP532" s="682"/>
      <c r="ASQ532" s="682"/>
      <c r="ASR532" s="682"/>
      <c r="ASS532" s="682"/>
      <c r="AST532" s="682"/>
      <c r="ASU532" s="682"/>
      <c r="ASV532" s="682"/>
      <c r="ASW532" s="682"/>
      <c r="ASX532" s="682"/>
      <c r="ASY532" s="682"/>
      <c r="ASZ532" s="682"/>
      <c r="ATA532" s="682"/>
      <c r="ATB532" s="682"/>
      <c r="ATC532" s="682"/>
      <c r="ATD532" s="682"/>
      <c r="ATE532" s="682"/>
      <c r="ATF532" s="682"/>
      <c r="ATG532" s="682"/>
      <c r="ATH532" s="682"/>
      <c r="ATI532" s="682"/>
      <c r="ATJ532" s="682"/>
      <c r="ATK532" s="682"/>
      <c r="ATL532" s="682"/>
      <c r="ATM532" s="682"/>
      <c r="ATN532" s="682"/>
      <c r="ATO532" s="682"/>
      <c r="ATP532" s="682"/>
      <c r="ATQ532" s="682"/>
      <c r="ATR532" s="682"/>
      <c r="ATS532" s="682"/>
      <c r="ATT532" s="682"/>
      <c r="ATU532" s="682"/>
      <c r="ATV532" s="682"/>
      <c r="ATW532" s="682"/>
      <c r="ATX532" s="682"/>
      <c r="ATY532" s="682"/>
      <c r="ATZ532" s="682"/>
      <c r="AUA532" s="682"/>
      <c r="AUB532" s="682"/>
      <c r="AUC532" s="682"/>
      <c r="AUD532" s="682"/>
      <c r="AUE532" s="682"/>
      <c r="AUF532" s="682"/>
      <c r="AUG532" s="682"/>
      <c r="AUH532" s="682"/>
      <c r="AUI532" s="682"/>
      <c r="AUJ532" s="682"/>
      <c r="AUK532" s="682"/>
      <c r="AUL532" s="682"/>
      <c r="AUM532" s="682"/>
      <c r="AUN532" s="682"/>
      <c r="AUO532" s="682"/>
      <c r="AUP532" s="682"/>
      <c r="AUQ532" s="682"/>
      <c r="AUR532" s="682"/>
      <c r="AUS532" s="682"/>
      <c r="AUT532" s="682"/>
      <c r="AUU532" s="682"/>
      <c r="AUV532" s="682"/>
      <c r="AUW532" s="682"/>
      <c r="AUX532" s="682"/>
      <c r="AUY532" s="682"/>
      <c r="AUZ532" s="682"/>
      <c r="AVA532" s="682"/>
      <c r="AVB532" s="682"/>
      <c r="AVC532" s="682"/>
      <c r="AVD532" s="682"/>
      <c r="AVE532" s="682"/>
      <c r="AVF532" s="682"/>
      <c r="AVG532" s="682"/>
      <c r="AVH532" s="682"/>
      <c r="AVI532" s="682"/>
      <c r="AVJ532" s="682"/>
      <c r="AVK532" s="682"/>
      <c r="AVL532" s="682"/>
      <c r="AVM532" s="682"/>
      <c r="AVN532" s="682"/>
      <c r="AVO532" s="682"/>
      <c r="AVP532" s="682"/>
      <c r="AVQ532" s="682"/>
      <c r="AVR532" s="682"/>
      <c r="AVS532" s="682"/>
      <c r="AVT532" s="682"/>
      <c r="AVU532" s="682"/>
      <c r="AVV532" s="682"/>
      <c r="AVW532" s="682"/>
      <c r="AVX532" s="682"/>
      <c r="AVY532" s="682"/>
      <c r="AVZ532" s="682"/>
      <c r="AWA532" s="682"/>
      <c r="AWB532" s="682"/>
      <c r="AWC532" s="682"/>
      <c r="AWD532" s="682"/>
      <c r="AWE532" s="682"/>
      <c r="AWF532" s="682"/>
      <c r="AWG532" s="682"/>
      <c r="AWH532" s="682"/>
      <c r="AWI532" s="682"/>
      <c r="AWJ532" s="682"/>
      <c r="AWK532" s="682"/>
      <c r="AWL532" s="682"/>
      <c r="AWM532" s="682"/>
      <c r="AWN532" s="682"/>
      <c r="AWO532" s="682"/>
      <c r="AWP532" s="682"/>
      <c r="AWQ532" s="682"/>
      <c r="AWR532" s="682"/>
      <c r="AWS532" s="682"/>
      <c r="AWT532" s="682"/>
      <c r="AWU532" s="682"/>
      <c r="AWV532" s="682"/>
      <c r="AWW532" s="682"/>
      <c r="AWX532" s="682"/>
      <c r="AWY532" s="682"/>
      <c r="AWZ532" s="682"/>
      <c r="AXA532" s="682"/>
      <c r="AXB532" s="682"/>
      <c r="AXC532" s="682"/>
      <c r="AXD532" s="682"/>
      <c r="AXE532" s="682"/>
      <c r="AXF532" s="682"/>
      <c r="AXG532" s="682"/>
      <c r="AXH532" s="682"/>
      <c r="AXI532" s="682"/>
      <c r="AXJ532" s="682"/>
      <c r="AXK532" s="682"/>
      <c r="AXL532" s="682"/>
      <c r="AXM532" s="682"/>
      <c r="AXN532" s="682"/>
      <c r="AXO532" s="682"/>
      <c r="AXP532" s="682"/>
      <c r="AXQ532" s="682"/>
      <c r="AXR532" s="682"/>
      <c r="AXS532" s="682"/>
      <c r="AXT532" s="682"/>
      <c r="AXU532" s="682"/>
      <c r="AXV532" s="682"/>
      <c r="AXW532" s="682"/>
      <c r="AXX532" s="682"/>
      <c r="AXY532" s="682"/>
      <c r="AXZ532" s="682"/>
      <c r="AYA532" s="682"/>
      <c r="AYB532" s="682"/>
      <c r="AYC532" s="682"/>
      <c r="AYD532" s="682"/>
      <c r="AYE532" s="682"/>
      <c r="AYF532" s="682"/>
      <c r="AYG532" s="682"/>
      <c r="AYH532" s="682"/>
      <c r="AYI532" s="682"/>
      <c r="AYJ532" s="682"/>
      <c r="AYK532" s="682"/>
      <c r="AYL532" s="682"/>
      <c r="AYM532" s="682"/>
      <c r="AYN532" s="682"/>
      <c r="AYO532" s="682"/>
      <c r="AYP532" s="682"/>
      <c r="AYQ532" s="682"/>
      <c r="AYR532" s="682"/>
      <c r="AYS532" s="682"/>
      <c r="AYT532" s="682"/>
      <c r="AYU532" s="682"/>
      <c r="AYV532" s="682"/>
      <c r="AYW532" s="682"/>
      <c r="AYX532" s="682"/>
      <c r="AYY532" s="682"/>
      <c r="AYZ532" s="682"/>
      <c r="AZA532" s="682"/>
      <c r="AZB532" s="682"/>
      <c r="AZC532" s="682"/>
      <c r="AZD532" s="682"/>
      <c r="AZE532" s="682"/>
      <c r="AZF532" s="682"/>
      <c r="AZG532" s="682"/>
      <c r="AZH532" s="682"/>
      <c r="AZI532" s="682"/>
      <c r="AZJ532" s="682"/>
      <c r="AZK532" s="682"/>
      <c r="AZL532" s="682"/>
      <c r="AZM532" s="682"/>
      <c r="AZN532" s="682"/>
      <c r="AZO532" s="682"/>
      <c r="AZP532" s="682"/>
      <c r="AZQ532" s="682"/>
      <c r="AZR532" s="682"/>
      <c r="AZS532" s="682"/>
      <c r="AZT532" s="682"/>
      <c r="AZU532" s="682"/>
      <c r="AZV532" s="682"/>
      <c r="AZW532" s="682"/>
      <c r="AZX532" s="682"/>
      <c r="AZY532" s="682"/>
      <c r="AZZ532" s="682"/>
      <c r="BAA532" s="682"/>
      <c r="BAB532" s="682"/>
      <c r="BAC532" s="682"/>
      <c r="BAD532" s="682"/>
      <c r="BAE532" s="682"/>
      <c r="BAF532" s="682"/>
      <c r="BAG532" s="682"/>
      <c r="BAH532" s="682"/>
      <c r="BAI532" s="682"/>
      <c r="BAJ532" s="682"/>
      <c r="BAK532" s="682"/>
      <c r="BAL532" s="682"/>
      <c r="BAM532" s="682"/>
      <c r="BAN532" s="682"/>
      <c r="BAO532" s="682"/>
      <c r="BAP532" s="682"/>
      <c r="BAQ532" s="682"/>
      <c r="BAR532" s="682"/>
      <c r="BAS532" s="682"/>
      <c r="BAT532" s="682"/>
      <c r="BAU532" s="682"/>
      <c r="BAV532" s="682"/>
      <c r="BAW532" s="682"/>
      <c r="BAX532" s="682"/>
      <c r="BAY532" s="682"/>
      <c r="BAZ532" s="682"/>
      <c r="BBA532" s="682"/>
      <c r="BBB532" s="682"/>
      <c r="BBC532" s="682"/>
      <c r="BBD532" s="682"/>
      <c r="BBE532" s="682"/>
      <c r="BBF532" s="682"/>
      <c r="BBG532" s="682"/>
      <c r="BBH532" s="682"/>
      <c r="BBI532" s="682"/>
      <c r="BBJ532" s="682"/>
      <c r="BBK532" s="682"/>
      <c r="BBL532" s="682"/>
      <c r="BBM532" s="682"/>
      <c r="BBN532" s="682"/>
      <c r="BBO532" s="682"/>
      <c r="BBP532" s="682"/>
      <c r="BBQ532" s="682"/>
      <c r="BBR532" s="682"/>
      <c r="BBS532" s="682"/>
      <c r="BBT532" s="682"/>
      <c r="BBU532" s="682"/>
      <c r="BBV532" s="682"/>
      <c r="BBW532" s="682"/>
      <c r="BBX532" s="682"/>
      <c r="BBY532" s="682"/>
      <c r="BBZ532" s="682"/>
      <c r="BCA532" s="682"/>
      <c r="BCB532" s="682"/>
      <c r="BCC532" s="682"/>
      <c r="BCD532" s="682"/>
      <c r="BCE532" s="682"/>
      <c r="BCF532" s="682"/>
      <c r="BCG532" s="682"/>
      <c r="BCH532" s="682"/>
      <c r="BCI532" s="682"/>
      <c r="BCJ532" s="682"/>
      <c r="BCK532" s="682"/>
      <c r="BCL532" s="682"/>
      <c r="BCM532" s="682"/>
      <c r="BCN532" s="682"/>
      <c r="BCO532" s="682"/>
      <c r="BCP532" s="682"/>
      <c r="BCQ532" s="682"/>
      <c r="BCR532" s="682"/>
      <c r="BCS532" s="682"/>
      <c r="BCT532" s="682"/>
      <c r="BCU532" s="682"/>
      <c r="BCV532" s="682"/>
      <c r="BCW532" s="682"/>
      <c r="BCX532" s="682"/>
      <c r="BCY532" s="682"/>
      <c r="BCZ532" s="682"/>
      <c r="BDA532" s="682"/>
      <c r="BDB532" s="682"/>
      <c r="BDC532" s="682"/>
      <c r="BDD532" s="682"/>
      <c r="BDE532" s="682"/>
      <c r="BDF532" s="682"/>
      <c r="BDG532" s="682"/>
      <c r="BDH532" s="682"/>
      <c r="BDI532" s="682"/>
      <c r="BDJ532" s="682"/>
      <c r="BDK532" s="682"/>
      <c r="BDL532" s="682"/>
      <c r="BDM532" s="682"/>
      <c r="BDN532" s="682"/>
      <c r="BDO532" s="682"/>
      <c r="BDP532" s="682"/>
      <c r="BDQ532" s="682"/>
      <c r="BDR532" s="682"/>
      <c r="BDS532" s="682"/>
      <c r="BDT532" s="682"/>
      <c r="BDU532" s="682"/>
      <c r="BDV532" s="682"/>
      <c r="BDW532" s="682"/>
      <c r="BDX532" s="682"/>
      <c r="BDY532" s="682"/>
      <c r="BDZ532" s="682"/>
      <c r="BEA532" s="682"/>
      <c r="BEB532" s="682"/>
      <c r="BEC532" s="682"/>
      <c r="BED532" s="682"/>
      <c r="BEE532" s="682"/>
      <c r="BEF532" s="682"/>
      <c r="BEG532" s="682"/>
      <c r="BEH532" s="682"/>
      <c r="BEI532" s="682"/>
      <c r="BEJ532" s="682"/>
      <c r="BEK532" s="682"/>
      <c r="BEL532" s="682"/>
      <c r="BEM532" s="682"/>
      <c r="BEN532" s="682"/>
      <c r="BEO532" s="682"/>
      <c r="BEP532" s="682"/>
      <c r="BEQ532" s="682"/>
      <c r="BER532" s="682"/>
      <c r="BES532" s="682"/>
      <c r="BET532" s="682"/>
      <c r="BEU532" s="682"/>
      <c r="BEV532" s="682"/>
      <c r="BEW532" s="682"/>
      <c r="BEX532" s="682"/>
      <c r="BEY532" s="682"/>
      <c r="BEZ532" s="682"/>
      <c r="BFA532" s="682"/>
      <c r="BFB532" s="682"/>
      <c r="BFC532" s="682"/>
      <c r="BFD532" s="682"/>
      <c r="BFE532" s="682"/>
      <c r="BFF532" s="682"/>
      <c r="BFG532" s="682"/>
      <c r="BFH532" s="682"/>
      <c r="BFI532" s="682"/>
      <c r="BFJ532" s="682"/>
      <c r="BFK532" s="682"/>
      <c r="BFL532" s="682"/>
      <c r="BFM532" s="682"/>
      <c r="BFN532" s="682"/>
      <c r="BFO532" s="682"/>
      <c r="BFP532" s="682"/>
      <c r="BFQ532" s="682"/>
      <c r="BFR532" s="682"/>
      <c r="BFS532" s="682"/>
      <c r="BFT532" s="682"/>
      <c r="BFU532" s="682"/>
      <c r="BFV532" s="682"/>
      <c r="BFW532" s="682"/>
      <c r="BFX532" s="682"/>
      <c r="BFY532" s="682"/>
      <c r="BFZ532" s="682"/>
      <c r="BGA532" s="682"/>
      <c r="BGB532" s="682"/>
      <c r="BGC532" s="682"/>
      <c r="BGD532" s="682"/>
      <c r="BGE532" s="682"/>
      <c r="BGF532" s="682"/>
      <c r="BGG532" s="682"/>
      <c r="BGH532" s="682"/>
      <c r="BGI532" s="682"/>
      <c r="BGJ532" s="682"/>
      <c r="BGK532" s="682"/>
      <c r="BGL532" s="682"/>
      <c r="BGM532" s="682"/>
      <c r="BGN532" s="682"/>
      <c r="BGO532" s="682"/>
      <c r="BGP532" s="682"/>
      <c r="BGQ532" s="682"/>
      <c r="BGR532" s="682"/>
      <c r="BGS532" s="682"/>
      <c r="BGT532" s="682"/>
      <c r="BGU532" s="682"/>
      <c r="BGV532" s="682"/>
      <c r="BGW532" s="682"/>
      <c r="BGX532" s="682"/>
      <c r="BGY532" s="682"/>
      <c r="BGZ532" s="682"/>
      <c r="BHA532" s="682"/>
      <c r="BHB532" s="682"/>
      <c r="BHC532" s="682"/>
      <c r="BHD532" s="682"/>
      <c r="BHE532" s="682"/>
      <c r="BHF532" s="682"/>
      <c r="BHG532" s="682"/>
      <c r="BHH532" s="682"/>
      <c r="BHI532" s="682"/>
      <c r="BHJ532" s="682"/>
      <c r="BHK532" s="682"/>
      <c r="BHL532" s="682"/>
      <c r="BHM532" s="682"/>
      <c r="BHN532" s="682"/>
      <c r="BHO532" s="682"/>
      <c r="BHP532" s="682"/>
      <c r="BHQ532" s="682"/>
      <c r="BHR532" s="682"/>
      <c r="BHS532" s="682"/>
      <c r="BHT532" s="682"/>
      <c r="BHU532" s="682"/>
      <c r="BHV532" s="682"/>
      <c r="BHW532" s="682"/>
      <c r="BHX532" s="682"/>
      <c r="BHY532" s="682"/>
      <c r="BHZ532" s="682"/>
      <c r="BIA532" s="682"/>
      <c r="BIB532" s="682"/>
      <c r="BIC532" s="682"/>
      <c r="BID532" s="682"/>
      <c r="BIE532" s="682"/>
      <c r="BIF532" s="682"/>
      <c r="BIG532" s="682"/>
      <c r="BIH532" s="682"/>
      <c r="BII532" s="682"/>
      <c r="BIJ532" s="682"/>
      <c r="BIK532" s="682"/>
      <c r="BIL532" s="682"/>
      <c r="BIM532" s="682"/>
      <c r="BIN532" s="682"/>
      <c r="BIO532" s="682"/>
      <c r="BIP532" s="682"/>
      <c r="BIQ532" s="682"/>
      <c r="BIR532" s="682"/>
      <c r="BIS532" s="682"/>
      <c r="BIT532" s="682"/>
      <c r="BIU532" s="682"/>
      <c r="BIV532" s="682"/>
      <c r="BIW532" s="682"/>
      <c r="BIX532" s="682"/>
      <c r="BIY532" s="682"/>
      <c r="BIZ532" s="682"/>
      <c r="BJA532" s="682"/>
      <c r="BJB532" s="682"/>
      <c r="BJC532" s="682"/>
      <c r="BJD532" s="682"/>
      <c r="BJE532" s="682"/>
      <c r="BJF532" s="682"/>
      <c r="BJG532" s="682"/>
      <c r="BJH532" s="682"/>
      <c r="BJI532" s="682"/>
      <c r="BJJ532" s="682"/>
      <c r="BJK532" s="682"/>
      <c r="BJL532" s="682"/>
      <c r="BJM532" s="682"/>
      <c r="BJN532" s="682"/>
      <c r="BJO532" s="682"/>
      <c r="BJP532" s="682"/>
      <c r="BJQ532" s="682"/>
      <c r="BJR532" s="682"/>
      <c r="BJS532" s="682"/>
      <c r="BJT532" s="682"/>
      <c r="BJU532" s="682"/>
      <c r="BJV532" s="682"/>
      <c r="BJW532" s="682"/>
      <c r="BJX532" s="682"/>
      <c r="BJY532" s="682"/>
      <c r="BJZ532" s="682"/>
      <c r="BKA532" s="682"/>
      <c r="BKB532" s="682"/>
      <c r="BKC532" s="682"/>
      <c r="BKD532" s="682"/>
      <c r="BKE532" s="682"/>
      <c r="BKF532" s="682"/>
      <c r="BKG532" s="682"/>
      <c r="BKH532" s="682"/>
      <c r="BKI532" s="682"/>
      <c r="BKJ532" s="682"/>
      <c r="BKK532" s="682"/>
      <c r="BKL532" s="682"/>
      <c r="BKM532" s="682"/>
      <c r="BKN532" s="682"/>
      <c r="BKO532" s="682"/>
      <c r="BKP532" s="682"/>
      <c r="BKQ532" s="682"/>
      <c r="BKR532" s="682"/>
      <c r="BKS532" s="682"/>
      <c r="BKT532" s="682"/>
      <c r="BKU532" s="682"/>
      <c r="BKV532" s="682"/>
      <c r="BKW532" s="682"/>
      <c r="BKX532" s="682"/>
      <c r="BKY532" s="682"/>
      <c r="BKZ532" s="682"/>
      <c r="BLA532" s="682"/>
      <c r="BLB532" s="682"/>
      <c r="BLC532" s="682"/>
      <c r="BLD532" s="682"/>
      <c r="BLE532" s="682"/>
      <c r="BLF532" s="682"/>
      <c r="BLG532" s="682"/>
      <c r="BLH532" s="682"/>
      <c r="BLI532" s="682"/>
      <c r="BLJ532" s="682"/>
      <c r="BLK532" s="682"/>
      <c r="BLL532" s="682"/>
      <c r="BLM532" s="682"/>
      <c r="BLN532" s="682"/>
      <c r="BLO532" s="682"/>
      <c r="BLP532" s="682"/>
      <c r="BLQ532" s="682"/>
      <c r="BLR532" s="682"/>
      <c r="BLS532" s="682"/>
      <c r="BLT532" s="682"/>
      <c r="BLU532" s="682"/>
      <c r="BLV532" s="682"/>
      <c r="BLW532" s="682"/>
      <c r="BLX532" s="682"/>
      <c r="BLY532" s="682"/>
      <c r="BLZ532" s="682"/>
      <c r="BMA532" s="682"/>
      <c r="BMB532" s="682"/>
      <c r="BMC532" s="682"/>
      <c r="BMD532" s="682"/>
      <c r="BME532" s="682"/>
      <c r="BMF532" s="682"/>
      <c r="BMG532" s="682"/>
      <c r="BMH532" s="682"/>
      <c r="BMI532" s="682"/>
      <c r="BMJ532" s="682"/>
      <c r="BMK532" s="682"/>
      <c r="BML532" s="682"/>
      <c r="BMM532" s="682"/>
      <c r="BMN532" s="682"/>
      <c r="BMO532" s="682"/>
      <c r="BMP532" s="682"/>
      <c r="BMQ532" s="682"/>
      <c r="BMR532" s="682"/>
      <c r="BMS532" s="682"/>
      <c r="BMT532" s="682"/>
      <c r="BMU532" s="682"/>
      <c r="BMV532" s="682"/>
      <c r="BMW532" s="682"/>
      <c r="BMX532" s="682"/>
      <c r="BMY532" s="682"/>
      <c r="BMZ532" s="682"/>
      <c r="BNA532" s="682"/>
      <c r="BNB532" s="682"/>
      <c r="BNC532" s="682"/>
      <c r="BND532" s="682"/>
      <c r="BNE532" s="682"/>
      <c r="BNF532" s="682"/>
      <c r="BNG532" s="682"/>
      <c r="BNH532" s="682"/>
      <c r="BNI532" s="682"/>
      <c r="BNJ532" s="682"/>
      <c r="BNK532" s="682"/>
      <c r="BNL532" s="682"/>
      <c r="BNM532" s="682"/>
      <c r="BNN532" s="682"/>
      <c r="BNO532" s="682"/>
      <c r="BNP532" s="682"/>
      <c r="BNQ532" s="682"/>
      <c r="BNR532" s="682"/>
      <c r="BNS532" s="682"/>
      <c r="BNT532" s="682"/>
      <c r="BNU532" s="682"/>
      <c r="BNV532" s="682"/>
      <c r="BNW532" s="682"/>
      <c r="BNX532" s="682"/>
      <c r="BNY532" s="682"/>
      <c r="BNZ532" s="682"/>
      <c r="BOA532" s="682"/>
      <c r="BOB532" s="682"/>
      <c r="BOC532" s="682"/>
      <c r="BOD532" s="682"/>
      <c r="BOE532" s="682"/>
      <c r="BOF532" s="682"/>
      <c r="BOG532" s="682"/>
      <c r="BOH532" s="682"/>
      <c r="BOI532" s="682"/>
      <c r="BOJ532" s="682"/>
      <c r="BOK532" s="682"/>
      <c r="BOL532" s="682"/>
      <c r="BOM532" s="682"/>
      <c r="BON532" s="682"/>
      <c r="BOO532" s="682"/>
      <c r="BOP532" s="682"/>
      <c r="BOQ532" s="682"/>
      <c r="BOR532" s="682"/>
      <c r="BOS532" s="682"/>
      <c r="BOT532" s="682"/>
      <c r="BOU532" s="682"/>
      <c r="BOV532" s="682"/>
      <c r="BOW532" s="682"/>
      <c r="BOX532" s="682"/>
      <c r="BOY532" s="682"/>
      <c r="BOZ532" s="682"/>
      <c r="BPA532" s="682"/>
      <c r="BPB532" s="682"/>
      <c r="BPC532" s="682"/>
      <c r="BPD532" s="682"/>
      <c r="BPE532" s="682"/>
      <c r="BPF532" s="682"/>
      <c r="BPG532" s="682"/>
      <c r="BPH532" s="682"/>
      <c r="BPI532" s="682"/>
      <c r="BPJ532" s="682"/>
      <c r="BPK532" s="682"/>
      <c r="BPL532" s="682"/>
      <c r="BPM532" s="682"/>
      <c r="BPN532" s="682"/>
      <c r="BPO532" s="682"/>
      <c r="BPP532" s="682"/>
      <c r="BPQ532" s="682"/>
      <c r="BPR532" s="682"/>
      <c r="BPS532" s="682"/>
      <c r="BPT532" s="682"/>
      <c r="BPU532" s="682"/>
      <c r="BPV532" s="682"/>
      <c r="BPW532" s="682"/>
      <c r="BPX532" s="682"/>
      <c r="BPY532" s="682"/>
      <c r="BPZ532" s="682"/>
      <c r="BQA532" s="682"/>
      <c r="BQB532" s="682"/>
      <c r="BQC532" s="682"/>
      <c r="BQD532" s="682"/>
      <c r="BQE532" s="682"/>
      <c r="BQF532" s="682"/>
      <c r="BQG532" s="682"/>
      <c r="BQH532" s="682"/>
      <c r="BQI532" s="682"/>
      <c r="BQJ532" s="682"/>
      <c r="BQK532" s="682"/>
      <c r="BQL532" s="682"/>
      <c r="BQM532" s="682"/>
      <c r="BQN532" s="682"/>
      <c r="BQO532" s="682"/>
      <c r="BQP532" s="682"/>
      <c r="BQQ532" s="682"/>
      <c r="BQR532" s="682"/>
      <c r="BQS532" s="682"/>
      <c r="BQT532" s="682"/>
      <c r="BQU532" s="682"/>
      <c r="BQV532" s="682"/>
      <c r="BQW532" s="682"/>
      <c r="BQX532" s="682"/>
      <c r="BQY532" s="682"/>
      <c r="BQZ532" s="682"/>
      <c r="BRA532" s="682"/>
      <c r="BRB532" s="682"/>
      <c r="BRC532" s="682"/>
      <c r="BRD532" s="682"/>
      <c r="BRE532" s="682"/>
      <c r="BRF532" s="682"/>
      <c r="BRG532" s="682"/>
      <c r="BRH532" s="682"/>
      <c r="BRI532" s="682"/>
      <c r="BRJ532" s="682"/>
      <c r="BRK532" s="682"/>
      <c r="BRL532" s="682"/>
      <c r="BRM532" s="682"/>
      <c r="BRN532" s="682"/>
      <c r="BRO532" s="682"/>
      <c r="BRP532" s="682"/>
      <c r="BRQ532" s="682"/>
      <c r="BRR532" s="682"/>
      <c r="BRS532" s="682"/>
      <c r="BRT532" s="682"/>
      <c r="BRU532" s="682"/>
      <c r="BRV532" s="682"/>
      <c r="BRW532" s="682"/>
      <c r="BRX532" s="682"/>
      <c r="BRY532" s="682"/>
      <c r="BRZ532" s="682"/>
      <c r="BSA532" s="682"/>
      <c r="BSB532" s="682"/>
      <c r="BSC532" s="682"/>
      <c r="BSD532" s="682"/>
      <c r="BSE532" s="682"/>
      <c r="BSF532" s="682"/>
      <c r="BSG532" s="682"/>
      <c r="BSH532" s="682"/>
      <c r="BSI532" s="682"/>
      <c r="BSJ532" s="682"/>
      <c r="BSK532" s="682"/>
      <c r="BSL532" s="682"/>
      <c r="BSM532" s="682"/>
      <c r="BSN532" s="682"/>
      <c r="BSO532" s="682"/>
      <c r="BSP532" s="682"/>
      <c r="BSQ532" s="682"/>
      <c r="BSR532" s="682"/>
      <c r="BSS532" s="682"/>
      <c r="BST532" s="682"/>
      <c r="BSU532" s="682"/>
      <c r="BSV532" s="682"/>
      <c r="BSW532" s="682"/>
      <c r="BSX532" s="682"/>
      <c r="BSY532" s="682"/>
      <c r="BSZ532" s="682"/>
      <c r="BTA532" s="682"/>
      <c r="BTB532" s="682"/>
      <c r="BTC532" s="682"/>
      <c r="BTD532" s="682"/>
      <c r="BTE532" s="682"/>
      <c r="BTF532" s="682"/>
      <c r="BTG532" s="682"/>
      <c r="BTH532" s="682"/>
      <c r="BTI532" s="682"/>
      <c r="BTJ532" s="682"/>
      <c r="BTK532" s="682"/>
      <c r="BTL532" s="682"/>
      <c r="BTM532" s="682"/>
      <c r="BTN532" s="682"/>
      <c r="BTO532" s="682"/>
      <c r="BTP532" s="682"/>
      <c r="BTQ532" s="682"/>
      <c r="BTR532" s="682"/>
      <c r="BTS532" s="682"/>
      <c r="BTT532" s="682"/>
      <c r="BTU532" s="682"/>
      <c r="BTV532" s="682"/>
      <c r="BTW532" s="682"/>
      <c r="BTX532" s="682"/>
      <c r="BTY532" s="682"/>
      <c r="BTZ532" s="682"/>
      <c r="BUA532" s="682"/>
      <c r="BUB532" s="682"/>
      <c r="BUC532" s="682"/>
      <c r="BUD532" s="682"/>
      <c r="BUE532" s="682"/>
      <c r="BUF532" s="682"/>
      <c r="BUG532" s="682"/>
      <c r="BUH532" s="682"/>
      <c r="BUI532" s="682"/>
      <c r="BUJ532" s="682"/>
      <c r="BUK532" s="682"/>
      <c r="BUL532" s="682"/>
      <c r="BUM532" s="682"/>
      <c r="BUN532" s="682"/>
      <c r="BUO532" s="682"/>
      <c r="BUP532" s="682"/>
      <c r="BUQ532" s="682"/>
      <c r="BUR532" s="682"/>
      <c r="BUS532" s="682"/>
      <c r="BUT532" s="682"/>
      <c r="BUU532" s="682"/>
      <c r="BUV532" s="682"/>
      <c r="BUW532" s="682"/>
      <c r="BUX532" s="682"/>
      <c r="BUY532" s="682"/>
      <c r="BUZ532" s="682"/>
      <c r="BVA532" s="682"/>
      <c r="BVB532" s="682"/>
      <c r="BVC532" s="682"/>
      <c r="BVD532" s="682"/>
      <c r="BVE532" s="682"/>
      <c r="BVF532" s="682"/>
      <c r="BVG532" s="682"/>
      <c r="BVH532" s="682"/>
      <c r="BVI532" s="682"/>
      <c r="BVJ532" s="682"/>
      <c r="BVK532" s="682"/>
      <c r="BVL532" s="682"/>
      <c r="BVM532" s="682"/>
      <c r="BVN532" s="682"/>
      <c r="BVO532" s="682"/>
      <c r="BVP532" s="682"/>
      <c r="BVQ532" s="682"/>
      <c r="BVR532" s="682"/>
      <c r="BVS532" s="682"/>
      <c r="BVT532" s="682"/>
      <c r="BVU532" s="682"/>
      <c r="BVV532" s="682"/>
      <c r="BVW532" s="682"/>
      <c r="BVX532" s="682"/>
      <c r="BVY532" s="682"/>
      <c r="BVZ532" s="682"/>
      <c r="BWA532" s="682"/>
      <c r="BWB532" s="682"/>
      <c r="BWC532" s="682"/>
      <c r="BWD532" s="682"/>
      <c r="BWE532" s="682"/>
      <c r="BWF532" s="682"/>
      <c r="BWG532" s="682"/>
      <c r="BWH532" s="682"/>
      <c r="BWI532" s="682"/>
      <c r="BWJ532" s="682"/>
      <c r="BWK532" s="682"/>
      <c r="BWL532" s="682"/>
      <c r="BWM532" s="682"/>
      <c r="BWN532" s="682"/>
      <c r="BWO532" s="682"/>
      <c r="BWP532" s="682"/>
      <c r="BWQ532" s="682"/>
      <c r="BWR532" s="682"/>
      <c r="BWS532" s="682"/>
      <c r="BWT532" s="682"/>
      <c r="BWU532" s="682"/>
      <c r="BWV532" s="682"/>
      <c r="BWW532" s="682"/>
      <c r="BWX532" s="682"/>
      <c r="BWY532" s="682"/>
      <c r="BWZ532" s="682"/>
      <c r="BXA532" s="682"/>
      <c r="BXB532" s="682"/>
      <c r="BXC532" s="682"/>
      <c r="BXD532" s="682"/>
      <c r="BXE532" s="682"/>
      <c r="BXF532" s="682"/>
      <c r="BXG532" s="682"/>
      <c r="BXH532" s="682"/>
      <c r="BXI532" s="682"/>
      <c r="BXJ532" s="682"/>
      <c r="BXK532" s="682"/>
      <c r="BXL532" s="682"/>
      <c r="BXM532" s="682"/>
      <c r="BXN532" s="682"/>
      <c r="BXO532" s="682"/>
      <c r="BXP532" s="682"/>
      <c r="BXQ532" s="682"/>
      <c r="BXR532" s="682"/>
      <c r="BXS532" s="682"/>
      <c r="BXT532" s="682"/>
      <c r="BXU532" s="682"/>
      <c r="BXV532" s="682"/>
      <c r="BXW532" s="682"/>
      <c r="BXX532" s="682"/>
      <c r="BXY532" s="682"/>
      <c r="BXZ532" s="682"/>
      <c r="BYA532" s="682"/>
      <c r="BYB532" s="682"/>
      <c r="BYC532" s="682"/>
      <c r="BYD532" s="682"/>
      <c r="BYE532" s="682"/>
      <c r="BYF532" s="682"/>
      <c r="BYG532" s="682"/>
      <c r="BYH532" s="682"/>
      <c r="BYI532" s="682"/>
      <c r="BYJ532" s="682"/>
      <c r="BYK532" s="682"/>
      <c r="BYL532" s="682"/>
      <c r="BYM532" s="682"/>
      <c r="BYN532" s="682"/>
      <c r="BYO532" s="682"/>
      <c r="BYP532" s="682"/>
      <c r="BYQ532" s="682"/>
      <c r="BYR532" s="682"/>
      <c r="BYS532" s="682"/>
      <c r="BYT532" s="682"/>
      <c r="BYU532" s="682"/>
      <c r="BYV532" s="682"/>
      <c r="BYW532" s="682"/>
      <c r="BYX532" s="682"/>
      <c r="BYY532" s="682"/>
      <c r="BYZ532" s="682"/>
      <c r="BZA532" s="682"/>
      <c r="BZB532" s="682"/>
      <c r="BZC532" s="682"/>
      <c r="BZD532" s="682"/>
      <c r="BZE532" s="682"/>
      <c r="BZF532" s="682"/>
      <c r="BZG532" s="682"/>
      <c r="BZH532" s="682"/>
      <c r="BZI532" s="682"/>
      <c r="BZJ532" s="682"/>
      <c r="BZK532" s="682"/>
      <c r="BZL532" s="682"/>
      <c r="BZM532" s="682"/>
      <c r="BZN532" s="682"/>
      <c r="BZO532" s="682"/>
      <c r="BZP532" s="682"/>
      <c r="BZQ532" s="682"/>
      <c r="BZR532" s="682"/>
      <c r="BZS532" s="682"/>
      <c r="BZT532" s="682"/>
      <c r="BZU532" s="682"/>
      <c r="BZV532" s="682"/>
      <c r="BZW532" s="682"/>
      <c r="BZX532" s="682"/>
      <c r="BZY532" s="682"/>
      <c r="BZZ532" s="682"/>
      <c r="CAA532" s="682"/>
      <c r="CAB532" s="682"/>
      <c r="CAC532" s="682"/>
      <c r="CAD532" s="682"/>
      <c r="CAE532" s="682"/>
      <c r="CAF532" s="682"/>
      <c r="CAG532" s="682"/>
      <c r="CAH532" s="682"/>
      <c r="CAI532" s="682"/>
      <c r="CAJ532" s="682"/>
      <c r="CAK532" s="682"/>
      <c r="CAL532" s="682"/>
      <c r="CAM532" s="682"/>
      <c r="CAN532" s="682"/>
      <c r="CAO532" s="682"/>
      <c r="CAP532" s="682"/>
      <c r="CAQ532" s="682"/>
      <c r="CAR532" s="682"/>
      <c r="CAS532" s="682"/>
      <c r="CAT532" s="682"/>
      <c r="CAU532" s="682"/>
      <c r="CAV532" s="682"/>
      <c r="CAW532" s="682"/>
      <c r="CAX532" s="682"/>
      <c r="CAY532" s="682"/>
      <c r="CAZ532" s="682"/>
      <c r="CBA532" s="682"/>
      <c r="CBB532" s="682"/>
      <c r="CBC532" s="682"/>
      <c r="CBD532" s="682"/>
      <c r="CBE532" s="682"/>
      <c r="CBF532" s="682"/>
      <c r="CBG532" s="682"/>
      <c r="CBH532" s="682"/>
      <c r="CBI532" s="682"/>
      <c r="CBJ532" s="682"/>
      <c r="CBK532" s="682"/>
      <c r="CBL532" s="682"/>
      <c r="CBM532" s="682"/>
      <c r="CBN532" s="682"/>
      <c r="CBO532" s="682"/>
      <c r="CBP532" s="682"/>
      <c r="CBQ532" s="682"/>
      <c r="CBR532" s="682"/>
      <c r="CBS532" s="682"/>
      <c r="CBT532" s="682"/>
      <c r="CBU532" s="682"/>
      <c r="CBV532" s="682"/>
      <c r="CBW532" s="682"/>
      <c r="CBX532" s="682"/>
      <c r="CBY532" s="682"/>
      <c r="CBZ532" s="682"/>
      <c r="CCA532" s="682"/>
      <c r="CCB532" s="682"/>
      <c r="CCC532" s="682"/>
      <c r="CCD532" s="682"/>
      <c r="CCE532" s="682"/>
      <c r="CCF532" s="682"/>
      <c r="CCG532" s="682"/>
      <c r="CCH532" s="682"/>
      <c r="CCI532" s="682"/>
      <c r="CCJ532" s="682"/>
      <c r="CCK532" s="682"/>
      <c r="CCL532" s="682"/>
      <c r="CCM532" s="682"/>
      <c r="CCN532" s="682"/>
      <c r="CCO532" s="682"/>
      <c r="CCP532" s="682"/>
      <c r="CCQ532" s="682"/>
      <c r="CCR532" s="682"/>
      <c r="CCS532" s="682"/>
      <c r="CCT532" s="682"/>
      <c r="CCU532" s="682"/>
      <c r="CCV532" s="682"/>
      <c r="CCW532" s="682"/>
      <c r="CCX532" s="682"/>
      <c r="CCY532" s="682"/>
      <c r="CCZ532" s="682"/>
      <c r="CDA532" s="682"/>
      <c r="CDB532" s="682"/>
      <c r="CDC532" s="682"/>
      <c r="CDD532" s="682"/>
      <c r="CDE532" s="682"/>
      <c r="CDF532" s="682"/>
      <c r="CDG532" s="682"/>
      <c r="CDH532" s="682"/>
      <c r="CDI532" s="682"/>
      <c r="CDJ532" s="682"/>
      <c r="CDK532" s="682"/>
      <c r="CDL532" s="682"/>
      <c r="CDM532" s="682"/>
      <c r="CDN532" s="682"/>
      <c r="CDO532" s="682"/>
      <c r="CDP532" s="682"/>
      <c r="CDQ532" s="682"/>
      <c r="CDR532" s="682"/>
      <c r="CDS532" s="682"/>
      <c r="CDT532" s="682"/>
      <c r="CDU532" s="682"/>
      <c r="CDV532" s="682"/>
      <c r="CDW532" s="682"/>
      <c r="CDX532" s="682"/>
      <c r="CDY532" s="682"/>
      <c r="CDZ532" s="682"/>
      <c r="CEA532" s="682"/>
      <c r="CEB532" s="682"/>
      <c r="CEC532" s="682"/>
      <c r="CED532" s="682"/>
      <c r="CEE532" s="682"/>
      <c r="CEF532" s="682"/>
      <c r="CEG532" s="682"/>
      <c r="CEH532" s="682"/>
      <c r="CEI532" s="682"/>
      <c r="CEJ532" s="682"/>
      <c r="CEK532" s="682"/>
      <c r="CEL532" s="682"/>
      <c r="CEM532" s="682"/>
      <c r="CEN532" s="682"/>
      <c r="CEO532" s="682"/>
      <c r="CEP532" s="682"/>
      <c r="CEQ532" s="682"/>
      <c r="CER532" s="682"/>
      <c r="CES532" s="682"/>
      <c r="CET532" s="682"/>
      <c r="CEU532" s="682"/>
      <c r="CEV532" s="682"/>
      <c r="CEW532" s="682"/>
      <c r="CEX532" s="682"/>
      <c r="CEY532" s="682"/>
      <c r="CEZ532" s="682"/>
      <c r="CFA532" s="682"/>
      <c r="CFB532" s="682"/>
      <c r="CFC532" s="682"/>
      <c r="CFD532" s="682"/>
      <c r="CFE532" s="682"/>
      <c r="CFF532" s="682"/>
      <c r="CFG532" s="682"/>
      <c r="CFH532" s="682"/>
      <c r="CFI532" s="682"/>
      <c r="CFJ532" s="682"/>
      <c r="CFK532" s="682"/>
      <c r="CFL532" s="682"/>
      <c r="CFM532" s="682"/>
      <c r="CFN532" s="682"/>
      <c r="CFO532" s="682"/>
      <c r="CFP532" s="682"/>
      <c r="CFQ532" s="682"/>
      <c r="CFR532" s="682"/>
      <c r="CFS532" s="682"/>
      <c r="CFT532" s="682"/>
      <c r="CFU532" s="682"/>
      <c r="CFV532" s="682"/>
      <c r="CFW532" s="682"/>
      <c r="CFX532" s="682"/>
      <c r="CFY532" s="682"/>
      <c r="CFZ532" s="682"/>
      <c r="CGA532" s="682"/>
      <c r="CGB532" s="682"/>
      <c r="CGC532" s="682"/>
      <c r="CGD532" s="682"/>
      <c r="CGE532" s="682"/>
      <c r="CGF532" s="682"/>
      <c r="CGG532" s="682"/>
      <c r="CGH532" s="682"/>
      <c r="CGI532" s="682"/>
      <c r="CGJ532" s="682"/>
      <c r="CGK532" s="682"/>
      <c r="CGL532" s="682"/>
      <c r="CGM532" s="682"/>
      <c r="CGN532" s="682"/>
      <c r="CGO532" s="682"/>
      <c r="CGP532" s="682"/>
      <c r="CGQ532" s="682"/>
      <c r="CGR532" s="682"/>
      <c r="CGS532" s="682"/>
      <c r="CGT532" s="682"/>
      <c r="CGU532" s="682"/>
      <c r="CGV532" s="682"/>
      <c r="CGW532" s="682"/>
      <c r="CGX532" s="682"/>
      <c r="CGY532" s="682"/>
      <c r="CGZ532" s="682"/>
      <c r="CHA532" s="682"/>
      <c r="CHB532" s="682"/>
      <c r="CHC532" s="682"/>
      <c r="CHD532" s="682"/>
      <c r="CHE532" s="682"/>
      <c r="CHF532" s="682"/>
      <c r="CHG532" s="682"/>
      <c r="CHH532" s="682"/>
      <c r="CHI532" s="682"/>
      <c r="CHJ532" s="682"/>
      <c r="CHK532" s="682"/>
      <c r="CHL532" s="682"/>
      <c r="CHM532" s="682"/>
      <c r="CHN532" s="682"/>
      <c r="CHO532" s="682"/>
      <c r="CHP532" s="682"/>
      <c r="CHQ532" s="682"/>
      <c r="CHR532" s="682"/>
      <c r="CHS532" s="682"/>
      <c r="CHT532" s="682"/>
      <c r="CHU532" s="682"/>
      <c r="CHV532" s="682"/>
      <c r="CHW532" s="682"/>
      <c r="CHX532" s="682"/>
      <c r="CHY532" s="682"/>
      <c r="CHZ532" s="682"/>
      <c r="CIA532" s="682"/>
      <c r="CIB532" s="682"/>
      <c r="CIC532" s="682"/>
      <c r="CID532" s="682"/>
      <c r="CIE532" s="682"/>
      <c r="CIF532" s="682"/>
      <c r="CIG532" s="682"/>
      <c r="CIH532" s="682"/>
      <c r="CII532" s="682"/>
      <c r="CIJ532" s="682"/>
      <c r="CIK532" s="682"/>
      <c r="CIL532" s="682"/>
      <c r="CIM532" s="682"/>
      <c r="CIN532" s="682"/>
      <c r="CIO532" s="682"/>
      <c r="CIP532" s="682"/>
      <c r="CIQ532" s="682"/>
      <c r="CIR532" s="682"/>
      <c r="CIS532" s="682"/>
      <c r="CIT532" s="682"/>
      <c r="CIU532" s="682"/>
      <c r="CIV532" s="682"/>
      <c r="CIW532" s="682"/>
      <c r="CIX532" s="682"/>
      <c r="CIY532" s="682"/>
      <c r="CIZ532" s="682"/>
      <c r="CJA532" s="682"/>
      <c r="CJB532" s="682"/>
      <c r="CJC532" s="682"/>
      <c r="CJD532" s="682"/>
      <c r="CJE532" s="682"/>
      <c r="CJF532" s="682"/>
      <c r="CJG532" s="682"/>
      <c r="CJH532" s="682"/>
      <c r="CJI532" s="682"/>
      <c r="CJJ532" s="682"/>
      <c r="CJK532" s="682"/>
      <c r="CJL532" s="682"/>
      <c r="CJM532" s="682"/>
      <c r="CJN532" s="682"/>
      <c r="CJO532" s="682"/>
      <c r="CJP532" s="682"/>
      <c r="CJQ532" s="682"/>
      <c r="CJR532" s="682"/>
      <c r="CJS532" s="682"/>
      <c r="CJT532" s="682"/>
      <c r="CJU532" s="682"/>
      <c r="CJV532" s="682"/>
      <c r="CJW532" s="682"/>
      <c r="CJX532" s="682"/>
      <c r="CJY532" s="682"/>
      <c r="CJZ532" s="682"/>
      <c r="CKA532" s="682"/>
      <c r="CKB532" s="682"/>
      <c r="CKC532" s="682"/>
      <c r="CKD532" s="682"/>
      <c r="CKE532" s="682"/>
      <c r="CKF532" s="682"/>
      <c r="CKG532" s="682"/>
      <c r="CKH532" s="682"/>
      <c r="CKI532" s="682"/>
      <c r="CKJ532" s="682"/>
      <c r="CKK532" s="682"/>
      <c r="CKL532" s="682"/>
      <c r="CKM532" s="682"/>
      <c r="CKN532" s="682"/>
      <c r="CKO532" s="682"/>
      <c r="CKP532" s="682"/>
      <c r="CKQ532" s="682"/>
      <c r="CKR532" s="682"/>
      <c r="CKS532" s="682"/>
      <c r="CKT532" s="682"/>
      <c r="CKU532" s="682"/>
      <c r="CKV532" s="682"/>
      <c r="CKW532" s="682"/>
      <c r="CKX532" s="682"/>
      <c r="CKY532" s="682"/>
      <c r="CKZ532" s="682"/>
      <c r="CLA532" s="682"/>
      <c r="CLB532" s="682"/>
      <c r="CLC532" s="682"/>
      <c r="CLD532" s="682"/>
      <c r="CLE532" s="682"/>
      <c r="CLF532" s="682"/>
      <c r="CLG532" s="682"/>
      <c r="CLH532" s="682"/>
      <c r="CLI532" s="682"/>
      <c r="CLJ532" s="682"/>
      <c r="CLK532" s="682"/>
      <c r="CLL532" s="682"/>
      <c r="CLM532" s="682"/>
      <c r="CLN532" s="682"/>
      <c r="CLO532" s="682"/>
      <c r="CLP532" s="682"/>
      <c r="CLQ532" s="682"/>
      <c r="CLR532" s="682"/>
      <c r="CLS532" s="682"/>
      <c r="CLT532" s="682"/>
      <c r="CLU532" s="682"/>
      <c r="CLV532" s="682"/>
      <c r="CLW532" s="682"/>
      <c r="CLX532" s="682"/>
      <c r="CLY532" s="682"/>
      <c r="CLZ532" s="682"/>
      <c r="CMA532" s="682"/>
      <c r="CMB532" s="682"/>
      <c r="CMC532" s="682"/>
      <c r="CMD532" s="682"/>
      <c r="CME532" s="682"/>
      <c r="CMF532" s="682"/>
      <c r="CMG532" s="682"/>
      <c r="CMH532" s="682"/>
      <c r="CMI532" s="682"/>
      <c r="CMJ532" s="682"/>
      <c r="CMK532" s="682"/>
      <c r="CML532" s="682"/>
      <c r="CMM532" s="682"/>
      <c r="CMN532" s="682"/>
      <c r="CMO532" s="682"/>
      <c r="CMP532" s="682"/>
      <c r="CMQ532" s="682"/>
      <c r="CMR532" s="682"/>
      <c r="CMS532" s="682"/>
      <c r="CMT532" s="682"/>
      <c r="CMU532" s="682"/>
      <c r="CMV532" s="682"/>
      <c r="CMW532" s="682"/>
      <c r="CMX532" s="682"/>
      <c r="CMY532" s="682"/>
      <c r="CMZ532" s="682"/>
      <c r="CNA532" s="682"/>
      <c r="CNB532" s="682"/>
      <c r="CNC532" s="682"/>
      <c r="CND532" s="682"/>
      <c r="CNE532" s="682"/>
      <c r="CNF532" s="682"/>
      <c r="CNG532" s="682"/>
      <c r="CNH532" s="682"/>
      <c r="CNI532" s="682"/>
      <c r="CNJ532" s="682"/>
      <c r="CNK532" s="682"/>
      <c r="CNL532" s="682"/>
      <c r="CNM532" s="682"/>
      <c r="CNN532" s="682"/>
      <c r="CNO532" s="682"/>
      <c r="CNP532" s="682"/>
      <c r="CNQ532" s="682"/>
      <c r="CNR532" s="682"/>
      <c r="CNS532" s="682"/>
      <c r="CNT532" s="682"/>
      <c r="CNU532" s="682"/>
      <c r="CNV532" s="682"/>
      <c r="CNW532" s="682"/>
      <c r="CNX532" s="682"/>
      <c r="CNY532" s="682"/>
      <c r="CNZ532" s="682"/>
      <c r="COA532" s="682"/>
      <c r="COB532" s="682"/>
      <c r="COC532" s="682"/>
      <c r="COD532" s="682"/>
      <c r="COE532" s="682"/>
      <c r="COF532" s="682"/>
      <c r="COG532" s="682"/>
      <c r="COH532" s="682"/>
      <c r="COI532" s="682"/>
      <c r="COJ532" s="682"/>
      <c r="COK532" s="682"/>
      <c r="COL532" s="682"/>
      <c r="COM532" s="682"/>
      <c r="CON532" s="682"/>
      <c r="COO532" s="682"/>
      <c r="COP532" s="682"/>
      <c r="COQ532" s="682"/>
      <c r="COR532" s="682"/>
      <c r="COS532" s="682"/>
      <c r="COT532" s="682"/>
      <c r="COU532" s="682"/>
      <c r="COV532" s="682"/>
      <c r="COW532" s="682"/>
      <c r="COX532" s="682"/>
      <c r="COY532" s="682"/>
      <c r="COZ532" s="682"/>
      <c r="CPA532" s="682"/>
      <c r="CPB532" s="682"/>
      <c r="CPC532" s="682"/>
      <c r="CPD532" s="682"/>
      <c r="CPE532" s="682"/>
      <c r="CPF532" s="682"/>
      <c r="CPG532" s="682"/>
      <c r="CPH532" s="682"/>
      <c r="CPI532" s="682"/>
      <c r="CPJ532" s="682"/>
      <c r="CPK532" s="682"/>
      <c r="CPL532" s="682"/>
      <c r="CPM532" s="682"/>
      <c r="CPN532" s="682"/>
      <c r="CPO532" s="682"/>
      <c r="CPP532" s="682"/>
      <c r="CPQ532" s="682"/>
      <c r="CPR532" s="682"/>
      <c r="CPS532" s="682"/>
      <c r="CPT532" s="682"/>
      <c r="CPU532" s="682"/>
      <c r="CPV532" s="682"/>
      <c r="CPW532" s="682"/>
      <c r="CPX532" s="682"/>
      <c r="CPY532" s="682"/>
      <c r="CPZ532" s="682"/>
      <c r="CQA532" s="682"/>
      <c r="CQB532" s="682"/>
      <c r="CQC532" s="682"/>
      <c r="CQD532" s="682"/>
      <c r="CQE532" s="682"/>
      <c r="CQF532" s="682"/>
      <c r="CQG532" s="682"/>
      <c r="CQH532" s="682"/>
      <c r="CQI532" s="682"/>
      <c r="CQJ532" s="682"/>
      <c r="CQK532" s="682"/>
      <c r="CQL532" s="682"/>
      <c r="CQM532" s="682"/>
      <c r="CQN532" s="682"/>
      <c r="CQO532" s="682"/>
      <c r="CQP532" s="682"/>
      <c r="CQQ532" s="682"/>
      <c r="CQR532" s="682"/>
      <c r="CQS532" s="682"/>
      <c r="CQT532" s="682"/>
      <c r="CQU532" s="682"/>
      <c r="CQV532" s="682"/>
      <c r="CQW532" s="682"/>
      <c r="CQX532" s="682"/>
      <c r="CQY532" s="682"/>
      <c r="CQZ532" s="682"/>
      <c r="CRA532" s="682"/>
      <c r="CRB532" s="682"/>
      <c r="CRC532" s="682"/>
      <c r="CRD532" s="682"/>
      <c r="CRE532" s="682"/>
      <c r="CRF532" s="682"/>
      <c r="CRG532" s="682"/>
      <c r="CRH532" s="682"/>
      <c r="CRI532" s="682"/>
      <c r="CRJ532" s="682"/>
      <c r="CRK532" s="682"/>
      <c r="CRL532" s="682"/>
      <c r="CRM532" s="682"/>
      <c r="CRN532" s="682"/>
      <c r="CRO532" s="682"/>
      <c r="CRP532" s="682"/>
      <c r="CRQ532" s="682"/>
      <c r="CRR532" s="682"/>
      <c r="CRS532" s="682"/>
      <c r="CRT532" s="682"/>
      <c r="CRU532" s="682"/>
      <c r="CRV532" s="682"/>
      <c r="CRW532" s="682"/>
      <c r="CRX532" s="682"/>
      <c r="CRY532" s="682"/>
      <c r="CRZ532" s="682"/>
      <c r="CSA532" s="682"/>
      <c r="CSB532" s="682"/>
      <c r="CSC532" s="682"/>
      <c r="CSD532" s="682"/>
      <c r="CSE532" s="682"/>
      <c r="CSF532" s="682"/>
      <c r="CSG532" s="682"/>
      <c r="CSH532" s="682"/>
      <c r="CSI532" s="682"/>
      <c r="CSJ532" s="682"/>
      <c r="CSK532" s="682"/>
      <c r="CSL532" s="682"/>
      <c r="CSM532" s="682"/>
      <c r="CSN532" s="682"/>
      <c r="CSO532" s="682"/>
      <c r="CSP532" s="682"/>
      <c r="CSQ532" s="682"/>
      <c r="CSR532" s="682"/>
      <c r="CSS532" s="682"/>
      <c r="CST532" s="682"/>
      <c r="CSU532" s="682"/>
      <c r="CSV532" s="682"/>
      <c r="CSW532" s="682"/>
      <c r="CSX532" s="682"/>
      <c r="CSY532" s="682"/>
      <c r="CSZ532" s="682"/>
      <c r="CTA532" s="682"/>
      <c r="CTB532" s="682"/>
      <c r="CTC532" s="682"/>
      <c r="CTD532" s="682"/>
      <c r="CTE532" s="682"/>
      <c r="CTF532" s="682"/>
      <c r="CTG532" s="682"/>
      <c r="CTH532" s="682"/>
      <c r="CTI532" s="682"/>
      <c r="CTJ532" s="682"/>
      <c r="CTK532" s="682"/>
      <c r="CTL532" s="682"/>
      <c r="CTM532" s="682"/>
      <c r="CTN532" s="682"/>
      <c r="CTO532" s="682"/>
      <c r="CTP532" s="682"/>
      <c r="CTQ532" s="682"/>
      <c r="CTR532" s="682"/>
      <c r="CTS532" s="682"/>
      <c r="CTT532" s="682"/>
      <c r="CTU532" s="682"/>
      <c r="CTV532" s="682"/>
      <c r="CTW532" s="682"/>
      <c r="CTX532" s="682"/>
      <c r="CTY532" s="682"/>
      <c r="CTZ532" s="682"/>
      <c r="CUA532" s="682"/>
      <c r="CUB532" s="682"/>
      <c r="CUC532" s="682"/>
      <c r="CUD532" s="682"/>
      <c r="CUE532" s="682"/>
      <c r="CUF532" s="682"/>
      <c r="CUG532" s="682"/>
      <c r="CUH532" s="682"/>
      <c r="CUI532" s="682"/>
      <c r="CUJ532" s="682"/>
      <c r="CUK532" s="682"/>
      <c r="CUL532" s="682"/>
      <c r="CUM532" s="682"/>
      <c r="CUN532" s="682"/>
      <c r="CUO532" s="682"/>
      <c r="CUP532" s="682"/>
      <c r="CUQ532" s="682"/>
      <c r="CUR532" s="682"/>
      <c r="CUS532" s="682"/>
      <c r="CUT532" s="682"/>
      <c r="CUU532" s="682"/>
      <c r="CUV532" s="682"/>
      <c r="CUW532" s="682"/>
      <c r="CUX532" s="682"/>
      <c r="CUY532" s="682"/>
      <c r="CUZ532" s="682"/>
      <c r="CVA532" s="682"/>
      <c r="CVB532" s="682"/>
      <c r="CVC532" s="682"/>
      <c r="CVD532" s="682"/>
      <c r="CVE532" s="682"/>
      <c r="CVF532" s="682"/>
      <c r="CVG532" s="682"/>
      <c r="CVH532" s="682"/>
      <c r="CVI532" s="682"/>
      <c r="CVJ532" s="682"/>
      <c r="CVK532" s="682"/>
      <c r="CVL532" s="682"/>
      <c r="CVM532" s="682"/>
      <c r="CVN532" s="682"/>
      <c r="CVO532" s="682"/>
      <c r="CVP532" s="682"/>
      <c r="CVQ532" s="682"/>
      <c r="CVR532" s="682"/>
      <c r="CVS532" s="682"/>
      <c r="CVT532" s="682"/>
      <c r="CVU532" s="682"/>
      <c r="CVV532" s="682"/>
      <c r="CVW532" s="682"/>
      <c r="CVX532" s="682"/>
      <c r="CVY532" s="682"/>
      <c r="CVZ532" s="682"/>
      <c r="CWA532" s="682"/>
      <c r="CWB532" s="682"/>
      <c r="CWC532" s="682"/>
      <c r="CWD532" s="682"/>
      <c r="CWE532" s="682"/>
      <c r="CWF532" s="682"/>
      <c r="CWG532" s="682"/>
      <c r="CWH532" s="682"/>
      <c r="CWI532" s="682"/>
      <c r="CWJ532" s="682"/>
      <c r="CWK532" s="682"/>
      <c r="CWL532" s="682"/>
      <c r="CWM532" s="682"/>
      <c r="CWN532" s="682"/>
      <c r="CWO532" s="682"/>
      <c r="CWP532" s="682"/>
      <c r="CWQ532" s="682"/>
      <c r="CWR532" s="682"/>
      <c r="CWS532" s="682"/>
      <c r="CWT532" s="682"/>
      <c r="CWU532" s="682"/>
      <c r="CWV532" s="682"/>
      <c r="CWW532" s="682"/>
      <c r="CWX532" s="682"/>
      <c r="CWY532" s="682"/>
      <c r="CWZ532" s="682"/>
      <c r="CXA532" s="682"/>
      <c r="CXB532" s="682"/>
      <c r="CXC532" s="682"/>
      <c r="CXD532" s="682"/>
      <c r="CXE532" s="682"/>
      <c r="CXF532" s="682"/>
      <c r="CXG532" s="682"/>
      <c r="CXH532" s="682"/>
      <c r="CXI532" s="682"/>
      <c r="CXJ532" s="682"/>
      <c r="CXK532" s="682"/>
      <c r="CXL532" s="682"/>
      <c r="CXM532" s="682"/>
      <c r="CXN532" s="682"/>
      <c r="CXO532" s="682"/>
      <c r="CXP532" s="682"/>
      <c r="CXQ532" s="682"/>
      <c r="CXR532" s="682"/>
      <c r="CXS532" s="682"/>
      <c r="CXT532" s="682"/>
      <c r="CXU532" s="682"/>
      <c r="CXV532" s="682"/>
      <c r="CXW532" s="682"/>
      <c r="CXX532" s="682"/>
      <c r="CXY532" s="682"/>
      <c r="CXZ532" s="682"/>
      <c r="CYA532" s="682"/>
      <c r="CYB532" s="682"/>
      <c r="CYC532" s="682"/>
      <c r="CYD532" s="682"/>
      <c r="CYE532" s="682"/>
      <c r="CYF532" s="682"/>
      <c r="CYG532" s="682"/>
      <c r="CYH532" s="682"/>
      <c r="CYI532" s="682"/>
      <c r="CYJ532" s="682"/>
      <c r="CYK532" s="682"/>
      <c r="CYL532" s="682"/>
      <c r="CYM532" s="682"/>
      <c r="CYN532" s="682"/>
      <c r="CYO532" s="682"/>
      <c r="CYP532" s="682"/>
      <c r="CYQ532" s="682"/>
      <c r="CYR532" s="682"/>
      <c r="CYS532" s="682"/>
      <c r="CYT532" s="682"/>
      <c r="CYU532" s="682"/>
      <c r="CYV532" s="682"/>
      <c r="CYW532" s="682"/>
      <c r="CYX532" s="682"/>
      <c r="CYY532" s="682"/>
      <c r="CYZ532" s="682"/>
      <c r="CZA532" s="682"/>
      <c r="CZB532" s="682"/>
      <c r="CZC532" s="682"/>
      <c r="CZD532" s="682"/>
      <c r="CZE532" s="682"/>
      <c r="CZF532" s="682"/>
      <c r="CZG532" s="682"/>
      <c r="CZH532" s="682"/>
      <c r="CZI532" s="682"/>
      <c r="CZJ532" s="682"/>
      <c r="CZK532" s="682"/>
      <c r="CZL532" s="682"/>
      <c r="CZM532" s="682"/>
      <c r="CZN532" s="682"/>
      <c r="CZO532" s="682"/>
      <c r="CZP532" s="682"/>
      <c r="CZQ532" s="682"/>
      <c r="CZR532" s="682"/>
      <c r="CZS532" s="682"/>
      <c r="CZT532" s="682"/>
      <c r="CZU532" s="682"/>
      <c r="CZV532" s="682"/>
      <c r="CZW532" s="682"/>
      <c r="CZX532" s="682"/>
      <c r="CZY532" s="682"/>
      <c r="CZZ532" s="682"/>
      <c r="DAA532" s="682"/>
      <c r="DAB532" s="682"/>
      <c r="DAC532" s="682"/>
      <c r="DAD532" s="682"/>
      <c r="DAE532" s="682"/>
      <c r="DAF532" s="682"/>
      <c r="DAG532" s="682"/>
      <c r="DAH532" s="682"/>
      <c r="DAI532" s="682"/>
      <c r="DAJ532" s="682"/>
      <c r="DAK532" s="682"/>
      <c r="DAL532" s="682"/>
      <c r="DAM532" s="682"/>
      <c r="DAN532" s="682"/>
      <c r="DAO532" s="682"/>
      <c r="DAP532" s="682"/>
      <c r="DAQ532" s="682"/>
      <c r="DAR532" s="682"/>
      <c r="DAS532" s="682"/>
      <c r="DAT532" s="682"/>
      <c r="DAU532" s="682"/>
      <c r="DAV532" s="682"/>
      <c r="DAW532" s="682"/>
      <c r="DAX532" s="682"/>
      <c r="DAY532" s="682"/>
      <c r="DAZ532" s="682"/>
      <c r="DBA532" s="682"/>
      <c r="DBB532" s="682"/>
      <c r="DBC532" s="682"/>
      <c r="DBD532" s="682"/>
      <c r="DBE532" s="682"/>
      <c r="DBF532" s="682"/>
      <c r="DBG532" s="682"/>
      <c r="DBH532" s="682"/>
      <c r="DBI532" s="682"/>
      <c r="DBJ532" s="682"/>
      <c r="DBK532" s="682"/>
      <c r="DBL532" s="682"/>
      <c r="DBM532" s="682"/>
      <c r="DBN532" s="682"/>
      <c r="DBO532" s="682"/>
      <c r="DBP532" s="682"/>
      <c r="DBQ532" s="682"/>
      <c r="DBR532" s="682"/>
      <c r="DBS532" s="682"/>
      <c r="DBT532" s="682"/>
      <c r="DBU532" s="682"/>
      <c r="DBV532" s="682"/>
      <c r="DBW532" s="682"/>
      <c r="DBX532" s="682"/>
      <c r="DBY532" s="682"/>
      <c r="DBZ532" s="682"/>
      <c r="DCA532" s="682"/>
      <c r="DCB532" s="682"/>
      <c r="DCC532" s="682"/>
      <c r="DCD532" s="682"/>
      <c r="DCE532" s="682"/>
      <c r="DCF532" s="682"/>
      <c r="DCG532" s="682"/>
      <c r="DCH532" s="682"/>
      <c r="DCI532" s="682"/>
      <c r="DCJ532" s="682"/>
      <c r="DCK532" s="682"/>
      <c r="DCL532" s="682"/>
      <c r="DCM532" s="682"/>
      <c r="DCN532" s="682"/>
      <c r="DCO532" s="682"/>
      <c r="DCP532" s="682"/>
      <c r="DCQ532" s="682"/>
      <c r="DCR532" s="682"/>
      <c r="DCS532" s="682"/>
      <c r="DCT532" s="682"/>
      <c r="DCU532" s="682"/>
      <c r="DCV532" s="682"/>
      <c r="DCW532" s="682"/>
      <c r="DCX532" s="682"/>
      <c r="DCY532" s="682"/>
      <c r="DCZ532" s="682"/>
      <c r="DDA532" s="682"/>
      <c r="DDB532" s="682"/>
      <c r="DDC532" s="682"/>
      <c r="DDD532" s="682"/>
      <c r="DDE532" s="682"/>
      <c r="DDF532" s="682"/>
      <c r="DDG532" s="682"/>
      <c r="DDH532" s="682"/>
      <c r="DDI532" s="682"/>
      <c r="DDJ532" s="682"/>
      <c r="DDK532" s="682"/>
      <c r="DDL532" s="682"/>
      <c r="DDM532" s="682"/>
      <c r="DDN532" s="682"/>
      <c r="DDO532" s="682"/>
      <c r="DDP532" s="682"/>
      <c r="DDQ532" s="682"/>
      <c r="DDR532" s="682"/>
      <c r="DDS532" s="682"/>
      <c r="DDT532" s="682"/>
      <c r="DDU532" s="682"/>
      <c r="DDV532" s="682"/>
      <c r="DDW532" s="682"/>
      <c r="DDX532" s="682"/>
      <c r="DDY532" s="682"/>
      <c r="DDZ532" s="682"/>
      <c r="DEA532" s="682"/>
      <c r="DEB532" s="682"/>
      <c r="DEC532" s="682"/>
      <c r="DED532" s="682"/>
      <c r="DEE532" s="682"/>
      <c r="DEF532" s="682"/>
      <c r="DEG532" s="682"/>
      <c r="DEH532" s="682"/>
      <c r="DEI532" s="682"/>
      <c r="DEJ532" s="682"/>
      <c r="DEK532" s="682"/>
      <c r="DEL532" s="682"/>
      <c r="DEM532" s="682"/>
      <c r="DEN532" s="682"/>
      <c r="DEO532" s="682"/>
      <c r="DEP532" s="682"/>
      <c r="DEQ532" s="682"/>
      <c r="DER532" s="682"/>
      <c r="DES532" s="682"/>
      <c r="DET532" s="682"/>
      <c r="DEU532" s="682"/>
      <c r="DEV532" s="682"/>
      <c r="DEW532" s="682"/>
      <c r="DEX532" s="682"/>
      <c r="DEY532" s="682"/>
      <c r="DEZ532" s="682"/>
      <c r="DFA532" s="682"/>
      <c r="DFB532" s="682"/>
      <c r="DFC532" s="682"/>
      <c r="DFD532" s="682"/>
      <c r="DFE532" s="682"/>
      <c r="DFF532" s="682"/>
      <c r="DFG532" s="682"/>
      <c r="DFH532" s="682"/>
      <c r="DFI532" s="682"/>
      <c r="DFJ532" s="682"/>
      <c r="DFK532" s="682"/>
      <c r="DFL532" s="682"/>
      <c r="DFM532" s="682"/>
      <c r="DFN532" s="682"/>
      <c r="DFO532" s="682"/>
      <c r="DFP532" s="682"/>
      <c r="DFQ532" s="682"/>
      <c r="DFR532" s="682"/>
      <c r="DFS532" s="682"/>
      <c r="DFT532" s="682"/>
      <c r="DFU532" s="682"/>
      <c r="DFV532" s="682"/>
      <c r="DFW532" s="682"/>
      <c r="DFX532" s="682"/>
      <c r="DFY532" s="682"/>
      <c r="DFZ532" s="682"/>
      <c r="DGA532" s="682"/>
      <c r="DGB532" s="682"/>
      <c r="DGC532" s="682"/>
      <c r="DGD532" s="682"/>
      <c r="DGE532" s="682"/>
      <c r="DGF532" s="682"/>
      <c r="DGG532" s="682"/>
      <c r="DGH532" s="682"/>
      <c r="DGI532" s="682"/>
      <c r="DGJ532" s="682"/>
      <c r="DGK532" s="682"/>
      <c r="DGL532" s="682"/>
      <c r="DGM532" s="682"/>
      <c r="DGN532" s="682"/>
      <c r="DGO532" s="682"/>
      <c r="DGP532" s="682"/>
      <c r="DGQ532" s="682"/>
      <c r="DGR532" s="682"/>
      <c r="DGS532" s="682"/>
      <c r="DGT532" s="682"/>
      <c r="DGU532" s="682"/>
      <c r="DGV532" s="682"/>
      <c r="DGW532" s="682"/>
      <c r="DGX532" s="682"/>
      <c r="DGY532" s="682"/>
      <c r="DGZ532" s="682"/>
      <c r="DHA532" s="682"/>
      <c r="DHB532" s="682"/>
      <c r="DHC532" s="682"/>
      <c r="DHD532" s="682"/>
      <c r="DHE532" s="682"/>
      <c r="DHF532" s="682"/>
      <c r="DHG532" s="682"/>
      <c r="DHH532" s="682"/>
      <c r="DHI532" s="682"/>
      <c r="DHJ532" s="682"/>
      <c r="DHK532" s="682"/>
      <c r="DHL532" s="682"/>
      <c r="DHM532" s="682"/>
      <c r="DHN532" s="682"/>
      <c r="DHO532" s="682"/>
      <c r="DHP532" s="682"/>
      <c r="DHQ532" s="682"/>
      <c r="DHR532" s="682"/>
      <c r="DHS532" s="682"/>
      <c r="DHT532" s="682"/>
      <c r="DHU532" s="682"/>
      <c r="DHV532" s="682"/>
      <c r="DHW532" s="682"/>
      <c r="DHX532" s="682"/>
      <c r="DHY532" s="682"/>
      <c r="DHZ532" s="682"/>
      <c r="DIA532" s="682"/>
      <c r="DIB532" s="682"/>
      <c r="DIC532" s="682"/>
      <c r="DID532" s="682"/>
      <c r="DIE532" s="682"/>
      <c r="DIF532" s="682"/>
      <c r="DIG532" s="682"/>
      <c r="DIH532" s="682"/>
      <c r="DII532" s="682"/>
      <c r="DIJ532" s="682"/>
      <c r="DIK532" s="682"/>
      <c r="DIL532" s="682"/>
      <c r="DIM532" s="682"/>
      <c r="DIN532" s="682"/>
      <c r="DIO532" s="682"/>
      <c r="DIP532" s="682"/>
      <c r="DIQ532" s="682"/>
      <c r="DIR532" s="682"/>
      <c r="DIS532" s="682"/>
      <c r="DIT532" s="682"/>
      <c r="DIU532" s="682"/>
      <c r="DIV532" s="682"/>
      <c r="DIW532" s="682"/>
      <c r="DIX532" s="682"/>
      <c r="DIY532" s="682"/>
      <c r="DIZ532" s="682"/>
      <c r="DJA532" s="682"/>
      <c r="DJB532" s="682"/>
      <c r="DJC532" s="682"/>
      <c r="DJD532" s="682"/>
      <c r="DJE532" s="682"/>
      <c r="DJF532" s="682"/>
      <c r="DJG532" s="682"/>
      <c r="DJH532" s="682"/>
      <c r="DJI532" s="682"/>
      <c r="DJJ532" s="682"/>
      <c r="DJK532" s="682"/>
      <c r="DJL532" s="682"/>
      <c r="DJM532" s="682"/>
      <c r="DJN532" s="682"/>
      <c r="DJO532" s="682"/>
      <c r="DJP532" s="682"/>
      <c r="DJQ532" s="682"/>
      <c r="DJR532" s="682"/>
      <c r="DJS532" s="682"/>
      <c r="DJT532" s="682"/>
      <c r="DJU532" s="682"/>
      <c r="DJV532" s="682"/>
      <c r="DJW532" s="682"/>
      <c r="DJX532" s="682"/>
      <c r="DJY532" s="682"/>
      <c r="DJZ532" s="682"/>
      <c r="DKA532" s="682"/>
      <c r="DKB532" s="682"/>
      <c r="DKC532" s="682"/>
      <c r="DKD532" s="682"/>
      <c r="DKE532" s="682"/>
      <c r="DKF532" s="682"/>
      <c r="DKG532" s="682"/>
      <c r="DKH532" s="682"/>
      <c r="DKI532" s="682"/>
      <c r="DKJ532" s="682"/>
      <c r="DKK532" s="682"/>
      <c r="DKL532" s="682"/>
      <c r="DKM532" s="682"/>
      <c r="DKN532" s="682"/>
      <c r="DKO532" s="682"/>
      <c r="DKP532" s="682"/>
      <c r="DKQ532" s="682"/>
      <c r="DKR532" s="682"/>
      <c r="DKS532" s="682"/>
      <c r="DKT532" s="682"/>
      <c r="DKU532" s="682"/>
      <c r="DKV532" s="682"/>
      <c r="DKW532" s="682"/>
      <c r="DKX532" s="682"/>
      <c r="DKY532" s="682"/>
      <c r="DKZ532" s="682"/>
      <c r="DLA532" s="682"/>
      <c r="DLB532" s="682"/>
      <c r="DLC532" s="682"/>
      <c r="DLD532" s="682"/>
      <c r="DLE532" s="682"/>
      <c r="DLF532" s="682"/>
      <c r="DLG532" s="682"/>
      <c r="DLH532" s="682"/>
      <c r="DLI532" s="682"/>
      <c r="DLJ532" s="682"/>
      <c r="DLK532" s="682"/>
      <c r="DLL532" s="682"/>
      <c r="DLM532" s="682"/>
      <c r="DLN532" s="682"/>
      <c r="DLO532" s="682"/>
      <c r="DLP532" s="682"/>
      <c r="DLQ532" s="682"/>
      <c r="DLR532" s="682"/>
      <c r="DLS532" s="682"/>
      <c r="DLT532" s="682"/>
      <c r="DLU532" s="682"/>
      <c r="DLV532" s="682"/>
      <c r="DLW532" s="682"/>
      <c r="DLX532" s="682"/>
      <c r="DLY532" s="682"/>
      <c r="DLZ532" s="682"/>
      <c r="DMA532" s="682"/>
      <c r="DMB532" s="682"/>
      <c r="DMC532" s="682"/>
      <c r="DMD532" s="682"/>
      <c r="DME532" s="682"/>
      <c r="DMF532" s="682"/>
      <c r="DMG532" s="682"/>
      <c r="DMH532" s="682"/>
      <c r="DMI532" s="682"/>
      <c r="DMJ532" s="682"/>
      <c r="DMK532" s="682"/>
      <c r="DML532" s="682"/>
      <c r="DMM532" s="682"/>
      <c r="DMN532" s="682"/>
      <c r="DMO532" s="682"/>
      <c r="DMP532" s="682"/>
      <c r="DMQ532" s="682"/>
      <c r="DMR532" s="682"/>
      <c r="DMS532" s="682"/>
      <c r="DMT532" s="682"/>
      <c r="DMU532" s="682"/>
      <c r="DMV532" s="682"/>
      <c r="DMW532" s="682"/>
      <c r="DMX532" s="682"/>
      <c r="DMY532" s="682"/>
      <c r="DMZ532" s="682"/>
      <c r="DNA532" s="682"/>
      <c r="DNB532" s="682"/>
      <c r="DNC532" s="682"/>
      <c r="DND532" s="682"/>
      <c r="DNE532" s="682"/>
      <c r="DNF532" s="682"/>
      <c r="DNG532" s="682"/>
      <c r="DNH532" s="682"/>
      <c r="DNI532" s="682"/>
      <c r="DNJ532" s="682"/>
      <c r="DNK532" s="682"/>
      <c r="DNL532" s="682"/>
      <c r="DNM532" s="682"/>
      <c r="DNN532" s="682"/>
      <c r="DNO532" s="682"/>
      <c r="DNP532" s="682"/>
      <c r="DNQ532" s="682"/>
      <c r="DNR532" s="682"/>
      <c r="DNS532" s="682"/>
      <c r="DNT532" s="682"/>
      <c r="DNU532" s="682"/>
      <c r="DNV532" s="682"/>
      <c r="DNW532" s="682"/>
      <c r="DNX532" s="682"/>
      <c r="DNY532" s="682"/>
      <c r="DNZ532" s="682"/>
      <c r="DOA532" s="682"/>
      <c r="DOB532" s="682"/>
      <c r="DOC532" s="682"/>
      <c r="DOD532" s="682"/>
      <c r="DOE532" s="682"/>
      <c r="DOF532" s="682"/>
      <c r="DOG532" s="682"/>
      <c r="DOH532" s="682"/>
      <c r="DOI532" s="682"/>
      <c r="DOJ532" s="682"/>
      <c r="DOK532" s="682"/>
      <c r="DOL532" s="682"/>
      <c r="DOM532" s="682"/>
      <c r="DON532" s="682"/>
      <c r="DOO532" s="682"/>
      <c r="DOP532" s="682"/>
      <c r="DOQ532" s="682"/>
      <c r="DOR532" s="682"/>
      <c r="DOS532" s="682"/>
      <c r="DOT532" s="682"/>
      <c r="DOU532" s="682"/>
      <c r="DOV532" s="682"/>
      <c r="DOW532" s="682"/>
      <c r="DOX532" s="682"/>
      <c r="DOY532" s="682"/>
      <c r="DOZ532" s="682"/>
      <c r="DPA532" s="682"/>
      <c r="DPB532" s="682"/>
      <c r="DPC532" s="682"/>
      <c r="DPD532" s="682"/>
      <c r="DPE532" s="682"/>
      <c r="DPF532" s="682"/>
      <c r="DPG532" s="682"/>
      <c r="DPH532" s="682"/>
      <c r="DPI532" s="682"/>
      <c r="DPJ532" s="682"/>
      <c r="DPK532" s="682"/>
      <c r="DPL532" s="682"/>
      <c r="DPM532" s="682"/>
      <c r="DPN532" s="682"/>
      <c r="DPO532" s="682"/>
      <c r="DPP532" s="682"/>
      <c r="DPQ532" s="682"/>
      <c r="DPR532" s="682"/>
      <c r="DPS532" s="682"/>
      <c r="DPT532" s="682"/>
      <c r="DPU532" s="682"/>
      <c r="DPV532" s="682"/>
      <c r="DPW532" s="682"/>
      <c r="DPX532" s="682"/>
      <c r="DPY532" s="682"/>
      <c r="DPZ532" s="682"/>
      <c r="DQA532" s="682"/>
      <c r="DQB532" s="682"/>
      <c r="DQC532" s="682"/>
      <c r="DQD532" s="682"/>
      <c r="DQE532" s="682"/>
      <c r="DQF532" s="682"/>
      <c r="DQG532" s="682"/>
      <c r="DQH532" s="682"/>
      <c r="DQI532" s="682"/>
      <c r="DQJ532" s="682"/>
      <c r="DQK532" s="682"/>
      <c r="DQL532" s="682"/>
      <c r="DQM532" s="682"/>
      <c r="DQN532" s="682"/>
      <c r="DQO532" s="682"/>
      <c r="DQP532" s="682"/>
      <c r="DQQ532" s="682"/>
      <c r="DQR532" s="682"/>
      <c r="DQS532" s="682"/>
      <c r="DQT532" s="682"/>
      <c r="DQU532" s="682"/>
      <c r="DQV532" s="682"/>
      <c r="DQW532" s="682"/>
      <c r="DQX532" s="682"/>
      <c r="DQY532" s="682"/>
      <c r="DQZ532" s="682"/>
      <c r="DRA532" s="682"/>
      <c r="DRB532" s="682"/>
      <c r="DRC532" s="682"/>
      <c r="DRD532" s="682"/>
      <c r="DRE532" s="682"/>
      <c r="DRF532" s="682"/>
      <c r="DRG532" s="682"/>
      <c r="DRH532" s="682"/>
      <c r="DRI532" s="682"/>
      <c r="DRJ532" s="682"/>
      <c r="DRK532" s="682"/>
      <c r="DRL532" s="682"/>
      <c r="DRM532" s="682"/>
      <c r="DRN532" s="682"/>
      <c r="DRO532" s="682"/>
      <c r="DRP532" s="682"/>
      <c r="DRQ532" s="682"/>
      <c r="DRR532" s="682"/>
      <c r="DRS532" s="682"/>
      <c r="DRT532" s="682"/>
      <c r="DRU532" s="682"/>
      <c r="DRV532" s="682"/>
      <c r="DRW532" s="682"/>
      <c r="DRX532" s="682"/>
      <c r="DRY532" s="682"/>
      <c r="DRZ532" s="682"/>
      <c r="DSA532" s="682"/>
      <c r="DSB532" s="682"/>
      <c r="DSC532" s="682"/>
      <c r="DSD532" s="682"/>
      <c r="DSE532" s="682"/>
      <c r="DSF532" s="682"/>
      <c r="DSG532" s="682"/>
      <c r="DSH532" s="682"/>
      <c r="DSI532" s="682"/>
      <c r="DSJ532" s="682"/>
      <c r="DSK532" s="682"/>
      <c r="DSL532" s="682"/>
      <c r="DSM532" s="682"/>
      <c r="DSN532" s="682"/>
      <c r="DSO532" s="682"/>
      <c r="DSP532" s="682"/>
      <c r="DSQ532" s="682"/>
      <c r="DSR532" s="682"/>
      <c r="DSS532" s="682"/>
      <c r="DST532" s="682"/>
      <c r="DSU532" s="682"/>
      <c r="DSV532" s="682"/>
      <c r="DSW532" s="682"/>
      <c r="DSX532" s="682"/>
      <c r="DSY532" s="682"/>
      <c r="DSZ532" s="682"/>
      <c r="DTA532" s="682"/>
      <c r="DTB532" s="682"/>
      <c r="DTC532" s="682"/>
      <c r="DTD532" s="682"/>
      <c r="DTE532" s="682"/>
      <c r="DTF532" s="682"/>
      <c r="DTG532" s="682"/>
      <c r="DTH532" s="682"/>
      <c r="DTI532" s="682"/>
      <c r="DTJ532" s="682"/>
      <c r="DTK532" s="682"/>
      <c r="DTL532" s="682"/>
      <c r="DTM532" s="682"/>
      <c r="DTN532" s="682"/>
      <c r="DTO532" s="682"/>
      <c r="DTP532" s="682"/>
      <c r="DTQ532" s="682"/>
      <c r="DTR532" s="682"/>
      <c r="DTS532" s="682"/>
      <c r="DTT532" s="682"/>
      <c r="DTU532" s="682"/>
      <c r="DTV532" s="682"/>
      <c r="DTW532" s="682"/>
      <c r="DTX532" s="682"/>
      <c r="DTY532" s="682"/>
      <c r="DTZ532" s="682"/>
      <c r="DUA532" s="682"/>
      <c r="DUB532" s="682"/>
      <c r="DUC532" s="682"/>
      <c r="DUD532" s="682"/>
      <c r="DUE532" s="682"/>
      <c r="DUF532" s="682"/>
      <c r="DUG532" s="682"/>
      <c r="DUH532" s="682"/>
      <c r="DUI532" s="682"/>
      <c r="DUJ532" s="682"/>
      <c r="DUK532" s="682"/>
      <c r="DUL532" s="682"/>
      <c r="DUM532" s="682"/>
      <c r="DUN532" s="682"/>
      <c r="DUO532" s="682"/>
      <c r="DUP532" s="682"/>
      <c r="DUQ532" s="682"/>
      <c r="DUR532" s="682"/>
      <c r="DUS532" s="682"/>
      <c r="DUT532" s="682"/>
      <c r="DUU532" s="682"/>
      <c r="DUV532" s="682"/>
      <c r="DUW532" s="682"/>
      <c r="DUX532" s="682"/>
      <c r="DUY532" s="682"/>
      <c r="DUZ532" s="682"/>
      <c r="DVA532" s="682"/>
      <c r="DVB532" s="682"/>
      <c r="DVC532" s="682"/>
      <c r="DVD532" s="682"/>
      <c r="DVE532" s="682"/>
      <c r="DVF532" s="682"/>
      <c r="DVG532" s="682"/>
      <c r="DVH532" s="682"/>
      <c r="DVI532" s="682"/>
      <c r="DVJ532" s="682"/>
      <c r="DVK532" s="682"/>
      <c r="DVL532" s="682"/>
      <c r="DVM532" s="682"/>
      <c r="DVN532" s="682"/>
      <c r="DVO532" s="682"/>
      <c r="DVP532" s="682"/>
      <c r="DVQ532" s="682"/>
      <c r="DVR532" s="682"/>
      <c r="DVS532" s="682"/>
      <c r="DVT532" s="682"/>
      <c r="DVU532" s="682"/>
      <c r="DVV532" s="682"/>
      <c r="DVW532" s="682"/>
      <c r="DVX532" s="682"/>
      <c r="DVY532" s="682"/>
      <c r="DVZ532" s="682"/>
      <c r="DWA532" s="682"/>
      <c r="DWB532" s="682"/>
      <c r="DWC532" s="682"/>
      <c r="DWD532" s="682"/>
      <c r="DWE532" s="682"/>
      <c r="DWF532" s="682"/>
      <c r="DWG532" s="682"/>
      <c r="DWH532" s="682"/>
      <c r="DWI532" s="682"/>
      <c r="DWJ532" s="682"/>
      <c r="DWK532" s="682"/>
      <c r="DWL532" s="682"/>
      <c r="DWM532" s="682"/>
      <c r="DWN532" s="682"/>
      <c r="DWO532" s="682"/>
      <c r="DWP532" s="682"/>
      <c r="DWQ532" s="682"/>
      <c r="DWR532" s="682"/>
      <c r="DWS532" s="682"/>
      <c r="DWT532" s="682"/>
      <c r="DWU532" s="682"/>
      <c r="DWV532" s="682"/>
      <c r="DWW532" s="682"/>
      <c r="DWX532" s="682"/>
      <c r="DWY532" s="682"/>
      <c r="DWZ532" s="682"/>
      <c r="DXA532" s="682"/>
      <c r="DXB532" s="682"/>
      <c r="DXC532" s="682"/>
      <c r="DXD532" s="682"/>
      <c r="DXE532" s="682"/>
      <c r="DXF532" s="682"/>
      <c r="DXG532" s="682"/>
      <c r="DXH532" s="682"/>
      <c r="DXI532" s="682"/>
      <c r="DXJ532" s="682"/>
      <c r="DXK532" s="682"/>
      <c r="DXL532" s="682"/>
      <c r="DXM532" s="682"/>
      <c r="DXN532" s="682"/>
      <c r="DXO532" s="682"/>
      <c r="DXP532" s="682"/>
      <c r="DXQ532" s="682"/>
      <c r="DXR532" s="682"/>
      <c r="DXS532" s="682"/>
      <c r="DXT532" s="682"/>
      <c r="DXU532" s="682"/>
      <c r="DXV532" s="682"/>
      <c r="DXW532" s="682"/>
      <c r="DXX532" s="682"/>
      <c r="DXY532" s="682"/>
      <c r="DXZ532" s="682"/>
      <c r="DYA532" s="682"/>
      <c r="DYB532" s="682"/>
      <c r="DYC532" s="682"/>
      <c r="DYD532" s="682"/>
      <c r="DYE532" s="682"/>
      <c r="DYF532" s="682"/>
      <c r="DYG532" s="682"/>
      <c r="DYH532" s="682"/>
      <c r="DYI532" s="682"/>
      <c r="DYJ532" s="682"/>
      <c r="DYK532" s="682"/>
      <c r="DYL532" s="682"/>
      <c r="DYM532" s="682"/>
      <c r="DYN532" s="682"/>
      <c r="DYO532" s="682"/>
      <c r="DYP532" s="682"/>
      <c r="DYQ532" s="682"/>
      <c r="DYR532" s="682"/>
      <c r="DYS532" s="682"/>
      <c r="DYT532" s="682"/>
      <c r="DYU532" s="682"/>
      <c r="DYV532" s="682"/>
      <c r="DYW532" s="682"/>
      <c r="DYX532" s="682"/>
      <c r="DYY532" s="682"/>
      <c r="DYZ532" s="682"/>
      <c r="DZA532" s="682"/>
      <c r="DZB532" s="682"/>
      <c r="DZC532" s="682"/>
      <c r="DZD532" s="682"/>
      <c r="DZE532" s="682"/>
      <c r="DZF532" s="682"/>
      <c r="DZG532" s="682"/>
      <c r="DZH532" s="682"/>
      <c r="DZI532" s="682"/>
      <c r="DZJ532" s="682"/>
      <c r="DZK532" s="682"/>
      <c r="DZL532" s="682"/>
      <c r="DZM532" s="682"/>
      <c r="DZN532" s="682"/>
      <c r="DZO532" s="682"/>
      <c r="DZP532" s="682"/>
      <c r="DZQ532" s="682"/>
      <c r="DZR532" s="682"/>
      <c r="DZS532" s="682"/>
      <c r="DZT532" s="682"/>
      <c r="DZU532" s="682"/>
      <c r="DZV532" s="682"/>
      <c r="DZW532" s="682"/>
      <c r="DZX532" s="682"/>
      <c r="DZY532" s="682"/>
      <c r="DZZ532" s="682"/>
      <c r="EAA532" s="682"/>
      <c r="EAB532" s="682"/>
      <c r="EAC532" s="682"/>
      <c r="EAD532" s="682"/>
      <c r="EAE532" s="682"/>
      <c r="EAF532" s="682"/>
      <c r="EAG532" s="682"/>
      <c r="EAH532" s="682"/>
      <c r="EAI532" s="682"/>
      <c r="EAJ532" s="682"/>
      <c r="EAK532" s="682"/>
      <c r="EAL532" s="682"/>
      <c r="EAM532" s="682"/>
      <c r="EAN532" s="682"/>
      <c r="EAO532" s="682"/>
      <c r="EAP532" s="682"/>
      <c r="EAQ532" s="682"/>
      <c r="EAR532" s="682"/>
      <c r="EAS532" s="682"/>
      <c r="EAT532" s="682"/>
      <c r="EAU532" s="682"/>
      <c r="EAV532" s="682"/>
      <c r="EAW532" s="682"/>
      <c r="EAX532" s="682"/>
      <c r="EAY532" s="682"/>
      <c r="EAZ532" s="682"/>
      <c r="EBA532" s="682"/>
      <c r="EBB532" s="682"/>
      <c r="EBC532" s="682"/>
      <c r="EBD532" s="682"/>
      <c r="EBE532" s="682"/>
      <c r="EBF532" s="682"/>
      <c r="EBG532" s="682"/>
      <c r="EBH532" s="682"/>
      <c r="EBI532" s="682"/>
      <c r="EBJ532" s="682"/>
      <c r="EBK532" s="682"/>
      <c r="EBL532" s="682"/>
      <c r="EBM532" s="682"/>
      <c r="EBN532" s="682"/>
      <c r="EBO532" s="682"/>
      <c r="EBP532" s="682"/>
      <c r="EBQ532" s="682"/>
      <c r="EBR532" s="682"/>
      <c r="EBS532" s="682"/>
      <c r="EBT532" s="682"/>
      <c r="EBU532" s="682"/>
      <c r="EBV532" s="682"/>
      <c r="EBW532" s="682"/>
      <c r="EBX532" s="682"/>
      <c r="EBY532" s="682"/>
      <c r="EBZ532" s="682"/>
      <c r="ECA532" s="682"/>
      <c r="ECB532" s="682"/>
      <c r="ECC532" s="682"/>
      <c r="ECD532" s="682"/>
      <c r="ECE532" s="682"/>
      <c r="ECF532" s="682"/>
      <c r="ECG532" s="682"/>
      <c r="ECH532" s="682"/>
      <c r="ECI532" s="682"/>
      <c r="ECJ532" s="682"/>
      <c r="ECK532" s="682"/>
      <c r="ECL532" s="682"/>
      <c r="ECM532" s="682"/>
      <c r="ECN532" s="682"/>
      <c r="ECO532" s="682"/>
      <c r="ECP532" s="682"/>
      <c r="ECQ532" s="682"/>
      <c r="ECR532" s="682"/>
      <c r="ECS532" s="682"/>
      <c r="ECT532" s="682"/>
      <c r="ECU532" s="682"/>
      <c r="ECV532" s="682"/>
      <c r="ECW532" s="682"/>
      <c r="ECX532" s="682"/>
      <c r="ECY532" s="682"/>
      <c r="ECZ532" s="682"/>
      <c r="EDA532" s="682"/>
      <c r="EDB532" s="682"/>
      <c r="EDC532" s="682"/>
      <c r="EDD532" s="682"/>
      <c r="EDE532" s="682"/>
      <c r="EDF532" s="682"/>
      <c r="EDG532" s="682"/>
      <c r="EDH532" s="682"/>
      <c r="EDI532" s="682"/>
      <c r="EDJ532" s="682"/>
      <c r="EDK532" s="682"/>
      <c r="EDL532" s="682"/>
      <c r="EDM532" s="682"/>
      <c r="EDN532" s="682"/>
      <c r="EDO532" s="682"/>
      <c r="EDP532" s="682"/>
      <c r="EDQ532" s="682"/>
      <c r="EDR532" s="682"/>
      <c r="EDS532" s="682"/>
      <c r="EDT532" s="682"/>
      <c r="EDU532" s="682"/>
      <c r="EDV532" s="682"/>
      <c r="EDW532" s="682"/>
      <c r="EDX532" s="682"/>
      <c r="EDY532" s="682"/>
      <c r="EDZ532" s="682"/>
      <c r="EEA532" s="682"/>
      <c r="EEB532" s="682"/>
      <c r="EEC532" s="682"/>
      <c r="EED532" s="682"/>
      <c r="EEE532" s="682"/>
      <c r="EEF532" s="682"/>
      <c r="EEG532" s="682"/>
      <c r="EEH532" s="682"/>
      <c r="EEI532" s="682"/>
      <c r="EEJ532" s="682"/>
      <c r="EEK532" s="682"/>
      <c r="EEL532" s="682"/>
      <c r="EEM532" s="682"/>
      <c r="EEN532" s="682"/>
      <c r="EEO532" s="682"/>
      <c r="EEP532" s="682"/>
      <c r="EEQ532" s="682"/>
      <c r="EER532" s="682"/>
      <c r="EES532" s="682"/>
      <c r="EET532" s="682"/>
      <c r="EEU532" s="682"/>
      <c r="EEV532" s="682"/>
      <c r="EEW532" s="682"/>
      <c r="EEX532" s="682"/>
      <c r="EEY532" s="682"/>
      <c r="EEZ532" s="682"/>
      <c r="EFA532" s="682"/>
      <c r="EFB532" s="682"/>
      <c r="EFC532" s="682"/>
      <c r="EFD532" s="682"/>
      <c r="EFE532" s="682"/>
      <c r="EFF532" s="682"/>
      <c r="EFG532" s="682"/>
      <c r="EFH532" s="682"/>
      <c r="EFI532" s="682"/>
      <c r="EFJ532" s="682"/>
      <c r="EFK532" s="682"/>
      <c r="EFL532" s="682"/>
      <c r="EFM532" s="682"/>
      <c r="EFN532" s="682"/>
      <c r="EFO532" s="682"/>
      <c r="EFP532" s="682"/>
      <c r="EFQ532" s="682"/>
      <c r="EFR532" s="682"/>
      <c r="EFS532" s="682"/>
      <c r="EFT532" s="682"/>
      <c r="EFU532" s="682"/>
      <c r="EFV532" s="682"/>
      <c r="EFW532" s="682"/>
      <c r="EFX532" s="682"/>
      <c r="EFY532" s="682"/>
      <c r="EFZ532" s="682"/>
      <c r="EGA532" s="682"/>
      <c r="EGB532" s="682"/>
      <c r="EGC532" s="682"/>
      <c r="EGD532" s="682"/>
      <c r="EGE532" s="682"/>
      <c r="EGF532" s="682"/>
      <c r="EGG532" s="682"/>
      <c r="EGH532" s="682"/>
      <c r="EGI532" s="682"/>
      <c r="EGJ532" s="682"/>
      <c r="EGK532" s="682"/>
      <c r="EGL532" s="682"/>
      <c r="EGM532" s="682"/>
      <c r="EGN532" s="682"/>
      <c r="EGO532" s="682"/>
      <c r="EGP532" s="682"/>
      <c r="EGQ532" s="682"/>
      <c r="EGR532" s="682"/>
      <c r="EGS532" s="682"/>
      <c r="EGT532" s="682"/>
      <c r="EGU532" s="682"/>
      <c r="EGV532" s="682"/>
      <c r="EGW532" s="682"/>
      <c r="EGX532" s="682"/>
      <c r="EGY532" s="682"/>
      <c r="EGZ532" s="682"/>
      <c r="EHA532" s="682"/>
      <c r="EHB532" s="682"/>
      <c r="EHC532" s="682"/>
      <c r="EHD532" s="682"/>
      <c r="EHE532" s="682"/>
      <c r="EHF532" s="682"/>
      <c r="EHG532" s="682"/>
      <c r="EHH532" s="682"/>
      <c r="EHI532" s="682"/>
      <c r="EHJ532" s="682"/>
      <c r="EHK532" s="682"/>
      <c r="EHL532" s="682"/>
      <c r="EHM532" s="682"/>
      <c r="EHN532" s="682"/>
      <c r="EHO532" s="682"/>
      <c r="EHP532" s="682"/>
      <c r="EHQ532" s="682"/>
      <c r="EHR532" s="682"/>
      <c r="EHS532" s="682"/>
      <c r="EHT532" s="682"/>
      <c r="EHU532" s="682"/>
      <c r="EHV532" s="682"/>
      <c r="EHW532" s="682"/>
      <c r="EHX532" s="682"/>
      <c r="EHY532" s="682"/>
      <c r="EHZ532" s="682"/>
      <c r="EIA532" s="682"/>
      <c r="EIB532" s="682"/>
      <c r="EIC532" s="682"/>
      <c r="EID532" s="682"/>
      <c r="EIE532" s="682"/>
      <c r="EIF532" s="682"/>
      <c r="EIG532" s="682"/>
      <c r="EIH532" s="682"/>
      <c r="EII532" s="682"/>
      <c r="EIJ532" s="682"/>
      <c r="EIK532" s="682"/>
      <c r="EIL532" s="682"/>
      <c r="EIM532" s="682"/>
      <c r="EIN532" s="682"/>
      <c r="EIO532" s="682"/>
      <c r="EIP532" s="682"/>
      <c r="EIQ532" s="682"/>
      <c r="EIR532" s="682"/>
      <c r="EIS532" s="682"/>
      <c r="EIT532" s="682"/>
      <c r="EIU532" s="682"/>
      <c r="EIV532" s="682"/>
      <c r="EIW532" s="682"/>
      <c r="EIX532" s="682"/>
      <c r="EIY532" s="682"/>
      <c r="EIZ532" s="682"/>
      <c r="EJA532" s="682"/>
      <c r="EJB532" s="682"/>
      <c r="EJC532" s="682"/>
      <c r="EJD532" s="682"/>
      <c r="EJE532" s="682"/>
      <c r="EJF532" s="682"/>
      <c r="EJG532" s="682"/>
      <c r="EJH532" s="682"/>
      <c r="EJI532" s="682"/>
      <c r="EJJ532" s="682"/>
      <c r="EJK532" s="682"/>
      <c r="EJL532" s="682"/>
      <c r="EJM532" s="682"/>
      <c r="EJN532" s="682"/>
      <c r="EJO532" s="682"/>
      <c r="EJP532" s="682"/>
      <c r="EJQ532" s="682"/>
      <c r="EJR532" s="682"/>
      <c r="EJS532" s="682"/>
      <c r="EJT532" s="682"/>
      <c r="EJU532" s="682"/>
      <c r="EJV532" s="682"/>
      <c r="EJW532" s="682"/>
      <c r="EJX532" s="682"/>
      <c r="EJY532" s="682"/>
      <c r="EJZ532" s="682"/>
      <c r="EKA532" s="682"/>
      <c r="EKB532" s="682"/>
      <c r="EKC532" s="682"/>
      <c r="EKD532" s="682"/>
      <c r="EKE532" s="682"/>
      <c r="EKF532" s="682"/>
      <c r="EKG532" s="682"/>
      <c r="EKH532" s="682"/>
      <c r="EKI532" s="682"/>
      <c r="EKJ532" s="682"/>
      <c r="EKK532" s="682"/>
      <c r="EKL532" s="682"/>
      <c r="EKM532" s="682"/>
      <c r="EKN532" s="682"/>
      <c r="EKO532" s="682"/>
      <c r="EKP532" s="682"/>
      <c r="EKQ532" s="682"/>
      <c r="EKR532" s="682"/>
      <c r="EKS532" s="682"/>
      <c r="EKT532" s="682"/>
      <c r="EKU532" s="682"/>
      <c r="EKV532" s="682"/>
      <c r="EKW532" s="682"/>
      <c r="EKX532" s="682"/>
      <c r="EKY532" s="682"/>
      <c r="EKZ532" s="682"/>
      <c r="ELA532" s="682"/>
      <c r="ELB532" s="682"/>
      <c r="ELC532" s="682"/>
      <c r="ELD532" s="682"/>
      <c r="ELE532" s="682"/>
      <c r="ELF532" s="682"/>
      <c r="ELG532" s="682"/>
      <c r="ELH532" s="682"/>
      <c r="ELI532" s="682"/>
      <c r="ELJ532" s="682"/>
      <c r="ELK532" s="682"/>
      <c r="ELL532" s="682"/>
      <c r="ELM532" s="682"/>
      <c r="ELN532" s="682"/>
      <c r="ELO532" s="682"/>
      <c r="ELP532" s="682"/>
      <c r="ELQ532" s="682"/>
      <c r="ELR532" s="682"/>
      <c r="ELS532" s="682"/>
      <c r="ELT532" s="682"/>
      <c r="ELU532" s="682"/>
      <c r="ELV532" s="682"/>
      <c r="ELW532" s="682"/>
      <c r="ELX532" s="682"/>
      <c r="ELY532" s="682"/>
      <c r="ELZ532" s="682"/>
      <c r="EMA532" s="682"/>
      <c r="EMB532" s="682"/>
      <c r="EMC532" s="682"/>
      <c r="EMD532" s="682"/>
      <c r="EME532" s="682"/>
      <c r="EMF532" s="682"/>
      <c r="EMG532" s="682"/>
      <c r="EMH532" s="682"/>
      <c r="EMI532" s="682"/>
      <c r="EMJ532" s="682"/>
      <c r="EMK532" s="682"/>
      <c r="EML532" s="682"/>
      <c r="EMM532" s="682"/>
      <c r="EMN532" s="682"/>
      <c r="EMO532" s="682"/>
      <c r="EMP532" s="682"/>
      <c r="EMQ532" s="682"/>
      <c r="EMR532" s="682"/>
      <c r="EMS532" s="682"/>
      <c r="EMT532" s="682"/>
      <c r="EMU532" s="682"/>
      <c r="EMV532" s="682"/>
      <c r="EMW532" s="682"/>
      <c r="EMX532" s="682"/>
      <c r="EMY532" s="682"/>
      <c r="EMZ532" s="682"/>
      <c r="ENA532" s="682"/>
      <c r="ENB532" s="682"/>
      <c r="ENC532" s="682"/>
      <c r="END532" s="682"/>
      <c r="ENE532" s="682"/>
      <c r="ENF532" s="682"/>
      <c r="ENG532" s="682"/>
      <c r="ENH532" s="682"/>
      <c r="ENI532" s="682"/>
      <c r="ENJ532" s="682"/>
      <c r="ENK532" s="682"/>
      <c r="ENL532" s="682"/>
      <c r="ENM532" s="682"/>
      <c r="ENN532" s="682"/>
      <c r="ENO532" s="682"/>
      <c r="ENP532" s="682"/>
      <c r="ENQ532" s="682"/>
      <c r="ENR532" s="682"/>
      <c r="ENS532" s="682"/>
      <c r="ENT532" s="682"/>
      <c r="ENU532" s="682"/>
      <c r="ENV532" s="682"/>
      <c r="ENW532" s="682"/>
      <c r="ENX532" s="682"/>
      <c r="ENY532" s="682"/>
      <c r="ENZ532" s="682"/>
      <c r="EOA532" s="682"/>
      <c r="EOB532" s="682"/>
      <c r="EOC532" s="682"/>
      <c r="EOD532" s="682"/>
      <c r="EOE532" s="682"/>
      <c r="EOF532" s="682"/>
      <c r="EOG532" s="682"/>
      <c r="EOH532" s="682"/>
      <c r="EOI532" s="682"/>
      <c r="EOJ532" s="682"/>
      <c r="EOK532" s="682"/>
      <c r="EOL532" s="682"/>
      <c r="EOM532" s="682"/>
      <c r="EON532" s="682"/>
      <c r="EOO532" s="682"/>
      <c r="EOP532" s="682"/>
      <c r="EOQ532" s="682"/>
      <c r="EOR532" s="682"/>
      <c r="EOS532" s="682"/>
      <c r="EOT532" s="682"/>
      <c r="EOU532" s="682"/>
      <c r="EOV532" s="682"/>
      <c r="EOW532" s="682"/>
      <c r="EOX532" s="682"/>
      <c r="EOY532" s="682"/>
      <c r="EOZ532" s="682"/>
      <c r="EPA532" s="682"/>
      <c r="EPB532" s="682"/>
      <c r="EPC532" s="682"/>
      <c r="EPD532" s="682"/>
      <c r="EPE532" s="682"/>
      <c r="EPF532" s="682"/>
      <c r="EPG532" s="682"/>
      <c r="EPH532" s="682"/>
      <c r="EPI532" s="682"/>
      <c r="EPJ532" s="682"/>
      <c r="EPK532" s="682"/>
      <c r="EPL532" s="682"/>
      <c r="EPM532" s="682"/>
      <c r="EPN532" s="682"/>
      <c r="EPO532" s="682"/>
      <c r="EPP532" s="682"/>
      <c r="EPQ532" s="682"/>
      <c r="EPR532" s="682"/>
      <c r="EPS532" s="682"/>
      <c r="EPT532" s="682"/>
      <c r="EPU532" s="682"/>
      <c r="EPV532" s="682"/>
      <c r="EPW532" s="682"/>
      <c r="EPX532" s="682"/>
      <c r="EPY532" s="682"/>
      <c r="EPZ532" s="682"/>
      <c r="EQA532" s="682"/>
      <c r="EQB532" s="682"/>
      <c r="EQC532" s="682"/>
      <c r="EQD532" s="682"/>
      <c r="EQE532" s="682"/>
      <c r="EQF532" s="682"/>
      <c r="EQG532" s="682"/>
      <c r="EQH532" s="682"/>
      <c r="EQI532" s="682"/>
      <c r="EQJ532" s="682"/>
      <c r="EQK532" s="682"/>
      <c r="EQL532" s="682"/>
      <c r="EQM532" s="682"/>
      <c r="EQN532" s="682"/>
      <c r="EQO532" s="682"/>
      <c r="EQP532" s="682"/>
      <c r="EQQ532" s="682"/>
      <c r="EQR532" s="682"/>
      <c r="EQS532" s="682"/>
      <c r="EQT532" s="682"/>
      <c r="EQU532" s="682"/>
      <c r="EQV532" s="682"/>
      <c r="EQW532" s="682"/>
      <c r="EQX532" s="682"/>
      <c r="EQY532" s="682"/>
      <c r="EQZ532" s="682"/>
      <c r="ERA532" s="682"/>
      <c r="ERB532" s="682"/>
      <c r="ERC532" s="682"/>
      <c r="ERD532" s="682"/>
      <c r="ERE532" s="682"/>
      <c r="ERF532" s="682"/>
      <c r="ERG532" s="682"/>
      <c r="ERH532" s="682"/>
      <c r="ERI532" s="682"/>
      <c r="ERJ532" s="682"/>
      <c r="ERK532" s="682"/>
      <c r="ERL532" s="682"/>
      <c r="ERM532" s="682"/>
      <c r="ERN532" s="682"/>
      <c r="ERO532" s="682"/>
      <c r="ERP532" s="682"/>
      <c r="ERQ532" s="682"/>
      <c r="ERR532" s="682"/>
      <c r="ERS532" s="682"/>
      <c r="ERT532" s="682"/>
      <c r="ERU532" s="682"/>
      <c r="ERV532" s="682"/>
      <c r="ERW532" s="682"/>
      <c r="ERX532" s="682"/>
      <c r="ERY532" s="682"/>
      <c r="ERZ532" s="682"/>
      <c r="ESA532" s="682"/>
      <c r="ESB532" s="682"/>
      <c r="ESC532" s="682"/>
      <c r="ESD532" s="682"/>
      <c r="ESE532" s="682"/>
      <c r="ESF532" s="682"/>
      <c r="ESG532" s="682"/>
      <c r="ESH532" s="682"/>
      <c r="ESI532" s="682"/>
      <c r="ESJ532" s="682"/>
      <c r="ESK532" s="682"/>
      <c r="ESL532" s="682"/>
      <c r="ESM532" s="682"/>
      <c r="ESN532" s="682"/>
      <c r="ESO532" s="682"/>
      <c r="ESP532" s="682"/>
      <c r="ESQ532" s="682"/>
      <c r="ESR532" s="682"/>
      <c r="ESS532" s="682"/>
      <c r="EST532" s="682"/>
      <c r="ESU532" s="682"/>
      <c r="ESV532" s="682"/>
      <c r="ESW532" s="682"/>
      <c r="ESX532" s="682"/>
      <c r="ESY532" s="682"/>
      <c r="ESZ532" s="682"/>
      <c r="ETA532" s="682"/>
      <c r="ETB532" s="682"/>
      <c r="ETC532" s="682"/>
      <c r="ETD532" s="682"/>
      <c r="ETE532" s="682"/>
      <c r="ETF532" s="682"/>
      <c r="ETG532" s="682"/>
      <c r="ETH532" s="682"/>
      <c r="ETI532" s="682"/>
      <c r="ETJ532" s="682"/>
      <c r="ETK532" s="682"/>
      <c r="ETL532" s="682"/>
      <c r="ETM532" s="682"/>
      <c r="ETN532" s="682"/>
      <c r="ETO532" s="682"/>
      <c r="ETP532" s="682"/>
      <c r="ETQ532" s="682"/>
      <c r="ETR532" s="682"/>
      <c r="ETS532" s="682"/>
      <c r="ETT532" s="682"/>
      <c r="ETU532" s="682"/>
      <c r="ETV532" s="682"/>
      <c r="ETW532" s="682"/>
      <c r="ETX532" s="682"/>
      <c r="ETY532" s="682"/>
      <c r="ETZ532" s="682"/>
      <c r="EUA532" s="682"/>
      <c r="EUB532" s="682"/>
      <c r="EUC532" s="682"/>
      <c r="EUD532" s="682"/>
      <c r="EUE532" s="682"/>
      <c r="EUF532" s="682"/>
      <c r="EUG532" s="682"/>
      <c r="EUH532" s="682"/>
      <c r="EUI532" s="682"/>
      <c r="EUJ532" s="682"/>
      <c r="EUK532" s="682"/>
      <c r="EUL532" s="682"/>
      <c r="EUM532" s="682"/>
      <c r="EUN532" s="682"/>
      <c r="EUO532" s="682"/>
      <c r="EUP532" s="682"/>
      <c r="EUQ532" s="682"/>
      <c r="EUR532" s="682"/>
      <c r="EUS532" s="682"/>
      <c r="EUT532" s="682"/>
      <c r="EUU532" s="682"/>
      <c r="EUV532" s="682"/>
      <c r="EUW532" s="682"/>
      <c r="EUX532" s="682"/>
      <c r="EUY532" s="682"/>
      <c r="EUZ532" s="682"/>
      <c r="EVA532" s="682"/>
      <c r="EVB532" s="682"/>
      <c r="EVC532" s="682"/>
      <c r="EVD532" s="682"/>
      <c r="EVE532" s="682"/>
      <c r="EVF532" s="682"/>
      <c r="EVG532" s="682"/>
      <c r="EVH532" s="682"/>
      <c r="EVI532" s="682"/>
      <c r="EVJ532" s="682"/>
      <c r="EVK532" s="682"/>
      <c r="EVL532" s="682"/>
      <c r="EVM532" s="682"/>
      <c r="EVN532" s="682"/>
      <c r="EVO532" s="682"/>
      <c r="EVP532" s="682"/>
      <c r="EVQ532" s="682"/>
      <c r="EVR532" s="682"/>
      <c r="EVS532" s="682"/>
      <c r="EVT532" s="682"/>
      <c r="EVU532" s="682"/>
      <c r="EVV532" s="682"/>
      <c r="EVW532" s="682"/>
      <c r="EVX532" s="682"/>
      <c r="EVY532" s="682"/>
      <c r="EVZ532" s="682"/>
      <c r="EWA532" s="682"/>
      <c r="EWB532" s="682"/>
      <c r="EWC532" s="682"/>
      <c r="EWD532" s="682"/>
      <c r="EWE532" s="682"/>
      <c r="EWF532" s="682"/>
      <c r="EWG532" s="682"/>
      <c r="EWH532" s="682"/>
      <c r="EWI532" s="682"/>
      <c r="EWJ532" s="682"/>
      <c r="EWK532" s="682"/>
      <c r="EWL532" s="682"/>
      <c r="EWM532" s="682"/>
      <c r="EWN532" s="682"/>
      <c r="EWO532" s="682"/>
      <c r="EWP532" s="682"/>
      <c r="EWQ532" s="682"/>
      <c r="EWR532" s="682"/>
      <c r="EWS532" s="682"/>
      <c r="EWT532" s="682"/>
      <c r="EWU532" s="682"/>
      <c r="EWV532" s="682"/>
      <c r="EWW532" s="682"/>
      <c r="EWX532" s="682"/>
      <c r="EWY532" s="682"/>
      <c r="EWZ532" s="682"/>
      <c r="EXA532" s="682"/>
      <c r="EXB532" s="682"/>
      <c r="EXC532" s="682"/>
      <c r="EXD532" s="682"/>
      <c r="EXE532" s="682"/>
      <c r="EXF532" s="682"/>
      <c r="EXG532" s="682"/>
      <c r="EXH532" s="682"/>
      <c r="EXI532" s="682"/>
      <c r="EXJ532" s="682"/>
      <c r="EXK532" s="682"/>
      <c r="EXL532" s="682"/>
      <c r="EXM532" s="682"/>
      <c r="EXN532" s="682"/>
      <c r="EXO532" s="682"/>
      <c r="EXP532" s="682"/>
      <c r="EXQ532" s="682"/>
      <c r="EXR532" s="682"/>
      <c r="EXS532" s="682"/>
      <c r="EXT532" s="682"/>
      <c r="EXU532" s="682"/>
      <c r="EXV532" s="682"/>
      <c r="EXW532" s="682"/>
      <c r="EXX532" s="682"/>
      <c r="EXY532" s="682"/>
      <c r="EXZ532" s="682"/>
      <c r="EYA532" s="682"/>
      <c r="EYB532" s="682"/>
      <c r="EYC532" s="682"/>
      <c r="EYD532" s="682"/>
      <c r="EYE532" s="682"/>
      <c r="EYF532" s="682"/>
      <c r="EYG532" s="682"/>
      <c r="EYH532" s="682"/>
      <c r="EYI532" s="682"/>
      <c r="EYJ532" s="682"/>
      <c r="EYK532" s="682"/>
      <c r="EYL532" s="682"/>
      <c r="EYM532" s="682"/>
      <c r="EYN532" s="682"/>
      <c r="EYO532" s="682"/>
      <c r="EYP532" s="682"/>
      <c r="EYQ532" s="682"/>
      <c r="EYR532" s="682"/>
      <c r="EYS532" s="682"/>
      <c r="EYT532" s="682"/>
      <c r="EYU532" s="682"/>
      <c r="EYV532" s="682"/>
      <c r="EYW532" s="682"/>
      <c r="EYX532" s="682"/>
      <c r="EYY532" s="682"/>
      <c r="EYZ532" s="682"/>
      <c r="EZA532" s="682"/>
      <c r="EZB532" s="682"/>
      <c r="EZC532" s="682"/>
      <c r="EZD532" s="682"/>
      <c r="EZE532" s="682"/>
      <c r="EZF532" s="682"/>
      <c r="EZG532" s="682"/>
      <c r="EZH532" s="682"/>
      <c r="EZI532" s="682"/>
      <c r="EZJ532" s="682"/>
      <c r="EZK532" s="682"/>
      <c r="EZL532" s="682"/>
      <c r="EZM532" s="682"/>
      <c r="EZN532" s="682"/>
      <c r="EZO532" s="682"/>
      <c r="EZP532" s="682"/>
      <c r="EZQ532" s="682"/>
      <c r="EZR532" s="682"/>
      <c r="EZS532" s="682"/>
      <c r="EZT532" s="682"/>
      <c r="EZU532" s="682"/>
      <c r="EZV532" s="682"/>
      <c r="EZW532" s="682"/>
      <c r="EZX532" s="682"/>
      <c r="EZY532" s="682"/>
      <c r="EZZ532" s="682"/>
      <c r="FAA532" s="682"/>
      <c r="FAB532" s="682"/>
      <c r="FAC532" s="682"/>
      <c r="FAD532" s="682"/>
      <c r="FAE532" s="682"/>
      <c r="FAF532" s="682"/>
      <c r="FAG532" s="682"/>
      <c r="FAH532" s="682"/>
      <c r="FAI532" s="682"/>
      <c r="FAJ532" s="682"/>
      <c r="FAK532" s="682"/>
      <c r="FAL532" s="682"/>
      <c r="FAM532" s="682"/>
      <c r="FAN532" s="682"/>
      <c r="FAO532" s="682"/>
      <c r="FAP532" s="682"/>
      <c r="FAQ532" s="682"/>
      <c r="FAR532" s="682"/>
      <c r="FAS532" s="682"/>
      <c r="FAT532" s="682"/>
      <c r="FAU532" s="682"/>
      <c r="FAV532" s="682"/>
      <c r="FAW532" s="682"/>
      <c r="FAX532" s="682"/>
      <c r="FAY532" s="682"/>
      <c r="FAZ532" s="682"/>
      <c r="FBA532" s="682"/>
      <c r="FBB532" s="682"/>
      <c r="FBC532" s="682"/>
      <c r="FBD532" s="682"/>
      <c r="FBE532" s="682"/>
      <c r="FBF532" s="682"/>
      <c r="FBG532" s="682"/>
      <c r="FBH532" s="682"/>
      <c r="FBI532" s="682"/>
      <c r="FBJ532" s="682"/>
      <c r="FBK532" s="682"/>
      <c r="FBL532" s="682"/>
      <c r="FBM532" s="682"/>
      <c r="FBN532" s="682"/>
      <c r="FBO532" s="682"/>
      <c r="FBP532" s="682"/>
      <c r="FBQ532" s="682"/>
      <c r="FBR532" s="682"/>
      <c r="FBS532" s="682"/>
      <c r="FBT532" s="682"/>
      <c r="FBU532" s="682"/>
      <c r="FBV532" s="682"/>
      <c r="FBW532" s="682"/>
      <c r="FBX532" s="682"/>
      <c r="FBY532" s="682"/>
      <c r="FBZ532" s="682"/>
      <c r="FCA532" s="682"/>
      <c r="FCB532" s="682"/>
      <c r="FCC532" s="682"/>
      <c r="FCD532" s="682"/>
      <c r="FCE532" s="682"/>
      <c r="FCF532" s="682"/>
      <c r="FCG532" s="682"/>
      <c r="FCH532" s="682"/>
      <c r="FCI532" s="682"/>
      <c r="FCJ532" s="682"/>
      <c r="FCK532" s="682"/>
      <c r="FCL532" s="682"/>
      <c r="FCM532" s="682"/>
      <c r="FCN532" s="682"/>
      <c r="FCO532" s="682"/>
      <c r="FCP532" s="682"/>
      <c r="FCQ532" s="682"/>
      <c r="FCR532" s="682"/>
      <c r="FCS532" s="682"/>
      <c r="FCT532" s="682"/>
      <c r="FCU532" s="682"/>
      <c r="FCV532" s="682"/>
      <c r="FCW532" s="682"/>
      <c r="FCX532" s="682"/>
      <c r="FCY532" s="682"/>
      <c r="FCZ532" s="682"/>
      <c r="FDA532" s="682"/>
      <c r="FDB532" s="682"/>
      <c r="FDC532" s="682"/>
      <c r="FDD532" s="682"/>
      <c r="FDE532" s="682"/>
      <c r="FDF532" s="682"/>
      <c r="FDG532" s="682"/>
      <c r="FDH532" s="682"/>
      <c r="FDI532" s="682"/>
      <c r="FDJ532" s="682"/>
      <c r="FDK532" s="682"/>
      <c r="FDL532" s="682"/>
      <c r="FDM532" s="682"/>
      <c r="FDN532" s="682"/>
      <c r="FDO532" s="682"/>
      <c r="FDP532" s="682"/>
      <c r="FDQ532" s="682"/>
      <c r="FDR532" s="682"/>
      <c r="FDS532" s="682"/>
      <c r="FDT532" s="682"/>
      <c r="FDU532" s="682"/>
      <c r="FDV532" s="682"/>
      <c r="FDW532" s="682"/>
      <c r="FDX532" s="682"/>
      <c r="FDY532" s="682"/>
      <c r="FDZ532" s="682"/>
      <c r="FEA532" s="682"/>
      <c r="FEB532" s="682"/>
      <c r="FEC532" s="682"/>
      <c r="FED532" s="682"/>
      <c r="FEE532" s="682"/>
      <c r="FEF532" s="682"/>
      <c r="FEG532" s="682"/>
      <c r="FEH532" s="682"/>
      <c r="FEI532" s="682"/>
      <c r="FEJ532" s="682"/>
      <c r="FEK532" s="682"/>
      <c r="FEL532" s="682"/>
      <c r="FEM532" s="682"/>
      <c r="FEN532" s="682"/>
      <c r="FEO532" s="682"/>
      <c r="FEP532" s="682"/>
      <c r="FEQ532" s="682"/>
      <c r="FER532" s="682"/>
      <c r="FES532" s="682"/>
      <c r="FET532" s="682"/>
      <c r="FEU532" s="682"/>
      <c r="FEV532" s="682"/>
      <c r="FEW532" s="682"/>
      <c r="FEX532" s="682"/>
      <c r="FEY532" s="682"/>
      <c r="FEZ532" s="682"/>
      <c r="FFA532" s="682"/>
      <c r="FFB532" s="682"/>
      <c r="FFC532" s="682"/>
      <c r="FFD532" s="682"/>
      <c r="FFE532" s="682"/>
      <c r="FFF532" s="682"/>
      <c r="FFG532" s="682"/>
      <c r="FFH532" s="682"/>
      <c r="FFI532" s="682"/>
      <c r="FFJ532" s="682"/>
      <c r="FFK532" s="682"/>
      <c r="FFL532" s="682"/>
      <c r="FFM532" s="682"/>
      <c r="FFN532" s="682"/>
      <c r="FFO532" s="682"/>
      <c r="FFP532" s="682"/>
      <c r="FFQ532" s="682"/>
      <c r="FFR532" s="682"/>
      <c r="FFS532" s="682"/>
      <c r="FFT532" s="682"/>
      <c r="FFU532" s="682"/>
      <c r="FFV532" s="682"/>
      <c r="FFW532" s="682"/>
      <c r="FFX532" s="682"/>
      <c r="FFY532" s="682"/>
      <c r="FFZ532" s="682"/>
      <c r="FGA532" s="682"/>
      <c r="FGB532" s="682"/>
      <c r="FGC532" s="682"/>
      <c r="FGD532" s="682"/>
      <c r="FGE532" s="682"/>
      <c r="FGF532" s="682"/>
      <c r="FGG532" s="682"/>
      <c r="FGH532" s="682"/>
      <c r="FGI532" s="682"/>
      <c r="FGJ532" s="682"/>
      <c r="FGK532" s="682"/>
      <c r="FGL532" s="682"/>
      <c r="FGM532" s="682"/>
      <c r="FGN532" s="682"/>
      <c r="FGO532" s="682"/>
      <c r="FGP532" s="682"/>
      <c r="FGQ532" s="682"/>
      <c r="FGR532" s="682"/>
      <c r="FGS532" s="682"/>
      <c r="FGT532" s="682"/>
      <c r="FGU532" s="682"/>
      <c r="FGV532" s="682"/>
      <c r="FGW532" s="682"/>
      <c r="FGX532" s="682"/>
      <c r="FGY532" s="682"/>
      <c r="FGZ532" s="682"/>
      <c r="FHA532" s="682"/>
      <c r="FHB532" s="682"/>
      <c r="FHC532" s="682"/>
      <c r="FHD532" s="682"/>
      <c r="FHE532" s="682"/>
      <c r="FHF532" s="682"/>
      <c r="FHG532" s="682"/>
      <c r="FHH532" s="682"/>
      <c r="FHI532" s="682"/>
      <c r="FHJ532" s="682"/>
      <c r="FHK532" s="682"/>
      <c r="FHL532" s="682"/>
      <c r="FHM532" s="682"/>
      <c r="FHN532" s="682"/>
      <c r="FHO532" s="682"/>
      <c r="FHP532" s="682"/>
      <c r="FHQ532" s="682"/>
      <c r="FHR532" s="682"/>
      <c r="FHS532" s="682"/>
      <c r="FHT532" s="682"/>
      <c r="FHU532" s="682"/>
      <c r="FHV532" s="682"/>
      <c r="FHW532" s="682"/>
      <c r="FHX532" s="682"/>
      <c r="FHY532" s="682"/>
      <c r="FHZ532" s="682"/>
      <c r="FIA532" s="682"/>
      <c r="FIB532" s="682"/>
      <c r="FIC532" s="682"/>
      <c r="FID532" s="682"/>
      <c r="FIE532" s="682"/>
      <c r="FIF532" s="682"/>
      <c r="FIG532" s="682"/>
      <c r="FIH532" s="682"/>
      <c r="FII532" s="682"/>
      <c r="FIJ532" s="682"/>
      <c r="FIK532" s="682"/>
      <c r="FIL532" s="682"/>
      <c r="FIM532" s="682"/>
      <c r="FIN532" s="682"/>
      <c r="FIO532" s="682"/>
      <c r="FIP532" s="682"/>
      <c r="FIQ532" s="682"/>
      <c r="FIR532" s="682"/>
      <c r="FIS532" s="682"/>
      <c r="FIT532" s="682"/>
      <c r="FIU532" s="682"/>
      <c r="FIV532" s="682"/>
      <c r="FIW532" s="682"/>
      <c r="FIX532" s="682"/>
      <c r="FIY532" s="682"/>
      <c r="FIZ532" s="682"/>
      <c r="FJA532" s="682"/>
      <c r="FJB532" s="682"/>
      <c r="FJC532" s="682"/>
      <c r="FJD532" s="682"/>
      <c r="FJE532" s="682"/>
      <c r="FJF532" s="682"/>
      <c r="FJG532" s="682"/>
      <c r="FJH532" s="682"/>
      <c r="FJI532" s="682"/>
      <c r="FJJ532" s="682"/>
      <c r="FJK532" s="682"/>
      <c r="FJL532" s="682"/>
      <c r="FJM532" s="682"/>
      <c r="FJN532" s="682"/>
      <c r="FJO532" s="682"/>
      <c r="FJP532" s="682"/>
      <c r="FJQ532" s="682"/>
      <c r="FJR532" s="682"/>
      <c r="FJS532" s="682"/>
      <c r="FJT532" s="682"/>
      <c r="FJU532" s="682"/>
      <c r="FJV532" s="682"/>
      <c r="FJW532" s="682"/>
      <c r="FJX532" s="682"/>
      <c r="FJY532" s="682"/>
      <c r="FJZ532" s="682"/>
      <c r="FKA532" s="682"/>
      <c r="FKB532" s="682"/>
      <c r="FKC532" s="682"/>
      <c r="FKD532" s="682"/>
      <c r="FKE532" s="682"/>
      <c r="FKF532" s="682"/>
      <c r="FKG532" s="682"/>
      <c r="FKH532" s="682"/>
      <c r="FKI532" s="682"/>
      <c r="FKJ532" s="682"/>
      <c r="FKK532" s="682"/>
      <c r="FKL532" s="682"/>
      <c r="FKM532" s="682"/>
      <c r="FKN532" s="682"/>
      <c r="FKO532" s="682"/>
      <c r="FKP532" s="682"/>
      <c r="FKQ532" s="682"/>
      <c r="FKR532" s="682"/>
      <c r="FKS532" s="682"/>
      <c r="FKT532" s="682"/>
      <c r="FKU532" s="682"/>
      <c r="FKV532" s="682"/>
      <c r="FKW532" s="682"/>
      <c r="FKX532" s="682"/>
      <c r="FKY532" s="682"/>
      <c r="FKZ532" s="682"/>
      <c r="FLA532" s="682"/>
      <c r="FLB532" s="682"/>
      <c r="FLC532" s="682"/>
      <c r="FLD532" s="682"/>
      <c r="FLE532" s="682"/>
      <c r="FLF532" s="682"/>
      <c r="FLG532" s="682"/>
      <c r="FLH532" s="682"/>
      <c r="FLI532" s="682"/>
      <c r="FLJ532" s="682"/>
      <c r="FLK532" s="682"/>
      <c r="FLL532" s="682"/>
      <c r="FLM532" s="682"/>
      <c r="FLN532" s="682"/>
      <c r="FLO532" s="682"/>
      <c r="FLP532" s="682"/>
      <c r="FLQ532" s="682"/>
      <c r="FLR532" s="682"/>
      <c r="FLS532" s="682"/>
      <c r="FLT532" s="682"/>
      <c r="FLU532" s="682"/>
      <c r="FLV532" s="682"/>
      <c r="FLW532" s="682"/>
      <c r="FLX532" s="682"/>
      <c r="FLY532" s="682"/>
      <c r="FLZ532" s="682"/>
      <c r="FMA532" s="682"/>
      <c r="FMB532" s="682"/>
      <c r="FMC532" s="682"/>
      <c r="FMD532" s="682"/>
      <c r="FME532" s="682"/>
      <c r="FMF532" s="682"/>
      <c r="FMG532" s="682"/>
      <c r="FMH532" s="682"/>
      <c r="FMI532" s="682"/>
      <c r="FMJ532" s="682"/>
      <c r="FMK532" s="682"/>
      <c r="FML532" s="682"/>
      <c r="FMM532" s="682"/>
      <c r="FMN532" s="682"/>
      <c r="FMO532" s="682"/>
      <c r="FMP532" s="682"/>
      <c r="FMQ532" s="682"/>
      <c r="FMR532" s="682"/>
      <c r="FMS532" s="682"/>
      <c r="FMT532" s="682"/>
      <c r="FMU532" s="682"/>
      <c r="FMV532" s="682"/>
      <c r="FMW532" s="682"/>
      <c r="FMX532" s="682"/>
      <c r="FMY532" s="682"/>
      <c r="FMZ532" s="682"/>
      <c r="FNA532" s="682"/>
      <c r="FNB532" s="682"/>
      <c r="FNC532" s="682"/>
      <c r="FND532" s="682"/>
      <c r="FNE532" s="682"/>
      <c r="FNF532" s="682"/>
      <c r="FNG532" s="682"/>
      <c r="FNH532" s="682"/>
      <c r="FNI532" s="682"/>
      <c r="FNJ532" s="682"/>
      <c r="FNK532" s="682"/>
      <c r="FNL532" s="682"/>
      <c r="FNM532" s="682"/>
      <c r="FNN532" s="682"/>
      <c r="FNO532" s="682"/>
      <c r="FNP532" s="682"/>
      <c r="FNQ532" s="682"/>
      <c r="FNR532" s="682"/>
      <c r="FNS532" s="682"/>
      <c r="FNT532" s="682"/>
      <c r="FNU532" s="682"/>
      <c r="FNV532" s="682"/>
      <c r="FNW532" s="682"/>
      <c r="FNX532" s="682"/>
      <c r="FNY532" s="682"/>
      <c r="FNZ532" s="682"/>
      <c r="FOA532" s="682"/>
      <c r="FOB532" s="682"/>
      <c r="FOC532" s="682"/>
      <c r="FOD532" s="682"/>
      <c r="FOE532" s="682"/>
      <c r="FOF532" s="682"/>
      <c r="FOG532" s="682"/>
      <c r="FOH532" s="682"/>
      <c r="FOI532" s="682"/>
      <c r="FOJ532" s="682"/>
      <c r="FOK532" s="682"/>
      <c r="FOL532" s="682"/>
      <c r="FOM532" s="682"/>
      <c r="FON532" s="682"/>
      <c r="FOO532" s="682"/>
      <c r="FOP532" s="682"/>
      <c r="FOQ532" s="682"/>
      <c r="FOR532" s="682"/>
      <c r="FOS532" s="682"/>
      <c r="FOT532" s="682"/>
      <c r="FOU532" s="682"/>
      <c r="FOV532" s="682"/>
      <c r="FOW532" s="682"/>
      <c r="FOX532" s="682"/>
      <c r="FOY532" s="682"/>
      <c r="FOZ532" s="682"/>
      <c r="FPA532" s="682"/>
      <c r="FPB532" s="682"/>
      <c r="FPC532" s="682"/>
      <c r="FPD532" s="682"/>
      <c r="FPE532" s="682"/>
      <c r="FPF532" s="682"/>
      <c r="FPG532" s="682"/>
      <c r="FPH532" s="682"/>
      <c r="FPI532" s="682"/>
      <c r="FPJ532" s="682"/>
      <c r="FPK532" s="682"/>
      <c r="FPL532" s="682"/>
      <c r="FPM532" s="682"/>
      <c r="FPN532" s="682"/>
      <c r="FPO532" s="682"/>
      <c r="FPP532" s="682"/>
      <c r="FPQ532" s="682"/>
      <c r="FPR532" s="682"/>
      <c r="FPS532" s="682"/>
      <c r="FPT532" s="682"/>
      <c r="FPU532" s="682"/>
      <c r="FPV532" s="682"/>
      <c r="FPW532" s="682"/>
      <c r="FPX532" s="682"/>
      <c r="FPY532" s="682"/>
      <c r="FPZ532" s="682"/>
      <c r="FQA532" s="682"/>
      <c r="FQB532" s="682"/>
      <c r="FQC532" s="682"/>
      <c r="FQD532" s="682"/>
      <c r="FQE532" s="682"/>
      <c r="FQF532" s="682"/>
      <c r="FQG532" s="682"/>
      <c r="FQH532" s="682"/>
      <c r="FQI532" s="682"/>
      <c r="FQJ532" s="682"/>
      <c r="FQK532" s="682"/>
      <c r="FQL532" s="682"/>
      <c r="FQM532" s="682"/>
      <c r="FQN532" s="682"/>
      <c r="FQO532" s="682"/>
      <c r="FQP532" s="682"/>
      <c r="FQQ532" s="682"/>
      <c r="FQR532" s="682"/>
      <c r="FQS532" s="682"/>
      <c r="FQT532" s="682"/>
      <c r="FQU532" s="682"/>
      <c r="FQV532" s="682"/>
      <c r="FQW532" s="682"/>
      <c r="FQX532" s="682"/>
      <c r="FQY532" s="682"/>
      <c r="FQZ532" s="682"/>
      <c r="FRA532" s="682"/>
      <c r="FRB532" s="682"/>
      <c r="FRC532" s="682"/>
      <c r="FRD532" s="682"/>
      <c r="FRE532" s="682"/>
      <c r="FRF532" s="682"/>
      <c r="FRG532" s="682"/>
      <c r="FRH532" s="682"/>
      <c r="FRI532" s="682"/>
      <c r="FRJ532" s="682"/>
      <c r="FRK532" s="682"/>
      <c r="FRL532" s="682"/>
      <c r="FRM532" s="682"/>
      <c r="FRN532" s="682"/>
      <c r="FRO532" s="682"/>
      <c r="FRP532" s="682"/>
      <c r="FRQ532" s="682"/>
      <c r="FRR532" s="682"/>
      <c r="FRS532" s="682"/>
      <c r="FRT532" s="682"/>
      <c r="FRU532" s="682"/>
      <c r="FRV532" s="682"/>
      <c r="FRW532" s="682"/>
      <c r="FRX532" s="682"/>
      <c r="FRY532" s="682"/>
      <c r="FRZ532" s="682"/>
      <c r="FSA532" s="682"/>
      <c r="FSB532" s="682"/>
      <c r="FSC532" s="682"/>
      <c r="FSD532" s="682"/>
      <c r="FSE532" s="682"/>
      <c r="FSF532" s="682"/>
      <c r="FSG532" s="682"/>
      <c r="FSH532" s="682"/>
      <c r="FSI532" s="682"/>
      <c r="FSJ532" s="682"/>
      <c r="FSK532" s="682"/>
      <c r="FSL532" s="682"/>
      <c r="FSM532" s="682"/>
      <c r="FSN532" s="682"/>
      <c r="FSO532" s="682"/>
      <c r="FSP532" s="682"/>
      <c r="FSQ532" s="682"/>
      <c r="FSR532" s="682"/>
      <c r="FSS532" s="682"/>
      <c r="FST532" s="682"/>
      <c r="FSU532" s="682"/>
      <c r="FSV532" s="682"/>
      <c r="FSW532" s="682"/>
      <c r="FSX532" s="682"/>
      <c r="FSY532" s="682"/>
      <c r="FSZ532" s="682"/>
      <c r="FTA532" s="682"/>
      <c r="FTB532" s="682"/>
      <c r="FTC532" s="682"/>
      <c r="FTD532" s="682"/>
      <c r="FTE532" s="682"/>
      <c r="FTF532" s="682"/>
      <c r="FTG532" s="682"/>
      <c r="FTH532" s="682"/>
      <c r="FTI532" s="682"/>
      <c r="FTJ532" s="682"/>
      <c r="FTK532" s="682"/>
      <c r="FTL532" s="682"/>
      <c r="FTM532" s="682"/>
      <c r="FTN532" s="682"/>
      <c r="FTO532" s="682"/>
      <c r="FTP532" s="682"/>
      <c r="FTQ532" s="682"/>
      <c r="FTR532" s="682"/>
      <c r="FTS532" s="682"/>
      <c r="FTT532" s="682"/>
      <c r="FTU532" s="682"/>
      <c r="FTV532" s="682"/>
      <c r="FTW532" s="682"/>
      <c r="FTX532" s="682"/>
      <c r="FTY532" s="682"/>
      <c r="FTZ532" s="682"/>
      <c r="FUA532" s="682"/>
      <c r="FUB532" s="682"/>
      <c r="FUC532" s="682"/>
      <c r="FUD532" s="682"/>
      <c r="FUE532" s="682"/>
      <c r="FUF532" s="682"/>
      <c r="FUG532" s="682"/>
      <c r="FUH532" s="682"/>
      <c r="FUI532" s="682"/>
      <c r="FUJ532" s="682"/>
      <c r="FUK532" s="682"/>
      <c r="FUL532" s="682"/>
      <c r="FUM532" s="682"/>
      <c r="FUN532" s="682"/>
      <c r="FUO532" s="682"/>
      <c r="FUP532" s="682"/>
      <c r="FUQ532" s="682"/>
      <c r="FUR532" s="682"/>
      <c r="FUS532" s="682"/>
      <c r="FUT532" s="682"/>
      <c r="FUU532" s="682"/>
      <c r="FUV532" s="682"/>
      <c r="FUW532" s="682"/>
      <c r="FUX532" s="682"/>
      <c r="FUY532" s="682"/>
      <c r="FUZ532" s="682"/>
      <c r="FVA532" s="682"/>
      <c r="FVB532" s="682"/>
      <c r="FVC532" s="682"/>
      <c r="FVD532" s="682"/>
      <c r="FVE532" s="682"/>
      <c r="FVF532" s="682"/>
      <c r="FVG532" s="682"/>
      <c r="FVH532" s="682"/>
      <c r="FVI532" s="682"/>
      <c r="FVJ532" s="682"/>
      <c r="FVK532" s="682"/>
      <c r="FVL532" s="682"/>
      <c r="FVM532" s="682"/>
      <c r="FVN532" s="682"/>
      <c r="FVO532" s="682"/>
      <c r="FVP532" s="682"/>
      <c r="FVQ532" s="682"/>
      <c r="FVR532" s="682"/>
      <c r="FVS532" s="682"/>
      <c r="FVT532" s="682"/>
      <c r="FVU532" s="682"/>
      <c r="FVV532" s="682"/>
      <c r="FVW532" s="682"/>
      <c r="FVX532" s="682"/>
      <c r="FVY532" s="682"/>
      <c r="FVZ532" s="682"/>
      <c r="FWA532" s="682"/>
      <c r="FWB532" s="682"/>
      <c r="FWC532" s="682"/>
      <c r="FWD532" s="682"/>
      <c r="FWE532" s="682"/>
      <c r="FWF532" s="682"/>
      <c r="FWG532" s="682"/>
      <c r="FWH532" s="682"/>
      <c r="FWI532" s="682"/>
      <c r="FWJ532" s="682"/>
      <c r="FWK532" s="682"/>
      <c r="FWL532" s="682"/>
      <c r="FWM532" s="682"/>
      <c r="FWN532" s="682"/>
      <c r="FWO532" s="682"/>
      <c r="FWP532" s="682"/>
      <c r="FWQ532" s="682"/>
      <c r="FWR532" s="682"/>
      <c r="FWS532" s="682"/>
      <c r="FWT532" s="682"/>
      <c r="FWU532" s="682"/>
      <c r="FWV532" s="682"/>
      <c r="FWW532" s="682"/>
      <c r="FWX532" s="682"/>
      <c r="FWY532" s="682"/>
      <c r="FWZ532" s="682"/>
      <c r="FXA532" s="682"/>
      <c r="FXB532" s="682"/>
      <c r="FXC532" s="682"/>
      <c r="FXD532" s="682"/>
      <c r="FXE532" s="682"/>
      <c r="FXF532" s="682"/>
      <c r="FXG532" s="682"/>
      <c r="FXH532" s="682"/>
      <c r="FXI532" s="682"/>
      <c r="FXJ532" s="682"/>
      <c r="FXK532" s="682"/>
      <c r="FXL532" s="682"/>
      <c r="FXM532" s="682"/>
      <c r="FXN532" s="682"/>
      <c r="FXO532" s="682"/>
      <c r="FXP532" s="682"/>
      <c r="FXQ532" s="682"/>
      <c r="FXR532" s="682"/>
      <c r="FXS532" s="682"/>
      <c r="FXT532" s="682"/>
      <c r="FXU532" s="682"/>
      <c r="FXV532" s="682"/>
      <c r="FXW532" s="682"/>
      <c r="FXX532" s="682"/>
      <c r="FXY532" s="682"/>
      <c r="FXZ532" s="682"/>
      <c r="FYA532" s="682"/>
      <c r="FYB532" s="682"/>
      <c r="FYC532" s="682"/>
      <c r="FYD532" s="682"/>
      <c r="FYE532" s="682"/>
      <c r="FYF532" s="682"/>
      <c r="FYG532" s="682"/>
      <c r="FYH532" s="682"/>
      <c r="FYI532" s="682"/>
      <c r="FYJ532" s="682"/>
      <c r="FYK532" s="682"/>
      <c r="FYL532" s="682"/>
      <c r="FYM532" s="682"/>
      <c r="FYN532" s="682"/>
      <c r="FYO532" s="682"/>
      <c r="FYP532" s="682"/>
      <c r="FYQ532" s="682"/>
      <c r="FYR532" s="682"/>
      <c r="FYS532" s="682"/>
      <c r="FYT532" s="682"/>
      <c r="FYU532" s="682"/>
      <c r="FYV532" s="682"/>
      <c r="FYW532" s="682"/>
      <c r="FYX532" s="682"/>
      <c r="FYY532" s="682"/>
      <c r="FYZ532" s="682"/>
      <c r="FZA532" s="682"/>
      <c r="FZB532" s="682"/>
      <c r="FZC532" s="682"/>
      <c r="FZD532" s="682"/>
      <c r="FZE532" s="682"/>
      <c r="FZF532" s="682"/>
      <c r="FZG532" s="682"/>
      <c r="FZH532" s="682"/>
      <c r="FZI532" s="682"/>
      <c r="FZJ532" s="682"/>
      <c r="FZK532" s="682"/>
      <c r="FZL532" s="682"/>
      <c r="FZM532" s="682"/>
      <c r="FZN532" s="682"/>
      <c r="FZO532" s="682"/>
      <c r="FZP532" s="682"/>
      <c r="FZQ532" s="682"/>
      <c r="FZR532" s="682"/>
      <c r="FZS532" s="682"/>
      <c r="FZT532" s="682"/>
      <c r="FZU532" s="682"/>
      <c r="FZV532" s="682"/>
      <c r="FZW532" s="682"/>
      <c r="FZX532" s="682"/>
      <c r="FZY532" s="682"/>
      <c r="FZZ532" s="682"/>
      <c r="GAA532" s="682"/>
      <c r="GAB532" s="682"/>
      <c r="GAC532" s="682"/>
      <c r="GAD532" s="682"/>
      <c r="GAE532" s="682"/>
      <c r="GAF532" s="682"/>
      <c r="GAG532" s="682"/>
      <c r="GAH532" s="682"/>
      <c r="GAI532" s="682"/>
      <c r="GAJ532" s="682"/>
      <c r="GAK532" s="682"/>
      <c r="GAL532" s="682"/>
      <c r="GAM532" s="682"/>
      <c r="GAN532" s="682"/>
      <c r="GAO532" s="682"/>
      <c r="GAP532" s="682"/>
      <c r="GAQ532" s="682"/>
      <c r="GAR532" s="682"/>
      <c r="GAS532" s="682"/>
      <c r="GAT532" s="682"/>
      <c r="GAU532" s="682"/>
      <c r="GAV532" s="682"/>
      <c r="GAW532" s="682"/>
      <c r="GAX532" s="682"/>
      <c r="GAY532" s="682"/>
      <c r="GAZ532" s="682"/>
      <c r="GBA532" s="682"/>
      <c r="GBB532" s="682"/>
      <c r="GBC532" s="682"/>
      <c r="GBD532" s="682"/>
      <c r="GBE532" s="682"/>
      <c r="GBF532" s="682"/>
      <c r="GBG532" s="682"/>
      <c r="GBH532" s="682"/>
      <c r="GBI532" s="682"/>
      <c r="GBJ532" s="682"/>
      <c r="GBK532" s="682"/>
      <c r="GBL532" s="682"/>
      <c r="GBM532" s="682"/>
      <c r="GBN532" s="682"/>
      <c r="GBO532" s="682"/>
      <c r="GBP532" s="682"/>
      <c r="GBQ532" s="682"/>
      <c r="GBR532" s="682"/>
      <c r="GBS532" s="682"/>
      <c r="GBT532" s="682"/>
      <c r="GBU532" s="682"/>
      <c r="GBV532" s="682"/>
      <c r="GBW532" s="682"/>
      <c r="GBX532" s="682"/>
      <c r="GBY532" s="682"/>
      <c r="GBZ532" s="682"/>
      <c r="GCA532" s="682"/>
      <c r="GCB532" s="682"/>
      <c r="GCC532" s="682"/>
      <c r="GCD532" s="682"/>
      <c r="GCE532" s="682"/>
      <c r="GCF532" s="682"/>
      <c r="GCG532" s="682"/>
      <c r="GCH532" s="682"/>
      <c r="GCI532" s="682"/>
      <c r="GCJ532" s="682"/>
      <c r="GCK532" s="682"/>
      <c r="GCL532" s="682"/>
      <c r="GCM532" s="682"/>
      <c r="GCN532" s="682"/>
      <c r="GCO532" s="682"/>
      <c r="GCP532" s="682"/>
      <c r="GCQ532" s="682"/>
      <c r="GCR532" s="682"/>
      <c r="GCS532" s="682"/>
      <c r="GCT532" s="682"/>
      <c r="GCU532" s="682"/>
      <c r="GCV532" s="682"/>
      <c r="GCW532" s="682"/>
      <c r="GCX532" s="682"/>
      <c r="GCY532" s="682"/>
      <c r="GCZ532" s="682"/>
      <c r="GDA532" s="682"/>
      <c r="GDB532" s="682"/>
      <c r="GDC532" s="682"/>
      <c r="GDD532" s="682"/>
      <c r="GDE532" s="682"/>
      <c r="GDF532" s="682"/>
      <c r="GDG532" s="682"/>
      <c r="GDH532" s="682"/>
      <c r="GDI532" s="682"/>
      <c r="GDJ532" s="682"/>
      <c r="GDK532" s="682"/>
      <c r="GDL532" s="682"/>
      <c r="GDM532" s="682"/>
      <c r="GDN532" s="682"/>
      <c r="GDO532" s="682"/>
      <c r="GDP532" s="682"/>
      <c r="GDQ532" s="682"/>
      <c r="GDR532" s="682"/>
      <c r="GDS532" s="682"/>
      <c r="GDT532" s="682"/>
      <c r="GDU532" s="682"/>
      <c r="GDV532" s="682"/>
      <c r="GDW532" s="682"/>
      <c r="GDX532" s="682"/>
      <c r="GDY532" s="682"/>
      <c r="GDZ532" s="682"/>
      <c r="GEA532" s="682"/>
      <c r="GEB532" s="682"/>
      <c r="GEC532" s="682"/>
      <c r="GED532" s="682"/>
      <c r="GEE532" s="682"/>
      <c r="GEF532" s="682"/>
      <c r="GEG532" s="682"/>
      <c r="GEH532" s="682"/>
      <c r="GEI532" s="682"/>
      <c r="GEJ532" s="682"/>
      <c r="GEK532" s="682"/>
      <c r="GEL532" s="682"/>
      <c r="GEM532" s="682"/>
      <c r="GEN532" s="682"/>
      <c r="GEO532" s="682"/>
      <c r="GEP532" s="682"/>
      <c r="GEQ532" s="682"/>
      <c r="GER532" s="682"/>
      <c r="GES532" s="682"/>
      <c r="GET532" s="682"/>
      <c r="GEU532" s="682"/>
      <c r="GEV532" s="682"/>
      <c r="GEW532" s="682"/>
      <c r="GEX532" s="682"/>
      <c r="GEY532" s="682"/>
      <c r="GEZ532" s="682"/>
      <c r="GFA532" s="682"/>
      <c r="GFB532" s="682"/>
      <c r="GFC532" s="682"/>
      <c r="GFD532" s="682"/>
      <c r="GFE532" s="682"/>
      <c r="GFF532" s="682"/>
      <c r="GFG532" s="682"/>
      <c r="GFH532" s="682"/>
      <c r="GFI532" s="682"/>
      <c r="GFJ532" s="682"/>
      <c r="GFK532" s="682"/>
      <c r="GFL532" s="682"/>
      <c r="GFM532" s="682"/>
      <c r="GFN532" s="682"/>
      <c r="GFO532" s="682"/>
      <c r="GFP532" s="682"/>
      <c r="GFQ532" s="682"/>
      <c r="GFR532" s="682"/>
      <c r="GFS532" s="682"/>
      <c r="GFT532" s="682"/>
      <c r="GFU532" s="682"/>
      <c r="GFV532" s="682"/>
      <c r="GFW532" s="682"/>
      <c r="GFX532" s="682"/>
      <c r="GFY532" s="682"/>
      <c r="GFZ532" s="682"/>
      <c r="GGA532" s="682"/>
      <c r="GGB532" s="682"/>
      <c r="GGC532" s="682"/>
      <c r="GGD532" s="682"/>
      <c r="GGE532" s="682"/>
      <c r="GGF532" s="682"/>
      <c r="GGG532" s="682"/>
      <c r="GGH532" s="682"/>
      <c r="GGI532" s="682"/>
      <c r="GGJ532" s="682"/>
      <c r="GGK532" s="682"/>
      <c r="GGL532" s="682"/>
      <c r="GGM532" s="682"/>
      <c r="GGN532" s="682"/>
      <c r="GGO532" s="682"/>
      <c r="GGP532" s="682"/>
      <c r="GGQ532" s="682"/>
      <c r="GGR532" s="682"/>
      <c r="GGS532" s="682"/>
      <c r="GGT532" s="682"/>
      <c r="GGU532" s="682"/>
      <c r="GGV532" s="682"/>
      <c r="GGW532" s="682"/>
      <c r="GGX532" s="682"/>
      <c r="GGY532" s="682"/>
      <c r="GGZ532" s="682"/>
      <c r="GHA532" s="682"/>
      <c r="GHB532" s="682"/>
      <c r="GHC532" s="682"/>
      <c r="GHD532" s="682"/>
      <c r="GHE532" s="682"/>
      <c r="GHF532" s="682"/>
      <c r="GHG532" s="682"/>
      <c r="GHH532" s="682"/>
      <c r="GHI532" s="682"/>
      <c r="GHJ532" s="682"/>
      <c r="GHK532" s="682"/>
      <c r="GHL532" s="682"/>
      <c r="GHM532" s="682"/>
      <c r="GHN532" s="682"/>
      <c r="GHO532" s="682"/>
      <c r="GHP532" s="682"/>
      <c r="GHQ532" s="682"/>
      <c r="GHR532" s="682"/>
      <c r="GHS532" s="682"/>
      <c r="GHT532" s="682"/>
      <c r="GHU532" s="682"/>
      <c r="GHV532" s="682"/>
      <c r="GHW532" s="682"/>
      <c r="GHX532" s="682"/>
      <c r="GHY532" s="682"/>
      <c r="GHZ532" s="682"/>
      <c r="GIA532" s="682"/>
      <c r="GIB532" s="682"/>
      <c r="GIC532" s="682"/>
      <c r="GID532" s="682"/>
      <c r="GIE532" s="682"/>
      <c r="GIF532" s="682"/>
      <c r="GIG532" s="682"/>
      <c r="GIH532" s="682"/>
      <c r="GII532" s="682"/>
      <c r="GIJ532" s="682"/>
      <c r="GIK532" s="682"/>
      <c r="GIL532" s="682"/>
      <c r="GIM532" s="682"/>
      <c r="GIN532" s="682"/>
      <c r="GIO532" s="682"/>
      <c r="GIP532" s="682"/>
      <c r="GIQ532" s="682"/>
      <c r="GIR532" s="682"/>
      <c r="GIS532" s="682"/>
      <c r="GIT532" s="682"/>
      <c r="GIU532" s="682"/>
      <c r="GIV532" s="682"/>
      <c r="GIW532" s="682"/>
      <c r="GIX532" s="682"/>
      <c r="GIY532" s="682"/>
      <c r="GIZ532" s="682"/>
      <c r="GJA532" s="682"/>
      <c r="GJB532" s="682"/>
      <c r="GJC532" s="682"/>
      <c r="GJD532" s="682"/>
      <c r="GJE532" s="682"/>
      <c r="GJF532" s="682"/>
      <c r="GJG532" s="682"/>
      <c r="GJH532" s="682"/>
      <c r="GJI532" s="682"/>
      <c r="GJJ532" s="682"/>
      <c r="GJK532" s="682"/>
      <c r="GJL532" s="682"/>
      <c r="GJM532" s="682"/>
      <c r="GJN532" s="682"/>
      <c r="GJO532" s="682"/>
      <c r="GJP532" s="682"/>
      <c r="GJQ532" s="682"/>
      <c r="GJR532" s="682"/>
      <c r="GJS532" s="682"/>
      <c r="GJT532" s="682"/>
      <c r="GJU532" s="682"/>
      <c r="GJV532" s="682"/>
      <c r="GJW532" s="682"/>
      <c r="GJX532" s="682"/>
      <c r="GJY532" s="682"/>
      <c r="GJZ532" s="682"/>
      <c r="GKA532" s="682"/>
      <c r="GKB532" s="682"/>
      <c r="GKC532" s="682"/>
      <c r="GKD532" s="682"/>
      <c r="GKE532" s="682"/>
      <c r="GKF532" s="682"/>
      <c r="GKG532" s="682"/>
      <c r="GKH532" s="682"/>
      <c r="GKI532" s="682"/>
      <c r="GKJ532" s="682"/>
      <c r="GKK532" s="682"/>
      <c r="GKL532" s="682"/>
      <c r="GKM532" s="682"/>
      <c r="GKN532" s="682"/>
      <c r="GKO532" s="682"/>
      <c r="GKP532" s="682"/>
      <c r="GKQ532" s="682"/>
      <c r="GKR532" s="682"/>
      <c r="GKS532" s="682"/>
      <c r="GKT532" s="682"/>
      <c r="GKU532" s="682"/>
      <c r="GKV532" s="682"/>
      <c r="GKW532" s="682"/>
      <c r="GKX532" s="682"/>
      <c r="GKY532" s="682"/>
      <c r="GKZ532" s="682"/>
      <c r="GLA532" s="682"/>
      <c r="GLB532" s="682"/>
      <c r="GLC532" s="682"/>
      <c r="GLD532" s="682"/>
      <c r="GLE532" s="682"/>
      <c r="GLF532" s="682"/>
      <c r="GLG532" s="682"/>
      <c r="GLH532" s="682"/>
      <c r="GLI532" s="682"/>
      <c r="GLJ532" s="682"/>
      <c r="GLK532" s="682"/>
      <c r="GLL532" s="682"/>
      <c r="GLM532" s="682"/>
      <c r="GLN532" s="682"/>
      <c r="GLO532" s="682"/>
      <c r="GLP532" s="682"/>
      <c r="GLQ532" s="682"/>
      <c r="GLR532" s="682"/>
      <c r="GLS532" s="682"/>
      <c r="GLT532" s="682"/>
      <c r="GLU532" s="682"/>
      <c r="GLV532" s="682"/>
      <c r="GLW532" s="682"/>
      <c r="GLX532" s="682"/>
      <c r="GLY532" s="682"/>
      <c r="GLZ532" s="682"/>
      <c r="GMA532" s="682"/>
      <c r="GMB532" s="682"/>
      <c r="GMC532" s="682"/>
      <c r="GMD532" s="682"/>
      <c r="GME532" s="682"/>
      <c r="GMF532" s="682"/>
      <c r="GMG532" s="682"/>
      <c r="GMH532" s="682"/>
      <c r="GMI532" s="682"/>
      <c r="GMJ532" s="682"/>
      <c r="GMK532" s="682"/>
      <c r="GML532" s="682"/>
      <c r="GMM532" s="682"/>
      <c r="GMN532" s="682"/>
      <c r="GMO532" s="682"/>
      <c r="GMP532" s="682"/>
      <c r="GMQ532" s="682"/>
      <c r="GMR532" s="682"/>
      <c r="GMS532" s="682"/>
      <c r="GMT532" s="682"/>
      <c r="GMU532" s="682"/>
      <c r="GMV532" s="682"/>
      <c r="GMW532" s="682"/>
      <c r="GMX532" s="682"/>
      <c r="GMY532" s="682"/>
      <c r="GMZ532" s="682"/>
      <c r="GNA532" s="682"/>
      <c r="GNB532" s="682"/>
      <c r="GNC532" s="682"/>
      <c r="GND532" s="682"/>
      <c r="GNE532" s="682"/>
      <c r="GNF532" s="682"/>
      <c r="GNG532" s="682"/>
      <c r="GNH532" s="682"/>
      <c r="GNI532" s="682"/>
      <c r="GNJ532" s="682"/>
      <c r="GNK532" s="682"/>
      <c r="GNL532" s="682"/>
      <c r="GNM532" s="682"/>
      <c r="GNN532" s="682"/>
      <c r="GNO532" s="682"/>
      <c r="GNP532" s="682"/>
      <c r="GNQ532" s="682"/>
      <c r="GNR532" s="682"/>
      <c r="GNS532" s="682"/>
      <c r="GNT532" s="682"/>
      <c r="GNU532" s="682"/>
      <c r="GNV532" s="682"/>
      <c r="GNW532" s="682"/>
      <c r="GNX532" s="682"/>
      <c r="GNY532" s="682"/>
      <c r="GNZ532" s="682"/>
      <c r="GOA532" s="682"/>
      <c r="GOB532" s="682"/>
      <c r="GOC532" s="682"/>
      <c r="GOD532" s="682"/>
      <c r="GOE532" s="682"/>
      <c r="GOF532" s="682"/>
      <c r="GOG532" s="682"/>
      <c r="GOH532" s="682"/>
      <c r="GOI532" s="682"/>
      <c r="GOJ532" s="682"/>
      <c r="GOK532" s="682"/>
      <c r="GOL532" s="682"/>
      <c r="GOM532" s="682"/>
      <c r="GON532" s="682"/>
      <c r="GOO532" s="682"/>
      <c r="GOP532" s="682"/>
      <c r="GOQ532" s="682"/>
      <c r="GOR532" s="682"/>
      <c r="GOS532" s="682"/>
      <c r="GOT532" s="682"/>
      <c r="GOU532" s="682"/>
      <c r="GOV532" s="682"/>
      <c r="GOW532" s="682"/>
      <c r="GOX532" s="682"/>
      <c r="GOY532" s="682"/>
      <c r="GOZ532" s="682"/>
      <c r="GPA532" s="682"/>
      <c r="GPB532" s="682"/>
      <c r="GPC532" s="682"/>
      <c r="GPD532" s="682"/>
      <c r="GPE532" s="682"/>
      <c r="GPF532" s="682"/>
      <c r="GPG532" s="682"/>
      <c r="GPH532" s="682"/>
      <c r="GPI532" s="682"/>
      <c r="GPJ532" s="682"/>
      <c r="GPK532" s="682"/>
      <c r="GPL532" s="682"/>
      <c r="GPM532" s="682"/>
      <c r="GPN532" s="682"/>
      <c r="GPO532" s="682"/>
      <c r="GPP532" s="682"/>
      <c r="GPQ532" s="682"/>
      <c r="GPR532" s="682"/>
      <c r="GPS532" s="682"/>
      <c r="GPT532" s="682"/>
      <c r="GPU532" s="682"/>
      <c r="GPV532" s="682"/>
      <c r="GPW532" s="682"/>
      <c r="GPX532" s="682"/>
      <c r="GPY532" s="682"/>
      <c r="GPZ532" s="682"/>
      <c r="GQA532" s="682"/>
      <c r="GQB532" s="682"/>
      <c r="GQC532" s="682"/>
      <c r="GQD532" s="682"/>
      <c r="GQE532" s="682"/>
      <c r="GQF532" s="682"/>
      <c r="GQG532" s="682"/>
      <c r="GQH532" s="682"/>
      <c r="GQI532" s="682"/>
      <c r="GQJ532" s="682"/>
      <c r="GQK532" s="682"/>
      <c r="GQL532" s="682"/>
      <c r="GQM532" s="682"/>
      <c r="GQN532" s="682"/>
      <c r="GQO532" s="682"/>
      <c r="GQP532" s="682"/>
      <c r="GQQ532" s="682"/>
      <c r="GQR532" s="682"/>
      <c r="GQS532" s="682"/>
      <c r="GQT532" s="682"/>
      <c r="GQU532" s="682"/>
      <c r="GQV532" s="682"/>
      <c r="GQW532" s="682"/>
      <c r="GQX532" s="682"/>
      <c r="GQY532" s="682"/>
      <c r="GQZ532" s="682"/>
      <c r="GRA532" s="682"/>
      <c r="GRB532" s="682"/>
      <c r="GRC532" s="682"/>
      <c r="GRD532" s="682"/>
      <c r="GRE532" s="682"/>
      <c r="GRF532" s="682"/>
      <c r="GRG532" s="682"/>
      <c r="GRH532" s="682"/>
      <c r="GRI532" s="682"/>
      <c r="GRJ532" s="682"/>
      <c r="GRK532" s="682"/>
      <c r="GRL532" s="682"/>
      <c r="GRM532" s="682"/>
      <c r="GRN532" s="682"/>
      <c r="GRO532" s="682"/>
      <c r="GRP532" s="682"/>
      <c r="GRQ532" s="682"/>
      <c r="GRR532" s="682"/>
      <c r="GRS532" s="682"/>
      <c r="GRT532" s="682"/>
      <c r="GRU532" s="682"/>
      <c r="GRV532" s="682"/>
      <c r="GRW532" s="682"/>
      <c r="GRX532" s="682"/>
      <c r="GRY532" s="682"/>
      <c r="GRZ532" s="682"/>
      <c r="GSA532" s="682"/>
      <c r="GSB532" s="682"/>
      <c r="GSC532" s="682"/>
      <c r="GSD532" s="682"/>
      <c r="GSE532" s="682"/>
      <c r="GSF532" s="682"/>
      <c r="GSG532" s="682"/>
      <c r="GSH532" s="682"/>
      <c r="GSI532" s="682"/>
      <c r="GSJ532" s="682"/>
      <c r="GSK532" s="682"/>
      <c r="GSL532" s="682"/>
      <c r="GSM532" s="682"/>
      <c r="GSN532" s="682"/>
      <c r="GSO532" s="682"/>
      <c r="GSP532" s="682"/>
      <c r="GSQ532" s="682"/>
      <c r="GSR532" s="682"/>
      <c r="GSS532" s="682"/>
      <c r="GST532" s="682"/>
      <c r="GSU532" s="682"/>
      <c r="GSV532" s="682"/>
      <c r="GSW532" s="682"/>
      <c r="GSX532" s="682"/>
      <c r="GSY532" s="682"/>
      <c r="GSZ532" s="682"/>
      <c r="GTA532" s="682"/>
      <c r="GTB532" s="682"/>
      <c r="GTC532" s="682"/>
      <c r="GTD532" s="682"/>
      <c r="GTE532" s="682"/>
      <c r="GTF532" s="682"/>
      <c r="GTG532" s="682"/>
      <c r="GTH532" s="682"/>
      <c r="GTI532" s="682"/>
      <c r="GTJ532" s="682"/>
      <c r="GTK532" s="682"/>
      <c r="GTL532" s="682"/>
      <c r="GTM532" s="682"/>
      <c r="GTN532" s="682"/>
      <c r="GTO532" s="682"/>
      <c r="GTP532" s="682"/>
      <c r="GTQ532" s="682"/>
      <c r="GTR532" s="682"/>
      <c r="GTS532" s="682"/>
      <c r="GTT532" s="682"/>
      <c r="GTU532" s="682"/>
      <c r="GTV532" s="682"/>
      <c r="GTW532" s="682"/>
      <c r="GTX532" s="682"/>
      <c r="GTY532" s="682"/>
      <c r="GTZ532" s="682"/>
      <c r="GUA532" s="682"/>
      <c r="GUB532" s="682"/>
      <c r="GUC532" s="682"/>
      <c r="GUD532" s="682"/>
      <c r="GUE532" s="682"/>
      <c r="GUF532" s="682"/>
      <c r="GUG532" s="682"/>
      <c r="GUH532" s="682"/>
      <c r="GUI532" s="682"/>
      <c r="GUJ532" s="682"/>
      <c r="GUK532" s="682"/>
      <c r="GUL532" s="682"/>
      <c r="GUM532" s="682"/>
      <c r="GUN532" s="682"/>
      <c r="GUO532" s="682"/>
      <c r="GUP532" s="682"/>
      <c r="GUQ532" s="682"/>
      <c r="GUR532" s="682"/>
      <c r="GUS532" s="682"/>
      <c r="GUT532" s="682"/>
      <c r="GUU532" s="682"/>
      <c r="GUV532" s="682"/>
      <c r="GUW532" s="682"/>
      <c r="GUX532" s="682"/>
      <c r="GUY532" s="682"/>
      <c r="GUZ532" s="682"/>
      <c r="GVA532" s="682"/>
      <c r="GVB532" s="682"/>
      <c r="GVC532" s="682"/>
      <c r="GVD532" s="682"/>
      <c r="GVE532" s="682"/>
      <c r="GVF532" s="682"/>
      <c r="GVG532" s="682"/>
      <c r="GVH532" s="682"/>
      <c r="GVI532" s="682"/>
      <c r="GVJ532" s="682"/>
      <c r="GVK532" s="682"/>
      <c r="GVL532" s="682"/>
      <c r="GVM532" s="682"/>
      <c r="GVN532" s="682"/>
      <c r="GVO532" s="682"/>
      <c r="GVP532" s="682"/>
      <c r="GVQ532" s="682"/>
      <c r="GVR532" s="682"/>
      <c r="GVS532" s="682"/>
      <c r="GVT532" s="682"/>
      <c r="GVU532" s="682"/>
      <c r="GVV532" s="682"/>
      <c r="GVW532" s="682"/>
      <c r="GVX532" s="682"/>
      <c r="GVY532" s="682"/>
      <c r="GVZ532" s="682"/>
      <c r="GWA532" s="682"/>
      <c r="GWB532" s="682"/>
      <c r="GWC532" s="682"/>
      <c r="GWD532" s="682"/>
      <c r="GWE532" s="682"/>
      <c r="GWF532" s="682"/>
      <c r="GWG532" s="682"/>
      <c r="GWH532" s="682"/>
      <c r="GWI532" s="682"/>
      <c r="GWJ532" s="682"/>
      <c r="GWK532" s="682"/>
      <c r="GWL532" s="682"/>
      <c r="GWM532" s="682"/>
      <c r="GWN532" s="682"/>
      <c r="GWO532" s="682"/>
      <c r="GWP532" s="682"/>
      <c r="GWQ532" s="682"/>
      <c r="GWR532" s="682"/>
      <c r="GWS532" s="682"/>
      <c r="GWT532" s="682"/>
      <c r="GWU532" s="682"/>
      <c r="GWV532" s="682"/>
      <c r="GWW532" s="682"/>
      <c r="GWX532" s="682"/>
      <c r="GWY532" s="682"/>
      <c r="GWZ532" s="682"/>
      <c r="GXA532" s="682"/>
      <c r="GXB532" s="682"/>
      <c r="GXC532" s="682"/>
      <c r="GXD532" s="682"/>
      <c r="GXE532" s="682"/>
      <c r="GXF532" s="682"/>
      <c r="GXG532" s="682"/>
      <c r="GXH532" s="682"/>
      <c r="GXI532" s="682"/>
      <c r="GXJ532" s="682"/>
      <c r="GXK532" s="682"/>
      <c r="GXL532" s="682"/>
      <c r="GXM532" s="682"/>
      <c r="GXN532" s="682"/>
      <c r="GXO532" s="682"/>
      <c r="GXP532" s="682"/>
      <c r="GXQ532" s="682"/>
      <c r="GXR532" s="682"/>
      <c r="GXS532" s="682"/>
      <c r="GXT532" s="682"/>
      <c r="GXU532" s="682"/>
      <c r="GXV532" s="682"/>
      <c r="GXW532" s="682"/>
      <c r="GXX532" s="682"/>
      <c r="GXY532" s="682"/>
      <c r="GXZ532" s="682"/>
      <c r="GYA532" s="682"/>
      <c r="GYB532" s="682"/>
      <c r="GYC532" s="682"/>
      <c r="GYD532" s="682"/>
      <c r="GYE532" s="682"/>
      <c r="GYF532" s="682"/>
      <c r="GYG532" s="682"/>
      <c r="GYH532" s="682"/>
      <c r="GYI532" s="682"/>
      <c r="GYJ532" s="682"/>
      <c r="GYK532" s="682"/>
      <c r="GYL532" s="682"/>
      <c r="GYM532" s="682"/>
      <c r="GYN532" s="682"/>
      <c r="GYO532" s="682"/>
      <c r="GYP532" s="682"/>
      <c r="GYQ532" s="682"/>
      <c r="GYR532" s="682"/>
      <c r="GYS532" s="682"/>
      <c r="GYT532" s="682"/>
      <c r="GYU532" s="682"/>
      <c r="GYV532" s="682"/>
      <c r="GYW532" s="682"/>
      <c r="GYX532" s="682"/>
      <c r="GYY532" s="682"/>
      <c r="GYZ532" s="682"/>
      <c r="GZA532" s="682"/>
      <c r="GZB532" s="682"/>
      <c r="GZC532" s="682"/>
      <c r="GZD532" s="682"/>
      <c r="GZE532" s="682"/>
      <c r="GZF532" s="682"/>
      <c r="GZG532" s="682"/>
      <c r="GZH532" s="682"/>
      <c r="GZI532" s="682"/>
      <c r="GZJ532" s="682"/>
      <c r="GZK532" s="682"/>
      <c r="GZL532" s="682"/>
      <c r="GZM532" s="682"/>
      <c r="GZN532" s="682"/>
      <c r="GZO532" s="682"/>
      <c r="GZP532" s="682"/>
      <c r="GZQ532" s="682"/>
      <c r="GZR532" s="682"/>
      <c r="GZS532" s="682"/>
      <c r="GZT532" s="682"/>
      <c r="GZU532" s="682"/>
      <c r="GZV532" s="682"/>
      <c r="GZW532" s="682"/>
      <c r="GZX532" s="682"/>
      <c r="GZY532" s="682"/>
      <c r="GZZ532" s="682"/>
      <c r="HAA532" s="682"/>
      <c r="HAB532" s="682"/>
      <c r="HAC532" s="682"/>
      <c r="HAD532" s="682"/>
      <c r="HAE532" s="682"/>
      <c r="HAF532" s="682"/>
      <c r="HAG532" s="682"/>
      <c r="HAH532" s="682"/>
      <c r="HAI532" s="682"/>
      <c r="HAJ532" s="682"/>
      <c r="HAK532" s="682"/>
      <c r="HAL532" s="682"/>
      <c r="HAM532" s="682"/>
      <c r="HAN532" s="682"/>
      <c r="HAO532" s="682"/>
      <c r="HAP532" s="682"/>
      <c r="HAQ532" s="682"/>
      <c r="HAR532" s="682"/>
      <c r="HAS532" s="682"/>
      <c r="HAT532" s="682"/>
      <c r="HAU532" s="682"/>
      <c r="HAV532" s="682"/>
      <c r="HAW532" s="682"/>
      <c r="HAX532" s="682"/>
      <c r="HAY532" s="682"/>
      <c r="HAZ532" s="682"/>
      <c r="HBA532" s="682"/>
      <c r="HBB532" s="682"/>
      <c r="HBC532" s="682"/>
      <c r="HBD532" s="682"/>
      <c r="HBE532" s="682"/>
      <c r="HBF532" s="682"/>
      <c r="HBG532" s="682"/>
      <c r="HBH532" s="682"/>
      <c r="HBI532" s="682"/>
      <c r="HBJ532" s="682"/>
      <c r="HBK532" s="682"/>
      <c r="HBL532" s="682"/>
      <c r="HBM532" s="682"/>
      <c r="HBN532" s="682"/>
      <c r="HBO532" s="682"/>
      <c r="HBP532" s="682"/>
      <c r="HBQ532" s="682"/>
      <c r="HBR532" s="682"/>
      <c r="HBS532" s="682"/>
      <c r="HBT532" s="682"/>
      <c r="HBU532" s="682"/>
      <c r="HBV532" s="682"/>
      <c r="HBW532" s="682"/>
      <c r="HBX532" s="682"/>
      <c r="HBY532" s="682"/>
      <c r="HBZ532" s="682"/>
      <c r="HCA532" s="682"/>
      <c r="HCB532" s="682"/>
      <c r="HCC532" s="682"/>
      <c r="HCD532" s="682"/>
      <c r="HCE532" s="682"/>
      <c r="HCF532" s="682"/>
      <c r="HCG532" s="682"/>
      <c r="HCH532" s="682"/>
      <c r="HCI532" s="682"/>
      <c r="HCJ532" s="682"/>
      <c r="HCK532" s="682"/>
      <c r="HCL532" s="682"/>
      <c r="HCM532" s="682"/>
      <c r="HCN532" s="682"/>
      <c r="HCO532" s="682"/>
      <c r="HCP532" s="682"/>
      <c r="HCQ532" s="682"/>
      <c r="HCR532" s="682"/>
      <c r="HCS532" s="682"/>
      <c r="HCT532" s="682"/>
      <c r="HCU532" s="682"/>
      <c r="HCV532" s="682"/>
      <c r="HCW532" s="682"/>
      <c r="HCX532" s="682"/>
      <c r="HCY532" s="682"/>
      <c r="HCZ532" s="682"/>
      <c r="HDA532" s="682"/>
      <c r="HDB532" s="682"/>
      <c r="HDC532" s="682"/>
      <c r="HDD532" s="682"/>
      <c r="HDE532" s="682"/>
      <c r="HDF532" s="682"/>
      <c r="HDG532" s="682"/>
      <c r="HDH532" s="682"/>
      <c r="HDI532" s="682"/>
      <c r="HDJ532" s="682"/>
      <c r="HDK532" s="682"/>
      <c r="HDL532" s="682"/>
      <c r="HDM532" s="682"/>
      <c r="HDN532" s="682"/>
      <c r="HDO532" s="682"/>
      <c r="HDP532" s="682"/>
      <c r="HDQ532" s="682"/>
      <c r="HDR532" s="682"/>
      <c r="HDS532" s="682"/>
      <c r="HDT532" s="682"/>
      <c r="HDU532" s="682"/>
      <c r="HDV532" s="682"/>
      <c r="HDW532" s="682"/>
      <c r="HDX532" s="682"/>
      <c r="HDY532" s="682"/>
      <c r="HDZ532" s="682"/>
      <c r="HEA532" s="682"/>
      <c r="HEB532" s="682"/>
      <c r="HEC532" s="682"/>
      <c r="HED532" s="682"/>
      <c r="HEE532" s="682"/>
      <c r="HEF532" s="682"/>
      <c r="HEG532" s="682"/>
      <c r="HEH532" s="682"/>
      <c r="HEI532" s="682"/>
      <c r="HEJ532" s="682"/>
      <c r="HEK532" s="682"/>
      <c r="HEL532" s="682"/>
      <c r="HEM532" s="682"/>
      <c r="HEN532" s="682"/>
      <c r="HEO532" s="682"/>
      <c r="HEP532" s="682"/>
      <c r="HEQ532" s="682"/>
      <c r="HER532" s="682"/>
      <c r="HES532" s="682"/>
      <c r="HET532" s="682"/>
      <c r="HEU532" s="682"/>
      <c r="HEV532" s="682"/>
      <c r="HEW532" s="682"/>
      <c r="HEX532" s="682"/>
      <c r="HEY532" s="682"/>
      <c r="HEZ532" s="682"/>
      <c r="HFA532" s="682"/>
      <c r="HFB532" s="682"/>
      <c r="HFC532" s="682"/>
      <c r="HFD532" s="682"/>
      <c r="HFE532" s="682"/>
      <c r="HFF532" s="682"/>
      <c r="HFG532" s="682"/>
      <c r="HFH532" s="682"/>
      <c r="HFI532" s="682"/>
      <c r="HFJ532" s="682"/>
      <c r="HFK532" s="682"/>
      <c r="HFL532" s="682"/>
      <c r="HFM532" s="682"/>
      <c r="HFN532" s="682"/>
      <c r="HFO532" s="682"/>
      <c r="HFP532" s="682"/>
      <c r="HFQ532" s="682"/>
      <c r="HFR532" s="682"/>
      <c r="HFS532" s="682"/>
      <c r="HFT532" s="682"/>
      <c r="HFU532" s="682"/>
      <c r="HFV532" s="682"/>
      <c r="HFW532" s="682"/>
      <c r="HFX532" s="682"/>
      <c r="HFY532" s="682"/>
      <c r="HFZ532" s="682"/>
      <c r="HGA532" s="682"/>
      <c r="HGB532" s="682"/>
      <c r="HGC532" s="682"/>
      <c r="HGD532" s="682"/>
      <c r="HGE532" s="682"/>
      <c r="HGF532" s="682"/>
      <c r="HGG532" s="682"/>
      <c r="HGH532" s="682"/>
      <c r="HGI532" s="682"/>
      <c r="HGJ532" s="682"/>
      <c r="HGK532" s="682"/>
      <c r="HGL532" s="682"/>
      <c r="HGM532" s="682"/>
      <c r="HGN532" s="682"/>
      <c r="HGO532" s="682"/>
      <c r="HGP532" s="682"/>
      <c r="HGQ532" s="682"/>
      <c r="HGR532" s="682"/>
      <c r="HGS532" s="682"/>
      <c r="HGT532" s="682"/>
      <c r="HGU532" s="682"/>
      <c r="HGV532" s="682"/>
      <c r="HGW532" s="682"/>
      <c r="HGX532" s="682"/>
      <c r="HGY532" s="682"/>
      <c r="HGZ532" s="682"/>
      <c r="HHA532" s="682"/>
      <c r="HHB532" s="682"/>
      <c r="HHC532" s="682"/>
      <c r="HHD532" s="682"/>
      <c r="HHE532" s="682"/>
      <c r="HHF532" s="682"/>
      <c r="HHG532" s="682"/>
      <c r="HHH532" s="682"/>
      <c r="HHI532" s="682"/>
      <c r="HHJ532" s="682"/>
      <c r="HHK532" s="682"/>
      <c r="HHL532" s="682"/>
      <c r="HHM532" s="682"/>
      <c r="HHN532" s="682"/>
      <c r="HHO532" s="682"/>
      <c r="HHP532" s="682"/>
      <c r="HHQ532" s="682"/>
      <c r="HHR532" s="682"/>
      <c r="HHS532" s="682"/>
      <c r="HHT532" s="682"/>
      <c r="HHU532" s="682"/>
      <c r="HHV532" s="682"/>
      <c r="HHW532" s="682"/>
      <c r="HHX532" s="682"/>
      <c r="HHY532" s="682"/>
      <c r="HHZ532" s="682"/>
      <c r="HIA532" s="682"/>
      <c r="HIB532" s="682"/>
      <c r="HIC532" s="682"/>
      <c r="HID532" s="682"/>
      <c r="HIE532" s="682"/>
      <c r="HIF532" s="682"/>
      <c r="HIG532" s="682"/>
      <c r="HIH532" s="682"/>
      <c r="HII532" s="682"/>
      <c r="HIJ532" s="682"/>
      <c r="HIK532" s="682"/>
      <c r="HIL532" s="682"/>
      <c r="HIM532" s="682"/>
      <c r="HIN532" s="682"/>
      <c r="HIO532" s="682"/>
      <c r="HIP532" s="682"/>
      <c r="HIQ532" s="682"/>
      <c r="HIR532" s="682"/>
      <c r="HIS532" s="682"/>
      <c r="HIT532" s="682"/>
      <c r="HIU532" s="682"/>
      <c r="HIV532" s="682"/>
      <c r="HIW532" s="682"/>
      <c r="HIX532" s="682"/>
      <c r="HIY532" s="682"/>
      <c r="HIZ532" s="682"/>
      <c r="HJA532" s="682"/>
      <c r="HJB532" s="682"/>
      <c r="HJC532" s="682"/>
      <c r="HJD532" s="682"/>
      <c r="HJE532" s="682"/>
      <c r="HJF532" s="682"/>
      <c r="HJG532" s="682"/>
      <c r="HJH532" s="682"/>
      <c r="HJI532" s="682"/>
      <c r="HJJ532" s="682"/>
      <c r="HJK532" s="682"/>
      <c r="HJL532" s="682"/>
      <c r="HJM532" s="682"/>
      <c r="HJN532" s="682"/>
      <c r="HJO532" s="682"/>
      <c r="HJP532" s="682"/>
      <c r="HJQ532" s="682"/>
      <c r="HJR532" s="682"/>
      <c r="HJS532" s="682"/>
      <c r="HJT532" s="682"/>
      <c r="HJU532" s="682"/>
      <c r="HJV532" s="682"/>
      <c r="HJW532" s="682"/>
      <c r="HJX532" s="682"/>
      <c r="HJY532" s="682"/>
      <c r="HJZ532" s="682"/>
      <c r="HKA532" s="682"/>
      <c r="HKB532" s="682"/>
      <c r="HKC532" s="682"/>
      <c r="HKD532" s="682"/>
      <c r="HKE532" s="682"/>
      <c r="HKF532" s="682"/>
      <c r="HKG532" s="682"/>
      <c r="HKH532" s="682"/>
      <c r="HKI532" s="682"/>
      <c r="HKJ532" s="682"/>
      <c r="HKK532" s="682"/>
      <c r="HKL532" s="682"/>
      <c r="HKM532" s="682"/>
      <c r="HKN532" s="682"/>
      <c r="HKO532" s="682"/>
      <c r="HKP532" s="682"/>
      <c r="HKQ532" s="682"/>
      <c r="HKR532" s="682"/>
      <c r="HKS532" s="682"/>
      <c r="HKT532" s="682"/>
      <c r="HKU532" s="682"/>
      <c r="HKV532" s="682"/>
      <c r="HKW532" s="682"/>
      <c r="HKX532" s="682"/>
      <c r="HKY532" s="682"/>
      <c r="HKZ532" s="682"/>
      <c r="HLA532" s="682"/>
      <c r="HLB532" s="682"/>
      <c r="HLC532" s="682"/>
      <c r="HLD532" s="682"/>
      <c r="HLE532" s="682"/>
      <c r="HLF532" s="682"/>
      <c r="HLG532" s="682"/>
      <c r="HLH532" s="682"/>
      <c r="HLI532" s="682"/>
      <c r="HLJ532" s="682"/>
      <c r="HLK532" s="682"/>
      <c r="HLL532" s="682"/>
      <c r="HLM532" s="682"/>
      <c r="HLN532" s="682"/>
      <c r="HLO532" s="682"/>
      <c r="HLP532" s="682"/>
      <c r="HLQ532" s="682"/>
      <c r="HLR532" s="682"/>
      <c r="HLS532" s="682"/>
      <c r="HLT532" s="682"/>
      <c r="HLU532" s="682"/>
      <c r="HLV532" s="682"/>
      <c r="HLW532" s="682"/>
      <c r="HLX532" s="682"/>
      <c r="HLY532" s="682"/>
      <c r="HLZ532" s="682"/>
      <c r="HMA532" s="682"/>
      <c r="HMB532" s="682"/>
      <c r="HMC532" s="682"/>
      <c r="HMD532" s="682"/>
      <c r="HME532" s="682"/>
      <c r="HMF532" s="682"/>
      <c r="HMG532" s="682"/>
      <c r="HMH532" s="682"/>
      <c r="HMI532" s="682"/>
      <c r="HMJ532" s="682"/>
      <c r="HMK532" s="682"/>
      <c r="HML532" s="682"/>
      <c r="HMM532" s="682"/>
      <c r="HMN532" s="682"/>
      <c r="HMO532" s="682"/>
      <c r="HMP532" s="682"/>
      <c r="HMQ532" s="682"/>
      <c r="HMR532" s="682"/>
      <c r="HMS532" s="682"/>
      <c r="HMT532" s="682"/>
      <c r="HMU532" s="682"/>
      <c r="HMV532" s="682"/>
      <c r="HMW532" s="682"/>
      <c r="HMX532" s="682"/>
      <c r="HMY532" s="682"/>
      <c r="HMZ532" s="682"/>
      <c r="HNA532" s="682"/>
      <c r="HNB532" s="682"/>
      <c r="HNC532" s="682"/>
      <c r="HND532" s="682"/>
      <c r="HNE532" s="682"/>
      <c r="HNF532" s="682"/>
      <c r="HNG532" s="682"/>
      <c r="HNH532" s="682"/>
      <c r="HNI532" s="682"/>
      <c r="HNJ532" s="682"/>
      <c r="HNK532" s="682"/>
      <c r="HNL532" s="682"/>
      <c r="HNM532" s="682"/>
      <c r="HNN532" s="682"/>
      <c r="HNO532" s="682"/>
      <c r="HNP532" s="682"/>
      <c r="HNQ532" s="682"/>
      <c r="HNR532" s="682"/>
      <c r="HNS532" s="682"/>
      <c r="HNT532" s="682"/>
      <c r="HNU532" s="682"/>
      <c r="HNV532" s="682"/>
      <c r="HNW532" s="682"/>
      <c r="HNX532" s="682"/>
      <c r="HNY532" s="682"/>
      <c r="HNZ532" s="682"/>
      <c r="HOA532" s="682"/>
      <c r="HOB532" s="682"/>
      <c r="HOC532" s="682"/>
      <c r="HOD532" s="682"/>
      <c r="HOE532" s="682"/>
      <c r="HOF532" s="682"/>
      <c r="HOG532" s="682"/>
      <c r="HOH532" s="682"/>
      <c r="HOI532" s="682"/>
      <c r="HOJ532" s="682"/>
      <c r="HOK532" s="682"/>
      <c r="HOL532" s="682"/>
      <c r="HOM532" s="682"/>
      <c r="HON532" s="682"/>
      <c r="HOO532" s="682"/>
      <c r="HOP532" s="682"/>
      <c r="HOQ532" s="682"/>
      <c r="HOR532" s="682"/>
      <c r="HOS532" s="682"/>
      <c r="HOT532" s="682"/>
      <c r="HOU532" s="682"/>
      <c r="HOV532" s="682"/>
      <c r="HOW532" s="682"/>
      <c r="HOX532" s="682"/>
      <c r="HOY532" s="682"/>
      <c r="HOZ532" s="682"/>
      <c r="HPA532" s="682"/>
      <c r="HPB532" s="682"/>
      <c r="HPC532" s="682"/>
      <c r="HPD532" s="682"/>
      <c r="HPE532" s="682"/>
      <c r="HPF532" s="682"/>
      <c r="HPG532" s="682"/>
      <c r="HPH532" s="682"/>
      <c r="HPI532" s="682"/>
      <c r="HPJ532" s="682"/>
      <c r="HPK532" s="682"/>
      <c r="HPL532" s="682"/>
      <c r="HPM532" s="682"/>
      <c r="HPN532" s="682"/>
      <c r="HPO532" s="682"/>
      <c r="HPP532" s="682"/>
      <c r="HPQ532" s="682"/>
      <c r="HPR532" s="682"/>
      <c r="HPS532" s="682"/>
      <c r="HPT532" s="682"/>
      <c r="HPU532" s="682"/>
      <c r="HPV532" s="682"/>
      <c r="HPW532" s="682"/>
      <c r="HPX532" s="682"/>
      <c r="HPY532" s="682"/>
      <c r="HPZ532" s="682"/>
      <c r="HQA532" s="682"/>
      <c r="HQB532" s="682"/>
      <c r="HQC532" s="682"/>
      <c r="HQD532" s="682"/>
      <c r="HQE532" s="682"/>
      <c r="HQF532" s="682"/>
      <c r="HQG532" s="682"/>
      <c r="HQH532" s="682"/>
      <c r="HQI532" s="682"/>
      <c r="HQJ532" s="682"/>
      <c r="HQK532" s="682"/>
      <c r="HQL532" s="682"/>
      <c r="HQM532" s="682"/>
      <c r="HQN532" s="682"/>
      <c r="HQO532" s="682"/>
      <c r="HQP532" s="682"/>
      <c r="HQQ532" s="682"/>
      <c r="HQR532" s="682"/>
      <c r="HQS532" s="682"/>
      <c r="HQT532" s="682"/>
      <c r="HQU532" s="682"/>
      <c r="HQV532" s="682"/>
      <c r="HQW532" s="682"/>
      <c r="HQX532" s="682"/>
      <c r="HQY532" s="682"/>
      <c r="HQZ532" s="682"/>
      <c r="HRA532" s="682"/>
      <c r="HRB532" s="682"/>
      <c r="HRC532" s="682"/>
      <c r="HRD532" s="682"/>
      <c r="HRE532" s="682"/>
      <c r="HRF532" s="682"/>
      <c r="HRG532" s="682"/>
      <c r="HRH532" s="682"/>
      <c r="HRI532" s="682"/>
      <c r="HRJ532" s="682"/>
      <c r="HRK532" s="682"/>
      <c r="HRL532" s="682"/>
      <c r="HRM532" s="682"/>
      <c r="HRN532" s="682"/>
      <c r="HRO532" s="682"/>
      <c r="HRP532" s="682"/>
      <c r="HRQ532" s="682"/>
      <c r="HRR532" s="682"/>
      <c r="HRS532" s="682"/>
      <c r="HRT532" s="682"/>
      <c r="HRU532" s="682"/>
      <c r="HRV532" s="682"/>
      <c r="HRW532" s="682"/>
      <c r="HRX532" s="682"/>
      <c r="HRY532" s="682"/>
      <c r="HRZ532" s="682"/>
      <c r="HSA532" s="682"/>
      <c r="HSB532" s="682"/>
      <c r="HSC532" s="682"/>
      <c r="HSD532" s="682"/>
      <c r="HSE532" s="682"/>
      <c r="HSF532" s="682"/>
      <c r="HSG532" s="682"/>
      <c r="HSH532" s="682"/>
      <c r="HSI532" s="682"/>
      <c r="HSJ532" s="682"/>
      <c r="HSK532" s="682"/>
      <c r="HSL532" s="682"/>
      <c r="HSM532" s="682"/>
      <c r="HSN532" s="682"/>
      <c r="HSO532" s="682"/>
      <c r="HSP532" s="682"/>
      <c r="HSQ532" s="682"/>
      <c r="HSR532" s="682"/>
      <c r="HSS532" s="682"/>
      <c r="HST532" s="682"/>
      <c r="HSU532" s="682"/>
      <c r="HSV532" s="682"/>
      <c r="HSW532" s="682"/>
      <c r="HSX532" s="682"/>
      <c r="HSY532" s="682"/>
      <c r="HSZ532" s="682"/>
      <c r="HTA532" s="682"/>
      <c r="HTB532" s="682"/>
      <c r="HTC532" s="682"/>
      <c r="HTD532" s="682"/>
      <c r="HTE532" s="682"/>
      <c r="HTF532" s="682"/>
      <c r="HTG532" s="682"/>
      <c r="HTH532" s="682"/>
      <c r="HTI532" s="682"/>
      <c r="HTJ532" s="682"/>
      <c r="HTK532" s="682"/>
      <c r="HTL532" s="682"/>
      <c r="HTM532" s="682"/>
      <c r="HTN532" s="682"/>
      <c r="HTO532" s="682"/>
      <c r="HTP532" s="682"/>
      <c r="HTQ532" s="682"/>
      <c r="HTR532" s="682"/>
      <c r="HTS532" s="682"/>
      <c r="HTT532" s="682"/>
      <c r="HTU532" s="682"/>
      <c r="HTV532" s="682"/>
      <c r="HTW532" s="682"/>
      <c r="HTX532" s="682"/>
      <c r="HTY532" s="682"/>
      <c r="HTZ532" s="682"/>
      <c r="HUA532" s="682"/>
      <c r="HUB532" s="682"/>
      <c r="HUC532" s="682"/>
      <c r="HUD532" s="682"/>
      <c r="HUE532" s="682"/>
      <c r="HUF532" s="682"/>
      <c r="HUG532" s="682"/>
      <c r="HUH532" s="682"/>
      <c r="HUI532" s="682"/>
      <c r="HUJ532" s="682"/>
      <c r="HUK532" s="682"/>
      <c r="HUL532" s="682"/>
      <c r="HUM532" s="682"/>
      <c r="HUN532" s="682"/>
      <c r="HUO532" s="682"/>
      <c r="HUP532" s="682"/>
      <c r="HUQ532" s="682"/>
      <c r="HUR532" s="682"/>
      <c r="HUS532" s="682"/>
      <c r="HUT532" s="682"/>
      <c r="HUU532" s="682"/>
      <c r="HUV532" s="682"/>
      <c r="HUW532" s="682"/>
      <c r="HUX532" s="682"/>
      <c r="HUY532" s="682"/>
      <c r="HUZ532" s="682"/>
      <c r="HVA532" s="682"/>
      <c r="HVB532" s="682"/>
      <c r="HVC532" s="682"/>
      <c r="HVD532" s="682"/>
      <c r="HVE532" s="682"/>
      <c r="HVF532" s="682"/>
      <c r="HVG532" s="682"/>
      <c r="HVH532" s="682"/>
      <c r="HVI532" s="682"/>
      <c r="HVJ532" s="682"/>
      <c r="HVK532" s="682"/>
      <c r="HVL532" s="682"/>
      <c r="HVM532" s="682"/>
      <c r="HVN532" s="682"/>
      <c r="HVO532" s="682"/>
      <c r="HVP532" s="682"/>
      <c r="HVQ532" s="682"/>
      <c r="HVR532" s="682"/>
      <c r="HVS532" s="682"/>
      <c r="HVT532" s="682"/>
      <c r="HVU532" s="682"/>
      <c r="HVV532" s="682"/>
      <c r="HVW532" s="682"/>
      <c r="HVX532" s="682"/>
      <c r="HVY532" s="682"/>
      <c r="HVZ532" s="682"/>
      <c r="HWA532" s="682"/>
      <c r="HWB532" s="682"/>
      <c r="HWC532" s="682"/>
      <c r="HWD532" s="682"/>
      <c r="HWE532" s="682"/>
      <c r="HWF532" s="682"/>
      <c r="HWG532" s="682"/>
      <c r="HWH532" s="682"/>
      <c r="HWI532" s="682"/>
      <c r="HWJ532" s="682"/>
      <c r="HWK532" s="682"/>
      <c r="HWL532" s="682"/>
      <c r="HWM532" s="682"/>
      <c r="HWN532" s="682"/>
      <c r="HWO532" s="682"/>
      <c r="HWP532" s="682"/>
      <c r="HWQ532" s="682"/>
      <c r="HWR532" s="682"/>
      <c r="HWS532" s="682"/>
      <c r="HWT532" s="682"/>
      <c r="HWU532" s="682"/>
      <c r="HWV532" s="682"/>
      <c r="HWW532" s="682"/>
      <c r="HWX532" s="682"/>
      <c r="HWY532" s="682"/>
      <c r="HWZ532" s="682"/>
      <c r="HXA532" s="682"/>
      <c r="HXB532" s="682"/>
      <c r="HXC532" s="682"/>
      <c r="HXD532" s="682"/>
      <c r="HXE532" s="682"/>
      <c r="HXF532" s="682"/>
      <c r="HXG532" s="682"/>
      <c r="HXH532" s="682"/>
      <c r="HXI532" s="682"/>
      <c r="HXJ532" s="682"/>
      <c r="HXK532" s="682"/>
      <c r="HXL532" s="682"/>
      <c r="HXM532" s="682"/>
      <c r="HXN532" s="682"/>
      <c r="HXO532" s="682"/>
      <c r="HXP532" s="682"/>
      <c r="HXQ532" s="682"/>
      <c r="HXR532" s="682"/>
      <c r="HXS532" s="682"/>
      <c r="HXT532" s="682"/>
      <c r="HXU532" s="682"/>
      <c r="HXV532" s="682"/>
      <c r="HXW532" s="682"/>
      <c r="HXX532" s="682"/>
      <c r="HXY532" s="682"/>
      <c r="HXZ532" s="682"/>
      <c r="HYA532" s="682"/>
      <c r="HYB532" s="682"/>
      <c r="HYC532" s="682"/>
      <c r="HYD532" s="682"/>
      <c r="HYE532" s="682"/>
      <c r="HYF532" s="682"/>
      <c r="HYG532" s="682"/>
      <c r="HYH532" s="682"/>
      <c r="HYI532" s="682"/>
      <c r="HYJ532" s="682"/>
      <c r="HYK532" s="682"/>
      <c r="HYL532" s="682"/>
      <c r="HYM532" s="682"/>
      <c r="HYN532" s="682"/>
      <c r="HYO532" s="682"/>
      <c r="HYP532" s="682"/>
      <c r="HYQ532" s="682"/>
      <c r="HYR532" s="682"/>
      <c r="HYS532" s="682"/>
      <c r="HYT532" s="682"/>
      <c r="HYU532" s="682"/>
      <c r="HYV532" s="682"/>
      <c r="HYW532" s="682"/>
      <c r="HYX532" s="682"/>
      <c r="HYY532" s="682"/>
      <c r="HYZ532" s="682"/>
      <c r="HZA532" s="682"/>
      <c r="HZB532" s="682"/>
      <c r="HZC532" s="682"/>
      <c r="HZD532" s="682"/>
      <c r="HZE532" s="682"/>
      <c r="HZF532" s="682"/>
      <c r="HZG532" s="682"/>
      <c r="HZH532" s="682"/>
      <c r="HZI532" s="682"/>
      <c r="HZJ532" s="682"/>
      <c r="HZK532" s="682"/>
      <c r="HZL532" s="682"/>
      <c r="HZM532" s="682"/>
      <c r="HZN532" s="682"/>
      <c r="HZO532" s="682"/>
      <c r="HZP532" s="682"/>
      <c r="HZQ532" s="682"/>
      <c r="HZR532" s="682"/>
      <c r="HZS532" s="682"/>
      <c r="HZT532" s="682"/>
      <c r="HZU532" s="682"/>
      <c r="HZV532" s="682"/>
      <c r="HZW532" s="682"/>
      <c r="HZX532" s="682"/>
      <c r="HZY532" s="682"/>
      <c r="HZZ532" s="682"/>
      <c r="IAA532" s="682"/>
      <c r="IAB532" s="682"/>
      <c r="IAC532" s="682"/>
      <c r="IAD532" s="682"/>
      <c r="IAE532" s="682"/>
      <c r="IAF532" s="682"/>
      <c r="IAG532" s="682"/>
      <c r="IAH532" s="682"/>
      <c r="IAI532" s="682"/>
      <c r="IAJ532" s="682"/>
      <c r="IAK532" s="682"/>
      <c r="IAL532" s="682"/>
      <c r="IAM532" s="682"/>
      <c r="IAN532" s="682"/>
      <c r="IAO532" s="682"/>
      <c r="IAP532" s="682"/>
      <c r="IAQ532" s="682"/>
      <c r="IAR532" s="682"/>
      <c r="IAS532" s="682"/>
      <c r="IAT532" s="682"/>
      <c r="IAU532" s="682"/>
      <c r="IAV532" s="682"/>
      <c r="IAW532" s="682"/>
      <c r="IAX532" s="682"/>
      <c r="IAY532" s="682"/>
      <c r="IAZ532" s="682"/>
      <c r="IBA532" s="682"/>
      <c r="IBB532" s="682"/>
      <c r="IBC532" s="682"/>
      <c r="IBD532" s="682"/>
      <c r="IBE532" s="682"/>
      <c r="IBF532" s="682"/>
      <c r="IBG532" s="682"/>
      <c r="IBH532" s="682"/>
      <c r="IBI532" s="682"/>
      <c r="IBJ532" s="682"/>
      <c r="IBK532" s="682"/>
      <c r="IBL532" s="682"/>
      <c r="IBM532" s="682"/>
      <c r="IBN532" s="682"/>
      <c r="IBO532" s="682"/>
      <c r="IBP532" s="682"/>
      <c r="IBQ532" s="682"/>
      <c r="IBR532" s="682"/>
      <c r="IBS532" s="682"/>
      <c r="IBT532" s="682"/>
      <c r="IBU532" s="682"/>
      <c r="IBV532" s="682"/>
      <c r="IBW532" s="682"/>
      <c r="IBX532" s="682"/>
      <c r="IBY532" s="682"/>
      <c r="IBZ532" s="682"/>
      <c r="ICA532" s="682"/>
      <c r="ICB532" s="682"/>
      <c r="ICC532" s="682"/>
      <c r="ICD532" s="682"/>
      <c r="ICE532" s="682"/>
      <c r="ICF532" s="682"/>
      <c r="ICG532" s="682"/>
      <c r="ICH532" s="682"/>
      <c r="ICI532" s="682"/>
      <c r="ICJ532" s="682"/>
      <c r="ICK532" s="682"/>
      <c r="ICL532" s="682"/>
      <c r="ICM532" s="682"/>
      <c r="ICN532" s="682"/>
      <c r="ICO532" s="682"/>
      <c r="ICP532" s="682"/>
      <c r="ICQ532" s="682"/>
      <c r="ICR532" s="682"/>
      <c r="ICS532" s="682"/>
      <c r="ICT532" s="682"/>
      <c r="ICU532" s="682"/>
      <c r="ICV532" s="682"/>
      <c r="ICW532" s="682"/>
      <c r="ICX532" s="682"/>
      <c r="ICY532" s="682"/>
      <c r="ICZ532" s="682"/>
      <c r="IDA532" s="682"/>
      <c r="IDB532" s="682"/>
      <c r="IDC532" s="682"/>
      <c r="IDD532" s="682"/>
      <c r="IDE532" s="682"/>
      <c r="IDF532" s="682"/>
      <c r="IDG532" s="682"/>
      <c r="IDH532" s="682"/>
      <c r="IDI532" s="682"/>
      <c r="IDJ532" s="682"/>
      <c r="IDK532" s="682"/>
      <c r="IDL532" s="682"/>
      <c r="IDM532" s="682"/>
      <c r="IDN532" s="682"/>
      <c r="IDO532" s="682"/>
      <c r="IDP532" s="682"/>
      <c r="IDQ532" s="682"/>
      <c r="IDR532" s="682"/>
      <c r="IDS532" s="682"/>
      <c r="IDT532" s="682"/>
      <c r="IDU532" s="682"/>
      <c r="IDV532" s="682"/>
      <c r="IDW532" s="682"/>
      <c r="IDX532" s="682"/>
      <c r="IDY532" s="682"/>
      <c r="IDZ532" s="682"/>
      <c r="IEA532" s="682"/>
      <c r="IEB532" s="682"/>
      <c r="IEC532" s="682"/>
      <c r="IED532" s="682"/>
      <c r="IEE532" s="682"/>
      <c r="IEF532" s="682"/>
      <c r="IEG532" s="682"/>
      <c r="IEH532" s="682"/>
      <c r="IEI532" s="682"/>
      <c r="IEJ532" s="682"/>
      <c r="IEK532" s="682"/>
      <c r="IEL532" s="682"/>
      <c r="IEM532" s="682"/>
      <c r="IEN532" s="682"/>
      <c r="IEO532" s="682"/>
      <c r="IEP532" s="682"/>
      <c r="IEQ532" s="682"/>
      <c r="IER532" s="682"/>
      <c r="IES532" s="682"/>
      <c r="IET532" s="682"/>
      <c r="IEU532" s="682"/>
      <c r="IEV532" s="682"/>
      <c r="IEW532" s="682"/>
      <c r="IEX532" s="682"/>
      <c r="IEY532" s="682"/>
      <c r="IEZ532" s="682"/>
      <c r="IFA532" s="682"/>
      <c r="IFB532" s="682"/>
      <c r="IFC532" s="682"/>
      <c r="IFD532" s="682"/>
      <c r="IFE532" s="682"/>
      <c r="IFF532" s="682"/>
      <c r="IFG532" s="682"/>
      <c r="IFH532" s="682"/>
      <c r="IFI532" s="682"/>
      <c r="IFJ532" s="682"/>
      <c r="IFK532" s="682"/>
      <c r="IFL532" s="682"/>
      <c r="IFM532" s="682"/>
      <c r="IFN532" s="682"/>
      <c r="IFO532" s="682"/>
      <c r="IFP532" s="682"/>
      <c r="IFQ532" s="682"/>
      <c r="IFR532" s="682"/>
      <c r="IFS532" s="682"/>
      <c r="IFT532" s="682"/>
      <c r="IFU532" s="682"/>
      <c r="IFV532" s="682"/>
      <c r="IFW532" s="682"/>
      <c r="IFX532" s="682"/>
      <c r="IFY532" s="682"/>
      <c r="IFZ532" s="682"/>
      <c r="IGA532" s="682"/>
      <c r="IGB532" s="682"/>
      <c r="IGC532" s="682"/>
      <c r="IGD532" s="682"/>
      <c r="IGE532" s="682"/>
      <c r="IGF532" s="682"/>
      <c r="IGG532" s="682"/>
      <c r="IGH532" s="682"/>
      <c r="IGI532" s="682"/>
      <c r="IGJ532" s="682"/>
      <c r="IGK532" s="682"/>
      <c r="IGL532" s="682"/>
      <c r="IGM532" s="682"/>
      <c r="IGN532" s="682"/>
      <c r="IGO532" s="682"/>
      <c r="IGP532" s="682"/>
      <c r="IGQ532" s="682"/>
      <c r="IGR532" s="682"/>
      <c r="IGS532" s="682"/>
      <c r="IGT532" s="682"/>
      <c r="IGU532" s="682"/>
      <c r="IGV532" s="682"/>
      <c r="IGW532" s="682"/>
      <c r="IGX532" s="682"/>
      <c r="IGY532" s="682"/>
      <c r="IGZ532" s="682"/>
      <c r="IHA532" s="682"/>
      <c r="IHB532" s="682"/>
      <c r="IHC532" s="682"/>
      <c r="IHD532" s="682"/>
      <c r="IHE532" s="682"/>
      <c r="IHF532" s="682"/>
      <c r="IHG532" s="682"/>
      <c r="IHH532" s="682"/>
      <c r="IHI532" s="682"/>
      <c r="IHJ532" s="682"/>
      <c r="IHK532" s="682"/>
      <c r="IHL532" s="682"/>
      <c r="IHM532" s="682"/>
      <c r="IHN532" s="682"/>
      <c r="IHO532" s="682"/>
      <c r="IHP532" s="682"/>
      <c r="IHQ532" s="682"/>
      <c r="IHR532" s="682"/>
      <c r="IHS532" s="682"/>
      <c r="IHT532" s="682"/>
      <c r="IHU532" s="682"/>
      <c r="IHV532" s="682"/>
      <c r="IHW532" s="682"/>
      <c r="IHX532" s="682"/>
      <c r="IHY532" s="682"/>
      <c r="IHZ532" s="682"/>
      <c r="IIA532" s="682"/>
      <c r="IIB532" s="682"/>
      <c r="IIC532" s="682"/>
      <c r="IID532" s="682"/>
      <c r="IIE532" s="682"/>
      <c r="IIF532" s="682"/>
      <c r="IIG532" s="682"/>
      <c r="IIH532" s="682"/>
      <c r="III532" s="682"/>
      <c r="IIJ532" s="682"/>
      <c r="IIK532" s="682"/>
      <c r="IIL532" s="682"/>
      <c r="IIM532" s="682"/>
      <c r="IIN532" s="682"/>
      <c r="IIO532" s="682"/>
      <c r="IIP532" s="682"/>
      <c r="IIQ532" s="682"/>
      <c r="IIR532" s="682"/>
      <c r="IIS532" s="682"/>
      <c r="IIT532" s="682"/>
      <c r="IIU532" s="682"/>
      <c r="IIV532" s="682"/>
      <c r="IIW532" s="682"/>
      <c r="IIX532" s="682"/>
      <c r="IIY532" s="682"/>
      <c r="IIZ532" s="682"/>
      <c r="IJA532" s="682"/>
      <c r="IJB532" s="682"/>
      <c r="IJC532" s="682"/>
      <c r="IJD532" s="682"/>
      <c r="IJE532" s="682"/>
      <c r="IJF532" s="682"/>
      <c r="IJG532" s="682"/>
      <c r="IJH532" s="682"/>
      <c r="IJI532" s="682"/>
      <c r="IJJ532" s="682"/>
      <c r="IJK532" s="682"/>
      <c r="IJL532" s="682"/>
      <c r="IJM532" s="682"/>
      <c r="IJN532" s="682"/>
      <c r="IJO532" s="682"/>
      <c r="IJP532" s="682"/>
      <c r="IJQ532" s="682"/>
      <c r="IJR532" s="682"/>
      <c r="IJS532" s="682"/>
      <c r="IJT532" s="682"/>
      <c r="IJU532" s="682"/>
      <c r="IJV532" s="682"/>
      <c r="IJW532" s="682"/>
      <c r="IJX532" s="682"/>
      <c r="IJY532" s="682"/>
      <c r="IJZ532" s="682"/>
      <c r="IKA532" s="682"/>
      <c r="IKB532" s="682"/>
      <c r="IKC532" s="682"/>
      <c r="IKD532" s="682"/>
      <c r="IKE532" s="682"/>
      <c r="IKF532" s="682"/>
      <c r="IKG532" s="682"/>
      <c r="IKH532" s="682"/>
      <c r="IKI532" s="682"/>
      <c r="IKJ532" s="682"/>
      <c r="IKK532" s="682"/>
      <c r="IKL532" s="682"/>
      <c r="IKM532" s="682"/>
      <c r="IKN532" s="682"/>
      <c r="IKO532" s="682"/>
      <c r="IKP532" s="682"/>
      <c r="IKQ532" s="682"/>
      <c r="IKR532" s="682"/>
      <c r="IKS532" s="682"/>
      <c r="IKT532" s="682"/>
      <c r="IKU532" s="682"/>
      <c r="IKV532" s="682"/>
      <c r="IKW532" s="682"/>
      <c r="IKX532" s="682"/>
      <c r="IKY532" s="682"/>
      <c r="IKZ532" s="682"/>
      <c r="ILA532" s="682"/>
      <c r="ILB532" s="682"/>
      <c r="ILC532" s="682"/>
      <c r="ILD532" s="682"/>
      <c r="ILE532" s="682"/>
      <c r="ILF532" s="682"/>
      <c r="ILG532" s="682"/>
      <c r="ILH532" s="682"/>
      <c r="ILI532" s="682"/>
      <c r="ILJ532" s="682"/>
      <c r="ILK532" s="682"/>
      <c r="ILL532" s="682"/>
      <c r="ILM532" s="682"/>
      <c r="ILN532" s="682"/>
      <c r="ILO532" s="682"/>
      <c r="ILP532" s="682"/>
      <c r="ILQ532" s="682"/>
      <c r="ILR532" s="682"/>
      <c r="ILS532" s="682"/>
      <c r="ILT532" s="682"/>
      <c r="ILU532" s="682"/>
      <c r="ILV532" s="682"/>
      <c r="ILW532" s="682"/>
      <c r="ILX532" s="682"/>
      <c r="ILY532" s="682"/>
      <c r="ILZ532" s="682"/>
      <c r="IMA532" s="682"/>
      <c r="IMB532" s="682"/>
      <c r="IMC532" s="682"/>
      <c r="IMD532" s="682"/>
      <c r="IME532" s="682"/>
      <c r="IMF532" s="682"/>
      <c r="IMG532" s="682"/>
      <c r="IMH532" s="682"/>
      <c r="IMI532" s="682"/>
      <c r="IMJ532" s="682"/>
      <c r="IMK532" s="682"/>
      <c r="IML532" s="682"/>
      <c r="IMM532" s="682"/>
      <c r="IMN532" s="682"/>
      <c r="IMO532" s="682"/>
      <c r="IMP532" s="682"/>
      <c r="IMQ532" s="682"/>
      <c r="IMR532" s="682"/>
      <c r="IMS532" s="682"/>
      <c r="IMT532" s="682"/>
      <c r="IMU532" s="682"/>
      <c r="IMV532" s="682"/>
      <c r="IMW532" s="682"/>
      <c r="IMX532" s="682"/>
      <c r="IMY532" s="682"/>
      <c r="IMZ532" s="682"/>
      <c r="INA532" s="682"/>
      <c r="INB532" s="682"/>
      <c r="INC532" s="682"/>
      <c r="IND532" s="682"/>
      <c r="INE532" s="682"/>
      <c r="INF532" s="682"/>
      <c r="ING532" s="682"/>
      <c r="INH532" s="682"/>
      <c r="INI532" s="682"/>
      <c r="INJ532" s="682"/>
      <c r="INK532" s="682"/>
      <c r="INL532" s="682"/>
      <c r="INM532" s="682"/>
      <c r="INN532" s="682"/>
      <c r="INO532" s="682"/>
      <c r="INP532" s="682"/>
      <c r="INQ532" s="682"/>
      <c r="INR532" s="682"/>
      <c r="INS532" s="682"/>
      <c r="INT532" s="682"/>
      <c r="INU532" s="682"/>
      <c r="INV532" s="682"/>
      <c r="INW532" s="682"/>
      <c r="INX532" s="682"/>
      <c r="INY532" s="682"/>
      <c r="INZ532" s="682"/>
      <c r="IOA532" s="682"/>
      <c r="IOB532" s="682"/>
      <c r="IOC532" s="682"/>
      <c r="IOD532" s="682"/>
      <c r="IOE532" s="682"/>
      <c r="IOF532" s="682"/>
      <c r="IOG532" s="682"/>
      <c r="IOH532" s="682"/>
      <c r="IOI532" s="682"/>
      <c r="IOJ532" s="682"/>
      <c r="IOK532" s="682"/>
      <c r="IOL532" s="682"/>
      <c r="IOM532" s="682"/>
      <c r="ION532" s="682"/>
      <c r="IOO532" s="682"/>
      <c r="IOP532" s="682"/>
      <c r="IOQ532" s="682"/>
      <c r="IOR532" s="682"/>
      <c r="IOS532" s="682"/>
      <c r="IOT532" s="682"/>
      <c r="IOU532" s="682"/>
      <c r="IOV532" s="682"/>
      <c r="IOW532" s="682"/>
      <c r="IOX532" s="682"/>
      <c r="IOY532" s="682"/>
      <c r="IOZ532" s="682"/>
      <c r="IPA532" s="682"/>
      <c r="IPB532" s="682"/>
      <c r="IPC532" s="682"/>
      <c r="IPD532" s="682"/>
      <c r="IPE532" s="682"/>
      <c r="IPF532" s="682"/>
      <c r="IPG532" s="682"/>
      <c r="IPH532" s="682"/>
      <c r="IPI532" s="682"/>
      <c r="IPJ532" s="682"/>
      <c r="IPK532" s="682"/>
      <c r="IPL532" s="682"/>
      <c r="IPM532" s="682"/>
      <c r="IPN532" s="682"/>
      <c r="IPO532" s="682"/>
      <c r="IPP532" s="682"/>
      <c r="IPQ532" s="682"/>
      <c r="IPR532" s="682"/>
      <c r="IPS532" s="682"/>
      <c r="IPT532" s="682"/>
      <c r="IPU532" s="682"/>
      <c r="IPV532" s="682"/>
      <c r="IPW532" s="682"/>
      <c r="IPX532" s="682"/>
      <c r="IPY532" s="682"/>
      <c r="IPZ532" s="682"/>
      <c r="IQA532" s="682"/>
      <c r="IQB532" s="682"/>
      <c r="IQC532" s="682"/>
      <c r="IQD532" s="682"/>
      <c r="IQE532" s="682"/>
      <c r="IQF532" s="682"/>
      <c r="IQG532" s="682"/>
      <c r="IQH532" s="682"/>
      <c r="IQI532" s="682"/>
      <c r="IQJ532" s="682"/>
      <c r="IQK532" s="682"/>
      <c r="IQL532" s="682"/>
      <c r="IQM532" s="682"/>
      <c r="IQN532" s="682"/>
      <c r="IQO532" s="682"/>
      <c r="IQP532" s="682"/>
      <c r="IQQ532" s="682"/>
      <c r="IQR532" s="682"/>
      <c r="IQS532" s="682"/>
      <c r="IQT532" s="682"/>
      <c r="IQU532" s="682"/>
      <c r="IQV532" s="682"/>
      <c r="IQW532" s="682"/>
      <c r="IQX532" s="682"/>
      <c r="IQY532" s="682"/>
      <c r="IQZ532" s="682"/>
      <c r="IRA532" s="682"/>
      <c r="IRB532" s="682"/>
      <c r="IRC532" s="682"/>
      <c r="IRD532" s="682"/>
      <c r="IRE532" s="682"/>
      <c r="IRF532" s="682"/>
      <c r="IRG532" s="682"/>
      <c r="IRH532" s="682"/>
      <c r="IRI532" s="682"/>
      <c r="IRJ532" s="682"/>
      <c r="IRK532" s="682"/>
      <c r="IRL532" s="682"/>
      <c r="IRM532" s="682"/>
      <c r="IRN532" s="682"/>
      <c r="IRO532" s="682"/>
      <c r="IRP532" s="682"/>
      <c r="IRQ532" s="682"/>
      <c r="IRR532" s="682"/>
      <c r="IRS532" s="682"/>
      <c r="IRT532" s="682"/>
      <c r="IRU532" s="682"/>
      <c r="IRV532" s="682"/>
      <c r="IRW532" s="682"/>
      <c r="IRX532" s="682"/>
      <c r="IRY532" s="682"/>
      <c r="IRZ532" s="682"/>
      <c r="ISA532" s="682"/>
      <c r="ISB532" s="682"/>
      <c r="ISC532" s="682"/>
      <c r="ISD532" s="682"/>
      <c r="ISE532" s="682"/>
      <c r="ISF532" s="682"/>
      <c r="ISG532" s="682"/>
      <c r="ISH532" s="682"/>
      <c r="ISI532" s="682"/>
      <c r="ISJ532" s="682"/>
      <c r="ISK532" s="682"/>
      <c r="ISL532" s="682"/>
      <c r="ISM532" s="682"/>
      <c r="ISN532" s="682"/>
      <c r="ISO532" s="682"/>
      <c r="ISP532" s="682"/>
      <c r="ISQ532" s="682"/>
      <c r="ISR532" s="682"/>
      <c r="ISS532" s="682"/>
      <c r="IST532" s="682"/>
      <c r="ISU532" s="682"/>
      <c r="ISV532" s="682"/>
      <c r="ISW532" s="682"/>
      <c r="ISX532" s="682"/>
      <c r="ISY532" s="682"/>
      <c r="ISZ532" s="682"/>
      <c r="ITA532" s="682"/>
      <c r="ITB532" s="682"/>
      <c r="ITC532" s="682"/>
      <c r="ITD532" s="682"/>
      <c r="ITE532" s="682"/>
      <c r="ITF532" s="682"/>
      <c r="ITG532" s="682"/>
      <c r="ITH532" s="682"/>
      <c r="ITI532" s="682"/>
      <c r="ITJ532" s="682"/>
      <c r="ITK532" s="682"/>
      <c r="ITL532" s="682"/>
      <c r="ITM532" s="682"/>
      <c r="ITN532" s="682"/>
      <c r="ITO532" s="682"/>
      <c r="ITP532" s="682"/>
      <c r="ITQ532" s="682"/>
      <c r="ITR532" s="682"/>
      <c r="ITS532" s="682"/>
      <c r="ITT532" s="682"/>
      <c r="ITU532" s="682"/>
      <c r="ITV532" s="682"/>
      <c r="ITW532" s="682"/>
      <c r="ITX532" s="682"/>
      <c r="ITY532" s="682"/>
      <c r="ITZ532" s="682"/>
      <c r="IUA532" s="682"/>
      <c r="IUB532" s="682"/>
      <c r="IUC532" s="682"/>
      <c r="IUD532" s="682"/>
      <c r="IUE532" s="682"/>
      <c r="IUF532" s="682"/>
      <c r="IUG532" s="682"/>
      <c r="IUH532" s="682"/>
      <c r="IUI532" s="682"/>
      <c r="IUJ532" s="682"/>
      <c r="IUK532" s="682"/>
      <c r="IUL532" s="682"/>
      <c r="IUM532" s="682"/>
      <c r="IUN532" s="682"/>
      <c r="IUO532" s="682"/>
      <c r="IUP532" s="682"/>
      <c r="IUQ532" s="682"/>
      <c r="IUR532" s="682"/>
      <c r="IUS532" s="682"/>
      <c r="IUT532" s="682"/>
      <c r="IUU532" s="682"/>
      <c r="IUV532" s="682"/>
      <c r="IUW532" s="682"/>
      <c r="IUX532" s="682"/>
      <c r="IUY532" s="682"/>
      <c r="IUZ532" s="682"/>
      <c r="IVA532" s="682"/>
      <c r="IVB532" s="682"/>
      <c r="IVC532" s="682"/>
      <c r="IVD532" s="682"/>
      <c r="IVE532" s="682"/>
      <c r="IVF532" s="682"/>
      <c r="IVG532" s="682"/>
      <c r="IVH532" s="682"/>
      <c r="IVI532" s="682"/>
      <c r="IVJ532" s="682"/>
      <c r="IVK532" s="682"/>
      <c r="IVL532" s="682"/>
      <c r="IVM532" s="682"/>
      <c r="IVN532" s="682"/>
      <c r="IVO532" s="682"/>
      <c r="IVP532" s="682"/>
      <c r="IVQ532" s="682"/>
      <c r="IVR532" s="682"/>
      <c r="IVS532" s="682"/>
      <c r="IVT532" s="682"/>
      <c r="IVU532" s="682"/>
      <c r="IVV532" s="682"/>
      <c r="IVW532" s="682"/>
      <c r="IVX532" s="682"/>
      <c r="IVY532" s="682"/>
      <c r="IVZ532" s="682"/>
      <c r="IWA532" s="682"/>
      <c r="IWB532" s="682"/>
      <c r="IWC532" s="682"/>
      <c r="IWD532" s="682"/>
      <c r="IWE532" s="682"/>
      <c r="IWF532" s="682"/>
      <c r="IWG532" s="682"/>
      <c r="IWH532" s="682"/>
      <c r="IWI532" s="682"/>
      <c r="IWJ532" s="682"/>
      <c r="IWK532" s="682"/>
      <c r="IWL532" s="682"/>
      <c r="IWM532" s="682"/>
      <c r="IWN532" s="682"/>
      <c r="IWO532" s="682"/>
      <c r="IWP532" s="682"/>
      <c r="IWQ532" s="682"/>
      <c r="IWR532" s="682"/>
      <c r="IWS532" s="682"/>
      <c r="IWT532" s="682"/>
      <c r="IWU532" s="682"/>
      <c r="IWV532" s="682"/>
      <c r="IWW532" s="682"/>
      <c r="IWX532" s="682"/>
      <c r="IWY532" s="682"/>
      <c r="IWZ532" s="682"/>
      <c r="IXA532" s="682"/>
      <c r="IXB532" s="682"/>
      <c r="IXC532" s="682"/>
      <c r="IXD532" s="682"/>
      <c r="IXE532" s="682"/>
      <c r="IXF532" s="682"/>
      <c r="IXG532" s="682"/>
      <c r="IXH532" s="682"/>
      <c r="IXI532" s="682"/>
      <c r="IXJ532" s="682"/>
      <c r="IXK532" s="682"/>
      <c r="IXL532" s="682"/>
      <c r="IXM532" s="682"/>
      <c r="IXN532" s="682"/>
      <c r="IXO532" s="682"/>
      <c r="IXP532" s="682"/>
      <c r="IXQ532" s="682"/>
      <c r="IXR532" s="682"/>
      <c r="IXS532" s="682"/>
      <c r="IXT532" s="682"/>
      <c r="IXU532" s="682"/>
      <c r="IXV532" s="682"/>
      <c r="IXW532" s="682"/>
      <c r="IXX532" s="682"/>
      <c r="IXY532" s="682"/>
      <c r="IXZ532" s="682"/>
      <c r="IYA532" s="682"/>
      <c r="IYB532" s="682"/>
      <c r="IYC532" s="682"/>
      <c r="IYD532" s="682"/>
      <c r="IYE532" s="682"/>
      <c r="IYF532" s="682"/>
      <c r="IYG532" s="682"/>
      <c r="IYH532" s="682"/>
      <c r="IYI532" s="682"/>
      <c r="IYJ532" s="682"/>
      <c r="IYK532" s="682"/>
      <c r="IYL532" s="682"/>
      <c r="IYM532" s="682"/>
      <c r="IYN532" s="682"/>
      <c r="IYO532" s="682"/>
      <c r="IYP532" s="682"/>
      <c r="IYQ532" s="682"/>
      <c r="IYR532" s="682"/>
      <c r="IYS532" s="682"/>
      <c r="IYT532" s="682"/>
      <c r="IYU532" s="682"/>
      <c r="IYV532" s="682"/>
      <c r="IYW532" s="682"/>
      <c r="IYX532" s="682"/>
      <c r="IYY532" s="682"/>
      <c r="IYZ532" s="682"/>
      <c r="IZA532" s="682"/>
      <c r="IZB532" s="682"/>
      <c r="IZC532" s="682"/>
      <c r="IZD532" s="682"/>
      <c r="IZE532" s="682"/>
      <c r="IZF532" s="682"/>
      <c r="IZG532" s="682"/>
      <c r="IZH532" s="682"/>
      <c r="IZI532" s="682"/>
      <c r="IZJ532" s="682"/>
      <c r="IZK532" s="682"/>
      <c r="IZL532" s="682"/>
      <c r="IZM532" s="682"/>
      <c r="IZN532" s="682"/>
      <c r="IZO532" s="682"/>
      <c r="IZP532" s="682"/>
      <c r="IZQ532" s="682"/>
      <c r="IZR532" s="682"/>
      <c r="IZS532" s="682"/>
      <c r="IZT532" s="682"/>
      <c r="IZU532" s="682"/>
      <c r="IZV532" s="682"/>
      <c r="IZW532" s="682"/>
      <c r="IZX532" s="682"/>
      <c r="IZY532" s="682"/>
      <c r="IZZ532" s="682"/>
      <c r="JAA532" s="682"/>
      <c r="JAB532" s="682"/>
      <c r="JAC532" s="682"/>
      <c r="JAD532" s="682"/>
      <c r="JAE532" s="682"/>
      <c r="JAF532" s="682"/>
      <c r="JAG532" s="682"/>
      <c r="JAH532" s="682"/>
      <c r="JAI532" s="682"/>
      <c r="JAJ532" s="682"/>
      <c r="JAK532" s="682"/>
      <c r="JAL532" s="682"/>
      <c r="JAM532" s="682"/>
      <c r="JAN532" s="682"/>
      <c r="JAO532" s="682"/>
      <c r="JAP532" s="682"/>
      <c r="JAQ532" s="682"/>
      <c r="JAR532" s="682"/>
      <c r="JAS532" s="682"/>
      <c r="JAT532" s="682"/>
      <c r="JAU532" s="682"/>
      <c r="JAV532" s="682"/>
      <c r="JAW532" s="682"/>
      <c r="JAX532" s="682"/>
      <c r="JAY532" s="682"/>
      <c r="JAZ532" s="682"/>
      <c r="JBA532" s="682"/>
      <c r="JBB532" s="682"/>
      <c r="JBC532" s="682"/>
      <c r="JBD532" s="682"/>
      <c r="JBE532" s="682"/>
      <c r="JBF532" s="682"/>
      <c r="JBG532" s="682"/>
      <c r="JBH532" s="682"/>
      <c r="JBI532" s="682"/>
      <c r="JBJ532" s="682"/>
      <c r="JBK532" s="682"/>
      <c r="JBL532" s="682"/>
      <c r="JBM532" s="682"/>
      <c r="JBN532" s="682"/>
      <c r="JBO532" s="682"/>
      <c r="JBP532" s="682"/>
      <c r="JBQ532" s="682"/>
      <c r="JBR532" s="682"/>
      <c r="JBS532" s="682"/>
      <c r="JBT532" s="682"/>
      <c r="JBU532" s="682"/>
      <c r="JBV532" s="682"/>
      <c r="JBW532" s="682"/>
      <c r="JBX532" s="682"/>
      <c r="JBY532" s="682"/>
      <c r="JBZ532" s="682"/>
      <c r="JCA532" s="682"/>
      <c r="JCB532" s="682"/>
      <c r="JCC532" s="682"/>
      <c r="JCD532" s="682"/>
      <c r="JCE532" s="682"/>
      <c r="JCF532" s="682"/>
      <c r="JCG532" s="682"/>
      <c r="JCH532" s="682"/>
      <c r="JCI532" s="682"/>
      <c r="JCJ532" s="682"/>
      <c r="JCK532" s="682"/>
      <c r="JCL532" s="682"/>
      <c r="JCM532" s="682"/>
      <c r="JCN532" s="682"/>
      <c r="JCO532" s="682"/>
      <c r="JCP532" s="682"/>
      <c r="JCQ532" s="682"/>
      <c r="JCR532" s="682"/>
      <c r="JCS532" s="682"/>
      <c r="JCT532" s="682"/>
      <c r="JCU532" s="682"/>
      <c r="JCV532" s="682"/>
      <c r="JCW532" s="682"/>
      <c r="JCX532" s="682"/>
      <c r="JCY532" s="682"/>
      <c r="JCZ532" s="682"/>
      <c r="JDA532" s="682"/>
      <c r="JDB532" s="682"/>
      <c r="JDC532" s="682"/>
      <c r="JDD532" s="682"/>
      <c r="JDE532" s="682"/>
      <c r="JDF532" s="682"/>
      <c r="JDG532" s="682"/>
      <c r="JDH532" s="682"/>
      <c r="JDI532" s="682"/>
      <c r="JDJ532" s="682"/>
      <c r="JDK532" s="682"/>
      <c r="JDL532" s="682"/>
      <c r="JDM532" s="682"/>
      <c r="JDN532" s="682"/>
      <c r="JDO532" s="682"/>
      <c r="JDP532" s="682"/>
      <c r="JDQ532" s="682"/>
      <c r="JDR532" s="682"/>
      <c r="JDS532" s="682"/>
      <c r="JDT532" s="682"/>
      <c r="JDU532" s="682"/>
      <c r="JDV532" s="682"/>
      <c r="JDW532" s="682"/>
      <c r="JDX532" s="682"/>
      <c r="JDY532" s="682"/>
      <c r="JDZ532" s="682"/>
      <c r="JEA532" s="682"/>
      <c r="JEB532" s="682"/>
      <c r="JEC532" s="682"/>
      <c r="JED532" s="682"/>
      <c r="JEE532" s="682"/>
      <c r="JEF532" s="682"/>
      <c r="JEG532" s="682"/>
      <c r="JEH532" s="682"/>
      <c r="JEI532" s="682"/>
      <c r="JEJ532" s="682"/>
      <c r="JEK532" s="682"/>
      <c r="JEL532" s="682"/>
      <c r="JEM532" s="682"/>
      <c r="JEN532" s="682"/>
      <c r="JEO532" s="682"/>
      <c r="JEP532" s="682"/>
      <c r="JEQ532" s="682"/>
      <c r="JER532" s="682"/>
      <c r="JES532" s="682"/>
      <c r="JET532" s="682"/>
      <c r="JEU532" s="682"/>
      <c r="JEV532" s="682"/>
      <c r="JEW532" s="682"/>
      <c r="JEX532" s="682"/>
      <c r="JEY532" s="682"/>
      <c r="JEZ532" s="682"/>
      <c r="JFA532" s="682"/>
      <c r="JFB532" s="682"/>
      <c r="JFC532" s="682"/>
      <c r="JFD532" s="682"/>
      <c r="JFE532" s="682"/>
      <c r="JFF532" s="682"/>
      <c r="JFG532" s="682"/>
      <c r="JFH532" s="682"/>
      <c r="JFI532" s="682"/>
      <c r="JFJ532" s="682"/>
      <c r="JFK532" s="682"/>
      <c r="JFL532" s="682"/>
      <c r="JFM532" s="682"/>
      <c r="JFN532" s="682"/>
      <c r="JFO532" s="682"/>
      <c r="JFP532" s="682"/>
      <c r="JFQ532" s="682"/>
      <c r="JFR532" s="682"/>
      <c r="JFS532" s="682"/>
      <c r="JFT532" s="682"/>
      <c r="JFU532" s="682"/>
      <c r="JFV532" s="682"/>
      <c r="JFW532" s="682"/>
      <c r="JFX532" s="682"/>
      <c r="JFY532" s="682"/>
      <c r="JFZ532" s="682"/>
      <c r="JGA532" s="682"/>
      <c r="JGB532" s="682"/>
      <c r="JGC532" s="682"/>
      <c r="JGD532" s="682"/>
      <c r="JGE532" s="682"/>
      <c r="JGF532" s="682"/>
      <c r="JGG532" s="682"/>
      <c r="JGH532" s="682"/>
      <c r="JGI532" s="682"/>
      <c r="JGJ532" s="682"/>
      <c r="JGK532" s="682"/>
      <c r="JGL532" s="682"/>
      <c r="JGM532" s="682"/>
      <c r="JGN532" s="682"/>
      <c r="JGO532" s="682"/>
      <c r="JGP532" s="682"/>
      <c r="JGQ532" s="682"/>
      <c r="JGR532" s="682"/>
      <c r="JGS532" s="682"/>
      <c r="JGT532" s="682"/>
      <c r="JGU532" s="682"/>
      <c r="JGV532" s="682"/>
      <c r="JGW532" s="682"/>
      <c r="JGX532" s="682"/>
      <c r="JGY532" s="682"/>
      <c r="JGZ532" s="682"/>
      <c r="JHA532" s="682"/>
      <c r="JHB532" s="682"/>
      <c r="JHC532" s="682"/>
      <c r="JHD532" s="682"/>
      <c r="JHE532" s="682"/>
      <c r="JHF532" s="682"/>
      <c r="JHG532" s="682"/>
      <c r="JHH532" s="682"/>
      <c r="JHI532" s="682"/>
      <c r="JHJ532" s="682"/>
      <c r="JHK532" s="682"/>
      <c r="JHL532" s="682"/>
      <c r="JHM532" s="682"/>
      <c r="JHN532" s="682"/>
      <c r="JHO532" s="682"/>
      <c r="JHP532" s="682"/>
      <c r="JHQ532" s="682"/>
      <c r="JHR532" s="682"/>
      <c r="JHS532" s="682"/>
      <c r="JHT532" s="682"/>
      <c r="JHU532" s="682"/>
      <c r="JHV532" s="682"/>
      <c r="JHW532" s="682"/>
      <c r="JHX532" s="682"/>
      <c r="JHY532" s="682"/>
      <c r="JHZ532" s="682"/>
      <c r="JIA532" s="682"/>
      <c r="JIB532" s="682"/>
      <c r="JIC532" s="682"/>
      <c r="JID532" s="682"/>
      <c r="JIE532" s="682"/>
      <c r="JIF532" s="682"/>
      <c r="JIG532" s="682"/>
      <c r="JIH532" s="682"/>
      <c r="JII532" s="682"/>
      <c r="JIJ532" s="682"/>
      <c r="JIK532" s="682"/>
      <c r="JIL532" s="682"/>
      <c r="JIM532" s="682"/>
      <c r="JIN532" s="682"/>
      <c r="JIO532" s="682"/>
      <c r="JIP532" s="682"/>
      <c r="JIQ532" s="682"/>
      <c r="JIR532" s="682"/>
      <c r="JIS532" s="682"/>
      <c r="JIT532" s="682"/>
      <c r="JIU532" s="682"/>
      <c r="JIV532" s="682"/>
      <c r="JIW532" s="682"/>
      <c r="JIX532" s="682"/>
      <c r="JIY532" s="682"/>
      <c r="JIZ532" s="682"/>
      <c r="JJA532" s="682"/>
      <c r="JJB532" s="682"/>
      <c r="JJC532" s="682"/>
      <c r="JJD532" s="682"/>
      <c r="JJE532" s="682"/>
      <c r="JJF532" s="682"/>
      <c r="JJG532" s="682"/>
      <c r="JJH532" s="682"/>
      <c r="JJI532" s="682"/>
      <c r="JJJ532" s="682"/>
      <c r="JJK532" s="682"/>
      <c r="JJL532" s="682"/>
      <c r="JJM532" s="682"/>
      <c r="JJN532" s="682"/>
      <c r="JJO532" s="682"/>
      <c r="JJP532" s="682"/>
      <c r="JJQ532" s="682"/>
      <c r="JJR532" s="682"/>
      <c r="JJS532" s="682"/>
      <c r="JJT532" s="682"/>
      <c r="JJU532" s="682"/>
      <c r="JJV532" s="682"/>
      <c r="JJW532" s="682"/>
      <c r="JJX532" s="682"/>
      <c r="JJY532" s="682"/>
      <c r="JJZ532" s="682"/>
      <c r="JKA532" s="682"/>
      <c r="JKB532" s="682"/>
      <c r="JKC532" s="682"/>
      <c r="JKD532" s="682"/>
      <c r="JKE532" s="682"/>
      <c r="JKF532" s="682"/>
      <c r="JKG532" s="682"/>
      <c r="JKH532" s="682"/>
      <c r="JKI532" s="682"/>
      <c r="JKJ532" s="682"/>
      <c r="JKK532" s="682"/>
      <c r="JKL532" s="682"/>
      <c r="JKM532" s="682"/>
      <c r="JKN532" s="682"/>
      <c r="JKO532" s="682"/>
      <c r="JKP532" s="682"/>
      <c r="JKQ532" s="682"/>
      <c r="JKR532" s="682"/>
      <c r="JKS532" s="682"/>
      <c r="JKT532" s="682"/>
      <c r="JKU532" s="682"/>
      <c r="JKV532" s="682"/>
      <c r="JKW532" s="682"/>
      <c r="JKX532" s="682"/>
      <c r="JKY532" s="682"/>
      <c r="JKZ532" s="682"/>
      <c r="JLA532" s="682"/>
      <c r="JLB532" s="682"/>
      <c r="JLC532" s="682"/>
      <c r="JLD532" s="682"/>
      <c r="JLE532" s="682"/>
      <c r="JLF532" s="682"/>
      <c r="JLG532" s="682"/>
      <c r="JLH532" s="682"/>
      <c r="JLI532" s="682"/>
      <c r="JLJ532" s="682"/>
      <c r="JLK532" s="682"/>
      <c r="JLL532" s="682"/>
      <c r="JLM532" s="682"/>
      <c r="JLN532" s="682"/>
      <c r="JLO532" s="682"/>
      <c r="JLP532" s="682"/>
      <c r="JLQ532" s="682"/>
      <c r="JLR532" s="682"/>
      <c r="JLS532" s="682"/>
      <c r="JLT532" s="682"/>
      <c r="JLU532" s="682"/>
      <c r="JLV532" s="682"/>
      <c r="JLW532" s="682"/>
      <c r="JLX532" s="682"/>
      <c r="JLY532" s="682"/>
      <c r="JLZ532" s="682"/>
      <c r="JMA532" s="682"/>
      <c r="JMB532" s="682"/>
      <c r="JMC532" s="682"/>
      <c r="JMD532" s="682"/>
      <c r="JME532" s="682"/>
      <c r="JMF532" s="682"/>
      <c r="JMG532" s="682"/>
      <c r="JMH532" s="682"/>
      <c r="JMI532" s="682"/>
      <c r="JMJ532" s="682"/>
      <c r="JMK532" s="682"/>
      <c r="JML532" s="682"/>
      <c r="JMM532" s="682"/>
      <c r="JMN532" s="682"/>
      <c r="JMO532" s="682"/>
      <c r="JMP532" s="682"/>
      <c r="JMQ532" s="682"/>
      <c r="JMR532" s="682"/>
      <c r="JMS532" s="682"/>
      <c r="JMT532" s="682"/>
      <c r="JMU532" s="682"/>
      <c r="JMV532" s="682"/>
      <c r="JMW532" s="682"/>
      <c r="JMX532" s="682"/>
      <c r="JMY532" s="682"/>
      <c r="JMZ532" s="682"/>
      <c r="JNA532" s="682"/>
      <c r="JNB532" s="682"/>
      <c r="JNC532" s="682"/>
      <c r="JND532" s="682"/>
      <c r="JNE532" s="682"/>
      <c r="JNF532" s="682"/>
      <c r="JNG532" s="682"/>
      <c r="JNH532" s="682"/>
      <c r="JNI532" s="682"/>
      <c r="JNJ532" s="682"/>
      <c r="JNK532" s="682"/>
      <c r="JNL532" s="682"/>
      <c r="JNM532" s="682"/>
      <c r="JNN532" s="682"/>
      <c r="JNO532" s="682"/>
      <c r="JNP532" s="682"/>
      <c r="JNQ532" s="682"/>
      <c r="JNR532" s="682"/>
      <c r="JNS532" s="682"/>
      <c r="JNT532" s="682"/>
      <c r="JNU532" s="682"/>
      <c r="JNV532" s="682"/>
      <c r="JNW532" s="682"/>
      <c r="JNX532" s="682"/>
      <c r="JNY532" s="682"/>
      <c r="JNZ532" s="682"/>
      <c r="JOA532" s="682"/>
      <c r="JOB532" s="682"/>
      <c r="JOC532" s="682"/>
      <c r="JOD532" s="682"/>
      <c r="JOE532" s="682"/>
      <c r="JOF532" s="682"/>
      <c r="JOG532" s="682"/>
      <c r="JOH532" s="682"/>
      <c r="JOI532" s="682"/>
      <c r="JOJ532" s="682"/>
      <c r="JOK532" s="682"/>
      <c r="JOL532" s="682"/>
      <c r="JOM532" s="682"/>
      <c r="JON532" s="682"/>
      <c r="JOO532" s="682"/>
      <c r="JOP532" s="682"/>
      <c r="JOQ532" s="682"/>
      <c r="JOR532" s="682"/>
      <c r="JOS532" s="682"/>
      <c r="JOT532" s="682"/>
      <c r="JOU532" s="682"/>
      <c r="JOV532" s="682"/>
      <c r="JOW532" s="682"/>
      <c r="JOX532" s="682"/>
      <c r="JOY532" s="682"/>
      <c r="JOZ532" s="682"/>
      <c r="JPA532" s="682"/>
      <c r="JPB532" s="682"/>
      <c r="JPC532" s="682"/>
      <c r="JPD532" s="682"/>
      <c r="JPE532" s="682"/>
      <c r="JPF532" s="682"/>
      <c r="JPG532" s="682"/>
      <c r="JPH532" s="682"/>
      <c r="JPI532" s="682"/>
      <c r="JPJ532" s="682"/>
      <c r="JPK532" s="682"/>
      <c r="JPL532" s="682"/>
      <c r="JPM532" s="682"/>
      <c r="JPN532" s="682"/>
      <c r="JPO532" s="682"/>
      <c r="JPP532" s="682"/>
      <c r="JPQ532" s="682"/>
      <c r="JPR532" s="682"/>
      <c r="JPS532" s="682"/>
      <c r="JPT532" s="682"/>
      <c r="JPU532" s="682"/>
      <c r="JPV532" s="682"/>
      <c r="JPW532" s="682"/>
      <c r="JPX532" s="682"/>
      <c r="JPY532" s="682"/>
      <c r="JPZ532" s="682"/>
      <c r="JQA532" s="682"/>
      <c r="JQB532" s="682"/>
      <c r="JQC532" s="682"/>
      <c r="JQD532" s="682"/>
      <c r="JQE532" s="682"/>
      <c r="JQF532" s="682"/>
      <c r="JQG532" s="682"/>
      <c r="JQH532" s="682"/>
      <c r="JQI532" s="682"/>
      <c r="JQJ532" s="682"/>
      <c r="JQK532" s="682"/>
      <c r="JQL532" s="682"/>
      <c r="JQM532" s="682"/>
      <c r="JQN532" s="682"/>
      <c r="JQO532" s="682"/>
      <c r="JQP532" s="682"/>
      <c r="JQQ532" s="682"/>
      <c r="JQR532" s="682"/>
      <c r="JQS532" s="682"/>
      <c r="JQT532" s="682"/>
      <c r="JQU532" s="682"/>
      <c r="JQV532" s="682"/>
      <c r="JQW532" s="682"/>
      <c r="JQX532" s="682"/>
      <c r="JQY532" s="682"/>
      <c r="JQZ532" s="682"/>
      <c r="JRA532" s="682"/>
      <c r="JRB532" s="682"/>
      <c r="JRC532" s="682"/>
      <c r="JRD532" s="682"/>
      <c r="JRE532" s="682"/>
      <c r="JRF532" s="682"/>
      <c r="JRG532" s="682"/>
      <c r="JRH532" s="682"/>
      <c r="JRI532" s="682"/>
      <c r="JRJ532" s="682"/>
      <c r="JRK532" s="682"/>
      <c r="JRL532" s="682"/>
      <c r="JRM532" s="682"/>
      <c r="JRN532" s="682"/>
      <c r="JRO532" s="682"/>
      <c r="JRP532" s="682"/>
      <c r="JRQ532" s="682"/>
      <c r="JRR532" s="682"/>
      <c r="JRS532" s="682"/>
      <c r="JRT532" s="682"/>
      <c r="JRU532" s="682"/>
      <c r="JRV532" s="682"/>
      <c r="JRW532" s="682"/>
      <c r="JRX532" s="682"/>
      <c r="JRY532" s="682"/>
      <c r="JRZ532" s="682"/>
      <c r="JSA532" s="682"/>
      <c r="JSB532" s="682"/>
      <c r="JSC532" s="682"/>
      <c r="JSD532" s="682"/>
      <c r="JSE532" s="682"/>
      <c r="JSF532" s="682"/>
      <c r="JSG532" s="682"/>
      <c r="JSH532" s="682"/>
      <c r="JSI532" s="682"/>
      <c r="JSJ532" s="682"/>
      <c r="JSK532" s="682"/>
      <c r="JSL532" s="682"/>
      <c r="JSM532" s="682"/>
      <c r="JSN532" s="682"/>
      <c r="JSO532" s="682"/>
      <c r="JSP532" s="682"/>
      <c r="JSQ532" s="682"/>
      <c r="JSR532" s="682"/>
      <c r="JSS532" s="682"/>
      <c r="JST532" s="682"/>
      <c r="JSU532" s="682"/>
      <c r="JSV532" s="682"/>
      <c r="JSW532" s="682"/>
      <c r="JSX532" s="682"/>
      <c r="JSY532" s="682"/>
      <c r="JSZ532" s="682"/>
      <c r="JTA532" s="682"/>
      <c r="JTB532" s="682"/>
      <c r="JTC532" s="682"/>
      <c r="JTD532" s="682"/>
      <c r="JTE532" s="682"/>
      <c r="JTF532" s="682"/>
      <c r="JTG532" s="682"/>
      <c r="JTH532" s="682"/>
      <c r="JTI532" s="682"/>
      <c r="JTJ532" s="682"/>
      <c r="JTK532" s="682"/>
      <c r="JTL532" s="682"/>
      <c r="JTM532" s="682"/>
      <c r="JTN532" s="682"/>
      <c r="JTO532" s="682"/>
      <c r="JTP532" s="682"/>
      <c r="JTQ532" s="682"/>
      <c r="JTR532" s="682"/>
      <c r="JTS532" s="682"/>
      <c r="JTT532" s="682"/>
      <c r="JTU532" s="682"/>
      <c r="JTV532" s="682"/>
      <c r="JTW532" s="682"/>
      <c r="JTX532" s="682"/>
      <c r="JTY532" s="682"/>
      <c r="JTZ532" s="682"/>
      <c r="JUA532" s="682"/>
      <c r="JUB532" s="682"/>
      <c r="JUC532" s="682"/>
      <c r="JUD532" s="682"/>
      <c r="JUE532" s="682"/>
      <c r="JUF532" s="682"/>
      <c r="JUG532" s="682"/>
      <c r="JUH532" s="682"/>
      <c r="JUI532" s="682"/>
      <c r="JUJ532" s="682"/>
      <c r="JUK532" s="682"/>
      <c r="JUL532" s="682"/>
      <c r="JUM532" s="682"/>
      <c r="JUN532" s="682"/>
      <c r="JUO532" s="682"/>
      <c r="JUP532" s="682"/>
      <c r="JUQ532" s="682"/>
      <c r="JUR532" s="682"/>
      <c r="JUS532" s="682"/>
      <c r="JUT532" s="682"/>
      <c r="JUU532" s="682"/>
      <c r="JUV532" s="682"/>
      <c r="JUW532" s="682"/>
      <c r="JUX532" s="682"/>
      <c r="JUY532" s="682"/>
      <c r="JUZ532" s="682"/>
      <c r="JVA532" s="682"/>
      <c r="JVB532" s="682"/>
      <c r="JVC532" s="682"/>
      <c r="JVD532" s="682"/>
      <c r="JVE532" s="682"/>
      <c r="JVF532" s="682"/>
      <c r="JVG532" s="682"/>
      <c r="JVH532" s="682"/>
      <c r="JVI532" s="682"/>
      <c r="JVJ532" s="682"/>
      <c r="JVK532" s="682"/>
      <c r="JVL532" s="682"/>
      <c r="JVM532" s="682"/>
      <c r="JVN532" s="682"/>
      <c r="JVO532" s="682"/>
      <c r="JVP532" s="682"/>
      <c r="JVQ532" s="682"/>
      <c r="JVR532" s="682"/>
      <c r="JVS532" s="682"/>
      <c r="JVT532" s="682"/>
      <c r="JVU532" s="682"/>
      <c r="JVV532" s="682"/>
      <c r="JVW532" s="682"/>
      <c r="JVX532" s="682"/>
      <c r="JVY532" s="682"/>
      <c r="JVZ532" s="682"/>
      <c r="JWA532" s="682"/>
      <c r="JWB532" s="682"/>
      <c r="JWC532" s="682"/>
      <c r="JWD532" s="682"/>
      <c r="JWE532" s="682"/>
      <c r="JWF532" s="682"/>
      <c r="JWG532" s="682"/>
      <c r="JWH532" s="682"/>
      <c r="JWI532" s="682"/>
      <c r="JWJ532" s="682"/>
      <c r="JWK532" s="682"/>
      <c r="JWL532" s="682"/>
      <c r="JWM532" s="682"/>
      <c r="JWN532" s="682"/>
      <c r="JWO532" s="682"/>
      <c r="JWP532" s="682"/>
      <c r="JWQ532" s="682"/>
      <c r="JWR532" s="682"/>
      <c r="JWS532" s="682"/>
      <c r="JWT532" s="682"/>
      <c r="JWU532" s="682"/>
      <c r="JWV532" s="682"/>
      <c r="JWW532" s="682"/>
      <c r="JWX532" s="682"/>
      <c r="JWY532" s="682"/>
      <c r="JWZ532" s="682"/>
      <c r="JXA532" s="682"/>
      <c r="JXB532" s="682"/>
      <c r="JXC532" s="682"/>
      <c r="JXD532" s="682"/>
      <c r="JXE532" s="682"/>
      <c r="JXF532" s="682"/>
      <c r="JXG532" s="682"/>
      <c r="JXH532" s="682"/>
      <c r="JXI532" s="682"/>
      <c r="JXJ532" s="682"/>
      <c r="JXK532" s="682"/>
      <c r="JXL532" s="682"/>
      <c r="JXM532" s="682"/>
      <c r="JXN532" s="682"/>
      <c r="JXO532" s="682"/>
      <c r="JXP532" s="682"/>
      <c r="JXQ532" s="682"/>
      <c r="JXR532" s="682"/>
      <c r="JXS532" s="682"/>
      <c r="JXT532" s="682"/>
      <c r="JXU532" s="682"/>
      <c r="JXV532" s="682"/>
      <c r="JXW532" s="682"/>
      <c r="JXX532" s="682"/>
      <c r="JXY532" s="682"/>
      <c r="JXZ532" s="682"/>
      <c r="JYA532" s="682"/>
      <c r="JYB532" s="682"/>
      <c r="JYC532" s="682"/>
      <c r="JYD532" s="682"/>
      <c r="JYE532" s="682"/>
      <c r="JYF532" s="682"/>
      <c r="JYG532" s="682"/>
      <c r="JYH532" s="682"/>
      <c r="JYI532" s="682"/>
      <c r="JYJ532" s="682"/>
      <c r="JYK532" s="682"/>
      <c r="JYL532" s="682"/>
      <c r="JYM532" s="682"/>
      <c r="JYN532" s="682"/>
      <c r="JYO532" s="682"/>
      <c r="JYP532" s="682"/>
      <c r="JYQ532" s="682"/>
      <c r="JYR532" s="682"/>
      <c r="JYS532" s="682"/>
      <c r="JYT532" s="682"/>
      <c r="JYU532" s="682"/>
      <c r="JYV532" s="682"/>
      <c r="JYW532" s="682"/>
      <c r="JYX532" s="682"/>
      <c r="JYY532" s="682"/>
      <c r="JYZ532" s="682"/>
      <c r="JZA532" s="682"/>
      <c r="JZB532" s="682"/>
      <c r="JZC532" s="682"/>
      <c r="JZD532" s="682"/>
      <c r="JZE532" s="682"/>
      <c r="JZF532" s="682"/>
      <c r="JZG532" s="682"/>
      <c r="JZH532" s="682"/>
      <c r="JZI532" s="682"/>
      <c r="JZJ532" s="682"/>
      <c r="JZK532" s="682"/>
      <c r="JZL532" s="682"/>
      <c r="JZM532" s="682"/>
      <c r="JZN532" s="682"/>
      <c r="JZO532" s="682"/>
      <c r="JZP532" s="682"/>
      <c r="JZQ532" s="682"/>
      <c r="JZR532" s="682"/>
      <c r="JZS532" s="682"/>
      <c r="JZT532" s="682"/>
      <c r="JZU532" s="682"/>
      <c r="JZV532" s="682"/>
      <c r="JZW532" s="682"/>
      <c r="JZX532" s="682"/>
      <c r="JZY532" s="682"/>
      <c r="JZZ532" s="682"/>
      <c r="KAA532" s="682"/>
      <c r="KAB532" s="682"/>
      <c r="KAC532" s="682"/>
      <c r="KAD532" s="682"/>
      <c r="KAE532" s="682"/>
      <c r="KAF532" s="682"/>
      <c r="KAG532" s="682"/>
      <c r="KAH532" s="682"/>
      <c r="KAI532" s="682"/>
      <c r="KAJ532" s="682"/>
      <c r="KAK532" s="682"/>
      <c r="KAL532" s="682"/>
      <c r="KAM532" s="682"/>
      <c r="KAN532" s="682"/>
      <c r="KAO532" s="682"/>
      <c r="KAP532" s="682"/>
      <c r="KAQ532" s="682"/>
      <c r="KAR532" s="682"/>
      <c r="KAS532" s="682"/>
      <c r="KAT532" s="682"/>
      <c r="KAU532" s="682"/>
      <c r="KAV532" s="682"/>
      <c r="KAW532" s="682"/>
      <c r="KAX532" s="682"/>
      <c r="KAY532" s="682"/>
      <c r="KAZ532" s="682"/>
      <c r="KBA532" s="682"/>
      <c r="KBB532" s="682"/>
      <c r="KBC532" s="682"/>
      <c r="KBD532" s="682"/>
      <c r="KBE532" s="682"/>
      <c r="KBF532" s="682"/>
      <c r="KBG532" s="682"/>
      <c r="KBH532" s="682"/>
      <c r="KBI532" s="682"/>
      <c r="KBJ532" s="682"/>
      <c r="KBK532" s="682"/>
      <c r="KBL532" s="682"/>
      <c r="KBM532" s="682"/>
      <c r="KBN532" s="682"/>
      <c r="KBO532" s="682"/>
      <c r="KBP532" s="682"/>
      <c r="KBQ532" s="682"/>
      <c r="KBR532" s="682"/>
      <c r="KBS532" s="682"/>
      <c r="KBT532" s="682"/>
      <c r="KBU532" s="682"/>
      <c r="KBV532" s="682"/>
      <c r="KBW532" s="682"/>
      <c r="KBX532" s="682"/>
      <c r="KBY532" s="682"/>
      <c r="KBZ532" s="682"/>
      <c r="KCA532" s="682"/>
      <c r="KCB532" s="682"/>
      <c r="KCC532" s="682"/>
      <c r="KCD532" s="682"/>
      <c r="KCE532" s="682"/>
      <c r="KCF532" s="682"/>
      <c r="KCG532" s="682"/>
      <c r="KCH532" s="682"/>
      <c r="KCI532" s="682"/>
      <c r="KCJ532" s="682"/>
      <c r="KCK532" s="682"/>
      <c r="KCL532" s="682"/>
      <c r="KCM532" s="682"/>
      <c r="KCN532" s="682"/>
      <c r="KCO532" s="682"/>
      <c r="KCP532" s="682"/>
      <c r="KCQ532" s="682"/>
      <c r="KCR532" s="682"/>
      <c r="KCS532" s="682"/>
      <c r="KCT532" s="682"/>
      <c r="KCU532" s="682"/>
      <c r="KCV532" s="682"/>
      <c r="KCW532" s="682"/>
      <c r="KCX532" s="682"/>
      <c r="KCY532" s="682"/>
      <c r="KCZ532" s="682"/>
      <c r="KDA532" s="682"/>
      <c r="KDB532" s="682"/>
      <c r="KDC532" s="682"/>
      <c r="KDD532" s="682"/>
      <c r="KDE532" s="682"/>
      <c r="KDF532" s="682"/>
      <c r="KDG532" s="682"/>
      <c r="KDH532" s="682"/>
      <c r="KDI532" s="682"/>
      <c r="KDJ532" s="682"/>
      <c r="KDK532" s="682"/>
      <c r="KDL532" s="682"/>
      <c r="KDM532" s="682"/>
      <c r="KDN532" s="682"/>
      <c r="KDO532" s="682"/>
      <c r="KDP532" s="682"/>
      <c r="KDQ532" s="682"/>
      <c r="KDR532" s="682"/>
      <c r="KDS532" s="682"/>
      <c r="KDT532" s="682"/>
      <c r="KDU532" s="682"/>
      <c r="KDV532" s="682"/>
      <c r="KDW532" s="682"/>
      <c r="KDX532" s="682"/>
      <c r="KDY532" s="682"/>
      <c r="KDZ532" s="682"/>
      <c r="KEA532" s="682"/>
      <c r="KEB532" s="682"/>
      <c r="KEC532" s="682"/>
      <c r="KED532" s="682"/>
      <c r="KEE532" s="682"/>
      <c r="KEF532" s="682"/>
      <c r="KEG532" s="682"/>
      <c r="KEH532" s="682"/>
      <c r="KEI532" s="682"/>
      <c r="KEJ532" s="682"/>
      <c r="KEK532" s="682"/>
      <c r="KEL532" s="682"/>
      <c r="KEM532" s="682"/>
      <c r="KEN532" s="682"/>
      <c r="KEO532" s="682"/>
      <c r="KEP532" s="682"/>
      <c r="KEQ532" s="682"/>
      <c r="KER532" s="682"/>
      <c r="KES532" s="682"/>
      <c r="KET532" s="682"/>
      <c r="KEU532" s="682"/>
      <c r="KEV532" s="682"/>
      <c r="KEW532" s="682"/>
      <c r="KEX532" s="682"/>
      <c r="KEY532" s="682"/>
      <c r="KEZ532" s="682"/>
      <c r="KFA532" s="682"/>
      <c r="KFB532" s="682"/>
      <c r="KFC532" s="682"/>
      <c r="KFD532" s="682"/>
      <c r="KFE532" s="682"/>
      <c r="KFF532" s="682"/>
      <c r="KFG532" s="682"/>
      <c r="KFH532" s="682"/>
      <c r="KFI532" s="682"/>
      <c r="KFJ532" s="682"/>
      <c r="KFK532" s="682"/>
      <c r="KFL532" s="682"/>
      <c r="KFM532" s="682"/>
      <c r="KFN532" s="682"/>
      <c r="KFO532" s="682"/>
      <c r="KFP532" s="682"/>
      <c r="KFQ532" s="682"/>
      <c r="KFR532" s="682"/>
      <c r="KFS532" s="682"/>
      <c r="KFT532" s="682"/>
      <c r="KFU532" s="682"/>
      <c r="KFV532" s="682"/>
      <c r="KFW532" s="682"/>
      <c r="KFX532" s="682"/>
      <c r="KFY532" s="682"/>
      <c r="KFZ532" s="682"/>
      <c r="KGA532" s="682"/>
      <c r="KGB532" s="682"/>
      <c r="KGC532" s="682"/>
      <c r="KGD532" s="682"/>
      <c r="KGE532" s="682"/>
      <c r="KGF532" s="682"/>
      <c r="KGG532" s="682"/>
      <c r="KGH532" s="682"/>
      <c r="KGI532" s="682"/>
      <c r="KGJ532" s="682"/>
      <c r="KGK532" s="682"/>
      <c r="KGL532" s="682"/>
      <c r="KGM532" s="682"/>
      <c r="KGN532" s="682"/>
      <c r="KGO532" s="682"/>
      <c r="KGP532" s="682"/>
      <c r="KGQ532" s="682"/>
      <c r="KGR532" s="682"/>
      <c r="KGS532" s="682"/>
      <c r="KGT532" s="682"/>
      <c r="KGU532" s="682"/>
      <c r="KGV532" s="682"/>
      <c r="KGW532" s="682"/>
      <c r="KGX532" s="682"/>
      <c r="KGY532" s="682"/>
      <c r="KGZ532" s="682"/>
      <c r="KHA532" s="682"/>
      <c r="KHB532" s="682"/>
      <c r="KHC532" s="682"/>
      <c r="KHD532" s="682"/>
      <c r="KHE532" s="682"/>
      <c r="KHF532" s="682"/>
      <c r="KHG532" s="682"/>
      <c r="KHH532" s="682"/>
      <c r="KHI532" s="682"/>
      <c r="KHJ532" s="682"/>
      <c r="KHK532" s="682"/>
      <c r="KHL532" s="682"/>
      <c r="KHM532" s="682"/>
      <c r="KHN532" s="682"/>
      <c r="KHO532" s="682"/>
      <c r="KHP532" s="682"/>
      <c r="KHQ532" s="682"/>
      <c r="KHR532" s="682"/>
      <c r="KHS532" s="682"/>
      <c r="KHT532" s="682"/>
      <c r="KHU532" s="682"/>
      <c r="KHV532" s="682"/>
      <c r="KHW532" s="682"/>
      <c r="KHX532" s="682"/>
      <c r="KHY532" s="682"/>
      <c r="KHZ532" s="682"/>
      <c r="KIA532" s="682"/>
      <c r="KIB532" s="682"/>
      <c r="KIC532" s="682"/>
      <c r="KID532" s="682"/>
      <c r="KIE532" s="682"/>
      <c r="KIF532" s="682"/>
      <c r="KIG532" s="682"/>
      <c r="KIH532" s="682"/>
      <c r="KII532" s="682"/>
      <c r="KIJ532" s="682"/>
      <c r="KIK532" s="682"/>
      <c r="KIL532" s="682"/>
      <c r="KIM532" s="682"/>
      <c r="KIN532" s="682"/>
      <c r="KIO532" s="682"/>
      <c r="KIP532" s="682"/>
      <c r="KIQ532" s="682"/>
      <c r="KIR532" s="682"/>
      <c r="KIS532" s="682"/>
      <c r="KIT532" s="682"/>
      <c r="KIU532" s="682"/>
      <c r="KIV532" s="682"/>
      <c r="KIW532" s="682"/>
      <c r="KIX532" s="682"/>
      <c r="KIY532" s="682"/>
      <c r="KIZ532" s="682"/>
      <c r="KJA532" s="682"/>
      <c r="KJB532" s="682"/>
      <c r="KJC532" s="682"/>
      <c r="KJD532" s="682"/>
      <c r="KJE532" s="682"/>
      <c r="KJF532" s="682"/>
      <c r="KJG532" s="682"/>
      <c r="KJH532" s="682"/>
      <c r="KJI532" s="682"/>
      <c r="KJJ532" s="682"/>
      <c r="KJK532" s="682"/>
      <c r="KJL532" s="682"/>
      <c r="KJM532" s="682"/>
      <c r="KJN532" s="682"/>
      <c r="KJO532" s="682"/>
      <c r="KJP532" s="682"/>
      <c r="KJQ532" s="682"/>
      <c r="KJR532" s="682"/>
      <c r="KJS532" s="682"/>
      <c r="KJT532" s="682"/>
      <c r="KJU532" s="682"/>
      <c r="KJV532" s="682"/>
      <c r="KJW532" s="682"/>
      <c r="KJX532" s="682"/>
      <c r="KJY532" s="682"/>
      <c r="KJZ532" s="682"/>
      <c r="KKA532" s="682"/>
      <c r="KKB532" s="682"/>
      <c r="KKC532" s="682"/>
      <c r="KKD532" s="682"/>
      <c r="KKE532" s="682"/>
      <c r="KKF532" s="682"/>
      <c r="KKG532" s="682"/>
      <c r="KKH532" s="682"/>
      <c r="KKI532" s="682"/>
      <c r="KKJ532" s="682"/>
      <c r="KKK532" s="682"/>
      <c r="KKL532" s="682"/>
      <c r="KKM532" s="682"/>
      <c r="KKN532" s="682"/>
      <c r="KKO532" s="682"/>
      <c r="KKP532" s="682"/>
      <c r="KKQ532" s="682"/>
      <c r="KKR532" s="682"/>
      <c r="KKS532" s="682"/>
      <c r="KKT532" s="682"/>
      <c r="KKU532" s="682"/>
      <c r="KKV532" s="682"/>
      <c r="KKW532" s="682"/>
      <c r="KKX532" s="682"/>
      <c r="KKY532" s="682"/>
      <c r="KKZ532" s="682"/>
      <c r="KLA532" s="682"/>
      <c r="KLB532" s="682"/>
      <c r="KLC532" s="682"/>
      <c r="KLD532" s="682"/>
      <c r="KLE532" s="682"/>
      <c r="KLF532" s="682"/>
      <c r="KLG532" s="682"/>
      <c r="KLH532" s="682"/>
      <c r="KLI532" s="682"/>
      <c r="KLJ532" s="682"/>
      <c r="KLK532" s="682"/>
      <c r="KLL532" s="682"/>
      <c r="KLM532" s="682"/>
      <c r="KLN532" s="682"/>
      <c r="KLO532" s="682"/>
      <c r="KLP532" s="682"/>
      <c r="KLQ532" s="682"/>
      <c r="KLR532" s="682"/>
      <c r="KLS532" s="682"/>
      <c r="KLT532" s="682"/>
      <c r="KLU532" s="682"/>
      <c r="KLV532" s="682"/>
      <c r="KLW532" s="682"/>
      <c r="KLX532" s="682"/>
      <c r="KLY532" s="682"/>
      <c r="KLZ532" s="682"/>
      <c r="KMA532" s="682"/>
      <c r="KMB532" s="682"/>
      <c r="KMC532" s="682"/>
      <c r="KMD532" s="682"/>
      <c r="KME532" s="682"/>
      <c r="KMF532" s="682"/>
      <c r="KMG532" s="682"/>
      <c r="KMH532" s="682"/>
      <c r="KMI532" s="682"/>
      <c r="KMJ532" s="682"/>
      <c r="KMK532" s="682"/>
      <c r="KML532" s="682"/>
      <c r="KMM532" s="682"/>
      <c r="KMN532" s="682"/>
      <c r="KMO532" s="682"/>
      <c r="KMP532" s="682"/>
      <c r="KMQ532" s="682"/>
      <c r="KMR532" s="682"/>
      <c r="KMS532" s="682"/>
      <c r="KMT532" s="682"/>
      <c r="KMU532" s="682"/>
      <c r="KMV532" s="682"/>
      <c r="KMW532" s="682"/>
      <c r="KMX532" s="682"/>
      <c r="KMY532" s="682"/>
      <c r="KMZ532" s="682"/>
      <c r="KNA532" s="682"/>
      <c r="KNB532" s="682"/>
      <c r="KNC532" s="682"/>
      <c r="KND532" s="682"/>
      <c r="KNE532" s="682"/>
      <c r="KNF532" s="682"/>
      <c r="KNG532" s="682"/>
      <c r="KNH532" s="682"/>
      <c r="KNI532" s="682"/>
      <c r="KNJ532" s="682"/>
      <c r="KNK532" s="682"/>
      <c r="KNL532" s="682"/>
      <c r="KNM532" s="682"/>
      <c r="KNN532" s="682"/>
      <c r="KNO532" s="682"/>
      <c r="KNP532" s="682"/>
      <c r="KNQ532" s="682"/>
      <c r="KNR532" s="682"/>
      <c r="KNS532" s="682"/>
      <c r="KNT532" s="682"/>
      <c r="KNU532" s="682"/>
      <c r="KNV532" s="682"/>
      <c r="KNW532" s="682"/>
      <c r="KNX532" s="682"/>
      <c r="KNY532" s="682"/>
      <c r="KNZ532" s="682"/>
      <c r="KOA532" s="682"/>
      <c r="KOB532" s="682"/>
      <c r="KOC532" s="682"/>
      <c r="KOD532" s="682"/>
      <c r="KOE532" s="682"/>
      <c r="KOF532" s="682"/>
      <c r="KOG532" s="682"/>
      <c r="KOH532" s="682"/>
      <c r="KOI532" s="682"/>
      <c r="KOJ532" s="682"/>
      <c r="KOK532" s="682"/>
      <c r="KOL532" s="682"/>
      <c r="KOM532" s="682"/>
      <c r="KON532" s="682"/>
      <c r="KOO532" s="682"/>
      <c r="KOP532" s="682"/>
      <c r="KOQ532" s="682"/>
      <c r="KOR532" s="682"/>
      <c r="KOS532" s="682"/>
      <c r="KOT532" s="682"/>
      <c r="KOU532" s="682"/>
      <c r="KOV532" s="682"/>
      <c r="KOW532" s="682"/>
      <c r="KOX532" s="682"/>
      <c r="KOY532" s="682"/>
      <c r="KOZ532" s="682"/>
      <c r="KPA532" s="682"/>
      <c r="KPB532" s="682"/>
      <c r="KPC532" s="682"/>
      <c r="KPD532" s="682"/>
      <c r="KPE532" s="682"/>
      <c r="KPF532" s="682"/>
      <c r="KPG532" s="682"/>
      <c r="KPH532" s="682"/>
      <c r="KPI532" s="682"/>
      <c r="KPJ532" s="682"/>
      <c r="KPK532" s="682"/>
      <c r="KPL532" s="682"/>
      <c r="KPM532" s="682"/>
      <c r="KPN532" s="682"/>
      <c r="KPO532" s="682"/>
      <c r="KPP532" s="682"/>
      <c r="KPQ532" s="682"/>
      <c r="KPR532" s="682"/>
      <c r="KPS532" s="682"/>
      <c r="KPT532" s="682"/>
      <c r="KPU532" s="682"/>
      <c r="KPV532" s="682"/>
      <c r="KPW532" s="682"/>
      <c r="KPX532" s="682"/>
      <c r="KPY532" s="682"/>
      <c r="KPZ532" s="682"/>
      <c r="KQA532" s="682"/>
      <c r="KQB532" s="682"/>
      <c r="KQC532" s="682"/>
      <c r="KQD532" s="682"/>
      <c r="KQE532" s="682"/>
      <c r="KQF532" s="682"/>
      <c r="KQG532" s="682"/>
      <c r="KQH532" s="682"/>
      <c r="KQI532" s="682"/>
      <c r="KQJ532" s="682"/>
      <c r="KQK532" s="682"/>
      <c r="KQL532" s="682"/>
      <c r="KQM532" s="682"/>
      <c r="KQN532" s="682"/>
      <c r="KQO532" s="682"/>
      <c r="KQP532" s="682"/>
      <c r="KQQ532" s="682"/>
      <c r="KQR532" s="682"/>
      <c r="KQS532" s="682"/>
      <c r="KQT532" s="682"/>
      <c r="KQU532" s="682"/>
      <c r="KQV532" s="682"/>
      <c r="KQW532" s="682"/>
      <c r="KQX532" s="682"/>
      <c r="KQY532" s="682"/>
      <c r="KQZ532" s="682"/>
      <c r="KRA532" s="682"/>
      <c r="KRB532" s="682"/>
      <c r="KRC532" s="682"/>
      <c r="KRD532" s="682"/>
      <c r="KRE532" s="682"/>
      <c r="KRF532" s="682"/>
      <c r="KRG532" s="682"/>
      <c r="KRH532" s="682"/>
      <c r="KRI532" s="682"/>
      <c r="KRJ532" s="682"/>
      <c r="KRK532" s="682"/>
      <c r="KRL532" s="682"/>
      <c r="KRM532" s="682"/>
      <c r="KRN532" s="682"/>
      <c r="KRO532" s="682"/>
      <c r="KRP532" s="682"/>
      <c r="KRQ532" s="682"/>
      <c r="KRR532" s="682"/>
      <c r="KRS532" s="682"/>
      <c r="KRT532" s="682"/>
      <c r="KRU532" s="682"/>
      <c r="KRV532" s="682"/>
      <c r="KRW532" s="682"/>
      <c r="KRX532" s="682"/>
      <c r="KRY532" s="682"/>
      <c r="KRZ532" s="682"/>
      <c r="KSA532" s="682"/>
      <c r="KSB532" s="682"/>
      <c r="KSC532" s="682"/>
      <c r="KSD532" s="682"/>
      <c r="KSE532" s="682"/>
      <c r="KSF532" s="682"/>
      <c r="KSG532" s="682"/>
      <c r="KSH532" s="682"/>
      <c r="KSI532" s="682"/>
      <c r="KSJ532" s="682"/>
      <c r="KSK532" s="682"/>
      <c r="KSL532" s="682"/>
      <c r="KSM532" s="682"/>
      <c r="KSN532" s="682"/>
      <c r="KSO532" s="682"/>
      <c r="KSP532" s="682"/>
      <c r="KSQ532" s="682"/>
      <c r="KSR532" s="682"/>
      <c r="KSS532" s="682"/>
      <c r="KST532" s="682"/>
      <c r="KSU532" s="682"/>
      <c r="KSV532" s="682"/>
      <c r="KSW532" s="682"/>
      <c r="KSX532" s="682"/>
      <c r="KSY532" s="682"/>
      <c r="KSZ532" s="682"/>
      <c r="KTA532" s="682"/>
      <c r="KTB532" s="682"/>
      <c r="KTC532" s="682"/>
      <c r="KTD532" s="682"/>
      <c r="KTE532" s="682"/>
      <c r="KTF532" s="682"/>
      <c r="KTG532" s="682"/>
      <c r="KTH532" s="682"/>
      <c r="KTI532" s="682"/>
      <c r="KTJ532" s="682"/>
      <c r="KTK532" s="682"/>
      <c r="KTL532" s="682"/>
      <c r="KTM532" s="682"/>
      <c r="KTN532" s="682"/>
      <c r="KTO532" s="682"/>
      <c r="KTP532" s="682"/>
      <c r="KTQ532" s="682"/>
      <c r="KTR532" s="682"/>
      <c r="KTS532" s="682"/>
      <c r="KTT532" s="682"/>
      <c r="KTU532" s="682"/>
      <c r="KTV532" s="682"/>
      <c r="KTW532" s="682"/>
      <c r="KTX532" s="682"/>
      <c r="KTY532" s="682"/>
      <c r="KTZ532" s="682"/>
      <c r="KUA532" s="682"/>
      <c r="KUB532" s="682"/>
      <c r="KUC532" s="682"/>
      <c r="KUD532" s="682"/>
      <c r="KUE532" s="682"/>
      <c r="KUF532" s="682"/>
      <c r="KUG532" s="682"/>
      <c r="KUH532" s="682"/>
      <c r="KUI532" s="682"/>
      <c r="KUJ532" s="682"/>
      <c r="KUK532" s="682"/>
      <c r="KUL532" s="682"/>
      <c r="KUM532" s="682"/>
      <c r="KUN532" s="682"/>
      <c r="KUO532" s="682"/>
      <c r="KUP532" s="682"/>
      <c r="KUQ532" s="682"/>
      <c r="KUR532" s="682"/>
      <c r="KUS532" s="682"/>
      <c r="KUT532" s="682"/>
      <c r="KUU532" s="682"/>
      <c r="KUV532" s="682"/>
      <c r="KUW532" s="682"/>
      <c r="KUX532" s="682"/>
      <c r="KUY532" s="682"/>
      <c r="KUZ532" s="682"/>
      <c r="KVA532" s="682"/>
      <c r="KVB532" s="682"/>
      <c r="KVC532" s="682"/>
      <c r="KVD532" s="682"/>
      <c r="KVE532" s="682"/>
      <c r="KVF532" s="682"/>
      <c r="KVG532" s="682"/>
      <c r="KVH532" s="682"/>
      <c r="KVI532" s="682"/>
      <c r="KVJ532" s="682"/>
      <c r="KVK532" s="682"/>
      <c r="KVL532" s="682"/>
      <c r="KVM532" s="682"/>
      <c r="KVN532" s="682"/>
      <c r="KVO532" s="682"/>
      <c r="KVP532" s="682"/>
      <c r="KVQ532" s="682"/>
      <c r="KVR532" s="682"/>
      <c r="KVS532" s="682"/>
      <c r="KVT532" s="682"/>
      <c r="KVU532" s="682"/>
      <c r="KVV532" s="682"/>
      <c r="KVW532" s="682"/>
      <c r="KVX532" s="682"/>
      <c r="KVY532" s="682"/>
      <c r="KVZ532" s="682"/>
      <c r="KWA532" s="682"/>
      <c r="KWB532" s="682"/>
      <c r="KWC532" s="682"/>
      <c r="KWD532" s="682"/>
      <c r="KWE532" s="682"/>
      <c r="KWF532" s="682"/>
      <c r="KWG532" s="682"/>
      <c r="KWH532" s="682"/>
      <c r="KWI532" s="682"/>
      <c r="KWJ532" s="682"/>
      <c r="KWK532" s="682"/>
      <c r="KWL532" s="682"/>
      <c r="KWM532" s="682"/>
      <c r="KWN532" s="682"/>
      <c r="KWO532" s="682"/>
      <c r="KWP532" s="682"/>
      <c r="KWQ532" s="682"/>
      <c r="KWR532" s="682"/>
      <c r="KWS532" s="682"/>
      <c r="KWT532" s="682"/>
      <c r="KWU532" s="682"/>
      <c r="KWV532" s="682"/>
      <c r="KWW532" s="682"/>
      <c r="KWX532" s="682"/>
      <c r="KWY532" s="682"/>
      <c r="KWZ532" s="682"/>
      <c r="KXA532" s="682"/>
      <c r="KXB532" s="682"/>
      <c r="KXC532" s="682"/>
      <c r="KXD532" s="682"/>
      <c r="KXE532" s="682"/>
      <c r="KXF532" s="682"/>
      <c r="KXG532" s="682"/>
      <c r="KXH532" s="682"/>
      <c r="KXI532" s="682"/>
      <c r="KXJ532" s="682"/>
      <c r="KXK532" s="682"/>
      <c r="KXL532" s="682"/>
      <c r="KXM532" s="682"/>
      <c r="KXN532" s="682"/>
      <c r="KXO532" s="682"/>
      <c r="KXP532" s="682"/>
      <c r="KXQ532" s="682"/>
      <c r="KXR532" s="682"/>
      <c r="KXS532" s="682"/>
      <c r="KXT532" s="682"/>
      <c r="KXU532" s="682"/>
      <c r="KXV532" s="682"/>
      <c r="KXW532" s="682"/>
      <c r="KXX532" s="682"/>
      <c r="KXY532" s="682"/>
      <c r="KXZ532" s="682"/>
      <c r="KYA532" s="682"/>
      <c r="KYB532" s="682"/>
      <c r="KYC532" s="682"/>
      <c r="KYD532" s="682"/>
      <c r="KYE532" s="682"/>
      <c r="KYF532" s="682"/>
      <c r="KYG532" s="682"/>
      <c r="KYH532" s="682"/>
      <c r="KYI532" s="682"/>
      <c r="KYJ532" s="682"/>
      <c r="KYK532" s="682"/>
      <c r="KYL532" s="682"/>
      <c r="KYM532" s="682"/>
      <c r="KYN532" s="682"/>
      <c r="KYO532" s="682"/>
      <c r="KYP532" s="682"/>
      <c r="KYQ532" s="682"/>
      <c r="KYR532" s="682"/>
      <c r="KYS532" s="682"/>
      <c r="KYT532" s="682"/>
      <c r="KYU532" s="682"/>
      <c r="KYV532" s="682"/>
      <c r="KYW532" s="682"/>
      <c r="KYX532" s="682"/>
      <c r="KYY532" s="682"/>
      <c r="KYZ532" s="682"/>
      <c r="KZA532" s="682"/>
      <c r="KZB532" s="682"/>
      <c r="KZC532" s="682"/>
      <c r="KZD532" s="682"/>
      <c r="KZE532" s="682"/>
      <c r="KZF532" s="682"/>
      <c r="KZG532" s="682"/>
      <c r="KZH532" s="682"/>
      <c r="KZI532" s="682"/>
      <c r="KZJ532" s="682"/>
      <c r="KZK532" s="682"/>
      <c r="KZL532" s="682"/>
      <c r="KZM532" s="682"/>
      <c r="KZN532" s="682"/>
      <c r="KZO532" s="682"/>
      <c r="KZP532" s="682"/>
      <c r="KZQ532" s="682"/>
      <c r="KZR532" s="682"/>
      <c r="KZS532" s="682"/>
      <c r="KZT532" s="682"/>
      <c r="KZU532" s="682"/>
      <c r="KZV532" s="682"/>
      <c r="KZW532" s="682"/>
      <c r="KZX532" s="682"/>
      <c r="KZY532" s="682"/>
      <c r="KZZ532" s="682"/>
      <c r="LAA532" s="682"/>
      <c r="LAB532" s="682"/>
      <c r="LAC532" s="682"/>
      <c r="LAD532" s="682"/>
      <c r="LAE532" s="682"/>
      <c r="LAF532" s="682"/>
      <c r="LAG532" s="682"/>
      <c r="LAH532" s="682"/>
      <c r="LAI532" s="682"/>
      <c r="LAJ532" s="682"/>
      <c r="LAK532" s="682"/>
      <c r="LAL532" s="682"/>
      <c r="LAM532" s="682"/>
      <c r="LAN532" s="682"/>
      <c r="LAO532" s="682"/>
      <c r="LAP532" s="682"/>
      <c r="LAQ532" s="682"/>
      <c r="LAR532" s="682"/>
      <c r="LAS532" s="682"/>
      <c r="LAT532" s="682"/>
      <c r="LAU532" s="682"/>
      <c r="LAV532" s="682"/>
      <c r="LAW532" s="682"/>
      <c r="LAX532" s="682"/>
      <c r="LAY532" s="682"/>
      <c r="LAZ532" s="682"/>
      <c r="LBA532" s="682"/>
      <c r="LBB532" s="682"/>
      <c r="LBC532" s="682"/>
      <c r="LBD532" s="682"/>
      <c r="LBE532" s="682"/>
      <c r="LBF532" s="682"/>
      <c r="LBG532" s="682"/>
      <c r="LBH532" s="682"/>
      <c r="LBI532" s="682"/>
      <c r="LBJ532" s="682"/>
      <c r="LBK532" s="682"/>
      <c r="LBL532" s="682"/>
      <c r="LBM532" s="682"/>
      <c r="LBN532" s="682"/>
      <c r="LBO532" s="682"/>
      <c r="LBP532" s="682"/>
      <c r="LBQ532" s="682"/>
      <c r="LBR532" s="682"/>
      <c r="LBS532" s="682"/>
      <c r="LBT532" s="682"/>
      <c r="LBU532" s="682"/>
      <c r="LBV532" s="682"/>
      <c r="LBW532" s="682"/>
      <c r="LBX532" s="682"/>
      <c r="LBY532" s="682"/>
      <c r="LBZ532" s="682"/>
      <c r="LCA532" s="682"/>
      <c r="LCB532" s="682"/>
      <c r="LCC532" s="682"/>
      <c r="LCD532" s="682"/>
      <c r="LCE532" s="682"/>
      <c r="LCF532" s="682"/>
      <c r="LCG532" s="682"/>
      <c r="LCH532" s="682"/>
      <c r="LCI532" s="682"/>
      <c r="LCJ532" s="682"/>
      <c r="LCK532" s="682"/>
      <c r="LCL532" s="682"/>
      <c r="LCM532" s="682"/>
      <c r="LCN532" s="682"/>
      <c r="LCO532" s="682"/>
      <c r="LCP532" s="682"/>
      <c r="LCQ532" s="682"/>
      <c r="LCR532" s="682"/>
      <c r="LCS532" s="682"/>
      <c r="LCT532" s="682"/>
      <c r="LCU532" s="682"/>
      <c r="LCV532" s="682"/>
      <c r="LCW532" s="682"/>
      <c r="LCX532" s="682"/>
      <c r="LCY532" s="682"/>
      <c r="LCZ532" s="682"/>
      <c r="LDA532" s="682"/>
      <c r="LDB532" s="682"/>
      <c r="LDC532" s="682"/>
      <c r="LDD532" s="682"/>
      <c r="LDE532" s="682"/>
      <c r="LDF532" s="682"/>
      <c r="LDG532" s="682"/>
      <c r="LDH532" s="682"/>
      <c r="LDI532" s="682"/>
      <c r="LDJ532" s="682"/>
      <c r="LDK532" s="682"/>
      <c r="LDL532" s="682"/>
      <c r="LDM532" s="682"/>
      <c r="LDN532" s="682"/>
      <c r="LDO532" s="682"/>
      <c r="LDP532" s="682"/>
      <c r="LDQ532" s="682"/>
      <c r="LDR532" s="682"/>
      <c r="LDS532" s="682"/>
      <c r="LDT532" s="682"/>
      <c r="LDU532" s="682"/>
      <c r="LDV532" s="682"/>
      <c r="LDW532" s="682"/>
      <c r="LDX532" s="682"/>
      <c r="LDY532" s="682"/>
      <c r="LDZ532" s="682"/>
      <c r="LEA532" s="682"/>
      <c r="LEB532" s="682"/>
      <c r="LEC532" s="682"/>
      <c r="LED532" s="682"/>
      <c r="LEE532" s="682"/>
      <c r="LEF532" s="682"/>
      <c r="LEG532" s="682"/>
      <c r="LEH532" s="682"/>
      <c r="LEI532" s="682"/>
      <c r="LEJ532" s="682"/>
      <c r="LEK532" s="682"/>
      <c r="LEL532" s="682"/>
      <c r="LEM532" s="682"/>
      <c r="LEN532" s="682"/>
      <c r="LEO532" s="682"/>
      <c r="LEP532" s="682"/>
      <c r="LEQ532" s="682"/>
      <c r="LER532" s="682"/>
      <c r="LES532" s="682"/>
      <c r="LET532" s="682"/>
      <c r="LEU532" s="682"/>
      <c r="LEV532" s="682"/>
      <c r="LEW532" s="682"/>
      <c r="LEX532" s="682"/>
      <c r="LEY532" s="682"/>
      <c r="LEZ532" s="682"/>
      <c r="LFA532" s="682"/>
      <c r="LFB532" s="682"/>
      <c r="LFC532" s="682"/>
      <c r="LFD532" s="682"/>
      <c r="LFE532" s="682"/>
      <c r="LFF532" s="682"/>
      <c r="LFG532" s="682"/>
      <c r="LFH532" s="682"/>
      <c r="LFI532" s="682"/>
      <c r="LFJ532" s="682"/>
      <c r="LFK532" s="682"/>
      <c r="LFL532" s="682"/>
      <c r="LFM532" s="682"/>
      <c r="LFN532" s="682"/>
      <c r="LFO532" s="682"/>
      <c r="LFP532" s="682"/>
      <c r="LFQ532" s="682"/>
      <c r="LFR532" s="682"/>
      <c r="LFS532" s="682"/>
      <c r="LFT532" s="682"/>
      <c r="LFU532" s="682"/>
      <c r="LFV532" s="682"/>
      <c r="LFW532" s="682"/>
      <c r="LFX532" s="682"/>
      <c r="LFY532" s="682"/>
      <c r="LFZ532" s="682"/>
      <c r="LGA532" s="682"/>
      <c r="LGB532" s="682"/>
      <c r="LGC532" s="682"/>
      <c r="LGD532" s="682"/>
      <c r="LGE532" s="682"/>
      <c r="LGF532" s="682"/>
      <c r="LGG532" s="682"/>
      <c r="LGH532" s="682"/>
      <c r="LGI532" s="682"/>
      <c r="LGJ532" s="682"/>
      <c r="LGK532" s="682"/>
      <c r="LGL532" s="682"/>
      <c r="LGM532" s="682"/>
      <c r="LGN532" s="682"/>
      <c r="LGO532" s="682"/>
      <c r="LGP532" s="682"/>
      <c r="LGQ532" s="682"/>
      <c r="LGR532" s="682"/>
      <c r="LGS532" s="682"/>
      <c r="LGT532" s="682"/>
      <c r="LGU532" s="682"/>
      <c r="LGV532" s="682"/>
      <c r="LGW532" s="682"/>
      <c r="LGX532" s="682"/>
      <c r="LGY532" s="682"/>
      <c r="LGZ532" s="682"/>
      <c r="LHA532" s="682"/>
      <c r="LHB532" s="682"/>
      <c r="LHC532" s="682"/>
      <c r="LHD532" s="682"/>
      <c r="LHE532" s="682"/>
      <c r="LHF532" s="682"/>
      <c r="LHG532" s="682"/>
      <c r="LHH532" s="682"/>
      <c r="LHI532" s="682"/>
      <c r="LHJ532" s="682"/>
      <c r="LHK532" s="682"/>
      <c r="LHL532" s="682"/>
      <c r="LHM532" s="682"/>
      <c r="LHN532" s="682"/>
      <c r="LHO532" s="682"/>
      <c r="LHP532" s="682"/>
      <c r="LHQ532" s="682"/>
      <c r="LHR532" s="682"/>
      <c r="LHS532" s="682"/>
      <c r="LHT532" s="682"/>
      <c r="LHU532" s="682"/>
      <c r="LHV532" s="682"/>
      <c r="LHW532" s="682"/>
      <c r="LHX532" s="682"/>
      <c r="LHY532" s="682"/>
      <c r="LHZ532" s="682"/>
      <c r="LIA532" s="682"/>
      <c r="LIB532" s="682"/>
      <c r="LIC532" s="682"/>
      <c r="LID532" s="682"/>
      <c r="LIE532" s="682"/>
      <c r="LIF532" s="682"/>
      <c r="LIG532" s="682"/>
      <c r="LIH532" s="682"/>
      <c r="LII532" s="682"/>
      <c r="LIJ532" s="682"/>
      <c r="LIK532" s="682"/>
      <c r="LIL532" s="682"/>
      <c r="LIM532" s="682"/>
      <c r="LIN532" s="682"/>
      <c r="LIO532" s="682"/>
      <c r="LIP532" s="682"/>
      <c r="LIQ532" s="682"/>
      <c r="LIR532" s="682"/>
      <c r="LIS532" s="682"/>
      <c r="LIT532" s="682"/>
      <c r="LIU532" s="682"/>
      <c r="LIV532" s="682"/>
      <c r="LIW532" s="682"/>
      <c r="LIX532" s="682"/>
      <c r="LIY532" s="682"/>
      <c r="LIZ532" s="682"/>
      <c r="LJA532" s="682"/>
      <c r="LJB532" s="682"/>
      <c r="LJC532" s="682"/>
      <c r="LJD532" s="682"/>
      <c r="LJE532" s="682"/>
      <c r="LJF532" s="682"/>
      <c r="LJG532" s="682"/>
      <c r="LJH532" s="682"/>
      <c r="LJI532" s="682"/>
      <c r="LJJ532" s="682"/>
      <c r="LJK532" s="682"/>
      <c r="LJL532" s="682"/>
      <c r="LJM532" s="682"/>
      <c r="LJN532" s="682"/>
      <c r="LJO532" s="682"/>
      <c r="LJP532" s="682"/>
      <c r="LJQ532" s="682"/>
      <c r="LJR532" s="682"/>
      <c r="LJS532" s="682"/>
      <c r="LJT532" s="682"/>
      <c r="LJU532" s="682"/>
      <c r="LJV532" s="682"/>
      <c r="LJW532" s="682"/>
      <c r="LJX532" s="682"/>
      <c r="LJY532" s="682"/>
      <c r="LJZ532" s="682"/>
      <c r="LKA532" s="682"/>
      <c r="LKB532" s="682"/>
      <c r="LKC532" s="682"/>
      <c r="LKD532" s="682"/>
      <c r="LKE532" s="682"/>
      <c r="LKF532" s="682"/>
      <c r="LKG532" s="682"/>
      <c r="LKH532" s="682"/>
      <c r="LKI532" s="682"/>
      <c r="LKJ532" s="682"/>
      <c r="LKK532" s="682"/>
      <c r="LKL532" s="682"/>
      <c r="LKM532" s="682"/>
      <c r="LKN532" s="682"/>
      <c r="LKO532" s="682"/>
      <c r="LKP532" s="682"/>
      <c r="LKQ532" s="682"/>
      <c r="LKR532" s="682"/>
      <c r="LKS532" s="682"/>
      <c r="LKT532" s="682"/>
      <c r="LKU532" s="682"/>
      <c r="LKV532" s="682"/>
      <c r="LKW532" s="682"/>
      <c r="LKX532" s="682"/>
      <c r="LKY532" s="682"/>
      <c r="LKZ532" s="682"/>
      <c r="LLA532" s="682"/>
      <c r="LLB532" s="682"/>
      <c r="LLC532" s="682"/>
      <c r="LLD532" s="682"/>
      <c r="LLE532" s="682"/>
      <c r="LLF532" s="682"/>
      <c r="LLG532" s="682"/>
      <c r="LLH532" s="682"/>
      <c r="LLI532" s="682"/>
      <c r="LLJ532" s="682"/>
      <c r="LLK532" s="682"/>
      <c r="LLL532" s="682"/>
      <c r="LLM532" s="682"/>
      <c r="LLN532" s="682"/>
      <c r="LLO532" s="682"/>
      <c r="LLP532" s="682"/>
      <c r="LLQ532" s="682"/>
      <c r="LLR532" s="682"/>
      <c r="LLS532" s="682"/>
      <c r="LLT532" s="682"/>
      <c r="LLU532" s="682"/>
      <c r="LLV532" s="682"/>
      <c r="LLW532" s="682"/>
      <c r="LLX532" s="682"/>
      <c r="LLY532" s="682"/>
      <c r="LLZ532" s="682"/>
      <c r="LMA532" s="682"/>
      <c r="LMB532" s="682"/>
      <c r="LMC532" s="682"/>
      <c r="LMD532" s="682"/>
      <c r="LME532" s="682"/>
      <c r="LMF532" s="682"/>
      <c r="LMG532" s="682"/>
      <c r="LMH532" s="682"/>
      <c r="LMI532" s="682"/>
      <c r="LMJ532" s="682"/>
      <c r="LMK532" s="682"/>
      <c r="LML532" s="682"/>
      <c r="LMM532" s="682"/>
      <c r="LMN532" s="682"/>
      <c r="LMO532" s="682"/>
      <c r="LMP532" s="682"/>
      <c r="LMQ532" s="682"/>
      <c r="LMR532" s="682"/>
      <c r="LMS532" s="682"/>
      <c r="LMT532" s="682"/>
      <c r="LMU532" s="682"/>
      <c r="LMV532" s="682"/>
      <c r="LMW532" s="682"/>
      <c r="LMX532" s="682"/>
      <c r="LMY532" s="682"/>
      <c r="LMZ532" s="682"/>
      <c r="LNA532" s="682"/>
      <c r="LNB532" s="682"/>
      <c r="LNC532" s="682"/>
      <c r="LND532" s="682"/>
      <c r="LNE532" s="682"/>
      <c r="LNF532" s="682"/>
      <c r="LNG532" s="682"/>
      <c r="LNH532" s="682"/>
      <c r="LNI532" s="682"/>
      <c r="LNJ532" s="682"/>
      <c r="LNK532" s="682"/>
      <c r="LNL532" s="682"/>
      <c r="LNM532" s="682"/>
      <c r="LNN532" s="682"/>
      <c r="LNO532" s="682"/>
      <c r="LNP532" s="682"/>
      <c r="LNQ532" s="682"/>
      <c r="LNR532" s="682"/>
      <c r="LNS532" s="682"/>
      <c r="LNT532" s="682"/>
      <c r="LNU532" s="682"/>
      <c r="LNV532" s="682"/>
      <c r="LNW532" s="682"/>
      <c r="LNX532" s="682"/>
      <c r="LNY532" s="682"/>
      <c r="LNZ532" s="682"/>
      <c r="LOA532" s="682"/>
      <c r="LOB532" s="682"/>
      <c r="LOC532" s="682"/>
      <c r="LOD532" s="682"/>
      <c r="LOE532" s="682"/>
      <c r="LOF532" s="682"/>
      <c r="LOG532" s="682"/>
      <c r="LOH532" s="682"/>
      <c r="LOI532" s="682"/>
      <c r="LOJ532" s="682"/>
      <c r="LOK532" s="682"/>
      <c r="LOL532" s="682"/>
      <c r="LOM532" s="682"/>
      <c r="LON532" s="682"/>
      <c r="LOO532" s="682"/>
      <c r="LOP532" s="682"/>
      <c r="LOQ532" s="682"/>
      <c r="LOR532" s="682"/>
      <c r="LOS532" s="682"/>
      <c r="LOT532" s="682"/>
      <c r="LOU532" s="682"/>
      <c r="LOV532" s="682"/>
      <c r="LOW532" s="682"/>
      <c r="LOX532" s="682"/>
      <c r="LOY532" s="682"/>
      <c r="LOZ532" s="682"/>
      <c r="LPA532" s="682"/>
      <c r="LPB532" s="682"/>
      <c r="LPC532" s="682"/>
      <c r="LPD532" s="682"/>
      <c r="LPE532" s="682"/>
      <c r="LPF532" s="682"/>
      <c r="LPG532" s="682"/>
      <c r="LPH532" s="682"/>
      <c r="LPI532" s="682"/>
      <c r="LPJ532" s="682"/>
      <c r="LPK532" s="682"/>
      <c r="LPL532" s="682"/>
      <c r="LPM532" s="682"/>
      <c r="LPN532" s="682"/>
      <c r="LPO532" s="682"/>
      <c r="LPP532" s="682"/>
      <c r="LPQ532" s="682"/>
      <c r="LPR532" s="682"/>
      <c r="LPS532" s="682"/>
      <c r="LPT532" s="682"/>
      <c r="LPU532" s="682"/>
      <c r="LPV532" s="682"/>
      <c r="LPW532" s="682"/>
      <c r="LPX532" s="682"/>
      <c r="LPY532" s="682"/>
      <c r="LPZ532" s="682"/>
      <c r="LQA532" s="682"/>
      <c r="LQB532" s="682"/>
      <c r="LQC532" s="682"/>
      <c r="LQD532" s="682"/>
      <c r="LQE532" s="682"/>
      <c r="LQF532" s="682"/>
      <c r="LQG532" s="682"/>
      <c r="LQH532" s="682"/>
      <c r="LQI532" s="682"/>
      <c r="LQJ532" s="682"/>
      <c r="LQK532" s="682"/>
      <c r="LQL532" s="682"/>
      <c r="LQM532" s="682"/>
      <c r="LQN532" s="682"/>
      <c r="LQO532" s="682"/>
      <c r="LQP532" s="682"/>
      <c r="LQQ532" s="682"/>
      <c r="LQR532" s="682"/>
      <c r="LQS532" s="682"/>
      <c r="LQT532" s="682"/>
      <c r="LQU532" s="682"/>
      <c r="LQV532" s="682"/>
      <c r="LQW532" s="682"/>
      <c r="LQX532" s="682"/>
      <c r="LQY532" s="682"/>
      <c r="LQZ532" s="682"/>
      <c r="LRA532" s="682"/>
      <c r="LRB532" s="682"/>
      <c r="LRC532" s="682"/>
      <c r="LRD532" s="682"/>
      <c r="LRE532" s="682"/>
      <c r="LRF532" s="682"/>
      <c r="LRG532" s="682"/>
      <c r="LRH532" s="682"/>
      <c r="LRI532" s="682"/>
      <c r="LRJ532" s="682"/>
      <c r="LRK532" s="682"/>
      <c r="LRL532" s="682"/>
      <c r="LRM532" s="682"/>
      <c r="LRN532" s="682"/>
      <c r="LRO532" s="682"/>
      <c r="LRP532" s="682"/>
      <c r="LRQ532" s="682"/>
      <c r="LRR532" s="682"/>
      <c r="LRS532" s="682"/>
      <c r="LRT532" s="682"/>
      <c r="LRU532" s="682"/>
      <c r="LRV532" s="682"/>
      <c r="LRW532" s="682"/>
      <c r="LRX532" s="682"/>
      <c r="LRY532" s="682"/>
      <c r="LRZ532" s="682"/>
      <c r="LSA532" s="682"/>
      <c r="LSB532" s="682"/>
      <c r="LSC532" s="682"/>
      <c r="LSD532" s="682"/>
      <c r="LSE532" s="682"/>
      <c r="LSF532" s="682"/>
      <c r="LSG532" s="682"/>
      <c r="LSH532" s="682"/>
      <c r="LSI532" s="682"/>
      <c r="LSJ532" s="682"/>
      <c r="LSK532" s="682"/>
      <c r="LSL532" s="682"/>
      <c r="LSM532" s="682"/>
      <c r="LSN532" s="682"/>
      <c r="LSO532" s="682"/>
      <c r="LSP532" s="682"/>
      <c r="LSQ532" s="682"/>
      <c r="LSR532" s="682"/>
      <c r="LSS532" s="682"/>
      <c r="LST532" s="682"/>
      <c r="LSU532" s="682"/>
      <c r="LSV532" s="682"/>
      <c r="LSW532" s="682"/>
      <c r="LSX532" s="682"/>
      <c r="LSY532" s="682"/>
      <c r="LSZ532" s="682"/>
      <c r="LTA532" s="682"/>
      <c r="LTB532" s="682"/>
      <c r="LTC532" s="682"/>
      <c r="LTD532" s="682"/>
      <c r="LTE532" s="682"/>
      <c r="LTF532" s="682"/>
      <c r="LTG532" s="682"/>
      <c r="LTH532" s="682"/>
      <c r="LTI532" s="682"/>
      <c r="LTJ532" s="682"/>
      <c r="LTK532" s="682"/>
      <c r="LTL532" s="682"/>
      <c r="LTM532" s="682"/>
      <c r="LTN532" s="682"/>
      <c r="LTO532" s="682"/>
      <c r="LTP532" s="682"/>
      <c r="LTQ532" s="682"/>
      <c r="LTR532" s="682"/>
      <c r="LTS532" s="682"/>
      <c r="LTT532" s="682"/>
      <c r="LTU532" s="682"/>
      <c r="LTV532" s="682"/>
      <c r="LTW532" s="682"/>
      <c r="LTX532" s="682"/>
      <c r="LTY532" s="682"/>
      <c r="LTZ532" s="682"/>
      <c r="LUA532" s="682"/>
      <c r="LUB532" s="682"/>
      <c r="LUC532" s="682"/>
      <c r="LUD532" s="682"/>
      <c r="LUE532" s="682"/>
      <c r="LUF532" s="682"/>
      <c r="LUG532" s="682"/>
      <c r="LUH532" s="682"/>
      <c r="LUI532" s="682"/>
      <c r="LUJ532" s="682"/>
      <c r="LUK532" s="682"/>
      <c r="LUL532" s="682"/>
      <c r="LUM532" s="682"/>
      <c r="LUN532" s="682"/>
      <c r="LUO532" s="682"/>
      <c r="LUP532" s="682"/>
      <c r="LUQ532" s="682"/>
      <c r="LUR532" s="682"/>
      <c r="LUS532" s="682"/>
      <c r="LUT532" s="682"/>
      <c r="LUU532" s="682"/>
      <c r="LUV532" s="682"/>
      <c r="LUW532" s="682"/>
      <c r="LUX532" s="682"/>
      <c r="LUY532" s="682"/>
      <c r="LUZ532" s="682"/>
      <c r="LVA532" s="682"/>
      <c r="LVB532" s="682"/>
      <c r="LVC532" s="682"/>
      <c r="LVD532" s="682"/>
      <c r="LVE532" s="682"/>
      <c r="LVF532" s="682"/>
      <c r="LVG532" s="682"/>
      <c r="LVH532" s="682"/>
      <c r="LVI532" s="682"/>
      <c r="LVJ532" s="682"/>
      <c r="LVK532" s="682"/>
      <c r="LVL532" s="682"/>
      <c r="LVM532" s="682"/>
      <c r="LVN532" s="682"/>
      <c r="LVO532" s="682"/>
      <c r="LVP532" s="682"/>
      <c r="LVQ532" s="682"/>
      <c r="LVR532" s="682"/>
      <c r="LVS532" s="682"/>
      <c r="LVT532" s="682"/>
      <c r="LVU532" s="682"/>
      <c r="LVV532" s="682"/>
      <c r="LVW532" s="682"/>
      <c r="LVX532" s="682"/>
      <c r="LVY532" s="682"/>
      <c r="LVZ532" s="682"/>
      <c r="LWA532" s="682"/>
      <c r="LWB532" s="682"/>
      <c r="LWC532" s="682"/>
      <c r="LWD532" s="682"/>
      <c r="LWE532" s="682"/>
      <c r="LWF532" s="682"/>
      <c r="LWG532" s="682"/>
      <c r="LWH532" s="682"/>
      <c r="LWI532" s="682"/>
      <c r="LWJ532" s="682"/>
      <c r="LWK532" s="682"/>
      <c r="LWL532" s="682"/>
      <c r="LWM532" s="682"/>
      <c r="LWN532" s="682"/>
      <c r="LWO532" s="682"/>
      <c r="LWP532" s="682"/>
      <c r="LWQ532" s="682"/>
      <c r="LWR532" s="682"/>
      <c r="LWS532" s="682"/>
      <c r="LWT532" s="682"/>
      <c r="LWU532" s="682"/>
      <c r="LWV532" s="682"/>
      <c r="LWW532" s="682"/>
      <c r="LWX532" s="682"/>
      <c r="LWY532" s="682"/>
      <c r="LWZ532" s="682"/>
      <c r="LXA532" s="682"/>
      <c r="LXB532" s="682"/>
      <c r="LXC532" s="682"/>
      <c r="LXD532" s="682"/>
      <c r="LXE532" s="682"/>
      <c r="LXF532" s="682"/>
      <c r="LXG532" s="682"/>
      <c r="LXH532" s="682"/>
      <c r="LXI532" s="682"/>
      <c r="LXJ532" s="682"/>
      <c r="LXK532" s="682"/>
      <c r="LXL532" s="682"/>
      <c r="LXM532" s="682"/>
      <c r="LXN532" s="682"/>
      <c r="LXO532" s="682"/>
      <c r="LXP532" s="682"/>
      <c r="LXQ532" s="682"/>
      <c r="LXR532" s="682"/>
      <c r="LXS532" s="682"/>
      <c r="LXT532" s="682"/>
      <c r="LXU532" s="682"/>
      <c r="LXV532" s="682"/>
      <c r="LXW532" s="682"/>
      <c r="LXX532" s="682"/>
      <c r="LXY532" s="682"/>
      <c r="LXZ532" s="682"/>
      <c r="LYA532" s="682"/>
      <c r="LYB532" s="682"/>
      <c r="LYC532" s="682"/>
      <c r="LYD532" s="682"/>
      <c r="LYE532" s="682"/>
      <c r="LYF532" s="682"/>
      <c r="LYG532" s="682"/>
      <c r="LYH532" s="682"/>
      <c r="LYI532" s="682"/>
      <c r="LYJ532" s="682"/>
      <c r="LYK532" s="682"/>
      <c r="LYL532" s="682"/>
      <c r="LYM532" s="682"/>
      <c r="LYN532" s="682"/>
      <c r="LYO532" s="682"/>
      <c r="LYP532" s="682"/>
      <c r="LYQ532" s="682"/>
      <c r="LYR532" s="682"/>
      <c r="LYS532" s="682"/>
      <c r="LYT532" s="682"/>
      <c r="LYU532" s="682"/>
      <c r="LYV532" s="682"/>
      <c r="LYW532" s="682"/>
      <c r="LYX532" s="682"/>
      <c r="LYY532" s="682"/>
      <c r="LYZ532" s="682"/>
      <c r="LZA532" s="682"/>
      <c r="LZB532" s="682"/>
      <c r="LZC532" s="682"/>
      <c r="LZD532" s="682"/>
      <c r="LZE532" s="682"/>
      <c r="LZF532" s="682"/>
      <c r="LZG532" s="682"/>
      <c r="LZH532" s="682"/>
      <c r="LZI532" s="682"/>
      <c r="LZJ532" s="682"/>
      <c r="LZK532" s="682"/>
      <c r="LZL532" s="682"/>
      <c r="LZM532" s="682"/>
      <c r="LZN532" s="682"/>
      <c r="LZO532" s="682"/>
      <c r="LZP532" s="682"/>
      <c r="LZQ532" s="682"/>
      <c r="LZR532" s="682"/>
      <c r="LZS532" s="682"/>
      <c r="LZT532" s="682"/>
      <c r="LZU532" s="682"/>
      <c r="LZV532" s="682"/>
      <c r="LZW532" s="682"/>
      <c r="LZX532" s="682"/>
      <c r="LZY532" s="682"/>
      <c r="LZZ532" s="682"/>
      <c r="MAA532" s="682"/>
      <c r="MAB532" s="682"/>
      <c r="MAC532" s="682"/>
      <c r="MAD532" s="682"/>
      <c r="MAE532" s="682"/>
      <c r="MAF532" s="682"/>
      <c r="MAG532" s="682"/>
      <c r="MAH532" s="682"/>
      <c r="MAI532" s="682"/>
      <c r="MAJ532" s="682"/>
      <c r="MAK532" s="682"/>
      <c r="MAL532" s="682"/>
      <c r="MAM532" s="682"/>
      <c r="MAN532" s="682"/>
      <c r="MAO532" s="682"/>
      <c r="MAP532" s="682"/>
      <c r="MAQ532" s="682"/>
      <c r="MAR532" s="682"/>
      <c r="MAS532" s="682"/>
      <c r="MAT532" s="682"/>
      <c r="MAU532" s="682"/>
      <c r="MAV532" s="682"/>
      <c r="MAW532" s="682"/>
      <c r="MAX532" s="682"/>
      <c r="MAY532" s="682"/>
      <c r="MAZ532" s="682"/>
      <c r="MBA532" s="682"/>
      <c r="MBB532" s="682"/>
      <c r="MBC532" s="682"/>
      <c r="MBD532" s="682"/>
      <c r="MBE532" s="682"/>
      <c r="MBF532" s="682"/>
      <c r="MBG532" s="682"/>
      <c r="MBH532" s="682"/>
      <c r="MBI532" s="682"/>
      <c r="MBJ532" s="682"/>
      <c r="MBK532" s="682"/>
      <c r="MBL532" s="682"/>
      <c r="MBM532" s="682"/>
      <c r="MBN532" s="682"/>
      <c r="MBO532" s="682"/>
      <c r="MBP532" s="682"/>
      <c r="MBQ532" s="682"/>
      <c r="MBR532" s="682"/>
      <c r="MBS532" s="682"/>
      <c r="MBT532" s="682"/>
      <c r="MBU532" s="682"/>
      <c r="MBV532" s="682"/>
      <c r="MBW532" s="682"/>
      <c r="MBX532" s="682"/>
      <c r="MBY532" s="682"/>
      <c r="MBZ532" s="682"/>
      <c r="MCA532" s="682"/>
      <c r="MCB532" s="682"/>
      <c r="MCC532" s="682"/>
      <c r="MCD532" s="682"/>
      <c r="MCE532" s="682"/>
      <c r="MCF532" s="682"/>
      <c r="MCG532" s="682"/>
      <c r="MCH532" s="682"/>
      <c r="MCI532" s="682"/>
      <c r="MCJ532" s="682"/>
      <c r="MCK532" s="682"/>
      <c r="MCL532" s="682"/>
      <c r="MCM532" s="682"/>
      <c r="MCN532" s="682"/>
      <c r="MCO532" s="682"/>
      <c r="MCP532" s="682"/>
      <c r="MCQ532" s="682"/>
      <c r="MCR532" s="682"/>
      <c r="MCS532" s="682"/>
      <c r="MCT532" s="682"/>
      <c r="MCU532" s="682"/>
      <c r="MCV532" s="682"/>
      <c r="MCW532" s="682"/>
      <c r="MCX532" s="682"/>
      <c r="MCY532" s="682"/>
      <c r="MCZ532" s="682"/>
      <c r="MDA532" s="682"/>
      <c r="MDB532" s="682"/>
      <c r="MDC532" s="682"/>
      <c r="MDD532" s="682"/>
      <c r="MDE532" s="682"/>
      <c r="MDF532" s="682"/>
      <c r="MDG532" s="682"/>
      <c r="MDH532" s="682"/>
      <c r="MDI532" s="682"/>
      <c r="MDJ532" s="682"/>
      <c r="MDK532" s="682"/>
      <c r="MDL532" s="682"/>
      <c r="MDM532" s="682"/>
      <c r="MDN532" s="682"/>
      <c r="MDO532" s="682"/>
      <c r="MDP532" s="682"/>
      <c r="MDQ532" s="682"/>
      <c r="MDR532" s="682"/>
      <c r="MDS532" s="682"/>
      <c r="MDT532" s="682"/>
      <c r="MDU532" s="682"/>
      <c r="MDV532" s="682"/>
      <c r="MDW532" s="682"/>
      <c r="MDX532" s="682"/>
      <c r="MDY532" s="682"/>
      <c r="MDZ532" s="682"/>
      <c r="MEA532" s="682"/>
      <c r="MEB532" s="682"/>
      <c r="MEC532" s="682"/>
      <c r="MED532" s="682"/>
      <c r="MEE532" s="682"/>
      <c r="MEF532" s="682"/>
      <c r="MEG532" s="682"/>
      <c r="MEH532" s="682"/>
      <c r="MEI532" s="682"/>
      <c r="MEJ532" s="682"/>
      <c r="MEK532" s="682"/>
      <c r="MEL532" s="682"/>
      <c r="MEM532" s="682"/>
      <c r="MEN532" s="682"/>
      <c r="MEO532" s="682"/>
      <c r="MEP532" s="682"/>
      <c r="MEQ532" s="682"/>
      <c r="MER532" s="682"/>
      <c r="MES532" s="682"/>
      <c r="MET532" s="682"/>
      <c r="MEU532" s="682"/>
      <c r="MEV532" s="682"/>
      <c r="MEW532" s="682"/>
      <c r="MEX532" s="682"/>
      <c r="MEY532" s="682"/>
      <c r="MEZ532" s="682"/>
      <c r="MFA532" s="682"/>
      <c r="MFB532" s="682"/>
      <c r="MFC532" s="682"/>
      <c r="MFD532" s="682"/>
      <c r="MFE532" s="682"/>
      <c r="MFF532" s="682"/>
      <c r="MFG532" s="682"/>
      <c r="MFH532" s="682"/>
      <c r="MFI532" s="682"/>
      <c r="MFJ532" s="682"/>
      <c r="MFK532" s="682"/>
      <c r="MFL532" s="682"/>
      <c r="MFM532" s="682"/>
      <c r="MFN532" s="682"/>
      <c r="MFO532" s="682"/>
      <c r="MFP532" s="682"/>
      <c r="MFQ532" s="682"/>
      <c r="MFR532" s="682"/>
      <c r="MFS532" s="682"/>
      <c r="MFT532" s="682"/>
      <c r="MFU532" s="682"/>
      <c r="MFV532" s="682"/>
      <c r="MFW532" s="682"/>
      <c r="MFX532" s="682"/>
      <c r="MFY532" s="682"/>
      <c r="MFZ532" s="682"/>
      <c r="MGA532" s="682"/>
      <c r="MGB532" s="682"/>
      <c r="MGC532" s="682"/>
      <c r="MGD532" s="682"/>
      <c r="MGE532" s="682"/>
      <c r="MGF532" s="682"/>
      <c r="MGG532" s="682"/>
      <c r="MGH532" s="682"/>
      <c r="MGI532" s="682"/>
      <c r="MGJ532" s="682"/>
      <c r="MGK532" s="682"/>
      <c r="MGL532" s="682"/>
      <c r="MGM532" s="682"/>
      <c r="MGN532" s="682"/>
      <c r="MGO532" s="682"/>
      <c r="MGP532" s="682"/>
      <c r="MGQ532" s="682"/>
      <c r="MGR532" s="682"/>
      <c r="MGS532" s="682"/>
      <c r="MGT532" s="682"/>
      <c r="MGU532" s="682"/>
      <c r="MGV532" s="682"/>
      <c r="MGW532" s="682"/>
      <c r="MGX532" s="682"/>
      <c r="MGY532" s="682"/>
      <c r="MGZ532" s="682"/>
      <c r="MHA532" s="682"/>
      <c r="MHB532" s="682"/>
      <c r="MHC532" s="682"/>
      <c r="MHD532" s="682"/>
      <c r="MHE532" s="682"/>
      <c r="MHF532" s="682"/>
      <c r="MHG532" s="682"/>
      <c r="MHH532" s="682"/>
      <c r="MHI532" s="682"/>
      <c r="MHJ532" s="682"/>
      <c r="MHK532" s="682"/>
      <c r="MHL532" s="682"/>
      <c r="MHM532" s="682"/>
      <c r="MHN532" s="682"/>
      <c r="MHO532" s="682"/>
      <c r="MHP532" s="682"/>
      <c r="MHQ532" s="682"/>
      <c r="MHR532" s="682"/>
      <c r="MHS532" s="682"/>
      <c r="MHT532" s="682"/>
      <c r="MHU532" s="682"/>
      <c r="MHV532" s="682"/>
      <c r="MHW532" s="682"/>
      <c r="MHX532" s="682"/>
      <c r="MHY532" s="682"/>
      <c r="MHZ532" s="682"/>
      <c r="MIA532" s="682"/>
      <c r="MIB532" s="682"/>
      <c r="MIC532" s="682"/>
      <c r="MID532" s="682"/>
      <c r="MIE532" s="682"/>
      <c r="MIF532" s="682"/>
      <c r="MIG532" s="682"/>
      <c r="MIH532" s="682"/>
      <c r="MII532" s="682"/>
      <c r="MIJ532" s="682"/>
      <c r="MIK532" s="682"/>
      <c r="MIL532" s="682"/>
      <c r="MIM532" s="682"/>
      <c r="MIN532" s="682"/>
      <c r="MIO532" s="682"/>
      <c r="MIP532" s="682"/>
      <c r="MIQ532" s="682"/>
      <c r="MIR532" s="682"/>
      <c r="MIS532" s="682"/>
      <c r="MIT532" s="682"/>
      <c r="MIU532" s="682"/>
      <c r="MIV532" s="682"/>
      <c r="MIW532" s="682"/>
      <c r="MIX532" s="682"/>
      <c r="MIY532" s="682"/>
      <c r="MIZ532" s="682"/>
      <c r="MJA532" s="682"/>
      <c r="MJB532" s="682"/>
      <c r="MJC532" s="682"/>
      <c r="MJD532" s="682"/>
      <c r="MJE532" s="682"/>
      <c r="MJF532" s="682"/>
      <c r="MJG532" s="682"/>
      <c r="MJH532" s="682"/>
      <c r="MJI532" s="682"/>
      <c r="MJJ532" s="682"/>
      <c r="MJK532" s="682"/>
      <c r="MJL532" s="682"/>
      <c r="MJM532" s="682"/>
      <c r="MJN532" s="682"/>
      <c r="MJO532" s="682"/>
      <c r="MJP532" s="682"/>
      <c r="MJQ532" s="682"/>
      <c r="MJR532" s="682"/>
      <c r="MJS532" s="682"/>
      <c r="MJT532" s="682"/>
      <c r="MJU532" s="682"/>
      <c r="MJV532" s="682"/>
      <c r="MJW532" s="682"/>
      <c r="MJX532" s="682"/>
      <c r="MJY532" s="682"/>
      <c r="MJZ532" s="682"/>
      <c r="MKA532" s="682"/>
      <c r="MKB532" s="682"/>
      <c r="MKC532" s="682"/>
      <c r="MKD532" s="682"/>
      <c r="MKE532" s="682"/>
      <c r="MKF532" s="682"/>
      <c r="MKG532" s="682"/>
      <c r="MKH532" s="682"/>
      <c r="MKI532" s="682"/>
      <c r="MKJ532" s="682"/>
      <c r="MKK532" s="682"/>
      <c r="MKL532" s="682"/>
      <c r="MKM532" s="682"/>
      <c r="MKN532" s="682"/>
      <c r="MKO532" s="682"/>
      <c r="MKP532" s="682"/>
      <c r="MKQ532" s="682"/>
      <c r="MKR532" s="682"/>
      <c r="MKS532" s="682"/>
      <c r="MKT532" s="682"/>
      <c r="MKU532" s="682"/>
      <c r="MKV532" s="682"/>
      <c r="MKW532" s="682"/>
      <c r="MKX532" s="682"/>
      <c r="MKY532" s="682"/>
      <c r="MKZ532" s="682"/>
      <c r="MLA532" s="682"/>
      <c r="MLB532" s="682"/>
      <c r="MLC532" s="682"/>
      <c r="MLD532" s="682"/>
      <c r="MLE532" s="682"/>
      <c r="MLF532" s="682"/>
      <c r="MLG532" s="682"/>
      <c r="MLH532" s="682"/>
      <c r="MLI532" s="682"/>
      <c r="MLJ532" s="682"/>
      <c r="MLK532" s="682"/>
      <c r="MLL532" s="682"/>
      <c r="MLM532" s="682"/>
      <c r="MLN532" s="682"/>
      <c r="MLO532" s="682"/>
      <c r="MLP532" s="682"/>
      <c r="MLQ532" s="682"/>
      <c r="MLR532" s="682"/>
      <c r="MLS532" s="682"/>
      <c r="MLT532" s="682"/>
      <c r="MLU532" s="682"/>
      <c r="MLV532" s="682"/>
      <c r="MLW532" s="682"/>
      <c r="MLX532" s="682"/>
      <c r="MLY532" s="682"/>
      <c r="MLZ532" s="682"/>
      <c r="MMA532" s="682"/>
      <c r="MMB532" s="682"/>
      <c r="MMC532" s="682"/>
      <c r="MMD532" s="682"/>
      <c r="MME532" s="682"/>
      <c r="MMF532" s="682"/>
      <c r="MMG532" s="682"/>
      <c r="MMH532" s="682"/>
      <c r="MMI532" s="682"/>
      <c r="MMJ532" s="682"/>
      <c r="MMK532" s="682"/>
      <c r="MML532" s="682"/>
      <c r="MMM532" s="682"/>
      <c r="MMN532" s="682"/>
      <c r="MMO532" s="682"/>
      <c r="MMP532" s="682"/>
      <c r="MMQ532" s="682"/>
      <c r="MMR532" s="682"/>
      <c r="MMS532" s="682"/>
      <c r="MMT532" s="682"/>
      <c r="MMU532" s="682"/>
      <c r="MMV532" s="682"/>
      <c r="MMW532" s="682"/>
      <c r="MMX532" s="682"/>
      <c r="MMY532" s="682"/>
      <c r="MMZ532" s="682"/>
      <c r="MNA532" s="682"/>
      <c r="MNB532" s="682"/>
      <c r="MNC532" s="682"/>
      <c r="MND532" s="682"/>
      <c r="MNE532" s="682"/>
      <c r="MNF532" s="682"/>
      <c r="MNG532" s="682"/>
      <c r="MNH532" s="682"/>
      <c r="MNI532" s="682"/>
      <c r="MNJ532" s="682"/>
      <c r="MNK532" s="682"/>
      <c r="MNL532" s="682"/>
      <c r="MNM532" s="682"/>
      <c r="MNN532" s="682"/>
      <c r="MNO532" s="682"/>
      <c r="MNP532" s="682"/>
      <c r="MNQ532" s="682"/>
      <c r="MNR532" s="682"/>
      <c r="MNS532" s="682"/>
      <c r="MNT532" s="682"/>
      <c r="MNU532" s="682"/>
      <c r="MNV532" s="682"/>
      <c r="MNW532" s="682"/>
      <c r="MNX532" s="682"/>
      <c r="MNY532" s="682"/>
      <c r="MNZ532" s="682"/>
      <c r="MOA532" s="682"/>
      <c r="MOB532" s="682"/>
      <c r="MOC532" s="682"/>
      <c r="MOD532" s="682"/>
      <c r="MOE532" s="682"/>
      <c r="MOF532" s="682"/>
      <c r="MOG532" s="682"/>
      <c r="MOH532" s="682"/>
      <c r="MOI532" s="682"/>
      <c r="MOJ532" s="682"/>
      <c r="MOK532" s="682"/>
      <c r="MOL532" s="682"/>
      <c r="MOM532" s="682"/>
      <c r="MON532" s="682"/>
      <c r="MOO532" s="682"/>
      <c r="MOP532" s="682"/>
      <c r="MOQ532" s="682"/>
      <c r="MOR532" s="682"/>
      <c r="MOS532" s="682"/>
      <c r="MOT532" s="682"/>
      <c r="MOU532" s="682"/>
      <c r="MOV532" s="682"/>
      <c r="MOW532" s="682"/>
      <c r="MOX532" s="682"/>
      <c r="MOY532" s="682"/>
      <c r="MOZ532" s="682"/>
      <c r="MPA532" s="682"/>
      <c r="MPB532" s="682"/>
      <c r="MPC532" s="682"/>
      <c r="MPD532" s="682"/>
      <c r="MPE532" s="682"/>
      <c r="MPF532" s="682"/>
      <c r="MPG532" s="682"/>
      <c r="MPH532" s="682"/>
      <c r="MPI532" s="682"/>
      <c r="MPJ532" s="682"/>
      <c r="MPK532" s="682"/>
      <c r="MPL532" s="682"/>
      <c r="MPM532" s="682"/>
      <c r="MPN532" s="682"/>
      <c r="MPO532" s="682"/>
      <c r="MPP532" s="682"/>
      <c r="MPQ532" s="682"/>
      <c r="MPR532" s="682"/>
      <c r="MPS532" s="682"/>
      <c r="MPT532" s="682"/>
      <c r="MPU532" s="682"/>
      <c r="MPV532" s="682"/>
      <c r="MPW532" s="682"/>
      <c r="MPX532" s="682"/>
      <c r="MPY532" s="682"/>
      <c r="MPZ532" s="682"/>
      <c r="MQA532" s="682"/>
      <c r="MQB532" s="682"/>
      <c r="MQC532" s="682"/>
      <c r="MQD532" s="682"/>
      <c r="MQE532" s="682"/>
      <c r="MQF532" s="682"/>
      <c r="MQG532" s="682"/>
      <c r="MQH532" s="682"/>
      <c r="MQI532" s="682"/>
      <c r="MQJ532" s="682"/>
      <c r="MQK532" s="682"/>
      <c r="MQL532" s="682"/>
      <c r="MQM532" s="682"/>
      <c r="MQN532" s="682"/>
      <c r="MQO532" s="682"/>
      <c r="MQP532" s="682"/>
      <c r="MQQ532" s="682"/>
      <c r="MQR532" s="682"/>
      <c r="MQS532" s="682"/>
      <c r="MQT532" s="682"/>
      <c r="MQU532" s="682"/>
      <c r="MQV532" s="682"/>
      <c r="MQW532" s="682"/>
      <c r="MQX532" s="682"/>
      <c r="MQY532" s="682"/>
      <c r="MQZ532" s="682"/>
      <c r="MRA532" s="682"/>
      <c r="MRB532" s="682"/>
      <c r="MRC532" s="682"/>
      <c r="MRD532" s="682"/>
      <c r="MRE532" s="682"/>
      <c r="MRF532" s="682"/>
      <c r="MRG532" s="682"/>
      <c r="MRH532" s="682"/>
      <c r="MRI532" s="682"/>
      <c r="MRJ532" s="682"/>
      <c r="MRK532" s="682"/>
      <c r="MRL532" s="682"/>
      <c r="MRM532" s="682"/>
      <c r="MRN532" s="682"/>
      <c r="MRO532" s="682"/>
      <c r="MRP532" s="682"/>
      <c r="MRQ532" s="682"/>
      <c r="MRR532" s="682"/>
      <c r="MRS532" s="682"/>
      <c r="MRT532" s="682"/>
      <c r="MRU532" s="682"/>
      <c r="MRV532" s="682"/>
      <c r="MRW532" s="682"/>
      <c r="MRX532" s="682"/>
      <c r="MRY532" s="682"/>
      <c r="MRZ532" s="682"/>
      <c r="MSA532" s="682"/>
      <c r="MSB532" s="682"/>
      <c r="MSC532" s="682"/>
      <c r="MSD532" s="682"/>
      <c r="MSE532" s="682"/>
      <c r="MSF532" s="682"/>
      <c r="MSG532" s="682"/>
      <c r="MSH532" s="682"/>
      <c r="MSI532" s="682"/>
      <c r="MSJ532" s="682"/>
      <c r="MSK532" s="682"/>
      <c r="MSL532" s="682"/>
      <c r="MSM532" s="682"/>
      <c r="MSN532" s="682"/>
      <c r="MSO532" s="682"/>
      <c r="MSP532" s="682"/>
      <c r="MSQ532" s="682"/>
      <c r="MSR532" s="682"/>
      <c r="MSS532" s="682"/>
      <c r="MST532" s="682"/>
      <c r="MSU532" s="682"/>
      <c r="MSV532" s="682"/>
      <c r="MSW532" s="682"/>
      <c r="MSX532" s="682"/>
      <c r="MSY532" s="682"/>
      <c r="MSZ532" s="682"/>
      <c r="MTA532" s="682"/>
      <c r="MTB532" s="682"/>
      <c r="MTC532" s="682"/>
      <c r="MTD532" s="682"/>
      <c r="MTE532" s="682"/>
      <c r="MTF532" s="682"/>
      <c r="MTG532" s="682"/>
      <c r="MTH532" s="682"/>
      <c r="MTI532" s="682"/>
      <c r="MTJ532" s="682"/>
      <c r="MTK532" s="682"/>
      <c r="MTL532" s="682"/>
      <c r="MTM532" s="682"/>
      <c r="MTN532" s="682"/>
      <c r="MTO532" s="682"/>
      <c r="MTP532" s="682"/>
      <c r="MTQ532" s="682"/>
      <c r="MTR532" s="682"/>
      <c r="MTS532" s="682"/>
      <c r="MTT532" s="682"/>
      <c r="MTU532" s="682"/>
      <c r="MTV532" s="682"/>
      <c r="MTW532" s="682"/>
      <c r="MTX532" s="682"/>
      <c r="MTY532" s="682"/>
      <c r="MTZ532" s="682"/>
      <c r="MUA532" s="682"/>
      <c r="MUB532" s="682"/>
      <c r="MUC532" s="682"/>
      <c r="MUD532" s="682"/>
      <c r="MUE532" s="682"/>
      <c r="MUF532" s="682"/>
      <c r="MUG532" s="682"/>
      <c r="MUH532" s="682"/>
      <c r="MUI532" s="682"/>
      <c r="MUJ532" s="682"/>
      <c r="MUK532" s="682"/>
      <c r="MUL532" s="682"/>
      <c r="MUM532" s="682"/>
      <c r="MUN532" s="682"/>
      <c r="MUO532" s="682"/>
      <c r="MUP532" s="682"/>
      <c r="MUQ532" s="682"/>
      <c r="MUR532" s="682"/>
      <c r="MUS532" s="682"/>
      <c r="MUT532" s="682"/>
      <c r="MUU532" s="682"/>
      <c r="MUV532" s="682"/>
      <c r="MUW532" s="682"/>
      <c r="MUX532" s="682"/>
      <c r="MUY532" s="682"/>
      <c r="MUZ532" s="682"/>
      <c r="MVA532" s="682"/>
      <c r="MVB532" s="682"/>
      <c r="MVC532" s="682"/>
      <c r="MVD532" s="682"/>
      <c r="MVE532" s="682"/>
      <c r="MVF532" s="682"/>
      <c r="MVG532" s="682"/>
      <c r="MVH532" s="682"/>
      <c r="MVI532" s="682"/>
      <c r="MVJ532" s="682"/>
      <c r="MVK532" s="682"/>
      <c r="MVL532" s="682"/>
      <c r="MVM532" s="682"/>
      <c r="MVN532" s="682"/>
      <c r="MVO532" s="682"/>
      <c r="MVP532" s="682"/>
      <c r="MVQ532" s="682"/>
      <c r="MVR532" s="682"/>
      <c r="MVS532" s="682"/>
      <c r="MVT532" s="682"/>
      <c r="MVU532" s="682"/>
      <c r="MVV532" s="682"/>
      <c r="MVW532" s="682"/>
      <c r="MVX532" s="682"/>
      <c r="MVY532" s="682"/>
      <c r="MVZ532" s="682"/>
      <c r="MWA532" s="682"/>
      <c r="MWB532" s="682"/>
      <c r="MWC532" s="682"/>
      <c r="MWD532" s="682"/>
      <c r="MWE532" s="682"/>
      <c r="MWF532" s="682"/>
      <c r="MWG532" s="682"/>
      <c r="MWH532" s="682"/>
      <c r="MWI532" s="682"/>
      <c r="MWJ532" s="682"/>
      <c r="MWK532" s="682"/>
      <c r="MWL532" s="682"/>
      <c r="MWM532" s="682"/>
      <c r="MWN532" s="682"/>
      <c r="MWO532" s="682"/>
      <c r="MWP532" s="682"/>
      <c r="MWQ532" s="682"/>
      <c r="MWR532" s="682"/>
      <c r="MWS532" s="682"/>
      <c r="MWT532" s="682"/>
      <c r="MWU532" s="682"/>
      <c r="MWV532" s="682"/>
      <c r="MWW532" s="682"/>
      <c r="MWX532" s="682"/>
      <c r="MWY532" s="682"/>
      <c r="MWZ532" s="682"/>
      <c r="MXA532" s="682"/>
      <c r="MXB532" s="682"/>
      <c r="MXC532" s="682"/>
      <c r="MXD532" s="682"/>
      <c r="MXE532" s="682"/>
      <c r="MXF532" s="682"/>
      <c r="MXG532" s="682"/>
      <c r="MXH532" s="682"/>
      <c r="MXI532" s="682"/>
      <c r="MXJ532" s="682"/>
      <c r="MXK532" s="682"/>
      <c r="MXL532" s="682"/>
      <c r="MXM532" s="682"/>
      <c r="MXN532" s="682"/>
      <c r="MXO532" s="682"/>
      <c r="MXP532" s="682"/>
      <c r="MXQ532" s="682"/>
      <c r="MXR532" s="682"/>
      <c r="MXS532" s="682"/>
      <c r="MXT532" s="682"/>
      <c r="MXU532" s="682"/>
      <c r="MXV532" s="682"/>
      <c r="MXW532" s="682"/>
      <c r="MXX532" s="682"/>
      <c r="MXY532" s="682"/>
      <c r="MXZ532" s="682"/>
      <c r="MYA532" s="682"/>
      <c r="MYB532" s="682"/>
      <c r="MYC532" s="682"/>
      <c r="MYD532" s="682"/>
      <c r="MYE532" s="682"/>
      <c r="MYF532" s="682"/>
      <c r="MYG532" s="682"/>
      <c r="MYH532" s="682"/>
      <c r="MYI532" s="682"/>
      <c r="MYJ532" s="682"/>
      <c r="MYK532" s="682"/>
      <c r="MYL532" s="682"/>
      <c r="MYM532" s="682"/>
      <c r="MYN532" s="682"/>
      <c r="MYO532" s="682"/>
      <c r="MYP532" s="682"/>
      <c r="MYQ532" s="682"/>
      <c r="MYR532" s="682"/>
      <c r="MYS532" s="682"/>
      <c r="MYT532" s="682"/>
      <c r="MYU532" s="682"/>
      <c r="MYV532" s="682"/>
      <c r="MYW532" s="682"/>
      <c r="MYX532" s="682"/>
      <c r="MYY532" s="682"/>
      <c r="MYZ532" s="682"/>
      <c r="MZA532" s="682"/>
      <c r="MZB532" s="682"/>
      <c r="MZC532" s="682"/>
      <c r="MZD532" s="682"/>
      <c r="MZE532" s="682"/>
      <c r="MZF532" s="682"/>
      <c r="MZG532" s="682"/>
      <c r="MZH532" s="682"/>
      <c r="MZI532" s="682"/>
      <c r="MZJ532" s="682"/>
      <c r="MZK532" s="682"/>
      <c r="MZL532" s="682"/>
      <c r="MZM532" s="682"/>
      <c r="MZN532" s="682"/>
      <c r="MZO532" s="682"/>
      <c r="MZP532" s="682"/>
      <c r="MZQ532" s="682"/>
      <c r="MZR532" s="682"/>
      <c r="MZS532" s="682"/>
      <c r="MZT532" s="682"/>
      <c r="MZU532" s="682"/>
      <c r="MZV532" s="682"/>
      <c r="MZW532" s="682"/>
      <c r="MZX532" s="682"/>
      <c r="MZY532" s="682"/>
      <c r="MZZ532" s="682"/>
      <c r="NAA532" s="682"/>
      <c r="NAB532" s="682"/>
      <c r="NAC532" s="682"/>
      <c r="NAD532" s="682"/>
      <c r="NAE532" s="682"/>
      <c r="NAF532" s="682"/>
      <c r="NAG532" s="682"/>
      <c r="NAH532" s="682"/>
      <c r="NAI532" s="682"/>
      <c r="NAJ532" s="682"/>
      <c r="NAK532" s="682"/>
      <c r="NAL532" s="682"/>
      <c r="NAM532" s="682"/>
      <c r="NAN532" s="682"/>
      <c r="NAO532" s="682"/>
      <c r="NAP532" s="682"/>
      <c r="NAQ532" s="682"/>
      <c r="NAR532" s="682"/>
      <c r="NAS532" s="682"/>
      <c r="NAT532" s="682"/>
      <c r="NAU532" s="682"/>
      <c r="NAV532" s="682"/>
      <c r="NAW532" s="682"/>
      <c r="NAX532" s="682"/>
      <c r="NAY532" s="682"/>
      <c r="NAZ532" s="682"/>
      <c r="NBA532" s="682"/>
      <c r="NBB532" s="682"/>
      <c r="NBC532" s="682"/>
      <c r="NBD532" s="682"/>
      <c r="NBE532" s="682"/>
      <c r="NBF532" s="682"/>
      <c r="NBG532" s="682"/>
      <c r="NBH532" s="682"/>
      <c r="NBI532" s="682"/>
      <c r="NBJ532" s="682"/>
      <c r="NBK532" s="682"/>
      <c r="NBL532" s="682"/>
      <c r="NBM532" s="682"/>
      <c r="NBN532" s="682"/>
      <c r="NBO532" s="682"/>
      <c r="NBP532" s="682"/>
      <c r="NBQ532" s="682"/>
      <c r="NBR532" s="682"/>
      <c r="NBS532" s="682"/>
      <c r="NBT532" s="682"/>
      <c r="NBU532" s="682"/>
      <c r="NBV532" s="682"/>
      <c r="NBW532" s="682"/>
      <c r="NBX532" s="682"/>
      <c r="NBY532" s="682"/>
      <c r="NBZ532" s="682"/>
      <c r="NCA532" s="682"/>
      <c r="NCB532" s="682"/>
      <c r="NCC532" s="682"/>
      <c r="NCD532" s="682"/>
      <c r="NCE532" s="682"/>
      <c r="NCF532" s="682"/>
      <c r="NCG532" s="682"/>
      <c r="NCH532" s="682"/>
      <c r="NCI532" s="682"/>
      <c r="NCJ532" s="682"/>
      <c r="NCK532" s="682"/>
      <c r="NCL532" s="682"/>
      <c r="NCM532" s="682"/>
      <c r="NCN532" s="682"/>
      <c r="NCO532" s="682"/>
      <c r="NCP532" s="682"/>
      <c r="NCQ532" s="682"/>
      <c r="NCR532" s="682"/>
      <c r="NCS532" s="682"/>
      <c r="NCT532" s="682"/>
      <c r="NCU532" s="682"/>
      <c r="NCV532" s="682"/>
      <c r="NCW532" s="682"/>
      <c r="NCX532" s="682"/>
      <c r="NCY532" s="682"/>
      <c r="NCZ532" s="682"/>
      <c r="NDA532" s="682"/>
      <c r="NDB532" s="682"/>
      <c r="NDC532" s="682"/>
      <c r="NDD532" s="682"/>
      <c r="NDE532" s="682"/>
      <c r="NDF532" s="682"/>
      <c r="NDG532" s="682"/>
      <c r="NDH532" s="682"/>
      <c r="NDI532" s="682"/>
      <c r="NDJ532" s="682"/>
      <c r="NDK532" s="682"/>
      <c r="NDL532" s="682"/>
      <c r="NDM532" s="682"/>
      <c r="NDN532" s="682"/>
      <c r="NDO532" s="682"/>
      <c r="NDP532" s="682"/>
      <c r="NDQ532" s="682"/>
      <c r="NDR532" s="682"/>
      <c r="NDS532" s="682"/>
      <c r="NDT532" s="682"/>
      <c r="NDU532" s="682"/>
      <c r="NDV532" s="682"/>
      <c r="NDW532" s="682"/>
      <c r="NDX532" s="682"/>
      <c r="NDY532" s="682"/>
      <c r="NDZ532" s="682"/>
      <c r="NEA532" s="682"/>
      <c r="NEB532" s="682"/>
      <c r="NEC532" s="682"/>
      <c r="NED532" s="682"/>
      <c r="NEE532" s="682"/>
      <c r="NEF532" s="682"/>
      <c r="NEG532" s="682"/>
      <c r="NEH532" s="682"/>
      <c r="NEI532" s="682"/>
      <c r="NEJ532" s="682"/>
      <c r="NEK532" s="682"/>
      <c r="NEL532" s="682"/>
      <c r="NEM532" s="682"/>
      <c r="NEN532" s="682"/>
      <c r="NEO532" s="682"/>
      <c r="NEP532" s="682"/>
      <c r="NEQ532" s="682"/>
      <c r="NER532" s="682"/>
      <c r="NES532" s="682"/>
      <c r="NET532" s="682"/>
      <c r="NEU532" s="682"/>
      <c r="NEV532" s="682"/>
      <c r="NEW532" s="682"/>
      <c r="NEX532" s="682"/>
      <c r="NEY532" s="682"/>
      <c r="NEZ532" s="682"/>
      <c r="NFA532" s="682"/>
      <c r="NFB532" s="682"/>
      <c r="NFC532" s="682"/>
      <c r="NFD532" s="682"/>
      <c r="NFE532" s="682"/>
      <c r="NFF532" s="682"/>
      <c r="NFG532" s="682"/>
      <c r="NFH532" s="682"/>
      <c r="NFI532" s="682"/>
      <c r="NFJ532" s="682"/>
      <c r="NFK532" s="682"/>
      <c r="NFL532" s="682"/>
      <c r="NFM532" s="682"/>
      <c r="NFN532" s="682"/>
      <c r="NFO532" s="682"/>
      <c r="NFP532" s="682"/>
      <c r="NFQ532" s="682"/>
      <c r="NFR532" s="682"/>
      <c r="NFS532" s="682"/>
      <c r="NFT532" s="682"/>
      <c r="NFU532" s="682"/>
      <c r="NFV532" s="682"/>
      <c r="NFW532" s="682"/>
      <c r="NFX532" s="682"/>
      <c r="NFY532" s="682"/>
      <c r="NFZ532" s="682"/>
      <c r="NGA532" s="682"/>
      <c r="NGB532" s="682"/>
      <c r="NGC532" s="682"/>
      <c r="NGD532" s="682"/>
      <c r="NGE532" s="682"/>
      <c r="NGF532" s="682"/>
      <c r="NGG532" s="682"/>
      <c r="NGH532" s="682"/>
      <c r="NGI532" s="682"/>
      <c r="NGJ532" s="682"/>
      <c r="NGK532" s="682"/>
      <c r="NGL532" s="682"/>
      <c r="NGM532" s="682"/>
      <c r="NGN532" s="682"/>
      <c r="NGO532" s="682"/>
      <c r="NGP532" s="682"/>
      <c r="NGQ532" s="682"/>
      <c r="NGR532" s="682"/>
      <c r="NGS532" s="682"/>
      <c r="NGT532" s="682"/>
      <c r="NGU532" s="682"/>
      <c r="NGV532" s="682"/>
      <c r="NGW532" s="682"/>
      <c r="NGX532" s="682"/>
      <c r="NGY532" s="682"/>
      <c r="NGZ532" s="682"/>
      <c r="NHA532" s="682"/>
      <c r="NHB532" s="682"/>
      <c r="NHC532" s="682"/>
      <c r="NHD532" s="682"/>
      <c r="NHE532" s="682"/>
      <c r="NHF532" s="682"/>
      <c r="NHG532" s="682"/>
      <c r="NHH532" s="682"/>
      <c r="NHI532" s="682"/>
      <c r="NHJ532" s="682"/>
      <c r="NHK532" s="682"/>
      <c r="NHL532" s="682"/>
      <c r="NHM532" s="682"/>
      <c r="NHN532" s="682"/>
      <c r="NHO532" s="682"/>
      <c r="NHP532" s="682"/>
      <c r="NHQ532" s="682"/>
      <c r="NHR532" s="682"/>
      <c r="NHS532" s="682"/>
      <c r="NHT532" s="682"/>
      <c r="NHU532" s="682"/>
      <c r="NHV532" s="682"/>
      <c r="NHW532" s="682"/>
      <c r="NHX532" s="682"/>
      <c r="NHY532" s="682"/>
      <c r="NHZ532" s="682"/>
      <c r="NIA532" s="682"/>
      <c r="NIB532" s="682"/>
      <c r="NIC532" s="682"/>
      <c r="NID532" s="682"/>
      <c r="NIE532" s="682"/>
      <c r="NIF532" s="682"/>
      <c r="NIG532" s="682"/>
      <c r="NIH532" s="682"/>
      <c r="NII532" s="682"/>
      <c r="NIJ532" s="682"/>
      <c r="NIK532" s="682"/>
      <c r="NIL532" s="682"/>
      <c r="NIM532" s="682"/>
      <c r="NIN532" s="682"/>
      <c r="NIO532" s="682"/>
      <c r="NIP532" s="682"/>
      <c r="NIQ532" s="682"/>
      <c r="NIR532" s="682"/>
      <c r="NIS532" s="682"/>
      <c r="NIT532" s="682"/>
      <c r="NIU532" s="682"/>
      <c r="NIV532" s="682"/>
      <c r="NIW532" s="682"/>
      <c r="NIX532" s="682"/>
      <c r="NIY532" s="682"/>
      <c r="NIZ532" s="682"/>
      <c r="NJA532" s="682"/>
      <c r="NJB532" s="682"/>
      <c r="NJC532" s="682"/>
      <c r="NJD532" s="682"/>
      <c r="NJE532" s="682"/>
      <c r="NJF532" s="682"/>
      <c r="NJG532" s="682"/>
      <c r="NJH532" s="682"/>
      <c r="NJI532" s="682"/>
      <c r="NJJ532" s="682"/>
      <c r="NJK532" s="682"/>
      <c r="NJL532" s="682"/>
      <c r="NJM532" s="682"/>
      <c r="NJN532" s="682"/>
      <c r="NJO532" s="682"/>
      <c r="NJP532" s="682"/>
      <c r="NJQ532" s="682"/>
      <c r="NJR532" s="682"/>
      <c r="NJS532" s="682"/>
      <c r="NJT532" s="682"/>
      <c r="NJU532" s="682"/>
      <c r="NJV532" s="682"/>
      <c r="NJW532" s="682"/>
      <c r="NJX532" s="682"/>
      <c r="NJY532" s="682"/>
      <c r="NJZ532" s="682"/>
      <c r="NKA532" s="682"/>
      <c r="NKB532" s="682"/>
      <c r="NKC532" s="682"/>
      <c r="NKD532" s="682"/>
      <c r="NKE532" s="682"/>
      <c r="NKF532" s="682"/>
      <c r="NKG532" s="682"/>
      <c r="NKH532" s="682"/>
      <c r="NKI532" s="682"/>
      <c r="NKJ532" s="682"/>
      <c r="NKK532" s="682"/>
      <c r="NKL532" s="682"/>
      <c r="NKM532" s="682"/>
      <c r="NKN532" s="682"/>
      <c r="NKO532" s="682"/>
      <c r="NKP532" s="682"/>
      <c r="NKQ532" s="682"/>
      <c r="NKR532" s="682"/>
      <c r="NKS532" s="682"/>
      <c r="NKT532" s="682"/>
      <c r="NKU532" s="682"/>
      <c r="NKV532" s="682"/>
      <c r="NKW532" s="682"/>
      <c r="NKX532" s="682"/>
      <c r="NKY532" s="682"/>
      <c r="NKZ532" s="682"/>
      <c r="NLA532" s="682"/>
      <c r="NLB532" s="682"/>
      <c r="NLC532" s="682"/>
      <c r="NLD532" s="682"/>
      <c r="NLE532" s="682"/>
      <c r="NLF532" s="682"/>
      <c r="NLG532" s="682"/>
      <c r="NLH532" s="682"/>
      <c r="NLI532" s="682"/>
      <c r="NLJ532" s="682"/>
      <c r="NLK532" s="682"/>
      <c r="NLL532" s="682"/>
      <c r="NLM532" s="682"/>
      <c r="NLN532" s="682"/>
      <c r="NLO532" s="682"/>
      <c r="NLP532" s="682"/>
      <c r="NLQ532" s="682"/>
      <c r="NLR532" s="682"/>
      <c r="NLS532" s="682"/>
      <c r="NLT532" s="682"/>
      <c r="NLU532" s="682"/>
      <c r="NLV532" s="682"/>
      <c r="NLW532" s="682"/>
      <c r="NLX532" s="682"/>
      <c r="NLY532" s="682"/>
      <c r="NLZ532" s="682"/>
      <c r="NMA532" s="682"/>
      <c r="NMB532" s="682"/>
      <c r="NMC532" s="682"/>
      <c r="NMD532" s="682"/>
      <c r="NME532" s="682"/>
      <c r="NMF532" s="682"/>
      <c r="NMG532" s="682"/>
      <c r="NMH532" s="682"/>
      <c r="NMI532" s="682"/>
      <c r="NMJ532" s="682"/>
      <c r="NMK532" s="682"/>
      <c r="NML532" s="682"/>
      <c r="NMM532" s="682"/>
      <c r="NMN532" s="682"/>
      <c r="NMO532" s="682"/>
      <c r="NMP532" s="682"/>
      <c r="NMQ532" s="682"/>
      <c r="NMR532" s="682"/>
      <c r="NMS532" s="682"/>
      <c r="NMT532" s="682"/>
      <c r="NMU532" s="682"/>
      <c r="NMV532" s="682"/>
      <c r="NMW532" s="682"/>
      <c r="NMX532" s="682"/>
      <c r="NMY532" s="682"/>
      <c r="NMZ532" s="682"/>
      <c r="NNA532" s="682"/>
      <c r="NNB532" s="682"/>
      <c r="NNC532" s="682"/>
      <c r="NND532" s="682"/>
      <c r="NNE532" s="682"/>
      <c r="NNF532" s="682"/>
      <c r="NNG532" s="682"/>
      <c r="NNH532" s="682"/>
      <c r="NNI532" s="682"/>
      <c r="NNJ532" s="682"/>
      <c r="NNK532" s="682"/>
      <c r="NNL532" s="682"/>
      <c r="NNM532" s="682"/>
      <c r="NNN532" s="682"/>
      <c r="NNO532" s="682"/>
      <c r="NNP532" s="682"/>
      <c r="NNQ532" s="682"/>
      <c r="NNR532" s="682"/>
      <c r="NNS532" s="682"/>
      <c r="NNT532" s="682"/>
      <c r="NNU532" s="682"/>
      <c r="NNV532" s="682"/>
      <c r="NNW532" s="682"/>
      <c r="NNX532" s="682"/>
      <c r="NNY532" s="682"/>
      <c r="NNZ532" s="682"/>
      <c r="NOA532" s="682"/>
      <c r="NOB532" s="682"/>
      <c r="NOC532" s="682"/>
      <c r="NOD532" s="682"/>
      <c r="NOE532" s="682"/>
      <c r="NOF532" s="682"/>
      <c r="NOG532" s="682"/>
      <c r="NOH532" s="682"/>
      <c r="NOI532" s="682"/>
      <c r="NOJ532" s="682"/>
      <c r="NOK532" s="682"/>
      <c r="NOL532" s="682"/>
      <c r="NOM532" s="682"/>
      <c r="NON532" s="682"/>
      <c r="NOO532" s="682"/>
      <c r="NOP532" s="682"/>
      <c r="NOQ532" s="682"/>
      <c r="NOR532" s="682"/>
      <c r="NOS532" s="682"/>
      <c r="NOT532" s="682"/>
      <c r="NOU532" s="682"/>
      <c r="NOV532" s="682"/>
      <c r="NOW532" s="682"/>
      <c r="NOX532" s="682"/>
      <c r="NOY532" s="682"/>
      <c r="NOZ532" s="682"/>
      <c r="NPA532" s="682"/>
      <c r="NPB532" s="682"/>
      <c r="NPC532" s="682"/>
      <c r="NPD532" s="682"/>
      <c r="NPE532" s="682"/>
      <c r="NPF532" s="682"/>
      <c r="NPG532" s="682"/>
      <c r="NPH532" s="682"/>
      <c r="NPI532" s="682"/>
      <c r="NPJ532" s="682"/>
      <c r="NPK532" s="682"/>
      <c r="NPL532" s="682"/>
      <c r="NPM532" s="682"/>
      <c r="NPN532" s="682"/>
      <c r="NPO532" s="682"/>
      <c r="NPP532" s="682"/>
      <c r="NPQ532" s="682"/>
      <c r="NPR532" s="682"/>
      <c r="NPS532" s="682"/>
      <c r="NPT532" s="682"/>
      <c r="NPU532" s="682"/>
      <c r="NPV532" s="682"/>
      <c r="NPW532" s="682"/>
      <c r="NPX532" s="682"/>
      <c r="NPY532" s="682"/>
      <c r="NPZ532" s="682"/>
      <c r="NQA532" s="682"/>
      <c r="NQB532" s="682"/>
      <c r="NQC532" s="682"/>
      <c r="NQD532" s="682"/>
      <c r="NQE532" s="682"/>
      <c r="NQF532" s="682"/>
      <c r="NQG532" s="682"/>
      <c r="NQH532" s="682"/>
      <c r="NQI532" s="682"/>
      <c r="NQJ532" s="682"/>
      <c r="NQK532" s="682"/>
      <c r="NQL532" s="682"/>
      <c r="NQM532" s="682"/>
      <c r="NQN532" s="682"/>
      <c r="NQO532" s="682"/>
      <c r="NQP532" s="682"/>
      <c r="NQQ532" s="682"/>
      <c r="NQR532" s="682"/>
      <c r="NQS532" s="682"/>
      <c r="NQT532" s="682"/>
      <c r="NQU532" s="682"/>
      <c r="NQV532" s="682"/>
      <c r="NQW532" s="682"/>
      <c r="NQX532" s="682"/>
      <c r="NQY532" s="682"/>
      <c r="NQZ532" s="682"/>
      <c r="NRA532" s="682"/>
      <c r="NRB532" s="682"/>
      <c r="NRC532" s="682"/>
      <c r="NRD532" s="682"/>
      <c r="NRE532" s="682"/>
      <c r="NRF532" s="682"/>
      <c r="NRG532" s="682"/>
      <c r="NRH532" s="682"/>
      <c r="NRI532" s="682"/>
      <c r="NRJ532" s="682"/>
      <c r="NRK532" s="682"/>
      <c r="NRL532" s="682"/>
      <c r="NRM532" s="682"/>
      <c r="NRN532" s="682"/>
      <c r="NRO532" s="682"/>
      <c r="NRP532" s="682"/>
      <c r="NRQ532" s="682"/>
      <c r="NRR532" s="682"/>
      <c r="NRS532" s="682"/>
      <c r="NRT532" s="682"/>
      <c r="NRU532" s="682"/>
      <c r="NRV532" s="682"/>
      <c r="NRW532" s="682"/>
      <c r="NRX532" s="682"/>
      <c r="NRY532" s="682"/>
      <c r="NRZ532" s="682"/>
      <c r="NSA532" s="682"/>
      <c r="NSB532" s="682"/>
      <c r="NSC532" s="682"/>
      <c r="NSD532" s="682"/>
      <c r="NSE532" s="682"/>
      <c r="NSF532" s="682"/>
      <c r="NSG532" s="682"/>
      <c r="NSH532" s="682"/>
      <c r="NSI532" s="682"/>
      <c r="NSJ532" s="682"/>
      <c r="NSK532" s="682"/>
      <c r="NSL532" s="682"/>
      <c r="NSM532" s="682"/>
      <c r="NSN532" s="682"/>
      <c r="NSO532" s="682"/>
      <c r="NSP532" s="682"/>
      <c r="NSQ532" s="682"/>
      <c r="NSR532" s="682"/>
      <c r="NSS532" s="682"/>
      <c r="NST532" s="682"/>
      <c r="NSU532" s="682"/>
      <c r="NSV532" s="682"/>
      <c r="NSW532" s="682"/>
      <c r="NSX532" s="682"/>
      <c r="NSY532" s="682"/>
      <c r="NSZ532" s="682"/>
      <c r="NTA532" s="682"/>
      <c r="NTB532" s="682"/>
      <c r="NTC532" s="682"/>
      <c r="NTD532" s="682"/>
      <c r="NTE532" s="682"/>
      <c r="NTF532" s="682"/>
      <c r="NTG532" s="682"/>
      <c r="NTH532" s="682"/>
      <c r="NTI532" s="682"/>
      <c r="NTJ532" s="682"/>
      <c r="NTK532" s="682"/>
      <c r="NTL532" s="682"/>
      <c r="NTM532" s="682"/>
      <c r="NTN532" s="682"/>
      <c r="NTO532" s="682"/>
      <c r="NTP532" s="682"/>
      <c r="NTQ532" s="682"/>
      <c r="NTR532" s="682"/>
      <c r="NTS532" s="682"/>
      <c r="NTT532" s="682"/>
      <c r="NTU532" s="682"/>
      <c r="NTV532" s="682"/>
      <c r="NTW532" s="682"/>
      <c r="NTX532" s="682"/>
      <c r="NTY532" s="682"/>
      <c r="NTZ532" s="682"/>
      <c r="NUA532" s="682"/>
      <c r="NUB532" s="682"/>
      <c r="NUC532" s="682"/>
      <c r="NUD532" s="682"/>
      <c r="NUE532" s="682"/>
      <c r="NUF532" s="682"/>
      <c r="NUG532" s="682"/>
      <c r="NUH532" s="682"/>
      <c r="NUI532" s="682"/>
      <c r="NUJ532" s="682"/>
      <c r="NUK532" s="682"/>
      <c r="NUL532" s="682"/>
      <c r="NUM532" s="682"/>
      <c r="NUN532" s="682"/>
      <c r="NUO532" s="682"/>
      <c r="NUP532" s="682"/>
      <c r="NUQ532" s="682"/>
      <c r="NUR532" s="682"/>
      <c r="NUS532" s="682"/>
      <c r="NUT532" s="682"/>
      <c r="NUU532" s="682"/>
      <c r="NUV532" s="682"/>
      <c r="NUW532" s="682"/>
      <c r="NUX532" s="682"/>
      <c r="NUY532" s="682"/>
      <c r="NUZ532" s="682"/>
      <c r="NVA532" s="682"/>
      <c r="NVB532" s="682"/>
      <c r="NVC532" s="682"/>
      <c r="NVD532" s="682"/>
      <c r="NVE532" s="682"/>
      <c r="NVF532" s="682"/>
      <c r="NVG532" s="682"/>
      <c r="NVH532" s="682"/>
      <c r="NVI532" s="682"/>
      <c r="NVJ532" s="682"/>
      <c r="NVK532" s="682"/>
      <c r="NVL532" s="682"/>
      <c r="NVM532" s="682"/>
      <c r="NVN532" s="682"/>
      <c r="NVO532" s="682"/>
      <c r="NVP532" s="682"/>
      <c r="NVQ532" s="682"/>
      <c r="NVR532" s="682"/>
      <c r="NVS532" s="682"/>
      <c r="NVT532" s="682"/>
      <c r="NVU532" s="682"/>
      <c r="NVV532" s="682"/>
      <c r="NVW532" s="682"/>
      <c r="NVX532" s="682"/>
      <c r="NVY532" s="682"/>
      <c r="NVZ532" s="682"/>
      <c r="NWA532" s="682"/>
      <c r="NWB532" s="682"/>
      <c r="NWC532" s="682"/>
      <c r="NWD532" s="682"/>
      <c r="NWE532" s="682"/>
      <c r="NWF532" s="682"/>
      <c r="NWG532" s="682"/>
      <c r="NWH532" s="682"/>
      <c r="NWI532" s="682"/>
      <c r="NWJ532" s="682"/>
      <c r="NWK532" s="682"/>
      <c r="NWL532" s="682"/>
      <c r="NWM532" s="682"/>
      <c r="NWN532" s="682"/>
      <c r="NWO532" s="682"/>
      <c r="NWP532" s="682"/>
      <c r="NWQ532" s="682"/>
      <c r="NWR532" s="682"/>
      <c r="NWS532" s="682"/>
      <c r="NWT532" s="682"/>
      <c r="NWU532" s="682"/>
      <c r="NWV532" s="682"/>
      <c r="NWW532" s="682"/>
      <c r="NWX532" s="682"/>
      <c r="NWY532" s="682"/>
      <c r="NWZ532" s="682"/>
      <c r="NXA532" s="682"/>
      <c r="NXB532" s="682"/>
      <c r="NXC532" s="682"/>
      <c r="NXD532" s="682"/>
      <c r="NXE532" s="682"/>
      <c r="NXF532" s="682"/>
      <c r="NXG532" s="682"/>
      <c r="NXH532" s="682"/>
      <c r="NXI532" s="682"/>
      <c r="NXJ532" s="682"/>
      <c r="NXK532" s="682"/>
      <c r="NXL532" s="682"/>
      <c r="NXM532" s="682"/>
      <c r="NXN532" s="682"/>
      <c r="NXO532" s="682"/>
      <c r="NXP532" s="682"/>
      <c r="NXQ532" s="682"/>
      <c r="NXR532" s="682"/>
      <c r="NXS532" s="682"/>
      <c r="NXT532" s="682"/>
      <c r="NXU532" s="682"/>
      <c r="NXV532" s="682"/>
      <c r="NXW532" s="682"/>
      <c r="NXX532" s="682"/>
      <c r="NXY532" s="682"/>
      <c r="NXZ532" s="682"/>
      <c r="NYA532" s="682"/>
      <c r="NYB532" s="682"/>
      <c r="NYC532" s="682"/>
      <c r="NYD532" s="682"/>
      <c r="NYE532" s="682"/>
      <c r="NYF532" s="682"/>
      <c r="NYG532" s="682"/>
      <c r="NYH532" s="682"/>
      <c r="NYI532" s="682"/>
      <c r="NYJ532" s="682"/>
      <c r="NYK532" s="682"/>
      <c r="NYL532" s="682"/>
      <c r="NYM532" s="682"/>
      <c r="NYN532" s="682"/>
      <c r="NYO532" s="682"/>
      <c r="NYP532" s="682"/>
      <c r="NYQ532" s="682"/>
      <c r="NYR532" s="682"/>
      <c r="NYS532" s="682"/>
      <c r="NYT532" s="682"/>
      <c r="NYU532" s="682"/>
      <c r="NYV532" s="682"/>
      <c r="NYW532" s="682"/>
      <c r="NYX532" s="682"/>
      <c r="NYY532" s="682"/>
      <c r="NYZ532" s="682"/>
      <c r="NZA532" s="682"/>
      <c r="NZB532" s="682"/>
      <c r="NZC532" s="682"/>
      <c r="NZD532" s="682"/>
      <c r="NZE532" s="682"/>
      <c r="NZF532" s="682"/>
      <c r="NZG532" s="682"/>
      <c r="NZH532" s="682"/>
      <c r="NZI532" s="682"/>
      <c r="NZJ532" s="682"/>
      <c r="NZK532" s="682"/>
      <c r="NZL532" s="682"/>
      <c r="NZM532" s="682"/>
      <c r="NZN532" s="682"/>
      <c r="NZO532" s="682"/>
      <c r="NZP532" s="682"/>
      <c r="NZQ532" s="682"/>
      <c r="NZR532" s="682"/>
      <c r="NZS532" s="682"/>
      <c r="NZT532" s="682"/>
      <c r="NZU532" s="682"/>
      <c r="NZV532" s="682"/>
      <c r="NZW532" s="682"/>
      <c r="NZX532" s="682"/>
      <c r="NZY532" s="682"/>
      <c r="NZZ532" s="682"/>
      <c r="OAA532" s="682"/>
      <c r="OAB532" s="682"/>
      <c r="OAC532" s="682"/>
      <c r="OAD532" s="682"/>
      <c r="OAE532" s="682"/>
      <c r="OAF532" s="682"/>
      <c r="OAG532" s="682"/>
      <c r="OAH532" s="682"/>
      <c r="OAI532" s="682"/>
      <c r="OAJ532" s="682"/>
      <c r="OAK532" s="682"/>
      <c r="OAL532" s="682"/>
      <c r="OAM532" s="682"/>
      <c r="OAN532" s="682"/>
      <c r="OAO532" s="682"/>
      <c r="OAP532" s="682"/>
      <c r="OAQ532" s="682"/>
      <c r="OAR532" s="682"/>
      <c r="OAS532" s="682"/>
      <c r="OAT532" s="682"/>
      <c r="OAU532" s="682"/>
      <c r="OAV532" s="682"/>
      <c r="OAW532" s="682"/>
      <c r="OAX532" s="682"/>
      <c r="OAY532" s="682"/>
      <c r="OAZ532" s="682"/>
      <c r="OBA532" s="682"/>
      <c r="OBB532" s="682"/>
      <c r="OBC532" s="682"/>
      <c r="OBD532" s="682"/>
      <c r="OBE532" s="682"/>
      <c r="OBF532" s="682"/>
      <c r="OBG532" s="682"/>
      <c r="OBH532" s="682"/>
      <c r="OBI532" s="682"/>
      <c r="OBJ532" s="682"/>
      <c r="OBK532" s="682"/>
      <c r="OBL532" s="682"/>
      <c r="OBM532" s="682"/>
      <c r="OBN532" s="682"/>
      <c r="OBO532" s="682"/>
      <c r="OBP532" s="682"/>
      <c r="OBQ532" s="682"/>
      <c r="OBR532" s="682"/>
      <c r="OBS532" s="682"/>
      <c r="OBT532" s="682"/>
      <c r="OBU532" s="682"/>
      <c r="OBV532" s="682"/>
      <c r="OBW532" s="682"/>
      <c r="OBX532" s="682"/>
      <c r="OBY532" s="682"/>
      <c r="OBZ532" s="682"/>
      <c r="OCA532" s="682"/>
      <c r="OCB532" s="682"/>
      <c r="OCC532" s="682"/>
      <c r="OCD532" s="682"/>
      <c r="OCE532" s="682"/>
      <c r="OCF532" s="682"/>
      <c r="OCG532" s="682"/>
      <c r="OCH532" s="682"/>
      <c r="OCI532" s="682"/>
      <c r="OCJ532" s="682"/>
      <c r="OCK532" s="682"/>
      <c r="OCL532" s="682"/>
      <c r="OCM532" s="682"/>
      <c r="OCN532" s="682"/>
      <c r="OCO532" s="682"/>
      <c r="OCP532" s="682"/>
      <c r="OCQ532" s="682"/>
      <c r="OCR532" s="682"/>
      <c r="OCS532" s="682"/>
      <c r="OCT532" s="682"/>
      <c r="OCU532" s="682"/>
      <c r="OCV532" s="682"/>
      <c r="OCW532" s="682"/>
      <c r="OCX532" s="682"/>
      <c r="OCY532" s="682"/>
      <c r="OCZ532" s="682"/>
      <c r="ODA532" s="682"/>
      <c r="ODB532" s="682"/>
      <c r="ODC532" s="682"/>
      <c r="ODD532" s="682"/>
      <c r="ODE532" s="682"/>
      <c r="ODF532" s="682"/>
      <c r="ODG532" s="682"/>
      <c r="ODH532" s="682"/>
      <c r="ODI532" s="682"/>
      <c r="ODJ532" s="682"/>
      <c r="ODK532" s="682"/>
      <c r="ODL532" s="682"/>
      <c r="ODM532" s="682"/>
      <c r="ODN532" s="682"/>
      <c r="ODO532" s="682"/>
      <c r="ODP532" s="682"/>
      <c r="ODQ532" s="682"/>
      <c r="ODR532" s="682"/>
      <c r="ODS532" s="682"/>
      <c r="ODT532" s="682"/>
      <c r="ODU532" s="682"/>
      <c r="ODV532" s="682"/>
      <c r="ODW532" s="682"/>
      <c r="ODX532" s="682"/>
      <c r="ODY532" s="682"/>
      <c r="ODZ532" s="682"/>
      <c r="OEA532" s="682"/>
      <c r="OEB532" s="682"/>
      <c r="OEC532" s="682"/>
      <c r="OED532" s="682"/>
      <c r="OEE532" s="682"/>
      <c r="OEF532" s="682"/>
      <c r="OEG532" s="682"/>
      <c r="OEH532" s="682"/>
      <c r="OEI532" s="682"/>
      <c r="OEJ532" s="682"/>
      <c r="OEK532" s="682"/>
      <c r="OEL532" s="682"/>
      <c r="OEM532" s="682"/>
      <c r="OEN532" s="682"/>
      <c r="OEO532" s="682"/>
      <c r="OEP532" s="682"/>
      <c r="OEQ532" s="682"/>
      <c r="OER532" s="682"/>
      <c r="OES532" s="682"/>
      <c r="OET532" s="682"/>
      <c r="OEU532" s="682"/>
      <c r="OEV532" s="682"/>
      <c r="OEW532" s="682"/>
      <c r="OEX532" s="682"/>
      <c r="OEY532" s="682"/>
      <c r="OEZ532" s="682"/>
      <c r="OFA532" s="682"/>
      <c r="OFB532" s="682"/>
      <c r="OFC532" s="682"/>
      <c r="OFD532" s="682"/>
      <c r="OFE532" s="682"/>
      <c r="OFF532" s="682"/>
      <c r="OFG532" s="682"/>
      <c r="OFH532" s="682"/>
      <c r="OFI532" s="682"/>
      <c r="OFJ532" s="682"/>
      <c r="OFK532" s="682"/>
      <c r="OFL532" s="682"/>
      <c r="OFM532" s="682"/>
      <c r="OFN532" s="682"/>
      <c r="OFO532" s="682"/>
      <c r="OFP532" s="682"/>
      <c r="OFQ532" s="682"/>
      <c r="OFR532" s="682"/>
      <c r="OFS532" s="682"/>
      <c r="OFT532" s="682"/>
      <c r="OFU532" s="682"/>
      <c r="OFV532" s="682"/>
      <c r="OFW532" s="682"/>
      <c r="OFX532" s="682"/>
      <c r="OFY532" s="682"/>
      <c r="OFZ532" s="682"/>
      <c r="OGA532" s="682"/>
      <c r="OGB532" s="682"/>
      <c r="OGC532" s="682"/>
      <c r="OGD532" s="682"/>
      <c r="OGE532" s="682"/>
      <c r="OGF532" s="682"/>
      <c r="OGG532" s="682"/>
      <c r="OGH532" s="682"/>
      <c r="OGI532" s="682"/>
      <c r="OGJ532" s="682"/>
      <c r="OGK532" s="682"/>
      <c r="OGL532" s="682"/>
      <c r="OGM532" s="682"/>
      <c r="OGN532" s="682"/>
      <c r="OGO532" s="682"/>
      <c r="OGP532" s="682"/>
      <c r="OGQ532" s="682"/>
      <c r="OGR532" s="682"/>
      <c r="OGS532" s="682"/>
      <c r="OGT532" s="682"/>
      <c r="OGU532" s="682"/>
      <c r="OGV532" s="682"/>
      <c r="OGW532" s="682"/>
      <c r="OGX532" s="682"/>
      <c r="OGY532" s="682"/>
      <c r="OGZ532" s="682"/>
      <c r="OHA532" s="682"/>
      <c r="OHB532" s="682"/>
      <c r="OHC532" s="682"/>
      <c r="OHD532" s="682"/>
      <c r="OHE532" s="682"/>
      <c r="OHF532" s="682"/>
      <c r="OHG532" s="682"/>
      <c r="OHH532" s="682"/>
      <c r="OHI532" s="682"/>
      <c r="OHJ532" s="682"/>
      <c r="OHK532" s="682"/>
      <c r="OHL532" s="682"/>
      <c r="OHM532" s="682"/>
      <c r="OHN532" s="682"/>
      <c r="OHO532" s="682"/>
      <c r="OHP532" s="682"/>
      <c r="OHQ532" s="682"/>
      <c r="OHR532" s="682"/>
      <c r="OHS532" s="682"/>
      <c r="OHT532" s="682"/>
      <c r="OHU532" s="682"/>
      <c r="OHV532" s="682"/>
      <c r="OHW532" s="682"/>
      <c r="OHX532" s="682"/>
      <c r="OHY532" s="682"/>
      <c r="OHZ532" s="682"/>
      <c r="OIA532" s="682"/>
      <c r="OIB532" s="682"/>
      <c r="OIC532" s="682"/>
      <c r="OID532" s="682"/>
      <c r="OIE532" s="682"/>
      <c r="OIF532" s="682"/>
      <c r="OIG532" s="682"/>
      <c r="OIH532" s="682"/>
      <c r="OII532" s="682"/>
      <c r="OIJ532" s="682"/>
      <c r="OIK532" s="682"/>
      <c r="OIL532" s="682"/>
      <c r="OIM532" s="682"/>
      <c r="OIN532" s="682"/>
      <c r="OIO532" s="682"/>
      <c r="OIP532" s="682"/>
      <c r="OIQ532" s="682"/>
      <c r="OIR532" s="682"/>
      <c r="OIS532" s="682"/>
      <c r="OIT532" s="682"/>
      <c r="OIU532" s="682"/>
      <c r="OIV532" s="682"/>
      <c r="OIW532" s="682"/>
      <c r="OIX532" s="682"/>
      <c r="OIY532" s="682"/>
      <c r="OIZ532" s="682"/>
      <c r="OJA532" s="682"/>
      <c r="OJB532" s="682"/>
      <c r="OJC532" s="682"/>
      <c r="OJD532" s="682"/>
      <c r="OJE532" s="682"/>
      <c r="OJF532" s="682"/>
      <c r="OJG532" s="682"/>
      <c r="OJH532" s="682"/>
      <c r="OJI532" s="682"/>
      <c r="OJJ532" s="682"/>
      <c r="OJK532" s="682"/>
      <c r="OJL532" s="682"/>
      <c r="OJM532" s="682"/>
      <c r="OJN532" s="682"/>
      <c r="OJO532" s="682"/>
      <c r="OJP532" s="682"/>
      <c r="OJQ532" s="682"/>
      <c r="OJR532" s="682"/>
      <c r="OJS532" s="682"/>
      <c r="OJT532" s="682"/>
      <c r="OJU532" s="682"/>
      <c r="OJV532" s="682"/>
      <c r="OJW532" s="682"/>
      <c r="OJX532" s="682"/>
      <c r="OJY532" s="682"/>
      <c r="OJZ532" s="682"/>
      <c r="OKA532" s="682"/>
      <c r="OKB532" s="682"/>
      <c r="OKC532" s="682"/>
      <c r="OKD532" s="682"/>
      <c r="OKE532" s="682"/>
      <c r="OKF532" s="682"/>
      <c r="OKG532" s="682"/>
      <c r="OKH532" s="682"/>
      <c r="OKI532" s="682"/>
      <c r="OKJ532" s="682"/>
      <c r="OKK532" s="682"/>
      <c r="OKL532" s="682"/>
      <c r="OKM532" s="682"/>
      <c r="OKN532" s="682"/>
      <c r="OKO532" s="682"/>
      <c r="OKP532" s="682"/>
      <c r="OKQ532" s="682"/>
      <c r="OKR532" s="682"/>
      <c r="OKS532" s="682"/>
      <c r="OKT532" s="682"/>
      <c r="OKU532" s="682"/>
      <c r="OKV532" s="682"/>
      <c r="OKW532" s="682"/>
      <c r="OKX532" s="682"/>
      <c r="OKY532" s="682"/>
      <c r="OKZ532" s="682"/>
      <c r="OLA532" s="682"/>
      <c r="OLB532" s="682"/>
      <c r="OLC532" s="682"/>
      <c r="OLD532" s="682"/>
      <c r="OLE532" s="682"/>
      <c r="OLF532" s="682"/>
      <c r="OLG532" s="682"/>
      <c r="OLH532" s="682"/>
      <c r="OLI532" s="682"/>
      <c r="OLJ532" s="682"/>
      <c r="OLK532" s="682"/>
      <c r="OLL532" s="682"/>
      <c r="OLM532" s="682"/>
      <c r="OLN532" s="682"/>
      <c r="OLO532" s="682"/>
      <c r="OLP532" s="682"/>
      <c r="OLQ532" s="682"/>
      <c r="OLR532" s="682"/>
      <c r="OLS532" s="682"/>
      <c r="OLT532" s="682"/>
      <c r="OLU532" s="682"/>
      <c r="OLV532" s="682"/>
      <c r="OLW532" s="682"/>
      <c r="OLX532" s="682"/>
      <c r="OLY532" s="682"/>
      <c r="OLZ532" s="682"/>
      <c r="OMA532" s="682"/>
      <c r="OMB532" s="682"/>
      <c r="OMC532" s="682"/>
      <c r="OMD532" s="682"/>
      <c r="OME532" s="682"/>
      <c r="OMF532" s="682"/>
      <c r="OMG532" s="682"/>
      <c r="OMH532" s="682"/>
      <c r="OMI532" s="682"/>
      <c r="OMJ532" s="682"/>
      <c r="OMK532" s="682"/>
      <c r="OML532" s="682"/>
      <c r="OMM532" s="682"/>
      <c r="OMN532" s="682"/>
      <c r="OMO532" s="682"/>
      <c r="OMP532" s="682"/>
      <c r="OMQ532" s="682"/>
      <c r="OMR532" s="682"/>
      <c r="OMS532" s="682"/>
      <c r="OMT532" s="682"/>
      <c r="OMU532" s="682"/>
      <c r="OMV532" s="682"/>
      <c r="OMW532" s="682"/>
      <c r="OMX532" s="682"/>
      <c r="OMY532" s="682"/>
      <c r="OMZ532" s="682"/>
      <c r="ONA532" s="682"/>
      <c r="ONB532" s="682"/>
      <c r="ONC532" s="682"/>
      <c r="OND532" s="682"/>
      <c r="ONE532" s="682"/>
      <c r="ONF532" s="682"/>
      <c r="ONG532" s="682"/>
      <c r="ONH532" s="682"/>
      <c r="ONI532" s="682"/>
      <c r="ONJ532" s="682"/>
      <c r="ONK532" s="682"/>
      <c r="ONL532" s="682"/>
      <c r="ONM532" s="682"/>
      <c r="ONN532" s="682"/>
      <c r="ONO532" s="682"/>
      <c r="ONP532" s="682"/>
      <c r="ONQ532" s="682"/>
      <c r="ONR532" s="682"/>
      <c r="ONS532" s="682"/>
      <c r="ONT532" s="682"/>
      <c r="ONU532" s="682"/>
      <c r="ONV532" s="682"/>
      <c r="ONW532" s="682"/>
      <c r="ONX532" s="682"/>
      <c r="ONY532" s="682"/>
      <c r="ONZ532" s="682"/>
      <c r="OOA532" s="682"/>
      <c r="OOB532" s="682"/>
      <c r="OOC532" s="682"/>
      <c r="OOD532" s="682"/>
      <c r="OOE532" s="682"/>
      <c r="OOF532" s="682"/>
      <c r="OOG532" s="682"/>
      <c r="OOH532" s="682"/>
      <c r="OOI532" s="682"/>
      <c r="OOJ532" s="682"/>
      <c r="OOK532" s="682"/>
      <c r="OOL532" s="682"/>
      <c r="OOM532" s="682"/>
      <c r="OON532" s="682"/>
      <c r="OOO532" s="682"/>
      <c r="OOP532" s="682"/>
      <c r="OOQ532" s="682"/>
      <c r="OOR532" s="682"/>
      <c r="OOS532" s="682"/>
      <c r="OOT532" s="682"/>
      <c r="OOU532" s="682"/>
      <c r="OOV532" s="682"/>
      <c r="OOW532" s="682"/>
      <c r="OOX532" s="682"/>
      <c r="OOY532" s="682"/>
      <c r="OOZ532" s="682"/>
      <c r="OPA532" s="682"/>
      <c r="OPB532" s="682"/>
      <c r="OPC532" s="682"/>
      <c r="OPD532" s="682"/>
      <c r="OPE532" s="682"/>
      <c r="OPF532" s="682"/>
      <c r="OPG532" s="682"/>
      <c r="OPH532" s="682"/>
      <c r="OPI532" s="682"/>
      <c r="OPJ532" s="682"/>
      <c r="OPK532" s="682"/>
      <c r="OPL532" s="682"/>
      <c r="OPM532" s="682"/>
      <c r="OPN532" s="682"/>
      <c r="OPO532" s="682"/>
      <c r="OPP532" s="682"/>
      <c r="OPQ532" s="682"/>
      <c r="OPR532" s="682"/>
      <c r="OPS532" s="682"/>
      <c r="OPT532" s="682"/>
      <c r="OPU532" s="682"/>
      <c r="OPV532" s="682"/>
      <c r="OPW532" s="682"/>
      <c r="OPX532" s="682"/>
      <c r="OPY532" s="682"/>
      <c r="OPZ532" s="682"/>
      <c r="OQA532" s="682"/>
      <c r="OQB532" s="682"/>
      <c r="OQC532" s="682"/>
      <c r="OQD532" s="682"/>
      <c r="OQE532" s="682"/>
      <c r="OQF532" s="682"/>
      <c r="OQG532" s="682"/>
      <c r="OQH532" s="682"/>
      <c r="OQI532" s="682"/>
      <c r="OQJ532" s="682"/>
      <c r="OQK532" s="682"/>
      <c r="OQL532" s="682"/>
      <c r="OQM532" s="682"/>
      <c r="OQN532" s="682"/>
      <c r="OQO532" s="682"/>
      <c r="OQP532" s="682"/>
      <c r="OQQ532" s="682"/>
      <c r="OQR532" s="682"/>
      <c r="OQS532" s="682"/>
      <c r="OQT532" s="682"/>
      <c r="OQU532" s="682"/>
      <c r="OQV532" s="682"/>
      <c r="OQW532" s="682"/>
      <c r="OQX532" s="682"/>
      <c r="OQY532" s="682"/>
      <c r="OQZ532" s="682"/>
      <c r="ORA532" s="682"/>
      <c r="ORB532" s="682"/>
      <c r="ORC532" s="682"/>
      <c r="ORD532" s="682"/>
      <c r="ORE532" s="682"/>
      <c r="ORF532" s="682"/>
      <c r="ORG532" s="682"/>
      <c r="ORH532" s="682"/>
      <c r="ORI532" s="682"/>
      <c r="ORJ532" s="682"/>
      <c r="ORK532" s="682"/>
      <c r="ORL532" s="682"/>
      <c r="ORM532" s="682"/>
      <c r="ORN532" s="682"/>
      <c r="ORO532" s="682"/>
      <c r="ORP532" s="682"/>
      <c r="ORQ532" s="682"/>
      <c r="ORR532" s="682"/>
      <c r="ORS532" s="682"/>
      <c r="ORT532" s="682"/>
      <c r="ORU532" s="682"/>
      <c r="ORV532" s="682"/>
      <c r="ORW532" s="682"/>
      <c r="ORX532" s="682"/>
      <c r="ORY532" s="682"/>
      <c r="ORZ532" s="682"/>
      <c r="OSA532" s="682"/>
      <c r="OSB532" s="682"/>
      <c r="OSC532" s="682"/>
      <c r="OSD532" s="682"/>
      <c r="OSE532" s="682"/>
      <c r="OSF532" s="682"/>
      <c r="OSG532" s="682"/>
      <c r="OSH532" s="682"/>
      <c r="OSI532" s="682"/>
      <c r="OSJ532" s="682"/>
      <c r="OSK532" s="682"/>
      <c r="OSL532" s="682"/>
      <c r="OSM532" s="682"/>
      <c r="OSN532" s="682"/>
      <c r="OSO532" s="682"/>
      <c r="OSP532" s="682"/>
      <c r="OSQ532" s="682"/>
      <c r="OSR532" s="682"/>
      <c r="OSS532" s="682"/>
      <c r="OST532" s="682"/>
      <c r="OSU532" s="682"/>
      <c r="OSV532" s="682"/>
      <c r="OSW532" s="682"/>
      <c r="OSX532" s="682"/>
      <c r="OSY532" s="682"/>
      <c r="OSZ532" s="682"/>
      <c r="OTA532" s="682"/>
      <c r="OTB532" s="682"/>
      <c r="OTC532" s="682"/>
      <c r="OTD532" s="682"/>
      <c r="OTE532" s="682"/>
      <c r="OTF532" s="682"/>
      <c r="OTG532" s="682"/>
      <c r="OTH532" s="682"/>
      <c r="OTI532" s="682"/>
      <c r="OTJ532" s="682"/>
      <c r="OTK532" s="682"/>
      <c r="OTL532" s="682"/>
      <c r="OTM532" s="682"/>
      <c r="OTN532" s="682"/>
      <c r="OTO532" s="682"/>
      <c r="OTP532" s="682"/>
      <c r="OTQ532" s="682"/>
      <c r="OTR532" s="682"/>
      <c r="OTS532" s="682"/>
      <c r="OTT532" s="682"/>
      <c r="OTU532" s="682"/>
      <c r="OTV532" s="682"/>
      <c r="OTW532" s="682"/>
      <c r="OTX532" s="682"/>
      <c r="OTY532" s="682"/>
      <c r="OTZ532" s="682"/>
      <c r="OUA532" s="682"/>
      <c r="OUB532" s="682"/>
      <c r="OUC532" s="682"/>
      <c r="OUD532" s="682"/>
      <c r="OUE532" s="682"/>
      <c r="OUF532" s="682"/>
      <c r="OUG532" s="682"/>
      <c r="OUH532" s="682"/>
      <c r="OUI532" s="682"/>
      <c r="OUJ532" s="682"/>
      <c r="OUK532" s="682"/>
      <c r="OUL532" s="682"/>
      <c r="OUM532" s="682"/>
      <c r="OUN532" s="682"/>
      <c r="OUO532" s="682"/>
      <c r="OUP532" s="682"/>
      <c r="OUQ532" s="682"/>
      <c r="OUR532" s="682"/>
      <c r="OUS532" s="682"/>
      <c r="OUT532" s="682"/>
      <c r="OUU532" s="682"/>
      <c r="OUV532" s="682"/>
      <c r="OUW532" s="682"/>
      <c r="OUX532" s="682"/>
      <c r="OUY532" s="682"/>
      <c r="OUZ532" s="682"/>
      <c r="OVA532" s="682"/>
      <c r="OVB532" s="682"/>
      <c r="OVC532" s="682"/>
      <c r="OVD532" s="682"/>
      <c r="OVE532" s="682"/>
      <c r="OVF532" s="682"/>
      <c r="OVG532" s="682"/>
      <c r="OVH532" s="682"/>
      <c r="OVI532" s="682"/>
      <c r="OVJ532" s="682"/>
      <c r="OVK532" s="682"/>
      <c r="OVL532" s="682"/>
      <c r="OVM532" s="682"/>
      <c r="OVN532" s="682"/>
      <c r="OVO532" s="682"/>
      <c r="OVP532" s="682"/>
      <c r="OVQ532" s="682"/>
      <c r="OVR532" s="682"/>
      <c r="OVS532" s="682"/>
      <c r="OVT532" s="682"/>
      <c r="OVU532" s="682"/>
      <c r="OVV532" s="682"/>
      <c r="OVW532" s="682"/>
      <c r="OVX532" s="682"/>
      <c r="OVY532" s="682"/>
      <c r="OVZ532" s="682"/>
      <c r="OWA532" s="682"/>
      <c r="OWB532" s="682"/>
      <c r="OWC532" s="682"/>
      <c r="OWD532" s="682"/>
      <c r="OWE532" s="682"/>
      <c r="OWF532" s="682"/>
      <c r="OWG532" s="682"/>
      <c r="OWH532" s="682"/>
      <c r="OWI532" s="682"/>
      <c r="OWJ532" s="682"/>
      <c r="OWK532" s="682"/>
      <c r="OWL532" s="682"/>
      <c r="OWM532" s="682"/>
      <c r="OWN532" s="682"/>
      <c r="OWO532" s="682"/>
      <c r="OWP532" s="682"/>
      <c r="OWQ532" s="682"/>
      <c r="OWR532" s="682"/>
      <c r="OWS532" s="682"/>
      <c r="OWT532" s="682"/>
      <c r="OWU532" s="682"/>
      <c r="OWV532" s="682"/>
      <c r="OWW532" s="682"/>
      <c r="OWX532" s="682"/>
      <c r="OWY532" s="682"/>
      <c r="OWZ532" s="682"/>
      <c r="OXA532" s="682"/>
      <c r="OXB532" s="682"/>
      <c r="OXC532" s="682"/>
      <c r="OXD532" s="682"/>
      <c r="OXE532" s="682"/>
      <c r="OXF532" s="682"/>
      <c r="OXG532" s="682"/>
      <c r="OXH532" s="682"/>
      <c r="OXI532" s="682"/>
      <c r="OXJ532" s="682"/>
      <c r="OXK532" s="682"/>
      <c r="OXL532" s="682"/>
      <c r="OXM532" s="682"/>
      <c r="OXN532" s="682"/>
      <c r="OXO532" s="682"/>
      <c r="OXP532" s="682"/>
      <c r="OXQ532" s="682"/>
      <c r="OXR532" s="682"/>
      <c r="OXS532" s="682"/>
      <c r="OXT532" s="682"/>
      <c r="OXU532" s="682"/>
      <c r="OXV532" s="682"/>
      <c r="OXW532" s="682"/>
      <c r="OXX532" s="682"/>
      <c r="OXY532" s="682"/>
      <c r="OXZ532" s="682"/>
      <c r="OYA532" s="682"/>
      <c r="OYB532" s="682"/>
      <c r="OYC532" s="682"/>
      <c r="OYD532" s="682"/>
      <c r="OYE532" s="682"/>
      <c r="OYF532" s="682"/>
      <c r="OYG532" s="682"/>
      <c r="OYH532" s="682"/>
      <c r="OYI532" s="682"/>
      <c r="OYJ532" s="682"/>
      <c r="OYK532" s="682"/>
      <c r="OYL532" s="682"/>
      <c r="OYM532" s="682"/>
      <c r="OYN532" s="682"/>
      <c r="OYO532" s="682"/>
      <c r="OYP532" s="682"/>
      <c r="OYQ532" s="682"/>
      <c r="OYR532" s="682"/>
      <c r="OYS532" s="682"/>
      <c r="OYT532" s="682"/>
      <c r="OYU532" s="682"/>
      <c r="OYV532" s="682"/>
      <c r="OYW532" s="682"/>
      <c r="OYX532" s="682"/>
      <c r="OYY532" s="682"/>
      <c r="OYZ532" s="682"/>
      <c r="OZA532" s="682"/>
      <c r="OZB532" s="682"/>
      <c r="OZC532" s="682"/>
      <c r="OZD532" s="682"/>
      <c r="OZE532" s="682"/>
      <c r="OZF532" s="682"/>
      <c r="OZG532" s="682"/>
      <c r="OZH532" s="682"/>
      <c r="OZI532" s="682"/>
      <c r="OZJ532" s="682"/>
      <c r="OZK532" s="682"/>
      <c r="OZL532" s="682"/>
      <c r="OZM532" s="682"/>
      <c r="OZN532" s="682"/>
      <c r="OZO532" s="682"/>
      <c r="OZP532" s="682"/>
      <c r="OZQ532" s="682"/>
      <c r="OZR532" s="682"/>
      <c r="OZS532" s="682"/>
      <c r="OZT532" s="682"/>
      <c r="OZU532" s="682"/>
      <c r="OZV532" s="682"/>
      <c r="OZW532" s="682"/>
      <c r="OZX532" s="682"/>
      <c r="OZY532" s="682"/>
      <c r="OZZ532" s="682"/>
      <c r="PAA532" s="682"/>
      <c r="PAB532" s="682"/>
      <c r="PAC532" s="682"/>
      <c r="PAD532" s="682"/>
      <c r="PAE532" s="682"/>
      <c r="PAF532" s="682"/>
      <c r="PAG532" s="682"/>
      <c r="PAH532" s="682"/>
      <c r="PAI532" s="682"/>
      <c r="PAJ532" s="682"/>
      <c r="PAK532" s="682"/>
      <c r="PAL532" s="682"/>
      <c r="PAM532" s="682"/>
      <c r="PAN532" s="682"/>
      <c r="PAO532" s="682"/>
      <c r="PAP532" s="682"/>
      <c r="PAQ532" s="682"/>
      <c r="PAR532" s="682"/>
      <c r="PAS532" s="682"/>
      <c r="PAT532" s="682"/>
      <c r="PAU532" s="682"/>
      <c r="PAV532" s="682"/>
      <c r="PAW532" s="682"/>
      <c r="PAX532" s="682"/>
      <c r="PAY532" s="682"/>
      <c r="PAZ532" s="682"/>
      <c r="PBA532" s="682"/>
      <c r="PBB532" s="682"/>
      <c r="PBC532" s="682"/>
      <c r="PBD532" s="682"/>
      <c r="PBE532" s="682"/>
      <c r="PBF532" s="682"/>
      <c r="PBG532" s="682"/>
      <c r="PBH532" s="682"/>
      <c r="PBI532" s="682"/>
      <c r="PBJ532" s="682"/>
      <c r="PBK532" s="682"/>
      <c r="PBL532" s="682"/>
      <c r="PBM532" s="682"/>
      <c r="PBN532" s="682"/>
      <c r="PBO532" s="682"/>
      <c r="PBP532" s="682"/>
      <c r="PBQ532" s="682"/>
      <c r="PBR532" s="682"/>
      <c r="PBS532" s="682"/>
      <c r="PBT532" s="682"/>
      <c r="PBU532" s="682"/>
      <c r="PBV532" s="682"/>
      <c r="PBW532" s="682"/>
      <c r="PBX532" s="682"/>
      <c r="PBY532" s="682"/>
      <c r="PBZ532" s="682"/>
      <c r="PCA532" s="682"/>
      <c r="PCB532" s="682"/>
      <c r="PCC532" s="682"/>
      <c r="PCD532" s="682"/>
      <c r="PCE532" s="682"/>
      <c r="PCF532" s="682"/>
      <c r="PCG532" s="682"/>
      <c r="PCH532" s="682"/>
      <c r="PCI532" s="682"/>
      <c r="PCJ532" s="682"/>
      <c r="PCK532" s="682"/>
      <c r="PCL532" s="682"/>
      <c r="PCM532" s="682"/>
      <c r="PCN532" s="682"/>
      <c r="PCO532" s="682"/>
      <c r="PCP532" s="682"/>
      <c r="PCQ532" s="682"/>
      <c r="PCR532" s="682"/>
      <c r="PCS532" s="682"/>
      <c r="PCT532" s="682"/>
      <c r="PCU532" s="682"/>
      <c r="PCV532" s="682"/>
      <c r="PCW532" s="682"/>
      <c r="PCX532" s="682"/>
      <c r="PCY532" s="682"/>
      <c r="PCZ532" s="682"/>
      <c r="PDA532" s="682"/>
      <c r="PDB532" s="682"/>
      <c r="PDC532" s="682"/>
      <c r="PDD532" s="682"/>
      <c r="PDE532" s="682"/>
      <c r="PDF532" s="682"/>
      <c r="PDG532" s="682"/>
      <c r="PDH532" s="682"/>
      <c r="PDI532" s="682"/>
      <c r="PDJ532" s="682"/>
      <c r="PDK532" s="682"/>
      <c r="PDL532" s="682"/>
      <c r="PDM532" s="682"/>
      <c r="PDN532" s="682"/>
      <c r="PDO532" s="682"/>
      <c r="PDP532" s="682"/>
      <c r="PDQ532" s="682"/>
      <c r="PDR532" s="682"/>
      <c r="PDS532" s="682"/>
      <c r="PDT532" s="682"/>
      <c r="PDU532" s="682"/>
      <c r="PDV532" s="682"/>
      <c r="PDW532" s="682"/>
      <c r="PDX532" s="682"/>
      <c r="PDY532" s="682"/>
      <c r="PDZ532" s="682"/>
      <c r="PEA532" s="682"/>
      <c r="PEB532" s="682"/>
      <c r="PEC532" s="682"/>
      <c r="PED532" s="682"/>
      <c r="PEE532" s="682"/>
      <c r="PEF532" s="682"/>
      <c r="PEG532" s="682"/>
      <c r="PEH532" s="682"/>
      <c r="PEI532" s="682"/>
      <c r="PEJ532" s="682"/>
      <c r="PEK532" s="682"/>
      <c r="PEL532" s="682"/>
      <c r="PEM532" s="682"/>
      <c r="PEN532" s="682"/>
      <c r="PEO532" s="682"/>
      <c r="PEP532" s="682"/>
      <c r="PEQ532" s="682"/>
      <c r="PER532" s="682"/>
      <c r="PES532" s="682"/>
      <c r="PET532" s="682"/>
      <c r="PEU532" s="682"/>
      <c r="PEV532" s="682"/>
      <c r="PEW532" s="682"/>
      <c r="PEX532" s="682"/>
      <c r="PEY532" s="682"/>
      <c r="PEZ532" s="682"/>
      <c r="PFA532" s="682"/>
      <c r="PFB532" s="682"/>
      <c r="PFC532" s="682"/>
      <c r="PFD532" s="682"/>
      <c r="PFE532" s="682"/>
      <c r="PFF532" s="682"/>
      <c r="PFG532" s="682"/>
      <c r="PFH532" s="682"/>
      <c r="PFI532" s="682"/>
      <c r="PFJ532" s="682"/>
      <c r="PFK532" s="682"/>
      <c r="PFL532" s="682"/>
      <c r="PFM532" s="682"/>
      <c r="PFN532" s="682"/>
      <c r="PFO532" s="682"/>
      <c r="PFP532" s="682"/>
      <c r="PFQ532" s="682"/>
      <c r="PFR532" s="682"/>
      <c r="PFS532" s="682"/>
      <c r="PFT532" s="682"/>
      <c r="PFU532" s="682"/>
      <c r="PFV532" s="682"/>
      <c r="PFW532" s="682"/>
      <c r="PFX532" s="682"/>
      <c r="PFY532" s="682"/>
      <c r="PFZ532" s="682"/>
      <c r="PGA532" s="682"/>
      <c r="PGB532" s="682"/>
      <c r="PGC532" s="682"/>
      <c r="PGD532" s="682"/>
      <c r="PGE532" s="682"/>
      <c r="PGF532" s="682"/>
      <c r="PGG532" s="682"/>
      <c r="PGH532" s="682"/>
      <c r="PGI532" s="682"/>
      <c r="PGJ532" s="682"/>
      <c r="PGK532" s="682"/>
      <c r="PGL532" s="682"/>
      <c r="PGM532" s="682"/>
      <c r="PGN532" s="682"/>
      <c r="PGO532" s="682"/>
      <c r="PGP532" s="682"/>
      <c r="PGQ532" s="682"/>
      <c r="PGR532" s="682"/>
      <c r="PGS532" s="682"/>
      <c r="PGT532" s="682"/>
      <c r="PGU532" s="682"/>
      <c r="PGV532" s="682"/>
      <c r="PGW532" s="682"/>
      <c r="PGX532" s="682"/>
      <c r="PGY532" s="682"/>
      <c r="PGZ532" s="682"/>
      <c r="PHA532" s="682"/>
      <c r="PHB532" s="682"/>
      <c r="PHC532" s="682"/>
      <c r="PHD532" s="682"/>
      <c r="PHE532" s="682"/>
      <c r="PHF532" s="682"/>
      <c r="PHG532" s="682"/>
      <c r="PHH532" s="682"/>
      <c r="PHI532" s="682"/>
      <c r="PHJ532" s="682"/>
      <c r="PHK532" s="682"/>
      <c r="PHL532" s="682"/>
      <c r="PHM532" s="682"/>
      <c r="PHN532" s="682"/>
      <c r="PHO532" s="682"/>
      <c r="PHP532" s="682"/>
      <c r="PHQ532" s="682"/>
      <c r="PHR532" s="682"/>
      <c r="PHS532" s="682"/>
      <c r="PHT532" s="682"/>
      <c r="PHU532" s="682"/>
      <c r="PHV532" s="682"/>
      <c r="PHW532" s="682"/>
      <c r="PHX532" s="682"/>
      <c r="PHY532" s="682"/>
      <c r="PHZ532" s="682"/>
      <c r="PIA532" s="682"/>
      <c r="PIB532" s="682"/>
      <c r="PIC532" s="682"/>
      <c r="PID532" s="682"/>
      <c r="PIE532" s="682"/>
      <c r="PIF532" s="682"/>
      <c r="PIG532" s="682"/>
      <c r="PIH532" s="682"/>
      <c r="PII532" s="682"/>
      <c r="PIJ532" s="682"/>
      <c r="PIK532" s="682"/>
      <c r="PIL532" s="682"/>
      <c r="PIM532" s="682"/>
      <c r="PIN532" s="682"/>
      <c r="PIO532" s="682"/>
      <c r="PIP532" s="682"/>
      <c r="PIQ532" s="682"/>
      <c r="PIR532" s="682"/>
      <c r="PIS532" s="682"/>
      <c r="PIT532" s="682"/>
      <c r="PIU532" s="682"/>
      <c r="PIV532" s="682"/>
      <c r="PIW532" s="682"/>
      <c r="PIX532" s="682"/>
      <c r="PIY532" s="682"/>
      <c r="PIZ532" s="682"/>
      <c r="PJA532" s="682"/>
      <c r="PJB532" s="682"/>
      <c r="PJC532" s="682"/>
      <c r="PJD532" s="682"/>
      <c r="PJE532" s="682"/>
      <c r="PJF532" s="682"/>
      <c r="PJG532" s="682"/>
      <c r="PJH532" s="682"/>
      <c r="PJI532" s="682"/>
      <c r="PJJ532" s="682"/>
      <c r="PJK532" s="682"/>
      <c r="PJL532" s="682"/>
      <c r="PJM532" s="682"/>
      <c r="PJN532" s="682"/>
      <c r="PJO532" s="682"/>
      <c r="PJP532" s="682"/>
      <c r="PJQ532" s="682"/>
      <c r="PJR532" s="682"/>
      <c r="PJS532" s="682"/>
      <c r="PJT532" s="682"/>
      <c r="PJU532" s="682"/>
      <c r="PJV532" s="682"/>
      <c r="PJW532" s="682"/>
      <c r="PJX532" s="682"/>
      <c r="PJY532" s="682"/>
      <c r="PJZ532" s="682"/>
      <c r="PKA532" s="682"/>
      <c r="PKB532" s="682"/>
      <c r="PKC532" s="682"/>
      <c r="PKD532" s="682"/>
      <c r="PKE532" s="682"/>
      <c r="PKF532" s="682"/>
      <c r="PKG532" s="682"/>
      <c r="PKH532" s="682"/>
      <c r="PKI532" s="682"/>
      <c r="PKJ532" s="682"/>
      <c r="PKK532" s="682"/>
      <c r="PKL532" s="682"/>
      <c r="PKM532" s="682"/>
      <c r="PKN532" s="682"/>
      <c r="PKO532" s="682"/>
      <c r="PKP532" s="682"/>
      <c r="PKQ532" s="682"/>
      <c r="PKR532" s="682"/>
      <c r="PKS532" s="682"/>
      <c r="PKT532" s="682"/>
      <c r="PKU532" s="682"/>
      <c r="PKV532" s="682"/>
      <c r="PKW532" s="682"/>
      <c r="PKX532" s="682"/>
      <c r="PKY532" s="682"/>
      <c r="PKZ532" s="682"/>
      <c r="PLA532" s="682"/>
      <c r="PLB532" s="682"/>
      <c r="PLC532" s="682"/>
      <c r="PLD532" s="682"/>
      <c r="PLE532" s="682"/>
      <c r="PLF532" s="682"/>
      <c r="PLG532" s="682"/>
      <c r="PLH532" s="682"/>
      <c r="PLI532" s="682"/>
      <c r="PLJ532" s="682"/>
      <c r="PLK532" s="682"/>
      <c r="PLL532" s="682"/>
      <c r="PLM532" s="682"/>
      <c r="PLN532" s="682"/>
      <c r="PLO532" s="682"/>
      <c r="PLP532" s="682"/>
      <c r="PLQ532" s="682"/>
      <c r="PLR532" s="682"/>
      <c r="PLS532" s="682"/>
      <c r="PLT532" s="682"/>
      <c r="PLU532" s="682"/>
      <c r="PLV532" s="682"/>
      <c r="PLW532" s="682"/>
      <c r="PLX532" s="682"/>
      <c r="PLY532" s="682"/>
      <c r="PLZ532" s="682"/>
      <c r="PMA532" s="682"/>
      <c r="PMB532" s="682"/>
      <c r="PMC532" s="682"/>
      <c r="PMD532" s="682"/>
      <c r="PME532" s="682"/>
      <c r="PMF532" s="682"/>
      <c r="PMG532" s="682"/>
      <c r="PMH532" s="682"/>
      <c r="PMI532" s="682"/>
      <c r="PMJ532" s="682"/>
      <c r="PMK532" s="682"/>
      <c r="PML532" s="682"/>
      <c r="PMM532" s="682"/>
      <c r="PMN532" s="682"/>
      <c r="PMO532" s="682"/>
      <c r="PMP532" s="682"/>
      <c r="PMQ532" s="682"/>
      <c r="PMR532" s="682"/>
      <c r="PMS532" s="682"/>
      <c r="PMT532" s="682"/>
      <c r="PMU532" s="682"/>
      <c r="PMV532" s="682"/>
      <c r="PMW532" s="682"/>
      <c r="PMX532" s="682"/>
      <c r="PMY532" s="682"/>
      <c r="PMZ532" s="682"/>
      <c r="PNA532" s="682"/>
      <c r="PNB532" s="682"/>
      <c r="PNC532" s="682"/>
      <c r="PND532" s="682"/>
      <c r="PNE532" s="682"/>
      <c r="PNF532" s="682"/>
      <c r="PNG532" s="682"/>
      <c r="PNH532" s="682"/>
      <c r="PNI532" s="682"/>
      <c r="PNJ532" s="682"/>
      <c r="PNK532" s="682"/>
      <c r="PNL532" s="682"/>
      <c r="PNM532" s="682"/>
      <c r="PNN532" s="682"/>
      <c r="PNO532" s="682"/>
      <c r="PNP532" s="682"/>
      <c r="PNQ532" s="682"/>
      <c r="PNR532" s="682"/>
      <c r="PNS532" s="682"/>
      <c r="PNT532" s="682"/>
      <c r="PNU532" s="682"/>
      <c r="PNV532" s="682"/>
      <c r="PNW532" s="682"/>
      <c r="PNX532" s="682"/>
      <c r="PNY532" s="682"/>
      <c r="PNZ532" s="682"/>
      <c r="POA532" s="682"/>
      <c r="POB532" s="682"/>
      <c r="POC532" s="682"/>
      <c r="POD532" s="682"/>
      <c r="POE532" s="682"/>
      <c r="POF532" s="682"/>
      <c r="POG532" s="682"/>
      <c r="POH532" s="682"/>
      <c r="POI532" s="682"/>
      <c r="POJ532" s="682"/>
      <c r="POK532" s="682"/>
      <c r="POL532" s="682"/>
      <c r="POM532" s="682"/>
      <c r="PON532" s="682"/>
      <c r="POO532" s="682"/>
      <c r="POP532" s="682"/>
      <c r="POQ532" s="682"/>
      <c r="POR532" s="682"/>
      <c r="POS532" s="682"/>
      <c r="POT532" s="682"/>
      <c r="POU532" s="682"/>
      <c r="POV532" s="682"/>
      <c r="POW532" s="682"/>
      <c r="POX532" s="682"/>
      <c r="POY532" s="682"/>
      <c r="POZ532" s="682"/>
      <c r="PPA532" s="682"/>
      <c r="PPB532" s="682"/>
      <c r="PPC532" s="682"/>
      <c r="PPD532" s="682"/>
      <c r="PPE532" s="682"/>
      <c r="PPF532" s="682"/>
      <c r="PPG532" s="682"/>
      <c r="PPH532" s="682"/>
      <c r="PPI532" s="682"/>
      <c r="PPJ532" s="682"/>
      <c r="PPK532" s="682"/>
      <c r="PPL532" s="682"/>
      <c r="PPM532" s="682"/>
      <c r="PPN532" s="682"/>
      <c r="PPO532" s="682"/>
      <c r="PPP532" s="682"/>
      <c r="PPQ532" s="682"/>
      <c r="PPR532" s="682"/>
      <c r="PPS532" s="682"/>
      <c r="PPT532" s="682"/>
      <c r="PPU532" s="682"/>
      <c r="PPV532" s="682"/>
      <c r="PPW532" s="682"/>
      <c r="PPX532" s="682"/>
      <c r="PPY532" s="682"/>
      <c r="PPZ532" s="682"/>
      <c r="PQA532" s="682"/>
      <c r="PQB532" s="682"/>
      <c r="PQC532" s="682"/>
      <c r="PQD532" s="682"/>
      <c r="PQE532" s="682"/>
      <c r="PQF532" s="682"/>
      <c r="PQG532" s="682"/>
      <c r="PQH532" s="682"/>
      <c r="PQI532" s="682"/>
      <c r="PQJ532" s="682"/>
      <c r="PQK532" s="682"/>
      <c r="PQL532" s="682"/>
      <c r="PQM532" s="682"/>
      <c r="PQN532" s="682"/>
      <c r="PQO532" s="682"/>
      <c r="PQP532" s="682"/>
      <c r="PQQ532" s="682"/>
      <c r="PQR532" s="682"/>
      <c r="PQS532" s="682"/>
      <c r="PQT532" s="682"/>
      <c r="PQU532" s="682"/>
      <c r="PQV532" s="682"/>
      <c r="PQW532" s="682"/>
      <c r="PQX532" s="682"/>
      <c r="PQY532" s="682"/>
      <c r="PQZ532" s="682"/>
      <c r="PRA532" s="682"/>
      <c r="PRB532" s="682"/>
      <c r="PRC532" s="682"/>
      <c r="PRD532" s="682"/>
      <c r="PRE532" s="682"/>
      <c r="PRF532" s="682"/>
      <c r="PRG532" s="682"/>
      <c r="PRH532" s="682"/>
      <c r="PRI532" s="682"/>
      <c r="PRJ532" s="682"/>
      <c r="PRK532" s="682"/>
      <c r="PRL532" s="682"/>
      <c r="PRM532" s="682"/>
      <c r="PRN532" s="682"/>
      <c r="PRO532" s="682"/>
      <c r="PRP532" s="682"/>
      <c r="PRQ532" s="682"/>
      <c r="PRR532" s="682"/>
      <c r="PRS532" s="682"/>
      <c r="PRT532" s="682"/>
      <c r="PRU532" s="682"/>
      <c r="PRV532" s="682"/>
      <c r="PRW532" s="682"/>
      <c r="PRX532" s="682"/>
      <c r="PRY532" s="682"/>
      <c r="PRZ532" s="682"/>
      <c r="PSA532" s="682"/>
      <c r="PSB532" s="682"/>
      <c r="PSC532" s="682"/>
      <c r="PSD532" s="682"/>
      <c r="PSE532" s="682"/>
      <c r="PSF532" s="682"/>
      <c r="PSG532" s="682"/>
      <c r="PSH532" s="682"/>
      <c r="PSI532" s="682"/>
      <c r="PSJ532" s="682"/>
      <c r="PSK532" s="682"/>
      <c r="PSL532" s="682"/>
      <c r="PSM532" s="682"/>
      <c r="PSN532" s="682"/>
      <c r="PSO532" s="682"/>
      <c r="PSP532" s="682"/>
      <c r="PSQ532" s="682"/>
      <c r="PSR532" s="682"/>
      <c r="PSS532" s="682"/>
      <c r="PST532" s="682"/>
      <c r="PSU532" s="682"/>
      <c r="PSV532" s="682"/>
      <c r="PSW532" s="682"/>
      <c r="PSX532" s="682"/>
      <c r="PSY532" s="682"/>
      <c r="PSZ532" s="682"/>
      <c r="PTA532" s="682"/>
      <c r="PTB532" s="682"/>
      <c r="PTC532" s="682"/>
      <c r="PTD532" s="682"/>
      <c r="PTE532" s="682"/>
      <c r="PTF532" s="682"/>
      <c r="PTG532" s="682"/>
      <c r="PTH532" s="682"/>
      <c r="PTI532" s="682"/>
      <c r="PTJ532" s="682"/>
      <c r="PTK532" s="682"/>
      <c r="PTL532" s="682"/>
      <c r="PTM532" s="682"/>
      <c r="PTN532" s="682"/>
      <c r="PTO532" s="682"/>
      <c r="PTP532" s="682"/>
      <c r="PTQ532" s="682"/>
      <c r="PTR532" s="682"/>
      <c r="PTS532" s="682"/>
      <c r="PTT532" s="682"/>
      <c r="PTU532" s="682"/>
      <c r="PTV532" s="682"/>
      <c r="PTW532" s="682"/>
      <c r="PTX532" s="682"/>
      <c r="PTY532" s="682"/>
      <c r="PTZ532" s="682"/>
      <c r="PUA532" s="682"/>
      <c r="PUB532" s="682"/>
      <c r="PUC532" s="682"/>
      <c r="PUD532" s="682"/>
      <c r="PUE532" s="682"/>
      <c r="PUF532" s="682"/>
      <c r="PUG532" s="682"/>
      <c r="PUH532" s="682"/>
      <c r="PUI532" s="682"/>
      <c r="PUJ532" s="682"/>
      <c r="PUK532" s="682"/>
      <c r="PUL532" s="682"/>
      <c r="PUM532" s="682"/>
      <c r="PUN532" s="682"/>
      <c r="PUO532" s="682"/>
      <c r="PUP532" s="682"/>
      <c r="PUQ532" s="682"/>
      <c r="PUR532" s="682"/>
      <c r="PUS532" s="682"/>
      <c r="PUT532" s="682"/>
      <c r="PUU532" s="682"/>
      <c r="PUV532" s="682"/>
      <c r="PUW532" s="682"/>
      <c r="PUX532" s="682"/>
      <c r="PUY532" s="682"/>
      <c r="PUZ532" s="682"/>
      <c r="PVA532" s="682"/>
      <c r="PVB532" s="682"/>
      <c r="PVC532" s="682"/>
      <c r="PVD532" s="682"/>
      <c r="PVE532" s="682"/>
      <c r="PVF532" s="682"/>
      <c r="PVG532" s="682"/>
      <c r="PVH532" s="682"/>
      <c r="PVI532" s="682"/>
      <c r="PVJ532" s="682"/>
      <c r="PVK532" s="682"/>
      <c r="PVL532" s="682"/>
      <c r="PVM532" s="682"/>
      <c r="PVN532" s="682"/>
      <c r="PVO532" s="682"/>
      <c r="PVP532" s="682"/>
      <c r="PVQ532" s="682"/>
      <c r="PVR532" s="682"/>
      <c r="PVS532" s="682"/>
      <c r="PVT532" s="682"/>
      <c r="PVU532" s="682"/>
      <c r="PVV532" s="682"/>
      <c r="PVW532" s="682"/>
      <c r="PVX532" s="682"/>
      <c r="PVY532" s="682"/>
      <c r="PVZ532" s="682"/>
      <c r="PWA532" s="682"/>
      <c r="PWB532" s="682"/>
      <c r="PWC532" s="682"/>
      <c r="PWD532" s="682"/>
      <c r="PWE532" s="682"/>
      <c r="PWF532" s="682"/>
      <c r="PWG532" s="682"/>
      <c r="PWH532" s="682"/>
      <c r="PWI532" s="682"/>
      <c r="PWJ532" s="682"/>
      <c r="PWK532" s="682"/>
      <c r="PWL532" s="682"/>
      <c r="PWM532" s="682"/>
      <c r="PWN532" s="682"/>
      <c r="PWO532" s="682"/>
      <c r="PWP532" s="682"/>
      <c r="PWQ532" s="682"/>
      <c r="PWR532" s="682"/>
      <c r="PWS532" s="682"/>
      <c r="PWT532" s="682"/>
      <c r="PWU532" s="682"/>
      <c r="PWV532" s="682"/>
      <c r="PWW532" s="682"/>
      <c r="PWX532" s="682"/>
      <c r="PWY532" s="682"/>
      <c r="PWZ532" s="682"/>
      <c r="PXA532" s="682"/>
      <c r="PXB532" s="682"/>
      <c r="PXC532" s="682"/>
      <c r="PXD532" s="682"/>
      <c r="PXE532" s="682"/>
      <c r="PXF532" s="682"/>
      <c r="PXG532" s="682"/>
      <c r="PXH532" s="682"/>
      <c r="PXI532" s="682"/>
      <c r="PXJ532" s="682"/>
      <c r="PXK532" s="682"/>
      <c r="PXL532" s="682"/>
      <c r="PXM532" s="682"/>
      <c r="PXN532" s="682"/>
      <c r="PXO532" s="682"/>
      <c r="PXP532" s="682"/>
      <c r="PXQ532" s="682"/>
      <c r="PXR532" s="682"/>
      <c r="PXS532" s="682"/>
      <c r="PXT532" s="682"/>
      <c r="PXU532" s="682"/>
      <c r="PXV532" s="682"/>
      <c r="PXW532" s="682"/>
      <c r="PXX532" s="682"/>
      <c r="PXY532" s="682"/>
      <c r="PXZ532" s="682"/>
      <c r="PYA532" s="682"/>
      <c r="PYB532" s="682"/>
      <c r="PYC532" s="682"/>
      <c r="PYD532" s="682"/>
      <c r="PYE532" s="682"/>
      <c r="PYF532" s="682"/>
      <c r="PYG532" s="682"/>
      <c r="PYH532" s="682"/>
      <c r="PYI532" s="682"/>
      <c r="PYJ532" s="682"/>
      <c r="PYK532" s="682"/>
      <c r="PYL532" s="682"/>
      <c r="PYM532" s="682"/>
      <c r="PYN532" s="682"/>
      <c r="PYO532" s="682"/>
      <c r="PYP532" s="682"/>
      <c r="PYQ532" s="682"/>
      <c r="PYR532" s="682"/>
      <c r="PYS532" s="682"/>
      <c r="PYT532" s="682"/>
      <c r="PYU532" s="682"/>
      <c r="PYV532" s="682"/>
      <c r="PYW532" s="682"/>
      <c r="PYX532" s="682"/>
      <c r="PYY532" s="682"/>
      <c r="PYZ532" s="682"/>
      <c r="PZA532" s="682"/>
      <c r="PZB532" s="682"/>
      <c r="PZC532" s="682"/>
      <c r="PZD532" s="682"/>
      <c r="PZE532" s="682"/>
      <c r="PZF532" s="682"/>
      <c r="PZG532" s="682"/>
      <c r="PZH532" s="682"/>
      <c r="PZI532" s="682"/>
      <c r="PZJ532" s="682"/>
      <c r="PZK532" s="682"/>
      <c r="PZL532" s="682"/>
      <c r="PZM532" s="682"/>
      <c r="PZN532" s="682"/>
      <c r="PZO532" s="682"/>
      <c r="PZP532" s="682"/>
      <c r="PZQ532" s="682"/>
      <c r="PZR532" s="682"/>
      <c r="PZS532" s="682"/>
      <c r="PZT532" s="682"/>
      <c r="PZU532" s="682"/>
      <c r="PZV532" s="682"/>
      <c r="PZW532" s="682"/>
      <c r="PZX532" s="682"/>
      <c r="PZY532" s="682"/>
      <c r="PZZ532" s="682"/>
      <c r="QAA532" s="682"/>
      <c r="QAB532" s="682"/>
      <c r="QAC532" s="682"/>
      <c r="QAD532" s="682"/>
      <c r="QAE532" s="682"/>
      <c r="QAF532" s="682"/>
      <c r="QAG532" s="682"/>
      <c r="QAH532" s="682"/>
      <c r="QAI532" s="682"/>
      <c r="QAJ532" s="682"/>
      <c r="QAK532" s="682"/>
      <c r="QAL532" s="682"/>
      <c r="QAM532" s="682"/>
      <c r="QAN532" s="682"/>
      <c r="QAO532" s="682"/>
      <c r="QAP532" s="682"/>
      <c r="QAQ532" s="682"/>
      <c r="QAR532" s="682"/>
      <c r="QAS532" s="682"/>
      <c r="QAT532" s="682"/>
      <c r="QAU532" s="682"/>
      <c r="QAV532" s="682"/>
      <c r="QAW532" s="682"/>
      <c r="QAX532" s="682"/>
      <c r="QAY532" s="682"/>
      <c r="QAZ532" s="682"/>
      <c r="QBA532" s="682"/>
      <c r="QBB532" s="682"/>
      <c r="QBC532" s="682"/>
      <c r="QBD532" s="682"/>
      <c r="QBE532" s="682"/>
      <c r="QBF532" s="682"/>
      <c r="QBG532" s="682"/>
      <c r="QBH532" s="682"/>
      <c r="QBI532" s="682"/>
      <c r="QBJ532" s="682"/>
      <c r="QBK532" s="682"/>
      <c r="QBL532" s="682"/>
      <c r="QBM532" s="682"/>
      <c r="QBN532" s="682"/>
      <c r="QBO532" s="682"/>
      <c r="QBP532" s="682"/>
      <c r="QBQ532" s="682"/>
      <c r="QBR532" s="682"/>
      <c r="QBS532" s="682"/>
      <c r="QBT532" s="682"/>
      <c r="QBU532" s="682"/>
      <c r="QBV532" s="682"/>
      <c r="QBW532" s="682"/>
      <c r="QBX532" s="682"/>
      <c r="QBY532" s="682"/>
      <c r="QBZ532" s="682"/>
      <c r="QCA532" s="682"/>
      <c r="QCB532" s="682"/>
      <c r="QCC532" s="682"/>
      <c r="QCD532" s="682"/>
      <c r="QCE532" s="682"/>
      <c r="QCF532" s="682"/>
      <c r="QCG532" s="682"/>
      <c r="QCH532" s="682"/>
      <c r="QCI532" s="682"/>
      <c r="QCJ532" s="682"/>
      <c r="QCK532" s="682"/>
      <c r="QCL532" s="682"/>
      <c r="QCM532" s="682"/>
      <c r="QCN532" s="682"/>
      <c r="QCO532" s="682"/>
      <c r="QCP532" s="682"/>
      <c r="QCQ532" s="682"/>
      <c r="QCR532" s="682"/>
      <c r="QCS532" s="682"/>
      <c r="QCT532" s="682"/>
      <c r="QCU532" s="682"/>
      <c r="QCV532" s="682"/>
      <c r="QCW532" s="682"/>
      <c r="QCX532" s="682"/>
      <c r="QCY532" s="682"/>
      <c r="QCZ532" s="682"/>
      <c r="QDA532" s="682"/>
      <c r="QDB532" s="682"/>
      <c r="QDC532" s="682"/>
      <c r="QDD532" s="682"/>
      <c r="QDE532" s="682"/>
      <c r="QDF532" s="682"/>
      <c r="QDG532" s="682"/>
      <c r="QDH532" s="682"/>
      <c r="QDI532" s="682"/>
      <c r="QDJ532" s="682"/>
      <c r="QDK532" s="682"/>
      <c r="QDL532" s="682"/>
      <c r="QDM532" s="682"/>
      <c r="QDN532" s="682"/>
      <c r="QDO532" s="682"/>
      <c r="QDP532" s="682"/>
      <c r="QDQ532" s="682"/>
      <c r="QDR532" s="682"/>
      <c r="QDS532" s="682"/>
      <c r="QDT532" s="682"/>
      <c r="QDU532" s="682"/>
      <c r="QDV532" s="682"/>
      <c r="QDW532" s="682"/>
      <c r="QDX532" s="682"/>
      <c r="QDY532" s="682"/>
      <c r="QDZ532" s="682"/>
      <c r="QEA532" s="682"/>
      <c r="QEB532" s="682"/>
      <c r="QEC532" s="682"/>
      <c r="QED532" s="682"/>
      <c r="QEE532" s="682"/>
      <c r="QEF532" s="682"/>
      <c r="QEG532" s="682"/>
      <c r="QEH532" s="682"/>
      <c r="QEI532" s="682"/>
      <c r="QEJ532" s="682"/>
      <c r="QEK532" s="682"/>
      <c r="QEL532" s="682"/>
      <c r="QEM532" s="682"/>
      <c r="QEN532" s="682"/>
      <c r="QEO532" s="682"/>
      <c r="QEP532" s="682"/>
      <c r="QEQ532" s="682"/>
      <c r="QER532" s="682"/>
      <c r="QES532" s="682"/>
      <c r="QET532" s="682"/>
      <c r="QEU532" s="682"/>
      <c r="QEV532" s="682"/>
      <c r="QEW532" s="682"/>
      <c r="QEX532" s="682"/>
      <c r="QEY532" s="682"/>
      <c r="QEZ532" s="682"/>
      <c r="QFA532" s="682"/>
      <c r="QFB532" s="682"/>
      <c r="QFC532" s="682"/>
      <c r="QFD532" s="682"/>
      <c r="QFE532" s="682"/>
      <c r="QFF532" s="682"/>
      <c r="QFG532" s="682"/>
      <c r="QFH532" s="682"/>
      <c r="QFI532" s="682"/>
      <c r="QFJ532" s="682"/>
      <c r="QFK532" s="682"/>
      <c r="QFL532" s="682"/>
      <c r="QFM532" s="682"/>
      <c r="QFN532" s="682"/>
      <c r="QFO532" s="682"/>
      <c r="QFP532" s="682"/>
      <c r="QFQ532" s="682"/>
      <c r="QFR532" s="682"/>
      <c r="QFS532" s="682"/>
      <c r="QFT532" s="682"/>
      <c r="QFU532" s="682"/>
      <c r="QFV532" s="682"/>
      <c r="QFW532" s="682"/>
      <c r="QFX532" s="682"/>
      <c r="QFY532" s="682"/>
      <c r="QFZ532" s="682"/>
      <c r="QGA532" s="682"/>
      <c r="QGB532" s="682"/>
      <c r="QGC532" s="682"/>
      <c r="QGD532" s="682"/>
      <c r="QGE532" s="682"/>
      <c r="QGF532" s="682"/>
      <c r="QGG532" s="682"/>
      <c r="QGH532" s="682"/>
      <c r="QGI532" s="682"/>
      <c r="QGJ532" s="682"/>
      <c r="QGK532" s="682"/>
      <c r="QGL532" s="682"/>
      <c r="QGM532" s="682"/>
      <c r="QGN532" s="682"/>
      <c r="QGO532" s="682"/>
      <c r="QGP532" s="682"/>
      <c r="QGQ532" s="682"/>
      <c r="QGR532" s="682"/>
      <c r="QGS532" s="682"/>
      <c r="QGT532" s="682"/>
      <c r="QGU532" s="682"/>
      <c r="QGV532" s="682"/>
      <c r="QGW532" s="682"/>
      <c r="QGX532" s="682"/>
      <c r="QGY532" s="682"/>
      <c r="QGZ532" s="682"/>
      <c r="QHA532" s="682"/>
      <c r="QHB532" s="682"/>
      <c r="QHC532" s="682"/>
      <c r="QHD532" s="682"/>
      <c r="QHE532" s="682"/>
      <c r="QHF532" s="682"/>
      <c r="QHG532" s="682"/>
      <c r="QHH532" s="682"/>
      <c r="QHI532" s="682"/>
      <c r="QHJ532" s="682"/>
      <c r="QHK532" s="682"/>
      <c r="QHL532" s="682"/>
      <c r="QHM532" s="682"/>
      <c r="QHN532" s="682"/>
      <c r="QHO532" s="682"/>
      <c r="QHP532" s="682"/>
      <c r="QHQ532" s="682"/>
      <c r="QHR532" s="682"/>
      <c r="QHS532" s="682"/>
      <c r="QHT532" s="682"/>
      <c r="QHU532" s="682"/>
      <c r="QHV532" s="682"/>
      <c r="QHW532" s="682"/>
      <c r="QHX532" s="682"/>
      <c r="QHY532" s="682"/>
      <c r="QHZ532" s="682"/>
      <c r="QIA532" s="682"/>
      <c r="QIB532" s="682"/>
      <c r="QIC532" s="682"/>
      <c r="QID532" s="682"/>
      <c r="QIE532" s="682"/>
      <c r="QIF532" s="682"/>
      <c r="QIG532" s="682"/>
      <c r="QIH532" s="682"/>
      <c r="QII532" s="682"/>
      <c r="QIJ532" s="682"/>
      <c r="QIK532" s="682"/>
      <c r="QIL532" s="682"/>
      <c r="QIM532" s="682"/>
      <c r="QIN532" s="682"/>
      <c r="QIO532" s="682"/>
      <c r="QIP532" s="682"/>
      <c r="QIQ532" s="682"/>
      <c r="QIR532" s="682"/>
      <c r="QIS532" s="682"/>
      <c r="QIT532" s="682"/>
      <c r="QIU532" s="682"/>
      <c r="QIV532" s="682"/>
      <c r="QIW532" s="682"/>
      <c r="QIX532" s="682"/>
      <c r="QIY532" s="682"/>
      <c r="QIZ532" s="682"/>
      <c r="QJA532" s="682"/>
      <c r="QJB532" s="682"/>
      <c r="QJC532" s="682"/>
      <c r="QJD532" s="682"/>
      <c r="QJE532" s="682"/>
      <c r="QJF532" s="682"/>
      <c r="QJG532" s="682"/>
      <c r="QJH532" s="682"/>
      <c r="QJI532" s="682"/>
      <c r="QJJ532" s="682"/>
      <c r="QJK532" s="682"/>
      <c r="QJL532" s="682"/>
      <c r="QJM532" s="682"/>
      <c r="QJN532" s="682"/>
      <c r="QJO532" s="682"/>
      <c r="QJP532" s="682"/>
      <c r="QJQ532" s="682"/>
      <c r="QJR532" s="682"/>
      <c r="QJS532" s="682"/>
      <c r="QJT532" s="682"/>
      <c r="QJU532" s="682"/>
      <c r="QJV532" s="682"/>
      <c r="QJW532" s="682"/>
      <c r="QJX532" s="682"/>
      <c r="QJY532" s="682"/>
      <c r="QJZ532" s="682"/>
      <c r="QKA532" s="682"/>
      <c r="QKB532" s="682"/>
      <c r="QKC532" s="682"/>
      <c r="QKD532" s="682"/>
      <c r="QKE532" s="682"/>
      <c r="QKF532" s="682"/>
      <c r="QKG532" s="682"/>
      <c r="QKH532" s="682"/>
      <c r="QKI532" s="682"/>
      <c r="QKJ532" s="682"/>
      <c r="QKK532" s="682"/>
      <c r="QKL532" s="682"/>
      <c r="QKM532" s="682"/>
      <c r="QKN532" s="682"/>
      <c r="QKO532" s="682"/>
      <c r="QKP532" s="682"/>
      <c r="QKQ532" s="682"/>
      <c r="QKR532" s="682"/>
      <c r="QKS532" s="682"/>
      <c r="QKT532" s="682"/>
      <c r="QKU532" s="682"/>
      <c r="QKV532" s="682"/>
      <c r="QKW532" s="682"/>
      <c r="QKX532" s="682"/>
      <c r="QKY532" s="682"/>
      <c r="QKZ532" s="682"/>
      <c r="QLA532" s="682"/>
      <c r="QLB532" s="682"/>
      <c r="QLC532" s="682"/>
      <c r="QLD532" s="682"/>
      <c r="QLE532" s="682"/>
      <c r="QLF532" s="682"/>
      <c r="QLG532" s="682"/>
      <c r="QLH532" s="682"/>
      <c r="QLI532" s="682"/>
      <c r="QLJ532" s="682"/>
      <c r="QLK532" s="682"/>
      <c r="QLL532" s="682"/>
      <c r="QLM532" s="682"/>
      <c r="QLN532" s="682"/>
      <c r="QLO532" s="682"/>
      <c r="QLP532" s="682"/>
      <c r="QLQ532" s="682"/>
      <c r="QLR532" s="682"/>
      <c r="QLS532" s="682"/>
      <c r="QLT532" s="682"/>
      <c r="QLU532" s="682"/>
      <c r="QLV532" s="682"/>
      <c r="QLW532" s="682"/>
      <c r="QLX532" s="682"/>
      <c r="QLY532" s="682"/>
      <c r="QLZ532" s="682"/>
      <c r="QMA532" s="682"/>
      <c r="QMB532" s="682"/>
      <c r="QMC532" s="682"/>
      <c r="QMD532" s="682"/>
      <c r="QME532" s="682"/>
      <c r="QMF532" s="682"/>
      <c r="QMG532" s="682"/>
      <c r="QMH532" s="682"/>
      <c r="QMI532" s="682"/>
      <c r="QMJ532" s="682"/>
      <c r="QMK532" s="682"/>
      <c r="QML532" s="682"/>
      <c r="QMM532" s="682"/>
      <c r="QMN532" s="682"/>
      <c r="QMO532" s="682"/>
      <c r="QMP532" s="682"/>
      <c r="QMQ532" s="682"/>
      <c r="QMR532" s="682"/>
      <c r="QMS532" s="682"/>
      <c r="QMT532" s="682"/>
      <c r="QMU532" s="682"/>
      <c r="QMV532" s="682"/>
      <c r="QMW532" s="682"/>
      <c r="QMX532" s="682"/>
      <c r="QMY532" s="682"/>
      <c r="QMZ532" s="682"/>
      <c r="QNA532" s="682"/>
      <c r="QNB532" s="682"/>
      <c r="QNC532" s="682"/>
      <c r="QND532" s="682"/>
      <c r="QNE532" s="682"/>
      <c r="QNF532" s="682"/>
      <c r="QNG532" s="682"/>
      <c r="QNH532" s="682"/>
      <c r="QNI532" s="682"/>
      <c r="QNJ532" s="682"/>
      <c r="QNK532" s="682"/>
      <c r="QNL532" s="682"/>
      <c r="QNM532" s="682"/>
      <c r="QNN532" s="682"/>
      <c r="QNO532" s="682"/>
      <c r="QNP532" s="682"/>
      <c r="QNQ532" s="682"/>
      <c r="QNR532" s="682"/>
      <c r="QNS532" s="682"/>
      <c r="QNT532" s="682"/>
      <c r="QNU532" s="682"/>
      <c r="QNV532" s="682"/>
      <c r="QNW532" s="682"/>
      <c r="QNX532" s="682"/>
      <c r="QNY532" s="682"/>
      <c r="QNZ532" s="682"/>
      <c r="QOA532" s="682"/>
      <c r="QOB532" s="682"/>
      <c r="QOC532" s="682"/>
      <c r="QOD532" s="682"/>
      <c r="QOE532" s="682"/>
      <c r="QOF532" s="682"/>
      <c r="QOG532" s="682"/>
      <c r="QOH532" s="682"/>
      <c r="QOI532" s="682"/>
      <c r="QOJ532" s="682"/>
      <c r="QOK532" s="682"/>
      <c r="QOL532" s="682"/>
      <c r="QOM532" s="682"/>
      <c r="QON532" s="682"/>
      <c r="QOO532" s="682"/>
      <c r="QOP532" s="682"/>
      <c r="QOQ532" s="682"/>
      <c r="QOR532" s="682"/>
      <c r="QOS532" s="682"/>
      <c r="QOT532" s="682"/>
      <c r="QOU532" s="682"/>
      <c r="QOV532" s="682"/>
      <c r="QOW532" s="682"/>
      <c r="QOX532" s="682"/>
      <c r="QOY532" s="682"/>
      <c r="QOZ532" s="682"/>
      <c r="QPA532" s="682"/>
      <c r="QPB532" s="682"/>
      <c r="QPC532" s="682"/>
      <c r="QPD532" s="682"/>
      <c r="QPE532" s="682"/>
      <c r="QPF532" s="682"/>
      <c r="QPG532" s="682"/>
      <c r="QPH532" s="682"/>
      <c r="QPI532" s="682"/>
      <c r="QPJ532" s="682"/>
      <c r="QPK532" s="682"/>
      <c r="QPL532" s="682"/>
      <c r="QPM532" s="682"/>
      <c r="QPN532" s="682"/>
      <c r="QPO532" s="682"/>
      <c r="QPP532" s="682"/>
      <c r="QPQ532" s="682"/>
      <c r="QPR532" s="682"/>
      <c r="QPS532" s="682"/>
      <c r="QPT532" s="682"/>
      <c r="QPU532" s="682"/>
      <c r="QPV532" s="682"/>
      <c r="QPW532" s="682"/>
      <c r="QPX532" s="682"/>
      <c r="QPY532" s="682"/>
      <c r="QPZ532" s="682"/>
      <c r="QQA532" s="682"/>
      <c r="QQB532" s="682"/>
      <c r="QQC532" s="682"/>
      <c r="QQD532" s="682"/>
      <c r="QQE532" s="682"/>
      <c r="QQF532" s="682"/>
      <c r="QQG532" s="682"/>
      <c r="QQH532" s="682"/>
      <c r="QQI532" s="682"/>
      <c r="QQJ532" s="682"/>
      <c r="QQK532" s="682"/>
      <c r="QQL532" s="682"/>
      <c r="QQM532" s="682"/>
      <c r="QQN532" s="682"/>
      <c r="QQO532" s="682"/>
      <c r="QQP532" s="682"/>
      <c r="QQQ532" s="682"/>
      <c r="QQR532" s="682"/>
      <c r="QQS532" s="682"/>
      <c r="QQT532" s="682"/>
      <c r="QQU532" s="682"/>
      <c r="QQV532" s="682"/>
      <c r="QQW532" s="682"/>
      <c r="QQX532" s="682"/>
      <c r="QQY532" s="682"/>
      <c r="QQZ532" s="682"/>
      <c r="QRA532" s="682"/>
      <c r="QRB532" s="682"/>
      <c r="QRC532" s="682"/>
      <c r="QRD532" s="682"/>
      <c r="QRE532" s="682"/>
      <c r="QRF532" s="682"/>
      <c r="QRG532" s="682"/>
      <c r="QRH532" s="682"/>
      <c r="QRI532" s="682"/>
      <c r="QRJ532" s="682"/>
      <c r="QRK532" s="682"/>
      <c r="QRL532" s="682"/>
      <c r="QRM532" s="682"/>
      <c r="QRN532" s="682"/>
      <c r="QRO532" s="682"/>
      <c r="QRP532" s="682"/>
      <c r="QRQ532" s="682"/>
      <c r="QRR532" s="682"/>
      <c r="QRS532" s="682"/>
      <c r="QRT532" s="682"/>
      <c r="QRU532" s="682"/>
      <c r="QRV532" s="682"/>
      <c r="QRW532" s="682"/>
      <c r="QRX532" s="682"/>
      <c r="QRY532" s="682"/>
      <c r="QRZ532" s="682"/>
      <c r="QSA532" s="682"/>
      <c r="QSB532" s="682"/>
      <c r="QSC532" s="682"/>
      <c r="QSD532" s="682"/>
      <c r="QSE532" s="682"/>
      <c r="QSF532" s="682"/>
      <c r="QSG532" s="682"/>
      <c r="QSH532" s="682"/>
      <c r="QSI532" s="682"/>
      <c r="QSJ532" s="682"/>
      <c r="QSK532" s="682"/>
      <c r="QSL532" s="682"/>
      <c r="QSM532" s="682"/>
      <c r="QSN532" s="682"/>
      <c r="QSO532" s="682"/>
      <c r="QSP532" s="682"/>
      <c r="QSQ532" s="682"/>
      <c r="QSR532" s="682"/>
      <c r="QSS532" s="682"/>
      <c r="QST532" s="682"/>
      <c r="QSU532" s="682"/>
      <c r="QSV532" s="682"/>
      <c r="QSW532" s="682"/>
      <c r="QSX532" s="682"/>
      <c r="QSY532" s="682"/>
      <c r="QSZ532" s="682"/>
      <c r="QTA532" s="682"/>
      <c r="QTB532" s="682"/>
      <c r="QTC532" s="682"/>
      <c r="QTD532" s="682"/>
      <c r="QTE532" s="682"/>
      <c r="QTF532" s="682"/>
      <c r="QTG532" s="682"/>
      <c r="QTH532" s="682"/>
      <c r="QTI532" s="682"/>
      <c r="QTJ532" s="682"/>
      <c r="QTK532" s="682"/>
      <c r="QTL532" s="682"/>
      <c r="QTM532" s="682"/>
      <c r="QTN532" s="682"/>
      <c r="QTO532" s="682"/>
      <c r="QTP532" s="682"/>
      <c r="QTQ532" s="682"/>
      <c r="QTR532" s="682"/>
      <c r="QTS532" s="682"/>
      <c r="QTT532" s="682"/>
      <c r="QTU532" s="682"/>
      <c r="QTV532" s="682"/>
      <c r="QTW532" s="682"/>
      <c r="QTX532" s="682"/>
      <c r="QTY532" s="682"/>
      <c r="QTZ532" s="682"/>
      <c r="QUA532" s="682"/>
      <c r="QUB532" s="682"/>
      <c r="QUC532" s="682"/>
      <c r="QUD532" s="682"/>
      <c r="QUE532" s="682"/>
      <c r="QUF532" s="682"/>
      <c r="QUG532" s="682"/>
      <c r="QUH532" s="682"/>
      <c r="QUI532" s="682"/>
      <c r="QUJ532" s="682"/>
      <c r="QUK532" s="682"/>
      <c r="QUL532" s="682"/>
      <c r="QUM532" s="682"/>
      <c r="QUN532" s="682"/>
      <c r="QUO532" s="682"/>
      <c r="QUP532" s="682"/>
      <c r="QUQ532" s="682"/>
      <c r="QUR532" s="682"/>
      <c r="QUS532" s="682"/>
      <c r="QUT532" s="682"/>
      <c r="QUU532" s="682"/>
      <c r="QUV532" s="682"/>
      <c r="QUW532" s="682"/>
      <c r="QUX532" s="682"/>
      <c r="QUY532" s="682"/>
      <c r="QUZ532" s="682"/>
      <c r="QVA532" s="682"/>
      <c r="QVB532" s="682"/>
      <c r="QVC532" s="682"/>
      <c r="QVD532" s="682"/>
      <c r="QVE532" s="682"/>
      <c r="QVF532" s="682"/>
      <c r="QVG532" s="682"/>
      <c r="QVH532" s="682"/>
      <c r="QVI532" s="682"/>
      <c r="QVJ532" s="682"/>
      <c r="QVK532" s="682"/>
      <c r="QVL532" s="682"/>
      <c r="QVM532" s="682"/>
      <c r="QVN532" s="682"/>
      <c r="QVO532" s="682"/>
      <c r="QVP532" s="682"/>
      <c r="QVQ532" s="682"/>
      <c r="QVR532" s="682"/>
      <c r="QVS532" s="682"/>
      <c r="QVT532" s="682"/>
      <c r="QVU532" s="682"/>
      <c r="QVV532" s="682"/>
      <c r="QVW532" s="682"/>
      <c r="QVX532" s="682"/>
      <c r="QVY532" s="682"/>
      <c r="QVZ532" s="682"/>
      <c r="QWA532" s="682"/>
      <c r="QWB532" s="682"/>
      <c r="QWC532" s="682"/>
      <c r="QWD532" s="682"/>
      <c r="QWE532" s="682"/>
      <c r="QWF532" s="682"/>
      <c r="QWG532" s="682"/>
      <c r="QWH532" s="682"/>
      <c r="QWI532" s="682"/>
      <c r="QWJ532" s="682"/>
      <c r="QWK532" s="682"/>
      <c r="QWL532" s="682"/>
      <c r="QWM532" s="682"/>
      <c r="QWN532" s="682"/>
      <c r="QWO532" s="682"/>
      <c r="QWP532" s="682"/>
      <c r="QWQ532" s="682"/>
      <c r="QWR532" s="682"/>
      <c r="QWS532" s="682"/>
      <c r="QWT532" s="682"/>
      <c r="QWU532" s="682"/>
      <c r="QWV532" s="682"/>
      <c r="QWW532" s="682"/>
      <c r="QWX532" s="682"/>
      <c r="QWY532" s="682"/>
      <c r="QWZ532" s="682"/>
      <c r="QXA532" s="682"/>
      <c r="QXB532" s="682"/>
      <c r="QXC532" s="682"/>
      <c r="QXD532" s="682"/>
      <c r="QXE532" s="682"/>
      <c r="QXF532" s="682"/>
      <c r="QXG532" s="682"/>
      <c r="QXH532" s="682"/>
      <c r="QXI532" s="682"/>
      <c r="QXJ532" s="682"/>
      <c r="QXK532" s="682"/>
      <c r="QXL532" s="682"/>
      <c r="QXM532" s="682"/>
      <c r="QXN532" s="682"/>
      <c r="QXO532" s="682"/>
      <c r="QXP532" s="682"/>
      <c r="QXQ532" s="682"/>
      <c r="QXR532" s="682"/>
      <c r="QXS532" s="682"/>
      <c r="QXT532" s="682"/>
      <c r="QXU532" s="682"/>
      <c r="QXV532" s="682"/>
      <c r="QXW532" s="682"/>
      <c r="QXX532" s="682"/>
      <c r="QXY532" s="682"/>
      <c r="QXZ532" s="682"/>
      <c r="QYA532" s="682"/>
      <c r="QYB532" s="682"/>
      <c r="QYC532" s="682"/>
      <c r="QYD532" s="682"/>
      <c r="QYE532" s="682"/>
      <c r="QYF532" s="682"/>
      <c r="QYG532" s="682"/>
      <c r="QYH532" s="682"/>
      <c r="QYI532" s="682"/>
      <c r="QYJ532" s="682"/>
      <c r="QYK532" s="682"/>
      <c r="QYL532" s="682"/>
      <c r="QYM532" s="682"/>
      <c r="QYN532" s="682"/>
      <c r="QYO532" s="682"/>
      <c r="QYP532" s="682"/>
      <c r="QYQ532" s="682"/>
      <c r="QYR532" s="682"/>
      <c r="QYS532" s="682"/>
      <c r="QYT532" s="682"/>
      <c r="QYU532" s="682"/>
      <c r="QYV532" s="682"/>
      <c r="QYW532" s="682"/>
      <c r="QYX532" s="682"/>
      <c r="QYY532" s="682"/>
      <c r="QYZ532" s="682"/>
      <c r="QZA532" s="682"/>
      <c r="QZB532" s="682"/>
      <c r="QZC532" s="682"/>
      <c r="QZD532" s="682"/>
      <c r="QZE532" s="682"/>
      <c r="QZF532" s="682"/>
      <c r="QZG532" s="682"/>
      <c r="QZH532" s="682"/>
      <c r="QZI532" s="682"/>
      <c r="QZJ532" s="682"/>
      <c r="QZK532" s="682"/>
      <c r="QZL532" s="682"/>
      <c r="QZM532" s="682"/>
      <c r="QZN532" s="682"/>
      <c r="QZO532" s="682"/>
      <c r="QZP532" s="682"/>
      <c r="QZQ532" s="682"/>
      <c r="QZR532" s="682"/>
      <c r="QZS532" s="682"/>
      <c r="QZT532" s="682"/>
      <c r="QZU532" s="682"/>
      <c r="QZV532" s="682"/>
      <c r="QZW532" s="682"/>
      <c r="QZX532" s="682"/>
      <c r="QZY532" s="682"/>
      <c r="QZZ532" s="682"/>
      <c r="RAA532" s="682"/>
      <c r="RAB532" s="682"/>
      <c r="RAC532" s="682"/>
      <c r="RAD532" s="682"/>
      <c r="RAE532" s="682"/>
      <c r="RAF532" s="682"/>
      <c r="RAG532" s="682"/>
      <c r="RAH532" s="682"/>
      <c r="RAI532" s="682"/>
      <c r="RAJ532" s="682"/>
      <c r="RAK532" s="682"/>
      <c r="RAL532" s="682"/>
      <c r="RAM532" s="682"/>
      <c r="RAN532" s="682"/>
      <c r="RAO532" s="682"/>
      <c r="RAP532" s="682"/>
      <c r="RAQ532" s="682"/>
      <c r="RAR532" s="682"/>
      <c r="RAS532" s="682"/>
      <c r="RAT532" s="682"/>
      <c r="RAU532" s="682"/>
      <c r="RAV532" s="682"/>
      <c r="RAW532" s="682"/>
      <c r="RAX532" s="682"/>
      <c r="RAY532" s="682"/>
      <c r="RAZ532" s="682"/>
      <c r="RBA532" s="682"/>
      <c r="RBB532" s="682"/>
      <c r="RBC532" s="682"/>
      <c r="RBD532" s="682"/>
      <c r="RBE532" s="682"/>
      <c r="RBF532" s="682"/>
      <c r="RBG532" s="682"/>
      <c r="RBH532" s="682"/>
      <c r="RBI532" s="682"/>
      <c r="RBJ532" s="682"/>
      <c r="RBK532" s="682"/>
      <c r="RBL532" s="682"/>
      <c r="RBM532" s="682"/>
      <c r="RBN532" s="682"/>
      <c r="RBO532" s="682"/>
      <c r="RBP532" s="682"/>
      <c r="RBQ532" s="682"/>
      <c r="RBR532" s="682"/>
      <c r="RBS532" s="682"/>
      <c r="RBT532" s="682"/>
      <c r="RBU532" s="682"/>
      <c r="RBV532" s="682"/>
      <c r="RBW532" s="682"/>
      <c r="RBX532" s="682"/>
      <c r="RBY532" s="682"/>
      <c r="RBZ532" s="682"/>
      <c r="RCA532" s="682"/>
      <c r="RCB532" s="682"/>
      <c r="RCC532" s="682"/>
      <c r="RCD532" s="682"/>
      <c r="RCE532" s="682"/>
      <c r="RCF532" s="682"/>
      <c r="RCG532" s="682"/>
      <c r="RCH532" s="682"/>
      <c r="RCI532" s="682"/>
      <c r="RCJ532" s="682"/>
      <c r="RCK532" s="682"/>
      <c r="RCL532" s="682"/>
      <c r="RCM532" s="682"/>
      <c r="RCN532" s="682"/>
      <c r="RCO532" s="682"/>
      <c r="RCP532" s="682"/>
      <c r="RCQ532" s="682"/>
      <c r="RCR532" s="682"/>
      <c r="RCS532" s="682"/>
      <c r="RCT532" s="682"/>
      <c r="RCU532" s="682"/>
      <c r="RCV532" s="682"/>
      <c r="RCW532" s="682"/>
      <c r="RCX532" s="682"/>
      <c r="RCY532" s="682"/>
      <c r="RCZ532" s="682"/>
      <c r="RDA532" s="682"/>
      <c r="RDB532" s="682"/>
      <c r="RDC532" s="682"/>
      <c r="RDD532" s="682"/>
      <c r="RDE532" s="682"/>
      <c r="RDF532" s="682"/>
      <c r="RDG532" s="682"/>
      <c r="RDH532" s="682"/>
      <c r="RDI532" s="682"/>
      <c r="RDJ532" s="682"/>
      <c r="RDK532" s="682"/>
      <c r="RDL532" s="682"/>
      <c r="RDM532" s="682"/>
      <c r="RDN532" s="682"/>
      <c r="RDO532" s="682"/>
      <c r="RDP532" s="682"/>
      <c r="RDQ532" s="682"/>
      <c r="RDR532" s="682"/>
      <c r="RDS532" s="682"/>
      <c r="RDT532" s="682"/>
      <c r="RDU532" s="682"/>
      <c r="RDV532" s="682"/>
      <c r="RDW532" s="682"/>
      <c r="RDX532" s="682"/>
      <c r="RDY532" s="682"/>
      <c r="RDZ532" s="682"/>
      <c r="REA532" s="682"/>
      <c r="REB532" s="682"/>
      <c r="REC532" s="682"/>
      <c r="RED532" s="682"/>
      <c r="REE532" s="682"/>
      <c r="REF532" s="682"/>
      <c r="REG532" s="682"/>
      <c r="REH532" s="682"/>
      <c r="REI532" s="682"/>
      <c r="REJ532" s="682"/>
      <c r="REK532" s="682"/>
      <c r="REL532" s="682"/>
      <c r="REM532" s="682"/>
      <c r="REN532" s="682"/>
      <c r="REO532" s="682"/>
      <c r="REP532" s="682"/>
      <c r="REQ532" s="682"/>
      <c r="RER532" s="682"/>
      <c r="RES532" s="682"/>
      <c r="RET532" s="682"/>
      <c r="REU532" s="682"/>
      <c r="REV532" s="682"/>
      <c r="REW532" s="682"/>
      <c r="REX532" s="682"/>
      <c r="REY532" s="682"/>
      <c r="REZ532" s="682"/>
      <c r="RFA532" s="682"/>
      <c r="RFB532" s="682"/>
      <c r="RFC532" s="682"/>
      <c r="RFD532" s="682"/>
      <c r="RFE532" s="682"/>
      <c r="RFF532" s="682"/>
      <c r="RFG532" s="682"/>
      <c r="RFH532" s="682"/>
      <c r="RFI532" s="682"/>
      <c r="RFJ532" s="682"/>
      <c r="RFK532" s="682"/>
      <c r="RFL532" s="682"/>
      <c r="RFM532" s="682"/>
      <c r="RFN532" s="682"/>
      <c r="RFO532" s="682"/>
      <c r="RFP532" s="682"/>
      <c r="RFQ532" s="682"/>
      <c r="RFR532" s="682"/>
      <c r="RFS532" s="682"/>
      <c r="RFT532" s="682"/>
      <c r="RFU532" s="682"/>
      <c r="RFV532" s="682"/>
      <c r="RFW532" s="682"/>
      <c r="RFX532" s="682"/>
      <c r="RFY532" s="682"/>
      <c r="RFZ532" s="682"/>
      <c r="RGA532" s="682"/>
      <c r="RGB532" s="682"/>
      <c r="RGC532" s="682"/>
      <c r="RGD532" s="682"/>
      <c r="RGE532" s="682"/>
      <c r="RGF532" s="682"/>
      <c r="RGG532" s="682"/>
      <c r="RGH532" s="682"/>
      <c r="RGI532" s="682"/>
      <c r="RGJ532" s="682"/>
      <c r="RGK532" s="682"/>
      <c r="RGL532" s="682"/>
      <c r="RGM532" s="682"/>
      <c r="RGN532" s="682"/>
      <c r="RGO532" s="682"/>
      <c r="RGP532" s="682"/>
      <c r="RGQ532" s="682"/>
      <c r="RGR532" s="682"/>
      <c r="RGS532" s="682"/>
      <c r="RGT532" s="682"/>
      <c r="RGU532" s="682"/>
      <c r="RGV532" s="682"/>
      <c r="RGW532" s="682"/>
      <c r="RGX532" s="682"/>
      <c r="RGY532" s="682"/>
      <c r="RGZ532" s="682"/>
      <c r="RHA532" s="682"/>
      <c r="RHB532" s="682"/>
      <c r="RHC532" s="682"/>
      <c r="RHD532" s="682"/>
      <c r="RHE532" s="682"/>
      <c r="RHF532" s="682"/>
      <c r="RHG532" s="682"/>
      <c r="RHH532" s="682"/>
      <c r="RHI532" s="682"/>
      <c r="RHJ532" s="682"/>
      <c r="RHK532" s="682"/>
      <c r="RHL532" s="682"/>
      <c r="RHM532" s="682"/>
      <c r="RHN532" s="682"/>
      <c r="RHO532" s="682"/>
      <c r="RHP532" s="682"/>
      <c r="RHQ532" s="682"/>
      <c r="RHR532" s="682"/>
      <c r="RHS532" s="682"/>
      <c r="RHT532" s="682"/>
      <c r="RHU532" s="682"/>
      <c r="RHV532" s="682"/>
      <c r="RHW532" s="682"/>
      <c r="RHX532" s="682"/>
      <c r="RHY532" s="682"/>
      <c r="RHZ532" s="682"/>
      <c r="RIA532" s="682"/>
      <c r="RIB532" s="682"/>
      <c r="RIC532" s="682"/>
      <c r="RID532" s="682"/>
      <c r="RIE532" s="682"/>
      <c r="RIF532" s="682"/>
      <c r="RIG532" s="682"/>
      <c r="RIH532" s="682"/>
      <c r="RII532" s="682"/>
      <c r="RIJ532" s="682"/>
      <c r="RIK532" s="682"/>
      <c r="RIL532" s="682"/>
      <c r="RIM532" s="682"/>
      <c r="RIN532" s="682"/>
      <c r="RIO532" s="682"/>
      <c r="RIP532" s="682"/>
      <c r="RIQ532" s="682"/>
      <c r="RIR532" s="682"/>
      <c r="RIS532" s="682"/>
      <c r="RIT532" s="682"/>
      <c r="RIU532" s="682"/>
      <c r="RIV532" s="682"/>
      <c r="RIW532" s="682"/>
      <c r="RIX532" s="682"/>
      <c r="RIY532" s="682"/>
      <c r="RIZ532" s="682"/>
      <c r="RJA532" s="682"/>
      <c r="RJB532" s="682"/>
      <c r="RJC532" s="682"/>
      <c r="RJD532" s="682"/>
      <c r="RJE532" s="682"/>
      <c r="RJF532" s="682"/>
      <c r="RJG532" s="682"/>
      <c r="RJH532" s="682"/>
      <c r="RJI532" s="682"/>
      <c r="RJJ532" s="682"/>
      <c r="RJK532" s="682"/>
      <c r="RJL532" s="682"/>
      <c r="RJM532" s="682"/>
      <c r="RJN532" s="682"/>
      <c r="RJO532" s="682"/>
      <c r="RJP532" s="682"/>
      <c r="RJQ532" s="682"/>
      <c r="RJR532" s="682"/>
      <c r="RJS532" s="682"/>
      <c r="RJT532" s="682"/>
      <c r="RJU532" s="682"/>
      <c r="RJV532" s="682"/>
      <c r="RJW532" s="682"/>
      <c r="RJX532" s="682"/>
      <c r="RJY532" s="682"/>
      <c r="RJZ532" s="682"/>
      <c r="RKA532" s="682"/>
      <c r="RKB532" s="682"/>
      <c r="RKC532" s="682"/>
      <c r="RKD532" s="682"/>
      <c r="RKE532" s="682"/>
      <c r="RKF532" s="682"/>
      <c r="RKG532" s="682"/>
      <c r="RKH532" s="682"/>
      <c r="RKI532" s="682"/>
      <c r="RKJ532" s="682"/>
      <c r="RKK532" s="682"/>
      <c r="RKL532" s="682"/>
      <c r="RKM532" s="682"/>
      <c r="RKN532" s="682"/>
      <c r="RKO532" s="682"/>
      <c r="RKP532" s="682"/>
      <c r="RKQ532" s="682"/>
      <c r="RKR532" s="682"/>
      <c r="RKS532" s="682"/>
      <c r="RKT532" s="682"/>
      <c r="RKU532" s="682"/>
      <c r="RKV532" s="682"/>
      <c r="RKW532" s="682"/>
      <c r="RKX532" s="682"/>
      <c r="RKY532" s="682"/>
      <c r="RKZ532" s="682"/>
      <c r="RLA532" s="682"/>
      <c r="RLB532" s="682"/>
      <c r="RLC532" s="682"/>
      <c r="RLD532" s="682"/>
      <c r="RLE532" s="682"/>
      <c r="RLF532" s="682"/>
      <c r="RLG532" s="682"/>
      <c r="RLH532" s="682"/>
      <c r="RLI532" s="682"/>
      <c r="RLJ532" s="682"/>
      <c r="RLK532" s="682"/>
      <c r="RLL532" s="682"/>
      <c r="RLM532" s="682"/>
      <c r="RLN532" s="682"/>
      <c r="RLO532" s="682"/>
      <c r="RLP532" s="682"/>
      <c r="RLQ532" s="682"/>
      <c r="RLR532" s="682"/>
      <c r="RLS532" s="682"/>
      <c r="RLT532" s="682"/>
      <c r="RLU532" s="682"/>
      <c r="RLV532" s="682"/>
      <c r="RLW532" s="682"/>
      <c r="RLX532" s="682"/>
      <c r="RLY532" s="682"/>
      <c r="RLZ532" s="682"/>
      <c r="RMA532" s="682"/>
      <c r="RMB532" s="682"/>
      <c r="RMC532" s="682"/>
      <c r="RMD532" s="682"/>
      <c r="RME532" s="682"/>
      <c r="RMF532" s="682"/>
      <c r="RMG532" s="682"/>
      <c r="RMH532" s="682"/>
      <c r="RMI532" s="682"/>
      <c r="RMJ532" s="682"/>
      <c r="RMK532" s="682"/>
      <c r="RML532" s="682"/>
      <c r="RMM532" s="682"/>
      <c r="RMN532" s="682"/>
      <c r="RMO532" s="682"/>
      <c r="RMP532" s="682"/>
      <c r="RMQ532" s="682"/>
      <c r="RMR532" s="682"/>
      <c r="RMS532" s="682"/>
      <c r="RMT532" s="682"/>
      <c r="RMU532" s="682"/>
      <c r="RMV532" s="682"/>
      <c r="RMW532" s="682"/>
      <c r="RMX532" s="682"/>
      <c r="RMY532" s="682"/>
      <c r="RMZ532" s="682"/>
      <c r="RNA532" s="682"/>
      <c r="RNB532" s="682"/>
      <c r="RNC532" s="682"/>
      <c r="RND532" s="682"/>
      <c r="RNE532" s="682"/>
      <c r="RNF532" s="682"/>
      <c r="RNG532" s="682"/>
      <c r="RNH532" s="682"/>
      <c r="RNI532" s="682"/>
      <c r="RNJ532" s="682"/>
      <c r="RNK532" s="682"/>
      <c r="RNL532" s="682"/>
      <c r="RNM532" s="682"/>
      <c r="RNN532" s="682"/>
      <c r="RNO532" s="682"/>
      <c r="RNP532" s="682"/>
      <c r="RNQ532" s="682"/>
      <c r="RNR532" s="682"/>
      <c r="RNS532" s="682"/>
      <c r="RNT532" s="682"/>
      <c r="RNU532" s="682"/>
      <c r="RNV532" s="682"/>
      <c r="RNW532" s="682"/>
      <c r="RNX532" s="682"/>
      <c r="RNY532" s="682"/>
      <c r="RNZ532" s="682"/>
      <c r="ROA532" s="682"/>
      <c r="ROB532" s="682"/>
      <c r="ROC532" s="682"/>
      <c r="ROD532" s="682"/>
      <c r="ROE532" s="682"/>
      <c r="ROF532" s="682"/>
      <c r="ROG532" s="682"/>
      <c r="ROH532" s="682"/>
      <c r="ROI532" s="682"/>
      <c r="ROJ532" s="682"/>
      <c r="ROK532" s="682"/>
      <c r="ROL532" s="682"/>
      <c r="ROM532" s="682"/>
      <c r="RON532" s="682"/>
      <c r="ROO532" s="682"/>
      <c r="ROP532" s="682"/>
      <c r="ROQ532" s="682"/>
      <c r="ROR532" s="682"/>
      <c r="ROS532" s="682"/>
      <c r="ROT532" s="682"/>
      <c r="ROU532" s="682"/>
      <c r="ROV532" s="682"/>
      <c r="ROW532" s="682"/>
      <c r="ROX532" s="682"/>
      <c r="ROY532" s="682"/>
      <c r="ROZ532" s="682"/>
      <c r="RPA532" s="682"/>
      <c r="RPB532" s="682"/>
      <c r="RPC532" s="682"/>
      <c r="RPD532" s="682"/>
      <c r="RPE532" s="682"/>
      <c r="RPF532" s="682"/>
      <c r="RPG532" s="682"/>
      <c r="RPH532" s="682"/>
      <c r="RPI532" s="682"/>
      <c r="RPJ532" s="682"/>
      <c r="RPK532" s="682"/>
      <c r="RPL532" s="682"/>
      <c r="RPM532" s="682"/>
      <c r="RPN532" s="682"/>
      <c r="RPO532" s="682"/>
      <c r="RPP532" s="682"/>
      <c r="RPQ532" s="682"/>
      <c r="RPR532" s="682"/>
      <c r="RPS532" s="682"/>
      <c r="RPT532" s="682"/>
      <c r="RPU532" s="682"/>
      <c r="RPV532" s="682"/>
      <c r="RPW532" s="682"/>
      <c r="RPX532" s="682"/>
      <c r="RPY532" s="682"/>
      <c r="RPZ532" s="682"/>
      <c r="RQA532" s="682"/>
      <c r="RQB532" s="682"/>
      <c r="RQC532" s="682"/>
      <c r="RQD532" s="682"/>
      <c r="RQE532" s="682"/>
      <c r="RQF532" s="682"/>
      <c r="RQG532" s="682"/>
      <c r="RQH532" s="682"/>
      <c r="RQI532" s="682"/>
      <c r="RQJ532" s="682"/>
      <c r="RQK532" s="682"/>
      <c r="RQL532" s="682"/>
      <c r="RQM532" s="682"/>
      <c r="RQN532" s="682"/>
      <c r="RQO532" s="682"/>
      <c r="RQP532" s="682"/>
      <c r="RQQ532" s="682"/>
      <c r="RQR532" s="682"/>
      <c r="RQS532" s="682"/>
      <c r="RQT532" s="682"/>
      <c r="RQU532" s="682"/>
      <c r="RQV532" s="682"/>
      <c r="RQW532" s="682"/>
      <c r="RQX532" s="682"/>
      <c r="RQY532" s="682"/>
      <c r="RQZ532" s="682"/>
      <c r="RRA532" s="682"/>
      <c r="RRB532" s="682"/>
      <c r="RRC532" s="682"/>
      <c r="RRD532" s="682"/>
      <c r="RRE532" s="682"/>
      <c r="RRF532" s="682"/>
      <c r="RRG532" s="682"/>
      <c r="RRH532" s="682"/>
      <c r="RRI532" s="682"/>
      <c r="RRJ532" s="682"/>
      <c r="RRK532" s="682"/>
      <c r="RRL532" s="682"/>
      <c r="RRM532" s="682"/>
      <c r="RRN532" s="682"/>
      <c r="RRO532" s="682"/>
      <c r="RRP532" s="682"/>
      <c r="RRQ532" s="682"/>
      <c r="RRR532" s="682"/>
      <c r="RRS532" s="682"/>
      <c r="RRT532" s="682"/>
      <c r="RRU532" s="682"/>
      <c r="RRV532" s="682"/>
      <c r="RRW532" s="682"/>
      <c r="RRX532" s="682"/>
      <c r="RRY532" s="682"/>
      <c r="RRZ532" s="682"/>
      <c r="RSA532" s="682"/>
      <c r="RSB532" s="682"/>
      <c r="RSC532" s="682"/>
      <c r="RSD532" s="682"/>
      <c r="RSE532" s="682"/>
      <c r="RSF532" s="682"/>
      <c r="RSG532" s="682"/>
      <c r="RSH532" s="682"/>
      <c r="RSI532" s="682"/>
      <c r="RSJ532" s="682"/>
      <c r="RSK532" s="682"/>
      <c r="RSL532" s="682"/>
      <c r="RSM532" s="682"/>
      <c r="RSN532" s="682"/>
      <c r="RSO532" s="682"/>
      <c r="RSP532" s="682"/>
      <c r="RSQ532" s="682"/>
      <c r="RSR532" s="682"/>
      <c r="RSS532" s="682"/>
      <c r="RST532" s="682"/>
      <c r="RSU532" s="682"/>
      <c r="RSV532" s="682"/>
      <c r="RSW532" s="682"/>
      <c r="RSX532" s="682"/>
      <c r="RSY532" s="682"/>
      <c r="RSZ532" s="682"/>
      <c r="RTA532" s="682"/>
      <c r="RTB532" s="682"/>
      <c r="RTC532" s="682"/>
      <c r="RTD532" s="682"/>
      <c r="RTE532" s="682"/>
      <c r="RTF532" s="682"/>
      <c r="RTG532" s="682"/>
      <c r="RTH532" s="682"/>
      <c r="RTI532" s="682"/>
      <c r="RTJ532" s="682"/>
      <c r="RTK532" s="682"/>
      <c r="RTL532" s="682"/>
      <c r="RTM532" s="682"/>
      <c r="RTN532" s="682"/>
      <c r="RTO532" s="682"/>
      <c r="RTP532" s="682"/>
      <c r="RTQ532" s="682"/>
      <c r="RTR532" s="682"/>
      <c r="RTS532" s="682"/>
      <c r="RTT532" s="682"/>
      <c r="RTU532" s="682"/>
      <c r="RTV532" s="682"/>
      <c r="RTW532" s="682"/>
      <c r="RTX532" s="682"/>
      <c r="RTY532" s="682"/>
      <c r="RTZ532" s="682"/>
      <c r="RUA532" s="682"/>
      <c r="RUB532" s="682"/>
      <c r="RUC532" s="682"/>
      <c r="RUD532" s="682"/>
      <c r="RUE532" s="682"/>
      <c r="RUF532" s="682"/>
      <c r="RUG532" s="682"/>
      <c r="RUH532" s="682"/>
      <c r="RUI532" s="682"/>
      <c r="RUJ532" s="682"/>
      <c r="RUK532" s="682"/>
      <c r="RUL532" s="682"/>
      <c r="RUM532" s="682"/>
      <c r="RUN532" s="682"/>
      <c r="RUO532" s="682"/>
      <c r="RUP532" s="682"/>
      <c r="RUQ532" s="682"/>
      <c r="RUR532" s="682"/>
      <c r="RUS532" s="682"/>
      <c r="RUT532" s="682"/>
      <c r="RUU532" s="682"/>
      <c r="RUV532" s="682"/>
      <c r="RUW532" s="682"/>
      <c r="RUX532" s="682"/>
      <c r="RUY532" s="682"/>
      <c r="RUZ532" s="682"/>
      <c r="RVA532" s="682"/>
      <c r="RVB532" s="682"/>
      <c r="RVC532" s="682"/>
      <c r="RVD532" s="682"/>
      <c r="RVE532" s="682"/>
      <c r="RVF532" s="682"/>
      <c r="RVG532" s="682"/>
      <c r="RVH532" s="682"/>
      <c r="RVI532" s="682"/>
      <c r="RVJ532" s="682"/>
      <c r="RVK532" s="682"/>
      <c r="RVL532" s="682"/>
      <c r="RVM532" s="682"/>
      <c r="RVN532" s="682"/>
      <c r="RVO532" s="682"/>
      <c r="RVP532" s="682"/>
      <c r="RVQ532" s="682"/>
      <c r="RVR532" s="682"/>
      <c r="RVS532" s="682"/>
      <c r="RVT532" s="682"/>
      <c r="RVU532" s="682"/>
      <c r="RVV532" s="682"/>
      <c r="RVW532" s="682"/>
      <c r="RVX532" s="682"/>
      <c r="RVY532" s="682"/>
      <c r="RVZ532" s="682"/>
      <c r="RWA532" s="682"/>
      <c r="RWB532" s="682"/>
      <c r="RWC532" s="682"/>
      <c r="RWD532" s="682"/>
      <c r="RWE532" s="682"/>
      <c r="RWF532" s="682"/>
      <c r="RWG532" s="682"/>
      <c r="RWH532" s="682"/>
      <c r="RWI532" s="682"/>
      <c r="RWJ532" s="682"/>
      <c r="RWK532" s="682"/>
      <c r="RWL532" s="682"/>
      <c r="RWM532" s="682"/>
      <c r="RWN532" s="682"/>
      <c r="RWO532" s="682"/>
      <c r="RWP532" s="682"/>
      <c r="RWQ532" s="682"/>
      <c r="RWR532" s="682"/>
      <c r="RWS532" s="682"/>
      <c r="RWT532" s="682"/>
      <c r="RWU532" s="682"/>
      <c r="RWV532" s="682"/>
      <c r="RWW532" s="682"/>
      <c r="RWX532" s="682"/>
      <c r="RWY532" s="682"/>
      <c r="RWZ532" s="682"/>
      <c r="RXA532" s="682"/>
      <c r="RXB532" s="682"/>
      <c r="RXC532" s="682"/>
      <c r="RXD532" s="682"/>
      <c r="RXE532" s="682"/>
      <c r="RXF532" s="682"/>
      <c r="RXG532" s="682"/>
      <c r="RXH532" s="682"/>
      <c r="RXI532" s="682"/>
      <c r="RXJ532" s="682"/>
      <c r="RXK532" s="682"/>
      <c r="RXL532" s="682"/>
      <c r="RXM532" s="682"/>
      <c r="RXN532" s="682"/>
      <c r="RXO532" s="682"/>
      <c r="RXP532" s="682"/>
      <c r="RXQ532" s="682"/>
      <c r="RXR532" s="682"/>
      <c r="RXS532" s="682"/>
      <c r="RXT532" s="682"/>
      <c r="RXU532" s="682"/>
      <c r="RXV532" s="682"/>
      <c r="RXW532" s="682"/>
      <c r="RXX532" s="682"/>
      <c r="RXY532" s="682"/>
      <c r="RXZ532" s="682"/>
      <c r="RYA532" s="682"/>
      <c r="RYB532" s="682"/>
      <c r="RYC532" s="682"/>
      <c r="RYD532" s="682"/>
      <c r="RYE532" s="682"/>
      <c r="RYF532" s="682"/>
      <c r="RYG532" s="682"/>
      <c r="RYH532" s="682"/>
      <c r="RYI532" s="682"/>
      <c r="RYJ532" s="682"/>
      <c r="RYK532" s="682"/>
      <c r="RYL532" s="682"/>
      <c r="RYM532" s="682"/>
      <c r="RYN532" s="682"/>
      <c r="RYO532" s="682"/>
      <c r="RYP532" s="682"/>
      <c r="RYQ532" s="682"/>
      <c r="RYR532" s="682"/>
      <c r="RYS532" s="682"/>
      <c r="RYT532" s="682"/>
      <c r="RYU532" s="682"/>
      <c r="RYV532" s="682"/>
      <c r="RYW532" s="682"/>
      <c r="RYX532" s="682"/>
      <c r="RYY532" s="682"/>
      <c r="RYZ532" s="682"/>
      <c r="RZA532" s="682"/>
      <c r="RZB532" s="682"/>
      <c r="RZC532" s="682"/>
      <c r="RZD532" s="682"/>
      <c r="RZE532" s="682"/>
      <c r="RZF532" s="682"/>
      <c r="RZG532" s="682"/>
      <c r="RZH532" s="682"/>
      <c r="RZI532" s="682"/>
      <c r="RZJ532" s="682"/>
      <c r="RZK532" s="682"/>
      <c r="RZL532" s="682"/>
      <c r="RZM532" s="682"/>
      <c r="RZN532" s="682"/>
      <c r="RZO532" s="682"/>
      <c r="RZP532" s="682"/>
      <c r="RZQ532" s="682"/>
      <c r="RZR532" s="682"/>
      <c r="RZS532" s="682"/>
      <c r="RZT532" s="682"/>
      <c r="RZU532" s="682"/>
      <c r="RZV532" s="682"/>
      <c r="RZW532" s="682"/>
      <c r="RZX532" s="682"/>
      <c r="RZY532" s="682"/>
      <c r="RZZ532" s="682"/>
      <c r="SAA532" s="682"/>
      <c r="SAB532" s="682"/>
      <c r="SAC532" s="682"/>
      <c r="SAD532" s="682"/>
      <c r="SAE532" s="682"/>
      <c r="SAF532" s="682"/>
      <c r="SAG532" s="682"/>
      <c r="SAH532" s="682"/>
      <c r="SAI532" s="682"/>
      <c r="SAJ532" s="682"/>
      <c r="SAK532" s="682"/>
      <c r="SAL532" s="682"/>
      <c r="SAM532" s="682"/>
      <c r="SAN532" s="682"/>
      <c r="SAO532" s="682"/>
      <c r="SAP532" s="682"/>
      <c r="SAQ532" s="682"/>
      <c r="SAR532" s="682"/>
      <c r="SAS532" s="682"/>
      <c r="SAT532" s="682"/>
      <c r="SAU532" s="682"/>
      <c r="SAV532" s="682"/>
      <c r="SAW532" s="682"/>
      <c r="SAX532" s="682"/>
      <c r="SAY532" s="682"/>
      <c r="SAZ532" s="682"/>
      <c r="SBA532" s="682"/>
      <c r="SBB532" s="682"/>
      <c r="SBC532" s="682"/>
      <c r="SBD532" s="682"/>
      <c r="SBE532" s="682"/>
      <c r="SBF532" s="682"/>
      <c r="SBG532" s="682"/>
      <c r="SBH532" s="682"/>
      <c r="SBI532" s="682"/>
      <c r="SBJ532" s="682"/>
      <c r="SBK532" s="682"/>
      <c r="SBL532" s="682"/>
      <c r="SBM532" s="682"/>
      <c r="SBN532" s="682"/>
      <c r="SBO532" s="682"/>
      <c r="SBP532" s="682"/>
      <c r="SBQ532" s="682"/>
      <c r="SBR532" s="682"/>
      <c r="SBS532" s="682"/>
      <c r="SBT532" s="682"/>
      <c r="SBU532" s="682"/>
      <c r="SBV532" s="682"/>
      <c r="SBW532" s="682"/>
      <c r="SBX532" s="682"/>
      <c r="SBY532" s="682"/>
      <c r="SBZ532" s="682"/>
      <c r="SCA532" s="682"/>
      <c r="SCB532" s="682"/>
      <c r="SCC532" s="682"/>
      <c r="SCD532" s="682"/>
      <c r="SCE532" s="682"/>
      <c r="SCF532" s="682"/>
      <c r="SCG532" s="682"/>
      <c r="SCH532" s="682"/>
      <c r="SCI532" s="682"/>
      <c r="SCJ532" s="682"/>
      <c r="SCK532" s="682"/>
      <c r="SCL532" s="682"/>
      <c r="SCM532" s="682"/>
      <c r="SCN532" s="682"/>
      <c r="SCO532" s="682"/>
      <c r="SCP532" s="682"/>
      <c r="SCQ532" s="682"/>
      <c r="SCR532" s="682"/>
      <c r="SCS532" s="682"/>
      <c r="SCT532" s="682"/>
      <c r="SCU532" s="682"/>
      <c r="SCV532" s="682"/>
      <c r="SCW532" s="682"/>
      <c r="SCX532" s="682"/>
      <c r="SCY532" s="682"/>
      <c r="SCZ532" s="682"/>
      <c r="SDA532" s="682"/>
      <c r="SDB532" s="682"/>
      <c r="SDC532" s="682"/>
      <c r="SDD532" s="682"/>
      <c r="SDE532" s="682"/>
      <c r="SDF532" s="682"/>
      <c r="SDG532" s="682"/>
      <c r="SDH532" s="682"/>
      <c r="SDI532" s="682"/>
      <c r="SDJ532" s="682"/>
      <c r="SDK532" s="682"/>
      <c r="SDL532" s="682"/>
      <c r="SDM532" s="682"/>
      <c r="SDN532" s="682"/>
      <c r="SDO532" s="682"/>
      <c r="SDP532" s="682"/>
      <c r="SDQ532" s="682"/>
      <c r="SDR532" s="682"/>
      <c r="SDS532" s="682"/>
      <c r="SDT532" s="682"/>
      <c r="SDU532" s="682"/>
      <c r="SDV532" s="682"/>
      <c r="SDW532" s="682"/>
      <c r="SDX532" s="682"/>
      <c r="SDY532" s="682"/>
      <c r="SDZ532" s="682"/>
      <c r="SEA532" s="682"/>
      <c r="SEB532" s="682"/>
      <c r="SEC532" s="682"/>
      <c r="SED532" s="682"/>
      <c r="SEE532" s="682"/>
      <c r="SEF532" s="682"/>
      <c r="SEG532" s="682"/>
      <c r="SEH532" s="682"/>
      <c r="SEI532" s="682"/>
      <c r="SEJ532" s="682"/>
      <c r="SEK532" s="682"/>
      <c r="SEL532" s="682"/>
      <c r="SEM532" s="682"/>
      <c r="SEN532" s="682"/>
      <c r="SEO532" s="682"/>
      <c r="SEP532" s="682"/>
      <c r="SEQ532" s="682"/>
      <c r="SER532" s="682"/>
      <c r="SES532" s="682"/>
      <c r="SET532" s="682"/>
      <c r="SEU532" s="682"/>
      <c r="SEV532" s="682"/>
      <c r="SEW532" s="682"/>
      <c r="SEX532" s="682"/>
      <c r="SEY532" s="682"/>
      <c r="SEZ532" s="682"/>
      <c r="SFA532" s="682"/>
      <c r="SFB532" s="682"/>
      <c r="SFC532" s="682"/>
      <c r="SFD532" s="682"/>
      <c r="SFE532" s="682"/>
      <c r="SFF532" s="682"/>
      <c r="SFG532" s="682"/>
      <c r="SFH532" s="682"/>
      <c r="SFI532" s="682"/>
      <c r="SFJ532" s="682"/>
      <c r="SFK532" s="682"/>
      <c r="SFL532" s="682"/>
      <c r="SFM532" s="682"/>
      <c r="SFN532" s="682"/>
      <c r="SFO532" s="682"/>
      <c r="SFP532" s="682"/>
      <c r="SFQ532" s="682"/>
      <c r="SFR532" s="682"/>
      <c r="SFS532" s="682"/>
      <c r="SFT532" s="682"/>
      <c r="SFU532" s="682"/>
      <c r="SFV532" s="682"/>
      <c r="SFW532" s="682"/>
      <c r="SFX532" s="682"/>
      <c r="SFY532" s="682"/>
      <c r="SFZ532" s="682"/>
      <c r="SGA532" s="682"/>
      <c r="SGB532" s="682"/>
      <c r="SGC532" s="682"/>
      <c r="SGD532" s="682"/>
      <c r="SGE532" s="682"/>
      <c r="SGF532" s="682"/>
      <c r="SGG532" s="682"/>
      <c r="SGH532" s="682"/>
      <c r="SGI532" s="682"/>
      <c r="SGJ532" s="682"/>
      <c r="SGK532" s="682"/>
      <c r="SGL532" s="682"/>
      <c r="SGM532" s="682"/>
      <c r="SGN532" s="682"/>
      <c r="SGO532" s="682"/>
      <c r="SGP532" s="682"/>
      <c r="SGQ532" s="682"/>
      <c r="SGR532" s="682"/>
      <c r="SGS532" s="682"/>
      <c r="SGT532" s="682"/>
      <c r="SGU532" s="682"/>
      <c r="SGV532" s="682"/>
      <c r="SGW532" s="682"/>
      <c r="SGX532" s="682"/>
      <c r="SGY532" s="682"/>
      <c r="SGZ532" s="682"/>
      <c r="SHA532" s="682"/>
      <c r="SHB532" s="682"/>
      <c r="SHC532" s="682"/>
      <c r="SHD532" s="682"/>
      <c r="SHE532" s="682"/>
      <c r="SHF532" s="682"/>
      <c r="SHG532" s="682"/>
      <c r="SHH532" s="682"/>
      <c r="SHI532" s="682"/>
      <c r="SHJ532" s="682"/>
      <c r="SHK532" s="682"/>
      <c r="SHL532" s="682"/>
      <c r="SHM532" s="682"/>
      <c r="SHN532" s="682"/>
      <c r="SHO532" s="682"/>
      <c r="SHP532" s="682"/>
      <c r="SHQ532" s="682"/>
      <c r="SHR532" s="682"/>
      <c r="SHS532" s="682"/>
      <c r="SHT532" s="682"/>
      <c r="SHU532" s="682"/>
      <c r="SHV532" s="682"/>
      <c r="SHW532" s="682"/>
      <c r="SHX532" s="682"/>
      <c r="SHY532" s="682"/>
      <c r="SHZ532" s="682"/>
      <c r="SIA532" s="682"/>
      <c r="SIB532" s="682"/>
      <c r="SIC532" s="682"/>
      <c r="SID532" s="682"/>
      <c r="SIE532" s="682"/>
      <c r="SIF532" s="682"/>
      <c r="SIG532" s="682"/>
      <c r="SIH532" s="682"/>
      <c r="SII532" s="682"/>
      <c r="SIJ532" s="682"/>
      <c r="SIK532" s="682"/>
      <c r="SIL532" s="682"/>
      <c r="SIM532" s="682"/>
      <c r="SIN532" s="682"/>
      <c r="SIO532" s="682"/>
      <c r="SIP532" s="682"/>
      <c r="SIQ532" s="682"/>
      <c r="SIR532" s="682"/>
      <c r="SIS532" s="682"/>
      <c r="SIT532" s="682"/>
      <c r="SIU532" s="682"/>
      <c r="SIV532" s="682"/>
      <c r="SIW532" s="682"/>
      <c r="SIX532" s="682"/>
      <c r="SIY532" s="682"/>
      <c r="SIZ532" s="682"/>
      <c r="SJA532" s="682"/>
      <c r="SJB532" s="682"/>
      <c r="SJC532" s="682"/>
      <c r="SJD532" s="682"/>
      <c r="SJE532" s="682"/>
      <c r="SJF532" s="682"/>
      <c r="SJG532" s="682"/>
      <c r="SJH532" s="682"/>
      <c r="SJI532" s="682"/>
      <c r="SJJ532" s="682"/>
      <c r="SJK532" s="682"/>
      <c r="SJL532" s="682"/>
      <c r="SJM532" s="682"/>
      <c r="SJN532" s="682"/>
      <c r="SJO532" s="682"/>
      <c r="SJP532" s="682"/>
      <c r="SJQ532" s="682"/>
      <c r="SJR532" s="682"/>
      <c r="SJS532" s="682"/>
      <c r="SJT532" s="682"/>
      <c r="SJU532" s="682"/>
      <c r="SJV532" s="682"/>
      <c r="SJW532" s="682"/>
      <c r="SJX532" s="682"/>
      <c r="SJY532" s="682"/>
      <c r="SJZ532" s="682"/>
      <c r="SKA532" s="682"/>
      <c r="SKB532" s="682"/>
      <c r="SKC532" s="682"/>
      <c r="SKD532" s="682"/>
      <c r="SKE532" s="682"/>
      <c r="SKF532" s="682"/>
      <c r="SKG532" s="682"/>
      <c r="SKH532" s="682"/>
      <c r="SKI532" s="682"/>
      <c r="SKJ532" s="682"/>
      <c r="SKK532" s="682"/>
      <c r="SKL532" s="682"/>
      <c r="SKM532" s="682"/>
      <c r="SKN532" s="682"/>
      <c r="SKO532" s="682"/>
      <c r="SKP532" s="682"/>
      <c r="SKQ532" s="682"/>
      <c r="SKR532" s="682"/>
      <c r="SKS532" s="682"/>
      <c r="SKT532" s="682"/>
      <c r="SKU532" s="682"/>
      <c r="SKV532" s="682"/>
      <c r="SKW532" s="682"/>
      <c r="SKX532" s="682"/>
      <c r="SKY532" s="682"/>
      <c r="SKZ532" s="682"/>
      <c r="SLA532" s="682"/>
      <c r="SLB532" s="682"/>
      <c r="SLC532" s="682"/>
      <c r="SLD532" s="682"/>
      <c r="SLE532" s="682"/>
      <c r="SLF532" s="682"/>
      <c r="SLG532" s="682"/>
      <c r="SLH532" s="682"/>
      <c r="SLI532" s="682"/>
      <c r="SLJ532" s="682"/>
      <c r="SLK532" s="682"/>
      <c r="SLL532" s="682"/>
      <c r="SLM532" s="682"/>
      <c r="SLN532" s="682"/>
      <c r="SLO532" s="682"/>
      <c r="SLP532" s="682"/>
      <c r="SLQ532" s="682"/>
      <c r="SLR532" s="682"/>
      <c r="SLS532" s="682"/>
      <c r="SLT532" s="682"/>
      <c r="SLU532" s="682"/>
      <c r="SLV532" s="682"/>
      <c r="SLW532" s="682"/>
      <c r="SLX532" s="682"/>
      <c r="SLY532" s="682"/>
      <c r="SLZ532" s="682"/>
      <c r="SMA532" s="682"/>
      <c r="SMB532" s="682"/>
      <c r="SMC532" s="682"/>
      <c r="SMD532" s="682"/>
      <c r="SME532" s="682"/>
      <c r="SMF532" s="682"/>
      <c r="SMG532" s="682"/>
      <c r="SMH532" s="682"/>
      <c r="SMI532" s="682"/>
      <c r="SMJ532" s="682"/>
      <c r="SMK532" s="682"/>
      <c r="SML532" s="682"/>
      <c r="SMM532" s="682"/>
      <c r="SMN532" s="682"/>
      <c r="SMO532" s="682"/>
      <c r="SMP532" s="682"/>
      <c r="SMQ532" s="682"/>
      <c r="SMR532" s="682"/>
      <c r="SMS532" s="682"/>
      <c r="SMT532" s="682"/>
      <c r="SMU532" s="682"/>
      <c r="SMV532" s="682"/>
      <c r="SMW532" s="682"/>
      <c r="SMX532" s="682"/>
      <c r="SMY532" s="682"/>
      <c r="SMZ532" s="682"/>
      <c r="SNA532" s="682"/>
      <c r="SNB532" s="682"/>
      <c r="SNC532" s="682"/>
      <c r="SND532" s="682"/>
      <c r="SNE532" s="682"/>
      <c r="SNF532" s="682"/>
      <c r="SNG532" s="682"/>
      <c r="SNH532" s="682"/>
      <c r="SNI532" s="682"/>
      <c r="SNJ532" s="682"/>
      <c r="SNK532" s="682"/>
      <c r="SNL532" s="682"/>
      <c r="SNM532" s="682"/>
      <c r="SNN532" s="682"/>
      <c r="SNO532" s="682"/>
      <c r="SNP532" s="682"/>
      <c r="SNQ532" s="682"/>
      <c r="SNR532" s="682"/>
      <c r="SNS532" s="682"/>
      <c r="SNT532" s="682"/>
      <c r="SNU532" s="682"/>
      <c r="SNV532" s="682"/>
      <c r="SNW532" s="682"/>
      <c r="SNX532" s="682"/>
      <c r="SNY532" s="682"/>
      <c r="SNZ532" s="682"/>
      <c r="SOA532" s="682"/>
      <c r="SOB532" s="682"/>
      <c r="SOC532" s="682"/>
      <c r="SOD532" s="682"/>
      <c r="SOE532" s="682"/>
      <c r="SOF532" s="682"/>
      <c r="SOG532" s="682"/>
      <c r="SOH532" s="682"/>
      <c r="SOI532" s="682"/>
      <c r="SOJ532" s="682"/>
      <c r="SOK532" s="682"/>
      <c r="SOL532" s="682"/>
      <c r="SOM532" s="682"/>
      <c r="SON532" s="682"/>
      <c r="SOO532" s="682"/>
      <c r="SOP532" s="682"/>
      <c r="SOQ532" s="682"/>
      <c r="SOR532" s="682"/>
      <c r="SOS532" s="682"/>
      <c r="SOT532" s="682"/>
      <c r="SOU532" s="682"/>
      <c r="SOV532" s="682"/>
      <c r="SOW532" s="682"/>
      <c r="SOX532" s="682"/>
      <c r="SOY532" s="682"/>
      <c r="SOZ532" s="682"/>
      <c r="SPA532" s="682"/>
      <c r="SPB532" s="682"/>
      <c r="SPC532" s="682"/>
      <c r="SPD532" s="682"/>
      <c r="SPE532" s="682"/>
      <c r="SPF532" s="682"/>
      <c r="SPG532" s="682"/>
      <c r="SPH532" s="682"/>
      <c r="SPI532" s="682"/>
      <c r="SPJ532" s="682"/>
      <c r="SPK532" s="682"/>
      <c r="SPL532" s="682"/>
      <c r="SPM532" s="682"/>
      <c r="SPN532" s="682"/>
      <c r="SPO532" s="682"/>
      <c r="SPP532" s="682"/>
      <c r="SPQ532" s="682"/>
      <c r="SPR532" s="682"/>
      <c r="SPS532" s="682"/>
      <c r="SPT532" s="682"/>
      <c r="SPU532" s="682"/>
      <c r="SPV532" s="682"/>
      <c r="SPW532" s="682"/>
      <c r="SPX532" s="682"/>
      <c r="SPY532" s="682"/>
      <c r="SPZ532" s="682"/>
      <c r="SQA532" s="682"/>
      <c r="SQB532" s="682"/>
      <c r="SQC532" s="682"/>
      <c r="SQD532" s="682"/>
      <c r="SQE532" s="682"/>
      <c r="SQF532" s="682"/>
      <c r="SQG532" s="682"/>
      <c r="SQH532" s="682"/>
      <c r="SQI532" s="682"/>
      <c r="SQJ532" s="682"/>
      <c r="SQK532" s="682"/>
      <c r="SQL532" s="682"/>
      <c r="SQM532" s="682"/>
      <c r="SQN532" s="682"/>
      <c r="SQO532" s="682"/>
      <c r="SQP532" s="682"/>
      <c r="SQQ532" s="682"/>
      <c r="SQR532" s="682"/>
      <c r="SQS532" s="682"/>
      <c r="SQT532" s="682"/>
      <c r="SQU532" s="682"/>
      <c r="SQV532" s="682"/>
      <c r="SQW532" s="682"/>
      <c r="SQX532" s="682"/>
      <c r="SQY532" s="682"/>
      <c r="SQZ532" s="682"/>
      <c r="SRA532" s="682"/>
      <c r="SRB532" s="682"/>
      <c r="SRC532" s="682"/>
      <c r="SRD532" s="682"/>
      <c r="SRE532" s="682"/>
      <c r="SRF532" s="682"/>
      <c r="SRG532" s="682"/>
      <c r="SRH532" s="682"/>
      <c r="SRI532" s="682"/>
      <c r="SRJ532" s="682"/>
      <c r="SRK532" s="682"/>
      <c r="SRL532" s="682"/>
      <c r="SRM532" s="682"/>
      <c r="SRN532" s="682"/>
      <c r="SRO532" s="682"/>
      <c r="SRP532" s="682"/>
      <c r="SRQ532" s="682"/>
      <c r="SRR532" s="682"/>
      <c r="SRS532" s="682"/>
      <c r="SRT532" s="682"/>
      <c r="SRU532" s="682"/>
      <c r="SRV532" s="682"/>
      <c r="SRW532" s="682"/>
      <c r="SRX532" s="682"/>
      <c r="SRY532" s="682"/>
      <c r="SRZ532" s="682"/>
      <c r="SSA532" s="682"/>
      <c r="SSB532" s="682"/>
      <c r="SSC532" s="682"/>
      <c r="SSD532" s="682"/>
      <c r="SSE532" s="682"/>
      <c r="SSF532" s="682"/>
      <c r="SSG532" s="682"/>
      <c r="SSH532" s="682"/>
      <c r="SSI532" s="682"/>
      <c r="SSJ532" s="682"/>
      <c r="SSK532" s="682"/>
      <c r="SSL532" s="682"/>
      <c r="SSM532" s="682"/>
      <c r="SSN532" s="682"/>
      <c r="SSO532" s="682"/>
      <c r="SSP532" s="682"/>
      <c r="SSQ532" s="682"/>
      <c r="SSR532" s="682"/>
      <c r="SSS532" s="682"/>
      <c r="SST532" s="682"/>
      <c r="SSU532" s="682"/>
      <c r="SSV532" s="682"/>
      <c r="SSW532" s="682"/>
      <c r="SSX532" s="682"/>
      <c r="SSY532" s="682"/>
      <c r="SSZ532" s="682"/>
      <c r="STA532" s="682"/>
      <c r="STB532" s="682"/>
      <c r="STC532" s="682"/>
      <c r="STD532" s="682"/>
      <c r="STE532" s="682"/>
      <c r="STF532" s="682"/>
      <c r="STG532" s="682"/>
      <c r="STH532" s="682"/>
      <c r="STI532" s="682"/>
      <c r="STJ532" s="682"/>
      <c r="STK532" s="682"/>
      <c r="STL532" s="682"/>
      <c r="STM532" s="682"/>
      <c r="STN532" s="682"/>
      <c r="STO532" s="682"/>
      <c r="STP532" s="682"/>
      <c r="STQ532" s="682"/>
      <c r="STR532" s="682"/>
      <c r="STS532" s="682"/>
      <c r="STT532" s="682"/>
      <c r="STU532" s="682"/>
      <c r="STV532" s="682"/>
      <c r="STW532" s="682"/>
      <c r="STX532" s="682"/>
      <c r="STY532" s="682"/>
      <c r="STZ532" s="682"/>
      <c r="SUA532" s="682"/>
      <c r="SUB532" s="682"/>
      <c r="SUC532" s="682"/>
      <c r="SUD532" s="682"/>
      <c r="SUE532" s="682"/>
      <c r="SUF532" s="682"/>
      <c r="SUG532" s="682"/>
      <c r="SUH532" s="682"/>
      <c r="SUI532" s="682"/>
      <c r="SUJ532" s="682"/>
      <c r="SUK532" s="682"/>
      <c r="SUL532" s="682"/>
      <c r="SUM532" s="682"/>
      <c r="SUN532" s="682"/>
      <c r="SUO532" s="682"/>
      <c r="SUP532" s="682"/>
      <c r="SUQ532" s="682"/>
      <c r="SUR532" s="682"/>
      <c r="SUS532" s="682"/>
      <c r="SUT532" s="682"/>
      <c r="SUU532" s="682"/>
      <c r="SUV532" s="682"/>
      <c r="SUW532" s="682"/>
      <c r="SUX532" s="682"/>
      <c r="SUY532" s="682"/>
      <c r="SUZ532" s="682"/>
      <c r="SVA532" s="682"/>
      <c r="SVB532" s="682"/>
      <c r="SVC532" s="682"/>
      <c r="SVD532" s="682"/>
      <c r="SVE532" s="682"/>
      <c r="SVF532" s="682"/>
      <c r="SVG532" s="682"/>
      <c r="SVH532" s="682"/>
      <c r="SVI532" s="682"/>
      <c r="SVJ532" s="682"/>
      <c r="SVK532" s="682"/>
      <c r="SVL532" s="682"/>
      <c r="SVM532" s="682"/>
      <c r="SVN532" s="682"/>
      <c r="SVO532" s="682"/>
      <c r="SVP532" s="682"/>
      <c r="SVQ532" s="682"/>
      <c r="SVR532" s="682"/>
      <c r="SVS532" s="682"/>
      <c r="SVT532" s="682"/>
      <c r="SVU532" s="682"/>
      <c r="SVV532" s="682"/>
      <c r="SVW532" s="682"/>
      <c r="SVX532" s="682"/>
      <c r="SVY532" s="682"/>
      <c r="SVZ532" s="682"/>
      <c r="SWA532" s="682"/>
      <c r="SWB532" s="682"/>
      <c r="SWC532" s="682"/>
      <c r="SWD532" s="682"/>
      <c r="SWE532" s="682"/>
      <c r="SWF532" s="682"/>
      <c r="SWG532" s="682"/>
      <c r="SWH532" s="682"/>
      <c r="SWI532" s="682"/>
      <c r="SWJ532" s="682"/>
      <c r="SWK532" s="682"/>
      <c r="SWL532" s="682"/>
      <c r="SWM532" s="682"/>
      <c r="SWN532" s="682"/>
      <c r="SWO532" s="682"/>
      <c r="SWP532" s="682"/>
      <c r="SWQ532" s="682"/>
      <c r="SWR532" s="682"/>
      <c r="SWS532" s="682"/>
      <c r="SWT532" s="682"/>
      <c r="SWU532" s="682"/>
      <c r="SWV532" s="682"/>
      <c r="SWW532" s="682"/>
      <c r="SWX532" s="682"/>
      <c r="SWY532" s="682"/>
      <c r="SWZ532" s="682"/>
      <c r="SXA532" s="682"/>
      <c r="SXB532" s="682"/>
      <c r="SXC532" s="682"/>
      <c r="SXD532" s="682"/>
      <c r="SXE532" s="682"/>
      <c r="SXF532" s="682"/>
      <c r="SXG532" s="682"/>
      <c r="SXH532" s="682"/>
      <c r="SXI532" s="682"/>
      <c r="SXJ532" s="682"/>
      <c r="SXK532" s="682"/>
      <c r="SXL532" s="682"/>
      <c r="SXM532" s="682"/>
      <c r="SXN532" s="682"/>
      <c r="SXO532" s="682"/>
      <c r="SXP532" s="682"/>
      <c r="SXQ532" s="682"/>
      <c r="SXR532" s="682"/>
      <c r="SXS532" s="682"/>
      <c r="SXT532" s="682"/>
      <c r="SXU532" s="682"/>
      <c r="SXV532" s="682"/>
      <c r="SXW532" s="682"/>
      <c r="SXX532" s="682"/>
      <c r="SXY532" s="682"/>
      <c r="SXZ532" s="682"/>
      <c r="SYA532" s="682"/>
      <c r="SYB532" s="682"/>
      <c r="SYC532" s="682"/>
      <c r="SYD532" s="682"/>
      <c r="SYE532" s="682"/>
      <c r="SYF532" s="682"/>
      <c r="SYG532" s="682"/>
      <c r="SYH532" s="682"/>
      <c r="SYI532" s="682"/>
      <c r="SYJ532" s="682"/>
      <c r="SYK532" s="682"/>
      <c r="SYL532" s="682"/>
      <c r="SYM532" s="682"/>
      <c r="SYN532" s="682"/>
      <c r="SYO532" s="682"/>
      <c r="SYP532" s="682"/>
      <c r="SYQ532" s="682"/>
      <c r="SYR532" s="682"/>
      <c r="SYS532" s="682"/>
      <c r="SYT532" s="682"/>
      <c r="SYU532" s="682"/>
      <c r="SYV532" s="682"/>
      <c r="SYW532" s="682"/>
      <c r="SYX532" s="682"/>
      <c r="SYY532" s="682"/>
      <c r="SYZ532" s="682"/>
      <c r="SZA532" s="682"/>
      <c r="SZB532" s="682"/>
      <c r="SZC532" s="682"/>
      <c r="SZD532" s="682"/>
      <c r="SZE532" s="682"/>
      <c r="SZF532" s="682"/>
      <c r="SZG532" s="682"/>
      <c r="SZH532" s="682"/>
      <c r="SZI532" s="682"/>
      <c r="SZJ532" s="682"/>
      <c r="SZK532" s="682"/>
      <c r="SZL532" s="682"/>
      <c r="SZM532" s="682"/>
      <c r="SZN532" s="682"/>
      <c r="SZO532" s="682"/>
      <c r="SZP532" s="682"/>
      <c r="SZQ532" s="682"/>
      <c r="SZR532" s="682"/>
      <c r="SZS532" s="682"/>
      <c r="SZT532" s="682"/>
      <c r="SZU532" s="682"/>
      <c r="SZV532" s="682"/>
      <c r="SZW532" s="682"/>
      <c r="SZX532" s="682"/>
      <c r="SZY532" s="682"/>
      <c r="SZZ532" s="682"/>
      <c r="TAA532" s="682"/>
      <c r="TAB532" s="682"/>
      <c r="TAC532" s="682"/>
      <c r="TAD532" s="682"/>
      <c r="TAE532" s="682"/>
      <c r="TAF532" s="682"/>
      <c r="TAG532" s="682"/>
      <c r="TAH532" s="682"/>
      <c r="TAI532" s="682"/>
      <c r="TAJ532" s="682"/>
      <c r="TAK532" s="682"/>
      <c r="TAL532" s="682"/>
      <c r="TAM532" s="682"/>
      <c r="TAN532" s="682"/>
      <c r="TAO532" s="682"/>
      <c r="TAP532" s="682"/>
      <c r="TAQ532" s="682"/>
      <c r="TAR532" s="682"/>
      <c r="TAS532" s="682"/>
      <c r="TAT532" s="682"/>
      <c r="TAU532" s="682"/>
      <c r="TAV532" s="682"/>
      <c r="TAW532" s="682"/>
      <c r="TAX532" s="682"/>
      <c r="TAY532" s="682"/>
      <c r="TAZ532" s="682"/>
      <c r="TBA532" s="682"/>
      <c r="TBB532" s="682"/>
      <c r="TBC532" s="682"/>
      <c r="TBD532" s="682"/>
      <c r="TBE532" s="682"/>
      <c r="TBF532" s="682"/>
      <c r="TBG532" s="682"/>
      <c r="TBH532" s="682"/>
      <c r="TBI532" s="682"/>
      <c r="TBJ532" s="682"/>
      <c r="TBK532" s="682"/>
      <c r="TBL532" s="682"/>
      <c r="TBM532" s="682"/>
      <c r="TBN532" s="682"/>
      <c r="TBO532" s="682"/>
      <c r="TBP532" s="682"/>
      <c r="TBQ532" s="682"/>
      <c r="TBR532" s="682"/>
      <c r="TBS532" s="682"/>
      <c r="TBT532" s="682"/>
      <c r="TBU532" s="682"/>
      <c r="TBV532" s="682"/>
      <c r="TBW532" s="682"/>
      <c r="TBX532" s="682"/>
      <c r="TBY532" s="682"/>
      <c r="TBZ532" s="682"/>
      <c r="TCA532" s="682"/>
      <c r="TCB532" s="682"/>
      <c r="TCC532" s="682"/>
      <c r="TCD532" s="682"/>
      <c r="TCE532" s="682"/>
      <c r="TCF532" s="682"/>
      <c r="TCG532" s="682"/>
      <c r="TCH532" s="682"/>
      <c r="TCI532" s="682"/>
      <c r="TCJ532" s="682"/>
      <c r="TCK532" s="682"/>
      <c r="TCL532" s="682"/>
      <c r="TCM532" s="682"/>
      <c r="TCN532" s="682"/>
      <c r="TCO532" s="682"/>
      <c r="TCP532" s="682"/>
      <c r="TCQ532" s="682"/>
      <c r="TCR532" s="682"/>
      <c r="TCS532" s="682"/>
      <c r="TCT532" s="682"/>
      <c r="TCU532" s="682"/>
      <c r="TCV532" s="682"/>
      <c r="TCW532" s="682"/>
      <c r="TCX532" s="682"/>
      <c r="TCY532" s="682"/>
      <c r="TCZ532" s="682"/>
      <c r="TDA532" s="682"/>
      <c r="TDB532" s="682"/>
      <c r="TDC532" s="682"/>
      <c r="TDD532" s="682"/>
      <c r="TDE532" s="682"/>
      <c r="TDF532" s="682"/>
      <c r="TDG532" s="682"/>
      <c r="TDH532" s="682"/>
      <c r="TDI532" s="682"/>
      <c r="TDJ532" s="682"/>
      <c r="TDK532" s="682"/>
      <c r="TDL532" s="682"/>
      <c r="TDM532" s="682"/>
      <c r="TDN532" s="682"/>
      <c r="TDO532" s="682"/>
      <c r="TDP532" s="682"/>
      <c r="TDQ532" s="682"/>
      <c r="TDR532" s="682"/>
      <c r="TDS532" s="682"/>
      <c r="TDT532" s="682"/>
      <c r="TDU532" s="682"/>
      <c r="TDV532" s="682"/>
      <c r="TDW532" s="682"/>
      <c r="TDX532" s="682"/>
      <c r="TDY532" s="682"/>
      <c r="TDZ532" s="682"/>
      <c r="TEA532" s="682"/>
      <c r="TEB532" s="682"/>
      <c r="TEC532" s="682"/>
      <c r="TED532" s="682"/>
      <c r="TEE532" s="682"/>
      <c r="TEF532" s="682"/>
      <c r="TEG532" s="682"/>
      <c r="TEH532" s="682"/>
      <c r="TEI532" s="682"/>
      <c r="TEJ532" s="682"/>
      <c r="TEK532" s="682"/>
      <c r="TEL532" s="682"/>
      <c r="TEM532" s="682"/>
      <c r="TEN532" s="682"/>
      <c r="TEO532" s="682"/>
      <c r="TEP532" s="682"/>
      <c r="TEQ532" s="682"/>
      <c r="TER532" s="682"/>
      <c r="TES532" s="682"/>
      <c r="TET532" s="682"/>
      <c r="TEU532" s="682"/>
      <c r="TEV532" s="682"/>
      <c r="TEW532" s="682"/>
      <c r="TEX532" s="682"/>
      <c r="TEY532" s="682"/>
      <c r="TEZ532" s="682"/>
      <c r="TFA532" s="682"/>
      <c r="TFB532" s="682"/>
      <c r="TFC532" s="682"/>
      <c r="TFD532" s="682"/>
      <c r="TFE532" s="682"/>
      <c r="TFF532" s="682"/>
      <c r="TFG532" s="682"/>
      <c r="TFH532" s="682"/>
      <c r="TFI532" s="682"/>
      <c r="TFJ532" s="682"/>
      <c r="TFK532" s="682"/>
      <c r="TFL532" s="682"/>
      <c r="TFM532" s="682"/>
      <c r="TFN532" s="682"/>
      <c r="TFO532" s="682"/>
      <c r="TFP532" s="682"/>
      <c r="TFQ532" s="682"/>
      <c r="TFR532" s="682"/>
      <c r="TFS532" s="682"/>
      <c r="TFT532" s="682"/>
      <c r="TFU532" s="682"/>
      <c r="TFV532" s="682"/>
      <c r="TFW532" s="682"/>
      <c r="TFX532" s="682"/>
      <c r="TFY532" s="682"/>
      <c r="TFZ532" s="682"/>
      <c r="TGA532" s="682"/>
      <c r="TGB532" s="682"/>
      <c r="TGC532" s="682"/>
      <c r="TGD532" s="682"/>
      <c r="TGE532" s="682"/>
      <c r="TGF532" s="682"/>
      <c r="TGG532" s="682"/>
      <c r="TGH532" s="682"/>
      <c r="TGI532" s="682"/>
      <c r="TGJ532" s="682"/>
      <c r="TGK532" s="682"/>
      <c r="TGL532" s="682"/>
      <c r="TGM532" s="682"/>
      <c r="TGN532" s="682"/>
      <c r="TGO532" s="682"/>
      <c r="TGP532" s="682"/>
      <c r="TGQ532" s="682"/>
      <c r="TGR532" s="682"/>
      <c r="TGS532" s="682"/>
      <c r="TGT532" s="682"/>
      <c r="TGU532" s="682"/>
      <c r="TGV532" s="682"/>
      <c r="TGW532" s="682"/>
      <c r="TGX532" s="682"/>
      <c r="TGY532" s="682"/>
      <c r="TGZ532" s="682"/>
      <c r="THA532" s="682"/>
      <c r="THB532" s="682"/>
      <c r="THC532" s="682"/>
      <c r="THD532" s="682"/>
      <c r="THE532" s="682"/>
      <c r="THF532" s="682"/>
      <c r="THG532" s="682"/>
      <c r="THH532" s="682"/>
      <c r="THI532" s="682"/>
      <c r="THJ532" s="682"/>
      <c r="THK532" s="682"/>
      <c r="THL532" s="682"/>
      <c r="THM532" s="682"/>
      <c r="THN532" s="682"/>
      <c r="THO532" s="682"/>
      <c r="THP532" s="682"/>
      <c r="THQ532" s="682"/>
      <c r="THR532" s="682"/>
      <c r="THS532" s="682"/>
      <c r="THT532" s="682"/>
      <c r="THU532" s="682"/>
      <c r="THV532" s="682"/>
      <c r="THW532" s="682"/>
      <c r="THX532" s="682"/>
      <c r="THY532" s="682"/>
      <c r="THZ532" s="682"/>
      <c r="TIA532" s="682"/>
      <c r="TIB532" s="682"/>
      <c r="TIC532" s="682"/>
      <c r="TID532" s="682"/>
      <c r="TIE532" s="682"/>
      <c r="TIF532" s="682"/>
      <c r="TIG532" s="682"/>
      <c r="TIH532" s="682"/>
      <c r="TII532" s="682"/>
      <c r="TIJ532" s="682"/>
      <c r="TIK532" s="682"/>
      <c r="TIL532" s="682"/>
      <c r="TIM532" s="682"/>
      <c r="TIN532" s="682"/>
      <c r="TIO532" s="682"/>
      <c r="TIP532" s="682"/>
      <c r="TIQ532" s="682"/>
      <c r="TIR532" s="682"/>
      <c r="TIS532" s="682"/>
      <c r="TIT532" s="682"/>
      <c r="TIU532" s="682"/>
      <c r="TIV532" s="682"/>
      <c r="TIW532" s="682"/>
      <c r="TIX532" s="682"/>
      <c r="TIY532" s="682"/>
      <c r="TIZ532" s="682"/>
      <c r="TJA532" s="682"/>
      <c r="TJB532" s="682"/>
      <c r="TJC532" s="682"/>
      <c r="TJD532" s="682"/>
      <c r="TJE532" s="682"/>
      <c r="TJF532" s="682"/>
      <c r="TJG532" s="682"/>
      <c r="TJH532" s="682"/>
      <c r="TJI532" s="682"/>
      <c r="TJJ532" s="682"/>
      <c r="TJK532" s="682"/>
      <c r="TJL532" s="682"/>
      <c r="TJM532" s="682"/>
      <c r="TJN532" s="682"/>
      <c r="TJO532" s="682"/>
      <c r="TJP532" s="682"/>
      <c r="TJQ532" s="682"/>
      <c r="TJR532" s="682"/>
      <c r="TJS532" s="682"/>
      <c r="TJT532" s="682"/>
      <c r="TJU532" s="682"/>
      <c r="TJV532" s="682"/>
      <c r="TJW532" s="682"/>
      <c r="TJX532" s="682"/>
      <c r="TJY532" s="682"/>
      <c r="TJZ532" s="682"/>
      <c r="TKA532" s="682"/>
      <c r="TKB532" s="682"/>
      <c r="TKC532" s="682"/>
      <c r="TKD532" s="682"/>
      <c r="TKE532" s="682"/>
      <c r="TKF532" s="682"/>
      <c r="TKG532" s="682"/>
      <c r="TKH532" s="682"/>
      <c r="TKI532" s="682"/>
      <c r="TKJ532" s="682"/>
      <c r="TKK532" s="682"/>
      <c r="TKL532" s="682"/>
      <c r="TKM532" s="682"/>
      <c r="TKN532" s="682"/>
      <c r="TKO532" s="682"/>
      <c r="TKP532" s="682"/>
      <c r="TKQ532" s="682"/>
      <c r="TKR532" s="682"/>
      <c r="TKS532" s="682"/>
      <c r="TKT532" s="682"/>
      <c r="TKU532" s="682"/>
      <c r="TKV532" s="682"/>
      <c r="TKW532" s="682"/>
      <c r="TKX532" s="682"/>
      <c r="TKY532" s="682"/>
      <c r="TKZ532" s="682"/>
      <c r="TLA532" s="682"/>
      <c r="TLB532" s="682"/>
      <c r="TLC532" s="682"/>
      <c r="TLD532" s="682"/>
      <c r="TLE532" s="682"/>
      <c r="TLF532" s="682"/>
      <c r="TLG532" s="682"/>
      <c r="TLH532" s="682"/>
      <c r="TLI532" s="682"/>
      <c r="TLJ532" s="682"/>
      <c r="TLK532" s="682"/>
      <c r="TLL532" s="682"/>
      <c r="TLM532" s="682"/>
      <c r="TLN532" s="682"/>
      <c r="TLO532" s="682"/>
      <c r="TLP532" s="682"/>
      <c r="TLQ532" s="682"/>
      <c r="TLR532" s="682"/>
      <c r="TLS532" s="682"/>
      <c r="TLT532" s="682"/>
      <c r="TLU532" s="682"/>
      <c r="TLV532" s="682"/>
      <c r="TLW532" s="682"/>
      <c r="TLX532" s="682"/>
      <c r="TLY532" s="682"/>
      <c r="TLZ532" s="682"/>
      <c r="TMA532" s="682"/>
      <c r="TMB532" s="682"/>
      <c r="TMC532" s="682"/>
      <c r="TMD532" s="682"/>
      <c r="TME532" s="682"/>
      <c r="TMF532" s="682"/>
      <c r="TMG532" s="682"/>
      <c r="TMH532" s="682"/>
      <c r="TMI532" s="682"/>
      <c r="TMJ532" s="682"/>
      <c r="TMK532" s="682"/>
      <c r="TML532" s="682"/>
      <c r="TMM532" s="682"/>
      <c r="TMN532" s="682"/>
      <c r="TMO532" s="682"/>
      <c r="TMP532" s="682"/>
      <c r="TMQ532" s="682"/>
      <c r="TMR532" s="682"/>
      <c r="TMS532" s="682"/>
      <c r="TMT532" s="682"/>
      <c r="TMU532" s="682"/>
      <c r="TMV532" s="682"/>
      <c r="TMW532" s="682"/>
      <c r="TMX532" s="682"/>
      <c r="TMY532" s="682"/>
      <c r="TMZ532" s="682"/>
      <c r="TNA532" s="682"/>
      <c r="TNB532" s="682"/>
      <c r="TNC532" s="682"/>
      <c r="TND532" s="682"/>
      <c r="TNE532" s="682"/>
      <c r="TNF532" s="682"/>
      <c r="TNG532" s="682"/>
      <c r="TNH532" s="682"/>
      <c r="TNI532" s="682"/>
      <c r="TNJ532" s="682"/>
      <c r="TNK532" s="682"/>
      <c r="TNL532" s="682"/>
      <c r="TNM532" s="682"/>
      <c r="TNN532" s="682"/>
      <c r="TNO532" s="682"/>
      <c r="TNP532" s="682"/>
      <c r="TNQ532" s="682"/>
      <c r="TNR532" s="682"/>
      <c r="TNS532" s="682"/>
      <c r="TNT532" s="682"/>
      <c r="TNU532" s="682"/>
      <c r="TNV532" s="682"/>
      <c r="TNW532" s="682"/>
      <c r="TNX532" s="682"/>
      <c r="TNY532" s="682"/>
      <c r="TNZ532" s="682"/>
      <c r="TOA532" s="682"/>
      <c r="TOB532" s="682"/>
      <c r="TOC532" s="682"/>
      <c r="TOD532" s="682"/>
      <c r="TOE532" s="682"/>
      <c r="TOF532" s="682"/>
      <c r="TOG532" s="682"/>
      <c r="TOH532" s="682"/>
      <c r="TOI532" s="682"/>
      <c r="TOJ532" s="682"/>
      <c r="TOK532" s="682"/>
      <c r="TOL532" s="682"/>
      <c r="TOM532" s="682"/>
      <c r="TON532" s="682"/>
      <c r="TOO532" s="682"/>
      <c r="TOP532" s="682"/>
      <c r="TOQ532" s="682"/>
      <c r="TOR532" s="682"/>
      <c r="TOS532" s="682"/>
      <c r="TOT532" s="682"/>
      <c r="TOU532" s="682"/>
      <c r="TOV532" s="682"/>
      <c r="TOW532" s="682"/>
      <c r="TOX532" s="682"/>
      <c r="TOY532" s="682"/>
      <c r="TOZ532" s="682"/>
      <c r="TPA532" s="682"/>
      <c r="TPB532" s="682"/>
      <c r="TPC532" s="682"/>
      <c r="TPD532" s="682"/>
      <c r="TPE532" s="682"/>
      <c r="TPF532" s="682"/>
      <c r="TPG532" s="682"/>
      <c r="TPH532" s="682"/>
      <c r="TPI532" s="682"/>
      <c r="TPJ532" s="682"/>
      <c r="TPK532" s="682"/>
      <c r="TPL532" s="682"/>
      <c r="TPM532" s="682"/>
      <c r="TPN532" s="682"/>
      <c r="TPO532" s="682"/>
      <c r="TPP532" s="682"/>
      <c r="TPQ532" s="682"/>
      <c r="TPR532" s="682"/>
      <c r="TPS532" s="682"/>
      <c r="TPT532" s="682"/>
      <c r="TPU532" s="682"/>
      <c r="TPV532" s="682"/>
      <c r="TPW532" s="682"/>
      <c r="TPX532" s="682"/>
      <c r="TPY532" s="682"/>
      <c r="TPZ532" s="682"/>
      <c r="TQA532" s="682"/>
      <c r="TQB532" s="682"/>
      <c r="TQC532" s="682"/>
      <c r="TQD532" s="682"/>
      <c r="TQE532" s="682"/>
      <c r="TQF532" s="682"/>
      <c r="TQG532" s="682"/>
      <c r="TQH532" s="682"/>
      <c r="TQI532" s="682"/>
      <c r="TQJ532" s="682"/>
      <c r="TQK532" s="682"/>
      <c r="TQL532" s="682"/>
      <c r="TQM532" s="682"/>
      <c r="TQN532" s="682"/>
      <c r="TQO532" s="682"/>
      <c r="TQP532" s="682"/>
      <c r="TQQ532" s="682"/>
      <c r="TQR532" s="682"/>
      <c r="TQS532" s="682"/>
      <c r="TQT532" s="682"/>
      <c r="TQU532" s="682"/>
      <c r="TQV532" s="682"/>
      <c r="TQW532" s="682"/>
      <c r="TQX532" s="682"/>
      <c r="TQY532" s="682"/>
      <c r="TQZ532" s="682"/>
      <c r="TRA532" s="682"/>
      <c r="TRB532" s="682"/>
      <c r="TRC532" s="682"/>
      <c r="TRD532" s="682"/>
      <c r="TRE532" s="682"/>
      <c r="TRF532" s="682"/>
      <c r="TRG532" s="682"/>
      <c r="TRH532" s="682"/>
      <c r="TRI532" s="682"/>
      <c r="TRJ532" s="682"/>
      <c r="TRK532" s="682"/>
      <c r="TRL532" s="682"/>
      <c r="TRM532" s="682"/>
      <c r="TRN532" s="682"/>
      <c r="TRO532" s="682"/>
      <c r="TRP532" s="682"/>
      <c r="TRQ532" s="682"/>
      <c r="TRR532" s="682"/>
      <c r="TRS532" s="682"/>
      <c r="TRT532" s="682"/>
      <c r="TRU532" s="682"/>
      <c r="TRV532" s="682"/>
      <c r="TRW532" s="682"/>
      <c r="TRX532" s="682"/>
      <c r="TRY532" s="682"/>
      <c r="TRZ532" s="682"/>
      <c r="TSA532" s="682"/>
      <c r="TSB532" s="682"/>
      <c r="TSC532" s="682"/>
      <c r="TSD532" s="682"/>
      <c r="TSE532" s="682"/>
      <c r="TSF532" s="682"/>
      <c r="TSG532" s="682"/>
      <c r="TSH532" s="682"/>
      <c r="TSI532" s="682"/>
      <c r="TSJ532" s="682"/>
      <c r="TSK532" s="682"/>
      <c r="TSL532" s="682"/>
      <c r="TSM532" s="682"/>
      <c r="TSN532" s="682"/>
      <c r="TSO532" s="682"/>
      <c r="TSP532" s="682"/>
      <c r="TSQ532" s="682"/>
      <c r="TSR532" s="682"/>
      <c r="TSS532" s="682"/>
      <c r="TST532" s="682"/>
      <c r="TSU532" s="682"/>
      <c r="TSV532" s="682"/>
      <c r="TSW532" s="682"/>
      <c r="TSX532" s="682"/>
      <c r="TSY532" s="682"/>
      <c r="TSZ532" s="682"/>
      <c r="TTA532" s="682"/>
      <c r="TTB532" s="682"/>
      <c r="TTC532" s="682"/>
      <c r="TTD532" s="682"/>
      <c r="TTE532" s="682"/>
      <c r="TTF532" s="682"/>
      <c r="TTG532" s="682"/>
      <c r="TTH532" s="682"/>
      <c r="TTI532" s="682"/>
      <c r="TTJ532" s="682"/>
      <c r="TTK532" s="682"/>
      <c r="TTL532" s="682"/>
      <c r="TTM532" s="682"/>
      <c r="TTN532" s="682"/>
      <c r="TTO532" s="682"/>
      <c r="TTP532" s="682"/>
      <c r="TTQ532" s="682"/>
      <c r="TTR532" s="682"/>
      <c r="TTS532" s="682"/>
      <c r="TTT532" s="682"/>
      <c r="TTU532" s="682"/>
      <c r="TTV532" s="682"/>
      <c r="TTW532" s="682"/>
      <c r="TTX532" s="682"/>
      <c r="TTY532" s="682"/>
      <c r="TTZ532" s="682"/>
      <c r="TUA532" s="682"/>
      <c r="TUB532" s="682"/>
      <c r="TUC532" s="682"/>
      <c r="TUD532" s="682"/>
      <c r="TUE532" s="682"/>
      <c r="TUF532" s="682"/>
      <c r="TUG532" s="682"/>
      <c r="TUH532" s="682"/>
      <c r="TUI532" s="682"/>
      <c r="TUJ532" s="682"/>
      <c r="TUK532" s="682"/>
      <c r="TUL532" s="682"/>
      <c r="TUM532" s="682"/>
      <c r="TUN532" s="682"/>
      <c r="TUO532" s="682"/>
      <c r="TUP532" s="682"/>
      <c r="TUQ532" s="682"/>
      <c r="TUR532" s="682"/>
      <c r="TUS532" s="682"/>
      <c r="TUT532" s="682"/>
      <c r="TUU532" s="682"/>
      <c r="TUV532" s="682"/>
      <c r="TUW532" s="682"/>
      <c r="TUX532" s="682"/>
      <c r="TUY532" s="682"/>
      <c r="TUZ532" s="682"/>
      <c r="TVA532" s="682"/>
      <c r="TVB532" s="682"/>
      <c r="TVC532" s="682"/>
      <c r="TVD532" s="682"/>
      <c r="TVE532" s="682"/>
      <c r="TVF532" s="682"/>
      <c r="TVG532" s="682"/>
      <c r="TVH532" s="682"/>
      <c r="TVI532" s="682"/>
      <c r="TVJ532" s="682"/>
      <c r="TVK532" s="682"/>
      <c r="TVL532" s="682"/>
      <c r="TVM532" s="682"/>
      <c r="TVN532" s="682"/>
      <c r="TVO532" s="682"/>
      <c r="TVP532" s="682"/>
      <c r="TVQ532" s="682"/>
      <c r="TVR532" s="682"/>
      <c r="TVS532" s="682"/>
      <c r="TVT532" s="682"/>
      <c r="TVU532" s="682"/>
      <c r="TVV532" s="682"/>
      <c r="TVW532" s="682"/>
      <c r="TVX532" s="682"/>
      <c r="TVY532" s="682"/>
      <c r="TVZ532" s="682"/>
      <c r="TWA532" s="682"/>
      <c r="TWB532" s="682"/>
      <c r="TWC532" s="682"/>
      <c r="TWD532" s="682"/>
      <c r="TWE532" s="682"/>
      <c r="TWF532" s="682"/>
      <c r="TWG532" s="682"/>
      <c r="TWH532" s="682"/>
      <c r="TWI532" s="682"/>
      <c r="TWJ532" s="682"/>
      <c r="TWK532" s="682"/>
      <c r="TWL532" s="682"/>
      <c r="TWM532" s="682"/>
      <c r="TWN532" s="682"/>
      <c r="TWO532" s="682"/>
      <c r="TWP532" s="682"/>
      <c r="TWQ532" s="682"/>
      <c r="TWR532" s="682"/>
      <c r="TWS532" s="682"/>
      <c r="TWT532" s="682"/>
      <c r="TWU532" s="682"/>
      <c r="TWV532" s="682"/>
      <c r="TWW532" s="682"/>
      <c r="TWX532" s="682"/>
      <c r="TWY532" s="682"/>
      <c r="TWZ532" s="682"/>
      <c r="TXA532" s="682"/>
      <c r="TXB532" s="682"/>
      <c r="TXC532" s="682"/>
      <c r="TXD532" s="682"/>
      <c r="TXE532" s="682"/>
      <c r="TXF532" s="682"/>
      <c r="TXG532" s="682"/>
      <c r="TXH532" s="682"/>
      <c r="TXI532" s="682"/>
      <c r="TXJ532" s="682"/>
      <c r="TXK532" s="682"/>
      <c r="TXL532" s="682"/>
      <c r="TXM532" s="682"/>
      <c r="TXN532" s="682"/>
      <c r="TXO532" s="682"/>
      <c r="TXP532" s="682"/>
      <c r="TXQ532" s="682"/>
      <c r="TXR532" s="682"/>
      <c r="TXS532" s="682"/>
      <c r="TXT532" s="682"/>
      <c r="TXU532" s="682"/>
      <c r="TXV532" s="682"/>
      <c r="TXW532" s="682"/>
      <c r="TXX532" s="682"/>
      <c r="TXY532" s="682"/>
      <c r="TXZ532" s="682"/>
      <c r="TYA532" s="682"/>
      <c r="TYB532" s="682"/>
      <c r="TYC532" s="682"/>
      <c r="TYD532" s="682"/>
      <c r="TYE532" s="682"/>
      <c r="TYF532" s="682"/>
      <c r="TYG532" s="682"/>
      <c r="TYH532" s="682"/>
      <c r="TYI532" s="682"/>
      <c r="TYJ532" s="682"/>
      <c r="TYK532" s="682"/>
      <c r="TYL532" s="682"/>
      <c r="TYM532" s="682"/>
      <c r="TYN532" s="682"/>
      <c r="TYO532" s="682"/>
      <c r="TYP532" s="682"/>
      <c r="TYQ532" s="682"/>
      <c r="TYR532" s="682"/>
      <c r="TYS532" s="682"/>
      <c r="TYT532" s="682"/>
      <c r="TYU532" s="682"/>
      <c r="TYV532" s="682"/>
      <c r="TYW532" s="682"/>
      <c r="TYX532" s="682"/>
      <c r="TYY532" s="682"/>
      <c r="TYZ532" s="682"/>
      <c r="TZA532" s="682"/>
      <c r="TZB532" s="682"/>
      <c r="TZC532" s="682"/>
      <c r="TZD532" s="682"/>
      <c r="TZE532" s="682"/>
      <c r="TZF532" s="682"/>
      <c r="TZG532" s="682"/>
      <c r="TZH532" s="682"/>
      <c r="TZI532" s="682"/>
      <c r="TZJ532" s="682"/>
      <c r="TZK532" s="682"/>
      <c r="TZL532" s="682"/>
      <c r="TZM532" s="682"/>
      <c r="TZN532" s="682"/>
      <c r="TZO532" s="682"/>
      <c r="TZP532" s="682"/>
      <c r="TZQ532" s="682"/>
      <c r="TZR532" s="682"/>
      <c r="TZS532" s="682"/>
      <c r="TZT532" s="682"/>
      <c r="TZU532" s="682"/>
      <c r="TZV532" s="682"/>
      <c r="TZW532" s="682"/>
      <c r="TZX532" s="682"/>
      <c r="TZY532" s="682"/>
      <c r="TZZ532" s="682"/>
      <c r="UAA532" s="682"/>
      <c r="UAB532" s="682"/>
      <c r="UAC532" s="682"/>
      <c r="UAD532" s="682"/>
      <c r="UAE532" s="682"/>
      <c r="UAF532" s="682"/>
      <c r="UAG532" s="682"/>
      <c r="UAH532" s="682"/>
      <c r="UAI532" s="682"/>
      <c r="UAJ532" s="682"/>
      <c r="UAK532" s="682"/>
      <c r="UAL532" s="682"/>
      <c r="UAM532" s="682"/>
      <c r="UAN532" s="682"/>
      <c r="UAO532" s="682"/>
      <c r="UAP532" s="682"/>
      <c r="UAQ532" s="682"/>
      <c r="UAR532" s="682"/>
      <c r="UAS532" s="682"/>
      <c r="UAT532" s="682"/>
      <c r="UAU532" s="682"/>
      <c r="UAV532" s="682"/>
      <c r="UAW532" s="682"/>
      <c r="UAX532" s="682"/>
      <c r="UAY532" s="682"/>
      <c r="UAZ532" s="682"/>
      <c r="UBA532" s="682"/>
      <c r="UBB532" s="682"/>
      <c r="UBC532" s="682"/>
      <c r="UBD532" s="682"/>
      <c r="UBE532" s="682"/>
      <c r="UBF532" s="682"/>
      <c r="UBG532" s="682"/>
      <c r="UBH532" s="682"/>
      <c r="UBI532" s="682"/>
      <c r="UBJ532" s="682"/>
      <c r="UBK532" s="682"/>
      <c r="UBL532" s="682"/>
      <c r="UBM532" s="682"/>
      <c r="UBN532" s="682"/>
      <c r="UBO532" s="682"/>
      <c r="UBP532" s="682"/>
      <c r="UBQ532" s="682"/>
      <c r="UBR532" s="682"/>
      <c r="UBS532" s="682"/>
      <c r="UBT532" s="682"/>
      <c r="UBU532" s="682"/>
      <c r="UBV532" s="682"/>
      <c r="UBW532" s="682"/>
      <c r="UBX532" s="682"/>
      <c r="UBY532" s="682"/>
      <c r="UBZ532" s="682"/>
      <c r="UCA532" s="682"/>
      <c r="UCB532" s="682"/>
      <c r="UCC532" s="682"/>
      <c r="UCD532" s="682"/>
      <c r="UCE532" s="682"/>
      <c r="UCF532" s="682"/>
      <c r="UCG532" s="682"/>
      <c r="UCH532" s="682"/>
      <c r="UCI532" s="682"/>
      <c r="UCJ532" s="682"/>
      <c r="UCK532" s="682"/>
      <c r="UCL532" s="682"/>
      <c r="UCM532" s="682"/>
      <c r="UCN532" s="682"/>
      <c r="UCO532" s="682"/>
      <c r="UCP532" s="682"/>
      <c r="UCQ532" s="682"/>
      <c r="UCR532" s="682"/>
      <c r="UCS532" s="682"/>
      <c r="UCT532" s="682"/>
      <c r="UCU532" s="682"/>
      <c r="UCV532" s="682"/>
      <c r="UCW532" s="682"/>
      <c r="UCX532" s="682"/>
      <c r="UCY532" s="682"/>
      <c r="UCZ532" s="682"/>
      <c r="UDA532" s="682"/>
      <c r="UDB532" s="682"/>
      <c r="UDC532" s="682"/>
      <c r="UDD532" s="682"/>
      <c r="UDE532" s="682"/>
      <c r="UDF532" s="682"/>
      <c r="UDG532" s="682"/>
      <c r="UDH532" s="682"/>
      <c r="UDI532" s="682"/>
      <c r="UDJ532" s="682"/>
      <c r="UDK532" s="682"/>
      <c r="UDL532" s="682"/>
      <c r="UDM532" s="682"/>
      <c r="UDN532" s="682"/>
      <c r="UDO532" s="682"/>
      <c r="UDP532" s="682"/>
      <c r="UDQ532" s="682"/>
      <c r="UDR532" s="682"/>
      <c r="UDS532" s="682"/>
      <c r="UDT532" s="682"/>
      <c r="UDU532" s="682"/>
      <c r="UDV532" s="682"/>
      <c r="UDW532" s="682"/>
      <c r="UDX532" s="682"/>
      <c r="UDY532" s="682"/>
      <c r="UDZ532" s="682"/>
      <c r="UEA532" s="682"/>
      <c r="UEB532" s="682"/>
      <c r="UEC532" s="682"/>
      <c r="UED532" s="682"/>
      <c r="UEE532" s="682"/>
      <c r="UEF532" s="682"/>
      <c r="UEG532" s="682"/>
      <c r="UEH532" s="682"/>
      <c r="UEI532" s="682"/>
      <c r="UEJ532" s="682"/>
      <c r="UEK532" s="682"/>
      <c r="UEL532" s="682"/>
      <c r="UEM532" s="682"/>
      <c r="UEN532" s="682"/>
      <c r="UEO532" s="682"/>
      <c r="UEP532" s="682"/>
      <c r="UEQ532" s="682"/>
      <c r="UER532" s="682"/>
      <c r="UES532" s="682"/>
      <c r="UET532" s="682"/>
      <c r="UEU532" s="682"/>
      <c r="UEV532" s="682"/>
      <c r="UEW532" s="682"/>
      <c r="UEX532" s="682"/>
      <c r="UEY532" s="682"/>
      <c r="UEZ532" s="682"/>
      <c r="UFA532" s="682"/>
      <c r="UFB532" s="682"/>
      <c r="UFC532" s="682"/>
      <c r="UFD532" s="682"/>
      <c r="UFE532" s="682"/>
      <c r="UFF532" s="682"/>
      <c r="UFG532" s="682"/>
      <c r="UFH532" s="682"/>
      <c r="UFI532" s="682"/>
      <c r="UFJ532" s="682"/>
      <c r="UFK532" s="682"/>
      <c r="UFL532" s="682"/>
      <c r="UFM532" s="682"/>
      <c r="UFN532" s="682"/>
      <c r="UFO532" s="682"/>
      <c r="UFP532" s="682"/>
      <c r="UFQ532" s="682"/>
      <c r="UFR532" s="682"/>
      <c r="UFS532" s="682"/>
      <c r="UFT532" s="682"/>
      <c r="UFU532" s="682"/>
      <c r="UFV532" s="682"/>
      <c r="UFW532" s="682"/>
      <c r="UFX532" s="682"/>
      <c r="UFY532" s="682"/>
      <c r="UFZ532" s="682"/>
      <c r="UGA532" s="682"/>
      <c r="UGB532" s="682"/>
      <c r="UGC532" s="682"/>
      <c r="UGD532" s="682"/>
      <c r="UGE532" s="682"/>
      <c r="UGF532" s="682"/>
      <c r="UGG532" s="682"/>
      <c r="UGH532" s="682"/>
      <c r="UGI532" s="682"/>
      <c r="UGJ532" s="682"/>
      <c r="UGK532" s="682"/>
      <c r="UGL532" s="682"/>
      <c r="UGM532" s="682"/>
      <c r="UGN532" s="682"/>
      <c r="UGO532" s="682"/>
      <c r="UGP532" s="682"/>
      <c r="UGQ532" s="682"/>
      <c r="UGR532" s="682"/>
      <c r="UGS532" s="682"/>
      <c r="UGT532" s="682"/>
      <c r="UGU532" s="682"/>
      <c r="UGV532" s="682"/>
      <c r="UGW532" s="682"/>
      <c r="UGX532" s="682"/>
      <c r="UGY532" s="682"/>
      <c r="UGZ532" s="682"/>
      <c r="UHA532" s="682"/>
      <c r="UHB532" s="682"/>
      <c r="UHC532" s="682"/>
      <c r="UHD532" s="682"/>
      <c r="UHE532" s="682"/>
      <c r="UHF532" s="682"/>
      <c r="UHG532" s="682"/>
      <c r="UHH532" s="682"/>
      <c r="UHI532" s="682"/>
      <c r="UHJ532" s="682"/>
      <c r="UHK532" s="682"/>
      <c r="UHL532" s="682"/>
      <c r="UHM532" s="682"/>
      <c r="UHN532" s="682"/>
      <c r="UHO532" s="682"/>
      <c r="UHP532" s="682"/>
      <c r="UHQ532" s="682"/>
      <c r="UHR532" s="682"/>
      <c r="UHS532" s="682"/>
      <c r="UHT532" s="682"/>
      <c r="UHU532" s="682"/>
      <c r="UHV532" s="682"/>
      <c r="UHW532" s="682"/>
      <c r="UHX532" s="682"/>
      <c r="UHY532" s="682"/>
      <c r="UHZ532" s="682"/>
      <c r="UIA532" s="682"/>
      <c r="UIB532" s="682"/>
      <c r="UIC532" s="682"/>
      <c r="UID532" s="682"/>
      <c r="UIE532" s="682"/>
      <c r="UIF532" s="682"/>
      <c r="UIG532" s="682"/>
      <c r="UIH532" s="682"/>
      <c r="UII532" s="682"/>
      <c r="UIJ532" s="682"/>
      <c r="UIK532" s="682"/>
      <c r="UIL532" s="682"/>
      <c r="UIM532" s="682"/>
      <c r="UIN532" s="682"/>
      <c r="UIO532" s="682"/>
      <c r="UIP532" s="682"/>
      <c r="UIQ532" s="682"/>
      <c r="UIR532" s="682"/>
      <c r="UIS532" s="682"/>
      <c r="UIT532" s="682"/>
      <c r="UIU532" s="682"/>
      <c r="UIV532" s="682"/>
      <c r="UIW532" s="682"/>
      <c r="UIX532" s="682"/>
      <c r="UIY532" s="682"/>
      <c r="UIZ532" s="682"/>
      <c r="UJA532" s="682"/>
      <c r="UJB532" s="682"/>
      <c r="UJC532" s="682"/>
      <c r="UJD532" s="682"/>
      <c r="UJE532" s="682"/>
      <c r="UJF532" s="682"/>
      <c r="UJG532" s="682"/>
      <c r="UJH532" s="682"/>
      <c r="UJI532" s="682"/>
      <c r="UJJ532" s="682"/>
      <c r="UJK532" s="682"/>
      <c r="UJL532" s="682"/>
      <c r="UJM532" s="682"/>
      <c r="UJN532" s="682"/>
      <c r="UJO532" s="682"/>
      <c r="UJP532" s="682"/>
      <c r="UJQ532" s="682"/>
      <c r="UJR532" s="682"/>
      <c r="UJS532" s="682"/>
      <c r="UJT532" s="682"/>
      <c r="UJU532" s="682"/>
      <c r="UJV532" s="682"/>
      <c r="UJW532" s="682"/>
      <c r="UJX532" s="682"/>
      <c r="UJY532" s="682"/>
      <c r="UJZ532" s="682"/>
      <c r="UKA532" s="682"/>
      <c r="UKB532" s="682"/>
      <c r="UKC532" s="682"/>
      <c r="UKD532" s="682"/>
      <c r="UKE532" s="682"/>
      <c r="UKF532" s="682"/>
      <c r="UKG532" s="682"/>
      <c r="UKH532" s="682"/>
      <c r="UKI532" s="682"/>
      <c r="UKJ532" s="682"/>
      <c r="UKK532" s="682"/>
      <c r="UKL532" s="682"/>
      <c r="UKM532" s="682"/>
      <c r="UKN532" s="682"/>
      <c r="UKO532" s="682"/>
      <c r="UKP532" s="682"/>
      <c r="UKQ532" s="682"/>
      <c r="UKR532" s="682"/>
      <c r="UKS532" s="682"/>
      <c r="UKT532" s="682"/>
      <c r="UKU532" s="682"/>
      <c r="UKV532" s="682"/>
      <c r="UKW532" s="682"/>
      <c r="UKX532" s="682"/>
      <c r="UKY532" s="682"/>
      <c r="UKZ532" s="682"/>
      <c r="ULA532" s="682"/>
      <c r="ULB532" s="682"/>
      <c r="ULC532" s="682"/>
      <c r="ULD532" s="682"/>
      <c r="ULE532" s="682"/>
      <c r="ULF532" s="682"/>
      <c r="ULG532" s="682"/>
      <c r="ULH532" s="682"/>
      <c r="ULI532" s="682"/>
      <c r="ULJ532" s="682"/>
      <c r="ULK532" s="682"/>
      <c r="ULL532" s="682"/>
      <c r="ULM532" s="682"/>
      <c r="ULN532" s="682"/>
      <c r="ULO532" s="682"/>
      <c r="ULP532" s="682"/>
      <c r="ULQ532" s="682"/>
      <c r="ULR532" s="682"/>
      <c r="ULS532" s="682"/>
      <c r="ULT532" s="682"/>
      <c r="ULU532" s="682"/>
      <c r="ULV532" s="682"/>
      <c r="ULW532" s="682"/>
      <c r="ULX532" s="682"/>
      <c r="ULY532" s="682"/>
      <c r="ULZ532" s="682"/>
      <c r="UMA532" s="682"/>
      <c r="UMB532" s="682"/>
      <c r="UMC532" s="682"/>
      <c r="UMD532" s="682"/>
      <c r="UME532" s="682"/>
      <c r="UMF532" s="682"/>
      <c r="UMG532" s="682"/>
      <c r="UMH532" s="682"/>
      <c r="UMI532" s="682"/>
      <c r="UMJ532" s="682"/>
      <c r="UMK532" s="682"/>
      <c r="UML532" s="682"/>
      <c r="UMM532" s="682"/>
      <c r="UMN532" s="682"/>
      <c r="UMO532" s="682"/>
      <c r="UMP532" s="682"/>
      <c r="UMQ532" s="682"/>
      <c r="UMR532" s="682"/>
      <c r="UMS532" s="682"/>
      <c r="UMT532" s="682"/>
      <c r="UMU532" s="682"/>
      <c r="UMV532" s="682"/>
      <c r="UMW532" s="682"/>
      <c r="UMX532" s="682"/>
      <c r="UMY532" s="682"/>
      <c r="UMZ532" s="682"/>
      <c r="UNA532" s="682"/>
      <c r="UNB532" s="682"/>
      <c r="UNC532" s="682"/>
      <c r="UND532" s="682"/>
      <c r="UNE532" s="682"/>
      <c r="UNF532" s="682"/>
      <c r="UNG532" s="682"/>
      <c r="UNH532" s="682"/>
      <c r="UNI532" s="682"/>
      <c r="UNJ532" s="682"/>
      <c r="UNK532" s="682"/>
      <c r="UNL532" s="682"/>
      <c r="UNM532" s="682"/>
      <c r="UNN532" s="682"/>
      <c r="UNO532" s="682"/>
      <c r="UNP532" s="682"/>
      <c r="UNQ532" s="682"/>
      <c r="UNR532" s="682"/>
      <c r="UNS532" s="682"/>
      <c r="UNT532" s="682"/>
      <c r="UNU532" s="682"/>
      <c r="UNV532" s="682"/>
      <c r="UNW532" s="682"/>
      <c r="UNX532" s="682"/>
      <c r="UNY532" s="682"/>
      <c r="UNZ532" s="682"/>
      <c r="UOA532" s="682"/>
      <c r="UOB532" s="682"/>
      <c r="UOC532" s="682"/>
      <c r="UOD532" s="682"/>
      <c r="UOE532" s="682"/>
      <c r="UOF532" s="682"/>
      <c r="UOG532" s="682"/>
      <c r="UOH532" s="682"/>
      <c r="UOI532" s="682"/>
      <c r="UOJ532" s="682"/>
      <c r="UOK532" s="682"/>
      <c r="UOL532" s="682"/>
      <c r="UOM532" s="682"/>
      <c r="UON532" s="682"/>
      <c r="UOO532" s="682"/>
      <c r="UOP532" s="682"/>
      <c r="UOQ532" s="682"/>
      <c r="UOR532" s="682"/>
      <c r="UOS532" s="682"/>
      <c r="UOT532" s="682"/>
      <c r="UOU532" s="682"/>
      <c r="UOV532" s="682"/>
      <c r="UOW532" s="682"/>
      <c r="UOX532" s="682"/>
      <c r="UOY532" s="682"/>
      <c r="UOZ532" s="682"/>
      <c r="UPA532" s="682"/>
      <c r="UPB532" s="682"/>
      <c r="UPC532" s="682"/>
      <c r="UPD532" s="682"/>
      <c r="UPE532" s="682"/>
      <c r="UPF532" s="682"/>
      <c r="UPG532" s="682"/>
      <c r="UPH532" s="682"/>
      <c r="UPI532" s="682"/>
      <c r="UPJ532" s="682"/>
      <c r="UPK532" s="682"/>
      <c r="UPL532" s="682"/>
      <c r="UPM532" s="682"/>
      <c r="UPN532" s="682"/>
      <c r="UPO532" s="682"/>
      <c r="UPP532" s="682"/>
      <c r="UPQ532" s="682"/>
      <c r="UPR532" s="682"/>
      <c r="UPS532" s="682"/>
      <c r="UPT532" s="682"/>
      <c r="UPU532" s="682"/>
      <c r="UPV532" s="682"/>
      <c r="UPW532" s="682"/>
      <c r="UPX532" s="682"/>
      <c r="UPY532" s="682"/>
      <c r="UPZ532" s="682"/>
      <c r="UQA532" s="682"/>
      <c r="UQB532" s="682"/>
      <c r="UQC532" s="682"/>
      <c r="UQD532" s="682"/>
      <c r="UQE532" s="682"/>
      <c r="UQF532" s="682"/>
      <c r="UQG532" s="682"/>
      <c r="UQH532" s="682"/>
      <c r="UQI532" s="682"/>
      <c r="UQJ532" s="682"/>
      <c r="UQK532" s="682"/>
      <c r="UQL532" s="682"/>
      <c r="UQM532" s="682"/>
      <c r="UQN532" s="682"/>
      <c r="UQO532" s="682"/>
      <c r="UQP532" s="682"/>
      <c r="UQQ532" s="682"/>
      <c r="UQR532" s="682"/>
      <c r="UQS532" s="682"/>
      <c r="UQT532" s="682"/>
      <c r="UQU532" s="682"/>
      <c r="UQV532" s="682"/>
      <c r="UQW532" s="682"/>
      <c r="UQX532" s="682"/>
      <c r="UQY532" s="682"/>
      <c r="UQZ532" s="682"/>
      <c r="URA532" s="682"/>
      <c r="URB532" s="682"/>
      <c r="URC532" s="682"/>
      <c r="URD532" s="682"/>
      <c r="URE532" s="682"/>
      <c r="URF532" s="682"/>
      <c r="URG532" s="682"/>
      <c r="URH532" s="682"/>
      <c r="URI532" s="682"/>
      <c r="URJ532" s="682"/>
      <c r="URK532" s="682"/>
      <c r="URL532" s="682"/>
      <c r="URM532" s="682"/>
      <c r="URN532" s="682"/>
      <c r="URO532" s="682"/>
      <c r="URP532" s="682"/>
      <c r="URQ532" s="682"/>
      <c r="URR532" s="682"/>
      <c r="URS532" s="682"/>
      <c r="URT532" s="682"/>
      <c r="URU532" s="682"/>
      <c r="URV532" s="682"/>
      <c r="URW532" s="682"/>
      <c r="URX532" s="682"/>
      <c r="URY532" s="682"/>
      <c r="URZ532" s="682"/>
      <c r="USA532" s="682"/>
      <c r="USB532" s="682"/>
      <c r="USC532" s="682"/>
      <c r="USD532" s="682"/>
      <c r="USE532" s="682"/>
      <c r="USF532" s="682"/>
      <c r="USG532" s="682"/>
      <c r="USH532" s="682"/>
      <c r="USI532" s="682"/>
      <c r="USJ532" s="682"/>
      <c r="USK532" s="682"/>
      <c r="USL532" s="682"/>
      <c r="USM532" s="682"/>
      <c r="USN532" s="682"/>
      <c r="USO532" s="682"/>
      <c r="USP532" s="682"/>
      <c r="USQ532" s="682"/>
      <c r="USR532" s="682"/>
      <c r="USS532" s="682"/>
      <c r="UST532" s="682"/>
      <c r="USU532" s="682"/>
      <c r="USV532" s="682"/>
      <c r="USW532" s="682"/>
      <c r="USX532" s="682"/>
      <c r="USY532" s="682"/>
      <c r="USZ532" s="682"/>
      <c r="UTA532" s="682"/>
      <c r="UTB532" s="682"/>
      <c r="UTC532" s="682"/>
      <c r="UTD532" s="682"/>
      <c r="UTE532" s="682"/>
      <c r="UTF532" s="682"/>
      <c r="UTG532" s="682"/>
      <c r="UTH532" s="682"/>
      <c r="UTI532" s="682"/>
      <c r="UTJ532" s="682"/>
      <c r="UTK532" s="682"/>
      <c r="UTL532" s="682"/>
      <c r="UTM532" s="682"/>
      <c r="UTN532" s="682"/>
      <c r="UTO532" s="682"/>
      <c r="UTP532" s="682"/>
      <c r="UTQ532" s="682"/>
      <c r="UTR532" s="682"/>
      <c r="UTS532" s="682"/>
      <c r="UTT532" s="682"/>
      <c r="UTU532" s="682"/>
      <c r="UTV532" s="682"/>
      <c r="UTW532" s="682"/>
      <c r="UTX532" s="682"/>
      <c r="UTY532" s="682"/>
      <c r="UTZ532" s="682"/>
      <c r="UUA532" s="682"/>
      <c r="UUB532" s="682"/>
      <c r="UUC532" s="682"/>
      <c r="UUD532" s="682"/>
      <c r="UUE532" s="682"/>
      <c r="UUF532" s="682"/>
      <c r="UUG532" s="682"/>
      <c r="UUH532" s="682"/>
      <c r="UUI532" s="682"/>
      <c r="UUJ532" s="682"/>
      <c r="UUK532" s="682"/>
      <c r="UUL532" s="682"/>
      <c r="UUM532" s="682"/>
      <c r="UUN532" s="682"/>
      <c r="UUO532" s="682"/>
      <c r="UUP532" s="682"/>
      <c r="UUQ532" s="682"/>
      <c r="UUR532" s="682"/>
      <c r="UUS532" s="682"/>
      <c r="UUT532" s="682"/>
      <c r="UUU532" s="682"/>
      <c r="UUV532" s="682"/>
      <c r="UUW532" s="682"/>
      <c r="UUX532" s="682"/>
      <c r="UUY532" s="682"/>
      <c r="UUZ532" s="682"/>
      <c r="UVA532" s="682"/>
      <c r="UVB532" s="682"/>
      <c r="UVC532" s="682"/>
      <c r="UVD532" s="682"/>
      <c r="UVE532" s="682"/>
      <c r="UVF532" s="682"/>
      <c r="UVG532" s="682"/>
      <c r="UVH532" s="682"/>
      <c r="UVI532" s="682"/>
      <c r="UVJ532" s="682"/>
      <c r="UVK532" s="682"/>
      <c r="UVL532" s="682"/>
      <c r="UVM532" s="682"/>
      <c r="UVN532" s="682"/>
      <c r="UVO532" s="682"/>
      <c r="UVP532" s="682"/>
      <c r="UVQ532" s="682"/>
      <c r="UVR532" s="682"/>
      <c r="UVS532" s="682"/>
      <c r="UVT532" s="682"/>
      <c r="UVU532" s="682"/>
      <c r="UVV532" s="682"/>
      <c r="UVW532" s="682"/>
      <c r="UVX532" s="682"/>
      <c r="UVY532" s="682"/>
      <c r="UVZ532" s="682"/>
      <c r="UWA532" s="682"/>
      <c r="UWB532" s="682"/>
      <c r="UWC532" s="682"/>
      <c r="UWD532" s="682"/>
      <c r="UWE532" s="682"/>
      <c r="UWF532" s="682"/>
      <c r="UWG532" s="682"/>
      <c r="UWH532" s="682"/>
      <c r="UWI532" s="682"/>
      <c r="UWJ532" s="682"/>
      <c r="UWK532" s="682"/>
      <c r="UWL532" s="682"/>
      <c r="UWM532" s="682"/>
      <c r="UWN532" s="682"/>
      <c r="UWO532" s="682"/>
      <c r="UWP532" s="682"/>
      <c r="UWQ532" s="682"/>
      <c r="UWR532" s="682"/>
      <c r="UWS532" s="682"/>
      <c r="UWT532" s="682"/>
      <c r="UWU532" s="682"/>
      <c r="UWV532" s="682"/>
      <c r="UWW532" s="682"/>
      <c r="UWX532" s="682"/>
      <c r="UWY532" s="682"/>
      <c r="UWZ532" s="682"/>
      <c r="UXA532" s="682"/>
      <c r="UXB532" s="682"/>
      <c r="UXC532" s="682"/>
      <c r="UXD532" s="682"/>
      <c r="UXE532" s="682"/>
      <c r="UXF532" s="682"/>
      <c r="UXG532" s="682"/>
      <c r="UXH532" s="682"/>
      <c r="UXI532" s="682"/>
      <c r="UXJ532" s="682"/>
      <c r="UXK532" s="682"/>
      <c r="UXL532" s="682"/>
      <c r="UXM532" s="682"/>
      <c r="UXN532" s="682"/>
      <c r="UXO532" s="682"/>
      <c r="UXP532" s="682"/>
      <c r="UXQ532" s="682"/>
      <c r="UXR532" s="682"/>
      <c r="UXS532" s="682"/>
      <c r="UXT532" s="682"/>
      <c r="UXU532" s="682"/>
      <c r="UXV532" s="682"/>
      <c r="UXW532" s="682"/>
      <c r="UXX532" s="682"/>
      <c r="UXY532" s="682"/>
      <c r="UXZ532" s="682"/>
      <c r="UYA532" s="682"/>
      <c r="UYB532" s="682"/>
      <c r="UYC532" s="682"/>
      <c r="UYD532" s="682"/>
      <c r="UYE532" s="682"/>
      <c r="UYF532" s="682"/>
      <c r="UYG532" s="682"/>
      <c r="UYH532" s="682"/>
      <c r="UYI532" s="682"/>
      <c r="UYJ532" s="682"/>
      <c r="UYK532" s="682"/>
      <c r="UYL532" s="682"/>
      <c r="UYM532" s="682"/>
      <c r="UYN532" s="682"/>
      <c r="UYO532" s="682"/>
      <c r="UYP532" s="682"/>
      <c r="UYQ532" s="682"/>
      <c r="UYR532" s="682"/>
      <c r="UYS532" s="682"/>
      <c r="UYT532" s="682"/>
      <c r="UYU532" s="682"/>
      <c r="UYV532" s="682"/>
      <c r="UYW532" s="682"/>
      <c r="UYX532" s="682"/>
      <c r="UYY532" s="682"/>
      <c r="UYZ532" s="682"/>
      <c r="UZA532" s="682"/>
      <c r="UZB532" s="682"/>
      <c r="UZC532" s="682"/>
      <c r="UZD532" s="682"/>
      <c r="UZE532" s="682"/>
      <c r="UZF532" s="682"/>
      <c r="UZG532" s="682"/>
      <c r="UZH532" s="682"/>
      <c r="UZI532" s="682"/>
      <c r="UZJ532" s="682"/>
      <c r="UZK532" s="682"/>
      <c r="UZL532" s="682"/>
      <c r="UZM532" s="682"/>
      <c r="UZN532" s="682"/>
      <c r="UZO532" s="682"/>
      <c r="UZP532" s="682"/>
      <c r="UZQ532" s="682"/>
      <c r="UZR532" s="682"/>
      <c r="UZS532" s="682"/>
      <c r="UZT532" s="682"/>
      <c r="UZU532" s="682"/>
      <c r="UZV532" s="682"/>
      <c r="UZW532" s="682"/>
      <c r="UZX532" s="682"/>
      <c r="UZY532" s="682"/>
      <c r="UZZ532" s="682"/>
      <c r="VAA532" s="682"/>
      <c r="VAB532" s="682"/>
      <c r="VAC532" s="682"/>
      <c r="VAD532" s="682"/>
      <c r="VAE532" s="682"/>
      <c r="VAF532" s="682"/>
      <c r="VAG532" s="682"/>
      <c r="VAH532" s="682"/>
      <c r="VAI532" s="682"/>
      <c r="VAJ532" s="682"/>
      <c r="VAK532" s="682"/>
      <c r="VAL532" s="682"/>
      <c r="VAM532" s="682"/>
      <c r="VAN532" s="682"/>
      <c r="VAO532" s="682"/>
      <c r="VAP532" s="682"/>
      <c r="VAQ532" s="682"/>
      <c r="VAR532" s="682"/>
      <c r="VAS532" s="682"/>
      <c r="VAT532" s="682"/>
      <c r="VAU532" s="682"/>
      <c r="VAV532" s="682"/>
      <c r="VAW532" s="682"/>
      <c r="VAX532" s="682"/>
      <c r="VAY532" s="682"/>
      <c r="VAZ532" s="682"/>
      <c r="VBA532" s="682"/>
      <c r="VBB532" s="682"/>
      <c r="VBC532" s="682"/>
      <c r="VBD532" s="682"/>
      <c r="VBE532" s="682"/>
      <c r="VBF532" s="682"/>
      <c r="VBG532" s="682"/>
      <c r="VBH532" s="682"/>
      <c r="VBI532" s="682"/>
      <c r="VBJ532" s="682"/>
      <c r="VBK532" s="682"/>
      <c r="VBL532" s="682"/>
      <c r="VBM532" s="682"/>
      <c r="VBN532" s="682"/>
      <c r="VBO532" s="682"/>
      <c r="VBP532" s="682"/>
      <c r="VBQ532" s="682"/>
      <c r="VBR532" s="682"/>
      <c r="VBS532" s="682"/>
      <c r="VBT532" s="682"/>
      <c r="VBU532" s="682"/>
      <c r="VBV532" s="682"/>
      <c r="VBW532" s="682"/>
      <c r="VBX532" s="682"/>
      <c r="VBY532" s="682"/>
      <c r="VBZ532" s="682"/>
      <c r="VCA532" s="682"/>
      <c r="VCB532" s="682"/>
      <c r="VCC532" s="682"/>
      <c r="VCD532" s="682"/>
      <c r="VCE532" s="682"/>
      <c r="VCF532" s="682"/>
      <c r="VCG532" s="682"/>
      <c r="VCH532" s="682"/>
      <c r="VCI532" s="682"/>
      <c r="VCJ532" s="682"/>
      <c r="VCK532" s="682"/>
      <c r="VCL532" s="682"/>
      <c r="VCM532" s="682"/>
      <c r="VCN532" s="682"/>
      <c r="VCO532" s="682"/>
      <c r="VCP532" s="682"/>
      <c r="VCQ532" s="682"/>
      <c r="VCR532" s="682"/>
      <c r="VCS532" s="682"/>
      <c r="VCT532" s="682"/>
      <c r="VCU532" s="682"/>
      <c r="VCV532" s="682"/>
      <c r="VCW532" s="682"/>
      <c r="VCX532" s="682"/>
      <c r="VCY532" s="682"/>
      <c r="VCZ532" s="682"/>
      <c r="VDA532" s="682"/>
      <c r="VDB532" s="682"/>
      <c r="VDC532" s="682"/>
      <c r="VDD532" s="682"/>
      <c r="VDE532" s="682"/>
      <c r="VDF532" s="682"/>
      <c r="VDG532" s="682"/>
      <c r="VDH532" s="682"/>
      <c r="VDI532" s="682"/>
      <c r="VDJ532" s="682"/>
      <c r="VDK532" s="682"/>
      <c r="VDL532" s="682"/>
      <c r="VDM532" s="682"/>
      <c r="VDN532" s="682"/>
      <c r="VDO532" s="682"/>
      <c r="VDP532" s="682"/>
      <c r="VDQ532" s="682"/>
      <c r="VDR532" s="682"/>
      <c r="VDS532" s="682"/>
      <c r="VDT532" s="682"/>
      <c r="VDU532" s="682"/>
      <c r="VDV532" s="682"/>
      <c r="VDW532" s="682"/>
      <c r="VDX532" s="682"/>
      <c r="VDY532" s="682"/>
      <c r="VDZ532" s="682"/>
      <c r="VEA532" s="682"/>
      <c r="VEB532" s="682"/>
      <c r="VEC532" s="682"/>
      <c r="VED532" s="682"/>
      <c r="VEE532" s="682"/>
      <c r="VEF532" s="682"/>
      <c r="VEG532" s="682"/>
      <c r="VEH532" s="682"/>
      <c r="VEI532" s="682"/>
      <c r="VEJ532" s="682"/>
      <c r="VEK532" s="682"/>
      <c r="VEL532" s="682"/>
      <c r="VEM532" s="682"/>
      <c r="VEN532" s="682"/>
      <c r="VEO532" s="682"/>
      <c r="VEP532" s="682"/>
      <c r="VEQ532" s="682"/>
      <c r="VER532" s="682"/>
      <c r="VES532" s="682"/>
      <c r="VET532" s="682"/>
      <c r="VEU532" s="682"/>
      <c r="VEV532" s="682"/>
      <c r="VEW532" s="682"/>
      <c r="VEX532" s="682"/>
      <c r="VEY532" s="682"/>
      <c r="VEZ532" s="682"/>
      <c r="VFA532" s="682"/>
      <c r="VFB532" s="682"/>
      <c r="VFC532" s="682"/>
      <c r="VFD532" s="682"/>
      <c r="VFE532" s="682"/>
      <c r="VFF532" s="682"/>
      <c r="VFG532" s="682"/>
      <c r="VFH532" s="682"/>
      <c r="VFI532" s="682"/>
      <c r="VFJ532" s="682"/>
      <c r="VFK532" s="682"/>
      <c r="VFL532" s="682"/>
      <c r="VFM532" s="682"/>
      <c r="VFN532" s="682"/>
      <c r="VFO532" s="682"/>
      <c r="VFP532" s="682"/>
      <c r="VFQ532" s="682"/>
      <c r="VFR532" s="682"/>
      <c r="VFS532" s="682"/>
      <c r="VFT532" s="682"/>
      <c r="VFU532" s="682"/>
      <c r="VFV532" s="682"/>
      <c r="VFW532" s="682"/>
      <c r="VFX532" s="682"/>
      <c r="VFY532" s="682"/>
      <c r="VFZ532" s="682"/>
      <c r="VGA532" s="682"/>
      <c r="VGB532" s="682"/>
      <c r="VGC532" s="682"/>
      <c r="VGD532" s="682"/>
      <c r="VGE532" s="682"/>
      <c r="VGF532" s="682"/>
      <c r="VGG532" s="682"/>
      <c r="VGH532" s="682"/>
      <c r="VGI532" s="682"/>
      <c r="VGJ532" s="682"/>
      <c r="VGK532" s="682"/>
      <c r="VGL532" s="682"/>
      <c r="VGM532" s="682"/>
      <c r="VGN532" s="682"/>
      <c r="VGO532" s="682"/>
      <c r="VGP532" s="682"/>
      <c r="VGQ532" s="682"/>
      <c r="VGR532" s="682"/>
      <c r="VGS532" s="682"/>
      <c r="VGT532" s="682"/>
      <c r="VGU532" s="682"/>
      <c r="VGV532" s="682"/>
      <c r="VGW532" s="682"/>
      <c r="VGX532" s="682"/>
      <c r="VGY532" s="682"/>
      <c r="VGZ532" s="682"/>
      <c r="VHA532" s="682"/>
      <c r="VHB532" s="682"/>
      <c r="VHC532" s="682"/>
      <c r="VHD532" s="682"/>
      <c r="VHE532" s="682"/>
      <c r="VHF532" s="682"/>
      <c r="VHG532" s="682"/>
      <c r="VHH532" s="682"/>
      <c r="VHI532" s="682"/>
      <c r="VHJ532" s="682"/>
      <c r="VHK532" s="682"/>
      <c r="VHL532" s="682"/>
      <c r="VHM532" s="682"/>
      <c r="VHN532" s="682"/>
      <c r="VHO532" s="682"/>
      <c r="VHP532" s="682"/>
      <c r="VHQ532" s="682"/>
      <c r="VHR532" s="682"/>
      <c r="VHS532" s="682"/>
      <c r="VHT532" s="682"/>
      <c r="VHU532" s="682"/>
      <c r="VHV532" s="682"/>
      <c r="VHW532" s="682"/>
      <c r="VHX532" s="682"/>
      <c r="VHY532" s="682"/>
      <c r="VHZ532" s="682"/>
      <c r="VIA532" s="682"/>
      <c r="VIB532" s="682"/>
      <c r="VIC532" s="682"/>
      <c r="VID532" s="682"/>
      <c r="VIE532" s="682"/>
      <c r="VIF532" s="682"/>
      <c r="VIG532" s="682"/>
      <c r="VIH532" s="682"/>
      <c r="VII532" s="682"/>
      <c r="VIJ532" s="682"/>
      <c r="VIK532" s="682"/>
      <c r="VIL532" s="682"/>
      <c r="VIM532" s="682"/>
      <c r="VIN532" s="682"/>
      <c r="VIO532" s="682"/>
      <c r="VIP532" s="682"/>
      <c r="VIQ532" s="682"/>
      <c r="VIR532" s="682"/>
      <c r="VIS532" s="682"/>
      <c r="VIT532" s="682"/>
      <c r="VIU532" s="682"/>
      <c r="VIV532" s="682"/>
      <c r="VIW532" s="682"/>
      <c r="VIX532" s="682"/>
      <c r="VIY532" s="682"/>
      <c r="VIZ532" s="682"/>
      <c r="VJA532" s="682"/>
      <c r="VJB532" s="682"/>
      <c r="VJC532" s="682"/>
      <c r="VJD532" s="682"/>
      <c r="VJE532" s="682"/>
      <c r="VJF532" s="682"/>
      <c r="VJG532" s="682"/>
      <c r="VJH532" s="682"/>
      <c r="VJI532" s="682"/>
      <c r="VJJ532" s="682"/>
      <c r="VJK532" s="682"/>
      <c r="VJL532" s="682"/>
      <c r="VJM532" s="682"/>
      <c r="VJN532" s="682"/>
      <c r="VJO532" s="682"/>
      <c r="VJP532" s="682"/>
      <c r="VJQ532" s="682"/>
      <c r="VJR532" s="682"/>
      <c r="VJS532" s="682"/>
      <c r="VJT532" s="682"/>
      <c r="VJU532" s="682"/>
      <c r="VJV532" s="682"/>
      <c r="VJW532" s="682"/>
      <c r="VJX532" s="682"/>
      <c r="VJY532" s="682"/>
      <c r="VJZ532" s="682"/>
      <c r="VKA532" s="682"/>
      <c r="VKB532" s="682"/>
      <c r="VKC532" s="682"/>
      <c r="VKD532" s="682"/>
      <c r="VKE532" s="682"/>
      <c r="VKF532" s="682"/>
      <c r="VKG532" s="682"/>
      <c r="VKH532" s="682"/>
      <c r="VKI532" s="682"/>
      <c r="VKJ532" s="682"/>
      <c r="VKK532" s="682"/>
      <c r="VKL532" s="682"/>
      <c r="VKM532" s="682"/>
      <c r="VKN532" s="682"/>
      <c r="VKO532" s="682"/>
      <c r="VKP532" s="682"/>
      <c r="VKQ532" s="682"/>
      <c r="VKR532" s="682"/>
      <c r="VKS532" s="682"/>
      <c r="VKT532" s="682"/>
      <c r="VKU532" s="682"/>
      <c r="VKV532" s="682"/>
      <c r="VKW532" s="682"/>
      <c r="VKX532" s="682"/>
      <c r="VKY532" s="682"/>
      <c r="VKZ532" s="682"/>
      <c r="VLA532" s="682"/>
      <c r="VLB532" s="682"/>
      <c r="VLC532" s="682"/>
      <c r="VLD532" s="682"/>
      <c r="VLE532" s="682"/>
      <c r="VLF532" s="682"/>
      <c r="VLG532" s="682"/>
      <c r="VLH532" s="682"/>
      <c r="VLI532" s="682"/>
      <c r="VLJ532" s="682"/>
      <c r="VLK532" s="682"/>
      <c r="VLL532" s="682"/>
      <c r="VLM532" s="682"/>
      <c r="VLN532" s="682"/>
      <c r="VLO532" s="682"/>
      <c r="VLP532" s="682"/>
      <c r="VLQ532" s="682"/>
      <c r="VLR532" s="682"/>
      <c r="VLS532" s="682"/>
      <c r="VLT532" s="682"/>
      <c r="VLU532" s="682"/>
      <c r="VLV532" s="682"/>
      <c r="VLW532" s="682"/>
      <c r="VLX532" s="682"/>
      <c r="VLY532" s="682"/>
      <c r="VLZ532" s="682"/>
      <c r="VMA532" s="682"/>
      <c r="VMB532" s="682"/>
      <c r="VMC532" s="682"/>
      <c r="VMD532" s="682"/>
      <c r="VME532" s="682"/>
      <c r="VMF532" s="682"/>
      <c r="VMG532" s="682"/>
      <c r="VMH532" s="682"/>
      <c r="VMI532" s="682"/>
      <c r="VMJ532" s="682"/>
      <c r="VMK532" s="682"/>
      <c r="VML532" s="682"/>
      <c r="VMM532" s="682"/>
      <c r="VMN532" s="682"/>
      <c r="VMO532" s="682"/>
      <c r="VMP532" s="682"/>
      <c r="VMQ532" s="682"/>
      <c r="VMR532" s="682"/>
      <c r="VMS532" s="682"/>
      <c r="VMT532" s="682"/>
      <c r="VMU532" s="682"/>
      <c r="VMV532" s="682"/>
      <c r="VMW532" s="682"/>
      <c r="VMX532" s="682"/>
      <c r="VMY532" s="682"/>
      <c r="VMZ532" s="682"/>
      <c r="VNA532" s="682"/>
      <c r="VNB532" s="682"/>
      <c r="VNC532" s="682"/>
      <c r="VND532" s="682"/>
      <c r="VNE532" s="682"/>
      <c r="VNF532" s="682"/>
      <c r="VNG532" s="682"/>
      <c r="VNH532" s="682"/>
      <c r="VNI532" s="682"/>
      <c r="VNJ532" s="682"/>
      <c r="VNK532" s="682"/>
      <c r="VNL532" s="682"/>
      <c r="VNM532" s="682"/>
      <c r="VNN532" s="682"/>
      <c r="VNO532" s="682"/>
      <c r="VNP532" s="682"/>
      <c r="VNQ532" s="682"/>
      <c r="VNR532" s="682"/>
      <c r="VNS532" s="682"/>
      <c r="VNT532" s="682"/>
      <c r="VNU532" s="682"/>
      <c r="VNV532" s="682"/>
      <c r="VNW532" s="682"/>
      <c r="VNX532" s="682"/>
      <c r="VNY532" s="682"/>
      <c r="VNZ532" s="682"/>
      <c r="VOA532" s="682"/>
      <c r="VOB532" s="682"/>
      <c r="VOC532" s="682"/>
      <c r="VOD532" s="682"/>
      <c r="VOE532" s="682"/>
      <c r="VOF532" s="682"/>
      <c r="VOG532" s="682"/>
      <c r="VOH532" s="682"/>
      <c r="VOI532" s="682"/>
      <c r="VOJ532" s="682"/>
      <c r="VOK532" s="682"/>
      <c r="VOL532" s="682"/>
      <c r="VOM532" s="682"/>
      <c r="VON532" s="682"/>
      <c r="VOO532" s="682"/>
      <c r="VOP532" s="682"/>
      <c r="VOQ532" s="682"/>
      <c r="VOR532" s="682"/>
      <c r="VOS532" s="682"/>
      <c r="VOT532" s="682"/>
      <c r="VOU532" s="682"/>
      <c r="VOV532" s="682"/>
      <c r="VOW532" s="682"/>
      <c r="VOX532" s="682"/>
      <c r="VOY532" s="682"/>
      <c r="VOZ532" s="682"/>
      <c r="VPA532" s="682"/>
      <c r="VPB532" s="682"/>
      <c r="VPC532" s="682"/>
      <c r="VPD532" s="682"/>
      <c r="VPE532" s="682"/>
      <c r="VPF532" s="682"/>
      <c r="VPG532" s="682"/>
      <c r="VPH532" s="682"/>
      <c r="VPI532" s="682"/>
      <c r="VPJ532" s="682"/>
      <c r="VPK532" s="682"/>
      <c r="VPL532" s="682"/>
      <c r="VPM532" s="682"/>
      <c r="VPN532" s="682"/>
      <c r="VPO532" s="682"/>
      <c r="VPP532" s="682"/>
      <c r="VPQ532" s="682"/>
      <c r="VPR532" s="682"/>
      <c r="VPS532" s="682"/>
      <c r="VPT532" s="682"/>
      <c r="VPU532" s="682"/>
      <c r="VPV532" s="682"/>
      <c r="VPW532" s="682"/>
      <c r="VPX532" s="682"/>
      <c r="VPY532" s="682"/>
      <c r="VPZ532" s="682"/>
      <c r="VQA532" s="682"/>
      <c r="VQB532" s="682"/>
      <c r="VQC532" s="682"/>
      <c r="VQD532" s="682"/>
      <c r="VQE532" s="682"/>
      <c r="VQF532" s="682"/>
      <c r="VQG532" s="682"/>
      <c r="VQH532" s="682"/>
      <c r="VQI532" s="682"/>
      <c r="VQJ532" s="682"/>
      <c r="VQK532" s="682"/>
      <c r="VQL532" s="682"/>
      <c r="VQM532" s="682"/>
      <c r="VQN532" s="682"/>
      <c r="VQO532" s="682"/>
      <c r="VQP532" s="682"/>
      <c r="VQQ532" s="682"/>
      <c r="VQR532" s="682"/>
      <c r="VQS532" s="682"/>
      <c r="VQT532" s="682"/>
      <c r="VQU532" s="682"/>
      <c r="VQV532" s="682"/>
      <c r="VQW532" s="682"/>
      <c r="VQX532" s="682"/>
      <c r="VQY532" s="682"/>
      <c r="VQZ532" s="682"/>
      <c r="VRA532" s="682"/>
      <c r="VRB532" s="682"/>
      <c r="VRC532" s="682"/>
      <c r="VRD532" s="682"/>
      <c r="VRE532" s="682"/>
      <c r="VRF532" s="682"/>
      <c r="VRG532" s="682"/>
      <c r="VRH532" s="682"/>
      <c r="VRI532" s="682"/>
      <c r="VRJ532" s="682"/>
      <c r="VRK532" s="682"/>
      <c r="VRL532" s="682"/>
      <c r="VRM532" s="682"/>
      <c r="VRN532" s="682"/>
      <c r="VRO532" s="682"/>
      <c r="VRP532" s="682"/>
      <c r="VRQ532" s="682"/>
      <c r="VRR532" s="682"/>
      <c r="VRS532" s="682"/>
      <c r="VRT532" s="682"/>
      <c r="VRU532" s="682"/>
      <c r="VRV532" s="682"/>
      <c r="VRW532" s="682"/>
      <c r="VRX532" s="682"/>
      <c r="VRY532" s="682"/>
      <c r="VRZ532" s="682"/>
      <c r="VSA532" s="682"/>
      <c r="VSB532" s="682"/>
      <c r="VSC532" s="682"/>
      <c r="VSD532" s="682"/>
      <c r="VSE532" s="682"/>
      <c r="VSF532" s="682"/>
      <c r="VSG532" s="682"/>
      <c r="VSH532" s="682"/>
      <c r="VSI532" s="682"/>
      <c r="VSJ532" s="682"/>
      <c r="VSK532" s="682"/>
      <c r="VSL532" s="682"/>
      <c r="VSM532" s="682"/>
      <c r="VSN532" s="682"/>
      <c r="VSO532" s="682"/>
      <c r="VSP532" s="682"/>
      <c r="VSQ532" s="682"/>
      <c r="VSR532" s="682"/>
      <c r="VSS532" s="682"/>
      <c r="VST532" s="682"/>
      <c r="VSU532" s="682"/>
      <c r="VSV532" s="682"/>
      <c r="VSW532" s="682"/>
      <c r="VSX532" s="682"/>
      <c r="VSY532" s="682"/>
      <c r="VSZ532" s="682"/>
      <c r="VTA532" s="682"/>
      <c r="VTB532" s="682"/>
      <c r="VTC532" s="682"/>
      <c r="VTD532" s="682"/>
      <c r="VTE532" s="682"/>
      <c r="VTF532" s="682"/>
      <c r="VTG532" s="682"/>
      <c r="VTH532" s="682"/>
      <c r="VTI532" s="682"/>
      <c r="VTJ532" s="682"/>
      <c r="VTK532" s="682"/>
      <c r="VTL532" s="682"/>
      <c r="VTM532" s="682"/>
      <c r="VTN532" s="682"/>
      <c r="VTO532" s="682"/>
      <c r="VTP532" s="682"/>
      <c r="VTQ532" s="682"/>
      <c r="VTR532" s="682"/>
      <c r="VTS532" s="682"/>
      <c r="VTT532" s="682"/>
      <c r="VTU532" s="682"/>
      <c r="VTV532" s="682"/>
      <c r="VTW532" s="682"/>
      <c r="VTX532" s="682"/>
      <c r="VTY532" s="682"/>
      <c r="VTZ532" s="682"/>
      <c r="VUA532" s="682"/>
      <c r="VUB532" s="682"/>
      <c r="VUC532" s="682"/>
      <c r="VUD532" s="682"/>
      <c r="VUE532" s="682"/>
      <c r="VUF532" s="682"/>
      <c r="VUG532" s="682"/>
      <c r="VUH532" s="682"/>
      <c r="VUI532" s="682"/>
      <c r="VUJ532" s="682"/>
      <c r="VUK532" s="682"/>
      <c r="VUL532" s="682"/>
      <c r="VUM532" s="682"/>
      <c r="VUN532" s="682"/>
      <c r="VUO532" s="682"/>
      <c r="VUP532" s="682"/>
      <c r="VUQ532" s="682"/>
      <c r="VUR532" s="682"/>
      <c r="VUS532" s="682"/>
      <c r="VUT532" s="682"/>
      <c r="VUU532" s="682"/>
      <c r="VUV532" s="682"/>
      <c r="VUW532" s="682"/>
      <c r="VUX532" s="682"/>
      <c r="VUY532" s="682"/>
      <c r="VUZ532" s="682"/>
      <c r="VVA532" s="682"/>
      <c r="VVB532" s="682"/>
      <c r="VVC532" s="682"/>
      <c r="VVD532" s="682"/>
      <c r="VVE532" s="682"/>
      <c r="VVF532" s="682"/>
      <c r="VVG532" s="682"/>
      <c r="VVH532" s="682"/>
      <c r="VVI532" s="682"/>
      <c r="VVJ532" s="682"/>
      <c r="VVK532" s="682"/>
      <c r="VVL532" s="682"/>
      <c r="VVM532" s="682"/>
      <c r="VVN532" s="682"/>
      <c r="VVO532" s="682"/>
      <c r="VVP532" s="682"/>
      <c r="VVQ532" s="682"/>
      <c r="VVR532" s="682"/>
      <c r="VVS532" s="682"/>
      <c r="VVT532" s="682"/>
      <c r="VVU532" s="682"/>
      <c r="VVV532" s="682"/>
      <c r="VVW532" s="682"/>
      <c r="VVX532" s="682"/>
      <c r="VVY532" s="682"/>
      <c r="VVZ532" s="682"/>
      <c r="VWA532" s="682"/>
      <c r="VWB532" s="682"/>
      <c r="VWC532" s="682"/>
      <c r="VWD532" s="682"/>
      <c r="VWE532" s="682"/>
      <c r="VWF532" s="682"/>
      <c r="VWG532" s="682"/>
      <c r="VWH532" s="682"/>
      <c r="VWI532" s="682"/>
      <c r="VWJ532" s="682"/>
      <c r="VWK532" s="682"/>
      <c r="VWL532" s="682"/>
      <c r="VWM532" s="682"/>
      <c r="VWN532" s="682"/>
      <c r="VWO532" s="682"/>
      <c r="VWP532" s="682"/>
      <c r="VWQ532" s="682"/>
      <c r="VWR532" s="682"/>
      <c r="VWS532" s="682"/>
      <c r="VWT532" s="682"/>
      <c r="VWU532" s="682"/>
      <c r="VWV532" s="682"/>
      <c r="VWW532" s="682"/>
      <c r="VWX532" s="682"/>
      <c r="VWY532" s="682"/>
      <c r="VWZ532" s="682"/>
      <c r="VXA532" s="682"/>
      <c r="VXB532" s="682"/>
      <c r="VXC532" s="682"/>
      <c r="VXD532" s="682"/>
      <c r="VXE532" s="682"/>
      <c r="VXF532" s="682"/>
      <c r="VXG532" s="682"/>
      <c r="VXH532" s="682"/>
      <c r="VXI532" s="682"/>
      <c r="VXJ532" s="682"/>
      <c r="VXK532" s="682"/>
      <c r="VXL532" s="682"/>
      <c r="VXM532" s="682"/>
      <c r="VXN532" s="682"/>
      <c r="VXO532" s="682"/>
      <c r="VXP532" s="682"/>
      <c r="VXQ532" s="682"/>
      <c r="VXR532" s="682"/>
      <c r="VXS532" s="682"/>
      <c r="VXT532" s="682"/>
      <c r="VXU532" s="682"/>
      <c r="VXV532" s="682"/>
      <c r="VXW532" s="682"/>
      <c r="VXX532" s="682"/>
      <c r="VXY532" s="682"/>
      <c r="VXZ532" s="682"/>
      <c r="VYA532" s="682"/>
      <c r="VYB532" s="682"/>
      <c r="VYC532" s="682"/>
      <c r="VYD532" s="682"/>
      <c r="VYE532" s="682"/>
      <c r="VYF532" s="682"/>
      <c r="VYG532" s="682"/>
      <c r="VYH532" s="682"/>
      <c r="VYI532" s="682"/>
      <c r="VYJ532" s="682"/>
      <c r="VYK532" s="682"/>
      <c r="VYL532" s="682"/>
      <c r="VYM532" s="682"/>
      <c r="VYN532" s="682"/>
      <c r="VYO532" s="682"/>
      <c r="VYP532" s="682"/>
      <c r="VYQ532" s="682"/>
      <c r="VYR532" s="682"/>
      <c r="VYS532" s="682"/>
      <c r="VYT532" s="682"/>
      <c r="VYU532" s="682"/>
      <c r="VYV532" s="682"/>
      <c r="VYW532" s="682"/>
      <c r="VYX532" s="682"/>
      <c r="VYY532" s="682"/>
      <c r="VYZ532" s="682"/>
      <c r="VZA532" s="682"/>
      <c r="VZB532" s="682"/>
      <c r="VZC532" s="682"/>
      <c r="VZD532" s="682"/>
      <c r="VZE532" s="682"/>
      <c r="VZF532" s="682"/>
      <c r="VZG532" s="682"/>
      <c r="VZH532" s="682"/>
      <c r="VZI532" s="682"/>
      <c r="VZJ532" s="682"/>
      <c r="VZK532" s="682"/>
      <c r="VZL532" s="682"/>
      <c r="VZM532" s="682"/>
      <c r="VZN532" s="682"/>
      <c r="VZO532" s="682"/>
      <c r="VZP532" s="682"/>
      <c r="VZQ532" s="682"/>
      <c r="VZR532" s="682"/>
      <c r="VZS532" s="682"/>
      <c r="VZT532" s="682"/>
      <c r="VZU532" s="682"/>
      <c r="VZV532" s="682"/>
      <c r="VZW532" s="682"/>
      <c r="VZX532" s="682"/>
      <c r="VZY532" s="682"/>
      <c r="VZZ532" s="682"/>
      <c r="WAA532" s="682"/>
      <c r="WAB532" s="682"/>
      <c r="WAC532" s="682"/>
      <c r="WAD532" s="682"/>
      <c r="WAE532" s="682"/>
      <c r="WAF532" s="682"/>
      <c r="WAG532" s="682"/>
      <c r="WAH532" s="682"/>
      <c r="WAI532" s="682"/>
      <c r="WAJ532" s="682"/>
      <c r="WAK532" s="682"/>
      <c r="WAL532" s="682"/>
      <c r="WAM532" s="682"/>
      <c r="WAN532" s="682"/>
      <c r="WAO532" s="682"/>
      <c r="WAP532" s="682"/>
      <c r="WAQ532" s="682"/>
      <c r="WAR532" s="682"/>
      <c r="WAS532" s="682"/>
      <c r="WAT532" s="682"/>
      <c r="WAU532" s="682"/>
      <c r="WAV532" s="682"/>
      <c r="WAW532" s="682"/>
      <c r="WAX532" s="682"/>
      <c r="WAY532" s="682"/>
      <c r="WAZ532" s="682"/>
      <c r="WBA532" s="682"/>
      <c r="WBB532" s="682"/>
      <c r="WBC532" s="682"/>
      <c r="WBD532" s="682"/>
      <c r="WBE532" s="682"/>
      <c r="WBF532" s="682"/>
      <c r="WBG532" s="682"/>
      <c r="WBH532" s="682"/>
      <c r="WBI532" s="682"/>
      <c r="WBJ532" s="682"/>
      <c r="WBK532" s="682"/>
      <c r="WBL532" s="682"/>
      <c r="WBM532" s="682"/>
      <c r="WBN532" s="682"/>
      <c r="WBO532" s="682"/>
      <c r="WBP532" s="682"/>
      <c r="WBQ532" s="682"/>
      <c r="WBR532" s="682"/>
      <c r="WBS532" s="682"/>
      <c r="WBT532" s="682"/>
      <c r="WBU532" s="682"/>
      <c r="WBV532" s="682"/>
      <c r="WBW532" s="682"/>
      <c r="WBX532" s="682"/>
      <c r="WBY532" s="682"/>
      <c r="WBZ532" s="682"/>
      <c r="WCA532" s="682"/>
      <c r="WCB532" s="682"/>
      <c r="WCC532" s="682"/>
      <c r="WCD532" s="682"/>
      <c r="WCE532" s="682"/>
      <c r="WCF532" s="682"/>
      <c r="WCG532" s="682"/>
      <c r="WCH532" s="682"/>
      <c r="WCI532" s="682"/>
      <c r="WCJ532" s="682"/>
      <c r="WCK532" s="682"/>
      <c r="WCL532" s="682"/>
      <c r="WCM532" s="682"/>
      <c r="WCN532" s="682"/>
      <c r="WCO532" s="682"/>
      <c r="WCP532" s="682"/>
      <c r="WCQ532" s="682"/>
      <c r="WCR532" s="682"/>
      <c r="WCS532" s="682"/>
      <c r="WCT532" s="682"/>
      <c r="WCU532" s="682"/>
      <c r="WCV532" s="682"/>
      <c r="WCW532" s="682"/>
      <c r="WCX532" s="682"/>
      <c r="WCY532" s="682"/>
      <c r="WCZ532" s="682"/>
      <c r="WDA532" s="682"/>
      <c r="WDB532" s="682"/>
      <c r="WDC532" s="682"/>
      <c r="WDD532" s="682"/>
      <c r="WDE532" s="682"/>
      <c r="WDF532" s="682"/>
      <c r="WDG532" s="682"/>
      <c r="WDH532" s="682"/>
      <c r="WDI532" s="682"/>
      <c r="WDJ532" s="682"/>
      <c r="WDK532" s="682"/>
      <c r="WDL532" s="682"/>
      <c r="WDM532" s="682"/>
      <c r="WDN532" s="682"/>
      <c r="WDO532" s="682"/>
      <c r="WDP532" s="682"/>
      <c r="WDQ532" s="682"/>
      <c r="WDR532" s="682"/>
      <c r="WDS532" s="682"/>
      <c r="WDT532" s="682"/>
      <c r="WDU532" s="682"/>
      <c r="WDV532" s="682"/>
      <c r="WDW532" s="682"/>
      <c r="WDX532" s="682"/>
      <c r="WDY532" s="682"/>
      <c r="WDZ532" s="682"/>
      <c r="WEA532" s="682"/>
      <c r="WEB532" s="682"/>
      <c r="WEC532" s="682"/>
      <c r="WED532" s="682"/>
      <c r="WEE532" s="682"/>
      <c r="WEF532" s="682"/>
      <c r="WEG532" s="682"/>
      <c r="WEH532" s="682"/>
      <c r="WEI532" s="682"/>
      <c r="WEJ532" s="682"/>
      <c r="WEK532" s="682"/>
      <c r="WEL532" s="682"/>
      <c r="WEM532" s="682"/>
      <c r="WEN532" s="682"/>
      <c r="WEO532" s="682"/>
      <c r="WEP532" s="682"/>
      <c r="WEQ532" s="682"/>
      <c r="WER532" s="682"/>
      <c r="WES532" s="682"/>
      <c r="WET532" s="682"/>
      <c r="WEU532" s="682"/>
      <c r="WEV532" s="682"/>
      <c r="WEW532" s="682"/>
      <c r="WEX532" s="682"/>
      <c r="WEY532" s="682"/>
      <c r="WEZ532" s="682"/>
      <c r="WFA532" s="682"/>
      <c r="WFB532" s="682"/>
      <c r="WFC532" s="682"/>
      <c r="WFD532" s="682"/>
      <c r="WFE532" s="682"/>
      <c r="WFF532" s="682"/>
      <c r="WFG532" s="682"/>
      <c r="WFH532" s="682"/>
      <c r="WFI532" s="682"/>
      <c r="WFJ532" s="682"/>
      <c r="WFK532" s="682"/>
      <c r="WFL532" s="682"/>
      <c r="WFM532" s="682"/>
      <c r="WFN532" s="682"/>
      <c r="WFO532" s="682"/>
      <c r="WFP532" s="682"/>
      <c r="WFQ532" s="682"/>
      <c r="WFR532" s="682"/>
      <c r="WFS532" s="682"/>
      <c r="WFT532" s="682"/>
      <c r="WFU532" s="682"/>
      <c r="WFV532" s="682"/>
      <c r="WFW532" s="682"/>
      <c r="WFX532" s="682"/>
      <c r="WFY532" s="682"/>
      <c r="WFZ532" s="682"/>
      <c r="WGA532" s="682"/>
      <c r="WGB532" s="682"/>
      <c r="WGC532" s="682"/>
      <c r="WGD532" s="682"/>
      <c r="WGE532" s="682"/>
      <c r="WGF532" s="682"/>
      <c r="WGG532" s="682"/>
      <c r="WGH532" s="682"/>
      <c r="WGI532" s="682"/>
      <c r="WGJ532" s="682"/>
      <c r="WGK532" s="682"/>
      <c r="WGL532" s="682"/>
      <c r="WGM532" s="682"/>
      <c r="WGN532" s="682"/>
      <c r="WGO532" s="682"/>
      <c r="WGP532" s="682"/>
      <c r="WGQ532" s="682"/>
      <c r="WGR532" s="682"/>
      <c r="WGS532" s="682"/>
      <c r="WGT532" s="682"/>
      <c r="WGU532" s="682"/>
      <c r="WGV532" s="682"/>
      <c r="WGW532" s="682"/>
      <c r="WGX532" s="682"/>
      <c r="WGY532" s="682"/>
      <c r="WGZ532" s="682"/>
      <c r="WHA532" s="682"/>
      <c r="WHB532" s="682"/>
      <c r="WHC532" s="682"/>
      <c r="WHD532" s="682"/>
      <c r="WHE532" s="682"/>
      <c r="WHF532" s="682"/>
      <c r="WHG532" s="682"/>
      <c r="WHH532" s="682"/>
      <c r="WHI532" s="682"/>
      <c r="WHJ532" s="682"/>
      <c r="WHK532" s="682"/>
      <c r="WHL532" s="682"/>
      <c r="WHM532" s="682"/>
      <c r="WHN532" s="682"/>
      <c r="WHO532" s="682"/>
      <c r="WHP532" s="682"/>
      <c r="WHQ532" s="682"/>
      <c r="WHR532" s="682"/>
      <c r="WHS532" s="682"/>
      <c r="WHT532" s="682"/>
      <c r="WHU532" s="682"/>
      <c r="WHV532" s="682"/>
      <c r="WHW532" s="682"/>
      <c r="WHX532" s="682"/>
      <c r="WHY532" s="682"/>
      <c r="WHZ532" s="682"/>
      <c r="WIA532" s="682"/>
      <c r="WIB532" s="682"/>
      <c r="WIC532" s="682"/>
      <c r="WID532" s="682"/>
      <c r="WIE532" s="682"/>
      <c r="WIF532" s="682"/>
      <c r="WIG532" s="682"/>
      <c r="WIH532" s="682"/>
      <c r="WII532" s="682"/>
      <c r="WIJ532" s="682"/>
      <c r="WIK532" s="682"/>
      <c r="WIL532" s="682"/>
      <c r="WIM532" s="682"/>
      <c r="WIN532" s="682"/>
      <c r="WIO532" s="682"/>
      <c r="WIP532" s="682"/>
      <c r="WIQ532" s="682"/>
      <c r="WIR532" s="682"/>
      <c r="WIS532" s="682"/>
      <c r="WIT532" s="682"/>
      <c r="WIU532" s="682"/>
      <c r="WIV532" s="682"/>
      <c r="WIW532" s="682"/>
      <c r="WIX532" s="682"/>
      <c r="WIY532" s="682"/>
      <c r="WIZ532" s="682"/>
      <c r="WJA532" s="682"/>
      <c r="WJB532" s="682"/>
      <c r="WJC532" s="682"/>
      <c r="WJD532" s="682"/>
      <c r="WJE532" s="682"/>
      <c r="WJF532" s="682"/>
      <c r="WJG532" s="682"/>
      <c r="WJH532" s="682"/>
      <c r="WJI532" s="682"/>
      <c r="WJJ532" s="682"/>
      <c r="WJK532" s="682"/>
      <c r="WJL532" s="682"/>
      <c r="WJM532" s="682"/>
      <c r="WJN532" s="682"/>
      <c r="WJO532" s="682"/>
      <c r="WJP532" s="682"/>
      <c r="WJQ532" s="682"/>
      <c r="WJR532" s="682"/>
      <c r="WJS532" s="682"/>
      <c r="WJT532" s="682"/>
      <c r="WJU532" s="682"/>
      <c r="WJV532" s="682"/>
      <c r="WJW532" s="682"/>
      <c r="WJX532" s="682"/>
      <c r="WJY532" s="682"/>
      <c r="WJZ532" s="682"/>
      <c r="WKA532" s="682"/>
      <c r="WKB532" s="682"/>
      <c r="WKC532" s="682"/>
      <c r="WKD532" s="682"/>
      <c r="WKE532" s="682"/>
      <c r="WKF532" s="682"/>
      <c r="WKG532" s="682"/>
      <c r="WKH532" s="682"/>
      <c r="WKI532" s="682"/>
      <c r="WKJ532" s="682"/>
      <c r="WKK532" s="682"/>
      <c r="WKL532" s="682"/>
      <c r="WKM532" s="682"/>
      <c r="WKN532" s="682"/>
      <c r="WKO532" s="682"/>
      <c r="WKP532" s="682"/>
      <c r="WKQ532" s="682"/>
      <c r="WKR532" s="682"/>
      <c r="WKS532" s="682"/>
      <c r="WKT532" s="682"/>
      <c r="WKU532" s="682"/>
      <c r="WKV532" s="682"/>
      <c r="WKW532" s="682"/>
      <c r="WKX532" s="682"/>
      <c r="WKY532" s="682"/>
      <c r="WKZ532" s="682"/>
      <c r="WLA532" s="682"/>
      <c r="WLB532" s="682"/>
      <c r="WLC532" s="682"/>
      <c r="WLD532" s="682"/>
      <c r="WLE532" s="682"/>
      <c r="WLF532" s="682"/>
      <c r="WLG532" s="682"/>
      <c r="WLH532" s="682"/>
      <c r="WLI532" s="682"/>
      <c r="WLJ532" s="682"/>
      <c r="WLK532" s="682"/>
      <c r="WLL532" s="682"/>
      <c r="WLM532" s="682"/>
      <c r="WLN532" s="682"/>
      <c r="WLO532" s="682"/>
      <c r="WLP532" s="682"/>
      <c r="WLQ532" s="682"/>
      <c r="WLR532" s="682"/>
      <c r="WLS532" s="682"/>
      <c r="WLT532" s="682"/>
      <c r="WLU532" s="682"/>
      <c r="WLV532" s="682"/>
      <c r="WLW532" s="682"/>
      <c r="WLX532" s="682"/>
      <c r="WLY532" s="682"/>
      <c r="WLZ532" s="682"/>
      <c r="WMA532" s="682"/>
      <c r="WMB532" s="682"/>
      <c r="WMC532" s="682"/>
      <c r="WMD532" s="682"/>
      <c r="WME532" s="682"/>
      <c r="WMF532" s="682"/>
      <c r="WMG532" s="682"/>
      <c r="WMH532" s="682"/>
      <c r="WMI532" s="682"/>
      <c r="WMJ532" s="682"/>
      <c r="WMK532" s="682"/>
      <c r="WML532" s="682"/>
      <c r="WMM532" s="682"/>
      <c r="WMN532" s="682"/>
      <c r="WMO532" s="682"/>
      <c r="WMP532" s="682"/>
      <c r="WMQ532" s="682"/>
      <c r="WMR532" s="682"/>
      <c r="WMS532" s="682"/>
      <c r="WMT532" s="682"/>
      <c r="WMU532" s="682"/>
      <c r="WMV532" s="682"/>
      <c r="WMW532" s="682"/>
      <c r="WMX532" s="682"/>
      <c r="WMY532" s="682"/>
      <c r="WMZ532" s="682"/>
      <c r="WNA532" s="682"/>
      <c r="WNB532" s="682"/>
      <c r="WNC532" s="682"/>
      <c r="WND532" s="682"/>
      <c r="WNE532" s="682"/>
      <c r="WNF532" s="682"/>
      <c r="WNG532" s="682"/>
      <c r="WNH532" s="682"/>
      <c r="WNI532" s="682"/>
      <c r="WNJ532" s="682"/>
      <c r="WNK532" s="682"/>
      <c r="WNL532" s="682"/>
      <c r="WNM532" s="682"/>
      <c r="WNN532" s="682"/>
      <c r="WNO532" s="682"/>
      <c r="WNP532" s="682"/>
      <c r="WNQ532" s="682"/>
      <c r="WNR532" s="682"/>
      <c r="WNS532" s="682"/>
      <c r="WNT532" s="682"/>
      <c r="WNU532" s="682"/>
      <c r="WNV532" s="682"/>
      <c r="WNW532" s="682"/>
      <c r="WNX532" s="682"/>
      <c r="WNY532" s="682"/>
      <c r="WNZ532" s="682"/>
      <c r="WOA532" s="682"/>
      <c r="WOB532" s="682"/>
      <c r="WOC532" s="682"/>
      <c r="WOD532" s="682"/>
      <c r="WOE532" s="682"/>
      <c r="WOF532" s="682"/>
      <c r="WOG532" s="682"/>
      <c r="WOH532" s="682"/>
      <c r="WOI532" s="682"/>
      <c r="WOJ532" s="682"/>
      <c r="WOK532" s="682"/>
      <c r="WOL532" s="682"/>
      <c r="WOM532" s="682"/>
      <c r="WON532" s="682"/>
      <c r="WOO532" s="682"/>
      <c r="WOP532" s="682"/>
      <c r="WOQ532" s="682"/>
      <c r="WOR532" s="682"/>
      <c r="WOS532" s="682"/>
      <c r="WOT532" s="682"/>
      <c r="WOU532" s="682"/>
      <c r="WOV532" s="682"/>
      <c r="WOW532" s="682"/>
      <c r="WOX532" s="682"/>
      <c r="WOY532" s="682"/>
      <c r="WOZ532" s="682"/>
      <c r="WPA532" s="682"/>
      <c r="WPB532" s="682"/>
      <c r="WPC532" s="682"/>
      <c r="WPD532" s="682"/>
      <c r="WPE532" s="682"/>
      <c r="WPF532" s="682"/>
      <c r="WPG532" s="682"/>
      <c r="WPH532" s="682"/>
      <c r="WPI532" s="682"/>
      <c r="WPJ532" s="682"/>
      <c r="WPK532" s="682"/>
      <c r="WPL532" s="682"/>
      <c r="WPM532" s="682"/>
      <c r="WPN532" s="682"/>
      <c r="WPO532" s="682"/>
      <c r="WPP532" s="682"/>
      <c r="WPQ532" s="682"/>
      <c r="WPR532" s="682"/>
      <c r="WPS532" s="682"/>
      <c r="WPT532" s="682"/>
      <c r="WPU532" s="682"/>
      <c r="WPV532" s="682"/>
      <c r="WPW532" s="682"/>
      <c r="WPX532" s="682"/>
      <c r="WPY532" s="682"/>
      <c r="WPZ532" s="682"/>
      <c r="WQA532" s="682"/>
      <c r="WQB532" s="682"/>
      <c r="WQC532" s="682"/>
      <c r="WQD532" s="682"/>
      <c r="WQE532" s="682"/>
      <c r="WQF532" s="682"/>
      <c r="WQG532" s="682"/>
      <c r="WQH532" s="682"/>
      <c r="WQI532" s="682"/>
      <c r="WQJ532" s="682"/>
      <c r="WQK532" s="682"/>
      <c r="WQL532" s="682"/>
      <c r="WQM532" s="682"/>
      <c r="WQN532" s="682"/>
      <c r="WQO532" s="682"/>
      <c r="WQP532" s="682"/>
      <c r="WQQ532" s="682"/>
      <c r="WQR532" s="682"/>
      <c r="WQS532" s="682"/>
      <c r="WQT532" s="682"/>
      <c r="WQU532" s="682"/>
      <c r="WQV532" s="682"/>
      <c r="WQW532" s="682"/>
      <c r="WQX532" s="682"/>
      <c r="WQY532" s="682"/>
      <c r="WQZ532" s="682"/>
      <c r="WRA532" s="682"/>
      <c r="WRB532" s="682"/>
      <c r="WRC532" s="682"/>
      <c r="WRD532" s="682"/>
      <c r="WRE532" s="682"/>
      <c r="WRF532" s="682"/>
      <c r="WRG532" s="682"/>
      <c r="WRH532" s="682"/>
      <c r="WRI532" s="682"/>
      <c r="WRJ532" s="682"/>
      <c r="WRK532" s="682"/>
      <c r="WRL532" s="682"/>
      <c r="WRM532" s="682"/>
      <c r="WRN532" s="682"/>
      <c r="WRO532" s="682"/>
      <c r="WRP532" s="682"/>
      <c r="WRQ532" s="682"/>
      <c r="WRR532" s="682"/>
      <c r="WRS532" s="682"/>
      <c r="WRT532" s="682"/>
      <c r="WRU532" s="682"/>
      <c r="WRV532" s="682"/>
      <c r="WRW532" s="682"/>
      <c r="WRX532" s="682"/>
      <c r="WRY532" s="682"/>
      <c r="WRZ532" s="682"/>
      <c r="WSA532" s="682"/>
      <c r="WSB532" s="682"/>
      <c r="WSC532" s="682"/>
      <c r="WSD532" s="682"/>
      <c r="WSE532" s="682"/>
      <c r="WSF532" s="682"/>
      <c r="WSG532" s="682"/>
      <c r="WSH532" s="682"/>
      <c r="WSI532" s="682"/>
      <c r="WSJ532" s="682"/>
      <c r="WSK532" s="682"/>
      <c r="WSL532" s="682"/>
      <c r="WSM532" s="682"/>
      <c r="WSN532" s="682"/>
      <c r="WSO532" s="682"/>
      <c r="WSP532" s="682"/>
      <c r="WSQ532" s="682"/>
      <c r="WSR532" s="682"/>
      <c r="WSS532" s="682"/>
      <c r="WST532" s="682"/>
      <c r="WSU532" s="682"/>
      <c r="WSV532" s="682"/>
      <c r="WSW532" s="682"/>
      <c r="WSX532" s="682"/>
      <c r="WSY532" s="682"/>
      <c r="WSZ532" s="682"/>
      <c r="WTA532" s="682"/>
      <c r="WTB532" s="682"/>
      <c r="WTC532" s="682"/>
      <c r="WTD532" s="682"/>
      <c r="WTE532" s="682"/>
      <c r="WTF532" s="682"/>
      <c r="WTG532" s="682"/>
      <c r="WTH532" s="682"/>
      <c r="WTI532" s="682"/>
      <c r="WTJ532" s="682"/>
      <c r="WTK532" s="682"/>
      <c r="WTL532" s="682"/>
      <c r="WTM532" s="682"/>
      <c r="WTN532" s="682"/>
      <c r="WTO532" s="682"/>
      <c r="WTP532" s="682"/>
      <c r="WTQ532" s="682"/>
      <c r="WTR532" s="682"/>
      <c r="WTS532" s="682"/>
      <c r="WTT532" s="682"/>
      <c r="WTU532" s="682"/>
      <c r="WTV532" s="682"/>
      <c r="WTW532" s="682"/>
      <c r="WTX532" s="682"/>
      <c r="WTY532" s="682"/>
      <c r="WTZ532" s="682"/>
      <c r="WUA532" s="682"/>
      <c r="WUB532" s="682"/>
      <c r="WUC532" s="682"/>
      <c r="WUD532" s="682"/>
      <c r="WUE532" s="682"/>
      <c r="WUF532" s="682"/>
      <c r="WUG532" s="682"/>
      <c r="WUH532" s="682"/>
      <c r="WUI532" s="682"/>
      <c r="WUJ532" s="682"/>
      <c r="WUK532" s="682"/>
      <c r="WUL532" s="682"/>
      <c r="WUM532" s="682"/>
      <c r="WUN532" s="682"/>
      <c r="WUO532" s="682"/>
      <c r="WUP532" s="682"/>
      <c r="WUQ532" s="682"/>
      <c r="WUR532" s="682"/>
      <c r="WUS532" s="682"/>
      <c r="WUT532" s="682"/>
      <c r="WUU532" s="682"/>
      <c r="WUV532" s="682"/>
      <c r="WUW532" s="682"/>
      <c r="WUX532" s="682"/>
      <c r="WUY532" s="682"/>
      <c r="WUZ532" s="682"/>
      <c r="WVA532" s="682"/>
      <c r="WVB532" s="682"/>
      <c r="WVC532" s="682"/>
      <c r="WVD532" s="682"/>
      <c r="WVE532" s="682"/>
      <c r="WVF532" s="682"/>
      <c r="WVG532" s="682"/>
      <c r="WVH532" s="682"/>
      <c r="WVI532" s="682"/>
      <c r="WVJ532" s="682"/>
      <c r="WVK532" s="682"/>
      <c r="WVL532" s="682"/>
      <c r="WVM532" s="682"/>
      <c r="WVN532" s="682"/>
      <c r="WVO532" s="682"/>
      <c r="WVP532" s="682"/>
      <c r="WVQ532" s="682"/>
      <c r="WVR532" s="682"/>
      <c r="WVS532" s="682"/>
      <c r="WVT532" s="682"/>
      <c r="WVU532" s="682"/>
      <c r="WVV532" s="682"/>
      <c r="WVW532" s="682"/>
      <c r="WVX532" s="682"/>
      <c r="WVY532" s="682"/>
      <c r="WVZ532" s="682"/>
      <c r="WWA532" s="682"/>
      <c r="WWB532" s="682"/>
      <c r="WWC532" s="682"/>
      <c r="WWD532" s="682"/>
      <c r="WWE532" s="682"/>
      <c r="WWF532" s="682"/>
      <c r="WWG532" s="682"/>
      <c r="WWH532" s="682"/>
      <c r="WWI532" s="682"/>
      <c r="WWJ532" s="682"/>
      <c r="WWK532" s="682"/>
      <c r="WWL532" s="682"/>
      <c r="WWM532" s="682"/>
      <c r="WWN532" s="682"/>
      <c r="WWO532" s="682"/>
      <c r="WWP532" s="682"/>
      <c r="WWQ532" s="682"/>
      <c r="WWR532" s="682"/>
      <c r="WWS532" s="682"/>
      <c r="WWT532" s="682"/>
      <c r="WWU532" s="682"/>
      <c r="WWV532" s="682"/>
      <c r="WWW532" s="682"/>
      <c r="WWX532" s="682"/>
      <c r="WWY532" s="682"/>
      <c r="WWZ532" s="682"/>
      <c r="WXA532" s="682"/>
      <c r="WXB532" s="682"/>
      <c r="WXC532" s="682"/>
      <c r="WXD532" s="682"/>
      <c r="WXE532" s="682"/>
      <c r="WXF532" s="682"/>
      <c r="WXG532" s="682"/>
      <c r="WXH532" s="682"/>
      <c r="WXI532" s="682"/>
      <c r="WXJ532" s="682"/>
      <c r="WXK532" s="682"/>
      <c r="WXL532" s="682"/>
      <c r="WXM532" s="682"/>
      <c r="WXN532" s="682"/>
      <c r="WXO532" s="682"/>
      <c r="WXP532" s="682"/>
      <c r="WXQ532" s="682"/>
      <c r="WXR532" s="682"/>
      <c r="WXS532" s="682"/>
      <c r="WXT532" s="682"/>
      <c r="WXU532" s="682"/>
      <c r="WXV532" s="682"/>
      <c r="WXW532" s="682"/>
      <c r="WXX532" s="682"/>
      <c r="WXY532" s="682"/>
      <c r="WXZ532" s="682"/>
      <c r="WYA532" s="682"/>
      <c r="WYB532" s="682"/>
      <c r="WYC532" s="682"/>
      <c r="WYD532" s="682"/>
      <c r="WYE532" s="682"/>
      <c r="WYF532" s="682"/>
      <c r="WYG532" s="682"/>
      <c r="WYH532" s="682"/>
      <c r="WYI532" s="682"/>
      <c r="WYJ532" s="682"/>
      <c r="WYK532" s="682"/>
      <c r="WYL532" s="682"/>
      <c r="WYM532" s="682"/>
      <c r="WYN532" s="682"/>
      <c r="WYO532" s="682"/>
      <c r="WYP532" s="682"/>
      <c r="WYQ532" s="682"/>
      <c r="WYR532" s="682"/>
      <c r="WYS532" s="682"/>
      <c r="WYT532" s="682"/>
      <c r="WYU532" s="682"/>
      <c r="WYV532" s="682"/>
      <c r="WYW532" s="682"/>
      <c r="WYX532" s="682"/>
      <c r="WYY532" s="682"/>
      <c r="WYZ532" s="682"/>
      <c r="WZA532" s="682"/>
      <c r="WZB532" s="682"/>
      <c r="WZC532" s="682"/>
      <c r="WZD532" s="682"/>
      <c r="WZE532" s="682"/>
      <c r="WZF532" s="682"/>
      <c r="WZG532" s="682"/>
      <c r="WZH532" s="682"/>
      <c r="WZI532" s="682"/>
      <c r="WZJ532" s="682"/>
      <c r="WZK532" s="682"/>
      <c r="WZL532" s="682"/>
      <c r="WZM532" s="682"/>
      <c r="WZN532" s="682"/>
      <c r="WZO532" s="682"/>
      <c r="WZP532" s="682"/>
      <c r="WZQ532" s="682"/>
      <c r="WZR532" s="682"/>
      <c r="WZS532" s="682"/>
      <c r="WZT532" s="682"/>
      <c r="WZU532" s="682"/>
      <c r="WZV532" s="682"/>
      <c r="WZW532" s="682"/>
      <c r="WZX532" s="682"/>
      <c r="WZY532" s="682"/>
      <c r="WZZ532" s="682"/>
      <c r="XAA532" s="682"/>
      <c r="XAB532" s="682"/>
      <c r="XAC532" s="682"/>
      <c r="XAD532" s="682"/>
      <c r="XAE532" s="682"/>
      <c r="XAF532" s="682"/>
      <c r="XAG532" s="682"/>
      <c r="XAH532" s="682"/>
      <c r="XAI532" s="682"/>
      <c r="XAJ532" s="682"/>
      <c r="XAK532" s="682"/>
      <c r="XAL532" s="682"/>
      <c r="XAM532" s="682"/>
      <c r="XAN532" s="682"/>
      <c r="XAO532" s="682"/>
      <c r="XAP532" s="682"/>
      <c r="XAQ532" s="682"/>
      <c r="XAR532" s="682"/>
      <c r="XAS532" s="682"/>
      <c r="XAT532" s="682"/>
      <c r="XAU532" s="682"/>
      <c r="XAV532" s="682"/>
      <c r="XAW532" s="682"/>
      <c r="XAX532" s="682"/>
      <c r="XAY532" s="682"/>
      <c r="XAZ532" s="682"/>
      <c r="XBA532" s="682"/>
      <c r="XBB532" s="682"/>
      <c r="XBC532" s="682"/>
      <c r="XBD532" s="682"/>
      <c r="XBE532" s="682"/>
      <c r="XBF532" s="682"/>
      <c r="XBG532" s="682"/>
      <c r="XBH532" s="682"/>
      <c r="XBI532" s="682"/>
      <c r="XBJ532" s="682"/>
      <c r="XBK532" s="682"/>
      <c r="XBL532" s="682"/>
      <c r="XBM532" s="682"/>
      <c r="XBN532" s="682"/>
      <c r="XBO532" s="682"/>
      <c r="XBP532" s="682"/>
      <c r="XBQ532" s="682"/>
      <c r="XBR532" s="682"/>
      <c r="XBS532" s="682"/>
      <c r="XBT532" s="682"/>
      <c r="XBU532" s="682"/>
      <c r="XBV532" s="682"/>
      <c r="XBW532" s="682"/>
      <c r="XBX532" s="682"/>
      <c r="XBY532" s="682"/>
      <c r="XBZ532" s="682"/>
      <c r="XCA532" s="682"/>
      <c r="XCB532" s="682"/>
      <c r="XCC532" s="682"/>
      <c r="XCD532" s="682"/>
      <c r="XCE532" s="682"/>
      <c r="XCF532" s="682"/>
      <c r="XCG532" s="682"/>
      <c r="XCH532" s="682"/>
      <c r="XCI532" s="682"/>
      <c r="XCJ532" s="682"/>
      <c r="XCK532" s="682"/>
      <c r="XCL532" s="682"/>
      <c r="XCM532" s="682"/>
      <c r="XCN532" s="682"/>
      <c r="XCO532" s="682"/>
      <c r="XCP532" s="682"/>
      <c r="XCQ532" s="682"/>
      <c r="XCR532" s="682"/>
      <c r="XCS532" s="682"/>
      <c r="XCT532" s="682"/>
      <c r="XCU532" s="682"/>
      <c r="XCV532" s="682"/>
      <c r="XCW532" s="682"/>
      <c r="XCX532" s="682"/>
      <c r="XCY532" s="682"/>
      <c r="XCZ532" s="682"/>
      <c r="XDA532" s="682"/>
      <c r="XDB532" s="682"/>
      <c r="XDC532" s="682"/>
      <c r="XDD532" s="682"/>
      <c r="XDE532" s="682"/>
      <c r="XDF532" s="682"/>
      <c r="XDG532" s="682"/>
      <c r="XDH532" s="682"/>
      <c r="XDI532" s="682"/>
      <c r="XDJ532" s="682"/>
      <c r="XDK532" s="682"/>
      <c r="XDL532" s="682"/>
      <c r="XDM532" s="682"/>
      <c r="XDN532" s="682"/>
      <c r="XDO532" s="682"/>
      <c r="XDP532" s="682"/>
      <c r="XDQ532" s="682"/>
      <c r="XDR532" s="682"/>
      <c r="XDS532" s="682"/>
      <c r="XDT532" s="682"/>
      <c r="XDU532" s="682"/>
      <c r="XDV532" s="682"/>
      <c r="XDW532" s="682"/>
      <c r="XDX532" s="682"/>
      <c r="XDY532" s="682"/>
      <c r="XDZ532" s="682"/>
      <c r="XEA532" s="682"/>
      <c r="XEB532" s="682"/>
      <c r="XEC532" s="682"/>
      <c r="XED532" s="682"/>
      <c r="XEE532" s="682"/>
      <c r="XEF532" s="682"/>
      <c r="XEG532" s="682"/>
      <c r="XEH532" s="682"/>
      <c r="XEI532" s="682"/>
      <c r="XEJ532" s="682"/>
      <c r="XEK532" s="682"/>
      <c r="XEL532" s="682"/>
    </row>
    <row r="533" spans="1:16366" s="66" customFormat="1" ht="12" thickBot="1">
      <c r="A533" s="719" t="s">
        <v>375</v>
      </c>
      <c r="B533" s="350" t="s">
        <v>365</v>
      </c>
      <c r="C533" s="350"/>
      <c r="D533" s="350"/>
      <c r="E533" s="706" t="s">
        <v>1500</v>
      </c>
      <c r="F533" s="832">
        <f>IFERROR('Formulario 4. Programático'!H540/'Formulario 4. Programático'!$F540,0)</f>
        <v>0</v>
      </c>
      <c r="G533" s="832">
        <f>IFERROR('Formulario 4. Programático'!I540/'Formulario 4. Programático'!$F540,0)</f>
        <v>0</v>
      </c>
      <c r="H533" s="832">
        <f>IFERROR('Formulario 4. Programático'!J540/'Formulario 4. Programático'!$F540,0)</f>
        <v>0</v>
      </c>
      <c r="I533" s="832">
        <f>IFERROR('Formulario 4. Programático'!K540/'Formulario 4. Programático'!$F540,0)</f>
        <v>0</v>
      </c>
      <c r="J533" s="832">
        <f>IFERROR('Formulario 4. Programático'!L540/'Formulario 4. Programático'!$F540,0)</f>
        <v>0</v>
      </c>
      <c r="K533" s="832">
        <f>IFERROR('Formulario 4. Programático'!M540/'Formulario 4. Programático'!$F540,0)</f>
        <v>0</v>
      </c>
      <c r="L533" s="832">
        <f>IFERROR('Formulario 4. Programático'!N540/'Formulario 4. Programático'!$F540,0)</f>
        <v>0</v>
      </c>
      <c r="M533" s="832">
        <f>IFERROR('Formulario 4. Programático'!O540/'Formulario 4. Programático'!$F540,0)</f>
        <v>0</v>
      </c>
      <c r="N533" s="832">
        <f>IFERROR('Formulario 4. Programático'!P540/'Formulario 4. Programático'!$F540,0)</f>
        <v>0</v>
      </c>
      <c r="O533" s="832">
        <f>IFERROR('Formulario 4. Programático'!Q540/'Formulario 4. Programático'!$F540,0)</f>
        <v>0</v>
      </c>
      <c r="P533" s="832">
        <f>IFERROR('Formulario 4. Programático'!R540/'Formulario 4. Programático'!$F540,0)</f>
        <v>0</v>
      </c>
      <c r="Q533" s="832">
        <f>IFERROR('Formulario 4. Programático'!S540/'Formulario 4. Programático'!$F540,0)</f>
        <v>0</v>
      </c>
      <c r="R533" s="832">
        <f>IFERROR('Formulario 4. Programático'!T546/'Formulario 4. Programático'!$F546,0)</f>
        <v>0</v>
      </c>
      <c r="S533" s="832">
        <f>IFERROR('Formulario 4. Programático'!U546/'Formulario 4. Programático'!$F546,0)</f>
        <v>0</v>
      </c>
      <c r="T533" s="682"/>
      <c r="U533" s="682"/>
      <c r="V533" s="682"/>
      <c r="W533" s="682"/>
      <c r="X533" s="682"/>
      <c r="Y533" s="682"/>
      <c r="Z533" s="682"/>
      <c r="AA533" s="682"/>
      <c r="AB533" s="682"/>
      <c r="AC533" s="682"/>
      <c r="AD533" s="682"/>
      <c r="AE533" s="682"/>
      <c r="AF533" s="682"/>
      <c r="AG533" s="682"/>
      <c r="AH533" s="682"/>
      <c r="AI533" s="682"/>
      <c r="AJ533" s="682"/>
      <c r="AK533" s="682"/>
      <c r="AL533" s="682"/>
      <c r="AM533" s="682"/>
      <c r="AN533" s="682"/>
      <c r="AO533" s="682"/>
      <c r="AP533" s="682"/>
      <c r="AQ533" s="682"/>
      <c r="AR533" s="682"/>
      <c r="AS533" s="682"/>
      <c r="AT533" s="682"/>
      <c r="AU533" s="682"/>
      <c r="AV533" s="682"/>
      <c r="AW533" s="682"/>
      <c r="AX533" s="682"/>
      <c r="AY533" s="682"/>
      <c r="AZ533" s="682"/>
      <c r="BA533" s="682"/>
      <c r="BB533" s="682"/>
      <c r="BC533" s="682"/>
      <c r="BD533" s="682"/>
      <c r="BE533" s="682"/>
      <c r="BF533" s="682"/>
      <c r="BG533" s="682"/>
      <c r="BH533" s="682"/>
      <c r="BI533" s="682"/>
      <c r="BJ533" s="682"/>
      <c r="BK533" s="682"/>
      <c r="BL533" s="682"/>
      <c r="BM533" s="682"/>
      <c r="BN533" s="682"/>
      <c r="BO533" s="682"/>
      <c r="BP533" s="682"/>
      <c r="BQ533" s="682"/>
      <c r="BR533" s="682"/>
      <c r="BS533" s="682"/>
      <c r="BT533" s="682"/>
      <c r="BU533" s="682"/>
      <c r="BV533" s="682"/>
      <c r="BW533" s="682"/>
      <c r="BX533" s="682"/>
      <c r="BY533" s="682"/>
      <c r="BZ533" s="682"/>
      <c r="CA533" s="682"/>
      <c r="CB533" s="682"/>
      <c r="CC533" s="682"/>
      <c r="CD533" s="682"/>
      <c r="CE533" s="682"/>
      <c r="CF533" s="682"/>
      <c r="CG533" s="682"/>
      <c r="CH533" s="682"/>
      <c r="CI533" s="682"/>
      <c r="CJ533" s="682"/>
      <c r="CK533" s="682"/>
      <c r="CL533" s="682"/>
      <c r="CM533" s="682"/>
      <c r="CN533" s="682"/>
      <c r="CO533" s="682"/>
      <c r="CP533" s="682"/>
      <c r="CQ533" s="682"/>
      <c r="CR533" s="682"/>
      <c r="CS533" s="682"/>
      <c r="CT533" s="682"/>
      <c r="CU533" s="682"/>
      <c r="CV533" s="682"/>
      <c r="CW533" s="682"/>
      <c r="CX533" s="682"/>
      <c r="CY533" s="682"/>
      <c r="CZ533" s="682"/>
      <c r="DA533" s="682"/>
      <c r="DB533" s="682"/>
      <c r="DC533" s="682"/>
      <c r="DD533" s="682"/>
      <c r="DE533" s="682"/>
      <c r="DF533" s="682"/>
      <c r="DG533" s="682"/>
      <c r="DH533" s="682"/>
      <c r="DI533" s="682"/>
      <c r="DJ533" s="682"/>
      <c r="DK533" s="682"/>
      <c r="DL533" s="682"/>
      <c r="DM533" s="682"/>
      <c r="DN533" s="682"/>
      <c r="DO533" s="682"/>
      <c r="DP533" s="682"/>
      <c r="DQ533" s="682"/>
      <c r="DR533" s="682"/>
      <c r="DS533" s="682"/>
      <c r="DT533" s="682"/>
      <c r="DU533" s="682"/>
      <c r="DV533" s="682"/>
      <c r="DW533" s="682"/>
      <c r="DX533" s="682"/>
      <c r="DY533" s="682"/>
      <c r="DZ533" s="682"/>
      <c r="EA533" s="682"/>
      <c r="EB533" s="682"/>
      <c r="EC533" s="682"/>
      <c r="ED533" s="682"/>
      <c r="EE533" s="682"/>
      <c r="EF533" s="682"/>
      <c r="EG533" s="682"/>
      <c r="EH533" s="682"/>
      <c r="EI533" s="682"/>
      <c r="EJ533" s="682"/>
      <c r="EK533" s="682"/>
      <c r="EL533" s="682"/>
      <c r="EM533" s="682"/>
      <c r="EN533" s="682"/>
      <c r="EO533" s="682"/>
      <c r="EP533" s="682"/>
      <c r="EQ533" s="682"/>
      <c r="ER533" s="682"/>
      <c r="ES533" s="682"/>
      <c r="ET533" s="682"/>
      <c r="EU533" s="682"/>
      <c r="EV533" s="682"/>
      <c r="EW533" s="682"/>
      <c r="EX533" s="682"/>
      <c r="EY533" s="682"/>
      <c r="EZ533" s="682"/>
      <c r="FA533" s="682"/>
      <c r="FB533" s="682"/>
      <c r="FC533" s="682"/>
      <c r="FD533" s="682"/>
      <c r="FE533" s="682"/>
      <c r="FF533" s="682"/>
      <c r="FG533" s="682"/>
      <c r="FH533" s="682"/>
      <c r="FI533" s="682"/>
      <c r="FJ533" s="682"/>
      <c r="FK533" s="682"/>
      <c r="FL533" s="682"/>
      <c r="FM533" s="682"/>
      <c r="FN533" s="682"/>
      <c r="FO533" s="682"/>
      <c r="FP533" s="682"/>
      <c r="FQ533" s="682"/>
      <c r="FR533" s="682"/>
      <c r="FS533" s="682"/>
      <c r="FT533" s="682"/>
      <c r="FU533" s="682"/>
      <c r="FV533" s="682"/>
      <c r="FW533" s="682"/>
      <c r="FX533" s="682"/>
      <c r="FY533" s="682"/>
      <c r="FZ533" s="682"/>
      <c r="GA533" s="682"/>
      <c r="GB533" s="682"/>
      <c r="GC533" s="682"/>
      <c r="GD533" s="682"/>
      <c r="GE533" s="682"/>
      <c r="GF533" s="682"/>
      <c r="GG533" s="682"/>
      <c r="GH533" s="682"/>
      <c r="GI533" s="682"/>
      <c r="GJ533" s="682"/>
      <c r="GK533" s="682"/>
      <c r="GL533" s="682"/>
      <c r="GM533" s="682"/>
      <c r="GN533" s="682"/>
      <c r="GO533" s="682"/>
      <c r="GP533" s="682"/>
      <c r="GQ533" s="682"/>
      <c r="GR533" s="682"/>
      <c r="GS533" s="682"/>
      <c r="GT533" s="682"/>
      <c r="GU533" s="682"/>
      <c r="GV533" s="682"/>
      <c r="GW533" s="682"/>
      <c r="GX533" s="682"/>
      <c r="GY533" s="682"/>
      <c r="GZ533" s="682"/>
      <c r="HA533" s="682"/>
      <c r="HB533" s="682"/>
      <c r="HC533" s="682"/>
      <c r="HD533" s="682"/>
      <c r="HE533" s="682"/>
      <c r="HF533" s="682"/>
      <c r="HG533" s="682"/>
      <c r="HH533" s="682"/>
      <c r="HI533" s="682"/>
      <c r="HJ533" s="682"/>
      <c r="HK533" s="682"/>
      <c r="HL533" s="682"/>
      <c r="HM533" s="682"/>
      <c r="HN533" s="682"/>
      <c r="HO533" s="682"/>
      <c r="HP533" s="682"/>
      <c r="HQ533" s="682"/>
      <c r="HR533" s="682"/>
      <c r="HS533" s="682"/>
      <c r="HT533" s="682"/>
      <c r="HU533" s="682"/>
      <c r="HV533" s="682"/>
      <c r="HW533" s="682"/>
      <c r="HX533" s="682"/>
      <c r="HY533" s="682"/>
      <c r="HZ533" s="682"/>
      <c r="IA533" s="682"/>
      <c r="IB533" s="682"/>
      <c r="IC533" s="682"/>
      <c r="ID533" s="682"/>
      <c r="IE533" s="682"/>
      <c r="IF533" s="682"/>
      <c r="IG533" s="682"/>
      <c r="IH533" s="682"/>
      <c r="II533" s="682"/>
      <c r="IJ533" s="682"/>
      <c r="IK533" s="682"/>
      <c r="IL533" s="682"/>
      <c r="IM533" s="682"/>
      <c r="IN533" s="682"/>
      <c r="IO533" s="682"/>
      <c r="IP533" s="682"/>
      <c r="IQ533" s="682"/>
      <c r="IR533" s="682"/>
      <c r="IS533" s="682"/>
      <c r="IT533" s="682"/>
      <c r="IU533" s="682"/>
      <c r="IV533" s="682"/>
      <c r="IW533" s="682"/>
      <c r="IX533" s="682"/>
      <c r="IY533" s="682"/>
      <c r="IZ533" s="682"/>
      <c r="JA533" s="682"/>
      <c r="JB533" s="682"/>
      <c r="JC533" s="682"/>
      <c r="JD533" s="682"/>
      <c r="JE533" s="682"/>
      <c r="JF533" s="682"/>
      <c r="JG533" s="682"/>
      <c r="JH533" s="682"/>
      <c r="JI533" s="682"/>
      <c r="JJ533" s="682"/>
      <c r="JK533" s="682"/>
      <c r="JL533" s="682"/>
      <c r="JM533" s="682"/>
      <c r="JN533" s="682"/>
      <c r="JO533" s="682"/>
      <c r="JP533" s="682"/>
      <c r="JQ533" s="682"/>
      <c r="JR533" s="682"/>
      <c r="JS533" s="682"/>
      <c r="JT533" s="682"/>
      <c r="JU533" s="682"/>
      <c r="JV533" s="682"/>
      <c r="JW533" s="682"/>
      <c r="JX533" s="682"/>
      <c r="JY533" s="682"/>
      <c r="JZ533" s="682"/>
      <c r="KA533" s="682"/>
      <c r="KB533" s="682"/>
      <c r="KC533" s="682"/>
      <c r="KD533" s="682"/>
      <c r="KE533" s="682"/>
      <c r="KF533" s="682"/>
      <c r="KG533" s="682"/>
      <c r="KH533" s="682"/>
      <c r="KI533" s="682"/>
      <c r="KJ533" s="682"/>
      <c r="KK533" s="682"/>
      <c r="KL533" s="682"/>
      <c r="KM533" s="682"/>
      <c r="KN533" s="682"/>
      <c r="KO533" s="682"/>
      <c r="KP533" s="682"/>
      <c r="KQ533" s="682"/>
      <c r="KR533" s="682"/>
      <c r="KS533" s="682"/>
      <c r="KT533" s="682"/>
      <c r="KU533" s="682"/>
      <c r="KV533" s="682"/>
      <c r="KW533" s="682"/>
      <c r="KX533" s="682"/>
      <c r="KY533" s="682"/>
      <c r="KZ533" s="682"/>
      <c r="LA533" s="682"/>
      <c r="LB533" s="682"/>
      <c r="LC533" s="682"/>
      <c r="LD533" s="682"/>
      <c r="LE533" s="682"/>
      <c r="LF533" s="682"/>
      <c r="LG533" s="682"/>
      <c r="LH533" s="682"/>
      <c r="LI533" s="682"/>
      <c r="LJ533" s="682"/>
      <c r="LK533" s="682"/>
      <c r="LL533" s="682"/>
      <c r="LM533" s="682"/>
      <c r="LN533" s="682"/>
      <c r="LO533" s="682"/>
      <c r="LP533" s="682"/>
      <c r="LQ533" s="682"/>
      <c r="LR533" s="682"/>
      <c r="LS533" s="682"/>
      <c r="LT533" s="682"/>
      <c r="LU533" s="682"/>
      <c r="LV533" s="682"/>
      <c r="LW533" s="682"/>
      <c r="LX533" s="682"/>
      <c r="LY533" s="682"/>
      <c r="LZ533" s="682"/>
      <c r="MA533" s="682"/>
      <c r="MB533" s="682"/>
      <c r="MC533" s="682"/>
      <c r="MD533" s="682"/>
      <c r="ME533" s="682"/>
      <c r="MF533" s="682"/>
      <c r="MG533" s="682"/>
      <c r="MH533" s="682"/>
      <c r="MI533" s="682"/>
      <c r="MJ533" s="682"/>
      <c r="MK533" s="682"/>
      <c r="ML533" s="682"/>
      <c r="MM533" s="682"/>
      <c r="MN533" s="682"/>
      <c r="MO533" s="682"/>
      <c r="MP533" s="682"/>
      <c r="MQ533" s="682"/>
      <c r="MR533" s="682"/>
      <c r="MS533" s="682"/>
      <c r="MT533" s="682"/>
      <c r="MU533" s="682"/>
      <c r="MV533" s="682"/>
      <c r="MW533" s="682"/>
      <c r="MX533" s="682"/>
      <c r="MY533" s="682"/>
      <c r="MZ533" s="682"/>
      <c r="NA533" s="682"/>
      <c r="NB533" s="682"/>
      <c r="NC533" s="682"/>
      <c r="ND533" s="682"/>
      <c r="NE533" s="682"/>
      <c r="NF533" s="682"/>
      <c r="NG533" s="682"/>
      <c r="NH533" s="682"/>
      <c r="NI533" s="682"/>
      <c r="NJ533" s="682"/>
      <c r="NK533" s="682"/>
      <c r="NL533" s="682"/>
      <c r="NM533" s="682"/>
      <c r="NN533" s="682"/>
      <c r="NO533" s="682"/>
      <c r="NP533" s="682"/>
      <c r="NQ533" s="682"/>
      <c r="NR533" s="682"/>
      <c r="NS533" s="682"/>
      <c r="NT533" s="682"/>
      <c r="NU533" s="682"/>
      <c r="NV533" s="682"/>
      <c r="NW533" s="682"/>
      <c r="NX533" s="682"/>
      <c r="NY533" s="682"/>
      <c r="NZ533" s="682"/>
      <c r="OA533" s="682"/>
      <c r="OB533" s="682"/>
      <c r="OC533" s="682"/>
      <c r="OD533" s="682"/>
      <c r="OE533" s="682"/>
      <c r="OF533" s="682"/>
      <c r="OG533" s="682"/>
      <c r="OH533" s="682"/>
      <c r="OI533" s="682"/>
      <c r="OJ533" s="682"/>
      <c r="OK533" s="682"/>
      <c r="OL533" s="682"/>
      <c r="OM533" s="682"/>
      <c r="ON533" s="682"/>
      <c r="OO533" s="682"/>
      <c r="OP533" s="682"/>
      <c r="OQ533" s="682"/>
      <c r="OR533" s="682"/>
      <c r="OS533" s="682"/>
      <c r="OT533" s="682"/>
      <c r="OU533" s="682"/>
      <c r="OV533" s="682"/>
      <c r="OW533" s="682"/>
      <c r="OX533" s="682"/>
      <c r="OY533" s="682"/>
      <c r="OZ533" s="682"/>
      <c r="PA533" s="682"/>
      <c r="PB533" s="682"/>
      <c r="PC533" s="682"/>
      <c r="PD533" s="682"/>
      <c r="PE533" s="682"/>
      <c r="PF533" s="682"/>
      <c r="PG533" s="682"/>
      <c r="PH533" s="682"/>
      <c r="PI533" s="682"/>
      <c r="PJ533" s="682"/>
      <c r="PK533" s="682"/>
      <c r="PL533" s="682"/>
      <c r="PM533" s="682"/>
      <c r="PN533" s="682"/>
      <c r="PO533" s="682"/>
      <c r="PP533" s="682"/>
      <c r="PQ533" s="682"/>
      <c r="PR533" s="682"/>
      <c r="PS533" s="682"/>
      <c r="PT533" s="682"/>
      <c r="PU533" s="682"/>
      <c r="PV533" s="682"/>
      <c r="PW533" s="682"/>
      <c r="PX533" s="682"/>
      <c r="PY533" s="682"/>
      <c r="PZ533" s="682"/>
      <c r="QA533" s="682"/>
      <c r="QB533" s="682"/>
      <c r="QC533" s="682"/>
      <c r="QD533" s="682"/>
      <c r="QE533" s="682"/>
      <c r="QF533" s="682"/>
      <c r="QG533" s="682"/>
      <c r="QH533" s="682"/>
      <c r="QI533" s="682"/>
      <c r="QJ533" s="682"/>
      <c r="QK533" s="682"/>
      <c r="QL533" s="682"/>
      <c r="QM533" s="682"/>
      <c r="QN533" s="682"/>
      <c r="QO533" s="682"/>
      <c r="QP533" s="682"/>
      <c r="QQ533" s="682"/>
      <c r="QR533" s="682"/>
      <c r="QS533" s="682"/>
      <c r="QT533" s="682"/>
      <c r="QU533" s="682"/>
      <c r="QV533" s="682"/>
      <c r="QW533" s="682"/>
      <c r="QX533" s="682"/>
      <c r="QY533" s="682"/>
      <c r="QZ533" s="682"/>
      <c r="RA533" s="682"/>
      <c r="RB533" s="682"/>
      <c r="RC533" s="682"/>
      <c r="RD533" s="682"/>
      <c r="RE533" s="682"/>
      <c r="RF533" s="682"/>
      <c r="RG533" s="682"/>
      <c r="RH533" s="682"/>
      <c r="RI533" s="682"/>
      <c r="RJ533" s="682"/>
      <c r="RK533" s="682"/>
      <c r="RL533" s="682"/>
      <c r="RM533" s="682"/>
      <c r="RN533" s="682"/>
      <c r="RO533" s="682"/>
      <c r="RP533" s="682"/>
      <c r="RQ533" s="682"/>
      <c r="RR533" s="682"/>
      <c r="RS533" s="682"/>
      <c r="RT533" s="682"/>
      <c r="RU533" s="682"/>
      <c r="RV533" s="682"/>
      <c r="RW533" s="682"/>
      <c r="RX533" s="682"/>
      <c r="RY533" s="682"/>
      <c r="RZ533" s="682"/>
      <c r="SA533" s="682"/>
      <c r="SB533" s="682"/>
      <c r="SC533" s="682"/>
      <c r="SD533" s="682"/>
      <c r="SE533" s="682"/>
      <c r="SF533" s="682"/>
      <c r="SG533" s="682"/>
      <c r="SH533" s="682"/>
      <c r="SI533" s="682"/>
      <c r="SJ533" s="682"/>
      <c r="SK533" s="682"/>
      <c r="SL533" s="682"/>
      <c r="SM533" s="682"/>
      <c r="SN533" s="682"/>
      <c r="SO533" s="682"/>
      <c r="SP533" s="682"/>
      <c r="SQ533" s="682"/>
      <c r="SR533" s="682"/>
      <c r="SS533" s="682"/>
      <c r="ST533" s="682"/>
      <c r="SU533" s="682"/>
      <c r="SV533" s="682"/>
      <c r="SW533" s="682"/>
      <c r="SX533" s="682"/>
      <c r="SY533" s="682"/>
      <c r="SZ533" s="682"/>
      <c r="TA533" s="682"/>
      <c r="TB533" s="682"/>
      <c r="TC533" s="682"/>
      <c r="TD533" s="682"/>
      <c r="TE533" s="682"/>
      <c r="TF533" s="682"/>
      <c r="TG533" s="682"/>
      <c r="TH533" s="682"/>
      <c r="TI533" s="682"/>
      <c r="TJ533" s="682"/>
      <c r="TK533" s="682"/>
      <c r="TL533" s="682"/>
      <c r="TM533" s="682"/>
      <c r="TN533" s="682"/>
      <c r="TO533" s="682"/>
      <c r="TP533" s="682"/>
      <c r="TQ533" s="682"/>
      <c r="TR533" s="682"/>
      <c r="TS533" s="682"/>
      <c r="TT533" s="682"/>
      <c r="TU533" s="682"/>
      <c r="TV533" s="682"/>
      <c r="TW533" s="682"/>
      <c r="TX533" s="682"/>
      <c r="TY533" s="682"/>
      <c r="TZ533" s="682"/>
      <c r="UA533" s="682"/>
      <c r="UB533" s="682"/>
      <c r="UC533" s="682"/>
      <c r="UD533" s="682"/>
      <c r="UE533" s="682"/>
      <c r="UF533" s="682"/>
      <c r="UG533" s="682"/>
      <c r="UH533" s="682"/>
      <c r="UI533" s="682"/>
      <c r="UJ533" s="682"/>
      <c r="UK533" s="682"/>
      <c r="UL533" s="682"/>
      <c r="UM533" s="682"/>
      <c r="UN533" s="682"/>
      <c r="UO533" s="682"/>
      <c r="UP533" s="682"/>
      <c r="UQ533" s="682"/>
      <c r="UR533" s="682"/>
      <c r="US533" s="682"/>
      <c r="UT533" s="682"/>
      <c r="UU533" s="682"/>
      <c r="UV533" s="682"/>
      <c r="UW533" s="682"/>
      <c r="UX533" s="682"/>
      <c r="UY533" s="682"/>
      <c r="UZ533" s="682"/>
      <c r="VA533" s="682"/>
      <c r="VB533" s="682"/>
      <c r="VC533" s="682"/>
      <c r="VD533" s="682"/>
      <c r="VE533" s="682"/>
      <c r="VF533" s="682"/>
      <c r="VG533" s="682"/>
      <c r="VH533" s="682"/>
      <c r="VI533" s="682"/>
      <c r="VJ533" s="682"/>
      <c r="VK533" s="682"/>
      <c r="VL533" s="682"/>
      <c r="VM533" s="682"/>
      <c r="VN533" s="682"/>
      <c r="VO533" s="682"/>
      <c r="VP533" s="682"/>
      <c r="VQ533" s="682"/>
      <c r="VR533" s="682"/>
      <c r="VS533" s="682"/>
      <c r="VT533" s="682"/>
      <c r="VU533" s="682"/>
      <c r="VV533" s="682"/>
      <c r="VW533" s="682"/>
      <c r="VX533" s="682"/>
      <c r="VY533" s="682"/>
      <c r="VZ533" s="682"/>
      <c r="WA533" s="682"/>
      <c r="WB533" s="682"/>
      <c r="WC533" s="682"/>
      <c r="WD533" s="682"/>
      <c r="WE533" s="682"/>
      <c r="WF533" s="682"/>
      <c r="WG533" s="682"/>
      <c r="WH533" s="682"/>
      <c r="WI533" s="682"/>
      <c r="WJ533" s="682"/>
      <c r="WK533" s="682"/>
      <c r="WL533" s="682"/>
      <c r="WM533" s="682"/>
      <c r="WN533" s="682"/>
      <c r="WO533" s="682"/>
      <c r="WP533" s="682"/>
      <c r="WQ533" s="682"/>
      <c r="WR533" s="682"/>
      <c r="WS533" s="682"/>
      <c r="WT533" s="682"/>
      <c r="WU533" s="682"/>
      <c r="WV533" s="682"/>
      <c r="WW533" s="682"/>
      <c r="WX533" s="682"/>
      <c r="WY533" s="682"/>
      <c r="WZ533" s="682"/>
      <c r="XA533" s="682"/>
      <c r="XB533" s="682"/>
      <c r="XC533" s="682"/>
      <c r="XD533" s="682"/>
      <c r="XE533" s="682"/>
      <c r="XF533" s="682"/>
      <c r="XG533" s="682"/>
      <c r="XH533" s="682"/>
      <c r="XI533" s="682"/>
      <c r="XJ533" s="682"/>
      <c r="XK533" s="682"/>
      <c r="XL533" s="682"/>
      <c r="XM533" s="682"/>
      <c r="XN533" s="682"/>
      <c r="XO533" s="682"/>
      <c r="XP533" s="682"/>
      <c r="XQ533" s="682"/>
      <c r="XR533" s="682"/>
      <c r="XS533" s="682"/>
      <c r="XT533" s="682"/>
      <c r="XU533" s="682"/>
      <c r="XV533" s="682"/>
      <c r="XW533" s="682"/>
      <c r="XX533" s="682"/>
      <c r="XY533" s="682"/>
      <c r="XZ533" s="682"/>
      <c r="YA533" s="682"/>
      <c r="YB533" s="682"/>
      <c r="YC533" s="682"/>
      <c r="YD533" s="682"/>
      <c r="YE533" s="682"/>
      <c r="YF533" s="682"/>
      <c r="YG533" s="682"/>
      <c r="YH533" s="682"/>
      <c r="YI533" s="682"/>
      <c r="YJ533" s="682"/>
      <c r="YK533" s="682"/>
      <c r="YL533" s="682"/>
      <c r="YM533" s="682"/>
      <c r="YN533" s="682"/>
      <c r="YO533" s="682"/>
      <c r="YP533" s="682"/>
      <c r="YQ533" s="682"/>
      <c r="YR533" s="682"/>
      <c r="YS533" s="682"/>
      <c r="YT533" s="682"/>
      <c r="YU533" s="682"/>
      <c r="YV533" s="682"/>
      <c r="YW533" s="682"/>
      <c r="YX533" s="682"/>
      <c r="YY533" s="682"/>
      <c r="YZ533" s="682"/>
      <c r="ZA533" s="682"/>
      <c r="ZB533" s="682"/>
      <c r="ZC533" s="682"/>
      <c r="ZD533" s="682"/>
      <c r="ZE533" s="682"/>
      <c r="ZF533" s="682"/>
      <c r="ZG533" s="682"/>
      <c r="ZH533" s="682"/>
      <c r="ZI533" s="682"/>
      <c r="ZJ533" s="682"/>
      <c r="ZK533" s="682"/>
      <c r="ZL533" s="682"/>
      <c r="ZM533" s="682"/>
      <c r="ZN533" s="682"/>
      <c r="ZO533" s="682"/>
      <c r="ZP533" s="682"/>
      <c r="ZQ533" s="682"/>
      <c r="ZR533" s="682"/>
      <c r="ZS533" s="682"/>
      <c r="ZT533" s="682"/>
      <c r="ZU533" s="682"/>
      <c r="ZV533" s="682"/>
      <c r="ZW533" s="682"/>
      <c r="ZX533" s="682"/>
      <c r="ZY533" s="682"/>
      <c r="ZZ533" s="682"/>
      <c r="AAA533" s="682"/>
      <c r="AAB533" s="682"/>
      <c r="AAC533" s="682"/>
      <c r="AAD533" s="682"/>
      <c r="AAE533" s="682"/>
      <c r="AAF533" s="682"/>
      <c r="AAG533" s="682"/>
      <c r="AAH533" s="682"/>
      <c r="AAI533" s="682"/>
      <c r="AAJ533" s="682"/>
      <c r="AAK533" s="682"/>
      <c r="AAL533" s="682"/>
      <c r="AAM533" s="682"/>
      <c r="AAN533" s="682"/>
      <c r="AAO533" s="682"/>
      <c r="AAP533" s="682"/>
      <c r="AAQ533" s="682"/>
      <c r="AAR533" s="682"/>
      <c r="AAS533" s="682"/>
      <c r="AAT533" s="682"/>
      <c r="AAU533" s="682"/>
      <c r="AAV533" s="682"/>
      <c r="AAW533" s="682"/>
      <c r="AAX533" s="682"/>
      <c r="AAY533" s="682"/>
      <c r="AAZ533" s="682"/>
      <c r="ABA533" s="682"/>
      <c r="ABB533" s="682"/>
      <c r="ABC533" s="682"/>
      <c r="ABD533" s="682"/>
      <c r="ABE533" s="682"/>
      <c r="ABF533" s="682"/>
      <c r="ABG533" s="682"/>
      <c r="ABH533" s="682"/>
      <c r="ABI533" s="682"/>
      <c r="ABJ533" s="682"/>
      <c r="ABK533" s="682"/>
      <c r="ABL533" s="682"/>
      <c r="ABM533" s="682"/>
      <c r="ABN533" s="682"/>
      <c r="ABO533" s="682"/>
      <c r="ABP533" s="682"/>
      <c r="ABQ533" s="682"/>
      <c r="ABR533" s="682"/>
      <c r="ABS533" s="682"/>
      <c r="ABT533" s="682"/>
      <c r="ABU533" s="682"/>
      <c r="ABV533" s="682"/>
      <c r="ABW533" s="682"/>
      <c r="ABX533" s="682"/>
      <c r="ABY533" s="682"/>
      <c r="ABZ533" s="682"/>
      <c r="ACA533" s="682"/>
      <c r="ACB533" s="682"/>
      <c r="ACC533" s="682"/>
      <c r="ACD533" s="682"/>
      <c r="ACE533" s="682"/>
      <c r="ACF533" s="682"/>
      <c r="ACG533" s="682"/>
      <c r="ACH533" s="682"/>
      <c r="ACI533" s="682"/>
      <c r="ACJ533" s="682"/>
      <c r="ACK533" s="682"/>
      <c r="ACL533" s="682"/>
      <c r="ACM533" s="682"/>
      <c r="ACN533" s="682"/>
      <c r="ACO533" s="682"/>
      <c r="ACP533" s="682"/>
      <c r="ACQ533" s="682"/>
      <c r="ACR533" s="682"/>
      <c r="ACS533" s="682"/>
      <c r="ACT533" s="682"/>
      <c r="ACU533" s="682"/>
      <c r="ACV533" s="682"/>
      <c r="ACW533" s="682"/>
      <c r="ACX533" s="682"/>
      <c r="ACY533" s="682"/>
      <c r="ACZ533" s="682"/>
      <c r="ADA533" s="682"/>
      <c r="ADB533" s="682"/>
      <c r="ADC533" s="682"/>
      <c r="ADD533" s="682"/>
      <c r="ADE533" s="682"/>
      <c r="ADF533" s="682"/>
      <c r="ADG533" s="682"/>
      <c r="ADH533" s="682"/>
      <c r="ADI533" s="682"/>
      <c r="ADJ533" s="682"/>
      <c r="ADK533" s="682"/>
      <c r="ADL533" s="682"/>
      <c r="ADM533" s="682"/>
      <c r="ADN533" s="682"/>
      <c r="ADO533" s="682"/>
      <c r="ADP533" s="682"/>
      <c r="ADQ533" s="682"/>
      <c r="ADR533" s="682"/>
      <c r="ADS533" s="682"/>
      <c r="ADT533" s="682"/>
      <c r="ADU533" s="682"/>
      <c r="ADV533" s="682"/>
      <c r="ADW533" s="682"/>
      <c r="ADX533" s="682"/>
      <c r="ADY533" s="682"/>
      <c r="ADZ533" s="682"/>
      <c r="AEA533" s="682"/>
      <c r="AEB533" s="682"/>
      <c r="AEC533" s="682"/>
      <c r="AED533" s="682"/>
      <c r="AEE533" s="682"/>
      <c r="AEF533" s="682"/>
      <c r="AEG533" s="682"/>
      <c r="AEH533" s="682"/>
      <c r="AEI533" s="682"/>
      <c r="AEJ533" s="682"/>
      <c r="AEK533" s="682"/>
      <c r="AEL533" s="682"/>
      <c r="AEM533" s="682"/>
      <c r="AEN533" s="682"/>
      <c r="AEO533" s="682"/>
      <c r="AEP533" s="682"/>
      <c r="AEQ533" s="682"/>
      <c r="AER533" s="682"/>
      <c r="AES533" s="682"/>
      <c r="AET533" s="682"/>
      <c r="AEU533" s="682"/>
      <c r="AEV533" s="682"/>
      <c r="AEW533" s="682"/>
      <c r="AEX533" s="682"/>
      <c r="AEY533" s="682"/>
      <c r="AEZ533" s="682"/>
      <c r="AFA533" s="682"/>
      <c r="AFB533" s="682"/>
      <c r="AFC533" s="682"/>
      <c r="AFD533" s="682"/>
      <c r="AFE533" s="682"/>
      <c r="AFF533" s="682"/>
      <c r="AFG533" s="682"/>
      <c r="AFH533" s="682"/>
      <c r="AFI533" s="682"/>
      <c r="AFJ533" s="682"/>
      <c r="AFK533" s="682"/>
      <c r="AFL533" s="682"/>
      <c r="AFM533" s="682"/>
      <c r="AFN533" s="682"/>
      <c r="AFO533" s="682"/>
      <c r="AFP533" s="682"/>
      <c r="AFQ533" s="682"/>
      <c r="AFR533" s="682"/>
      <c r="AFS533" s="682"/>
      <c r="AFT533" s="682"/>
      <c r="AFU533" s="682"/>
      <c r="AFV533" s="682"/>
      <c r="AFW533" s="682"/>
      <c r="AFX533" s="682"/>
      <c r="AFY533" s="682"/>
      <c r="AFZ533" s="682"/>
      <c r="AGA533" s="682"/>
      <c r="AGB533" s="682"/>
      <c r="AGC533" s="682"/>
      <c r="AGD533" s="682"/>
      <c r="AGE533" s="682"/>
      <c r="AGF533" s="682"/>
      <c r="AGG533" s="682"/>
      <c r="AGH533" s="682"/>
      <c r="AGI533" s="682"/>
      <c r="AGJ533" s="682"/>
      <c r="AGK533" s="682"/>
      <c r="AGL533" s="682"/>
      <c r="AGM533" s="682"/>
      <c r="AGN533" s="682"/>
      <c r="AGO533" s="682"/>
      <c r="AGP533" s="682"/>
      <c r="AGQ533" s="682"/>
      <c r="AGR533" s="682"/>
      <c r="AGS533" s="682"/>
      <c r="AGT533" s="682"/>
      <c r="AGU533" s="682"/>
      <c r="AGV533" s="682"/>
      <c r="AGW533" s="682"/>
      <c r="AGX533" s="682"/>
      <c r="AGY533" s="682"/>
      <c r="AGZ533" s="682"/>
      <c r="AHA533" s="682"/>
      <c r="AHB533" s="682"/>
      <c r="AHC533" s="682"/>
      <c r="AHD533" s="682"/>
      <c r="AHE533" s="682"/>
      <c r="AHF533" s="682"/>
      <c r="AHG533" s="682"/>
      <c r="AHH533" s="682"/>
      <c r="AHI533" s="682"/>
      <c r="AHJ533" s="682"/>
      <c r="AHK533" s="682"/>
      <c r="AHL533" s="682"/>
      <c r="AHM533" s="682"/>
      <c r="AHN533" s="682"/>
      <c r="AHO533" s="682"/>
      <c r="AHP533" s="682"/>
      <c r="AHQ533" s="682"/>
      <c r="AHR533" s="682"/>
      <c r="AHS533" s="682"/>
      <c r="AHT533" s="682"/>
      <c r="AHU533" s="682"/>
      <c r="AHV533" s="682"/>
      <c r="AHW533" s="682"/>
      <c r="AHX533" s="682"/>
      <c r="AHY533" s="682"/>
      <c r="AHZ533" s="682"/>
      <c r="AIA533" s="682"/>
      <c r="AIB533" s="682"/>
      <c r="AIC533" s="682"/>
      <c r="AID533" s="682"/>
      <c r="AIE533" s="682"/>
      <c r="AIF533" s="682"/>
      <c r="AIG533" s="682"/>
      <c r="AIH533" s="682"/>
      <c r="AII533" s="682"/>
      <c r="AIJ533" s="682"/>
      <c r="AIK533" s="682"/>
      <c r="AIL533" s="682"/>
      <c r="AIM533" s="682"/>
      <c r="AIN533" s="682"/>
      <c r="AIO533" s="682"/>
      <c r="AIP533" s="682"/>
      <c r="AIQ533" s="682"/>
      <c r="AIR533" s="682"/>
      <c r="AIS533" s="682"/>
      <c r="AIT533" s="682"/>
      <c r="AIU533" s="682"/>
      <c r="AIV533" s="682"/>
      <c r="AIW533" s="682"/>
      <c r="AIX533" s="682"/>
      <c r="AIY533" s="682"/>
      <c r="AIZ533" s="682"/>
      <c r="AJA533" s="682"/>
      <c r="AJB533" s="682"/>
      <c r="AJC533" s="682"/>
      <c r="AJD533" s="682"/>
      <c r="AJE533" s="682"/>
      <c r="AJF533" s="682"/>
      <c r="AJG533" s="682"/>
      <c r="AJH533" s="682"/>
      <c r="AJI533" s="682"/>
      <c r="AJJ533" s="682"/>
      <c r="AJK533" s="682"/>
      <c r="AJL533" s="682"/>
      <c r="AJM533" s="682"/>
      <c r="AJN533" s="682"/>
      <c r="AJO533" s="682"/>
      <c r="AJP533" s="682"/>
      <c r="AJQ533" s="682"/>
      <c r="AJR533" s="682"/>
      <c r="AJS533" s="682"/>
      <c r="AJT533" s="682"/>
      <c r="AJU533" s="682"/>
      <c r="AJV533" s="682"/>
      <c r="AJW533" s="682"/>
      <c r="AJX533" s="682"/>
      <c r="AJY533" s="682"/>
      <c r="AJZ533" s="682"/>
      <c r="AKA533" s="682"/>
      <c r="AKB533" s="682"/>
      <c r="AKC533" s="682"/>
      <c r="AKD533" s="682"/>
      <c r="AKE533" s="682"/>
      <c r="AKF533" s="682"/>
      <c r="AKG533" s="682"/>
      <c r="AKH533" s="682"/>
      <c r="AKI533" s="682"/>
      <c r="AKJ533" s="682"/>
      <c r="AKK533" s="682"/>
      <c r="AKL533" s="682"/>
      <c r="AKM533" s="682"/>
      <c r="AKN533" s="682"/>
      <c r="AKO533" s="682"/>
      <c r="AKP533" s="682"/>
      <c r="AKQ533" s="682"/>
      <c r="AKR533" s="682"/>
      <c r="AKS533" s="682"/>
      <c r="AKT533" s="682"/>
      <c r="AKU533" s="682"/>
      <c r="AKV533" s="682"/>
      <c r="AKW533" s="682"/>
      <c r="AKX533" s="682"/>
      <c r="AKY533" s="682"/>
      <c r="AKZ533" s="682"/>
      <c r="ALA533" s="682"/>
      <c r="ALB533" s="682"/>
      <c r="ALC533" s="682"/>
      <c r="ALD533" s="682"/>
      <c r="ALE533" s="682"/>
      <c r="ALF533" s="682"/>
      <c r="ALG533" s="682"/>
      <c r="ALH533" s="682"/>
      <c r="ALI533" s="682"/>
      <c r="ALJ533" s="682"/>
      <c r="ALK533" s="682"/>
      <c r="ALL533" s="682"/>
      <c r="ALM533" s="682"/>
      <c r="ALN533" s="682"/>
      <c r="ALO533" s="682"/>
      <c r="ALP533" s="682"/>
      <c r="ALQ533" s="682"/>
      <c r="ALR533" s="682"/>
      <c r="ALS533" s="682"/>
      <c r="ALT533" s="682"/>
      <c r="ALU533" s="682"/>
      <c r="ALV533" s="682"/>
      <c r="ALW533" s="682"/>
      <c r="ALX533" s="682"/>
      <c r="ALY533" s="682"/>
      <c r="ALZ533" s="682"/>
      <c r="AMA533" s="682"/>
      <c r="AMB533" s="682"/>
      <c r="AMC533" s="682"/>
      <c r="AMD533" s="682"/>
      <c r="AME533" s="682"/>
      <c r="AMF533" s="682"/>
      <c r="AMG533" s="682"/>
      <c r="AMH533" s="682"/>
      <c r="AMI533" s="682"/>
      <c r="AMJ533" s="682"/>
      <c r="AMK533" s="682"/>
      <c r="AML533" s="682"/>
      <c r="AMM533" s="682"/>
      <c r="AMN533" s="682"/>
      <c r="AMO533" s="682"/>
      <c r="AMP533" s="682"/>
      <c r="AMQ533" s="682"/>
      <c r="AMR533" s="682"/>
      <c r="AMS533" s="682"/>
      <c r="AMT533" s="682"/>
      <c r="AMU533" s="682"/>
      <c r="AMV533" s="682"/>
      <c r="AMW533" s="682"/>
      <c r="AMX533" s="682"/>
      <c r="AMY533" s="682"/>
      <c r="AMZ533" s="682"/>
      <c r="ANA533" s="682"/>
      <c r="ANB533" s="682"/>
      <c r="ANC533" s="682"/>
      <c r="AND533" s="682"/>
      <c r="ANE533" s="682"/>
      <c r="ANF533" s="682"/>
      <c r="ANG533" s="682"/>
      <c r="ANH533" s="682"/>
      <c r="ANI533" s="682"/>
      <c r="ANJ533" s="682"/>
      <c r="ANK533" s="682"/>
      <c r="ANL533" s="682"/>
      <c r="ANM533" s="682"/>
      <c r="ANN533" s="682"/>
      <c r="ANO533" s="682"/>
      <c r="ANP533" s="682"/>
      <c r="ANQ533" s="682"/>
      <c r="ANR533" s="682"/>
      <c r="ANS533" s="682"/>
      <c r="ANT533" s="682"/>
      <c r="ANU533" s="682"/>
      <c r="ANV533" s="682"/>
      <c r="ANW533" s="682"/>
      <c r="ANX533" s="682"/>
      <c r="ANY533" s="682"/>
      <c r="ANZ533" s="682"/>
      <c r="AOA533" s="682"/>
      <c r="AOB533" s="682"/>
      <c r="AOC533" s="682"/>
      <c r="AOD533" s="682"/>
      <c r="AOE533" s="682"/>
      <c r="AOF533" s="682"/>
      <c r="AOG533" s="682"/>
      <c r="AOH533" s="682"/>
      <c r="AOI533" s="682"/>
      <c r="AOJ533" s="682"/>
      <c r="AOK533" s="682"/>
      <c r="AOL533" s="682"/>
      <c r="AOM533" s="682"/>
      <c r="AON533" s="682"/>
      <c r="AOO533" s="682"/>
      <c r="AOP533" s="682"/>
      <c r="AOQ533" s="682"/>
      <c r="AOR533" s="682"/>
      <c r="AOS533" s="682"/>
      <c r="AOT533" s="682"/>
      <c r="AOU533" s="682"/>
      <c r="AOV533" s="682"/>
      <c r="AOW533" s="682"/>
      <c r="AOX533" s="682"/>
      <c r="AOY533" s="682"/>
      <c r="AOZ533" s="682"/>
      <c r="APA533" s="682"/>
      <c r="APB533" s="682"/>
      <c r="APC533" s="682"/>
      <c r="APD533" s="682"/>
      <c r="APE533" s="682"/>
      <c r="APF533" s="682"/>
      <c r="APG533" s="682"/>
      <c r="APH533" s="682"/>
      <c r="API533" s="682"/>
      <c r="APJ533" s="682"/>
      <c r="APK533" s="682"/>
      <c r="APL533" s="682"/>
      <c r="APM533" s="682"/>
      <c r="APN533" s="682"/>
      <c r="APO533" s="682"/>
      <c r="APP533" s="682"/>
      <c r="APQ533" s="682"/>
      <c r="APR533" s="682"/>
      <c r="APS533" s="682"/>
      <c r="APT533" s="682"/>
      <c r="APU533" s="682"/>
      <c r="APV533" s="682"/>
      <c r="APW533" s="682"/>
      <c r="APX533" s="682"/>
      <c r="APY533" s="682"/>
      <c r="APZ533" s="682"/>
      <c r="AQA533" s="682"/>
      <c r="AQB533" s="682"/>
      <c r="AQC533" s="682"/>
      <c r="AQD533" s="682"/>
      <c r="AQE533" s="682"/>
      <c r="AQF533" s="682"/>
      <c r="AQG533" s="682"/>
      <c r="AQH533" s="682"/>
      <c r="AQI533" s="682"/>
      <c r="AQJ533" s="682"/>
      <c r="AQK533" s="682"/>
      <c r="AQL533" s="682"/>
      <c r="AQM533" s="682"/>
      <c r="AQN533" s="682"/>
      <c r="AQO533" s="682"/>
      <c r="AQP533" s="682"/>
      <c r="AQQ533" s="682"/>
      <c r="AQR533" s="682"/>
      <c r="AQS533" s="682"/>
      <c r="AQT533" s="682"/>
      <c r="AQU533" s="682"/>
      <c r="AQV533" s="682"/>
      <c r="AQW533" s="682"/>
      <c r="AQX533" s="682"/>
      <c r="AQY533" s="682"/>
      <c r="AQZ533" s="682"/>
      <c r="ARA533" s="682"/>
      <c r="ARB533" s="682"/>
      <c r="ARC533" s="682"/>
      <c r="ARD533" s="682"/>
      <c r="ARE533" s="682"/>
      <c r="ARF533" s="682"/>
      <c r="ARG533" s="682"/>
      <c r="ARH533" s="682"/>
      <c r="ARI533" s="682"/>
      <c r="ARJ533" s="682"/>
      <c r="ARK533" s="682"/>
      <c r="ARL533" s="682"/>
      <c r="ARM533" s="682"/>
      <c r="ARN533" s="682"/>
      <c r="ARO533" s="682"/>
      <c r="ARP533" s="682"/>
      <c r="ARQ533" s="682"/>
      <c r="ARR533" s="682"/>
      <c r="ARS533" s="682"/>
      <c r="ART533" s="682"/>
      <c r="ARU533" s="682"/>
      <c r="ARV533" s="682"/>
      <c r="ARW533" s="682"/>
      <c r="ARX533" s="682"/>
      <c r="ARY533" s="682"/>
      <c r="ARZ533" s="682"/>
      <c r="ASA533" s="682"/>
      <c r="ASB533" s="682"/>
      <c r="ASC533" s="682"/>
      <c r="ASD533" s="682"/>
      <c r="ASE533" s="682"/>
      <c r="ASF533" s="682"/>
      <c r="ASG533" s="682"/>
      <c r="ASH533" s="682"/>
      <c r="ASI533" s="682"/>
      <c r="ASJ533" s="682"/>
      <c r="ASK533" s="682"/>
      <c r="ASL533" s="682"/>
      <c r="ASM533" s="682"/>
      <c r="ASN533" s="682"/>
      <c r="ASO533" s="682"/>
      <c r="ASP533" s="682"/>
      <c r="ASQ533" s="682"/>
      <c r="ASR533" s="682"/>
      <c r="ASS533" s="682"/>
      <c r="AST533" s="682"/>
      <c r="ASU533" s="682"/>
      <c r="ASV533" s="682"/>
      <c r="ASW533" s="682"/>
      <c r="ASX533" s="682"/>
      <c r="ASY533" s="682"/>
      <c r="ASZ533" s="682"/>
      <c r="ATA533" s="682"/>
      <c r="ATB533" s="682"/>
      <c r="ATC533" s="682"/>
      <c r="ATD533" s="682"/>
      <c r="ATE533" s="682"/>
      <c r="ATF533" s="682"/>
      <c r="ATG533" s="682"/>
      <c r="ATH533" s="682"/>
      <c r="ATI533" s="682"/>
      <c r="ATJ533" s="682"/>
      <c r="ATK533" s="682"/>
      <c r="ATL533" s="682"/>
      <c r="ATM533" s="682"/>
      <c r="ATN533" s="682"/>
      <c r="ATO533" s="682"/>
      <c r="ATP533" s="682"/>
      <c r="ATQ533" s="682"/>
      <c r="ATR533" s="682"/>
      <c r="ATS533" s="682"/>
      <c r="ATT533" s="682"/>
      <c r="ATU533" s="682"/>
      <c r="ATV533" s="682"/>
      <c r="ATW533" s="682"/>
      <c r="ATX533" s="682"/>
      <c r="ATY533" s="682"/>
      <c r="ATZ533" s="682"/>
      <c r="AUA533" s="682"/>
      <c r="AUB533" s="682"/>
      <c r="AUC533" s="682"/>
      <c r="AUD533" s="682"/>
      <c r="AUE533" s="682"/>
      <c r="AUF533" s="682"/>
      <c r="AUG533" s="682"/>
      <c r="AUH533" s="682"/>
      <c r="AUI533" s="682"/>
      <c r="AUJ533" s="682"/>
      <c r="AUK533" s="682"/>
      <c r="AUL533" s="682"/>
      <c r="AUM533" s="682"/>
      <c r="AUN533" s="682"/>
      <c r="AUO533" s="682"/>
      <c r="AUP533" s="682"/>
      <c r="AUQ533" s="682"/>
      <c r="AUR533" s="682"/>
      <c r="AUS533" s="682"/>
      <c r="AUT533" s="682"/>
      <c r="AUU533" s="682"/>
      <c r="AUV533" s="682"/>
      <c r="AUW533" s="682"/>
      <c r="AUX533" s="682"/>
      <c r="AUY533" s="682"/>
      <c r="AUZ533" s="682"/>
      <c r="AVA533" s="682"/>
      <c r="AVB533" s="682"/>
      <c r="AVC533" s="682"/>
      <c r="AVD533" s="682"/>
      <c r="AVE533" s="682"/>
      <c r="AVF533" s="682"/>
      <c r="AVG533" s="682"/>
      <c r="AVH533" s="682"/>
      <c r="AVI533" s="682"/>
      <c r="AVJ533" s="682"/>
      <c r="AVK533" s="682"/>
      <c r="AVL533" s="682"/>
      <c r="AVM533" s="682"/>
      <c r="AVN533" s="682"/>
      <c r="AVO533" s="682"/>
      <c r="AVP533" s="682"/>
      <c r="AVQ533" s="682"/>
      <c r="AVR533" s="682"/>
      <c r="AVS533" s="682"/>
      <c r="AVT533" s="682"/>
      <c r="AVU533" s="682"/>
      <c r="AVV533" s="682"/>
      <c r="AVW533" s="682"/>
      <c r="AVX533" s="682"/>
      <c r="AVY533" s="682"/>
      <c r="AVZ533" s="682"/>
      <c r="AWA533" s="682"/>
      <c r="AWB533" s="682"/>
      <c r="AWC533" s="682"/>
      <c r="AWD533" s="682"/>
      <c r="AWE533" s="682"/>
      <c r="AWF533" s="682"/>
      <c r="AWG533" s="682"/>
      <c r="AWH533" s="682"/>
      <c r="AWI533" s="682"/>
      <c r="AWJ533" s="682"/>
      <c r="AWK533" s="682"/>
      <c r="AWL533" s="682"/>
      <c r="AWM533" s="682"/>
      <c r="AWN533" s="682"/>
      <c r="AWO533" s="682"/>
      <c r="AWP533" s="682"/>
      <c r="AWQ533" s="682"/>
      <c r="AWR533" s="682"/>
      <c r="AWS533" s="682"/>
      <c r="AWT533" s="682"/>
      <c r="AWU533" s="682"/>
      <c r="AWV533" s="682"/>
      <c r="AWW533" s="682"/>
      <c r="AWX533" s="682"/>
      <c r="AWY533" s="682"/>
      <c r="AWZ533" s="682"/>
      <c r="AXA533" s="682"/>
      <c r="AXB533" s="682"/>
      <c r="AXC533" s="682"/>
      <c r="AXD533" s="682"/>
      <c r="AXE533" s="682"/>
      <c r="AXF533" s="682"/>
      <c r="AXG533" s="682"/>
      <c r="AXH533" s="682"/>
      <c r="AXI533" s="682"/>
      <c r="AXJ533" s="682"/>
      <c r="AXK533" s="682"/>
      <c r="AXL533" s="682"/>
      <c r="AXM533" s="682"/>
      <c r="AXN533" s="682"/>
      <c r="AXO533" s="682"/>
      <c r="AXP533" s="682"/>
      <c r="AXQ533" s="682"/>
      <c r="AXR533" s="682"/>
      <c r="AXS533" s="682"/>
      <c r="AXT533" s="682"/>
      <c r="AXU533" s="682"/>
      <c r="AXV533" s="682"/>
      <c r="AXW533" s="682"/>
      <c r="AXX533" s="682"/>
      <c r="AXY533" s="682"/>
      <c r="AXZ533" s="682"/>
      <c r="AYA533" s="682"/>
      <c r="AYB533" s="682"/>
      <c r="AYC533" s="682"/>
      <c r="AYD533" s="682"/>
      <c r="AYE533" s="682"/>
      <c r="AYF533" s="682"/>
      <c r="AYG533" s="682"/>
      <c r="AYH533" s="682"/>
      <c r="AYI533" s="682"/>
      <c r="AYJ533" s="682"/>
      <c r="AYK533" s="682"/>
      <c r="AYL533" s="682"/>
      <c r="AYM533" s="682"/>
      <c r="AYN533" s="682"/>
      <c r="AYO533" s="682"/>
      <c r="AYP533" s="682"/>
      <c r="AYQ533" s="682"/>
      <c r="AYR533" s="682"/>
      <c r="AYS533" s="682"/>
      <c r="AYT533" s="682"/>
      <c r="AYU533" s="682"/>
      <c r="AYV533" s="682"/>
      <c r="AYW533" s="682"/>
      <c r="AYX533" s="682"/>
      <c r="AYY533" s="682"/>
      <c r="AYZ533" s="682"/>
      <c r="AZA533" s="682"/>
      <c r="AZB533" s="682"/>
      <c r="AZC533" s="682"/>
      <c r="AZD533" s="682"/>
      <c r="AZE533" s="682"/>
      <c r="AZF533" s="682"/>
      <c r="AZG533" s="682"/>
      <c r="AZH533" s="682"/>
      <c r="AZI533" s="682"/>
      <c r="AZJ533" s="682"/>
      <c r="AZK533" s="682"/>
      <c r="AZL533" s="682"/>
      <c r="AZM533" s="682"/>
      <c r="AZN533" s="682"/>
      <c r="AZO533" s="682"/>
      <c r="AZP533" s="682"/>
      <c r="AZQ533" s="682"/>
      <c r="AZR533" s="682"/>
      <c r="AZS533" s="682"/>
      <c r="AZT533" s="682"/>
      <c r="AZU533" s="682"/>
      <c r="AZV533" s="682"/>
      <c r="AZW533" s="682"/>
      <c r="AZX533" s="682"/>
      <c r="AZY533" s="682"/>
      <c r="AZZ533" s="682"/>
      <c r="BAA533" s="682"/>
      <c r="BAB533" s="682"/>
      <c r="BAC533" s="682"/>
      <c r="BAD533" s="682"/>
      <c r="BAE533" s="682"/>
      <c r="BAF533" s="682"/>
      <c r="BAG533" s="682"/>
      <c r="BAH533" s="682"/>
      <c r="BAI533" s="682"/>
      <c r="BAJ533" s="682"/>
      <c r="BAK533" s="682"/>
      <c r="BAL533" s="682"/>
      <c r="BAM533" s="682"/>
      <c r="BAN533" s="682"/>
      <c r="BAO533" s="682"/>
      <c r="BAP533" s="682"/>
      <c r="BAQ533" s="682"/>
      <c r="BAR533" s="682"/>
      <c r="BAS533" s="682"/>
      <c r="BAT533" s="682"/>
      <c r="BAU533" s="682"/>
      <c r="BAV533" s="682"/>
      <c r="BAW533" s="682"/>
      <c r="BAX533" s="682"/>
      <c r="BAY533" s="682"/>
      <c r="BAZ533" s="682"/>
      <c r="BBA533" s="682"/>
      <c r="BBB533" s="682"/>
      <c r="BBC533" s="682"/>
      <c r="BBD533" s="682"/>
      <c r="BBE533" s="682"/>
      <c r="BBF533" s="682"/>
      <c r="BBG533" s="682"/>
      <c r="BBH533" s="682"/>
      <c r="BBI533" s="682"/>
      <c r="BBJ533" s="682"/>
      <c r="BBK533" s="682"/>
      <c r="BBL533" s="682"/>
      <c r="BBM533" s="682"/>
      <c r="BBN533" s="682"/>
      <c r="BBO533" s="682"/>
      <c r="BBP533" s="682"/>
      <c r="BBQ533" s="682"/>
      <c r="BBR533" s="682"/>
      <c r="BBS533" s="682"/>
      <c r="BBT533" s="682"/>
      <c r="BBU533" s="682"/>
      <c r="BBV533" s="682"/>
      <c r="BBW533" s="682"/>
      <c r="BBX533" s="682"/>
      <c r="BBY533" s="682"/>
      <c r="BBZ533" s="682"/>
      <c r="BCA533" s="682"/>
      <c r="BCB533" s="682"/>
      <c r="BCC533" s="682"/>
      <c r="BCD533" s="682"/>
      <c r="BCE533" s="682"/>
      <c r="BCF533" s="682"/>
      <c r="BCG533" s="682"/>
      <c r="BCH533" s="682"/>
      <c r="BCI533" s="682"/>
      <c r="BCJ533" s="682"/>
      <c r="BCK533" s="682"/>
      <c r="BCL533" s="682"/>
      <c r="BCM533" s="682"/>
      <c r="BCN533" s="682"/>
      <c r="BCO533" s="682"/>
      <c r="BCP533" s="682"/>
      <c r="BCQ533" s="682"/>
      <c r="BCR533" s="682"/>
      <c r="BCS533" s="682"/>
      <c r="BCT533" s="682"/>
      <c r="BCU533" s="682"/>
      <c r="BCV533" s="682"/>
      <c r="BCW533" s="682"/>
      <c r="BCX533" s="682"/>
      <c r="BCY533" s="682"/>
      <c r="BCZ533" s="682"/>
      <c r="BDA533" s="682"/>
      <c r="BDB533" s="682"/>
      <c r="BDC533" s="682"/>
      <c r="BDD533" s="682"/>
      <c r="BDE533" s="682"/>
      <c r="BDF533" s="682"/>
      <c r="BDG533" s="682"/>
      <c r="BDH533" s="682"/>
      <c r="BDI533" s="682"/>
      <c r="BDJ533" s="682"/>
      <c r="BDK533" s="682"/>
      <c r="BDL533" s="682"/>
      <c r="BDM533" s="682"/>
      <c r="BDN533" s="682"/>
      <c r="BDO533" s="682"/>
      <c r="BDP533" s="682"/>
      <c r="BDQ533" s="682"/>
      <c r="BDR533" s="682"/>
      <c r="BDS533" s="682"/>
      <c r="BDT533" s="682"/>
      <c r="BDU533" s="682"/>
      <c r="BDV533" s="682"/>
      <c r="BDW533" s="682"/>
      <c r="BDX533" s="682"/>
      <c r="BDY533" s="682"/>
      <c r="BDZ533" s="682"/>
      <c r="BEA533" s="682"/>
      <c r="BEB533" s="682"/>
      <c r="BEC533" s="682"/>
      <c r="BED533" s="682"/>
      <c r="BEE533" s="682"/>
      <c r="BEF533" s="682"/>
      <c r="BEG533" s="682"/>
      <c r="BEH533" s="682"/>
      <c r="BEI533" s="682"/>
      <c r="BEJ533" s="682"/>
      <c r="BEK533" s="682"/>
      <c r="BEL533" s="682"/>
      <c r="BEM533" s="682"/>
      <c r="BEN533" s="682"/>
      <c r="BEO533" s="682"/>
      <c r="BEP533" s="682"/>
      <c r="BEQ533" s="682"/>
      <c r="BER533" s="682"/>
      <c r="BES533" s="682"/>
      <c r="BET533" s="682"/>
      <c r="BEU533" s="682"/>
      <c r="BEV533" s="682"/>
      <c r="BEW533" s="682"/>
      <c r="BEX533" s="682"/>
      <c r="BEY533" s="682"/>
      <c r="BEZ533" s="682"/>
      <c r="BFA533" s="682"/>
      <c r="BFB533" s="682"/>
      <c r="BFC533" s="682"/>
      <c r="BFD533" s="682"/>
      <c r="BFE533" s="682"/>
      <c r="BFF533" s="682"/>
      <c r="BFG533" s="682"/>
      <c r="BFH533" s="682"/>
      <c r="BFI533" s="682"/>
      <c r="BFJ533" s="682"/>
      <c r="BFK533" s="682"/>
      <c r="BFL533" s="682"/>
      <c r="BFM533" s="682"/>
      <c r="BFN533" s="682"/>
      <c r="BFO533" s="682"/>
      <c r="BFP533" s="682"/>
      <c r="BFQ533" s="682"/>
      <c r="BFR533" s="682"/>
      <c r="BFS533" s="682"/>
      <c r="BFT533" s="682"/>
      <c r="BFU533" s="682"/>
      <c r="BFV533" s="682"/>
      <c r="BFW533" s="682"/>
      <c r="BFX533" s="682"/>
      <c r="BFY533" s="682"/>
      <c r="BFZ533" s="682"/>
      <c r="BGA533" s="682"/>
      <c r="BGB533" s="682"/>
      <c r="BGC533" s="682"/>
      <c r="BGD533" s="682"/>
      <c r="BGE533" s="682"/>
      <c r="BGF533" s="682"/>
      <c r="BGG533" s="682"/>
      <c r="BGH533" s="682"/>
      <c r="BGI533" s="682"/>
      <c r="BGJ533" s="682"/>
      <c r="BGK533" s="682"/>
      <c r="BGL533" s="682"/>
      <c r="BGM533" s="682"/>
      <c r="BGN533" s="682"/>
      <c r="BGO533" s="682"/>
      <c r="BGP533" s="682"/>
      <c r="BGQ533" s="682"/>
      <c r="BGR533" s="682"/>
      <c r="BGS533" s="682"/>
      <c r="BGT533" s="682"/>
      <c r="BGU533" s="682"/>
      <c r="BGV533" s="682"/>
      <c r="BGW533" s="682"/>
      <c r="BGX533" s="682"/>
      <c r="BGY533" s="682"/>
      <c r="BGZ533" s="682"/>
      <c r="BHA533" s="682"/>
      <c r="BHB533" s="682"/>
      <c r="BHC533" s="682"/>
      <c r="BHD533" s="682"/>
      <c r="BHE533" s="682"/>
      <c r="BHF533" s="682"/>
      <c r="BHG533" s="682"/>
      <c r="BHH533" s="682"/>
      <c r="BHI533" s="682"/>
      <c r="BHJ533" s="682"/>
      <c r="BHK533" s="682"/>
      <c r="BHL533" s="682"/>
      <c r="BHM533" s="682"/>
      <c r="BHN533" s="682"/>
      <c r="BHO533" s="682"/>
      <c r="BHP533" s="682"/>
      <c r="BHQ533" s="682"/>
      <c r="BHR533" s="682"/>
      <c r="BHS533" s="682"/>
      <c r="BHT533" s="682"/>
      <c r="BHU533" s="682"/>
      <c r="BHV533" s="682"/>
      <c r="BHW533" s="682"/>
      <c r="BHX533" s="682"/>
      <c r="BHY533" s="682"/>
      <c r="BHZ533" s="682"/>
      <c r="BIA533" s="682"/>
      <c r="BIB533" s="682"/>
      <c r="BIC533" s="682"/>
      <c r="BID533" s="682"/>
      <c r="BIE533" s="682"/>
      <c r="BIF533" s="682"/>
      <c r="BIG533" s="682"/>
      <c r="BIH533" s="682"/>
      <c r="BII533" s="682"/>
      <c r="BIJ533" s="682"/>
      <c r="BIK533" s="682"/>
      <c r="BIL533" s="682"/>
      <c r="BIM533" s="682"/>
      <c r="BIN533" s="682"/>
      <c r="BIO533" s="682"/>
      <c r="BIP533" s="682"/>
      <c r="BIQ533" s="682"/>
      <c r="BIR533" s="682"/>
      <c r="BIS533" s="682"/>
      <c r="BIT533" s="682"/>
      <c r="BIU533" s="682"/>
      <c r="BIV533" s="682"/>
      <c r="BIW533" s="682"/>
      <c r="BIX533" s="682"/>
      <c r="BIY533" s="682"/>
      <c r="BIZ533" s="682"/>
      <c r="BJA533" s="682"/>
      <c r="BJB533" s="682"/>
      <c r="BJC533" s="682"/>
      <c r="BJD533" s="682"/>
      <c r="BJE533" s="682"/>
      <c r="BJF533" s="682"/>
      <c r="BJG533" s="682"/>
      <c r="BJH533" s="682"/>
      <c r="BJI533" s="682"/>
      <c r="BJJ533" s="682"/>
      <c r="BJK533" s="682"/>
      <c r="BJL533" s="682"/>
      <c r="BJM533" s="682"/>
      <c r="BJN533" s="682"/>
      <c r="BJO533" s="682"/>
      <c r="BJP533" s="682"/>
      <c r="BJQ533" s="682"/>
      <c r="BJR533" s="682"/>
      <c r="BJS533" s="682"/>
      <c r="BJT533" s="682"/>
      <c r="BJU533" s="682"/>
      <c r="BJV533" s="682"/>
      <c r="BJW533" s="682"/>
      <c r="BJX533" s="682"/>
      <c r="BJY533" s="682"/>
      <c r="BJZ533" s="682"/>
      <c r="BKA533" s="682"/>
      <c r="BKB533" s="682"/>
      <c r="BKC533" s="682"/>
      <c r="BKD533" s="682"/>
      <c r="BKE533" s="682"/>
      <c r="BKF533" s="682"/>
      <c r="BKG533" s="682"/>
      <c r="BKH533" s="682"/>
      <c r="BKI533" s="682"/>
      <c r="BKJ533" s="682"/>
      <c r="BKK533" s="682"/>
      <c r="BKL533" s="682"/>
      <c r="BKM533" s="682"/>
      <c r="BKN533" s="682"/>
      <c r="BKO533" s="682"/>
      <c r="BKP533" s="682"/>
      <c r="BKQ533" s="682"/>
      <c r="BKR533" s="682"/>
      <c r="BKS533" s="682"/>
      <c r="BKT533" s="682"/>
      <c r="BKU533" s="682"/>
      <c r="BKV533" s="682"/>
      <c r="BKW533" s="682"/>
      <c r="BKX533" s="682"/>
      <c r="BKY533" s="682"/>
      <c r="BKZ533" s="682"/>
      <c r="BLA533" s="682"/>
      <c r="BLB533" s="682"/>
      <c r="BLC533" s="682"/>
      <c r="BLD533" s="682"/>
      <c r="BLE533" s="682"/>
      <c r="BLF533" s="682"/>
      <c r="BLG533" s="682"/>
      <c r="BLH533" s="682"/>
      <c r="BLI533" s="682"/>
      <c r="BLJ533" s="682"/>
      <c r="BLK533" s="682"/>
      <c r="BLL533" s="682"/>
      <c r="BLM533" s="682"/>
      <c r="BLN533" s="682"/>
      <c r="BLO533" s="682"/>
      <c r="BLP533" s="682"/>
      <c r="BLQ533" s="682"/>
      <c r="BLR533" s="682"/>
      <c r="BLS533" s="682"/>
      <c r="BLT533" s="682"/>
      <c r="BLU533" s="682"/>
      <c r="BLV533" s="682"/>
      <c r="BLW533" s="682"/>
      <c r="BLX533" s="682"/>
      <c r="BLY533" s="682"/>
      <c r="BLZ533" s="682"/>
      <c r="BMA533" s="682"/>
      <c r="BMB533" s="682"/>
      <c r="BMC533" s="682"/>
      <c r="BMD533" s="682"/>
      <c r="BME533" s="682"/>
      <c r="BMF533" s="682"/>
      <c r="BMG533" s="682"/>
      <c r="BMH533" s="682"/>
      <c r="BMI533" s="682"/>
      <c r="BMJ533" s="682"/>
      <c r="BMK533" s="682"/>
      <c r="BML533" s="682"/>
      <c r="BMM533" s="682"/>
      <c r="BMN533" s="682"/>
      <c r="BMO533" s="682"/>
      <c r="BMP533" s="682"/>
      <c r="BMQ533" s="682"/>
      <c r="BMR533" s="682"/>
      <c r="BMS533" s="682"/>
      <c r="BMT533" s="682"/>
      <c r="BMU533" s="682"/>
      <c r="BMV533" s="682"/>
      <c r="BMW533" s="682"/>
      <c r="BMX533" s="682"/>
      <c r="BMY533" s="682"/>
      <c r="BMZ533" s="682"/>
      <c r="BNA533" s="682"/>
      <c r="BNB533" s="682"/>
      <c r="BNC533" s="682"/>
      <c r="BND533" s="682"/>
      <c r="BNE533" s="682"/>
      <c r="BNF533" s="682"/>
      <c r="BNG533" s="682"/>
      <c r="BNH533" s="682"/>
      <c r="BNI533" s="682"/>
      <c r="BNJ533" s="682"/>
      <c r="BNK533" s="682"/>
      <c r="BNL533" s="682"/>
      <c r="BNM533" s="682"/>
      <c r="BNN533" s="682"/>
      <c r="BNO533" s="682"/>
      <c r="BNP533" s="682"/>
      <c r="BNQ533" s="682"/>
      <c r="BNR533" s="682"/>
      <c r="BNS533" s="682"/>
      <c r="BNT533" s="682"/>
      <c r="BNU533" s="682"/>
      <c r="BNV533" s="682"/>
      <c r="BNW533" s="682"/>
      <c r="BNX533" s="682"/>
      <c r="BNY533" s="682"/>
      <c r="BNZ533" s="682"/>
      <c r="BOA533" s="682"/>
      <c r="BOB533" s="682"/>
      <c r="BOC533" s="682"/>
      <c r="BOD533" s="682"/>
      <c r="BOE533" s="682"/>
      <c r="BOF533" s="682"/>
      <c r="BOG533" s="682"/>
      <c r="BOH533" s="682"/>
      <c r="BOI533" s="682"/>
      <c r="BOJ533" s="682"/>
      <c r="BOK533" s="682"/>
      <c r="BOL533" s="682"/>
      <c r="BOM533" s="682"/>
      <c r="BON533" s="682"/>
      <c r="BOO533" s="682"/>
      <c r="BOP533" s="682"/>
      <c r="BOQ533" s="682"/>
      <c r="BOR533" s="682"/>
      <c r="BOS533" s="682"/>
      <c r="BOT533" s="682"/>
      <c r="BOU533" s="682"/>
      <c r="BOV533" s="682"/>
      <c r="BOW533" s="682"/>
      <c r="BOX533" s="682"/>
      <c r="BOY533" s="682"/>
      <c r="BOZ533" s="682"/>
      <c r="BPA533" s="682"/>
      <c r="BPB533" s="682"/>
      <c r="BPC533" s="682"/>
      <c r="BPD533" s="682"/>
      <c r="BPE533" s="682"/>
      <c r="BPF533" s="682"/>
      <c r="BPG533" s="682"/>
      <c r="BPH533" s="682"/>
      <c r="BPI533" s="682"/>
      <c r="BPJ533" s="682"/>
      <c r="BPK533" s="682"/>
      <c r="BPL533" s="682"/>
      <c r="BPM533" s="682"/>
      <c r="BPN533" s="682"/>
      <c r="BPO533" s="682"/>
      <c r="BPP533" s="682"/>
      <c r="BPQ533" s="682"/>
      <c r="BPR533" s="682"/>
      <c r="BPS533" s="682"/>
      <c r="BPT533" s="682"/>
      <c r="BPU533" s="682"/>
      <c r="BPV533" s="682"/>
      <c r="BPW533" s="682"/>
      <c r="BPX533" s="682"/>
      <c r="BPY533" s="682"/>
      <c r="BPZ533" s="682"/>
      <c r="BQA533" s="682"/>
      <c r="BQB533" s="682"/>
      <c r="BQC533" s="682"/>
      <c r="BQD533" s="682"/>
      <c r="BQE533" s="682"/>
      <c r="BQF533" s="682"/>
      <c r="BQG533" s="682"/>
      <c r="BQH533" s="682"/>
      <c r="BQI533" s="682"/>
      <c r="BQJ533" s="682"/>
      <c r="BQK533" s="682"/>
      <c r="BQL533" s="682"/>
      <c r="BQM533" s="682"/>
      <c r="BQN533" s="682"/>
      <c r="BQO533" s="682"/>
      <c r="BQP533" s="682"/>
      <c r="BQQ533" s="682"/>
      <c r="BQR533" s="682"/>
      <c r="BQS533" s="682"/>
      <c r="BQT533" s="682"/>
      <c r="BQU533" s="682"/>
      <c r="BQV533" s="682"/>
      <c r="BQW533" s="682"/>
      <c r="BQX533" s="682"/>
      <c r="BQY533" s="682"/>
      <c r="BQZ533" s="682"/>
      <c r="BRA533" s="682"/>
      <c r="BRB533" s="682"/>
      <c r="BRC533" s="682"/>
      <c r="BRD533" s="682"/>
      <c r="BRE533" s="682"/>
      <c r="BRF533" s="682"/>
      <c r="BRG533" s="682"/>
      <c r="BRH533" s="682"/>
      <c r="BRI533" s="682"/>
      <c r="BRJ533" s="682"/>
      <c r="BRK533" s="682"/>
      <c r="BRL533" s="682"/>
      <c r="BRM533" s="682"/>
      <c r="BRN533" s="682"/>
      <c r="BRO533" s="682"/>
      <c r="BRP533" s="682"/>
      <c r="BRQ533" s="682"/>
      <c r="BRR533" s="682"/>
      <c r="BRS533" s="682"/>
      <c r="BRT533" s="682"/>
      <c r="BRU533" s="682"/>
      <c r="BRV533" s="682"/>
      <c r="BRW533" s="682"/>
      <c r="BRX533" s="682"/>
      <c r="BRY533" s="682"/>
      <c r="BRZ533" s="682"/>
      <c r="BSA533" s="682"/>
      <c r="BSB533" s="682"/>
      <c r="BSC533" s="682"/>
      <c r="BSD533" s="682"/>
      <c r="BSE533" s="682"/>
      <c r="BSF533" s="682"/>
      <c r="BSG533" s="682"/>
      <c r="BSH533" s="682"/>
      <c r="BSI533" s="682"/>
      <c r="BSJ533" s="682"/>
      <c r="BSK533" s="682"/>
      <c r="BSL533" s="682"/>
      <c r="BSM533" s="682"/>
      <c r="BSN533" s="682"/>
      <c r="BSO533" s="682"/>
      <c r="BSP533" s="682"/>
      <c r="BSQ533" s="682"/>
      <c r="BSR533" s="682"/>
      <c r="BSS533" s="682"/>
      <c r="BST533" s="682"/>
      <c r="BSU533" s="682"/>
      <c r="BSV533" s="682"/>
      <c r="BSW533" s="682"/>
      <c r="BSX533" s="682"/>
      <c r="BSY533" s="682"/>
      <c r="BSZ533" s="682"/>
      <c r="BTA533" s="682"/>
      <c r="BTB533" s="682"/>
      <c r="BTC533" s="682"/>
      <c r="BTD533" s="682"/>
      <c r="BTE533" s="682"/>
      <c r="BTF533" s="682"/>
      <c r="BTG533" s="682"/>
      <c r="BTH533" s="682"/>
      <c r="BTI533" s="682"/>
      <c r="BTJ533" s="682"/>
      <c r="BTK533" s="682"/>
      <c r="BTL533" s="682"/>
      <c r="BTM533" s="682"/>
      <c r="BTN533" s="682"/>
      <c r="BTO533" s="682"/>
      <c r="BTP533" s="682"/>
      <c r="BTQ533" s="682"/>
      <c r="BTR533" s="682"/>
      <c r="BTS533" s="682"/>
      <c r="BTT533" s="682"/>
      <c r="BTU533" s="682"/>
      <c r="BTV533" s="682"/>
      <c r="BTW533" s="682"/>
      <c r="BTX533" s="682"/>
      <c r="BTY533" s="682"/>
      <c r="BTZ533" s="682"/>
      <c r="BUA533" s="682"/>
      <c r="BUB533" s="682"/>
      <c r="BUC533" s="682"/>
      <c r="BUD533" s="682"/>
      <c r="BUE533" s="682"/>
      <c r="BUF533" s="682"/>
      <c r="BUG533" s="682"/>
      <c r="BUH533" s="682"/>
      <c r="BUI533" s="682"/>
      <c r="BUJ533" s="682"/>
      <c r="BUK533" s="682"/>
      <c r="BUL533" s="682"/>
      <c r="BUM533" s="682"/>
      <c r="BUN533" s="682"/>
      <c r="BUO533" s="682"/>
      <c r="BUP533" s="682"/>
      <c r="BUQ533" s="682"/>
      <c r="BUR533" s="682"/>
      <c r="BUS533" s="682"/>
      <c r="BUT533" s="682"/>
      <c r="BUU533" s="682"/>
      <c r="BUV533" s="682"/>
      <c r="BUW533" s="682"/>
      <c r="BUX533" s="682"/>
      <c r="BUY533" s="682"/>
      <c r="BUZ533" s="682"/>
      <c r="BVA533" s="682"/>
      <c r="BVB533" s="682"/>
      <c r="BVC533" s="682"/>
      <c r="BVD533" s="682"/>
      <c r="BVE533" s="682"/>
      <c r="BVF533" s="682"/>
      <c r="BVG533" s="682"/>
      <c r="BVH533" s="682"/>
      <c r="BVI533" s="682"/>
      <c r="BVJ533" s="682"/>
      <c r="BVK533" s="682"/>
      <c r="BVL533" s="682"/>
      <c r="BVM533" s="682"/>
      <c r="BVN533" s="682"/>
      <c r="BVO533" s="682"/>
      <c r="BVP533" s="682"/>
      <c r="BVQ533" s="682"/>
      <c r="BVR533" s="682"/>
      <c r="BVS533" s="682"/>
      <c r="BVT533" s="682"/>
      <c r="BVU533" s="682"/>
      <c r="BVV533" s="682"/>
      <c r="BVW533" s="682"/>
      <c r="BVX533" s="682"/>
      <c r="BVY533" s="682"/>
      <c r="BVZ533" s="682"/>
      <c r="BWA533" s="682"/>
      <c r="BWB533" s="682"/>
      <c r="BWC533" s="682"/>
      <c r="BWD533" s="682"/>
      <c r="BWE533" s="682"/>
      <c r="BWF533" s="682"/>
      <c r="BWG533" s="682"/>
      <c r="BWH533" s="682"/>
      <c r="BWI533" s="682"/>
      <c r="BWJ533" s="682"/>
      <c r="BWK533" s="682"/>
      <c r="BWL533" s="682"/>
      <c r="BWM533" s="682"/>
      <c r="BWN533" s="682"/>
      <c r="BWO533" s="682"/>
      <c r="BWP533" s="682"/>
      <c r="BWQ533" s="682"/>
      <c r="BWR533" s="682"/>
      <c r="BWS533" s="682"/>
      <c r="BWT533" s="682"/>
      <c r="BWU533" s="682"/>
      <c r="BWV533" s="682"/>
      <c r="BWW533" s="682"/>
      <c r="BWX533" s="682"/>
      <c r="BWY533" s="682"/>
      <c r="BWZ533" s="682"/>
      <c r="BXA533" s="682"/>
      <c r="BXB533" s="682"/>
      <c r="BXC533" s="682"/>
      <c r="BXD533" s="682"/>
      <c r="BXE533" s="682"/>
      <c r="BXF533" s="682"/>
      <c r="BXG533" s="682"/>
      <c r="BXH533" s="682"/>
      <c r="BXI533" s="682"/>
      <c r="BXJ533" s="682"/>
      <c r="BXK533" s="682"/>
      <c r="BXL533" s="682"/>
      <c r="BXM533" s="682"/>
      <c r="BXN533" s="682"/>
      <c r="BXO533" s="682"/>
      <c r="BXP533" s="682"/>
      <c r="BXQ533" s="682"/>
      <c r="BXR533" s="682"/>
      <c r="BXS533" s="682"/>
      <c r="BXT533" s="682"/>
      <c r="BXU533" s="682"/>
      <c r="BXV533" s="682"/>
      <c r="BXW533" s="682"/>
      <c r="BXX533" s="682"/>
      <c r="BXY533" s="682"/>
      <c r="BXZ533" s="682"/>
      <c r="BYA533" s="682"/>
      <c r="BYB533" s="682"/>
      <c r="BYC533" s="682"/>
      <c r="BYD533" s="682"/>
      <c r="BYE533" s="682"/>
      <c r="BYF533" s="682"/>
      <c r="BYG533" s="682"/>
      <c r="BYH533" s="682"/>
      <c r="BYI533" s="682"/>
      <c r="BYJ533" s="682"/>
      <c r="BYK533" s="682"/>
      <c r="BYL533" s="682"/>
      <c r="BYM533" s="682"/>
      <c r="BYN533" s="682"/>
      <c r="BYO533" s="682"/>
      <c r="BYP533" s="682"/>
      <c r="BYQ533" s="682"/>
      <c r="BYR533" s="682"/>
      <c r="BYS533" s="682"/>
      <c r="BYT533" s="682"/>
      <c r="BYU533" s="682"/>
      <c r="BYV533" s="682"/>
      <c r="BYW533" s="682"/>
      <c r="BYX533" s="682"/>
      <c r="BYY533" s="682"/>
      <c r="BYZ533" s="682"/>
      <c r="BZA533" s="682"/>
      <c r="BZB533" s="682"/>
      <c r="BZC533" s="682"/>
      <c r="BZD533" s="682"/>
      <c r="BZE533" s="682"/>
      <c r="BZF533" s="682"/>
      <c r="BZG533" s="682"/>
      <c r="BZH533" s="682"/>
      <c r="BZI533" s="682"/>
      <c r="BZJ533" s="682"/>
      <c r="BZK533" s="682"/>
      <c r="BZL533" s="682"/>
      <c r="BZM533" s="682"/>
      <c r="BZN533" s="682"/>
      <c r="BZO533" s="682"/>
      <c r="BZP533" s="682"/>
      <c r="BZQ533" s="682"/>
      <c r="BZR533" s="682"/>
      <c r="BZS533" s="682"/>
      <c r="BZT533" s="682"/>
      <c r="BZU533" s="682"/>
      <c r="BZV533" s="682"/>
      <c r="BZW533" s="682"/>
      <c r="BZX533" s="682"/>
      <c r="BZY533" s="682"/>
      <c r="BZZ533" s="682"/>
      <c r="CAA533" s="682"/>
      <c r="CAB533" s="682"/>
      <c r="CAC533" s="682"/>
      <c r="CAD533" s="682"/>
      <c r="CAE533" s="682"/>
      <c r="CAF533" s="682"/>
      <c r="CAG533" s="682"/>
      <c r="CAH533" s="682"/>
      <c r="CAI533" s="682"/>
      <c r="CAJ533" s="682"/>
      <c r="CAK533" s="682"/>
      <c r="CAL533" s="682"/>
      <c r="CAM533" s="682"/>
      <c r="CAN533" s="682"/>
      <c r="CAO533" s="682"/>
      <c r="CAP533" s="682"/>
      <c r="CAQ533" s="682"/>
      <c r="CAR533" s="682"/>
      <c r="CAS533" s="682"/>
      <c r="CAT533" s="682"/>
      <c r="CAU533" s="682"/>
      <c r="CAV533" s="682"/>
      <c r="CAW533" s="682"/>
      <c r="CAX533" s="682"/>
      <c r="CAY533" s="682"/>
      <c r="CAZ533" s="682"/>
      <c r="CBA533" s="682"/>
      <c r="CBB533" s="682"/>
      <c r="CBC533" s="682"/>
      <c r="CBD533" s="682"/>
      <c r="CBE533" s="682"/>
      <c r="CBF533" s="682"/>
      <c r="CBG533" s="682"/>
      <c r="CBH533" s="682"/>
      <c r="CBI533" s="682"/>
      <c r="CBJ533" s="682"/>
      <c r="CBK533" s="682"/>
      <c r="CBL533" s="682"/>
      <c r="CBM533" s="682"/>
      <c r="CBN533" s="682"/>
      <c r="CBO533" s="682"/>
      <c r="CBP533" s="682"/>
      <c r="CBQ533" s="682"/>
      <c r="CBR533" s="682"/>
      <c r="CBS533" s="682"/>
      <c r="CBT533" s="682"/>
      <c r="CBU533" s="682"/>
      <c r="CBV533" s="682"/>
      <c r="CBW533" s="682"/>
      <c r="CBX533" s="682"/>
      <c r="CBY533" s="682"/>
      <c r="CBZ533" s="682"/>
      <c r="CCA533" s="682"/>
      <c r="CCB533" s="682"/>
      <c r="CCC533" s="682"/>
      <c r="CCD533" s="682"/>
      <c r="CCE533" s="682"/>
      <c r="CCF533" s="682"/>
      <c r="CCG533" s="682"/>
      <c r="CCH533" s="682"/>
      <c r="CCI533" s="682"/>
      <c r="CCJ533" s="682"/>
      <c r="CCK533" s="682"/>
      <c r="CCL533" s="682"/>
      <c r="CCM533" s="682"/>
      <c r="CCN533" s="682"/>
      <c r="CCO533" s="682"/>
      <c r="CCP533" s="682"/>
      <c r="CCQ533" s="682"/>
      <c r="CCR533" s="682"/>
      <c r="CCS533" s="682"/>
      <c r="CCT533" s="682"/>
      <c r="CCU533" s="682"/>
      <c r="CCV533" s="682"/>
      <c r="CCW533" s="682"/>
      <c r="CCX533" s="682"/>
      <c r="CCY533" s="682"/>
      <c r="CCZ533" s="682"/>
      <c r="CDA533" s="682"/>
      <c r="CDB533" s="682"/>
      <c r="CDC533" s="682"/>
      <c r="CDD533" s="682"/>
      <c r="CDE533" s="682"/>
      <c r="CDF533" s="682"/>
      <c r="CDG533" s="682"/>
      <c r="CDH533" s="682"/>
      <c r="CDI533" s="682"/>
      <c r="CDJ533" s="682"/>
      <c r="CDK533" s="682"/>
      <c r="CDL533" s="682"/>
      <c r="CDM533" s="682"/>
      <c r="CDN533" s="682"/>
      <c r="CDO533" s="682"/>
      <c r="CDP533" s="682"/>
      <c r="CDQ533" s="682"/>
      <c r="CDR533" s="682"/>
      <c r="CDS533" s="682"/>
      <c r="CDT533" s="682"/>
      <c r="CDU533" s="682"/>
      <c r="CDV533" s="682"/>
      <c r="CDW533" s="682"/>
      <c r="CDX533" s="682"/>
      <c r="CDY533" s="682"/>
      <c r="CDZ533" s="682"/>
      <c r="CEA533" s="682"/>
      <c r="CEB533" s="682"/>
      <c r="CEC533" s="682"/>
      <c r="CED533" s="682"/>
      <c r="CEE533" s="682"/>
      <c r="CEF533" s="682"/>
      <c r="CEG533" s="682"/>
      <c r="CEH533" s="682"/>
      <c r="CEI533" s="682"/>
      <c r="CEJ533" s="682"/>
      <c r="CEK533" s="682"/>
      <c r="CEL533" s="682"/>
      <c r="CEM533" s="682"/>
      <c r="CEN533" s="682"/>
      <c r="CEO533" s="682"/>
      <c r="CEP533" s="682"/>
      <c r="CEQ533" s="682"/>
      <c r="CER533" s="682"/>
      <c r="CES533" s="682"/>
      <c r="CET533" s="682"/>
      <c r="CEU533" s="682"/>
      <c r="CEV533" s="682"/>
      <c r="CEW533" s="682"/>
      <c r="CEX533" s="682"/>
      <c r="CEY533" s="682"/>
      <c r="CEZ533" s="682"/>
      <c r="CFA533" s="682"/>
      <c r="CFB533" s="682"/>
      <c r="CFC533" s="682"/>
      <c r="CFD533" s="682"/>
      <c r="CFE533" s="682"/>
      <c r="CFF533" s="682"/>
      <c r="CFG533" s="682"/>
      <c r="CFH533" s="682"/>
      <c r="CFI533" s="682"/>
      <c r="CFJ533" s="682"/>
      <c r="CFK533" s="682"/>
      <c r="CFL533" s="682"/>
      <c r="CFM533" s="682"/>
      <c r="CFN533" s="682"/>
      <c r="CFO533" s="682"/>
      <c r="CFP533" s="682"/>
      <c r="CFQ533" s="682"/>
      <c r="CFR533" s="682"/>
      <c r="CFS533" s="682"/>
      <c r="CFT533" s="682"/>
      <c r="CFU533" s="682"/>
      <c r="CFV533" s="682"/>
      <c r="CFW533" s="682"/>
      <c r="CFX533" s="682"/>
      <c r="CFY533" s="682"/>
      <c r="CFZ533" s="682"/>
      <c r="CGA533" s="682"/>
      <c r="CGB533" s="682"/>
      <c r="CGC533" s="682"/>
      <c r="CGD533" s="682"/>
      <c r="CGE533" s="682"/>
      <c r="CGF533" s="682"/>
      <c r="CGG533" s="682"/>
      <c r="CGH533" s="682"/>
      <c r="CGI533" s="682"/>
      <c r="CGJ533" s="682"/>
      <c r="CGK533" s="682"/>
      <c r="CGL533" s="682"/>
      <c r="CGM533" s="682"/>
      <c r="CGN533" s="682"/>
      <c r="CGO533" s="682"/>
      <c r="CGP533" s="682"/>
      <c r="CGQ533" s="682"/>
      <c r="CGR533" s="682"/>
      <c r="CGS533" s="682"/>
      <c r="CGT533" s="682"/>
      <c r="CGU533" s="682"/>
      <c r="CGV533" s="682"/>
      <c r="CGW533" s="682"/>
      <c r="CGX533" s="682"/>
      <c r="CGY533" s="682"/>
      <c r="CGZ533" s="682"/>
      <c r="CHA533" s="682"/>
      <c r="CHB533" s="682"/>
      <c r="CHC533" s="682"/>
      <c r="CHD533" s="682"/>
      <c r="CHE533" s="682"/>
      <c r="CHF533" s="682"/>
      <c r="CHG533" s="682"/>
      <c r="CHH533" s="682"/>
      <c r="CHI533" s="682"/>
      <c r="CHJ533" s="682"/>
      <c r="CHK533" s="682"/>
      <c r="CHL533" s="682"/>
      <c r="CHM533" s="682"/>
      <c r="CHN533" s="682"/>
      <c r="CHO533" s="682"/>
      <c r="CHP533" s="682"/>
      <c r="CHQ533" s="682"/>
      <c r="CHR533" s="682"/>
      <c r="CHS533" s="682"/>
      <c r="CHT533" s="682"/>
      <c r="CHU533" s="682"/>
      <c r="CHV533" s="682"/>
      <c r="CHW533" s="682"/>
      <c r="CHX533" s="682"/>
      <c r="CHY533" s="682"/>
      <c r="CHZ533" s="682"/>
      <c r="CIA533" s="682"/>
      <c r="CIB533" s="682"/>
      <c r="CIC533" s="682"/>
      <c r="CID533" s="682"/>
      <c r="CIE533" s="682"/>
      <c r="CIF533" s="682"/>
      <c r="CIG533" s="682"/>
      <c r="CIH533" s="682"/>
      <c r="CII533" s="682"/>
      <c r="CIJ533" s="682"/>
      <c r="CIK533" s="682"/>
      <c r="CIL533" s="682"/>
      <c r="CIM533" s="682"/>
      <c r="CIN533" s="682"/>
      <c r="CIO533" s="682"/>
      <c r="CIP533" s="682"/>
      <c r="CIQ533" s="682"/>
      <c r="CIR533" s="682"/>
      <c r="CIS533" s="682"/>
      <c r="CIT533" s="682"/>
      <c r="CIU533" s="682"/>
      <c r="CIV533" s="682"/>
      <c r="CIW533" s="682"/>
      <c r="CIX533" s="682"/>
      <c r="CIY533" s="682"/>
      <c r="CIZ533" s="682"/>
      <c r="CJA533" s="682"/>
      <c r="CJB533" s="682"/>
      <c r="CJC533" s="682"/>
      <c r="CJD533" s="682"/>
      <c r="CJE533" s="682"/>
      <c r="CJF533" s="682"/>
      <c r="CJG533" s="682"/>
      <c r="CJH533" s="682"/>
      <c r="CJI533" s="682"/>
      <c r="CJJ533" s="682"/>
      <c r="CJK533" s="682"/>
      <c r="CJL533" s="682"/>
      <c r="CJM533" s="682"/>
      <c r="CJN533" s="682"/>
      <c r="CJO533" s="682"/>
      <c r="CJP533" s="682"/>
      <c r="CJQ533" s="682"/>
      <c r="CJR533" s="682"/>
      <c r="CJS533" s="682"/>
      <c r="CJT533" s="682"/>
      <c r="CJU533" s="682"/>
      <c r="CJV533" s="682"/>
      <c r="CJW533" s="682"/>
      <c r="CJX533" s="682"/>
      <c r="CJY533" s="682"/>
      <c r="CJZ533" s="682"/>
      <c r="CKA533" s="682"/>
      <c r="CKB533" s="682"/>
      <c r="CKC533" s="682"/>
      <c r="CKD533" s="682"/>
      <c r="CKE533" s="682"/>
      <c r="CKF533" s="682"/>
      <c r="CKG533" s="682"/>
      <c r="CKH533" s="682"/>
      <c r="CKI533" s="682"/>
      <c r="CKJ533" s="682"/>
      <c r="CKK533" s="682"/>
      <c r="CKL533" s="682"/>
      <c r="CKM533" s="682"/>
      <c r="CKN533" s="682"/>
      <c r="CKO533" s="682"/>
      <c r="CKP533" s="682"/>
      <c r="CKQ533" s="682"/>
      <c r="CKR533" s="682"/>
      <c r="CKS533" s="682"/>
      <c r="CKT533" s="682"/>
      <c r="CKU533" s="682"/>
      <c r="CKV533" s="682"/>
      <c r="CKW533" s="682"/>
      <c r="CKX533" s="682"/>
      <c r="CKY533" s="682"/>
      <c r="CKZ533" s="682"/>
      <c r="CLA533" s="682"/>
      <c r="CLB533" s="682"/>
      <c r="CLC533" s="682"/>
      <c r="CLD533" s="682"/>
      <c r="CLE533" s="682"/>
      <c r="CLF533" s="682"/>
      <c r="CLG533" s="682"/>
      <c r="CLH533" s="682"/>
      <c r="CLI533" s="682"/>
      <c r="CLJ533" s="682"/>
      <c r="CLK533" s="682"/>
      <c r="CLL533" s="682"/>
      <c r="CLM533" s="682"/>
      <c r="CLN533" s="682"/>
      <c r="CLO533" s="682"/>
      <c r="CLP533" s="682"/>
      <c r="CLQ533" s="682"/>
      <c r="CLR533" s="682"/>
      <c r="CLS533" s="682"/>
      <c r="CLT533" s="682"/>
      <c r="CLU533" s="682"/>
      <c r="CLV533" s="682"/>
      <c r="CLW533" s="682"/>
      <c r="CLX533" s="682"/>
      <c r="CLY533" s="682"/>
      <c r="CLZ533" s="682"/>
      <c r="CMA533" s="682"/>
      <c r="CMB533" s="682"/>
      <c r="CMC533" s="682"/>
      <c r="CMD533" s="682"/>
      <c r="CME533" s="682"/>
      <c r="CMF533" s="682"/>
      <c r="CMG533" s="682"/>
      <c r="CMH533" s="682"/>
      <c r="CMI533" s="682"/>
      <c r="CMJ533" s="682"/>
      <c r="CMK533" s="682"/>
      <c r="CML533" s="682"/>
      <c r="CMM533" s="682"/>
      <c r="CMN533" s="682"/>
      <c r="CMO533" s="682"/>
      <c r="CMP533" s="682"/>
      <c r="CMQ533" s="682"/>
      <c r="CMR533" s="682"/>
      <c r="CMS533" s="682"/>
      <c r="CMT533" s="682"/>
      <c r="CMU533" s="682"/>
      <c r="CMV533" s="682"/>
      <c r="CMW533" s="682"/>
      <c r="CMX533" s="682"/>
      <c r="CMY533" s="682"/>
      <c r="CMZ533" s="682"/>
      <c r="CNA533" s="682"/>
      <c r="CNB533" s="682"/>
      <c r="CNC533" s="682"/>
      <c r="CND533" s="682"/>
      <c r="CNE533" s="682"/>
      <c r="CNF533" s="682"/>
      <c r="CNG533" s="682"/>
      <c r="CNH533" s="682"/>
      <c r="CNI533" s="682"/>
      <c r="CNJ533" s="682"/>
      <c r="CNK533" s="682"/>
      <c r="CNL533" s="682"/>
      <c r="CNM533" s="682"/>
      <c r="CNN533" s="682"/>
      <c r="CNO533" s="682"/>
      <c r="CNP533" s="682"/>
      <c r="CNQ533" s="682"/>
      <c r="CNR533" s="682"/>
      <c r="CNS533" s="682"/>
      <c r="CNT533" s="682"/>
      <c r="CNU533" s="682"/>
      <c r="CNV533" s="682"/>
      <c r="CNW533" s="682"/>
      <c r="CNX533" s="682"/>
      <c r="CNY533" s="682"/>
      <c r="CNZ533" s="682"/>
      <c r="COA533" s="682"/>
      <c r="COB533" s="682"/>
      <c r="COC533" s="682"/>
      <c r="COD533" s="682"/>
      <c r="COE533" s="682"/>
      <c r="COF533" s="682"/>
      <c r="COG533" s="682"/>
      <c r="COH533" s="682"/>
      <c r="COI533" s="682"/>
      <c r="COJ533" s="682"/>
      <c r="COK533" s="682"/>
      <c r="COL533" s="682"/>
      <c r="COM533" s="682"/>
      <c r="CON533" s="682"/>
      <c r="COO533" s="682"/>
      <c r="COP533" s="682"/>
      <c r="COQ533" s="682"/>
      <c r="COR533" s="682"/>
      <c r="COS533" s="682"/>
      <c r="COT533" s="682"/>
      <c r="COU533" s="682"/>
      <c r="COV533" s="682"/>
      <c r="COW533" s="682"/>
      <c r="COX533" s="682"/>
      <c r="COY533" s="682"/>
      <c r="COZ533" s="682"/>
      <c r="CPA533" s="682"/>
      <c r="CPB533" s="682"/>
      <c r="CPC533" s="682"/>
      <c r="CPD533" s="682"/>
      <c r="CPE533" s="682"/>
      <c r="CPF533" s="682"/>
      <c r="CPG533" s="682"/>
      <c r="CPH533" s="682"/>
      <c r="CPI533" s="682"/>
      <c r="CPJ533" s="682"/>
      <c r="CPK533" s="682"/>
      <c r="CPL533" s="682"/>
      <c r="CPM533" s="682"/>
      <c r="CPN533" s="682"/>
      <c r="CPO533" s="682"/>
      <c r="CPP533" s="682"/>
      <c r="CPQ533" s="682"/>
      <c r="CPR533" s="682"/>
      <c r="CPS533" s="682"/>
      <c r="CPT533" s="682"/>
      <c r="CPU533" s="682"/>
      <c r="CPV533" s="682"/>
      <c r="CPW533" s="682"/>
      <c r="CPX533" s="682"/>
      <c r="CPY533" s="682"/>
      <c r="CPZ533" s="682"/>
      <c r="CQA533" s="682"/>
      <c r="CQB533" s="682"/>
      <c r="CQC533" s="682"/>
      <c r="CQD533" s="682"/>
      <c r="CQE533" s="682"/>
      <c r="CQF533" s="682"/>
      <c r="CQG533" s="682"/>
      <c r="CQH533" s="682"/>
      <c r="CQI533" s="682"/>
      <c r="CQJ533" s="682"/>
      <c r="CQK533" s="682"/>
      <c r="CQL533" s="682"/>
      <c r="CQM533" s="682"/>
      <c r="CQN533" s="682"/>
      <c r="CQO533" s="682"/>
      <c r="CQP533" s="682"/>
      <c r="CQQ533" s="682"/>
      <c r="CQR533" s="682"/>
      <c r="CQS533" s="682"/>
      <c r="CQT533" s="682"/>
      <c r="CQU533" s="682"/>
      <c r="CQV533" s="682"/>
      <c r="CQW533" s="682"/>
      <c r="CQX533" s="682"/>
      <c r="CQY533" s="682"/>
      <c r="CQZ533" s="682"/>
      <c r="CRA533" s="682"/>
      <c r="CRB533" s="682"/>
      <c r="CRC533" s="682"/>
      <c r="CRD533" s="682"/>
      <c r="CRE533" s="682"/>
      <c r="CRF533" s="682"/>
      <c r="CRG533" s="682"/>
      <c r="CRH533" s="682"/>
      <c r="CRI533" s="682"/>
      <c r="CRJ533" s="682"/>
      <c r="CRK533" s="682"/>
      <c r="CRL533" s="682"/>
      <c r="CRM533" s="682"/>
      <c r="CRN533" s="682"/>
      <c r="CRO533" s="682"/>
      <c r="CRP533" s="682"/>
      <c r="CRQ533" s="682"/>
      <c r="CRR533" s="682"/>
      <c r="CRS533" s="682"/>
      <c r="CRT533" s="682"/>
      <c r="CRU533" s="682"/>
      <c r="CRV533" s="682"/>
      <c r="CRW533" s="682"/>
      <c r="CRX533" s="682"/>
      <c r="CRY533" s="682"/>
      <c r="CRZ533" s="682"/>
      <c r="CSA533" s="682"/>
      <c r="CSB533" s="682"/>
      <c r="CSC533" s="682"/>
      <c r="CSD533" s="682"/>
      <c r="CSE533" s="682"/>
      <c r="CSF533" s="682"/>
      <c r="CSG533" s="682"/>
      <c r="CSH533" s="682"/>
      <c r="CSI533" s="682"/>
      <c r="CSJ533" s="682"/>
      <c r="CSK533" s="682"/>
      <c r="CSL533" s="682"/>
      <c r="CSM533" s="682"/>
      <c r="CSN533" s="682"/>
      <c r="CSO533" s="682"/>
      <c r="CSP533" s="682"/>
      <c r="CSQ533" s="682"/>
      <c r="CSR533" s="682"/>
      <c r="CSS533" s="682"/>
      <c r="CST533" s="682"/>
      <c r="CSU533" s="682"/>
      <c r="CSV533" s="682"/>
      <c r="CSW533" s="682"/>
      <c r="CSX533" s="682"/>
      <c r="CSY533" s="682"/>
      <c r="CSZ533" s="682"/>
      <c r="CTA533" s="682"/>
      <c r="CTB533" s="682"/>
      <c r="CTC533" s="682"/>
      <c r="CTD533" s="682"/>
      <c r="CTE533" s="682"/>
      <c r="CTF533" s="682"/>
      <c r="CTG533" s="682"/>
      <c r="CTH533" s="682"/>
      <c r="CTI533" s="682"/>
      <c r="CTJ533" s="682"/>
      <c r="CTK533" s="682"/>
      <c r="CTL533" s="682"/>
      <c r="CTM533" s="682"/>
      <c r="CTN533" s="682"/>
      <c r="CTO533" s="682"/>
      <c r="CTP533" s="682"/>
      <c r="CTQ533" s="682"/>
      <c r="CTR533" s="682"/>
      <c r="CTS533" s="682"/>
      <c r="CTT533" s="682"/>
      <c r="CTU533" s="682"/>
      <c r="CTV533" s="682"/>
      <c r="CTW533" s="682"/>
      <c r="CTX533" s="682"/>
      <c r="CTY533" s="682"/>
      <c r="CTZ533" s="682"/>
      <c r="CUA533" s="682"/>
      <c r="CUB533" s="682"/>
      <c r="CUC533" s="682"/>
      <c r="CUD533" s="682"/>
      <c r="CUE533" s="682"/>
      <c r="CUF533" s="682"/>
      <c r="CUG533" s="682"/>
      <c r="CUH533" s="682"/>
      <c r="CUI533" s="682"/>
      <c r="CUJ533" s="682"/>
      <c r="CUK533" s="682"/>
      <c r="CUL533" s="682"/>
      <c r="CUM533" s="682"/>
      <c r="CUN533" s="682"/>
      <c r="CUO533" s="682"/>
      <c r="CUP533" s="682"/>
      <c r="CUQ533" s="682"/>
      <c r="CUR533" s="682"/>
      <c r="CUS533" s="682"/>
      <c r="CUT533" s="682"/>
      <c r="CUU533" s="682"/>
      <c r="CUV533" s="682"/>
      <c r="CUW533" s="682"/>
      <c r="CUX533" s="682"/>
      <c r="CUY533" s="682"/>
      <c r="CUZ533" s="682"/>
      <c r="CVA533" s="682"/>
      <c r="CVB533" s="682"/>
      <c r="CVC533" s="682"/>
      <c r="CVD533" s="682"/>
      <c r="CVE533" s="682"/>
      <c r="CVF533" s="682"/>
      <c r="CVG533" s="682"/>
      <c r="CVH533" s="682"/>
      <c r="CVI533" s="682"/>
      <c r="CVJ533" s="682"/>
      <c r="CVK533" s="682"/>
      <c r="CVL533" s="682"/>
      <c r="CVM533" s="682"/>
      <c r="CVN533" s="682"/>
      <c r="CVO533" s="682"/>
      <c r="CVP533" s="682"/>
      <c r="CVQ533" s="682"/>
      <c r="CVR533" s="682"/>
      <c r="CVS533" s="682"/>
      <c r="CVT533" s="682"/>
      <c r="CVU533" s="682"/>
      <c r="CVV533" s="682"/>
      <c r="CVW533" s="682"/>
      <c r="CVX533" s="682"/>
      <c r="CVY533" s="682"/>
      <c r="CVZ533" s="682"/>
      <c r="CWA533" s="682"/>
      <c r="CWB533" s="682"/>
      <c r="CWC533" s="682"/>
      <c r="CWD533" s="682"/>
      <c r="CWE533" s="682"/>
      <c r="CWF533" s="682"/>
      <c r="CWG533" s="682"/>
      <c r="CWH533" s="682"/>
      <c r="CWI533" s="682"/>
      <c r="CWJ533" s="682"/>
      <c r="CWK533" s="682"/>
      <c r="CWL533" s="682"/>
      <c r="CWM533" s="682"/>
      <c r="CWN533" s="682"/>
      <c r="CWO533" s="682"/>
      <c r="CWP533" s="682"/>
      <c r="CWQ533" s="682"/>
      <c r="CWR533" s="682"/>
      <c r="CWS533" s="682"/>
      <c r="CWT533" s="682"/>
      <c r="CWU533" s="682"/>
      <c r="CWV533" s="682"/>
      <c r="CWW533" s="682"/>
      <c r="CWX533" s="682"/>
      <c r="CWY533" s="682"/>
      <c r="CWZ533" s="682"/>
      <c r="CXA533" s="682"/>
      <c r="CXB533" s="682"/>
      <c r="CXC533" s="682"/>
      <c r="CXD533" s="682"/>
      <c r="CXE533" s="682"/>
      <c r="CXF533" s="682"/>
      <c r="CXG533" s="682"/>
      <c r="CXH533" s="682"/>
      <c r="CXI533" s="682"/>
      <c r="CXJ533" s="682"/>
      <c r="CXK533" s="682"/>
      <c r="CXL533" s="682"/>
      <c r="CXM533" s="682"/>
      <c r="CXN533" s="682"/>
      <c r="CXO533" s="682"/>
      <c r="CXP533" s="682"/>
      <c r="CXQ533" s="682"/>
      <c r="CXR533" s="682"/>
      <c r="CXS533" s="682"/>
      <c r="CXT533" s="682"/>
      <c r="CXU533" s="682"/>
      <c r="CXV533" s="682"/>
      <c r="CXW533" s="682"/>
      <c r="CXX533" s="682"/>
      <c r="CXY533" s="682"/>
      <c r="CXZ533" s="682"/>
      <c r="CYA533" s="682"/>
      <c r="CYB533" s="682"/>
      <c r="CYC533" s="682"/>
      <c r="CYD533" s="682"/>
      <c r="CYE533" s="682"/>
      <c r="CYF533" s="682"/>
      <c r="CYG533" s="682"/>
      <c r="CYH533" s="682"/>
      <c r="CYI533" s="682"/>
      <c r="CYJ533" s="682"/>
      <c r="CYK533" s="682"/>
      <c r="CYL533" s="682"/>
      <c r="CYM533" s="682"/>
      <c r="CYN533" s="682"/>
      <c r="CYO533" s="682"/>
      <c r="CYP533" s="682"/>
      <c r="CYQ533" s="682"/>
      <c r="CYR533" s="682"/>
      <c r="CYS533" s="682"/>
      <c r="CYT533" s="682"/>
      <c r="CYU533" s="682"/>
      <c r="CYV533" s="682"/>
      <c r="CYW533" s="682"/>
      <c r="CYX533" s="682"/>
      <c r="CYY533" s="682"/>
      <c r="CYZ533" s="682"/>
      <c r="CZA533" s="682"/>
      <c r="CZB533" s="682"/>
      <c r="CZC533" s="682"/>
      <c r="CZD533" s="682"/>
      <c r="CZE533" s="682"/>
      <c r="CZF533" s="682"/>
      <c r="CZG533" s="682"/>
      <c r="CZH533" s="682"/>
      <c r="CZI533" s="682"/>
      <c r="CZJ533" s="682"/>
      <c r="CZK533" s="682"/>
      <c r="CZL533" s="682"/>
      <c r="CZM533" s="682"/>
      <c r="CZN533" s="682"/>
      <c r="CZO533" s="682"/>
      <c r="CZP533" s="682"/>
      <c r="CZQ533" s="682"/>
      <c r="CZR533" s="682"/>
      <c r="CZS533" s="682"/>
      <c r="CZT533" s="682"/>
      <c r="CZU533" s="682"/>
      <c r="CZV533" s="682"/>
      <c r="CZW533" s="682"/>
      <c r="CZX533" s="682"/>
      <c r="CZY533" s="682"/>
      <c r="CZZ533" s="682"/>
      <c r="DAA533" s="682"/>
      <c r="DAB533" s="682"/>
      <c r="DAC533" s="682"/>
      <c r="DAD533" s="682"/>
      <c r="DAE533" s="682"/>
      <c r="DAF533" s="682"/>
      <c r="DAG533" s="682"/>
      <c r="DAH533" s="682"/>
      <c r="DAI533" s="682"/>
      <c r="DAJ533" s="682"/>
      <c r="DAK533" s="682"/>
      <c r="DAL533" s="682"/>
      <c r="DAM533" s="682"/>
      <c r="DAN533" s="682"/>
      <c r="DAO533" s="682"/>
      <c r="DAP533" s="682"/>
      <c r="DAQ533" s="682"/>
      <c r="DAR533" s="682"/>
      <c r="DAS533" s="682"/>
      <c r="DAT533" s="682"/>
      <c r="DAU533" s="682"/>
      <c r="DAV533" s="682"/>
      <c r="DAW533" s="682"/>
      <c r="DAX533" s="682"/>
      <c r="DAY533" s="682"/>
      <c r="DAZ533" s="682"/>
      <c r="DBA533" s="682"/>
      <c r="DBB533" s="682"/>
      <c r="DBC533" s="682"/>
      <c r="DBD533" s="682"/>
      <c r="DBE533" s="682"/>
      <c r="DBF533" s="682"/>
      <c r="DBG533" s="682"/>
      <c r="DBH533" s="682"/>
      <c r="DBI533" s="682"/>
      <c r="DBJ533" s="682"/>
      <c r="DBK533" s="682"/>
      <c r="DBL533" s="682"/>
      <c r="DBM533" s="682"/>
      <c r="DBN533" s="682"/>
      <c r="DBO533" s="682"/>
      <c r="DBP533" s="682"/>
      <c r="DBQ533" s="682"/>
      <c r="DBR533" s="682"/>
      <c r="DBS533" s="682"/>
      <c r="DBT533" s="682"/>
      <c r="DBU533" s="682"/>
      <c r="DBV533" s="682"/>
      <c r="DBW533" s="682"/>
      <c r="DBX533" s="682"/>
      <c r="DBY533" s="682"/>
      <c r="DBZ533" s="682"/>
      <c r="DCA533" s="682"/>
      <c r="DCB533" s="682"/>
      <c r="DCC533" s="682"/>
      <c r="DCD533" s="682"/>
      <c r="DCE533" s="682"/>
      <c r="DCF533" s="682"/>
      <c r="DCG533" s="682"/>
      <c r="DCH533" s="682"/>
      <c r="DCI533" s="682"/>
      <c r="DCJ533" s="682"/>
      <c r="DCK533" s="682"/>
      <c r="DCL533" s="682"/>
      <c r="DCM533" s="682"/>
      <c r="DCN533" s="682"/>
      <c r="DCO533" s="682"/>
      <c r="DCP533" s="682"/>
      <c r="DCQ533" s="682"/>
      <c r="DCR533" s="682"/>
      <c r="DCS533" s="682"/>
      <c r="DCT533" s="682"/>
      <c r="DCU533" s="682"/>
      <c r="DCV533" s="682"/>
      <c r="DCW533" s="682"/>
      <c r="DCX533" s="682"/>
      <c r="DCY533" s="682"/>
      <c r="DCZ533" s="682"/>
      <c r="DDA533" s="682"/>
      <c r="DDB533" s="682"/>
      <c r="DDC533" s="682"/>
      <c r="DDD533" s="682"/>
      <c r="DDE533" s="682"/>
      <c r="DDF533" s="682"/>
      <c r="DDG533" s="682"/>
      <c r="DDH533" s="682"/>
      <c r="DDI533" s="682"/>
      <c r="DDJ533" s="682"/>
      <c r="DDK533" s="682"/>
      <c r="DDL533" s="682"/>
      <c r="DDM533" s="682"/>
      <c r="DDN533" s="682"/>
      <c r="DDO533" s="682"/>
      <c r="DDP533" s="682"/>
      <c r="DDQ533" s="682"/>
      <c r="DDR533" s="682"/>
      <c r="DDS533" s="682"/>
      <c r="DDT533" s="682"/>
      <c r="DDU533" s="682"/>
      <c r="DDV533" s="682"/>
      <c r="DDW533" s="682"/>
      <c r="DDX533" s="682"/>
      <c r="DDY533" s="682"/>
      <c r="DDZ533" s="682"/>
      <c r="DEA533" s="682"/>
      <c r="DEB533" s="682"/>
      <c r="DEC533" s="682"/>
      <c r="DED533" s="682"/>
      <c r="DEE533" s="682"/>
      <c r="DEF533" s="682"/>
      <c r="DEG533" s="682"/>
      <c r="DEH533" s="682"/>
      <c r="DEI533" s="682"/>
      <c r="DEJ533" s="682"/>
      <c r="DEK533" s="682"/>
      <c r="DEL533" s="682"/>
      <c r="DEM533" s="682"/>
      <c r="DEN533" s="682"/>
      <c r="DEO533" s="682"/>
      <c r="DEP533" s="682"/>
      <c r="DEQ533" s="682"/>
      <c r="DER533" s="682"/>
      <c r="DES533" s="682"/>
      <c r="DET533" s="682"/>
      <c r="DEU533" s="682"/>
      <c r="DEV533" s="682"/>
      <c r="DEW533" s="682"/>
      <c r="DEX533" s="682"/>
      <c r="DEY533" s="682"/>
      <c r="DEZ533" s="682"/>
      <c r="DFA533" s="682"/>
      <c r="DFB533" s="682"/>
      <c r="DFC533" s="682"/>
      <c r="DFD533" s="682"/>
      <c r="DFE533" s="682"/>
      <c r="DFF533" s="682"/>
      <c r="DFG533" s="682"/>
      <c r="DFH533" s="682"/>
      <c r="DFI533" s="682"/>
      <c r="DFJ533" s="682"/>
      <c r="DFK533" s="682"/>
      <c r="DFL533" s="682"/>
      <c r="DFM533" s="682"/>
      <c r="DFN533" s="682"/>
      <c r="DFO533" s="682"/>
      <c r="DFP533" s="682"/>
      <c r="DFQ533" s="682"/>
      <c r="DFR533" s="682"/>
      <c r="DFS533" s="682"/>
      <c r="DFT533" s="682"/>
      <c r="DFU533" s="682"/>
      <c r="DFV533" s="682"/>
      <c r="DFW533" s="682"/>
      <c r="DFX533" s="682"/>
      <c r="DFY533" s="682"/>
      <c r="DFZ533" s="682"/>
      <c r="DGA533" s="682"/>
      <c r="DGB533" s="682"/>
      <c r="DGC533" s="682"/>
      <c r="DGD533" s="682"/>
      <c r="DGE533" s="682"/>
      <c r="DGF533" s="682"/>
      <c r="DGG533" s="682"/>
      <c r="DGH533" s="682"/>
      <c r="DGI533" s="682"/>
      <c r="DGJ533" s="682"/>
      <c r="DGK533" s="682"/>
      <c r="DGL533" s="682"/>
      <c r="DGM533" s="682"/>
      <c r="DGN533" s="682"/>
      <c r="DGO533" s="682"/>
      <c r="DGP533" s="682"/>
      <c r="DGQ533" s="682"/>
      <c r="DGR533" s="682"/>
      <c r="DGS533" s="682"/>
      <c r="DGT533" s="682"/>
      <c r="DGU533" s="682"/>
      <c r="DGV533" s="682"/>
      <c r="DGW533" s="682"/>
      <c r="DGX533" s="682"/>
      <c r="DGY533" s="682"/>
      <c r="DGZ533" s="682"/>
      <c r="DHA533" s="682"/>
      <c r="DHB533" s="682"/>
      <c r="DHC533" s="682"/>
      <c r="DHD533" s="682"/>
      <c r="DHE533" s="682"/>
      <c r="DHF533" s="682"/>
      <c r="DHG533" s="682"/>
      <c r="DHH533" s="682"/>
      <c r="DHI533" s="682"/>
      <c r="DHJ533" s="682"/>
      <c r="DHK533" s="682"/>
      <c r="DHL533" s="682"/>
      <c r="DHM533" s="682"/>
      <c r="DHN533" s="682"/>
      <c r="DHO533" s="682"/>
      <c r="DHP533" s="682"/>
      <c r="DHQ533" s="682"/>
      <c r="DHR533" s="682"/>
      <c r="DHS533" s="682"/>
      <c r="DHT533" s="682"/>
      <c r="DHU533" s="682"/>
      <c r="DHV533" s="682"/>
      <c r="DHW533" s="682"/>
      <c r="DHX533" s="682"/>
      <c r="DHY533" s="682"/>
      <c r="DHZ533" s="682"/>
      <c r="DIA533" s="682"/>
      <c r="DIB533" s="682"/>
      <c r="DIC533" s="682"/>
      <c r="DID533" s="682"/>
      <c r="DIE533" s="682"/>
      <c r="DIF533" s="682"/>
      <c r="DIG533" s="682"/>
      <c r="DIH533" s="682"/>
      <c r="DII533" s="682"/>
      <c r="DIJ533" s="682"/>
      <c r="DIK533" s="682"/>
      <c r="DIL533" s="682"/>
      <c r="DIM533" s="682"/>
      <c r="DIN533" s="682"/>
      <c r="DIO533" s="682"/>
      <c r="DIP533" s="682"/>
      <c r="DIQ533" s="682"/>
      <c r="DIR533" s="682"/>
      <c r="DIS533" s="682"/>
      <c r="DIT533" s="682"/>
      <c r="DIU533" s="682"/>
      <c r="DIV533" s="682"/>
      <c r="DIW533" s="682"/>
      <c r="DIX533" s="682"/>
      <c r="DIY533" s="682"/>
      <c r="DIZ533" s="682"/>
      <c r="DJA533" s="682"/>
      <c r="DJB533" s="682"/>
      <c r="DJC533" s="682"/>
      <c r="DJD533" s="682"/>
      <c r="DJE533" s="682"/>
      <c r="DJF533" s="682"/>
      <c r="DJG533" s="682"/>
      <c r="DJH533" s="682"/>
      <c r="DJI533" s="682"/>
      <c r="DJJ533" s="682"/>
      <c r="DJK533" s="682"/>
      <c r="DJL533" s="682"/>
      <c r="DJM533" s="682"/>
      <c r="DJN533" s="682"/>
      <c r="DJO533" s="682"/>
      <c r="DJP533" s="682"/>
      <c r="DJQ533" s="682"/>
      <c r="DJR533" s="682"/>
      <c r="DJS533" s="682"/>
      <c r="DJT533" s="682"/>
      <c r="DJU533" s="682"/>
      <c r="DJV533" s="682"/>
      <c r="DJW533" s="682"/>
      <c r="DJX533" s="682"/>
      <c r="DJY533" s="682"/>
      <c r="DJZ533" s="682"/>
      <c r="DKA533" s="682"/>
      <c r="DKB533" s="682"/>
      <c r="DKC533" s="682"/>
      <c r="DKD533" s="682"/>
      <c r="DKE533" s="682"/>
      <c r="DKF533" s="682"/>
      <c r="DKG533" s="682"/>
      <c r="DKH533" s="682"/>
      <c r="DKI533" s="682"/>
      <c r="DKJ533" s="682"/>
      <c r="DKK533" s="682"/>
      <c r="DKL533" s="682"/>
      <c r="DKM533" s="682"/>
      <c r="DKN533" s="682"/>
      <c r="DKO533" s="682"/>
      <c r="DKP533" s="682"/>
      <c r="DKQ533" s="682"/>
      <c r="DKR533" s="682"/>
      <c r="DKS533" s="682"/>
      <c r="DKT533" s="682"/>
      <c r="DKU533" s="682"/>
      <c r="DKV533" s="682"/>
      <c r="DKW533" s="682"/>
      <c r="DKX533" s="682"/>
      <c r="DKY533" s="682"/>
      <c r="DKZ533" s="682"/>
      <c r="DLA533" s="682"/>
      <c r="DLB533" s="682"/>
      <c r="DLC533" s="682"/>
      <c r="DLD533" s="682"/>
      <c r="DLE533" s="682"/>
      <c r="DLF533" s="682"/>
      <c r="DLG533" s="682"/>
      <c r="DLH533" s="682"/>
      <c r="DLI533" s="682"/>
      <c r="DLJ533" s="682"/>
      <c r="DLK533" s="682"/>
      <c r="DLL533" s="682"/>
      <c r="DLM533" s="682"/>
      <c r="DLN533" s="682"/>
      <c r="DLO533" s="682"/>
      <c r="DLP533" s="682"/>
      <c r="DLQ533" s="682"/>
      <c r="DLR533" s="682"/>
      <c r="DLS533" s="682"/>
      <c r="DLT533" s="682"/>
      <c r="DLU533" s="682"/>
      <c r="DLV533" s="682"/>
      <c r="DLW533" s="682"/>
      <c r="DLX533" s="682"/>
      <c r="DLY533" s="682"/>
      <c r="DLZ533" s="682"/>
      <c r="DMA533" s="682"/>
      <c r="DMB533" s="682"/>
      <c r="DMC533" s="682"/>
      <c r="DMD533" s="682"/>
      <c r="DME533" s="682"/>
      <c r="DMF533" s="682"/>
      <c r="DMG533" s="682"/>
      <c r="DMH533" s="682"/>
      <c r="DMI533" s="682"/>
      <c r="DMJ533" s="682"/>
      <c r="DMK533" s="682"/>
      <c r="DML533" s="682"/>
      <c r="DMM533" s="682"/>
      <c r="DMN533" s="682"/>
      <c r="DMO533" s="682"/>
      <c r="DMP533" s="682"/>
      <c r="DMQ533" s="682"/>
      <c r="DMR533" s="682"/>
      <c r="DMS533" s="682"/>
      <c r="DMT533" s="682"/>
      <c r="DMU533" s="682"/>
      <c r="DMV533" s="682"/>
      <c r="DMW533" s="682"/>
      <c r="DMX533" s="682"/>
      <c r="DMY533" s="682"/>
      <c r="DMZ533" s="682"/>
      <c r="DNA533" s="682"/>
      <c r="DNB533" s="682"/>
      <c r="DNC533" s="682"/>
      <c r="DND533" s="682"/>
      <c r="DNE533" s="682"/>
      <c r="DNF533" s="682"/>
      <c r="DNG533" s="682"/>
      <c r="DNH533" s="682"/>
      <c r="DNI533" s="682"/>
      <c r="DNJ533" s="682"/>
      <c r="DNK533" s="682"/>
      <c r="DNL533" s="682"/>
      <c r="DNM533" s="682"/>
      <c r="DNN533" s="682"/>
      <c r="DNO533" s="682"/>
      <c r="DNP533" s="682"/>
      <c r="DNQ533" s="682"/>
      <c r="DNR533" s="682"/>
      <c r="DNS533" s="682"/>
      <c r="DNT533" s="682"/>
      <c r="DNU533" s="682"/>
      <c r="DNV533" s="682"/>
      <c r="DNW533" s="682"/>
      <c r="DNX533" s="682"/>
      <c r="DNY533" s="682"/>
      <c r="DNZ533" s="682"/>
      <c r="DOA533" s="682"/>
      <c r="DOB533" s="682"/>
      <c r="DOC533" s="682"/>
      <c r="DOD533" s="682"/>
      <c r="DOE533" s="682"/>
      <c r="DOF533" s="682"/>
      <c r="DOG533" s="682"/>
      <c r="DOH533" s="682"/>
      <c r="DOI533" s="682"/>
      <c r="DOJ533" s="682"/>
      <c r="DOK533" s="682"/>
      <c r="DOL533" s="682"/>
      <c r="DOM533" s="682"/>
      <c r="DON533" s="682"/>
      <c r="DOO533" s="682"/>
      <c r="DOP533" s="682"/>
      <c r="DOQ533" s="682"/>
      <c r="DOR533" s="682"/>
      <c r="DOS533" s="682"/>
      <c r="DOT533" s="682"/>
      <c r="DOU533" s="682"/>
      <c r="DOV533" s="682"/>
      <c r="DOW533" s="682"/>
      <c r="DOX533" s="682"/>
      <c r="DOY533" s="682"/>
      <c r="DOZ533" s="682"/>
      <c r="DPA533" s="682"/>
      <c r="DPB533" s="682"/>
      <c r="DPC533" s="682"/>
      <c r="DPD533" s="682"/>
      <c r="DPE533" s="682"/>
      <c r="DPF533" s="682"/>
      <c r="DPG533" s="682"/>
      <c r="DPH533" s="682"/>
      <c r="DPI533" s="682"/>
      <c r="DPJ533" s="682"/>
      <c r="DPK533" s="682"/>
      <c r="DPL533" s="682"/>
      <c r="DPM533" s="682"/>
      <c r="DPN533" s="682"/>
      <c r="DPO533" s="682"/>
      <c r="DPP533" s="682"/>
      <c r="DPQ533" s="682"/>
      <c r="DPR533" s="682"/>
      <c r="DPS533" s="682"/>
      <c r="DPT533" s="682"/>
      <c r="DPU533" s="682"/>
      <c r="DPV533" s="682"/>
      <c r="DPW533" s="682"/>
      <c r="DPX533" s="682"/>
      <c r="DPY533" s="682"/>
      <c r="DPZ533" s="682"/>
      <c r="DQA533" s="682"/>
      <c r="DQB533" s="682"/>
      <c r="DQC533" s="682"/>
      <c r="DQD533" s="682"/>
      <c r="DQE533" s="682"/>
      <c r="DQF533" s="682"/>
      <c r="DQG533" s="682"/>
      <c r="DQH533" s="682"/>
      <c r="DQI533" s="682"/>
      <c r="DQJ533" s="682"/>
      <c r="DQK533" s="682"/>
      <c r="DQL533" s="682"/>
      <c r="DQM533" s="682"/>
      <c r="DQN533" s="682"/>
      <c r="DQO533" s="682"/>
      <c r="DQP533" s="682"/>
      <c r="DQQ533" s="682"/>
      <c r="DQR533" s="682"/>
      <c r="DQS533" s="682"/>
      <c r="DQT533" s="682"/>
      <c r="DQU533" s="682"/>
      <c r="DQV533" s="682"/>
      <c r="DQW533" s="682"/>
      <c r="DQX533" s="682"/>
      <c r="DQY533" s="682"/>
      <c r="DQZ533" s="682"/>
      <c r="DRA533" s="682"/>
      <c r="DRB533" s="682"/>
      <c r="DRC533" s="682"/>
      <c r="DRD533" s="682"/>
      <c r="DRE533" s="682"/>
      <c r="DRF533" s="682"/>
      <c r="DRG533" s="682"/>
      <c r="DRH533" s="682"/>
      <c r="DRI533" s="682"/>
      <c r="DRJ533" s="682"/>
      <c r="DRK533" s="682"/>
      <c r="DRL533" s="682"/>
      <c r="DRM533" s="682"/>
      <c r="DRN533" s="682"/>
      <c r="DRO533" s="682"/>
      <c r="DRP533" s="682"/>
      <c r="DRQ533" s="682"/>
      <c r="DRR533" s="682"/>
      <c r="DRS533" s="682"/>
      <c r="DRT533" s="682"/>
      <c r="DRU533" s="682"/>
      <c r="DRV533" s="682"/>
      <c r="DRW533" s="682"/>
      <c r="DRX533" s="682"/>
      <c r="DRY533" s="682"/>
      <c r="DRZ533" s="682"/>
      <c r="DSA533" s="682"/>
      <c r="DSB533" s="682"/>
      <c r="DSC533" s="682"/>
      <c r="DSD533" s="682"/>
      <c r="DSE533" s="682"/>
      <c r="DSF533" s="682"/>
      <c r="DSG533" s="682"/>
      <c r="DSH533" s="682"/>
      <c r="DSI533" s="682"/>
      <c r="DSJ533" s="682"/>
      <c r="DSK533" s="682"/>
      <c r="DSL533" s="682"/>
      <c r="DSM533" s="682"/>
      <c r="DSN533" s="682"/>
      <c r="DSO533" s="682"/>
      <c r="DSP533" s="682"/>
      <c r="DSQ533" s="682"/>
      <c r="DSR533" s="682"/>
      <c r="DSS533" s="682"/>
      <c r="DST533" s="682"/>
      <c r="DSU533" s="682"/>
      <c r="DSV533" s="682"/>
      <c r="DSW533" s="682"/>
      <c r="DSX533" s="682"/>
      <c r="DSY533" s="682"/>
      <c r="DSZ533" s="682"/>
      <c r="DTA533" s="682"/>
      <c r="DTB533" s="682"/>
      <c r="DTC533" s="682"/>
      <c r="DTD533" s="682"/>
      <c r="DTE533" s="682"/>
      <c r="DTF533" s="682"/>
      <c r="DTG533" s="682"/>
      <c r="DTH533" s="682"/>
      <c r="DTI533" s="682"/>
      <c r="DTJ533" s="682"/>
      <c r="DTK533" s="682"/>
      <c r="DTL533" s="682"/>
      <c r="DTM533" s="682"/>
      <c r="DTN533" s="682"/>
      <c r="DTO533" s="682"/>
      <c r="DTP533" s="682"/>
      <c r="DTQ533" s="682"/>
      <c r="DTR533" s="682"/>
      <c r="DTS533" s="682"/>
      <c r="DTT533" s="682"/>
      <c r="DTU533" s="682"/>
      <c r="DTV533" s="682"/>
      <c r="DTW533" s="682"/>
      <c r="DTX533" s="682"/>
      <c r="DTY533" s="682"/>
      <c r="DTZ533" s="682"/>
      <c r="DUA533" s="682"/>
      <c r="DUB533" s="682"/>
      <c r="DUC533" s="682"/>
      <c r="DUD533" s="682"/>
      <c r="DUE533" s="682"/>
      <c r="DUF533" s="682"/>
      <c r="DUG533" s="682"/>
      <c r="DUH533" s="682"/>
      <c r="DUI533" s="682"/>
      <c r="DUJ533" s="682"/>
      <c r="DUK533" s="682"/>
      <c r="DUL533" s="682"/>
      <c r="DUM533" s="682"/>
      <c r="DUN533" s="682"/>
      <c r="DUO533" s="682"/>
      <c r="DUP533" s="682"/>
      <c r="DUQ533" s="682"/>
      <c r="DUR533" s="682"/>
      <c r="DUS533" s="682"/>
      <c r="DUT533" s="682"/>
      <c r="DUU533" s="682"/>
      <c r="DUV533" s="682"/>
      <c r="DUW533" s="682"/>
      <c r="DUX533" s="682"/>
      <c r="DUY533" s="682"/>
      <c r="DUZ533" s="682"/>
      <c r="DVA533" s="682"/>
      <c r="DVB533" s="682"/>
      <c r="DVC533" s="682"/>
      <c r="DVD533" s="682"/>
      <c r="DVE533" s="682"/>
      <c r="DVF533" s="682"/>
      <c r="DVG533" s="682"/>
      <c r="DVH533" s="682"/>
      <c r="DVI533" s="682"/>
      <c r="DVJ533" s="682"/>
      <c r="DVK533" s="682"/>
      <c r="DVL533" s="682"/>
      <c r="DVM533" s="682"/>
      <c r="DVN533" s="682"/>
      <c r="DVO533" s="682"/>
      <c r="DVP533" s="682"/>
      <c r="DVQ533" s="682"/>
      <c r="DVR533" s="682"/>
      <c r="DVS533" s="682"/>
      <c r="DVT533" s="682"/>
      <c r="DVU533" s="682"/>
      <c r="DVV533" s="682"/>
      <c r="DVW533" s="682"/>
      <c r="DVX533" s="682"/>
      <c r="DVY533" s="682"/>
      <c r="DVZ533" s="682"/>
      <c r="DWA533" s="682"/>
      <c r="DWB533" s="682"/>
      <c r="DWC533" s="682"/>
      <c r="DWD533" s="682"/>
      <c r="DWE533" s="682"/>
      <c r="DWF533" s="682"/>
      <c r="DWG533" s="682"/>
      <c r="DWH533" s="682"/>
      <c r="DWI533" s="682"/>
      <c r="DWJ533" s="682"/>
      <c r="DWK533" s="682"/>
      <c r="DWL533" s="682"/>
      <c r="DWM533" s="682"/>
      <c r="DWN533" s="682"/>
      <c r="DWO533" s="682"/>
      <c r="DWP533" s="682"/>
      <c r="DWQ533" s="682"/>
      <c r="DWR533" s="682"/>
      <c r="DWS533" s="682"/>
      <c r="DWT533" s="682"/>
      <c r="DWU533" s="682"/>
      <c r="DWV533" s="682"/>
      <c r="DWW533" s="682"/>
      <c r="DWX533" s="682"/>
      <c r="DWY533" s="682"/>
      <c r="DWZ533" s="682"/>
      <c r="DXA533" s="682"/>
      <c r="DXB533" s="682"/>
      <c r="DXC533" s="682"/>
      <c r="DXD533" s="682"/>
      <c r="DXE533" s="682"/>
      <c r="DXF533" s="682"/>
      <c r="DXG533" s="682"/>
      <c r="DXH533" s="682"/>
      <c r="DXI533" s="682"/>
      <c r="DXJ533" s="682"/>
      <c r="DXK533" s="682"/>
      <c r="DXL533" s="682"/>
      <c r="DXM533" s="682"/>
      <c r="DXN533" s="682"/>
      <c r="DXO533" s="682"/>
      <c r="DXP533" s="682"/>
      <c r="DXQ533" s="682"/>
      <c r="DXR533" s="682"/>
      <c r="DXS533" s="682"/>
      <c r="DXT533" s="682"/>
      <c r="DXU533" s="682"/>
      <c r="DXV533" s="682"/>
      <c r="DXW533" s="682"/>
      <c r="DXX533" s="682"/>
      <c r="DXY533" s="682"/>
      <c r="DXZ533" s="682"/>
      <c r="DYA533" s="682"/>
      <c r="DYB533" s="682"/>
      <c r="DYC533" s="682"/>
      <c r="DYD533" s="682"/>
      <c r="DYE533" s="682"/>
      <c r="DYF533" s="682"/>
      <c r="DYG533" s="682"/>
      <c r="DYH533" s="682"/>
      <c r="DYI533" s="682"/>
      <c r="DYJ533" s="682"/>
      <c r="DYK533" s="682"/>
      <c r="DYL533" s="682"/>
      <c r="DYM533" s="682"/>
      <c r="DYN533" s="682"/>
      <c r="DYO533" s="682"/>
      <c r="DYP533" s="682"/>
      <c r="DYQ533" s="682"/>
      <c r="DYR533" s="682"/>
      <c r="DYS533" s="682"/>
      <c r="DYT533" s="682"/>
      <c r="DYU533" s="682"/>
      <c r="DYV533" s="682"/>
      <c r="DYW533" s="682"/>
      <c r="DYX533" s="682"/>
      <c r="DYY533" s="682"/>
      <c r="DYZ533" s="682"/>
      <c r="DZA533" s="682"/>
      <c r="DZB533" s="682"/>
      <c r="DZC533" s="682"/>
      <c r="DZD533" s="682"/>
      <c r="DZE533" s="682"/>
      <c r="DZF533" s="682"/>
      <c r="DZG533" s="682"/>
      <c r="DZH533" s="682"/>
      <c r="DZI533" s="682"/>
      <c r="DZJ533" s="682"/>
      <c r="DZK533" s="682"/>
      <c r="DZL533" s="682"/>
      <c r="DZM533" s="682"/>
      <c r="DZN533" s="682"/>
      <c r="DZO533" s="682"/>
      <c r="DZP533" s="682"/>
      <c r="DZQ533" s="682"/>
      <c r="DZR533" s="682"/>
      <c r="DZS533" s="682"/>
      <c r="DZT533" s="682"/>
      <c r="DZU533" s="682"/>
      <c r="DZV533" s="682"/>
      <c r="DZW533" s="682"/>
      <c r="DZX533" s="682"/>
      <c r="DZY533" s="682"/>
      <c r="DZZ533" s="682"/>
      <c r="EAA533" s="682"/>
      <c r="EAB533" s="682"/>
      <c r="EAC533" s="682"/>
      <c r="EAD533" s="682"/>
      <c r="EAE533" s="682"/>
      <c r="EAF533" s="682"/>
      <c r="EAG533" s="682"/>
      <c r="EAH533" s="682"/>
      <c r="EAI533" s="682"/>
      <c r="EAJ533" s="682"/>
      <c r="EAK533" s="682"/>
      <c r="EAL533" s="682"/>
      <c r="EAM533" s="682"/>
      <c r="EAN533" s="682"/>
      <c r="EAO533" s="682"/>
      <c r="EAP533" s="682"/>
      <c r="EAQ533" s="682"/>
      <c r="EAR533" s="682"/>
      <c r="EAS533" s="682"/>
      <c r="EAT533" s="682"/>
      <c r="EAU533" s="682"/>
      <c r="EAV533" s="682"/>
      <c r="EAW533" s="682"/>
      <c r="EAX533" s="682"/>
      <c r="EAY533" s="682"/>
      <c r="EAZ533" s="682"/>
      <c r="EBA533" s="682"/>
      <c r="EBB533" s="682"/>
      <c r="EBC533" s="682"/>
      <c r="EBD533" s="682"/>
      <c r="EBE533" s="682"/>
      <c r="EBF533" s="682"/>
      <c r="EBG533" s="682"/>
      <c r="EBH533" s="682"/>
      <c r="EBI533" s="682"/>
      <c r="EBJ533" s="682"/>
      <c r="EBK533" s="682"/>
      <c r="EBL533" s="682"/>
      <c r="EBM533" s="682"/>
      <c r="EBN533" s="682"/>
      <c r="EBO533" s="682"/>
      <c r="EBP533" s="682"/>
      <c r="EBQ533" s="682"/>
      <c r="EBR533" s="682"/>
      <c r="EBS533" s="682"/>
      <c r="EBT533" s="682"/>
      <c r="EBU533" s="682"/>
      <c r="EBV533" s="682"/>
      <c r="EBW533" s="682"/>
      <c r="EBX533" s="682"/>
      <c r="EBY533" s="682"/>
      <c r="EBZ533" s="682"/>
      <c r="ECA533" s="682"/>
      <c r="ECB533" s="682"/>
      <c r="ECC533" s="682"/>
      <c r="ECD533" s="682"/>
      <c r="ECE533" s="682"/>
      <c r="ECF533" s="682"/>
      <c r="ECG533" s="682"/>
      <c r="ECH533" s="682"/>
      <c r="ECI533" s="682"/>
      <c r="ECJ533" s="682"/>
      <c r="ECK533" s="682"/>
      <c r="ECL533" s="682"/>
      <c r="ECM533" s="682"/>
      <c r="ECN533" s="682"/>
      <c r="ECO533" s="682"/>
      <c r="ECP533" s="682"/>
      <c r="ECQ533" s="682"/>
      <c r="ECR533" s="682"/>
      <c r="ECS533" s="682"/>
      <c r="ECT533" s="682"/>
      <c r="ECU533" s="682"/>
      <c r="ECV533" s="682"/>
      <c r="ECW533" s="682"/>
      <c r="ECX533" s="682"/>
      <c r="ECY533" s="682"/>
      <c r="ECZ533" s="682"/>
      <c r="EDA533" s="682"/>
      <c r="EDB533" s="682"/>
      <c r="EDC533" s="682"/>
      <c r="EDD533" s="682"/>
      <c r="EDE533" s="682"/>
      <c r="EDF533" s="682"/>
      <c r="EDG533" s="682"/>
      <c r="EDH533" s="682"/>
      <c r="EDI533" s="682"/>
      <c r="EDJ533" s="682"/>
      <c r="EDK533" s="682"/>
      <c r="EDL533" s="682"/>
      <c r="EDM533" s="682"/>
      <c r="EDN533" s="682"/>
      <c r="EDO533" s="682"/>
      <c r="EDP533" s="682"/>
      <c r="EDQ533" s="682"/>
      <c r="EDR533" s="682"/>
      <c r="EDS533" s="682"/>
      <c r="EDT533" s="682"/>
      <c r="EDU533" s="682"/>
      <c r="EDV533" s="682"/>
      <c r="EDW533" s="682"/>
      <c r="EDX533" s="682"/>
      <c r="EDY533" s="682"/>
      <c r="EDZ533" s="682"/>
      <c r="EEA533" s="682"/>
      <c r="EEB533" s="682"/>
      <c r="EEC533" s="682"/>
      <c r="EED533" s="682"/>
      <c r="EEE533" s="682"/>
      <c r="EEF533" s="682"/>
      <c r="EEG533" s="682"/>
      <c r="EEH533" s="682"/>
      <c r="EEI533" s="682"/>
      <c r="EEJ533" s="682"/>
      <c r="EEK533" s="682"/>
      <c r="EEL533" s="682"/>
      <c r="EEM533" s="682"/>
      <c r="EEN533" s="682"/>
      <c r="EEO533" s="682"/>
      <c r="EEP533" s="682"/>
      <c r="EEQ533" s="682"/>
      <c r="EER533" s="682"/>
      <c r="EES533" s="682"/>
      <c r="EET533" s="682"/>
      <c r="EEU533" s="682"/>
      <c r="EEV533" s="682"/>
      <c r="EEW533" s="682"/>
      <c r="EEX533" s="682"/>
      <c r="EEY533" s="682"/>
      <c r="EEZ533" s="682"/>
      <c r="EFA533" s="682"/>
      <c r="EFB533" s="682"/>
      <c r="EFC533" s="682"/>
      <c r="EFD533" s="682"/>
      <c r="EFE533" s="682"/>
      <c r="EFF533" s="682"/>
      <c r="EFG533" s="682"/>
      <c r="EFH533" s="682"/>
      <c r="EFI533" s="682"/>
      <c r="EFJ533" s="682"/>
      <c r="EFK533" s="682"/>
      <c r="EFL533" s="682"/>
      <c r="EFM533" s="682"/>
      <c r="EFN533" s="682"/>
      <c r="EFO533" s="682"/>
      <c r="EFP533" s="682"/>
      <c r="EFQ533" s="682"/>
      <c r="EFR533" s="682"/>
      <c r="EFS533" s="682"/>
      <c r="EFT533" s="682"/>
      <c r="EFU533" s="682"/>
      <c r="EFV533" s="682"/>
      <c r="EFW533" s="682"/>
      <c r="EFX533" s="682"/>
      <c r="EFY533" s="682"/>
      <c r="EFZ533" s="682"/>
      <c r="EGA533" s="682"/>
      <c r="EGB533" s="682"/>
      <c r="EGC533" s="682"/>
      <c r="EGD533" s="682"/>
      <c r="EGE533" s="682"/>
      <c r="EGF533" s="682"/>
      <c r="EGG533" s="682"/>
      <c r="EGH533" s="682"/>
      <c r="EGI533" s="682"/>
      <c r="EGJ533" s="682"/>
      <c r="EGK533" s="682"/>
      <c r="EGL533" s="682"/>
      <c r="EGM533" s="682"/>
      <c r="EGN533" s="682"/>
      <c r="EGO533" s="682"/>
      <c r="EGP533" s="682"/>
      <c r="EGQ533" s="682"/>
      <c r="EGR533" s="682"/>
      <c r="EGS533" s="682"/>
      <c r="EGT533" s="682"/>
      <c r="EGU533" s="682"/>
      <c r="EGV533" s="682"/>
      <c r="EGW533" s="682"/>
      <c r="EGX533" s="682"/>
      <c r="EGY533" s="682"/>
      <c r="EGZ533" s="682"/>
      <c r="EHA533" s="682"/>
      <c r="EHB533" s="682"/>
      <c r="EHC533" s="682"/>
      <c r="EHD533" s="682"/>
      <c r="EHE533" s="682"/>
      <c r="EHF533" s="682"/>
      <c r="EHG533" s="682"/>
      <c r="EHH533" s="682"/>
      <c r="EHI533" s="682"/>
      <c r="EHJ533" s="682"/>
      <c r="EHK533" s="682"/>
      <c r="EHL533" s="682"/>
      <c r="EHM533" s="682"/>
      <c r="EHN533" s="682"/>
      <c r="EHO533" s="682"/>
      <c r="EHP533" s="682"/>
      <c r="EHQ533" s="682"/>
      <c r="EHR533" s="682"/>
      <c r="EHS533" s="682"/>
      <c r="EHT533" s="682"/>
      <c r="EHU533" s="682"/>
      <c r="EHV533" s="682"/>
      <c r="EHW533" s="682"/>
      <c r="EHX533" s="682"/>
      <c r="EHY533" s="682"/>
      <c r="EHZ533" s="682"/>
      <c r="EIA533" s="682"/>
      <c r="EIB533" s="682"/>
      <c r="EIC533" s="682"/>
      <c r="EID533" s="682"/>
      <c r="EIE533" s="682"/>
      <c r="EIF533" s="682"/>
      <c r="EIG533" s="682"/>
      <c r="EIH533" s="682"/>
      <c r="EII533" s="682"/>
      <c r="EIJ533" s="682"/>
      <c r="EIK533" s="682"/>
      <c r="EIL533" s="682"/>
      <c r="EIM533" s="682"/>
      <c r="EIN533" s="682"/>
      <c r="EIO533" s="682"/>
      <c r="EIP533" s="682"/>
      <c r="EIQ533" s="682"/>
      <c r="EIR533" s="682"/>
      <c r="EIS533" s="682"/>
      <c r="EIT533" s="682"/>
      <c r="EIU533" s="682"/>
      <c r="EIV533" s="682"/>
      <c r="EIW533" s="682"/>
      <c r="EIX533" s="682"/>
      <c r="EIY533" s="682"/>
      <c r="EIZ533" s="682"/>
      <c r="EJA533" s="682"/>
      <c r="EJB533" s="682"/>
      <c r="EJC533" s="682"/>
      <c r="EJD533" s="682"/>
      <c r="EJE533" s="682"/>
      <c r="EJF533" s="682"/>
      <c r="EJG533" s="682"/>
      <c r="EJH533" s="682"/>
      <c r="EJI533" s="682"/>
      <c r="EJJ533" s="682"/>
      <c r="EJK533" s="682"/>
      <c r="EJL533" s="682"/>
      <c r="EJM533" s="682"/>
      <c r="EJN533" s="682"/>
      <c r="EJO533" s="682"/>
      <c r="EJP533" s="682"/>
      <c r="EJQ533" s="682"/>
      <c r="EJR533" s="682"/>
      <c r="EJS533" s="682"/>
      <c r="EJT533" s="682"/>
      <c r="EJU533" s="682"/>
      <c r="EJV533" s="682"/>
      <c r="EJW533" s="682"/>
      <c r="EJX533" s="682"/>
      <c r="EJY533" s="682"/>
      <c r="EJZ533" s="682"/>
      <c r="EKA533" s="682"/>
      <c r="EKB533" s="682"/>
      <c r="EKC533" s="682"/>
      <c r="EKD533" s="682"/>
      <c r="EKE533" s="682"/>
      <c r="EKF533" s="682"/>
      <c r="EKG533" s="682"/>
      <c r="EKH533" s="682"/>
      <c r="EKI533" s="682"/>
      <c r="EKJ533" s="682"/>
      <c r="EKK533" s="682"/>
      <c r="EKL533" s="682"/>
      <c r="EKM533" s="682"/>
      <c r="EKN533" s="682"/>
      <c r="EKO533" s="682"/>
      <c r="EKP533" s="682"/>
      <c r="EKQ533" s="682"/>
      <c r="EKR533" s="682"/>
      <c r="EKS533" s="682"/>
      <c r="EKT533" s="682"/>
      <c r="EKU533" s="682"/>
      <c r="EKV533" s="682"/>
      <c r="EKW533" s="682"/>
      <c r="EKX533" s="682"/>
      <c r="EKY533" s="682"/>
      <c r="EKZ533" s="682"/>
      <c r="ELA533" s="682"/>
      <c r="ELB533" s="682"/>
      <c r="ELC533" s="682"/>
      <c r="ELD533" s="682"/>
      <c r="ELE533" s="682"/>
      <c r="ELF533" s="682"/>
      <c r="ELG533" s="682"/>
      <c r="ELH533" s="682"/>
      <c r="ELI533" s="682"/>
      <c r="ELJ533" s="682"/>
      <c r="ELK533" s="682"/>
      <c r="ELL533" s="682"/>
      <c r="ELM533" s="682"/>
      <c r="ELN533" s="682"/>
      <c r="ELO533" s="682"/>
      <c r="ELP533" s="682"/>
      <c r="ELQ533" s="682"/>
      <c r="ELR533" s="682"/>
      <c r="ELS533" s="682"/>
      <c r="ELT533" s="682"/>
      <c r="ELU533" s="682"/>
      <c r="ELV533" s="682"/>
      <c r="ELW533" s="682"/>
      <c r="ELX533" s="682"/>
      <c r="ELY533" s="682"/>
      <c r="ELZ533" s="682"/>
      <c r="EMA533" s="682"/>
      <c r="EMB533" s="682"/>
      <c r="EMC533" s="682"/>
      <c r="EMD533" s="682"/>
      <c r="EME533" s="682"/>
      <c r="EMF533" s="682"/>
      <c r="EMG533" s="682"/>
      <c r="EMH533" s="682"/>
      <c r="EMI533" s="682"/>
      <c r="EMJ533" s="682"/>
      <c r="EMK533" s="682"/>
      <c r="EML533" s="682"/>
      <c r="EMM533" s="682"/>
      <c r="EMN533" s="682"/>
      <c r="EMO533" s="682"/>
      <c r="EMP533" s="682"/>
      <c r="EMQ533" s="682"/>
      <c r="EMR533" s="682"/>
      <c r="EMS533" s="682"/>
      <c r="EMT533" s="682"/>
      <c r="EMU533" s="682"/>
      <c r="EMV533" s="682"/>
      <c r="EMW533" s="682"/>
      <c r="EMX533" s="682"/>
      <c r="EMY533" s="682"/>
      <c r="EMZ533" s="682"/>
      <c r="ENA533" s="682"/>
      <c r="ENB533" s="682"/>
      <c r="ENC533" s="682"/>
      <c r="END533" s="682"/>
      <c r="ENE533" s="682"/>
      <c r="ENF533" s="682"/>
      <c r="ENG533" s="682"/>
      <c r="ENH533" s="682"/>
      <c r="ENI533" s="682"/>
      <c r="ENJ533" s="682"/>
      <c r="ENK533" s="682"/>
      <c r="ENL533" s="682"/>
      <c r="ENM533" s="682"/>
      <c r="ENN533" s="682"/>
      <c r="ENO533" s="682"/>
      <c r="ENP533" s="682"/>
      <c r="ENQ533" s="682"/>
      <c r="ENR533" s="682"/>
      <c r="ENS533" s="682"/>
      <c r="ENT533" s="682"/>
      <c r="ENU533" s="682"/>
      <c r="ENV533" s="682"/>
      <c r="ENW533" s="682"/>
      <c r="ENX533" s="682"/>
      <c r="ENY533" s="682"/>
      <c r="ENZ533" s="682"/>
      <c r="EOA533" s="682"/>
      <c r="EOB533" s="682"/>
      <c r="EOC533" s="682"/>
      <c r="EOD533" s="682"/>
      <c r="EOE533" s="682"/>
      <c r="EOF533" s="682"/>
      <c r="EOG533" s="682"/>
      <c r="EOH533" s="682"/>
      <c r="EOI533" s="682"/>
      <c r="EOJ533" s="682"/>
      <c r="EOK533" s="682"/>
      <c r="EOL533" s="682"/>
      <c r="EOM533" s="682"/>
      <c r="EON533" s="682"/>
      <c r="EOO533" s="682"/>
      <c r="EOP533" s="682"/>
      <c r="EOQ533" s="682"/>
      <c r="EOR533" s="682"/>
      <c r="EOS533" s="682"/>
      <c r="EOT533" s="682"/>
      <c r="EOU533" s="682"/>
      <c r="EOV533" s="682"/>
      <c r="EOW533" s="682"/>
      <c r="EOX533" s="682"/>
      <c r="EOY533" s="682"/>
      <c r="EOZ533" s="682"/>
      <c r="EPA533" s="682"/>
      <c r="EPB533" s="682"/>
      <c r="EPC533" s="682"/>
      <c r="EPD533" s="682"/>
      <c r="EPE533" s="682"/>
      <c r="EPF533" s="682"/>
      <c r="EPG533" s="682"/>
      <c r="EPH533" s="682"/>
      <c r="EPI533" s="682"/>
      <c r="EPJ533" s="682"/>
      <c r="EPK533" s="682"/>
      <c r="EPL533" s="682"/>
      <c r="EPM533" s="682"/>
      <c r="EPN533" s="682"/>
      <c r="EPO533" s="682"/>
      <c r="EPP533" s="682"/>
      <c r="EPQ533" s="682"/>
      <c r="EPR533" s="682"/>
      <c r="EPS533" s="682"/>
      <c r="EPT533" s="682"/>
      <c r="EPU533" s="682"/>
      <c r="EPV533" s="682"/>
      <c r="EPW533" s="682"/>
      <c r="EPX533" s="682"/>
      <c r="EPY533" s="682"/>
      <c r="EPZ533" s="682"/>
      <c r="EQA533" s="682"/>
      <c r="EQB533" s="682"/>
      <c r="EQC533" s="682"/>
      <c r="EQD533" s="682"/>
      <c r="EQE533" s="682"/>
      <c r="EQF533" s="682"/>
      <c r="EQG533" s="682"/>
      <c r="EQH533" s="682"/>
      <c r="EQI533" s="682"/>
      <c r="EQJ533" s="682"/>
      <c r="EQK533" s="682"/>
      <c r="EQL533" s="682"/>
      <c r="EQM533" s="682"/>
      <c r="EQN533" s="682"/>
      <c r="EQO533" s="682"/>
      <c r="EQP533" s="682"/>
      <c r="EQQ533" s="682"/>
      <c r="EQR533" s="682"/>
      <c r="EQS533" s="682"/>
      <c r="EQT533" s="682"/>
      <c r="EQU533" s="682"/>
      <c r="EQV533" s="682"/>
      <c r="EQW533" s="682"/>
      <c r="EQX533" s="682"/>
      <c r="EQY533" s="682"/>
      <c r="EQZ533" s="682"/>
      <c r="ERA533" s="682"/>
      <c r="ERB533" s="682"/>
      <c r="ERC533" s="682"/>
      <c r="ERD533" s="682"/>
      <c r="ERE533" s="682"/>
      <c r="ERF533" s="682"/>
      <c r="ERG533" s="682"/>
      <c r="ERH533" s="682"/>
      <c r="ERI533" s="682"/>
      <c r="ERJ533" s="682"/>
      <c r="ERK533" s="682"/>
      <c r="ERL533" s="682"/>
      <c r="ERM533" s="682"/>
      <c r="ERN533" s="682"/>
      <c r="ERO533" s="682"/>
      <c r="ERP533" s="682"/>
      <c r="ERQ533" s="682"/>
      <c r="ERR533" s="682"/>
      <c r="ERS533" s="682"/>
      <c r="ERT533" s="682"/>
      <c r="ERU533" s="682"/>
      <c r="ERV533" s="682"/>
      <c r="ERW533" s="682"/>
      <c r="ERX533" s="682"/>
      <c r="ERY533" s="682"/>
      <c r="ERZ533" s="682"/>
      <c r="ESA533" s="682"/>
      <c r="ESB533" s="682"/>
      <c r="ESC533" s="682"/>
      <c r="ESD533" s="682"/>
      <c r="ESE533" s="682"/>
      <c r="ESF533" s="682"/>
      <c r="ESG533" s="682"/>
      <c r="ESH533" s="682"/>
      <c r="ESI533" s="682"/>
      <c r="ESJ533" s="682"/>
      <c r="ESK533" s="682"/>
      <c r="ESL533" s="682"/>
      <c r="ESM533" s="682"/>
      <c r="ESN533" s="682"/>
      <c r="ESO533" s="682"/>
      <c r="ESP533" s="682"/>
      <c r="ESQ533" s="682"/>
      <c r="ESR533" s="682"/>
      <c r="ESS533" s="682"/>
      <c r="EST533" s="682"/>
      <c r="ESU533" s="682"/>
      <c r="ESV533" s="682"/>
      <c r="ESW533" s="682"/>
      <c r="ESX533" s="682"/>
      <c r="ESY533" s="682"/>
      <c r="ESZ533" s="682"/>
      <c r="ETA533" s="682"/>
      <c r="ETB533" s="682"/>
      <c r="ETC533" s="682"/>
      <c r="ETD533" s="682"/>
      <c r="ETE533" s="682"/>
      <c r="ETF533" s="682"/>
      <c r="ETG533" s="682"/>
      <c r="ETH533" s="682"/>
      <c r="ETI533" s="682"/>
      <c r="ETJ533" s="682"/>
      <c r="ETK533" s="682"/>
      <c r="ETL533" s="682"/>
      <c r="ETM533" s="682"/>
      <c r="ETN533" s="682"/>
      <c r="ETO533" s="682"/>
      <c r="ETP533" s="682"/>
      <c r="ETQ533" s="682"/>
      <c r="ETR533" s="682"/>
      <c r="ETS533" s="682"/>
      <c r="ETT533" s="682"/>
      <c r="ETU533" s="682"/>
      <c r="ETV533" s="682"/>
      <c r="ETW533" s="682"/>
      <c r="ETX533" s="682"/>
      <c r="ETY533" s="682"/>
      <c r="ETZ533" s="682"/>
      <c r="EUA533" s="682"/>
      <c r="EUB533" s="682"/>
      <c r="EUC533" s="682"/>
      <c r="EUD533" s="682"/>
      <c r="EUE533" s="682"/>
      <c r="EUF533" s="682"/>
      <c r="EUG533" s="682"/>
      <c r="EUH533" s="682"/>
      <c r="EUI533" s="682"/>
      <c r="EUJ533" s="682"/>
      <c r="EUK533" s="682"/>
      <c r="EUL533" s="682"/>
      <c r="EUM533" s="682"/>
      <c r="EUN533" s="682"/>
      <c r="EUO533" s="682"/>
      <c r="EUP533" s="682"/>
      <c r="EUQ533" s="682"/>
      <c r="EUR533" s="682"/>
      <c r="EUS533" s="682"/>
      <c r="EUT533" s="682"/>
      <c r="EUU533" s="682"/>
      <c r="EUV533" s="682"/>
      <c r="EUW533" s="682"/>
      <c r="EUX533" s="682"/>
      <c r="EUY533" s="682"/>
      <c r="EUZ533" s="682"/>
      <c r="EVA533" s="682"/>
      <c r="EVB533" s="682"/>
      <c r="EVC533" s="682"/>
      <c r="EVD533" s="682"/>
      <c r="EVE533" s="682"/>
      <c r="EVF533" s="682"/>
      <c r="EVG533" s="682"/>
      <c r="EVH533" s="682"/>
      <c r="EVI533" s="682"/>
      <c r="EVJ533" s="682"/>
      <c r="EVK533" s="682"/>
      <c r="EVL533" s="682"/>
      <c r="EVM533" s="682"/>
      <c r="EVN533" s="682"/>
      <c r="EVO533" s="682"/>
      <c r="EVP533" s="682"/>
      <c r="EVQ533" s="682"/>
      <c r="EVR533" s="682"/>
      <c r="EVS533" s="682"/>
      <c r="EVT533" s="682"/>
      <c r="EVU533" s="682"/>
      <c r="EVV533" s="682"/>
      <c r="EVW533" s="682"/>
      <c r="EVX533" s="682"/>
      <c r="EVY533" s="682"/>
      <c r="EVZ533" s="682"/>
      <c r="EWA533" s="682"/>
      <c r="EWB533" s="682"/>
      <c r="EWC533" s="682"/>
      <c r="EWD533" s="682"/>
      <c r="EWE533" s="682"/>
      <c r="EWF533" s="682"/>
      <c r="EWG533" s="682"/>
      <c r="EWH533" s="682"/>
      <c r="EWI533" s="682"/>
      <c r="EWJ533" s="682"/>
      <c r="EWK533" s="682"/>
      <c r="EWL533" s="682"/>
      <c r="EWM533" s="682"/>
      <c r="EWN533" s="682"/>
      <c r="EWO533" s="682"/>
      <c r="EWP533" s="682"/>
      <c r="EWQ533" s="682"/>
      <c r="EWR533" s="682"/>
      <c r="EWS533" s="682"/>
      <c r="EWT533" s="682"/>
      <c r="EWU533" s="682"/>
      <c r="EWV533" s="682"/>
      <c r="EWW533" s="682"/>
      <c r="EWX533" s="682"/>
      <c r="EWY533" s="682"/>
      <c r="EWZ533" s="682"/>
      <c r="EXA533" s="682"/>
      <c r="EXB533" s="682"/>
      <c r="EXC533" s="682"/>
      <c r="EXD533" s="682"/>
      <c r="EXE533" s="682"/>
      <c r="EXF533" s="682"/>
      <c r="EXG533" s="682"/>
      <c r="EXH533" s="682"/>
      <c r="EXI533" s="682"/>
      <c r="EXJ533" s="682"/>
      <c r="EXK533" s="682"/>
      <c r="EXL533" s="682"/>
      <c r="EXM533" s="682"/>
      <c r="EXN533" s="682"/>
      <c r="EXO533" s="682"/>
      <c r="EXP533" s="682"/>
      <c r="EXQ533" s="682"/>
      <c r="EXR533" s="682"/>
      <c r="EXS533" s="682"/>
      <c r="EXT533" s="682"/>
      <c r="EXU533" s="682"/>
      <c r="EXV533" s="682"/>
      <c r="EXW533" s="682"/>
      <c r="EXX533" s="682"/>
      <c r="EXY533" s="682"/>
      <c r="EXZ533" s="682"/>
      <c r="EYA533" s="682"/>
      <c r="EYB533" s="682"/>
      <c r="EYC533" s="682"/>
      <c r="EYD533" s="682"/>
      <c r="EYE533" s="682"/>
      <c r="EYF533" s="682"/>
      <c r="EYG533" s="682"/>
      <c r="EYH533" s="682"/>
      <c r="EYI533" s="682"/>
      <c r="EYJ533" s="682"/>
      <c r="EYK533" s="682"/>
      <c r="EYL533" s="682"/>
      <c r="EYM533" s="682"/>
      <c r="EYN533" s="682"/>
      <c r="EYO533" s="682"/>
      <c r="EYP533" s="682"/>
      <c r="EYQ533" s="682"/>
      <c r="EYR533" s="682"/>
      <c r="EYS533" s="682"/>
      <c r="EYT533" s="682"/>
      <c r="EYU533" s="682"/>
      <c r="EYV533" s="682"/>
      <c r="EYW533" s="682"/>
      <c r="EYX533" s="682"/>
      <c r="EYY533" s="682"/>
      <c r="EYZ533" s="682"/>
      <c r="EZA533" s="682"/>
      <c r="EZB533" s="682"/>
      <c r="EZC533" s="682"/>
      <c r="EZD533" s="682"/>
      <c r="EZE533" s="682"/>
      <c r="EZF533" s="682"/>
      <c r="EZG533" s="682"/>
      <c r="EZH533" s="682"/>
      <c r="EZI533" s="682"/>
      <c r="EZJ533" s="682"/>
      <c r="EZK533" s="682"/>
      <c r="EZL533" s="682"/>
      <c r="EZM533" s="682"/>
      <c r="EZN533" s="682"/>
      <c r="EZO533" s="682"/>
      <c r="EZP533" s="682"/>
      <c r="EZQ533" s="682"/>
      <c r="EZR533" s="682"/>
      <c r="EZS533" s="682"/>
      <c r="EZT533" s="682"/>
      <c r="EZU533" s="682"/>
      <c r="EZV533" s="682"/>
      <c r="EZW533" s="682"/>
      <c r="EZX533" s="682"/>
      <c r="EZY533" s="682"/>
      <c r="EZZ533" s="682"/>
      <c r="FAA533" s="682"/>
      <c r="FAB533" s="682"/>
      <c r="FAC533" s="682"/>
      <c r="FAD533" s="682"/>
      <c r="FAE533" s="682"/>
      <c r="FAF533" s="682"/>
      <c r="FAG533" s="682"/>
      <c r="FAH533" s="682"/>
      <c r="FAI533" s="682"/>
      <c r="FAJ533" s="682"/>
      <c r="FAK533" s="682"/>
      <c r="FAL533" s="682"/>
      <c r="FAM533" s="682"/>
      <c r="FAN533" s="682"/>
      <c r="FAO533" s="682"/>
      <c r="FAP533" s="682"/>
      <c r="FAQ533" s="682"/>
      <c r="FAR533" s="682"/>
      <c r="FAS533" s="682"/>
      <c r="FAT533" s="682"/>
      <c r="FAU533" s="682"/>
      <c r="FAV533" s="682"/>
      <c r="FAW533" s="682"/>
      <c r="FAX533" s="682"/>
      <c r="FAY533" s="682"/>
      <c r="FAZ533" s="682"/>
      <c r="FBA533" s="682"/>
      <c r="FBB533" s="682"/>
      <c r="FBC533" s="682"/>
      <c r="FBD533" s="682"/>
      <c r="FBE533" s="682"/>
      <c r="FBF533" s="682"/>
      <c r="FBG533" s="682"/>
      <c r="FBH533" s="682"/>
      <c r="FBI533" s="682"/>
      <c r="FBJ533" s="682"/>
      <c r="FBK533" s="682"/>
      <c r="FBL533" s="682"/>
      <c r="FBM533" s="682"/>
      <c r="FBN533" s="682"/>
      <c r="FBO533" s="682"/>
      <c r="FBP533" s="682"/>
      <c r="FBQ533" s="682"/>
      <c r="FBR533" s="682"/>
      <c r="FBS533" s="682"/>
      <c r="FBT533" s="682"/>
      <c r="FBU533" s="682"/>
      <c r="FBV533" s="682"/>
      <c r="FBW533" s="682"/>
      <c r="FBX533" s="682"/>
      <c r="FBY533" s="682"/>
      <c r="FBZ533" s="682"/>
      <c r="FCA533" s="682"/>
      <c r="FCB533" s="682"/>
      <c r="FCC533" s="682"/>
      <c r="FCD533" s="682"/>
      <c r="FCE533" s="682"/>
      <c r="FCF533" s="682"/>
      <c r="FCG533" s="682"/>
      <c r="FCH533" s="682"/>
      <c r="FCI533" s="682"/>
      <c r="FCJ533" s="682"/>
      <c r="FCK533" s="682"/>
      <c r="FCL533" s="682"/>
      <c r="FCM533" s="682"/>
      <c r="FCN533" s="682"/>
      <c r="FCO533" s="682"/>
      <c r="FCP533" s="682"/>
      <c r="FCQ533" s="682"/>
      <c r="FCR533" s="682"/>
      <c r="FCS533" s="682"/>
      <c r="FCT533" s="682"/>
      <c r="FCU533" s="682"/>
      <c r="FCV533" s="682"/>
      <c r="FCW533" s="682"/>
      <c r="FCX533" s="682"/>
      <c r="FCY533" s="682"/>
      <c r="FCZ533" s="682"/>
      <c r="FDA533" s="682"/>
      <c r="FDB533" s="682"/>
      <c r="FDC533" s="682"/>
      <c r="FDD533" s="682"/>
      <c r="FDE533" s="682"/>
      <c r="FDF533" s="682"/>
      <c r="FDG533" s="682"/>
      <c r="FDH533" s="682"/>
      <c r="FDI533" s="682"/>
      <c r="FDJ533" s="682"/>
      <c r="FDK533" s="682"/>
      <c r="FDL533" s="682"/>
      <c r="FDM533" s="682"/>
      <c r="FDN533" s="682"/>
      <c r="FDO533" s="682"/>
      <c r="FDP533" s="682"/>
      <c r="FDQ533" s="682"/>
      <c r="FDR533" s="682"/>
      <c r="FDS533" s="682"/>
      <c r="FDT533" s="682"/>
      <c r="FDU533" s="682"/>
      <c r="FDV533" s="682"/>
      <c r="FDW533" s="682"/>
      <c r="FDX533" s="682"/>
      <c r="FDY533" s="682"/>
      <c r="FDZ533" s="682"/>
      <c r="FEA533" s="682"/>
      <c r="FEB533" s="682"/>
      <c r="FEC533" s="682"/>
      <c r="FED533" s="682"/>
      <c r="FEE533" s="682"/>
      <c r="FEF533" s="682"/>
      <c r="FEG533" s="682"/>
      <c r="FEH533" s="682"/>
      <c r="FEI533" s="682"/>
      <c r="FEJ533" s="682"/>
      <c r="FEK533" s="682"/>
      <c r="FEL533" s="682"/>
      <c r="FEM533" s="682"/>
      <c r="FEN533" s="682"/>
      <c r="FEO533" s="682"/>
      <c r="FEP533" s="682"/>
      <c r="FEQ533" s="682"/>
      <c r="FER533" s="682"/>
      <c r="FES533" s="682"/>
      <c r="FET533" s="682"/>
      <c r="FEU533" s="682"/>
      <c r="FEV533" s="682"/>
      <c r="FEW533" s="682"/>
      <c r="FEX533" s="682"/>
      <c r="FEY533" s="682"/>
      <c r="FEZ533" s="682"/>
      <c r="FFA533" s="682"/>
      <c r="FFB533" s="682"/>
      <c r="FFC533" s="682"/>
      <c r="FFD533" s="682"/>
      <c r="FFE533" s="682"/>
      <c r="FFF533" s="682"/>
      <c r="FFG533" s="682"/>
      <c r="FFH533" s="682"/>
      <c r="FFI533" s="682"/>
      <c r="FFJ533" s="682"/>
      <c r="FFK533" s="682"/>
      <c r="FFL533" s="682"/>
      <c r="FFM533" s="682"/>
      <c r="FFN533" s="682"/>
      <c r="FFO533" s="682"/>
      <c r="FFP533" s="682"/>
      <c r="FFQ533" s="682"/>
      <c r="FFR533" s="682"/>
      <c r="FFS533" s="682"/>
      <c r="FFT533" s="682"/>
      <c r="FFU533" s="682"/>
      <c r="FFV533" s="682"/>
      <c r="FFW533" s="682"/>
      <c r="FFX533" s="682"/>
      <c r="FFY533" s="682"/>
      <c r="FFZ533" s="682"/>
      <c r="FGA533" s="682"/>
      <c r="FGB533" s="682"/>
      <c r="FGC533" s="682"/>
      <c r="FGD533" s="682"/>
      <c r="FGE533" s="682"/>
      <c r="FGF533" s="682"/>
      <c r="FGG533" s="682"/>
      <c r="FGH533" s="682"/>
      <c r="FGI533" s="682"/>
      <c r="FGJ533" s="682"/>
      <c r="FGK533" s="682"/>
      <c r="FGL533" s="682"/>
      <c r="FGM533" s="682"/>
      <c r="FGN533" s="682"/>
      <c r="FGO533" s="682"/>
      <c r="FGP533" s="682"/>
      <c r="FGQ533" s="682"/>
      <c r="FGR533" s="682"/>
      <c r="FGS533" s="682"/>
      <c r="FGT533" s="682"/>
      <c r="FGU533" s="682"/>
      <c r="FGV533" s="682"/>
      <c r="FGW533" s="682"/>
      <c r="FGX533" s="682"/>
      <c r="FGY533" s="682"/>
      <c r="FGZ533" s="682"/>
      <c r="FHA533" s="682"/>
      <c r="FHB533" s="682"/>
      <c r="FHC533" s="682"/>
      <c r="FHD533" s="682"/>
      <c r="FHE533" s="682"/>
      <c r="FHF533" s="682"/>
      <c r="FHG533" s="682"/>
      <c r="FHH533" s="682"/>
      <c r="FHI533" s="682"/>
      <c r="FHJ533" s="682"/>
      <c r="FHK533" s="682"/>
      <c r="FHL533" s="682"/>
      <c r="FHM533" s="682"/>
      <c r="FHN533" s="682"/>
      <c r="FHO533" s="682"/>
      <c r="FHP533" s="682"/>
      <c r="FHQ533" s="682"/>
      <c r="FHR533" s="682"/>
      <c r="FHS533" s="682"/>
      <c r="FHT533" s="682"/>
      <c r="FHU533" s="682"/>
      <c r="FHV533" s="682"/>
      <c r="FHW533" s="682"/>
      <c r="FHX533" s="682"/>
      <c r="FHY533" s="682"/>
      <c r="FHZ533" s="682"/>
      <c r="FIA533" s="682"/>
      <c r="FIB533" s="682"/>
      <c r="FIC533" s="682"/>
      <c r="FID533" s="682"/>
      <c r="FIE533" s="682"/>
      <c r="FIF533" s="682"/>
      <c r="FIG533" s="682"/>
      <c r="FIH533" s="682"/>
      <c r="FII533" s="682"/>
      <c r="FIJ533" s="682"/>
      <c r="FIK533" s="682"/>
      <c r="FIL533" s="682"/>
      <c r="FIM533" s="682"/>
      <c r="FIN533" s="682"/>
      <c r="FIO533" s="682"/>
      <c r="FIP533" s="682"/>
      <c r="FIQ533" s="682"/>
      <c r="FIR533" s="682"/>
      <c r="FIS533" s="682"/>
      <c r="FIT533" s="682"/>
      <c r="FIU533" s="682"/>
      <c r="FIV533" s="682"/>
      <c r="FIW533" s="682"/>
      <c r="FIX533" s="682"/>
      <c r="FIY533" s="682"/>
      <c r="FIZ533" s="682"/>
      <c r="FJA533" s="682"/>
      <c r="FJB533" s="682"/>
      <c r="FJC533" s="682"/>
      <c r="FJD533" s="682"/>
      <c r="FJE533" s="682"/>
      <c r="FJF533" s="682"/>
      <c r="FJG533" s="682"/>
      <c r="FJH533" s="682"/>
      <c r="FJI533" s="682"/>
      <c r="FJJ533" s="682"/>
      <c r="FJK533" s="682"/>
      <c r="FJL533" s="682"/>
      <c r="FJM533" s="682"/>
      <c r="FJN533" s="682"/>
      <c r="FJO533" s="682"/>
      <c r="FJP533" s="682"/>
      <c r="FJQ533" s="682"/>
      <c r="FJR533" s="682"/>
      <c r="FJS533" s="682"/>
      <c r="FJT533" s="682"/>
      <c r="FJU533" s="682"/>
      <c r="FJV533" s="682"/>
      <c r="FJW533" s="682"/>
      <c r="FJX533" s="682"/>
      <c r="FJY533" s="682"/>
      <c r="FJZ533" s="682"/>
      <c r="FKA533" s="682"/>
      <c r="FKB533" s="682"/>
      <c r="FKC533" s="682"/>
      <c r="FKD533" s="682"/>
      <c r="FKE533" s="682"/>
      <c r="FKF533" s="682"/>
      <c r="FKG533" s="682"/>
      <c r="FKH533" s="682"/>
      <c r="FKI533" s="682"/>
      <c r="FKJ533" s="682"/>
      <c r="FKK533" s="682"/>
      <c r="FKL533" s="682"/>
      <c r="FKM533" s="682"/>
      <c r="FKN533" s="682"/>
      <c r="FKO533" s="682"/>
      <c r="FKP533" s="682"/>
      <c r="FKQ533" s="682"/>
      <c r="FKR533" s="682"/>
      <c r="FKS533" s="682"/>
      <c r="FKT533" s="682"/>
      <c r="FKU533" s="682"/>
      <c r="FKV533" s="682"/>
      <c r="FKW533" s="682"/>
      <c r="FKX533" s="682"/>
      <c r="FKY533" s="682"/>
      <c r="FKZ533" s="682"/>
      <c r="FLA533" s="682"/>
      <c r="FLB533" s="682"/>
      <c r="FLC533" s="682"/>
      <c r="FLD533" s="682"/>
      <c r="FLE533" s="682"/>
      <c r="FLF533" s="682"/>
      <c r="FLG533" s="682"/>
      <c r="FLH533" s="682"/>
      <c r="FLI533" s="682"/>
      <c r="FLJ533" s="682"/>
      <c r="FLK533" s="682"/>
      <c r="FLL533" s="682"/>
      <c r="FLM533" s="682"/>
      <c r="FLN533" s="682"/>
      <c r="FLO533" s="682"/>
      <c r="FLP533" s="682"/>
      <c r="FLQ533" s="682"/>
      <c r="FLR533" s="682"/>
      <c r="FLS533" s="682"/>
      <c r="FLT533" s="682"/>
      <c r="FLU533" s="682"/>
      <c r="FLV533" s="682"/>
      <c r="FLW533" s="682"/>
      <c r="FLX533" s="682"/>
      <c r="FLY533" s="682"/>
      <c r="FLZ533" s="682"/>
      <c r="FMA533" s="682"/>
      <c r="FMB533" s="682"/>
      <c r="FMC533" s="682"/>
      <c r="FMD533" s="682"/>
      <c r="FME533" s="682"/>
      <c r="FMF533" s="682"/>
      <c r="FMG533" s="682"/>
      <c r="FMH533" s="682"/>
      <c r="FMI533" s="682"/>
      <c r="FMJ533" s="682"/>
      <c r="FMK533" s="682"/>
      <c r="FML533" s="682"/>
      <c r="FMM533" s="682"/>
      <c r="FMN533" s="682"/>
      <c r="FMO533" s="682"/>
      <c r="FMP533" s="682"/>
      <c r="FMQ533" s="682"/>
      <c r="FMR533" s="682"/>
      <c r="FMS533" s="682"/>
      <c r="FMT533" s="682"/>
      <c r="FMU533" s="682"/>
      <c r="FMV533" s="682"/>
      <c r="FMW533" s="682"/>
      <c r="FMX533" s="682"/>
      <c r="FMY533" s="682"/>
      <c r="FMZ533" s="682"/>
      <c r="FNA533" s="682"/>
      <c r="FNB533" s="682"/>
      <c r="FNC533" s="682"/>
      <c r="FND533" s="682"/>
      <c r="FNE533" s="682"/>
      <c r="FNF533" s="682"/>
      <c r="FNG533" s="682"/>
      <c r="FNH533" s="682"/>
      <c r="FNI533" s="682"/>
      <c r="FNJ533" s="682"/>
      <c r="FNK533" s="682"/>
      <c r="FNL533" s="682"/>
      <c r="FNM533" s="682"/>
      <c r="FNN533" s="682"/>
      <c r="FNO533" s="682"/>
      <c r="FNP533" s="682"/>
      <c r="FNQ533" s="682"/>
      <c r="FNR533" s="682"/>
      <c r="FNS533" s="682"/>
      <c r="FNT533" s="682"/>
      <c r="FNU533" s="682"/>
      <c r="FNV533" s="682"/>
      <c r="FNW533" s="682"/>
      <c r="FNX533" s="682"/>
      <c r="FNY533" s="682"/>
      <c r="FNZ533" s="682"/>
      <c r="FOA533" s="682"/>
      <c r="FOB533" s="682"/>
      <c r="FOC533" s="682"/>
      <c r="FOD533" s="682"/>
      <c r="FOE533" s="682"/>
      <c r="FOF533" s="682"/>
      <c r="FOG533" s="682"/>
      <c r="FOH533" s="682"/>
      <c r="FOI533" s="682"/>
      <c r="FOJ533" s="682"/>
      <c r="FOK533" s="682"/>
      <c r="FOL533" s="682"/>
      <c r="FOM533" s="682"/>
      <c r="FON533" s="682"/>
      <c r="FOO533" s="682"/>
      <c r="FOP533" s="682"/>
      <c r="FOQ533" s="682"/>
      <c r="FOR533" s="682"/>
      <c r="FOS533" s="682"/>
      <c r="FOT533" s="682"/>
      <c r="FOU533" s="682"/>
      <c r="FOV533" s="682"/>
      <c r="FOW533" s="682"/>
      <c r="FOX533" s="682"/>
      <c r="FOY533" s="682"/>
      <c r="FOZ533" s="682"/>
      <c r="FPA533" s="682"/>
      <c r="FPB533" s="682"/>
      <c r="FPC533" s="682"/>
      <c r="FPD533" s="682"/>
      <c r="FPE533" s="682"/>
      <c r="FPF533" s="682"/>
      <c r="FPG533" s="682"/>
      <c r="FPH533" s="682"/>
      <c r="FPI533" s="682"/>
      <c r="FPJ533" s="682"/>
      <c r="FPK533" s="682"/>
      <c r="FPL533" s="682"/>
      <c r="FPM533" s="682"/>
      <c r="FPN533" s="682"/>
      <c r="FPO533" s="682"/>
      <c r="FPP533" s="682"/>
      <c r="FPQ533" s="682"/>
      <c r="FPR533" s="682"/>
      <c r="FPS533" s="682"/>
      <c r="FPT533" s="682"/>
      <c r="FPU533" s="682"/>
      <c r="FPV533" s="682"/>
      <c r="FPW533" s="682"/>
      <c r="FPX533" s="682"/>
      <c r="FPY533" s="682"/>
      <c r="FPZ533" s="682"/>
      <c r="FQA533" s="682"/>
      <c r="FQB533" s="682"/>
      <c r="FQC533" s="682"/>
      <c r="FQD533" s="682"/>
      <c r="FQE533" s="682"/>
      <c r="FQF533" s="682"/>
      <c r="FQG533" s="682"/>
      <c r="FQH533" s="682"/>
      <c r="FQI533" s="682"/>
      <c r="FQJ533" s="682"/>
      <c r="FQK533" s="682"/>
      <c r="FQL533" s="682"/>
      <c r="FQM533" s="682"/>
      <c r="FQN533" s="682"/>
      <c r="FQO533" s="682"/>
      <c r="FQP533" s="682"/>
      <c r="FQQ533" s="682"/>
      <c r="FQR533" s="682"/>
      <c r="FQS533" s="682"/>
      <c r="FQT533" s="682"/>
      <c r="FQU533" s="682"/>
      <c r="FQV533" s="682"/>
      <c r="FQW533" s="682"/>
      <c r="FQX533" s="682"/>
      <c r="FQY533" s="682"/>
      <c r="FQZ533" s="682"/>
      <c r="FRA533" s="682"/>
      <c r="FRB533" s="682"/>
      <c r="FRC533" s="682"/>
      <c r="FRD533" s="682"/>
      <c r="FRE533" s="682"/>
      <c r="FRF533" s="682"/>
      <c r="FRG533" s="682"/>
      <c r="FRH533" s="682"/>
      <c r="FRI533" s="682"/>
      <c r="FRJ533" s="682"/>
      <c r="FRK533" s="682"/>
      <c r="FRL533" s="682"/>
      <c r="FRM533" s="682"/>
      <c r="FRN533" s="682"/>
      <c r="FRO533" s="682"/>
      <c r="FRP533" s="682"/>
      <c r="FRQ533" s="682"/>
      <c r="FRR533" s="682"/>
      <c r="FRS533" s="682"/>
      <c r="FRT533" s="682"/>
      <c r="FRU533" s="682"/>
      <c r="FRV533" s="682"/>
      <c r="FRW533" s="682"/>
      <c r="FRX533" s="682"/>
      <c r="FRY533" s="682"/>
      <c r="FRZ533" s="682"/>
      <c r="FSA533" s="682"/>
      <c r="FSB533" s="682"/>
      <c r="FSC533" s="682"/>
      <c r="FSD533" s="682"/>
      <c r="FSE533" s="682"/>
      <c r="FSF533" s="682"/>
      <c r="FSG533" s="682"/>
      <c r="FSH533" s="682"/>
      <c r="FSI533" s="682"/>
      <c r="FSJ533" s="682"/>
      <c r="FSK533" s="682"/>
      <c r="FSL533" s="682"/>
      <c r="FSM533" s="682"/>
      <c r="FSN533" s="682"/>
      <c r="FSO533" s="682"/>
      <c r="FSP533" s="682"/>
      <c r="FSQ533" s="682"/>
      <c r="FSR533" s="682"/>
      <c r="FSS533" s="682"/>
      <c r="FST533" s="682"/>
      <c r="FSU533" s="682"/>
      <c r="FSV533" s="682"/>
      <c r="FSW533" s="682"/>
      <c r="FSX533" s="682"/>
      <c r="FSY533" s="682"/>
      <c r="FSZ533" s="682"/>
      <c r="FTA533" s="682"/>
      <c r="FTB533" s="682"/>
      <c r="FTC533" s="682"/>
      <c r="FTD533" s="682"/>
      <c r="FTE533" s="682"/>
      <c r="FTF533" s="682"/>
      <c r="FTG533" s="682"/>
      <c r="FTH533" s="682"/>
      <c r="FTI533" s="682"/>
      <c r="FTJ533" s="682"/>
      <c r="FTK533" s="682"/>
      <c r="FTL533" s="682"/>
      <c r="FTM533" s="682"/>
      <c r="FTN533" s="682"/>
      <c r="FTO533" s="682"/>
      <c r="FTP533" s="682"/>
      <c r="FTQ533" s="682"/>
      <c r="FTR533" s="682"/>
      <c r="FTS533" s="682"/>
      <c r="FTT533" s="682"/>
      <c r="FTU533" s="682"/>
      <c r="FTV533" s="682"/>
      <c r="FTW533" s="682"/>
      <c r="FTX533" s="682"/>
      <c r="FTY533" s="682"/>
      <c r="FTZ533" s="682"/>
      <c r="FUA533" s="682"/>
      <c r="FUB533" s="682"/>
      <c r="FUC533" s="682"/>
      <c r="FUD533" s="682"/>
      <c r="FUE533" s="682"/>
      <c r="FUF533" s="682"/>
      <c r="FUG533" s="682"/>
      <c r="FUH533" s="682"/>
      <c r="FUI533" s="682"/>
      <c r="FUJ533" s="682"/>
      <c r="FUK533" s="682"/>
      <c r="FUL533" s="682"/>
      <c r="FUM533" s="682"/>
      <c r="FUN533" s="682"/>
      <c r="FUO533" s="682"/>
      <c r="FUP533" s="682"/>
      <c r="FUQ533" s="682"/>
      <c r="FUR533" s="682"/>
      <c r="FUS533" s="682"/>
      <c r="FUT533" s="682"/>
      <c r="FUU533" s="682"/>
      <c r="FUV533" s="682"/>
      <c r="FUW533" s="682"/>
      <c r="FUX533" s="682"/>
      <c r="FUY533" s="682"/>
      <c r="FUZ533" s="682"/>
      <c r="FVA533" s="682"/>
      <c r="FVB533" s="682"/>
      <c r="FVC533" s="682"/>
      <c r="FVD533" s="682"/>
      <c r="FVE533" s="682"/>
      <c r="FVF533" s="682"/>
      <c r="FVG533" s="682"/>
      <c r="FVH533" s="682"/>
      <c r="FVI533" s="682"/>
      <c r="FVJ533" s="682"/>
      <c r="FVK533" s="682"/>
      <c r="FVL533" s="682"/>
      <c r="FVM533" s="682"/>
      <c r="FVN533" s="682"/>
      <c r="FVO533" s="682"/>
      <c r="FVP533" s="682"/>
      <c r="FVQ533" s="682"/>
      <c r="FVR533" s="682"/>
      <c r="FVS533" s="682"/>
      <c r="FVT533" s="682"/>
      <c r="FVU533" s="682"/>
      <c r="FVV533" s="682"/>
      <c r="FVW533" s="682"/>
      <c r="FVX533" s="682"/>
      <c r="FVY533" s="682"/>
      <c r="FVZ533" s="682"/>
      <c r="FWA533" s="682"/>
      <c r="FWB533" s="682"/>
      <c r="FWC533" s="682"/>
      <c r="FWD533" s="682"/>
      <c r="FWE533" s="682"/>
      <c r="FWF533" s="682"/>
      <c r="FWG533" s="682"/>
      <c r="FWH533" s="682"/>
      <c r="FWI533" s="682"/>
      <c r="FWJ533" s="682"/>
      <c r="FWK533" s="682"/>
      <c r="FWL533" s="682"/>
      <c r="FWM533" s="682"/>
      <c r="FWN533" s="682"/>
      <c r="FWO533" s="682"/>
      <c r="FWP533" s="682"/>
      <c r="FWQ533" s="682"/>
      <c r="FWR533" s="682"/>
      <c r="FWS533" s="682"/>
      <c r="FWT533" s="682"/>
      <c r="FWU533" s="682"/>
      <c r="FWV533" s="682"/>
      <c r="FWW533" s="682"/>
      <c r="FWX533" s="682"/>
      <c r="FWY533" s="682"/>
      <c r="FWZ533" s="682"/>
      <c r="FXA533" s="682"/>
      <c r="FXB533" s="682"/>
      <c r="FXC533" s="682"/>
      <c r="FXD533" s="682"/>
      <c r="FXE533" s="682"/>
      <c r="FXF533" s="682"/>
      <c r="FXG533" s="682"/>
      <c r="FXH533" s="682"/>
      <c r="FXI533" s="682"/>
      <c r="FXJ533" s="682"/>
      <c r="FXK533" s="682"/>
      <c r="FXL533" s="682"/>
      <c r="FXM533" s="682"/>
      <c r="FXN533" s="682"/>
      <c r="FXO533" s="682"/>
      <c r="FXP533" s="682"/>
      <c r="FXQ533" s="682"/>
      <c r="FXR533" s="682"/>
      <c r="FXS533" s="682"/>
      <c r="FXT533" s="682"/>
      <c r="FXU533" s="682"/>
      <c r="FXV533" s="682"/>
      <c r="FXW533" s="682"/>
      <c r="FXX533" s="682"/>
      <c r="FXY533" s="682"/>
      <c r="FXZ533" s="682"/>
      <c r="FYA533" s="682"/>
      <c r="FYB533" s="682"/>
      <c r="FYC533" s="682"/>
      <c r="FYD533" s="682"/>
      <c r="FYE533" s="682"/>
      <c r="FYF533" s="682"/>
      <c r="FYG533" s="682"/>
      <c r="FYH533" s="682"/>
      <c r="FYI533" s="682"/>
      <c r="FYJ533" s="682"/>
      <c r="FYK533" s="682"/>
      <c r="FYL533" s="682"/>
      <c r="FYM533" s="682"/>
      <c r="FYN533" s="682"/>
      <c r="FYO533" s="682"/>
      <c r="FYP533" s="682"/>
      <c r="FYQ533" s="682"/>
      <c r="FYR533" s="682"/>
      <c r="FYS533" s="682"/>
      <c r="FYT533" s="682"/>
      <c r="FYU533" s="682"/>
      <c r="FYV533" s="682"/>
      <c r="FYW533" s="682"/>
      <c r="FYX533" s="682"/>
      <c r="FYY533" s="682"/>
      <c r="FYZ533" s="682"/>
      <c r="FZA533" s="682"/>
      <c r="FZB533" s="682"/>
      <c r="FZC533" s="682"/>
      <c r="FZD533" s="682"/>
      <c r="FZE533" s="682"/>
      <c r="FZF533" s="682"/>
      <c r="FZG533" s="682"/>
      <c r="FZH533" s="682"/>
      <c r="FZI533" s="682"/>
      <c r="FZJ533" s="682"/>
      <c r="FZK533" s="682"/>
      <c r="FZL533" s="682"/>
      <c r="FZM533" s="682"/>
      <c r="FZN533" s="682"/>
      <c r="FZO533" s="682"/>
      <c r="FZP533" s="682"/>
      <c r="FZQ533" s="682"/>
      <c r="FZR533" s="682"/>
      <c r="FZS533" s="682"/>
      <c r="FZT533" s="682"/>
      <c r="FZU533" s="682"/>
      <c r="FZV533" s="682"/>
      <c r="FZW533" s="682"/>
      <c r="FZX533" s="682"/>
      <c r="FZY533" s="682"/>
      <c r="FZZ533" s="682"/>
      <c r="GAA533" s="682"/>
      <c r="GAB533" s="682"/>
      <c r="GAC533" s="682"/>
      <c r="GAD533" s="682"/>
      <c r="GAE533" s="682"/>
      <c r="GAF533" s="682"/>
      <c r="GAG533" s="682"/>
      <c r="GAH533" s="682"/>
      <c r="GAI533" s="682"/>
      <c r="GAJ533" s="682"/>
      <c r="GAK533" s="682"/>
      <c r="GAL533" s="682"/>
      <c r="GAM533" s="682"/>
      <c r="GAN533" s="682"/>
      <c r="GAO533" s="682"/>
      <c r="GAP533" s="682"/>
      <c r="GAQ533" s="682"/>
      <c r="GAR533" s="682"/>
      <c r="GAS533" s="682"/>
      <c r="GAT533" s="682"/>
      <c r="GAU533" s="682"/>
      <c r="GAV533" s="682"/>
      <c r="GAW533" s="682"/>
      <c r="GAX533" s="682"/>
      <c r="GAY533" s="682"/>
      <c r="GAZ533" s="682"/>
      <c r="GBA533" s="682"/>
      <c r="GBB533" s="682"/>
      <c r="GBC533" s="682"/>
      <c r="GBD533" s="682"/>
      <c r="GBE533" s="682"/>
      <c r="GBF533" s="682"/>
      <c r="GBG533" s="682"/>
      <c r="GBH533" s="682"/>
      <c r="GBI533" s="682"/>
      <c r="GBJ533" s="682"/>
      <c r="GBK533" s="682"/>
      <c r="GBL533" s="682"/>
      <c r="GBM533" s="682"/>
      <c r="GBN533" s="682"/>
      <c r="GBO533" s="682"/>
      <c r="GBP533" s="682"/>
      <c r="GBQ533" s="682"/>
      <c r="GBR533" s="682"/>
      <c r="GBS533" s="682"/>
      <c r="GBT533" s="682"/>
      <c r="GBU533" s="682"/>
      <c r="GBV533" s="682"/>
      <c r="GBW533" s="682"/>
      <c r="GBX533" s="682"/>
      <c r="GBY533" s="682"/>
      <c r="GBZ533" s="682"/>
      <c r="GCA533" s="682"/>
      <c r="GCB533" s="682"/>
      <c r="GCC533" s="682"/>
      <c r="GCD533" s="682"/>
      <c r="GCE533" s="682"/>
      <c r="GCF533" s="682"/>
      <c r="GCG533" s="682"/>
      <c r="GCH533" s="682"/>
      <c r="GCI533" s="682"/>
      <c r="GCJ533" s="682"/>
      <c r="GCK533" s="682"/>
      <c r="GCL533" s="682"/>
      <c r="GCM533" s="682"/>
      <c r="GCN533" s="682"/>
      <c r="GCO533" s="682"/>
      <c r="GCP533" s="682"/>
      <c r="GCQ533" s="682"/>
      <c r="GCR533" s="682"/>
      <c r="GCS533" s="682"/>
      <c r="GCT533" s="682"/>
      <c r="GCU533" s="682"/>
      <c r="GCV533" s="682"/>
      <c r="GCW533" s="682"/>
      <c r="GCX533" s="682"/>
      <c r="GCY533" s="682"/>
      <c r="GCZ533" s="682"/>
      <c r="GDA533" s="682"/>
      <c r="GDB533" s="682"/>
      <c r="GDC533" s="682"/>
      <c r="GDD533" s="682"/>
      <c r="GDE533" s="682"/>
      <c r="GDF533" s="682"/>
      <c r="GDG533" s="682"/>
      <c r="GDH533" s="682"/>
      <c r="GDI533" s="682"/>
      <c r="GDJ533" s="682"/>
      <c r="GDK533" s="682"/>
      <c r="GDL533" s="682"/>
      <c r="GDM533" s="682"/>
      <c r="GDN533" s="682"/>
      <c r="GDO533" s="682"/>
      <c r="GDP533" s="682"/>
      <c r="GDQ533" s="682"/>
      <c r="GDR533" s="682"/>
      <c r="GDS533" s="682"/>
      <c r="GDT533" s="682"/>
      <c r="GDU533" s="682"/>
      <c r="GDV533" s="682"/>
      <c r="GDW533" s="682"/>
      <c r="GDX533" s="682"/>
      <c r="GDY533" s="682"/>
      <c r="GDZ533" s="682"/>
      <c r="GEA533" s="682"/>
      <c r="GEB533" s="682"/>
      <c r="GEC533" s="682"/>
      <c r="GED533" s="682"/>
      <c r="GEE533" s="682"/>
      <c r="GEF533" s="682"/>
      <c r="GEG533" s="682"/>
      <c r="GEH533" s="682"/>
      <c r="GEI533" s="682"/>
      <c r="GEJ533" s="682"/>
      <c r="GEK533" s="682"/>
      <c r="GEL533" s="682"/>
      <c r="GEM533" s="682"/>
      <c r="GEN533" s="682"/>
      <c r="GEO533" s="682"/>
      <c r="GEP533" s="682"/>
      <c r="GEQ533" s="682"/>
      <c r="GER533" s="682"/>
      <c r="GES533" s="682"/>
      <c r="GET533" s="682"/>
      <c r="GEU533" s="682"/>
      <c r="GEV533" s="682"/>
      <c r="GEW533" s="682"/>
      <c r="GEX533" s="682"/>
      <c r="GEY533" s="682"/>
      <c r="GEZ533" s="682"/>
      <c r="GFA533" s="682"/>
      <c r="GFB533" s="682"/>
      <c r="GFC533" s="682"/>
      <c r="GFD533" s="682"/>
      <c r="GFE533" s="682"/>
      <c r="GFF533" s="682"/>
      <c r="GFG533" s="682"/>
      <c r="GFH533" s="682"/>
      <c r="GFI533" s="682"/>
      <c r="GFJ533" s="682"/>
      <c r="GFK533" s="682"/>
      <c r="GFL533" s="682"/>
      <c r="GFM533" s="682"/>
      <c r="GFN533" s="682"/>
      <c r="GFO533" s="682"/>
      <c r="GFP533" s="682"/>
      <c r="GFQ533" s="682"/>
      <c r="GFR533" s="682"/>
      <c r="GFS533" s="682"/>
      <c r="GFT533" s="682"/>
      <c r="GFU533" s="682"/>
      <c r="GFV533" s="682"/>
      <c r="GFW533" s="682"/>
      <c r="GFX533" s="682"/>
      <c r="GFY533" s="682"/>
      <c r="GFZ533" s="682"/>
      <c r="GGA533" s="682"/>
      <c r="GGB533" s="682"/>
      <c r="GGC533" s="682"/>
      <c r="GGD533" s="682"/>
      <c r="GGE533" s="682"/>
      <c r="GGF533" s="682"/>
      <c r="GGG533" s="682"/>
      <c r="GGH533" s="682"/>
      <c r="GGI533" s="682"/>
      <c r="GGJ533" s="682"/>
      <c r="GGK533" s="682"/>
      <c r="GGL533" s="682"/>
      <c r="GGM533" s="682"/>
      <c r="GGN533" s="682"/>
      <c r="GGO533" s="682"/>
      <c r="GGP533" s="682"/>
      <c r="GGQ533" s="682"/>
      <c r="GGR533" s="682"/>
      <c r="GGS533" s="682"/>
      <c r="GGT533" s="682"/>
      <c r="GGU533" s="682"/>
      <c r="GGV533" s="682"/>
      <c r="GGW533" s="682"/>
      <c r="GGX533" s="682"/>
      <c r="GGY533" s="682"/>
      <c r="GGZ533" s="682"/>
      <c r="GHA533" s="682"/>
      <c r="GHB533" s="682"/>
      <c r="GHC533" s="682"/>
      <c r="GHD533" s="682"/>
      <c r="GHE533" s="682"/>
      <c r="GHF533" s="682"/>
      <c r="GHG533" s="682"/>
      <c r="GHH533" s="682"/>
      <c r="GHI533" s="682"/>
      <c r="GHJ533" s="682"/>
      <c r="GHK533" s="682"/>
      <c r="GHL533" s="682"/>
      <c r="GHM533" s="682"/>
      <c r="GHN533" s="682"/>
      <c r="GHO533" s="682"/>
      <c r="GHP533" s="682"/>
      <c r="GHQ533" s="682"/>
      <c r="GHR533" s="682"/>
      <c r="GHS533" s="682"/>
      <c r="GHT533" s="682"/>
      <c r="GHU533" s="682"/>
      <c r="GHV533" s="682"/>
      <c r="GHW533" s="682"/>
      <c r="GHX533" s="682"/>
      <c r="GHY533" s="682"/>
      <c r="GHZ533" s="682"/>
      <c r="GIA533" s="682"/>
      <c r="GIB533" s="682"/>
      <c r="GIC533" s="682"/>
      <c r="GID533" s="682"/>
      <c r="GIE533" s="682"/>
      <c r="GIF533" s="682"/>
      <c r="GIG533" s="682"/>
      <c r="GIH533" s="682"/>
      <c r="GII533" s="682"/>
      <c r="GIJ533" s="682"/>
      <c r="GIK533" s="682"/>
      <c r="GIL533" s="682"/>
      <c r="GIM533" s="682"/>
      <c r="GIN533" s="682"/>
      <c r="GIO533" s="682"/>
      <c r="GIP533" s="682"/>
      <c r="GIQ533" s="682"/>
      <c r="GIR533" s="682"/>
      <c r="GIS533" s="682"/>
      <c r="GIT533" s="682"/>
      <c r="GIU533" s="682"/>
      <c r="GIV533" s="682"/>
      <c r="GIW533" s="682"/>
      <c r="GIX533" s="682"/>
      <c r="GIY533" s="682"/>
      <c r="GIZ533" s="682"/>
      <c r="GJA533" s="682"/>
      <c r="GJB533" s="682"/>
      <c r="GJC533" s="682"/>
      <c r="GJD533" s="682"/>
      <c r="GJE533" s="682"/>
      <c r="GJF533" s="682"/>
      <c r="GJG533" s="682"/>
      <c r="GJH533" s="682"/>
      <c r="GJI533" s="682"/>
      <c r="GJJ533" s="682"/>
      <c r="GJK533" s="682"/>
      <c r="GJL533" s="682"/>
      <c r="GJM533" s="682"/>
      <c r="GJN533" s="682"/>
      <c r="GJO533" s="682"/>
      <c r="GJP533" s="682"/>
      <c r="GJQ533" s="682"/>
      <c r="GJR533" s="682"/>
      <c r="GJS533" s="682"/>
      <c r="GJT533" s="682"/>
      <c r="GJU533" s="682"/>
      <c r="GJV533" s="682"/>
      <c r="GJW533" s="682"/>
      <c r="GJX533" s="682"/>
      <c r="GJY533" s="682"/>
      <c r="GJZ533" s="682"/>
      <c r="GKA533" s="682"/>
      <c r="GKB533" s="682"/>
      <c r="GKC533" s="682"/>
      <c r="GKD533" s="682"/>
      <c r="GKE533" s="682"/>
      <c r="GKF533" s="682"/>
      <c r="GKG533" s="682"/>
      <c r="GKH533" s="682"/>
      <c r="GKI533" s="682"/>
      <c r="GKJ533" s="682"/>
      <c r="GKK533" s="682"/>
      <c r="GKL533" s="682"/>
      <c r="GKM533" s="682"/>
      <c r="GKN533" s="682"/>
      <c r="GKO533" s="682"/>
      <c r="GKP533" s="682"/>
      <c r="GKQ533" s="682"/>
      <c r="GKR533" s="682"/>
      <c r="GKS533" s="682"/>
      <c r="GKT533" s="682"/>
      <c r="GKU533" s="682"/>
      <c r="GKV533" s="682"/>
      <c r="GKW533" s="682"/>
      <c r="GKX533" s="682"/>
      <c r="GKY533" s="682"/>
      <c r="GKZ533" s="682"/>
      <c r="GLA533" s="682"/>
      <c r="GLB533" s="682"/>
      <c r="GLC533" s="682"/>
      <c r="GLD533" s="682"/>
      <c r="GLE533" s="682"/>
      <c r="GLF533" s="682"/>
      <c r="GLG533" s="682"/>
      <c r="GLH533" s="682"/>
      <c r="GLI533" s="682"/>
      <c r="GLJ533" s="682"/>
      <c r="GLK533" s="682"/>
      <c r="GLL533" s="682"/>
      <c r="GLM533" s="682"/>
      <c r="GLN533" s="682"/>
      <c r="GLO533" s="682"/>
      <c r="GLP533" s="682"/>
      <c r="GLQ533" s="682"/>
      <c r="GLR533" s="682"/>
      <c r="GLS533" s="682"/>
      <c r="GLT533" s="682"/>
      <c r="GLU533" s="682"/>
      <c r="GLV533" s="682"/>
      <c r="GLW533" s="682"/>
      <c r="GLX533" s="682"/>
      <c r="GLY533" s="682"/>
      <c r="GLZ533" s="682"/>
      <c r="GMA533" s="682"/>
      <c r="GMB533" s="682"/>
      <c r="GMC533" s="682"/>
      <c r="GMD533" s="682"/>
      <c r="GME533" s="682"/>
      <c r="GMF533" s="682"/>
      <c r="GMG533" s="682"/>
      <c r="GMH533" s="682"/>
      <c r="GMI533" s="682"/>
      <c r="GMJ533" s="682"/>
      <c r="GMK533" s="682"/>
      <c r="GML533" s="682"/>
      <c r="GMM533" s="682"/>
      <c r="GMN533" s="682"/>
      <c r="GMO533" s="682"/>
      <c r="GMP533" s="682"/>
      <c r="GMQ533" s="682"/>
      <c r="GMR533" s="682"/>
      <c r="GMS533" s="682"/>
      <c r="GMT533" s="682"/>
      <c r="GMU533" s="682"/>
      <c r="GMV533" s="682"/>
      <c r="GMW533" s="682"/>
      <c r="GMX533" s="682"/>
      <c r="GMY533" s="682"/>
      <c r="GMZ533" s="682"/>
      <c r="GNA533" s="682"/>
      <c r="GNB533" s="682"/>
      <c r="GNC533" s="682"/>
      <c r="GND533" s="682"/>
      <c r="GNE533" s="682"/>
      <c r="GNF533" s="682"/>
      <c r="GNG533" s="682"/>
      <c r="GNH533" s="682"/>
      <c r="GNI533" s="682"/>
      <c r="GNJ533" s="682"/>
      <c r="GNK533" s="682"/>
      <c r="GNL533" s="682"/>
      <c r="GNM533" s="682"/>
      <c r="GNN533" s="682"/>
      <c r="GNO533" s="682"/>
      <c r="GNP533" s="682"/>
      <c r="GNQ533" s="682"/>
      <c r="GNR533" s="682"/>
      <c r="GNS533" s="682"/>
      <c r="GNT533" s="682"/>
      <c r="GNU533" s="682"/>
      <c r="GNV533" s="682"/>
      <c r="GNW533" s="682"/>
      <c r="GNX533" s="682"/>
      <c r="GNY533" s="682"/>
      <c r="GNZ533" s="682"/>
      <c r="GOA533" s="682"/>
      <c r="GOB533" s="682"/>
      <c r="GOC533" s="682"/>
      <c r="GOD533" s="682"/>
      <c r="GOE533" s="682"/>
      <c r="GOF533" s="682"/>
      <c r="GOG533" s="682"/>
      <c r="GOH533" s="682"/>
      <c r="GOI533" s="682"/>
      <c r="GOJ533" s="682"/>
      <c r="GOK533" s="682"/>
      <c r="GOL533" s="682"/>
      <c r="GOM533" s="682"/>
      <c r="GON533" s="682"/>
      <c r="GOO533" s="682"/>
      <c r="GOP533" s="682"/>
      <c r="GOQ533" s="682"/>
      <c r="GOR533" s="682"/>
      <c r="GOS533" s="682"/>
      <c r="GOT533" s="682"/>
      <c r="GOU533" s="682"/>
      <c r="GOV533" s="682"/>
      <c r="GOW533" s="682"/>
      <c r="GOX533" s="682"/>
      <c r="GOY533" s="682"/>
      <c r="GOZ533" s="682"/>
      <c r="GPA533" s="682"/>
      <c r="GPB533" s="682"/>
      <c r="GPC533" s="682"/>
      <c r="GPD533" s="682"/>
      <c r="GPE533" s="682"/>
      <c r="GPF533" s="682"/>
      <c r="GPG533" s="682"/>
      <c r="GPH533" s="682"/>
      <c r="GPI533" s="682"/>
      <c r="GPJ533" s="682"/>
      <c r="GPK533" s="682"/>
      <c r="GPL533" s="682"/>
      <c r="GPM533" s="682"/>
      <c r="GPN533" s="682"/>
      <c r="GPO533" s="682"/>
      <c r="GPP533" s="682"/>
      <c r="GPQ533" s="682"/>
      <c r="GPR533" s="682"/>
      <c r="GPS533" s="682"/>
      <c r="GPT533" s="682"/>
      <c r="GPU533" s="682"/>
      <c r="GPV533" s="682"/>
      <c r="GPW533" s="682"/>
      <c r="GPX533" s="682"/>
      <c r="GPY533" s="682"/>
      <c r="GPZ533" s="682"/>
      <c r="GQA533" s="682"/>
      <c r="GQB533" s="682"/>
      <c r="GQC533" s="682"/>
      <c r="GQD533" s="682"/>
      <c r="GQE533" s="682"/>
      <c r="GQF533" s="682"/>
      <c r="GQG533" s="682"/>
      <c r="GQH533" s="682"/>
      <c r="GQI533" s="682"/>
      <c r="GQJ533" s="682"/>
      <c r="GQK533" s="682"/>
      <c r="GQL533" s="682"/>
      <c r="GQM533" s="682"/>
      <c r="GQN533" s="682"/>
      <c r="GQO533" s="682"/>
      <c r="GQP533" s="682"/>
      <c r="GQQ533" s="682"/>
      <c r="GQR533" s="682"/>
      <c r="GQS533" s="682"/>
      <c r="GQT533" s="682"/>
      <c r="GQU533" s="682"/>
      <c r="GQV533" s="682"/>
      <c r="GQW533" s="682"/>
      <c r="GQX533" s="682"/>
      <c r="GQY533" s="682"/>
      <c r="GQZ533" s="682"/>
      <c r="GRA533" s="682"/>
      <c r="GRB533" s="682"/>
      <c r="GRC533" s="682"/>
      <c r="GRD533" s="682"/>
      <c r="GRE533" s="682"/>
      <c r="GRF533" s="682"/>
      <c r="GRG533" s="682"/>
      <c r="GRH533" s="682"/>
      <c r="GRI533" s="682"/>
      <c r="GRJ533" s="682"/>
      <c r="GRK533" s="682"/>
      <c r="GRL533" s="682"/>
      <c r="GRM533" s="682"/>
      <c r="GRN533" s="682"/>
      <c r="GRO533" s="682"/>
      <c r="GRP533" s="682"/>
      <c r="GRQ533" s="682"/>
      <c r="GRR533" s="682"/>
      <c r="GRS533" s="682"/>
      <c r="GRT533" s="682"/>
      <c r="GRU533" s="682"/>
      <c r="GRV533" s="682"/>
      <c r="GRW533" s="682"/>
      <c r="GRX533" s="682"/>
      <c r="GRY533" s="682"/>
      <c r="GRZ533" s="682"/>
      <c r="GSA533" s="682"/>
      <c r="GSB533" s="682"/>
      <c r="GSC533" s="682"/>
      <c r="GSD533" s="682"/>
      <c r="GSE533" s="682"/>
      <c r="GSF533" s="682"/>
      <c r="GSG533" s="682"/>
      <c r="GSH533" s="682"/>
      <c r="GSI533" s="682"/>
      <c r="GSJ533" s="682"/>
      <c r="GSK533" s="682"/>
      <c r="GSL533" s="682"/>
      <c r="GSM533" s="682"/>
      <c r="GSN533" s="682"/>
      <c r="GSO533" s="682"/>
      <c r="GSP533" s="682"/>
      <c r="GSQ533" s="682"/>
      <c r="GSR533" s="682"/>
      <c r="GSS533" s="682"/>
      <c r="GST533" s="682"/>
      <c r="GSU533" s="682"/>
      <c r="GSV533" s="682"/>
      <c r="GSW533" s="682"/>
      <c r="GSX533" s="682"/>
      <c r="GSY533" s="682"/>
      <c r="GSZ533" s="682"/>
      <c r="GTA533" s="682"/>
      <c r="GTB533" s="682"/>
      <c r="GTC533" s="682"/>
      <c r="GTD533" s="682"/>
      <c r="GTE533" s="682"/>
      <c r="GTF533" s="682"/>
      <c r="GTG533" s="682"/>
      <c r="GTH533" s="682"/>
      <c r="GTI533" s="682"/>
      <c r="GTJ533" s="682"/>
      <c r="GTK533" s="682"/>
      <c r="GTL533" s="682"/>
      <c r="GTM533" s="682"/>
      <c r="GTN533" s="682"/>
      <c r="GTO533" s="682"/>
      <c r="GTP533" s="682"/>
      <c r="GTQ533" s="682"/>
      <c r="GTR533" s="682"/>
      <c r="GTS533" s="682"/>
      <c r="GTT533" s="682"/>
      <c r="GTU533" s="682"/>
      <c r="GTV533" s="682"/>
      <c r="GTW533" s="682"/>
      <c r="GTX533" s="682"/>
      <c r="GTY533" s="682"/>
      <c r="GTZ533" s="682"/>
      <c r="GUA533" s="682"/>
      <c r="GUB533" s="682"/>
      <c r="GUC533" s="682"/>
      <c r="GUD533" s="682"/>
      <c r="GUE533" s="682"/>
      <c r="GUF533" s="682"/>
      <c r="GUG533" s="682"/>
      <c r="GUH533" s="682"/>
      <c r="GUI533" s="682"/>
      <c r="GUJ533" s="682"/>
      <c r="GUK533" s="682"/>
      <c r="GUL533" s="682"/>
      <c r="GUM533" s="682"/>
      <c r="GUN533" s="682"/>
      <c r="GUO533" s="682"/>
      <c r="GUP533" s="682"/>
      <c r="GUQ533" s="682"/>
      <c r="GUR533" s="682"/>
      <c r="GUS533" s="682"/>
      <c r="GUT533" s="682"/>
      <c r="GUU533" s="682"/>
      <c r="GUV533" s="682"/>
      <c r="GUW533" s="682"/>
      <c r="GUX533" s="682"/>
      <c r="GUY533" s="682"/>
      <c r="GUZ533" s="682"/>
      <c r="GVA533" s="682"/>
      <c r="GVB533" s="682"/>
      <c r="GVC533" s="682"/>
      <c r="GVD533" s="682"/>
      <c r="GVE533" s="682"/>
      <c r="GVF533" s="682"/>
      <c r="GVG533" s="682"/>
      <c r="GVH533" s="682"/>
      <c r="GVI533" s="682"/>
      <c r="GVJ533" s="682"/>
      <c r="GVK533" s="682"/>
      <c r="GVL533" s="682"/>
      <c r="GVM533" s="682"/>
      <c r="GVN533" s="682"/>
      <c r="GVO533" s="682"/>
      <c r="GVP533" s="682"/>
      <c r="GVQ533" s="682"/>
      <c r="GVR533" s="682"/>
      <c r="GVS533" s="682"/>
      <c r="GVT533" s="682"/>
      <c r="GVU533" s="682"/>
      <c r="GVV533" s="682"/>
      <c r="GVW533" s="682"/>
      <c r="GVX533" s="682"/>
      <c r="GVY533" s="682"/>
      <c r="GVZ533" s="682"/>
      <c r="GWA533" s="682"/>
      <c r="GWB533" s="682"/>
      <c r="GWC533" s="682"/>
      <c r="GWD533" s="682"/>
      <c r="GWE533" s="682"/>
      <c r="GWF533" s="682"/>
      <c r="GWG533" s="682"/>
      <c r="GWH533" s="682"/>
      <c r="GWI533" s="682"/>
      <c r="GWJ533" s="682"/>
      <c r="GWK533" s="682"/>
      <c r="GWL533" s="682"/>
      <c r="GWM533" s="682"/>
      <c r="GWN533" s="682"/>
      <c r="GWO533" s="682"/>
      <c r="GWP533" s="682"/>
      <c r="GWQ533" s="682"/>
      <c r="GWR533" s="682"/>
      <c r="GWS533" s="682"/>
      <c r="GWT533" s="682"/>
      <c r="GWU533" s="682"/>
      <c r="GWV533" s="682"/>
      <c r="GWW533" s="682"/>
      <c r="GWX533" s="682"/>
      <c r="GWY533" s="682"/>
      <c r="GWZ533" s="682"/>
      <c r="GXA533" s="682"/>
      <c r="GXB533" s="682"/>
      <c r="GXC533" s="682"/>
      <c r="GXD533" s="682"/>
      <c r="GXE533" s="682"/>
      <c r="GXF533" s="682"/>
      <c r="GXG533" s="682"/>
      <c r="GXH533" s="682"/>
      <c r="GXI533" s="682"/>
      <c r="GXJ533" s="682"/>
      <c r="GXK533" s="682"/>
      <c r="GXL533" s="682"/>
      <c r="GXM533" s="682"/>
      <c r="GXN533" s="682"/>
      <c r="GXO533" s="682"/>
      <c r="GXP533" s="682"/>
      <c r="GXQ533" s="682"/>
      <c r="GXR533" s="682"/>
      <c r="GXS533" s="682"/>
      <c r="GXT533" s="682"/>
      <c r="GXU533" s="682"/>
      <c r="GXV533" s="682"/>
      <c r="GXW533" s="682"/>
      <c r="GXX533" s="682"/>
      <c r="GXY533" s="682"/>
      <c r="GXZ533" s="682"/>
      <c r="GYA533" s="682"/>
      <c r="GYB533" s="682"/>
      <c r="GYC533" s="682"/>
      <c r="GYD533" s="682"/>
      <c r="GYE533" s="682"/>
      <c r="GYF533" s="682"/>
      <c r="GYG533" s="682"/>
      <c r="GYH533" s="682"/>
      <c r="GYI533" s="682"/>
      <c r="GYJ533" s="682"/>
      <c r="GYK533" s="682"/>
      <c r="GYL533" s="682"/>
      <c r="GYM533" s="682"/>
      <c r="GYN533" s="682"/>
      <c r="GYO533" s="682"/>
      <c r="GYP533" s="682"/>
      <c r="GYQ533" s="682"/>
      <c r="GYR533" s="682"/>
      <c r="GYS533" s="682"/>
      <c r="GYT533" s="682"/>
      <c r="GYU533" s="682"/>
      <c r="GYV533" s="682"/>
      <c r="GYW533" s="682"/>
      <c r="GYX533" s="682"/>
      <c r="GYY533" s="682"/>
      <c r="GYZ533" s="682"/>
      <c r="GZA533" s="682"/>
      <c r="GZB533" s="682"/>
      <c r="GZC533" s="682"/>
      <c r="GZD533" s="682"/>
      <c r="GZE533" s="682"/>
      <c r="GZF533" s="682"/>
      <c r="GZG533" s="682"/>
      <c r="GZH533" s="682"/>
      <c r="GZI533" s="682"/>
      <c r="GZJ533" s="682"/>
      <c r="GZK533" s="682"/>
      <c r="GZL533" s="682"/>
      <c r="GZM533" s="682"/>
      <c r="GZN533" s="682"/>
      <c r="GZO533" s="682"/>
      <c r="GZP533" s="682"/>
      <c r="GZQ533" s="682"/>
      <c r="GZR533" s="682"/>
      <c r="GZS533" s="682"/>
      <c r="GZT533" s="682"/>
      <c r="GZU533" s="682"/>
      <c r="GZV533" s="682"/>
      <c r="GZW533" s="682"/>
      <c r="GZX533" s="682"/>
      <c r="GZY533" s="682"/>
      <c r="GZZ533" s="682"/>
      <c r="HAA533" s="682"/>
      <c r="HAB533" s="682"/>
      <c r="HAC533" s="682"/>
      <c r="HAD533" s="682"/>
      <c r="HAE533" s="682"/>
      <c r="HAF533" s="682"/>
      <c r="HAG533" s="682"/>
      <c r="HAH533" s="682"/>
      <c r="HAI533" s="682"/>
      <c r="HAJ533" s="682"/>
      <c r="HAK533" s="682"/>
      <c r="HAL533" s="682"/>
      <c r="HAM533" s="682"/>
      <c r="HAN533" s="682"/>
      <c r="HAO533" s="682"/>
      <c r="HAP533" s="682"/>
      <c r="HAQ533" s="682"/>
      <c r="HAR533" s="682"/>
      <c r="HAS533" s="682"/>
      <c r="HAT533" s="682"/>
      <c r="HAU533" s="682"/>
      <c r="HAV533" s="682"/>
      <c r="HAW533" s="682"/>
      <c r="HAX533" s="682"/>
      <c r="HAY533" s="682"/>
      <c r="HAZ533" s="682"/>
      <c r="HBA533" s="682"/>
      <c r="HBB533" s="682"/>
      <c r="HBC533" s="682"/>
      <c r="HBD533" s="682"/>
      <c r="HBE533" s="682"/>
      <c r="HBF533" s="682"/>
      <c r="HBG533" s="682"/>
      <c r="HBH533" s="682"/>
      <c r="HBI533" s="682"/>
      <c r="HBJ533" s="682"/>
      <c r="HBK533" s="682"/>
      <c r="HBL533" s="682"/>
      <c r="HBM533" s="682"/>
      <c r="HBN533" s="682"/>
      <c r="HBO533" s="682"/>
      <c r="HBP533" s="682"/>
      <c r="HBQ533" s="682"/>
      <c r="HBR533" s="682"/>
      <c r="HBS533" s="682"/>
      <c r="HBT533" s="682"/>
      <c r="HBU533" s="682"/>
      <c r="HBV533" s="682"/>
      <c r="HBW533" s="682"/>
      <c r="HBX533" s="682"/>
      <c r="HBY533" s="682"/>
      <c r="HBZ533" s="682"/>
      <c r="HCA533" s="682"/>
      <c r="HCB533" s="682"/>
      <c r="HCC533" s="682"/>
      <c r="HCD533" s="682"/>
      <c r="HCE533" s="682"/>
      <c r="HCF533" s="682"/>
      <c r="HCG533" s="682"/>
      <c r="HCH533" s="682"/>
      <c r="HCI533" s="682"/>
      <c r="HCJ533" s="682"/>
      <c r="HCK533" s="682"/>
      <c r="HCL533" s="682"/>
      <c r="HCM533" s="682"/>
      <c r="HCN533" s="682"/>
      <c r="HCO533" s="682"/>
      <c r="HCP533" s="682"/>
      <c r="HCQ533" s="682"/>
      <c r="HCR533" s="682"/>
      <c r="HCS533" s="682"/>
      <c r="HCT533" s="682"/>
      <c r="HCU533" s="682"/>
      <c r="HCV533" s="682"/>
      <c r="HCW533" s="682"/>
      <c r="HCX533" s="682"/>
      <c r="HCY533" s="682"/>
      <c r="HCZ533" s="682"/>
      <c r="HDA533" s="682"/>
      <c r="HDB533" s="682"/>
      <c r="HDC533" s="682"/>
      <c r="HDD533" s="682"/>
      <c r="HDE533" s="682"/>
      <c r="HDF533" s="682"/>
      <c r="HDG533" s="682"/>
      <c r="HDH533" s="682"/>
      <c r="HDI533" s="682"/>
      <c r="HDJ533" s="682"/>
      <c r="HDK533" s="682"/>
      <c r="HDL533" s="682"/>
      <c r="HDM533" s="682"/>
      <c r="HDN533" s="682"/>
      <c r="HDO533" s="682"/>
      <c r="HDP533" s="682"/>
      <c r="HDQ533" s="682"/>
      <c r="HDR533" s="682"/>
      <c r="HDS533" s="682"/>
      <c r="HDT533" s="682"/>
      <c r="HDU533" s="682"/>
      <c r="HDV533" s="682"/>
      <c r="HDW533" s="682"/>
      <c r="HDX533" s="682"/>
      <c r="HDY533" s="682"/>
      <c r="HDZ533" s="682"/>
      <c r="HEA533" s="682"/>
      <c r="HEB533" s="682"/>
      <c r="HEC533" s="682"/>
      <c r="HED533" s="682"/>
      <c r="HEE533" s="682"/>
      <c r="HEF533" s="682"/>
      <c r="HEG533" s="682"/>
      <c r="HEH533" s="682"/>
      <c r="HEI533" s="682"/>
      <c r="HEJ533" s="682"/>
      <c r="HEK533" s="682"/>
      <c r="HEL533" s="682"/>
      <c r="HEM533" s="682"/>
      <c r="HEN533" s="682"/>
      <c r="HEO533" s="682"/>
      <c r="HEP533" s="682"/>
      <c r="HEQ533" s="682"/>
      <c r="HER533" s="682"/>
      <c r="HES533" s="682"/>
      <c r="HET533" s="682"/>
      <c r="HEU533" s="682"/>
      <c r="HEV533" s="682"/>
      <c r="HEW533" s="682"/>
      <c r="HEX533" s="682"/>
      <c r="HEY533" s="682"/>
      <c r="HEZ533" s="682"/>
      <c r="HFA533" s="682"/>
      <c r="HFB533" s="682"/>
      <c r="HFC533" s="682"/>
      <c r="HFD533" s="682"/>
      <c r="HFE533" s="682"/>
      <c r="HFF533" s="682"/>
      <c r="HFG533" s="682"/>
      <c r="HFH533" s="682"/>
      <c r="HFI533" s="682"/>
      <c r="HFJ533" s="682"/>
      <c r="HFK533" s="682"/>
      <c r="HFL533" s="682"/>
      <c r="HFM533" s="682"/>
      <c r="HFN533" s="682"/>
      <c r="HFO533" s="682"/>
      <c r="HFP533" s="682"/>
      <c r="HFQ533" s="682"/>
      <c r="HFR533" s="682"/>
      <c r="HFS533" s="682"/>
      <c r="HFT533" s="682"/>
      <c r="HFU533" s="682"/>
      <c r="HFV533" s="682"/>
      <c r="HFW533" s="682"/>
      <c r="HFX533" s="682"/>
      <c r="HFY533" s="682"/>
      <c r="HFZ533" s="682"/>
      <c r="HGA533" s="682"/>
      <c r="HGB533" s="682"/>
      <c r="HGC533" s="682"/>
      <c r="HGD533" s="682"/>
      <c r="HGE533" s="682"/>
      <c r="HGF533" s="682"/>
      <c r="HGG533" s="682"/>
      <c r="HGH533" s="682"/>
      <c r="HGI533" s="682"/>
      <c r="HGJ533" s="682"/>
      <c r="HGK533" s="682"/>
      <c r="HGL533" s="682"/>
      <c r="HGM533" s="682"/>
      <c r="HGN533" s="682"/>
      <c r="HGO533" s="682"/>
      <c r="HGP533" s="682"/>
      <c r="HGQ533" s="682"/>
      <c r="HGR533" s="682"/>
      <c r="HGS533" s="682"/>
      <c r="HGT533" s="682"/>
      <c r="HGU533" s="682"/>
      <c r="HGV533" s="682"/>
      <c r="HGW533" s="682"/>
      <c r="HGX533" s="682"/>
      <c r="HGY533" s="682"/>
      <c r="HGZ533" s="682"/>
      <c r="HHA533" s="682"/>
      <c r="HHB533" s="682"/>
      <c r="HHC533" s="682"/>
      <c r="HHD533" s="682"/>
      <c r="HHE533" s="682"/>
      <c r="HHF533" s="682"/>
      <c r="HHG533" s="682"/>
      <c r="HHH533" s="682"/>
      <c r="HHI533" s="682"/>
      <c r="HHJ533" s="682"/>
      <c r="HHK533" s="682"/>
      <c r="HHL533" s="682"/>
      <c r="HHM533" s="682"/>
      <c r="HHN533" s="682"/>
      <c r="HHO533" s="682"/>
      <c r="HHP533" s="682"/>
      <c r="HHQ533" s="682"/>
      <c r="HHR533" s="682"/>
      <c r="HHS533" s="682"/>
      <c r="HHT533" s="682"/>
      <c r="HHU533" s="682"/>
      <c r="HHV533" s="682"/>
      <c r="HHW533" s="682"/>
      <c r="HHX533" s="682"/>
      <c r="HHY533" s="682"/>
      <c r="HHZ533" s="682"/>
      <c r="HIA533" s="682"/>
      <c r="HIB533" s="682"/>
      <c r="HIC533" s="682"/>
      <c r="HID533" s="682"/>
      <c r="HIE533" s="682"/>
      <c r="HIF533" s="682"/>
      <c r="HIG533" s="682"/>
      <c r="HIH533" s="682"/>
      <c r="HII533" s="682"/>
      <c r="HIJ533" s="682"/>
      <c r="HIK533" s="682"/>
      <c r="HIL533" s="682"/>
      <c r="HIM533" s="682"/>
      <c r="HIN533" s="682"/>
      <c r="HIO533" s="682"/>
      <c r="HIP533" s="682"/>
      <c r="HIQ533" s="682"/>
      <c r="HIR533" s="682"/>
      <c r="HIS533" s="682"/>
      <c r="HIT533" s="682"/>
      <c r="HIU533" s="682"/>
      <c r="HIV533" s="682"/>
      <c r="HIW533" s="682"/>
      <c r="HIX533" s="682"/>
      <c r="HIY533" s="682"/>
      <c r="HIZ533" s="682"/>
      <c r="HJA533" s="682"/>
      <c r="HJB533" s="682"/>
      <c r="HJC533" s="682"/>
      <c r="HJD533" s="682"/>
      <c r="HJE533" s="682"/>
      <c r="HJF533" s="682"/>
      <c r="HJG533" s="682"/>
      <c r="HJH533" s="682"/>
      <c r="HJI533" s="682"/>
      <c r="HJJ533" s="682"/>
      <c r="HJK533" s="682"/>
      <c r="HJL533" s="682"/>
      <c r="HJM533" s="682"/>
      <c r="HJN533" s="682"/>
      <c r="HJO533" s="682"/>
      <c r="HJP533" s="682"/>
      <c r="HJQ533" s="682"/>
      <c r="HJR533" s="682"/>
      <c r="HJS533" s="682"/>
      <c r="HJT533" s="682"/>
      <c r="HJU533" s="682"/>
      <c r="HJV533" s="682"/>
      <c r="HJW533" s="682"/>
      <c r="HJX533" s="682"/>
      <c r="HJY533" s="682"/>
      <c r="HJZ533" s="682"/>
      <c r="HKA533" s="682"/>
      <c r="HKB533" s="682"/>
      <c r="HKC533" s="682"/>
      <c r="HKD533" s="682"/>
      <c r="HKE533" s="682"/>
      <c r="HKF533" s="682"/>
      <c r="HKG533" s="682"/>
      <c r="HKH533" s="682"/>
      <c r="HKI533" s="682"/>
      <c r="HKJ533" s="682"/>
      <c r="HKK533" s="682"/>
      <c r="HKL533" s="682"/>
      <c r="HKM533" s="682"/>
      <c r="HKN533" s="682"/>
      <c r="HKO533" s="682"/>
      <c r="HKP533" s="682"/>
      <c r="HKQ533" s="682"/>
      <c r="HKR533" s="682"/>
      <c r="HKS533" s="682"/>
      <c r="HKT533" s="682"/>
      <c r="HKU533" s="682"/>
      <c r="HKV533" s="682"/>
      <c r="HKW533" s="682"/>
      <c r="HKX533" s="682"/>
      <c r="HKY533" s="682"/>
      <c r="HKZ533" s="682"/>
      <c r="HLA533" s="682"/>
      <c r="HLB533" s="682"/>
      <c r="HLC533" s="682"/>
      <c r="HLD533" s="682"/>
      <c r="HLE533" s="682"/>
      <c r="HLF533" s="682"/>
      <c r="HLG533" s="682"/>
      <c r="HLH533" s="682"/>
      <c r="HLI533" s="682"/>
      <c r="HLJ533" s="682"/>
      <c r="HLK533" s="682"/>
      <c r="HLL533" s="682"/>
      <c r="HLM533" s="682"/>
      <c r="HLN533" s="682"/>
      <c r="HLO533" s="682"/>
      <c r="HLP533" s="682"/>
      <c r="HLQ533" s="682"/>
      <c r="HLR533" s="682"/>
      <c r="HLS533" s="682"/>
      <c r="HLT533" s="682"/>
      <c r="HLU533" s="682"/>
      <c r="HLV533" s="682"/>
      <c r="HLW533" s="682"/>
      <c r="HLX533" s="682"/>
      <c r="HLY533" s="682"/>
      <c r="HLZ533" s="682"/>
      <c r="HMA533" s="682"/>
      <c r="HMB533" s="682"/>
      <c r="HMC533" s="682"/>
      <c r="HMD533" s="682"/>
      <c r="HME533" s="682"/>
      <c r="HMF533" s="682"/>
      <c r="HMG533" s="682"/>
      <c r="HMH533" s="682"/>
      <c r="HMI533" s="682"/>
      <c r="HMJ533" s="682"/>
      <c r="HMK533" s="682"/>
      <c r="HML533" s="682"/>
      <c r="HMM533" s="682"/>
      <c r="HMN533" s="682"/>
      <c r="HMO533" s="682"/>
      <c r="HMP533" s="682"/>
      <c r="HMQ533" s="682"/>
      <c r="HMR533" s="682"/>
      <c r="HMS533" s="682"/>
      <c r="HMT533" s="682"/>
      <c r="HMU533" s="682"/>
      <c r="HMV533" s="682"/>
      <c r="HMW533" s="682"/>
      <c r="HMX533" s="682"/>
      <c r="HMY533" s="682"/>
      <c r="HMZ533" s="682"/>
      <c r="HNA533" s="682"/>
      <c r="HNB533" s="682"/>
      <c r="HNC533" s="682"/>
      <c r="HND533" s="682"/>
      <c r="HNE533" s="682"/>
      <c r="HNF533" s="682"/>
      <c r="HNG533" s="682"/>
      <c r="HNH533" s="682"/>
      <c r="HNI533" s="682"/>
      <c r="HNJ533" s="682"/>
      <c r="HNK533" s="682"/>
      <c r="HNL533" s="682"/>
      <c r="HNM533" s="682"/>
      <c r="HNN533" s="682"/>
      <c r="HNO533" s="682"/>
      <c r="HNP533" s="682"/>
      <c r="HNQ533" s="682"/>
      <c r="HNR533" s="682"/>
      <c r="HNS533" s="682"/>
      <c r="HNT533" s="682"/>
      <c r="HNU533" s="682"/>
      <c r="HNV533" s="682"/>
      <c r="HNW533" s="682"/>
      <c r="HNX533" s="682"/>
      <c r="HNY533" s="682"/>
      <c r="HNZ533" s="682"/>
      <c r="HOA533" s="682"/>
      <c r="HOB533" s="682"/>
      <c r="HOC533" s="682"/>
      <c r="HOD533" s="682"/>
      <c r="HOE533" s="682"/>
      <c r="HOF533" s="682"/>
      <c r="HOG533" s="682"/>
      <c r="HOH533" s="682"/>
      <c r="HOI533" s="682"/>
      <c r="HOJ533" s="682"/>
      <c r="HOK533" s="682"/>
      <c r="HOL533" s="682"/>
      <c r="HOM533" s="682"/>
      <c r="HON533" s="682"/>
      <c r="HOO533" s="682"/>
      <c r="HOP533" s="682"/>
      <c r="HOQ533" s="682"/>
      <c r="HOR533" s="682"/>
      <c r="HOS533" s="682"/>
      <c r="HOT533" s="682"/>
      <c r="HOU533" s="682"/>
      <c r="HOV533" s="682"/>
      <c r="HOW533" s="682"/>
      <c r="HOX533" s="682"/>
      <c r="HOY533" s="682"/>
      <c r="HOZ533" s="682"/>
      <c r="HPA533" s="682"/>
      <c r="HPB533" s="682"/>
      <c r="HPC533" s="682"/>
      <c r="HPD533" s="682"/>
      <c r="HPE533" s="682"/>
      <c r="HPF533" s="682"/>
      <c r="HPG533" s="682"/>
      <c r="HPH533" s="682"/>
      <c r="HPI533" s="682"/>
      <c r="HPJ533" s="682"/>
      <c r="HPK533" s="682"/>
      <c r="HPL533" s="682"/>
      <c r="HPM533" s="682"/>
      <c r="HPN533" s="682"/>
      <c r="HPO533" s="682"/>
      <c r="HPP533" s="682"/>
      <c r="HPQ533" s="682"/>
      <c r="HPR533" s="682"/>
      <c r="HPS533" s="682"/>
      <c r="HPT533" s="682"/>
      <c r="HPU533" s="682"/>
      <c r="HPV533" s="682"/>
      <c r="HPW533" s="682"/>
      <c r="HPX533" s="682"/>
      <c r="HPY533" s="682"/>
      <c r="HPZ533" s="682"/>
      <c r="HQA533" s="682"/>
      <c r="HQB533" s="682"/>
      <c r="HQC533" s="682"/>
      <c r="HQD533" s="682"/>
      <c r="HQE533" s="682"/>
      <c r="HQF533" s="682"/>
      <c r="HQG533" s="682"/>
      <c r="HQH533" s="682"/>
      <c r="HQI533" s="682"/>
      <c r="HQJ533" s="682"/>
      <c r="HQK533" s="682"/>
      <c r="HQL533" s="682"/>
      <c r="HQM533" s="682"/>
      <c r="HQN533" s="682"/>
      <c r="HQO533" s="682"/>
      <c r="HQP533" s="682"/>
      <c r="HQQ533" s="682"/>
      <c r="HQR533" s="682"/>
      <c r="HQS533" s="682"/>
      <c r="HQT533" s="682"/>
      <c r="HQU533" s="682"/>
      <c r="HQV533" s="682"/>
      <c r="HQW533" s="682"/>
      <c r="HQX533" s="682"/>
      <c r="HQY533" s="682"/>
      <c r="HQZ533" s="682"/>
      <c r="HRA533" s="682"/>
      <c r="HRB533" s="682"/>
      <c r="HRC533" s="682"/>
      <c r="HRD533" s="682"/>
      <c r="HRE533" s="682"/>
      <c r="HRF533" s="682"/>
      <c r="HRG533" s="682"/>
      <c r="HRH533" s="682"/>
      <c r="HRI533" s="682"/>
      <c r="HRJ533" s="682"/>
      <c r="HRK533" s="682"/>
      <c r="HRL533" s="682"/>
      <c r="HRM533" s="682"/>
      <c r="HRN533" s="682"/>
      <c r="HRO533" s="682"/>
      <c r="HRP533" s="682"/>
      <c r="HRQ533" s="682"/>
      <c r="HRR533" s="682"/>
      <c r="HRS533" s="682"/>
      <c r="HRT533" s="682"/>
      <c r="HRU533" s="682"/>
      <c r="HRV533" s="682"/>
      <c r="HRW533" s="682"/>
      <c r="HRX533" s="682"/>
      <c r="HRY533" s="682"/>
      <c r="HRZ533" s="682"/>
      <c r="HSA533" s="682"/>
      <c r="HSB533" s="682"/>
      <c r="HSC533" s="682"/>
      <c r="HSD533" s="682"/>
      <c r="HSE533" s="682"/>
      <c r="HSF533" s="682"/>
      <c r="HSG533" s="682"/>
      <c r="HSH533" s="682"/>
      <c r="HSI533" s="682"/>
      <c r="HSJ533" s="682"/>
      <c r="HSK533" s="682"/>
      <c r="HSL533" s="682"/>
      <c r="HSM533" s="682"/>
      <c r="HSN533" s="682"/>
      <c r="HSO533" s="682"/>
      <c r="HSP533" s="682"/>
      <c r="HSQ533" s="682"/>
      <c r="HSR533" s="682"/>
      <c r="HSS533" s="682"/>
      <c r="HST533" s="682"/>
      <c r="HSU533" s="682"/>
      <c r="HSV533" s="682"/>
      <c r="HSW533" s="682"/>
      <c r="HSX533" s="682"/>
      <c r="HSY533" s="682"/>
      <c r="HSZ533" s="682"/>
      <c r="HTA533" s="682"/>
      <c r="HTB533" s="682"/>
      <c r="HTC533" s="682"/>
      <c r="HTD533" s="682"/>
      <c r="HTE533" s="682"/>
      <c r="HTF533" s="682"/>
      <c r="HTG533" s="682"/>
      <c r="HTH533" s="682"/>
      <c r="HTI533" s="682"/>
      <c r="HTJ533" s="682"/>
      <c r="HTK533" s="682"/>
      <c r="HTL533" s="682"/>
      <c r="HTM533" s="682"/>
      <c r="HTN533" s="682"/>
      <c r="HTO533" s="682"/>
      <c r="HTP533" s="682"/>
      <c r="HTQ533" s="682"/>
      <c r="HTR533" s="682"/>
      <c r="HTS533" s="682"/>
      <c r="HTT533" s="682"/>
      <c r="HTU533" s="682"/>
      <c r="HTV533" s="682"/>
      <c r="HTW533" s="682"/>
      <c r="HTX533" s="682"/>
      <c r="HTY533" s="682"/>
      <c r="HTZ533" s="682"/>
      <c r="HUA533" s="682"/>
      <c r="HUB533" s="682"/>
      <c r="HUC533" s="682"/>
      <c r="HUD533" s="682"/>
      <c r="HUE533" s="682"/>
      <c r="HUF533" s="682"/>
      <c r="HUG533" s="682"/>
      <c r="HUH533" s="682"/>
      <c r="HUI533" s="682"/>
      <c r="HUJ533" s="682"/>
      <c r="HUK533" s="682"/>
      <c r="HUL533" s="682"/>
      <c r="HUM533" s="682"/>
      <c r="HUN533" s="682"/>
      <c r="HUO533" s="682"/>
      <c r="HUP533" s="682"/>
      <c r="HUQ533" s="682"/>
      <c r="HUR533" s="682"/>
      <c r="HUS533" s="682"/>
      <c r="HUT533" s="682"/>
      <c r="HUU533" s="682"/>
      <c r="HUV533" s="682"/>
      <c r="HUW533" s="682"/>
      <c r="HUX533" s="682"/>
      <c r="HUY533" s="682"/>
      <c r="HUZ533" s="682"/>
      <c r="HVA533" s="682"/>
      <c r="HVB533" s="682"/>
      <c r="HVC533" s="682"/>
      <c r="HVD533" s="682"/>
      <c r="HVE533" s="682"/>
      <c r="HVF533" s="682"/>
      <c r="HVG533" s="682"/>
      <c r="HVH533" s="682"/>
      <c r="HVI533" s="682"/>
      <c r="HVJ533" s="682"/>
      <c r="HVK533" s="682"/>
      <c r="HVL533" s="682"/>
      <c r="HVM533" s="682"/>
      <c r="HVN533" s="682"/>
      <c r="HVO533" s="682"/>
      <c r="HVP533" s="682"/>
      <c r="HVQ533" s="682"/>
      <c r="HVR533" s="682"/>
      <c r="HVS533" s="682"/>
      <c r="HVT533" s="682"/>
      <c r="HVU533" s="682"/>
      <c r="HVV533" s="682"/>
      <c r="HVW533" s="682"/>
      <c r="HVX533" s="682"/>
      <c r="HVY533" s="682"/>
      <c r="HVZ533" s="682"/>
      <c r="HWA533" s="682"/>
      <c r="HWB533" s="682"/>
      <c r="HWC533" s="682"/>
      <c r="HWD533" s="682"/>
      <c r="HWE533" s="682"/>
      <c r="HWF533" s="682"/>
      <c r="HWG533" s="682"/>
      <c r="HWH533" s="682"/>
      <c r="HWI533" s="682"/>
      <c r="HWJ533" s="682"/>
      <c r="HWK533" s="682"/>
      <c r="HWL533" s="682"/>
      <c r="HWM533" s="682"/>
      <c r="HWN533" s="682"/>
      <c r="HWO533" s="682"/>
      <c r="HWP533" s="682"/>
      <c r="HWQ533" s="682"/>
      <c r="HWR533" s="682"/>
      <c r="HWS533" s="682"/>
      <c r="HWT533" s="682"/>
      <c r="HWU533" s="682"/>
      <c r="HWV533" s="682"/>
      <c r="HWW533" s="682"/>
      <c r="HWX533" s="682"/>
      <c r="HWY533" s="682"/>
      <c r="HWZ533" s="682"/>
      <c r="HXA533" s="682"/>
      <c r="HXB533" s="682"/>
      <c r="HXC533" s="682"/>
      <c r="HXD533" s="682"/>
      <c r="HXE533" s="682"/>
      <c r="HXF533" s="682"/>
      <c r="HXG533" s="682"/>
      <c r="HXH533" s="682"/>
      <c r="HXI533" s="682"/>
      <c r="HXJ533" s="682"/>
      <c r="HXK533" s="682"/>
      <c r="HXL533" s="682"/>
      <c r="HXM533" s="682"/>
      <c r="HXN533" s="682"/>
      <c r="HXO533" s="682"/>
      <c r="HXP533" s="682"/>
      <c r="HXQ533" s="682"/>
      <c r="HXR533" s="682"/>
      <c r="HXS533" s="682"/>
      <c r="HXT533" s="682"/>
      <c r="HXU533" s="682"/>
      <c r="HXV533" s="682"/>
      <c r="HXW533" s="682"/>
      <c r="HXX533" s="682"/>
      <c r="HXY533" s="682"/>
      <c r="HXZ533" s="682"/>
      <c r="HYA533" s="682"/>
      <c r="HYB533" s="682"/>
      <c r="HYC533" s="682"/>
      <c r="HYD533" s="682"/>
      <c r="HYE533" s="682"/>
      <c r="HYF533" s="682"/>
      <c r="HYG533" s="682"/>
      <c r="HYH533" s="682"/>
      <c r="HYI533" s="682"/>
      <c r="HYJ533" s="682"/>
      <c r="HYK533" s="682"/>
      <c r="HYL533" s="682"/>
      <c r="HYM533" s="682"/>
      <c r="HYN533" s="682"/>
      <c r="HYO533" s="682"/>
      <c r="HYP533" s="682"/>
      <c r="HYQ533" s="682"/>
      <c r="HYR533" s="682"/>
      <c r="HYS533" s="682"/>
      <c r="HYT533" s="682"/>
      <c r="HYU533" s="682"/>
      <c r="HYV533" s="682"/>
      <c r="HYW533" s="682"/>
      <c r="HYX533" s="682"/>
      <c r="HYY533" s="682"/>
      <c r="HYZ533" s="682"/>
      <c r="HZA533" s="682"/>
      <c r="HZB533" s="682"/>
      <c r="HZC533" s="682"/>
      <c r="HZD533" s="682"/>
      <c r="HZE533" s="682"/>
      <c r="HZF533" s="682"/>
      <c r="HZG533" s="682"/>
      <c r="HZH533" s="682"/>
      <c r="HZI533" s="682"/>
      <c r="HZJ533" s="682"/>
      <c r="HZK533" s="682"/>
      <c r="HZL533" s="682"/>
      <c r="HZM533" s="682"/>
      <c r="HZN533" s="682"/>
      <c r="HZO533" s="682"/>
      <c r="HZP533" s="682"/>
      <c r="HZQ533" s="682"/>
      <c r="HZR533" s="682"/>
      <c r="HZS533" s="682"/>
      <c r="HZT533" s="682"/>
      <c r="HZU533" s="682"/>
      <c r="HZV533" s="682"/>
      <c r="HZW533" s="682"/>
      <c r="HZX533" s="682"/>
      <c r="HZY533" s="682"/>
      <c r="HZZ533" s="682"/>
      <c r="IAA533" s="682"/>
      <c r="IAB533" s="682"/>
      <c r="IAC533" s="682"/>
      <c r="IAD533" s="682"/>
      <c r="IAE533" s="682"/>
      <c r="IAF533" s="682"/>
      <c r="IAG533" s="682"/>
      <c r="IAH533" s="682"/>
      <c r="IAI533" s="682"/>
      <c r="IAJ533" s="682"/>
      <c r="IAK533" s="682"/>
      <c r="IAL533" s="682"/>
      <c r="IAM533" s="682"/>
      <c r="IAN533" s="682"/>
      <c r="IAO533" s="682"/>
      <c r="IAP533" s="682"/>
      <c r="IAQ533" s="682"/>
      <c r="IAR533" s="682"/>
      <c r="IAS533" s="682"/>
      <c r="IAT533" s="682"/>
      <c r="IAU533" s="682"/>
      <c r="IAV533" s="682"/>
      <c r="IAW533" s="682"/>
      <c r="IAX533" s="682"/>
      <c r="IAY533" s="682"/>
      <c r="IAZ533" s="682"/>
      <c r="IBA533" s="682"/>
      <c r="IBB533" s="682"/>
      <c r="IBC533" s="682"/>
      <c r="IBD533" s="682"/>
      <c r="IBE533" s="682"/>
      <c r="IBF533" s="682"/>
      <c r="IBG533" s="682"/>
      <c r="IBH533" s="682"/>
      <c r="IBI533" s="682"/>
      <c r="IBJ533" s="682"/>
      <c r="IBK533" s="682"/>
      <c r="IBL533" s="682"/>
      <c r="IBM533" s="682"/>
      <c r="IBN533" s="682"/>
      <c r="IBO533" s="682"/>
      <c r="IBP533" s="682"/>
      <c r="IBQ533" s="682"/>
      <c r="IBR533" s="682"/>
      <c r="IBS533" s="682"/>
      <c r="IBT533" s="682"/>
      <c r="IBU533" s="682"/>
      <c r="IBV533" s="682"/>
      <c r="IBW533" s="682"/>
      <c r="IBX533" s="682"/>
      <c r="IBY533" s="682"/>
      <c r="IBZ533" s="682"/>
      <c r="ICA533" s="682"/>
      <c r="ICB533" s="682"/>
      <c r="ICC533" s="682"/>
      <c r="ICD533" s="682"/>
      <c r="ICE533" s="682"/>
      <c r="ICF533" s="682"/>
      <c r="ICG533" s="682"/>
      <c r="ICH533" s="682"/>
      <c r="ICI533" s="682"/>
      <c r="ICJ533" s="682"/>
      <c r="ICK533" s="682"/>
      <c r="ICL533" s="682"/>
      <c r="ICM533" s="682"/>
      <c r="ICN533" s="682"/>
      <c r="ICO533" s="682"/>
      <c r="ICP533" s="682"/>
      <c r="ICQ533" s="682"/>
      <c r="ICR533" s="682"/>
      <c r="ICS533" s="682"/>
      <c r="ICT533" s="682"/>
      <c r="ICU533" s="682"/>
      <c r="ICV533" s="682"/>
      <c r="ICW533" s="682"/>
      <c r="ICX533" s="682"/>
      <c r="ICY533" s="682"/>
      <c r="ICZ533" s="682"/>
      <c r="IDA533" s="682"/>
      <c r="IDB533" s="682"/>
      <c r="IDC533" s="682"/>
      <c r="IDD533" s="682"/>
      <c r="IDE533" s="682"/>
      <c r="IDF533" s="682"/>
      <c r="IDG533" s="682"/>
      <c r="IDH533" s="682"/>
      <c r="IDI533" s="682"/>
      <c r="IDJ533" s="682"/>
      <c r="IDK533" s="682"/>
      <c r="IDL533" s="682"/>
      <c r="IDM533" s="682"/>
      <c r="IDN533" s="682"/>
      <c r="IDO533" s="682"/>
      <c r="IDP533" s="682"/>
      <c r="IDQ533" s="682"/>
      <c r="IDR533" s="682"/>
      <c r="IDS533" s="682"/>
      <c r="IDT533" s="682"/>
      <c r="IDU533" s="682"/>
      <c r="IDV533" s="682"/>
      <c r="IDW533" s="682"/>
      <c r="IDX533" s="682"/>
      <c r="IDY533" s="682"/>
      <c r="IDZ533" s="682"/>
      <c r="IEA533" s="682"/>
      <c r="IEB533" s="682"/>
      <c r="IEC533" s="682"/>
      <c r="IED533" s="682"/>
      <c r="IEE533" s="682"/>
      <c r="IEF533" s="682"/>
      <c r="IEG533" s="682"/>
      <c r="IEH533" s="682"/>
      <c r="IEI533" s="682"/>
      <c r="IEJ533" s="682"/>
      <c r="IEK533" s="682"/>
      <c r="IEL533" s="682"/>
      <c r="IEM533" s="682"/>
      <c r="IEN533" s="682"/>
      <c r="IEO533" s="682"/>
      <c r="IEP533" s="682"/>
      <c r="IEQ533" s="682"/>
      <c r="IER533" s="682"/>
      <c r="IES533" s="682"/>
      <c r="IET533" s="682"/>
      <c r="IEU533" s="682"/>
      <c r="IEV533" s="682"/>
      <c r="IEW533" s="682"/>
      <c r="IEX533" s="682"/>
      <c r="IEY533" s="682"/>
      <c r="IEZ533" s="682"/>
      <c r="IFA533" s="682"/>
      <c r="IFB533" s="682"/>
      <c r="IFC533" s="682"/>
      <c r="IFD533" s="682"/>
      <c r="IFE533" s="682"/>
      <c r="IFF533" s="682"/>
      <c r="IFG533" s="682"/>
      <c r="IFH533" s="682"/>
      <c r="IFI533" s="682"/>
      <c r="IFJ533" s="682"/>
      <c r="IFK533" s="682"/>
      <c r="IFL533" s="682"/>
      <c r="IFM533" s="682"/>
      <c r="IFN533" s="682"/>
      <c r="IFO533" s="682"/>
      <c r="IFP533" s="682"/>
      <c r="IFQ533" s="682"/>
      <c r="IFR533" s="682"/>
      <c r="IFS533" s="682"/>
      <c r="IFT533" s="682"/>
      <c r="IFU533" s="682"/>
      <c r="IFV533" s="682"/>
      <c r="IFW533" s="682"/>
      <c r="IFX533" s="682"/>
      <c r="IFY533" s="682"/>
      <c r="IFZ533" s="682"/>
      <c r="IGA533" s="682"/>
      <c r="IGB533" s="682"/>
      <c r="IGC533" s="682"/>
      <c r="IGD533" s="682"/>
      <c r="IGE533" s="682"/>
      <c r="IGF533" s="682"/>
      <c r="IGG533" s="682"/>
      <c r="IGH533" s="682"/>
      <c r="IGI533" s="682"/>
      <c r="IGJ533" s="682"/>
      <c r="IGK533" s="682"/>
      <c r="IGL533" s="682"/>
      <c r="IGM533" s="682"/>
      <c r="IGN533" s="682"/>
      <c r="IGO533" s="682"/>
      <c r="IGP533" s="682"/>
      <c r="IGQ533" s="682"/>
      <c r="IGR533" s="682"/>
      <c r="IGS533" s="682"/>
      <c r="IGT533" s="682"/>
      <c r="IGU533" s="682"/>
      <c r="IGV533" s="682"/>
      <c r="IGW533" s="682"/>
      <c r="IGX533" s="682"/>
      <c r="IGY533" s="682"/>
      <c r="IGZ533" s="682"/>
      <c r="IHA533" s="682"/>
      <c r="IHB533" s="682"/>
      <c r="IHC533" s="682"/>
      <c r="IHD533" s="682"/>
      <c r="IHE533" s="682"/>
      <c r="IHF533" s="682"/>
      <c r="IHG533" s="682"/>
      <c r="IHH533" s="682"/>
      <c r="IHI533" s="682"/>
      <c r="IHJ533" s="682"/>
      <c r="IHK533" s="682"/>
      <c r="IHL533" s="682"/>
      <c r="IHM533" s="682"/>
      <c r="IHN533" s="682"/>
      <c r="IHO533" s="682"/>
      <c r="IHP533" s="682"/>
      <c r="IHQ533" s="682"/>
      <c r="IHR533" s="682"/>
      <c r="IHS533" s="682"/>
      <c r="IHT533" s="682"/>
      <c r="IHU533" s="682"/>
      <c r="IHV533" s="682"/>
      <c r="IHW533" s="682"/>
      <c r="IHX533" s="682"/>
      <c r="IHY533" s="682"/>
      <c r="IHZ533" s="682"/>
      <c r="IIA533" s="682"/>
      <c r="IIB533" s="682"/>
      <c r="IIC533" s="682"/>
      <c r="IID533" s="682"/>
      <c r="IIE533" s="682"/>
      <c r="IIF533" s="682"/>
      <c r="IIG533" s="682"/>
      <c r="IIH533" s="682"/>
      <c r="III533" s="682"/>
      <c r="IIJ533" s="682"/>
      <c r="IIK533" s="682"/>
      <c r="IIL533" s="682"/>
      <c r="IIM533" s="682"/>
      <c r="IIN533" s="682"/>
      <c r="IIO533" s="682"/>
      <c r="IIP533" s="682"/>
      <c r="IIQ533" s="682"/>
      <c r="IIR533" s="682"/>
      <c r="IIS533" s="682"/>
      <c r="IIT533" s="682"/>
      <c r="IIU533" s="682"/>
      <c r="IIV533" s="682"/>
      <c r="IIW533" s="682"/>
      <c r="IIX533" s="682"/>
      <c r="IIY533" s="682"/>
      <c r="IIZ533" s="682"/>
      <c r="IJA533" s="682"/>
      <c r="IJB533" s="682"/>
      <c r="IJC533" s="682"/>
      <c r="IJD533" s="682"/>
      <c r="IJE533" s="682"/>
      <c r="IJF533" s="682"/>
      <c r="IJG533" s="682"/>
      <c r="IJH533" s="682"/>
      <c r="IJI533" s="682"/>
      <c r="IJJ533" s="682"/>
      <c r="IJK533" s="682"/>
      <c r="IJL533" s="682"/>
      <c r="IJM533" s="682"/>
      <c r="IJN533" s="682"/>
      <c r="IJO533" s="682"/>
      <c r="IJP533" s="682"/>
      <c r="IJQ533" s="682"/>
      <c r="IJR533" s="682"/>
      <c r="IJS533" s="682"/>
      <c r="IJT533" s="682"/>
      <c r="IJU533" s="682"/>
      <c r="IJV533" s="682"/>
      <c r="IJW533" s="682"/>
      <c r="IJX533" s="682"/>
      <c r="IJY533" s="682"/>
      <c r="IJZ533" s="682"/>
      <c r="IKA533" s="682"/>
      <c r="IKB533" s="682"/>
      <c r="IKC533" s="682"/>
      <c r="IKD533" s="682"/>
      <c r="IKE533" s="682"/>
      <c r="IKF533" s="682"/>
      <c r="IKG533" s="682"/>
      <c r="IKH533" s="682"/>
      <c r="IKI533" s="682"/>
      <c r="IKJ533" s="682"/>
      <c r="IKK533" s="682"/>
      <c r="IKL533" s="682"/>
      <c r="IKM533" s="682"/>
      <c r="IKN533" s="682"/>
      <c r="IKO533" s="682"/>
      <c r="IKP533" s="682"/>
      <c r="IKQ533" s="682"/>
      <c r="IKR533" s="682"/>
      <c r="IKS533" s="682"/>
      <c r="IKT533" s="682"/>
      <c r="IKU533" s="682"/>
      <c r="IKV533" s="682"/>
      <c r="IKW533" s="682"/>
      <c r="IKX533" s="682"/>
      <c r="IKY533" s="682"/>
      <c r="IKZ533" s="682"/>
      <c r="ILA533" s="682"/>
      <c r="ILB533" s="682"/>
      <c r="ILC533" s="682"/>
      <c r="ILD533" s="682"/>
      <c r="ILE533" s="682"/>
      <c r="ILF533" s="682"/>
      <c r="ILG533" s="682"/>
      <c r="ILH533" s="682"/>
      <c r="ILI533" s="682"/>
      <c r="ILJ533" s="682"/>
      <c r="ILK533" s="682"/>
      <c r="ILL533" s="682"/>
      <c r="ILM533" s="682"/>
      <c r="ILN533" s="682"/>
      <c r="ILO533" s="682"/>
      <c r="ILP533" s="682"/>
      <c r="ILQ533" s="682"/>
      <c r="ILR533" s="682"/>
      <c r="ILS533" s="682"/>
      <c r="ILT533" s="682"/>
      <c r="ILU533" s="682"/>
      <c r="ILV533" s="682"/>
      <c r="ILW533" s="682"/>
      <c r="ILX533" s="682"/>
      <c r="ILY533" s="682"/>
      <c r="ILZ533" s="682"/>
      <c r="IMA533" s="682"/>
      <c r="IMB533" s="682"/>
      <c r="IMC533" s="682"/>
      <c r="IMD533" s="682"/>
      <c r="IME533" s="682"/>
      <c r="IMF533" s="682"/>
      <c r="IMG533" s="682"/>
      <c r="IMH533" s="682"/>
      <c r="IMI533" s="682"/>
      <c r="IMJ533" s="682"/>
      <c r="IMK533" s="682"/>
      <c r="IML533" s="682"/>
      <c r="IMM533" s="682"/>
      <c r="IMN533" s="682"/>
      <c r="IMO533" s="682"/>
      <c r="IMP533" s="682"/>
      <c r="IMQ533" s="682"/>
      <c r="IMR533" s="682"/>
      <c r="IMS533" s="682"/>
      <c r="IMT533" s="682"/>
      <c r="IMU533" s="682"/>
      <c r="IMV533" s="682"/>
      <c r="IMW533" s="682"/>
      <c r="IMX533" s="682"/>
      <c r="IMY533" s="682"/>
      <c r="IMZ533" s="682"/>
      <c r="INA533" s="682"/>
      <c r="INB533" s="682"/>
      <c r="INC533" s="682"/>
      <c r="IND533" s="682"/>
      <c r="INE533" s="682"/>
      <c r="INF533" s="682"/>
      <c r="ING533" s="682"/>
      <c r="INH533" s="682"/>
      <c r="INI533" s="682"/>
      <c r="INJ533" s="682"/>
      <c r="INK533" s="682"/>
      <c r="INL533" s="682"/>
      <c r="INM533" s="682"/>
      <c r="INN533" s="682"/>
      <c r="INO533" s="682"/>
      <c r="INP533" s="682"/>
      <c r="INQ533" s="682"/>
      <c r="INR533" s="682"/>
      <c r="INS533" s="682"/>
      <c r="INT533" s="682"/>
      <c r="INU533" s="682"/>
      <c r="INV533" s="682"/>
      <c r="INW533" s="682"/>
      <c r="INX533" s="682"/>
      <c r="INY533" s="682"/>
      <c r="INZ533" s="682"/>
      <c r="IOA533" s="682"/>
      <c r="IOB533" s="682"/>
      <c r="IOC533" s="682"/>
      <c r="IOD533" s="682"/>
      <c r="IOE533" s="682"/>
      <c r="IOF533" s="682"/>
      <c r="IOG533" s="682"/>
      <c r="IOH533" s="682"/>
      <c r="IOI533" s="682"/>
      <c r="IOJ533" s="682"/>
      <c r="IOK533" s="682"/>
      <c r="IOL533" s="682"/>
      <c r="IOM533" s="682"/>
      <c r="ION533" s="682"/>
      <c r="IOO533" s="682"/>
      <c r="IOP533" s="682"/>
      <c r="IOQ533" s="682"/>
      <c r="IOR533" s="682"/>
      <c r="IOS533" s="682"/>
      <c r="IOT533" s="682"/>
      <c r="IOU533" s="682"/>
      <c r="IOV533" s="682"/>
      <c r="IOW533" s="682"/>
      <c r="IOX533" s="682"/>
      <c r="IOY533" s="682"/>
      <c r="IOZ533" s="682"/>
      <c r="IPA533" s="682"/>
      <c r="IPB533" s="682"/>
      <c r="IPC533" s="682"/>
      <c r="IPD533" s="682"/>
      <c r="IPE533" s="682"/>
      <c r="IPF533" s="682"/>
      <c r="IPG533" s="682"/>
      <c r="IPH533" s="682"/>
      <c r="IPI533" s="682"/>
      <c r="IPJ533" s="682"/>
      <c r="IPK533" s="682"/>
      <c r="IPL533" s="682"/>
      <c r="IPM533" s="682"/>
      <c r="IPN533" s="682"/>
      <c r="IPO533" s="682"/>
      <c r="IPP533" s="682"/>
      <c r="IPQ533" s="682"/>
      <c r="IPR533" s="682"/>
      <c r="IPS533" s="682"/>
      <c r="IPT533" s="682"/>
      <c r="IPU533" s="682"/>
      <c r="IPV533" s="682"/>
      <c r="IPW533" s="682"/>
      <c r="IPX533" s="682"/>
      <c r="IPY533" s="682"/>
      <c r="IPZ533" s="682"/>
      <c r="IQA533" s="682"/>
      <c r="IQB533" s="682"/>
      <c r="IQC533" s="682"/>
      <c r="IQD533" s="682"/>
      <c r="IQE533" s="682"/>
      <c r="IQF533" s="682"/>
      <c r="IQG533" s="682"/>
      <c r="IQH533" s="682"/>
      <c r="IQI533" s="682"/>
      <c r="IQJ533" s="682"/>
      <c r="IQK533" s="682"/>
      <c r="IQL533" s="682"/>
      <c r="IQM533" s="682"/>
      <c r="IQN533" s="682"/>
      <c r="IQO533" s="682"/>
      <c r="IQP533" s="682"/>
      <c r="IQQ533" s="682"/>
      <c r="IQR533" s="682"/>
      <c r="IQS533" s="682"/>
      <c r="IQT533" s="682"/>
      <c r="IQU533" s="682"/>
      <c r="IQV533" s="682"/>
      <c r="IQW533" s="682"/>
      <c r="IQX533" s="682"/>
      <c r="IQY533" s="682"/>
      <c r="IQZ533" s="682"/>
      <c r="IRA533" s="682"/>
      <c r="IRB533" s="682"/>
      <c r="IRC533" s="682"/>
      <c r="IRD533" s="682"/>
      <c r="IRE533" s="682"/>
      <c r="IRF533" s="682"/>
      <c r="IRG533" s="682"/>
      <c r="IRH533" s="682"/>
      <c r="IRI533" s="682"/>
      <c r="IRJ533" s="682"/>
      <c r="IRK533" s="682"/>
      <c r="IRL533" s="682"/>
      <c r="IRM533" s="682"/>
      <c r="IRN533" s="682"/>
      <c r="IRO533" s="682"/>
      <c r="IRP533" s="682"/>
      <c r="IRQ533" s="682"/>
      <c r="IRR533" s="682"/>
      <c r="IRS533" s="682"/>
      <c r="IRT533" s="682"/>
      <c r="IRU533" s="682"/>
      <c r="IRV533" s="682"/>
      <c r="IRW533" s="682"/>
      <c r="IRX533" s="682"/>
      <c r="IRY533" s="682"/>
      <c r="IRZ533" s="682"/>
      <c r="ISA533" s="682"/>
      <c r="ISB533" s="682"/>
      <c r="ISC533" s="682"/>
      <c r="ISD533" s="682"/>
      <c r="ISE533" s="682"/>
      <c r="ISF533" s="682"/>
      <c r="ISG533" s="682"/>
      <c r="ISH533" s="682"/>
      <c r="ISI533" s="682"/>
      <c r="ISJ533" s="682"/>
      <c r="ISK533" s="682"/>
      <c r="ISL533" s="682"/>
      <c r="ISM533" s="682"/>
      <c r="ISN533" s="682"/>
      <c r="ISO533" s="682"/>
      <c r="ISP533" s="682"/>
      <c r="ISQ533" s="682"/>
      <c r="ISR533" s="682"/>
      <c r="ISS533" s="682"/>
      <c r="IST533" s="682"/>
      <c r="ISU533" s="682"/>
      <c r="ISV533" s="682"/>
      <c r="ISW533" s="682"/>
      <c r="ISX533" s="682"/>
      <c r="ISY533" s="682"/>
      <c r="ISZ533" s="682"/>
      <c r="ITA533" s="682"/>
      <c r="ITB533" s="682"/>
      <c r="ITC533" s="682"/>
      <c r="ITD533" s="682"/>
      <c r="ITE533" s="682"/>
      <c r="ITF533" s="682"/>
      <c r="ITG533" s="682"/>
      <c r="ITH533" s="682"/>
      <c r="ITI533" s="682"/>
      <c r="ITJ533" s="682"/>
      <c r="ITK533" s="682"/>
      <c r="ITL533" s="682"/>
      <c r="ITM533" s="682"/>
      <c r="ITN533" s="682"/>
      <c r="ITO533" s="682"/>
      <c r="ITP533" s="682"/>
      <c r="ITQ533" s="682"/>
      <c r="ITR533" s="682"/>
      <c r="ITS533" s="682"/>
      <c r="ITT533" s="682"/>
      <c r="ITU533" s="682"/>
      <c r="ITV533" s="682"/>
      <c r="ITW533" s="682"/>
      <c r="ITX533" s="682"/>
      <c r="ITY533" s="682"/>
      <c r="ITZ533" s="682"/>
      <c r="IUA533" s="682"/>
      <c r="IUB533" s="682"/>
      <c r="IUC533" s="682"/>
      <c r="IUD533" s="682"/>
      <c r="IUE533" s="682"/>
      <c r="IUF533" s="682"/>
      <c r="IUG533" s="682"/>
      <c r="IUH533" s="682"/>
      <c r="IUI533" s="682"/>
      <c r="IUJ533" s="682"/>
      <c r="IUK533" s="682"/>
      <c r="IUL533" s="682"/>
      <c r="IUM533" s="682"/>
      <c r="IUN533" s="682"/>
      <c r="IUO533" s="682"/>
      <c r="IUP533" s="682"/>
      <c r="IUQ533" s="682"/>
      <c r="IUR533" s="682"/>
      <c r="IUS533" s="682"/>
      <c r="IUT533" s="682"/>
      <c r="IUU533" s="682"/>
      <c r="IUV533" s="682"/>
      <c r="IUW533" s="682"/>
      <c r="IUX533" s="682"/>
      <c r="IUY533" s="682"/>
      <c r="IUZ533" s="682"/>
      <c r="IVA533" s="682"/>
      <c r="IVB533" s="682"/>
      <c r="IVC533" s="682"/>
      <c r="IVD533" s="682"/>
      <c r="IVE533" s="682"/>
      <c r="IVF533" s="682"/>
      <c r="IVG533" s="682"/>
      <c r="IVH533" s="682"/>
      <c r="IVI533" s="682"/>
      <c r="IVJ533" s="682"/>
      <c r="IVK533" s="682"/>
      <c r="IVL533" s="682"/>
      <c r="IVM533" s="682"/>
      <c r="IVN533" s="682"/>
      <c r="IVO533" s="682"/>
      <c r="IVP533" s="682"/>
      <c r="IVQ533" s="682"/>
      <c r="IVR533" s="682"/>
      <c r="IVS533" s="682"/>
      <c r="IVT533" s="682"/>
      <c r="IVU533" s="682"/>
      <c r="IVV533" s="682"/>
      <c r="IVW533" s="682"/>
      <c r="IVX533" s="682"/>
      <c r="IVY533" s="682"/>
      <c r="IVZ533" s="682"/>
      <c r="IWA533" s="682"/>
      <c r="IWB533" s="682"/>
      <c r="IWC533" s="682"/>
      <c r="IWD533" s="682"/>
      <c r="IWE533" s="682"/>
      <c r="IWF533" s="682"/>
      <c r="IWG533" s="682"/>
      <c r="IWH533" s="682"/>
      <c r="IWI533" s="682"/>
      <c r="IWJ533" s="682"/>
      <c r="IWK533" s="682"/>
      <c r="IWL533" s="682"/>
      <c r="IWM533" s="682"/>
      <c r="IWN533" s="682"/>
      <c r="IWO533" s="682"/>
      <c r="IWP533" s="682"/>
      <c r="IWQ533" s="682"/>
      <c r="IWR533" s="682"/>
      <c r="IWS533" s="682"/>
      <c r="IWT533" s="682"/>
      <c r="IWU533" s="682"/>
      <c r="IWV533" s="682"/>
      <c r="IWW533" s="682"/>
      <c r="IWX533" s="682"/>
      <c r="IWY533" s="682"/>
      <c r="IWZ533" s="682"/>
      <c r="IXA533" s="682"/>
      <c r="IXB533" s="682"/>
      <c r="IXC533" s="682"/>
      <c r="IXD533" s="682"/>
      <c r="IXE533" s="682"/>
      <c r="IXF533" s="682"/>
      <c r="IXG533" s="682"/>
      <c r="IXH533" s="682"/>
      <c r="IXI533" s="682"/>
      <c r="IXJ533" s="682"/>
      <c r="IXK533" s="682"/>
      <c r="IXL533" s="682"/>
      <c r="IXM533" s="682"/>
      <c r="IXN533" s="682"/>
      <c r="IXO533" s="682"/>
      <c r="IXP533" s="682"/>
      <c r="IXQ533" s="682"/>
      <c r="IXR533" s="682"/>
      <c r="IXS533" s="682"/>
      <c r="IXT533" s="682"/>
      <c r="IXU533" s="682"/>
      <c r="IXV533" s="682"/>
      <c r="IXW533" s="682"/>
      <c r="IXX533" s="682"/>
      <c r="IXY533" s="682"/>
      <c r="IXZ533" s="682"/>
      <c r="IYA533" s="682"/>
      <c r="IYB533" s="682"/>
      <c r="IYC533" s="682"/>
      <c r="IYD533" s="682"/>
      <c r="IYE533" s="682"/>
      <c r="IYF533" s="682"/>
      <c r="IYG533" s="682"/>
      <c r="IYH533" s="682"/>
      <c r="IYI533" s="682"/>
      <c r="IYJ533" s="682"/>
      <c r="IYK533" s="682"/>
      <c r="IYL533" s="682"/>
      <c r="IYM533" s="682"/>
      <c r="IYN533" s="682"/>
      <c r="IYO533" s="682"/>
      <c r="IYP533" s="682"/>
      <c r="IYQ533" s="682"/>
      <c r="IYR533" s="682"/>
      <c r="IYS533" s="682"/>
      <c r="IYT533" s="682"/>
      <c r="IYU533" s="682"/>
      <c r="IYV533" s="682"/>
      <c r="IYW533" s="682"/>
      <c r="IYX533" s="682"/>
      <c r="IYY533" s="682"/>
      <c r="IYZ533" s="682"/>
      <c r="IZA533" s="682"/>
      <c r="IZB533" s="682"/>
      <c r="IZC533" s="682"/>
      <c r="IZD533" s="682"/>
      <c r="IZE533" s="682"/>
      <c r="IZF533" s="682"/>
      <c r="IZG533" s="682"/>
      <c r="IZH533" s="682"/>
      <c r="IZI533" s="682"/>
      <c r="IZJ533" s="682"/>
      <c r="IZK533" s="682"/>
      <c r="IZL533" s="682"/>
      <c r="IZM533" s="682"/>
      <c r="IZN533" s="682"/>
      <c r="IZO533" s="682"/>
      <c r="IZP533" s="682"/>
      <c r="IZQ533" s="682"/>
      <c r="IZR533" s="682"/>
      <c r="IZS533" s="682"/>
      <c r="IZT533" s="682"/>
      <c r="IZU533" s="682"/>
      <c r="IZV533" s="682"/>
      <c r="IZW533" s="682"/>
      <c r="IZX533" s="682"/>
      <c r="IZY533" s="682"/>
      <c r="IZZ533" s="682"/>
      <c r="JAA533" s="682"/>
      <c r="JAB533" s="682"/>
      <c r="JAC533" s="682"/>
      <c r="JAD533" s="682"/>
      <c r="JAE533" s="682"/>
      <c r="JAF533" s="682"/>
      <c r="JAG533" s="682"/>
      <c r="JAH533" s="682"/>
      <c r="JAI533" s="682"/>
      <c r="JAJ533" s="682"/>
      <c r="JAK533" s="682"/>
      <c r="JAL533" s="682"/>
      <c r="JAM533" s="682"/>
      <c r="JAN533" s="682"/>
      <c r="JAO533" s="682"/>
      <c r="JAP533" s="682"/>
      <c r="JAQ533" s="682"/>
      <c r="JAR533" s="682"/>
      <c r="JAS533" s="682"/>
      <c r="JAT533" s="682"/>
      <c r="JAU533" s="682"/>
      <c r="JAV533" s="682"/>
      <c r="JAW533" s="682"/>
      <c r="JAX533" s="682"/>
      <c r="JAY533" s="682"/>
      <c r="JAZ533" s="682"/>
      <c r="JBA533" s="682"/>
      <c r="JBB533" s="682"/>
      <c r="JBC533" s="682"/>
      <c r="JBD533" s="682"/>
      <c r="JBE533" s="682"/>
      <c r="JBF533" s="682"/>
      <c r="JBG533" s="682"/>
      <c r="JBH533" s="682"/>
      <c r="JBI533" s="682"/>
      <c r="JBJ533" s="682"/>
      <c r="JBK533" s="682"/>
      <c r="JBL533" s="682"/>
      <c r="JBM533" s="682"/>
      <c r="JBN533" s="682"/>
      <c r="JBO533" s="682"/>
      <c r="JBP533" s="682"/>
      <c r="JBQ533" s="682"/>
      <c r="JBR533" s="682"/>
      <c r="JBS533" s="682"/>
      <c r="JBT533" s="682"/>
      <c r="JBU533" s="682"/>
      <c r="JBV533" s="682"/>
      <c r="JBW533" s="682"/>
      <c r="JBX533" s="682"/>
      <c r="JBY533" s="682"/>
      <c r="JBZ533" s="682"/>
      <c r="JCA533" s="682"/>
      <c r="JCB533" s="682"/>
      <c r="JCC533" s="682"/>
      <c r="JCD533" s="682"/>
      <c r="JCE533" s="682"/>
      <c r="JCF533" s="682"/>
      <c r="JCG533" s="682"/>
      <c r="JCH533" s="682"/>
      <c r="JCI533" s="682"/>
      <c r="JCJ533" s="682"/>
      <c r="JCK533" s="682"/>
      <c r="JCL533" s="682"/>
      <c r="JCM533" s="682"/>
      <c r="JCN533" s="682"/>
      <c r="JCO533" s="682"/>
      <c r="JCP533" s="682"/>
      <c r="JCQ533" s="682"/>
      <c r="JCR533" s="682"/>
      <c r="JCS533" s="682"/>
      <c r="JCT533" s="682"/>
      <c r="JCU533" s="682"/>
      <c r="JCV533" s="682"/>
      <c r="JCW533" s="682"/>
      <c r="JCX533" s="682"/>
      <c r="JCY533" s="682"/>
      <c r="JCZ533" s="682"/>
      <c r="JDA533" s="682"/>
      <c r="JDB533" s="682"/>
      <c r="JDC533" s="682"/>
      <c r="JDD533" s="682"/>
      <c r="JDE533" s="682"/>
      <c r="JDF533" s="682"/>
      <c r="JDG533" s="682"/>
      <c r="JDH533" s="682"/>
      <c r="JDI533" s="682"/>
      <c r="JDJ533" s="682"/>
      <c r="JDK533" s="682"/>
      <c r="JDL533" s="682"/>
      <c r="JDM533" s="682"/>
      <c r="JDN533" s="682"/>
      <c r="JDO533" s="682"/>
      <c r="JDP533" s="682"/>
      <c r="JDQ533" s="682"/>
      <c r="JDR533" s="682"/>
      <c r="JDS533" s="682"/>
      <c r="JDT533" s="682"/>
      <c r="JDU533" s="682"/>
      <c r="JDV533" s="682"/>
      <c r="JDW533" s="682"/>
      <c r="JDX533" s="682"/>
      <c r="JDY533" s="682"/>
      <c r="JDZ533" s="682"/>
      <c r="JEA533" s="682"/>
      <c r="JEB533" s="682"/>
      <c r="JEC533" s="682"/>
      <c r="JED533" s="682"/>
      <c r="JEE533" s="682"/>
      <c r="JEF533" s="682"/>
      <c r="JEG533" s="682"/>
      <c r="JEH533" s="682"/>
      <c r="JEI533" s="682"/>
      <c r="JEJ533" s="682"/>
      <c r="JEK533" s="682"/>
      <c r="JEL533" s="682"/>
      <c r="JEM533" s="682"/>
      <c r="JEN533" s="682"/>
      <c r="JEO533" s="682"/>
      <c r="JEP533" s="682"/>
      <c r="JEQ533" s="682"/>
      <c r="JER533" s="682"/>
      <c r="JES533" s="682"/>
      <c r="JET533" s="682"/>
      <c r="JEU533" s="682"/>
      <c r="JEV533" s="682"/>
      <c r="JEW533" s="682"/>
      <c r="JEX533" s="682"/>
      <c r="JEY533" s="682"/>
      <c r="JEZ533" s="682"/>
      <c r="JFA533" s="682"/>
      <c r="JFB533" s="682"/>
      <c r="JFC533" s="682"/>
      <c r="JFD533" s="682"/>
      <c r="JFE533" s="682"/>
      <c r="JFF533" s="682"/>
      <c r="JFG533" s="682"/>
      <c r="JFH533" s="682"/>
      <c r="JFI533" s="682"/>
      <c r="JFJ533" s="682"/>
      <c r="JFK533" s="682"/>
      <c r="JFL533" s="682"/>
      <c r="JFM533" s="682"/>
      <c r="JFN533" s="682"/>
      <c r="JFO533" s="682"/>
      <c r="JFP533" s="682"/>
      <c r="JFQ533" s="682"/>
      <c r="JFR533" s="682"/>
      <c r="JFS533" s="682"/>
      <c r="JFT533" s="682"/>
      <c r="JFU533" s="682"/>
      <c r="JFV533" s="682"/>
      <c r="JFW533" s="682"/>
      <c r="JFX533" s="682"/>
      <c r="JFY533" s="682"/>
      <c r="JFZ533" s="682"/>
      <c r="JGA533" s="682"/>
      <c r="JGB533" s="682"/>
      <c r="JGC533" s="682"/>
      <c r="JGD533" s="682"/>
      <c r="JGE533" s="682"/>
      <c r="JGF533" s="682"/>
      <c r="JGG533" s="682"/>
      <c r="JGH533" s="682"/>
      <c r="JGI533" s="682"/>
      <c r="JGJ533" s="682"/>
      <c r="JGK533" s="682"/>
      <c r="JGL533" s="682"/>
      <c r="JGM533" s="682"/>
      <c r="JGN533" s="682"/>
      <c r="JGO533" s="682"/>
      <c r="JGP533" s="682"/>
      <c r="JGQ533" s="682"/>
      <c r="JGR533" s="682"/>
      <c r="JGS533" s="682"/>
      <c r="JGT533" s="682"/>
      <c r="JGU533" s="682"/>
      <c r="JGV533" s="682"/>
      <c r="JGW533" s="682"/>
      <c r="JGX533" s="682"/>
      <c r="JGY533" s="682"/>
      <c r="JGZ533" s="682"/>
      <c r="JHA533" s="682"/>
      <c r="JHB533" s="682"/>
      <c r="JHC533" s="682"/>
      <c r="JHD533" s="682"/>
      <c r="JHE533" s="682"/>
      <c r="JHF533" s="682"/>
      <c r="JHG533" s="682"/>
      <c r="JHH533" s="682"/>
      <c r="JHI533" s="682"/>
      <c r="JHJ533" s="682"/>
      <c r="JHK533" s="682"/>
      <c r="JHL533" s="682"/>
      <c r="JHM533" s="682"/>
      <c r="JHN533" s="682"/>
      <c r="JHO533" s="682"/>
      <c r="JHP533" s="682"/>
      <c r="JHQ533" s="682"/>
      <c r="JHR533" s="682"/>
      <c r="JHS533" s="682"/>
      <c r="JHT533" s="682"/>
      <c r="JHU533" s="682"/>
      <c r="JHV533" s="682"/>
      <c r="JHW533" s="682"/>
      <c r="JHX533" s="682"/>
      <c r="JHY533" s="682"/>
      <c r="JHZ533" s="682"/>
      <c r="JIA533" s="682"/>
      <c r="JIB533" s="682"/>
      <c r="JIC533" s="682"/>
      <c r="JID533" s="682"/>
      <c r="JIE533" s="682"/>
      <c r="JIF533" s="682"/>
      <c r="JIG533" s="682"/>
      <c r="JIH533" s="682"/>
      <c r="JII533" s="682"/>
      <c r="JIJ533" s="682"/>
      <c r="JIK533" s="682"/>
      <c r="JIL533" s="682"/>
      <c r="JIM533" s="682"/>
      <c r="JIN533" s="682"/>
      <c r="JIO533" s="682"/>
      <c r="JIP533" s="682"/>
      <c r="JIQ533" s="682"/>
      <c r="JIR533" s="682"/>
      <c r="JIS533" s="682"/>
      <c r="JIT533" s="682"/>
      <c r="JIU533" s="682"/>
      <c r="JIV533" s="682"/>
      <c r="JIW533" s="682"/>
      <c r="JIX533" s="682"/>
      <c r="JIY533" s="682"/>
      <c r="JIZ533" s="682"/>
      <c r="JJA533" s="682"/>
      <c r="JJB533" s="682"/>
      <c r="JJC533" s="682"/>
      <c r="JJD533" s="682"/>
      <c r="JJE533" s="682"/>
      <c r="JJF533" s="682"/>
      <c r="JJG533" s="682"/>
      <c r="JJH533" s="682"/>
      <c r="JJI533" s="682"/>
      <c r="JJJ533" s="682"/>
      <c r="JJK533" s="682"/>
      <c r="JJL533" s="682"/>
      <c r="JJM533" s="682"/>
      <c r="JJN533" s="682"/>
      <c r="JJO533" s="682"/>
      <c r="JJP533" s="682"/>
      <c r="JJQ533" s="682"/>
      <c r="JJR533" s="682"/>
      <c r="JJS533" s="682"/>
      <c r="JJT533" s="682"/>
      <c r="JJU533" s="682"/>
      <c r="JJV533" s="682"/>
      <c r="JJW533" s="682"/>
      <c r="JJX533" s="682"/>
      <c r="JJY533" s="682"/>
      <c r="JJZ533" s="682"/>
      <c r="JKA533" s="682"/>
      <c r="JKB533" s="682"/>
      <c r="JKC533" s="682"/>
      <c r="JKD533" s="682"/>
      <c r="JKE533" s="682"/>
      <c r="JKF533" s="682"/>
      <c r="JKG533" s="682"/>
      <c r="JKH533" s="682"/>
      <c r="JKI533" s="682"/>
      <c r="JKJ533" s="682"/>
      <c r="JKK533" s="682"/>
      <c r="JKL533" s="682"/>
      <c r="JKM533" s="682"/>
      <c r="JKN533" s="682"/>
      <c r="JKO533" s="682"/>
      <c r="JKP533" s="682"/>
      <c r="JKQ533" s="682"/>
      <c r="JKR533" s="682"/>
      <c r="JKS533" s="682"/>
      <c r="JKT533" s="682"/>
      <c r="JKU533" s="682"/>
      <c r="JKV533" s="682"/>
      <c r="JKW533" s="682"/>
      <c r="JKX533" s="682"/>
      <c r="JKY533" s="682"/>
      <c r="JKZ533" s="682"/>
      <c r="JLA533" s="682"/>
      <c r="JLB533" s="682"/>
      <c r="JLC533" s="682"/>
      <c r="JLD533" s="682"/>
      <c r="JLE533" s="682"/>
      <c r="JLF533" s="682"/>
      <c r="JLG533" s="682"/>
      <c r="JLH533" s="682"/>
      <c r="JLI533" s="682"/>
      <c r="JLJ533" s="682"/>
      <c r="JLK533" s="682"/>
      <c r="JLL533" s="682"/>
      <c r="JLM533" s="682"/>
      <c r="JLN533" s="682"/>
      <c r="JLO533" s="682"/>
      <c r="JLP533" s="682"/>
      <c r="JLQ533" s="682"/>
      <c r="JLR533" s="682"/>
      <c r="JLS533" s="682"/>
      <c r="JLT533" s="682"/>
      <c r="JLU533" s="682"/>
      <c r="JLV533" s="682"/>
      <c r="JLW533" s="682"/>
      <c r="JLX533" s="682"/>
      <c r="JLY533" s="682"/>
      <c r="JLZ533" s="682"/>
      <c r="JMA533" s="682"/>
      <c r="JMB533" s="682"/>
      <c r="JMC533" s="682"/>
      <c r="JMD533" s="682"/>
      <c r="JME533" s="682"/>
      <c r="JMF533" s="682"/>
      <c r="JMG533" s="682"/>
      <c r="JMH533" s="682"/>
      <c r="JMI533" s="682"/>
      <c r="JMJ533" s="682"/>
      <c r="JMK533" s="682"/>
      <c r="JML533" s="682"/>
      <c r="JMM533" s="682"/>
      <c r="JMN533" s="682"/>
      <c r="JMO533" s="682"/>
      <c r="JMP533" s="682"/>
      <c r="JMQ533" s="682"/>
      <c r="JMR533" s="682"/>
      <c r="JMS533" s="682"/>
      <c r="JMT533" s="682"/>
      <c r="JMU533" s="682"/>
      <c r="JMV533" s="682"/>
      <c r="JMW533" s="682"/>
      <c r="JMX533" s="682"/>
      <c r="JMY533" s="682"/>
      <c r="JMZ533" s="682"/>
      <c r="JNA533" s="682"/>
      <c r="JNB533" s="682"/>
      <c r="JNC533" s="682"/>
      <c r="JND533" s="682"/>
      <c r="JNE533" s="682"/>
      <c r="JNF533" s="682"/>
      <c r="JNG533" s="682"/>
      <c r="JNH533" s="682"/>
      <c r="JNI533" s="682"/>
      <c r="JNJ533" s="682"/>
      <c r="JNK533" s="682"/>
      <c r="JNL533" s="682"/>
      <c r="JNM533" s="682"/>
      <c r="JNN533" s="682"/>
      <c r="JNO533" s="682"/>
      <c r="JNP533" s="682"/>
      <c r="JNQ533" s="682"/>
      <c r="JNR533" s="682"/>
      <c r="JNS533" s="682"/>
      <c r="JNT533" s="682"/>
      <c r="JNU533" s="682"/>
      <c r="JNV533" s="682"/>
      <c r="JNW533" s="682"/>
      <c r="JNX533" s="682"/>
      <c r="JNY533" s="682"/>
      <c r="JNZ533" s="682"/>
      <c r="JOA533" s="682"/>
      <c r="JOB533" s="682"/>
      <c r="JOC533" s="682"/>
      <c r="JOD533" s="682"/>
      <c r="JOE533" s="682"/>
      <c r="JOF533" s="682"/>
      <c r="JOG533" s="682"/>
      <c r="JOH533" s="682"/>
      <c r="JOI533" s="682"/>
      <c r="JOJ533" s="682"/>
      <c r="JOK533" s="682"/>
      <c r="JOL533" s="682"/>
      <c r="JOM533" s="682"/>
      <c r="JON533" s="682"/>
      <c r="JOO533" s="682"/>
      <c r="JOP533" s="682"/>
      <c r="JOQ533" s="682"/>
      <c r="JOR533" s="682"/>
      <c r="JOS533" s="682"/>
      <c r="JOT533" s="682"/>
      <c r="JOU533" s="682"/>
      <c r="JOV533" s="682"/>
      <c r="JOW533" s="682"/>
      <c r="JOX533" s="682"/>
      <c r="JOY533" s="682"/>
      <c r="JOZ533" s="682"/>
      <c r="JPA533" s="682"/>
      <c r="JPB533" s="682"/>
      <c r="JPC533" s="682"/>
      <c r="JPD533" s="682"/>
      <c r="JPE533" s="682"/>
      <c r="JPF533" s="682"/>
      <c r="JPG533" s="682"/>
      <c r="JPH533" s="682"/>
      <c r="JPI533" s="682"/>
      <c r="JPJ533" s="682"/>
      <c r="JPK533" s="682"/>
      <c r="JPL533" s="682"/>
      <c r="JPM533" s="682"/>
      <c r="JPN533" s="682"/>
      <c r="JPO533" s="682"/>
      <c r="JPP533" s="682"/>
      <c r="JPQ533" s="682"/>
      <c r="JPR533" s="682"/>
      <c r="JPS533" s="682"/>
      <c r="JPT533" s="682"/>
      <c r="JPU533" s="682"/>
      <c r="JPV533" s="682"/>
      <c r="JPW533" s="682"/>
      <c r="JPX533" s="682"/>
      <c r="JPY533" s="682"/>
      <c r="JPZ533" s="682"/>
      <c r="JQA533" s="682"/>
      <c r="JQB533" s="682"/>
      <c r="JQC533" s="682"/>
      <c r="JQD533" s="682"/>
      <c r="JQE533" s="682"/>
      <c r="JQF533" s="682"/>
      <c r="JQG533" s="682"/>
      <c r="JQH533" s="682"/>
      <c r="JQI533" s="682"/>
      <c r="JQJ533" s="682"/>
      <c r="JQK533" s="682"/>
      <c r="JQL533" s="682"/>
      <c r="JQM533" s="682"/>
      <c r="JQN533" s="682"/>
      <c r="JQO533" s="682"/>
      <c r="JQP533" s="682"/>
      <c r="JQQ533" s="682"/>
      <c r="JQR533" s="682"/>
      <c r="JQS533" s="682"/>
      <c r="JQT533" s="682"/>
      <c r="JQU533" s="682"/>
      <c r="JQV533" s="682"/>
      <c r="JQW533" s="682"/>
      <c r="JQX533" s="682"/>
      <c r="JQY533" s="682"/>
      <c r="JQZ533" s="682"/>
      <c r="JRA533" s="682"/>
      <c r="JRB533" s="682"/>
      <c r="JRC533" s="682"/>
      <c r="JRD533" s="682"/>
      <c r="JRE533" s="682"/>
      <c r="JRF533" s="682"/>
      <c r="JRG533" s="682"/>
      <c r="JRH533" s="682"/>
      <c r="JRI533" s="682"/>
      <c r="JRJ533" s="682"/>
      <c r="JRK533" s="682"/>
      <c r="JRL533" s="682"/>
      <c r="JRM533" s="682"/>
      <c r="JRN533" s="682"/>
      <c r="JRO533" s="682"/>
      <c r="JRP533" s="682"/>
      <c r="JRQ533" s="682"/>
      <c r="JRR533" s="682"/>
      <c r="JRS533" s="682"/>
      <c r="JRT533" s="682"/>
      <c r="JRU533" s="682"/>
      <c r="JRV533" s="682"/>
      <c r="JRW533" s="682"/>
      <c r="JRX533" s="682"/>
      <c r="JRY533" s="682"/>
      <c r="JRZ533" s="682"/>
      <c r="JSA533" s="682"/>
      <c r="JSB533" s="682"/>
      <c r="JSC533" s="682"/>
      <c r="JSD533" s="682"/>
      <c r="JSE533" s="682"/>
      <c r="JSF533" s="682"/>
      <c r="JSG533" s="682"/>
      <c r="JSH533" s="682"/>
      <c r="JSI533" s="682"/>
      <c r="JSJ533" s="682"/>
      <c r="JSK533" s="682"/>
      <c r="JSL533" s="682"/>
      <c r="JSM533" s="682"/>
      <c r="JSN533" s="682"/>
      <c r="JSO533" s="682"/>
      <c r="JSP533" s="682"/>
      <c r="JSQ533" s="682"/>
      <c r="JSR533" s="682"/>
      <c r="JSS533" s="682"/>
      <c r="JST533" s="682"/>
      <c r="JSU533" s="682"/>
      <c r="JSV533" s="682"/>
      <c r="JSW533" s="682"/>
      <c r="JSX533" s="682"/>
      <c r="JSY533" s="682"/>
      <c r="JSZ533" s="682"/>
      <c r="JTA533" s="682"/>
      <c r="JTB533" s="682"/>
      <c r="JTC533" s="682"/>
      <c r="JTD533" s="682"/>
      <c r="JTE533" s="682"/>
      <c r="JTF533" s="682"/>
      <c r="JTG533" s="682"/>
      <c r="JTH533" s="682"/>
      <c r="JTI533" s="682"/>
      <c r="JTJ533" s="682"/>
      <c r="JTK533" s="682"/>
      <c r="JTL533" s="682"/>
      <c r="JTM533" s="682"/>
      <c r="JTN533" s="682"/>
      <c r="JTO533" s="682"/>
      <c r="JTP533" s="682"/>
      <c r="JTQ533" s="682"/>
      <c r="JTR533" s="682"/>
      <c r="JTS533" s="682"/>
      <c r="JTT533" s="682"/>
      <c r="JTU533" s="682"/>
      <c r="JTV533" s="682"/>
      <c r="JTW533" s="682"/>
      <c r="JTX533" s="682"/>
      <c r="JTY533" s="682"/>
      <c r="JTZ533" s="682"/>
      <c r="JUA533" s="682"/>
      <c r="JUB533" s="682"/>
      <c r="JUC533" s="682"/>
      <c r="JUD533" s="682"/>
      <c r="JUE533" s="682"/>
      <c r="JUF533" s="682"/>
      <c r="JUG533" s="682"/>
      <c r="JUH533" s="682"/>
      <c r="JUI533" s="682"/>
      <c r="JUJ533" s="682"/>
      <c r="JUK533" s="682"/>
      <c r="JUL533" s="682"/>
      <c r="JUM533" s="682"/>
      <c r="JUN533" s="682"/>
      <c r="JUO533" s="682"/>
      <c r="JUP533" s="682"/>
      <c r="JUQ533" s="682"/>
      <c r="JUR533" s="682"/>
      <c r="JUS533" s="682"/>
      <c r="JUT533" s="682"/>
      <c r="JUU533" s="682"/>
      <c r="JUV533" s="682"/>
      <c r="JUW533" s="682"/>
      <c r="JUX533" s="682"/>
      <c r="JUY533" s="682"/>
      <c r="JUZ533" s="682"/>
      <c r="JVA533" s="682"/>
      <c r="JVB533" s="682"/>
      <c r="JVC533" s="682"/>
      <c r="JVD533" s="682"/>
      <c r="JVE533" s="682"/>
      <c r="JVF533" s="682"/>
      <c r="JVG533" s="682"/>
      <c r="JVH533" s="682"/>
      <c r="JVI533" s="682"/>
      <c r="JVJ533" s="682"/>
      <c r="JVK533" s="682"/>
      <c r="JVL533" s="682"/>
      <c r="JVM533" s="682"/>
      <c r="JVN533" s="682"/>
      <c r="JVO533" s="682"/>
      <c r="JVP533" s="682"/>
      <c r="JVQ533" s="682"/>
      <c r="JVR533" s="682"/>
      <c r="JVS533" s="682"/>
      <c r="JVT533" s="682"/>
      <c r="JVU533" s="682"/>
      <c r="JVV533" s="682"/>
      <c r="JVW533" s="682"/>
      <c r="JVX533" s="682"/>
      <c r="JVY533" s="682"/>
      <c r="JVZ533" s="682"/>
      <c r="JWA533" s="682"/>
      <c r="JWB533" s="682"/>
      <c r="JWC533" s="682"/>
      <c r="JWD533" s="682"/>
      <c r="JWE533" s="682"/>
      <c r="JWF533" s="682"/>
      <c r="JWG533" s="682"/>
      <c r="JWH533" s="682"/>
      <c r="JWI533" s="682"/>
      <c r="JWJ533" s="682"/>
      <c r="JWK533" s="682"/>
      <c r="JWL533" s="682"/>
      <c r="JWM533" s="682"/>
      <c r="JWN533" s="682"/>
      <c r="JWO533" s="682"/>
      <c r="JWP533" s="682"/>
      <c r="JWQ533" s="682"/>
      <c r="JWR533" s="682"/>
      <c r="JWS533" s="682"/>
      <c r="JWT533" s="682"/>
      <c r="JWU533" s="682"/>
      <c r="JWV533" s="682"/>
      <c r="JWW533" s="682"/>
      <c r="JWX533" s="682"/>
      <c r="JWY533" s="682"/>
      <c r="JWZ533" s="682"/>
      <c r="JXA533" s="682"/>
      <c r="JXB533" s="682"/>
      <c r="JXC533" s="682"/>
      <c r="JXD533" s="682"/>
      <c r="JXE533" s="682"/>
      <c r="JXF533" s="682"/>
      <c r="JXG533" s="682"/>
      <c r="JXH533" s="682"/>
      <c r="JXI533" s="682"/>
      <c r="JXJ533" s="682"/>
      <c r="JXK533" s="682"/>
      <c r="JXL533" s="682"/>
      <c r="JXM533" s="682"/>
      <c r="JXN533" s="682"/>
      <c r="JXO533" s="682"/>
      <c r="JXP533" s="682"/>
      <c r="JXQ533" s="682"/>
      <c r="JXR533" s="682"/>
      <c r="JXS533" s="682"/>
      <c r="JXT533" s="682"/>
      <c r="JXU533" s="682"/>
      <c r="JXV533" s="682"/>
      <c r="JXW533" s="682"/>
      <c r="JXX533" s="682"/>
      <c r="JXY533" s="682"/>
      <c r="JXZ533" s="682"/>
      <c r="JYA533" s="682"/>
      <c r="JYB533" s="682"/>
      <c r="JYC533" s="682"/>
      <c r="JYD533" s="682"/>
      <c r="JYE533" s="682"/>
      <c r="JYF533" s="682"/>
      <c r="JYG533" s="682"/>
      <c r="JYH533" s="682"/>
      <c r="JYI533" s="682"/>
      <c r="JYJ533" s="682"/>
      <c r="JYK533" s="682"/>
      <c r="JYL533" s="682"/>
      <c r="JYM533" s="682"/>
      <c r="JYN533" s="682"/>
      <c r="JYO533" s="682"/>
      <c r="JYP533" s="682"/>
      <c r="JYQ533" s="682"/>
      <c r="JYR533" s="682"/>
      <c r="JYS533" s="682"/>
      <c r="JYT533" s="682"/>
      <c r="JYU533" s="682"/>
      <c r="JYV533" s="682"/>
      <c r="JYW533" s="682"/>
      <c r="JYX533" s="682"/>
      <c r="JYY533" s="682"/>
      <c r="JYZ533" s="682"/>
      <c r="JZA533" s="682"/>
      <c r="JZB533" s="682"/>
      <c r="JZC533" s="682"/>
      <c r="JZD533" s="682"/>
      <c r="JZE533" s="682"/>
      <c r="JZF533" s="682"/>
      <c r="JZG533" s="682"/>
      <c r="JZH533" s="682"/>
      <c r="JZI533" s="682"/>
      <c r="JZJ533" s="682"/>
      <c r="JZK533" s="682"/>
      <c r="JZL533" s="682"/>
      <c r="JZM533" s="682"/>
      <c r="JZN533" s="682"/>
      <c r="JZO533" s="682"/>
      <c r="JZP533" s="682"/>
      <c r="JZQ533" s="682"/>
      <c r="JZR533" s="682"/>
      <c r="JZS533" s="682"/>
      <c r="JZT533" s="682"/>
      <c r="JZU533" s="682"/>
      <c r="JZV533" s="682"/>
      <c r="JZW533" s="682"/>
      <c r="JZX533" s="682"/>
      <c r="JZY533" s="682"/>
      <c r="JZZ533" s="682"/>
      <c r="KAA533" s="682"/>
      <c r="KAB533" s="682"/>
      <c r="KAC533" s="682"/>
      <c r="KAD533" s="682"/>
      <c r="KAE533" s="682"/>
      <c r="KAF533" s="682"/>
      <c r="KAG533" s="682"/>
      <c r="KAH533" s="682"/>
      <c r="KAI533" s="682"/>
      <c r="KAJ533" s="682"/>
      <c r="KAK533" s="682"/>
      <c r="KAL533" s="682"/>
      <c r="KAM533" s="682"/>
      <c r="KAN533" s="682"/>
      <c r="KAO533" s="682"/>
      <c r="KAP533" s="682"/>
      <c r="KAQ533" s="682"/>
      <c r="KAR533" s="682"/>
      <c r="KAS533" s="682"/>
      <c r="KAT533" s="682"/>
      <c r="KAU533" s="682"/>
      <c r="KAV533" s="682"/>
      <c r="KAW533" s="682"/>
      <c r="KAX533" s="682"/>
      <c r="KAY533" s="682"/>
      <c r="KAZ533" s="682"/>
      <c r="KBA533" s="682"/>
      <c r="KBB533" s="682"/>
      <c r="KBC533" s="682"/>
      <c r="KBD533" s="682"/>
      <c r="KBE533" s="682"/>
      <c r="KBF533" s="682"/>
      <c r="KBG533" s="682"/>
      <c r="KBH533" s="682"/>
      <c r="KBI533" s="682"/>
      <c r="KBJ533" s="682"/>
      <c r="KBK533" s="682"/>
      <c r="KBL533" s="682"/>
      <c r="KBM533" s="682"/>
      <c r="KBN533" s="682"/>
      <c r="KBO533" s="682"/>
      <c r="KBP533" s="682"/>
      <c r="KBQ533" s="682"/>
      <c r="KBR533" s="682"/>
      <c r="KBS533" s="682"/>
      <c r="KBT533" s="682"/>
      <c r="KBU533" s="682"/>
      <c r="KBV533" s="682"/>
      <c r="KBW533" s="682"/>
      <c r="KBX533" s="682"/>
      <c r="KBY533" s="682"/>
      <c r="KBZ533" s="682"/>
      <c r="KCA533" s="682"/>
      <c r="KCB533" s="682"/>
      <c r="KCC533" s="682"/>
      <c r="KCD533" s="682"/>
      <c r="KCE533" s="682"/>
      <c r="KCF533" s="682"/>
      <c r="KCG533" s="682"/>
      <c r="KCH533" s="682"/>
      <c r="KCI533" s="682"/>
      <c r="KCJ533" s="682"/>
      <c r="KCK533" s="682"/>
      <c r="KCL533" s="682"/>
      <c r="KCM533" s="682"/>
      <c r="KCN533" s="682"/>
      <c r="KCO533" s="682"/>
      <c r="KCP533" s="682"/>
      <c r="KCQ533" s="682"/>
      <c r="KCR533" s="682"/>
      <c r="KCS533" s="682"/>
      <c r="KCT533" s="682"/>
      <c r="KCU533" s="682"/>
      <c r="KCV533" s="682"/>
      <c r="KCW533" s="682"/>
      <c r="KCX533" s="682"/>
      <c r="KCY533" s="682"/>
      <c r="KCZ533" s="682"/>
      <c r="KDA533" s="682"/>
      <c r="KDB533" s="682"/>
      <c r="KDC533" s="682"/>
      <c r="KDD533" s="682"/>
      <c r="KDE533" s="682"/>
      <c r="KDF533" s="682"/>
      <c r="KDG533" s="682"/>
      <c r="KDH533" s="682"/>
      <c r="KDI533" s="682"/>
      <c r="KDJ533" s="682"/>
      <c r="KDK533" s="682"/>
      <c r="KDL533" s="682"/>
      <c r="KDM533" s="682"/>
      <c r="KDN533" s="682"/>
      <c r="KDO533" s="682"/>
      <c r="KDP533" s="682"/>
      <c r="KDQ533" s="682"/>
      <c r="KDR533" s="682"/>
      <c r="KDS533" s="682"/>
      <c r="KDT533" s="682"/>
      <c r="KDU533" s="682"/>
      <c r="KDV533" s="682"/>
      <c r="KDW533" s="682"/>
      <c r="KDX533" s="682"/>
      <c r="KDY533" s="682"/>
      <c r="KDZ533" s="682"/>
      <c r="KEA533" s="682"/>
      <c r="KEB533" s="682"/>
      <c r="KEC533" s="682"/>
      <c r="KED533" s="682"/>
      <c r="KEE533" s="682"/>
      <c r="KEF533" s="682"/>
      <c r="KEG533" s="682"/>
      <c r="KEH533" s="682"/>
      <c r="KEI533" s="682"/>
      <c r="KEJ533" s="682"/>
      <c r="KEK533" s="682"/>
      <c r="KEL533" s="682"/>
      <c r="KEM533" s="682"/>
      <c r="KEN533" s="682"/>
      <c r="KEO533" s="682"/>
      <c r="KEP533" s="682"/>
      <c r="KEQ533" s="682"/>
      <c r="KER533" s="682"/>
      <c r="KES533" s="682"/>
      <c r="KET533" s="682"/>
      <c r="KEU533" s="682"/>
      <c r="KEV533" s="682"/>
      <c r="KEW533" s="682"/>
      <c r="KEX533" s="682"/>
      <c r="KEY533" s="682"/>
      <c r="KEZ533" s="682"/>
      <c r="KFA533" s="682"/>
      <c r="KFB533" s="682"/>
      <c r="KFC533" s="682"/>
      <c r="KFD533" s="682"/>
      <c r="KFE533" s="682"/>
      <c r="KFF533" s="682"/>
      <c r="KFG533" s="682"/>
      <c r="KFH533" s="682"/>
      <c r="KFI533" s="682"/>
      <c r="KFJ533" s="682"/>
      <c r="KFK533" s="682"/>
      <c r="KFL533" s="682"/>
      <c r="KFM533" s="682"/>
      <c r="KFN533" s="682"/>
      <c r="KFO533" s="682"/>
      <c r="KFP533" s="682"/>
      <c r="KFQ533" s="682"/>
      <c r="KFR533" s="682"/>
      <c r="KFS533" s="682"/>
      <c r="KFT533" s="682"/>
      <c r="KFU533" s="682"/>
      <c r="KFV533" s="682"/>
      <c r="KFW533" s="682"/>
      <c r="KFX533" s="682"/>
      <c r="KFY533" s="682"/>
      <c r="KFZ533" s="682"/>
      <c r="KGA533" s="682"/>
      <c r="KGB533" s="682"/>
      <c r="KGC533" s="682"/>
      <c r="KGD533" s="682"/>
      <c r="KGE533" s="682"/>
      <c r="KGF533" s="682"/>
      <c r="KGG533" s="682"/>
      <c r="KGH533" s="682"/>
      <c r="KGI533" s="682"/>
      <c r="KGJ533" s="682"/>
      <c r="KGK533" s="682"/>
      <c r="KGL533" s="682"/>
      <c r="KGM533" s="682"/>
      <c r="KGN533" s="682"/>
      <c r="KGO533" s="682"/>
      <c r="KGP533" s="682"/>
      <c r="KGQ533" s="682"/>
      <c r="KGR533" s="682"/>
      <c r="KGS533" s="682"/>
      <c r="KGT533" s="682"/>
      <c r="KGU533" s="682"/>
      <c r="KGV533" s="682"/>
      <c r="KGW533" s="682"/>
      <c r="KGX533" s="682"/>
      <c r="KGY533" s="682"/>
      <c r="KGZ533" s="682"/>
      <c r="KHA533" s="682"/>
      <c r="KHB533" s="682"/>
      <c r="KHC533" s="682"/>
      <c r="KHD533" s="682"/>
      <c r="KHE533" s="682"/>
      <c r="KHF533" s="682"/>
      <c r="KHG533" s="682"/>
      <c r="KHH533" s="682"/>
      <c r="KHI533" s="682"/>
      <c r="KHJ533" s="682"/>
      <c r="KHK533" s="682"/>
      <c r="KHL533" s="682"/>
      <c r="KHM533" s="682"/>
      <c r="KHN533" s="682"/>
      <c r="KHO533" s="682"/>
      <c r="KHP533" s="682"/>
      <c r="KHQ533" s="682"/>
      <c r="KHR533" s="682"/>
      <c r="KHS533" s="682"/>
      <c r="KHT533" s="682"/>
      <c r="KHU533" s="682"/>
      <c r="KHV533" s="682"/>
      <c r="KHW533" s="682"/>
      <c r="KHX533" s="682"/>
      <c r="KHY533" s="682"/>
      <c r="KHZ533" s="682"/>
      <c r="KIA533" s="682"/>
      <c r="KIB533" s="682"/>
      <c r="KIC533" s="682"/>
      <c r="KID533" s="682"/>
      <c r="KIE533" s="682"/>
      <c r="KIF533" s="682"/>
      <c r="KIG533" s="682"/>
      <c r="KIH533" s="682"/>
      <c r="KII533" s="682"/>
      <c r="KIJ533" s="682"/>
      <c r="KIK533" s="682"/>
      <c r="KIL533" s="682"/>
      <c r="KIM533" s="682"/>
      <c r="KIN533" s="682"/>
      <c r="KIO533" s="682"/>
      <c r="KIP533" s="682"/>
      <c r="KIQ533" s="682"/>
      <c r="KIR533" s="682"/>
      <c r="KIS533" s="682"/>
      <c r="KIT533" s="682"/>
      <c r="KIU533" s="682"/>
      <c r="KIV533" s="682"/>
      <c r="KIW533" s="682"/>
      <c r="KIX533" s="682"/>
      <c r="KIY533" s="682"/>
      <c r="KIZ533" s="682"/>
      <c r="KJA533" s="682"/>
      <c r="KJB533" s="682"/>
      <c r="KJC533" s="682"/>
      <c r="KJD533" s="682"/>
      <c r="KJE533" s="682"/>
      <c r="KJF533" s="682"/>
      <c r="KJG533" s="682"/>
      <c r="KJH533" s="682"/>
      <c r="KJI533" s="682"/>
      <c r="KJJ533" s="682"/>
      <c r="KJK533" s="682"/>
      <c r="KJL533" s="682"/>
      <c r="KJM533" s="682"/>
      <c r="KJN533" s="682"/>
      <c r="KJO533" s="682"/>
      <c r="KJP533" s="682"/>
      <c r="KJQ533" s="682"/>
      <c r="KJR533" s="682"/>
      <c r="KJS533" s="682"/>
      <c r="KJT533" s="682"/>
      <c r="KJU533" s="682"/>
      <c r="KJV533" s="682"/>
      <c r="KJW533" s="682"/>
      <c r="KJX533" s="682"/>
      <c r="KJY533" s="682"/>
      <c r="KJZ533" s="682"/>
      <c r="KKA533" s="682"/>
      <c r="KKB533" s="682"/>
      <c r="KKC533" s="682"/>
      <c r="KKD533" s="682"/>
      <c r="KKE533" s="682"/>
      <c r="KKF533" s="682"/>
      <c r="KKG533" s="682"/>
      <c r="KKH533" s="682"/>
      <c r="KKI533" s="682"/>
      <c r="KKJ533" s="682"/>
      <c r="KKK533" s="682"/>
      <c r="KKL533" s="682"/>
      <c r="KKM533" s="682"/>
      <c r="KKN533" s="682"/>
      <c r="KKO533" s="682"/>
      <c r="KKP533" s="682"/>
      <c r="KKQ533" s="682"/>
      <c r="KKR533" s="682"/>
      <c r="KKS533" s="682"/>
      <c r="KKT533" s="682"/>
      <c r="KKU533" s="682"/>
      <c r="KKV533" s="682"/>
      <c r="KKW533" s="682"/>
      <c r="KKX533" s="682"/>
      <c r="KKY533" s="682"/>
      <c r="KKZ533" s="682"/>
      <c r="KLA533" s="682"/>
      <c r="KLB533" s="682"/>
      <c r="KLC533" s="682"/>
      <c r="KLD533" s="682"/>
      <c r="KLE533" s="682"/>
      <c r="KLF533" s="682"/>
      <c r="KLG533" s="682"/>
      <c r="KLH533" s="682"/>
      <c r="KLI533" s="682"/>
      <c r="KLJ533" s="682"/>
      <c r="KLK533" s="682"/>
      <c r="KLL533" s="682"/>
      <c r="KLM533" s="682"/>
      <c r="KLN533" s="682"/>
      <c r="KLO533" s="682"/>
      <c r="KLP533" s="682"/>
      <c r="KLQ533" s="682"/>
      <c r="KLR533" s="682"/>
      <c r="KLS533" s="682"/>
      <c r="KLT533" s="682"/>
      <c r="KLU533" s="682"/>
      <c r="KLV533" s="682"/>
      <c r="KLW533" s="682"/>
      <c r="KLX533" s="682"/>
      <c r="KLY533" s="682"/>
      <c r="KLZ533" s="682"/>
      <c r="KMA533" s="682"/>
      <c r="KMB533" s="682"/>
      <c r="KMC533" s="682"/>
      <c r="KMD533" s="682"/>
      <c r="KME533" s="682"/>
      <c r="KMF533" s="682"/>
      <c r="KMG533" s="682"/>
      <c r="KMH533" s="682"/>
      <c r="KMI533" s="682"/>
      <c r="KMJ533" s="682"/>
      <c r="KMK533" s="682"/>
      <c r="KML533" s="682"/>
      <c r="KMM533" s="682"/>
      <c r="KMN533" s="682"/>
      <c r="KMO533" s="682"/>
      <c r="KMP533" s="682"/>
      <c r="KMQ533" s="682"/>
      <c r="KMR533" s="682"/>
      <c r="KMS533" s="682"/>
      <c r="KMT533" s="682"/>
      <c r="KMU533" s="682"/>
      <c r="KMV533" s="682"/>
      <c r="KMW533" s="682"/>
      <c r="KMX533" s="682"/>
      <c r="KMY533" s="682"/>
      <c r="KMZ533" s="682"/>
      <c r="KNA533" s="682"/>
      <c r="KNB533" s="682"/>
      <c r="KNC533" s="682"/>
      <c r="KND533" s="682"/>
      <c r="KNE533" s="682"/>
      <c r="KNF533" s="682"/>
      <c r="KNG533" s="682"/>
      <c r="KNH533" s="682"/>
      <c r="KNI533" s="682"/>
      <c r="KNJ533" s="682"/>
      <c r="KNK533" s="682"/>
      <c r="KNL533" s="682"/>
      <c r="KNM533" s="682"/>
      <c r="KNN533" s="682"/>
      <c r="KNO533" s="682"/>
      <c r="KNP533" s="682"/>
      <c r="KNQ533" s="682"/>
      <c r="KNR533" s="682"/>
      <c r="KNS533" s="682"/>
      <c r="KNT533" s="682"/>
      <c r="KNU533" s="682"/>
      <c r="KNV533" s="682"/>
      <c r="KNW533" s="682"/>
      <c r="KNX533" s="682"/>
      <c r="KNY533" s="682"/>
      <c r="KNZ533" s="682"/>
      <c r="KOA533" s="682"/>
      <c r="KOB533" s="682"/>
      <c r="KOC533" s="682"/>
      <c r="KOD533" s="682"/>
      <c r="KOE533" s="682"/>
      <c r="KOF533" s="682"/>
      <c r="KOG533" s="682"/>
      <c r="KOH533" s="682"/>
      <c r="KOI533" s="682"/>
      <c r="KOJ533" s="682"/>
      <c r="KOK533" s="682"/>
      <c r="KOL533" s="682"/>
      <c r="KOM533" s="682"/>
      <c r="KON533" s="682"/>
      <c r="KOO533" s="682"/>
      <c r="KOP533" s="682"/>
      <c r="KOQ533" s="682"/>
      <c r="KOR533" s="682"/>
      <c r="KOS533" s="682"/>
      <c r="KOT533" s="682"/>
      <c r="KOU533" s="682"/>
      <c r="KOV533" s="682"/>
      <c r="KOW533" s="682"/>
      <c r="KOX533" s="682"/>
      <c r="KOY533" s="682"/>
      <c r="KOZ533" s="682"/>
      <c r="KPA533" s="682"/>
      <c r="KPB533" s="682"/>
      <c r="KPC533" s="682"/>
      <c r="KPD533" s="682"/>
      <c r="KPE533" s="682"/>
      <c r="KPF533" s="682"/>
      <c r="KPG533" s="682"/>
      <c r="KPH533" s="682"/>
      <c r="KPI533" s="682"/>
      <c r="KPJ533" s="682"/>
      <c r="KPK533" s="682"/>
      <c r="KPL533" s="682"/>
      <c r="KPM533" s="682"/>
      <c r="KPN533" s="682"/>
      <c r="KPO533" s="682"/>
      <c r="KPP533" s="682"/>
      <c r="KPQ533" s="682"/>
      <c r="KPR533" s="682"/>
      <c r="KPS533" s="682"/>
      <c r="KPT533" s="682"/>
      <c r="KPU533" s="682"/>
      <c r="KPV533" s="682"/>
      <c r="KPW533" s="682"/>
      <c r="KPX533" s="682"/>
      <c r="KPY533" s="682"/>
      <c r="KPZ533" s="682"/>
      <c r="KQA533" s="682"/>
      <c r="KQB533" s="682"/>
      <c r="KQC533" s="682"/>
      <c r="KQD533" s="682"/>
      <c r="KQE533" s="682"/>
      <c r="KQF533" s="682"/>
      <c r="KQG533" s="682"/>
      <c r="KQH533" s="682"/>
      <c r="KQI533" s="682"/>
      <c r="KQJ533" s="682"/>
      <c r="KQK533" s="682"/>
      <c r="KQL533" s="682"/>
      <c r="KQM533" s="682"/>
      <c r="KQN533" s="682"/>
      <c r="KQO533" s="682"/>
      <c r="KQP533" s="682"/>
      <c r="KQQ533" s="682"/>
      <c r="KQR533" s="682"/>
      <c r="KQS533" s="682"/>
      <c r="KQT533" s="682"/>
      <c r="KQU533" s="682"/>
      <c r="KQV533" s="682"/>
      <c r="KQW533" s="682"/>
      <c r="KQX533" s="682"/>
      <c r="KQY533" s="682"/>
      <c r="KQZ533" s="682"/>
      <c r="KRA533" s="682"/>
      <c r="KRB533" s="682"/>
      <c r="KRC533" s="682"/>
      <c r="KRD533" s="682"/>
      <c r="KRE533" s="682"/>
      <c r="KRF533" s="682"/>
      <c r="KRG533" s="682"/>
      <c r="KRH533" s="682"/>
      <c r="KRI533" s="682"/>
      <c r="KRJ533" s="682"/>
      <c r="KRK533" s="682"/>
      <c r="KRL533" s="682"/>
      <c r="KRM533" s="682"/>
      <c r="KRN533" s="682"/>
      <c r="KRO533" s="682"/>
      <c r="KRP533" s="682"/>
      <c r="KRQ533" s="682"/>
      <c r="KRR533" s="682"/>
      <c r="KRS533" s="682"/>
      <c r="KRT533" s="682"/>
      <c r="KRU533" s="682"/>
      <c r="KRV533" s="682"/>
      <c r="KRW533" s="682"/>
      <c r="KRX533" s="682"/>
      <c r="KRY533" s="682"/>
      <c r="KRZ533" s="682"/>
      <c r="KSA533" s="682"/>
      <c r="KSB533" s="682"/>
      <c r="KSC533" s="682"/>
      <c r="KSD533" s="682"/>
      <c r="KSE533" s="682"/>
      <c r="KSF533" s="682"/>
      <c r="KSG533" s="682"/>
      <c r="KSH533" s="682"/>
      <c r="KSI533" s="682"/>
      <c r="KSJ533" s="682"/>
      <c r="KSK533" s="682"/>
      <c r="KSL533" s="682"/>
      <c r="KSM533" s="682"/>
      <c r="KSN533" s="682"/>
      <c r="KSO533" s="682"/>
      <c r="KSP533" s="682"/>
      <c r="KSQ533" s="682"/>
      <c r="KSR533" s="682"/>
      <c r="KSS533" s="682"/>
      <c r="KST533" s="682"/>
      <c r="KSU533" s="682"/>
      <c r="KSV533" s="682"/>
      <c r="KSW533" s="682"/>
      <c r="KSX533" s="682"/>
      <c r="KSY533" s="682"/>
      <c r="KSZ533" s="682"/>
      <c r="KTA533" s="682"/>
      <c r="KTB533" s="682"/>
      <c r="KTC533" s="682"/>
      <c r="KTD533" s="682"/>
      <c r="KTE533" s="682"/>
      <c r="KTF533" s="682"/>
      <c r="KTG533" s="682"/>
      <c r="KTH533" s="682"/>
      <c r="KTI533" s="682"/>
      <c r="KTJ533" s="682"/>
      <c r="KTK533" s="682"/>
      <c r="KTL533" s="682"/>
      <c r="KTM533" s="682"/>
      <c r="KTN533" s="682"/>
      <c r="KTO533" s="682"/>
      <c r="KTP533" s="682"/>
      <c r="KTQ533" s="682"/>
      <c r="KTR533" s="682"/>
      <c r="KTS533" s="682"/>
      <c r="KTT533" s="682"/>
      <c r="KTU533" s="682"/>
      <c r="KTV533" s="682"/>
      <c r="KTW533" s="682"/>
      <c r="KTX533" s="682"/>
      <c r="KTY533" s="682"/>
      <c r="KTZ533" s="682"/>
      <c r="KUA533" s="682"/>
      <c r="KUB533" s="682"/>
      <c r="KUC533" s="682"/>
      <c r="KUD533" s="682"/>
      <c r="KUE533" s="682"/>
      <c r="KUF533" s="682"/>
      <c r="KUG533" s="682"/>
      <c r="KUH533" s="682"/>
      <c r="KUI533" s="682"/>
      <c r="KUJ533" s="682"/>
      <c r="KUK533" s="682"/>
      <c r="KUL533" s="682"/>
      <c r="KUM533" s="682"/>
      <c r="KUN533" s="682"/>
      <c r="KUO533" s="682"/>
      <c r="KUP533" s="682"/>
      <c r="KUQ533" s="682"/>
      <c r="KUR533" s="682"/>
      <c r="KUS533" s="682"/>
      <c r="KUT533" s="682"/>
      <c r="KUU533" s="682"/>
      <c r="KUV533" s="682"/>
      <c r="KUW533" s="682"/>
      <c r="KUX533" s="682"/>
      <c r="KUY533" s="682"/>
      <c r="KUZ533" s="682"/>
      <c r="KVA533" s="682"/>
      <c r="KVB533" s="682"/>
      <c r="KVC533" s="682"/>
      <c r="KVD533" s="682"/>
      <c r="KVE533" s="682"/>
      <c r="KVF533" s="682"/>
      <c r="KVG533" s="682"/>
      <c r="KVH533" s="682"/>
      <c r="KVI533" s="682"/>
      <c r="KVJ533" s="682"/>
      <c r="KVK533" s="682"/>
      <c r="KVL533" s="682"/>
      <c r="KVM533" s="682"/>
      <c r="KVN533" s="682"/>
      <c r="KVO533" s="682"/>
      <c r="KVP533" s="682"/>
      <c r="KVQ533" s="682"/>
      <c r="KVR533" s="682"/>
      <c r="KVS533" s="682"/>
      <c r="KVT533" s="682"/>
      <c r="KVU533" s="682"/>
      <c r="KVV533" s="682"/>
      <c r="KVW533" s="682"/>
      <c r="KVX533" s="682"/>
      <c r="KVY533" s="682"/>
      <c r="KVZ533" s="682"/>
      <c r="KWA533" s="682"/>
      <c r="KWB533" s="682"/>
      <c r="KWC533" s="682"/>
      <c r="KWD533" s="682"/>
      <c r="KWE533" s="682"/>
      <c r="KWF533" s="682"/>
      <c r="KWG533" s="682"/>
      <c r="KWH533" s="682"/>
      <c r="KWI533" s="682"/>
      <c r="KWJ533" s="682"/>
      <c r="KWK533" s="682"/>
      <c r="KWL533" s="682"/>
      <c r="KWM533" s="682"/>
      <c r="KWN533" s="682"/>
      <c r="KWO533" s="682"/>
      <c r="KWP533" s="682"/>
      <c r="KWQ533" s="682"/>
      <c r="KWR533" s="682"/>
      <c r="KWS533" s="682"/>
      <c r="KWT533" s="682"/>
      <c r="KWU533" s="682"/>
      <c r="KWV533" s="682"/>
      <c r="KWW533" s="682"/>
      <c r="KWX533" s="682"/>
      <c r="KWY533" s="682"/>
      <c r="KWZ533" s="682"/>
      <c r="KXA533" s="682"/>
      <c r="KXB533" s="682"/>
      <c r="KXC533" s="682"/>
      <c r="KXD533" s="682"/>
      <c r="KXE533" s="682"/>
      <c r="KXF533" s="682"/>
      <c r="KXG533" s="682"/>
      <c r="KXH533" s="682"/>
      <c r="KXI533" s="682"/>
      <c r="KXJ533" s="682"/>
      <c r="KXK533" s="682"/>
      <c r="KXL533" s="682"/>
      <c r="KXM533" s="682"/>
      <c r="KXN533" s="682"/>
      <c r="KXO533" s="682"/>
      <c r="KXP533" s="682"/>
      <c r="KXQ533" s="682"/>
      <c r="KXR533" s="682"/>
      <c r="KXS533" s="682"/>
      <c r="KXT533" s="682"/>
      <c r="KXU533" s="682"/>
      <c r="KXV533" s="682"/>
      <c r="KXW533" s="682"/>
      <c r="KXX533" s="682"/>
      <c r="KXY533" s="682"/>
      <c r="KXZ533" s="682"/>
      <c r="KYA533" s="682"/>
      <c r="KYB533" s="682"/>
      <c r="KYC533" s="682"/>
      <c r="KYD533" s="682"/>
      <c r="KYE533" s="682"/>
      <c r="KYF533" s="682"/>
      <c r="KYG533" s="682"/>
      <c r="KYH533" s="682"/>
      <c r="KYI533" s="682"/>
      <c r="KYJ533" s="682"/>
      <c r="KYK533" s="682"/>
      <c r="KYL533" s="682"/>
      <c r="KYM533" s="682"/>
      <c r="KYN533" s="682"/>
      <c r="KYO533" s="682"/>
      <c r="KYP533" s="682"/>
      <c r="KYQ533" s="682"/>
      <c r="KYR533" s="682"/>
      <c r="KYS533" s="682"/>
      <c r="KYT533" s="682"/>
      <c r="KYU533" s="682"/>
      <c r="KYV533" s="682"/>
      <c r="KYW533" s="682"/>
      <c r="KYX533" s="682"/>
      <c r="KYY533" s="682"/>
      <c r="KYZ533" s="682"/>
      <c r="KZA533" s="682"/>
      <c r="KZB533" s="682"/>
      <c r="KZC533" s="682"/>
      <c r="KZD533" s="682"/>
      <c r="KZE533" s="682"/>
      <c r="KZF533" s="682"/>
      <c r="KZG533" s="682"/>
      <c r="KZH533" s="682"/>
      <c r="KZI533" s="682"/>
      <c r="KZJ533" s="682"/>
      <c r="KZK533" s="682"/>
      <c r="KZL533" s="682"/>
      <c r="KZM533" s="682"/>
      <c r="KZN533" s="682"/>
      <c r="KZO533" s="682"/>
      <c r="KZP533" s="682"/>
      <c r="KZQ533" s="682"/>
      <c r="KZR533" s="682"/>
      <c r="KZS533" s="682"/>
      <c r="KZT533" s="682"/>
      <c r="KZU533" s="682"/>
      <c r="KZV533" s="682"/>
      <c r="KZW533" s="682"/>
      <c r="KZX533" s="682"/>
      <c r="KZY533" s="682"/>
      <c r="KZZ533" s="682"/>
      <c r="LAA533" s="682"/>
      <c r="LAB533" s="682"/>
      <c r="LAC533" s="682"/>
      <c r="LAD533" s="682"/>
      <c r="LAE533" s="682"/>
      <c r="LAF533" s="682"/>
      <c r="LAG533" s="682"/>
      <c r="LAH533" s="682"/>
      <c r="LAI533" s="682"/>
      <c r="LAJ533" s="682"/>
      <c r="LAK533" s="682"/>
      <c r="LAL533" s="682"/>
      <c r="LAM533" s="682"/>
      <c r="LAN533" s="682"/>
      <c r="LAO533" s="682"/>
      <c r="LAP533" s="682"/>
      <c r="LAQ533" s="682"/>
      <c r="LAR533" s="682"/>
      <c r="LAS533" s="682"/>
      <c r="LAT533" s="682"/>
      <c r="LAU533" s="682"/>
      <c r="LAV533" s="682"/>
      <c r="LAW533" s="682"/>
      <c r="LAX533" s="682"/>
      <c r="LAY533" s="682"/>
      <c r="LAZ533" s="682"/>
      <c r="LBA533" s="682"/>
      <c r="LBB533" s="682"/>
      <c r="LBC533" s="682"/>
      <c r="LBD533" s="682"/>
      <c r="LBE533" s="682"/>
      <c r="LBF533" s="682"/>
      <c r="LBG533" s="682"/>
      <c r="LBH533" s="682"/>
      <c r="LBI533" s="682"/>
      <c r="LBJ533" s="682"/>
      <c r="LBK533" s="682"/>
      <c r="LBL533" s="682"/>
      <c r="LBM533" s="682"/>
      <c r="LBN533" s="682"/>
      <c r="LBO533" s="682"/>
      <c r="LBP533" s="682"/>
      <c r="LBQ533" s="682"/>
      <c r="LBR533" s="682"/>
      <c r="LBS533" s="682"/>
      <c r="LBT533" s="682"/>
      <c r="LBU533" s="682"/>
      <c r="LBV533" s="682"/>
      <c r="LBW533" s="682"/>
      <c r="LBX533" s="682"/>
      <c r="LBY533" s="682"/>
      <c r="LBZ533" s="682"/>
      <c r="LCA533" s="682"/>
      <c r="LCB533" s="682"/>
      <c r="LCC533" s="682"/>
      <c r="LCD533" s="682"/>
      <c r="LCE533" s="682"/>
      <c r="LCF533" s="682"/>
      <c r="LCG533" s="682"/>
      <c r="LCH533" s="682"/>
      <c r="LCI533" s="682"/>
      <c r="LCJ533" s="682"/>
      <c r="LCK533" s="682"/>
      <c r="LCL533" s="682"/>
      <c r="LCM533" s="682"/>
      <c r="LCN533" s="682"/>
      <c r="LCO533" s="682"/>
      <c r="LCP533" s="682"/>
      <c r="LCQ533" s="682"/>
      <c r="LCR533" s="682"/>
      <c r="LCS533" s="682"/>
      <c r="LCT533" s="682"/>
      <c r="LCU533" s="682"/>
      <c r="LCV533" s="682"/>
      <c r="LCW533" s="682"/>
      <c r="LCX533" s="682"/>
      <c r="LCY533" s="682"/>
      <c r="LCZ533" s="682"/>
      <c r="LDA533" s="682"/>
      <c r="LDB533" s="682"/>
      <c r="LDC533" s="682"/>
      <c r="LDD533" s="682"/>
      <c r="LDE533" s="682"/>
      <c r="LDF533" s="682"/>
      <c r="LDG533" s="682"/>
      <c r="LDH533" s="682"/>
      <c r="LDI533" s="682"/>
      <c r="LDJ533" s="682"/>
      <c r="LDK533" s="682"/>
      <c r="LDL533" s="682"/>
      <c r="LDM533" s="682"/>
      <c r="LDN533" s="682"/>
      <c r="LDO533" s="682"/>
      <c r="LDP533" s="682"/>
      <c r="LDQ533" s="682"/>
      <c r="LDR533" s="682"/>
      <c r="LDS533" s="682"/>
      <c r="LDT533" s="682"/>
      <c r="LDU533" s="682"/>
      <c r="LDV533" s="682"/>
      <c r="LDW533" s="682"/>
      <c r="LDX533" s="682"/>
      <c r="LDY533" s="682"/>
      <c r="LDZ533" s="682"/>
      <c r="LEA533" s="682"/>
      <c r="LEB533" s="682"/>
      <c r="LEC533" s="682"/>
      <c r="LED533" s="682"/>
      <c r="LEE533" s="682"/>
      <c r="LEF533" s="682"/>
      <c r="LEG533" s="682"/>
      <c r="LEH533" s="682"/>
      <c r="LEI533" s="682"/>
      <c r="LEJ533" s="682"/>
      <c r="LEK533" s="682"/>
      <c r="LEL533" s="682"/>
      <c r="LEM533" s="682"/>
      <c r="LEN533" s="682"/>
      <c r="LEO533" s="682"/>
      <c r="LEP533" s="682"/>
      <c r="LEQ533" s="682"/>
      <c r="LER533" s="682"/>
      <c r="LES533" s="682"/>
      <c r="LET533" s="682"/>
      <c r="LEU533" s="682"/>
      <c r="LEV533" s="682"/>
      <c r="LEW533" s="682"/>
      <c r="LEX533" s="682"/>
      <c r="LEY533" s="682"/>
      <c r="LEZ533" s="682"/>
      <c r="LFA533" s="682"/>
      <c r="LFB533" s="682"/>
      <c r="LFC533" s="682"/>
      <c r="LFD533" s="682"/>
      <c r="LFE533" s="682"/>
      <c r="LFF533" s="682"/>
      <c r="LFG533" s="682"/>
      <c r="LFH533" s="682"/>
      <c r="LFI533" s="682"/>
      <c r="LFJ533" s="682"/>
      <c r="LFK533" s="682"/>
      <c r="LFL533" s="682"/>
      <c r="LFM533" s="682"/>
      <c r="LFN533" s="682"/>
      <c r="LFO533" s="682"/>
      <c r="LFP533" s="682"/>
      <c r="LFQ533" s="682"/>
      <c r="LFR533" s="682"/>
      <c r="LFS533" s="682"/>
      <c r="LFT533" s="682"/>
      <c r="LFU533" s="682"/>
      <c r="LFV533" s="682"/>
      <c r="LFW533" s="682"/>
      <c r="LFX533" s="682"/>
      <c r="LFY533" s="682"/>
      <c r="LFZ533" s="682"/>
      <c r="LGA533" s="682"/>
      <c r="LGB533" s="682"/>
      <c r="LGC533" s="682"/>
      <c r="LGD533" s="682"/>
      <c r="LGE533" s="682"/>
      <c r="LGF533" s="682"/>
      <c r="LGG533" s="682"/>
      <c r="LGH533" s="682"/>
      <c r="LGI533" s="682"/>
      <c r="LGJ533" s="682"/>
      <c r="LGK533" s="682"/>
      <c r="LGL533" s="682"/>
      <c r="LGM533" s="682"/>
      <c r="LGN533" s="682"/>
      <c r="LGO533" s="682"/>
      <c r="LGP533" s="682"/>
      <c r="LGQ533" s="682"/>
      <c r="LGR533" s="682"/>
      <c r="LGS533" s="682"/>
      <c r="LGT533" s="682"/>
      <c r="LGU533" s="682"/>
      <c r="LGV533" s="682"/>
      <c r="LGW533" s="682"/>
      <c r="LGX533" s="682"/>
      <c r="LGY533" s="682"/>
      <c r="LGZ533" s="682"/>
      <c r="LHA533" s="682"/>
      <c r="LHB533" s="682"/>
      <c r="LHC533" s="682"/>
      <c r="LHD533" s="682"/>
      <c r="LHE533" s="682"/>
      <c r="LHF533" s="682"/>
      <c r="LHG533" s="682"/>
      <c r="LHH533" s="682"/>
      <c r="LHI533" s="682"/>
      <c r="LHJ533" s="682"/>
      <c r="LHK533" s="682"/>
      <c r="LHL533" s="682"/>
      <c r="LHM533" s="682"/>
      <c r="LHN533" s="682"/>
      <c r="LHO533" s="682"/>
      <c r="LHP533" s="682"/>
      <c r="LHQ533" s="682"/>
      <c r="LHR533" s="682"/>
      <c r="LHS533" s="682"/>
      <c r="LHT533" s="682"/>
      <c r="LHU533" s="682"/>
      <c r="LHV533" s="682"/>
      <c r="LHW533" s="682"/>
      <c r="LHX533" s="682"/>
      <c r="LHY533" s="682"/>
      <c r="LHZ533" s="682"/>
      <c r="LIA533" s="682"/>
      <c r="LIB533" s="682"/>
      <c r="LIC533" s="682"/>
      <c r="LID533" s="682"/>
      <c r="LIE533" s="682"/>
      <c r="LIF533" s="682"/>
      <c r="LIG533" s="682"/>
      <c r="LIH533" s="682"/>
      <c r="LII533" s="682"/>
      <c r="LIJ533" s="682"/>
      <c r="LIK533" s="682"/>
      <c r="LIL533" s="682"/>
      <c r="LIM533" s="682"/>
      <c r="LIN533" s="682"/>
      <c r="LIO533" s="682"/>
      <c r="LIP533" s="682"/>
      <c r="LIQ533" s="682"/>
      <c r="LIR533" s="682"/>
      <c r="LIS533" s="682"/>
      <c r="LIT533" s="682"/>
      <c r="LIU533" s="682"/>
      <c r="LIV533" s="682"/>
      <c r="LIW533" s="682"/>
      <c r="LIX533" s="682"/>
      <c r="LIY533" s="682"/>
      <c r="LIZ533" s="682"/>
      <c r="LJA533" s="682"/>
      <c r="LJB533" s="682"/>
      <c r="LJC533" s="682"/>
      <c r="LJD533" s="682"/>
      <c r="LJE533" s="682"/>
      <c r="LJF533" s="682"/>
      <c r="LJG533" s="682"/>
      <c r="LJH533" s="682"/>
      <c r="LJI533" s="682"/>
      <c r="LJJ533" s="682"/>
      <c r="LJK533" s="682"/>
      <c r="LJL533" s="682"/>
      <c r="LJM533" s="682"/>
      <c r="LJN533" s="682"/>
      <c r="LJO533" s="682"/>
      <c r="LJP533" s="682"/>
      <c r="LJQ533" s="682"/>
      <c r="LJR533" s="682"/>
      <c r="LJS533" s="682"/>
      <c r="LJT533" s="682"/>
      <c r="LJU533" s="682"/>
      <c r="LJV533" s="682"/>
      <c r="LJW533" s="682"/>
      <c r="LJX533" s="682"/>
      <c r="LJY533" s="682"/>
      <c r="LJZ533" s="682"/>
      <c r="LKA533" s="682"/>
      <c r="LKB533" s="682"/>
      <c r="LKC533" s="682"/>
      <c r="LKD533" s="682"/>
      <c r="LKE533" s="682"/>
      <c r="LKF533" s="682"/>
      <c r="LKG533" s="682"/>
      <c r="LKH533" s="682"/>
      <c r="LKI533" s="682"/>
      <c r="LKJ533" s="682"/>
      <c r="LKK533" s="682"/>
      <c r="LKL533" s="682"/>
      <c r="LKM533" s="682"/>
      <c r="LKN533" s="682"/>
      <c r="LKO533" s="682"/>
      <c r="LKP533" s="682"/>
      <c r="LKQ533" s="682"/>
      <c r="LKR533" s="682"/>
      <c r="LKS533" s="682"/>
      <c r="LKT533" s="682"/>
      <c r="LKU533" s="682"/>
      <c r="LKV533" s="682"/>
      <c r="LKW533" s="682"/>
      <c r="LKX533" s="682"/>
      <c r="LKY533" s="682"/>
      <c r="LKZ533" s="682"/>
      <c r="LLA533" s="682"/>
      <c r="LLB533" s="682"/>
      <c r="LLC533" s="682"/>
      <c r="LLD533" s="682"/>
      <c r="LLE533" s="682"/>
      <c r="LLF533" s="682"/>
      <c r="LLG533" s="682"/>
      <c r="LLH533" s="682"/>
      <c r="LLI533" s="682"/>
      <c r="LLJ533" s="682"/>
      <c r="LLK533" s="682"/>
      <c r="LLL533" s="682"/>
      <c r="LLM533" s="682"/>
      <c r="LLN533" s="682"/>
      <c r="LLO533" s="682"/>
      <c r="LLP533" s="682"/>
      <c r="LLQ533" s="682"/>
      <c r="LLR533" s="682"/>
      <c r="LLS533" s="682"/>
      <c r="LLT533" s="682"/>
      <c r="LLU533" s="682"/>
      <c r="LLV533" s="682"/>
      <c r="LLW533" s="682"/>
      <c r="LLX533" s="682"/>
      <c r="LLY533" s="682"/>
      <c r="LLZ533" s="682"/>
      <c r="LMA533" s="682"/>
      <c r="LMB533" s="682"/>
      <c r="LMC533" s="682"/>
      <c r="LMD533" s="682"/>
      <c r="LME533" s="682"/>
      <c r="LMF533" s="682"/>
      <c r="LMG533" s="682"/>
      <c r="LMH533" s="682"/>
      <c r="LMI533" s="682"/>
      <c r="LMJ533" s="682"/>
      <c r="LMK533" s="682"/>
      <c r="LML533" s="682"/>
      <c r="LMM533" s="682"/>
      <c r="LMN533" s="682"/>
      <c r="LMO533" s="682"/>
      <c r="LMP533" s="682"/>
      <c r="LMQ533" s="682"/>
      <c r="LMR533" s="682"/>
      <c r="LMS533" s="682"/>
      <c r="LMT533" s="682"/>
      <c r="LMU533" s="682"/>
      <c r="LMV533" s="682"/>
      <c r="LMW533" s="682"/>
      <c r="LMX533" s="682"/>
      <c r="LMY533" s="682"/>
      <c r="LMZ533" s="682"/>
      <c r="LNA533" s="682"/>
      <c r="LNB533" s="682"/>
      <c r="LNC533" s="682"/>
      <c r="LND533" s="682"/>
      <c r="LNE533" s="682"/>
      <c r="LNF533" s="682"/>
      <c r="LNG533" s="682"/>
      <c r="LNH533" s="682"/>
      <c r="LNI533" s="682"/>
      <c r="LNJ533" s="682"/>
      <c r="LNK533" s="682"/>
      <c r="LNL533" s="682"/>
      <c r="LNM533" s="682"/>
      <c r="LNN533" s="682"/>
      <c r="LNO533" s="682"/>
      <c r="LNP533" s="682"/>
      <c r="LNQ533" s="682"/>
      <c r="LNR533" s="682"/>
      <c r="LNS533" s="682"/>
      <c r="LNT533" s="682"/>
      <c r="LNU533" s="682"/>
      <c r="LNV533" s="682"/>
      <c r="LNW533" s="682"/>
      <c r="LNX533" s="682"/>
      <c r="LNY533" s="682"/>
      <c r="LNZ533" s="682"/>
      <c r="LOA533" s="682"/>
      <c r="LOB533" s="682"/>
      <c r="LOC533" s="682"/>
      <c r="LOD533" s="682"/>
      <c r="LOE533" s="682"/>
      <c r="LOF533" s="682"/>
      <c r="LOG533" s="682"/>
      <c r="LOH533" s="682"/>
      <c r="LOI533" s="682"/>
      <c r="LOJ533" s="682"/>
      <c r="LOK533" s="682"/>
      <c r="LOL533" s="682"/>
      <c r="LOM533" s="682"/>
      <c r="LON533" s="682"/>
      <c r="LOO533" s="682"/>
      <c r="LOP533" s="682"/>
      <c r="LOQ533" s="682"/>
      <c r="LOR533" s="682"/>
      <c r="LOS533" s="682"/>
      <c r="LOT533" s="682"/>
      <c r="LOU533" s="682"/>
      <c r="LOV533" s="682"/>
      <c r="LOW533" s="682"/>
      <c r="LOX533" s="682"/>
      <c r="LOY533" s="682"/>
      <c r="LOZ533" s="682"/>
      <c r="LPA533" s="682"/>
      <c r="LPB533" s="682"/>
      <c r="LPC533" s="682"/>
      <c r="LPD533" s="682"/>
      <c r="LPE533" s="682"/>
      <c r="LPF533" s="682"/>
      <c r="LPG533" s="682"/>
      <c r="LPH533" s="682"/>
      <c r="LPI533" s="682"/>
      <c r="LPJ533" s="682"/>
      <c r="LPK533" s="682"/>
      <c r="LPL533" s="682"/>
      <c r="LPM533" s="682"/>
      <c r="LPN533" s="682"/>
      <c r="LPO533" s="682"/>
      <c r="LPP533" s="682"/>
      <c r="LPQ533" s="682"/>
      <c r="LPR533" s="682"/>
      <c r="LPS533" s="682"/>
      <c r="LPT533" s="682"/>
      <c r="LPU533" s="682"/>
      <c r="LPV533" s="682"/>
      <c r="LPW533" s="682"/>
      <c r="LPX533" s="682"/>
      <c r="LPY533" s="682"/>
      <c r="LPZ533" s="682"/>
      <c r="LQA533" s="682"/>
      <c r="LQB533" s="682"/>
      <c r="LQC533" s="682"/>
      <c r="LQD533" s="682"/>
      <c r="LQE533" s="682"/>
      <c r="LQF533" s="682"/>
      <c r="LQG533" s="682"/>
      <c r="LQH533" s="682"/>
      <c r="LQI533" s="682"/>
      <c r="LQJ533" s="682"/>
      <c r="LQK533" s="682"/>
      <c r="LQL533" s="682"/>
      <c r="LQM533" s="682"/>
      <c r="LQN533" s="682"/>
      <c r="LQO533" s="682"/>
      <c r="LQP533" s="682"/>
      <c r="LQQ533" s="682"/>
      <c r="LQR533" s="682"/>
      <c r="LQS533" s="682"/>
      <c r="LQT533" s="682"/>
      <c r="LQU533" s="682"/>
      <c r="LQV533" s="682"/>
      <c r="LQW533" s="682"/>
      <c r="LQX533" s="682"/>
      <c r="LQY533" s="682"/>
      <c r="LQZ533" s="682"/>
      <c r="LRA533" s="682"/>
      <c r="LRB533" s="682"/>
      <c r="LRC533" s="682"/>
      <c r="LRD533" s="682"/>
      <c r="LRE533" s="682"/>
      <c r="LRF533" s="682"/>
      <c r="LRG533" s="682"/>
      <c r="LRH533" s="682"/>
      <c r="LRI533" s="682"/>
      <c r="LRJ533" s="682"/>
      <c r="LRK533" s="682"/>
      <c r="LRL533" s="682"/>
      <c r="LRM533" s="682"/>
      <c r="LRN533" s="682"/>
      <c r="LRO533" s="682"/>
      <c r="LRP533" s="682"/>
      <c r="LRQ533" s="682"/>
      <c r="LRR533" s="682"/>
      <c r="LRS533" s="682"/>
      <c r="LRT533" s="682"/>
      <c r="LRU533" s="682"/>
      <c r="LRV533" s="682"/>
      <c r="LRW533" s="682"/>
      <c r="LRX533" s="682"/>
      <c r="LRY533" s="682"/>
      <c r="LRZ533" s="682"/>
      <c r="LSA533" s="682"/>
      <c r="LSB533" s="682"/>
      <c r="LSC533" s="682"/>
      <c r="LSD533" s="682"/>
      <c r="LSE533" s="682"/>
      <c r="LSF533" s="682"/>
      <c r="LSG533" s="682"/>
      <c r="LSH533" s="682"/>
      <c r="LSI533" s="682"/>
      <c r="LSJ533" s="682"/>
      <c r="LSK533" s="682"/>
      <c r="LSL533" s="682"/>
      <c r="LSM533" s="682"/>
      <c r="LSN533" s="682"/>
      <c r="LSO533" s="682"/>
      <c r="LSP533" s="682"/>
      <c r="LSQ533" s="682"/>
      <c r="LSR533" s="682"/>
      <c r="LSS533" s="682"/>
      <c r="LST533" s="682"/>
      <c r="LSU533" s="682"/>
      <c r="LSV533" s="682"/>
      <c r="LSW533" s="682"/>
      <c r="LSX533" s="682"/>
      <c r="LSY533" s="682"/>
      <c r="LSZ533" s="682"/>
      <c r="LTA533" s="682"/>
      <c r="LTB533" s="682"/>
      <c r="LTC533" s="682"/>
      <c r="LTD533" s="682"/>
      <c r="LTE533" s="682"/>
      <c r="LTF533" s="682"/>
      <c r="LTG533" s="682"/>
      <c r="LTH533" s="682"/>
      <c r="LTI533" s="682"/>
      <c r="LTJ533" s="682"/>
      <c r="LTK533" s="682"/>
      <c r="LTL533" s="682"/>
      <c r="LTM533" s="682"/>
      <c r="LTN533" s="682"/>
      <c r="LTO533" s="682"/>
      <c r="LTP533" s="682"/>
      <c r="LTQ533" s="682"/>
      <c r="LTR533" s="682"/>
      <c r="LTS533" s="682"/>
      <c r="LTT533" s="682"/>
      <c r="LTU533" s="682"/>
      <c r="LTV533" s="682"/>
      <c r="LTW533" s="682"/>
      <c r="LTX533" s="682"/>
      <c r="LTY533" s="682"/>
      <c r="LTZ533" s="682"/>
      <c r="LUA533" s="682"/>
      <c r="LUB533" s="682"/>
      <c r="LUC533" s="682"/>
      <c r="LUD533" s="682"/>
      <c r="LUE533" s="682"/>
      <c r="LUF533" s="682"/>
      <c r="LUG533" s="682"/>
      <c r="LUH533" s="682"/>
      <c r="LUI533" s="682"/>
      <c r="LUJ533" s="682"/>
      <c r="LUK533" s="682"/>
      <c r="LUL533" s="682"/>
      <c r="LUM533" s="682"/>
      <c r="LUN533" s="682"/>
      <c r="LUO533" s="682"/>
      <c r="LUP533" s="682"/>
      <c r="LUQ533" s="682"/>
      <c r="LUR533" s="682"/>
      <c r="LUS533" s="682"/>
      <c r="LUT533" s="682"/>
      <c r="LUU533" s="682"/>
      <c r="LUV533" s="682"/>
      <c r="LUW533" s="682"/>
      <c r="LUX533" s="682"/>
      <c r="LUY533" s="682"/>
      <c r="LUZ533" s="682"/>
      <c r="LVA533" s="682"/>
      <c r="LVB533" s="682"/>
      <c r="LVC533" s="682"/>
      <c r="LVD533" s="682"/>
      <c r="LVE533" s="682"/>
      <c r="LVF533" s="682"/>
      <c r="LVG533" s="682"/>
      <c r="LVH533" s="682"/>
      <c r="LVI533" s="682"/>
      <c r="LVJ533" s="682"/>
      <c r="LVK533" s="682"/>
      <c r="LVL533" s="682"/>
      <c r="LVM533" s="682"/>
      <c r="LVN533" s="682"/>
      <c r="LVO533" s="682"/>
      <c r="LVP533" s="682"/>
      <c r="LVQ533" s="682"/>
      <c r="LVR533" s="682"/>
      <c r="LVS533" s="682"/>
      <c r="LVT533" s="682"/>
      <c r="LVU533" s="682"/>
      <c r="LVV533" s="682"/>
      <c r="LVW533" s="682"/>
      <c r="LVX533" s="682"/>
      <c r="LVY533" s="682"/>
      <c r="LVZ533" s="682"/>
      <c r="LWA533" s="682"/>
      <c r="LWB533" s="682"/>
      <c r="LWC533" s="682"/>
      <c r="LWD533" s="682"/>
      <c r="LWE533" s="682"/>
      <c r="LWF533" s="682"/>
      <c r="LWG533" s="682"/>
      <c r="LWH533" s="682"/>
      <c r="LWI533" s="682"/>
      <c r="LWJ533" s="682"/>
      <c r="LWK533" s="682"/>
      <c r="LWL533" s="682"/>
      <c r="LWM533" s="682"/>
      <c r="LWN533" s="682"/>
      <c r="LWO533" s="682"/>
      <c r="LWP533" s="682"/>
      <c r="LWQ533" s="682"/>
      <c r="LWR533" s="682"/>
      <c r="LWS533" s="682"/>
      <c r="LWT533" s="682"/>
      <c r="LWU533" s="682"/>
      <c r="LWV533" s="682"/>
      <c r="LWW533" s="682"/>
      <c r="LWX533" s="682"/>
      <c r="LWY533" s="682"/>
      <c r="LWZ533" s="682"/>
      <c r="LXA533" s="682"/>
      <c r="LXB533" s="682"/>
      <c r="LXC533" s="682"/>
      <c r="LXD533" s="682"/>
      <c r="LXE533" s="682"/>
      <c r="LXF533" s="682"/>
      <c r="LXG533" s="682"/>
      <c r="LXH533" s="682"/>
      <c r="LXI533" s="682"/>
      <c r="LXJ533" s="682"/>
      <c r="LXK533" s="682"/>
      <c r="LXL533" s="682"/>
      <c r="LXM533" s="682"/>
      <c r="LXN533" s="682"/>
      <c r="LXO533" s="682"/>
      <c r="LXP533" s="682"/>
      <c r="LXQ533" s="682"/>
      <c r="LXR533" s="682"/>
      <c r="LXS533" s="682"/>
      <c r="LXT533" s="682"/>
      <c r="LXU533" s="682"/>
      <c r="LXV533" s="682"/>
      <c r="LXW533" s="682"/>
      <c r="LXX533" s="682"/>
      <c r="LXY533" s="682"/>
      <c r="LXZ533" s="682"/>
      <c r="LYA533" s="682"/>
      <c r="LYB533" s="682"/>
      <c r="LYC533" s="682"/>
      <c r="LYD533" s="682"/>
      <c r="LYE533" s="682"/>
      <c r="LYF533" s="682"/>
      <c r="LYG533" s="682"/>
      <c r="LYH533" s="682"/>
      <c r="LYI533" s="682"/>
      <c r="LYJ533" s="682"/>
      <c r="LYK533" s="682"/>
      <c r="LYL533" s="682"/>
      <c r="LYM533" s="682"/>
      <c r="LYN533" s="682"/>
      <c r="LYO533" s="682"/>
      <c r="LYP533" s="682"/>
      <c r="LYQ533" s="682"/>
      <c r="LYR533" s="682"/>
      <c r="LYS533" s="682"/>
      <c r="LYT533" s="682"/>
      <c r="LYU533" s="682"/>
      <c r="LYV533" s="682"/>
      <c r="LYW533" s="682"/>
      <c r="LYX533" s="682"/>
      <c r="LYY533" s="682"/>
      <c r="LYZ533" s="682"/>
      <c r="LZA533" s="682"/>
      <c r="LZB533" s="682"/>
      <c r="LZC533" s="682"/>
      <c r="LZD533" s="682"/>
      <c r="LZE533" s="682"/>
      <c r="LZF533" s="682"/>
      <c r="LZG533" s="682"/>
      <c r="LZH533" s="682"/>
      <c r="LZI533" s="682"/>
      <c r="LZJ533" s="682"/>
      <c r="LZK533" s="682"/>
      <c r="LZL533" s="682"/>
      <c r="LZM533" s="682"/>
      <c r="LZN533" s="682"/>
      <c r="LZO533" s="682"/>
      <c r="LZP533" s="682"/>
      <c r="LZQ533" s="682"/>
      <c r="LZR533" s="682"/>
      <c r="LZS533" s="682"/>
      <c r="LZT533" s="682"/>
      <c r="LZU533" s="682"/>
      <c r="LZV533" s="682"/>
      <c r="LZW533" s="682"/>
      <c r="LZX533" s="682"/>
      <c r="LZY533" s="682"/>
      <c r="LZZ533" s="682"/>
      <c r="MAA533" s="682"/>
      <c r="MAB533" s="682"/>
      <c r="MAC533" s="682"/>
      <c r="MAD533" s="682"/>
      <c r="MAE533" s="682"/>
      <c r="MAF533" s="682"/>
      <c r="MAG533" s="682"/>
      <c r="MAH533" s="682"/>
      <c r="MAI533" s="682"/>
      <c r="MAJ533" s="682"/>
      <c r="MAK533" s="682"/>
      <c r="MAL533" s="682"/>
      <c r="MAM533" s="682"/>
      <c r="MAN533" s="682"/>
      <c r="MAO533" s="682"/>
      <c r="MAP533" s="682"/>
      <c r="MAQ533" s="682"/>
      <c r="MAR533" s="682"/>
      <c r="MAS533" s="682"/>
      <c r="MAT533" s="682"/>
      <c r="MAU533" s="682"/>
      <c r="MAV533" s="682"/>
      <c r="MAW533" s="682"/>
      <c r="MAX533" s="682"/>
      <c r="MAY533" s="682"/>
      <c r="MAZ533" s="682"/>
      <c r="MBA533" s="682"/>
      <c r="MBB533" s="682"/>
      <c r="MBC533" s="682"/>
      <c r="MBD533" s="682"/>
      <c r="MBE533" s="682"/>
      <c r="MBF533" s="682"/>
      <c r="MBG533" s="682"/>
      <c r="MBH533" s="682"/>
      <c r="MBI533" s="682"/>
      <c r="MBJ533" s="682"/>
      <c r="MBK533" s="682"/>
      <c r="MBL533" s="682"/>
      <c r="MBM533" s="682"/>
      <c r="MBN533" s="682"/>
      <c r="MBO533" s="682"/>
      <c r="MBP533" s="682"/>
      <c r="MBQ533" s="682"/>
      <c r="MBR533" s="682"/>
      <c r="MBS533" s="682"/>
      <c r="MBT533" s="682"/>
      <c r="MBU533" s="682"/>
      <c r="MBV533" s="682"/>
      <c r="MBW533" s="682"/>
      <c r="MBX533" s="682"/>
      <c r="MBY533" s="682"/>
      <c r="MBZ533" s="682"/>
      <c r="MCA533" s="682"/>
      <c r="MCB533" s="682"/>
      <c r="MCC533" s="682"/>
      <c r="MCD533" s="682"/>
      <c r="MCE533" s="682"/>
      <c r="MCF533" s="682"/>
      <c r="MCG533" s="682"/>
      <c r="MCH533" s="682"/>
      <c r="MCI533" s="682"/>
      <c r="MCJ533" s="682"/>
      <c r="MCK533" s="682"/>
      <c r="MCL533" s="682"/>
      <c r="MCM533" s="682"/>
      <c r="MCN533" s="682"/>
      <c r="MCO533" s="682"/>
      <c r="MCP533" s="682"/>
      <c r="MCQ533" s="682"/>
      <c r="MCR533" s="682"/>
      <c r="MCS533" s="682"/>
      <c r="MCT533" s="682"/>
      <c r="MCU533" s="682"/>
      <c r="MCV533" s="682"/>
      <c r="MCW533" s="682"/>
      <c r="MCX533" s="682"/>
      <c r="MCY533" s="682"/>
      <c r="MCZ533" s="682"/>
      <c r="MDA533" s="682"/>
      <c r="MDB533" s="682"/>
      <c r="MDC533" s="682"/>
      <c r="MDD533" s="682"/>
      <c r="MDE533" s="682"/>
      <c r="MDF533" s="682"/>
      <c r="MDG533" s="682"/>
      <c r="MDH533" s="682"/>
      <c r="MDI533" s="682"/>
      <c r="MDJ533" s="682"/>
      <c r="MDK533" s="682"/>
      <c r="MDL533" s="682"/>
      <c r="MDM533" s="682"/>
      <c r="MDN533" s="682"/>
      <c r="MDO533" s="682"/>
      <c r="MDP533" s="682"/>
      <c r="MDQ533" s="682"/>
      <c r="MDR533" s="682"/>
      <c r="MDS533" s="682"/>
      <c r="MDT533" s="682"/>
      <c r="MDU533" s="682"/>
      <c r="MDV533" s="682"/>
      <c r="MDW533" s="682"/>
      <c r="MDX533" s="682"/>
      <c r="MDY533" s="682"/>
      <c r="MDZ533" s="682"/>
      <c r="MEA533" s="682"/>
      <c r="MEB533" s="682"/>
      <c r="MEC533" s="682"/>
      <c r="MED533" s="682"/>
      <c r="MEE533" s="682"/>
      <c r="MEF533" s="682"/>
      <c r="MEG533" s="682"/>
      <c r="MEH533" s="682"/>
      <c r="MEI533" s="682"/>
      <c r="MEJ533" s="682"/>
      <c r="MEK533" s="682"/>
      <c r="MEL533" s="682"/>
      <c r="MEM533" s="682"/>
      <c r="MEN533" s="682"/>
      <c r="MEO533" s="682"/>
      <c r="MEP533" s="682"/>
      <c r="MEQ533" s="682"/>
      <c r="MER533" s="682"/>
      <c r="MES533" s="682"/>
      <c r="MET533" s="682"/>
      <c r="MEU533" s="682"/>
      <c r="MEV533" s="682"/>
      <c r="MEW533" s="682"/>
      <c r="MEX533" s="682"/>
      <c r="MEY533" s="682"/>
      <c r="MEZ533" s="682"/>
      <c r="MFA533" s="682"/>
      <c r="MFB533" s="682"/>
      <c r="MFC533" s="682"/>
      <c r="MFD533" s="682"/>
      <c r="MFE533" s="682"/>
      <c r="MFF533" s="682"/>
      <c r="MFG533" s="682"/>
      <c r="MFH533" s="682"/>
      <c r="MFI533" s="682"/>
      <c r="MFJ533" s="682"/>
      <c r="MFK533" s="682"/>
      <c r="MFL533" s="682"/>
      <c r="MFM533" s="682"/>
      <c r="MFN533" s="682"/>
      <c r="MFO533" s="682"/>
      <c r="MFP533" s="682"/>
      <c r="MFQ533" s="682"/>
      <c r="MFR533" s="682"/>
      <c r="MFS533" s="682"/>
      <c r="MFT533" s="682"/>
      <c r="MFU533" s="682"/>
      <c r="MFV533" s="682"/>
      <c r="MFW533" s="682"/>
      <c r="MFX533" s="682"/>
      <c r="MFY533" s="682"/>
      <c r="MFZ533" s="682"/>
      <c r="MGA533" s="682"/>
      <c r="MGB533" s="682"/>
      <c r="MGC533" s="682"/>
      <c r="MGD533" s="682"/>
      <c r="MGE533" s="682"/>
      <c r="MGF533" s="682"/>
      <c r="MGG533" s="682"/>
      <c r="MGH533" s="682"/>
      <c r="MGI533" s="682"/>
      <c r="MGJ533" s="682"/>
      <c r="MGK533" s="682"/>
      <c r="MGL533" s="682"/>
      <c r="MGM533" s="682"/>
      <c r="MGN533" s="682"/>
      <c r="MGO533" s="682"/>
      <c r="MGP533" s="682"/>
      <c r="MGQ533" s="682"/>
      <c r="MGR533" s="682"/>
      <c r="MGS533" s="682"/>
      <c r="MGT533" s="682"/>
      <c r="MGU533" s="682"/>
      <c r="MGV533" s="682"/>
      <c r="MGW533" s="682"/>
      <c r="MGX533" s="682"/>
      <c r="MGY533" s="682"/>
      <c r="MGZ533" s="682"/>
      <c r="MHA533" s="682"/>
      <c r="MHB533" s="682"/>
      <c r="MHC533" s="682"/>
      <c r="MHD533" s="682"/>
      <c r="MHE533" s="682"/>
      <c r="MHF533" s="682"/>
      <c r="MHG533" s="682"/>
      <c r="MHH533" s="682"/>
      <c r="MHI533" s="682"/>
      <c r="MHJ533" s="682"/>
      <c r="MHK533" s="682"/>
      <c r="MHL533" s="682"/>
      <c r="MHM533" s="682"/>
      <c r="MHN533" s="682"/>
      <c r="MHO533" s="682"/>
      <c r="MHP533" s="682"/>
      <c r="MHQ533" s="682"/>
      <c r="MHR533" s="682"/>
      <c r="MHS533" s="682"/>
      <c r="MHT533" s="682"/>
      <c r="MHU533" s="682"/>
      <c r="MHV533" s="682"/>
      <c r="MHW533" s="682"/>
      <c r="MHX533" s="682"/>
      <c r="MHY533" s="682"/>
      <c r="MHZ533" s="682"/>
      <c r="MIA533" s="682"/>
      <c r="MIB533" s="682"/>
      <c r="MIC533" s="682"/>
      <c r="MID533" s="682"/>
      <c r="MIE533" s="682"/>
      <c r="MIF533" s="682"/>
      <c r="MIG533" s="682"/>
      <c r="MIH533" s="682"/>
      <c r="MII533" s="682"/>
      <c r="MIJ533" s="682"/>
      <c r="MIK533" s="682"/>
      <c r="MIL533" s="682"/>
      <c r="MIM533" s="682"/>
      <c r="MIN533" s="682"/>
      <c r="MIO533" s="682"/>
      <c r="MIP533" s="682"/>
      <c r="MIQ533" s="682"/>
      <c r="MIR533" s="682"/>
      <c r="MIS533" s="682"/>
      <c r="MIT533" s="682"/>
      <c r="MIU533" s="682"/>
      <c r="MIV533" s="682"/>
      <c r="MIW533" s="682"/>
      <c r="MIX533" s="682"/>
      <c r="MIY533" s="682"/>
      <c r="MIZ533" s="682"/>
      <c r="MJA533" s="682"/>
      <c r="MJB533" s="682"/>
      <c r="MJC533" s="682"/>
      <c r="MJD533" s="682"/>
      <c r="MJE533" s="682"/>
      <c r="MJF533" s="682"/>
      <c r="MJG533" s="682"/>
      <c r="MJH533" s="682"/>
      <c r="MJI533" s="682"/>
      <c r="MJJ533" s="682"/>
      <c r="MJK533" s="682"/>
      <c r="MJL533" s="682"/>
      <c r="MJM533" s="682"/>
      <c r="MJN533" s="682"/>
      <c r="MJO533" s="682"/>
      <c r="MJP533" s="682"/>
      <c r="MJQ533" s="682"/>
      <c r="MJR533" s="682"/>
      <c r="MJS533" s="682"/>
      <c r="MJT533" s="682"/>
      <c r="MJU533" s="682"/>
      <c r="MJV533" s="682"/>
      <c r="MJW533" s="682"/>
      <c r="MJX533" s="682"/>
      <c r="MJY533" s="682"/>
      <c r="MJZ533" s="682"/>
      <c r="MKA533" s="682"/>
      <c r="MKB533" s="682"/>
      <c r="MKC533" s="682"/>
      <c r="MKD533" s="682"/>
      <c r="MKE533" s="682"/>
      <c r="MKF533" s="682"/>
      <c r="MKG533" s="682"/>
      <c r="MKH533" s="682"/>
      <c r="MKI533" s="682"/>
      <c r="MKJ533" s="682"/>
      <c r="MKK533" s="682"/>
      <c r="MKL533" s="682"/>
      <c r="MKM533" s="682"/>
      <c r="MKN533" s="682"/>
      <c r="MKO533" s="682"/>
      <c r="MKP533" s="682"/>
      <c r="MKQ533" s="682"/>
      <c r="MKR533" s="682"/>
      <c r="MKS533" s="682"/>
      <c r="MKT533" s="682"/>
      <c r="MKU533" s="682"/>
      <c r="MKV533" s="682"/>
      <c r="MKW533" s="682"/>
      <c r="MKX533" s="682"/>
      <c r="MKY533" s="682"/>
      <c r="MKZ533" s="682"/>
      <c r="MLA533" s="682"/>
      <c r="MLB533" s="682"/>
      <c r="MLC533" s="682"/>
      <c r="MLD533" s="682"/>
      <c r="MLE533" s="682"/>
      <c r="MLF533" s="682"/>
      <c r="MLG533" s="682"/>
      <c r="MLH533" s="682"/>
      <c r="MLI533" s="682"/>
      <c r="MLJ533" s="682"/>
      <c r="MLK533" s="682"/>
      <c r="MLL533" s="682"/>
      <c r="MLM533" s="682"/>
      <c r="MLN533" s="682"/>
      <c r="MLO533" s="682"/>
      <c r="MLP533" s="682"/>
      <c r="MLQ533" s="682"/>
      <c r="MLR533" s="682"/>
      <c r="MLS533" s="682"/>
      <c r="MLT533" s="682"/>
      <c r="MLU533" s="682"/>
      <c r="MLV533" s="682"/>
      <c r="MLW533" s="682"/>
      <c r="MLX533" s="682"/>
      <c r="MLY533" s="682"/>
      <c r="MLZ533" s="682"/>
      <c r="MMA533" s="682"/>
      <c r="MMB533" s="682"/>
      <c r="MMC533" s="682"/>
      <c r="MMD533" s="682"/>
      <c r="MME533" s="682"/>
      <c r="MMF533" s="682"/>
      <c r="MMG533" s="682"/>
      <c r="MMH533" s="682"/>
      <c r="MMI533" s="682"/>
      <c r="MMJ533" s="682"/>
      <c r="MMK533" s="682"/>
      <c r="MML533" s="682"/>
      <c r="MMM533" s="682"/>
      <c r="MMN533" s="682"/>
      <c r="MMO533" s="682"/>
      <c r="MMP533" s="682"/>
      <c r="MMQ533" s="682"/>
      <c r="MMR533" s="682"/>
      <c r="MMS533" s="682"/>
      <c r="MMT533" s="682"/>
      <c r="MMU533" s="682"/>
      <c r="MMV533" s="682"/>
      <c r="MMW533" s="682"/>
      <c r="MMX533" s="682"/>
      <c r="MMY533" s="682"/>
      <c r="MMZ533" s="682"/>
      <c r="MNA533" s="682"/>
      <c r="MNB533" s="682"/>
      <c r="MNC533" s="682"/>
      <c r="MND533" s="682"/>
      <c r="MNE533" s="682"/>
      <c r="MNF533" s="682"/>
      <c r="MNG533" s="682"/>
      <c r="MNH533" s="682"/>
      <c r="MNI533" s="682"/>
      <c r="MNJ533" s="682"/>
      <c r="MNK533" s="682"/>
      <c r="MNL533" s="682"/>
      <c r="MNM533" s="682"/>
      <c r="MNN533" s="682"/>
      <c r="MNO533" s="682"/>
      <c r="MNP533" s="682"/>
      <c r="MNQ533" s="682"/>
      <c r="MNR533" s="682"/>
      <c r="MNS533" s="682"/>
      <c r="MNT533" s="682"/>
      <c r="MNU533" s="682"/>
      <c r="MNV533" s="682"/>
      <c r="MNW533" s="682"/>
      <c r="MNX533" s="682"/>
      <c r="MNY533" s="682"/>
      <c r="MNZ533" s="682"/>
      <c r="MOA533" s="682"/>
      <c r="MOB533" s="682"/>
      <c r="MOC533" s="682"/>
      <c r="MOD533" s="682"/>
      <c r="MOE533" s="682"/>
      <c r="MOF533" s="682"/>
      <c r="MOG533" s="682"/>
      <c r="MOH533" s="682"/>
      <c r="MOI533" s="682"/>
      <c r="MOJ533" s="682"/>
      <c r="MOK533" s="682"/>
      <c r="MOL533" s="682"/>
      <c r="MOM533" s="682"/>
      <c r="MON533" s="682"/>
      <c r="MOO533" s="682"/>
      <c r="MOP533" s="682"/>
      <c r="MOQ533" s="682"/>
      <c r="MOR533" s="682"/>
      <c r="MOS533" s="682"/>
      <c r="MOT533" s="682"/>
      <c r="MOU533" s="682"/>
      <c r="MOV533" s="682"/>
      <c r="MOW533" s="682"/>
      <c r="MOX533" s="682"/>
      <c r="MOY533" s="682"/>
      <c r="MOZ533" s="682"/>
      <c r="MPA533" s="682"/>
      <c r="MPB533" s="682"/>
      <c r="MPC533" s="682"/>
      <c r="MPD533" s="682"/>
      <c r="MPE533" s="682"/>
      <c r="MPF533" s="682"/>
      <c r="MPG533" s="682"/>
      <c r="MPH533" s="682"/>
      <c r="MPI533" s="682"/>
      <c r="MPJ533" s="682"/>
      <c r="MPK533" s="682"/>
      <c r="MPL533" s="682"/>
      <c r="MPM533" s="682"/>
      <c r="MPN533" s="682"/>
      <c r="MPO533" s="682"/>
      <c r="MPP533" s="682"/>
      <c r="MPQ533" s="682"/>
      <c r="MPR533" s="682"/>
      <c r="MPS533" s="682"/>
      <c r="MPT533" s="682"/>
      <c r="MPU533" s="682"/>
      <c r="MPV533" s="682"/>
      <c r="MPW533" s="682"/>
      <c r="MPX533" s="682"/>
      <c r="MPY533" s="682"/>
      <c r="MPZ533" s="682"/>
      <c r="MQA533" s="682"/>
      <c r="MQB533" s="682"/>
      <c r="MQC533" s="682"/>
      <c r="MQD533" s="682"/>
      <c r="MQE533" s="682"/>
      <c r="MQF533" s="682"/>
      <c r="MQG533" s="682"/>
      <c r="MQH533" s="682"/>
      <c r="MQI533" s="682"/>
      <c r="MQJ533" s="682"/>
      <c r="MQK533" s="682"/>
      <c r="MQL533" s="682"/>
      <c r="MQM533" s="682"/>
      <c r="MQN533" s="682"/>
      <c r="MQO533" s="682"/>
      <c r="MQP533" s="682"/>
      <c r="MQQ533" s="682"/>
      <c r="MQR533" s="682"/>
      <c r="MQS533" s="682"/>
      <c r="MQT533" s="682"/>
      <c r="MQU533" s="682"/>
      <c r="MQV533" s="682"/>
      <c r="MQW533" s="682"/>
      <c r="MQX533" s="682"/>
      <c r="MQY533" s="682"/>
      <c r="MQZ533" s="682"/>
      <c r="MRA533" s="682"/>
      <c r="MRB533" s="682"/>
      <c r="MRC533" s="682"/>
      <c r="MRD533" s="682"/>
      <c r="MRE533" s="682"/>
      <c r="MRF533" s="682"/>
      <c r="MRG533" s="682"/>
      <c r="MRH533" s="682"/>
      <c r="MRI533" s="682"/>
      <c r="MRJ533" s="682"/>
      <c r="MRK533" s="682"/>
      <c r="MRL533" s="682"/>
      <c r="MRM533" s="682"/>
      <c r="MRN533" s="682"/>
      <c r="MRO533" s="682"/>
      <c r="MRP533" s="682"/>
      <c r="MRQ533" s="682"/>
      <c r="MRR533" s="682"/>
      <c r="MRS533" s="682"/>
      <c r="MRT533" s="682"/>
      <c r="MRU533" s="682"/>
      <c r="MRV533" s="682"/>
      <c r="MRW533" s="682"/>
      <c r="MRX533" s="682"/>
      <c r="MRY533" s="682"/>
      <c r="MRZ533" s="682"/>
      <c r="MSA533" s="682"/>
      <c r="MSB533" s="682"/>
      <c r="MSC533" s="682"/>
      <c r="MSD533" s="682"/>
      <c r="MSE533" s="682"/>
      <c r="MSF533" s="682"/>
      <c r="MSG533" s="682"/>
      <c r="MSH533" s="682"/>
      <c r="MSI533" s="682"/>
      <c r="MSJ533" s="682"/>
      <c r="MSK533" s="682"/>
      <c r="MSL533" s="682"/>
      <c r="MSM533" s="682"/>
      <c r="MSN533" s="682"/>
      <c r="MSO533" s="682"/>
      <c r="MSP533" s="682"/>
      <c r="MSQ533" s="682"/>
      <c r="MSR533" s="682"/>
      <c r="MSS533" s="682"/>
      <c r="MST533" s="682"/>
      <c r="MSU533" s="682"/>
      <c r="MSV533" s="682"/>
      <c r="MSW533" s="682"/>
      <c r="MSX533" s="682"/>
      <c r="MSY533" s="682"/>
      <c r="MSZ533" s="682"/>
      <c r="MTA533" s="682"/>
      <c r="MTB533" s="682"/>
      <c r="MTC533" s="682"/>
      <c r="MTD533" s="682"/>
      <c r="MTE533" s="682"/>
      <c r="MTF533" s="682"/>
      <c r="MTG533" s="682"/>
      <c r="MTH533" s="682"/>
      <c r="MTI533" s="682"/>
      <c r="MTJ533" s="682"/>
      <c r="MTK533" s="682"/>
      <c r="MTL533" s="682"/>
      <c r="MTM533" s="682"/>
      <c r="MTN533" s="682"/>
      <c r="MTO533" s="682"/>
      <c r="MTP533" s="682"/>
      <c r="MTQ533" s="682"/>
      <c r="MTR533" s="682"/>
      <c r="MTS533" s="682"/>
      <c r="MTT533" s="682"/>
      <c r="MTU533" s="682"/>
      <c r="MTV533" s="682"/>
      <c r="MTW533" s="682"/>
      <c r="MTX533" s="682"/>
      <c r="MTY533" s="682"/>
      <c r="MTZ533" s="682"/>
      <c r="MUA533" s="682"/>
      <c r="MUB533" s="682"/>
      <c r="MUC533" s="682"/>
      <c r="MUD533" s="682"/>
      <c r="MUE533" s="682"/>
      <c r="MUF533" s="682"/>
      <c r="MUG533" s="682"/>
      <c r="MUH533" s="682"/>
      <c r="MUI533" s="682"/>
      <c r="MUJ533" s="682"/>
      <c r="MUK533" s="682"/>
      <c r="MUL533" s="682"/>
      <c r="MUM533" s="682"/>
      <c r="MUN533" s="682"/>
      <c r="MUO533" s="682"/>
      <c r="MUP533" s="682"/>
      <c r="MUQ533" s="682"/>
      <c r="MUR533" s="682"/>
      <c r="MUS533" s="682"/>
      <c r="MUT533" s="682"/>
      <c r="MUU533" s="682"/>
      <c r="MUV533" s="682"/>
      <c r="MUW533" s="682"/>
      <c r="MUX533" s="682"/>
      <c r="MUY533" s="682"/>
      <c r="MUZ533" s="682"/>
      <c r="MVA533" s="682"/>
      <c r="MVB533" s="682"/>
      <c r="MVC533" s="682"/>
      <c r="MVD533" s="682"/>
      <c r="MVE533" s="682"/>
      <c r="MVF533" s="682"/>
      <c r="MVG533" s="682"/>
      <c r="MVH533" s="682"/>
      <c r="MVI533" s="682"/>
      <c r="MVJ533" s="682"/>
      <c r="MVK533" s="682"/>
      <c r="MVL533" s="682"/>
      <c r="MVM533" s="682"/>
      <c r="MVN533" s="682"/>
      <c r="MVO533" s="682"/>
      <c r="MVP533" s="682"/>
      <c r="MVQ533" s="682"/>
      <c r="MVR533" s="682"/>
      <c r="MVS533" s="682"/>
      <c r="MVT533" s="682"/>
      <c r="MVU533" s="682"/>
      <c r="MVV533" s="682"/>
      <c r="MVW533" s="682"/>
      <c r="MVX533" s="682"/>
      <c r="MVY533" s="682"/>
      <c r="MVZ533" s="682"/>
      <c r="MWA533" s="682"/>
      <c r="MWB533" s="682"/>
      <c r="MWC533" s="682"/>
      <c r="MWD533" s="682"/>
      <c r="MWE533" s="682"/>
      <c r="MWF533" s="682"/>
      <c r="MWG533" s="682"/>
      <c r="MWH533" s="682"/>
      <c r="MWI533" s="682"/>
      <c r="MWJ533" s="682"/>
      <c r="MWK533" s="682"/>
      <c r="MWL533" s="682"/>
      <c r="MWM533" s="682"/>
      <c r="MWN533" s="682"/>
      <c r="MWO533" s="682"/>
      <c r="MWP533" s="682"/>
      <c r="MWQ533" s="682"/>
      <c r="MWR533" s="682"/>
      <c r="MWS533" s="682"/>
      <c r="MWT533" s="682"/>
      <c r="MWU533" s="682"/>
      <c r="MWV533" s="682"/>
      <c r="MWW533" s="682"/>
      <c r="MWX533" s="682"/>
      <c r="MWY533" s="682"/>
      <c r="MWZ533" s="682"/>
      <c r="MXA533" s="682"/>
      <c r="MXB533" s="682"/>
      <c r="MXC533" s="682"/>
      <c r="MXD533" s="682"/>
      <c r="MXE533" s="682"/>
      <c r="MXF533" s="682"/>
      <c r="MXG533" s="682"/>
      <c r="MXH533" s="682"/>
      <c r="MXI533" s="682"/>
      <c r="MXJ533" s="682"/>
      <c r="MXK533" s="682"/>
      <c r="MXL533" s="682"/>
      <c r="MXM533" s="682"/>
      <c r="MXN533" s="682"/>
      <c r="MXO533" s="682"/>
      <c r="MXP533" s="682"/>
      <c r="MXQ533" s="682"/>
      <c r="MXR533" s="682"/>
      <c r="MXS533" s="682"/>
      <c r="MXT533" s="682"/>
      <c r="MXU533" s="682"/>
      <c r="MXV533" s="682"/>
      <c r="MXW533" s="682"/>
      <c r="MXX533" s="682"/>
      <c r="MXY533" s="682"/>
      <c r="MXZ533" s="682"/>
      <c r="MYA533" s="682"/>
      <c r="MYB533" s="682"/>
      <c r="MYC533" s="682"/>
      <c r="MYD533" s="682"/>
      <c r="MYE533" s="682"/>
      <c r="MYF533" s="682"/>
      <c r="MYG533" s="682"/>
      <c r="MYH533" s="682"/>
      <c r="MYI533" s="682"/>
      <c r="MYJ533" s="682"/>
      <c r="MYK533" s="682"/>
      <c r="MYL533" s="682"/>
      <c r="MYM533" s="682"/>
      <c r="MYN533" s="682"/>
      <c r="MYO533" s="682"/>
      <c r="MYP533" s="682"/>
      <c r="MYQ533" s="682"/>
      <c r="MYR533" s="682"/>
      <c r="MYS533" s="682"/>
      <c r="MYT533" s="682"/>
      <c r="MYU533" s="682"/>
      <c r="MYV533" s="682"/>
      <c r="MYW533" s="682"/>
      <c r="MYX533" s="682"/>
      <c r="MYY533" s="682"/>
      <c r="MYZ533" s="682"/>
      <c r="MZA533" s="682"/>
      <c r="MZB533" s="682"/>
      <c r="MZC533" s="682"/>
      <c r="MZD533" s="682"/>
      <c r="MZE533" s="682"/>
      <c r="MZF533" s="682"/>
      <c r="MZG533" s="682"/>
      <c r="MZH533" s="682"/>
      <c r="MZI533" s="682"/>
      <c r="MZJ533" s="682"/>
      <c r="MZK533" s="682"/>
      <c r="MZL533" s="682"/>
      <c r="MZM533" s="682"/>
      <c r="MZN533" s="682"/>
      <c r="MZO533" s="682"/>
      <c r="MZP533" s="682"/>
      <c r="MZQ533" s="682"/>
      <c r="MZR533" s="682"/>
      <c r="MZS533" s="682"/>
      <c r="MZT533" s="682"/>
      <c r="MZU533" s="682"/>
      <c r="MZV533" s="682"/>
      <c r="MZW533" s="682"/>
      <c r="MZX533" s="682"/>
      <c r="MZY533" s="682"/>
      <c r="MZZ533" s="682"/>
      <c r="NAA533" s="682"/>
      <c r="NAB533" s="682"/>
      <c r="NAC533" s="682"/>
      <c r="NAD533" s="682"/>
      <c r="NAE533" s="682"/>
      <c r="NAF533" s="682"/>
      <c r="NAG533" s="682"/>
      <c r="NAH533" s="682"/>
      <c r="NAI533" s="682"/>
      <c r="NAJ533" s="682"/>
      <c r="NAK533" s="682"/>
      <c r="NAL533" s="682"/>
      <c r="NAM533" s="682"/>
      <c r="NAN533" s="682"/>
      <c r="NAO533" s="682"/>
      <c r="NAP533" s="682"/>
      <c r="NAQ533" s="682"/>
      <c r="NAR533" s="682"/>
      <c r="NAS533" s="682"/>
      <c r="NAT533" s="682"/>
      <c r="NAU533" s="682"/>
      <c r="NAV533" s="682"/>
      <c r="NAW533" s="682"/>
      <c r="NAX533" s="682"/>
      <c r="NAY533" s="682"/>
      <c r="NAZ533" s="682"/>
      <c r="NBA533" s="682"/>
      <c r="NBB533" s="682"/>
      <c r="NBC533" s="682"/>
      <c r="NBD533" s="682"/>
      <c r="NBE533" s="682"/>
      <c r="NBF533" s="682"/>
      <c r="NBG533" s="682"/>
      <c r="NBH533" s="682"/>
      <c r="NBI533" s="682"/>
      <c r="NBJ533" s="682"/>
      <c r="NBK533" s="682"/>
      <c r="NBL533" s="682"/>
      <c r="NBM533" s="682"/>
      <c r="NBN533" s="682"/>
      <c r="NBO533" s="682"/>
      <c r="NBP533" s="682"/>
      <c r="NBQ533" s="682"/>
      <c r="NBR533" s="682"/>
      <c r="NBS533" s="682"/>
      <c r="NBT533" s="682"/>
      <c r="NBU533" s="682"/>
      <c r="NBV533" s="682"/>
      <c r="NBW533" s="682"/>
      <c r="NBX533" s="682"/>
      <c r="NBY533" s="682"/>
      <c r="NBZ533" s="682"/>
      <c r="NCA533" s="682"/>
      <c r="NCB533" s="682"/>
      <c r="NCC533" s="682"/>
      <c r="NCD533" s="682"/>
      <c r="NCE533" s="682"/>
      <c r="NCF533" s="682"/>
      <c r="NCG533" s="682"/>
      <c r="NCH533" s="682"/>
      <c r="NCI533" s="682"/>
      <c r="NCJ533" s="682"/>
      <c r="NCK533" s="682"/>
      <c r="NCL533" s="682"/>
      <c r="NCM533" s="682"/>
      <c r="NCN533" s="682"/>
      <c r="NCO533" s="682"/>
      <c r="NCP533" s="682"/>
      <c r="NCQ533" s="682"/>
      <c r="NCR533" s="682"/>
      <c r="NCS533" s="682"/>
      <c r="NCT533" s="682"/>
      <c r="NCU533" s="682"/>
      <c r="NCV533" s="682"/>
      <c r="NCW533" s="682"/>
      <c r="NCX533" s="682"/>
      <c r="NCY533" s="682"/>
      <c r="NCZ533" s="682"/>
      <c r="NDA533" s="682"/>
      <c r="NDB533" s="682"/>
      <c r="NDC533" s="682"/>
      <c r="NDD533" s="682"/>
      <c r="NDE533" s="682"/>
      <c r="NDF533" s="682"/>
      <c r="NDG533" s="682"/>
      <c r="NDH533" s="682"/>
      <c r="NDI533" s="682"/>
      <c r="NDJ533" s="682"/>
      <c r="NDK533" s="682"/>
      <c r="NDL533" s="682"/>
      <c r="NDM533" s="682"/>
      <c r="NDN533" s="682"/>
      <c r="NDO533" s="682"/>
      <c r="NDP533" s="682"/>
      <c r="NDQ533" s="682"/>
      <c r="NDR533" s="682"/>
      <c r="NDS533" s="682"/>
      <c r="NDT533" s="682"/>
      <c r="NDU533" s="682"/>
      <c r="NDV533" s="682"/>
      <c r="NDW533" s="682"/>
      <c r="NDX533" s="682"/>
      <c r="NDY533" s="682"/>
      <c r="NDZ533" s="682"/>
      <c r="NEA533" s="682"/>
      <c r="NEB533" s="682"/>
      <c r="NEC533" s="682"/>
      <c r="NED533" s="682"/>
      <c r="NEE533" s="682"/>
      <c r="NEF533" s="682"/>
      <c r="NEG533" s="682"/>
      <c r="NEH533" s="682"/>
      <c r="NEI533" s="682"/>
      <c r="NEJ533" s="682"/>
      <c r="NEK533" s="682"/>
      <c r="NEL533" s="682"/>
      <c r="NEM533" s="682"/>
      <c r="NEN533" s="682"/>
      <c r="NEO533" s="682"/>
      <c r="NEP533" s="682"/>
      <c r="NEQ533" s="682"/>
      <c r="NER533" s="682"/>
      <c r="NES533" s="682"/>
      <c r="NET533" s="682"/>
      <c r="NEU533" s="682"/>
      <c r="NEV533" s="682"/>
      <c r="NEW533" s="682"/>
      <c r="NEX533" s="682"/>
      <c r="NEY533" s="682"/>
      <c r="NEZ533" s="682"/>
      <c r="NFA533" s="682"/>
      <c r="NFB533" s="682"/>
      <c r="NFC533" s="682"/>
      <c r="NFD533" s="682"/>
      <c r="NFE533" s="682"/>
      <c r="NFF533" s="682"/>
      <c r="NFG533" s="682"/>
      <c r="NFH533" s="682"/>
      <c r="NFI533" s="682"/>
      <c r="NFJ533" s="682"/>
      <c r="NFK533" s="682"/>
      <c r="NFL533" s="682"/>
      <c r="NFM533" s="682"/>
      <c r="NFN533" s="682"/>
      <c r="NFO533" s="682"/>
      <c r="NFP533" s="682"/>
      <c r="NFQ533" s="682"/>
      <c r="NFR533" s="682"/>
      <c r="NFS533" s="682"/>
      <c r="NFT533" s="682"/>
      <c r="NFU533" s="682"/>
      <c r="NFV533" s="682"/>
      <c r="NFW533" s="682"/>
      <c r="NFX533" s="682"/>
      <c r="NFY533" s="682"/>
      <c r="NFZ533" s="682"/>
      <c r="NGA533" s="682"/>
      <c r="NGB533" s="682"/>
      <c r="NGC533" s="682"/>
      <c r="NGD533" s="682"/>
      <c r="NGE533" s="682"/>
      <c r="NGF533" s="682"/>
      <c r="NGG533" s="682"/>
      <c r="NGH533" s="682"/>
      <c r="NGI533" s="682"/>
      <c r="NGJ533" s="682"/>
      <c r="NGK533" s="682"/>
      <c r="NGL533" s="682"/>
      <c r="NGM533" s="682"/>
      <c r="NGN533" s="682"/>
      <c r="NGO533" s="682"/>
      <c r="NGP533" s="682"/>
      <c r="NGQ533" s="682"/>
      <c r="NGR533" s="682"/>
      <c r="NGS533" s="682"/>
      <c r="NGT533" s="682"/>
      <c r="NGU533" s="682"/>
      <c r="NGV533" s="682"/>
      <c r="NGW533" s="682"/>
      <c r="NGX533" s="682"/>
      <c r="NGY533" s="682"/>
      <c r="NGZ533" s="682"/>
      <c r="NHA533" s="682"/>
      <c r="NHB533" s="682"/>
      <c r="NHC533" s="682"/>
      <c r="NHD533" s="682"/>
      <c r="NHE533" s="682"/>
      <c r="NHF533" s="682"/>
      <c r="NHG533" s="682"/>
      <c r="NHH533" s="682"/>
      <c r="NHI533" s="682"/>
      <c r="NHJ533" s="682"/>
      <c r="NHK533" s="682"/>
      <c r="NHL533" s="682"/>
      <c r="NHM533" s="682"/>
      <c r="NHN533" s="682"/>
      <c r="NHO533" s="682"/>
      <c r="NHP533" s="682"/>
      <c r="NHQ533" s="682"/>
      <c r="NHR533" s="682"/>
      <c r="NHS533" s="682"/>
      <c r="NHT533" s="682"/>
      <c r="NHU533" s="682"/>
      <c r="NHV533" s="682"/>
      <c r="NHW533" s="682"/>
      <c r="NHX533" s="682"/>
      <c r="NHY533" s="682"/>
      <c r="NHZ533" s="682"/>
      <c r="NIA533" s="682"/>
      <c r="NIB533" s="682"/>
      <c r="NIC533" s="682"/>
      <c r="NID533" s="682"/>
      <c r="NIE533" s="682"/>
      <c r="NIF533" s="682"/>
      <c r="NIG533" s="682"/>
      <c r="NIH533" s="682"/>
      <c r="NII533" s="682"/>
      <c r="NIJ533" s="682"/>
      <c r="NIK533" s="682"/>
      <c r="NIL533" s="682"/>
      <c r="NIM533" s="682"/>
      <c r="NIN533" s="682"/>
      <c r="NIO533" s="682"/>
      <c r="NIP533" s="682"/>
      <c r="NIQ533" s="682"/>
      <c r="NIR533" s="682"/>
      <c r="NIS533" s="682"/>
      <c r="NIT533" s="682"/>
      <c r="NIU533" s="682"/>
      <c r="NIV533" s="682"/>
      <c r="NIW533" s="682"/>
      <c r="NIX533" s="682"/>
      <c r="NIY533" s="682"/>
      <c r="NIZ533" s="682"/>
      <c r="NJA533" s="682"/>
      <c r="NJB533" s="682"/>
      <c r="NJC533" s="682"/>
      <c r="NJD533" s="682"/>
      <c r="NJE533" s="682"/>
      <c r="NJF533" s="682"/>
      <c r="NJG533" s="682"/>
      <c r="NJH533" s="682"/>
      <c r="NJI533" s="682"/>
      <c r="NJJ533" s="682"/>
      <c r="NJK533" s="682"/>
      <c r="NJL533" s="682"/>
      <c r="NJM533" s="682"/>
      <c r="NJN533" s="682"/>
      <c r="NJO533" s="682"/>
      <c r="NJP533" s="682"/>
      <c r="NJQ533" s="682"/>
      <c r="NJR533" s="682"/>
      <c r="NJS533" s="682"/>
      <c r="NJT533" s="682"/>
      <c r="NJU533" s="682"/>
      <c r="NJV533" s="682"/>
      <c r="NJW533" s="682"/>
      <c r="NJX533" s="682"/>
      <c r="NJY533" s="682"/>
      <c r="NJZ533" s="682"/>
      <c r="NKA533" s="682"/>
      <c r="NKB533" s="682"/>
      <c r="NKC533" s="682"/>
      <c r="NKD533" s="682"/>
      <c r="NKE533" s="682"/>
      <c r="NKF533" s="682"/>
      <c r="NKG533" s="682"/>
      <c r="NKH533" s="682"/>
      <c r="NKI533" s="682"/>
      <c r="NKJ533" s="682"/>
      <c r="NKK533" s="682"/>
      <c r="NKL533" s="682"/>
      <c r="NKM533" s="682"/>
      <c r="NKN533" s="682"/>
      <c r="NKO533" s="682"/>
      <c r="NKP533" s="682"/>
      <c r="NKQ533" s="682"/>
      <c r="NKR533" s="682"/>
      <c r="NKS533" s="682"/>
      <c r="NKT533" s="682"/>
      <c r="NKU533" s="682"/>
      <c r="NKV533" s="682"/>
      <c r="NKW533" s="682"/>
      <c r="NKX533" s="682"/>
      <c r="NKY533" s="682"/>
      <c r="NKZ533" s="682"/>
      <c r="NLA533" s="682"/>
      <c r="NLB533" s="682"/>
      <c r="NLC533" s="682"/>
      <c r="NLD533" s="682"/>
      <c r="NLE533" s="682"/>
      <c r="NLF533" s="682"/>
      <c r="NLG533" s="682"/>
      <c r="NLH533" s="682"/>
      <c r="NLI533" s="682"/>
      <c r="NLJ533" s="682"/>
      <c r="NLK533" s="682"/>
      <c r="NLL533" s="682"/>
      <c r="NLM533" s="682"/>
      <c r="NLN533" s="682"/>
      <c r="NLO533" s="682"/>
      <c r="NLP533" s="682"/>
      <c r="NLQ533" s="682"/>
      <c r="NLR533" s="682"/>
      <c r="NLS533" s="682"/>
      <c r="NLT533" s="682"/>
      <c r="NLU533" s="682"/>
      <c r="NLV533" s="682"/>
      <c r="NLW533" s="682"/>
      <c r="NLX533" s="682"/>
      <c r="NLY533" s="682"/>
      <c r="NLZ533" s="682"/>
      <c r="NMA533" s="682"/>
      <c r="NMB533" s="682"/>
      <c r="NMC533" s="682"/>
      <c r="NMD533" s="682"/>
      <c r="NME533" s="682"/>
      <c r="NMF533" s="682"/>
      <c r="NMG533" s="682"/>
      <c r="NMH533" s="682"/>
      <c r="NMI533" s="682"/>
      <c r="NMJ533" s="682"/>
      <c r="NMK533" s="682"/>
      <c r="NML533" s="682"/>
      <c r="NMM533" s="682"/>
      <c r="NMN533" s="682"/>
      <c r="NMO533" s="682"/>
      <c r="NMP533" s="682"/>
      <c r="NMQ533" s="682"/>
      <c r="NMR533" s="682"/>
      <c r="NMS533" s="682"/>
      <c r="NMT533" s="682"/>
      <c r="NMU533" s="682"/>
      <c r="NMV533" s="682"/>
      <c r="NMW533" s="682"/>
      <c r="NMX533" s="682"/>
      <c r="NMY533" s="682"/>
      <c r="NMZ533" s="682"/>
      <c r="NNA533" s="682"/>
      <c r="NNB533" s="682"/>
      <c r="NNC533" s="682"/>
      <c r="NND533" s="682"/>
      <c r="NNE533" s="682"/>
      <c r="NNF533" s="682"/>
      <c r="NNG533" s="682"/>
      <c r="NNH533" s="682"/>
      <c r="NNI533" s="682"/>
      <c r="NNJ533" s="682"/>
      <c r="NNK533" s="682"/>
      <c r="NNL533" s="682"/>
      <c r="NNM533" s="682"/>
      <c r="NNN533" s="682"/>
      <c r="NNO533" s="682"/>
      <c r="NNP533" s="682"/>
      <c r="NNQ533" s="682"/>
      <c r="NNR533" s="682"/>
      <c r="NNS533" s="682"/>
      <c r="NNT533" s="682"/>
      <c r="NNU533" s="682"/>
      <c r="NNV533" s="682"/>
      <c r="NNW533" s="682"/>
      <c r="NNX533" s="682"/>
      <c r="NNY533" s="682"/>
      <c r="NNZ533" s="682"/>
      <c r="NOA533" s="682"/>
      <c r="NOB533" s="682"/>
      <c r="NOC533" s="682"/>
      <c r="NOD533" s="682"/>
      <c r="NOE533" s="682"/>
      <c r="NOF533" s="682"/>
      <c r="NOG533" s="682"/>
      <c r="NOH533" s="682"/>
      <c r="NOI533" s="682"/>
      <c r="NOJ533" s="682"/>
      <c r="NOK533" s="682"/>
      <c r="NOL533" s="682"/>
      <c r="NOM533" s="682"/>
      <c r="NON533" s="682"/>
      <c r="NOO533" s="682"/>
      <c r="NOP533" s="682"/>
      <c r="NOQ533" s="682"/>
      <c r="NOR533" s="682"/>
      <c r="NOS533" s="682"/>
      <c r="NOT533" s="682"/>
      <c r="NOU533" s="682"/>
      <c r="NOV533" s="682"/>
      <c r="NOW533" s="682"/>
      <c r="NOX533" s="682"/>
      <c r="NOY533" s="682"/>
      <c r="NOZ533" s="682"/>
      <c r="NPA533" s="682"/>
      <c r="NPB533" s="682"/>
      <c r="NPC533" s="682"/>
      <c r="NPD533" s="682"/>
      <c r="NPE533" s="682"/>
      <c r="NPF533" s="682"/>
      <c r="NPG533" s="682"/>
      <c r="NPH533" s="682"/>
      <c r="NPI533" s="682"/>
      <c r="NPJ533" s="682"/>
      <c r="NPK533" s="682"/>
      <c r="NPL533" s="682"/>
      <c r="NPM533" s="682"/>
      <c r="NPN533" s="682"/>
      <c r="NPO533" s="682"/>
      <c r="NPP533" s="682"/>
      <c r="NPQ533" s="682"/>
      <c r="NPR533" s="682"/>
      <c r="NPS533" s="682"/>
      <c r="NPT533" s="682"/>
      <c r="NPU533" s="682"/>
      <c r="NPV533" s="682"/>
      <c r="NPW533" s="682"/>
      <c r="NPX533" s="682"/>
      <c r="NPY533" s="682"/>
      <c r="NPZ533" s="682"/>
      <c r="NQA533" s="682"/>
      <c r="NQB533" s="682"/>
      <c r="NQC533" s="682"/>
      <c r="NQD533" s="682"/>
      <c r="NQE533" s="682"/>
      <c r="NQF533" s="682"/>
      <c r="NQG533" s="682"/>
      <c r="NQH533" s="682"/>
      <c r="NQI533" s="682"/>
      <c r="NQJ533" s="682"/>
      <c r="NQK533" s="682"/>
      <c r="NQL533" s="682"/>
      <c r="NQM533" s="682"/>
      <c r="NQN533" s="682"/>
      <c r="NQO533" s="682"/>
      <c r="NQP533" s="682"/>
      <c r="NQQ533" s="682"/>
      <c r="NQR533" s="682"/>
      <c r="NQS533" s="682"/>
      <c r="NQT533" s="682"/>
      <c r="NQU533" s="682"/>
      <c r="NQV533" s="682"/>
      <c r="NQW533" s="682"/>
      <c r="NQX533" s="682"/>
      <c r="NQY533" s="682"/>
      <c r="NQZ533" s="682"/>
      <c r="NRA533" s="682"/>
      <c r="NRB533" s="682"/>
      <c r="NRC533" s="682"/>
      <c r="NRD533" s="682"/>
      <c r="NRE533" s="682"/>
      <c r="NRF533" s="682"/>
      <c r="NRG533" s="682"/>
      <c r="NRH533" s="682"/>
      <c r="NRI533" s="682"/>
      <c r="NRJ533" s="682"/>
      <c r="NRK533" s="682"/>
      <c r="NRL533" s="682"/>
      <c r="NRM533" s="682"/>
      <c r="NRN533" s="682"/>
      <c r="NRO533" s="682"/>
      <c r="NRP533" s="682"/>
      <c r="NRQ533" s="682"/>
      <c r="NRR533" s="682"/>
      <c r="NRS533" s="682"/>
      <c r="NRT533" s="682"/>
      <c r="NRU533" s="682"/>
      <c r="NRV533" s="682"/>
      <c r="NRW533" s="682"/>
      <c r="NRX533" s="682"/>
      <c r="NRY533" s="682"/>
      <c r="NRZ533" s="682"/>
      <c r="NSA533" s="682"/>
      <c r="NSB533" s="682"/>
      <c r="NSC533" s="682"/>
      <c r="NSD533" s="682"/>
      <c r="NSE533" s="682"/>
      <c r="NSF533" s="682"/>
      <c r="NSG533" s="682"/>
      <c r="NSH533" s="682"/>
      <c r="NSI533" s="682"/>
      <c r="NSJ533" s="682"/>
      <c r="NSK533" s="682"/>
      <c r="NSL533" s="682"/>
      <c r="NSM533" s="682"/>
      <c r="NSN533" s="682"/>
      <c r="NSO533" s="682"/>
      <c r="NSP533" s="682"/>
      <c r="NSQ533" s="682"/>
      <c r="NSR533" s="682"/>
      <c r="NSS533" s="682"/>
      <c r="NST533" s="682"/>
      <c r="NSU533" s="682"/>
      <c r="NSV533" s="682"/>
      <c r="NSW533" s="682"/>
      <c r="NSX533" s="682"/>
      <c r="NSY533" s="682"/>
      <c r="NSZ533" s="682"/>
      <c r="NTA533" s="682"/>
      <c r="NTB533" s="682"/>
      <c r="NTC533" s="682"/>
      <c r="NTD533" s="682"/>
      <c r="NTE533" s="682"/>
      <c r="NTF533" s="682"/>
      <c r="NTG533" s="682"/>
      <c r="NTH533" s="682"/>
      <c r="NTI533" s="682"/>
      <c r="NTJ533" s="682"/>
      <c r="NTK533" s="682"/>
      <c r="NTL533" s="682"/>
      <c r="NTM533" s="682"/>
      <c r="NTN533" s="682"/>
      <c r="NTO533" s="682"/>
      <c r="NTP533" s="682"/>
      <c r="NTQ533" s="682"/>
      <c r="NTR533" s="682"/>
      <c r="NTS533" s="682"/>
      <c r="NTT533" s="682"/>
      <c r="NTU533" s="682"/>
      <c r="NTV533" s="682"/>
      <c r="NTW533" s="682"/>
      <c r="NTX533" s="682"/>
      <c r="NTY533" s="682"/>
      <c r="NTZ533" s="682"/>
      <c r="NUA533" s="682"/>
      <c r="NUB533" s="682"/>
      <c r="NUC533" s="682"/>
      <c r="NUD533" s="682"/>
      <c r="NUE533" s="682"/>
      <c r="NUF533" s="682"/>
      <c r="NUG533" s="682"/>
      <c r="NUH533" s="682"/>
      <c r="NUI533" s="682"/>
      <c r="NUJ533" s="682"/>
      <c r="NUK533" s="682"/>
      <c r="NUL533" s="682"/>
      <c r="NUM533" s="682"/>
      <c r="NUN533" s="682"/>
      <c r="NUO533" s="682"/>
      <c r="NUP533" s="682"/>
      <c r="NUQ533" s="682"/>
      <c r="NUR533" s="682"/>
      <c r="NUS533" s="682"/>
      <c r="NUT533" s="682"/>
      <c r="NUU533" s="682"/>
      <c r="NUV533" s="682"/>
      <c r="NUW533" s="682"/>
      <c r="NUX533" s="682"/>
      <c r="NUY533" s="682"/>
      <c r="NUZ533" s="682"/>
      <c r="NVA533" s="682"/>
      <c r="NVB533" s="682"/>
      <c r="NVC533" s="682"/>
      <c r="NVD533" s="682"/>
      <c r="NVE533" s="682"/>
      <c r="NVF533" s="682"/>
      <c r="NVG533" s="682"/>
      <c r="NVH533" s="682"/>
      <c r="NVI533" s="682"/>
      <c r="NVJ533" s="682"/>
      <c r="NVK533" s="682"/>
      <c r="NVL533" s="682"/>
      <c r="NVM533" s="682"/>
      <c r="NVN533" s="682"/>
      <c r="NVO533" s="682"/>
      <c r="NVP533" s="682"/>
      <c r="NVQ533" s="682"/>
      <c r="NVR533" s="682"/>
      <c r="NVS533" s="682"/>
      <c r="NVT533" s="682"/>
      <c r="NVU533" s="682"/>
      <c r="NVV533" s="682"/>
      <c r="NVW533" s="682"/>
      <c r="NVX533" s="682"/>
      <c r="NVY533" s="682"/>
      <c r="NVZ533" s="682"/>
      <c r="NWA533" s="682"/>
      <c r="NWB533" s="682"/>
      <c r="NWC533" s="682"/>
      <c r="NWD533" s="682"/>
      <c r="NWE533" s="682"/>
      <c r="NWF533" s="682"/>
      <c r="NWG533" s="682"/>
      <c r="NWH533" s="682"/>
      <c r="NWI533" s="682"/>
      <c r="NWJ533" s="682"/>
      <c r="NWK533" s="682"/>
      <c r="NWL533" s="682"/>
      <c r="NWM533" s="682"/>
      <c r="NWN533" s="682"/>
      <c r="NWO533" s="682"/>
      <c r="NWP533" s="682"/>
      <c r="NWQ533" s="682"/>
      <c r="NWR533" s="682"/>
      <c r="NWS533" s="682"/>
      <c r="NWT533" s="682"/>
      <c r="NWU533" s="682"/>
      <c r="NWV533" s="682"/>
      <c r="NWW533" s="682"/>
      <c r="NWX533" s="682"/>
      <c r="NWY533" s="682"/>
      <c r="NWZ533" s="682"/>
      <c r="NXA533" s="682"/>
      <c r="NXB533" s="682"/>
      <c r="NXC533" s="682"/>
      <c r="NXD533" s="682"/>
      <c r="NXE533" s="682"/>
      <c r="NXF533" s="682"/>
      <c r="NXG533" s="682"/>
      <c r="NXH533" s="682"/>
      <c r="NXI533" s="682"/>
      <c r="NXJ533" s="682"/>
      <c r="NXK533" s="682"/>
      <c r="NXL533" s="682"/>
      <c r="NXM533" s="682"/>
      <c r="NXN533" s="682"/>
      <c r="NXO533" s="682"/>
      <c r="NXP533" s="682"/>
      <c r="NXQ533" s="682"/>
      <c r="NXR533" s="682"/>
      <c r="NXS533" s="682"/>
      <c r="NXT533" s="682"/>
      <c r="NXU533" s="682"/>
      <c r="NXV533" s="682"/>
      <c r="NXW533" s="682"/>
      <c r="NXX533" s="682"/>
      <c r="NXY533" s="682"/>
      <c r="NXZ533" s="682"/>
      <c r="NYA533" s="682"/>
      <c r="NYB533" s="682"/>
      <c r="NYC533" s="682"/>
      <c r="NYD533" s="682"/>
      <c r="NYE533" s="682"/>
      <c r="NYF533" s="682"/>
      <c r="NYG533" s="682"/>
      <c r="NYH533" s="682"/>
      <c r="NYI533" s="682"/>
      <c r="NYJ533" s="682"/>
      <c r="NYK533" s="682"/>
      <c r="NYL533" s="682"/>
      <c r="NYM533" s="682"/>
      <c r="NYN533" s="682"/>
      <c r="NYO533" s="682"/>
      <c r="NYP533" s="682"/>
      <c r="NYQ533" s="682"/>
      <c r="NYR533" s="682"/>
      <c r="NYS533" s="682"/>
      <c r="NYT533" s="682"/>
      <c r="NYU533" s="682"/>
      <c r="NYV533" s="682"/>
      <c r="NYW533" s="682"/>
      <c r="NYX533" s="682"/>
      <c r="NYY533" s="682"/>
      <c r="NYZ533" s="682"/>
      <c r="NZA533" s="682"/>
      <c r="NZB533" s="682"/>
      <c r="NZC533" s="682"/>
      <c r="NZD533" s="682"/>
      <c r="NZE533" s="682"/>
      <c r="NZF533" s="682"/>
      <c r="NZG533" s="682"/>
      <c r="NZH533" s="682"/>
      <c r="NZI533" s="682"/>
      <c r="NZJ533" s="682"/>
      <c r="NZK533" s="682"/>
      <c r="NZL533" s="682"/>
      <c r="NZM533" s="682"/>
      <c r="NZN533" s="682"/>
      <c r="NZO533" s="682"/>
      <c r="NZP533" s="682"/>
      <c r="NZQ533" s="682"/>
      <c r="NZR533" s="682"/>
      <c r="NZS533" s="682"/>
      <c r="NZT533" s="682"/>
      <c r="NZU533" s="682"/>
      <c r="NZV533" s="682"/>
      <c r="NZW533" s="682"/>
      <c r="NZX533" s="682"/>
      <c r="NZY533" s="682"/>
      <c r="NZZ533" s="682"/>
      <c r="OAA533" s="682"/>
      <c r="OAB533" s="682"/>
      <c r="OAC533" s="682"/>
      <c r="OAD533" s="682"/>
      <c r="OAE533" s="682"/>
      <c r="OAF533" s="682"/>
      <c r="OAG533" s="682"/>
      <c r="OAH533" s="682"/>
      <c r="OAI533" s="682"/>
      <c r="OAJ533" s="682"/>
      <c r="OAK533" s="682"/>
      <c r="OAL533" s="682"/>
      <c r="OAM533" s="682"/>
      <c r="OAN533" s="682"/>
      <c r="OAO533" s="682"/>
      <c r="OAP533" s="682"/>
      <c r="OAQ533" s="682"/>
      <c r="OAR533" s="682"/>
      <c r="OAS533" s="682"/>
      <c r="OAT533" s="682"/>
      <c r="OAU533" s="682"/>
      <c r="OAV533" s="682"/>
      <c r="OAW533" s="682"/>
      <c r="OAX533" s="682"/>
      <c r="OAY533" s="682"/>
      <c r="OAZ533" s="682"/>
      <c r="OBA533" s="682"/>
      <c r="OBB533" s="682"/>
      <c r="OBC533" s="682"/>
      <c r="OBD533" s="682"/>
      <c r="OBE533" s="682"/>
      <c r="OBF533" s="682"/>
      <c r="OBG533" s="682"/>
      <c r="OBH533" s="682"/>
      <c r="OBI533" s="682"/>
      <c r="OBJ533" s="682"/>
      <c r="OBK533" s="682"/>
      <c r="OBL533" s="682"/>
      <c r="OBM533" s="682"/>
      <c r="OBN533" s="682"/>
      <c r="OBO533" s="682"/>
      <c r="OBP533" s="682"/>
      <c r="OBQ533" s="682"/>
      <c r="OBR533" s="682"/>
      <c r="OBS533" s="682"/>
      <c r="OBT533" s="682"/>
      <c r="OBU533" s="682"/>
      <c r="OBV533" s="682"/>
      <c r="OBW533" s="682"/>
      <c r="OBX533" s="682"/>
      <c r="OBY533" s="682"/>
      <c r="OBZ533" s="682"/>
      <c r="OCA533" s="682"/>
      <c r="OCB533" s="682"/>
      <c r="OCC533" s="682"/>
      <c r="OCD533" s="682"/>
      <c r="OCE533" s="682"/>
      <c r="OCF533" s="682"/>
      <c r="OCG533" s="682"/>
      <c r="OCH533" s="682"/>
      <c r="OCI533" s="682"/>
      <c r="OCJ533" s="682"/>
      <c r="OCK533" s="682"/>
      <c r="OCL533" s="682"/>
      <c r="OCM533" s="682"/>
      <c r="OCN533" s="682"/>
      <c r="OCO533" s="682"/>
      <c r="OCP533" s="682"/>
      <c r="OCQ533" s="682"/>
      <c r="OCR533" s="682"/>
      <c r="OCS533" s="682"/>
      <c r="OCT533" s="682"/>
      <c r="OCU533" s="682"/>
      <c r="OCV533" s="682"/>
      <c r="OCW533" s="682"/>
      <c r="OCX533" s="682"/>
      <c r="OCY533" s="682"/>
      <c r="OCZ533" s="682"/>
      <c r="ODA533" s="682"/>
      <c r="ODB533" s="682"/>
      <c r="ODC533" s="682"/>
      <c r="ODD533" s="682"/>
      <c r="ODE533" s="682"/>
      <c r="ODF533" s="682"/>
      <c r="ODG533" s="682"/>
      <c r="ODH533" s="682"/>
      <c r="ODI533" s="682"/>
      <c r="ODJ533" s="682"/>
      <c r="ODK533" s="682"/>
      <c r="ODL533" s="682"/>
      <c r="ODM533" s="682"/>
      <c r="ODN533" s="682"/>
      <c r="ODO533" s="682"/>
      <c r="ODP533" s="682"/>
      <c r="ODQ533" s="682"/>
      <c r="ODR533" s="682"/>
      <c r="ODS533" s="682"/>
      <c r="ODT533" s="682"/>
      <c r="ODU533" s="682"/>
      <c r="ODV533" s="682"/>
      <c r="ODW533" s="682"/>
      <c r="ODX533" s="682"/>
      <c r="ODY533" s="682"/>
      <c r="ODZ533" s="682"/>
      <c r="OEA533" s="682"/>
      <c r="OEB533" s="682"/>
      <c r="OEC533" s="682"/>
      <c r="OED533" s="682"/>
      <c r="OEE533" s="682"/>
      <c r="OEF533" s="682"/>
      <c r="OEG533" s="682"/>
      <c r="OEH533" s="682"/>
      <c r="OEI533" s="682"/>
      <c r="OEJ533" s="682"/>
      <c r="OEK533" s="682"/>
      <c r="OEL533" s="682"/>
      <c r="OEM533" s="682"/>
      <c r="OEN533" s="682"/>
      <c r="OEO533" s="682"/>
      <c r="OEP533" s="682"/>
      <c r="OEQ533" s="682"/>
      <c r="OER533" s="682"/>
      <c r="OES533" s="682"/>
      <c r="OET533" s="682"/>
      <c r="OEU533" s="682"/>
      <c r="OEV533" s="682"/>
      <c r="OEW533" s="682"/>
      <c r="OEX533" s="682"/>
      <c r="OEY533" s="682"/>
      <c r="OEZ533" s="682"/>
      <c r="OFA533" s="682"/>
      <c r="OFB533" s="682"/>
      <c r="OFC533" s="682"/>
      <c r="OFD533" s="682"/>
      <c r="OFE533" s="682"/>
      <c r="OFF533" s="682"/>
      <c r="OFG533" s="682"/>
      <c r="OFH533" s="682"/>
      <c r="OFI533" s="682"/>
      <c r="OFJ533" s="682"/>
      <c r="OFK533" s="682"/>
      <c r="OFL533" s="682"/>
      <c r="OFM533" s="682"/>
      <c r="OFN533" s="682"/>
      <c r="OFO533" s="682"/>
      <c r="OFP533" s="682"/>
      <c r="OFQ533" s="682"/>
      <c r="OFR533" s="682"/>
      <c r="OFS533" s="682"/>
      <c r="OFT533" s="682"/>
      <c r="OFU533" s="682"/>
      <c r="OFV533" s="682"/>
      <c r="OFW533" s="682"/>
      <c r="OFX533" s="682"/>
      <c r="OFY533" s="682"/>
      <c r="OFZ533" s="682"/>
      <c r="OGA533" s="682"/>
      <c r="OGB533" s="682"/>
      <c r="OGC533" s="682"/>
      <c r="OGD533" s="682"/>
      <c r="OGE533" s="682"/>
      <c r="OGF533" s="682"/>
      <c r="OGG533" s="682"/>
      <c r="OGH533" s="682"/>
      <c r="OGI533" s="682"/>
      <c r="OGJ533" s="682"/>
      <c r="OGK533" s="682"/>
      <c r="OGL533" s="682"/>
      <c r="OGM533" s="682"/>
      <c r="OGN533" s="682"/>
      <c r="OGO533" s="682"/>
      <c r="OGP533" s="682"/>
      <c r="OGQ533" s="682"/>
      <c r="OGR533" s="682"/>
      <c r="OGS533" s="682"/>
      <c r="OGT533" s="682"/>
      <c r="OGU533" s="682"/>
      <c r="OGV533" s="682"/>
      <c r="OGW533" s="682"/>
      <c r="OGX533" s="682"/>
      <c r="OGY533" s="682"/>
      <c r="OGZ533" s="682"/>
      <c r="OHA533" s="682"/>
      <c r="OHB533" s="682"/>
      <c r="OHC533" s="682"/>
      <c r="OHD533" s="682"/>
      <c r="OHE533" s="682"/>
      <c r="OHF533" s="682"/>
      <c r="OHG533" s="682"/>
      <c r="OHH533" s="682"/>
      <c r="OHI533" s="682"/>
      <c r="OHJ533" s="682"/>
      <c r="OHK533" s="682"/>
      <c r="OHL533" s="682"/>
      <c r="OHM533" s="682"/>
      <c r="OHN533" s="682"/>
      <c r="OHO533" s="682"/>
      <c r="OHP533" s="682"/>
      <c r="OHQ533" s="682"/>
      <c r="OHR533" s="682"/>
      <c r="OHS533" s="682"/>
      <c r="OHT533" s="682"/>
      <c r="OHU533" s="682"/>
      <c r="OHV533" s="682"/>
      <c r="OHW533" s="682"/>
      <c r="OHX533" s="682"/>
      <c r="OHY533" s="682"/>
      <c r="OHZ533" s="682"/>
      <c r="OIA533" s="682"/>
      <c r="OIB533" s="682"/>
      <c r="OIC533" s="682"/>
      <c r="OID533" s="682"/>
      <c r="OIE533" s="682"/>
      <c r="OIF533" s="682"/>
      <c r="OIG533" s="682"/>
      <c r="OIH533" s="682"/>
      <c r="OII533" s="682"/>
      <c r="OIJ533" s="682"/>
      <c r="OIK533" s="682"/>
      <c r="OIL533" s="682"/>
      <c r="OIM533" s="682"/>
      <c r="OIN533" s="682"/>
      <c r="OIO533" s="682"/>
      <c r="OIP533" s="682"/>
      <c r="OIQ533" s="682"/>
      <c r="OIR533" s="682"/>
      <c r="OIS533" s="682"/>
      <c r="OIT533" s="682"/>
      <c r="OIU533" s="682"/>
      <c r="OIV533" s="682"/>
      <c r="OIW533" s="682"/>
      <c r="OIX533" s="682"/>
      <c r="OIY533" s="682"/>
      <c r="OIZ533" s="682"/>
      <c r="OJA533" s="682"/>
      <c r="OJB533" s="682"/>
      <c r="OJC533" s="682"/>
      <c r="OJD533" s="682"/>
      <c r="OJE533" s="682"/>
      <c r="OJF533" s="682"/>
      <c r="OJG533" s="682"/>
      <c r="OJH533" s="682"/>
      <c r="OJI533" s="682"/>
      <c r="OJJ533" s="682"/>
      <c r="OJK533" s="682"/>
      <c r="OJL533" s="682"/>
      <c r="OJM533" s="682"/>
      <c r="OJN533" s="682"/>
      <c r="OJO533" s="682"/>
      <c r="OJP533" s="682"/>
      <c r="OJQ533" s="682"/>
      <c r="OJR533" s="682"/>
      <c r="OJS533" s="682"/>
      <c r="OJT533" s="682"/>
      <c r="OJU533" s="682"/>
      <c r="OJV533" s="682"/>
      <c r="OJW533" s="682"/>
      <c r="OJX533" s="682"/>
      <c r="OJY533" s="682"/>
      <c r="OJZ533" s="682"/>
      <c r="OKA533" s="682"/>
      <c r="OKB533" s="682"/>
      <c r="OKC533" s="682"/>
      <c r="OKD533" s="682"/>
      <c r="OKE533" s="682"/>
      <c r="OKF533" s="682"/>
      <c r="OKG533" s="682"/>
      <c r="OKH533" s="682"/>
      <c r="OKI533" s="682"/>
      <c r="OKJ533" s="682"/>
      <c r="OKK533" s="682"/>
      <c r="OKL533" s="682"/>
      <c r="OKM533" s="682"/>
      <c r="OKN533" s="682"/>
      <c r="OKO533" s="682"/>
      <c r="OKP533" s="682"/>
      <c r="OKQ533" s="682"/>
      <c r="OKR533" s="682"/>
      <c r="OKS533" s="682"/>
      <c r="OKT533" s="682"/>
      <c r="OKU533" s="682"/>
      <c r="OKV533" s="682"/>
      <c r="OKW533" s="682"/>
      <c r="OKX533" s="682"/>
      <c r="OKY533" s="682"/>
      <c r="OKZ533" s="682"/>
      <c r="OLA533" s="682"/>
      <c r="OLB533" s="682"/>
      <c r="OLC533" s="682"/>
      <c r="OLD533" s="682"/>
      <c r="OLE533" s="682"/>
      <c r="OLF533" s="682"/>
      <c r="OLG533" s="682"/>
      <c r="OLH533" s="682"/>
      <c r="OLI533" s="682"/>
      <c r="OLJ533" s="682"/>
      <c r="OLK533" s="682"/>
      <c r="OLL533" s="682"/>
      <c r="OLM533" s="682"/>
      <c r="OLN533" s="682"/>
      <c r="OLO533" s="682"/>
      <c r="OLP533" s="682"/>
      <c r="OLQ533" s="682"/>
      <c r="OLR533" s="682"/>
      <c r="OLS533" s="682"/>
      <c r="OLT533" s="682"/>
      <c r="OLU533" s="682"/>
      <c r="OLV533" s="682"/>
      <c r="OLW533" s="682"/>
      <c r="OLX533" s="682"/>
      <c r="OLY533" s="682"/>
      <c r="OLZ533" s="682"/>
      <c r="OMA533" s="682"/>
      <c r="OMB533" s="682"/>
      <c r="OMC533" s="682"/>
      <c r="OMD533" s="682"/>
      <c r="OME533" s="682"/>
      <c r="OMF533" s="682"/>
      <c r="OMG533" s="682"/>
      <c r="OMH533" s="682"/>
      <c r="OMI533" s="682"/>
      <c r="OMJ533" s="682"/>
      <c r="OMK533" s="682"/>
      <c r="OML533" s="682"/>
      <c r="OMM533" s="682"/>
      <c r="OMN533" s="682"/>
      <c r="OMO533" s="682"/>
      <c r="OMP533" s="682"/>
      <c r="OMQ533" s="682"/>
      <c r="OMR533" s="682"/>
      <c r="OMS533" s="682"/>
      <c r="OMT533" s="682"/>
      <c r="OMU533" s="682"/>
      <c r="OMV533" s="682"/>
      <c r="OMW533" s="682"/>
      <c r="OMX533" s="682"/>
      <c r="OMY533" s="682"/>
      <c r="OMZ533" s="682"/>
      <c r="ONA533" s="682"/>
      <c r="ONB533" s="682"/>
      <c r="ONC533" s="682"/>
      <c r="OND533" s="682"/>
      <c r="ONE533" s="682"/>
      <c r="ONF533" s="682"/>
      <c r="ONG533" s="682"/>
      <c r="ONH533" s="682"/>
      <c r="ONI533" s="682"/>
      <c r="ONJ533" s="682"/>
      <c r="ONK533" s="682"/>
      <c r="ONL533" s="682"/>
      <c r="ONM533" s="682"/>
      <c r="ONN533" s="682"/>
      <c r="ONO533" s="682"/>
      <c r="ONP533" s="682"/>
      <c r="ONQ533" s="682"/>
      <c r="ONR533" s="682"/>
      <c r="ONS533" s="682"/>
      <c r="ONT533" s="682"/>
      <c r="ONU533" s="682"/>
      <c r="ONV533" s="682"/>
      <c r="ONW533" s="682"/>
      <c r="ONX533" s="682"/>
      <c r="ONY533" s="682"/>
      <c r="ONZ533" s="682"/>
      <c r="OOA533" s="682"/>
      <c r="OOB533" s="682"/>
      <c r="OOC533" s="682"/>
      <c r="OOD533" s="682"/>
      <c r="OOE533" s="682"/>
      <c r="OOF533" s="682"/>
      <c r="OOG533" s="682"/>
      <c r="OOH533" s="682"/>
      <c r="OOI533" s="682"/>
      <c r="OOJ533" s="682"/>
      <c r="OOK533" s="682"/>
      <c r="OOL533" s="682"/>
      <c r="OOM533" s="682"/>
      <c r="OON533" s="682"/>
      <c r="OOO533" s="682"/>
      <c r="OOP533" s="682"/>
      <c r="OOQ533" s="682"/>
      <c r="OOR533" s="682"/>
      <c r="OOS533" s="682"/>
      <c r="OOT533" s="682"/>
      <c r="OOU533" s="682"/>
      <c r="OOV533" s="682"/>
      <c r="OOW533" s="682"/>
      <c r="OOX533" s="682"/>
      <c r="OOY533" s="682"/>
      <c r="OOZ533" s="682"/>
      <c r="OPA533" s="682"/>
      <c r="OPB533" s="682"/>
      <c r="OPC533" s="682"/>
      <c r="OPD533" s="682"/>
      <c r="OPE533" s="682"/>
      <c r="OPF533" s="682"/>
      <c r="OPG533" s="682"/>
      <c r="OPH533" s="682"/>
      <c r="OPI533" s="682"/>
      <c r="OPJ533" s="682"/>
      <c r="OPK533" s="682"/>
      <c r="OPL533" s="682"/>
      <c r="OPM533" s="682"/>
      <c r="OPN533" s="682"/>
      <c r="OPO533" s="682"/>
      <c r="OPP533" s="682"/>
      <c r="OPQ533" s="682"/>
      <c r="OPR533" s="682"/>
      <c r="OPS533" s="682"/>
      <c r="OPT533" s="682"/>
      <c r="OPU533" s="682"/>
      <c r="OPV533" s="682"/>
      <c r="OPW533" s="682"/>
      <c r="OPX533" s="682"/>
      <c r="OPY533" s="682"/>
      <c r="OPZ533" s="682"/>
      <c r="OQA533" s="682"/>
      <c r="OQB533" s="682"/>
      <c r="OQC533" s="682"/>
      <c r="OQD533" s="682"/>
      <c r="OQE533" s="682"/>
      <c r="OQF533" s="682"/>
      <c r="OQG533" s="682"/>
      <c r="OQH533" s="682"/>
      <c r="OQI533" s="682"/>
      <c r="OQJ533" s="682"/>
      <c r="OQK533" s="682"/>
      <c r="OQL533" s="682"/>
      <c r="OQM533" s="682"/>
      <c r="OQN533" s="682"/>
      <c r="OQO533" s="682"/>
      <c r="OQP533" s="682"/>
      <c r="OQQ533" s="682"/>
      <c r="OQR533" s="682"/>
      <c r="OQS533" s="682"/>
      <c r="OQT533" s="682"/>
      <c r="OQU533" s="682"/>
      <c r="OQV533" s="682"/>
      <c r="OQW533" s="682"/>
      <c r="OQX533" s="682"/>
      <c r="OQY533" s="682"/>
      <c r="OQZ533" s="682"/>
      <c r="ORA533" s="682"/>
      <c r="ORB533" s="682"/>
      <c r="ORC533" s="682"/>
      <c r="ORD533" s="682"/>
      <c r="ORE533" s="682"/>
      <c r="ORF533" s="682"/>
      <c r="ORG533" s="682"/>
      <c r="ORH533" s="682"/>
      <c r="ORI533" s="682"/>
      <c r="ORJ533" s="682"/>
      <c r="ORK533" s="682"/>
      <c r="ORL533" s="682"/>
      <c r="ORM533" s="682"/>
      <c r="ORN533" s="682"/>
      <c r="ORO533" s="682"/>
      <c r="ORP533" s="682"/>
      <c r="ORQ533" s="682"/>
      <c r="ORR533" s="682"/>
      <c r="ORS533" s="682"/>
      <c r="ORT533" s="682"/>
      <c r="ORU533" s="682"/>
      <c r="ORV533" s="682"/>
      <c r="ORW533" s="682"/>
      <c r="ORX533" s="682"/>
      <c r="ORY533" s="682"/>
      <c r="ORZ533" s="682"/>
      <c r="OSA533" s="682"/>
      <c r="OSB533" s="682"/>
      <c r="OSC533" s="682"/>
      <c r="OSD533" s="682"/>
      <c r="OSE533" s="682"/>
      <c r="OSF533" s="682"/>
      <c r="OSG533" s="682"/>
      <c r="OSH533" s="682"/>
      <c r="OSI533" s="682"/>
      <c r="OSJ533" s="682"/>
      <c r="OSK533" s="682"/>
      <c r="OSL533" s="682"/>
      <c r="OSM533" s="682"/>
      <c r="OSN533" s="682"/>
      <c r="OSO533" s="682"/>
      <c r="OSP533" s="682"/>
      <c r="OSQ533" s="682"/>
      <c r="OSR533" s="682"/>
      <c r="OSS533" s="682"/>
      <c r="OST533" s="682"/>
      <c r="OSU533" s="682"/>
      <c r="OSV533" s="682"/>
      <c r="OSW533" s="682"/>
      <c r="OSX533" s="682"/>
      <c r="OSY533" s="682"/>
      <c r="OSZ533" s="682"/>
      <c r="OTA533" s="682"/>
      <c r="OTB533" s="682"/>
      <c r="OTC533" s="682"/>
      <c r="OTD533" s="682"/>
      <c r="OTE533" s="682"/>
      <c r="OTF533" s="682"/>
      <c r="OTG533" s="682"/>
      <c r="OTH533" s="682"/>
      <c r="OTI533" s="682"/>
      <c r="OTJ533" s="682"/>
      <c r="OTK533" s="682"/>
      <c r="OTL533" s="682"/>
      <c r="OTM533" s="682"/>
      <c r="OTN533" s="682"/>
      <c r="OTO533" s="682"/>
      <c r="OTP533" s="682"/>
      <c r="OTQ533" s="682"/>
      <c r="OTR533" s="682"/>
      <c r="OTS533" s="682"/>
      <c r="OTT533" s="682"/>
      <c r="OTU533" s="682"/>
      <c r="OTV533" s="682"/>
      <c r="OTW533" s="682"/>
      <c r="OTX533" s="682"/>
      <c r="OTY533" s="682"/>
      <c r="OTZ533" s="682"/>
      <c r="OUA533" s="682"/>
      <c r="OUB533" s="682"/>
      <c r="OUC533" s="682"/>
      <c r="OUD533" s="682"/>
      <c r="OUE533" s="682"/>
      <c r="OUF533" s="682"/>
      <c r="OUG533" s="682"/>
      <c r="OUH533" s="682"/>
      <c r="OUI533" s="682"/>
      <c r="OUJ533" s="682"/>
      <c r="OUK533" s="682"/>
      <c r="OUL533" s="682"/>
      <c r="OUM533" s="682"/>
      <c r="OUN533" s="682"/>
      <c r="OUO533" s="682"/>
      <c r="OUP533" s="682"/>
      <c r="OUQ533" s="682"/>
      <c r="OUR533" s="682"/>
      <c r="OUS533" s="682"/>
      <c r="OUT533" s="682"/>
      <c r="OUU533" s="682"/>
      <c r="OUV533" s="682"/>
      <c r="OUW533" s="682"/>
      <c r="OUX533" s="682"/>
      <c r="OUY533" s="682"/>
      <c r="OUZ533" s="682"/>
      <c r="OVA533" s="682"/>
      <c r="OVB533" s="682"/>
      <c r="OVC533" s="682"/>
      <c r="OVD533" s="682"/>
      <c r="OVE533" s="682"/>
      <c r="OVF533" s="682"/>
      <c r="OVG533" s="682"/>
      <c r="OVH533" s="682"/>
      <c r="OVI533" s="682"/>
      <c r="OVJ533" s="682"/>
      <c r="OVK533" s="682"/>
      <c r="OVL533" s="682"/>
      <c r="OVM533" s="682"/>
      <c r="OVN533" s="682"/>
      <c r="OVO533" s="682"/>
      <c r="OVP533" s="682"/>
      <c r="OVQ533" s="682"/>
      <c r="OVR533" s="682"/>
      <c r="OVS533" s="682"/>
      <c r="OVT533" s="682"/>
      <c r="OVU533" s="682"/>
      <c r="OVV533" s="682"/>
      <c r="OVW533" s="682"/>
      <c r="OVX533" s="682"/>
      <c r="OVY533" s="682"/>
      <c r="OVZ533" s="682"/>
      <c r="OWA533" s="682"/>
      <c r="OWB533" s="682"/>
      <c r="OWC533" s="682"/>
      <c r="OWD533" s="682"/>
      <c r="OWE533" s="682"/>
      <c r="OWF533" s="682"/>
      <c r="OWG533" s="682"/>
      <c r="OWH533" s="682"/>
      <c r="OWI533" s="682"/>
      <c r="OWJ533" s="682"/>
      <c r="OWK533" s="682"/>
      <c r="OWL533" s="682"/>
      <c r="OWM533" s="682"/>
      <c r="OWN533" s="682"/>
      <c r="OWO533" s="682"/>
      <c r="OWP533" s="682"/>
      <c r="OWQ533" s="682"/>
      <c r="OWR533" s="682"/>
      <c r="OWS533" s="682"/>
      <c r="OWT533" s="682"/>
      <c r="OWU533" s="682"/>
      <c r="OWV533" s="682"/>
      <c r="OWW533" s="682"/>
      <c r="OWX533" s="682"/>
      <c r="OWY533" s="682"/>
      <c r="OWZ533" s="682"/>
      <c r="OXA533" s="682"/>
      <c r="OXB533" s="682"/>
      <c r="OXC533" s="682"/>
      <c r="OXD533" s="682"/>
      <c r="OXE533" s="682"/>
      <c r="OXF533" s="682"/>
      <c r="OXG533" s="682"/>
      <c r="OXH533" s="682"/>
      <c r="OXI533" s="682"/>
      <c r="OXJ533" s="682"/>
      <c r="OXK533" s="682"/>
      <c r="OXL533" s="682"/>
      <c r="OXM533" s="682"/>
      <c r="OXN533" s="682"/>
      <c r="OXO533" s="682"/>
      <c r="OXP533" s="682"/>
      <c r="OXQ533" s="682"/>
      <c r="OXR533" s="682"/>
      <c r="OXS533" s="682"/>
      <c r="OXT533" s="682"/>
      <c r="OXU533" s="682"/>
      <c r="OXV533" s="682"/>
      <c r="OXW533" s="682"/>
      <c r="OXX533" s="682"/>
      <c r="OXY533" s="682"/>
      <c r="OXZ533" s="682"/>
      <c r="OYA533" s="682"/>
      <c r="OYB533" s="682"/>
      <c r="OYC533" s="682"/>
      <c r="OYD533" s="682"/>
      <c r="OYE533" s="682"/>
      <c r="OYF533" s="682"/>
      <c r="OYG533" s="682"/>
      <c r="OYH533" s="682"/>
      <c r="OYI533" s="682"/>
      <c r="OYJ533" s="682"/>
      <c r="OYK533" s="682"/>
      <c r="OYL533" s="682"/>
      <c r="OYM533" s="682"/>
      <c r="OYN533" s="682"/>
      <c r="OYO533" s="682"/>
      <c r="OYP533" s="682"/>
      <c r="OYQ533" s="682"/>
      <c r="OYR533" s="682"/>
      <c r="OYS533" s="682"/>
      <c r="OYT533" s="682"/>
      <c r="OYU533" s="682"/>
      <c r="OYV533" s="682"/>
      <c r="OYW533" s="682"/>
      <c r="OYX533" s="682"/>
      <c r="OYY533" s="682"/>
      <c r="OYZ533" s="682"/>
      <c r="OZA533" s="682"/>
      <c r="OZB533" s="682"/>
      <c r="OZC533" s="682"/>
      <c r="OZD533" s="682"/>
      <c r="OZE533" s="682"/>
      <c r="OZF533" s="682"/>
      <c r="OZG533" s="682"/>
      <c r="OZH533" s="682"/>
      <c r="OZI533" s="682"/>
      <c r="OZJ533" s="682"/>
      <c r="OZK533" s="682"/>
      <c r="OZL533" s="682"/>
      <c r="OZM533" s="682"/>
      <c r="OZN533" s="682"/>
      <c r="OZO533" s="682"/>
      <c r="OZP533" s="682"/>
      <c r="OZQ533" s="682"/>
      <c r="OZR533" s="682"/>
      <c r="OZS533" s="682"/>
      <c r="OZT533" s="682"/>
      <c r="OZU533" s="682"/>
      <c r="OZV533" s="682"/>
      <c r="OZW533" s="682"/>
      <c r="OZX533" s="682"/>
      <c r="OZY533" s="682"/>
      <c r="OZZ533" s="682"/>
      <c r="PAA533" s="682"/>
      <c r="PAB533" s="682"/>
      <c r="PAC533" s="682"/>
      <c r="PAD533" s="682"/>
      <c r="PAE533" s="682"/>
      <c r="PAF533" s="682"/>
      <c r="PAG533" s="682"/>
      <c r="PAH533" s="682"/>
      <c r="PAI533" s="682"/>
      <c r="PAJ533" s="682"/>
      <c r="PAK533" s="682"/>
      <c r="PAL533" s="682"/>
      <c r="PAM533" s="682"/>
      <c r="PAN533" s="682"/>
      <c r="PAO533" s="682"/>
      <c r="PAP533" s="682"/>
      <c r="PAQ533" s="682"/>
      <c r="PAR533" s="682"/>
      <c r="PAS533" s="682"/>
      <c r="PAT533" s="682"/>
      <c r="PAU533" s="682"/>
      <c r="PAV533" s="682"/>
      <c r="PAW533" s="682"/>
      <c r="PAX533" s="682"/>
      <c r="PAY533" s="682"/>
      <c r="PAZ533" s="682"/>
      <c r="PBA533" s="682"/>
      <c r="PBB533" s="682"/>
      <c r="PBC533" s="682"/>
      <c r="PBD533" s="682"/>
      <c r="PBE533" s="682"/>
      <c r="PBF533" s="682"/>
      <c r="PBG533" s="682"/>
      <c r="PBH533" s="682"/>
      <c r="PBI533" s="682"/>
      <c r="PBJ533" s="682"/>
      <c r="PBK533" s="682"/>
      <c r="PBL533" s="682"/>
      <c r="PBM533" s="682"/>
      <c r="PBN533" s="682"/>
      <c r="PBO533" s="682"/>
      <c r="PBP533" s="682"/>
      <c r="PBQ533" s="682"/>
      <c r="PBR533" s="682"/>
      <c r="PBS533" s="682"/>
      <c r="PBT533" s="682"/>
      <c r="PBU533" s="682"/>
      <c r="PBV533" s="682"/>
      <c r="PBW533" s="682"/>
      <c r="PBX533" s="682"/>
      <c r="PBY533" s="682"/>
      <c r="PBZ533" s="682"/>
      <c r="PCA533" s="682"/>
      <c r="PCB533" s="682"/>
      <c r="PCC533" s="682"/>
      <c r="PCD533" s="682"/>
      <c r="PCE533" s="682"/>
      <c r="PCF533" s="682"/>
      <c r="PCG533" s="682"/>
      <c r="PCH533" s="682"/>
      <c r="PCI533" s="682"/>
      <c r="PCJ533" s="682"/>
      <c r="PCK533" s="682"/>
      <c r="PCL533" s="682"/>
      <c r="PCM533" s="682"/>
      <c r="PCN533" s="682"/>
      <c r="PCO533" s="682"/>
      <c r="PCP533" s="682"/>
      <c r="PCQ533" s="682"/>
      <c r="PCR533" s="682"/>
      <c r="PCS533" s="682"/>
      <c r="PCT533" s="682"/>
      <c r="PCU533" s="682"/>
      <c r="PCV533" s="682"/>
      <c r="PCW533" s="682"/>
      <c r="PCX533" s="682"/>
      <c r="PCY533" s="682"/>
      <c r="PCZ533" s="682"/>
      <c r="PDA533" s="682"/>
      <c r="PDB533" s="682"/>
      <c r="PDC533" s="682"/>
      <c r="PDD533" s="682"/>
      <c r="PDE533" s="682"/>
      <c r="PDF533" s="682"/>
      <c r="PDG533" s="682"/>
      <c r="PDH533" s="682"/>
      <c r="PDI533" s="682"/>
      <c r="PDJ533" s="682"/>
      <c r="PDK533" s="682"/>
      <c r="PDL533" s="682"/>
      <c r="PDM533" s="682"/>
      <c r="PDN533" s="682"/>
      <c r="PDO533" s="682"/>
      <c r="PDP533" s="682"/>
      <c r="PDQ533" s="682"/>
      <c r="PDR533" s="682"/>
      <c r="PDS533" s="682"/>
      <c r="PDT533" s="682"/>
      <c r="PDU533" s="682"/>
      <c r="PDV533" s="682"/>
      <c r="PDW533" s="682"/>
      <c r="PDX533" s="682"/>
      <c r="PDY533" s="682"/>
      <c r="PDZ533" s="682"/>
      <c r="PEA533" s="682"/>
      <c r="PEB533" s="682"/>
      <c r="PEC533" s="682"/>
      <c r="PED533" s="682"/>
      <c r="PEE533" s="682"/>
      <c r="PEF533" s="682"/>
      <c r="PEG533" s="682"/>
      <c r="PEH533" s="682"/>
      <c r="PEI533" s="682"/>
      <c r="PEJ533" s="682"/>
      <c r="PEK533" s="682"/>
      <c r="PEL533" s="682"/>
      <c r="PEM533" s="682"/>
      <c r="PEN533" s="682"/>
      <c r="PEO533" s="682"/>
      <c r="PEP533" s="682"/>
      <c r="PEQ533" s="682"/>
      <c r="PER533" s="682"/>
      <c r="PES533" s="682"/>
      <c r="PET533" s="682"/>
      <c r="PEU533" s="682"/>
      <c r="PEV533" s="682"/>
      <c r="PEW533" s="682"/>
      <c r="PEX533" s="682"/>
      <c r="PEY533" s="682"/>
      <c r="PEZ533" s="682"/>
      <c r="PFA533" s="682"/>
      <c r="PFB533" s="682"/>
      <c r="PFC533" s="682"/>
      <c r="PFD533" s="682"/>
      <c r="PFE533" s="682"/>
      <c r="PFF533" s="682"/>
      <c r="PFG533" s="682"/>
      <c r="PFH533" s="682"/>
      <c r="PFI533" s="682"/>
      <c r="PFJ533" s="682"/>
      <c r="PFK533" s="682"/>
      <c r="PFL533" s="682"/>
      <c r="PFM533" s="682"/>
      <c r="PFN533" s="682"/>
      <c r="PFO533" s="682"/>
      <c r="PFP533" s="682"/>
      <c r="PFQ533" s="682"/>
      <c r="PFR533" s="682"/>
      <c r="PFS533" s="682"/>
      <c r="PFT533" s="682"/>
      <c r="PFU533" s="682"/>
      <c r="PFV533" s="682"/>
      <c r="PFW533" s="682"/>
      <c r="PFX533" s="682"/>
      <c r="PFY533" s="682"/>
      <c r="PFZ533" s="682"/>
      <c r="PGA533" s="682"/>
      <c r="PGB533" s="682"/>
      <c r="PGC533" s="682"/>
      <c r="PGD533" s="682"/>
      <c r="PGE533" s="682"/>
      <c r="PGF533" s="682"/>
      <c r="PGG533" s="682"/>
      <c r="PGH533" s="682"/>
      <c r="PGI533" s="682"/>
      <c r="PGJ533" s="682"/>
      <c r="PGK533" s="682"/>
      <c r="PGL533" s="682"/>
      <c r="PGM533" s="682"/>
      <c r="PGN533" s="682"/>
      <c r="PGO533" s="682"/>
      <c r="PGP533" s="682"/>
      <c r="PGQ533" s="682"/>
      <c r="PGR533" s="682"/>
      <c r="PGS533" s="682"/>
      <c r="PGT533" s="682"/>
      <c r="PGU533" s="682"/>
      <c r="PGV533" s="682"/>
      <c r="PGW533" s="682"/>
      <c r="PGX533" s="682"/>
      <c r="PGY533" s="682"/>
      <c r="PGZ533" s="682"/>
      <c r="PHA533" s="682"/>
      <c r="PHB533" s="682"/>
      <c r="PHC533" s="682"/>
      <c r="PHD533" s="682"/>
      <c r="PHE533" s="682"/>
      <c r="PHF533" s="682"/>
      <c r="PHG533" s="682"/>
      <c r="PHH533" s="682"/>
      <c r="PHI533" s="682"/>
      <c r="PHJ533" s="682"/>
      <c r="PHK533" s="682"/>
      <c r="PHL533" s="682"/>
      <c r="PHM533" s="682"/>
      <c r="PHN533" s="682"/>
      <c r="PHO533" s="682"/>
      <c r="PHP533" s="682"/>
      <c r="PHQ533" s="682"/>
      <c r="PHR533" s="682"/>
      <c r="PHS533" s="682"/>
      <c r="PHT533" s="682"/>
      <c r="PHU533" s="682"/>
      <c r="PHV533" s="682"/>
      <c r="PHW533" s="682"/>
      <c r="PHX533" s="682"/>
      <c r="PHY533" s="682"/>
      <c r="PHZ533" s="682"/>
      <c r="PIA533" s="682"/>
      <c r="PIB533" s="682"/>
      <c r="PIC533" s="682"/>
      <c r="PID533" s="682"/>
      <c r="PIE533" s="682"/>
      <c r="PIF533" s="682"/>
      <c r="PIG533" s="682"/>
      <c r="PIH533" s="682"/>
      <c r="PII533" s="682"/>
      <c r="PIJ533" s="682"/>
      <c r="PIK533" s="682"/>
      <c r="PIL533" s="682"/>
      <c r="PIM533" s="682"/>
      <c r="PIN533" s="682"/>
      <c r="PIO533" s="682"/>
      <c r="PIP533" s="682"/>
      <c r="PIQ533" s="682"/>
      <c r="PIR533" s="682"/>
      <c r="PIS533" s="682"/>
      <c r="PIT533" s="682"/>
      <c r="PIU533" s="682"/>
      <c r="PIV533" s="682"/>
      <c r="PIW533" s="682"/>
      <c r="PIX533" s="682"/>
      <c r="PIY533" s="682"/>
      <c r="PIZ533" s="682"/>
      <c r="PJA533" s="682"/>
      <c r="PJB533" s="682"/>
      <c r="PJC533" s="682"/>
      <c r="PJD533" s="682"/>
      <c r="PJE533" s="682"/>
      <c r="PJF533" s="682"/>
      <c r="PJG533" s="682"/>
      <c r="PJH533" s="682"/>
      <c r="PJI533" s="682"/>
      <c r="PJJ533" s="682"/>
      <c r="PJK533" s="682"/>
      <c r="PJL533" s="682"/>
      <c r="PJM533" s="682"/>
      <c r="PJN533" s="682"/>
      <c r="PJO533" s="682"/>
      <c r="PJP533" s="682"/>
      <c r="PJQ533" s="682"/>
      <c r="PJR533" s="682"/>
      <c r="PJS533" s="682"/>
      <c r="PJT533" s="682"/>
      <c r="PJU533" s="682"/>
      <c r="PJV533" s="682"/>
      <c r="PJW533" s="682"/>
      <c r="PJX533" s="682"/>
      <c r="PJY533" s="682"/>
      <c r="PJZ533" s="682"/>
      <c r="PKA533" s="682"/>
      <c r="PKB533" s="682"/>
      <c r="PKC533" s="682"/>
      <c r="PKD533" s="682"/>
      <c r="PKE533" s="682"/>
      <c r="PKF533" s="682"/>
      <c r="PKG533" s="682"/>
      <c r="PKH533" s="682"/>
      <c r="PKI533" s="682"/>
      <c r="PKJ533" s="682"/>
      <c r="PKK533" s="682"/>
      <c r="PKL533" s="682"/>
      <c r="PKM533" s="682"/>
      <c r="PKN533" s="682"/>
      <c r="PKO533" s="682"/>
      <c r="PKP533" s="682"/>
      <c r="PKQ533" s="682"/>
      <c r="PKR533" s="682"/>
      <c r="PKS533" s="682"/>
      <c r="PKT533" s="682"/>
      <c r="PKU533" s="682"/>
      <c r="PKV533" s="682"/>
      <c r="PKW533" s="682"/>
      <c r="PKX533" s="682"/>
      <c r="PKY533" s="682"/>
      <c r="PKZ533" s="682"/>
      <c r="PLA533" s="682"/>
      <c r="PLB533" s="682"/>
      <c r="PLC533" s="682"/>
      <c r="PLD533" s="682"/>
      <c r="PLE533" s="682"/>
      <c r="PLF533" s="682"/>
      <c r="PLG533" s="682"/>
      <c r="PLH533" s="682"/>
      <c r="PLI533" s="682"/>
      <c r="PLJ533" s="682"/>
      <c r="PLK533" s="682"/>
      <c r="PLL533" s="682"/>
      <c r="PLM533" s="682"/>
      <c r="PLN533" s="682"/>
      <c r="PLO533" s="682"/>
      <c r="PLP533" s="682"/>
      <c r="PLQ533" s="682"/>
      <c r="PLR533" s="682"/>
      <c r="PLS533" s="682"/>
      <c r="PLT533" s="682"/>
      <c r="PLU533" s="682"/>
      <c r="PLV533" s="682"/>
      <c r="PLW533" s="682"/>
      <c r="PLX533" s="682"/>
      <c r="PLY533" s="682"/>
      <c r="PLZ533" s="682"/>
      <c r="PMA533" s="682"/>
      <c r="PMB533" s="682"/>
      <c r="PMC533" s="682"/>
      <c r="PMD533" s="682"/>
      <c r="PME533" s="682"/>
      <c r="PMF533" s="682"/>
      <c r="PMG533" s="682"/>
      <c r="PMH533" s="682"/>
      <c r="PMI533" s="682"/>
      <c r="PMJ533" s="682"/>
      <c r="PMK533" s="682"/>
      <c r="PML533" s="682"/>
      <c r="PMM533" s="682"/>
      <c r="PMN533" s="682"/>
      <c r="PMO533" s="682"/>
      <c r="PMP533" s="682"/>
      <c r="PMQ533" s="682"/>
      <c r="PMR533" s="682"/>
      <c r="PMS533" s="682"/>
      <c r="PMT533" s="682"/>
      <c r="PMU533" s="682"/>
      <c r="PMV533" s="682"/>
      <c r="PMW533" s="682"/>
      <c r="PMX533" s="682"/>
      <c r="PMY533" s="682"/>
      <c r="PMZ533" s="682"/>
      <c r="PNA533" s="682"/>
      <c r="PNB533" s="682"/>
      <c r="PNC533" s="682"/>
      <c r="PND533" s="682"/>
      <c r="PNE533" s="682"/>
      <c r="PNF533" s="682"/>
      <c r="PNG533" s="682"/>
      <c r="PNH533" s="682"/>
      <c r="PNI533" s="682"/>
      <c r="PNJ533" s="682"/>
      <c r="PNK533" s="682"/>
      <c r="PNL533" s="682"/>
      <c r="PNM533" s="682"/>
      <c r="PNN533" s="682"/>
      <c r="PNO533" s="682"/>
      <c r="PNP533" s="682"/>
      <c r="PNQ533" s="682"/>
      <c r="PNR533" s="682"/>
      <c r="PNS533" s="682"/>
      <c r="PNT533" s="682"/>
      <c r="PNU533" s="682"/>
      <c r="PNV533" s="682"/>
      <c r="PNW533" s="682"/>
      <c r="PNX533" s="682"/>
      <c r="PNY533" s="682"/>
      <c r="PNZ533" s="682"/>
      <c r="POA533" s="682"/>
      <c r="POB533" s="682"/>
      <c r="POC533" s="682"/>
      <c r="POD533" s="682"/>
      <c r="POE533" s="682"/>
      <c r="POF533" s="682"/>
      <c r="POG533" s="682"/>
      <c r="POH533" s="682"/>
      <c r="POI533" s="682"/>
      <c r="POJ533" s="682"/>
      <c r="POK533" s="682"/>
      <c r="POL533" s="682"/>
      <c r="POM533" s="682"/>
      <c r="PON533" s="682"/>
      <c r="POO533" s="682"/>
      <c r="POP533" s="682"/>
      <c r="POQ533" s="682"/>
      <c r="POR533" s="682"/>
      <c r="POS533" s="682"/>
      <c r="POT533" s="682"/>
      <c r="POU533" s="682"/>
      <c r="POV533" s="682"/>
      <c r="POW533" s="682"/>
      <c r="POX533" s="682"/>
      <c r="POY533" s="682"/>
      <c r="POZ533" s="682"/>
      <c r="PPA533" s="682"/>
      <c r="PPB533" s="682"/>
      <c r="PPC533" s="682"/>
      <c r="PPD533" s="682"/>
      <c r="PPE533" s="682"/>
      <c r="PPF533" s="682"/>
      <c r="PPG533" s="682"/>
      <c r="PPH533" s="682"/>
      <c r="PPI533" s="682"/>
      <c r="PPJ533" s="682"/>
      <c r="PPK533" s="682"/>
      <c r="PPL533" s="682"/>
      <c r="PPM533" s="682"/>
      <c r="PPN533" s="682"/>
      <c r="PPO533" s="682"/>
      <c r="PPP533" s="682"/>
      <c r="PPQ533" s="682"/>
      <c r="PPR533" s="682"/>
      <c r="PPS533" s="682"/>
      <c r="PPT533" s="682"/>
      <c r="PPU533" s="682"/>
      <c r="PPV533" s="682"/>
      <c r="PPW533" s="682"/>
      <c r="PPX533" s="682"/>
      <c r="PPY533" s="682"/>
      <c r="PPZ533" s="682"/>
      <c r="PQA533" s="682"/>
      <c r="PQB533" s="682"/>
      <c r="PQC533" s="682"/>
      <c r="PQD533" s="682"/>
      <c r="PQE533" s="682"/>
      <c r="PQF533" s="682"/>
      <c r="PQG533" s="682"/>
      <c r="PQH533" s="682"/>
      <c r="PQI533" s="682"/>
      <c r="PQJ533" s="682"/>
      <c r="PQK533" s="682"/>
      <c r="PQL533" s="682"/>
      <c r="PQM533" s="682"/>
      <c r="PQN533" s="682"/>
      <c r="PQO533" s="682"/>
      <c r="PQP533" s="682"/>
      <c r="PQQ533" s="682"/>
      <c r="PQR533" s="682"/>
      <c r="PQS533" s="682"/>
      <c r="PQT533" s="682"/>
      <c r="PQU533" s="682"/>
      <c r="PQV533" s="682"/>
      <c r="PQW533" s="682"/>
      <c r="PQX533" s="682"/>
      <c r="PQY533" s="682"/>
      <c r="PQZ533" s="682"/>
      <c r="PRA533" s="682"/>
      <c r="PRB533" s="682"/>
      <c r="PRC533" s="682"/>
      <c r="PRD533" s="682"/>
      <c r="PRE533" s="682"/>
      <c r="PRF533" s="682"/>
      <c r="PRG533" s="682"/>
      <c r="PRH533" s="682"/>
      <c r="PRI533" s="682"/>
      <c r="PRJ533" s="682"/>
      <c r="PRK533" s="682"/>
      <c r="PRL533" s="682"/>
      <c r="PRM533" s="682"/>
      <c r="PRN533" s="682"/>
      <c r="PRO533" s="682"/>
      <c r="PRP533" s="682"/>
      <c r="PRQ533" s="682"/>
      <c r="PRR533" s="682"/>
      <c r="PRS533" s="682"/>
      <c r="PRT533" s="682"/>
      <c r="PRU533" s="682"/>
      <c r="PRV533" s="682"/>
      <c r="PRW533" s="682"/>
      <c r="PRX533" s="682"/>
      <c r="PRY533" s="682"/>
      <c r="PRZ533" s="682"/>
      <c r="PSA533" s="682"/>
      <c r="PSB533" s="682"/>
      <c r="PSC533" s="682"/>
      <c r="PSD533" s="682"/>
      <c r="PSE533" s="682"/>
      <c r="PSF533" s="682"/>
      <c r="PSG533" s="682"/>
      <c r="PSH533" s="682"/>
      <c r="PSI533" s="682"/>
      <c r="PSJ533" s="682"/>
      <c r="PSK533" s="682"/>
      <c r="PSL533" s="682"/>
      <c r="PSM533" s="682"/>
      <c r="PSN533" s="682"/>
      <c r="PSO533" s="682"/>
      <c r="PSP533" s="682"/>
      <c r="PSQ533" s="682"/>
      <c r="PSR533" s="682"/>
      <c r="PSS533" s="682"/>
      <c r="PST533" s="682"/>
      <c r="PSU533" s="682"/>
      <c r="PSV533" s="682"/>
      <c r="PSW533" s="682"/>
      <c r="PSX533" s="682"/>
      <c r="PSY533" s="682"/>
      <c r="PSZ533" s="682"/>
      <c r="PTA533" s="682"/>
      <c r="PTB533" s="682"/>
      <c r="PTC533" s="682"/>
      <c r="PTD533" s="682"/>
      <c r="PTE533" s="682"/>
      <c r="PTF533" s="682"/>
      <c r="PTG533" s="682"/>
      <c r="PTH533" s="682"/>
      <c r="PTI533" s="682"/>
      <c r="PTJ533" s="682"/>
      <c r="PTK533" s="682"/>
      <c r="PTL533" s="682"/>
      <c r="PTM533" s="682"/>
      <c r="PTN533" s="682"/>
      <c r="PTO533" s="682"/>
      <c r="PTP533" s="682"/>
      <c r="PTQ533" s="682"/>
      <c r="PTR533" s="682"/>
      <c r="PTS533" s="682"/>
      <c r="PTT533" s="682"/>
      <c r="PTU533" s="682"/>
      <c r="PTV533" s="682"/>
      <c r="PTW533" s="682"/>
      <c r="PTX533" s="682"/>
      <c r="PTY533" s="682"/>
      <c r="PTZ533" s="682"/>
      <c r="PUA533" s="682"/>
      <c r="PUB533" s="682"/>
      <c r="PUC533" s="682"/>
      <c r="PUD533" s="682"/>
      <c r="PUE533" s="682"/>
      <c r="PUF533" s="682"/>
      <c r="PUG533" s="682"/>
      <c r="PUH533" s="682"/>
      <c r="PUI533" s="682"/>
      <c r="PUJ533" s="682"/>
      <c r="PUK533" s="682"/>
      <c r="PUL533" s="682"/>
      <c r="PUM533" s="682"/>
      <c r="PUN533" s="682"/>
      <c r="PUO533" s="682"/>
      <c r="PUP533" s="682"/>
      <c r="PUQ533" s="682"/>
      <c r="PUR533" s="682"/>
      <c r="PUS533" s="682"/>
      <c r="PUT533" s="682"/>
      <c r="PUU533" s="682"/>
      <c r="PUV533" s="682"/>
      <c r="PUW533" s="682"/>
      <c r="PUX533" s="682"/>
      <c r="PUY533" s="682"/>
      <c r="PUZ533" s="682"/>
      <c r="PVA533" s="682"/>
      <c r="PVB533" s="682"/>
      <c r="PVC533" s="682"/>
      <c r="PVD533" s="682"/>
      <c r="PVE533" s="682"/>
      <c r="PVF533" s="682"/>
      <c r="PVG533" s="682"/>
      <c r="PVH533" s="682"/>
      <c r="PVI533" s="682"/>
      <c r="PVJ533" s="682"/>
      <c r="PVK533" s="682"/>
      <c r="PVL533" s="682"/>
      <c r="PVM533" s="682"/>
      <c r="PVN533" s="682"/>
      <c r="PVO533" s="682"/>
      <c r="PVP533" s="682"/>
      <c r="PVQ533" s="682"/>
      <c r="PVR533" s="682"/>
      <c r="PVS533" s="682"/>
      <c r="PVT533" s="682"/>
      <c r="PVU533" s="682"/>
      <c r="PVV533" s="682"/>
      <c r="PVW533" s="682"/>
      <c r="PVX533" s="682"/>
      <c r="PVY533" s="682"/>
      <c r="PVZ533" s="682"/>
      <c r="PWA533" s="682"/>
      <c r="PWB533" s="682"/>
      <c r="PWC533" s="682"/>
      <c r="PWD533" s="682"/>
      <c r="PWE533" s="682"/>
      <c r="PWF533" s="682"/>
      <c r="PWG533" s="682"/>
      <c r="PWH533" s="682"/>
      <c r="PWI533" s="682"/>
      <c r="PWJ533" s="682"/>
      <c r="PWK533" s="682"/>
      <c r="PWL533" s="682"/>
      <c r="PWM533" s="682"/>
      <c r="PWN533" s="682"/>
      <c r="PWO533" s="682"/>
      <c r="PWP533" s="682"/>
      <c r="PWQ533" s="682"/>
      <c r="PWR533" s="682"/>
      <c r="PWS533" s="682"/>
      <c r="PWT533" s="682"/>
      <c r="PWU533" s="682"/>
      <c r="PWV533" s="682"/>
      <c r="PWW533" s="682"/>
      <c r="PWX533" s="682"/>
      <c r="PWY533" s="682"/>
      <c r="PWZ533" s="682"/>
      <c r="PXA533" s="682"/>
      <c r="PXB533" s="682"/>
      <c r="PXC533" s="682"/>
      <c r="PXD533" s="682"/>
      <c r="PXE533" s="682"/>
      <c r="PXF533" s="682"/>
      <c r="PXG533" s="682"/>
      <c r="PXH533" s="682"/>
      <c r="PXI533" s="682"/>
      <c r="PXJ533" s="682"/>
      <c r="PXK533" s="682"/>
      <c r="PXL533" s="682"/>
      <c r="PXM533" s="682"/>
      <c r="PXN533" s="682"/>
      <c r="PXO533" s="682"/>
      <c r="PXP533" s="682"/>
      <c r="PXQ533" s="682"/>
      <c r="PXR533" s="682"/>
      <c r="PXS533" s="682"/>
      <c r="PXT533" s="682"/>
      <c r="PXU533" s="682"/>
      <c r="PXV533" s="682"/>
      <c r="PXW533" s="682"/>
      <c r="PXX533" s="682"/>
      <c r="PXY533" s="682"/>
      <c r="PXZ533" s="682"/>
      <c r="PYA533" s="682"/>
      <c r="PYB533" s="682"/>
      <c r="PYC533" s="682"/>
      <c r="PYD533" s="682"/>
      <c r="PYE533" s="682"/>
      <c r="PYF533" s="682"/>
      <c r="PYG533" s="682"/>
      <c r="PYH533" s="682"/>
      <c r="PYI533" s="682"/>
      <c r="PYJ533" s="682"/>
      <c r="PYK533" s="682"/>
      <c r="PYL533" s="682"/>
      <c r="PYM533" s="682"/>
      <c r="PYN533" s="682"/>
      <c r="PYO533" s="682"/>
      <c r="PYP533" s="682"/>
      <c r="PYQ533" s="682"/>
      <c r="PYR533" s="682"/>
      <c r="PYS533" s="682"/>
      <c r="PYT533" s="682"/>
      <c r="PYU533" s="682"/>
      <c r="PYV533" s="682"/>
      <c r="PYW533" s="682"/>
      <c r="PYX533" s="682"/>
      <c r="PYY533" s="682"/>
      <c r="PYZ533" s="682"/>
      <c r="PZA533" s="682"/>
      <c r="PZB533" s="682"/>
      <c r="PZC533" s="682"/>
      <c r="PZD533" s="682"/>
      <c r="PZE533" s="682"/>
      <c r="PZF533" s="682"/>
      <c r="PZG533" s="682"/>
      <c r="PZH533" s="682"/>
      <c r="PZI533" s="682"/>
      <c r="PZJ533" s="682"/>
      <c r="PZK533" s="682"/>
      <c r="PZL533" s="682"/>
      <c r="PZM533" s="682"/>
      <c r="PZN533" s="682"/>
      <c r="PZO533" s="682"/>
      <c r="PZP533" s="682"/>
      <c r="PZQ533" s="682"/>
      <c r="PZR533" s="682"/>
      <c r="PZS533" s="682"/>
      <c r="PZT533" s="682"/>
      <c r="PZU533" s="682"/>
      <c r="PZV533" s="682"/>
      <c r="PZW533" s="682"/>
      <c r="PZX533" s="682"/>
      <c r="PZY533" s="682"/>
      <c r="PZZ533" s="682"/>
      <c r="QAA533" s="682"/>
      <c r="QAB533" s="682"/>
      <c r="QAC533" s="682"/>
      <c r="QAD533" s="682"/>
      <c r="QAE533" s="682"/>
      <c r="QAF533" s="682"/>
      <c r="QAG533" s="682"/>
      <c r="QAH533" s="682"/>
      <c r="QAI533" s="682"/>
      <c r="QAJ533" s="682"/>
      <c r="QAK533" s="682"/>
      <c r="QAL533" s="682"/>
      <c r="QAM533" s="682"/>
      <c r="QAN533" s="682"/>
      <c r="QAO533" s="682"/>
      <c r="QAP533" s="682"/>
      <c r="QAQ533" s="682"/>
      <c r="QAR533" s="682"/>
      <c r="QAS533" s="682"/>
      <c r="QAT533" s="682"/>
      <c r="QAU533" s="682"/>
      <c r="QAV533" s="682"/>
      <c r="QAW533" s="682"/>
      <c r="QAX533" s="682"/>
      <c r="QAY533" s="682"/>
      <c r="QAZ533" s="682"/>
      <c r="QBA533" s="682"/>
      <c r="QBB533" s="682"/>
      <c r="QBC533" s="682"/>
      <c r="QBD533" s="682"/>
      <c r="QBE533" s="682"/>
      <c r="QBF533" s="682"/>
      <c r="QBG533" s="682"/>
      <c r="QBH533" s="682"/>
      <c r="QBI533" s="682"/>
      <c r="QBJ533" s="682"/>
      <c r="QBK533" s="682"/>
      <c r="QBL533" s="682"/>
      <c r="QBM533" s="682"/>
      <c r="QBN533" s="682"/>
      <c r="QBO533" s="682"/>
      <c r="QBP533" s="682"/>
      <c r="QBQ533" s="682"/>
      <c r="QBR533" s="682"/>
      <c r="QBS533" s="682"/>
      <c r="QBT533" s="682"/>
      <c r="QBU533" s="682"/>
      <c r="QBV533" s="682"/>
      <c r="QBW533" s="682"/>
      <c r="QBX533" s="682"/>
      <c r="QBY533" s="682"/>
      <c r="QBZ533" s="682"/>
      <c r="QCA533" s="682"/>
      <c r="QCB533" s="682"/>
      <c r="QCC533" s="682"/>
      <c r="QCD533" s="682"/>
      <c r="QCE533" s="682"/>
      <c r="QCF533" s="682"/>
      <c r="QCG533" s="682"/>
      <c r="QCH533" s="682"/>
      <c r="QCI533" s="682"/>
      <c r="QCJ533" s="682"/>
      <c r="QCK533" s="682"/>
      <c r="QCL533" s="682"/>
      <c r="QCM533" s="682"/>
      <c r="QCN533" s="682"/>
      <c r="QCO533" s="682"/>
      <c r="QCP533" s="682"/>
      <c r="QCQ533" s="682"/>
      <c r="QCR533" s="682"/>
      <c r="QCS533" s="682"/>
      <c r="QCT533" s="682"/>
      <c r="QCU533" s="682"/>
      <c r="QCV533" s="682"/>
      <c r="QCW533" s="682"/>
      <c r="QCX533" s="682"/>
      <c r="QCY533" s="682"/>
      <c r="QCZ533" s="682"/>
      <c r="QDA533" s="682"/>
      <c r="QDB533" s="682"/>
      <c r="QDC533" s="682"/>
      <c r="QDD533" s="682"/>
      <c r="QDE533" s="682"/>
      <c r="QDF533" s="682"/>
      <c r="QDG533" s="682"/>
      <c r="QDH533" s="682"/>
      <c r="QDI533" s="682"/>
      <c r="QDJ533" s="682"/>
      <c r="QDK533" s="682"/>
      <c r="QDL533" s="682"/>
      <c r="QDM533" s="682"/>
      <c r="QDN533" s="682"/>
      <c r="QDO533" s="682"/>
      <c r="QDP533" s="682"/>
      <c r="QDQ533" s="682"/>
      <c r="QDR533" s="682"/>
      <c r="QDS533" s="682"/>
      <c r="QDT533" s="682"/>
      <c r="QDU533" s="682"/>
      <c r="QDV533" s="682"/>
      <c r="QDW533" s="682"/>
      <c r="QDX533" s="682"/>
      <c r="QDY533" s="682"/>
      <c r="QDZ533" s="682"/>
      <c r="QEA533" s="682"/>
      <c r="QEB533" s="682"/>
      <c r="QEC533" s="682"/>
      <c r="QED533" s="682"/>
      <c r="QEE533" s="682"/>
      <c r="QEF533" s="682"/>
      <c r="QEG533" s="682"/>
      <c r="QEH533" s="682"/>
      <c r="QEI533" s="682"/>
      <c r="QEJ533" s="682"/>
      <c r="QEK533" s="682"/>
      <c r="QEL533" s="682"/>
      <c r="QEM533" s="682"/>
      <c r="QEN533" s="682"/>
      <c r="QEO533" s="682"/>
      <c r="QEP533" s="682"/>
      <c r="QEQ533" s="682"/>
      <c r="QER533" s="682"/>
      <c r="QES533" s="682"/>
      <c r="QET533" s="682"/>
      <c r="QEU533" s="682"/>
      <c r="QEV533" s="682"/>
      <c r="QEW533" s="682"/>
      <c r="QEX533" s="682"/>
      <c r="QEY533" s="682"/>
      <c r="QEZ533" s="682"/>
      <c r="QFA533" s="682"/>
      <c r="QFB533" s="682"/>
      <c r="QFC533" s="682"/>
      <c r="QFD533" s="682"/>
      <c r="QFE533" s="682"/>
      <c r="QFF533" s="682"/>
      <c r="QFG533" s="682"/>
      <c r="QFH533" s="682"/>
      <c r="QFI533" s="682"/>
      <c r="QFJ533" s="682"/>
      <c r="QFK533" s="682"/>
      <c r="QFL533" s="682"/>
      <c r="QFM533" s="682"/>
      <c r="QFN533" s="682"/>
      <c r="QFO533" s="682"/>
      <c r="QFP533" s="682"/>
      <c r="QFQ533" s="682"/>
      <c r="QFR533" s="682"/>
      <c r="QFS533" s="682"/>
      <c r="QFT533" s="682"/>
      <c r="QFU533" s="682"/>
      <c r="QFV533" s="682"/>
      <c r="QFW533" s="682"/>
      <c r="QFX533" s="682"/>
      <c r="QFY533" s="682"/>
      <c r="QFZ533" s="682"/>
      <c r="QGA533" s="682"/>
      <c r="QGB533" s="682"/>
      <c r="QGC533" s="682"/>
      <c r="QGD533" s="682"/>
      <c r="QGE533" s="682"/>
      <c r="QGF533" s="682"/>
      <c r="QGG533" s="682"/>
      <c r="QGH533" s="682"/>
      <c r="QGI533" s="682"/>
      <c r="QGJ533" s="682"/>
      <c r="QGK533" s="682"/>
      <c r="QGL533" s="682"/>
      <c r="QGM533" s="682"/>
      <c r="QGN533" s="682"/>
      <c r="QGO533" s="682"/>
      <c r="QGP533" s="682"/>
      <c r="QGQ533" s="682"/>
      <c r="QGR533" s="682"/>
      <c r="QGS533" s="682"/>
      <c r="QGT533" s="682"/>
      <c r="QGU533" s="682"/>
      <c r="QGV533" s="682"/>
      <c r="QGW533" s="682"/>
      <c r="QGX533" s="682"/>
      <c r="QGY533" s="682"/>
      <c r="QGZ533" s="682"/>
      <c r="QHA533" s="682"/>
      <c r="QHB533" s="682"/>
      <c r="QHC533" s="682"/>
      <c r="QHD533" s="682"/>
      <c r="QHE533" s="682"/>
      <c r="QHF533" s="682"/>
      <c r="QHG533" s="682"/>
      <c r="QHH533" s="682"/>
      <c r="QHI533" s="682"/>
      <c r="QHJ533" s="682"/>
      <c r="QHK533" s="682"/>
      <c r="QHL533" s="682"/>
      <c r="QHM533" s="682"/>
      <c r="QHN533" s="682"/>
      <c r="QHO533" s="682"/>
      <c r="QHP533" s="682"/>
      <c r="QHQ533" s="682"/>
      <c r="QHR533" s="682"/>
      <c r="QHS533" s="682"/>
      <c r="QHT533" s="682"/>
      <c r="QHU533" s="682"/>
      <c r="QHV533" s="682"/>
      <c r="QHW533" s="682"/>
      <c r="QHX533" s="682"/>
      <c r="QHY533" s="682"/>
      <c r="QHZ533" s="682"/>
      <c r="QIA533" s="682"/>
      <c r="QIB533" s="682"/>
      <c r="QIC533" s="682"/>
      <c r="QID533" s="682"/>
      <c r="QIE533" s="682"/>
      <c r="QIF533" s="682"/>
      <c r="QIG533" s="682"/>
      <c r="QIH533" s="682"/>
      <c r="QII533" s="682"/>
      <c r="QIJ533" s="682"/>
      <c r="QIK533" s="682"/>
      <c r="QIL533" s="682"/>
      <c r="QIM533" s="682"/>
      <c r="QIN533" s="682"/>
      <c r="QIO533" s="682"/>
      <c r="QIP533" s="682"/>
      <c r="QIQ533" s="682"/>
      <c r="QIR533" s="682"/>
      <c r="QIS533" s="682"/>
      <c r="QIT533" s="682"/>
      <c r="QIU533" s="682"/>
      <c r="QIV533" s="682"/>
      <c r="QIW533" s="682"/>
      <c r="QIX533" s="682"/>
      <c r="QIY533" s="682"/>
      <c r="QIZ533" s="682"/>
      <c r="QJA533" s="682"/>
      <c r="QJB533" s="682"/>
      <c r="QJC533" s="682"/>
      <c r="QJD533" s="682"/>
      <c r="QJE533" s="682"/>
      <c r="QJF533" s="682"/>
      <c r="QJG533" s="682"/>
      <c r="QJH533" s="682"/>
      <c r="QJI533" s="682"/>
      <c r="QJJ533" s="682"/>
      <c r="QJK533" s="682"/>
      <c r="QJL533" s="682"/>
      <c r="QJM533" s="682"/>
      <c r="QJN533" s="682"/>
      <c r="QJO533" s="682"/>
      <c r="QJP533" s="682"/>
      <c r="QJQ533" s="682"/>
      <c r="QJR533" s="682"/>
      <c r="QJS533" s="682"/>
      <c r="QJT533" s="682"/>
      <c r="QJU533" s="682"/>
      <c r="QJV533" s="682"/>
      <c r="QJW533" s="682"/>
      <c r="QJX533" s="682"/>
      <c r="QJY533" s="682"/>
      <c r="QJZ533" s="682"/>
      <c r="QKA533" s="682"/>
      <c r="QKB533" s="682"/>
      <c r="QKC533" s="682"/>
      <c r="QKD533" s="682"/>
      <c r="QKE533" s="682"/>
      <c r="QKF533" s="682"/>
      <c r="QKG533" s="682"/>
      <c r="QKH533" s="682"/>
      <c r="QKI533" s="682"/>
      <c r="QKJ533" s="682"/>
      <c r="QKK533" s="682"/>
      <c r="QKL533" s="682"/>
      <c r="QKM533" s="682"/>
      <c r="QKN533" s="682"/>
      <c r="QKO533" s="682"/>
      <c r="QKP533" s="682"/>
      <c r="QKQ533" s="682"/>
      <c r="QKR533" s="682"/>
      <c r="QKS533" s="682"/>
      <c r="QKT533" s="682"/>
      <c r="QKU533" s="682"/>
      <c r="QKV533" s="682"/>
      <c r="QKW533" s="682"/>
      <c r="QKX533" s="682"/>
      <c r="QKY533" s="682"/>
      <c r="QKZ533" s="682"/>
      <c r="QLA533" s="682"/>
      <c r="QLB533" s="682"/>
      <c r="QLC533" s="682"/>
      <c r="QLD533" s="682"/>
      <c r="QLE533" s="682"/>
      <c r="QLF533" s="682"/>
      <c r="QLG533" s="682"/>
      <c r="QLH533" s="682"/>
      <c r="QLI533" s="682"/>
      <c r="QLJ533" s="682"/>
      <c r="QLK533" s="682"/>
      <c r="QLL533" s="682"/>
      <c r="QLM533" s="682"/>
      <c r="QLN533" s="682"/>
      <c r="QLO533" s="682"/>
      <c r="QLP533" s="682"/>
      <c r="QLQ533" s="682"/>
      <c r="QLR533" s="682"/>
      <c r="QLS533" s="682"/>
      <c r="QLT533" s="682"/>
      <c r="QLU533" s="682"/>
      <c r="QLV533" s="682"/>
      <c r="QLW533" s="682"/>
      <c r="QLX533" s="682"/>
      <c r="QLY533" s="682"/>
      <c r="QLZ533" s="682"/>
      <c r="QMA533" s="682"/>
      <c r="QMB533" s="682"/>
      <c r="QMC533" s="682"/>
      <c r="QMD533" s="682"/>
      <c r="QME533" s="682"/>
      <c r="QMF533" s="682"/>
      <c r="QMG533" s="682"/>
      <c r="QMH533" s="682"/>
      <c r="QMI533" s="682"/>
      <c r="QMJ533" s="682"/>
      <c r="QMK533" s="682"/>
      <c r="QML533" s="682"/>
      <c r="QMM533" s="682"/>
      <c r="QMN533" s="682"/>
      <c r="QMO533" s="682"/>
      <c r="QMP533" s="682"/>
      <c r="QMQ533" s="682"/>
      <c r="QMR533" s="682"/>
      <c r="QMS533" s="682"/>
      <c r="QMT533" s="682"/>
      <c r="QMU533" s="682"/>
      <c r="QMV533" s="682"/>
      <c r="QMW533" s="682"/>
      <c r="QMX533" s="682"/>
      <c r="QMY533" s="682"/>
      <c r="QMZ533" s="682"/>
      <c r="QNA533" s="682"/>
      <c r="QNB533" s="682"/>
      <c r="QNC533" s="682"/>
      <c r="QND533" s="682"/>
      <c r="QNE533" s="682"/>
      <c r="QNF533" s="682"/>
      <c r="QNG533" s="682"/>
      <c r="QNH533" s="682"/>
      <c r="QNI533" s="682"/>
      <c r="QNJ533" s="682"/>
      <c r="QNK533" s="682"/>
      <c r="QNL533" s="682"/>
      <c r="QNM533" s="682"/>
      <c r="QNN533" s="682"/>
      <c r="QNO533" s="682"/>
      <c r="QNP533" s="682"/>
      <c r="QNQ533" s="682"/>
      <c r="QNR533" s="682"/>
      <c r="QNS533" s="682"/>
      <c r="QNT533" s="682"/>
      <c r="QNU533" s="682"/>
      <c r="QNV533" s="682"/>
      <c r="QNW533" s="682"/>
      <c r="QNX533" s="682"/>
      <c r="QNY533" s="682"/>
      <c r="QNZ533" s="682"/>
      <c r="QOA533" s="682"/>
      <c r="QOB533" s="682"/>
      <c r="QOC533" s="682"/>
      <c r="QOD533" s="682"/>
      <c r="QOE533" s="682"/>
      <c r="QOF533" s="682"/>
      <c r="QOG533" s="682"/>
      <c r="QOH533" s="682"/>
      <c r="QOI533" s="682"/>
      <c r="QOJ533" s="682"/>
      <c r="QOK533" s="682"/>
      <c r="QOL533" s="682"/>
      <c r="QOM533" s="682"/>
      <c r="QON533" s="682"/>
      <c r="QOO533" s="682"/>
      <c r="QOP533" s="682"/>
      <c r="QOQ533" s="682"/>
      <c r="QOR533" s="682"/>
      <c r="QOS533" s="682"/>
      <c r="QOT533" s="682"/>
      <c r="QOU533" s="682"/>
      <c r="QOV533" s="682"/>
      <c r="QOW533" s="682"/>
      <c r="QOX533" s="682"/>
      <c r="QOY533" s="682"/>
      <c r="QOZ533" s="682"/>
      <c r="QPA533" s="682"/>
      <c r="QPB533" s="682"/>
      <c r="QPC533" s="682"/>
      <c r="QPD533" s="682"/>
      <c r="QPE533" s="682"/>
      <c r="QPF533" s="682"/>
      <c r="QPG533" s="682"/>
      <c r="QPH533" s="682"/>
      <c r="QPI533" s="682"/>
      <c r="QPJ533" s="682"/>
      <c r="QPK533" s="682"/>
      <c r="QPL533" s="682"/>
      <c r="QPM533" s="682"/>
      <c r="QPN533" s="682"/>
      <c r="QPO533" s="682"/>
      <c r="QPP533" s="682"/>
      <c r="QPQ533" s="682"/>
      <c r="QPR533" s="682"/>
      <c r="QPS533" s="682"/>
      <c r="QPT533" s="682"/>
      <c r="QPU533" s="682"/>
      <c r="QPV533" s="682"/>
      <c r="QPW533" s="682"/>
      <c r="QPX533" s="682"/>
      <c r="QPY533" s="682"/>
      <c r="QPZ533" s="682"/>
      <c r="QQA533" s="682"/>
      <c r="QQB533" s="682"/>
      <c r="QQC533" s="682"/>
      <c r="QQD533" s="682"/>
      <c r="QQE533" s="682"/>
      <c r="QQF533" s="682"/>
      <c r="QQG533" s="682"/>
      <c r="QQH533" s="682"/>
      <c r="QQI533" s="682"/>
      <c r="QQJ533" s="682"/>
      <c r="QQK533" s="682"/>
      <c r="QQL533" s="682"/>
      <c r="QQM533" s="682"/>
      <c r="QQN533" s="682"/>
      <c r="QQO533" s="682"/>
      <c r="QQP533" s="682"/>
      <c r="QQQ533" s="682"/>
      <c r="QQR533" s="682"/>
      <c r="QQS533" s="682"/>
      <c r="QQT533" s="682"/>
      <c r="QQU533" s="682"/>
      <c r="QQV533" s="682"/>
      <c r="QQW533" s="682"/>
      <c r="QQX533" s="682"/>
      <c r="QQY533" s="682"/>
      <c r="QQZ533" s="682"/>
      <c r="QRA533" s="682"/>
      <c r="QRB533" s="682"/>
      <c r="QRC533" s="682"/>
      <c r="QRD533" s="682"/>
      <c r="QRE533" s="682"/>
      <c r="QRF533" s="682"/>
      <c r="QRG533" s="682"/>
      <c r="QRH533" s="682"/>
      <c r="QRI533" s="682"/>
      <c r="QRJ533" s="682"/>
      <c r="QRK533" s="682"/>
      <c r="QRL533" s="682"/>
      <c r="QRM533" s="682"/>
      <c r="QRN533" s="682"/>
      <c r="QRO533" s="682"/>
      <c r="QRP533" s="682"/>
      <c r="QRQ533" s="682"/>
      <c r="QRR533" s="682"/>
      <c r="QRS533" s="682"/>
      <c r="QRT533" s="682"/>
      <c r="QRU533" s="682"/>
      <c r="QRV533" s="682"/>
      <c r="QRW533" s="682"/>
      <c r="QRX533" s="682"/>
      <c r="QRY533" s="682"/>
      <c r="QRZ533" s="682"/>
      <c r="QSA533" s="682"/>
      <c r="QSB533" s="682"/>
      <c r="QSC533" s="682"/>
      <c r="QSD533" s="682"/>
      <c r="QSE533" s="682"/>
      <c r="QSF533" s="682"/>
      <c r="QSG533" s="682"/>
      <c r="QSH533" s="682"/>
      <c r="QSI533" s="682"/>
      <c r="QSJ533" s="682"/>
      <c r="QSK533" s="682"/>
      <c r="QSL533" s="682"/>
      <c r="QSM533" s="682"/>
      <c r="QSN533" s="682"/>
      <c r="QSO533" s="682"/>
      <c r="QSP533" s="682"/>
      <c r="QSQ533" s="682"/>
      <c r="QSR533" s="682"/>
      <c r="QSS533" s="682"/>
      <c r="QST533" s="682"/>
      <c r="QSU533" s="682"/>
      <c r="QSV533" s="682"/>
      <c r="QSW533" s="682"/>
      <c r="QSX533" s="682"/>
      <c r="QSY533" s="682"/>
      <c r="QSZ533" s="682"/>
      <c r="QTA533" s="682"/>
      <c r="QTB533" s="682"/>
      <c r="QTC533" s="682"/>
      <c r="QTD533" s="682"/>
      <c r="QTE533" s="682"/>
      <c r="QTF533" s="682"/>
      <c r="QTG533" s="682"/>
      <c r="QTH533" s="682"/>
      <c r="QTI533" s="682"/>
      <c r="QTJ533" s="682"/>
      <c r="QTK533" s="682"/>
      <c r="QTL533" s="682"/>
      <c r="QTM533" s="682"/>
      <c r="QTN533" s="682"/>
      <c r="QTO533" s="682"/>
      <c r="QTP533" s="682"/>
      <c r="QTQ533" s="682"/>
      <c r="QTR533" s="682"/>
      <c r="QTS533" s="682"/>
      <c r="QTT533" s="682"/>
      <c r="QTU533" s="682"/>
      <c r="QTV533" s="682"/>
      <c r="QTW533" s="682"/>
      <c r="QTX533" s="682"/>
      <c r="QTY533" s="682"/>
      <c r="QTZ533" s="682"/>
      <c r="QUA533" s="682"/>
      <c r="QUB533" s="682"/>
      <c r="QUC533" s="682"/>
      <c r="QUD533" s="682"/>
      <c r="QUE533" s="682"/>
      <c r="QUF533" s="682"/>
      <c r="QUG533" s="682"/>
      <c r="QUH533" s="682"/>
      <c r="QUI533" s="682"/>
      <c r="QUJ533" s="682"/>
      <c r="QUK533" s="682"/>
      <c r="QUL533" s="682"/>
      <c r="QUM533" s="682"/>
      <c r="QUN533" s="682"/>
      <c r="QUO533" s="682"/>
      <c r="QUP533" s="682"/>
      <c r="QUQ533" s="682"/>
      <c r="QUR533" s="682"/>
      <c r="QUS533" s="682"/>
      <c r="QUT533" s="682"/>
      <c r="QUU533" s="682"/>
      <c r="QUV533" s="682"/>
      <c r="QUW533" s="682"/>
      <c r="QUX533" s="682"/>
      <c r="QUY533" s="682"/>
      <c r="QUZ533" s="682"/>
      <c r="QVA533" s="682"/>
      <c r="QVB533" s="682"/>
      <c r="QVC533" s="682"/>
      <c r="QVD533" s="682"/>
      <c r="QVE533" s="682"/>
      <c r="QVF533" s="682"/>
      <c r="QVG533" s="682"/>
      <c r="QVH533" s="682"/>
      <c r="QVI533" s="682"/>
      <c r="QVJ533" s="682"/>
      <c r="QVK533" s="682"/>
      <c r="QVL533" s="682"/>
      <c r="QVM533" s="682"/>
      <c r="QVN533" s="682"/>
      <c r="QVO533" s="682"/>
      <c r="QVP533" s="682"/>
      <c r="QVQ533" s="682"/>
      <c r="QVR533" s="682"/>
      <c r="QVS533" s="682"/>
      <c r="QVT533" s="682"/>
      <c r="QVU533" s="682"/>
      <c r="QVV533" s="682"/>
      <c r="QVW533" s="682"/>
      <c r="QVX533" s="682"/>
      <c r="QVY533" s="682"/>
      <c r="QVZ533" s="682"/>
      <c r="QWA533" s="682"/>
      <c r="QWB533" s="682"/>
      <c r="QWC533" s="682"/>
      <c r="QWD533" s="682"/>
      <c r="QWE533" s="682"/>
      <c r="QWF533" s="682"/>
      <c r="QWG533" s="682"/>
      <c r="QWH533" s="682"/>
      <c r="QWI533" s="682"/>
      <c r="QWJ533" s="682"/>
      <c r="QWK533" s="682"/>
      <c r="QWL533" s="682"/>
      <c r="QWM533" s="682"/>
      <c r="QWN533" s="682"/>
      <c r="QWO533" s="682"/>
      <c r="QWP533" s="682"/>
      <c r="QWQ533" s="682"/>
      <c r="QWR533" s="682"/>
      <c r="QWS533" s="682"/>
      <c r="QWT533" s="682"/>
      <c r="QWU533" s="682"/>
      <c r="QWV533" s="682"/>
      <c r="QWW533" s="682"/>
      <c r="QWX533" s="682"/>
      <c r="QWY533" s="682"/>
      <c r="QWZ533" s="682"/>
      <c r="QXA533" s="682"/>
      <c r="QXB533" s="682"/>
      <c r="QXC533" s="682"/>
      <c r="QXD533" s="682"/>
      <c r="QXE533" s="682"/>
      <c r="QXF533" s="682"/>
      <c r="QXG533" s="682"/>
      <c r="QXH533" s="682"/>
      <c r="QXI533" s="682"/>
      <c r="QXJ533" s="682"/>
      <c r="QXK533" s="682"/>
      <c r="QXL533" s="682"/>
      <c r="QXM533" s="682"/>
      <c r="QXN533" s="682"/>
      <c r="QXO533" s="682"/>
      <c r="QXP533" s="682"/>
      <c r="QXQ533" s="682"/>
      <c r="QXR533" s="682"/>
      <c r="QXS533" s="682"/>
      <c r="QXT533" s="682"/>
      <c r="QXU533" s="682"/>
      <c r="QXV533" s="682"/>
      <c r="QXW533" s="682"/>
      <c r="QXX533" s="682"/>
      <c r="QXY533" s="682"/>
      <c r="QXZ533" s="682"/>
      <c r="QYA533" s="682"/>
      <c r="QYB533" s="682"/>
      <c r="QYC533" s="682"/>
      <c r="QYD533" s="682"/>
      <c r="QYE533" s="682"/>
      <c r="QYF533" s="682"/>
      <c r="QYG533" s="682"/>
      <c r="QYH533" s="682"/>
      <c r="QYI533" s="682"/>
      <c r="QYJ533" s="682"/>
      <c r="QYK533" s="682"/>
      <c r="QYL533" s="682"/>
      <c r="QYM533" s="682"/>
      <c r="QYN533" s="682"/>
      <c r="QYO533" s="682"/>
      <c r="QYP533" s="682"/>
      <c r="QYQ533" s="682"/>
      <c r="QYR533" s="682"/>
      <c r="QYS533" s="682"/>
      <c r="QYT533" s="682"/>
      <c r="QYU533" s="682"/>
      <c r="QYV533" s="682"/>
      <c r="QYW533" s="682"/>
      <c r="QYX533" s="682"/>
      <c r="QYY533" s="682"/>
      <c r="QYZ533" s="682"/>
      <c r="QZA533" s="682"/>
      <c r="QZB533" s="682"/>
      <c r="QZC533" s="682"/>
      <c r="QZD533" s="682"/>
      <c r="QZE533" s="682"/>
      <c r="QZF533" s="682"/>
      <c r="QZG533" s="682"/>
      <c r="QZH533" s="682"/>
      <c r="QZI533" s="682"/>
      <c r="QZJ533" s="682"/>
      <c r="QZK533" s="682"/>
      <c r="QZL533" s="682"/>
      <c r="QZM533" s="682"/>
      <c r="QZN533" s="682"/>
      <c r="QZO533" s="682"/>
      <c r="QZP533" s="682"/>
      <c r="QZQ533" s="682"/>
      <c r="QZR533" s="682"/>
      <c r="QZS533" s="682"/>
      <c r="QZT533" s="682"/>
      <c r="QZU533" s="682"/>
      <c r="QZV533" s="682"/>
      <c r="QZW533" s="682"/>
      <c r="QZX533" s="682"/>
      <c r="QZY533" s="682"/>
      <c r="QZZ533" s="682"/>
      <c r="RAA533" s="682"/>
      <c r="RAB533" s="682"/>
      <c r="RAC533" s="682"/>
      <c r="RAD533" s="682"/>
      <c r="RAE533" s="682"/>
      <c r="RAF533" s="682"/>
      <c r="RAG533" s="682"/>
      <c r="RAH533" s="682"/>
      <c r="RAI533" s="682"/>
      <c r="RAJ533" s="682"/>
      <c r="RAK533" s="682"/>
      <c r="RAL533" s="682"/>
      <c r="RAM533" s="682"/>
      <c r="RAN533" s="682"/>
      <c r="RAO533" s="682"/>
      <c r="RAP533" s="682"/>
      <c r="RAQ533" s="682"/>
      <c r="RAR533" s="682"/>
      <c r="RAS533" s="682"/>
      <c r="RAT533" s="682"/>
      <c r="RAU533" s="682"/>
      <c r="RAV533" s="682"/>
      <c r="RAW533" s="682"/>
      <c r="RAX533" s="682"/>
      <c r="RAY533" s="682"/>
      <c r="RAZ533" s="682"/>
      <c r="RBA533" s="682"/>
      <c r="RBB533" s="682"/>
      <c r="RBC533" s="682"/>
      <c r="RBD533" s="682"/>
      <c r="RBE533" s="682"/>
      <c r="RBF533" s="682"/>
      <c r="RBG533" s="682"/>
      <c r="RBH533" s="682"/>
      <c r="RBI533" s="682"/>
      <c r="RBJ533" s="682"/>
      <c r="RBK533" s="682"/>
      <c r="RBL533" s="682"/>
      <c r="RBM533" s="682"/>
      <c r="RBN533" s="682"/>
      <c r="RBO533" s="682"/>
      <c r="RBP533" s="682"/>
      <c r="RBQ533" s="682"/>
      <c r="RBR533" s="682"/>
      <c r="RBS533" s="682"/>
      <c r="RBT533" s="682"/>
      <c r="RBU533" s="682"/>
      <c r="RBV533" s="682"/>
      <c r="RBW533" s="682"/>
      <c r="RBX533" s="682"/>
      <c r="RBY533" s="682"/>
      <c r="RBZ533" s="682"/>
      <c r="RCA533" s="682"/>
      <c r="RCB533" s="682"/>
      <c r="RCC533" s="682"/>
      <c r="RCD533" s="682"/>
      <c r="RCE533" s="682"/>
      <c r="RCF533" s="682"/>
      <c r="RCG533" s="682"/>
      <c r="RCH533" s="682"/>
      <c r="RCI533" s="682"/>
      <c r="RCJ533" s="682"/>
      <c r="RCK533" s="682"/>
      <c r="RCL533" s="682"/>
      <c r="RCM533" s="682"/>
      <c r="RCN533" s="682"/>
      <c r="RCO533" s="682"/>
      <c r="RCP533" s="682"/>
      <c r="RCQ533" s="682"/>
      <c r="RCR533" s="682"/>
      <c r="RCS533" s="682"/>
      <c r="RCT533" s="682"/>
      <c r="RCU533" s="682"/>
      <c r="RCV533" s="682"/>
      <c r="RCW533" s="682"/>
      <c r="RCX533" s="682"/>
      <c r="RCY533" s="682"/>
      <c r="RCZ533" s="682"/>
      <c r="RDA533" s="682"/>
      <c r="RDB533" s="682"/>
      <c r="RDC533" s="682"/>
      <c r="RDD533" s="682"/>
      <c r="RDE533" s="682"/>
      <c r="RDF533" s="682"/>
      <c r="RDG533" s="682"/>
      <c r="RDH533" s="682"/>
      <c r="RDI533" s="682"/>
      <c r="RDJ533" s="682"/>
      <c r="RDK533" s="682"/>
      <c r="RDL533" s="682"/>
      <c r="RDM533" s="682"/>
      <c r="RDN533" s="682"/>
      <c r="RDO533" s="682"/>
      <c r="RDP533" s="682"/>
      <c r="RDQ533" s="682"/>
      <c r="RDR533" s="682"/>
      <c r="RDS533" s="682"/>
      <c r="RDT533" s="682"/>
      <c r="RDU533" s="682"/>
      <c r="RDV533" s="682"/>
      <c r="RDW533" s="682"/>
      <c r="RDX533" s="682"/>
      <c r="RDY533" s="682"/>
      <c r="RDZ533" s="682"/>
      <c r="REA533" s="682"/>
      <c r="REB533" s="682"/>
      <c r="REC533" s="682"/>
      <c r="RED533" s="682"/>
      <c r="REE533" s="682"/>
      <c r="REF533" s="682"/>
      <c r="REG533" s="682"/>
      <c r="REH533" s="682"/>
      <c r="REI533" s="682"/>
      <c r="REJ533" s="682"/>
      <c r="REK533" s="682"/>
      <c r="REL533" s="682"/>
      <c r="REM533" s="682"/>
      <c r="REN533" s="682"/>
      <c r="REO533" s="682"/>
      <c r="REP533" s="682"/>
      <c r="REQ533" s="682"/>
      <c r="RER533" s="682"/>
      <c r="RES533" s="682"/>
      <c r="RET533" s="682"/>
      <c r="REU533" s="682"/>
      <c r="REV533" s="682"/>
      <c r="REW533" s="682"/>
      <c r="REX533" s="682"/>
      <c r="REY533" s="682"/>
      <c r="REZ533" s="682"/>
      <c r="RFA533" s="682"/>
      <c r="RFB533" s="682"/>
      <c r="RFC533" s="682"/>
      <c r="RFD533" s="682"/>
      <c r="RFE533" s="682"/>
      <c r="RFF533" s="682"/>
      <c r="RFG533" s="682"/>
      <c r="RFH533" s="682"/>
      <c r="RFI533" s="682"/>
      <c r="RFJ533" s="682"/>
      <c r="RFK533" s="682"/>
      <c r="RFL533" s="682"/>
      <c r="RFM533" s="682"/>
      <c r="RFN533" s="682"/>
      <c r="RFO533" s="682"/>
      <c r="RFP533" s="682"/>
      <c r="RFQ533" s="682"/>
      <c r="RFR533" s="682"/>
      <c r="RFS533" s="682"/>
      <c r="RFT533" s="682"/>
      <c r="RFU533" s="682"/>
      <c r="RFV533" s="682"/>
      <c r="RFW533" s="682"/>
      <c r="RFX533" s="682"/>
      <c r="RFY533" s="682"/>
      <c r="RFZ533" s="682"/>
      <c r="RGA533" s="682"/>
      <c r="RGB533" s="682"/>
      <c r="RGC533" s="682"/>
      <c r="RGD533" s="682"/>
      <c r="RGE533" s="682"/>
      <c r="RGF533" s="682"/>
      <c r="RGG533" s="682"/>
      <c r="RGH533" s="682"/>
      <c r="RGI533" s="682"/>
      <c r="RGJ533" s="682"/>
      <c r="RGK533" s="682"/>
      <c r="RGL533" s="682"/>
      <c r="RGM533" s="682"/>
      <c r="RGN533" s="682"/>
      <c r="RGO533" s="682"/>
      <c r="RGP533" s="682"/>
      <c r="RGQ533" s="682"/>
      <c r="RGR533" s="682"/>
      <c r="RGS533" s="682"/>
      <c r="RGT533" s="682"/>
      <c r="RGU533" s="682"/>
      <c r="RGV533" s="682"/>
      <c r="RGW533" s="682"/>
      <c r="RGX533" s="682"/>
      <c r="RGY533" s="682"/>
      <c r="RGZ533" s="682"/>
      <c r="RHA533" s="682"/>
      <c r="RHB533" s="682"/>
      <c r="RHC533" s="682"/>
      <c r="RHD533" s="682"/>
      <c r="RHE533" s="682"/>
      <c r="RHF533" s="682"/>
      <c r="RHG533" s="682"/>
      <c r="RHH533" s="682"/>
      <c r="RHI533" s="682"/>
      <c r="RHJ533" s="682"/>
      <c r="RHK533" s="682"/>
      <c r="RHL533" s="682"/>
      <c r="RHM533" s="682"/>
      <c r="RHN533" s="682"/>
      <c r="RHO533" s="682"/>
      <c r="RHP533" s="682"/>
      <c r="RHQ533" s="682"/>
      <c r="RHR533" s="682"/>
      <c r="RHS533" s="682"/>
      <c r="RHT533" s="682"/>
      <c r="RHU533" s="682"/>
      <c r="RHV533" s="682"/>
      <c r="RHW533" s="682"/>
      <c r="RHX533" s="682"/>
      <c r="RHY533" s="682"/>
      <c r="RHZ533" s="682"/>
      <c r="RIA533" s="682"/>
      <c r="RIB533" s="682"/>
      <c r="RIC533" s="682"/>
      <c r="RID533" s="682"/>
      <c r="RIE533" s="682"/>
      <c r="RIF533" s="682"/>
      <c r="RIG533" s="682"/>
      <c r="RIH533" s="682"/>
      <c r="RII533" s="682"/>
      <c r="RIJ533" s="682"/>
      <c r="RIK533" s="682"/>
      <c r="RIL533" s="682"/>
      <c r="RIM533" s="682"/>
      <c r="RIN533" s="682"/>
      <c r="RIO533" s="682"/>
      <c r="RIP533" s="682"/>
      <c r="RIQ533" s="682"/>
      <c r="RIR533" s="682"/>
      <c r="RIS533" s="682"/>
      <c r="RIT533" s="682"/>
      <c r="RIU533" s="682"/>
      <c r="RIV533" s="682"/>
      <c r="RIW533" s="682"/>
      <c r="RIX533" s="682"/>
      <c r="RIY533" s="682"/>
      <c r="RIZ533" s="682"/>
      <c r="RJA533" s="682"/>
      <c r="RJB533" s="682"/>
      <c r="RJC533" s="682"/>
      <c r="RJD533" s="682"/>
      <c r="RJE533" s="682"/>
      <c r="RJF533" s="682"/>
      <c r="RJG533" s="682"/>
      <c r="RJH533" s="682"/>
      <c r="RJI533" s="682"/>
      <c r="RJJ533" s="682"/>
      <c r="RJK533" s="682"/>
      <c r="RJL533" s="682"/>
      <c r="RJM533" s="682"/>
      <c r="RJN533" s="682"/>
      <c r="RJO533" s="682"/>
      <c r="RJP533" s="682"/>
      <c r="RJQ533" s="682"/>
      <c r="RJR533" s="682"/>
      <c r="RJS533" s="682"/>
      <c r="RJT533" s="682"/>
      <c r="RJU533" s="682"/>
      <c r="RJV533" s="682"/>
      <c r="RJW533" s="682"/>
      <c r="RJX533" s="682"/>
      <c r="RJY533" s="682"/>
      <c r="RJZ533" s="682"/>
      <c r="RKA533" s="682"/>
      <c r="RKB533" s="682"/>
      <c r="RKC533" s="682"/>
      <c r="RKD533" s="682"/>
      <c r="RKE533" s="682"/>
      <c r="RKF533" s="682"/>
      <c r="RKG533" s="682"/>
      <c r="RKH533" s="682"/>
      <c r="RKI533" s="682"/>
      <c r="RKJ533" s="682"/>
      <c r="RKK533" s="682"/>
      <c r="RKL533" s="682"/>
      <c r="RKM533" s="682"/>
      <c r="RKN533" s="682"/>
      <c r="RKO533" s="682"/>
      <c r="RKP533" s="682"/>
      <c r="RKQ533" s="682"/>
      <c r="RKR533" s="682"/>
      <c r="RKS533" s="682"/>
      <c r="RKT533" s="682"/>
      <c r="RKU533" s="682"/>
      <c r="RKV533" s="682"/>
      <c r="RKW533" s="682"/>
      <c r="RKX533" s="682"/>
      <c r="RKY533" s="682"/>
      <c r="RKZ533" s="682"/>
      <c r="RLA533" s="682"/>
      <c r="RLB533" s="682"/>
      <c r="RLC533" s="682"/>
      <c r="RLD533" s="682"/>
      <c r="RLE533" s="682"/>
      <c r="RLF533" s="682"/>
      <c r="RLG533" s="682"/>
      <c r="RLH533" s="682"/>
      <c r="RLI533" s="682"/>
      <c r="RLJ533" s="682"/>
      <c r="RLK533" s="682"/>
      <c r="RLL533" s="682"/>
      <c r="RLM533" s="682"/>
      <c r="RLN533" s="682"/>
      <c r="RLO533" s="682"/>
      <c r="RLP533" s="682"/>
      <c r="RLQ533" s="682"/>
      <c r="RLR533" s="682"/>
      <c r="RLS533" s="682"/>
      <c r="RLT533" s="682"/>
      <c r="RLU533" s="682"/>
      <c r="RLV533" s="682"/>
      <c r="RLW533" s="682"/>
      <c r="RLX533" s="682"/>
      <c r="RLY533" s="682"/>
      <c r="RLZ533" s="682"/>
      <c r="RMA533" s="682"/>
      <c r="RMB533" s="682"/>
      <c r="RMC533" s="682"/>
      <c r="RMD533" s="682"/>
      <c r="RME533" s="682"/>
      <c r="RMF533" s="682"/>
      <c r="RMG533" s="682"/>
      <c r="RMH533" s="682"/>
      <c r="RMI533" s="682"/>
      <c r="RMJ533" s="682"/>
      <c r="RMK533" s="682"/>
      <c r="RML533" s="682"/>
      <c r="RMM533" s="682"/>
      <c r="RMN533" s="682"/>
      <c r="RMO533" s="682"/>
      <c r="RMP533" s="682"/>
      <c r="RMQ533" s="682"/>
      <c r="RMR533" s="682"/>
      <c r="RMS533" s="682"/>
      <c r="RMT533" s="682"/>
      <c r="RMU533" s="682"/>
      <c r="RMV533" s="682"/>
      <c r="RMW533" s="682"/>
      <c r="RMX533" s="682"/>
      <c r="RMY533" s="682"/>
      <c r="RMZ533" s="682"/>
      <c r="RNA533" s="682"/>
      <c r="RNB533" s="682"/>
      <c r="RNC533" s="682"/>
      <c r="RND533" s="682"/>
      <c r="RNE533" s="682"/>
      <c r="RNF533" s="682"/>
      <c r="RNG533" s="682"/>
      <c r="RNH533" s="682"/>
      <c r="RNI533" s="682"/>
      <c r="RNJ533" s="682"/>
      <c r="RNK533" s="682"/>
      <c r="RNL533" s="682"/>
      <c r="RNM533" s="682"/>
      <c r="RNN533" s="682"/>
      <c r="RNO533" s="682"/>
      <c r="RNP533" s="682"/>
      <c r="RNQ533" s="682"/>
      <c r="RNR533" s="682"/>
      <c r="RNS533" s="682"/>
      <c r="RNT533" s="682"/>
      <c r="RNU533" s="682"/>
      <c r="RNV533" s="682"/>
      <c r="RNW533" s="682"/>
      <c r="RNX533" s="682"/>
      <c r="RNY533" s="682"/>
      <c r="RNZ533" s="682"/>
      <c r="ROA533" s="682"/>
      <c r="ROB533" s="682"/>
      <c r="ROC533" s="682"/>
      <c r="ROD533" s="682"/>
      <c r="ROE533" s="682"/>
      <c r="ROF533" s="682"/>
      <c r="ROG533" s="682"/>
      <c r="ROH533" s="682"/>
      <c r="ROI533" s="682"/>
      <c r="ROJ533" s="682"/>
      <c r="ROK533" s="682"/>
      <c r="ROL533" s="682"/>
      <c r="ROM533" s="682"/>
      <c r="RON533" s="682"/>
      <c r="ROO533" s="682"/>
      <c r="ROP533" s="682"/>
      <c r="ROQ533" s="682"/>
      <c r="ROR533" s="682"/>
      <c r="ROS533" s="682"/>
      <c r="ROT533" s="682"/>
      <c r="ROU533" s="682"/>
      <c r="ROV533" s="682"/>
      <c r="ROW533" s="682"/>
      <c r="ROX533" s="682"/>
      <c r="ROY533" s="682"/>
      <c r="ROZ533" s="682"/>
      <c r="RPA533" s="682"/>
      <c r="RPB533" s="682"/>
      <c r="RPC533" s="682"/>
      <c r="RPD533" s="682"/>
      <c r="RPE533" s="682"/>
      <c r="RPF533" s="682"/>
      <c r="RPG533" s="682"/>
      <c r="RPH533" s="682"/>
      <c r="RPI533" s="682"/>
      <c r="RPJ533" s="682"/>
      <c r="RPK533" s="682"/>
      <c r="RPL533" s="682"/>
      <c r="RPM533" s="682"/>
      <c r="RPN533" s="682"/>
      <c r="RPO533" s="682"/>
      <c r="RPP533" s="682"/>
      <c r="RPQ533" s="682"/>
      <c r="RPR533" s="682"/>
      <c r="RPS533" s="682"/>
      <c r="RPT533" s="682"/>
      <c r="RPU533" s="682"/>
      <c r="RPV533" s="682"/>
      <c r="RPW533" s="682"/>
      <c r="RPX533" s="682"/>
      <c r="RPY533" s="682"/>
      <c r="RPZ533" s="682"/>
      <c r="RQA533" s="682"/>
      <c r="RQB533" s="682"/>
      <c r="RQC533" s="682"/>
      <c r="RQD533" s="682"/>
      <c r="RQE533" s="682"/>
      <c r="RQF533" s="682"/>
      <c r="RQG533" s="682"/>
      <c r="RQH533" s="682"/>
      <c r="RQI533" s="682"/>
      <c r="RQJ533" s="682"/>
      <c r="RQK533" s="682"/>
      <c r="RQL533" s="682"/>
      <c r="RQM533" s="682"/>
      <c r="RQN533" s="682"/>
      <c r="RQO533" s="682"/>
      <c r="RQP533" s="682"/>
      <c r="RQQ533" s="682"/>
      <c r="RQR533" s="682"/>
      <c r="RQS533" s="682"/>
      <c r="RQT533" s="682"/>
      <c r="RQU533" s="682"/>
      <c r="RQV533" s="682"/>
      <c r="RQW533" s="682"/>
      <c r="RQX533" s="682"/>
      <c r="RQY533" s="682"/>
      <c r="RQZ533" s="682"/>
      <c r="RRA533" s="682"/>
      <c r="RRB533" s="682"/>
      <c r="RRC533" s="682"/>
      <c r="RRD533" s="682"/>
      <c r="RRE533" s="682"/>
      <c r="RRF533" s="682"/>
      <c r="RRG533" s="682"/>
      <c r="RRH533" s="682"/>
      <c r="RRI533" s="682"/>
      <c r="RRJ533" s="682"/>
      <c r="RRK533" s="682"/>
      <c r="RRL533" s="682"/>
      <c r="RRM533" s="682"/>
      <c r="RRN533" s="682"/>
      <c r="RRO533" s="682"/>
      <c r="RRP533" s="682"/>
      <c r="RRQ533" s="682"/>
      <c r="RRR533" s="682"/>
      <c r="RRS533" s="682"/>
      <c r="RRT533" s="682"/>
      <c r="RRU533" s="682"/>
      <c r="RRV533" s="682"/>
      <c r="RRW533" s="682"/>
      <c r="RRX533" s="682"/>
      <c r="RRY533" s="682"/>
      <c r="RRZ533" s="682"/>
      <c r="RSA533" s="682"/>
      <c r="RSB533" s="682"/>
      <c r="RSC533" s="682"/>
      <c r="RSD533" s="682"/>
      <c r="RSE533" s="682"/>
      <c r="RSF533" s="682"/>
      <c r="RSG533" s="682"/>
      <c r="RSH533" s="682"/>
      <c r="RSI533" s="682"/>
      <c r="RSJ533" s="682"/>
      <c r="RSK533" s="682"/>
      <c r="RSL533" s="682"/>
      <c r="RSM533" s="682"/>
      <c r="RSN533" s="682"/>
      <c r="RSO533" s="682"/>
      <c r="RSP533" s="682"/>
      <c r="RSQ533" s="682"/>
      <c r="RSR533" s="682"/>
      <c r="RSS533" s="682"/>
      <c r="RST533" s="682"/>
      <c r="RSU533" s="682"/>
      <c r="RSV533" s="682"/>
      <c r="RSW533" s="682"/>
      <c r="RSX533" s="682"/>
      <c r="RSY533" s="682"/>
      <c r="RSZ533" s="682"/>
      <c r="RTA533" s="682"/>
      <c r="RTB533" s="682"/>
      <c r="RTC533" s="682"/>
      <c r="RTD533" s="682"/>
      <c r="RTE533" s="682"/>
      <c r="RTF533" s="682"/>
      <c r="RTG533" s="682"/>
      <c r="RTH533" s="682"/>
      <c r="RTI533" s="682"/>
      <c r="RTJ533" s="682"/>
      <c r="RTK533" s="682"/>
      <c r="RTL533" s="682"/>
      <c r="RTM533" s="682"/>
      <c r="RTN533" s="682"/>
      <c r="RTO533" s="682"/>
      <c r="RTP533" s="682"/>
      <c r="RTQ533" s="682"/>
      <c r="RTR533" s="682"/>
      <c r="RTS533" s="682"/>
      <c r="RTT533" s="682"/>
      <c r="RTU533" s="682"/>
      <c r="RTV533" s="682"/>
      <c r="RTW533" s="682"/>
      <c r="RTX533" s="682"/>
      <c r="RTY533" s="682"/>
      <c r="RTZ533" s="682"/>
      <c r="RUA533" s="682"/>
      <c r="RUB533" s="682"/>
      <c r="RUC533" s="682"/>
      <c r="RUD533" s="682"/>
      <c r="RUE533" s="682"/>
      <c r="RUF533" s="682"/>
      <c r="RUG533" s="682"/>
      <c r="RUH533" s="682"/>
      <c r="RUI533" s="682"/>
      <c r="RUJ533" s="682"/>
      <c r="RUK533" s="682"/>
      <c r="RUL533" s="682"/>
      <c r="RUM533" s="682"/>
      <c r="RUN533" s="682"/>
      <c r="RUO533" s="682"/>
      <c r="RUP533" s="682"/>
      <c r="RUQ533" s="682"/>
      <c r="RUR533" s="682"/>
      <c r="RUS533" s="682"/>
      <c r="RUT533" s="682"/>
      <c r="RUU533" s="682"/>
      <c r="RUV533" s="682"/>
      <c r="RUW533" s="682"/>
      <c r="RUX533" s="682"/>
      <c r="RUY533" s="682"/>
      <c r="RUZ533" s="682"/>
      <c r="RVA533" s="682"/>
      <c r="RVB533" s="682"/>
      <c r="RVC533" s="682"/>
      <c r="RVD533" s="682"/>
      <c r="RVE533" s="682"/>
      <c r="RVF533" s="682"/>
      <c r="RVG533" s="682"/>
      <c r="RVH533" s="682"/>
      <c r="RVI533" s="682"/>
      <c r="RVJ533" s="682"/>
      <c r="RVK533" s="682"/>
      <c r="RVL533" s="682"/>
      <c r="RVM533" s="682"/>
      <c r="RVN533" s="682"/>
      <c r="RVO533" s="682"/>
      <c r="RVP533" s="682"/>
      <c r="RVQ533" s="682"/>
      <c r="RVR533" s="682"/>
      <c r="RVS533" s="682"/>
      <c r="RVT533" s="682"/>
      <c r="RVU533" s="682"/>
      <c r="RVV533" s="682"/>
      <c r="RVW533" s="682"/>
      <c r="RVX533" s="682"/>
      <c r="RVY533" s="682"/>
      <c r="RVZ533" s="682"/>
      <c r="RWA533" s="682"/>
      <c r="RWB533" s="682"/>
      <c r="RWC533" s="682"/>
      <c r="RWD533" s="682"/>
      <c r="RWE533" s="682"/>
      <c r="RWF533" s="682"/>
      <c r="RWG533" s="682"/>
      <c r="RWH533" s="682"/>
      <c r="RWI533" s="682"/>
      <c r="RWJ533" s="682"/>
      <c r="RWK533" s="682"/>
      <c r="RWL533" s="682"/>
      <c r="RWM533" s="682"/>
      <c r="RWN533" s="682"/>
      <c r="RWO533" s="682"/>
      <c r="RWP533" s="682"/>
      <c r="RWQ533" s="682"/>
      <c r="RWR533" s="682"/>
      <c r="RWS533" s="682"/>
      <c r="RWT533" s="682"/>
      <c r="RWU533" s="682"/>
      <c r="RWV533" s="682"/>
      <c r="RWW533" s="682"/>
      <c r="RWX533" s="682"/>
      <c r="RWY533" s="682"/>
      <c r="RWZ533" s="682"/>
      <c r="RXA533" s="682"/>
      <c r="RXB533" s="682"/>
      <c r="RXC533" s="682"/>
      <c r="RXD533" s="682"/>
      <c r="RXE533" s="682"/>
      <c r="RXF533" s="682"/>
      <c r="RXG533" s="682"/>
      <c r="RXH533" s="682"/>
      <c r="RXI533" s="682"/>
      <c r="RXJ533" s="682"/>
      <c r="RXK533" s="682"/>
      <c r="RXL533" s="682"/>
      <c r="RXM533" s="682"/>
      <c r="RXN533" s="682"/>
      <c r="RXO533" s="682"/>
      <c r="RXP533" s="682"/>
      <c r="RXQ533" s="682"/>
      <c r="RXR533" s="682"/>
      <c r="RXS533" s="682"/>
      <c r="RXT533" s="682"/>
      <c r="RXU533" s="682"/>
      <c r="RXV533" s="682"/>
      <c r="RXW533" s="682"/>
      <c r="RXX533" s="682"/>
      <c r="RXY533" s="682"/>
      <c r="RXZ533" s="682"/>
      <c r="RYA533" s="682"/>
      <c r="RYB533" s="682"/>
      <c r="RYC533" s="682"/>
      <c r="RYD533" s="682"/>
      <c r="RYE533" s="682"/>
      <c r="RYF533" s="682"/>
      <c r="RYG533" s="682"/>
      <c r="RYH533" s="682"/>
      <c r="RYI533" s="682"/>
      <c r="RYJ533" s="682"/>
      <c r="RYK533" s="682"/>
      <c r="RYL533" s="682"/>
      <c r="RYM533" s="682"/>
      <c r="RYN533" s="682"/>
      <c r="RYO533" s="682"/>
      <c r="RYP533" s="682"/>
      <c r="RYQ533" s="682"/>
      <c r="RYR533" s="682"/>
      <c r="RYS533" s="682"/>
      <c r="RYT533" s="682"/>
      <c r="RYU533" s="682"/>
      <c r="RYV533" s="682"/>
      <c r="RYW533" s="682"/>
      <c r="RYX533" s="682"/>
      <c r="RYY533" s="682"/>
      <c r="RYZ533" s="682"/>
      <c r="RZA533" s="682"/>
      <c r="RZB533" s="682"/>
      <c r="RZC533" s="682"/>
      <c r="RZD533" s="682"/>
      <c r="RZE533" s="682"/>
      <c r="RZF533" s="682"/>
      <c r="RZG533" s="682"/>
      <c r="RZH533" s="682"/>
      <c r="RZI533" s="682"/>
      <c r="RZJ533" s="682"/>
      <c r="RZK533" s="682"/>
      <c r="RZL533" s="682"/>
      <c r="RZM533" s="682"/>
      <c r="RZN533" s="682"/>
      <c r="RZO533" s="682"/>
      <c r="RZP533" s="682"/>
      <c r="RZQ533" s="682"/>
      <c r="RZR533" s="682"/>
      <c r="RZS533" s="682"/>
      <c r="RZT533" s="682"/>
      <c r="RZU533" s="682"/>
      <c r="RZV533" s="682"/>
      <c r="RZW533" s="682"/>
      <c r="RZX533" s="682"/>
      <c r="RZY533" s="682"/>
      <c r="RZZ533" s="682"/>
      <c r="SAA533" s="682"/>
      <c r="SAB533" s="682"/>
      <c r="SAC533" s="682"/>
      <c r="SAD533" s="682"/>
      <c r="SAE533" s="682"/>
      <c r="SAF533" s="682"/>
      <c r="SAG533" s="682"/>
      <c r="SAH533" s="682"/>
      <c r="SAI533" s="682"/>
      <c r="SAJ533" s="682"/>
      <c r="SAK533" s="682"/>
      <c r="SAL533" s="682"/>
      <c r="SAM533" s="682"/>
      <c r="SAN533" s="682"/>
      <c r="SAO533" s="682"/>
      <c r="SAP533" s="682"/>
      <c r="SAQ533" s="682"/>
      <c r="SAR533" s="682"/>
      <c r="SAS533" s="682"/>
      <c r="SAT533" s="682"/>
      <c r="SAU533" s="682"/>
      <c r="SAV533" s="682"/>
      <c r="SAW533" s="682"/>
      <c r="SAX533" s="682"/>
      <c r="SAY533" s="682"/>
      <c r="SAZ533" s="682"/>
      <c r="SBA533" s="682"/>
      <c r="SBB533" s="682"/>
      <c r="SBC533" s="682"/>
      <c r="SBD533" s="682"/>
      <c r="SBE533" s="682"/>
      <c r="SBF533" s="682"/>
      <c r="SBG533" s="682"/>
      <c r="SBH533" s="682"/>
      <c r="SBI533" s="682"/>
      <c r="SBJ533" s="682"/>
      <c r="SBK533" s="682"/>
      <c r="SBL533" s="682"/>
      <c r="SBM533" s="682"/>
      <c r="SBN533" s="682"/>
      <c r="SBO533" s="682"/>
      <c r="SBP533" s="682"/>
      <c r="SBQ533" s="682"/>
      <c r="SBR533" s="682"/>
      <c r="SBS533" s="682"/>
      <c r="SBT533" s="682"/>
      <c r="SBU533" s="682"/>
      <c r="SBV533" s="682"/>
      <c r="SBW533" s="682"/>
      <c r="SBX533" s="682"/>
      <c r="SBY533" s="682"/>
      <c r="SBZ533" s="682"/>
      <c r="SCA533" s="682"/>
      <c r="SCB533" s="682"/>
      <c r="SCC533" s="682"/>
      <c r="SCD533" s="682"/>
      <c r="SCE533" s="682"/>
      <c r="SCF533" s="682"/>
      <c r="SCG533" s="682"/>
      <c r="SCH533" s="682"/>
      <c r="SCI533" s="682"/>
      <c r="SCJ533" s="682"/>
      <c r="SCK533" s="682"/>
      <c r="SCL533" s="682"/>
      <c r="SCM533" s="682"/>
      <c r="SCN533" s="682"/>
      <c r="SCO533" s="682"/>
      <c r="SCP533" s="682"/>
      <c r="SCQ533" s="682"/>
      <c r="SCR533" s="682"/>
      <c r="SCS533" s="682"/>
      <c r="SCT533" s="682"/>
      <c r="SCU533" s="682"/>
      <c r="SCV533" s="682"/>
      <c r="SCW533" s="682"/>
      <c r="SCX533" s="682"/>
      <c r="SCY533" s="682"/>
      <c r="SCZ533" s="682"/>
      <c r="SDA533" s="682"/>
      <c r="SDB533" s="682"/>
      <c r="SDC533" s="682"/>
      <c r="SDD533" s="682"/>
      <c r="SDE533" s="682"/>
      <c r="SDF533" s="682"/>
      <c r="SDG533" s="682"/>
      <c r="SDH533" s="682"/>
      <c r="SDI533" s="682"/>
      <c r="SDJ533" s="682"/>
      <c r="SDK533" s="682"/>
      <c r="SDL533" s="682"/>
      <c r="SDM533" s="682"/>
      <c r="SDN533" s="682"/>
      <c r="SDO533" s="682"/>
      <c r="SDP533" s="682"/>
      <c r="SDQ533" s="682"/>
      <c r="SDR533" s="682"/>
      <c r="SDS533" s="682"/>
      <c r="SDT533" s="682"/>
      <c r="SDU533" s="682"/>
      <c r="SDV533" s="682"/>
      <c r="SDW533" s="682"/>
      <c r="SDX533" s="682"/>
      <c r="SDY533" s="682"/>
      <c r="SDZ533" s="682"/>
      <c r="SEA533" s="682"/>
      <c r="SEB533" s="682"/>
      <c r="SEC533" s="682"/>
      <c r="SED533" s="682"/>
      <c r="SEE533" s="682"/>
      <c r="SEF533" s="682"/>
      <c r="SEG533" s="682"/>
      <c r="SEH533" s="682"/>
      <c r="SEI533" s="682"/>
      <c r="SEJ533" s="682"/>
      <c r="SEK533" s="682"/>
      <c r="SEL533" s="682"/>
      <c r="SEM533" s="682"/>
      <c r="SEN533" s="682"/>
      <c r="SEO533" s="682"/>
      <c r="SEP533" s="682"/>
      <c r="SEQ533" s="682"/>
      <c r="SER533" s="682"/>
      <c r="SES533" s="682"/>
      <c r="SET533" s="682"/>
      <c r="SEU533" s="682"/>
      <c r="SEV533" s="682"/>
      <c r="SEW533" s="682"/>
      <c r="SEX533" s="682"/>
      <c r="SEY533" s="682"/>
      <c r="SEZ533" s="682"/>
      <c r="SFA533" s="682"/>
      <c r="SFB533" s="682"/>
      <c r="SFC533" s="682"/>
      <c r="SFD533" s="682"/>
      <c r="SFE533" s="682"/>
      <c r="SFF533" s="682"/>
      <c r="SFG533" s="682"/>
      <c r="SFH533" s="682"/>
      <c r="SFI533" s="682"/>
      <c r="SFJ533" s="682"/>
      <c r="SFK533" s="682"/>
      <c r="SFL533" s="682"/>
      <c r="SFM533" s="682"/>
      <c r="SFN533" s="682"/>
      <c r="SFO533" s="682"/>
      <c r="SFP533" s="682"/>
      <c r="SFQ533" s="682"/>
      <c r="SFR533" s="682"/>
      <c r="SFS533" s="682"/>
      <c r="SFT533" s="682"/>
      <c r="SFU533" s="682"/>
      <c r="SFV533" s="682"/>
      <c r="SFW533" s="682"/>
      <c r="SFX533" s="682"/>
      <c r="SFY533" s="682"/>
      <c r="SFZ533" s="682"/>
      <c r="SGA533" s="682"/>
      <c r="SGB533" s="682"/>
      <c r="SGC533" s="682"/>
      <c r="SGD533" s="682"/>
      <c r="SGE533" s="682"/>
      <c r="SGF533" s="682"/>
      <c r="SGG533" s="682"/>
      <c r="SGH533" s="682"/>
      <c r="SGI533" s="682"/>
      <c r="SGJ533" s="682"/>
      <c r="SGK533" s="682"/>
      <c r="SGL533" s="682"/>
      <c r="SGM533" s="682"/>
      <c r="SGN533" s="682"/>
      <c r="SGO533" s="682"/>
      <c r="SGP533" s="682"/>
      <c r="SGQ533" s="682"/>
      <c r="SGR533" s="682"/>
      <c r="SGS533" s="682"/>
      <c r="SGT533" s="682"/>
      <c r="SGU533" s="682"/>
      <c r="SGV533" s="682"/>
      <c r="SGW533" s="682"/>
      <c r="SGX533" s="682"/>
      <c r="SGY533" s="682"/>
      <c r="SGZ533" s="682"/>
      <c r="SHA533" s="682"/>
      <c r="SHB533" s="682"/>
      <c r="SHC533" s="682"/>
      <c r="SHD533" s="682"/>
      <c r="SHE533" s="682"/>
      <c r="SHF533" s="682"/>
      <c r="SHG533" s="682"/>
      <c r="SHH533" s="682"/>
      <c r="SHI533" s="682"/>
      <c r="SHJ533" s="682"/>
      <c r="SHK533" s="682"/>
      <c r="SHL533" s="682"/>
      <c r="SHM533" s="682"/>
      <c r="SHN533" s="682"/>
      <c r="SHO533" s="682"/>
      <c r="SHP533" s="682"/>
      <c r="SHQ533" s="682"/>
      <c r="SHR533" s="682"/>
      <c r="SHS533" s="682"/>
      <c r="SHT533" s="682"/>
      <c r="SHU533" s="682"/>
      <c r="SHV533" s="682"/>
      <c r="SHW533" s="682"/>
      <c r="SHX533" s="682"/>
      <c r="SHY533" s="682"/>
      <c r="SHZ533" s="682"/>
      <c r="SIA533" s="682"/>
      <c r="SIB533" s="682"/>
      <c r="SIC533" s="682"/>
      <c r="SID533" s="682"/>
      <c r="SIE533" s="682"/>
      <c r="SIF533" s="682"/>
      <c r="SIG533" s="682"/>
      <c r="SIH533" s="682"/>
      <c r="SII533" s="682"/>
      <c r="SIJ533" s="682"/>
      <c r="SIK533" s="682"/>
      <c r="SIL533" s="682"/>
      <c r="SIM533" s="682"/>
      <c r="SIN533" s="682"/>
      <c r="SIO533" s="682"/>
      <c r="SIP533" s="682"/>
      <c r="SIQ533" s="682"/>
      <c r="SIR533" s="682"/>
      <c r="SIS533" s="682"/>
      <c r="SIT533" s="682"/>
      <c r="SIU533" s="682"/>
      <c r="SIV533" s="682"/>
      <c r="SIW533" s="682"/>
      <c r="SIX533" s="682"/>
      <c r="SIY533" s="682"/>
      <c r="SIZ533" s="682"/>
      <c r="SJA533" s="682"/>
      <c r="SJB533" s="682"/>
      <c r="SJC533" s="682"/>
      <c r="SJD533" s="682"/>
      <c r="SJE533" s="682"/>
      <c r="SJF533" s="682"/>
      <c r="SJG533" s="682"/>
      <c r="SJH533" s="682"/>
      <c r="SJI533" s="682"/>
      <c r="SJJ533" s="682"/>
      <c r="SJK533" s="682"/>
      <c r="SJL533" s="682"/>
      <c r="SJM533" s="682"/>
      <c r="SJN533" s="682"/>
      <c r="SJO533" s="682"/>
      <c r="SJP533" s="682"/>
      <c r="SJQ533" s="682"/>
      <c r="SJR533" s="682"/>
      <c r="SJS533" s="682"/>
      <c r="SJT533" s="682"/>
      <c r="SJU533" s="682"/>
      <c r="SJV533" s="682"/>
      <c r="SJW533" s="682"/>
      <c r="SJX533" s="682"/>
      <c r="SJY533" s="682"/>
      <c r="SJZ533" s="682"/>
      <c r="SKA533" s="682"/>
      <c r="SKB533" s="682"/>
      <c r="SKC533" s="682"/>
      <c r="SKD533" s="682"/>
      <c r="SKE533" s="682"/>
      <c r="SKF533" s="682"/>
      <c r="SKG533" s="682"/>
      <c r="SKH533" s="682"/>
      <c r="SKI533" s="682"/>
      <c r="SKJ533" s="682"/>
      <c r="SKK533" s="682"/>
      <c r="SKL533" s="682"/>
      <c r="SKM533" s="682"/>
      <c r="SKN533" s="682"/>
      <c r="SKO533" s="682"/>
      <c r="SKP533" s="682"/>
      <c r="SKQ533" s="682"/>
      <c r="SKR533" s="682"/>
      <c r="SKS533" s="682"/>
      <c r="SKT533" s="682"/>
      <c r="SKU533" s="682"/>
      <c r="SKV533" s="682"/>
      <c r="SKW533" s="682"/>
      <c r="SKX533" s="682"/>
      <c r="SKY533" s="682"/>
      <c r="SKZ533" s="682"/>
      <c r="SLA533" s="682"/>
      <c r="SLB533" s="682"/>
      <c r="SLC533" s="682"/>
      <c r="SLD533" s="682"/>
      <c r="SLE533" s="682"/>
      <c r="SLF533" s="682"/>
      <c r="SLG533" s="682"/>
      <c r="SLH533" s="682"/>
      <c r="SLI533" s="682"/>
      <c r="SLJ533" s="682"/>
      <c r="SLK533" s="682"/>
      <c r="SLL533" s="682"/>
      <c r="SLM533" s="682"/>
      <c r="SLN533" s="682"/>
      <c r="SLO533" s="682"/>
      <c r="SLP533" s="682"/>
      <c r="SLQ533" s="682"/>
      <c r="SLR533" s="682"/>
      <c r="SLS533" s="682"/>
      <c r="SLT533" s="682"/>
      <c r="SLU533" s="682"/>
      <c r="SLV533" s="682"/>
      <c r="SLW533" s="682"/>
      <c r="SLX533" s="682"/>
      <c r="SLY533" s="682"/>
      <c r="SLZ533" s="682"/>
      <c r="SMA533" s="682"/>
      <c r="SMB533" s="682"/>
      <c r="SMC533" s="682"/>
      <c r="SMD533" s="682"/>
      <c r="SME533" s="682"/>
      <c r="SMF533" s="682"/>
      <c r="SMG533" s="682"/>
      <c r="SMH533" s="682"/>
      <c r="SMI533" s="682"/>
      <c r="SMJ533" s="682"/>
      <c r="SMK533" s="682"/>
      <c r="SML533" s="682"/>
      <c r="SMM533" s="682"/>
      <c r="SMN533" s="682"/>
      <c r="SMO533" s="682"/>
      <c r="SMP533" s="682"/>
      <c r="SMQ533" s="682"/>
      <c r="SMR533" s="682"/>
      <c r="SMS533" s="682"/>
      <c r="SMT533" s="682"/>
      <c r="SMU533" s="682"/>
      <c r="SMV533" s="682"/>
      <c r="SMW533" s="682"/>
      <c r="SMX533" s="682"/>
      <c r="SMY533" s="682"/>
      <c r="SMZ533" s="682"/>
      <c r="SNA533" s="682"/>
      <c r="SNB533" s="682"/>
      <c r="SNC533" s="682"/>
      <c r="SND533" s="682"/>
      <c r="SNE533" s="682"/>
      <c r="SNF533" s="682"/>
      <c r="SNG533" s="682"/>
      <c r="SNH533" s="682"/>
      <c r="SNI533" s="682"/>
      <c r="SNJ533" s="682"/>
      <c r="SNK533" s="682"/>
      <c r="SNL533" s="682"/>
      <c r="SNM533" s="682"/>
      <c r="SNN533" s="682"/>
      <c r="SNO533" s="682"/>
      <c r="SNP533" s="682"/>
      <c r="SNQ533" s="682"/>
      <c r="SNR533" s="682"/>
      <c r="SNS533" s="682"/>
      <c r="SNT533" s="682"/>
      <c r="SNU533" s="682"/>
      <c r="SNV533" s="682"/>
      <c r="SNW533" s="682"/>
      <c r="SNX533" s="682"/>
      <c r="SNY533" s="682"/>
      <c r="SNZ533" s="682"/>
      <c r="SOA533" s="682"/>
      <c r="SOB533" s="682"/>
      <c r="SOC533" s="682"/>
      <c r="SOD533" s="682"/>
      <c r="SOE533" s="682"/>
      <c r="SOF533" s="682"/>
      <c r="SOG533" s="682"/>
      <c r="SOH533" s="682"/>
      <c r="SOI533" s="682"/>
      <c r="SOJ533" s="682"/>
      <c r="SOK533" s="682"/>
      <c r="SOL533" s="682"/>
      <c r="SOM533" s="682"/>
      <c r="SON533" s="682"/>
      <c r="SOO533" s="682"/>
      <c r="SOP533" s="682"/>
      <c r="SOQ533" s="682"/>
      <c r="SOR533" s="682"/>
      <c r="SOS533" s="682"/>
      <c r="SOT533" s="682"/>
      <c r="SOU533" s="682"/>
      <c r="SOV533" s="682"/>
      <c r="SOW533" s="682"/>
      <c r="SOX533" s="682"/>
      <c r="SOY533" s="682"/>
      <c r="SOZ533" s="682"/>
      <c r="SPA533" s="682"/>
      <c r="SPB533" s="682"/>
      <c r="SPC533" s="682"/>
      <c r="SPD533" s="682"/>
      <c r="SPE533" s="682"/>
      <c r="SPF533" s="682"/>
      <c r="SPG533" s="682"/>
      <c r="SPH533" s="682"/>
      <c r="SPI533" s="682"/>
      <c r="SPJ533" s="682"/>
      <c r="SPK533" s="682"/>
      <c r="SPL533" s="682"/>
      <c r="SPM533" s="682"/>
      <c r="SPN533" s="682"/>
      <c r="SPO533" s="682"/>
      <c r="SPP533" s="682"/>
      <c r="SPQ533" s="682"/>
      <c r="SPR533" s="682"/>
      <c r="SPS533" s="682"/>
      <c r="SPT533" s="682"/>
      <c r="SPU533" s="682"/>
      <c r="SPV533" s="682"/>
      <c r="SPW533" s="682"/>
      <c r="SPX533" s="682"/>
      <c r="SPY533" s="682"/>
      <c r="SPZ533" s="682"/>
      <c r="SQA533" s="682"/>
      <c r="SQB533" s="682"/>
      <c r="SQC533" s="682"/>
      <c r="SQD533" s="682"/>
      <c r="SQE533" s="682"/>
      <c r="SQF533" s="682"/>
      <c r="SQG533" s="682"/>
      <c r="SQH533" s="682"/>
      <c r="SQI533" s="682"/>
      <c r="SQJ533" s="682"/>
      <c r="SQK533" s="682"/>
      <c r="SQL533" s="682"/>
      <c r="SQM533" s="682"/>
      <c r="SQN533" s="682"/>
      <c r="SQO533" s="682"/>
      <c r="SQP533" s="682"/>
      <c r="SQQ533" s="682"/>
      <c r="SQR533" s="682"/>
      <c r="SQS533" s="682"/>
      <c r="SQT533" s="682"/>
      <c r="SQU533" s="682"/>
      <c r="SQV533" s="682"/>
      <c r="SQW533" s="682"/>
      <c r="SQX533" s="682"/>
      <c r="SQY533" s="682"/>
      <c r="SQZ533" s="682"/>
      <c r="SRA533" s="682"/>
      <c r="SRB533" s="682"/>
      <c r="SRC533" s="682"/>
      <c r="SRD533" s="682"/>
      <c r="SRE533" s="682"/>
      <c r="SRF533" s="682"/>
      <c r="SRG533" s="682"/>
      <c r="SRH533" s="682"/>
      <c r="SRI533" s="682"/>
      <c r="SRJ533" s="682"/>
      <c r="SRK533" s="682"/>
      <c r="SRL533" s="682"/>
      <c r="SRM533" s="682"/>
      <c r="SRN533" s="682"/>
      <c r="SRO533" s="682"/>
      <c r="SRP533" s="682"/>
      <c r="SRQ533" s="682"/>
      <c r="SRR533" s="682"/>
      <c r="SRS533" s="682"/>
      <c r="SRT533" s="682"/>
      <c r="SRU533" s="682"/>
      <c r="SRV533" s="682"/>
      <c r="SRW533" s="682"/>
      <c r="SRX533" s="682"/>
      <c r="SRY533" s="682"/>
      <c r="SRZ533" s="682"/>
      <c r="SSA533" s="682"/>
      <c r="SSB533" s="682"/>
      <c r="SSC533" s="682"/>
      <c r="SSD533" s="682"/>
      <c r="SSE533" s="682"/>
      <c r="SSF533" s="682"/>
      <c r="SSG533" s="682"/>
      <c r="SSH533" s="682"/>
      <c r="SSI533" s="682"/>
      <c r="SSJ533" s="682"/>
      <c r="SSK533" s="682"/>
      <c r="SSL533" s="682"/>
      <c r="SSM533" s="682"/>
      <c r="SSN533" s="682"/>
      <c r="SSO533" s="682"/>
      <c r="SSP533" s="682"/>
      <c r="SSQ533" s="682"/>
      <c r="SSR533" s="682"/>
      <c r="SSS533" s="682"/>
      <c r="SST533" s="682"/>
      <c r="SSU533" s="682"/>
      <c r="SSV533" s="682"/>
      <c r="SSW533" s="682"/>
      <c r="SSX533" s="682"/>
      <c r="SSY533" s="682"/>
      <c r="SSZ533" s="682"/>
      <c r="STA533" s="682"/>
      <c r="STB533" s="682"/>
      <c r="STC533" s="682"/>
      <c r="STD533" s="682"/>
      <c r="STE533" s="682"/>
      <c r="STF533" s="682"/>
      <c r="STG533" s="682"/>
      <c r="STH533" s="682"/>
      <c r="STI533" s="682"/>
      <c r="STJ533" s="682"/>
      <c r="STK533" s="682"/>
      <c r="STL533" s="682"/>
      <c r="STM533" s="682"/>
      <c r="STN533" s="682"/>
      <c r="STO533" s="682"/>
      <c r="STP533" s="682"/>
      <c r="STQ533" s="682"/>
      <c r="STR533" s="682"/>
      <c r="STS533" s="682"/>
      <c r="STT533" s="682"/>
      <c r="STU533" s="682"/>
      <c r="STV533" s="682"/>
      <c r="STW533" s="682"/>
      <c r="STX533" s="682"/>
      <c r="STY533" s="682"/>
      <c r="STZ533" s="682"/>
      <c r="SUA533" s="682"/>
      <c r="SUB533" s="682"/>
      <c r="SUC533" s="682"/>
      <c r="SUD533" s="682"/>
      <c r="SUE533" s="682"/>
      <c r="SUF533" s="682"/>
      <c r="SUG533" s="682"/>
      <c r="SUH533" s="682"/>
      <c r="SUI533" s="682"/>
      <c r="SUJ533" s="682"/>
      <c r="SUK533" s="682"/>
      <c r="SUL533" s="682"/>
      <c r="SUM533" s="682"/>
      <c r="SUN533" s="682"/>
      <c r="SUO533" s="682"/>
      <c r="SUP533" s="682"/>
      <c r="SUQ533" s="682"/>
      <c r="SUR533" s="682"/>
      <c r="SUS533" s="682"/>
      <c r="SUT533" s="682"/>
      <c r="SUU533" s="682"/>
      <c r="SUV533" s="682"/>
      <c r="SUW533" s="682"/>
      <c r="SUX533" s="682"/>
      <c r="SUY533" s="682"/>
      <c r="SUZ533" s="682"/>
      <c r="SVA533" s="682"/>
      <c r="SVB533" s="682"/>
      <c r="SVC533" s="682"/>
      <c r="SVD533" s="682"/>
      <c r="SVE533" s="682"/>
      <c r="SVF533" s="682"/>
      <c r="SVG533" s="682"/>
      <c r="SVH533" s="682"/>
      <c r="SVI533" s="682"/>
      <c r="SVJ533" s="682"/>
      <c r="SVK533" s="682"/>
      <c r="SVL533" s="682"/>
      <c r="SVM533" s="682"/>
      <c r="SVN533" s="682"/>
      <c r="SVO533" s="682"/>
      <c r="SVP533" s="682"/>
      <c r="SVQ533" s="682"/>
      <c r="SVR533" s="682"/>
      <c r="SVS533" s="682"/>
      <c r="SVT533" s="682"/>
      <c r="SVU533" s="682"/>
      <c r="SVV533" s="682"/>
      <c r="SVW533" s="682"/>
      <c r="SVX533" s="682"/>
      <c r="SVY533" s="682"/>
      <c r="SVZ533" s="682"/>
      <c r="SWA533" s="682"/>
      <c r="SWB533" s="682"/>
      <c r="SWC533" s="682"/>
      <c r="SWD533" s="682"/>
      <c r="SWE533" s="682"/>
      <c r="SWF533" s="682"/>
      <c r="SWG533" s="682"/>
      <c r="SWH533" s="682"/>
      <c r="SWI533" s="682"/>
      <c r="SWJ533" s="682"/>
      <c r="SWK533" s="682"/>
      <c r="SWL533" s="682"/>
      <c r="SWM533" s="682"/>
      <c r="SWN533" s="682"/>
      <c r="SWO533" s="682"/>
      <c r="SWP533" s="682"/>
      <c r="SWQ533" s="682"/>
      <c r="SWR533" s="682"/>
      <c r="SWS533" s="682"/>
      <c r="SWT533" s="682"/>
      <c r="SWU533" s="682"/>
      <c r="SWV533" s="682"/>
      <c r="SWW533" s="682"/>
      <c r="SWX533" s="682"/>
      <c r="SWY533" s="682"/>
      <c r="SWZ533" s="682"/>
      <c r="SXA533" s="682"/>
      <c r="SXB533" s="682"/>
      <c r="SXC533" s="682"/>
      <c r="SXD533" s="682"/>
      <c r="SXE533" s="682"/>
      <c r="SXF533" s="682"/>
      <c r="SXG533" s="682"/>
      <c r="SXH533" s="682"/>
      <c r="SXI533" s="682"/>
      <c r="SXJ533" s="682"/>
      <c r="SXK533" s="682"/>
      <c r="SXL533" s="682"/>
      <c r="SXM533" s="682"/>
      <c r="SXN533" s="682"/>
      <c r="SXO533" s="682"/>
      <c r="SXP533" s="682"/>
      <c r="SXQ533" s="682"/>
      <c r="SXR533" s="682"/>
      <c r="SXS533" s="682"/>
      <c r="SXT533" s="682"/>
      <c r="SXU533" s="682"/>
      <c r="SXV533" s="682"/>
      <c r="SXW533" s="682"/>
      <c r="SXX533" s="682"/>
      <c r="SXY533" s="682"/>
      <c r="SXZ533" s="682"/>
      <c r="SYA533" s="682"/>
      <c r="SYB533" s="682"/>
      <c r="SYC533" s="682"/>
      <c r="SYD533" s="682"/>
      <c r="SYE533" s="682"/>
      <c r="SYF533" s="682"/>
      <c r="SYG533" s="682"/>
      <c r="SYH533" s="682"/>
      <c r="SYI533" s="682"/>
      <c r="SYJ533" s="682"/>
      <c r="SYK533" s="682"/>
      <c r="SYL533" s="682"/>
      <c r="SYM533" s="682"/>
      <c r="SYN533" s="682"/>
      <c r="SYO533" s="682"/>
      <c r="SYP533" s="682"/>
      <c r="SYQ533" s="682"/>
      <c r="SYR533" s="682"/>
      <c r="SYS533" s="682"/>
      <c r="SYT533" s="682"/>
      <c r="SYU533" s="682"/>
      <c r="SYV533" s="682"/>
      <c r="SYW533" s="682"/>
      <c r="SYX533" s="682"/>
      <c r="SYY533" s="682"/>
      <c r="SYZ533" s="682"/>
      <c r="SZA533" s="682"/>
      <c r="SZB533" s="682"/>
      <c r="SZC533" s="682"/>
      <c r="SZD533" s="682"/>
      <c r="SZE533" s="682"/>
      <c r="SZF533" s="682"/>
      <c r="SZG533" s="682"/>
      <c r="SZH533" s="682"/>
      <c r="SZI533" s="682"/>
      <c r="SZJ533" s="682"/>
      <c r="SZK533" s="682"/>
      <c r="SZL533" s="682"/>
      <c r="SZM533" s="682"/>
      <c r="SZN533" s="682"/>
      <c r="SZO533" s="682"/>
      <c r="SZP533" s="682"/>
      <c r="SZQ533" s="682"/>
      <c r="SZR533" s="682"/>
      <c r="SZS533" s="682"/>
      <c r="SZT533" s="682"/>
      <c r="SZU533" s="682"/>
      <c r="SZV533" s="682"/>
      <c r="SZW533" s="682"/>
      <c r="SZX533" s="682"/>
      <c r="SZY533" s="682"/>
      <c r="SZZ533" s="682"/>
      <c r="TAA533" s="682"/>
      <c r="TAB533" s="682"/>
      <c r="TAC533" s="682"/>
      <c r="TAD533" s="682"/>
      <c r="TAE533" s="682"/>
      <c r="TAF533" s="682"/>
      <c r="TAG533" s="682"/>
      <c r="TAH533" s="682"/>
      <c r="TAI533" s="682"/>
      <c r="TAJ533" s="682"/>
      <c r="TAK533" s="682"/>
      <c r="TAL533" s="682"/>
      <c r="TAM533" s="682"/>
      <c r="TAN533" s="682"/>
      <c r="TAO533" s="682"/>
      <c r="TAP533" s="682"/>
      <c r="TAQ533" s="682"/>
      <c r="TAR533" s="682"/>
      <c r="TAS533" s="682"/>
      <c r="TAT533" s="682"/>
      <c r="TAU533" s="682"/>
      <c r="TAV533" s="682"/>
      <c r="TAW533" s="682"/>
      <c r="TAX533" s="682"/>
      <c r="TAY533" s="682"/>
      <c r="TAZ533" s="682"/>
      <c r="TBA533" s="682"/>
      <c r="TBB533" s="682"/>
      <c r="TBC533" s="682"/>
      <c r="TBD533" s="682"/>
      <c r="TBE533" s="682"/>
      <c r="TBF533" s="682"/>
      <c r="TBG533" s="682"/>
      <c r="TBH533" s="682"/>
      <c r="TBI533" s="682"/>
      <c r="TBJ533" s="682"/>
      <c r="TBK533" s="682"/>
      <c r="TBL533" s="682"/>
      <c r="TBM533" s="682"/>
      <c r="TBN533" s="682"/>
      <c r="TBO533" s="682"/>
      <c r="TBP533" s="682"/>
      <c r="TBQ533" s="682"/>
      <c r="TBR533" s="682"/>
      <c r="TBS533" s="682"/>
      <c r="TBT533" s="682"/>
      <c r="TBU533" s="682"/>
      <c r="TBV533" s="682"/>
      <c r="TBW533" s="682"/>
      <c r="TBX533" s="682"/>
      <c r="TBY533" s="682"/>
      <c r="TBZ533" s="682"/>
      <c r="TCA533" s="682"/>
      <c r="TCB533" s="682"/>
      <c r="TCC533" s="682"/>
      <c r="TCD533" s="682"/>
      <c r="TCE533" s="682"/>
      <c r="TCF533" s="682"/>
      <c r="TCG533" s="682"/>
      <c r="TCH533" s="682"/>
      <c r="TCI533" s="682"/>
      <c r="TCJ533" s="682"/>
      <c r="TCK533" s="682"/>
      <c r="TCL533" s="682"/>
      <c r="TCM533" s="682"/>
      <c r="TCN533" s="682"/>
      <c r="TCO533" s="682"/>
      <c r="TCP533" s="682"/>
      <c r="TCQ533" s="682"/>
      <c r="TCR533" s="682"/>
      <c r="TCS533" s="682"/>
      <c r="TCT533" s="682"/>
      <c r="TCU533" s="682"/>
      <c r="TCV533" s="682"/>
      <c r="TCW533" s="682"/>
      <c r="TCX533" s="682"/>
      <c r="TCY533" s="682"/>
      <c r="TCZ533" s="682"/>
      <c r="TDA533" s="682"/>
      <c r="TDB533" s="682"/>
      <c r="TDC533" s="682"/>
      <c r="TDD533" s="682"/>
      <c r="TDE533" s="682"/>
      <c r="TDF533" s="682"/>
      <c r="TDG533" s="682"/>
      <c r="TDH533" s="682"/>
      <c r="TDI533" s="682"/>
      <c r="TDJ533" s="682"/>
      <c r="TDK533" s="682"/>
      <c r="TDL533" s="682"/>
      <c r="TDM533" s="682"/>
      <c r="TDN533" s="682"/>
      <c r="TDO533" s="682"/>
      <c r="TDP533" s="682"/>
      <c r="TDQ533" s="682"/>
      <c r="TDR533" s="682"/>
      <c r="TDS533" s="682"/>
      <c r="TDT533" s="682"/>
      <c r="TDU533" s="682"/>
      <c r="TDV533" s="682"/>
      <c r="TDW533" s="682"/>
      <c r="TDX533" s="682"/>
      <c r="TDY533" s="682"/>
      <c r="TDZ533" s="682"/>
      <c r="TEA533" s="682"/>
      <c r="TEB533" s="682"/>
      <c r="TEC533" s="682"/>
      <c r="TED533" s="682"/>
      <c r="TEE533" s="682"/>
      <c r="TEF533" s="682"/>
      <c r="TEG533" s="682"/>
      <c r="TEH533" s="682"/>
      <c r="TEI533" s="682"/>
      <c r="TEJ533" s="682"/>
      <c r="TEK533" s="682"/>
      <c r="TEL533" s="682"/>
      <c r="TEM533" s="682"/>
      <c r="TEN533" s="682"/>
      <c r="TEO533" s="682"/>
      <c r="TEP533" s="682"/>
      <c r="TEQ533" s="682"/>
      <c r="TER533" s="682"/>
      <c r="TES533" s="682"/>
      <c r="TET533" s="682"/>
      <c r="TEU533" s="682"/>
      <c r="TEV533" s="682"/>
      <c r="TEW533" s="682"/>
      <c r="TEX533" s="682"/>
      <c r="TEY533" s="682"/>
      <c r="TEZ533" s="682"/>
      <c r="TFA533" s="682"/>
      <c r="TFB533" s="682"/>
      <c r="TFC533" s="682"/>
      <c r="TFD533" s="682"/>
      <c r="TFE533" s="682"/>
      <c r="TFF533" s="682"/>
      <c r="TFG533" s="682"/>
      <c r="TFH533" s="682"/>
      <c r="TFI533" s="682"/>
      <c r="TFJ533" s="682"/>
      <c r="TFK533" s="682"/>
      <c r="TFL533" s="682"/>
      <c r="TFM533" s="682"/>
      <c r="TFN533" s="682"/>
      <c r="TFO533" s="682"/>
      <c r="TFP533" s="682"/>
      <c r="TFQ533" s="682"/>
      <c r="TFR533" s="682"/>
      <c r="TFS533" s="682"/>
      <c r="TFT533" s="682"/>
      <c r="TFU533" s="682"/>
      <c r="TFV533" s="682"/>
      <c r="TFW533" s="682"/>
      <c r="TFX533" s="682"/>
      <c r="TFY533" s="682"/>
      <c r="TFZ533" s="682"/>
      <c r="TGA533" s="682"/>
      <c r="TGB533" s="682"/>
      <c r="TGC533" s="682"/>
      <c r="TGD533" s="682"/>
      <c r="TGE533" s="682"/>
      <c r="TGF533" s="682"/>
      <c r="TGG533" s="682"/>
      <c r="TGH533" s="682"/>
      <c r="TGI533" s="682"/>
      <c r="TGJ533" s="682"/>
      <c r="TGK533" s="682"/>
      <c r="TGL533" s="682"/>
      <c r="TGM533" s="682"/>
      <c r="TGN533" s="682"/>
      <c r="TGO533" s="682"/>
      <c r="TGP533" s="682"/>
      <c r="TGQ533" s="682"/>
      <c r="TGR533" s="682"/>
      <c r="TGS533" s="682"/>
      <c r="TGT533" s="682"/>
      <c r="TGU533" s="682"/>
      <c r="TGV533" s="682"/>
      <c r="TGW533" s="682"/>
      <c r="TGX533" s="682"/>
      <c r="TGY533" s="682"/>
      <c r="TGZ533" s="682"/>
      <c r="THA533" s="682"/>
      <c r="THB533" s="682"/>
      <c r="THC533" s="682"/>
      <c r="THD533" s="682"/>
      <c r="THE533" s="682"/>
      <c r="THF533" s="682"/>
      <c r="THG533" s="682"/>
      <c r="THH533" s="682"/>
      <c r="THI533" s="682"/>
      <c r="THJ533" s="682"/>
      <c r="THK533" s="682"/>
      <c r="THL533" s="682"/>
      <c r="THM533" s="682"/>
      <c r="THN533" s="682"/>
      <c r="THO533" s="682"/>
      <c r="THP533" s="682"/>
      <c r="THQ533" s="682"/>
      <c r="THR533" s="682"/>
      <c r="THS533" s="682"/>
      <c r="THT533" s="682"/>
      <c r="THU533" s="682"/>
      <c r="THV533" s="682"/>
      <c r="THW533" s="682"/>
      <c r="THX533" s="682"/>
      <c r="THY533" s="682"/>
      <c r="THZ533" s="682"/>
      <c r="TIA533" s="682"/>
      <c r="TIB533" s="682"/>
      <c r="TIC533" s="682"/>
      <c r="TID533" s="682"/>
      <c r="TIE533" s="682"/>
      <c r="TIF533" s="682"/>
      <c r="TIG533" s="682"/>
      <c r="TIH533" s="682"/>
      <c r="TII533" s="682"/>
      <c r="TIJ533" s="682"/>
      <c r="TIK533" s="682"/>
      <c r="TIL533" s="682"/>
      <c r="TIM533" s="682"/>
      <c r="TIN533" s="682"/>
      <c r="TIO533" s="682"/>
      <c r="TIP533" s="682"/>
      <c r="TIQ533" s="682"/>
      <c r="TIR533" s="682"/>
      <c r="TIS533" s="682"/>
      <c r="TIT533" s="682"/>
      <c r="TIU533" s="682"/>
      <c r="TIV533" s="682"/>
      <c r="TIW533" s="682"/>
      <c r="TIX533" s="682"/>
      <c r="TIY533" s="682"/>
      <c r="TIZ533" s="682"/>
      <c r="TJA533" s="682"/>
      <c r="TJB533" s="682"/>
      <c r="TJC533" s="682"/>
      <c r="TJD533" s="682"/>
      <c r="TJE533" s="682"/>
      <c r="TJF533" s="682"/>
      <c r="TJG533" s="682"/>
      <c r="TJH533" s="682"/>
      <c r="TJI533" s="682"/>
      <c r="TJJ533" s="682"/>
      <c r="TJK533" s="682"/>
      <c r="TJL533" s="682"/>
      <c r="TJM533" s="682"/>
      <c r="TJN533" s="682"/>
      <c r="TJO533" s="682"/>
      <c r="TJP533" s="682"/>
      <c r="TJQ533" s="682"/>
      <c r="TJR533" s="682"/>
      <c r="TJS533" s="682"/>
      <c r="TJT533" s="682"/>
      <c r="TJU533" s="682"/>
      <c r="TJV533" s="682"/>
      <c r="TJW533" s="682"/>
      <c r="TJX533" s="682"/>
      <c r="TJY533" s="682"/>
      <c r="TJZ533" s="682"/>
      <c r="TKA533" s="682"/>
      <c r="TKB533" s="682"/>
      <c r="TKC533" s="682"/>
      <c r="TKD533" s="682"/>
      <c r="TKE533" s="682"/>
      <c r="TKF533" s="682"/>
      <c r="TKG533" s="682"/>
      <c r="TKH533" s="682"/>
      <c r="TKI533" s="682"/>
      <c r="TKJ533" s="682"/>
      <c r="TKK533" s="682"/>
      <c r="TKL533" s="682"/>
      <c r="TKM533" s="682"/>
      <c r="TKN533" s="682"/>
      <c r="TKO533" s="682"/>
      <c r="TKP533" s="682"/>
      <c r="TKQ533" s="682"/>
      <c r="TKR533" s="682"/>
      <c r="TKS533" s="682"/>
      <c r="TKT533" s="682"/>
      <c r="TKU533" s="682"/>
      <c r="TKV533" s="682"/>
      <c r="TKW533" s="682"/>
      <c r="TKX533" s="682"/>
      <c r="TKY533" s="682"/>
      <c r="TKZ533" s="682"/>
      <c r="TLA533" s="682"/>
      <c r="TLB533" s="682"/>
      <c r="TLC533" s="682"/>
      <c r="TLD533" s="682"/>
      <c r="TLE533" s="682"/>
      <c r="TLF533" s="682"/>
      <c r="TLG533" s="682"/>
      <c r="TLH533" s="682"/>
      <c r="TLI533" s="682"/>
      <c r="TLJ533" s="682"/>
      <c r="TLK533" s="682"/>
      <c r="TLL533" s="682"/>
      <c r="TLM533" s="682"/>
      <c r="TLN533" s="682"/>
      <c r="TLO533" s="682"/>
      <c r="TLP533" s="682"/>
      <c r="TLQ533" s="682"/>
      <c r="TLR533" s="682"/>
      <c r="TLS533" s="682"/>
      <c r="TLT533" s="682"/>
      <c r="TLU533" s="682"/>
      <c r="TLV533" s="682"/>
      <c r="TLW533" s="682"/>
      <c r="TLX533" s="682"/>
      <c r="TLY533" s="682"/>
      <c r="TLZ533" s="682"/>
      <c r="TMA533" s="682"/>
      <c r="TMB533" s="682"/>
      <c r="TMC533" s="682"/>
      <c r="TMD533" s="682"/>
      <c r="TME533" s="682"/>
      <c r="TMF533" s="682"/>
      <c r="TMG533" s="682"/>
      <c r="TMH533" s="682"/>
      <c r="TMI533" s="682"/>
      <c r="TMJ533" s="682"/>
      <c r="TMK533" s="682"/>
      <c r="TML533" s="682"/>
      <c r="TMM533" s="682"/>
      <c r="TMN533" s="682"/>
      <c r="TMO533" s="682"/>
      <c r="TMP533" s="682"/>
      <c r="TMQ533" s="682"/>
      <c r="TMR533" s="682"/>
      <c r="TMS533" s="682"/>
      <c r="TMT533" s="682"/>
      <c r="TMU533" s="682"/>
      <c r="TMV533" s="682"/>
      <c r="TMW533" s="682"/>
      <c r="TMX533" s="682"/>
      <c r="TMY533" s="682"/>
      <c r="TMZ533" s="682"/>
      <c r="TNA533" s="682"/>
      <c r="TNB533" s="682"/>
      <c r="TNC533" s="682"/>
      <c r="TND533" s="682"/>
      <c r="TNE533" s="682"/>
      <c r="TNF533" s="682"/>
      <c r="TNG533" s="682"/>
      <c r="TNH533" s="682"/>
      <c r="TNI533" s="682"/>
      <c r="TNJ533" s="682"/>
      <c r="TNK533" s="682"/>
      <c r="TNL533" s="682"/>
      <c r="TNM533" s="682"/>
      <c r="TNN533" s="682"/>
      <c r="TNO533" s="682"/>
      <c r="TNP533" s="682"/>
      <c r="TNQ533" s="682"/>
      <c r="TNR533" s="682"/>
      <c r="TNS533" s="682"/>
      <c r="TNT533" s="682"/>
      <c r="TNU533" s="682"/>
      <c r="TNV533" s="682"/>
      <c r="TNW533" s="682"/>
      <c r="TNX533" s="682"/>
      <c r="TNY533" s="682"/>
      <c r="TNZ533" s="682"/>
      <c r="TOA533" s="682"/>
      <c r="TOB533" s="682"/>
      <c r="TOC533" s="682"/>
      <c r="TOD533" s="682"/>
      <c r="TOE533" s="682"/>
      <c r="TOF533" s="682"/>
      <c r="TOG533" s="682"/>
      <c r="TOH533" s="682"/>
      <c r="TOI533" s="682"/>
      <c r="TOJ533" s="682"/>
      <c r="TOK533" s="682"/>
      <c r="TOL533" s="682"/>
      <c r="TOM533" s="682"/>
      <c r="TON533" s="682"/>
      <c r="TOO533" s="682"/>
      <c r="TOP533" s="682"/>
      <c r="TOQ533" s="682"/>
      <c r="TOR533" s="682"/>
      <c r="TOS533" s="682"/>
      <c r="TOT533" s="682"/>
      <c r="TOU533" s="682"/>
      <c r="TOV533" s="682"/>
      <c r="TOW533" s="682"/>
      <c r="TOX533" s="682"/>
      <c r="TOY533" s="682"/>
      <c r="TOZ533" s="682"/>
      <c r="TPA533" s="682"/>
      <c r="TPB533" s="682"/>
      <c r="TPC533" s="682"/>
      <c r="TPD533" s="682"/>
      <c r="TPE533" s="682"/>
      <c r="TPF533" s="682"/>
      <c r="TPG533" s="682"/>
      <c r="TPH533" s="682"/>
      <c r="TPI533" s="682"/>
      <c r="TPJ533" s="682"/>
      <c r="TPK533" s="682"/>
      <c r="TPL533" s="682"/>
      <c r="TPM533" s="682"/>
      <c r="TPN533" s="682"/>
      <c r="TPO533" s="682"/>
      <c r="TPP533" s="682"/>
      <c r="TPQ533" s="682"/>
      <c r="TPR533" s="682"/>
      <c r="TPS533" s="682"/>
      <c r="TPT533" s="682"/>
      <c r="TPU533" s="682"/>
      <c r="TPV533" s="682"/>
      <c r="TPW533" s="682"/>
      <c r="TPX533" s="682"/>
      <c r="TPY533" s="682"/>
      <c r="TPZ533" s="682"/>
      <c r="TQA533" s="682"/>
      <c r="TQB533" s="682"/>
      <c r="TQC533" s="682"/>
      <c r="TQD533" s="682"/>
      <c r="TQE533" s="682"/>
      <c r="TQF533" s="682"/>
      <c r="TQG533" s="682"/>
      <c r="TQH533" s="682"/>
      <c r="TQI533" s="682"/>
      <c r="TQJ533" s="682"/>
      <c r="TQK533" s="682"/>
      <c r="TQL533" s="682"/>
      <c r="TQM533" s="682"/>
      <c r="TQN533" s="682"/>
      <c r="TQO533" s="682"/>
      <c r="TQP533" s="682"/>
      <c r="TQQ533" s="682"/>
      <c r="TQR533" s="682"/>
      <c r="TQS533" s="682"/>
      <c r="TQT533" s="682"/>
      <c r="TQU533" s="682"/>
      <c r="TQV533" s="682"/>
      <c r="TQW533" s="682"/>
      <c r="TQX533" s="682"/>
      <c r="TQY533" s="682"/>
      <c r="TQZ533" s="682"/>
      <c r="TRA533" s="682"/>
      <c r="TRB533" s="682"/>
      <c r="TRC533" s="682"/>
      <c r="TRD533" s="682"/>
      <c r="TRE533" s="682"/>
      <c r="TRF533" s="682"/>
      <c r="TRG533" s="682"/>
      <c r="TRH533" s="682"/>
      <c r="TRI533" s="682"/>
      <c r="TRJ533" s="682"/>
      <c r="TRK533" s="682"/>
      <c r="TRL533" s="682"/>
      <c r="TRM533" s="682"/>
      <c r="TRN533" s="682"/>
      <c r="TRO533" s="682"/>
      <c r="TRP533" s="682"/>
      <c r="TRQ533" s="682"/>
      <c r="TRR533" s="682"/>
      <c r="TRS533" s="682"/>
      <c r="TRT533" s="682"/>
      <c r="TRU533" s="682"/>
      <c r="TRV533" s="682"/>
      <c r="TRW533" s="682"/>
      <c r="TRX533" s="682"/>
      <c r="TRY533" s="682"/>
      <c r="TRZ533" s="682"/>
      <c r="TSA533" s="682"/>
      <c r="TSB533" s="682"/>
      <c r="TSC533" s="682"/>
      <c r="TSD533" s="682"/>
      <c r="TSE533" s="682"/>
      <c r="TSF533" s="682"/>
      <c r="TSG533" s="682"/>
      <c r="TSH533" s="682"/>
      <c r="TSI533" s="682"/>
      <c r="TSJ533" s="682"/>
      <c r="TSK533" s="682"/>
      <c r="TSL533" s="682"/>
      <c r="TSM533" s="682"/>
      <c r="TSN533" s="682"/>
      <c r="TSO533" s="682"/>
      <c r="TSP533" s="682"/>
      <c r="TSQ533" s="682"/>
      <c r="TSR533" s="682"/>
      <c r="TSS533" s="682"/>
      <c r="TST533" s="682"/>
      <c r="TSU533" s="682"/>
      <c r="TSV533" s="682"/>
      <c r="TSW533" s="682"/>
      <c r="TSX533" s="682"/>
      <c r="TSY533" s="682"/>
      <c r="TSZ533" s="682"/>
      <c r="TTA533" s="682"/>
      <c r="TTB533" s="682"/>
      <c r="TTC533" s="682"/>
      <c r="TTD533" s="682"/>
      <c r="TTE533" s="682"/>
      <c r="TTF533" s="682"/>
      <c r="TTG533" s="682"/>
      <c r="TTH533" s="682"/>
      <c r="TTI533" s="682"/>
      <c r="TTJ533" s="682"/>
      <c r="TTK533" s="682"/>
      <c r="TTL533" s="682"/>
      <c r="TTM533" s="682"/>
      <c r="TTN533" s="682"/>
      <c r="TTO533" s="682"/>
      <c r="TTP533" s="682"/>
      <c r="TTQ533" s="682"/>
      <c r="TTR533" s="682"/>
      <c r="TTS533" s="682"/>
      <c r="TTT533" s="682"/>
      <c r="TTU533" s="682"/>
      <c r="TTV533" s="682"/>
      <c r="TTW533" s="682"/>
      <c r="TTX533" s="682"/>
      <c r="TTY533" s="682"/>
      <c r="TTZ533" s="682"/>
      <c r="TUA533" s="682"/>
      <c r="TUB533" s="682"/>
      <c r="TUC533" s="682"/>
      <c r="TUD533" s="682"/>
      <c r="TUE533" s="682"/>
      <c r="TUF533" s="682"/>
      <c r="TUG533" s="682"/>
      <c r="TUH533" s="682"/>
      <c r="TUI533" s="682"/>
      <c r="TUJ533" s="682"/>
      <c r="TUK533" s="682"/>
      <c r="TUL533" s="682"/>
      <c r="TUM533" s="682"/>
      <c r="TUN533" s="682"/>
      <c r="TUO533" s="682"/>
      <c r="TUP533" s="682"/>
      <c r="TUQ533" s="682"/>
      <c r="TUR533" s="682"/>
      <c r="TUS533" s="682"/>
      <c r="TUT533" s="682"/>
      <c r="TUU533" s="682"/>
      <c r="TUV533" s="682"/>
      <c r="TUW533" s="682"/>
      <c r="TUX533" s="682"/>
      <c r="TUY533" s="682"/>
      <c r="TUZ533" s="682"/>
      <c r="TVA533" s="682"/>
      <c r="TVB533" s="682"/>
      <c r="TVC533" s="682"/>
      <c r="TVD533" s="682"/>
      <c r="TVE533" s="682"/>
      <c r="TVF533" s="682"/>
      <c r="TVG533" s="682"/>
      <c r="TVH533" s="682"/>
      <c r="TVI533" s="682"/>
      <c r="TVJ533" s="682"/>
      <c r="TVK533" s="682"/>
      <c r="TVL533" s="682"/>
      <c r="TVM533" s="682"/>
      <c r="TVN533" s="682"/>
      <c r="TVO533" s="682"/>
      <c r="TVP533" s="682"/>
      <c r="TVQ533" s="682"/>
      <c r="TVR533" s="682"/>
      <c r="TVS533" s="682"/>
      <c r="TVT533" s="682"/>
      <c r="TVU533" s="682"/>
      <c r="TVV533" s="682"/>
      <c r="TVW533" s="682"/>
      <c r="TVX533" s="682"/>
      <c r="TVY533" s="682"/>
      <c r="TVZ533" s="682"/>
      <c r="TWA533" s="682"/>
      <c r="TWB533" s="682"/>
      <c r="TWC533" s="682"/>
      <c r="TWD533" s="682"/>
      <c r="TWE533" s="682"/>
      <c r="TWF533" s="682"/>
      <c r="TWG533" s="682"/>
      <c r="TWH533" s="682"/>
      <c r="TWI533" s="682"/>
      <c r="TWJ533" s="682"/>
      <c r="TWK533" s="682"/>
      <c r="TWL533" s="682"/>
      <c r="TWM533" s="682"/>
      <c r="TWN533" s="682"/>
      <c r="TWO533" s="682"/>
      <c r="TWP533" s="682"/>
      <c r="TWQ533" s="682"/>
      <c r="TWR533" s="682"/>
      <c r="TWS533" s="682"/>
      <c r="TWT533" s="682"/>
      <c r="TWU533" s="682"/>
      <c r="TWV533" s="682"/>
      <c r="TWW533" s="682"/>
      <c r="TWX533" s="682"/>
      <c r="TWY533" s="682"/>
      <c r="TWZ533" s="682"/>
      <c r="TXA533" s="682"/>
      <c r="TXB533" s="682"/>
      <c r="TXC533" s="682"/>
      <c r="TXD533" s="682"/>
      <c r="TXE533" s="682"/>
      <c r="TXF533" s="682"/>
      <c r="TXG533" s="682"/>
      <c r="TXH533" s="682"/>
      <c r="TXI533" s="682"/>
      <c r="TXJ533" s="682"/>
      <c r="TXK533" s="682"/>
      <c r="TXL533" s="682"/>
      <c r="TXM533" s="682"/>
      <c r="TXN533" s="682"/>
      <c r="TXO533" s="682"/>
      <c r="TXP533" s="682"/>
      <c r="TXQ533" s="682"/>
      <c r="TXR533" s="682"/>
      <c r="TXS533" s="682"/>
      <c r="TXT533" s="682"/>
      <c r="TXU533" s="682"/>
      <c r="TXV533" s="682"/>
      <c r="TXW533" s="682"/>
      <c r="TXX533" s="682"/>
      <c r="TXY533" s="682"/>
      <c r="TXZ533" s="682"/>
      <c r="TYA533" s="682"/>
      <c r="TYB533" s="682"/>
      <c r="TYC533" s="682"/>
      <c r="TYD533" s="682"/>
      <c r="TYE533" s="682"/>
      <c r="TYF533" s="682"/>
      <c r="TYG533" s="682"/>
      <c r="TYH533" s="682"/>
      <c r="TYI533" s="682"/>
      <c r="TYJ533" s="682"/>
      <c r="TYK533" s="682"/>
      <c r="TYL533" s="682"/>
      <c r="TYM533" s="682"/>
      <c r="TYN533" s="682"/>
      <c r="TYO533" s="682"/>
      <c r="TYP533" s="682"/>
      <c r="TYQ533" s="682"/>
      <c r="TYR533" s="682"/>
      <c r="TYS533" s="682"/>
      <c r="TYT533" s="682"/>
      <c r="TYU533" s="682"/>
      <c r="TYV533" s="682"/>
      <c r="TYW533" s="682"/>
      <c r="TYX533" s="682"/>
      <c r="TYY533" s="682"/>
      <c r="TYZ533" s="682"/>
      <c r="TZA533" s="682"/>
      <c r="TZB533" s="682"/>
      <c r="TZC533" s="682"/>
      <c r="TZD533" s="682"/>
      <c r="TZE533" s="682"/>
      <c r="TZF533" s="682"/>
      <c r="TZG533" s="682"/>
      <c r="TZH533" s="682"/>
      <c r="TZI533" s="682"/>
      <c r="TZJ533" s="682"/>
      <c r="TZK533" s="682"/>
      <c r="TZL533" s="682"/>
      <c r="TZM533" s="682"/>
      <c r="TZN533" s="682"/>
      <c r="TZO533" s="682"/>
      <c r="TZP533" s="682"/>
      <c r="TZQ533" s="682"/>
      <c r="TZR533" s="682"/>
      <c r="TZS533" s="682"/>
      <c r="TZT533" s="682"/>
      <c r="TZU533" s="682"/>
      <c r="TZV533" s="682"/>
      <c r="TZW533" s="682"/>
      <c r="TZX533" s="682"/>
      <c r="TZY533" s="682"/>
      <c r="TZZ533" s="682"/>
      <c r="UAA533" s="682"/>
      <c r="UAB533" s="682"/>
      <c r="UAC533" s="682"/>
      <c r="UAD533" s="682"/>
      <c r="UAE533" s="682"/>
      <c r="UAF533" s="682"/>
      <c r="UAG533" s="682"/>
      <c r="UAH533" s="682"/>
      <c r="UAI533" s="682"/>
      <c r="UAJ533" s="682"/>
      <c r="UAK533" s="682"/>
      <c r="UAL533" s="682"/>
      <c r="UAM533" s="682"/>
      <c r="UAN533" s="682"/>
      <c r="UAO533" s="682"/>
      <c r="UAP533" s="682"/>
      <c r="UAQ533" s="682"/>
      <c r="UAR533" s="682"/>
      <c r="UAS533" s="682"/>
      <c r="UAT533" s="682"/>
      <c r="UAU533" s="682"/>
      <c r="UAV533" s="682"/>
      <c r="UAW533" s="682"/>
      <c r="UAX533" s="682"/>
      <c r="UAY533" s="682"/>
      <c r="UAZ533" s="682"/>
      <c r="UBA533" s="682"/>
      <c r="UBB533" s="682"/>
      <c r="UBC533" s="682"/>
      <c r="UBD533" s="682"/>
      <c r="UBE533" s="682"/>
      <c r="UBF533" s="682"/>
      <c r="UBG533" s="682"/>
      <c r="UBH533" s="682"/>
      <c r="UBI533" s="682"/>
      <c r="UBJ533" s="682"/>
      <c r="UBK533" s="682"/>
      <c r="UBL533" s="682"/>
      <c r="UBM533" s="682"/>
      <c r="UBN533" s="682"/>
      <c r="UBO533" s="682"/>
      <c r="UBP533" s="682"/>
      <c r="UBQ533" s="682"/>
      <c r="UBR533" s="682"/>
      <c r="UBS533" s="682"/>
      <c r="UBT533" s="682"/>
      <c r="UBU533" s="682"/>
      <c r="UBV533" s="682"/>
      <c r="UBW533" s="682"/>
      <c r="UBX533" s="682"/>
      <c r="UBY533" s="682"/>
      <c r="UBZ533" s="682"/>
      <c r="UCA533" s="682"/>
      <c r="UCB533" s="682"/>
      <c r="UCC533" s="682"/>
      <c r="UCD533" s="682"/>
      <c r="UCE533" s="682"/>
      <c r="UCF533" s="682"/>
      <c r="UCG533" s="682"/>
      <c r="UCH533" s="682"/>
      <c r="UCI533" s="682"/>
      <c r="UCJ533" s="682"/>
      <c r="UCK533" s="682"/>
      <c r="UCL533" s="682"/>
      <c r="UCM533" s="682"/>
      <c r="UCN533" s="682"/>
      <c r="UCO533" s="682"/>
      <c r="UCP533" s="682"/>
      <c r="UCQ533" s="682"/>
      <c r="UCR533" s="682"/>
      <c r="UCS533" s="682"/>
      <c r="UCT533" s="682"/>
      <c r="UCU533" s="682"/>
      <c r="UCV533" s="682"/>
      <c r="UCW533" s="682"/>
      <c r="UCX533" s="682"/>
      <c r="UCY533" s="682"/>
      <c r="UCZ533" s="682"/>
      <c r="UDA533" s="682"/>
      <c r="UDB533" s="682"/>
      <c r="UDC533" s="682"/>
      <c r="UDD533" s="682"/>
      <c r="UDE533" s="682"/>
      <c r="UDF533" s="682"/>
      <c r="UDG533" s="682"/>
      <c r="UDH533" s="682"/>
      <c r="UDI533" s="682"/>
      <c r="UDJ533" s="682"/>
      <c r="UDK533" s="682"/>
      <c r="UDL533" s="682"/>
      <c r="UDM533" s="682"/>
      <c r="UDN533" s="682"/>
      <c r="UDO533" s="682"/>
      <c r="UDP533" s="682"/>
      <c r="UDQ533" s="682"/>
      <c r="UDR533" s="682"/>
      <c r="UDS533" s="682"/>
      <c r="UDT533" s="682"/>
      <c r="UDU533" s="682"/>
      <c r="UDV533" s="682"/>
      <c r="UDW533" s="682"/>
      <c r="UDX533" s="682"/>
      <c r="UDY533" s="682"/>
      <c r="UDZ533" s="682"/>
      <c r="UEA533" s="682"/>
      <c r="UEB533" s="682"/>
      <c r="UEC533" s="682"/>
      <c r="UED533" s="682"/>
      <c r="UEE533" s="682"/>
      <c r="UEF533" s="682"/>
      <c r="UEG533" s="682"/>
      <c r="UEH533" s="682"/>
      <c r="UEI533" s="682"/>
      <c r="UEJ533" s="682"/>
      <c r="UEK533" s="682"/>
      <c r="UEL533" s="682"/>
      <c r="UEM533" s="682"/>
      <c r="UEN533" s="682"/>
      <c r="UEO533" s="682"/>
      <c r="UEP533" s="682"/>
      <c r="UEQ533" s="682"/>
      <c r="UER533" s="682"/>
      <c r="UES533" s="682"/>
      <c r="UET533" s="682"/>
      <c r="UEU533" s="682"/>
      <c r="UEV533" s="682"/>
      <c r="UEW533" s="682"/>
      <c r="UEX533" s="682"/>
      <c r="UEY533" s="682"/>
      <c r="UEZ533" s="682"/>
      <c r="UFA533" s="682"/>
      <c r="UFB533" s="682"/>
      <c r="UFC533" s="682"/>
      <c r="UFD533" s="682"/>
      <c r="UFE533" s="682"/>
      <c r="UFF533" s="682"/>
      <c r="UFG533" s="682"/>
      <c r="UFH533" s="682"/>
      <c r="UFI533" s="682"/>
      <c r="UFJ533" s="682"/>
      <c r="UFK533" s="682"/>
      <c r="UFL533" s="682"/>
      <c r="UFM533" s="682"/>
      <c r="UFN533" s="682"/>
      <c r="UFO533" s="682"/>
      <c r="UFP533" s="682"/>
      <c r="UFQ533" s="682"/>
      <c r="UFR533" s="682"/>
      <c r="UFS533" s="682"/>
      <c r="UFT533" s="682"/>
      <c r="UFU533" s="682"/>
      <c r="UFV533" s="682"/>
      <c r="UFW533" s="682"/>
      <c r="UFX533" s="682"/>
      <c r="UFY533" s="682"/>
      <c r="UFZ533" s="682"/>
      <c r="UGA533" s="682"/>
      <c r="UGB533" s="682"/>
      <c r="UGC533" s="682"/>
      <c r="UGD533" s="682"/>
      <c r="UGE533" s="682"/>
      <c r="UGF533" s="682"/>
      <c r="UGG533" s="682"/>
      <c r="UGH533" s="682"/>
      <c r="UGI533" s="682"/>
      <c r="UGJ533" s="682"/>
      <c r="UGK533" s="682"/>
      <c r="UGL533" s="682"/>
      <c r="UGM533" s="682"/>
      <c r="UGN533" s="682"/>
      <c r="UGO533" s="682"/>
      <c r="UGP533" s="682"/>
      <c r="UGQ533" s="682"/>
      <c r="UGR533" s="682"/>
      <c r="UGS533" s="682"/>
      <c r="UGT533" s="682"/>
      <c r="UGU533" s="682"/>
      <c r="UGV533" s="682"/>
      <c r="UGW533" s="682"/>
      <c r="UGX533" s="682"/>
      <c r="UGY533" s="682"/>
      <c r="UGZ533" s="682"/>
      <c r="UHA533" s="682"/>
      <c r="UHB533" s="682"/>
      <c r="UHC533" s="682"/>
      <c r="UHD533" s="682"/>
      <c r="UHE533" s="682"/>
      <c r="UHF533" s="682"/>
      <c r="UHG533" s="682"/>
      <c r="UHH533" s="682"/>
      <c r="UHI533" s="682"/>
      <c r="UHJ533" s="682"/>
      <c r="UHK533" s="682"/>
      <c r="UHL533" s="682"/>
      <c r="UHM533" s="682"/>
      <c r="UHN533" s="682"/>
      <c r="UHO533" s="682"/>
      <c r="UHP533" s="682"/>
      <c r="UHQ533" s="682"/>
      <c r="UHR533" s="682"/>
      <c r="UHS533" s="682"/>
      <c r="UHT533" s="682"/>
      <c r="UHU533" s="682"/>
      <c r="UHV533" s="682"/>
      <c r="UHW533" s="682"/>
      <c r="UHX533" s="682"/>
      <c r="UHY533" s="682"/>
      <c r="UHZ533" s="682"/>
      <c r="UIA533" s="682"/>
      <c r="UIB533" s="682"/>
      <c r="UIC533" s="682"/>
      <c r="UID533" s="682"/>
      <c r="UIE533" s="682"/>
      <c r="UIF533" s="682"/>
      <c r="UIG533" s="682"/>
      <c r="UIH533" s="682"/>
      <c r="UII533" s="682"/>
      <c r="UIJ533" s="682"/>
      <c r="UIK533" s="682"/>
      <c r="UIL533" s="682"/>
      <c r="UIM533" s="682"/>
      <c r="UIN533" s="682"/>
      <c r="UIO533" s="682"/>
      <c r="UIP533" s="682"/>
      <c r="UIQ533" s="682"/>
      <c r="UIR533" s="682"/>
      <c r="UIS533" s="682"/>
      <c r="UIT533" s="682"/>
      <c r="UIU533" s="682"/>
      <c r="UIV533" s="682"/>
      <c r="UIW533" s="682"/>
      <c r="UIX533" s="682"/>
      <c r="UIY533" s="682"/>
      <c r="UIZ533" s="682"/>
      <c r="UJA533" s="682"/>
      <c r="UJB533" s="682"/>
      <c r="UJC533" s="682"/>
      <c r="UJD533" s="682"/>
      <c r="UJE533" s="682"/>
      <c r="UJF533" s="682"/>
      <c r="UJG533" s="682"/>
      <c r="UJH533" s="682"/>
      <c r="UJI533" s="682"/>
      <c r="UJJ533" s="682"/>
      <c r="UJK533" s="682"/>
      <c r="UJL533" s="682"/>
      <c r="UJM533" s="682"/>
      <c r="UJN533" s="682"/>
      <c r="UJO533" s="682"/>
      <c r="UJP533" s="682"/>
      <c r="UJQ533" s="682"/>
      <c r="UJR533" s="682"/>
      <c r="UJS533" s="682"/>
      <c r="UJT533" s="682"/>
      <c r="UJU533" s="682"/>
      <c r="UJV533" s="682"/>
      <c r="UJW533" s="682"/>
      <c r="UJX533" s="682"/>
      <c r="UJY533" s="682"/>
      <c r="UJZ533" s="682"/>
      <c r="UKA533" s="682"/>
      <c r="UKB533" s="682"/>
      <c r="UKC533" s="682"/>
      <c r="UKD533" s="682"/>
      <c r="UKE533" s="682"/>
      <c r="UKF533" s="682"/>
      <c r="UKG533" s="682"/>
      <c r="UKH533" s="682"/>
      <c r="UKI533" s="682"/>
      <c r="UKJ533" s="682"/>
      <c r="UKK533" s="682"/>
      <c r="UKL533" s="682"/>
      <c r="UKM533" s="682"/>
      <c r="UKN533" s="682"/>
      <c r="UKO533" s="682"/>
      <c r="UKP533" s="682"/>
      <c r="UKQ533" s="682"/>
      <c r="UKR533" s="682"/>
      <c r="UKS533" s="682"/>
      <c r="UKT533" s="682"/>
      <c r="UKU533" s="682"/>
      <c r="UKV533" s="682"/>
      <c r="UKW533" s="682"/>
      <c r="UKX533" s="682"/>
      <c r="UKY533" s="682"/>
      <c r="UKZ533" s="682"/>
      <c r="ULA533" s="682"/>
      <c r="ULB533" s="682"/>
      <c r="ULC533" s="682"/>
      <c r="ULD533" s="682"/>
      <c r="ULE533" s="682"/>
      <c r="ULF533" s="682"/>
      <c r="ULG533" s="682"/>
      <c r="ULH533" s="682"/>
      <c r="ULI533" s="682"/>
      <c r="ULJ533" s="682"/>
      <c r="ULK533" s="682"/>
      <c r="ULL533" s="682"/>
      <c r="ULM533" s="682"/>
      <c r="ULN533" s="682"/>
      <c r="ULO533" s="682"/>
      <c r="ULP533" s="682"/>
      <c r="ULQ533" s="682"/>
      <c r="ULR533" s="682"/>
      <c r="ULS533" s="682"/>
      <c r="ULT533" s="682"/>
      <c r="ULU533" s="682"/>
      <c r="ULV533" s="682"/>
      <c r="ULW533" s="682"/>
      <c r="ULX533" s="682"/>
      <c r="ULY533" s="682"/>
      <c r="ULZ533" s="682"/>
      <c r="UMA533" s="682"/>
      <c r="UMB533" s="682"/>
      <c r="UMC533" s="682"/>
      <c r="UMD533" s="682"/>
      <c r="UME533" s="682"/>
      <c r="UMF533" s="682"/>
      <c r="UMG533" s="682"/>
      <c r="UMH533" s="682"/>
      <c r="UMI533" s="682"/>
      <c r="UMJ533" s="682"/>
      <c r="UMK533" s="682"/>
      <c r="UML533" s="682"/>
      <c r="UMM533" s="682"/>
      <c r="UMN533" s="682"/>
      <c r="UMO533" s="682"/>
      <c r="UMP533" s="682"/>
      <c r="UMQ533" s="682"/>
      <c r="UMR533" s="682"/>
      <c r="UMS533" s="682"/>
      <c r="UMT533" s="682"/>
      <c r="UMU533" s="682"/>
      <c r="UMV533" s="682"/>
      <c r="UMW533" s="682"/>
      <c r="UMX533" s="682"/>
      <c r="UMY533" s="682"/>
      <c r="UMZ533" s="682"/>
      <c r="UNA533" s="682"/>
      <c r="UNB533" s="682"/>
      <c r="UNC533" s="682"/>
      <c r="UND533" s="682"/>
      <c r="UNE533" s="682"/>
      <c r="UNF533" s="682"/>
      <c r="UNG533" s="682"/>
      <c r="UNH533" s="682"/>
      <c r="UNI533" s="682"/>
      <c r="UNJ533" s="682"/>
      <c r="UNK533" s="682"/>
      <c r="UNL533" s="682"/>
      <c r="UNM533" s="682"/>
      <c r="UNN533" s="682"/>
      <c r="UNO533" s="682"/>
      <c r="UNP533" s="682"/>
      <c r="UNQ533" s="682"/>
      <c r="UNR533" s="682"/>
      <c r="UNS533" s="682"/>
      <c r="UNT533" s="682"/>
      <c r="UNU533" s="682"/>
      <c r="UNV533" s="682"/>
      <c r="UNW533" s="682"/>
      <c r="UNX533" s="682"/>
      <c r="UNY533" s="682"/>
      <c r="UNZ533" s="682"/>
      <c r="UOA533" s="682"/>
      <c r="UOB533" s="682"/>
      <c r="UOC533" s="682"/>
      <c r="UOD533" s="682"/>
      <c r="UOE533" s="682"/>
      <c r="UOF533" s="682"/>
      <c r="UOG533" s="682"/>
      <c r="UOH533" s="682"/>
      <c r="UOI533" s="682"/>
      <c r="UOJ533" s="682"/>
      <c r="UOK533" s="682"/>
      <c r="UOL533" s="682"/>
      <c r="UOM533" s="682"/>
      <c r="UON533" s="682"/>
      <c r="UOO533" s="682"/>
      <c r="UOP533" s="682"/>
      <c r="UOQ533" s="682"/>
      <c r="UOR533" s="682"/>
      <c r="UOS533" s="682"/>
      <c r="UOT533" s="682"/>
      <c r="UOU533" s="682"/>
      <c r="UOV533" s="682"/>
      <c r="UOW533" s="682"/>
      <c r="UOX533" s="682"/>
      <c r="UOY533" s="682"/>
      <c r="UOZ533" s="682"/>
      <c r="UPA533" s="682"/>
      <c r="UPB533" s="682"/>
      <c r="UPC533" s="682"/>
      <c r="UPD533" s="682"/>
      <c r="UPE533" s="682"/>
      <c r="UPF533" s="682"/>
      <c r="UPG533" s="682"/>
      <c r="UPH533" s="682"/>
      <c r="UPI533" s="682"/>
      <c r="UPJ533" s="682"/>
      <c r="UPK533" s="682"/>
      <c r="UPL533" s="682"/>
      <c r="UPM533" s="682"/>
      <c r="UPN533" s="682"/>
      <c r="UPO533" s="682"/>
      <c r="UPP533" s="682"/>
      <c r="UPQ533" s="682"/>
      <c r="UPR533" s="682"/>
      <c r="UPS533" s="682"/>
      <c r="UPT533" s="682"/>
      <c r="UPU533" s="682"/>
      <c r="UPV533" s="682"/>
      <c r="UPW533" s="682"/>
      <c r="UPX533" s="682"/>
      <c r="UPY533" s="682"/>
      <c r="UPZ533" s="682"/>
      <c r="UQA533" s="682"/>
      <c r="UQB533" s="682"/>
      <c r="UQC533" s="682"/>
      <c r="UQD533" s="682"/>
      <c r="UQE533" s="682"/>
      <c r="UQF533" s="682"/>
      <c r="UQG533" s="682"/>
      <c r="UQH533" s="682"/>
      <c r="UQI533" s="682"/>
      <c r="UQJ533" s="682"/>
      <c r="UQK533" s="682"/>
      <c r="UQL533" s="682"/>
      <c r="UQM533" s="682"/>
      <c r="UQN533" s="682"/>
      <c r="UQO533" s="682"/>
      <c r="UQP533" s="682"/>
      <c r="UQQ533" s="682"/>
      <c r="UQR533" s="682"/>
      <c r="UQS533" s="682"/>
      <c r="UQT533" s="682"/>
      <c r="UQU533" s="682"/>
      <c r="UQV533" s="682"/>
      <c r="UQW533" s="682"/>
      <c r="UQX533" s="682"/>
      <c r="UQY533" s="682"/>
      <c r="UQZ533" s="682"/>
      <c r="URA533" s="682"/>
      <c r="URB533" s="682"/>
      <c r="URC533" s="682"/>
      <c r="URD533" s="682"/>
      <c r="URE533" s="682"/>
      <c r="URF533" s="682"/>
      <c r="URG533" s="682"/>
      <c r="URH533" s="682"/>
      <c r="URI533" s="682"/>
      <c r="URJ533" s="682"/>
      <c r="URK533" s="682"/>
      <c r="URL533" s="682"/>
      <c r="URM533" s="682"/>
      <c r="URN533" s="682"/>
      <c r="URO533" s="682"/>
      <c r="URP533" s="682"/>
      <c r="URQ533" s="682"/>
      <c r="URR533" s="682"/>
      <c r="URS533" s="682"/>
      <c r="URT533" s="682"/>
      <c r="URU533" s="682"/>
      <c r="URV533" s="682"/>
      <c r="URW533" s="682"/>
      <c r="URX533" s="682"/>
      <c r="URY533" s="682"/>
      <c r="URZ533" s="682"/>
      <c r="USA533" s="682"/>
      <c r="USB533" s="682"/>
      <c r="USC533" s="682"/>
      <c r="USD533" s="682"/>
      <c r="USE533" s="682"/>
      <c r="USF533" s="682"/>
      <c r="USG533" s="682"/>
      <c r="USH533" s="682"/>
      <c r="USI533" s="682"/>
      <c r="USJ533" s="682"/>
      <c r="USK533" s="682"/>
      <c r="USL533" s="682"/>
      <c r="USM533" s="682"/>
      <c r="USN533" s="682"/>
      <c r="USO533" s="682"/>
      <c r="USP533" s="682"/>
      <c r="USQ533" s="682"/>
      <c r="USR533" s="682"/>
      <c r="USS533" s="682"/>
      <c r="UST533" s="682"/>
      <c r="USU533" s="682"/>
      <c r="USV533" s="682"/>
      <c r="USW533" s="682"/>
      <c r="USX533" s="682"/>
      <c r="USY533" s="682"/>
      <c r="USZ533" s="682"/>
      <c r="UTA533" s="682"/>
      <c r="UTB533" s="682"/>
      <c r="UTC533" s="682"/>
      <c r="UTD533" s="682"/>
      <c r="UTE533" s="682"/>
      <c r="UTF533" s="682"/>
      <c r="UTG533" s="682"/>
      <c r="UTH533" s="682"/>
      <c r="UTI533" s="682"/>
      <c r="UTJ533" s="682"/>
      <c r="UTK533" s="682"/>
      <c r="UTL533" s="682"/>
      <c r="UTM533" s="682"/>
      <c r="UTN533" s="682"/>
      <c r="UTO533" s="682"/>
      <c r="UTP533" s="682"/>
      <c r="UTQ533" s="682"/>
      <c r="UTR533" s="682"/>
      <c r="UTS533" s="682"/>
      <c r="UTT533" s="682"/>
      <c r="UTU533" s="682"/>
      <c r="UTV533" s="682"/>
      <c r="UTW533" s="682"/>
      <c r="UTX533" s="682"/>
      <c r="UTY533" s="682"/>
      <c r="UTZ533" s="682"/>
      <c r="UUA533" s="682"/>
      <c r="UUB533" s="682"/>
      <c r="UUC533" s="682"/>
      <c r="UUD533" s="682"/>
      <c r="UUE533" s="682"/>
      <c r="UUF533" s="682"/>
      <c r="UUG533" s="682"/>
      <c r="UUH533" s="682"/>
      <c r="UUI533" s="682"/>
      <c r="UUJ533" s="682"/>
      <c r="UUK533" s="682"/>
      <c r="UUL533" s="682"/>
      <c r="UUM533" s="682"/>
      <c r="UUN533" s="682"/>
      <c r="UUO533" s="682"/>
      <c r="UUP533" s="682"/>
      <c r="UUQ533" s="682"/>
      <c r="UUR533" s="682"/>
      <c r="UUS533" s="682"/>
      <c r="UUT533" s="682"/>
      <c r="UUU533" s="682"/>
      <c r="UUV533" s="682"/>
      <c r="UUW533" s="682"/>
      <c r="UUX533" s="682"/>
      <c r="UUY533" s="682"/>
      <c r="UUZ533" s="682"/>
      <c r="UVA533" s="682"/>
      <c r="UVB533" s="682"/>
      <c r="UVC533" s="682"/>
      <c r="UVD533" s="682"/>
      <c r="UVE533" s="682"/>
      <c r="UVF533" s="682"/>
      <c r="UVG533" s="682"/>
      <c r="UVH533" s="682"/>
      <c r="UVI533" s="682"/>
      <c r="UVJ533" s="682"/>
      <c r="UVK533" s="682"/>
      <c r="UVL533" s="682"/>
      <c r="UVM533" s="682"/>
      <c r="UVN533" s="682"/>
      <c r="UVO533" s="682"/>
      <c r="UVP533" s="682"/>
      <c r="UVQ533" s="682"/>
      <c r="UVR533" s="682"/>
      <c r="UVS533" s="682"/>
      <c r="UVT533" s="682"/>
      <c r="UVU533" s="682"/>
      <c r="UVV533" s="682"/>
      <c r="UVW533" s="682"/>
      <c r="UVX533" s="682"/>
      <c r="UVY533" s="682"/>
      <c r="UVZ533" s="682"/>
      <c r="UWA533" s="682"/>
      <c r="UWB533" s="682"/>
      <c r="UWC533" s="682"/>
      <c r="UWD533" s="682"/>
      <c r="UWE533" s="682"/>
      <c r="UWF533" s="682"/>
      <c r="UWG533" s="682"/>
      <c r="UWH533" s="682"/>
      <c r="UWI533" s="682"/>
      <c r="UWJ533" s="682"/>
      <c r="UWK533" s="682"/>
      <c r="UWL533" s="682"/>
      <c r="UWM533" s="682"/>
      <c r="UWN533" s="682"/>
      <c r="UWO533" s="682"/>
      <c r="UWP533" s="682"/>
      <c r="UWQ533" s="682"/>
      <c r="UWR533" s="682"/>
      <c r="UWS533" s="682"/>
      <c r="UWT533" s="682"/>
      <c r="UWU533" s="682"/>
      <c r="UWV533" s="682"/>
      <c r="UWW533" s="682"/>
      <c r="UWX533" s="682"/>
      <c r="UWY533" s="682"/>
      <c r="UWZ533" s="682"/>
      <c r="UXA533" s="682"/>
      <c r="UXB533" s="682"/>
      <c r="UXC533" s="682"/>
      <c r="UXD533" s="682"/>
      <c r="UXE533" s="682"/>
      <c r="UXF533" s="682"/>
      <c r="UXG533" s="682"/>
      <c r="UXH533" s="682"/>
      <c r="UXI533" s="682"/>
      <c r="UXJ533" s="682"/>
      <c r="UXK533" s="682"/>
      <c r="UXL533" s="682"/>
      <c r="UXM533" s="682"/>
      <c r="UXN533" s="682"/>
      <c r="UXO533" s="682"/>
      <c r="UXP533" s="682"/>
      <c r="UXQ533" s="682"/>
      <c r="UXR533" s="682"/>
      <c r="UXS533" s="682"/>
      <c r="UXT533" s="682"/>
      <c r="UXU533" s="682"/>
      <c r="UXV533" s="682"/>
      <c r="UXW533" s="682"/>
      <c r="UXX533" s="682"/>
      <c r="UXY533" s="682"/>
      <c r="UXZ533" s="682"/>
      <c r="UYA533" s="682"/>
      <c r="UYB533" s="682"/>
      <c r="UYC533" s="682"/>
      <c r="UYD533" s="682"/>
      <c r="UYE533" s="682"/>
      <c r="UYF533" s="682"/>
      <c r="UYG533" s="682"/>
      <c r="UYH533" s="682"/>
      <c r="UYI533" s="682"/>
      <c r="UYJ533" s="682"/>
      <c r="UYK533" s="682"/>
      <c r="UYL533" s="682"/>
      <c r="UYM533" s="682"/>
      <c r="UYN533" s="682"/>
      <c r="UYO533" s="682"/>
      <c r="UYP533" s="682"/>
      <c r="UYQ533" s="682"/>
      <c r="UYR533" s="682"/>
      <c r="UYS533" s="682"/>
      <c r="UYT533" s="682"/>
      <c r="UYU533" s="682"/>
      <c r="UYV533" s="682"/>
      <c r="UYW533" s="682"/>
      <c r="UYX533" s="682"/>
      <c r="UYY533" s="682"/>
      <c r="UYZ533" s="682"/>
      <c r="UZA533" s="682"/>
      <c r="UZB533" s="682"/>
      <c r="UZC533" s="682"/>
      <c r="UZD533" s="682"/>
      <c r="UZE533" s="682"/>
      <c r="UZF533" s="682"/>
      <c r="UZG533" s="682"/>
      <c r="UZH533" s="682"/>
      <c r="UZI533" s="682"/>
      <c r="UZJ533" s="682"/>
      <c r="UZK533" s="682"/>
      <c r="UZL533" s="682"/>
      <c r="UZM533" s="682"/>
      <c r="UZN533" s="682"/>
      <c r="UZO533" s="682"/>
      <c r="UZP533" s="682"/>
      <c r="UZQ533" s="682"/>
      <c r="UZR533" s="682"/>
      <c r="UZS533" s="682"/>
      <c r="UZT533" s="682"/>
      <c r="UZU533" s="682"/>
      <c r="UZV533" s="682"/>
      <c r="UZW533" s="682"/>
      <c r="UZX533" s="682"/>
      <c r="UZY533" s="682"/>
      <c r="UZZ533" s="682"/>
      <c r="VAA533" s="682"/>
      <c r="VAB533" s="682"/>
      <c r="VAC533" s="682"/>
      <c r="VAD533" s="682"/>
      <c r="VAE533" s="682"/>
      <c r="VAF533" s="682"/>
      <c r="VAG533" s="682"/>
      <c r="VAH533" s="682"/>
      <c r="VAI533" s="682"/>
      <c r="VAJ533" s="682"/>
      <c r="VAK533" s="682"/>
      <c r="VAL533" s="682"/>
      <c r="VAM533" s="682"/>
      <c r="VAN533" s="682"/>
      <c r="VAO533" s="682"/>
      <c r="VAP533" s="682"/>
      <c r="VAQ533" s="682"/>
      <c r="VAR533" s="682"/>
      <c r="VAS533" s="682"/>
      <c r="VAT533" s="682"/>
      <c r="VAU533" s="682"/>
      <c r="VAV533" s="682"/>
      <c r="VAW533" s="682"/>
      <c r="VAX533" s="682"/>
      <c r="VAY533" s="682"/>
      <c r="VAZ533" s="682"/>
      <c r="VBA533" s="682"/>
      <c r="VBB533" s="682"/>
      <c r="VBC533" s="682"/>
      <c r="VBD533" s="682"/>
      <c r="VBE533" s="682"/>
      <c r="VBF533" s="682"/>
      <c r="VBG533" s="682"/>
      <c r="VBH533" s="682"/>
      <c r="VBI533" s="682"/>
      <c r="VBJ533" s="682"/>
      <c r="VBK533" s="682"/>
      <c r="VBL533" s="682"/>
      <c r="VBM533" s="682"/>
      <c r="VBN533" s="682"/>
      <c r="VBO533" s="682"/>
      <c r="VBP533" s="682"/>
      <c r="VBQ533" s="682"/>
      <c r="VBR533" s="682"/>
      <c r="VBS533" s="682"/>
      <c r="VBT533" s="682"/>
      <c r="VBU533" s="682"/>
      <c r="VBV533" s="682"/>
      <c r="VBW533" s="682"/>
      <c r="VBX533" s="682"/>
      <c r="VBY533" s="682"/>
      <c r="VBZ533" s="682"/>
      <c r="VCA533" s="682"/>
      <c r="VCB533" s="682"/>
      <c r="VCC533" s="682"/>
      <c r="VCD533" s="682"/>
      <c r="VCE533" s="682"/>
      <c r="VCF533" s="682"/>
      <c r="VCG533" s="682"/>
      <c r="VCH533" s="682"/>
      <c r="VCI533" s="682"/>
      <c r="VCJ533" s="682"/>
      <c r="VCK533" s="682"/>
      <c r="VCL533" s="682"/>
      <c r="VCM533" s="682"/>
      <c r="VCN533" s="682"/>
      <c r="VCO533" s="682"/>
      <c r="VCP533" s="682"/>
      <c r="VCQ533" s="682"/>
      <c r="VCR533" s="682"/>
      <c r="VCS533" s="682"/>
      <c r="VCT533" s="682"/>
      <c r="VCU533" s="682"/>
      <c r="VCV533" s="682"/>
      <c r="VCW533" s="682"/>
      <c r="VCX533" s="682"/>
      <c r="VCY533" s="682"/>
      <c r="VCZ533" s="682"/>
      <c r="VDA533" s="682"/>
      <c r="VDB533" s="682"/>
      <c r="VDC533" s="682"/>
      <c r="VDD533" s="682"/>
      <c r="VDE533" s="682"/>
      <c r="VDF533" s="682"/>
      <c r="VDG533" s="682"/>
      <c r="VDH533" s="682"/>
      <c r="VDI533" s="682"/>
      <c r="VDJ533" s="682"/>
      <c r="VDK533" s="682"/>
      <c r="VDL533" s="682"/>
      <c r="VDM533" s="682"/>
      <c r="VDN533" s="682"/>
      <c r="VDO533" s="682"/>
      <c r="VDP533" s="682"/>
      <c r="VDQ533" s="682"/>
      <c r="VDR533" s="682"/>
      <c r="VDS533" s="682"/>
      <c r="VDT533" s="682"/>
      <c r="VDU533" s="682"/>
      <c r="VDV533" s="682"/>
      <c r="VDW533" s="682"/>
      <c r="VDX533" s="682"/>
      <c r="VDY533" s="682"/>
      <c r="VDZ533" s="682"/>
      <c r="VEA533" s="682"/>
      <c r="VEB533" s="682"/>
      <c r="VEC533" s="682"/>
      <c r="VED533" s="682"/>
      <c r="VEE533" s="682"/>
      <c r="VEF533" s="682"/>
      <c r="VEG533" s="682"/>
      <c r="VEH533" s="682"/>
      <c r="VEI533" s="682"/>
      <c r="VEJ533" s="682"/>
      <c r="VEK533" s="682"/>
      <c r="VEL533" s="682"/>
      <c r="VEM533" s="682"/>
      <c r="VEN533" s="682"/>
      <c r="VEO533" s="682"/>
      <c r="VEP533" s="682"/>
      <c r="VEQ533" s="682"/>
      <c r="VER533" s="682"/>
      <c r="VES533" s="682"/>
      <c r="VET533" s="682"/>
      <c r="VEU533" s="682"/>
      <c r="VEV533" s="682"/>
      <c r="VEW533" s="682"/>
      <c r="VEX533" s="682"/>
      <c r="VEY533" s="682"/>
      <c r="VEZ533" s="682"/>
      <c r="VFA533" s="682"/>
      <c r="VFB533" s="682"/>
      <c r="VFC533" s="682"/>
      <c r="VFD533" s="682"/>
      <c r="VFE533" s="682"/>
      <c r="VFF533" s="682"/>
      <c r="VFG533" s="682"/>
      <c r="VFH533" s="682"/>
      <c r="VFI533" s="682"/>
      <c r="VFJ533" s="682"/>
      <c r="VFK533" s="682"/>
      <c r="VFL533" s="682"/>
      <c r="VFM533" s="682"/>
      <c r="VFN533" s="682"/>
      <c r="VFO533" s="682"/>
      <c r="VFP533" s="682"/>
      <c r="VFQ533" s="682"/>
      <c r="VFR533" s="682"/>
      <c r="VFS533" s="682"/>
      <c r="VFT533" s="682"/>
      <c r="VFU533" s="682"/>
      <c r="VFV533" s="682"/>
      <c r="VFW533" s="682"/>
      <c r="VFX533" s="682"/>
      <c r="VFY533" s="682"/>
      <c r="VFZ533" s="682"/>
      <c r="VGA533" s="682"/>
      <c r="VGB533" s="682"/>
      <c r="VGC533" s="682"/>
      <c r="VGD533" s="682"/>
      <c r="VGE533" s="682"/>
      <c r="VGF533" s="682"/>
      <c r="VGG533" s="682"/>
      <c r="VGH533" s="682"/>
      <c r="VGI533" s="682"/>
      <c r="VGJ533" s="682"/>
      <c r="VGK533" s="682"/>
      <c r="VGL533" s="682"/>
      <c r="VGM533" s="682"/>
      <c r="VGN533" s="682"/>
      <c r="VGO533" s="682"/>
      <c r="VGP533" s="682"/>
      <c r="VGQ533" s="682"/>
      <c r="VGR533" s="682"/>
      <c r="VGS533" s="682"/>
      <c r="VGT533" s="682"/>
      <c r="VGU533" s="682"/>
      <c r="VGV533" s="682"/>
      <c r="VGW533" s="682"/>
      <c r="VGX533" s="682"/>
      <c r="VGY533" s="682"/>
      <c r="VGZ533" s="682"/>
      <c r="VHA533" s="682"/>
      <c r="VHB533" s="682"/>
      <c r="VHC533" s="682"/>
      <c r="VHD533" s="682"/>
      <c r="VHE533" s="682"/>
      <c r="VHF533" s="682"/>
      <c r="VHG533" s="682"/>
      <c r="VHH533" s="682"/>
      <c r="VHI533" s="682"/>
      <c r="VHJ533" s="682"/>
      <c r="VHK533" s="682"/>
      <c r="VHL533" s="682"/>
      <c r="VHM533" s="682"/>
      <c r="VHN533" s="682"/>
      <c r="VHO533" s="682"/>
      <c r="VHP533" s="682"/>
      <c r="VHQ533" s="682"/>
      <c r="VHR533" s="682"/>
      <c r="VHS533" s="682"/>
      <c r="VHT533" s="682"/>
      <c r="VHU533" s="682"/>
      <c r="VHV533" s="682"/>
      <c r="VHW533" s="682"/>
      <c r="VHX533" s="682"/>
      <c r="VHY533" s="682"/>
      <c r="VHZ533" s="682"/>
      <c r="VIA533" s="682"/>
      <c r="VIB533" s="682"/>
      <c r="VIC533" s="682"/>
      <c r="VID533" s="682"/>
      <c r="VIE533" s="682"/>
      <c r="VIF533" s="682"/>
      <c r="VIG533" s="682"/>
      <c r="VIH533" s="682"/>
      <c r="VII533" s="682"/>
      <c r="VIJ533" s="682"/>
      <c r="VIK533" s="682"/>
      <c r="VIL533" s="682"/>
      <c r="VIM533" s="682"/>
      <c r="VIN533" s="682"/>
      <c r="VIO533" s="682"/>
      <c r="VIP533" s="682"/>
      <c r="VIQ533" s="682"/>
      <c r="VIR533" s="682"/>
      <c r="VIS533" s="682"/>
      <c r="VIT533" s="682"/>
      <c r="VIU533" s="682"/>
      <c r="VIV533" s="682"/>
      <c r="VIW533" s="682"/>
      <c r="VIX533" s="682"/>
      <c r="VIY533" s="682"/>
      <c r="VIZ533" s="682"/>
      <c r="VJA533" s="682"/>
      <c r="VJB533" s="682"/>
      <c r="VJC533" s="682"/>
      <c r="VJD533" s="682"/>
      <c r="VJE533" s="682"/>
      <c r="VJF533" s="682"/>
      <c r="VJG533" s="682"/>
      <c r="VJH533" s="682"/>
      <c r="VJI533" s="682"/>
      <c r="VJJ533" s="682"/>
      <c r="VJK533" s="682"/>
      <c r="VJL533" s="682"/>
      <c r="VJM533" s="682"/>
      <c r="VJN533" s="682"/>
      <c r="VJO533" s="682"/>
      <c r="VJP533" s="682"/>
      <c r="VJQ533" s="682"/>
      <c r="VJR533" s="682"/>
      <c r="VJS533" s="682"/>
      <c r="VJT533" s="682"/>
      <c r="VJU533" s="682"/>
      <c r="VJV533" s="682"/>
      <c r="VJW533" s="682"/>
      <c r="VJX533" s="682"/>
      <c r="VJY533" s="682"/>
      <c r="VJZ533" s="682"/>
      <c r="VKA533" s="682"/>
      <c r="VKB533" s="682"/>
      <c r="VKC533" s="682"/>
      <c r="VKD533" s="682"/>
      <c r="VKE533" s="682"/>
      <c r="VKF533" s="682"/>
      <c r="VKG533" s="682"/>
      <c r="VKH533" s="682"/>
      <c r="VKI533" s="682"/>
      <c r="VKJ533" s="682"/>
      <c r="VKK533" s="682"/>
      <c r="VKL533" s="682"/>
      <c r="VKM533" s="682"/>
      <c r="VKN533" s="682"/>
      <c r="VKO533" s="682"/>
      <c r="VKP533" s="682"/>
      <c r="VKQ533" s="682"/>
      <c r="VKR533" s="682"/>
      <c r="VKS533" s="682"/>
      <c r="VKT533" s="682"/>
      <c r="VKU533" s="682"/>
      <c r="VKV533" s="682"/>
      <c r="VKW533" s="682"/>
      <c r="VKX533" s="682"/>
      <c r="VKY533" s="682"/>
      <c r="VKZ533" s="682"/>
      <c r="VLA533" s="682"/>
      <c r="VLB533" s="682"/>
      <c r="VLC533" s="682"/>
      <c r="VLD533" s="682"/>
      <c r="VLE533" s="682"/>
      <c r="VLF533" s="682"/>
      <c r="VLG533" s="682"/>
      <c r="VLH533" s="682"/>
      <c r="VLI533" s="682"/>
      <c r="VLJ533" s="682"/>
      <c r="VLK533" s="682"/>
      <c r="VLL533" s="682"/>
      <c r="VLM533" s="682"/>
      <c r="VLN533" s="682"/>
      <c r="VLO533" s="682"/>
      <c r="VLP533" s="682"/>
      <c r="VLQ533" s="682"/>
      <c r="VLR533" s="682"/>
      <c r="VLS533" s="682"/>
      <c r="VLT533" s="682"/>
      <c r="VLU533" s="682"/>
      <c r="VLV533" s="682"/>
      <c r="VLW533" s="682"/>
      <c r="VLX533" s="682"/>
      <c r="VLY533" s="682"/>
      <c r="VLZ533" s="682"/>
      <c r="VMA533" s="682"/>
      <c r="VMB533" s="682"/>
      <c r="VMC533" s="682"/>
      <c r="VMD533" s="682"/>
      <c r="VME533" s="682"/>
      <c r="VMF533" s="682"/>
      <c r="VMG533" s="682"/>
      <c r="VMH533" s="682"/>
      <c r="VMI533" s="682"/>
      <c r="VMJ533" s="682"/>
      <c r="VMK533" s="682"/>
      <c r="VML533" s="682"/>
      <c r="VMM533" s="682"/>
      <c r="VMN533" s="682"/>
      <c r="VMO533" s="682"/>
      <c r="VMP533" s="682"/>
      <c r="VMQ533" s="682"/>
      <c r="VMR533" s="682"/>
      <c r="VMS533" s="682"/>
      <c r="VMT533" s="682"/>
      <c r="VMU533" s="682"/>
      <c r="VMV533" s="682"/>
      <c r="VMW533" s="682"/>
      <c r="VMX533" s="682"/>
      <c r="VMY533" s="682"/>
      <c r="VMZ533" s="682"/>
      <c r="VNA533" s="682"/>
      <c r="VNB533" s="682"/>
      <c r="VNC533" s="682"/>
      <c r="VND533" s="682"/>
      <c r="VNE533" s="682"/>
      <c r="VNF533" s="682"/>
      <c r="VNG533" s="682"/>
      <c r="VNH533" s="682"/>
      <c r="VNI533" s="682"/>
      <c r="VNJ533" s="682"/>
      <c r="VNK533" s="682"/>
      <c r="VNL533" s="682"/>
      <c r="VNM533" s="682"/>
      <c r="VNN533" s="682"/>
      <c r="VNO533" s="682"/>
      <c r="VNP533" s="682"/>
      <c r="VNQ533" s="682"/>
      <c r="VNR533" s="682"/>
      <c r="VNS533" s="682"/>
      <c r="VNT533" s="682"/>
      <c r="VNU533" s="682"/>
      <c r="VNV533" s="682"/>
      <c r="VNW533" s="682"/>
      <c r="VNX533" s="682"/>
      <c r="VNY533" s="682"/>
      <c r="VNZ533" s="682"/>
      <c r="VOA533" s="682"/>
      <c r="VOB533" s="682"/>
      <c r="VOC533" s="682"/>
      <c r="VOD533" s="682"/>
      <c r="VOE533" s="682"/>
      <c r="VOF533" s="682"/>
      <c r="VOG533" s="682"/>
      <c r="VOH533" s="682"/>
      <c r="VOI533" s="682"/>
      <c r="VOJ533" s="682"/>
      <c r="VOK533" s="682"/>
      <c r="VOL533" s="682"/>
      <c r="VOM533" s="682"/>
      <c r="VON533" s="682"/>
      <c r="VOO533" s="682"/>
      <c r="VOP533" s="682"/>
      <c r="VOQ533" s="682"/>
      <c r="VOR533" s="682"/>
      <c r="VOS533" s="682"/>
      <c r="VOT533" s="682"/>
      <c r="VOU533" s="682"/>
      <c r="VOV533" s="682"/>
      <c r="VOW533" s="682"/>
      <c r="VOX533" s="682"/>
      <c r="VOY533" s="682"/>
      <c r="VOZ533" s="682"/>
      <c r="VPA533" s="682"/>
      <c r="VPB533" s="682"/>
      <c r="VPC533" s="682"/>
      <c r="VPD533" s="682"/>
      <c r="VPE533" s="682"/>
      <c r="VPF533" s="682"/>
      <c r="VPG533" s="682"/>
      <c r="VPH533" s="682"/>
      <c r="VPI533" s="682"/>
      <c r="VPJ533" s="682"/>
      <c r="VPK533" s="682"/>
      <c r="VPL533" s="682"/>
      <c r="VPM533" s="682"/>
      <c r="VPN533" s="682"/>
      <c r="VPO533" s="682"/>
      <c r="VPP533" s="682"/>
      <c r="VPQ533" s="682"/>
      <c r="VPR533" s="682"/>
      <c r="VPS533" s="682"/>
      <c r="VPT533" s="682"/>
      <c r="VPU533" s="682"/>
      <c r="VPV533" s="682"/>
      <c r="VPW533" s="682"/>
      <c r="VPX533" s="682"/>
      <c r="VPY533" s="682"/>
      <c r="VPZ533" s="682"/>
      <c r="VQA533" s="682"/>
      <c r="VQB533" s="682"/>
      <c r="VQC533" s="682"/>
      <c r="VQD533" s="682"/>
      <c r="VQE533" s="682"/>
      <c r="VQF533" s="682"/>
      <c r="VQG533" s="682"/>
      <c r="VQH533" s="682"/>
      <c r="VQI533" s="682"/>
      <c r="VQJ533" s="682"/>
      <c r="VQK533" s="682"/>
      <c r="VQL533" s="682"/>
      <c r="VQM533" s="682"/>
      <c r="VQN533" s="682"/>
      <c r="VQO533" s="682"/>
      <c r="VQP533" s="682"/>
      <c r="VQQ533" s="682"/>
      <c r="VQR533" s="682"/>
      <c r="VQS533" s="682"/>
      <c r="VQT533" s="682"/>
      <c r="VQU533" s="682"/>
      <c r="VQV533" s="682"/>
      <c r="VQW533" s="682"/>
      <c r="VQX533" s="682"/>
      <c r="VQY533" s="682"/>
      <c r="VQZ533" s="682"/>
      <c r="VRA533" s="682"/>
      <c r="VRB533" s="682"/>
      <c r="VRC533" s="682"/>
      <c r="VRD533" s="682"/>
      <c r="VRE533" s="682"/>
      <c r="VRF533" s="682"/>
      <c r="VRG533" s="682"/>
      <c r="VRH533" s="682"/>
      <c r="VRI533" s="682"/>
      <c r="VRJ533" s="682"/>
      <c r="VRK533" s="682"/>
      <c r="VRL533" s="682"/>
      <c r="VRM533" s="682"/>
      <c r="VRN533" s="682"/>
      <c r="VRO533" s="682"/>
      <c r="VRP533" s="682"/>
      <c r="VRQ533" s="682"/>
      <c r="VRR533" s="682"/>
      <c r="VRS533" s="682"/>
      <c r="VRT533" s="682"/>
      <c r="VRU533" s="682"/>
      <c r="VRV533" s="682"/>
      <c r="VRW533" s="682"/>
      <c r="VRX533" s="682"/>
      <c r="VRY533" s="682"/>
      <c r="VRZ533" s="682"/>
      <c r="VSA533" s="682"/>
      <c r="VSB533" s="682"/>
      <c r="VSC533" s="682"/>
      <c r="VSD533" s="682"/>
      <c r="VSE533" s="682"/>
      <c r="VSF533" s="682"/>
      <c r="VSG533" s="682"/>
      <c r="VSH533" s="682"/>
      <c r="VSI533" s="682"/>
      <c r="VSJ533" s="682"/>
      <c r="VSK533" s="682"/>
      <c r="VSL533" s="682"/>
      <c r="VSM533" s="682"/>
      <c r="VSN533" s="682"/>
      <c r="VSO533" s="682"/>
      <c r="VSP533" s="682"/>
      <c r="VSQ533" s="682"/>
      <c r="VSR533" s="682"/>
      <c r="VSS533" s="682"/>
      <c r="VST533" s="682"/>
      <c r="VSU533" s="682"/>
      <c r="VSV533" s="682"/>
      <c r="VSW533" s="682"/>
      <c r="VSX533" s="682"/>
      <c r="VSY533" s="682"/>
      <c r="VSZ533" s="682"/>
      <c r="VTA533" s="682"/>
      <c r="VTB533" s="682"/>
      <c r="VTC533" s="682"/>
      <c r="VTD533" s="682"/>
      <c r="VTE533" s="682"/>
      <c r="VTF533" s="682"/>
      <c r="VTG533" s="682"/>
      <c r="VTH533" s="682"/>
      <c r="VTI533" s="682"/>
      <c r="VTJ533" s="682"/>
      <c r="VTK533" s="682"/>
      <c r="VTL533" s="682"/>
      <c r="VTM533" s="682"/>
      <c r="VTN533" s="682"/>
      <c r="VTO533" s="682"/>
      <c r="VTP533" s="682"/>
      <c r="VTQ533" s="682"/>
      <c r="VTR533" s="682"/>
      <c r="VTS533" s="682"/>
      <c r="VTT533" s="682"/>
      <c r="VTU533" s="682"/>
      <c r="VTV533" s="682"/>
      <c r="VTW533" s="682"/>
      <c r="VTX533" s="682"/>
      <c r="VTY533" s="682"/>
      <c r="VTZ533" s="682"/>
      <c r="VUA533" s="682"/>
      <c r="VUB533" s="682"/>
      <c r="VUC533" s="682"/>
      <c r="VUD533" s="682"/>
      <c r="VUE533" s="682"/>
      <c r="VUF533" s="682"/>
      <c r="VUG533" s="682"/>
      <c r="VUH533" s="682"/>
      <c r="VUI533" s="682"/>
      <c r="VUJ533" s="682"/>
      <c r="VUK533" s="682"/>
      <c r="VUL533" s="682"/>
      <c r="VUM533" s="682"/>
      <c r="VUN533" s="682"/>
      <c r="VUO533" s="682"/>
      <c r="VUP533" s="682"/>
      <c r="VUQ533" s="682"/>
      <c r="VUR533" s="682"/>
      <c r="VUS533" s="682"/>
      <c r="VUT533" s="682"/>
      <c r="VUU533" s="682"/>
      <c r="VUV533" s="682"/>
      <c r="VUW533" s="682"/>
      <c r="VUX533" s="682"/>
      <c r="VUY533" s="682"/>
      <c r="VUZ533" s="682"/>
      <c r="VVA533" s="682"/>
      <c r="VVB533" s="682"/>
      <c r="VVC533" s="682"/>
      <c r="VVD533" s="682"/>
      <c r="VVE533" s="682"/>
      <c r="VVF533" s="682"/>
      <c r="VVG533" s="682"/>
      <c r="VVH533" s="682"/>
      <c r="VVI533" s="682"/>
      <c r="VVJ533" s="682"/>
      <c r="VVK533" s="682"/>
      <c r="VVL533" s="682"/>
      <c r="VVM533" s="682"/>
      <c r="VVN533" s="682"/>
      <c r="VVO533" s="682"/>
      <c r="VVP533" s="682"/>
      <c r="VVQ533" s="682"/>
      <c r="VVR533" s="682"/>
      <c r="VVS533" s="682"/>
      <c r="VVT533" s="682"/>
      <c r="VVU533" s="682"/>
      <c r="VVV533" s="682"/>
      <c r="VVW533" s="682"/>
      <c r="VVX533" s="682"/>
      <c r="VVY533" s="682"/>
      <c r="VVZ533" s="682"/>
      <c r="VWA533" s="682"/>
      <c r="VWB533" s="682"/>
      <c r="VWC533" s="682"/>
      <c r="VWD533" s="682"/>
      <c r="VWE533" s="682"/>
      <c r="VWF533" s="682"/>
      <c r="VWG533" s="682"/>
      <c r="VWH533" s="682"/>
      <c r="VWI533" s="682"/>
      <c r="VWJ533" s="682"/>
      <c r="VWK533" s="682"/>
      <c r="VWL533" s="682"/>
      <c r="VWM533" s="682"/>
      <c r="VWN533" s="682"/>
      <c r="VWO533" s="682"/>
      <c r="VWP533" s="682"/>
      <c r="VWQ533" s="682"/>
      <c r="VWR533" s="682"/>
      <c r="VWS533" s="682"/>
      <c r="VWT533" s="682"/>
      <c r="VWU533" s="682"/>
      <c r="VWV533" s="682"/>
      <c r="VWW533" s="682"/>
      <c r="VWX533" s="682"/>
      <c r="VWY533" s="682"/>
      <c r="VWZ533" s="682"/>
      <c r="VXA533" s="682"/>
      <c r="VXB533" s="682"/>
      <c r="VXC533" s="682"/>
      <c r="VXD533" s="682"/>
      <c r="VXE533" s="682"/>
      <c r="VXF533" s="682"/>
      <c r="VXG533" s="682"/>
      <c r="VXH533" s="682"/>
      <c r="VXI533" s="682"/>
      <c r="VXJ533" s="682"/>
      <c r="VXK533" s="682"/>
      <c r="VXL533" s="682"/>
      <c r="VXM533" s="682"/>
      <c r="VXN533" s="682"/>
      <c r="VXO533" s="682"/>
      <c r="VXP533" s="682"/>
      <c r="VXQ533" s="682"/>
      <c r="VXR533" s="682"/>
      <c r="VXS533" s="682"/>
      <c r="VXT533" s="682"/>
      <c r="VXU533" s="682"/>
      <c r="VXV533" s="682"/>
      <c r="VXW533" s="682"/>
      <c r="VXX533" s="682"/>
      <c r="VXY533" s="682"/>
      <c r="VXZ533" s="682"/>
      <c r="VYA533" s="682"/>
      <c r="VYB533" s="682"/>
      <c r="VYC533" s="682"/>
      <c r="VYD533" s="682"/>
      <c r="VYE533" s="682"/>
      <c r="VYF533" s="682"/>
      <c r="VYG533" s="682"/>
      <c r="VYH533" s="682"/>
      <c r="VYI533" s="682"/>
      <c r="VYJ533" s="682"/>
      <c r="VYK533" s="682"/>
      <c r="VYL533" s="682"/>
      <c r="VYM533" s="682"/>
      <c r="VYN533" s="682"/>
      <c r="VYO533" s="682"/>
      <c r="VYP533" s="682"/>
      <c r="VYQ533" s="682"/>
      <c r="VYR533" s="682"/>
      <c r="VYS533" s="682"/>
      <c r="VYT533" s="682"/>
      <c r="VYU533" s="682"/>
      <c r="VYV533" s="682"/>
      <c r="VYW533" s="682"/>
      <c r="VYX533" s="682"/>
      <c r="VYY533" s="682"/>
      <c r="VYZ533" s="682"/>
      <c r="VZA533" s="682"/>
      <c r="VZB533" s="682"/>
      <c r="VZC533" s="682"/>
      <c r="VZD533" s="682"/>
      <c r="VZE533" s="682"/>
      <c r="VZF533" s="682"/>
      <c r="VZG533" s="682"/>
      <c r="VZH533" s="682"/>
      <c r="VZI533" s="682"/>
      <c r="VZJ533" s="682"/>
      <c r="VZK533" s="682"/>
      <c r="VZL533" s="682"/>
      <c r="VZM533" s="682"/>
      <c r="VZN533" s="682"/>
      <c r="VZO533" s="682"/>
      <c r="VZP533" s="682"/>
      <c r="VZQ533" s="682"/>
      <c r="VZR533" s="682"/>
      <c r="VZS533" s="682"/>
      <c r="VZT533" s="682"/>
      <c r="VZU533" s="682"/>
      <c r="VZV533" s="682"/>
      <c r="VZW533" s="682"/>
      <c r="VZX533" s="682"/>
      <c r="VZY533" s="682"/>
      <c r="VZZ533" s="682"/>
      <c r="WAA533" s="682"/>
      <c r="WAB533" s="682"/>
      <c r="WAC533" s="682"/>
      <c r="WAD533" s="682"/>
      <c r="WAE533" s="682"/>
      <c r="WAF533" s="682"/>
      <c r="WAG533" s="682"/>
      <c r="WAH533" s="682"/>
      <c r="WAI533" s="682"/>
      <c r="WAJ533" s="682"/>
      <c r="WAK533" s="682"/>
      <c r="WAL533" s="682"/>
      <c r="WAM533" s="682"/>
      <c r="WAN533" s="682"/>
      <c r="WAO533" s="682"/>
      <c r="WAP533" s="682"/>
      <c r="WAQ533" s="682"/>
      <c r="WAR533" s="682"/>
      <c r="WAS533" s="682"/>
      <c r="WAT533" s="682"/>
      <c r="WAU533" s="682"/>
      <c r="WAV533" s="682"/>
      <c r="WAW533" s="682"/>
      <c r="WAX533" s="682"/>
      <c r="WAY533" s="682"/>
      <c r="WAZ533" s="682"/>
      <c r="WBA533" s="682"/>
      <c r="WBB533" s="682"/>
      <c r="WBC533" s="682"/>
      <c r="WBD533" s="682"/>
      <c r="WBE533" s="682"/>
      <c r="WBF533" s="682"/>
      <c r="WBG533" s="682"/>
      <c r="WBH533" s="682"/>
      <c r="WBI533" s="682"/>
      <c r="WBJ533" s="682"/>
      <c r="WBK533" s="682"/>
      <c r="WBL533" s="682"/>
      <c r="WBM533" s="682"/>
      <c r="WBN533" s="682"/>
      <c r="WBO533" s="682"/>
      <c r="WBP533" s="682"/>
      <c r="WBQ533" s="682"/>
      <c r="WBR533" s="682"/>
      <c r="WBS533" s="682"/>
      <c r="WBT533" s="682"/>
      <c r="WBU533" s="682"/>
      <c r="WBV533" s="682"/>
      <c r="WBW533" s="682"/>
      <c r="WBX533" s="682"/>
      <c r="WBY533" s="682"/>
      <c r="WBZ533" s="682"/>
      <c r="WCA533" s="682"/>
      <c r="WCB533" s="682"/>
      <c r="WCC533" s="682"/>
      <c r="WCD533" s="682"/>
      <c r="WCE533" s="682"/>
      <c r="WCF533" s="682"/>
      <c r="WCG533" s="682"/>
      <c r="WCH533" s="682"/>
      <c r="WCI533" s="682"/>
      <c r="WCJ533" s="682"/>
      <c r="WCK533" s="682"/>
      <c r="WCL533" s="682"/>
      <c r="WCM533" s="682"/>
      <c r="WCN533" s="682"/>
      <c r="WCO533" s="682"/>
      <c r="WCP533" s="682"/>
      <c r="WCQ533" s="682"/>
      <c r="WCR533" s="682"/>
      <c r="WCS533" s="682"/>
      <c r="WCT533" s="682"/>
      <c r="WCU533" s="682"/>
      <c r="WCV533" s="682"/>
      <c r="WCW533" s="682"/>
      <c r="WCX533" s="682"/>
      <c r="WCY533" s="682"/>
      <c r="WCZ533" s="682"/>
      <c r="WDA533" s="682"/>
      <c r="WDB533" s="682"/>
      <c r="WDC533" s="682"/>
      <c r="WDD533" s="682"/>
      <c r="WDE533" s="682"/>
      <c r="WDF533" s="682"/>
      <c r="WDG533" s="682"/>
      <c r="WDH533" s="682"/>
      <c r="WDI533" s="682"/>
      <c r="WDJ533" s="682"/>
      <c r="WDK533" s="682"/>
      <c r="WDL533" s="682"/>
      <c r="WDM533" s="682"/>
      <c r="WDN533" s="682"/>
      <c r="WDO533" s="682"/>
      <c r="WDP533" s="682"/>
      <c r="WDQ533" s="682"/>
      <c r="WDR533" s="682"/>
      <c r="WDS533" s="682"/>
      <c r="WDT533" s="682"/>
      <c r="WDU533" s="682"/>
      <c r="WDV533" s="682"/>
      <c r="WDW533" s="682"/>
      <c r="WDX533" s="682"/>
      <c r="WDY533" s="682"/>
      <c r="WDZ533" s="682"/>
      <c r="WEA533" s="682"/>
      <c r="WEB533" s="682"/>
      <c r="WEC533" s="682"/>
      <c r="WED533" s="682"/>
      <c r="WEE533" s="682"/>
      <c r="WEF533" s="682"/>
      <c r="WEG533" s="682"/>
      <c r="WEH533" s="682"/>
      <c r="WEI533" s="682"/>
      <c r="WEJ533" s="682"/>
      <c r="WEK533" s="682"/>
      <c r="WEL533" s="682"/>
      <c r="WEM533" s="682"/>
      <c r="WEN533" s="682"/>
      <c r="WEO533" s="682"/>
      <c r="WEP533" s="682"/>
      <c r="WEQ533" s="682"/>
      <c r="WER533" s="682"/>
      <c r="WES533" s="682"/>
      <c r="WET533" s="682"/>
      <c r="WEU533" s="682"/>
      <c r="WEV533" s="682"/>
      <c r="WEW533" s="682"/>
      <c r="WEX533" s="682"/>
      <c r="WEY533" s="682"/>
      <c r="WEZ533" s="682"/>
      <c r="WFA533" s="682"/>
      <c r="WFB533" s="682"/>
      <c r="WFC533" s="682"/>
      <c r="WFD533" s="682"/>
      <c r="WFE533" s="682"/>
      <c r="WFF533" s="682"/>
      <c r="WFG533" s="682"/>
      <c r="WFH533" s="682"/>
      <c r="WFI533" s="682"/>
      <c r="WFJ533" s="682"/>
      <c r="WFK533" s="682"/>
      <c r="WFL533" s="682"/>
      <c r="WFM533" s="682"/>
      <c r="WFN533" s="682"/>
      <c r="WFO533" s="682"/>
      <c r="WFP533" s="682"/>
      <c r="WFQ533" s="682"/>
      <c r="WFR533" s="682"/>
      <c r="WFS533" s="682"/>
      <c r="WFT533" s="682"/>
      <c r="WFU533" s="682"/>
      <c r="WFV533" s="682"/>
      <c r="WFW533" s="682"/>
      <c r="WFX533" s="682"/>
      <c r="WFY533" s="682"/>
      <c r="WFZ533" s="682"/>
      <c r="WGA533" s="682"/>
      <c r="WGB533" s="682"/>
      <c r="WGC533" s="682"/>
      <c r="WGD533" s="682"/>
      <c r="WGE533" s="682"/>
      <c r="WGF533" s="682"/>
      <c r="WGG533" s="682"/>
      <c r="WGH533" s="682"/>
      <c r="WGI533" s="682"/>
      <c r="WGJ533" s="682"/>
      <c r="WGK533" s="682"/>
      <c r="WGL533" s="682"/>
      <c r="WGM533" s="682"/>
      <c r="WGN533" s="682"/>
      <c r="WGO533" s="682"/>
      <c r="WGP533" s="682"/>
      <c r="WGQ533" s="682"/>
      <c r="WGR533" s="682"/>
      <c r="WGS533" s="682"/>
      <c r="WGT533" s="682"/>
      <c r="WGU533" s="682"/>
      <c r="WGV533" s="682"/>
      <c r="WGW533" s="682"/>
      <c r="WGX533" s="682"/>
      <c r="WGY533" s="682"/>
      <c r="WGZ533" s="682"/>
      <c r="WHA533" s="682"/>
      <c r="WHB533" s="682"/>
      <c r="WHC533" s="682"/>
      <c r="WHD533" s="682"/>
      <c r="WHE533" s="682"/>
      <c r="WHF533" s="682"/>
      <c r="WHG533" s="682"/>
      <c r="WHH533" s="682"/>
      <c r="WHI533" s="682"/>
      <c r="WHJ533" s="682"/>
      <c r="WHK533" s="682"/>
      <c r="WHL533" s="682"/>
      <c r="WHM533" s="682"/>
      <c r="WHN533" s="682"/>
      <c r="WHO533" s="682"/>
      <c r="WHP533" s="682"/>
      <c r="WHQ533" s="682"/>
      <c r="WHR533" s="682"/>
      <c r="WHS533" s="682"/>
      <c r="WHT533" s="682"/>
      <c r="WHU533" s="682"/>
      <c r="WHV533" s="682"/>
      <c r="WHW533" s="682"/>
      <c r="WHX533" s="682"/>
      <c r="WHY533" s="682"/>
      <c r="WHZ533" s="682"/>
      <c r="WIA533" s="682"/>
      <c r="WIB533" s="682"/>
      <c r="WIC533" s="682"/>
      <c r="WID533" s="682"/>
      <c r="WIE533" s="682"/>
      <c r="WIF533" s="682"/>
      <c r="WIG533" s="682"/>
      <c r="WIH533" s="682"/>
      <c r="WII533" s="682"/>
      <c r="WIJ533" s="682"/>
      <c r="WIK533" s="682"/>
      <c r="WIL533" s="682"/>
      <c r="WIM533" s="682"/>
      <c r="WIN533" s="682"/>
      <c r="WIO533" s="682"/>
      <c r="WIP533" s="682"/>
      <c r="WIQ533" s="682"/>
      <c r="WIR533" s="682"/>
      <c r="WIS533" s="682"/>
      <c r="WIT533" s="682"/>
      <c r="WIU533" s="682"/>
      <c r="WIV533" s="682"/>
      <c r="WIW533" s="682"/>
      <c r="WIX533" s="682"/>
      <c r="WIY533" s="682"/>
      <c r="WIZ533" s="682"/>
      <c r="WJA533" s="682"/>
      <c r="WJB533" s="682"/>
      <c r="WJC533" s="682"/>
      <c r="WJD533" s="682"/>
      <c r="WJE533" s="682"/>
      <c r="WJF533" s="682"/>
      <c r="WJG533" s="682"/>
      <c r="WJH533" s="682"/>
      <c r="WJI533" s="682"/>
      <c r="WJJ533" s="682"/>
      <c r="WJK533" s="682"/>
      <c r="WJL533" s="682"/>
      <c r="WJM533" s="682"/>
      <c r="WJN533" s="682"/>
      <c r="WJO533" s="682"/>
      <c r="WJP533" s="682"/>
      <c r="WJQ533" s="682"/>
      <c r="WJR533" s="682"/>
      <c r="WJS533" s="682"/>
      <c r="WJT533" s="682"/>
      <c r="WJU533" s="682"/>
      <c r="WJV533" s="682"/>
      <c r="WJW533" s="682"/>
      <c r="WJX533" s="682"/>
      <c r="WJY533" s="682"/>
      <c r="WJZ533" s="682"/>
      <c r="WKA533" s="682"/>
      <c r="WKB533" s="682"/>
      <c r="WKC533" s="682"/>
      <c r="WKD533" s="682"/>
      <c r="WKE533" s="682"/>
      <c r="WKF533" s="682"/>
      <c r="WKG533" s="682"/>
      <c r="WKH533" s="682"/>
      <c r="WKI533" s="682"/>
      <c r="WKJ533" s="682"/>
      <c r="WKK533" s="682"/>
      <c r="WKL533" s="682"/>
      <c r="WKM533" s="682"/>
      <c r="WKN533" s="682"/>
      <c r="WKO533" s="682"/>
      <c r="WKP533" s="682"/>
      <c r="WKQ533" s="682"/>
      <c r="WKR533" s="682"/>
      <c r="WKS533" s="682"/>
      <c r="WKT533" s="682"/>
      <c r="WKU533" s="682"/>
      <c r="WKV533" s="682"/>
      <c r="WKW533" s="682"/>
      <c r="WKX533" s="682"/>
      <c r="WKY533" s="682"/>
      <c r="WKZ533" s="682"/>
      <c r="WLA533" s="682"/>
      <c r="WLB533" s="682"/>
      <c r="WLC533" s="682"/>
      <c r="WLD533" s="682"/>
      <c r="WLE533" s="682"/>
      <c r="WLF533" s="682"/>
      <c r="WLG533" s="682"/>
      <c r="WLH533" s="682"/>
      <c r="WLI533" s="682"/>
      <c r="WLJ533" s="682"/>
      <c r="WLK533" s="682"/>
      <c r="WLL533" s="682"/>
      <c r="WLM533" s="682"/>
      <c r="WLN533" s="682"/>
      <c r="WLO533" s="682"/>
      <c r="WLP533" s="682"/>
      <c r="WLQ533" s="682"/>
      <c r="WLR533" s="682"/>
      <c r="WLS533" s="682"/>
      <c r="WLT533" s="682"/>
      <c r="WLU533" s="682"/>
      <c r="WLV533" s="682"/>
      <c r="WLW533" s="682"/>
      <c r="WLX533" s="682"/>
      <c r="WLY533" s="682"/>
      <c r="WLZ533" s="682"/>
      <c r="WMA533" s="682"/>
      <c r="WMB533" s="682"/>
      <c r="WMC533" s="682"/>
      <c r="WMD533" s="682"/>
      <c r="WME533" s="682"/>
      <c r="WMF533" s="682"/>
      <c r="WMG533" s="682"/>
      <c r="WMH533" s="682"/>
      <c r="WMI533" s="682"/>
      <c r="WMJ533" s="682"/>
      <c r="WMK533" s="682"/>
      <c r="WML533" s="682"/>
      <c r="WMM533" s="682"/>
      <c r="WMN533" s="682"/>
      <c r="WMO533" s="682"/>
      <c r="WMP533" s="682"/>
      <c r="WMQ533" s="682"/>
      <c r="WMR533" s="682"/>
      <c r="WMS533" s="682"/>
      <c r="WMT533" s="682"/>
      <c r="WMU533" s="682"/>
      <c r="WMV533" s="682"/>
      <c r="WMW533" s="682"/>
      <c r="WMX533" s="682"/>
      <c r="WMY533" s="682"/>
      <c r="WMZ533" s="682"/>
      <c r="WNA533" s="682"/>
      <c r="WNB533" s="682"/>
      <c r="WNC533" s="682"/>
      <c r="WND533" s="682"/>
      <c r="WNE533" s="682"/>
      <c r="WNF533" s="682"/>
      <c r="WNG533" s="682"/>
      <c r="WNH533" s="682"/>
      <c r="WNI533" s="682"/>
      <c r="WNJ533" s="682"/>
      <c r="WNK533" s="682"/>
      <c r="WNL533" s="682"/>
      <c r="WNM533" s="682"/>
      <c r="WNN533" s="682"/>
      <c r="WNO533" s="682"/>
      <c r="WNP533" s="682"/>
      <c r="WNQ533" s="682"/>
      <c r="WNR533" s="682"/>
      <c r="WNS533" s="682"/>
      <c r="WNT533" s="682"/>
      <c r="WNU533" s="682"/>
      <c r="WNV533" s="682"/>
      <c r="WNW533" s="682"/>
      <c r="WNX533" s="682"/>
      <c r="WNY533" s="682"/>
      <c r="WNZ533" s="682"/>
      <c r="WOA533" s="682"/>
      <c r="WOB533" s="682"/>
      <c r="WOC533" s="682"/>
      <c r="WOD533" s="682"/>
      <c r="WOE533" s="682"/>
      <c r="WOF533" s="682"/>
      <c r="WOG533" s="682"/>
      <c r="WOH533" s="682"/>
      <c r="WOI533" s="682"/>
      <c r="WOJ533" s="682"/>
      <c r="WOK533" s="682"/>
      <c r="WOL533" s="682"/>
      <c r="WOM533" s="682"/>
      <c r="WON533" s="682"/>
      <c r="WOO533" s="682"/>
      <c r="WOP533" s="682"/>
      <c r="WOQ533" s="682"/>
      <c r="WOR533" s="682"/>
      <c r="WOS533" s="682"/>
      <c r="WOT533" s="682"/>
      <c r="WOU533" s="682"/>
      <c r="WOV533" s="682"/>
      <c r="WOW533" s="682"/>
      <c r="WOX533" s="682"/>
      <c r="WOY533" s="682"/>
      <c r="WOZ533" s="682"/>
      <c r="WPA533" s="682"/>
      <c r="WPB533" s="682"/>
      <c r="WPC533" s="682"/>
      <c r="WPD533" s="682"/>
      <c r="WPE533" s="682"/>
      <c r="WPF533" s="682"/>
      <c r="WPG533" s="682"/>
      <c r="WPH533" s="682"/>
      <c r="WPI533" s="682"/>
      <c r="WPJ533" s="682"/>
      <c r="WPK533" s="682"/>
      <c r="WPL533" s="682"/>
      <c r="WPM533" s="682"/>
      <c r="WPN533" s="682"/>
      <c r="WPO533" s="682"/>
      <c r="WPP533" s="682"/>
      <c r="WPQ533" s="682"/>
      <c r="WPR533" s="682"/>
      <c r="WPS533" s="682"/>
      <c r="WPT533" s="682"/>
      <c r="WPU533" s="682"/>
      <c r="WPV533" s="682"/>
      <c r="WPW533" s="682"/>
      <c r="WPX533" s="682"/>
      <c r="WPY533" s="682"/>
      <c r="WPZ533" s="682"/>
      <c r="WQA533" s="682"/>
      <c r="WQB533" s="682"/>
      <c r="WQC533" s="682"/>
      <c r="WQD533" s="682"/>
      <c r="WQE533" s="682"/>
      <c r="WQF533" s="682"/>
      <c r="WQG533" s="682"/>
      <c r="WQH533" s="682"/>
      <c r="WQI533" s="682"/>
      <c r="WQJ533" s="682"/>
      <c r="WQK533" s="682"/>
      <c r="WQL533" s="682"/>
      <c r="WQM533" s="682"/>
      <c r="WQN533" s="682"/>
      <c r="WQO533" s="682"/>
      <c r="WQP533" s="682"/>
      <c r="WQQ533" s="682"/>
      <c r="WQR533" s="682"/>
      <c r="WQS533" s="682"/>
      <c r="WQT533" s="682"/>
      <c r="WQU533" s="682"/>
      <c r="WQV533" s="682"/>
      <c r="WQW533" s="682"/>
      <c r="WQX533" s="682"/>
      <c r="WQY533" s="682"/>
      <c r="WQZ533" s="682"/>
      <c r="WRA533" s="682"/>
      <c r="WRB533" s="682"/>
      <c r="WRC533" s="682"/>
      <c r="WRD533" s="682"/>
      <c r="WRE533" s="682"/>
      <c r="WRF533" s="682"/>
      <c r="WRG533" s="682"/>
      <c r="WRH533" s="682"/>
      <c r="WRI533" s="682"/>
      <c r="WRJ533" s="682"/>
      <c r="WRK533" s="682"/>
      <c r="WRL533" s="682"/>
      <c r="WRM533" s="682"/>
      <c r="WRN533" s="682"/>
      <c r="WRO533" s="682"/>
      <c r="WRP533" s="682"/>
      <c r="WRQ533" s="682"/>
      <c r="WRR533" s="682"/>
      <c r="WRS533" s="682"/>
      <c r="WRT533" s="682"/>
      <c r="WRU533" s="682"/>
      <c r="WRV533" s="682"/>
      <c r="WRW533" s="682"/>
      <c r="WRX533" s="682"/>
      <c r="WRY533" s="682"/>
      <c r="WRZ533" s="682"/>
      <c r="WSA533" s="682"/>
      <c r="WSB533" s="682"/>
      <c r="WSC533" s="682"/>
      <c r="WSD533" s="682"/>
      <c r="WSE533" s="682"/>
      <c r="WSF533" s="682"/>
      <c r="WSG533" s="682"/>
      <c r="WSH533" s="682"/>
      <c r="WSI533" s="682"/>
      <c r="WSJ533" s="682"/>
      <c r="WSK533" s="682"/>
      <c r="WSL533" s="682"/>
      <c r="WSM533" s="682"/>
      <c r="WSN533" s="682"/>
      <c r="WSO533" s="682"/>
      <c r="WSP533" s="682"/>
      <c r="WSQ533" s="682"/>
      <c r="WSR533" s="682"/>
      <c r="WSS533" s="682"/>
      <c r="WST533" s="682"/>
      <c r="WSU533" s="682"/>
      <c r="WSV533" s="682"/>
      <c r="WSW533" s="682"/>
      <c r="WSX533" s="682"/>
      <c r="WSY533" s="682"/>
      <c r="WSZ533" s="682"/>
      <c r="WTA533" s="682"/>
      <c r="WTB533" s="682"/>
      <c r="WTC533" s="682"/>
      <c r="WTD533" s="682"/>
      <c r="WTE533" s="682"/>
      <c r="WTF533" s="682"/>
      <c r="WTG533" s="682"/>
      <c r="WTH533" s="682"/>
      <c r="WTI533" s="682"/>
      <c r="WTJ533" s="682"/>
      <c r="WTK533" s="682"/>
      <c r="WTL533" s="682"/>
      <c r="WTM533" s="682"/>
      <c r="WTN533" s="682"/>
      <c r="WTO533" s="682"/>
      <c r="WTP533" s="682"/>
      <c r="WTQ533" s="682"/>
      <c r="WTR533" s="682"/>
      <c r="WTS533" s="682"/>
      <c r="WTT533" s="682"/>
      <c r="WTU533" s="682"/>
      <c r="WTV533" s="682"/>
      <c r="WTW533" s="682"/>
      <c r="WTX533" s="682"/>
      <c r="WTY533" s="682"/>
      <c r="WTZ533" s="682"/>
      <c r="WUA533" s="682"/>
      <c r="WUB533" s="682"/>
      <c r="WUC533" s="682"/>
      <c r="WUD533" s="682"/>
      <c r="WUE533" s="682"/>
      <c r="WUF533" s="682"/>
      <c r="WUG533" s="682"/>
      <c r="WUH533" s="682"/>
      <c r="WUI533" s="682"/>
      <c r="WUJ533" s="682"/>
      <c r="WUK533" s="682"/>
      <c r="WUL533" s="682"/>
      <c r="WUM533" s="682"/>
      <c r="WUN533" s="682"/>
      <c r="WUO533" s="682"/>
      <c r="WUP533" s="682"/>
      <c r="WUQ533" s="682"/>
      <c r="WUR533" s="682"/>
      <c r="WUS533" s="682"/>
      <c r="WUT533" s="682"/>
      <c r="WUU533" s="682"/>
      <c r="WUV533" s="682"/>
      <c r="WUW533" s="682"/>
      <c r="WUX533" s="682"/>
      <c r="WUY533" s="682"/>
      <c r="WUZ533" s="682"/>
      <c r="WVA533" s="682"/>
      <c r="WVB533" s="682"/>
      <c r="WVC533" s="682"/>
      <c r="WVD533" s="682"/>
      <c r="WVE533" s="682"/>
      <c r="WVF533" s="682"/>
      <c r="WVG533" s="682"/>
      <c r="WVH533" s="682"/>
      <c r="WVI533" s="682"/>
      <c r="WVJ533" s="682"/>
      <c r="WVK533" s="682"/>
      <c r="WVL533" s="682"/>
      <c r="WVM533" s="682"/>
      <c r="WVN533" s="682"/>
      <c r="WVO533" s="682"/>
      <c r="WVP533" s="682"/>
      <c r="WVQ533" s="682"/>
      <c r="WVR533" s="682"/>
      <c r="WVS533" s="682"/>
      <c r="WVT533" s="682"/>
      <c r="WVU533" s="682"/>
      <c r="WVV533" s="682"/>
      <c r="WVW533" s="682"/>
      <c r="WVX533" s="682"/>
      <c r="WVY533" s="682"/>
      <c r="WVZ533" s="682"/>
      <c r="WWA533" s="682"/>
      <c r="WWB533" s="682"/>
      <c r="WWC533" s="682"/>
      <c r="WWD533" s="682"/>
      <c r="WWE533" s="682"/>
      <c r="WWF533" s="682"/>
      <c r="WWG533" s="682"/>
      <c r="WWH533" s="682"/>
      <c r="WWI533" s="682"/>
      <c r="WWJ533" s="682"/>
      <c r="WWK533" s="682"/>
      <c r="WWL533" s="682"/>
      <c r="WWM533" s="682"/>
      <c r="WWN533" s="682"/>
      <c r="WWO533" s="682"/>
      <c r="WWP533" s="682"/>
      <c r="WWQ533" s="682"/>
      <c r="WWR533" s="682"/>
      <c r="WWS533" s="682"/>
      <c r="WWT533" s="682"/>
      <c r="WWU533" s="682"/>
      <c r="WWV533" s="682"/>
      <c r="WWW533" s="682"/>
      <c r="WWX533" s="682"/>
      <c r="WWY533" s="682"/>
      <c r="WWZ533" s="682"/>
      <c r="WXA533" s="682"/>
      <c r="WXB533" s="682"/>
      <c r="WXC533" s="682"/>
      <c r="WXD533" s="682"/>
      <c r="WXE533" s="682"/>
      <c r="WXF533" s="682"/>
      <c r="WXG533" s="682"/>
      <c r="WXH533" s="682"/>
      <c r="WXI533" s="682"/>
      <c r="WXJ533" s="682"/>
      <c r="WXK533" s="682"/>
      <c r="WXL533" s="682"/>
      <c r="WXM533" s="682"/>
      <c r="WXN533" s="682"/>
      <c r="WXO533" s="682"/>
      <c r="WXP533" s="682"/>
      <c r="WXQ533" s="682"/>
      <c r="WXR533" s="682"/>
      <c r="WXS533" s="682"/>
      <c r="WXT533" s="682"/>
      <c r="WXU533" s="682"/>
      <c r="WXV533" s="682"/>
      <c r="WXW533" s="682"/>
      <c r="WXX533" s="682"/>
      <c r="WXY533" s="682"/>
      <c r="WXZ533" s="682"/>
      <c r="WYA533" s="682"/>
      <c r="WYB533" s="682"/>
      <c r="WYC533" s="682"/>
      <c r="WYD533" s="682"/>
      <c r="WYE533" s="682"/>
      <c r="WYF533" s="682"/>
      <c r="WYG533" s="682"/>
      <c r="WYH533" s="682"/>
      <c r="WYI533" s="682"/>
      <c r="WYJ533" s="682"/>
      <c r="WYK533" s="682"/>
      <c r="WYL533" s="682"/>
      <c r="WYM533" s="682"/>
      <c r="WYN533" s="682"/>
      <c r="WYO533" s="682"/>
      <c r="WYP533" s="682"/>
      <c r="WYQ533" s="682"/>
      <c r="WYR533" s="682"/>
      <c r="WYS533" s="682"/>
      <c r="WYT533" s="682"/>
      <c r="WYU533" s="682"/>
      <c r="WYV533" s="682"/>
      <c r="WYW533" s="682"/>
      <c r="WYX533" s="682"/>
      <c r="WYY533" s="682"/>
      <c r="WYZ533" s="682"/>
      <c r="WZA533" s="682"/>
      <c r="WZB533" s="682"/>
      <c r="WZC533" s="682"/>
      <c r="WZD533" s="682"/>
      <c r="WZE533" s="682"/>
      <c r="WZF533" s="682"/>
      <c r="WZG533" s="682"/>
      <c r="WZH533" s="682"/>
      <c r="WZI533" s="682"/>
      <c r="WZJ533" s="682"/>
      <c r="WZK533" s="682"/>
      <c r="WZL533" s="682"/>
      <c r="WZM533" s="682"/>
      <c r="WZN533" s="682"/>
      <c r="WZO533" s="682"/>
      <c r="WZP533" s="682"/>
      <c r="WZQ533" s="682"/>
      <c r="WZR533" s="682"/>
      <c r="WZS533" s="682"/>
      <c r="WZT533" s="682"/>
      <c r="WZU533" s="682"/>
      <c r="WZV533" s="682"/>
      <c r="WZW533" s="682"/>
      <c r="WZX533" s="682"/>
      <c r="WZY533" s="682"/>
      <c r="WZZ533" s="682"/>
      <c r="XAA533" s="682"/>
      <c r="XAB533" s="682"/>
      <c r="XAC533" s="682"/>
      <c r="XAD533" s="682"/>
      <c r="XAE533" s="682"/>
      <c r="XAF533" s="682"/>
      <c r="XAG533" s="682"/>
      <c r="XAH533" s="682"/>
      <c r="XAI533" s="682"/>
      <c r="XAJ533" s="682"/>
      <c r="XAK533" s="682"/>
      <c r="XAL533" s="682"/>
      <c r="XAM533" s="682"/>
      <c r="XAN533" s="682"/>
      <c r="XAO533" s="682"/>
      <c r="XAP533" s="682"/>
      <c r="XAQ533" s="682"/>
      <c r="XAR533" s="682"/>
      <c r="XAS533" s="682"/>
      <c r="XAT533" s="682"/>
      <c r="XAU533" s="682"/>
      <c r="XAV533" s="682"/>
      <c r="XAW533" s="682"/>
      <c r="XAX533" s="682"/>
      <c r="XAY533" s="682"/>
      <c r="XAZ533" s="682"/>
      <c r="XBA533" s="682"/>
      <c r="XBB533" s="682"/>
      <c r="XBC533" s="682"/>
      <c r="XBD533" s="682"/>
      <c r="XBE533" s="682"/>
      <c r="XBF533" s="682"/>
      <c r="XBG533" s="682"/>
      <c r="XBH533" s="682"/>
      <c r="XBI533" s="682"/>
      <c r="XBJ533" s="682"/>
      <c r="XBK533" s="682"/>
      <c r="XBL533" s="682"/>
      <c r="XBM533" s="682"/>
      <c r="XBN533" s="682"/>
      <c r="XBO533" s="682"/>
      <c r="XBP533" s="682"/>
      <c r="XBQ533" s="682"/>
      <c r="XBR533" s="682"/>
      <c r="XBS533" s="682"/>
      <c r="XBT533" s="682"/>
      <c r="XBU533" s="682"/>
      <c r="XBV533" s="682"/>
      <c r="XBW533" s="682"/>
      <c r="XBX533" s="682"/>
      <c r="XBY533" s="682"/>
      <c r="XBZ533" s="682"/>
      <c r="XCA533" s="682"/>
      <c r="XCB533" s="682"/>
      <c r="XCC533" s="682"/>
      <c r="XCD533" s="682"/>
      <c r="XCE533" s="682"/>
      <c r="XCF533" s="682"/>
      <c r="XCG533" s="682"/>
      <c r="XCH533" s="682"/>
      <c r="XCI533" s="682"/>
      <c r="XCJ533" s="682"/>
      <c r="XCK533" s="682"/>
      <c r="XCL533" s="682"/>
      <c r="XCM533" s="682"/>
      <c r="XCN533" s="682"/>
      <c r="XCO533" s="682"/>
      <c r="XCP533" s="682"/>
      <c r="XCQ533" s="682"/>
      <c r="XCR533" s="682"/>
      <c r="XCS533" s="682"/>
      <c r="XCT533" s="682"/>
      <c r="XCU533" s="682"/>
      <c r="XCV533" s="682"/>
      <c r="XCW533" s="682"/>
      <c r="XCX533" s="682"/>
      <c r="XCY533" s="682"/>
      <c r="XCZ533" s="682"/>
      <c r="XDA533" s="682"/>
      <c r="XDB533" s="682"/>
      <c r="XDC533" s="682"/>
      <c r="XDD533" s="682"/>
      <c r="XDE533" s="682"/>
      <c r="XDF533" s="682"/>
      <c r="XDG533" s="682"/>
      <c r="XDH533" s="682"/>
      <c r="XDI533" s="682"/>
      <c r="XDJ533" s="682"/>
      <c r="XDK533" s="682"/>
      <c r="XDL533" s="682"/>
      <c r="XDM533" s="682"/>
      <c r="XDN533" s="682"/>
      <c r="XDO533" s="682"/>
      <c r="XDP533" s="682"/>
      <c r="XDQ533" s="682"/>
      <c r="XDR533" s="682"/>
      <c r="XDS533" s="682"/>
      <c r="XDT533" s="682"/>
      <c r="XDU533" s="682"/>
      <c r="XDV533" s="682"/>
      <c r="XDW533" s="682"/>
      <c r="XDX533" s="682"/>
      <c r="XDY533" s="682"/>
      <c r="XDZ533" s="682"/>
      <c r="XEA533" s="682"/>
      <c r="XEB533" s="682"/>
      <c r="XEC533" s="682"/>
      <c r="XED533" s="682"/>
      <c r="XEE533" s="682"/>
      <c r="XEF533" s="682"/>
      <c r="XEG533" s="682"/>
      <c r="XEH533" s="682"/>
      <c r="XEI533" s="682"/>
      <c r="XEJ533" s="682"/>
      <c r="XEK533" s="682"/>
      <c r="XEL533" s="682"/>
    </row>
    <row r="534" spans="1:16366" ht="12" thickBot="1">
      <c r="A534" s="664" t="s">
        <v>375</v>
      </c>
      <c r="B534" s="733" t="s">
        <v>365</v>
      </c>
      <c r="C534" s="733" t="s">
        <v>361</v>
      </c>
      <c r="D534" s="733"/>
      <c r="E534" s="726" t="s">
        <v>1501</v>
      </c>
      <c r="F534" s="831">
        <f>IFERROR('Formulario 4. Programático'!H541/'Formulario 4. Programático'!$F541,0)</f>
        <v>0</v>
      </c>
      <c r="G534" s="831">
        <f>IFERROR('Formulario 4. Programático'!I541/'Formulario 4. Programático'!$F541,0)</f>
        <v>0</v>
      </c>
      <c r="H534" s="831">
        <f>IFERROR('Formulario 4. Programático'!J541/'Formulario 4. Programático'!$F541,0)</f>
        <v>0</v>
      </c>
      <c r="I534" s="831">
        <f>IFERROR('Formulario 4. Programático'!K541/'Formulario 4. Programático'!$F541,0)</f>
        <v>0</v>
      </c>
      <c r="J534" s="831">
        <f>IFERROR('Formulario 4. Programático'!L541/'Formulario 4. Programático'!$F541,0)</f>
        <v>0</v>
      </c>
      <c r="K534" s="831">
        <f>IFERROR('Formulario 4. Programático'!M541/'Formulario 4. Programático'!$F541,0)</f>
        <v>0</v>
      </c>
      <c r="L534" s="831">
        <f>IFERROR('Formulario 4. Programático'!N541/'Formulario 4. Programático'!$F541,0)</f>
        <v>0</v>
      </c>
      <c r="M534" s="831">
        <f>IFERROR('Formulario 4. Programático'!O541/'Formulario 4. Programático'!$F541,0)</f>
        <v>0</v>
      </c>
      <c r="N534" s="831">
        <f>IFERROR('Formulario 4. Programático'!P541/'Formulario 4. Programático'!$F541,0)</f>
        <v>0</v>
      </c>
      <c r="O534" s="831">
        <f>IFERROR('Formulario 4. Programático'!Q541/'Formulario 4. Programático'!$F541,0)</f>
        <v>0</v>
      </c>
      <c r="P534" s="831">
        <f>IFERROR('Formulario 4. Programático'!R541/'Formulario 4. Programático'!$F541,0)</f>
        <v>0</v>
      </c>
      <c r="Q534" s="831">
        <f>IFERROR('Formulario 4. Programático'!S541/'Formulario 4. Programático'!$F541,0)</f>
        <v>0</v>
      </c>
      <c r="R534" s="831">
        <f>IFERROR('Formulario 4. Programático'!T547/'Formulario 4. Programático'!$F547,0)</f>
        <v>0</v>
      </c>
      <c r="S534" s="831">
        <f>IFERROR('Formulario 4. Programático'!U547/'Formulario 4. Programático'!$F547,0)</f>
        <v>0</v>
      </c>
    </row>
    <row r="535" spans="1:16366" ht="12.75" thickTop="1" thickBot="1">
      <c r="A535" s="1069" t="s">
        <v>89</v>
      </c>
      <c r="B535" s="1070"/>
      <c r="C535" s="1070"/>
      <c r="D535" s="1070"/>
      <c r="E535" s="1071"/>
      <c r="F535" s="833">
        <f>IFERROR('Formulario 4. Programático'!H542/'Formulario 4. Programático'!$F542,0)</f>
        <v>0</v>
      </c>
      <c r="G535" s="833">
        <f>IFERROR('Formulario 4. Programático'!I542/'Formulario 4. Programático'!$F542,0)</f>
        <v>0</v>
      </c>
      <c r="H535" s="833">
        <f>IFERROR('Formulario 4. Programático'!J542/'Formulario 4. Programático'!$F542,0)</f>
        <v>0</v>
      </c>
      <c r="I535" s="833">
        <f>IFERROR('Formulario 4. Programático'!K542/'Formulario 4. Programático'!$F542,0)</f>
        <v>0</v>
      </c>
      <c r="J535" s="833">
        <f>IFERROR('Formulario 4. Programático'!L542/'Formulario 4. Programático'!$F542,0)</f>
        <v>0</v>
      </c>
      <c r="K535" s="833">
        <f>IFERROR('Formulario 4. Programático'!M542/'Formulario 4. Programático'!$F542,0)</f>
        <v>0</v>
      </c>
      <c r="L535" s="833">
        <f>IFERROR('Formulario 4. Programático'!N542/'Formulario 4. Programático'!$F542,0)</f>
        <v>0</v>
      </c>
      <c r="M535" s="833">
        <f>IFERROR('Formulario 4. Programático'!O542/'Formulario 4. Programático'!$F542,0)</f>
        <v>0</v>
      </c>
      <c r="N535" s="833">
        <f>IFERROR('Formulario 4. Programático'!P542/'Formulario 4. Programático'!$F542,0)</f>
        <v>0</v>
      </c>
      <c r="O535" s="833">
        <f>IFERROR('Formulario 4. Programático'!Q542/'Formulario 4. Programático'!$F542,0)</f>
        <v>0</v>
      </c>
      <c r="P535" s="833">
        <f>IFERROR('Formulario 4. Programático'!R542/'Formulario 4. Programático'!$F542,0)</f>
        <v>0</v>
      </c>
      <c r="Q535" s="833">
        <f>IFERROR('Formulario 4. Programático'!S542/'Formulario 4. Programático'!$F542,0)</f>
        <v>0</v>
      </c>
      <c r="R535" s="833">
        <f>IFERROR('Formulario 4. Programático'!T548/'Formulario 4. Programático'!$F548,0)</f>
        <v>0</v>
      </c>
      <c r="S535" s="833">
        <f>IFERROR('Formulario 4. Programático'!U548/'Formulario 4. Programático'!$F548,0)</f>
        <v>0</v>
      </c>
    </row>
    <row r="536" spans="1:16366" ht="12.75" thickTop="1" thickBot="1">
      <c r="A536" s="1072" t="s">
        <v>90</v>
      </c>
      <c r="B536" s="1073"/>
      <c r="C536" s="1073"/>
      <c r="D536" s="1073"/>
      <c r="E536" s="1074"/>
      <c r="F536" s="833">
        <f>IFERROR('Formulario 4. Programático'!H543/'Formulario 4. Programático'!$F543,0)</f>
        <v>0</v>
      </c>
      <c r="G536" s="833">
        <f>IFERROR('Formulario 4. Programático'!I543/'Formulario 4. Programático'!$F543,0)</f>
        <v>0</v>
      </c>
      <c r="H536" s="833">
        <f>IFERROR('Formulario 4. Programático'!J543/'Formulario 4. Programático'!$F543,0)</f>
        <v>0</v>
      </c>
      <c r="I536" s="833">
        <f>IFERROR('Formulario 4. Programático'!K543/'Formulario 4. Programático'!$F543,0)</f>
        <v>0</v>
      </c>
      <c r="J536" s="833">
        <f>IFERROR('Formulario 4. Programático'!L543/'Formulario 4. Programático'!$F543,0)</f>
        <v>0</v>
      </c>
      <c r="K536" s="833">
        <f>IFERROR('Formulario 4. Programático'!M543/'Formulario 4. Programático'!$F543,0)</f>
        <v>0</v>
      </c>
      <c r="L536" s="833">
        <f>IFERROR('Formulario 4. Programático'!N543/'Formulario 4. Programático'!$F543,0)</f>
        <v>0</v>
      </c>
      <c r="M536" s="833">
        <f>IFERROR('Formulario 4. Programático'!O543/'Formulario 4. Programático'!$F543,0)</f>
        <v>0</v>
      </c>
      <c r="N536" s="833">
        <f>IFERROR('Formulario 4. Programático'!P543/'Formulario 4. Programático'!$F543,0)</f>
        <v>0</v>
      </c>
      <c r="O536" s="833">
        <f>IFERROR('Formulario 4. Programático'!Q543/'Formulario 4. Programático'!$F543,0)</f>
        <v>0</v>
      </c>
      <c r="P536" s="833">
        <f>IFERROR('Formulario 4. Programático'!R543/'Formulario 4. Programático'!$F543,0)</f>
        <v>0</v>
      </c>
      <c r="Q536" s="833">
        <f>IFERROR('Formulario 4. Programático'!S543/'Formulario 4. Programático'!$F543,0)</f>
        <v>0</v>
      </c>
      <c r="R536" s="833">
        <f>IFERROR('Formulario 4. Programático'!T549/'Formulario 4. Programático'!$F549,0)</f>
        <v>0</v>
      </c>
      <c r="S536" s="833">
        <f>IFERROR('Formulario 4. Programático'!U549/'Formulario 4. Programático'!$F549,0)</f>
        <v>0</v>
      </c>
    </row>
    <row r="537" spans="1:16366" ht="11.25">
      <c r="N537" s="682"/>
    </row>
    <row r="538" spans="1:16366" ht="11.25">
      <c r="N538" s="682"/>
    </row>
    <row r="539" spans="1:16366" ht="11.25">
      <c r="N539" s="682"/>
    </row>
    <row r="540" spans="1:16366" ht="11.25">
      <c r="N540" s="682"/>
    </row>
    <row r="552" ht="11.25"/>
  </sheetData>
  <sheetProtection selectLockedCells="1"/>
  <mergeCells count="9">
    <mergeCell ref="A535:E535"/>
    <mergeCell ref="A536:E536"/>
    <mergeCell ref="A7:D7"/>
    <mergeCell ref="B8:E8"/>
    <mergeCell ref="D1:L1"/>
    <mergeCell ref="D2:L2"/>
    <mergeCell ref="D3:L3"/>
    <mergeCell ref="A5:D5"/>
    <mergeCell ref="A6:D6"/>
  </mergeCells>
  <conditionalFormatting sqref="A14:C380">
    <cfRule type="expression" dxfId="26" priority="8">
      <formula>IF(A14&gt;9,FALSE,TRUE)</formula>
    </cfRule>
  </conditionalFormatting>
  <conditionalFormatting sqref="A382:C501">
    <cfRule type="expression" dxfId="25" priority="4">
      <formula>IF(A382&gt;9,FALSE,TRUE)</formula>
    </cfRule>
  </conditionalFormatting>
  <conditionalFormatting sqref="A506:C534">
    <cfRule type="expression" dxfId="24" priority="12">
      <formula>IF(A506&gt;9,FALSE,TRUE)</formula>
    </cfRule>
  </conditionalFormatting>
  <conditionalFormatting sqref="A381:D381">
    <cfRule type="expression" dxfId="23" priority="9">
      <formula>IF(A381&gt;9,FALSE,TRUE)</formula>
    </cfRule>
  </conditionalFormatting>
  <conditionalFormatting sqref="A502:D505">
    <cfRule type="expression" dxfId="22" priority="5">
      <formula>IF(A502&gt;9,FALSE,TRUE)</formula>
    </cfRule>
  </conditionalFormatting>
  <conditionalFormatting sqref="D14:D18 D20:D380">
    <cfRule type="cellIs" dxfId="21" priority="6" operator="between">
      <formula>10</formula>
      <formula>99</formula>
    </cfRule>
    <cfRule type="cellIs" dxfId="20" priority="7" operator="between">
      <formula>0</formula>
      <formula>9</formula>
    </cfRule>
  </conditionalFormatting>
  <conditionalFormatting sqref="D19">
    <cfRule type="expression" dxfId="19" priority="1">
      <formula>IF(D19&gt;9,FALSE,TRUE)</formula>
    </cfRule>
  </conditionalFormatting>
  <conditionalFormatting sqref="D382:D501">
    <cfRule type="cellIs" dxfId="18" priority="2" operator="between">
      <formula>10</formula>
      <formula>99</formula>
    </cfRule>
    <cfRule type="cellIs" dxfId="17" priority="3" operator="between">
      <formula>0</formula>
      <formula>9</formula>
    </cfRule>
  </conditionalFormatting>
  <conditionalFormatting sqref="D506:D534">
    <cfRule type="cellIs" dxfId="16" priority="10" operator="between">
      <formula>10</formula>
      <formula>99</formula>
    </cfRule>
    <cfRule type="cellIs" dxfId="15" priority="11" operator="between">
      <formula>0</formula>
      <formula>9</formula>
    </cfRule>
  </conditionalFormatting>
  <conditionalFormatting sqref="F13:S13">
    <cfRule type="containsBlanks" dxfId="14" priority="40">
      <formula>LEN(TRIM(F13))=0</formula>
    </cfRule>
  </conditionalFormatting>
  <conditionalFormatting sqref="G541">
    <cfRule type="expression" dxfId="13" priority="24">
      <formula>$G$13=""</formula>
    </cfRule>
  </conditionalFormatting>
  <conditionalFormatting sqref="G537:XFD540 F537:F541">
    <cfRule type="expression" dxfId="12" priority="25">
      <formula>$F$13=""</formula>
    </cfRule>
  </conditionalFormatting>
  <conditionalFormatting sqref="H541">
    <cfRule type="expression" dxfId="11" priority="23">
      <formula>$H$13=""</formula>
    </cfRule>
  </conditionalFormatting>
  <conditionalFormatting sqref="I541">
    <cfRule type="expression" dxfId="10" priority="22">
      <formula>$I$13=""</formula>
    </cfRule>
  </conditionalFormatting>
  <conditionalFormatting sqref="J541">
    <cfRule type="expression" dxfId="9" priority="21">
      <formula>$J$13=""</formula>
    </cfRule>
  </conditionalFormatting>
  <conditionalFormatting sqref="K13">
    <cfRule type="expression" priority="39">
      <formula>$K$13=1</formula>
    </cfRule>
  </conditionalFormatting>
  <conditionalFormatting sqref="K541">
    <cfRule type="expression" dxfId="8" priority="20">
      <formula>$K$13=""</formula>
    </cfRule>
  </conditionalFormatting>
  <conditionalFormatting sqref="L541">
    <cfRule type="expression" dxfId="7" priority="19">
      <formula>$L$13=""</formula>
    </cfRule>
  </conditionalFormatting>
  <conditionalFormatting sqref="M541">
    <cfRule type="expression" dxfId="6" priority="18">
      <formula>$M$13=""</formula>
    </cfRule>
  </conditionalFormatting>
  <conditionalFormatting sqref="N541">
    <cfRule type="expression" dxfId="5" priority="17">
      <formula>$N$13=""</formula>
    </cfRule>
  </conditionalFormatting>
  <conditionalFormatting sqref="O541">
    <cfRule type="expression" dxfId="4" priority="16">
      <formula>$O$13=""</formula>
    </cfRule>
  </conditionalFormatting>
  <conditionalFormatting sqref="P541">
    <cfRule type="expression" dxfId="3" priority="15">
      <formula>$P$13=""</formula>
    </cfRule>
  </conditionalFormatting>
  <conditionalFormatting sqref="Q541">
    <cfRule type="expression" dxfId="2" priority="14">
      <formula>$Q$13=""</formula>
    </cfRule>
  </conditionalFormatting>
  <conditionalFormatting sqref="R541">
    <cfRule type="expression" dxfId="1" priority="13">
      <formula>$R$13=""</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0B78B5"/>
    <pageSetUpPr fitToPage="1"/>
  </sheetPr>
  <dimension ref="A1:IW56"/>
  <sheetViews>
    <sheetView showGridLines="0" zoomScaleNormal="100" workbookViewId="0">
      <selection activeCell="L15" sqref="L15:L16"/>
    </sheetView>
  </sheetViews>
  <sheetFormatPr baseColWidth="10" defaultColWidth="0" defaultRowHeight="12.75" zeroHeight="1"/>
  <cols>
    <col min="1" max="1" width="5.85546875" style="223" customWidth="1"/>
    <col min="2" max="2" width="53.140625" style="223" customWidth="1"/>
    <col min="3" max="3" width="16.7109375" style="223" customWidth="1"/>
    <col min="4" max="4" width="14.85546875" style="223" customWidth="1"/>
    <col min="5" max="5" width="16.28515625" style="223" customWidth="1"/>
    <col min="6" max="17" width="14.85546875" style="223" customWidth="1"/>
    <col min="18" max="16142" width="0.140625" style="223" customWidth="1"/>
    <col min="16143" max="16384" width="0" style="223" hidden="1"/>
  </cols>
  <sheetData>
    <row r="1" spans="1:257" s="2" customFormat="1" ht="11.25">
      <c r="A1" s="971" t="s">
        <v>0</v>
      </c>
      <c r="B1" s="971"/>
      <c r="C1" s="971"/>
      <c r="D1" s="971"/>
      <c r="E1" s="971"/>
      <c r="F1" s="971"/>
      <c r="G1" s="971"/>
      <c r="H1" s="971"/>
      <c r="I1" s="971"/>
      <c r="J1" s="971"/>
      <c r="K1" s="971"/>
      <c r="L1" s="971"/>
      <c r="M1" s="971"/>
      <c r="N1" s="971"/>
      <c r="O1" s="971"/>
      <c r="P1" s="971"/>
      <c r="Q1" s="971"/>
    </row>
    <row r="2" spans="1:257" s="2" customFormat="1" ht="11.25">
      <c r="A2" s="971" t="s">
        <v>76</v>
      </c>
      <c r="B2" s="971"/>
      <c r="C2" s="971"/>
      <c r="D2" s="971"/>
      <c r="E2" s="971"/>
      <c r="F2" s="971"/>
      <c r="G2" s="971"/>
      <c r="H2" s="971"/>
      <c r="I2" s="971"/>
      <c r="J2" s="971"/>
      <c r="K2" s="971"/>
      <c r="L2" s="971"/>
      <c r="M2" s="971"/>
      <c r="N2" s="971"/>
      <c r="O2" s="971"/>
      <c r="P2" s="971"/>
      <c r="Q2" s="971"/>
    </row>
    <row r="3" spans="1:257" s="2" customFormat="1" ht="11.25">
      <c r="A3" s="971" t="s">
        <v>2037</v>
      </c>
      <c r="B3" s="971"/>
      <c r="C3" s="971"/>
      <c r="D3" s="971"/>
      <c r="E3" s="971"/>
      <c r="F3" s="971"/>
      <c r="G3" s="971"/>
      <c r="H3" s="971"/>
      <c r="I3" s="971"/>
      <c r="J3" s="971"/>
      <c r="K3" s="971"/>
      <c r="L3" s="971"/>
      <c r="M3" s="971"/>
      <c r="N3" s="971"/>
      <c r="O3" s="971"/>
      <c r="P3" s="971"/>
      <c r="Q3" s="971"/>
    </row>
    <row r="4" spans="1:257">
      <c r="A4" s="220"/>
      <c r="B4" s="221"/>
      <c r="C4" s="222"/>
      <c r="D4" s="222"/>
      <c r="E4" s="222"/>
      <c r="F4" s="222"/>
      <c r="G4" s="222"/>
    </row>
    <row r="5" spans="1:257" s="2" customFormat="1" ht="11.25">
      <c r="B5" s="1177" t="s">
        <v>1635</v>
      </c>
      <c r="C5" s="1177"/>
      <c r="D5" s="1168" t="str">
        <f>MID('Formulario 1.1- Ingresos E.P'!F6,1,6)</f>
        <v/>
      </c>
      <c r="E5" s="1169"/>
      <c r="F5" s="1169"/>
      <c r="G5" s="1169"/>
      <c r="H5" s="1169"/>
      <c r="I5" s="1169"/>
      <c r="J5" s="1169"/>
      <c r="K5" s="1169"/>
      <c r="L5" s="1169"/>
      <c r="M5" s="1169"/>
      <c r="N5" s="1169"/>
      <c r="O5" s="1170"/>
    </row>
    <row r="6" spans="1:257" s="2" customFormat="1" ht="15" customHeight="1">
      <c r="B6" s="1178" t="s">
        <v>121</v>
      </c>
      <c r="C6" s="1178"/>
      <c r="D6" s="1171" t="str">
        <f>IFERROR(VLOOKUP(D5,DESPLEGABLES!A1:B216,2,FALSE),"")</f>
        <v/>
      </c>
      <c r="E6" s="1172"/>
      <c r="F6" s="1172"/>
      <c r="G6" s="1172"/>
      <c r="H6" s="1172"/>
      <c r="I6" s="1172"/>
      <c r="J6" s="1172"/>
      <c r="K6" s="1172"/>
      <c r="L6" s="1172"/>
      <c r="M6" s="1172"/>
      <c r="N6" s="1172"/>
      <c r="O6" s="1173"/>
    </row>
    <row r="7" spans="1:257">
      <c r="A7" s="220"/>
      <c r="B7" s="224"/>
    </row>
    <row r="8" spans="1:257" ht="15.75">
      <c r="A8" s="227"/>
      <c r="B8" s="227"/>
      <c r="C8" s="1174" t="s">
        <v>743</v>
      </c>
      <c r="D8" s="1175"/>
      <c r="E8" s="1175"/>
      <c r="F8" s="1175"/>
      <c r="G8" s="1175"/>
      <c r="H8" s="1175"/>
      <c r="I8" s="1175"/>
      <c r="J8" s="1175"/>
      <c r="K8" s="1176"/>
      <c r="L8" s="243">
        <f>+'Formulario 1.1A - Cálculo I-E.P'!C8</f>
        <v>2027</v>
      </c>
      <c r="N8" s="376" t="s">
        <v>883</v>
      </c>
    </row>
    <row r="9" spans="1:257" ht="16.5" thickBot="1">
      <c r="A9" s="227"/>
      <c r="B9" s="227"/>
      <c r="M9" s="228"/>
    </row>
    <row r="10" spans="1:257" ht="20.25" customHeight="1" thickTop="1" thickBot="1">
      <c r="A10" s="1166" t="s">
        <v>714</v>
      </c>
      <c r="B10" s="1154"/>
      <c r="C10" s="1154"/>
      <c r="D10" s="1154"/>
      <c r="E10" s="1167"/>
      <c r="F10" s="1154" t="s">
        <v>715</v>
      </c>
      <c r="G10" s="1154"/>
      <c r="H10" s="1154"/>
      <c r="I10" s="1154"/>
      <c r="J10" s="1154"/>
      <c r="K10" s="1154"/>
      <c r="L10" s="1154"/>
      <c r="M10" s="1154"/>
      <c r="N10" s="1154"/>
      <c r="O10" s="1154"/>
      <c r="P10" s="1154"/>
      <c r="Q10" s="1155"/>
      <c r="IW10" s="226"/>
    </row>
    <row r="11" spans="1:257" s="286" customFormat="1" ht="32.25" customHeight="1" thickTop="1" thickBot="1">
      <c r="A11" s="303"/>
      <c r="B11" s="304"/>
      <c r="C11" s="1156" t="s">
        <v>717</v>
      </c>
      <c r="D11" s="1156"/>
      <c r="E11" s="1157"/>
      <c r="F11" s="1156" t="s">
        <v>718</v>
      </c>
      <c r="G11" s="1156"/>
      <c r="H11" s="1156"/>
      <c r="I11" s="1156"/>
      <c r="J11" s="1156"/>
      <c r="K11" s="1156"/>
      <c r="L11" s="1158"/>
      <c r="M11" s="1156" t="s">
        <v>719</v>
      </c>
      <c r="N11" s="1156"/>
      <c r="O11" s="1158"/>
      <c r="P11" s="287" t="s">
        <v>720</v>
      </c>
      <c r="Q11" s="288"/>
    </row>
    <row r="12" spans="1:257" s="286" customFormat="1" ht="17.25" customHeight="1" thickTop="1" thickBot="1">
      <c r="A12" s="313" t="s">
        <v>716</v>
      </c>
      <c r="B12" s="317" t="s">
        <v>747</v>
      </c>
      <c r="C12" s="318" t="s">
        <v>748</v>
      </c>
      <c r="D12" s="314" t="s">
        <v>749</v>
      </c>
      <c r="E12" s="319" t="s">
        <v>750</v>
      </c>
      <c r="F12" s="314" t="s">
        <v>751</v>
      </c>
      <c r="G12" s="320" t="s">
        <v>752</v>
      </c>
      <c r="H12" s="320" t="s">
        <v>753</v>
      </c>
      <c r="I12" s="320" t="s">
        <v>754</v>
      </c>
      <c r="J12" s="320" t="s">
        <v>755</v>
      </c>
      <c r="K12" s="320" t="s">
        <v>756</v>
      </c>
      <c r="L12" s="321" t="s">
        <v>757</v>
      </c>
      <c r="M12" s="314" t="s">
        <v>758</v>
      </c>
      <c r="N12" s="320" t="s">
        <v>759</v>
      </c>
      <c r="O12" s="321" t="s">
        <v>762</v>
      </c>
      <c r="P12" s="316" t="s">
        <v>760</v>
      </c>
      <c r="Q12" s="315" t="s">
        <v>761</v>
      </c>
    </row>
    <row r="13" spans="1:257" ht="67.5" customHeight="1" thickTop="1" thickBot="1">
      <c r="A13" s="295" t="s">
        <v>496</v>
      </c>
      <c r="B13" s="293" t="s">
        <v>721</v>
      </c>
      <c r="C13" s="302" t="s">
        <v>722</v>
      </c>
      <c r="D13" s="299" t="s">
        <v>723</v>
      </c>
      <c r="E13" s="289" t="s">
        <v>744</v>
      </c>
      <c r="F13" s="301" t="s">
        <v>724</v>
      </c>
      <c r="G13" s="300" t="s">
        <v>725</v>
      </c>
      <c r="H13" s="299" t="s">
        <v>726</v>
      </c>
      <c r="I13" s="299" t="s">
        <v>727</v>
      </c>
      <c r="J13" s="299" t="s">
        <v>728</v>
      </c>
      <c r="K13" s="299" t="s">
        <v>729</v>
      </c>
      <c r="L13" s="290" t="s">
        <v>730</v>
      </c>
      <c r="M13" s="297" t="s">
        <v>731</v>
      </c>
      <c r="N13" s="298" t="s">
        <v>732</v>
      </c>
      <c r="O13" s="290" t="s">
        <v>733</v>
      </c>
      <c r="P13" s="291" t="s">
        <v>734</v>
      </c>
      <c r="Q13" s="292" t="s">
        <v>745</v>
      </c>
    </row>
    <row r="14" spans="1:257" ht="12.95" customHeight="1" thickBot="1">
      <c r="A14" s="296" t="s">
        <v>716</v>
      </c>
      <c r="B14" s="294" t="s">
        <v>735</v>
      </c>
      <c r="C14" s="305">
        <f>+C15+C17+C19+C21+C23+C25+C27+C29</f>
        <v>0</v>
      </c>
      <c r="D14" s="306">
        <f>+D15+D17+D19+D21+D23+D25+D27+D29</f>
        <v>0</v>
      </c>
      <c r="E14" s="307">
        <f>C14+D14</f>
        <v>0</v>
      </c>
      <c r="F14" s="308">
        <f>F15</f>
        <v>0</v>
      </c>
      <c r="G14" s="306">
        <f>G17+G23</f>
        <v>0</v>
      </c>
      <c r="H14" s="306">
        <f>H29</f>
        <v>0</v>
      </c>
      <c r="I14" s="306">
        <f>I19</f>
        <v>0</v>
      </c>
      <c r="J14" s="306">
        <f>J19+J21</f>
        <v>0</v>
      </c>
      <c r="K14" s="306">
        <f>K19+K27</f>
        <v>0</v>
      </c>
      <c r="L14" s="309">
        <f>L15+L19+L21+L29</f>
        <v>0</v>
      </c>
      <c r="M14" s="310">
        <f>M17+M21</f>
        <v>0</v>
      </c>
      <c r="N14" s="311">
        <f>N19+N23</f>
        <v>0</v>
      </c>
      <c r="O14" s="309">
        <f>O17+O21</f>
        <v>0</v>
      </c>
      <c r="P14" s="312">
        <f>P25</f>
        <v>0</v>
      </c>
      <c r="Q14" s="309">
        <f>SUM(Q15:Q30)</f>
        <v>0</v>
      </c>
    </row>
    <row r="15" spans="1:257" ht="12.95" customHeight="1">
      <c r="A15" s="1159">
        <v>1</v>
      </c>
      <c r="B15" s="1161" t="s">
        <v>736</v>
      </c>
      <c r="C15" s="1163">
        <f>+'Formulario 3- Gasto'!I16</f>
        <v>0</v>
      </c>
      <c r="D15" s="1164">
        <f>+'Formulario 3- Gasto'!J16</f>
        <v>0</v>
      </c>
      <c r="E15" s="1165">
        <f>C15+D15</f>
        <v>0</v>
      </c>
      <c r="F15" s="1163"/>
      <c r="G15" s="1107"/>
      <c r="H15" s="1107"/>
      <c r="I15" s="1107"/>
      <c r="J15" s="1107"/>
      <c r="K15" s="1109"/>
      <c r="L15" s="1111"/>
      <c r="M15" s="1179"/>
      <c r="N15" s="1100"/>
      <c r="O15" s="1102"/>
      <c r="P15" s="1106"/>
      <c r="Q15" s="1153">
        <f>F15+L15</f>
        <v>0</v>
      </c>
    </row>
    <row r="16" spans="1:257" ht="12.95" customHeight="1">
      <c r="A16" s="1160"/>
      <c r="B16" s="1162"/>
      <c r="C16" s="1140"/>
      <c r="D16" s="1137"/>
      <c r="E16" s="1141"/>
      <c r="F16" s="1140"/>
      <c r="G16" s="1108"/>
      <c r="H16" s="1108"/>
      <c r="I16" s="1108"/>
      <c r="J16" s="1108"/>
      <c r="K16" s="1110"/>
      <c r="L16" s="1112"/>
      <c r="M16" s="1116"/>
      <c r="N16" s="1101"/>
      <c r="O16" s="1103"/>
      <c r="P16" s="1097"/>
      <c r="Q16" s="1124"/>
    </row>
    <row r="17" spans="1:17" ht="12.95" customHeight="1">
      <c r="A17" s="1125">
        <v>2</v>
      </c>
      <c r="B17" s="1127" t="s">
        <v>737</v>
      </c>
      <c r="C17" s="1129">
        <f>+'Formulario 3- Gasto'!I31</f>
        <v>0</v>
      </c>
      <c r="D17" s="1131">
        <f>+'Formulario 3- Gasto'!J31</f>
        <v>0</v>
      </c>
      <c r="E17" s="1133">
        <f>+C17+D17</f>
        <v>0</v>
      </c>
      <c r="F17" s="1135"/>
      <c r="G17" s="1151"/>
      <c r="H17" s="1113"/>
      <c r="I17" s="1113"/>
      <c r="J17" s="1113"/>
      <c r="K17" s="1113"/>
      <c r="L17" s="1091"/>
      <c r="M17" s="1147"/>
      <c r="N17" s="1098"/>
      <c r="O17" s="1104"/>
      <c r="P17" s="1096"/>
      <c r="Q17" s="1122">
        <f>G17+M17+O17</f>
        <v>0</v>
      </c>
    </row>
    <row r="18" spans="1:17" ht="12.95" customHeight="1">
      <c r="A18" s="1138"/>
      <c r="B18" s="1139"/>
      <c r="C18" s="1140"/>
      <c r="D18" s="1137"/>
      <c r="E18" s="1141"/>
      <c r="F18" s="1142"/>
      <c r="G18" s="1152"/>
      <c r="H18" s="1108"/>
      <c r="I18" s="1108"/>
      <c r="J18" s="1108"/>
      <c r="K18" s="1108"/>
      <c r="L18" s="1103"/>
      <c r="M18" s="1148"/>
      <c r="N18" s="1099"/>
      <c r="O18" s="1105"/>
      <c r="P18" s="1097"/>
      <c r="Q18" s="1124"/>
    </row>
    <row r="19" spans="1:17" ht="12.95" customHeight="1">
      <c r="A19" s="1125">
        <v>3</v>
      </c>
      <c r="B19" s="1127" t="s">
        <v>738</v>
      </c>
      <c r="C19" s="1129">
        <f>+'Formulario 3- Gasto'!I32</f>
        <v>0</v>
      </c>
      <c r="D19" s="1131">
        <f>+'Formulario 3- Gasto'!J32</f>
        <v>0</v>
      </c>
      <c r="E19" s="1133">
        <f>C19+D19</f>
        <v>0</v>
      </c>
      <c r="F19" s="1135"/>
      <c r="G19" s="1151"/>
      <c r="H19" s="1113"/>
      <c r="I19" s="1131"/>
      <c r="J19" s="1131"/>
      <c r="K19" s="1131"/>
      <c r="L19" s="1120"/>
      <c r="M19" s="1115"/>
      <c r="N19" s="1149"/>
      <c r="O19" s="1091"/>
      <c r="P19" s="1096"/>
      <c r="Q19" s="1122">
        <f>+L19+K19+J19+I19+N19+G19</f>
        <v>0</v>
      </c>
    </row>
    <row r="20" spans="1:17" ht="12.95" customHeight="1">
      <c r="A20" s="1138"/>
      <c r="B20" s="1139"/>
      <c r="C20" s="1140"/>
      <c r="D20" s="1137"/>
      <c r="E20" s="1141"/>
      <c r="F20" s="1142"/>
      <c r="G20" s="1152"/>
      <c r="H20" s="1108"/>
      <c r="I20" s="1137"/>
      <c r="J20" s="1137"/>
      <c r="K20" s="1137"/>
      <c r="L20" s="1112"/>
      <c r="M20" s="1116"/>
      <c r="N20" s="1150"/>
      <c r="O20" s="1103"/>
      <c r="P20" s="1097"/>
      <c r="Q20" s="1124"/>
    </row>
    <row r="21" spans="1:17" ht="12.95" customHeight="1">
      <c r="A21" s="1125">
        <v>4</v>
      </c>
      <c r="B21" s="1127" t="s">
        <v>739</v>
      </c>
      <c r="C21" s="1129">
        <f>+'Formulario 3- Gasto'!I436</f>
        <v>0</v>
      </c>
      <c r="D21" s="1131">
        <f>+'Formulario 3- Gasto'!J436</f>
        <v>0</v>
      </c>
      <c r="E21" s="1133">
        <f>C21+D21</f>
        <v>0</v>
      </c>
      <c r="F21" s="1135"/>
      <c r="G21" s="1113"/>
      <c r="H21" s="1113"/>
      <c r="I21" s="1113"/>
      <c r="J21" s="1113"/>
      <c r="K21" s="1113"/>
      <c r="L21" s="1120"/>
      <c r="M21" s="1147"/>
      <c r="N21" s="1098"/>
      <c r="O21" s="1104"/>
      <c r="P21" s="1104"/>
      <c r="Q21" s="1122">
        <f>+L21+M21+O21+P21</f>
        <v>0</v>
      </c>
    </row>
    <row r="22" spans="1:17" ht="12.95" customHeight="1">
      <c r="A22" s="1138"/>
      <c r="B22" s="1139"/>
      <c r="C22" s="1140"/>
      <c r="D22" s="1137"/>
      <c r="E22" s="1141"/>
      <c r="F22" s="1142"/>
      <c r="G22" s="1108"/>
      <c r="H22" s="1108"/>
      <c r="I22" s="1108"/>
      <c r="J22" s="1108"/>
      <c r="K22" s="1108"/>
      <c r="L22" s="1112"/>
      <c r="M22" s="1148"/>
      <c r="N22" s="1099"/>
      <c r="O22" s="1105"/>
      <c r="P22" s="1105"/>
      <c r="Q22" s="1124"/>
    </row>
    <row r="23" spans="1:17" ht="12.95" customHeight="1">
      <c r="A23" s="1125">
        <v>5</v>
      </c>
      <c r="B23" s="1127" t="s">
        <v>740</v>
      </c>
      <c r="C23" s="1129">
        <f>+'Formulario 3- Gasto'!I461</f>
        <v>0</v>
      </c>
      <c r="D23" s="1131">
        <f>+'Formulario 3- Gasto'!J461</f>
        <v>0</v>
      </c>
      <c r="E23" s="1133">
        <f>C23+D23</f>
        <v>0</v>
      </c>
      <c r="F23" s="1135"/>
      <c r="G23" s="1131"/>
      <c r="H23" s="1113"/>
      <c r="I23" s="1113"/>
      <c r="J23" s="1113"/>
      <c r="K23" s="1113"/>
      <c r="L23" s="1091"/>
      <c r="M23" s="1115"/>
      <c r="N23" s="1145"/>
      <c r="O23" s="1091"/>
      <c r="P23" s="1096"/>
      <c r="Q23" s="1122">
        <f>G23+N23</f>
        <v>0</v>
      </c>
    </row>
    <row r="24" spans="1:17" ht="12.95" customHeight="1">
      <c r="A24" s="1138"/>
      <c r="B24" s="1139"/>
      <c r="C24" s="1140"/>
      <c r="D24" s="1137"/>
      <c r="E24" s="1141"/>
      <c r="F24" s="1142"/>
      <c r="G24" s="1137"/>
      <c r="H24" s="1108"/>
      <c r="I24" s="1108"/>
      <c r="J24" s="1108"/>
      <c r="K24" s="1108"/>
      <c r="L24" s="1103"/>
      <c r="M24" s="1116"/>
      <c r="N24" s="1146"/>
      <c r="O24" s="1103"/>
      <c r="P24" s="1097"/>
      <c r="Q24" s="1124"/>
    </row>
    <row r="25" spans="1:17" ht="12.95" customHeight="1">
      <c r="A25" s="1125">
        <v>6</v>
      </c>
      <c r="B25" s="1127" t="s">
        <v>741</v>
      </c>
      <c r="C25" s="1129">
        <f>+'Formulario 3- Gasto'!I462</f>
        <v>0</v>
      </c>
      <c r="D25" s="1131">
        <f>+'Formulario 3- Gasto'!J462</f>
        <v>0</v>
      </c>
      <c r="E25" s="1133">
        <f>C25+D25</f>
        <v>0</v>
      </c>
      <c r="F25" s="1135"/>
      <c r="G25" s="1113"/>
      <c r="H25" s="1113"/>
      <c r="I25" s="1113"/>
      <c r="J25" s="1113"/>
      <c r="K25" s="1113"/>
      <c r="L25" s="1091"/>
      <c r="M25" s="1115"/>
      <c r="N25" s="1118"/>
      <c r="O25" s="1091"/>
      <c r="P25" s="1143"/>
      <c r="Q25" s="1122">
        <f>P25</f>
        <v>0</v>
      </c>
    </row>
    <row r="26" spans="1:17" ht="12.95" customHeight="1">
      <c r="A26" s="1138"/>
      <c r="B26" s="1139"/>
      <c r="C26" s="1140"/>
      <c r="D26" s="1137"/>
      <c r="E26" s="1141"/>
      <c r="F26" s="1142"/>
      <c r="G26" s="1108"/>
      <c r="H26" s="1108"/>
      <c r="I26" s="1108"/>
      <c r="J26" s="1108"/>
      <c r="K26" s="1108"/>
      <c r="L26" s="1103"/>
      <c r="M26" s="1116"/>
      <c r="N26" s="1101"/>
      <c r="O26" s="1103"/>
      <c r="P26" s="1144"/>
      <c r="Q26" s="1124"/>
    </row>
    <row r="27" spans="1:17" ht="12.95" customHeight="1">
      <c r="A27" s="1125">
        <v>7</v>
      </c>
      <c r="B27" s="1127" t="s">
        <v>742</v>
      </c>
      <c r="C27" s="1129">
        <f>+'Formulario 3- Gasto'!I496</f>
        <v>0</v>
      </c>
      <c r="D27" s="1131">
        <f>+'Formulario 3- Gasto'!J496</f>
        <v>0</v>
      </c>
      <c r="E27" s="1133">
        <f>C27+D27</f>
        <v>0</v>
      </c>
      <c r="F27" s="1135"/>
      <c r="G27" s="1113"/>
      <c r="H27" s="1113"/>
      <c r="I27" s="1113"/>
      <c r="J27" s="1113"/>
      <c r="K27" s="1131"/>
      <c r="L27" s="1091"/>
      <c r="M27" s="1115"/>
      <c r="N27" s="1118"/>
      <c r="O27" s="1091"/>
      <c r="P27" s="1093"/>
      <c r="Q27" s="1122">
        <f>K27</f>
        <v>0</v>
      </c>
    </row>
    <row r="28" spans="1:17" ht="12.95" customHeight="1">
      <c r="A28" s="1138"/>
      <c r="B28" s="1139"/>
      <c r="C28" s="1140"/>
      <c r="D28" s="1137"/>
      <c r="E28" s="1141"/>
      <c r="F28" s="1142"/>
      <c r="G28" s="1108"/>
      <c r="H28" s="1108"/>
      <c r="I28" s="1108"/>
      <c r="J28" s="1108"/>
      <c r="K28" s="1137"/>
      <c r="L28" s="1103"/>
      <c r="M28" s="1116"/>
      <c r="N28" s="1101"/>
      <c r="O28" s="1103"/>
      <c r="P28" s="1095"/>
      <c r="Q28" s="1124"/>
    </row>
    <row r="29" spans="1:17" ht="12.95" customHeight="1">
      <c r="A29" s="1125">
        <v>8</v>
      </c>
      <c r="B29" s="1127" t="s">
        <v>746</v>
      </c>
      <c r="C29" s="1129">
        <f>+'Formulario 3- Gasto'!I501</f>
        <v>0</v>
      </c>
      <c r="D29" s="1131">
        <f>+'Formulario 3- Gasto'!J501</f>
        <v>0</v>
      </c>
      <c r="E29" s="1133">
        <f>C29+D29</f>
        <v>0</v>
      </c>
      <c r="F29" s="1135"/>
      <c r="G29" s="1113"/>
      <c r="H29" s="1131"/>
      <c r="I29" s="1113"/>
      <c r="J29" s="1113"/>
      <c r="K29" s="1113"/>
      <c r="L29" s="1120"/>
      <c r="M29" s="1115"/>
      <c r="N29" s="1118"/>
      <c r="O29" s="1091"/>
      <c r="P29" s="1093"/>
      <c r="Q29" s="1122">
        <f>H29+L29</f>
        <v>0</v>
      </c>
    </row>
    <row r="30" spans="1:17" ht="12.95" customHeight="1" thickBot="1">
      <c r="A30" s="1126"/>
      <c r="B30" s="1128"/>
      <c r="C30" s="1130"/>
      <c r="D30" s="1132"/>
      <c r="E30" s="1134"/>
      <c r="F30" s="1136"/>
      <c r="G30" s="1114"/>
      <c r="H30" s="1132"/>
      <c r="I30" s="1114"/>
      <c r="J30" s="1114"/>
      <c r="K30" s="1114"/>
      <c r="L30" s="1121"/>
      <c r="M30" s="1117"/>
      <c r="N30" s="1119"/>
      <c r="O30" s="1092"/>
      <c r="P30" s="1094"/>
      <c r="Q30" s="1123"/>
    </row>
    <row r="31" spans="1:17" ht="12.95" customHeight="1" thickTop="1"/>
    <row r="32" spans="1:17" ht="12.95" customHeight="1"/>
    <row r="33" spans="1:17" customFormat="1" ht="15">
      <c r="A33" s="324" t="s">
        <v>763</v>
      </c>
      <c r="B33" s="324"/>
      <c r="C33" s="324"/>
      <c r="D33" s="324"/>
      <c r="E33" s="324"/>
      <c r="F33" s="325"/>
      <c r="G33" s="324"/>
      <c r="H33" s="324"/>
      <c r="I33" s="324"/>
      <c r="J33" s="324"/>
      <c r="K33" s="324"/>
      <c r="L33" s="324"/>
      <c r="M33" s="324"/>
      <c r="N33" s="324"/>
      <c r="O33" s="324"/>
      <c r="P33" s="324"/>
      <c r="Q33" s="324"/>
    </row>
    <row r="34" spans="1:17" customFormat="1" ht="15">
      <c r="A34" s="326" t="s">
        <v>768</v>
      </c>
      <c r="B34" s="327"/>
      <c r="C34" s="328"/>
      <c r="D34" s="328"/>
      <c r="E34" s="328"/>
      <c r="F34" s="329"/>
      <c r="G34" s="328"/>
      <c r="H34" s="328"/>
      <c r="I34" s="328"/>
      <c r="J34" s="328"/>
      <c r="K34" s="328"/>
      <c r="L34" s="328"/>
      <c r="M34" s="328"/>
      <c r="N34" s="328"/>
      <c r="O34" s="328"/>
      <c r="P34" s="328"/>
      <c r="Q34" s="330"/>
    </row>
    <row r="35" spans="1:17" customFormat="1" ht="15">
      <c r="A35" s="331" t="s">
        <v>764</v>
      </c>
      <c r="C35" s="322"/>
      <c r="D35" s="322"/>
      <c r="E35" s="322"/>
      <c r="F35" s="323"/>
      <c r="G35" s="322"/>
      <c r="H35" s="322"/>
      <c r="I35" s="322"/>
      <c r="J35" s="322"/>
      <c r="K35" s="322"/>
      <c r="L35" s="322"/>
      <c r="M35" s="322"/>
      <c r="N35" s="322"/>
      <c r="O35" s="322"/>
      <c r="P35" s="322"/>
      <c r="Q35" s="332"/>
    </row>
    <row r="36" spans="1:17" customFormat="1" ht="15">
      <c r="A36" s="331" t="s">
        <v>765</v>
      </c>
      <c r="C36" s="322"/>
      <c r="D36" s="322"/>
      <c r="E36" s="322"/>
      <c r="F36" s="323"/>
      <c r="G36" s="322"/>
      <c r="H36" s="322"/>
      <c r="I36" s="322"/>
      <c r="J36" s="322"/>
      <c r="K36" s="322"/>
      <c r="L36" s="322"/>
      <c r="M36" s="322"/>
      <c r="N36" s="322"/>
      <c r="O36" s="322"/>
      <c r="P36" s="322"/>
      <c r="Q36" s="332"/>
    </row>
    <row r="37" spans="1:17" customFormat="1" ht="15">
      <c r="A37" s="331" t="s">
        <v>769</v>
      </c>
      <c r="C37" s="322"/>
      <c r="D37" s="322"/>
      <c r="E37" s="322"/>
      <c r="F37" s="323"/>
      <c r="G37" s="322"/>
      <c r="H37" s="322"/>
      <c r="I37" s="322"/>
      <c r="J37" s="322"/>
      <c r="K37" s="322"/>
      <c r="L37" s="322"/>
      <c r="M37" s="322"/>
      <c r="N37" s="322"/>
      <c r="O37" s="322"/>
      <c r="P37" s="322"/>
      <c r="Q37" s="332"/>
    </row>
    <row r="38" spans="1:17" customFormat="1" ht="15">
      <c r="A38" s="331" t="s">
        <v>766</v>
      </c>
      <c r="C38" s="322"/>
      <c r="D38" s="322"/>
      <c r="E38" s="322"/>
      <c r="F38" s="323"/>
      <c r="G38" s="322"/>
      <c r="H38" s="322"/>
      <c r="I38" s="322"/>
      <c r="J38" s="322"/>
      <c r="K38" s="322"/>
      <c r="L38" s="322"/>
      <c r="M38" s="322"/>
      <c r="N38" s="322"/>
      <c r="O38" s="322"/>
      <c r="P38" s="322"/>
      <c r="Q38" s="332"/>
    </row>
    <row r="39" spans="1:17" customFormat="1" ht="15">
      <c r="A39" s="331"/>
      <c r="C39" s="322"/>
      <c r="D39" s="322"/>
      <c r="E39" s="322"/>
      <c r="F39" s="339" t="s">
        <v>776</v>
      </c>
      <c r="G39" s="322"/>
      <c r="H39" s="322"/>
      <c r="I39" s="322"/>
      <c r="J39" s="322"/>
      <c r="K39" s="322"/>
      <c r="L39" s="322"/>
      <c r="M39" s="322"/>
      <c r="N39" s="322"/>
      <c r="O39" s="322"/>
      <c r="P39" s="322"/>
      <c r="Q39" s="332"/>
    </row>
    <row r="40" spans="1:17" customFormat="1" ht="15">
      <c r="A40" s="1083" t="s">
        <v>770</v>
      </c>
      <c r="B40" s="1079"/>
      <c r="C40" s="1079"/>
      <c r="D40" s="1079"/>
      <c r="E40" s="1079"/>
      <c r="F40" s="1078" t="s">
        <v>777</v>
      </c>
      <c r="G40" s="1079"/>
      <c r="H40" s="1079"/>
      <c r="I40" s="1079"/>
      <c r="J40" s="1079"/>
      <c r="K40" s="1079"/>
      <c r="L40" s="1079"/>
      <c r="M40" s="1079"/>
      <c r="N40" s="1079"/>
      <c r="O40" s="1079"/>
      <c r="P40" s="1079"/>
      <c r="Q40" s="1080"/>
    </row>
    <row r="41" spans="1:17" customFormat="1" ht="42" customHeight="1">
      <c r="A41" s="1083" t="s">
        <v>1633</v>
      </c>
      <c r="B41" s="1079"/>
      <c r="C41" s="1079"/>
      <c r="D41" s="1079"/>
      <c r="E41" s="1079"/>
      <c r="F41" s="1078" t="s">
        <v>780</v>
      </c>
      <c r="G41" s="1079"/>
      <c r="H41" s="1079"/>
      <c r="I41" s="1079"/>
      <c r="J41" s="1079"/>
      <c r="K41" s="1079"/>
      <c r="L41" s="1079"/>
      <c r="M41" s="1079"/>
      <c r="N41" s="1079"/>
      <c r="O41" s="1079"/>
      <c r="P41" s="1079"/>
      <c r="Q41" s="1080"/>
    </row>
    <row r="42" spans="1:17" customFormat="1" ht="25.5" customHeight="1">
      <c r="A42" s="1083" t="s">
        <v>771</v>
      </c>
      <c r="B42" s="1079"/>
      <c r="C42" s="1079"/>
      <c r="D42" s="1079"/>
      <c r="E42" s="1084"/>
      <c r="F42" s="1078" t="s">
        <v>778</v>
      </c>
      <c r="G42" s="1079"/>
      <c r="H42" s="1079"/>
      <c r="I42" s="1079"/>
      <c r="J42" s="1079"/>
      <c r="K42" s="1079"/>
      <c r="L42" s="1079"/>
      <c r="M42" s="1079"/>
      <c r="N42" s="1079"/>
      <c r="O42" s="1079"/>
      <c r="P42" s="1079"/>
      <c r="Q42" s="1080"/>
    </row>
    <row r="43" spans="1:17" customFormat="1" ht="25.5" customHeight="1">
      <c r="A43" s="1083" t="s">
        <v>772</v>
      </c>
      <c r="B43" s="1079"/>
      <c r="C43" s="1079"/>
      <c r="D43" s="1079"/>
      <c r="E43" s="1079"/>
      <c r="F43" s="1088" t="s">
        <v>779</v>
      </c>
      <c r="G43" s="1089"/>
      <c r="H43" s="1089"/>
      <c r="I43" s="1089"/>
      <c r="J43" s="1089"/>
      <c r="K43" s="1089"/>
      <c r="L43" s="1089"/>
      <c r="M43" s="1089"/>
      <c r="N43" s="1089"/>
      <c r="O43" s="1089"/>
      <c r="P43" s="1089"/>
      <c r="Q43" s="1090"/>
    </row>
    <row r="44" spans="1:17" customFormat="1" ht="21" customHeight="1">
      <c r="A44" s="1083" t="s">
        <v>773</v>
      </c>
      <c r="B44" s="1079"/>
      <c r="C44" s="1079"/>
      <c r="D44" s="1079"/>
      <c r="E44" s="1079"/>
      <c r="F44" s="1088" t="s">
        <v>767</v>
      </c>
      <c r="G44" s="1089"/>
      <c r="H44" s="1089"/>
      <c r="I44" s="1089"/>
      <c r="J44" s="1089"/>
      <c r="K44" s="1089"/>
      <c r="L44" s="1089"/>
      <c r="M44" s="1089"/>
      <c r="N44" s="1089"/>
      <c r="O44" s="1089"/>
      <c r="P44" s="1089"/>
      <c r="Q44" s="1090"/>
    </row>
    <row r="45" spans="1:17" customFormat="1" ht="27.2" customHeight="1">
      <c r="A45" s="1083" t="s">
        <v>785</v>
      </c>
      <c r="B45" s="1079"/>
      <c r="C45" s="1079"/>
      <c r="D45" s="1079"/>
      <c r="E45" s="1079"/>
      <c r="F45" s="1088" t="s">
        <v>781</v>
      </c>
      <c r="G45" s="1089"/>
      <c r="H45" s="1089"/>
      <c r="I45" s="1089"/>
      <c r="J45" s="1089"/>
      <c r="K45" s="1089"/>
      <c r="L45" s="1089"/>
      <c r="M45" s="1089"/>
      <c r="N45" s="1089"/>
      <c r="O45" s="1089"/>
      <c r="P45" s="1089"/>
      <c r="Q45" s="1090"/>
    </row>
    <row r="46" spans="1:17" customFormat="1" ht="27.2" customHeight="1">
      <c r="A46" s="1083" t="s">
        <v>774</v>
      </c>
      <c r="B46" s="1079"/>
      <c r="C46" s="1079"/>
      <c r="D46" s="1079"/>
      <c r="E46" s="1084"/>
      <c r="F46" s="1078" t="s">
        <v>782</v>
      </c>
      <c r="G46" s="1079"/>
      <c r="H46" s="1079"/>
      <c r="I46" s="1079"/>
      <c r="J46" s="1079"/>
      <c r="K46" s="1079"/>
      <c r="L46" s="1079"/>
      <c r="M46" s="1079"/>
      <c r="N46" s="1079"/>
      <c r="O46" s="1079"/>
      <c r="P46" s="1079"/>
      <c r="Q46" s="1080"/>
    </row>
    <row r="47" spans="1:17" customFormat="1" ht="21.75" customHeight="1">
      <c r="A47" s="1083" t="s">
        <v>775</v>
      </c>
      <c r="B47" s="1079"/>
      <c r="C47" s="1079"/>
      <c r="D47" s="1079"/>
      <c r="E47" s="1084"/>
      <c r="F47" s="1081" t="s">
        <v>786</v>
      </c>
      <c r="G47" s="1082"/>
      <c r="H47" s="223"/>
      <c r="I47" s="223"/>
      <c r="J47" s="223"/>
      <c r="K47" s="223"/>
      <c r="L47" s="223"/>
      <c r="M47" s="223"/>
      <c r="N47" s="223"/>
      <c r="O47" s="223"/>
      <c r="P47" s="223"/>
      <c r="Q47" s="225"/>
    </row>
    <row r="48" spans="1:17" customFormat="1" ht="15">
      <c r="A48" s="1083"/>
      <c r="B48" s="1079"/>
      <c r="C48" s="1079"/>
      <c r="D48" s="1079"/>
      <c r="E48" s="1084"/>
      <c r="F48" s="1078" t="s">
        <v>787</v>
      </c>
      <c r="G48" s="1079"/>
      <c r="H48" s="1079"/>
      <c r="I48" s="1079"/>
      <c r="J48" s="1079"/>
      <c r="K48" s="1079"/>
      <c r="L48" s="1079"/>
      <c r="M48" s="1079"/>
      <c r="N48" s="1079"/>
      <c r="O48" s="1079"/>
      <c r="P48" s="1079"/>
      <c r="Q48" s="1080"/>
    </row>
    <row r="49" spans="1:17" customFormat="1" ht="27.75" customHeight="1">
      <c r="A49" s="1083"/>
      <c r="B49" s="1079"/>
      <c r="C49" s="1079"/>
      <c r="D49" s="1079"/>
      <c r="E49" s="1084"/>
      <c r="F49" s="1078" t="s">
        <v>788</v>
      </c>
      <c r="G49" s="1079"/>
      <c r="H49" s="1079"/>
      <c r="I49" s="1079"/>
      <c r="J49" s="1079"/>
      <c r="K49" s="1079"/>
      <c r="L49" s="1079"/>
      <c r="M49" s="1079"/>
      <c r="N49" s="1079"/>
      <c r="O49" s="1079"/>
      <c r="P49" s="1079"/>
      <c r="Q49" s="1080"/>
    </row>
    <row r="50" spans="1:17" customFormat="1" ht="28.5" customHeight="1">
      <c r="A50" s="335"/>
      <c r="B50" s="336"/>
      <c r="C50" s="336"/>
      <c r="D50" s="336"/>
      <c r="E50" s="336"/>
      <c r="F50" s="1078" t="s">
        <v>789</v>
      </c>
      <c r="G50" s="1079"/>
      <c r="H50" s="1079"/>
      <c r="I50" s="1079"/>
      <c r="J50" s="1079"/>
      <c r="K50" s="1079"/>
      <c r="L50" s="1079"/>
      <c r="M50" s="1079"/>
      <c r="N50" s="1079"/>
      <c r="O50" s="1079"/>
      <c r="P50" s="1079"/>
      <c r="Q50" s="1080"/>
    </row>
    <row r="51" spans="1:17" customFormat="1" ht="25.5" customHeight="1">
      <c r="A51" s="335"/>
      <c r="B51" s="336"/>
      <c r="C51" s="336"/>
      <c r="D51" s="336"/>
      <c r="E51" s="336"/>
      <c r="F51" s="1081" t="s">
        <v>783</v>
      </c>
      <c r="G51" s="1082"/>
      <c r="H51" s="336"/>
      <c r="I51" s="336"/>
      <c r="J51" s="336"/>
      <c r="K51" s="336"/>
      <c r="L51" s="336"/>
      <c r="M51" s="336"/>
      <c r="N51" s="336"/>
      <c r="O51" s="336"/>
      <c r="P51" s="336"/>
      <c r="Q51" s="337"/>
    </row>
    <row r="52" spans="1:17" customFormat="1" ht="15">
      <c r="A52" s="333"/>
      <c r="B52" s="334"/>
      <c r="C52" s="334"/>
      <c r="D52" s="334"/>
      <c r="E52" s="334"/>
      <c r="F52" s="1085" t="s">
        <v>784</v>
      </c>
      <c r="G52" s="1086"/>
      <c r="H52" s="1086"/>
      <c r="I52" s="1086"/>
      <c r="J52" s="1086"/>
      <c r="K52" s="1086"/>
      <c r="L52" s="1086"/>
      <c r="M52" s="1086"/>
      <c r="N52" s="1086"/>
      <c r="O52" s="1086"/>
      <c r="P52" s="1086"/>
      <c r="Q52" s="1087"/>
    </row>
    <row r="53" spans="1:17"/>
    <row r="54" spans="1:17"/>
    <row r="55" spans="1:17"/>
    <row r="56" spans="1:17"/>
  </sheetData>
  <sheetProtection formatColumns="0" selectLockedCells="1"/>
  <protectedRanges>
    <protectedRange sqref="H15:P15" name="Rango10"/>
    <protectedRange sqref="H29:P30" name="Rango23"/>
    <protectedRange sqref="H24:P25" name="Rango21"/>
    <protectedRange sqref="P22 H22:L22" name="Rango20"/>
    <protectedRange sqref="H20:M20 O20:P20" name="Rango19"/>
    <protectedRange sqref="H20:M20 O20:P20" name="Rango2"/>
    <protectedRange sqref="C29:D30" name="Rango25_1"/>
  </protectedRanges>
  <mergeCells count="172">
    <mergeCell ref="A1:Q1"/>
    <mergeCell ref="A2:Q2"/>
    <mergeCell ref="A3:Q3"/>
    <mergeCell ref="Q15:Q16"/>
    <mergeCell ref="F10:Q10"/>
    <mergeCell ref="C11:E11"/>
    <mergeCell ref="F11:L11"/>
    <mergeCell ref="M11:O11"/>
    <mergeCell ref="A15:A16"/>
    <mergeCell ref="B15:B16"/>
    <mergeCell ref="C15:C16"/>
    <mergeCell ref="D15:D16"/>
    <mergeCell ref="E15:E16"/>
    <mergeCell ref="F15:F16"/>
    <mergeCell ref="A10:E10"/>
    <mergeCell ref="D5:O5"/>
    <mergeCell ref="D6:O6"/>
    <mergeCell ref="C8:K8"/>
    <mergeCell ref="B5:C5"/>
    <mergeCell ref="B6:C6"/>
    <mergeCell ref="M15:M16"/>
    <mergeCell ref="J15:J16"/>
    <mergeCell ref="G15:G16"/>
    <mergeCell ref="H15:H16"/>
    <mergeCell ref="Q17:Q18"/>
    <mergeCell ref="G17:G18"/>
    <mergeCell ref="H17:H18"/>
    <mergeCell ref="I17:I18"/>
    <mergeCell ref="L17:L18"/>
    <mergeCell ref="M17:M18"/>
    <mergeCell ref="O17:O18"/>
    <mergeCell ref="A17:A18"/>
    <mergeCell ref="B17:B18"/>
    <mergeCell ref="C17:C18"/>
    <mergeCell ref="D17:D18"/>
    <mergeCell ref="E17:E18"/>
    <mergeCell ref="F17:F18"/>
    <mergeCell ref="J17:J18"/>
    <mergeCell ref="K17:K18"/>
    <mergeCell ref="Q19:Q20"/>
    <mergeCell ref="A19:A20"/>
    <mergeCell ref="B19:B20"/>
    <mergeCell ref="C19:C20"/>
    <mergeCell ref="D19:D20"/>
    <mergeCell ref="E19:E20"/>
    <mergeCell ref="F19:F20"/>
    <mergeCell ref="G19:G20"/>
    <mergeCell ref="H19:H20"/>
    <mergeCell ref="C21:C22"/>
    <mergeCell ref="D21:D22"/>
    <mergeCell ref="E21:E22"/>
    <mergeCell ref="F21:F22"/>
    <mergeCell ref="I19:I20"/>
    <mergeCell ref="J19:J20"/>
    <mergeCell ref="K19:K20"/>
    <mergeCell ref="L19:L20"/>
    <mergeCell ref="N19:N20"/>
    <mergeCell ref="K21:K22"/>
    <mergeCell ref="A25:A26"/>
    <mergeCell ref="B25:B26"/>
    <mergeCell ref="C25:C26"/>
    <mergeCell ref="D25:D26"/>
    <mergeCell ref="E25:E26"/>
    <mergeCell ref="F25:F26"/>
    <mergeCell ref="O21:O22"/>
    <mergeCell ref="Q21:Q22"/>
    <mergeCell ref="A23:A24"/>
    <mergeCell ref="B23:B24"/>
    <mergeCell ref="C23:C24"/>
    <mergeCell ref="D23:D24"/>
    <mergeCell ref="E23:E24"/>
    <mergeCell ref="F23:F24"/>
    <mergeCell ref="G23:G24"/>
    <mergeCell ref="H23:H24"/>
    <mergeCell ref="G21:G22"/>
    <mergeCell ref="H21:H22"/>
    <mergeCell ref="I21:I22"/>
    <mergeCell ref="J21:J22"/>
    <mergeCell ref="L21:L22"/>
    <mergeCell ref="M21:M22"/>
    <mergeCell ref="A21:A22"/>
    <mergeCell ref="B21:B22"/>
    <mergeCell ref="G25:G26"/>
    <mergeCell ref="H25:H26"/>
    <mergeCell ref="I25:I26"/>
    <mergeCell ref="L25:L26"/>
    <mergeCell ref="P25:P26"/>
    <mergeCell ref="Q25:Q26"/>
    <mergeCell ref="M25:M26"/>
    <mergeCell ref="I23:I24"/>
    <mergeCell ref="L23:L24"/>
    <mergeCell ref="N23:N24"/>
    <mergeCell ref="Q23:Q24"/>
    <mergeCell ref="K23:K24"/>
    <mergeCell ref="K25:K26"/>
    <mergeCell ref="Q29:Q30"/>
    <mergeCell ref="Q27:Q28"/>
    <mergeCell ref="A29:A30"/>
    <mergeCell ref="B29:B30"/>
    <mergeCell ref="C29:C30"/>
    <mergeCell ref="D29:D30"/>
    <mergeCell ref="E29:E30"/>
    <mergeCell ref="F29:F30"/>
    <mergeCell ref="G29:G30"/>
    <mergeCell ref="H29:H30"/>
    <mergeCell ref="I29:I30"/>
    <mergeCell ref="G27:G28"/>
    <mergeCell ref="H27:H28"/>
    <mergeCell ref="I27:I28"/>
    <mergeCell ref="J27:J28"/>
    <mergeCell ref="K27:K28"/>
    <mergeCell ref="L27:L28"/>
    <mergeCell ref="A27:A28"/>
    <mergeCell ref="B27:B28"/>
    <mergeCell ref="C27:C28"/>
    <mergeCell ref="D27:D28"/>
    <mergeCell ref="E27:E28"/>
    <mergeCell ref="F27:F28"/>
    <mergeCell ref="K29:K30"/>
    <mergeCell ref="I15:I16"/>
    <mergeCell ref="K15:K16"/>
    <mergeCell ref="L15:L16"/>
    <mergeCell ref="J29:J30"/>
    <mergeCell ref="J25:J26"/>
    <mergeCell ref="J23:J24"/>
    <mergeCell ref="M27:M28"/>
    <mergeCell ref="M29:M30"/>
    <mergeCell ref="N29:N30"/>
    <mergeCell ref="N27:N28"/>
    <mergeCell ref="N25:N26"/>
    <mergeCell ref="N21:N22"/>
    <mergeCell ref="M19:M20"/>
    <mergeCell ref="M23:M24"/>
    <mergeCell ref="L29:L30"/>
    <mergeCell ref="O29:O30"/>
    <mergeCell ref="P29:P30"/>
    <mergeCell ref="P27:P28"/>
    <mergeCell ref="P23:P24"/>
    <mergeCell ref="N17:N18"/>
    <mergeCell ref="N15:N16"/>
    <mergeCell ref="O15:O16"/>
    <mergeCell ref="O19:O20"/>
    <mergeCell ref="P21:P22"/>
    <mergeCell ref="P19:P20"/>
    <mergeCell ref="P17:P18"/>
    <mergeCell ref="P15:P16"/>
    <mergeCell ref="O23:O24"/>
    <mergeCell ref="O25:O26"/>
    <mergeCell ref="O27:O28"/>
    <mergeCell ref="A40:E40"/>
    <mergeCell ref="F40:Q40"/>
    <mergeCell ref="A41:E41"/>
    <mergeCell ref="F41:Q41"/>
    <mergeCell ref="A44:E44"/>
    <mergeCell ref="F43:Q43"/>
    <mergeCell ref="A43:E43"/>
    <mergeCell ref="F45:Q45"/>
    <mergeCell ref="A42:E42"/>
    <mergeCell ref="F42:Q42"/>
    <mergeCell ref="F44:Q44"/>
    <mergeCell ref="F49:Q49"/>
    <mergeCell ref="F51:G51"/>
    <mergeCell ref="F47:G47"/>
    <mergeCell ref="A49:E49"/>
    <mergeCell ref="F50:Q50"/>
    <mergeCell ref="A46:E46"/>
    <mergeCell ref="F46:Q46"/>
    <mergeCell ref="A45:E45"/>
    <mergeCell ref="F52:Q52"/>
    <mergeCell ref="A48:E48"/>
    <mergeCell ref="A47:E47"/>
    <mergeCell ref="F48:Q48"/>
  </mergeCells>
  <conditionalFormatting sqref="A15:A30">
    <cfRule type="cellIs" dxfId="0" priority="1" operator="between">
      <formula>1</formula>
      <formula>9</formula>
    </cfRule>
  </conditionalFormatting>
  <printOptions horizontalCentered="1" verticalCentered="1" gridLinesSet="0"/>
  <pageMargins left="0.4" right="0.75" top="0.25" bottom="1" header="0.54" footer="0.51181102362204722"/>
  <pageSetup scale="80" orientation="landscape" horizontalDpi="300" verticalDpi="300"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tabColor rgb="FF16B9A5"/>
    <pageSetUpPr fitToPage="1"/>
  </sheetPr>
  <dimension ref="A1:WVV40"/>
  <sheetViews>
    <sheetView showGridLines="0" zoomScale="80" zoomScaleNormal="80" workbookViewId="0">
      <selection activeCell="F37" sqref="F37"/>
    </sheetView>
  </sheetViews>
  <sheetFormatPr baseColWidth="10" defaultColWidth="0" defaultRowHeight="12.95" customHeight="1" zeroHeight="1"/>
  <cols>
    <col min="1" max="1" width="12.7109375" style="223" customWidth="1"/>
    <col min="2" max="2" width="14.42578125" style="223" customWidth="1"/>
    <col min="3" max="4" width="11.42578125" style="223" customWidth="1"/>
    <col min="5" max="5" width="15.7109375" style="223" customWidth="1"/>
    <col min="6" max="6" width="11.42578125" style="223" customWidth="1"/>
    <col min="7" max="7" width="12.42578125" style="223" customWidth="1"/>
    <col min="8" max="9" width="11.42578125" style="223" customWidth="1"/>
    <col min="10" max="10" width="15.7109375" style="223" customWidth="1"/>
    <col min="11" max="11" width="11.42578125" style="223" customWidth="1"/>
    <col min="12" max="13" width="12" style="223" customWidth="1"/>
    <col min="14" max="14" width="11.42578125" style="223" hidden="1" customWidth="1"/>
    <col min="15" max="256" width="0" style="223" hidden="1"/>
    <col min="257" max="257" width="11.42578125" style="223" hidden="1" customWidth="1"/>
    <col min="258" max="258" width="13.28515625" style="223" hidden="1" customWidth="1"/>
    <col min="259" max="260" width="11.42578125" style="223" hidden="1" customWidth="1"/>
    <col min="261" max="261" width="15" style="223" hidden="1" customWidth="1"/>
    <col min="262" max="265" width="11.42578125" style="223" hidden="1" customWidth="1"/>
    <col min="266" max="266" width="15" style="223" hidden="1" customWidth="1"/>
    <col min="267" max="268" width="11.42578125" style="223" hidden="1" customWidth="1"/>
    <col min="269" max="269" width="13.140625" style="223" hidden="1" customWidth="1"/>
    <col min="270" max="270" width="11.42578125" style="223" hidden="1" customWidth="1"/>
    <col min="271" max="512" width="0" style="223" hidden="1"/>
    <col min="513" max="513" width="11.42578125" style="223" hidden="1" customWidth="1"/>
    <col min="514" max="514" width="13.28515625" style="223" hidden="1" customWidth="1"/>
    <col min="515" max="516" width="11.42578125" style="223" hidden="1" customWidth="1"/>
    <col min="517" max="517" width="15" style="223" hidden="1" customWidth="1"/>
    <col min="518" max="521" width="11.42578125" style="223" hidden="1" customWidth="1"/>
    <col min="522" max="522" width="15" style="223" hidden="1" customWidth="1"/>
    <col min="523" max="524" width="11.42578125" style="223" hidden="1" customWidth="1"/>
    <col min="525" max="525" width="13.140625" style="223" hidden="1" customWidth="1"/>
    <col min="526" max="526" width="11.42578125" style="223" hidden="1" customWidth="1"/>
    <col min="527" max="768" width="0" style="223" hidden="1"/>
    <col min="769" max="769" width="11.42578125" style="223" hidden="1" customWidth="1"/>
    <col min="770" max="770" width="13.28515625" style="223" hidden="1" customWidth="1"/>
    <col min="771" max="772" width="11.42578125" style="223" hidden="1" customWidth="1"/>
    <col min="773" max="773" width="15" style="223" hidden="1" customWidth="1"/>
    <col min="774" max="777" width="11.42578125" style="223" hidden="1" customWidth="1"/>
    <col min="778" max="778" width="15" style="223" hidden="1" customWidth="1"/>
    <col min="779" max="780" width="11.42578125" style="223" hidden="1" customWidth="1"/>
    <col min="781" max="781" width="13.140625" style="223" hidden="1" customWidth="1"/>
    <col min="782" max="782" width="11.42578125" style="223" hidden="1" customWidth="1"/>
    <col min="783" max="1024" width="0" style="223" hidden="1"/>
    <col min="1025" max="1025" width="11.42578125" style="223" hidden="1" customWidth="1"/>
    <col min="1026" max="1026" width="13.28515625" style="223" hidden="1" customWidth="1"/>
    <col min="1027" max="1028" width="11.42578125" style="223" hidden="1" customWidth="1"/>
    <col min="1029" max="1029" width="15" style="223" hidden="1" customWidth="1"/>
    <col min="1030" max="1033" width="11.42578125" style="223" hidden="1" customWidth="1"/>
    <col min="1034" max="1034" width="15" style="223" hidden="1" customWidth="1"/>
    <col min="1035" max="1036" width="11.42578125" style="223" hidden="1" customWidth="1"/>
    <col min="1037" max="1037" width="13.140625" style="223" hidden="1" customWidth="1"/>
    <col min="1038" max="1038" width="11.42578125" style="223" hidden="1" customWidth="1"/>
    <col min="1039" max="1280" width="0" style="223" hidden="1"/>
    <col min="1281" max="1281" width="11.42578125" style="223" hidden="1" customWidth="1"/>
    <col min="1282" max="1282" width="13.28515625" style="223" hidden="1" customWidth="1"/>
    <col min="1283" max="1284" width="11.42578125" style="223" hidden="1" customWidth="1"/>
    <col min="1285" max="1285" width="15" style="223" hidden="1" customWidth="1"/>
    <col min="1286" max="1289" width="11.42578125" style="223" hidden="1" customWidth="1"/>
    <col min="1290" max="1290" width="15" style="223" hidden="1" customWidth="1"/>
    <col min="1291" max="1292" width="11.42578125" style="223" hidden="1" customWidth="1"/>
    <col min="1293" max="1293" width="13.140625" style="223" hidden="1" customWidth="1"/>
    <col min="1294" max="1294" width="11.42578125" style="223" hidden="1" customWidth="1"/>
    <col min="1295" max="1536" width="0" style="223" hidden="1"/>
    <col min="1537" max="1537" width="11.42578125" style="223" hidden="1" customWidth="1"/>
    <col min="1538" max="1538" width="13.28515625" style="223" hidden="1" customWidth="1"/>
    <col min="1539" max="1540" width="11.42578125" style="223" hidden="1" customWidth="1"/>
    <col min="1541" max="1541" width="15" style="223" hidden="1" customWidth="1"/>
    <col min="1542" max="1545" width="11.42578125" style="223" hidden="1" customWidth="1"/>
    <col min="1546" max="1546" width="15" style="223" hidden="1" customWidth="1"/>
    <col min="1547" max="1548" width="11.42578125" style="223" hidden="1" customWidth="1"/>
    <col min="1549" max="1549" width="13.140625" style="223" hidden="1" customWidth="1"/>
    <col min="1550" max="1550" width="11.42578125" style="223" hidden="1" customWidth="1"/>
    <col min="1551" max="1792" width="0" style="223" hidden="1"/>
    <col min="1793" max="1793" width="11.42578125" style="223" hidden="1" customWidth="1"/>
    <col min="1794" max="1794" width="13.28515625" style="223" hidden="1" customWidth="1"/>
    <col min="1795" max="1796" width="11.42578125" style="223" hidden="1" customWidth="1"/>
    <col min="1797" max="1797" width="15" style="223" hidden="1" customWidth="1"/>
    <col min="1798" max="1801" width="11.42578125" style="223" hidden="1" customWidth="1"/>
    <col min="1802" max="1802" width="15" style="223" hidden="1" customWidth="1"/>
    <col min="1803" max="1804" width="11.42578125" style="223" hidden="1" customWidth="1"/>
    <col min="1805" max="1805" width="13.140625" style="223" hidden="1" customWidth="1"/>
    <col min="1806" max="1806" width="11.42578125" style="223" hidden="1" customWidth="1"/>
    <col min="1807" max="2048" width="0" style="223" hidden="1"/>
    <col min="2049" max="2049" width="11.42578125" style="223" hidden="1" customWidth="1"/>
    <col min="2050" max="2050" width="13.28515625" style="223" hidden="1" customWidth="1"/>
    <col min="2051" max="2052" width="11.42578125" style="223" hidden="1" customWidth="1"/>
    <col min="2053" max="2053" width="15" style="223" hidden="1" customWidth="1"/>
    <col min="2054" max="2057" width="11.42578125" style="223" hidden="1" customWidth="1"/>
    <col min="2058" max="2058" width="15" style="223" hidden="1" customWidth="1"/>
    <col min="2059" max="2060" width="11.42578125" style="223" hidden="1" customWidth="1"/>
    <col min="2061" max="2061" width="13.140625" style="223" hidden="1" customWidth="1"/>
    <col min="2062" max="2062" width="11.42578125" style="223" hidden="1" customWidth="1"/>
    <col min="2063" max="2304" width="0" style="223" hidden="1"/>
    <col min="2305" max="2305" width="11.42578125" style="223" hidden="1" customWidth="1"/>
    <col min="2306" max="2306" width="13.28515625" style="223" hidden="1" customWidth="1"/>
    <col min="2307" max="2308" width="11.42578125" style="223" hidden="1" customWidth="1"/>
    <col min="2309" max="2309" width="15" style="223" hidden="1" customWidth="1"/>
    <col min="2310" max="2313" width="11.42578125" style="223" hidden="1" customWidth="1"/>
    <col min="2314" max="2314" width="15" style="223" hidden="1" customWidth="1"/>
    <col min="2315" max="2316" width="11.42578125" style="223" hidden="1" customWidth="1"/>
    <col min="2317" max="2317" width="13.140625" style="223" hidden="1" customWidth="1"/>
    <col min="2318" max="2318" width="11.42578125" style="223" hidden="1" customWidth="1"/>
    <col min="2319" max="2560" width="0" style="223" hidden="1"/>
    <col min="2561" max="2561" width="11.42578125" style="223" hidden="1" customWidth="1"/>
    <col min="2562" max="2562" width="13.28515625" style="223" hidden="1" customWidth="1"/>
    <col min="2563" max="2564" width="11.42578125" style="223" hidden="1" customWidth="1"/>
    <col min="2565" max="2565" width="15" style="223" hidden="1" customWidth="1"/>
    <col min="2566" max="2569" width="11.42578125" style="223" hidden="1" customWidth="1"/>
    <col min="2570" max="2570" width="15" style="223" hidden="1" customWidth="1"/>
    <col min="2571" max="2572" width="11.42578125" style="223" hidden="1" customWidth="1"/>
    <col min="2573" max="2573" width="13.140625" style="223" hidden="1" customWidth="1"/>
    <col min="2574" max="2574" width="11.42578125" style="223" hidden="1" customWidth="1"/>
    <col min="2575" max="2816" width="0" style="223" hidden="1"/>
    <col min="2817" max="2817" width="11.42578125" style="223" hidden="1" customWidth="1"/>
    <col min="2818" max="2818" width="13.28515625" style="223" hidden="1" customWidth="1"/>
    <col min="2819" max="2820" width="11.42578125" style="223" hidden="1" customWidth="1"/>
    <col min="2821" max="2821" width="15" style="223" hidden="1" customWidth="1"/>
    <col min="2822" max="2825" width="11.42578125" style="223" hidden="1" customWidth="1"/>
    <col min="2826" max="2826" width="15" style="223" hidden="1" customWidth="1"/>
    <col min="2827" max="2828" width="11.42578125" style="223" hidden="1" customWidth="1"/>
    <col min="2829" max="2829" width="13.140625" style="223" hidden="1" customWidth="1"/>
    <col min="2830" max="2830" width="11.42578125" style="223" hidden="1" customWidth="1"/>
    <col min="2831" max="3072" width="0" style="223" hidden="1"/>
    <col min="3073" max="3073" width="11.42578125" style="223" hidden="1" customWidth="1"/>
    <col min="3074" max="3074" width="13.28515625" style="223" hidden="1" customWidth="1"/>
    <col min="3075" max="3076" width="11.42578125" style="223" hidden="1" customWidth="1"/>
    <col min="3077" max="3077" width="15" style="223" hidden="1" customWidth="1"/>
    <col min="3078" max="3081" width="11.42578125" style="223" hidden="1" customWidth="1"/>
    <col min="3082" max="3082" width="15" style="223" hidden="1" customWidth="1"/>
    <col min="3083" max="3084" width="11.42578125" style="223" hidden="1" customWidth="1"/>
    <col min="3085" max="3085" width="13.140625" style="223" hidden="1" customWidth="1"/>
    <col min="3086" max="3086" width="11.42578125" style="223" hidden="1" customWidth="1"/>
    <col min="3087" max="3328" width="0" style="223" hidden="1"/>
    <col min="3329" max="3329" width="11.42578125" style="223" hidden="1" customWidth="1"/>
    <col min="3330" max="3330" width="13.28515625" style="223" hidden="1" customWidth="1"/>
    <col min="3331" max="3332" width="11.42578125" style="223" hidden="1" customWidth="1"/>
    <col min="3333" max="3333" width="15" style="223" hidden="1" customWidth="1"/>
    <col min="3334" max="3337" width="11.42578125" style="223" hidden="1" customWidth="1"/>
    <col min="3338" max="3338" width="15" style="223" hidden="1" customWidth="1"/>
    <col min="3339" max="3340" width="11.42578125" style="223" hidden="1" customWidth="1"/>
    <col min="3341" max="3341" width="13.140625" style="223" hidden="1" customWidth="1"/>
    <col min="3342" max="3342" width="11.42578125" style="223" hidden="1" customWidth="1"/>
    <col min="3343" max="3584" width="0" style="223" hidden="1"/>
    <col min="3585" max="3585" width="11.42578125" style="223" hidden="1" customWidth="1"/>
    <col min="3586" max="3586" width="13.28515625" style="223" hidden="1" customWidth="1"/>
    <col min="3587" max="3588" width="11.42578125" style="223" hidden="1" customWidth="1"/>
    <col min="3589" max="3589" width="15" style="223" hidden="1" customWidth="1"/>
    <col min="3590" max="3593" width="11.42578125" style="223" hidden="1" customWidth="1"/>
    <col min="3594" max="3594" width="15" style="223" hidden="1" customWidth="1"/>
    <col min="3595" max="3596" width="11.42578125" style="223" hidden="1" customWidth="1"/>
    <col min="3597" max="3597" width="13.140625" style="223" hidden="1" customWidth="1"/>
    <col min="3598" max="3598" width="11.42578125" style="223" hidden="1" customWidth="1"/>
    <col min="3599" max="3840" width="0" style="223" hidden="1"/>
    <col min="3841" max="3841" width="11.42578125" style="223" hidden="1" customWidth="1"/>
    <col min="3842" max="3842" width="13.28515625" style="223" hidden="1" customWidth="1"/>
    <col min="3843" max="3844" width="11.42578125" style="223" hidden="1" customWidth="1"/>
    <col min="3845" max="3845" width="15" style="223" hidden="1" customWidth="1"/>
    <col min="3846" max="3849" width="11.42578125" style="223" hidden="1" customWidth="1"/>
    <col min="3850" max="3850" width="15" style="223" hidden="1" customWidth="1"/>
    <col min="3851" max="3852" width="11.42578125" style="223" hidden="1" customWidth="1"/>
    <col min="3853" max="3853" width="13.140625" style="223" hidden="1" customWidth="1"/>
    <col min="3854" max="3854" width="11.42578125" style="223" hidden="1" customWidth="1"/>
    <col min="3855" max="4096" width="0" style="223" hidden="1"/>
    <col min="4097" max="4097" width="11.42578125" style="223" hidden="1" customWidth="1"/>
    <col min="4098" max="4098" width="13.28515625" style="223" hidden="1" customWidth="1"/>
    <col min="4099" max="4100" width="11.42578125" style="223" hidden="1" customWidth="1"/>
    <col min="4101" max="4101" width="15" style="223" hidden="1" customWidth="1"/>
    <col min="4102" max="4105" width="11.42578125" style="223" hidden="1" customWidth="1"/>
    <col min="4106" max="4106" width="15" style="223" hidden="1" customWidth="1"/>
    <col min="4107" max="4108" width="11.42578125" style="223" hidden="1" customWidth="1"/>
    <col min="4109" max="4109" width="13.140625" style="223" hidden="1" customWidth="1"/>
    <col min="4110" max="4110" width="11.42578125" style="223" hidden="1" customWidth="1"/>
    <col min="4111" max="4352" width="0" style="223" hidden="1"/>
    <col min="4353" max="4353" width="11.42578125" style="223" hidden="1" customWidth="1"/>
    <col min="4354" max="4354" width="13.28515625" style="223" hidden="1" customWidth="1"/>
    <col min="4355" max="4356" width="11.42578125" style="223" hidden="1" customWidth="1"/>
    <col min="4357" max="4357" width="15" style="223" hidden="1" customWidth="1"/>
    <col min="4358" max="4361" width="11.42578125" style="223" hidden="1" customWidth="1"/>
    <col min="4362" max="4362" width="15" style="223" hidden="1" customWidth="1"/>
    <col min="4363" max="4364" width="11.42578125" style="223" hidden="1" customWidth="1"/>
    <col min="4365" max="4365" width="13.140625" style="223" hidden="1" customWidth="1"/>
    <col min="4366" max="4366" width="11.42578125" style="223" hidden="1" customWidth="1"/>
    <col min="4367" max="4608" width="0" style="223" hidden="1"/>
    <col min="4609" max="4609" width="11.42578125" style="223" hidden="1" customWidth="1"/>
    <col min="4610" max="4610" width="13.28515625" style="223" hidden="1" customWidth="1"/>
    <col min="4611" max="4612" width="11.42578125" style="223" hidden="1" customWidth="1"/>
    <col min="4613" max="4613" width="15" style="223" hidden="1" customWidth="1"/>
    <col min="4614" max="4617" width="11.42578125" style="223" hidden="1" customWidth="1"/>
    <col min="4618" max="4618" width="15" style="223" hidden="1" customWidth="1"/>
    <col min="4619" max="4620" width="11.42578125" style="223" hidden="1" customWidth="1"/>
    <col min="4621" max="4621" width="13.140625" style="223" hidden="1" customWidth="1"/>
    <col min="4622" max="4622" width="11.42578125" style="223" hidden="1" customWidth="1"/>
    <col min="4623" max="4864" width="0" style="223" hidden="1"/>
    <col min="4865" max="4865" width="11.42578125" style="223" hidden="1" customWidth="1"/>
    <col min="4866" max="4866" width="13.28515625" style="223" hidden="1" customWidth="1"/>
    <col min="4867" max="4868" width="11.42578125" style="223" hidden="1" customWidth="1"/>
    <col min="4869" max="4869" width="15" style="223" hidden="1" customWidth="1"/>
    <col min="4870" max="4873" width="11.42578125" style="223" hidden="1" customWidth="1"/>
    <col min="4874" max="4874" width="15" style="223" hidden="1" customWidth="1"/>
    <col min="4875" max="4876" width="11.42578125" style="223" hidden="1" customWidth="1"/>
    <col min="4877" max="4877" width="13.140625" style="223" hidden="1" customWidth="1"/>
    <col min="4878" max="4878" width="11.42578125" style="223" hidden="1" customWidth="1"/>
    <col min="4879" max="5120" width="0" style="223" hidden="1"/>
    <col min="5121" max="5121" width="11.42578125" style="223" hidden="1" customWidth="1"/>
    <col min="5122" max="5122" width="13.28515625" style="223" hidden="1" customWidth="1"/>
    <col min="5123" max="5124" width="11.42578125" style="223" hidden="1" customWidth="1"/>
    <col min="5125" max="5125" width="15" style="223" hidden="1" customWidth="1"/>
    <col min="5126" max="5129" width="11.42578125" style="223" hidden="1" customWidth="1"/>
    <col min="5130" max="5130" width="15" style="223" hidden="1" customWidth="1"/>
    <col min="5131" max="5132" width="11.42578125" style="223" hidden="1" customWidth="1"/>
    <col min="5133" max="5133" width="13.140625" style="223" hidden="1" customWidth="1"/>
    <col min="5134" max="5134" width="11.42578125" style="223" hidden="1" customWidth="1"/>
    <col min="5135" max="5376" width="0" style="223" hidden="1"/>
    <col min="5377" max="5377" width="11.42578125" style="223" hidden="1" customWidth="1"/>
    <col min="5378" max="5378" width="13.28515625" style="223" hidden="1" customWidth="1"/>
    <col min="5379" max="5380" width="11.42578125" style="223" hidden="1" customWidth="1"/>
    <col min="5381" max="5381" width="15" style="223" hidden="1" customWidth="1"/>
    <col min="5382" max="5385" width="11.42578125" style="223" hidden="1" customWidth="1"/>
    <col min="5386" max="5386" width="15" style="223" hidden="1" customWidth="1"/>
    <col min="5387" max="5388" width="11.42578125" style="223" hidden="1" customWidth="1"/>
    <col min="5389" max="5389" width="13.140625" style="223" hidden="1" customWidth="1"/>
    <col min="5390" max="5390" width="11.42578125" style="223" hidden="1" customWidth="1"/>
    <col min="5391" max="5632" width="0" style="223" hidden="1"/>
    <col min="5633" max="5633" width="11.42578125" style="223" hidden="1" customWidth="1"/>
    <col min="5634" max="5634" width="13.28515625" style="223" hidden="1" customWidth="1"/>
    <col min="5635" max="5636" width="11.42578125" style="223" hidden="1" customWidth="1"/>
    <col min="5637" max="5637" width="15" style="223" hidden="1" customWidth="1"/>
    <col min="5638" max="5641" width="11.42578125" style="223" hidden="1" customWidth="1"/>
    <col min="5642" max="5642" width="15" style="223" hidden="1" customWidth="1"/>
    <col min="5643" max="5644" width="11.42578125" style="223" hidden="1" customWidth="1"/>
    <col min="5645" max="5645" width="13.140625" style="223" hidden="1" customWidth="1"/>
    <col min="5646" max="5646" width="11.42578125" style="223" hidden="1" customWidth="1"/>
    <col min="5647" max="5888" width="0" style="223" hidden="1"/>
    <col min="5889" max="5889" width="11.42578125" style="223" hidden="1" customWidth="1"/>
    <col min="5890" max="5890" width="13.28515625" style="223" hidden="1" customWidth="1"/>
    <col min="5891" max="5892" width="11.42578125" style="223" hidden="1" customWidth="1"/>
    <col min="5893" max="5893" width="15" style="223" hidden="1" customWidth="1"/>
    <col min="5894" max="5897" width="11.42578125" style="223" hidden="1" customWidth="1"/>
    <col min="5898" max="5898" width="15" style="223" hidden="1" customWidth="1"/>
    <col min="5899" max="5900" width="11.42578125" style="223" hidden="1" customWidth="1"/>
    <col min="5901" max="5901" width="13.140625" style="223" hidden="1" customWidth="1"/>
    <col min="5902" max="5902" width="11.42578125" style="223" hidden="1" customWidth="1"/>
    <col min="5903" max="6144" width="0" style="223" hidden="1"/>
    <col min="6145" max="6145" width="11.42578125" style="223" hidden="1" customWidth="1"/>
    <col min="6146" max="6146" width="13.28515625" style="223" hidden="1" customWidth="1"/>
    <col min="6147" max="6148" width="11.42578125" style="223" hidden="1" customWidth="1"/>
    <col min="6149" max="6149" width="15" style="223" hidden="1" customWidth="1"/>
    <col min="6150" max="6153" width="11.42578125" style="223" hidden="1" customWidth="1"/>
    <col min="6154" max="6154" width="15" style="223" hidden="1" customWidth="1"/>
    <col min="6155" max="6156" width="11.42578125" style="223" hidden="1" customWidth="1"/>
    <col min="6157" max="6157" width="13.140625" style="223" hidden="1" customWidth="1"/>
    <col min="6158" max="6158" width="11.42578125" style="223" hidden="1" customWidth="1"/>
    <col min="6159" max="6400" width="0" style="223" hidden="1"/>
    <col min="6401" max="6401" width="11.42578125" style="223" hidden="1" customWidth="1"/>
    <col min="6402" max="6402" width="13.28515625" style="223" hidden="1" customWidth="1"/>
    <col min="6403" max="6404" width="11.42578125" style="223" hidden="1" customWidth="1"/>
    <col min="6405" max="6405" width="15" style="223" hidden="1" customWidth="1"/>
    <col min="6406" max="6409" width="11.42578125" style="223" hidden="1" customWidth="1"/>
    <col min="6410" max="6410" width="15" style="223" hidden="1" customWidth="1"/>
    <col min="6411" max="6412" width="11.42578125" style="223" hidden="1" customWidth="1"/>
    <col min="6413" max="6413" width="13.140625" style="223" hidden="1" customWidth="1"/>
    <col min="6414" max="6414" width="11.42578125" style="223" hidden="1" customWidth="1"/>
    <col min="6415" max="6656" width="0" style="223" hidden="1"/>
    <col min="6657" max="6657" width="11.42578125" style="223" hidden="1" customWidth="1"/>
    <col min="6658" max="6658" width="13.28515625" style="223" hidden="1" customWidth="1"/>
    <col min="6659" max="6660" width="11.42578125" style="223" hidden="1" customWidth="1"/>
    <col min="6661" max="6661" width="15" style="223" hidden="1" customWidth="1"/>
    <col min="6662" max="6665" width="11.42578125" style="223" hidden="1" customWidth="1"/>
    <col min="6666" max="6666" width="15" style="223" hidden="1" customWidth="1"/>
    <col min="6667" max="6668" width="11.42578125" style="223" hidden="1" customWidth="1"/>
    <col min="6669" max="6669" width="13.140625" style="223" hidden="1" customWidth="1"/>
    <col min="6670" max="6670" width="11.42578125" style="223" hidden="1" customWidth="1"/>
    <col min="6671" max="6912" width="0" style="223" hidden="1"/>
    <col min="6913" max="6913" width="11.42578125" style="223" hidden="1" customWidth="1"/>
    <col min="6914" max="6914" width="13.28515625" style="223" hidden="1" customWidth="1"/>
    <col min="6915" max="6916" width="11.42578125" style="223" hidden="1" customWidth="1"/>
    <col min="6917" max="6917" width="15" style="223" hidden="1" customWidth="1"/>
    <col min="6918" max="6921" width="11.42578125" style="223" hidden="1" customWidth="1"/>
    <col min="6922" max="6922" width="15" style="223" hidden="1" customWidth="1"/>
    <col min="6923" max="6924" width="11.42578125" style="223" hidden="1" customWidth="1"/>
    <col min="6925" max="6925" width="13.140625" style="223" hidden="1" customWidth="1"/>
    <col min="6926" max="6926" width="11.42578125" style="223" hidden="1" customWidth="1"/>
    <col min="6927" max="7168" width="0" style="223" hidden="1"/>
    <col min="7169" max="7169" width="11.42578125" style="223" hidden="1" customWidth="1"/>
    <col min="7170" max="7170" width="13.28515625" style="223" hidden="1" customWidth="1"/>
    <col min="7171" max="7172" width="11.42578125" style="223" hidden="1" customWidth="1"/>
    <col min="7173" max="7173" width="15" style="223" hidden="1" customWidth="1"/>
    <col min="7174" max="7177" width="11.42578125" style="223" hidden="1" customWidth="1"/>
    <col min="7178" max="7178" width="15" style="223" hidden="1" customWidth="1"/>
    <col min="7179" max="7180" width="11.42578125" style="223" hidden="1" customWidth="1"/>
    <col min="7181" max="7181" width="13.140625" style="223" hidden="1" customWidth="1"/>
    <col min="7182" max="7182" width="11.42578125" style="223" hidden="1" customWidth="1"/>
    <col min="7183" max="7424" width="0" style="223" hidden="1"/>
    <col min="7425" max="7425" width="11.42578125" style="223" hidden="1" customWidth="1"/>
    <col min="7426" max="7426" width="13.28515625" style="223" hidden="1" customWidth="1"/>
    <col min="7427" max="7428" width="11.42578125" style="223" hidden="1" customWidth="1"/>
    <col min="7429" max="7429" width="15" style="223" hidden="1" customWidth="1"/>
    <col min="7430" max="7433" width="11.42578125" style="223" hidden="1" customWidth="1"/>
    <col min="7434" max="7434" width="15" style="223" hidden="1" customWidth="1"/>
    <col min="7435" max="7436" width="11.42578125" style="223" hidden="1" customWidth="1"/>
    <col min="7437" max="7437" width="13.140625" style="223" hidden="1" customWidth="1"/>
    <col min="7438" max="7438" width="11.42578125" style="223" hidden="1" customWidth="1"/>
    <col min="7439" max="7680" width="0" style="223" hidden="1"/>
    <col min="7681" max="7681" width="11.42578125" style="223" hidden="1" customWidth="1"/>
    <col min="7682" max="7682" width="13.28515625" style="223" hidden="1" customWidth="1"/>
    <col min="7683" max="7684" width="11.42578125" style="223" hidden="1" customWidth="1"/>
    <col min="7685" max="7685" width="15" style="223" hidden="1" customWidth="1"/>
    <col min="7686" max="7689" width="11.42578125" style="223" hidden="1" customWidth="1"/>
    <col min="7690" max="7690" width="15" style="223" hidden="1" customWidth="1"/>
    <col min="7691" max="7692" width="11.42578125" style="223" hidden="1" customWidth="1"/>
    <col min="7693" max="7693" width="13.140625" style="223" hidden="1" customWidth="1"/>
    <col min="7694" max="7694" width="11.42578125" style="223" hidden="1" customWidth="1"/>
    <col min="7695" max="7936" width="0" style="223" hidden="1"/>
    <col min="7937" max="7937" width="11.42578125" style="223" hidden="1" customWidth="1"/>
    <col min="7938" max="7938" width="13.28515625" style="223" hidden="1" customWidth="1"/>
    <col min="7939" max="7940" width="11.42578125" style="223" hidden="1" customWidth="1"/>
    <col min="7941" max="7941" width="15" style="223" hidden="1" customWidth="1"/>
    <col min="7942" max="7945" width="11.42578125" style="223" hidden="1" customWidth="1"/>
    <col min="7946" max="7946" width="15" style="223" hidden="1" customWidth="1"/>
    <col min="7947" max="7948" width="11.42578125" style="223" hidden="1" customWidth="1"/>
    <col min="7949" max="7949" width="13.140625" style="223" hidden="1" customWidth="1"/>
    <col min="7950" max="7950" width="11.42578125" style="223" hidden="1" customWidth="1"/>
    <col min="7951" max="8192" width="0" style="223" hidden="1"/>
    <col min="8193" max="8193" width="11.42578125" style="223" hidden="1" customWidth="1"/>
    <col min="8194" max="8194" width="13.28515625" style="223" hidden="1" customWidth="1"/>
    <col min="8195" max="8196" width="11.42578125" style="223" hidden="1" customWidth="1"/>
    <col min="8197" max="8197" width="15" style="223" hidden="1" customWidth="1"/>
    <col min="8198" max="8201" width="11.42578125" style="223" hidden="1" customWidth="1"/>
    <col min="8202" max="8202" width="15" style="223" hidden="1" customWidth="1"/>
    <col min="8203" max="8204" width="11.42578125" style="223" hidden="1" customWidth="1"/>
    <col min="8205" max="8205" width="13.140625" style="223" hidden="1" customWidth="1"/>
    <col min="8206" max="8206" width="11.42578125" style="223" hidden="1" customWidth="1"/>
    <col min="8207" max="8448" width="0" style="223" hidden="1"/>
    <col min="8449" max="8449" width="11.42578125" style="223" hidden="1" customWidth="1"/>
    <col min="8450" max="8450" width="13.28515625" style="223" hidden="1" customWidth="1"/>
    <col min="8451" max="8452" width="11.42578125" style="223" hidden="1" customWidth="1"/>
    <col min="8453" max="8453" width="15" style="223" hidden="1" customWidth="1"/>
    <col min="8454" max="8457" width="11.42578125" style="223" hidden="1" customWidth="1"/>
    <col min="8458" max="8458" width="15" style="223" hidden="1" customWidth="1"/>
    <col min="8459" max="8460" width="11.42578125" style="223" hidden="1" customWidth="1"/>
    <col min="8461" max="8461" width="13.140625" style="223" hidden="1" customWidth="1"/>
    <col min="8462" max="8462" width="11.42578125" style="223" hidden="1" customWidth="1"/>
    <col min="8463" max="8704" width="0" style="223" hidden="1"/>
    <col min="8705" max="8705" width="11.42578125" style="223" hidden="1" customWidth="1"/>
    <col min="8706" max="8706" width="13.28515625" style="223" hidden="1" customWidth="1"/>
    <col min="8707" max="8708" width="11.42578125" style="223" hidden="1" customWidth="1"/>
    <col min="8709" max="8709" width="15" style="223" hidden="1" customWidth="1"/>
    <col min="8710" max="8713" width="11.42578125" style="223" hidden="1" customWidth="1"/>
    <col min="8714" max="8714" width="15" style="223" hidden="1" customWidth="1"/>
    <col min="8715" max="8716" width="11.42578125" style="223" hidden="1" customWidth="1"/>
    <col min="8717" max="8717" width="13.140625" style="223" hidden="1" customWidth="1"/>
    <col min="8718" max="8718" width="11.42578125" style="223" hidden="1" customWidth="1"/>
    <col min="8719" max="8960" width="0" style="223" hidden="1"/>
    <col min="8961" max="8961" width="11.42578125" style="223" hidden="1" customWidth="1"/>
    <col min="8962" max="8962" width="13.28515625" style="223" hidden="1" customWidth="1"/>
    <col min="8963" max="8964" width="11.42578125" style="223" hidden="1" customWidth="1"/>
    <col min="8965" max="8965" width="15" style="223" hidden="1" customWidth="1"/>
    <col min="8966" max="8969" width="11.42578125" style="223" hidden="1" customWidth="1"/>
    <col min="8970" max="8970" width="15" style="223" hidden="1" customWidth="1"/>
    <col min="8971" max="8972" width="11.42578125" style="223" hidden="1" customWidth="1"/>
    <col min="8973" max="8973" width="13.140625" style="223" hidden="1" customWidth="1"/>
    <col min="8974" max="8974" width="11.42578125" style="223" hidden="1" customWidth="1"/>
    <col min="8975" max="9216" width="0" style="223" hidden="1"/>
    <col min="9217" max="9217" width="11.42578125" style="223" hidden="1" customWidth="1"/>
    <col min="9218" max="9218" width="13.28515625" style="223" hidden="1" customWidth="1"/>
    <col min="9219" max="9220" width="11.42578125" style="223" hidden="1" customWidth="1"/>
    <col min="9221" max="9221" width="15" style="223" hidden="1" customWidth="1"/>
    <col min="9222" max="9225" width="11.42578125" style="223" hidden="1" customWidth="1"/>
    <col min="9226" max="9226" width="15" style="223" hidden="1" customWidth="1"/>
    <col min="9227" max="9228" width="11.42578125" style="223" hidden="1" customWidth="1"/>
    <col min="9229" max="9229" width="13.140625" style="223" hidden="1" customWidth="1"/>
    <col min="9230" max="9230" width="11.42578125" style="223" hidden="1" customWidth="1"/>
    <col min="9231" max="9472" width="0" style="223" hidden="1"/>
    <col min="9473" max="9473" width="11.42578125" style="223" hidden="1" customWidth="1"/>
    <col min="9474" max="9474" width="13.28515625" style="223" hidden="1" customWidth="1"/>
    <col min="9475" max="9476" width="11.42578125" style="223" hidden="1" customWidth="1"/>
    <col min="9477" max="9477" width="15" style="223" hidden="1" customWidth="1"/>
    <col min="9478" max="9481" width="11.42578125" style="223" hidden="1" customWidth="1"/>
    <col min="9482" max="9482" width="15" style="223" hidden="1" customWidth="1"/>
    <col min="9483" max="9484" width="11.42578125" style="223" hidden="1" customWidth="1"/>
    <col min="9485" max="9485" width="13.140625" style="223" hidden="1" customWidth="1"/>
    <col min="9486" max="9486" width="11.42578125" style="223" hidden="1" customWidth="1"/>
    <col min="9487" max="9728" width="0" style="223" hidden="1"/>
    <col min="9729" max="9729" width="11.42578125" style="223" hidden="1" customWidth="1"/>
    <col min="9730" max="9730" width="13.28515625" style="223" hidden="1" customWidth="1"/>
    <col min="9731" max="9732" width="11.42578125" style="223" hidden="1" customWidth="1"/>
    <col min="9733" max="9733" width="15" style="223" hidden="1" customWidth="1"/>
    <col min="9734" max="9737" width="11.42578125" style="223" hidden="1" customWidth="1"/>
    <col min="9738" max="9738" width="15" style="223" hidden="1" customWidth="1"/>
    <col min="9739" max="9740" width="11.42578125" style="223" hidden="1" customWidth="1"/>
    <col min="9741" max="9741" width="13.140625" style="223" hidden="1" customWidth="1"/>
    <col min="9742" max="9742" width="11.42578125" style="223" hidden="1" customWidth="1"/>
    <col min="9743" max="9984" width="0" style="223" hidden="1"/>
    <col min="9985" max="9985" width="11.42578125" style="223" hidden="1" customWidth="1"/>
    <col min="9986" max="9986" width="13.28515625" style="223" hidden="1" customWidth="1"/>
    <col min="9987" max="9988" width="11.42578125" style="223" hidden="1" customWidth="1"/>
    <col min="9989" max="9989" width="15" style="223" hidden="1" customWidth="1"/>
    <col min="9990" max="9993" width="11.42578125" style="223" hidden="1" customWidth="1"/>
    <col min="9994" max="9994" width="15" style="223" hidden="1" customWidth="1"/>
    <col min="9995" max="9996" width="11.42578125" style="223" hidden="1" customWidth="1"/>
    <col min="9997" max="9997" width="13.140625" style="223" hidden="1" customWidth="1"/>
    <col min="9998" max="9998" width="11.42578125" style="223" hidden="1" customWidth="1"/>
    <col min="9999" max="10240" width="0" style="223" hidden="1"/>
    <col min="10241" max="10241" width="11.42578125" style="223" hidden="1" customWidth="1"/>
    <col min="10242" max="10242" width="13.28515625" style="223" hidden="1" customWidth="1"/>
    <col min="10243" max="10244" width="11.42578125" style="223" hidden="1" customWidth="1"/>
    <col min="10245" max="10245" width="15" style="223" hidden="1" customWidth="1"/>
    <col min="10246" max="10249" width="11.42578125" style="223" hidden="1" customWidth="1"/>
    <col min="10250" max="10250" width="15" style="223" hidden="1" customWidth="1"/>
    <col min="10251" max="10252" width="11.42578125" style="223" hidden="1" customWidth="1"/>
    <col min="10253" max="10253" width="13.140625" style="223" hidden="1" customWidth="1"/>
    <col min="10254" max="10254" width="11.42578125" style="223" hidden="1" customWidth="1"/>
    <col min="10255" max="10496" width="0" style="223" hidden="1"/>
    <col min="10497" max="10497" width="11.42578125" style="223" hidden="1" customWidth="1"/>
    <col min="10498" max="10498" width="13.28515625" style="223" hidden="1" customWidth="1"/>
    <col min="10499" max="10500" width="11.42578125" style="223" hidden="1" customWidth="1"/>
    <col min="10501" max="10501" width="15" style="223" hidden="1" customWidth="1"/>
    <col min="10502" max="10505" width="11.42578125" style="223" hidden="1" customWidth="1"/>
    <col min="10506" max="10506" width="15" style="223" hidden="1" customWidth="1"/>
    <col min="10507" max="10508" width="11.42578125" style="223" hidden="1" customWidth="1"/>
    <col min="10509" max="10509" width="13.140625" style="223" hidden="1" customWidth="1"/>
    <col min="10510" max="10510" width="11.42578125" style="223" hidden="1" customWidth="1"/>
    <col min="10511" max="10752" width="0" style="223" hidden="1"/>
    <col min="10753" max="10753" width="11.42578125" style="223" hidden="1" customWidth="1"/>
    <col min="10754" max="10754" width="13.28515625" style="223" hidden="1" customWidth="1"/>
    <col min="10755" max="10756" width="11.42578125" style="223" hidden="1" customWidth="1"/>
    <col min="10757" max="10757" width="15" style="223" hidden="1" customWidth="1"/>
    <col min="10758" max="10761" width="11.42578125" style="223" hidden="1" customWidth="1"/>
    <col min="10762" max="10762" width="15" style="223" hidden="1" customWidth="1"/>
    <col min="10763" max="10764" width="11.42578125" style="223" hidden="1" customWidth="1"/>
    <col min="10765" max="10765" width="13.140625" style="223" hidden="1" customWidth="1"/>
    <col min="10766" max="10766" width="11.42578125" style="223" hidden="1" customWidth="1"/>
    <col min="10767" max="11008" width="0" style="223" hidden="1"/>
    <col min="11009" max="11009" width="11.42578125" style="223" hidden="1" customWidth="1"/>
    <col min="11010" max="11010" width="13.28515625" style="223" hidden="1" customWidth="1"/>
    <col min="11011" max="11012" width="11.42578125" style="223" hidden="1" customWidth="1"/>
    <col min="11013" max="11013" width="15" style="223" hidden="1" customWidth="1"/>
    <col min="11014" max="11017" width="11.42578125" style="223" hidden="1" customWidth="1"/>
    <col min="11018" max="11018" width="15" style="223" hidden="1" customWidth="1"/>
    <col min="11019" max="11020" width="11.42578125" style="223" hidden="1" customWidth="1"/>
    <col min="11021" max="11021" width="13.140625" style="223" hidden="1" customWidth="1"/>
    <col min="11022" max="11022" width="11.42578125" style="223" hidden="1" customWidth="1"/>
    <col min="11023" max="11264" width="0" style="223" hidden="1"/>
    <col min="11265" max="11265" width="11.42578125" style="223" hidden="1" customWidth="1"/>
    <col min="11266" max="11266" width="13.28515625" style="223" hidden="1" customWidth="1"/>
    <col min="11267" max="11268" width="11.42578125" style="223" hidden="1" customWidth="1"/>
    <col min="11269" max="11269" width="15" style="223" hidden="1" customWidth="1"/>
    <col min="11270" max="11273" width="11.42578125" style="223" hidden="1" customWidth="1"/>
    <col min="11274" max="11274" width="15" style="223" hidden="1" customWidth="1"/>
    <col min="11275" max="11276" width="11.42578125" style="223" hidden="1" customWidth="1"/>
    <col min="11277" max="11277" width="13.140625" style="223" hidden="1" customWidth="1"/>
    <col min="11278" max="11278" width="11.42578125" style="223" hidden="1" customWidth="1"/>
    <col min="11279" max="11520" width="0" style="223" hidden="1"/>
    <col min="11521" max="11521" width="11.42578125" style="223" hidden="1" customWidth="1"/>
    <col min="11522" max="11522" width="13.28515625" style="223" hidden="1" customWidth="1"/>
    <col min="11523" max="11524" width="11.42578125" style="223" hidden="1" customWidth="1"/>
    <col min="11525" max="11525" width="15" style="223" hidden="1" customWidth="1"/>
    <col min="11526" max="11529" width="11.42578125" style="223" hidden="1" customWidth="1"/>
    <col min="11530" max="11530" width="15" style="223" hidden="1" customWidth="1"/>
    <col min="11531" max="11532" width="11.42578125" style="223" hidden="1" customWidth="1"/>
    <col min="11533" max="11533" width="13.140625" style="223" hidden="1" customWidth="1"/>
    <col min="11534" max="11534" width="11.42578125" style="223" hidden="1" customWidth="1"/>
    <col min="11535" max="11776" width="0" style="223" hidden="1"/>
    <col min="11777" max="11777" width="11.42578125" style="223" hidden="1" customWidth="1"/>
    <col min="11778" max="11778" width="13.28515625" style="223" hidden="1" customWidth="1"/>
    <col min="11779" max="11780" width="11.42578125" style="223" hidden="1" customWidth="1"/>
    <col min="11781" max="11781" width="15" style="223" hidden="1" customWidth="1"/>
    <col min="11782" max="11785" width="11.42578125" style="223" hidden="1" customWidth="1"/>
    <col min="11786" max="11786" width="15" style="223" hidden="1" customWidth="1"/>
    <col min="11787" max="11788" width="11.42578125" style="223" hidden="1" customWidth="1"/>
    <col min="11789" max="11789" width="13.140625" style="223" hidden="1" customWidth="1"/>
    <col min="11790" max="11790" width="11.42578125" style="223" hidden="1" customWidth="1"/>
    <col min="11791" max="12032" width="0" style="223" hidden="1"/>
    <col min="12033" max="12033" width="11.42578125" style="223" hidden="1" customWidth="1"/>
    <col min="12034" max="12034" width="13.28515625" style="223" hidden="1" customWidth="1"/>
    <col min="12035" max="12036" width="11.42578125" style="223" hidden="1" customWidth="1"/>
    <col min="12037" max="12037" width="15" style="223" hidden="1" customWidth="1"/>
    <col min="12038" max="12041" width="11.42578125" style="223" hidden="1" customWidth="1"/>
    <col min="12042" max="12042" width="15" style="223" hidden="1" customWidth="1"/>
    <col min="12043" max="12044" width="11.42578125" style="223" hidden="1" customWidth="1"/>
    <col min="12045" max="12045" width="13.140625" style="223" hidden="1" customWidth="1"/>
    <col min="12046" max="12046" width="11.42578125" style="223" hidden="1" customWidth="1"/>
    <col min="12047" max="12288" width="0" style="223" hidden="1"/>
    <col min="12289" max="12289" width="11.42578125" style="223" hidden="1" customWidth="1"/>
    <col min="12290" max="12290" width="13.28515625" style="223" hidden="1" customWidth="1"/>
    <col min="12291" max="12292" width="11.42578125" style="223" hidden="1" customWidth="1"/>
    <col min="12293" max="12293" width="15" style="223" hidden="1" customWidth="1"/>
    <col min="12294" max="12297" width="11.42578125" style="223" hidden="1" customWidth="1"/>
    <col min="12298" max="12298" width="15" style="223" hidden="1" customWidth="1"/>
    <col min="12299" max="12300" width="11.42578125" style="223" hidden="1" customWidth="1"/>
    <col min="12301" max="12301" width="13.140625" style="223" hidden="1" customWidth="1"/>
    <col min="12302" max="12302" width="11.42578125" style="223" hidden="1" customWidth="1"/>
    <col min="12303" max="12544" width="0" style="223" hidden="1"/>
    <col min="12545" max="12545" width="11.42578125" style="223" hidden="1" customWidth="1"/>
    <col min="12546" max="12546" width="13.28515625" style="223" hidden="1" customWidth="1"/>
    <col min="12547" max="12548" width="11.42578125" style="223" hidden="1" customWidth="1"/>
    <col min="12549" max="12549" width="15" style="223" hidden="1" customWidth="1"/>
    <col min="12550" max="12553" width="11.42578125" style="223" hidden="1" customWidth="1"/>
    <col min="12554" max="12554" width="15" style="223" hidden="1" customWidth="1"/>
    <col min="12555" max="12556" width="11.42578125" style="223" hidden="1" customWidth="1"/>
    <col min="12557" max="12557" width="13.140625" style="223" hidden="1" customWidth="1"/>
    <col min="12558" max="12558" width="11.42578125" style="223" hidden="1" customWidth="1"/>
    <col min="12559" max="12800" width="0" style="223" hidden="1"/>
    <col min="12801" max="12801" width="11.42578125" style="223" hidden="1" customWidth="1"/>
    <col min="12802" max="12802" width="13.28515625" style="223" hidden="1" customWidth="1"/>
    <col min="12803" max="12804" width="11.42578125" style="223" hidden="1" customWidth="1"/>
    <col min="12805" max="12805" width="15" style="223" hidden="1" customWidth="1"/>
    <col min="12806" max="12809" width="11.42578125" style="223" hidden="1" customWidth="1"/>
    <col min="12810" max="12810" width="15" style="223" hidden="1" customWidth="1"/>
    <col min="12811" max="12812" width="11.42578125" style="223" hidden="1" customWidth="1"/>
    <col min="12813" max="12813" width="13.140625" style="223" hidden="1" customWidth="1"/>
    <col min="12814" max="12814" width="11.42578125" style="223" hidden="1" customWidth="1"/>
    <col min="12815" max="13056" width="0" style="223" hidden="1"/>
    <col min="13057" max="13057" width="11.42578125" style="223" hidden="1" customWidth="1"/>
    <col min="13058" max="13058" width="13.28515625" style="223" hidden="1" customWidth="1"/>
    <col min="13059" max="13060" width="11.42578125" style="223" hidden="1" customWidth="1"/>
    <col min="13061" max="13061" width="15" style="223" hidden="1" customWidth="1"/>
    <col min="13062" max="13065" width="11.42578125" style="223" hidden="1" customWidth="1"/>
    <col min="13066" max="13066" width="15" style="223" hidden="1" customWidth="1"/>
    <col min="13067" max="13068" width="11.42578125" style="223" hidden="1" customWidth="1"/>
    <col min="13069" max="13069" width="13.140625" style="223" hidden="1" customWidth="1"/>
    <col min="13070" max="13070" width="11.42578125" style="223" hidden="1" customWidth="1"/>
    <col min="13071" max="13312" width="0" style="223" hidden="1"/>
    <col min="13313" max="13313" width="11.42578125" style="223" hidden="1" customWidth="1"/>
    <col min="13314" max="13314" width="13.28515625" style="223" hidden="1" customWidth="1"/>
    <col min="13315" max="13316" width="11.42578125" style="223" hidden="1" customWidth="1"/>
    <col min="13317" max="13317" width="15" style="223" hidden="1" customWidth="1"/>
    <col min="13318" max="13321" width="11.42578125" style="223" hidden="1" customWidth="1"/>
    <col min="13322" max="13322" width="15" style="223" hidden="1" customWidth="1"/>
    <col min="13323" max="13324" width="11.42578125" style="223" hidden="1" customWidth="1"/>
    <col min="13325" max="13325" width="13.140625" style="223" hidden="1" customWidth="1"/>
    <col min="13326" max="13326" width="11.42578125" style="223" hidden="1" customWidth="1"/>
    <col min="13327" max="13568" width="0" style="223" hidden="1"/>
    <col min="13569" max="13569" width="11.42578125" style="223" hidden="1" customWidth="1"/>
    <col min="13570" max="13570" width="13.28515625" style="223" hidden="1" customWidth="1"/>
    <col min="13571" max="13572" width="11.42578125" style="223" hidden="1" customWidth="1"/>
    <col min="13573" max="13573" width="15" style="223" hidden="1" customWidth="1"/>
    <col min="13574" max="13577" width="11.42578125" style="223" hidden="1" customWidth="1"/>
    <col min="13578" max="13578" width="15" style="223" hidden="1" customWidth="1"/>
    <col min="13579" max="13580" width="11.42578125" style="223" hidden="1" customWidth="1"/>
    <col min="13581" max="13581" width="13.140625" style="223" hidden="1" customWidth="1"/>
    <col min="13582" max="13582" width="11.42578125" style="223" hidden="1" customWidth="1"/>
    <col min="13583" max="13824" width="0" style="223" hidden="1"/>
    <col min="13825" max="13825" width="11.42578125" style="223" hidden="1" customWidth="1"/>
    <col min="13826" max="13826" width="13.28515625" style="223" hidden="1" customWidth="1"/>
    <col min="13827" max="13828" width="11.42578125" style="223" hidden="1" customWidth="1"/>
    <col min="13829" max="13829" width="15" style="223" hidden="1" customWidth="1"/>
    <col min="13830" max="13833" width="11.42578125" style="223" hidden="1" customWidth="1"/>
    <col min="13834" max="13834" width="15" style="223" hidden="1" customWidth="1"/>
    <col min="13835" max="13836" width="11.42578125" style="223" hidden="1" customWidth="1"/>
    <col min="13837" max="13837" width="13.140625" style="223" hidden="1" customWidth="1"/>
    <col min="13838" max="13838" width="11.42578125" style="223" hidden="1" customWidth="1"/>
    <col min="13839" max="14080" width="0" style="223" hidden="1"/>
    <col min="14081" max="14081" width="11.42578125" style="223" hidden="1" customWidth="1"/>
    <col min="14082" max="14082" width="13.28515625" style="223" hidden="1" customWidth="1"/>
    <col min="14083" max="14084" width="11.42578125" style="223" hidden="1" customWidth="1"/>
    <col min="14085" max="14085" width="15" style="223" hidden="1" customWidth="1"/>
    <col min="14086" max="14089" width="11.42578125" style="223" hidden="1" customWidth="1"/>
    <col min="14090" max="14090" width="15" style="223" hidden="1" customWidth="1"/>
    <col min="14091" max="14092" width="11.42578125" style="223" hidden="1" customWidth="1"/>
    <col min="14093" max="14093" width="13.140625" style="223" hidden="1" customWidth="1"/>
    <col min="14094" max="14094" width="11.42578125" style="223" hidden="1" customWidth="1"/>
    <col min="14095" max="14336" width="0" style="223" hidden="1"/>
    <col min="14337" max="14337" width="11.42578125" style="223" hidden="1" customWidth="1"/>
    <col min="14338" max="14338" width="13.28515625" style="223" hidden="1" customWidth="1"/>
    <col min="14339" max="14340" width="11.42578125" style="223" hidden="1" customWidth="1"/>
    <col min="14341" max="14341" width="15" style="223" hidden="1" customWidth="1"/>
    <col min="14342" max="14345" width="11.42578125" style="223" hidden="1" customWidth="1"/>
    <col min="14346" max="14346" width="15" style="223" hidden="1" customWidth="1"/>
    <col min="14347" max="14348" width="11.42578125" style="223" hidden="1" customWidth="1"/>
    <col min="14349" max="14349" width="13.140625" style="223" hidden="1" customWidth="1"/>
    <col min="14350" max="14350" width="11.42578125" style="223" hidden="1" customWidth="1"/>
    <col min="14351" max="14592" width="0" style="223" hidden="1"/>
    <col min="14593" max="14593" width="11.42578125" style="223" hidden="1" customWidth="1"/>
    <col min="14594" max="14594" width="13.28515625" style="223" hidden="1" customWidth="1"/>
    <col min="14595" max="14596" width="11.42578125" style="223" hidden="1" customWidth="1"/>
    <col min="14597" max="14597" width="15" style="223" hidden="1" customWidth="1"/>
    <col min="14598" max="14601" width="11.42578125" style="223" hidden="1" customWidth="1"/>
    <col min="14602" max="14602" width="15" style="223" hidden="1" customWidth="1"/>
    <col min="14603" max="14604" width="11.42578125" style="223" hidden="1" customWidth="1"/>
    <col min="14605" max="14605" width="13.140625" style="223" hidden="1" customWidth="1"/>
    <col min="14606" max="14606" width="11.42578125" style="223" hidden="1" customWidth="1"/>
    <col min="14607" max="14848" width="0" style="223" hidden="1"/>
    <col min="14849" max="14849" width="11.42578125" style="223" hidden="1" customWidth="1"/>
    <col min="14850" max="14850" width="13.28515625" style="223" hidden="1" customWidth="1"/>
    <col min="14851" max="14852" width="11.42578125" style="223" hidden="1" customWidth="1"/>
    <col min="14853" max="14853" width="15" style="223" hidden="1" customWidth="1"/>
    <col min="14854" max="14857" width="11.42578125" style="223" hidden="1" customWidth="1"/>
    <col min="14858" max="14858" width="15" style="223" hidden="1" customWidth="1"/>
    <col min="14859" max="14860" width="11.42578125" style="223" hidden="1" customWidth="1"/>
    <col min="14861" max="14861" width="13.140625" style="223" hidden="1" customWidth="1"/>
    <col min="14862" max="14862" width="11.42578125" style="223" hidden="1" customWidth="1"/>
    <col min="14863" max="15104" width="0" style="223" hidden="1"/>
    <col min="15105" max="15105" width="11.42578125" style="223" hidden="1" customWidth="1"/>
    <col min="15106" max="15106" width="13.28515625" style="223" hidden="1" customWidth="1"/>
    <col min="15107" max="15108" width="11.42578125" style="223" hidden="1" customWidth="1"/>
    <col min="15109" max="15109" width="15" style="223" hidden="1" customWidth="1"/>
    <col min="15110" max="15113" width="11.42578125" style="223" hidden="1" customWidth="1"/>
    <col min="15114" max="15114" width="15" style="223" hidden="1" customWidth="1"/>
    <col min="15115" max="15116" width="11.42578125" style="223" hidden="1" customWidth="1"/>
    <col min="15117" max="15117" width="13.140625" style="223" hidden="1" customWidth="1"/>
    <col min="15118" max="15118" width="11.42578125" style="223" hidden="1" customWidth="1"/>
    <col min="15119" max="15360" width="0" style="223" hidden="1"/>
    <col min="15361" max="15361" width="11.42578125" style="223" hidden="1" customWidth="1"/>
    <col min="15362" max="15362" width="13.28515625" style="223" hidden="1" customWidth="1"/>
    <col min="15363" max="15364" width="11.42578125" style="223" hidden="1" customWidth="1"/>
    <col min="15365" max="15365" width="15" style="223" hidden="1" customWidth="1"/>
    <col min="15366" max="15369" width="11.42578125" style="223" hidden="1" customWidth="1"/>
    <col min="15370" max="15370" width="15" style="223" hidden="1" customWidth="1"/>
    <col min="15371" max="15372" width="11.42578125" style="223" hidden="1" customWidth="1"/>
    <col min="15373" max="15373" width="13.140625" style="223" hidden="1" customWidth="1"/>
    <col min="15374" max="15374" width="11.42578125" style="223" hidden="1" customWidth="1"/>
    <col min="15375" max="15616" width="0" style="223" hidden="1"/>
    <col min="15617" max="15617" width="11.42578125" style="223" hidden="1" customWidth="1"/>
    <col min="15618" max="15618" width="13.28515625" style="223" hidden="1" customWidth="1"/>
    <col min="15619" max="15620" width="11.42578125" style="223" hidden="1" customWidth="1"/>
    <col min="15621" max="15621" width="15" style="223" hidden="1" customWidth="1"/>
    <col min="15622" max="15625" width="11.42578125" style="223" hidden="1" customWidth="1"/>
    <col min="15626" max="15626" width="15" style="223" hidden="1" customWidth="1"/>
    <col min="15627" max="15628" width="11.42578125" style="223" hidden="1" customWidth="1"/>
    <col min="15629" max="15629" width="13.140625" style="223" hidden="1" customWidth="1"/>
    <col min="15630" max="15630" width="11.42578125" style="223" hidden="1" customWidth="1"/>
    <col min="15631" max="15872" width="0" style="223" hidden="1"/>
    <col min="15873" max="15873" width="11.42578125" style="223" hidden="1" customWidth="1"/>
    <col min="15874" max="15874" width="13.28515625" style="223" hidden="1" customWidth="1"/>
    <col min="15875" max="15876" width="11.42578125" style="223" hidden="1" customWidth="1"/>
    <col min="15877" max="15877" width="15" style="223" hidden="1" customWidth="1"/>
    <col min="15878" max="15881" width="11.42578125" style="223" hidden="1" customWidth="1"/>
    <col min="15882" max="15882" width="15" style="223" hidden="1" customWidth="1"/>
    <col min="15883" max="15884" width="11.42578125" style="223" hidden="1" customWidth="1"/>
    <col min="15885" max="15885" width="13.140625" style="223" hidden="1" customWidth="1"/>
    <col min="15886" max="15886" width="11.42578125" style="223" hidden="1" customWidth="1"/>
    <col min="15887" max="16128" width="0" style="223" hidden="1"/>
    <col min="16129" max="16129" width="11.42578125" style="223" hidden="1" customWidth="1"/>
    <col min="16130" max="16130" width="13.28515625" style="223" hidden="1" customWidth="1"/>
    <col min="16131" max="16132" width="11.42578125" style="223" hidden="1" customWidth="1"/>
    <col min="16133" max="16133" width="15" style="223" hidden="1" customWidth="1"/>
    <col min="16134" max="16137" width="11.42578125" style="223" hidden="1" customWidth="1"/>
    <col min="16138" max="16138" width="15" style="223" hidden="1" customWidth="1"/>
    <col min="16139" max="16140" width="11.42578125" style="223" hidden="1" customWidth="1"/>
    <col min="16141" max="16141" width="13.140625" style="223" hidden="1" customWidth="1"/>
    <col min="16142" max="16142" width="11.42578125" style="223" hidden="1" customWidth="1"/>
    <col min="16143" max="16384" width="0" style="223" hidden="1"/>
  </cols>
  <sheetData>
    <row r="1" spans="1:14" s="2" customFormat="1" ht="11.25">
      <c r="A1" s="971" t="s">
        <v>0</v>
      </c>
      <c r="B1" s="971"/>
      <c r="C1" s="971"/>
      <c r="D1" s="971"/>
      <c r="E1" s="971"/>
      <c r="F1" s="971"/>
      <c r="G1" s="971"/>
      <c r="H1" s="971"/>
      <c r="I1" s="971"/>
      <c r="J1" s="971"/>
      <c r="K1" s="971"/>
      <c r="L1" s="971"/>
      <c r="M1" s="971"/>
    </row>
    <row r="2" spans="1:14" s="2" customFormat="1" ht="11.25">
      <c r="A2" s="971" t="s">
        <v>76</v>
      </c>
      <c r="B2" s="971"/>
      <c r="C2" s="971"/>
      <c r="D2" s="971"/>
      <c r="E2" s="971"/>
      <c r="F2" s="971"/>
      <c r="G2" s="971"/>
      <c r="H2" s="971"/>
      <c r="I2" s="971"/>
      <c r="J2" s="971"/>
      <c r="K2" s="971"/>
      <c r="L2" s="971"/>
      <c r="M2" s="971"/>
    </row>
    <row r="3" spans="1:14" s="2" customFormat="1" ht="11.25">
      <c r="A3" s="971" t="s">
        <v>2034</v>
      </c>
      <c r="B3" s="971"/>
      <c r="C3" s="971"/>
      <c r="D3" s="971"/>
      <c r="E3" s="971"/>
      <c r="F3" s="971"/>
      <c r="G3" s="971"/>
      <c r="H3" s="971"/>
      <c r="I3" s="971"/>
      <c r="J3" s="971"/>
      <c r="K3" s="971"/>
      <c r="L3" s="971"/>
      <c r="M3" s="971"/>
    </row>
    <row r="4" spans="1:14" ht="12.75">
      <c r="A4" s="220"/>
      <c r="B4" s="221"/>
      <c r="C4" s="222"/>
      <c r="D4" s="222"/>
      <c r="E4" s="222"/>
      <c r="F4" s="222"/>
      <c r="G4" s="222"/>
    </row>
    <row r="5" spans="1:14" s="2" customFormat="1" ht="11.25">
      <c r="B5" s="1177" t="s">
        <v>1635</v>
      </c>
      <c r="C5" s="1177"/>
      <c r="D5" s="1186" t="str">
        <f>MID('Formulario 1.1- Ingresos E.P'!F6,1,6)</f>
        <v/>
      </c>
      <c r="E5" s="1186"/>
      <c r="F5" s="1186"/>
      <c r="G5" s="1186"/>
      <c r="H5" s="1186"/>
      <c r="I5" s="1186"/>
      <c r="J5" s="1186"/>
      <c r="K5" s="1186"/>
    </row>
    <row r="6" spans="1:14" s="2" customFormat="1" ht="15" customHeight="1">
      <c r="B6" s="1178" t="s">
        <v>121</v>
      </c>
      <c r="C6" s="1178"/>
      <c r="D6" s="1187" t="str">
        <f>IFERROR(VLOOKUP(D5,DESPLEGABLES!A1:B216,2,FALSE),"")</f>
        <v/>
      </c>
      <c r="E6" s="1187"/>
      <c r="F6" s="1187"/>
      <c r="G6" s="1187"/>
      <c r="H6" s="1187"/>
      <c r="I6" s="1187"/>
      <c r="J6" s="1187"/>
      <c r="K6" s="1187"/>
    </row>
    <row r="7" spans="1:14" ht="12.75">
      <c r="A7" s="220"/>
      <c r="B7" s="224"/>
    </row>
    <row r="8" spans="1:14" ht="15.75">
      <c r="A8" s="227"/>
      <c r="B8" s="227"/>
      <c r="C8" s="1195" t="s">
        <v>710</v>
      </c>
      <c r="D8" s="1195"/>
      <c r="E8" s="1195"/>
      <c r="F8" s="1195"/>
      <c r="G8" s="1195"/>
      <c r="H8" s="1195"/>
      <c r="I8" s="243">
        <f>+'Formulario 1.1A - Cálculo I-E.P'!C8</f>
        <v>2027</v>
      </c>
      <c r="L8" s="376" t="s">
        <v>883</v>
      </c>
    </row>
    <row r="9" spans="1:14" ht="16.5" thickBot="1">
      <c r="A9" s="227"/>
      <c r="B9" s="227"/>
      <c r="M9" s="228"/>
    </row>
    <row r="10" spans="1:14" ht="13.5" customHeight="1" thickTop="1">
      <c r="A10" s="1180" t="s">
        <v>711</v>
      </c>
      <c r="B10" s="1183" t="s">
        <v>712</v>
      </c>
      <c r="C10" s="1188" t="s">
        <v>713</v>
      </c>
      <c r="D10" s="1189"/>
      <c r="E10" s="1192" t="s">
        <v>702</v>
      </c>
      <c r="F10" s="1193"/>
      <c r="G10" s="1193"/>
      <c r="H10" s="1194"/>
      <c r="I10" s="1196" t="s">
        <v>1050</v>
      </c>
      <c r="J10" s="1192" t="s">
        <v>703</v>
      </c>
      <c r="K10" s="1193"/>
      <c r="L10" s="1193"/>
      <c r="M10" s="1199"/>
    </row>
    <row r="11" spans="1:14" ht="15" customHeight="1">
      <c r="A11" s="1181"/>
      <c r="B11" s="1184"/>
      <c r="C11" s="1190"/>
      <c r="D11" s="1191"/>
      <c r="E11" s="1181" t="s">
        <v>1049</v>
      </c>
      <c r="F11" s="1181" t="s">
        <v>705</v>
      </c>
      <c r="G11" s="1181" t="s">
        <v>706</v>
      </c>
      <c r="H11" s="1181" t="s">
        <v>707</v>
      </c>
      <c r="I11" s="1197"/>
      <c r="J11" s="1181" t="s">
        <v>704</v>
      </c>
      <c r="K11" s="1181" t="s">
        <v>705</v>
      </c>
      <c r="L11" s="1181" t="s">
        <v>706</v>
      </c>
      <c r="M11" s="1200" t="s">
        <v>707</v>
      </c>
    </row>
    <row r="12" spans="1:14" ht="15.75" customHeight="1" thickBot="1">
      <c r="A12" s="1182"/>
      <c r="B12" s="1185"/>
      <c r="C12" s="939" t="s">
        <v>708</v>
      </c>
      <c r="D12" s="938" t="s">
        <v>709</v>
      </c>
      <c r="E12" s="1182"/>
      <c r="F12" s="1182"/>
      <c r="G12" s="1182"/>
      <c r="H12" s="1182"/>
      <c r="I12" s="1198"/>
      <c r="J12" s="1182"/>
      <c r="K12" s="1182"/>
      <c r="L12" s="1182"/>
      <c r="M12" s="1201"/>
    </row>
    <row r="13" spans="1:14" ht="13.5" thickTop="1">
      <c r="A13" s="229"/>
      <c r="B13" s="230"/>
      <c r="C13" s="225"/>
      <c r="D13" s="225"/>
      <c r="E13" s="225"/>
      <c r="F13" s="225"/>
      <c r="G13" s="225"/>
      <c r="H13" s="234">
        <f>+E13+F13+G13</f>
        <v>0</v>
      </c>
      <c r="I13" s="943"/>
      <c r="J13" s="236">
        <f>+E13*I13</f>
        <v>0</v>
      </c>
      <c r="K13" s="236">
        <f>+F13*I13</f>
        <v>0</v>
      </c>
      <c r="L13" s="236">
        <f>+G13*I13</f>
        <v>0</v>
      </c>
      <c r="M13" s="234">
        <f>+J13+K13+L13</f>
        <v>0</v>
      </c>
      <c r="N13" s="226"/>
    </row>
    <row r="14" spans="1:14" ht="12.75">
      <c r="A14" s="231"/>
      <c r="B14" s="225"/>
      <c r="C14" s="225"/>
      <c r="D14" s="225"/>
      <c r="E14" s="225"/>
      <c r="F14" s="225"/>
      <c r="G14" s="225"/>
      <c r="H14" s="234">
        <f t="shared" ref="H14:H30" si="0">+E14+F14+G14</f>
        <v>0</v>
      </c>
      <c r="I14" s="944"/>
      <c r="J14" s="236">
        <f t="shared" ref="J14:J30" si="1">+E14*I14</f>
        <v>0</v>
      </c>
      <c r="K14" s="236">
        <f t="shared" ref="K14:K30" si="2">+F14*I14</f>
        <v>0</v>
      </c>
      <c r="L14" s="236">
        <f t="shared" ref="L14:L30" si="3">+G14*I14</f>
        <v>0</v>
      </c>
      <c r="M14" s="234">
        <f t="shared" ref="M14:M30" si="4">+J14+K14+L14</f>
        <v>0</v>
      </c>
    </row>
    <row r="15" spans="1:14" ht="12.75">
      <c r="A15" s="231"/>
      <c r="B15" s="225"/>
      <c r="C15" s="225"/>
      <c r="D15" s="225"/>
      <c r="E15" s="225"/>
      <c r="F15" s="225"/>
      <c r="G15" s="225"/>
      <c r="H15" s="234">
        <f t="shared" si="0"/>
        <v>0</v>
      </c>
      <c r="I15" s="944"/>
      <c r="J15" s="236">
        <f t="shared" si="1"/>
        <v>0</v>
      </c>
      <c r="K15" s="236">
        <f t="shared" si="2"/>
        <v>0</v>
      </c>
      <c r="L15" s="236">
        <f t="shared" si="3"/>
        <v>0</v>
      </c>
      <c r="M15" s="234">
        <f t="shared" si="4"/>
        <v>0</v>
      </c>
    </row>
    <row r="16" spans="1:14" ht="12.75">
      <c r="A16" s="231"/>
      <c r="B16" s="225"/>
      <c r="C16" s="225"/>
      <c r="D16" s="225"/>
      <c r="E16" s="225"/>
      <c r="F16" s="225"/>
      <c r="G16" s="225"/>
      <c r="H16" s="234">
        <f t="shared" si="0"/>
        <v>0</v>
      </c>
      <c r="I16" s="944"/>
      <c r="J16" s="236">
        <f t="shared" si="1"/>
        <v>0</v>
      </c>
      <c r="K16" s="236">
        <f t="shared" si="2"/>
        <v>0</v>
      </c>
      <c r="L16" s="236">
        <f t="shared" si="3"/>
        <v>0</v>
      </c>
      <c r="M16" s="234">
        <f t="shared" si="4"/>
        <v>0</v>
      </c>
    </row>
    <row r="17" spans="1:13" ht="12.75">
      <c r="A17" s="231"/>
      <c r="B17" s="225"/>
      <c r="C17" s="225"/>
      <c r="D17" s="225"/>
      <c r="E17" s="225"/>
      <c r="F17" s="225"/>
      <c r="G17" s="225"/>
      <c r="H17" s="234">
        <f t="shared" si="0"/>
        <v>0</v>
      </c>
      <c r="I17" s="944"/>
      <c r="J17" s="236">
        <f t="shared" si="1"/>
        <v>0</v>
      </c>
      <c r="K17" s="236">
        <f t="shared" si="2"/>
        <v>0</v>
      </c>
      <c r="L17" s="236">
        <f t="shared" si="3"/>
        <v>0</v>
      </c>
      <c r="M17" s="234">
        <f t="shared" si="4"/>
        <v>0</v>
      </c>
    </row>
    <row r="18" spans="1:13" ht="12.75">
      <c r="A18" s="231"/>
      <c r="B18" s="225"/>
      <c r="C18" s="225"/>
      <c r="D18" s="225"/>
      <c r="E18" s="225"/>
      <c r="F18" s="225"/>
      <c r="G18" s="225"/>
      <c r="H18" s="234">
        <f t="shared" si="0"/>
        <v>0</v>
      </c>
      <c r="I18" s="944"/>
      <c r="J18" s="236">
        <f t="shared" si="1"/>
        <v>0</v>
      </c>
      <c r="K18" s="236">
        <f t="shared" si="2"/>
        <v>0</v>
      </c>
      <c r="L18" s="236">
        <f t="shared" si="3"/>
        <v>0</v>
      </c>
      <c r="M18" s="234">
        <f t="shared" si="4"/>
        <v>0</v>
      </c>
    </row>
    <row r="19" spans="1:13" ht="12.75">
      <c r="A19" s="231"/>
      <c r="B19" s="225"/>
      <c r="C19" s="225"/>
      <c r="D19" s="225"/>
      <c r="E19" s="225"/>
      <c r="F19" s="225"/>
      <c r="G19" s="225"/>
      <c r="H19" s="234">
        <f t="shared" si="0"/>
        <v>0</v>
      </c>
      <c r="I19" s="944"/>
      <c r="J19" s="236">
        <f t="shared" si="1"/>
        <v>0</v>
      </c>
      <c r="K19" s="236">
        <f t="shared" si="2"/>
        <v>0</v>
      </c>
      <c r="L19" s="236">
        <f t="shared" si="3"/>
        <v>0</v>
      </c>
      <c r="M19" s="234">
        <f t="shared" si="4"/>
        <v>0</v>
      </c>
    </row>
    <row r="20" spans="1:13" ht="12.75">
      <c r="A20" s="231"/>
      <c r="B20" s="225"/>
      <c r="C20" s="225"/>
      <c r="D20" s="225"/>
      <c r="E20" s="225"/>
      <c r="F20" s="225"/>
      <c r="G20" s="225"/>
      <c r="H20" s="234">
        <f t="shared" si="0"/>
        <v>0</v>
      </c>
      <c r="I20" s="944"/>
      <c r="J20" s="236">
        <f t="shared" si="1"/>
        <v>0</v>
      </c>
      <c r="K20" s="236">
        <f t="shared" si="2"/>
        <v>0</v>
      </c>
      <c r="L20" s="236">
        <f t="shared" si="3"/>
        <v>0</v>
      </c>
      <c r="M20" s="234">
        <f t="shared" si="4"/>
        <v>0</v>
      </c>
    </row>
    <row r="21" spans="1:13" ht="12.75">
      <c r="A21" s="231"/>
      <c r="B21" s="225"/>
      <c r="C21" s="225"/>
      <c r="D21" s="225"/>
      <c r="E21" s="225"/>
      <c r="F21" s="225"/>
      <c r="G21" s="225"/>
      <c r="H21" s="234">
        <f t="shared" si="0"/>
        <v>0</v>
      </c>
      <c r="I21" s="944"/>
      <c r="J21" s="236">
        <f t="shared" si="1"/>
        <v>0</v>
      </c>
      <c r="K21" s="236">
        <f t="shared" si="2"/>
        <v>0</v>
      </c>
      <c r="L21" s="236">
        <f t="shared" si="3"/>
        <v>0</v>
      </c>
      <c r="M21" s="234">
        <f t="shared" si="4"/>
        <v>0</v>
      </c>
    </row>
    <row r="22" spans="1:13" ht="12.75">
      <c r="A22" s="231"/>
      <c r="B22" s="225"/>
      <c r="C22" s="225"/>
      <c r="D22" s="225"/>
      <c r="E22" s="225"/>
      <c r="F22" s="225"/>
      <c r="G22" s="225"/>
      <c r="H22" s="234">
        <f t="shared" si="0"/>
        <v>0</v>
      </c>
      <c r="I22" s="944"/>
      <c r="J22" s="236">
        <f t="shared" si="1"/>
        <v>0</v>
      </c>
      <c r="K22" s="236">
        <f t="shared" si="2"/>
        <v>0</v>
      </c>
      <c r="L22" s="236">
        <f t="shared" si="3"/>
        <v>0</v>
      </c>
      <c r="M22" s="234">
        <f t="shared" si="4"/>
        <v>0</v>
      </c>
    </row>
    <row r="23" spans="1:13" ht="12.75">
      <c r="A23" s="231"/>
      <c r="B23" s="225"/>
      <c r="C23" s="225"/>
      <c r="D23" s="225"/>
      <c r="E23" s="225"/>
      <c r="F23" s="225"/>
      <c r="G23" s="225"/>
      <c r="H23" s="234">
        <f t="shared" si="0"/>
        <v>0</v>
      </c>
      <c r="I23" s="944"/>
      <c r="J23" s="236">
        <f t="shared" si="1"/>
        <v>0</v>
      </c>
      <c r="K23" s="236">
        <f t="shared" si="2"/>
        <v>0</v>
      </c>
      <c r="L23" s="236">
        <f t="shared" si="3"/>
        <v>0</v>
      </c>
      <c r="M23" s="234">
        <f t="shared" si="4"/>
        <v>0</v>
      </c>
    </row>
    <row r="24" spans="1:13" ht="12.75">
      <c r="A24" s="231"/>
      <c r="B24" s="225"/>
      <c r="C24" s="225"/>
      <c r="D24" s="225"/>
      <c r="E24" s="225"/>
      <c r="F24" s="225"/>
      <c r="G24" s="225"/>
      <c r="H24" s="234">
        <f t="shared" si="0"/>
        <v>0</v>
      </c>
      <c r="I24" s="944"/>
      <c r="J24" s="236">
        <f t="shared" si="1"/>
        <v>0</v>
      </c>
      <c r="K24" s="236">
        <f t="shared" si="2"/>
        <v>0</v>
      </c>
      <c r="L24" s="236">
        <f t="shared" si="3"/>
        <v>0</v>
      </c>
      <c r="M24" s="234">
        <f t="shared" si="4"/>
        <v>0</v>
      </c>
    </row>
    <row r="25" spans="1:13" ht="12.75">
      <c r="A25" s="231"/>
      <c r="B25" s="225"/>
      <c r="C25" s="225"/>
      <c r="D25" s="225"/>
      <c r="E25" s="225"/>
      <c r="F25" s="225"/>
      <c r="G25" s="225"/>
      <c r="H25" s="234">
        <f t="shared" si="0"/>
        <v>0</v>
      </c>
      <c r="I25" s="944"/>
      <c r="J25" s="236">
        <f t="shared" si="1"/>
        <v>0</v>
      </c>
      <c r="K25" s="236">
        <f t="shared" si="2"/>
        <v>0</v>
      </c>
      <c r="L25" s="236">
        <f t="shared" si="3"/>
        <v>0</v>
      </c>
      <c r="M25" s="234">
        <f t="shared" si="4"/>
        <v>0</v>
      </c>
    </row>
    <row r="26" spans="1:13" ht="12.75">
      <c r="A26" s="231"/>
      <c r="B26" s="225"/>
      <c r="C26" s="225"/>
      <c r="D26" s="225"/>
      <c r="E26" s="225"/>
      <c r="F26" s="225"/>
      <c r="G26" s="225"/>
      <c r="H26" s="234">
        <f t="shared" si="0"/>
        <v>0</v>
      </c>
      <c r="I26" s="944"/>
      <c r="J26" s="236">
        <f t="shared" si="1"/>
        <v>0</v>
      </c>
      <c r="K26" s="236">
        <f t="shared" si="2"/>
        <v>0</v>
      </c>
      <c r="L26" s="236">
        <f t="shared" si="3"/>
        <v>0</v>
      </c>
      <c r="M26" s="234">
        <f t="shared" si="4"/>
        <v>0</v>
      </c>
    </row>
    <row r="27" spans="1:13" ht="12.75">
      <c r="A27" s="231"/>
      <c r="B27" s="225"/>
      <c r="C27" s="225"/>
      <c r="D27" s="225"/>
      <c r="E27" s="225"/>
      <c r="F27" s="225"/>
      <c r="G27" s="225"/>
      <c r="H27" s="234">
        <f t="shared" si="0"/>
        <v>0</v>
      </c>
      <c r="I27" s="944"/>
      <c r="J27" s="236">
        <f t="shared" si="1"/>
        <v>0</v>
      </c>
      <c r="K27" s="236">
        <f t="shared" si="2"/>
        <v>0</v>
      </c>
      <c r="L27" s="236">
        <f t="shared" si="3"/>
        <v>0</v>
      </c>
      <c r="M27" s="234">
        <f t="shared" si="4"/>
        <v>0</v>
      </c>
    </row>
    <row r="28" spans="1:13" ht="12.75">
      <c r="A28" s="231"/>
      <c r="B28" s="225"/>
      <c r="C28" s="225"/>
      <c r="D28" s="225"/>
      <c r="E28" s="225"/>
      <c r="F28" s="225"/>
      <c r="G28" s="225"/>
      <c r="H28" s="234">
        <f t="shared" si="0"/>
        <v>0</v>
      </c>
      <c r="I28" s="944"/>
      <c r="J28" s="236">
        <f t="shared" si="1"/>
        <v>0</v>
      </c>
      <c r="K28" s="236">
        <f t="shared" si="2"/>
        <v>0</v>
      </c>
      <c r="L28" s="236">
        <f t="shared" si="3"/>
        <v>0</v>
      </c>
      <c r="M28" s="234">
        <f t="shared" si="4"/>
        <v>0</v>
      </c>
    </row>
    <row r="29" spans="1:13" ht="12.75">
      <c r="A29" s="231"/>
      <c r="B29" s="225"/>
      <c r="C29" s="225"/>
      <c r="D29" s="225"/>
      <c r="E29" s="225"/>
      <c r="F29" s="225"/>
      <c r="G29" s="225"/>
      <c r="H29" s="234">
        <f t="shared" si="0"/>
        <v>0</v>
      </c>
      <c r="I29" s="944"/>
      <c r="J29" s="236">
        <f t="shared" si="1"/>
        <v>0</v>
      </c>
      <c r="K29" s="236">
        <f t="shared" si="2"/>
        <v>0</v>
      </c>
      <c r="L29" s="236">
        <f t="shared" si="3"/>
        <v>0</v>
      </c>
      <c r="M29" s="234">
        <f t="shared" si="4"/>
        <v>0</v>
      </c>
    </row>
    <row r="30" spans="1:13" ht="12.75">
      <c r="A30" s="231"/>
      <c r="B30" s="225"/>
      <c r="C30" s="225"/>
      <c r="D30" s="225"/>
      <c r="E30" s="225"/>
      <c r="F30" s="225"/>
      <c r="G30" s="225"/>
      <c r="H30" s="234">
        <f t="shared" si="0"/>
        <v>0</v>
      </c>
      <c r="I30" s="944"/>
      <c r="J30" s="236">
        <f t="shared" si="1"/>
        <v>0</v>
      </c>
      <c r="K30" s="236">
        <f t="shared" si="2"/>
        <v>0</v>
      </c>
      <c r="L30" s="236">
        <f t="shared" si="3"/>
        <v>0</v>
      </c>
      <c r="M30" s="234">
        <f t="shared" si="4"/>
        <v>0</v>
      </c>
    </row>
    <row r="31" spans="1:13" ht="13.5" thickBot="1">
      <c r="A31" s="232"/>
      <c r="B31" s="233"/>
      <c r="C31" s="233"/>
      <c r="D31" s="233"/>
      <c r="E31" s="233"/>
      <c r="F31" s="233"/>
      <c r="G31" s="233"/>
      <c r="H31" s="945">
        <f>+E31+F31+G31</f>
        <v>0</v>
      </c>
      <c r="I31" s="946"/>
      <c r="J31" s="237">
        <f>+E31*I31</f>
        <v>0</v>
      </c>
      <c r="K31" s="237">
        <f>+F31*I31</f>
        <v>0</v>
      </c>
      <c r="L31" s="237">
        <f>+G31*I31</f>
        <v>0</v>
      </c>
      <c r="M31" s="235">
        <f>+J31+K31+L31</f>
        <v>0</v>
      </c>
    </row>
    <row r="32" spans="1:13" ht="13.5" thickTop="1"/>
    <row r="33" ht="12.95" customHeight="1"/>
    <row r="34" ht="12.95" customHeight="1"/>
    <row r="35" ht="12.95" customHeight="1"/>
    <row r="36" ht="12.95" customHeight="1"/>
    <row r="37" ht="12.95" customHeight="1"/>
    <row r="38" ht="12.95" customHeight="1"/>
    <row r="39" ht="12.95" customHeight="1"/>
    <row r="40" ht="12.95" customHeight="1"/>
  </sheetData>
  <sheetProtection formatColumns="0" selectLockedCells="1"/>
  <mergeCells count="22">
    <mergeCell ref="I10:I12"/>
    <mergeCell ref="J10:M10"/>
    <mergeCell ref="J11:J12"/>
    <mergeCell ref="K11:K12"/>
    <mergeCell ref="L11:L12"/>
    <mergeCell ref="M11:M12"/>
    <mergeCell ref="A1:M1"/>
    <mergeCell ref="A2:M2"/>
    <mergeCell ref="A3:M3"/>
    <mergeCell ref="A10:A12"/>
    <mergeCell ref="B10:B12"/>
    <mergeCell ref="D5:K5"/>
    <mergeCell ref="D6:K6"/>
    <mergeCell ref="B5:C5"/>
    <mergeCell ref="B6:C6"/>
    <mergeCell ref="C10:D11"/>
    <mergeCell ref="E10:H10"/>
    <mergeCell ref="E11:E12"/>
    <mergeCell ref="C8:H8"/>
    <mergeCell ref="F11:F12"/>
    <mergeCell ref="G11:G12"/>
    <mergeCell ref="H11:H12"/>
  </mergeCells>
  <printOptions horizontalCentered="1" verticalCentered="1" gridLinesSet="0"/>
  <pageMargins left="0.4" right="0.75" top="0.25" bottom="1" header="0.54" footer="0.51181102362204722"/>
  <pageSetup scale="80" orientation="landscape" horizontalDpi="300" verticalDpi="30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AM240"/>
  <sheetViews>
    <sheetView zoomScaleNormal="100" workbookViewId="0">
      <selection activeCell="C14" sqref="C14"/>
    </sheetView>
  </sheetViews>
  <sheetFormatPr baseColWidth="10" defaultColWidth="11.42578125" defaultRowHeight="15"/>
  <cols>
    <col min="1" max="1" width="8.140625" style="531" customWidth="1"/>
    <col min="2" max="3" width="92.42578125" customWidth="1"/>
    <col min="4" max="4" width="3.140625" customWidth="1"/>
    <col min="5" max="5" width="78.140625" customWidth="1"/>
    <col min="6" max="6" width="5" bestFit="1" customWidth="1"/>
    <col min="7" max="7" width="3.140625" customWidth="1"/>
    <col min="8" max="8" width="30.140625" customWidth="1"/>
    <col min="9" max="9" width="5.5703125" style="532" customWidth="1"/>
    <col min="10" max="10" width="3.140625" customWidth="1"/>
    <col min="11" max="11" width="40.85546875" bestFit="1" customWidth="1"/>
    <col min="12" max="12" width="4.140625" style="531" bestFit="1" customWidth="1"/>
    <col min="13" max="13" width="3.140625" customWidth="1"/>
    <col min="14" max="14" width="48.85546875" bestFit="1" customWidth="1"/>
    <col min="15" max="15" width="4.140625" style="531" bestFit="1" customWidth="1"/>
    <col min="16" max="16" width="3.140625" customWidth="1"/>
    <col min="17" max="17" width="64.7109375" bestFit="1" customWidth="1"/>
    <col min="18" max="18" width="4.140625" style="531" bestFit="1" customWidth="1"/>
    <col min="19" max="19" width="3.140625" customWidth="1"/>
    <col min="20" max="20" width="51.42578125" customWidth="1"/>
    <col min="21" max="21" width="7.42578125" style="532" customWidth="1"/>
    <col min="22" max="22" width="3.140625" customWidth="1"/>
    <col min="23" max="23" width="70.42578125" customWidth="1"/>
    <col min="24" max="24" width="4.140625" style="532" customWidth="1"/>
    <col min="25" max="25" width="3.140625" customWidth="1"/>
    <col min="26" max="26" width="62.140625" customWidth="1"/>
    <col min="27" max="27" width="4.140625" style="531" customWidth="1"/>
    <col min="28" max="28" width="3.140625" customWidth="1"/>
    <col min="29" max="29" width="77.28515625" customWidth="1"/>
    <col min="30" max="30" width="4.140625" style="532" customWidth="1"/>
    <col min="31" max="31" width="3.140625" customWidth="1"/>
    <col min="32" max="32" width="87" customWidth="1"/>
    <col min="33" max="33" width="4.140625" style="531" customWidth="1"/>
    <col min="34" max="34" width="3" customWidth="1"/>
    <col min="35" max="35" width="54.85546875" bestFit="1" customWidth="1"/>
    <col min="36" max="36" width="4.140625" style="531" bestFit="1" customWidth="1"/>
    <col min="37" max="37" width="3.140625" customWidth="1"/>
    <col min="38" max="38" width="58" customWidth="1"/>
  </cols>
  <sheetData>
    <row r="1" spans="1:38" ht="15" customHeight="1">
      <c r="A1" s="520" t="s">
        <v>1804</v>
      </c>
      <c r="B1" s="521" t="s">
        <v>105</v>
      </c>
      <c r="C1" s="521" t="s">
        <v>1634</v>
      </c>
      <c r="E1" s="522" t="s">
        <v>885</v>
      </c>
      <c r="F1" s="523" t="s">
        <v>496</v>
      </c>
      <c r="G1" s="524"/>
      <c r="H1" s="522" t="s">
        <v>466</v>
      </c>
      <c r="I1" s="525" t="s">
        <v>350</v>
      </c>
      <c r="J1" s="524"/>
      <c r="K1" s="526" t="s">
        <v>413</v>
      </c>
      <c r="L1" s="527" t="s">
        <v>301</v>
      </c>
      <c r="M1" s="527"/>
      <c r="N1" s="522" t="s">
        <v>414</v>
      </c>
      <c r="O1" s="522" t="s">
        <v>301</v>
      </c>
      <c r="P1" s="527"/>
      <c r="Q1" s="522" t="s">
        <v>356</v>
      </c>
      <c r="R1" s="522" t="s">
        <v>301</v>
      </c>
      <c r="S1" s="527"/>
      <c r="T1" s="526" t="s">
        <v>357</v>
      </c>
      <c r="U1" s="528" t="s">
        <v>301</v>
      </c>
      <c r="W1" s="529" t="s">
        <v>545</v>
      </c>
      <c r="X1" s="528" t="s">
        <v>301</v>
      </c>
      <c r="Z1" s="526" t="s">
        <v>469</v>
      </c>
      <c r="AA1" s="527" t="s">
        <v>301</v>
      </c>
      <c r="AB1" s="527"/>
      <c r="AC1" s="522" t="s">
        <v>470</v>
      </c>
      <c r="AD1" s="525" t="s">
        <v>301</v>
      </c>
      <c r="AE1" s="527"/>
      <c r="AF1" s="526" t="s">
        <v>475</v>
      </c>
      <c r="AG1" s="527" t="s">
        <v>301</v>
      </c>
      <c r="AH1" s="527"/>
      <c r="AI1" s="522" t="s">
        <v>476</v>
      </c>
      <c r="AJ1" s="522" t="s">
        <v>301</v>
      </c>
      <c r="AL1" s="530" t="s">
        <v>493</v>
      </c>
    </row>
    <row r="2" spans="1:38">
      <c r="A2" s="964" t="s">
        <v>133</v>
      </c>
      <c r="B2" s="676" t="s">
        <v>1671</v>
      </c>
      <c r="C2" s="676" t="s">
        <v>1672</v>
      </c>
      <c r="E2" s="19" t="s">
        <v>1564</v>
      </c>
      <c r="F2" s="50">
        <v>602</v>
      </c>
      <c r="H2" s="19" t="s">
        <v>351</v>
      </c>
      <c r="I2" s="53">
        <v>10</v>
      </c>
      <c r="K2" s="19" t="s">
        <v>415</v>
      </c>
      <c r="L2" s="49" t="s">
        <v>361</v>
      </c>
      <c r="M2" s="27"/>
      <c r="N2" s="19" t="s">
        <v>415</v>
      </c>
      <c r="O2" s="49" t="s">
        <v>361</v>
      </c>
      <c r="P2" s="27"/>
      <c r="Q2" s="19" t="s">
        <v>358</v>
      </c>
      <c r="R2" s="49" t="s">
        <v>361</v>
      </c>
      <c r="S2" s="27"/>
      <c r="T2" s="19" t="s">
        <v>1063</v>
      </c>
      <c r="U2" s="546" t="s">
        <v>361</v>
      </c>
      <c r="W2" s="19" t="s">
        <v>416</v>
      </c>
      <c r="X2" s="53" t="s">
        <v>361</v>
      </c>
      <c r="Z2" s="19" t="s">
        <v>471</v>
      </c>
      <c r="AA2" s="49" t="s">
        <v>361</v>
      </c>
      <c r="AB2" s="27"/>
      <c r="AC2" s="19" t="s">
        <v>905</v>
      </c>
      <c r="AD2" s="53" t="s">
        <v>367</v>
      </c>
      <c r="AE2" s="27"/>
      <c r="AF2" s="19" t="s">
        <v>23</v>
      </c>
      <c r="AG2" s="49" t="s">
        <v>361</v>
      </c>
      <c r="AH2" s="27"/>
      <c r="AI2" s="19" t="s">
        <v>23</v>
      </c>
      <c r="AJ2" s="49" t="s">
        <v>361</v>
      </c>
      <c r="AL2" s="19" t="s">
        <v>65</v>
      </c>
    </row>
    <row r="3" spans="1:38">
      <c r="A3" s="964" t="s">
        <v>134</v>
      </c>
      <c r="B3" s="676" t="s">
        <v>1673</v>
      </c>
      <c r="C3" s="676" t="s">
        <v>1672</v>
      </c>
      <c r="E3" s="19" t="s">
        <v>305</v>
      </c>
      <c r="F3" s="50">
        <v>603</v>
      </c>
      <c r="H3" s="19" t="s">
        <v>467</v>
      </c>
      <c r="I3" s="53">
        <v>11</v>
      </c>
      <c r="K3" s="19" t="s">
        <v>482</v>
      </c>
      <c r="L3" s="49" t="s">
        <v>362</v>
      </c>
      <c r="M3" s="27"/>
      <c r="N3" s="19" t="s">
        <v>482</v>
      </c>
      <c r="O3" s="49" t="s">
        <v>362</v>
      </c>
      <c r="P3" s="27"/>
      <c r="Q3" s="19" t="s">
        <v>359</v>
      </c>
      <c r="R3" s="49" t="s">
        <v>362</v>
      </c>
      <c r="S3" s="27"/>
      <c r="T3" s="19" t="s">
        <v>300</v>
      </c>
      <c r="U3" s="51" t="s">
        <v>365</v>
      </c>
      <c r="W3" s="19" t="s">
        <v>417</v>
      </c>
      <c r="X3" s="53" t="s">
        <v>362</v>
      </c>
      <c r="Z3" s="19" t="s">
        <v>472</v>
      </c>
      <c r="AA3" s="49" t="s">
        <v>362</v>
      </c>
      <c r="AB3" s="27"/>
      <c r="AC3" s="19"/>
      <c r="AD3" s="53"/>
      <c r="AE3" s="27"/>
      <c r="AF3" s="19" t="s">
        <v>86</v>
      </c>
      <c r="AG3" s="49" t="s">
        <v>362</v>
      </c>
      <c r="AH3" s="27"/>
      <c r="AI3" s="19" t="s">
        <v>86</v>
      </c>
      <c r="AJ3" s="49" t="s">
        <v>362</v>
      </c>
      <c r="AL3" s="19" t="s">
        <v>66</v>
      </c>
    </row>
    <row r="4" spans="1:38">
      <c r="A4" s="964" t="s">
        <v>135</v>
      </c>
      <c r="B4" s="676" t="s">
        <v>1674</v>
      </c>
      <c r="C4" s="676" t="s">
        <v>1675</v>
      </c>
      <c r="E4" s="19" t="s">
        <v>1565</v>
      </c>
      <c r="F4" s="50">
        <v>609</v>
      </c>
      <c r="H4" s="19" t="s">
        <v>468</v>
      </c>
      <c r="I4" s="53">
        <v>12</v>
      </c>
      <c r="K4" s="19" t="s">
        <v>354</v>
      </c>
      <c r="L4" s="49" t="s">
        <v>363</v>
      </c>
      <c r="M4" s="27"/>
      <c r="P4" s="27"/>
      <c r="Q4" s="19" t="s">
        <v>360</v>
      </c>
      <c r="R4" s="49" t="s">
        <v>363</v>
      </c>
      <c r="S4" s="27"/>
      <c r="T4" s="19" t="s">
        <v>364</v>
      </c>
      <c r="U4" s="51" t="s">
        <v>366</v>
      </c>
      <c r="W4" s="19" t="s">
        <v>418</v>
      </c>
      <c r="X4" s="53" t="s">
        <v>363</v>
      </c>
      <c r="Z4" s="19" t="s">
        <v>473</v>
      </c>
      <c r="AA4" s="49" t="s">
        <v>363</v>
      </c>
      <c r="AB4" s="27"/>
      <c r="AE4" s="27"/>
      <c r="AF4" s="19" t="s">
        <v>977</v>
      </c>
      <c r="AG4" s="49" t="s">
        <v>365</v>
      </c>
      <c r="AH4" s="27"/>
      <c r="AI4" s="19" t="s">
        <v>477</v>
      </c>
      <c r="AJ4" s="49" t="s">
        <v>363</v>
      </c>
      <c r="AL4" s="19" t="s">
        <v>67</v>
      </c>
    </row>
    <row r="5" spans="1:38">
      <c r="A5" s="964" t="s">
        <v>136</v>
      </c>
      <c r="B5" s="676" t="s">
        <v>1676</v>
      </c>
      <c r="C5" s="676" t="s">
        <v>1675</v>
      </c>
      <c r="E5" s="19" t="s">
        <v>306</v>
      </c>
      <c r="F5" s="50" t="s">
        <v>981</v>
      </c>
      <c r="H5" s="19" t="s">
        <v>352</v>
      </c>
      <c r="I5" s="53">
        <v>13</v>
      </c>
      <c r="Q5" s="19" t="s">
        <v>368</v>
      </c>
      <c r="R5" s="49" t="s">
        <v>369</v>
      </c>
      <c r="T5" s="19" t="s">
        <v>1065</v>
      </c>
      <c r="U5" s="51" t="s">
        <v>367</v>
      </c>
      <c r="W5" s="19" t="s">
        <v>419</v>
      </c>
      <c r="X5" s="53" t="s">
        <v>365</v>
      </c>
      <c r="Z5" s="19" t="s">
        <v>474</v>
      </c>
      <c r="AA5" s="49" t="s">
        <v>366</v>
      </c>
      <c r="AF5" s="19" t="s">
        <v>478</v>
      </c>
      <c r="AG5" s="49" t="s">
        <v>366</v>
      </c>
      <c r="AI5" s="19" t="s">
        <v>914</v>
      </c>
      <c r="AJ5" s="49" t="s">
        <v>365</v>
      </c>
      <c r="AL5" s="19" t="s">
        <v>68</v>
      </c>
    </row>
    <row r="6" spans="1:38">
      <c r="A6" s="964" t="s">
        <v>137</v>
      </c>
      <c r="B6" s="676" t="s">
        <v>1677</v>
      </c>
      <c r="C6" s="676" t="s">
        <v>1675</v>
      </c>
      <c r="E6" s="19" t="s">
        <v>307</v>
      </c>
      <c r="F6" s="50" t="s">
        <v>982</v>
      </c>
      <c r="H6" s="19"/>
      <c r="I6" s="54"/>
      <c r="K6" s="526" t="s">
        <v>407</v>
      </c>
      <c r="L6" s="527" t="s">
        <v>301</v>
      </c>
      <c r="M6" s="527"/>
      <c r="N6" s="522" t="s">
        <v>408</v>
      </c>
      <c r="O6" s="522" t="s">
        <v>301</v>
      </c>
      <c r="Q6" s="19" t="s">
        <v>378</v>
      </c>
      <c r="R6" s="49">
        <v>13</v>
      </c>
      <c r="T6" s="19" t="s">
        <v>370</v>
      </c>
      <c r="U6" s="53" t="s">
        <v>373</v>
      </c>
      <c r="W6" s="19" t="s">
        <v>420</v>
      </c>
      <c r="X6" s="53" t="s">
        <v>366</v>
      </c>
      <c r="Z6" s="19" t="s">
        <v>1086</v>
      </c>
      <c r="AA6" s="548" t="s">
        <v>369</v>
      </c>
      <c r="AB6" s="527"/>
      <c r="AC6" s="527"/>
      <c r="AD6" s="528"/>
      <c r="AF6" s="19" t="s">
        <v>479</v>
      </c>
      <c r="AG6" s="49" t="s">
        <v>369</v>
      </c>
      <c r="AH6" s="527"/>
      <c r="AI6" s="19" t="s">
        <v>478</v>
      </c>
      <c r="AJ6" s="49" t="s">
        <v>366</v>
      </c>
      <c r="AL6" s="19" t="s">
        <v>69</v>
      </c>
    </row>
    <row r="7" spans="1:38">
      <c r="A7" s="964" t="s">
        <v>138</v>
      </c>
      <c r="B7" s="676" t="s">
        <v>1678</v>
      </c>
      <c r="C7" s="676" t="s">
        <v>1675</v>
      </c>
      <c r="E7" s="19" t="s">
        <v>308</v>
      </c>
      <c r="F7" s="50" t="s">
        <v>983</v>
      </c>
      <c r="K7" s="19" t="s">
        <v>131</v>
      </c>
      <c r="L7" s="49" t="s">
        <v>361</v>
      </c>
      <c r="M7" s="27"/>
      <c r="N7" s="19" t="s">
        <v>409</v>
      </c>
      <c r="O7" s="49" t="s">
        <v>365</v>
      </c>
      <c r="Q7" s="19" t="s">
        <v>379</v>
      </c>
      <c r="R7" s="49">
        <v>14</v>
      </c>
      <c r="T7" s="19" t="s">
        <v>371</v>
      </c>
      <c r="U7" s="51" t="s">
        <v>374</v>
      </c>
      <c r="W7" s="19" t="s">
        <v>421</v>
      </c>
      <c r="X7" s="53" t="s">
        <v>367</v>
      </c>
      <c r="Z7" s="19"/>
      <c r="AA7" s="49"/>
      <c r="AB7" s="27"/>
      <c r="AC7" s="19"/>
      <c r="AD7" s="53"/>
      <c r="AF7" s="19" t="s">
        <v>481</v>
      </c>
      <c r="AG7" s="49" t="s">
        <v>374</v>
      </c>
      <c r="AH7" s="27"/>
      <c r="AI7" s="19" t="s">
        <v>915</v>
      </c>
      <c r="AJ7" s="49" t="s">
        <v>367</v>
      </c>
      <c r="AL7" s="19" t="s">
        <v>70</v>
      </c>
    </row>
    <row r="8" spans="1:38">
      <c r="A8" s="964" t="s">
        <v>297</v>
      </c>
      <c r="B8" s="676" t="s">
        <v>326</v>
      </c>
      <c r="C8" s="676" t="s">
        <v>1675</v>
      </c>
      <c r="E8" s="19" t="s">
        <v>1566</v>
      </c>
      <c r="F8" s="50" t="s">
        <v>984</v>
      </c>
      <c r="H8" s="522" t="s">
        <v>466</v>
      </c>
      <c r="I8" s="525" t="s">
        <v>350</v>
      </c>
      <c r="K8" s="19" t="s">
        <v>130</v>
      </c>
      <c r="L8" s="49" t="s">
        <v>362</v>
      </c>
      <c r="M8" s="27"/>
      <c r="N8" s="238" t="s">
        <v>410</v>
      </c>
      <c r="O8" s="239" t="s">
        <v>366</v>
      </c>
      <c r="Q8" s="19" t="s">
        <v>380</v>
      </c>
      <c r="R8" s="49">
        <v>15</v>
      </c>
      <c r="T8" s="19" t="s">
        <v>372</v>
      </c>
      <c r="U8" s="51" t="s">
        <v>375</v>
      </c>
      <c r="W8" s="19" t="s">
        <v>422</v>
      </c>
      <c r="X8" s="53" t="s">
        <v>369</v>
      </c>
      <c r="AA8" s="49"/>
      <c r="AB8" s="27"/>
      <c r="AC8" s="19"/>
      <c r="AD8" s="53"/>
      <c r="AF8" s="19" t="s">
        <v>980</v>
      </c>
      <c r="AG8" s="49" t="s">
        <v>377</v>
      </c>
      <c r="AH8" s="27"/>
      <c r="AI8" s="19" t="s">
        <v>480</v>
      </c>
      <c r="AJ8" s="49" t="s">
        <v>373</v>
      </c>
      <c r="AL8" s="19" t="s">
        <v>71</v>
      </c>
    </row>
    <row r="9" spans="1:38">
      <c r="A9" s="964" t="s">
        <v>1051</v>
      </c>
      <c r="B9" s="676" t="s">
        <v>1679</v>
      </c>
      <c r="C9" s="676" t="s">
        <v>1675</v>
      </c>
      <c r="E9" s="19" t="s">
        <v>309</v>
      </c>
      <c r="F9" s="50" t="s">
        <v>985</v>
      </c>
      <c r="H9" s="813" t="s">
        <v>1115</v>
      </c>
      <c r="I9" s="814">
        <v>13</v>
      </c>
      <c r="K9" s="19" t="s">
        <v>129</v>
      </c>
      <c r="L9" s="49" t="s">
        <v>363</v>
      </c>
      <c r="M9" s="27"/>
      <c r="N9" s="19"/>
      <c r="O9" s="49"/>
      <c r="Q9" s="19" t="s">
        <v>381</v>
      </c>
      <c r="R9" s="49">
        <v>16</v>
      </c>
      <c r="T9" s="19" t="s">
        <v>376</v>
      </c>
      <c r="U9" s="51" t="s">
        <v>377</v>
      </c>
      <c r="W9" s="19" t="s">
        <v>423</v>
      </c>
      <c r="X9" s="53" t="s">
        <v>373</v>
      </c>
      <c r="AA9" s="49"/>
      <c r="AB9" s="27"/>
      <c r="AC9" s="19"/>
      <c r="AD9" s="53"/>
      <c r="AG9" s="49"/>
      <c r="AH9" s="27"/>
      <c r="AI9" s="19" t="s">
        <v>481</v>
      </c>
      <c r="AJ9" s="49" t="s">
        <v>374</v>
      </c>
      <c r="AL9" s="19" t="s">
        <v>72</v>
      </c>
    </row>
    <row r="10" spans="1:38">
      <c r="A10" s="964" t="s">
        <v>1052</v>
      </c>
      <c r="B10" s="676" t="s">
        <v>1575</v>
      </c>
      <c r="C10" s="676" t="s">
        <v>1675</v>
      </c>
      <c r="E10" s="19" t="s">
        <v>1567</v>
      </c>
      <c r="F10" s="50" t="s">
        <v>986</v>
      </c>
      <c r="K10" s="19"/>
      <c r="L10" s="49"/>
      <c r="M10" s="27" t="s">
        <v>698</v>
      </c>
      <c r="Q10" s="19" t="s">
        <v>382</v>
      </c>
      <c r="R10" s="49">
        <v>17</v>
      </c>
      <c r="T10" s="19" t="s">
        <v>1568</v>
      </c>
      <c r="U10" s="52">
        <v>12</v>
      </c>
      <c r="W10" s="19" t="s">
        <v>424</v>
      </c>
      <c r="X10" s="53" t="s">
        <v>374</v>
      </c>
      <c r="Z10" s="411" t="s">
        <v>569</v>
      </c>
      <c r="AA10" s="49"/>
      <c r="AB10" s="27"/>
      <c r="AC10" s="529" t="s">
        <v>545</v>
      </c>
      <c r="AF10" s="522" t="s">
        <v>466</v>
      </c>
      <c r="AG10" s="49"/>
      <c r="AH10" s="27"/>
      <c r="AI10" s="19" t="s">
        <v>910</v>
      </c>
      <c r="AJ10" s="49">
        <v>10</v>
      </c>
      <c r="AL10" s="19" t="s">
        <v>73</v>
      </c>
    </row>
    <row r="11" spans="1:38" ht="15" customHeight="1">
      <c r="A11" s="964" t="s">
        <v>139</v>
      </c>
      <c r="B11" s="676" t="s">
        <v>1680</v>
      </c>
      <c r="C11" s="676" t="s">
        <v>1681</v>
      </c>
      <c r="E11" s="19" t="s">
        <v>987</v>
      </c>
      <c r="F11" s="50" t="s">
        <v>988</v>
      </c>
      <c r="K11" s="526" t="s">
        <v>1044</v>
      </c>
      <c r="L11" s="527" t="s">
        <v>301</v>
      </c>
      <c r="Q11" s="19" t="s">
        <v>383</v>
      </c>
      <c r="R11" s="49">
        <v>18</v>
      </c>
      <c r="T11" s="19" t="s">
        <v>1569</v>
      </c>
      <c r="U11" s="52">
        <v>23</v>
      </c>
      <c r="W11" s="19" t="s">
        <v>425</v>
      </c>
      <c r="X11" s="53" t="s">
        <v>375</v>
      </c>
      <c r="Z11" s="19"/>
      <c r="AC11" s="19" t="s">
        <v>582</v>
      </c>
      <c r="AF11" s="19" t="s">
        <v>659</v>
      </c>
      <c r="AI11" s="19" t="s">
        <v>911</v>
      </c>
      <c r="AJ11" s="49">
        <v>12</v>
      </c>
      <c r="AL11" s="19" t="s">
        <v>74</v>
      </c>
    </row>
    <row r="12" spans="1:38" ht="15" customHeight="1">
      <c r="A12" s="964" t="s">
        <v>140</v>
      </c>
      <c r="B12" s="676" t="s">
        <v>1682</v>
      </c>
      <c r="C12" s="676" t="s">
        <v>1681</v>
      </c>
      <c r="E12" s="19" t="s">
        <v>310</v>
      </c>
      <c r="F12" s="50" t="s">
        <v>989</v>
      </c>
      <c r="K12" s="535"/>
      <c r="L12" s="49"/>
      <c r="M12" s="527"/>
      <c r="N12" s="522" t="s">
        <v>411</v>
      </c>
      <c r="O12" s="522" t="s">
        <v>301</v>
      </c>
      <c r="Q12" s="19" t="s">
        <v>384</v>
      </c>
      <c r="R12" s="49">
        <v>19</v>
      </c>
      <c r="T12" s="19" t="s">
        <v>394</v>
      </c>
      <c r="U12" s="52">
        <v>33</v>
      </c>
      <c r="W12" s="19" t="s">
        <v>426</v>
      </c>
      <c r="X12" s="53" t="s">
        <v>377</v>
      </c>
      <c r="Z12" s="526" t="s">
        <v>413</v>
      </c>
      <c r="AA12" s="527"/>
      <c r="AB12" s="527"/>
      <c r="AC12" s="19" t="s">
        <v>583</v>
      </c>
      <c r="AD12" s="528"/>
      <c r="AF12" s="19" t="s">
        <v>660</v>
      </c>
      <c r="AG12" s="527"/>
      <c r="AH12" s="527"/>
      <c r="AI12" s="19" t="s">
        <v>912</v>
      </c>
      <c r="AJ12" s="49">
        <v>13</v>
      </c>
    </row>
    <row r="13" spans="1:38">
      <c r="A13" s="964" t="s">
        <v>141</v>
      </c>
      <c r="B13" s="676" t="s">
        <v>1570</v>
      </c>
      <c r="C13" s="676" t="s">
        <v>1681</v>
      </c>
      <c r="E13" s="19" t="s">
        <v>1571</v>
      </c>
      <c r="F13" s="50" t="s">
        <v>990</v>
      </c>
      <c r="H13" s="526" t="s">
        <v>793</v>
      </c>
      <c r="I13" s="526" t="s">
        <v>350</v>
      </c>
      <c r="N13" s="19" t="s">
        <v>87</v>
      </c>
      <c r="O13" s="49" t="s">
        <v>361</v>
      </c>
      <c r="Q13" s="19" t="s">
        <v>551</v>
      </c>
      <c r="R13" s="49">
        <v>20</v>
      </c>
      <c r="T13" s="19" t="s">
        <v>395</v>
      </c>
      <c r="U13" s="52">
        <v>34</v>
      </c>
      <c r="W13" s="19" t="s">
        <v>427</v>
      </c>
      <c r="X13" s="53" t="s">
        <v>446</v>
      </c>
      <c r="Z13" s="19" t="s">
        <v>563</v>
      </c>
      <c r="AC13" s="19" t="s">
        <v>584</v>
      </c>
      <c r="AD13" s="53"/>
      <c r="AF13" s="19" t="s">
        <v>661</v>
      </c>
      <c r="AI13" s="19" t="s">
        <v>913</v>
      </c>
      <c r="AJ13" s="49">
        <v>14</v>
      </c>
    </row>
    <row r="14" spans="1:38">
      <c r="A14" s="964" t="s">
        <v>142</v>
      </c>
      <c r="B14" s="676" t="s">
        <v>1504</v>
      </c>
      <c r="C14" s="676" t="s">
        <v>1683</v>
      </c>
      <c r="E14" s="19" t="s">
        <v>1573</v>
      </c>
      <c r="F14" s="50" t="s">
        <v>991</v>
      </c>
      <c r="H14" s="19" t="s">
        <v>945</v>
      </c>
      <c r="I14" s="49" t="s">
        <v>361</v>
      </c>
      <c r="N14" s="19" t="s">
        <v>412</v>
      </c>
      <c r="O14" s="49" t="s">
        <v>362</v>
      </c>
      <c r="Q14" s="19" t="s">
        <v>385</v>
      </c>
      <c r="R14" s="49">
        <v>21</v>
      </c>
      <c r="T14" s="19" t="s">
        <v>400</v>
      </c>
      <c r="U14" s="52">
        <v>40</v>
      </c>
      <c r="W14" s="19" t="s">
        <v>497</v>
      </c>
      <c r="X14" s="53" t="s">
        <v>447</v>
      </c>
      <c r="Z14" s="19" t="s">
        <v>564</v>
      </c>
      <c r="AC14" s="19" t="s">
        <v>585</v>
      </c>
      <c r="AD14" s="53"/>
      <c r="AF14" s="19" t="s">
        <v>662</v>
      </c>
      <c r="AI14" s="19" t="s">
        <v>1572</v>
      </c>
      <c r="AJ14" s="49" t="s">
        <v>449</v>
      </c>
    </row>
    <row r="15" spans="1:38">
      <c r="A15" s="964" t="s">
        <v>143</v>
      </c>
      <c r="B15" s="676" t="s">
        <v>327</v>
      </c>
      <c r="C15" s="676" t="s">
        <v>1683</v>
      </c>
      <c r="E15" s="19" t="s">
        <v>311</v>
      </c>
      <c r="F15" s="50" t="s">
        <v>992</v>
      </c>
      <c r="H15" s="19" t="s">
        <v>946</v>
      </c>
      <c r="I15" s="49" t="s">
        <v>362</v>
      </c>
      <c r="K15" s="535" t="s">
        <v>1478</v>
      </c>
      <c r="L15" s="527" t="s">
        <v>301</v>
      </c>
      <c r="N15" s="19"/>
      <c r="O15" s="49"/>
      <c r="Q15" s="19" t="s">
        <v>386</v>
      </c>
      <c r="R15" s="49">
        <v>22</v>
      </c>
      <c r="T15" s="19" t="s">
        <v>1058</v>
      </c>
      <c r="U15" s="52">
        <v>44</v>
      </c>
      <c r="W15" s="19" t="s">
        <v>431</v>
      </c>
      <c r="X15" s="53" t="s">
        <v>448</v>
      </c>
      <c r="Z15" s="19" t="s">
        <v>565</v>
      </c>
      <c r="AC15" s="19" t="s">
        <v>586</v>
      </c>
      <c r="AD15" s="53"/>
      <c r="AF15" s="19"/>
      <c r="AJ15" s="49"/>
    </row>
    <row r="16" spans="1:38">
      <c r="A16" s="964" t="s">
        <v>144</v>
      </c>
      <c r="B16" s="676" t="s">
        <v>1574</v>
      </c>
      <c r="C16" s="676" t="s">
        <v>1683</v>
      </c>
      <c r="E16" s="19" t="s">
        <v>312</v>
      </c>
      <c r="F16" s="50" t="s">
        <v>993</v>
      </c>
      <c r="H16" s="19" t="s">
        <v>891</v>
      </c>
      <c r="I16" s="49" t="s">
        <v>363</v>
      </c>
      <c r="K16" s="19" t="s">
        <v>1045</v>
      </c>
      <c r="L16" s="49" t="s">
        <v>361</v>
      </c>
      <c r="Q16" s="19" t="s">
        <v>387</v>
      </c>
      <c r="R16" s="49">
        <v>24</v>
      </c>
      <c r="T16" s="19" t="s">
        <v>406</v>
      </c>
      <c r="U16" s="52">
        <v>45</v>
      </c>
      <c r="W16" s="19" t="s">
        <v>432</v>
      </c>
      <c r="X16" s="53" t="s">
        <v>449</v>
      </c>
      <c r="AC16" s="19" t="s">
        <v>587</v>
      </c>
      <c r="AI16" s="533" t="s">
        <v>544</v>
      </c>
    </row>
    <row r="17" spans="1:39">
      <c r="A17" s="964" t="s">
        <v>145</v>
      </c>
      <c r="B17" s="676" t="s">
        <v>1576</v>
      </c>
      <c r="C17" s="676" t="s">
        <v>1684</v>
      </c>
      <c r="E17" s="19" t="s">
        <v>1505</v>
      </c>
      <c r="F17" s="50" t="s">
        <v>994</v>
      </c>
      <c r="H17" s="19" t="s">
        <v>892</v>
      </c>
      <c r="I17" s="49" t="s">
        <v>365</v>
      </c>
      <c r="K17" s="19" t="s">
        <v>1046</v>
      </c>
      <c r="L17" s="49" t="s">
        <v>362</v>
      </c>
      <c r="Q17" s="19" t="s">
        <v>388</v>
      </c>
      <c r="R17" s="49">
        <v>25</v>
      </c>
      <c r="T17" s="19" t="s">
        <v>959</v>
      </c>
      <c r="U17" s="52">
        <v>48</v>
      </c>
      <c r="W17" s="19" t="s">
        <v>433</v>
      </c>
      <c r="X17" s="53" t="s">
        <v>450</v>
      </c>
      <c r="Z17" s="526" t="s">
        <v>407</v>
      </c>
      <c r="AC17" s="19" t="s">
        <v>588</v>
      </c>
      <c r="AF17" s="522" t="s">
        <v>411</v>
      </c>
      <c r="AI17" s="19" t="s">
        <v>936</v>
      </c>
      <c r="AM17" s="53"/>
    </row>
    <row r="18" spans="1:39">
      <c r="A18" s="964" t="s">
        <v>146</v>
      </c>
      <c r="B18" s="676" t="s">
        <v>1577</v>
      </c>
      <c r="C18" s="676" t="s">
        <v>1684</v>
      </c>
      <c r="E18" s="19" t="s">
        <v>1507</v>
      </c>
      <c r="F18" s="50" t="s">
        <v>995</v>
      </c>
      <c r="H18" s="19" t="s">
        <v>893</v>
      </c>
      <c r="I18" s="49" t="s">
        <v>366</v>
      </c>
      <c r="K18" s="19" t="s">
        <v>1047</v>
      </c>
      <c r="L18" s="49" t="s">
        <v>363</v>
      </c>
      <c r="Q18" s="19" t="s">
        <v>389</v>
      </c>
      <c r="R18" s="49">
        <v>27</v>
      </c>
      <c r="T18" s="19" t="s">
        <v>1506</v>
      </c>
      <c r="U18" s="52">
        <v>51</v>
      </c>
      <c r="W18" s="19" t="s">
        <v>434</v>
      </c>
      <c r="X18" s="53" t="s">
        <v>451</v>
      </c>
      <c r="Z18" s="19" t="s">
        <v>566</v>
      </c>
      <c r="AC18" s="19" t="s">
        <v>589</v>
      </c>
      <c r="AF18" s="19" t="s">
        <v>664</v>
      </c>
      <c r="AI18" s="19" t="s">
        <v>937</v>
      </c>
      <c r="AM18" s="53"/>
    </row>
    <row r="19" spans="1:39">
      <c r="A19" s="964" t="s">
        <v>147</v>
      </c>
      <c r="B19" s="676" t="s">
        <v>1578</v>
      </c>
      <c r="C19" s="676" t="s">
        <v>1685</v>
      </c>
      <c r="E19" s="19" t="s">
        <v>313</v>
      </c>
      <c r="F19" s="50" t="s">
        <v>996</v>
      </c>
      <c r="H19" s="19" t="s">
        <v>952</v>
      </c>
      <c r="I19" s="49" t="s">
        <v>367</v>
      </c>
      <c r="K19" s="19" t="s">
        <v>1048</v>
      </c>
      <c r="L19" s="49" t="s">
        <v>365</v>
      </c>
      <c r="Q19" s="19" t="s">
        <v>390</v>
      </c>
      <c r="R19" s="49">
        <v>28</v>
      </c>
      <c r="T19" s="547" t="s">
        <v>1060</v>
      </c>
      <c r="U19" s="52" t="s">
        <v>1059</v>
      </c>
      <c r="W19" s="19" t="s">
        <v>435</v>
      </c>
      <c r="X19" s="53" t="s">
        <v>452</v>
      </c>
      <c r="Z19" s="19" t="s">
        <v>567</v>
      </c>
      <c r="AC19" s="19" t="s">
        <v>590</v>
      </c>
      <c r="AF19" s="19" t="s">
        <v>665</v>
      </c>
      <c r="AI19" s="19" t="s">
        <v>938</v>
      </c>
      <c r="AM19" s="53"/>
    </row>
    <row r="20" spans="1:39">
      <c r="A20" s="964" t="s">
        <v>148</v>
      </c>
      <c r="B20" s="676" t="s">
        <v>328</v>
      </c>
      <c r="C20" s="676" t="s">
        <v>1685</v>
      </c>
      <c r="E20" s="19" t="s">
        <v>1509</v>
      </c>
      <c r="F20" s="50" t="s">
        <v>997</v>
      </c>
      <c r="H20" s="19" t="s">
        <v>953</v>
      </c>
      <c r="I20" s="49" t="s">
        <v>369</v>
      </c>
      <c r="Q20" s="19" t="s">
        <v>391</v>
      </c>
      <c r="R20" s="49">
        <v>29</v>
      </c>
      <c r="T20" s="547" t="s">
        <v>1061</v>
      </c>
      <c r="U20" s="52" t="s">
        <v>1062</v>
      </c>
      <c r="W20" s="19" t="s">
        <v>436</v>
      </c>
      <c r="X20" s="53" t="s">
        <v>453</v>
      </c>
      <c r="Z20" s="19" t="s">
        <v>568</v>
      </c>
      <c r="AC20" s="19" t="s">
        <v>591</v>
      </c>
      <c r="AF20" s="19"/>
      <c r="AI20" s="19" t="s">
        <v>701</v>
      </c>
      <c r="AL20" s="19"/>
      <c r="AM20" s="53"/>
    </row>
    <row r="21" spans="1:39">
      <c r="A21" s="964" t="s">
        <v>149</v>
      </c>
      <c r="B21" s="676" t="s">
        <v>1508</v>
      </c>
      <c r="C21" s="676" t="s">
        <v>1685</v>
      </c>
      <c r="E21" s="19" t="s">
        <v>314</v>
      </c>
      <c r="F21" s="50" t="s">
        <v>998</v>
      </c>
      <c r="H21" s="19" t="s">
        <v>1510</v>
      </c>
      <c r="I21" s="49" t="s">
        <v>373</v>
      </c>
      <c r="Q21" s="19" t="s">
        <v>392</v>
      </c>
      <c r="R21" s="49">
        <v>30</v>
      </c>
      <c r="T21" s="547" t="s">
        <v>1097</v>
      </c>
      <c r="U21" s="52">
        <v>57</v>
      </c>
      <c r="W21" s="19" t="s">
        <v>437</v>
      </c>
      <c r="X21" s="53" t="s">
        <v>454</v>
      </c>
      <c r="Z21" s="19"/>
      <c r="AC21" s="19" t="s">
        <v>592</v>
      </c>
      <c r="AI21" s="19" t="s">
        <v>939</v>
      </c>
      <c r="AM21" s="53"/>
    </row>
    <row r="22" spans="1:39">
      <c r="A22" s="964" t="s">
        <v>150</v>
      </c>
      <c r="B22" s="676" t="s">
        <v>1686</v>
      </c>
      <c r="C22" s="676" t="s">
        <v>1687</v>
      </c>
      <c r="E22" s="19" t="s">
        <v>999</v>
      </c>
      <c r="F22" s="50" t="s">
        <v>1000</v>
      </c>
      <c r="H22" s="19"/>
      <c r="I22" s="49"/>
      <c r="Q22" s="19" t="s">
        <v>393</v>
      </c>
      <c r="R22" s="49">
        <v>31</v>
      </c>
      <c r="T22" s="604" t="s">
        <v>1112</v>
      </c>
      <c r="U22" s="52">
        <v>58</v>
      </c>
      <c r="W22" s="19" t="s">
        <v>438</v>
      </c>
      <c r="X22" s="53" t="s">
        <v>455</v>
      </c>
      <c r="Z22" s="526" t="s">
        <v>357</v>
      </c>
      <c r="AC22" s="19" t="s">
        <v>593</v>
      </c>
      <c r="AF22" s="522" t="s">
        <v>356</v>
      </c>
      <c r="AI22" s="19" t="s">
        <v>699</v>
      </c>
      <c r="AL22" s="19"/>
      <c r="AM22" s="53"/>
    </row>
    <row r="23" spans="1:39">
      <c r="A23" s="964" t="s">
        <v>151</v>
      </c>
      <c r="B23" s="676" t="s">
        <v>329</v>
      </c>
      <c r="C23" s="676" t="s">
        <v>1687</v>
      </c>
      <c r="E23" s="19" t="s">
        <v>1001</v>
      </c>
      <c r="F23" s="50" t="s">
        <v>1002</v>
      </c>
      <c r="H23" s="19"/>
      <c r="I23" s="49"/>
      <c r="Q23" s="19" t="s">
        <v>396</v>
      </c>
      <c r="R23" s="49">
        <v>36</v>
      </c>
      <c r="T23" s="610" t="s">
        <v>1110</v>
      </c>
      <c r="U23" s="611">
        <v>60</v>
      </c>
      <c r="W23" s="19" t="s">
        <v>439</v>
      </c>
      <c r="X23" s="53" t="s">
        <v>456</v>
      </c>
      <c r="Z23" s="19" t="s">
        <v>1064</v>
      </c>
      <c r="AC23" s="19" t="s">
        <v>594</v>
      </c>
      <c r="AF23" s="19" t="s">
        <v>667</v>
      </c>
      <c r="AI23" s="19" t="s">
        <v>700</v>
      </c>
      <c r="AL23" s="19"/>
      <c r="AM23" s="53"/>
    </row>
    <row r="24" spans="1:39">
      <c r="A24" s="964" t="s">
        <v>152</v>
      </c>
      <c r="B24" s="676" t="s">
        <v>330</v>
      </c>
      <c r="C24" s="676" t="s">
        <v>1687</v>
      </c>
      <c r="E24" s="19" t="s">
        <v>315</v>
      </c>
      <c r="F24" s="50" t="s">
        <v>1003</v>
      </c>
      <c r="H24" s="19"/>
      <c r="I24" s="49"/>
      <c r="Q24" s="19" t="s">
        <v>397</v>
      </c>
      <c r="R24" s="49">
        <v>37</v>
      </c>
      <c r="W24" s="19" t="s">
        <v>440</v>
      </c>
      <c r="X24" s="53" t="s">
        <v>457</v>
      </c>
      <c r="Z24" s="19" t="s">
        <v>570</v>
      </c>
      <c r="AC24" s="19" t="s">
        <v>595</v>
      </c>
      <c r="AF24" s="19" t="s">
        <v>668</v>
      </c>
      <c r="AI24" s="19" t="s">
        <v>935</v>
      </c>
      <c r="AL24" s="19"/>
      <c r="AM24" s="53"/>
    </row>
    <row r="25" spans="1:39">
      <c r="A25" s="964" t="s">
        <v>153</v>
      </c>
      <c r="B25" s="676" t="s">
        <v>1511</v>
      </c>
      <c r="C25" s="676" t="s">
        <v>1687</v>
      </c>
      <c r="E25" s="19" t="s">
        <v>1004</v>
      </c>
      <c r="F25" s="50" t="s">
        <v>1005</v>
      </c>
      <c r="H25" s="19"/>
      <c r="I25" s="49"/>
      <c r="Q25" s="19" t="s">
        <v>398</v>
      </c>
      <c r="R25" s="49">
        <v>38</v>
      </c>
      <c r="S25" s="527"/>
      <c r="T25" s="527"/>
      <c r="U25" s="528"/>
      <c r="W25" s="19" t="s">
        <v>441</v>
      </c>
      <c r="X25" s="53" t="s">
        <v>458</v>
      </c>
      <c r="Z25" s="19" t="s">
        <v>571</v>
      </c>
      <c r="AC25" s="19" t="s">
        <v>596</v>
      </c>
      <c r="AF25" s="19" t="s">
        <v>669</v>
      </c>
      <c r="AI25" s="19" t="s">
        <v>940</v>
      </c>
      <c r="AL25" s="19"/>
      <c r="AM25" s="53"/>
    </row>
    <row r="26" spans="1:39">
      <c r="A26" s="964" t="s">
        <v>154</v>
      </c>
      <c r="B26" s="676" t="s">
        <v>331</v>
      </c>
      <c r="C26" s="676" t="s">
        <v>1687</v>
      </c>
      <c r="E26" s="19" t="s">
        <v>316</v>
      </c>
      <c r="F26" s="50" t="s">
        <v>1006</v>
      </c>
      <c r="Q26" s="19" t="s">
        <v>399</v>
      </c>
      <c r="R26" s="49">
        <v>39</v>
      </c>
      <c r="W26" s="19" t="s">
        <v>498</v>
      </c>
      <c r="X26" s="53" t="s">
        <v>459</v>
      </c>
      <c r="Z26" s="19" t="s">
        <v>1066</v>
      </c>
      <c r="AC26" s="19" t="s">
        <v>597</v>
      </c>
      <c r="AF26" s="19" t="s">
        <v>670</v>
      </c>
      <c r="AI26" s="19" t="s">
        <v>941</v>
      </c>
      <c r="AL26" s="19"/>
      <c r="AM26" s="53"/>
    </row>
    <row r="27" spans="1:39">
      <c r="A27" s="964" t="s">
        <v>155</v>
      </c>
      <c r="B27" s="676" t="s">
        <v>1579</v>
      </c>
      <c r="C27" s="676" t="s">
        <v>1688</v>
      </c>
      <c r="E27" s="19" t="s">
        <v>1512</v>
      </c>
      <c r="F27" s="50" t="s">
        <v>1007</v>
      </c>
      <c r="Q27" s="238" t="s">
        <v>401</v>
      </c>
      <c r="R27" s="285">
        <v>41</v>
      </c>
      <c r="W27" s="19" t="s">
        <v>499</v>
      </c>
      <c r="X27" s="53" t="s">
        <v>460</v>
      </c>
      <c r="Z27" s="19" t="s">
        <v>572</v>
      </c>
      <c r="AC27" s="19" t="s">
        <v>598</v>
      </c>
      <c r="AF27" s="19" t="s">
        <v>672</v>
      </c>
      <c r="AI27" s="19" t="s">
        <v>942</v>
      </c>
      <c r="AL27" s="19"/>
      <c r="AM27" s="53"/>
    </row>
    <row r="28" spans="1:39">
      <c r="A28" s="964" t="s">
        <v>156</v>
      </c>
      <c r="B28" s="676" t="s">
        <v>1580</v>
      </c>
      <c r="C28" s="676" t="s">
        <v>1688</v>
      </c>
      <c r="E28" s="19" t="s">
        <v>317</v>
      </c>
      <c r="F28" s="50" t="s">
        <v>1008</v>
      </c>
      <c r="Q28" s="19" t="s">
        <v>402</v>
      </c>
      <c r="R28" s="49">
        <v>42</v>
      </c>
      <c r="W28" s="19" t="s">
        <v>500</v>
      </c>
      <c r="X28" s="53" t="s">
        <v>461</v>
      </c>
      <c r="Z28" s="19" t="s">
        <v>573</v>
      </c>
      <c r="AC28" s="19" t="s">
        <v>599</v>
      </c>
      <c r="AF28" s="19" t="s">
        <v>673</v>
      </c>
      <c r="AI28" s="19" t="s">
        <v>943</v>
      </c>
      <c r="AL28" s="19"/>
      <c r="AM28" s="53"/>
    </row>
    <row r="29" spans="1:39">
      <c r="A29" s="964" t="s">
        <v>157</v>
      </c>
      <c r="B29" s="676" t="s">
        <v>1581</v>
      </c>
      <c r="C29" s="676" t="s">
        <v>1688</v>
      </c>
      <c r="E29" s="19" t="s">
        <v>1009</v>
      </c>
      <c r="F29" s="50" t="s">
        <v>1010</v>
      </c>
      <c r="Q29" s="19" t="s">
        <v>403</v>
      </c>
      <c r="R29" s="49">
        <v>43</v>
      </c>
      <c r="W29" s="19" t="s">
        <v>501</v>
      </c>
      <c r="X29" s="53" t="s">
        <v>462</v>
      </c>
      <c r="Z29" s="19" t="s">
        <v>574</v>
      </c>
      <c r="AC29" s="19" t="s">
        <v>600</v>
      </c>
      <c r="AF29" s="19" t="s">
        <v>674</v>
      </c>
      <c r="AI29" s="19" t="s">
        <v>944</v>
      </c>
      <c r="AL29" s="19"/>
      <c r="AM29" s="53"/>
    </row>
    <row r="30" spans="1:39">
      <c r="A30" s="964" t="s">
        <v>158</v>
      </c>
      <c r="B30" s="676" t="s">
        <v>1513</v>
      </c>
      <c r="C30" s="676" t="s">
        <v>1688</v>
      </c>
      <c r="E30" s="19" t="s">
        <v>1011</v>
      </c>
      <c r="F30" s="50" t="s">
        <v>1012</v>
      </c>
      <c r="Q30" s="19" t="s">
        <v>404</v>
      </c>
      <c r="R30" s="49">
        <v>44</v>
      </c>
      <c r="W30" s="19" t="s">
        <v>442</v>
      </c>
      <c r="X30" s="53" t="s">
        <v>463</v>
      </c>
      <c r="Z30" s="19" t="s">
        <v>575</v>
      </c>
      <c r="AC30" s="19" t="s">
        <v>601</v>
      </c>
      <c r="AF30" s="19" t="s">
        <v>675</v>
      </c>
      <c r="AI30" s="19" t="s">
        <v>1084</v>
      </c>
    </row>
    <row r="31" spans="1:39">
      <c r="A31" s="964" t="s">
        <v>159</v>
      </c>
      <c r="B31" s="676" t="s">
        <v>1514</v>
      </c>
      <c r="C31" s="676" t="s">
        <v>1688</v>
      </c>
      <c r="E31" s="19" t="s">
        <v>1515</v>
      </c>
      <c r="F31" s="50" t="s">
        <v>1013</v>
      </c>
      <c r="Q31" s="19" t="s">
        <v>405</v>
      </c>
      <c r="R31" s="49">
        <v>46</v>
      </c>
      <c r="W31" s="19" t="s">
        <v>443</v>
      </c>
      <c r="X31" s="53" t="s">
        <v>464</v>
      </c>
      <c r="Z31" s="19" t="s">
        <v>671</v>
      </c>
      <c r="AC31" s="19" t="s">
        <v>602</v>
      </c>
      <c r="AF31" s="19" t="s">
        <v>676</v>
      </c>
      <c r="AI31" s="19" t="s">
        <v>1085</v>
      </c>
    </row>
    <row r="32" spans="1:39">
      <c r="A32" s="964" t="s">
        <v>160</v>
      </c>
      <c r="B32" s="676" t="s">
        <v>1517</v>
      </c>
      <c r="C32" s="676" t="s">
        <v>1688</v>
      </c>
      <c r="E32" s="19" t="s">
        <v>318</v>
      </c>
      <c r="F32" s="50" t="s">
        <v>1014</v>
      </c>
      <c r="Q32" s="19" t="s">
        <v>1516</v>
      </c>
      <c r="R32" s="49">
        <v>49</v>
      </c>
      <c r="W32" s="19" t="s">
        <v>444</v>
      </c>
      <c r="X32" s="53" t="s">
        <v>465</v>
      </c>
      <c r="Z32" s="19" t="s">
        <v>576</v>
      </c>
      <c r="AC32" s="19" t="s">
        <v>603</v>
      </c>
      <c r="AF32" s="19" t="s">
        <v>677</v>
      </c>
    </row>
    <row r="33" spans="1:35" ht="15" customHeight="1">
      <c r="A33" s="964" t="s">
        <v>161</v>
      </c>
      <c r="B33" s="676" t="s">
        <v>1518</v>
      </c>
      <c r="C33" s="676" t="s">
        <v>1688</v>
      </c>
      <c r="E33" s="19" t="s">
        <v>1015</v>
      </c>
      <c r="F33" s="50" t="s">
        <v>1016</v>
      </c>
      <c r="Q33" s="19" t="s">
        <v>902</v>
      </c>
      <c r="R33" s="49">
        <v>50</v>
      </c>
      <c r="W33" s="19" t="s">
        <v>445</v>
      </c>
      <c r="X33" s="53" t="s">
        <v>502</v>
      </c>
      <c r="Z33" s="19" t="s">
        <v>577</v>
      </c>
      <c r="AC33" s="19" t="s">
        <v>604</v>
      </c>
      <c r="AF33" s="19" t="s">
        <v>678</v>
      </c>
    </row>
    <row r="34" spans="1:35">
      <c r="A34" s="964" t="s">
        <v>162</v>
      </c>
      <c r="B34" s="676" t="s">
        <v>132</v>
      </c>
      <c r="C34" s="676" t="s">
        <v>1688</v>
      </c>
      <c r="E34" s="19" t="s">
        <v>1519</v>
      </c>
      <c r="F34" s="50" t="s">
        <v>1017</v>
      </c>
      <c r="Q34" s="19" t="s">
        <v>903</v>
      </c>
      <c r="R34" s="49">
        <v>51</v>
      </c>
      <c r="W34" s="19" t="s">
        <v>513</v>
      </c>
      <c r="X34" s="53" t="s">
        <v>503</v>
      </c>
      <c r="Z34" s="19" t="s">
        <v>578</v>
      </c>
      <c r="AC34" s="19" t="s">
        <v>605</v>
      </c>
      <c r="AF34" s="19" t="s">
        <v>679</v>
      </c>
    </row>
    <row r="35" spans="1:35">
      <c r="A35" s="964" t="s">
        <v>163</v>
      </c>
      <c r="B35" s="676" t="s">
        <v>1582</v>
      </c>
      <c r="C35" s="676" t="s">
        <v>1688</v>
      </c>
      <c r="E35" s="19" t="s">
        <v>553</v>
      </c>
      <c r="F35" s="50" t="s">
        <v>1018</v>
      </c>
      <c r="Q35" s="19" t="s">
        <v>904</v>
      </c>
      <c r="R35" s="49">
        <v>52</v>
      </c>
      <c r="W35" s="19" t="s">
        <v>514</v>
      </c>
      <c r="X35" s="53" t="s">
        <v>504</v>
      </c>
      <c r="Z35" s="19" t="s">
        <v>579</v>
      </c>
      <c r="AC35" s="19" t="s">
        <v>606</v>
      </c>
      <c r="AF35" s="19" t="s">
        <v>680</v>
      </c>
      <c r="AI35" s="522" t="s">
        <v>476</v>
      </c>
    </row>
    <row r="36" spans="1:35">
      <c r="A36" s="964" t="s">
        <v>164</v>
      </c>
      <c r="B36" s="676" t="s">
        <v>1520</v>
      </c>
      <c r="C36" s="676" t="s">
        <v>1688</v>
      </c>
      <c r="E36" s="19" t="s">
        <v>1521</v>
      </c>
      <c r="F36" s="50" t="s">
        <v>1019</v>
      </c>
      <c r="Q36" s="19" t="s">
        <v>1070</v>
      </c>
      <c r="R36" s="19">
        <v>54</v>
      </c>
      <c r="W36" s="19" t="s">
        <v>515</v>
      </c>
      <c r="X36" s="53" t="s">
        <v>505</v>
      </c>
      <c r="Z36" s="19" t="s">
        <v>1067</v>
      </c>
      <c r="AC36" s="19" t="s">
        <v>607</v>
      </c>
      <c r="AF36" s="19" t="s">
        <v>681</v>
      </c>
      <c r="AI36" s="19" t="s">
        <v>646</v>
      </c>
    </row>
    <row r="37" spans="1:35">
      <c r="A37" s="964" t="s">
        <v>1636</v>
      </c>
      <c r="B37" s="676" t="s">
        <v>1689</v>
      </c>
      <c r="C37" s="676" t="s">
        <v>1689</v>
      </c>
      <c r="E37" s="19" t="s">
        <v>319</v>
      </c>
      <c r="F37" s="50" t="s">
        <v>1020</v>
      </c>
      <c r="Q37" s="19" t="s">
        <v>1119</v>
      </c>
      <c r="R37" s="49" t="s">
        <v>929</v>
      </c>
      <c r="W37" s="19" t="s">
        <v>516</v>
      </c>
      <c r="X37" s="53" t="s">
        <v>506</v>
      </c>
      <c r="Z37" s="19" t="s">
        <v>580</v>
      </c>
      <c r="AC37" s="19" t="s">
        <v>608</v>
      </c>
      <c r="AF37" s="19" t="s">
        <v>682</v>
      </c>
      <c r="AI37" s="19" t="s">
        <v>648</v>
      </c>
    </row>
    <row r="38" spans="1:35">
      <c r="A38" s="964" t="s">
        <v>165</v>
      </c>
      <c r="B38" s="676" t="s">
        <v>1522</v>
      </c>
      <c r="C38" s="676" t="s">
        <v>1690</v>
      </c>
      <c r="E38" s="19" t="s">
        <v>1523</v>
      </c>
      <c r="F38" s="50" t="s">
        <v>1021</v>
      </c>
      <c r="W38" s="19" t="s">
        <v>517</v>
      </c>
      <c r="X38" s="53" t="s">
        <v>507</v>
      </c>
      <c r="Z38" s="19" t="s">
        <v>978</v>
      </c>
      <c r="AC38" s="19" t="s">
        <v>609</v>
      </c>
      <c r="AF38" s="19" t="s">
        <v>683</v>
      </c>
      <c r="AI38" s="19" t="s">
        <v>654</v>
      </c>
    </row>
    <row r="39" spans="1:35" ht="15" customHeight="1">
      <c r="A39" s="964" t="s">
        <v>166</v>
      </c>
      <c r="B39" s="676" t="s">
        <v>1583</v>
      </c>
      <c r="C39" s="676" t="s">
        <v>1690</v>
      </c>
      <c r="E39" s="19" t="s">
        <v>1525</v>
      </c>
      <c r="F39" s="50" t="s">
        <v>1022</v>
      </c>
      <c r="Q39" s="35"/>
      <c r="R39" s="49"/>
      <c r="W39" s="19" t="s">
        <v>428</v>
      </c>
      <c r="X39" s="53" t="s">
        <v>508</v>
      </c>
      <c r="Z39" s="19" t="s">
        <v>1524</v>
      </c>
      <c r="AC39" s="19" t="s">
        <v>610</v>
      </c>
      <c r="AF39" s="19" t="s">
        <v>684</v>
      </c>
      <c r="AI39" s="19" t="s">
        <v>649</v>
      </c>
    </row>
    <row r="40" spans="1:35" ht="15" customHeight="1">
      <c r="A40" s="964" t="s">
        <v>167</v>
      </c>
      <c r="B40" s="676" t="s">
        <v>1584</v>
      </c>
      <c r="C40" s="676" t="s">
        <v>1690</v>
      </c>
      <c r="E40" s="19" t="s">
        <v>1023</v>
      </c>
      <c r="F40" s="50" t="s">
        <v>1024</v>
      </c>
      <c r="W40" s="19" t="s">
        <v>518</v>
      </c>
      <c r="X40" s="53" t="s">
        <v>509</v>
      </c>
      <c r="Z40" s="19" t="s">
        <v>1068</v>
      </c>
      <c r="AC40" s="19" t="s">
        <v>611</v>
      </c>
      <c r="AF40" s="19" t="s">
        <v>687</v>
      </c>
      <c r="AI40" s="19" t="s">
        <v>650</v>
      </c>
    </row>
    <row r="41" spans="1:35">
      <c r="A41" s="964" t="s">
        <v>168</v>
      </c>
      <c r="B41" s="676" t="s">
        <v>1585</v>
      </c>
      <c r="C41" s="676" t="s">
        <v>1690</v>
      </c>
      <c r="E41" s="19" t="s">
        <v>1025</v>
      </c>
      <c r="F41" s="50" t="s">
        <v>1026</v>
      </c>
      <c r="W41" s="19" t="s">
        <v>519</v>
      </c>
      <c r="X41" s="53" t="s">
        <v>510</v>
      </c>
      <c r="Z41" s="19" t="s">
        <v>1069</v>
      </c>
      <c r="AC41" s="19" t="s">
        <v>612</v>
      </c>
      <c r="AF41" s="19" t="s">
        <v>685</v>
      </c>
      <c r="AI41" s="19" t="s">
        <v>652</v>
      </c>
    </row>
    <row r="42" spans="1:35">
      <c r="A42" s="964" t="s">
        <v>169</v>
      </c>
      <c r="B42" s="676" t="s">
        <v>1586</v>
      </c>
      <c r="C42" s="676" t="s">
        <v>1690</v>
      </c>
      <c r="E42" s="19" t="s">
        <v>320</v>
      </c>
      <c r="F42" s="50" t="s">
        <v>1027</v>
      </c>
      <c r="W42" s="19" t="s">
        <v>429</v>
      </c>
      <c r="X42" s="53" t="s">
        <v>512</v>
      </c>
      <c r="Z42" s="19" t="s">
        <v>1098</v>
      </c>
      <c r="AC42" s="19" t="s">
        <v>613</v>
      </c>
      <c r="AF42" s="19" t="s">
        <v>686</v>
      </c>
      <c r="AI42" s="19" t="s">
        <v>653</v>
      </c>
    </row>
    <row r="43" spans="1:35" ht="15" customHeight="1">
      <c r="A43" s="964" t="s">
        <v>170</v>
      </c>
      <c r="B43" s="676" t="s">
        <v>332</v>
      </c>
      <c r="C43" s="676" t="s">
        <v>1690</v>
      </c>
      <c r="E43" s="19" t="s">
        <v>321</v>
      </c>
      <c r="F43" s="50" t="s">
        <v>1028</v>
      </c>
      <c r="W43" s="19" t="s">
        <v>533</v>
      </c>
      <c r="X43" s="53" t="s">
        <v>521</v>
      </c>
      <c r="Z43" s="19" t="s">
        <v>1111</v>
      </c>
      <c r="AC43" s="19" t="s">
        <v>614</v>
      </c>
      <c r="AF43" s="19" t="s">
        <v>688</v>
      </c>
      <c r="AI43" s="19" t="s">
        <v>916</v>
      </c>
    </row>
    <row r="44" spans="1:35">
      <c r="A44" s="964" t="s">
        <v>171</v>
      </c>
      <c r="B44" s="676" t="s">
        <v>1587</v>
      </c>
      <c r="C44" s="676" t="s">
        <v>1690</v>
      </c>
      <c r="E44" s="19" t="s">
        <v>1029</v>
      </c>
      <c r="F44" s="50" t="s">
        <v>1030</v>
      </c>
      <c r="W44" s="19" t="s">
        <v>430</v>
      </c>
      <c r="X44" s="53" t="s">
        <v>522</v>
      </c>
      <c r="Z44" s="19" t="s">
        <v>1113</v>
      </c>
      <c r="AC44" s="19" t="s">
        <v>615</v>
      </c>
      <c r="AF44" s="19" t="s">
        <v>689</v>
      </c>
      <c r="AI44" s="19" t="s">
        <v>917</v>
      </c>
    </row>
    <row r="45" spans="1:35" ht="15" customHeight="1">
      <c r="A45" s="964" t="s">
        <v>298</v>
      </c>
      <c r="B45" s="676" t="s">
        <v>1588</v>
      </c>
      <c r="C45" s="676" t="s">
        <v>1690</v>
      </c>
      <c r="E45" s="19" t="s">
        <v>322</v>
      </c>
      <c r="F45" s="50" t="s">
        <v>1031</v>
      </c>
      <c r="W45" s="19" t="s">
        <v>535</v>
      </c>
      <c r="X45" s="53" t="s">
        <v>523</v>
      </c>
      <c r="AC45" s="19" t="s">
        <v>616</v>
      </c>
      <c r="AF45" s="19" t="s">
        <v>690</v>
      </c>
      <c r="AI45" s="19" t="s">
        <v>918</v>
      </c>
    </row>
    <row r="46" spans="1:35" ht="15" customHeight="1">
      <c r="A46" s="964" t="s">
        <v>172</v>
      </c>
      <c r="B46" s="676" t="s">
        <v>106</v>
      </c>
      <c r="C46" s="676" t="s">
        <v>1690</v>
      </c>
      <c r="E46" s="19" t="s">
        <v>323</v>
      </c>
      <c r="F46" s="50" t="s">
        <v>1032</v>
      </c>
      <c r="W46" s="19" t="s">
        <v>534</v>
      </c>
      <c r="X46" s="53" t="s">
        <v>524</v>
      </c>
      <c r="AC46" s="19" t="s">
        <v>617</v>
      </c>
      <c r="AF46" s="19" t="s">
        <v>691</v>
      </c>
      <c r="AI46" s="19" t="s">
        <v>919</v>
      </c>
    </row>
    <row r="47" spans="1:35">
      <c r="A47" s="964" t="s">
        <v>173</v>
      </c>
      <c r="B47" s="676" t="s">
        <v>1589</v>
      </c>
      <c r="C47" s="676" t="s">
        <v>1690</v>
      </c>
      <c r="E47" s="19" t="s">
        <v>324</v>
      </c>
      <c r="F47" s="50" t="s">
        <v>1033</v>
      </c>
      <c r="W47" s="19" t="s">
        <v>536</v>
      </c>
      <c r="X47" s="53" t="s">
        <v>525</v>
      </c>
      <c r="AC47" s="19" t="s">
        <v>618</v>
      </c>
      <c r="AF47" s="19" t="s">
        <v>692</v>
      </c>
      <c r="AI47" s="19" t="s">
        <v>920</v>
      </c>
    </row>
    <row r="48" spans="1:35" ht="15" customHeight="1">
      <c r="A48" s="964" t="s">
        <v>174</v>
      </c>
      <c r="B48" s="676" t="s">
        <v>333</v>
      </c>
      <c r="C48" s="676" t="s">
        <v>1690</v>
      </c>
      <c r="E48" s="19" t="s">
        <v>1526</v>
      </c>
      <c r="F48" s="50" t="s">
        <v>1034</v>
      </c>
      <c r="W48" s="19" t="s">
        <v>538</v>
      </c>
      <c r="X48" s="53" t="s">
        <v>526</v>
      </c>
      <c r="AC48" s="19" t="s">
        <v>619</v>
      </c>
      <c r="AF48" s="19" t="s">
        <v>693</v>
      </c>
      <c r="AI48" s="19"/>
    </row>
    <row r="49" spans="1:35">
      <c r="A49" s="964" t="s">
        <v>175</v>
      </c>
      <c r="B49" s="676" t="s">
        <v>107</v>
      </c>
      <c r="C49" s="676" t="s">
        <v>1690</v>
      </c>
      <c r="E49" s="19" t="s">
        <v>1056</v>
      </c>
      <c r="F49" s="50">
        <v>6079</v>
      </c>
      <c r="W49" s="19" t="s">
        <v>537</v>
      </c>
      <c r="X49" s="53" t="s">
        <v>527</v>
      </c>
      <c r="Z49" s="529" t="s">
        <v>636</v>
      </c>
      <c r="AC49" s="19" t="s">
        <v>620</v>
      </c>
      <c r="AF49" s="19" t="s">
        <v>694</v>
      </c>
      <c r="AI49" s="19"/>
    </row>
    <row r="50" spans="1:35" ht="15" customHeight="1">
      <c r="A50" s="964" t="s">
        <v>176</v>
      </c>
      <c r="B50" s="676" t="s">
        <v>1527</v>
      </c>
      <c r="C50" s="676" t="s">
        <v>1690</v>
      </c>
      <c r="E50" s="19" t="s">
        <v>1057</v>
      </c>
      <c r="F50" s="50">
        <v>6080</v>
      </c>
      <c r="W50" s="19" t="s">
        <v>540</v>
      </c>
      <c r="X50" s="53" t="s">
        <v>529</v>
      </c>
      <c r="Z50" s="19" t="s">
        <v>954</v>
      </c>
      <c r="AC50" s="19" t="s">
        <v>621</v>
      </c>
      <c r="AF50" s="19" t="s">
        <v>695</v>
      </c>
      <c r="AI50" s="19"/>
    </row>
    <row r="51" spans="1:35">
      <c r="A51" s="964" t="s">
        <v>177</v>
      </c>
      <c r="B51" s="676" t="s">
        <v>1590</v>
      </c>
      <c r="C51" s="676" t="s">
        <v>1690</v>
      </c>
      <c r="E51" s="19" t="s">
        <v>1125</v>
      </c>
      <c r="F51" s="50">
        <v>6081</v>
      </c>
      <c r="W51" s="19" t="s">
        <v>542</v>
      </c>
      <c r="X51" s="53" t="s">
        <v>531</v>
      </c>
      <c r="Z51" s="19" t="s">
        <v>955</v>
      </c>
      <c r="AC51" s="19" t="s">
        <v>622</v>
      </c>
      <c r="AF51" s="19" t="s">
        <v>696</v>
      </c>
      <c r="AI51" s="19"/>
    </row>
    <row r="52" spans="1:35">
      <c r="A52" s="964" t="s">
        <v>178</v>
      </c>
      <c r="B52" s="676" t="s">
        <v>108</v>
      </c>
      <c r="C52" s="676" t="s">
        <v>1690</v>
      </c>
      <c r="E52" s="19" t="s">
        <v>1610</v>
      </c>
      <c r="F52" s="50">
        <v>6082</v>
      </c>
      <c r="W52" s="19" t="s">
        <v>543</v>
      </c>
      <c r="X52" s="53" t="s">
        <v>532</v>
      </c>
      <c r="Z52" s="19" t="s">
        <v>899</v>
      </c>
      <c r="AC52" s="19" t="s">
        <v>623</v>
      </c>
      <c r="AF52" s="19" t="s">
        <v>697</v>
      </c>
      <c r="AI52" s="19"/>
    </row>
    <row r="53" spans="1:35">
      <c r="A53" s="964" t="s">
        <v>179</v>
      </c>
      <c r="B53" s="676" t="s">
        <v>109</v>
      </c>
      <c r="C53" s="676" t="s">
        <v>1690</v>
      </c>
      <c r="E53" s="19" t="s">
        <v>1611</v>
      </c>
      <c r="F53" s="50">
        <v>6083</v>
      </c>
      <c r="W53" s="19" t="s">
        <v>886</v>
      </c>
      <c r="X53" s="53">
        <v>55</v>
      </c>
      <c r="Z53" s="19" t="s">
        <v>900</v>
      </c>
      <c r="AC53" s="19" t="s">
        <v>624</v>
      </c>
      <c r="AF53" s="19" t="s">
        <v>906</v>
      </c>
      <c r="AI53" s="19"/>
    </row>
    <row r="54" spans="1:35" ht="15" customHeight="1">
      <c r="A54" s="964" t="s">
        <v>180</v>
      </c>
      <c r="B54" s="676" t="s">
        <v>1528</v>
      </c>
      <c r="C54" s="676" t="s">
        <v>1690</v>
      </c>
      <c r="E54" s="19" t="s">
        <v>1612</v>
      </c>
      <c r="F54" s="50">
        <v>6084</v>
      </c>
      <c r="W54" s="19" t="s">
        <v>887</v>
      </c>
      <c r="X54" s="53">
        <v>56</v>
      </c>
      <c r="Z54" s="19" t="s">
        <v>901</v>
      </c>
      <c r="AC54" s="19" t="s">
        <v>625</v>
      </c>
      <c r="AF54" s="19" t="s">
        <v>907</v>
      </c>
    </row>
    <row r="55" spans="1:35" ht="15" customHeight="1">
      <c r="A55" s="964" t="s">
        <v>1126</v>
      </c>
      <c r="B55" s="676" t="s">
        <v>1127</v>
      </c>
      <c r="C55" s="676" t="s">
        <v>1690</v>
      </c>
      <c r="E55" s="19" t="s">
        <v>1625</v>
      </c>
      <c r="F55" s="50">
        <v>6085</v>
      </c>
      <c r="W55" s="19" t="s">
        <v>888</v>
      </c>
      <c r="X55" s="53">
        <v>57</v>
      </c>
      <c r="Z55" s="19" t="s">
        <v>956</v>
      </c>
      <c r="AC55" s="19" t="s">
        <v>626</v>
      </c>
      <c r="AF55" s="19" t="s">
        <v>908</v>
      </c>
    </row>
    <row r="56" spans="1:35" ht="15" customHeight="1">
      <c r="A56" s="964" t="s">
        <v>181</v>
      </c>
      <c r="B56" s="676" t="s">
        <v>1529</v>
      </c>
      <c r="C56" s="676" t="s">
        <v>1690</v>
      </c>
      <c r="E56" s="19" t="s">
        <v>1626</v>
      </c>
      <c r="F56" s="50">
        <v>6086</v>
      </c>
      <c r="W56" s="19" t="s">
        <v>889</v>
      </c>
      <c r="X56" s="53">
        <v>61</v>
      </c>
      <c r="Z56" s="19" t="s">
        <v>957</v>
      </c>
      <c r="AC56" s="19" t="s">
        <v>627</v>
      </c>
      <c r="AF56" s="19" t="s">
        <v>909</v>
      </c>
    </row>
    <row r="57" spans="1:35">
      <c r="A57" s="964" t="s">
        <v>182</v>
      </c>
      <c r="B57" s="676" t="s">
        <v>1531</v>
      </c>
      <c r="C57" s="676" t="s">
        <v>1690</v>
      </c>
      <c r="E57" s="19" t="s">
        <v>3132</v>
      </c>
      <c r="F57" s="50">
        <v>6087</v>
      </c>
      <c r="W57" s="19" t="s">
        <v>890</v>
      </c>
      <c r="X57" s="53">
        <v>62</v>
      </c>
      <c r="Z57" s="19" t="s">
        <v>1530</v>
      </c>
      <c r="AC57" s="19" t="s">
        <v>628</v>
      </c>
      <c r="AF57" s="19" t="s">
        <v>1120</v>
      </c>
    </row>
    <row r="58" spans="1:35" ht="15" customHeight="1">
      <c r="A58" s="964" t="s">
        <v>1615</v>
      </c>
      <c r="B58" s="676" t="s">
        <v>1691</v>
      </c>
      <c r="C58" s="676" t="s">
        <v>1690</v>
      </c>
      <c r="E58" s="19" t="s">
        <v>1035</v>
      </c>
      <c r="F58" s="50">
        <v>321</v>
      </c>
      <c r="W58" s="19" t="s">
        <v>960</v>
      </c>
      <c r="X58" s="53" t="s">
        <v>961</v>
      </c>
      <c r="AC58" s="19" t="s">
        <v>629</v>
      </c>
      <c r="AF58" s="605" t="s">
        <v>1121</v>
      </c>
      <c r="AG58" s="605"/>
    </row>
    <row r="59" spans="1:35" ht="15" customHeight="1">
      <c r="A59" s="964" t="s">
        <v>183</v>
      </c>
      <c r="B59" s="676" t="s">
        <v>1591</v>
      </c>
      <c r="C59" s="676" t="s">
        <v>1692</v>
      </c>
      <c r="E59" s="19" t="s">
        <v>302</v>
      </c>
      <c r="F59" s="50">
        <v>322</v>
      </c>
      <c r="W59" s="19" t="s">
        <v>962</v>
      </c>
      <c r="X59" s="53" t="s">
        <v>963</v>
      </c>
      <c r="Z59" s="526" t="s">
        <v>469</v>
      </c>
      <c r="AC59" s="19" t="s">
        <v>630</v>
      </c>
      <c r="AF59" s="605"/>
      <c r="AG59" s="648"/>
    </row>
    <row r="60" spans="1:35">
      <c r="A60" s="964" t="s">
        <v>184</v>
      </c>
      <c r="B60" s="676" t="s">
        <v>1693</v>
      </c>
      <c r="C60" s="676" t="s">
        <v>1692</v>
      </c>
      <c r="E60" s="19" t="s">
        <v>1036</v>
      </c>
      <c r="F60" s="50">
        <v>323</v>
      </c>
      <c r="W60" s="19" t="s">
        <v>1532</v>
      </c>
      <c r="X60" s="53" t="s">
        <v>964</v>
      </c>
      <c r="Z60" s="19" t="s">
        <v>638</v>
      </c>
      <c r="AC60" s="19" t="s">
        <v>631</v>
      </c>
    </row>
    <row r="61" spans="1:35">
      <c r="A61" s="964" t="s">
        <v>185</v>
      </c>
      <c r="B61" s="676" t="s">
        <v>334</v>
      </c>
      <c r="C61" s="676" t="s">
        <v>1692</v>
      </c>
      <c r="E61" s="19" t="s">
        <v>1037</v>
      </c>
      <c r="F61" s="50">
        <v>324</v>
      </c>
      <c r="W61" s="19" t="s">
        <v>1533</v>
      </c>
      <c r="X61" s="53" t="s">
        <v>965</v>
      </c>
      <c r="Z61" s="19" t="s">
        <v>639</v>
      </c>
      <c r="AC61" s="19" t="s">
        <v>632</v>
      </c>
    </row>
    <row r="62" spans="1:35">
      <c r="A62" s="964" t="s">
        <v>186</v>
      </c>
      <c r="B62" s="676" t="s">
        <v>110</v>
      </c>
      <c r="C62" s="676" t="s">
        <v>1692</v>
      </c>
      <c r="E62" s="19" t="s">
        <v>1038</v>
      </c>
      <c r="F62" s="50">
        <v>325</v>
      </c>
      <c r="W62" s="19" t="s">
        <v>966</v>
      </c>
      <c r="X62" s="53" t="s">
        <v>969</v>
      </c>
      <c r="Z62" s="19" t="s">
        <v>640</v>
      </c>
      <c r="AC62" s="19" t="s">
        <v>894</v>
      </c>
      <c r="AD62" s="53"/>
      <c r="AF62" s="522" t="s">
        <v>1117</v>
      </c>
    </row>
    <row r="63" spans="1:35">
      <c r="A63" s="964" t="s">
        <v>187</v>
      </c>
      <c r="B63" s="676" t="s">
        <v>1694</v>
      </c>
      <c r="C63" s="676" t="s">
        <v>1692</v>
      </c>
      <c r="E63" s="19" t="s">
        <v>1039</v>
      </c>
      <c r="F63" s="50">
        <v>326</v>
      </c>
      <c r="W63" s="19" t="s">
        <v>967</v>
      </c>
      <c r="X63" s="53" t="s">
        <v>970</v>
      </c>
      <c r="Z63" s="19" t="s">
        <v>641</v>
      </c>
      <c r="AC63" s="19" t="s">
        <v>895</v>
      </c>
      <c r="AD63" s="53"/>
      <c r="AF63" s="605" t="s">
        <v>1118</v>
      </c>
    </row>
    <row r="64" spans="1:35">
      <c r="A64" s="964" t="s">
        <v>188</v>
      </c>
      <c r="B64" s="676" t="s">
        <v>111</v>
      </c>
      <c r="C64" s="676" t="s">
        <v>1692</v>
      </c>
      <c r="E64" s="19" t="s">
        <v>1613</v>
      </c>
      <c r="F64" s="50">
        <v>327</v>
      </c>
      <c r="W64" s="19" t="s">
        <v>968</v>
      </c>
      <c r="X64" s="53" t="s">
        <v>971</v>
      </c>
      <c r="Z64" s="19" t="s">
        <v>1087</v>
      </c>
      <c r="AC64" s="19" t="s">
        <v>896</v>
      </c>
      <c r="AD64" s="53"/>
    </row>
    <row r="65" spans="1:30">
      <c r="A65" s="964" t="s">
        <v>189</v>
      </c>
      <c r="B65" s="676" t="s">
        <v>112</v>
      </c>
      <c r="C65" s="676" t="s">
        <v>1692</v>
      </c>
      <c r="E65" s="19" t="s">
        <v>303</v>
      </c>
      <c r="F65" s="50">
        <v>328</v>
      </c>
      <c r="W65" s="19" t="s">
        <v>1071</v>
      </c>
      <c r="X65" s="53">
        <v>77</v>
      </c>
      <c r="AC65" s="19" t="s">
        <v>897</v>
      </c>
      <c r="AD65" s="53"/>
    </row>
    <row r="66" spans="1:30" ht="15" customHeight="1">
      <c r="A66" s="964" t="s">
        <v>190</v>
      </c>
      <c r="B66" s="676" t="s">
        <v>1695</v>
      </c>
      <c r="C66" s="676" t="s">
        <v>1696</v>
      </c>
      <c r="E66" s="19" t="s">
        <v>304</v>
      </c>
      <c r="F66" s="50">
        <v>329</v>
      </c>
      <c r="W66" s="19" t="s">
        <v>1072</v>
      </c>
      <c r="X66" s="53" t="s">
        <v>1073</v>
      </c>
      <c r="Z66" s="526" t="s">
        <v>475</v>
      </c>
      <c r="AC66" s="19" t="s">
        <v>898</v>
      </c>
      <c r="AD66" s="53"/>
    </row>
    <row r="67" spans="1:30">
      <c r="A67" s="964" t="s">
        <v>191</v>
      </c>
      <c r="B67" s="676" t="s">
        <v>1592</v>
      </c>
      <c r="C67" s="676" t="s">
        <v>1696</v>
      </c>
      <c r="E67" s="19" t="s">
        <v>486</v>
      </c>
      <c r="F67" s="50" t="s">
        <v>1040</v>
      </c>
      <c r="W67" s="19" t="s">
        <v>1534</v>
      </c>
      <c r="X67" s="53" t="s">
        <v>1074</v>
      </c>
      <c r="Z67" s="19" t="s">
        <v>646</v>
      </c>
      <c r="AC67" s="19" t="s">
        <v>972</v>
      </c>
    </row>
    <row r="68" spans="1:30">
      <c r="A68" s="964" t="s">
        <v>192</v>
      </c>
      <c r="B68" s="676" t="s">
        <v>335</v>
      </c>
      <c r="C68" s="676" t="s">
        <v>1696</v>
      </c>
      <c r="E68" s="19" t="s">
        <v>1041</v>
      </c>
      <c r="F68" s="50" t="s">
        <v>1042</v>
      </c>
      <c r="W68" s="19" t="s">
        <v>1075</v>
      </c>
      <c r="X68" s="53" t="s">
        <v>1076</v>
      </c>
      <c r="Z68" s="19" t="s">
        <v>647</v>
      </c>
      <c r="AC68" s="19" t="s">
        <v>973</v>
      </c>
    </row>
    <row r="69" spans="1:30">
      <c r="A69" s="964" t="s">
        <v>193</v>
      </c>
      <c r="B69" s="676" t="s">
        <v>336</v>
      </c>
      <c r="C69" s="676" t="s">
        <v>1696</v>
      </c>
      <c r="E69" s="19" t="s">
        <v>1614</v>
      </c>
      <c r="F69" s="50" t="s">
        <v>1043</v>
      </c>
      <c r="W69" s="19" t="s">
        <v>1077</v>
      </c>
      <c r="X69" s="53">
        <v>81</v>
      </c>
      <c r="Z69" s="19" t="s">
        <v>979</v>
      </c>
      <c r="AC69" s="19" t="s">
        <v>1535</v>
      </c>
    </row>
    <row r="70" spans="1:30">
      <c r="A70" s="964" t="s">
        <v>194</v>
      </c>
      <c r="B70" s="676" t="s">
        <v>113</v>
      </c>
      <c r="C70" s="676" t="s">
        <v>1696</v>
      </c>
      <c r="E70" s="19" t="s">
        <v>494</v>
      </c>
      <c r="F70" s="50">
        <v>501</v>
      </c>
      <c r="W70" s="19" t="s">
        <v>1083</v>
      </c>
      <c r="X70" s="53">
        <v>82</v>
      </c>
      <c r="Z70" s="19" t="s">
        <v>649</v>
      </c>
      <c r="AC70" s="19" t="s">
        <v>1536</v>
      </c>
    </row>
    <row r="71" spans="1:30">
      <c r="A71" s="964" t="s">
        <v>195</v>
      </c>
      <c r="B71" s="676" t="s">
        <v>1537</v>
      </c>
      <c r="C71" s="676" t="s">
        <v>1696</v>
      </c>
      <c r="E71" s="19" t="s">
        <v>495</v>
      </c>
      <c r="F71" s="50">
        <v>502</v>
      </c>
      <c r="W71" s="19" t="s">
        <v>1099</v>
      </c>
      <c r="X71" s="53">
        <v>83</v>
      </c>
      <c r="Z71" s="19" t="s">
        <v>651</v>
      </c>
      <c r="AC71" s="19" t="s">
        <v>974</v>
      </c>
    </row>
    <row r="72" spans="1:30">
      <c r="A72" s="964" t="s">
        <v>196</v>
      </c>
      <c r="B72" s="676" t="s">
        <v>1539</v>
      </c>
      <c r="C72" s="676" t="s">
        <v>1696</v>
      </c>
      <c r="W72" s="19" t="s">
        <v>1100</v>
      </c>
      <c r="X72" s="53" t="s">
        <v>1101</v>
      </c>
      <c r="Z72" s="19" t="s">
        <v>653</v>
      </c>
      <c r="AA72" s="527"/>
      <c r="AC72" s="19" t="s">
        <v>975</v>
      </c>
    </row>
    <row r="73" spans="1:30">
      <c r="A73" s="964" t="s">
        <v>197</v>
      </c>
      <c r="B73" s="676" t="s">
        <v>337</v>
      </c>
      <c r="C73" s="676" t="s">
        <v>1696</v>
      </c>
      <c r="W73" s="19" t="s">
        <v>1102</v>
      </c>
      <c r="X73" s="53" t="s">
        <v>1103</v>
      </c>
      <c r="Z73" s="19" t="s">
        <v>1538</v>
      </c>
      <c r="AA73" s="49"/>
      <c r="AC73" s="19" t="s">
        <v>976</v>
      </c>
    </row>
    <row r="74" spans="1:30">
      <c r="A74" s="964" t="s">
        <v>198</v>
      </c>
      <c r="B74" s="676" t="s">
        <v>1593</v>
      </c>
      <c r="C74" s="676" t="s">
        <v>1696</v>
      </c>
      <c r="W74" s="19" t="s">
        <v>1104</v>
      </c>
      <c r="X74" s="53">
        <v>87</v>
      </c>
      <c r="AA74" s="49"/>
      <c r="AC74" s="19" t="s">
        <v>1078</v>
      </c>
    </row>
    <row r="75" spans="1:30">
      <c r="A75" s="964" t="s">
        <v>199</v>
      </c>
      <c r="B75" s="676" t="s">
        <v>1697</v>
      </c>
      <c r="C75" s="676" t="s">
        <v>1698</v>
      </c>
      <c r="Z75" s="19"/>
      <c r="AC75" s="19" t="s">
        <v>1079</v>
      </c>
    </row>
    <row r="76" spans="1:30">
      <c r="A76" s="964" t="s">
        <v>200</v>
      </c>
      <c r="B76" s="676" t="s">
        <v>1699</v>
      </c>
      <c r="C76" s="676" t="s">
        <v>1698</v>
      </c>
      <c r="E76" s="35"/>
      <c r="Z76" s="522" t="s">
        <v>414</v>
      </c>
      <c r="AC76" s="19" t="s">
        <v>1540</v>
      </c>
    </row>
    <row r="77" spans="1:30">
      <c r="A77" s="964" t="s">
        <v>201</v>
      </c>
      <c r="B77" s="676" t="s">
        <v>1700</v>
      </c>
      <c r="C77" s="676" t="s">
        <v>1698</v>
      </c>
      <c r="E77" s="35"/>
      <c r="Z77" s="19" t="s">
        <v>563</v>
      </c>
      <c r="AA77" s="527"/>
      <c r="AC77" s="19" t="s">
        <v>1080</v>
      </c>
    </row>
    <row r="78" spans="1:30">
      <c r="A78" s="964" t="s">
        <v>202</v>
      </c>
      <c r="B78" s="676" t="s">
        <v>1701</v>
      </c>
      <c r="C78" s="676" t="s">
        <v>1698</v>
      </c>
      <c r="E78" s="35"/>
      <c r="Z78" s="19" t="s">
        <v>564</v>
      </c>
      <c r="AA78" s="49"/>
      <c r="AC78" s="19" t="s">
        <v>1081</v>
      </c>
      <c r="AD78" s="53"/>
    </row>
    <row r="79" spans="1:30">
      <c r="A79" s="964" t="s">
        <v>203</v>
      </c>
      <c r="B79" s="676" t="s">
        <v>1702</v>
      </c>
      <c r="C79" s="676" t="s">
        <v>1698</v>
      </c>
      <c r="E79" s="35"/>
      <c r="AA79" s="239"/>
      <c r="AC79" s="605" t="s">
        <v>1105</v>
      </c>
      <c r="AD79" s="53"/>
    </row>
    <row r="80" spans="1:30">
      <c r="A80" s="964" t="s">
        <v>204</v>
      </c>
      <c r="B80" s="676" t="s">
        <v>338</v>
      </c>
      <c r="C80" s="676" t="s">
        <v>1698</v>
      </c>
      <c r="AC80" s="605" t="s">
        <v>1106</v>
      </c>
      <c r="AD80" s="53"/>
    </row>
    <row r="81" spans="1:30">
      <c r="A81" s="964" t="s">
        <v>205</v>
      </c>
      <c r="B81" s="676" t="s">
        <v>1703</v>
      </c>
      <c r="C81" s="676" t="s">
        <v>1698</v>
      </c>
      <c r="Z81" s="522" t="s">
        <v>408</v>
      </c>
      <c r="AC81" s="605" t="s">
        <v>1107</v>
      </c>
      <c r="AD81" s="53"/>
    </row>
    <row r="82" spans="1:30">
      <c r="A82" s="964" t="s">
        <v>206</v>
      </c>
      <c r="B82" s="676" t="s">
        <v>1704</v>
      </c>
      <c r="C82" s="676" t="s">
        <v>1420</v>
      </c>
      <c r="Z82" s="19" t="s">
        <v>663</v>
      </c>
      <c r="AC82" s="605" t="s">
        <v>1108</v>
      </c>
      <c r="AD82" s="53"/>
    </row>
    <row r="83" spans="1:30">
      <c r="A83" s="964" t="s">
        <v>207</v>
      </c>
      <c r="B83" s="676" t="s">
        <v>1706</v>
      </c>
      <c r="C83" s="676" t="s">
        <v>1420</v>
      </c>
    </row>
    <row r="84" spans="1:30">
      <c r="A84" s="964" t="s">
        <v>208</v>
      </c>
      <c r="B84" s="676" t="s">
        <v>1707</v>
      </c>
      <c r="C84" s="676" t="s">
        <v>1420</v>
      </c>
      <c r="Z84" s="522" t="s">
        <v>544</v>
      </c>
      <c r="AA84" s="522" t="s">
        <v>301</v>
      </c>
    </row>
    <row r="85" spans="1:30">
      <c r="A85" s="964" t="s">
        <v>209</v>
      </c>
      <c r="B85" s="676" t="s">
        <v>1708</v>
      </c>
      <c r="C85" s="676" t="s">
        <v>1420</v>
      </c>
      <c r="Z85" s="19" t="s">
        <v>921</v>
      </c>
      <c r="AA85" s="53">
        <v>15</v>
      </c>
    </row>
    <row r="86" spans="1:30">
      <c r="A86" s="964" t="s">
        <v>210</v>
      </c>
      <c r="B86" s="676" t="s">
        <v>1709</v>
      </c>
      <c r="C86" s="676" t="s">
        <v>1420</v>
      </c>
      <c r="Z86" s="19" t="s">
        <v>518</v>
      </c>
      <c r="AA86" s="53" t="s">
        <v>509</v>
      </c>
    </row>
    <row r="87" spans="1:30">
      <c r="A87" s="964" t="s">
        <v>211</v>
      </c>
      <c r="B87" s="676" t="s">
        <v>1710</v>
      </c>
      <c r="C87" s="676" t="s">
        <v>1420</v>
      </c>
      <c r="Z87" s="19"/>
      <c r="AA87" s="53"/>
    </row>
    <row r="88" spans="1:30">
      <c r="A88" s="964" t="s">
        <v>1128</v>
      </c>
      <c r="B88" s="676" t="s">
        <v>1711</v>
      </c>
      <c r="C88" s="676" t="s">
        <v>1420</v>
      </c>
      <c r="Z88" s="19"/>
      <c r="AA88" s="53"/>
    </row>
    <row r="89" spans="1:30">
      <c r="A89" s="964" t="s">
        <v>1637</v>
      </c>
      <c r="B89" s="676" t="s">
        <v>1712</v>
      </c>
      <c r="C89" s="676" t="s">
        <v>1420</v>
      </c>
      <c r="Z89" s="19"/>
      <c r="AA89" s="53"/>
    </row>
    <row r="90" spans="1:30">
      <c r="A90" s="964" t="s">
        <v>1638</v>
      </c>
      <c r="B90" s="676" t="s">
        <v>1713</v>
      </c>
      <c r="C90" s="676" t="s">
        <v>1420</v>
      </c>
      <c r="Z90" s="19"/>
      <c r="AA90" s="53"/>
    </row>
    <row r="91" spans="1:30">
      <c r="A91" s="964" t="s">
        <v>1639</v>
      </c>
      <c r="B91" s="676" t="s">
        <v>1714</v>
      </c>
      <c r="C91" s="676" t="s">
        <v>1420</v>
      </c>
      <c r="Z91" s="19"/>
      <c r="AA91" s="53"/>
    </row>
    <row r="92" spans="1:30">
      <c r="A92" s="964" t="s">
        <v>1640</v>
      </c>
      <c r="B92" s="676" t="s">
        <v>1715</v>
      </c>
      <c r="C92" s="676" t="s">
        <v>1420</v>
      </c>
      <c r="Z92" s="19"/>
      <c r="AA92" s="53"/>
    </row>
    <row r="93" spans="1:30">
      <c r="A93" s="964" t="s">
        <v>1641</v>
      </c>
      <c r="B93" s="676" t="s">
        <v>1716</v>
      </c>
      <c r="C93" s="676" t="s">
        <v>1420</v>
      </c>
      <c r="Z93" s="19"/>
      <c r="AA93" s="53"/>
    </row>
    <row r="94" spans="1:30">
      <c r="A94" s="964" t="s">
        <v>1642</v>
      </c>
      <c r="B94" s="676" t="s">
        <v>1717</v>
      </c>
      <c r="C94" s="676" t="s">
        <v>1420</v>
      </c>
      <c r="Z94" s="19"/>
      <c r="AA94" s="53"/>
    </row>
    <row r="95" spans="1:30">
      <c r="A95" s="964" t="s">
        <v>1643</v>
      </c>
      <c r="B95" s="676" t="s">
        <v>1616</v>
      </c>
      <c r="C95" s="676" t="s">
        <v>1420</v>
      </c>
      <c r="Z95" s="19"/>
      <c r="AA95" s="53"/>
    </row>
    <row r="96" spans="1:30">
      <c r="A96" s="964" t="s">
        <v>1644</v>
      </c>
      <c r="B96" s="676" t="s">
        <v>1617</v>
      </c>
      <c r="C96" s="676" t="s">
        <v>1420</v>
      </c>
      <c r="Z96" s="19"/>
      <c r="AA96" s="53"/>
    </row>
    <row r="97" spans="1:27">
      <c r="A97" s="964" t="s">
        <v>1645</v>
      </c>
      <c r="B97" s="676" t="s">
        <v>1718</v>
      </c>
      <c r="C97" s="676" t="s">
        <v>1420</v>
      </c>
      <c r="Z97" s="19"/>
      <c r="AA97" s="53"/>
    </row>
    <row r="98" spans="1:27">
      <c r="A98" s="964" t="s">
        <v>1646</v>
      </c>
      <c r="B98" s="676" t="s">
        <v>1618</v>
      </c>
      <c r="C98" s="676" t="s">
        <v>1420</v>
      </c>
      <c r="Z98" s="19"/>
      <c r="AA98" s="53"/>
    </row>
    <row r="99" spans="1:27">
      <c r="A99" s="964" t="s">
        <v>1647</v>
      </c>
      <c r="B99" s="676" t="s">
        <v>1719</v>
      </c>
      <c r="C99" s="676" t="s">
        <v>1420</v>
      </c>
      <c r="Z99" s="19"/>
      <c r="AA99" s="53"/>
    </row>
    <row r="100" spans="1:27">
      <c r="A100" s="964" t="s">
        <v>1648</v>
      </c>
      <c r="B100" s="676" t="s">
        <v>1720</v>
      </c>
      <c r="C100" s="676" t="s">
        <v>1420</v>
      </c>
      <c r="Z100" s="19"/>
      <c r="AA100" s="53"/>
    </row>
    <row r="101" spans="1:27">
      <c r="A101" s="964" t="s">
        <v>1649</v>
      </c>
      <c r="B101" s="676" t="s">
        <v>1619</v>
      </c>
      <c r="C101" s="676" t="s">
        <v>1420</v>
      </c>
      <c r="Z101" s="19"/>
      <c r="AA101" s="53"/>
    </row>
    <row r="102" spans="1:27">
      <c r="A102" s="964" t="s">
        <v>1650</v>
      </c>
      <c r="B102" s="676" t="s">
        <v>1721</v>
      </c>
      <c r="C102" s="676" t="s">
        <v>1420</v>
      </c>
      <c r="Z102" s="19"/>
      <c r="AA102" s="53"/>
    </row>
    <row r="103" spans="1:27">
      <c r="A103" s="964" t="s">
        <v>1651</v>
      </c>
      <c r="B103" s="676" t="s">
        <v>1722</v>
      </c>
      <c r="C103" s="676" t="s">
        <v>1420</v>
      </c>
      <c r="Z103" s="19"/>
      <c r="AA103" s="53"/>
    </row>
    <row r="104" spans="1:27">
      <c r="A104" s="964" t="s">
        <v>1652</v>
      </c>
      <c r="B104" s="676" t="s">
        <v>1723</v>
      </c>
      <c r="C104" s="676" t="s">
        <v>1420</v>
      </c>
      <c r="Z104" s="19"/>
      <c r="AA104" s="53"/>
    </row>
    <row r="105" spans="1:27">
      <c r="A105" s="964" t="s">
        <v>1653</v>
      </c>
      <c r="B105" s="676" t="s">
        <v>1620</v>
      </c>
      <c r="C105" s="676" t="s">
        <v>1420</v>
      </c>
      <c r="Z105" s="19"/>
      <c r="AA105" s="53"/>
    </row>
    <row r="106" spans="1:27">
      <c r="A106" s="964" t="s">
        <v>1654</v>
      </c>
      <c r="B106" s="676" t="s">
        <v>1621</v>
      </c>
      <c r="C106" s="676" t="s">
        <v>1420</v>
      </c>
      <c r="Z106" s="19"/>
      <c r="AA106" s="53"/>
    </row>
    <row r="107" spans="1:27">
      <c r="A107" s="964" t="s">
        <v>1655</v>
      </c>
      <c r="B107" s="676" t="s">
        <v>1724</v>
      </c>
      <c r="C107" s="676" t="s">
        <v>1420</v>
      </c>
      <c r="Z107" s="19"/>
      <c r="AA107" s="53"/>
    </row>
    <row r="108" spans="1:27">
      <c r="A108" s="964" t="s">
        <v>1656</v>
      </c>
      <c r="B108" s="676" t="s">
        <v>1725</v>
      </c>
      <c r="C108" s="676" t="s">
        <v>1420</v>
      </c>
      <c r="Z108" s="19"/>
      <c r="AA108" s="53"/>
    </row>
    <row r="109" spans="1:27">
      <c r="A109" s="964" t="s">
        <v>1657</v>
      </c>
      <c r="B109" s="676" t="s">
        <v>1726</v>
      </c>
      <c r="C109" s="676" t="s">
        <v>1420</v>
      </c>
      <c r="Z109" s="19"/>
      <c r="AA109" s="53"/>
    </row>
    <row r="110" spans="1:27">
      <c r="A110" s="964" t="s">
        <v>1658</v>
      </c>
      <c r="B110" s="676" t="s">
        <v>1727</v>
      </c>
      <c r="C110" s="676" t="s">
        <v>1420</v>
      </c>
      <c r="Z110" s="19"/>
      <c r="AA110" s="53"/>
    </row>
    <row r="111" spans="1:27">
      <c r="A111" s="964" t="s">
        <v>1659</v>
      </c>
      <c r="B111" s="676" t="s">
        <v>1728</v>
      </c>
      <c r="C111" s="676" t="s">
        <v>1420</v>
      </c>
      <c r="Z111" s="19"/>
      <c r="AA111" s="53"/>
    </row>
    <row r="112" spans="1:27">
      <c r="A112" s="964" t="s">
        <v>1660</v>
      </c>
      <c r="B112" s="676" t="s">
        <v>1729</v>
      </c>
      <c r="C112" s="676" t="s">
        <v>1420</v>
      </c>
      <c r="Z112" s="19"/>
      <c r="AA112" s="53"/>
    </row>
    <row r="113" spans="1:27">
      <c r="A113" s="964" t="s">
        <v>1661</v>
      </c>
      <c r="B113" s="676" t="s">
        <v>1730</v>
      </c>
      <c r="C113" s="676" t="s">
        <v>1420</v>
      </c>
      <c r="Z113" s="19"/>
      <c r="AA113" s="53"/>
    </row>
    <row r="114" spans="1:27">
      <c r="A114" s="964" t="s">
        <v>1662</v>
      </c>
      <c r="B114" s="676" t="s">
        <v>1731</v>
      </c>
      <c r="C114" s="676" t="s">
        <v>1420</v>
      </c>
      <c r="Z114" s="19"/>
      <c r="AA114" s="53"/>
    </row>
    <row r="115" spans="1:27">
      <c r="A115" s="964" t="s">
        <v>1663</v>
      </c>
      <c r="B115" s="676" t="s">
        <v>1732</v>
      </c>
      <c r="C115" s="676" t="s">
        <v>1420</v>
      </c>
      <c r="Z115" s="19"/>
      <c r="AA115" s="53"/>
    </row>
    <row r="116" spans="1:27">
      <c r="A116" s="964" t="s">
        <v>1664</v>
      </c>
      <c r="B116" s="676" t="s">
        <v>1733</v>
      </c>
      <c r="C116" s="676" t="s">
        <v>1420</v>
      </c>
      <c r="Z116" s="19"/>
      <c r="AA116" s="53"/>
    </row>
    <row r="117" spans="1:27">
      <c r="A117" s="964" t="s">
        <v>1665</v>
      </c>
      <c r="B117" s="676" t="s">
        <v>1734</v>
      </c>
      <c r="C117" s="676" t="s">
        <v>1420</v>
      </c>
      <c r="Z117" s="19"/>
      <c r="AA117" s="53"/>
    </row>
    <row r="118" spans="1:27">
      <c r="A118" s="964" t="s">
        <v>1666</v>
      </c>
      <c r="B118" s="676" t="s">
        <v>1622</v>
      </c>
      <c r="C118" s="676" t="s">
        <v>1420</v>
      </c>
      <c r="Z118" s="19"/>
      <c r="AA118" s="53"/>
    </row>
    <row r="119" spans="1:27">
      <c r="A119" s="964" t="s">
        <v>1667</v>
      </c>
      <c r="B119" s="676" t="s">
        <v>1623</v>
      </c>
      <c r="C119" s="676" t="s">
        <v>1420</v>
      </c>
      <c r="Z119" s="19"/>
      <c r="AA119" s="53"/>
    </row>
    <row r="120" spans="1:27">
      <c r="A120" s="964" t="s">
        <v>1668</v>
      </c>
      <c r="B120" s="676" t="s">
        <v>1735</v>
      </c>
      <c r="C120" s="676" t="s">
        <v>1420</v>
      </c>
      <c r="Z120" s="19"/>
      <c r="AA120" s="53"/>
    </row>
    <row r="121" spans="1:27">
      <c r="A121" s="964" t="s">
        <v>1669</v>
      </c>
      <c r="B121" s="676" t="s">
        <v>1736</v>
      </c>
      <c r="C121" s="676" t="s">
        <v>1420</v>
      </c>
      <c r="Z121" s="19" t="s">
        <v>519</v>
      </c>
      <c r="AA121" s="53" t="s">
        <v>510</v>
      </c>
    </row>
    <row r="122" spans="1:27">
      <c r="A122" s="964" t="s">
        <v>1670</v>
      </c>
      <c r="B122" s="676" t="s">
        <v>1624</v>
      </c>
      <c r="C122" s="676" t="s">
        <v>1420</v>
      </c>
      <c r="Z122" s="19" t="s">
        <v>520</v>
      </c>
      <c r="AA122" s="53" t="s">
        <v>511</v>
      </c>
    </row>
    <row r="123" spans="1:27">
      <c r="A123" s="964" t="s">
        <v>212</v>
      </c>
      <c r="B123" s="676" t="s">
        <v>1541</v>
      </c>
      <c r="C123" s="676" t="s">
        <v>1737</v>
      </c>
      <c r="Z123" s="19" t="s">
        <v>922</v>
      </c>
      <c r="AA123" s="53" t="s">
        <v>521</v>
      </c>
    </row>
    <row r="124" spans="1:27">
      <c r="A124" s="964" t="s">
        <v>213</v>
      </c>
      <c r="B124" s="676" t="s">
        <v>1738</v>
      </c>
      <c r="C124" s="676" t="s">
        <v>1737</v>
      </c>
      <c r="Z124" s="19" t="s">
        <v>539</v>
      </c>
      <c r="AA124" s="53" t="s">
        <v>528</v>
      </c>
    </row>
    <row r="125" spans="1:27">
      <c r="A125" s="964" t="s">
        <v>1129</v>
      </c>
      <c r="B125" s="676" t="s">
        <v>1739</v>
      </c>
      <c r="C125" s="676" t="s">
        <v>1737</v>
      </c>
      <c r="Z125" s="19" t="s">
        <v>541</v>
      </c>
      <c r="AA125" s="53" t="s">
        <v>530</v>
      </c>
    </row>
    <row r="126" spans="1:27">
      <c r="A126" s="49" t="s">
        <v>214</v>
      </c>
      <c r="B126" s="676" t="s">
        <v>340</v>
      </c>
      <c r="C126" s="676" t="s">
        <v>1737</v>
      </c>
      <c r="Z126" s="19" t="s">
        <v>923</v>
      </c>
      <c r="AA126" s="53" t="s">
        <v>929</v>
      </c>
    </row>
    <row r="127" spans="1:27">
      <c r="A127" s="964" t="s">
        <v>1053</v>
      </c>
      <c r="B127" s="676" t="s">
        <v>1594</v>
      </c>
      <c r="C127" s="676" t="s">
        <v>1737</v>
      </c>
      <c r="Z127" s="19" t="s">
        <v>924</v>
      </c>
      <c r="AA127" s="53" t="s">
        <v>930</v>
      </c>
    </row>
    <row r="128" spans="1:27">
      <c r="A128" s="964" t="s">
        <v>1130</v>
      </c>
      <c r="B128" s="676" t="s">
        <v>1054</v>
      </c>
      <c r="C128" s="676" t="s">
        <v>1737</v>
      </c>
      <c r="Z128" s="19" t="s">
        <v>925</v>
      </c>
      <c r="AA128" s="53" t="s">
        <v>931</v>
      </c>
    </row>
    <row r="129" spans="1:27">
      <c r="A129" s="964" t="s">
        <v>215</v>
      </c>
      <c r="B129" s="676" t="s">
        <v>1740</v>
      </c>
      <c r="C129" s="676" t="s">
        <v>1741</v>
      </c>
      <c r="Z129" s="19" t="s">
        <v>926</v>
      </c>
      <c r="AA129" s="53" t="s">
        <v>932</v>
      </c>
    </row>
    <row r="130" spans="1:27">
      <c r="A130" s="49" t="s">
        <v>216</v>
      </c>
      <c r="B130" s="676" t="s">
        <v>1742</v>
      </c>
      <c r="C130" s="676" t="s">
        <v>1741</v>
      </c>
      <c r="Z130" s="19" t="s">
        <v>928</v>
      </c>
      <c r="AA130" s="53" t="s">
        <v>933</v>
      </c>
    </row>
    <row r="131" spans="1:27">
      <c r="A131" s="964" t="s">
        <v>217</v>
      </c>
      <c r="B131" s="676" t="s">
        <v>1743</v>
      </c>
      <c r="C131" s="676" t="s">
        <v>1741</v>
      </c>
      <c r="Z131" s="19" t="s">
        <v>927</v>
      </c>
      <c r="AA131" s="53" t="s">
        <v>934</v>
      </c>
    </row>
    <row r="132" spans="1:27">
      <c r="A132" s="964" t="s">
        <v>218</v>
      </c>
      <c r="B132" s="676" t="s">
        <v>114</v>
      </c>
      <c r="C132" s="676" t="s">
        <v>1741</v>
      </c>
      <c r="Z132" s="19" t="s">
        <v>1082</v>
      </c>
      <c r="AA132" s="53">
        <v>76</v>
      </c>
    </row>
    <row r="133" spans="1:27">
      <c r="A133" s="964" t="s">
        <v>294</v>
      </c>
      <c r="B133" s="676" t="s">
        <v>1744</v>
      </c>
      <c r="C133" s="676" t="s">
        <v>1741</v>
      </c>
      <c r="Z133" s="19" t="s">
        <v>1083</v>
      </c>
      <c r="AA133" s="53">
        <v>82</v>
      </c>
    </row>
    <row r="134" spans="1:27">
      <c r="A134" s="49" t="s">
        <v>295</v>
      </c>
      <c r="B134" s="676" t="s">
        <v>1542</v>
      </c>
      <c r="C134" s="676" t="s">
        <v>1741</v>
      </c>
    </row>
    <row r="135" spans="1:27">
      <c r="A135" s="964" t="s">
        <v>296</v>
      </c>
      <c r="B135" s="676" t="s">
        <v>341</v>
      </c>
      <c r="C135" s="676" t="s">
        <v>1741</v>
      </c>
    </row>
    <row r="136" spans="1:27">
      <c r="A136" s="964" t="s">
        <v>299</v>
      </c>
      <c r="B136" s="676" t="s">
        <v>342</v>
      </c>
      <c r="C136" s="676" t="s">
        <v>1741</v>
      </c>
    </row>
    <row r="137" spans="1:27">
      <c r="A137" s="964" t="s">
        <v>219</v>
      </c>
      <c r="B137" s="676" t="s">
        <v>1745</v>
      </c>
      <c r="C137" s="676" t="s">
        <v>1746</v>
      </c>
    </row>
    <row r="138" spans="1:27">
      <c r="A138" s="964" t="s">
        <v>220</v>
      </c>
      <c r="B138" s="676" t="s">
        <v>1747</v>
      </c>
      <c r="C138" s="676" t="s">
        <v>1746</v>
      </c>
    </row>
    <row r="139" spans="1:27">
      <c r="A139" s="964" t="s">
        <v>221</v>
      </c>
      <c r="B139" s="676" t="s">
        <v>1748</v>
      </c>
      <c r="C139" s="676" t="s">
        <v>1746</v>
      </c>
    </row>
    <row r="140" spans="1:27">
      <c r="A140" s="964" t="s">
        <v>222</v>
      </c>
      <c r="B140" s="676" t="s">
        <v>1749</v>
      </c>
      <c r="C140" s="676" t="s">
        <v>1746</v>
      </c>
    </row>
    <row r="141" spans="1:27">
      <c r="A141" s="964" t="s">
        <v>223</v>
      </c>
      <c r="B141" s="676" t="s">
        <v>1595</v>
      </c>
      <c r="C141" s="676" t="s">
        <v>1746</v>
      </c>
    </row>
    <row r="142" spans="1:27">
      <c r="A142" s="49" t="s">
        <v>3317</v>
      </c>
      <c r="B142" s="676" t="s">
        <v>2057</v>
      </c>
      <c r="C142" s="676" t="s">
        <v>1750</v>
      </c>
    </row>
    <row r="143" spans="1:27">
      <c r="A143" s="964" t="s">
        <v>224</v>
      </c>
      <c r="B143" s="676" t="s">
        <v>1751</v>
      </c>
      <c r="C143" s="676" t="s">
        <v>1752</v>
      </c>
    </row>
    <row r="144" spans="1:27">
      <c r="A144" s="964" t="s">
        <v>225</v>
      </c>
      <c r="B144" s="676" t="s">
        <v>1753</v>
      </c>
      <c r="C144" s="676" t="s">
        <v>1752</v>
      </c>
    </row>
    <row r="145" spans="1:3">
      <c r="A145" s="964" t="s">
        <v>226</v>
      </c>
      <c r="B145" s="676" t="s">
        <v>1543</v>
      </c>
      <c r="C145" s="676" t="s">
        <v>1752</v>
      </c>
    </row>
    <row r="146" spans="1:3">
      <c r="A146" s="964" t="s">
        <v>1754</v>
      </c>
      <c r="B146" s="676" t="s">
        <v>1755</v>
      </c>
      <c r="C146" s="676" t="s">
        <v>1752</v>
      </c>
    </row>
    <row r="147" spans="1:3">
      <c r="A147" s="964" t="s">
        <v>227</v>
      </c>
      <c r="B147" s="676" t="s">
        <v>1756</v>
      </c>
      <c r="C147" s="676" t="s">
        <v>1757</v>
      </c>
    </row>
    <row r="148" spans="1:3">
      <c r="A148" s="964" t="s">
        <v>228</v>
      </c>
      <c r="B148" s="676" t="s">
        <v>343</v>
      </c>
      <c r="C148" s="676" t="s">
        <v>1757</v>
      </c>
    </row>
    <row r="149" spans="1:3">
      <c r="A149" s="964" t="s">
        <v>1131</v>
      </c>
      <c r="B149" s="676" t="s">
        <v>1758</v>
      </c>
      <c r="C149" s="676" t="s">
        <v>1757</v>
      </c>
    </row>
    <row r="150" spans="1:3">
      <c r="A150" s="964" t="s">
        <v>229</v>
      </c>
      <c r="B150" s="676" t="s">
        <v>1759</v>
      </c>
      <c r="C150" s="676" t="s">
        <v>1760</v>
      </c>
    </row>
    <row r="151" spans="1:3">
      <c r="A151" s="964" t="s">
        <v>230</v>
      </c>
      <c r="B151" s="676" t="s">
        <v>344</v>
      </c>
      <c r="C151" s="676" t="s">
        <v>1760</v>
      </c>
    </row>
    <row r="152" spans="1:3">
      <c r="A152" s="964" t="s">
        <v>231</v>
      </c>
      <c r="B152" s="676" t="s">
        <v>345</v>
      </c>
      <c r="C152" s="676" t="s">
        <v>1760</v>
      </c>
    </row>
    <row r="153" spans="1:3">
      <c r="A153" s="49" t="s">
        <v>232</v>
      </c>
      <c r="B153" s="676" t="s">
        <v>1761</v>
      </c>
      <c r="C153" s="676" t="s">
        <v>1760</v>
      </c>
    </row>
    <row r="154" spans="1:3">
      <c r="A154" s="49" t="s">
        <v>233</v>
      </c>
      <c r="B154" s="676" t="s">
        <v>1762</v>
      </c>
      <c r="C154" s="676" t="s">
        <v>1760</v>
      </c>
    </row>
    <row r="155" spans="1:3">
      <c r="A155" s="964" t="s">
        <v>234</v>
      </c>
      <c r="B155" s="676" t="s">
        <v>1544</v>
      </c>
      <c r="C155" s="676" t="s">
        <v>1760</v>
      </c>
    </row>
    <row r="156" spans="1:3">
      <c r="A156" s="964" t="s">
        <v>235</v>
      </c>
      <c r="B156" s="676" t="s">
        <v>1545</v>
      </c>
      <c r="C156" s="676" t="s">
        <v>1760</v>
      </c>
    </row>
    <row r="157" spans="1:3">
      <c r="A157" s="964" t="s">
        <v>236</v>
      </c>
      <c r="B157" s="676" t="s">
        <v>1596</v>
      </c>
      <c r="C157" s="676" t="s">
        <v>1760</v>
      </c>
    </row>
    <row r="158" spans="1:3">
      <c r="A158" s="964" t="s">
        <v>237</v>
      </c>
      <c r="B158" s="676" t="s">
        <v>1546</v>
      </c>
      <c r="C158" s="676" t="s">
        <v>1760</v>
      </c>
    </row>
    <row r="159" spans="1:3">
      <c r="A159" s="964" t="s">
        <v>238</v>
      </c>
      <c r="B159" s="676" t="s">
        <v>1597</v>
      </c>
      <c r="C159" s="676" t="s">
        <v>1760</v>
      </c>
    </row>
    <row r="160" spans="1:3">
      <c r="A160" s="964" t="s">
        <v>293</v>
      </c>
      <c r="B160" s="676" t="s">
        <v>1598</v>
      </c>
      <c r="C160" s="676" t="s">
        <v>1760</v>
      </c>
    </row>
    <row r="161" spans="1:3">
      <c r="A161" s="964" t="s">
        <v>239</v>
      </c>
      <c r="B161" s="676" t="s">
        <v>1547</v>
      </c>
      <c r="C161" s="676" t="s">
        <v>1760</v>
      </c>
    </row>
    <row r="162" spans="1:3">
      <c r="A162" s="964" t="s">
        <v>240</v>
      </c>
      <c r="B162" s="676" t="s">
        <v>1548</v>
      </c>
      <c r="C162" s="676" t="s">
        <v>1760</v>
      </c>
    </row>
    <row r="163" spans="1:3">
      <c r="A163" s="964" t="s">
        <v>241</v>
      </c>
      <c r="B163" s="676" t="s">
        <v>1599</v>
      </c>
      <c r="C163" s="676" t="s">
        <v>1760</v>
      </c>
    </row>
    <row r="164" spans="1:3">
      <c r="A164" s="964" t="s">
        <v>242</v>
      </c>
      <c r="B164" s="676" t="s">
        <v>1549</v>
      </c>
      <c r="C164" s="676" t="s">
        <v>1760</v>
      </c>
    </row>
    <row r="165" spans="1:3">
      <c r="A165" s="964" t="s">
        <v>243</v>
      </c>
      <c r="B165" s="676" t="s">
        <v>1550</v>
      </c>
      <c r="C165" s="676" t="s">
        <v>1760</v>
      </c>
    </row>
    <row r="166" spans="1:3">
      <c r="A166" s="964" t="s">
        <v>244</v>
      </c>
      <c r="B166" s="676" t="s">
        <v>1551</v>
      </c>
      <c r="C166" s="676" t="s">
        <v>1760</v>
      </c>
    </row>
    <row r="167" spans="1:3">
      <c r="A167" s="964" t="s">
        <v>245</v>
      </c>
      <c r="B167" s="676" t="s">
        <v>1552</v>
      </c>
      <c r="C167" s="676" t="s">
        <v>1760</v>
      </c>
    </row>
    <row r="168" spans="1:3">
      <c r="A168" s="964" t="s">
        <v>246</v>
      </c>
      <c r="B168" s="676" t="s">
        <v>1553</v>
      </c>
      <c r="C168" s="676" t="s">
        <v>1760</v>
      </c>
    </row>
    <row r="169" spans="1:3">
      <c r="A169" s="964" t="s">
        <v>247</v>
      </c>
      <c r="B169" s="676" t="s">
        <v>1600</v>
      </c>
      <c r="C169" s="676" t="s">
        <v>1760</v>
      </c>
    </row>
    <row r="170" spans="1:3">
      <c r="A170" s="964" t="s">
        <v>248</v>
      </c>
      <c r="B170" s="676" t="s">
        <v>1601</v>
      </c>
      <c r="C170" s="676" t="s">
        <v>1760</v>
      </c>
    </row>
    <row r="171" spans="1:3">
      <c r="A171" s="964" t="s">
        <v>249</v>
      </c>
      <c r="B171" s="676" t="s">
        <v>1602</v>
      </c>
      <c r="C171" s="676" t="s">
        <v>1760</v>
      </c>
    </row>
    <row r="172" spans="1:3">
      <c r="A172" s="964" t="s">
        <v>250</v>
      </c>
      <c r="B172" s="676" t="s">
        <v>1603</v>
      </c>
      <c r="C172" s="676" t="s">
        <v>1760</v>
      </c>
    </row>
    <row r="173" spans="1:3">
      <c r="A173" s="964" t="s">
        <v>251</v>
      </c>
      <c r="B173" s="676" t="s">
        <v>1604</v>
      </c>
      <c r="C173" s="676" t="s">
        <v>1760</v>
      </c>
    </row>
    <row r="174" spans="1:3">
      <c r="A174" s="964" t="s">
        <v>252</v>
      </c>
      <c r="B174" s="676" t="s">
        <v>1554</v>
      </c>
      <c r="C174" s="676" t="s">
        <v>1760</v>
      </c>
    </row>
    <row r="175" spans="1:3">
      <c r="A175" s="964" t="s">
        <v>253</v>
      </c>
      <c r="B175" s="676" t="s">
        <v>1555</v>
      </c>
      <c r="C175" s="676" t="s">
        <v>1760</v>
      </c>
    </row>
    <row r="176" spans="1:3">
      <c r="A176" s="964" t="s">
        <v>254</v>
      </c>
      <c r="B176" s="676" t="s">
        <v>1556</v>
      </c>
      <c r="C176" s="676" t="s">
        <v>1760</v>
      </c>
    </row>
    <row r="177" spans="1:3">
      <c r="A177" s="964" t="s">
        <v>255</v>
      </c>
      <c r="B177" s="676" t="s">
        <v>1557</v>
      </c>
      <c r="C177" s="676" t="s">
        <v>1760</v>
      </c>
    </row>
    <row r="178" spans="1:3">
      <c r="A178" s="964" t="s">
        <v>256</v>
      </c>
      <c r="B178" s="676" t="s">
        <v>1605</v>
      </c>
      <c r="C178" s="676" t="s">
        <v>1760</v>
      </c>
    </row>
    <row r="179" spans="1:3">
      <c r="A179" s="964" t="s">
        <v>257</v>
      </c>
      <c r="B179" s="676" t="s">
        <v>1558</v>
      </c>
      <c r="C179" s="676" t="s">
        <v>1760</v>
      </c>
    </row>
    <row r="180" spans="1:3">
      <c r="A180" s="964" t="s">
        <v>258</v>
      </c>
      <c r="B180" s="676" t="s">
        <v>1606</v>
      </c>
      <c r="C180" s="676" t="s">
        <v>1760</v>
      </c>
    </row>
    <row r="181" spans="1:3">
      <c r="A181" s="964" t="s">
        <v>259</v>
      </c>
      <c r="B181" s="676" t="s">
        <v>1559</v>
      </c>
      <c r="C181" s="676" t="s">
        <v>1760</v>
      </c>
    </row>
    <row r="182" spans="1:3">
      <c r="A182" s="964" t="s">
        <v>260</v>
      </c>
      <c r="B182" s="676" t="s">
        <v>1560</v>
      </c>
      <c r="C182" s="676" t="s">
        <v>1760</v>
      </c>
    </row>
    <row r="183" spans="1:3">
      <c r="A183" s="964" t="s">
        <v>261</v>
      </c>
      <c r="B183" s="676" t="s">
        <v>1561</v>
      </c>
      <c r="C183" s="676" t="s">
        <v>1760</v>
      </c>
    </row>
    <row r="184" spans="1:3">
      <c r="A184" s="964" t="s">
        <v>262</v>
      </c>
      <c r="B184" s="676" t="s">
        <v>1607</v>
      </c>
      <c r="C184" s="676" t="s">
        <v>1760</v>
      </c>
    </row>
    <row r="185" spans="1:3">
      <c r="A185" s="964" t="s">
        <v>263</v>
      </c>
      <c r="B185" s="676" t="s">
        <v>1799</v>
      </c>
      <c r="C185" s="676" t="s">
        <v>1763</v>
      </c>
    </row>
    <row r="186" spans="1:3">
      <c r="A186" s="964" t="s">
        <v>264</v>
      </c>
      <c r="B186" s="676" t="s">
        <v>1764</v>
      </c>
      <c r="C186" s="676" t="s">
        <v>1763</v>
      </c>
    </row>
    <row r="187" spans="1:3">
      <c r="A187" s="964" t="s">
        <v>265</v>
      </c>
      <c r="B187" s="676" t="s">
        <v>1765</v>
      </c>
      <c r="C187" s="676" t="s">
        <v>1763</v>
      </c>
    </row>
    <row r="188" spans="1:3">
      <c r="A188" s="964" t="s">
        <v>266</v>
      </c>
      <c r="B188" s="676" t="s">
        <v>115</v>
      </c>
      <c r="C188" s="676" t="s">
        <v>1763</v>
      </c>
    </row>
    <row r="189" spans="1:3">
      <c r="A189" s="964" t="s">
        <v>267</v>
      </c>
      <c r="B189" s="676" t="s">
        <v>1766</v>
      </c>
      <c r="C189" s="676" t="s">
        <v>1746</v>
      </c>
    </row>
    <row r="190" spans="1:3">
      <c r="A190" s="964" t="s">
        <v>268</v>
      </c>
      <c r="B190" s="676" t="s">
        <v>1767</v>
      </c>
      <c r="C190" s="676" t="s">
        <v>1768</v>
      </c>
    </row>
    <row r="191" spans="1:3">
      <c r="A191" s="964" t="s">
        <v>269</v>
      </c>
      <c r="B191" s="676" t="s">
        <v>1769</v>
      </c>
      <c r="C191" s="676" t="s">
        <v>1768</v>
      </c>
    </row>
    <row r="192" spans="1:3">
      <c r="A192" s="964" t="s">
        <v>270</v>
      </c>
      <c r="B192" s="676" t="s">
        <v>116</v>
      </c>
      <c r="C192" s="676" t="s">
        <v>1768</v>
      </c>
    </row>
    <row r="193" spans="1:3">
      <c r="A193" s="964" t="s">
        <v>271</v>
      </c>
      <c r="B193" s="676" t="s">
        <v>117</v>
      </c>
      <c r="C193" s="676" t="s">
        <v>1768</v>
      </c>
    </row>
    <row r="194" spans="1:3">
      <c r="A194" s="964" t="s">
        <v>272</v>
      </c>
      <c r="B194" s="676" t="s">
        <v>118</v>
      </c>
      <c r="C194" s="676" t="s">
        <v>1768</v>
      </c>
    </row>
    <row r="195" spans="1:3">
      <c r="A195" s="964" t="s">
        <v>273</v>
      </c>
      <c r="B195" s="676" t="s">
        <v>1770</v>
      </c>
      <c r="C195" s="676" t="s">
        <v>1768</v>
      </c>
    </row>
    <row r="196" spans="1:3">
      <c r="A196" s="964" t="s">
        <v>274</v>
      </c>
      <c r="B196" s="676" t="s">
        <v>1771</v>
      </c>
      <c r="C196" s="676" t="s">
        <v>1772</v>
      </c>
    </row>
    <row r="197" spans="1:3">
      <c r="A197" s="964" t="s">
        <v>275</v>
      </c>
      <c r="B197" s="676" t="s">
        <v>1608</v>
      </c>
      <c r="C197" s="676" t="s">
        <v>1772</v>
      </c>
    </row>
    <row r="198" spans="1:3">
      <c r="A198" s="964" t="s">
        <v>276</v>
      </c>
      <c r="B198" s="676" t="s">
        <v>1132</v>
      </c>
      <c r="C198" s="676" t="s">
        <v>1772</v>
      </c>
    </row>
    <row r="199" spans="1:3">
      <c r="A199" s="964" t="s">
        <v>277</v>
      </c>
      <c r="B199" s="676" t="s">
        <v>346</v>
      </c>
      <c r="C199" s="676" t="s">
        <v>1772</v>
      </c>
    </row>
    <row r="200" spans="1:3">
      <c r="A200" s="964" t="s">
        <v>278</v>
      </c>
      <c r="B200" s="676" t="s">
        <v>1609</v>
      </c>
      <c r="C200" s="676" t="s">
        <v>1772</v>
      </c>
    </row>
    <row r="201" spans="1:3">
      <c r="A201" s="964" t="s">
        <v>279</v>
      </c>
      <c r="B201" s="676" t="s">
        <v>1773</v>
      </c>
      <c r="C201" s="676" t="s">
        <v>1774</v>
      </c>
    </row>
    <row r="202" spans="1:3">
      <c r="A202" s="964" t="s">
        <v>1133</v>
      </c>
      <c r="B202" s="676" t="s">
        <v>1055</v>
      </c>
      <c r="C202" s="676" t="s">
        <v>1774</v>
      </c>
    </row>
    <row r="203" spans="1:3">
      <c r="A203" s="964" t="s">
        <v>280</v>
      </c>
      <c r="B203" s="676" t="s">
        <v>1775</v>
      </c>
      <c r="C203" s="676" t="s">
        <v>1774</v>
      </c>
    </row>
    <row r="204" spans="1:3">
      <c r="A204" s="964" t="s">
        <v>281</v>
      </c>
      <c r="B204" s="676" t="s">
        <v>1776</v>
      </c>
      <c r="C204" s="676" t="s">
        <v>1774</v>
      </c>
    </row>
    <row r="205" spans="1:3">
      <c r="A205" s="964" t="s">
        <v>282</v>
      </c>
      <c r="B205" s="676" t="s">
        <v>1562</v>
      </c>
      <c r="C205" s="676" t="s">
        <v>1774</v>
      </c>
    </row>
    <row r="206" spans="1:3">
      <c r="A206" s="964" t="s">
        <v>283</v>
      </c>
      <c r="B206" s="676" t="s">
        <v>1777</v>
      </c>
      <c r="C206" s="676" t="s">
        <v>1774</v>
      </c>
    </row>
    <row r="207" spans="1:3">
      <c r="A207" s="964" t="s">
        <v>284</v>
      </c>
      <c r="B207" s="676" t="s">
        <v>1563</v>
      </c>
      <c r="C207" s="676" t="s">
        <v>1684</v>
      </c>
    </row>
    <row r="208" spans="1:3">
      <c r="A208" s="49" t="s">
        <v>1134</v>
      </c>
      <c r="B208" s="676" t="s">
        <v>1778</v>
      </c>
      <c r="C208" s="676" t="s">
        <v>1779</v>
      </c>
    </row>
    <row r="209" spans="1:3">
      <c r="A209" s="964" t="s">
        <v>285</v>
      </c>
      <c r="B209" s="676" t="s">
        <v>1780</v>
      </c>
      <c r="C209" s="676" t="s">
        <v>1781</v>
      </c>
    </row>
    <row r="210" spans="1:3">
      <c r="A210" s="964" t="s">
        <v>286</v>
      </c>
      <c r="B210" s="676" t="s">
        <v>1782</v>
      </c>
      <c r="C210" s="676" t="s">
        <v>1781</v>
      </c>
    </row>
    <row r="211" spans="1:3">
      <c r="A211" s="964" t="s">
        <v>287</v>
      </c>
      <c r="B211" s="676" t="s">
        <v>347</v>
      </c>
      <c r="C211" s="676" t="s">
        <v>1781</v>
      </c>
    </row>
    <row r="212" spans="1:3">
      <c r="A212" s="964" t="s">
        <v>288</v>
      </c>
      <c r="B212" s="676" t="s">
        <v>1783</v>
      </c>
      <c r="C212" s="676" t="s">
        <v>1784</v>
      </c>
    </row>
    <row r="213" spans="1:3">
      <c r="A213" s="964" t="s">
        <v>289</v>
      </c>
      <c r="B213" s="676" t="s">
        <v>1785</v>
      </c>
      <c r="C213" s="676" t="s">
        <v>1784</v>
      </c>
    </row>
    <row r="214" spans="1:3">
      <c r="A214" s="49" t="s">
        <v>290</v>
      </c>
      <c r="B214" s="676" t="s">
        <v>1786</v>
      </c>
      <c r="C214" s="676" t="s">
        <v>1784</v>
      </c>
    </row>
    <row r="215" spans="1:3">
      <c r="A215" s="964" t="s">
        <v>291</v>
      </c>
      <c r="B215" s="676" t="s">
        <v>1787</v>
      </c>
      <c r="C215" s="676" t="s">
        <v>1788</v>
      </c>
    </row>
    <row r="216" spans="1:3">
      <c r="A216" s="964" t="s">
        <v>292</v>
      </c>
      <c r="B216" s="676" t="s">
        <v>1789</v>
      </c>
      <c r="C216" s="676" t="s">
        <v>1790</v>
      </c>
    </row>
    <row r="217" spans="1:3">
      <c r="A217" s="964" t="s">
        <v>1136</v>
      </c>
      <c r="B217" s="676" t="s">
        <v>1791</v>
      </c>
      <c r="C217" s="676" t="s">
        <v>1792</v>
      </c>
    </row>
    <row r="218" spans="1:3">
      <c r="A218" s="964" t="s">
        <v>1137</v>
      </c>
      <c r="B218" s="676" t="s">
        <v>1793</v>
      </c>
      <c r="C218" s="676" t="s">
        <v>1792</v>
      </c>
    </row>
    <row r="219" spans="1:3">
      <c r="A219" s="964" t="s">
        <v>1794</v>
      </c>
      <c r="B219" s="676" t="s">
        <v>1795</v>
      </c>
      <c r="C219" s="676" t="s">
        <v>1705</v>
      </c>
    </row>
    <row r="220" spans="1:3">
      <c r="A220" s="964" t="s">
        <v>1800</v>
      </c>
      <c r="B220" s="676" t="s">
        <v>1135</v>
      </c>
      <c r="C220" s="676" t="s">
        <v>1705</v>
      </c>
    </row>
    <row r="221" spans="1:3">
      <c r="A221" s="964" t="s">
        <v>1801</v>
      </c>
      <c r="B221" s="676" t="s">
        <v>339</v>
      </c>
      <c r="C221" s="676" t="s">
        <v>1705</v>
      </c>
    </row>
    <row r="222" spans="1:3">
      <c r="A222" s="964" t="s">
        <v>1802</v>
      </c>
      <c r="B222" s="676" t="s">
        <v>1803</v>
      </c>
      <c r="C222" s="676" t="s">
        <v>1705</v>
      </c>
    </row>
    <row r="229" spans="1:3">
      <c r="A229" s="965"/>
      <c r="B229" s="534"/>
      <c r="C229" s="534"/>
    </row>
    <row r="230" spans="1:3">
      <c r="A230" s="965"/>
      <c r="B230" s="534"/>
      <c r="C230" s="534"/>
    </row>
    <row r="231" spans="1:3">
      <c r="A231" s="965"/>
      <c r="B231" s="534"/>
      <c r="C231" s="534"/>
    </row>
    <row r="232" spans="1:3">
      <c r="A232" s="966"/>
    </row>
    <row r="239" spans="1:3">
      <c r="C239" t="s">
        <v>1797</v>
      </c>
    </row>
    <row r="240" spans="1:3">
      <c r="C240" t="s">
        <v>1798</v>
      </c>
    </row>
  </sheetData>
  <sheetProtection selectLockedCells="1" selectUnlockedCells="1"/>
  <autoFilter ref="A1:C228" xr:uid="{00000000-0001-0000-0400-000000000000}"/>
  <sortState xmlns:xlrd2="http://schemas.microsoft.com/office/spreadsheetml/2017/richdata2" ref="Q2:R32">
    <sortCondition ref="R2:R32"/>
  </sortState>
  <phoneticPr fontId="13" type="noConversion"/>
  <hyperlinks>
    <hyperlink ref="Q19" location="_ftn1" display="_ftn1" xr:uid="{00000000-0004-0000-0400-000000000000}"/>
    <hyperlink ref="AF40" location="_ftn1" display="_ftn1" xr:uid="{00000000-0004-0000-0400-000001000000}"/>
    <hyperlink ref="AI38" location="_ftn1" display="_ftn1" xr:uid="{00000000-0004-0000-0400-0000020000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12FF-8040-449B-8BCC-E87026CF343E}">
  <sheetPr codeName="Hoja9"/>
  <dimension ref="B2:AC180"/>
  <sheetViews>
    <sheetView showGridLines="0" topLeftCell="A14" workbookViewId="0">
      <selection activeCell="F7" sqref="F7"/>
    </sheetView>
  </sheetViews>
  <sheetFormatPr baseColWidth="10" defaultColWidth="11.42578125" defaultRowHeight="12"/>
  <cols>
    <col min="1" max="1" width="5" style="834" customWidth="1"/>
    <col min="2" max="2" width="23.5703125" style="837" customWidth="1"/>
    <col min="3" max="16" width="16.42578125" style="836" customWidth="1"/>
    <col min="17" max="17" width="16.42578125" style="837" customWidth="1"/>
    <col min="18" max="18" width="94.5703125" style="834" bestFit="1" customWidth="1"/>
    <col min="19" max="19" width="42.140625" style="834" bestFit="1" customWidth="1"/>
    <col min="20" max="20" width="102.7109375" style="834" bestFit="1" customWidth="1"/>
    <col min="21" max="21" width="63" style="834" bestFit="1" customWidth="1"/>
    <col min="22" max="22" width="57" style="834" bestFit="1" customWidth="1"/>
    <col min="23" max="23" width="51.28515625" style="834" bestFit="1" customWidth="1"/>
    <col min="24" max="24" width="48.85546875" style="834" bestFit="1" customWidth="1"/>
    <col min="25" max="25" width="40" style="834" bestFit="1" customWidth="1"/>
    <col min="26" max="26" width="25.140625" style="834" bestFit="1" customWidth="1"/>
    <col min="27" max="27" width="66" style="834" bestFit="1" customWidth="1"/>
    <col min="28" max="28" width="62" style="834" bestFit="1" customWidth="1"/>
    <col min="29" max="29" width="73.5703125" style="834" bestFit="1" customWidth="1"/>
    <col min="30" max="30" width="56.28515625" style="834" bestFit="1" customWidth="1"/>
    <col min="31" max="31" width="19.7109375" style="834" bestFit="1" customWidth="1"/>
    <col min="32" max="32" width="51" style="834" bestFit="1" customWidth="1"/>
    <col min="33" max="33" width="101.140625" style="834" bestFit="1" customWidth="1"/>
    <col min="34" max="34" width="50.28515625" style="834" bestFit="1" customWidth="1"/>
    <col min="35" max="35" width="75.85546875" style="834" bestFit="1" customWidth="1"/>
    <col min="36" max="36" width="141.140625" style="834" bestFit="1" customWidth="1"/>
    <col min="37" max="37" width="24" style="834" bestFit="1" customWidth="1"/>
    <col min="38" max="38" width="36.42578125" style="834" bestFit="1" customWidth="1"/>
    <col min="39" max="39" width="86.28515625" style="834" bestFit="1" customWidth="1"/>
    <col min="40" max="40" width="98" style="834" bestFit="1" customWidth="1"/>
    <col min="41" max="41" width="72.42578125" style="834" bestFit="1" customWidth="1"/>
    <col min="42" max="42" width="73.85546875" style="834" bestFit="1" customWidth="1"/>
    <col min="43" max="43" width="106.140625" style="834" bestFit="1" customWidth="1"/>
    <col min="44" max="44" width="56" style="834" bestFit="1" customWidth="1"/>
    <col min="45" max="45" width="156.140625" style="834" bestFit="1" customWidth="1"/>
    <col min="46" max="46" width="37.7109375" style="834" bestFit="1" customWidth="1"/>
    <col min="47" max="47" width="97.85546875" style="834" bestFit="1" customWidth="1"/>
    <col min="48" max="48" width="64.7109375" style="834" bestFit="1" customWidth="1"/>
    <col min="49" max="49" width="94.42578125" style="834" bestFit="1" customWidth="1"/>
    <col min="50" max="50" width="43.5703125" style="834" bestFit="1" customWidth="1"/>
    <col min="51" max="51" width="147.5703125" style="834" bestFit="1" customWidth="1"/>
    <col min="52" max="52" width="81.140625" style="834" bestFit="1" customWidth="1"/>
    <col min="53" max="53" width="73.42578125" style="834" bestFit="1" customWidth="1"/>
    <col min="54" max="54" width="82" style="834" bestFit="1" customWidth="1"/>
    <col min="55" max="55" width="78.28515625" style="834" bestFit="1" customWidth="1"/>
    <col min="56" max="56" width="61.5703125" style="834" bestFit="1" customWidth="1"/>
    <col min="57" max="57" width="70.42578125" style="834" bestFit="1" customWidth="1"/>
    <col min="58" max="58" width="64.140625" style="834" bestFit="1" customWidth="1"/>
    <col min="59" max="59" width="61.85546875" style="834" bestFit="1" customWidth="1"/>
    <col min="60" max="60" width="61.5703125" style="834" bestFit="1" customWidth="1"/>
    <col min="61" max="61" width="63.42578125" style="834" bestFit="1" customWidth="1"/>
    <col min="62" max="62" width="83.85546875" style="834" bestFit="1" customWidth="1"/>
    <col min="63" max="63" width="76" style="834" bestFit="1" customWidth="1"/>
    <col min="64" max="64" width="65.7109375" style="834" bestFit="1" customWidth="1"/>
    <col min="65" max="65" width="62.42578125" style="834" bestFit="1" customWidth="1"/>
    <col min="66" max="66" width="79.42578125" style="834" bestFit="1" customWidth="1"/>
    <col min="67" max="67" width="74.5703125" style="834" bestFit="1" customWidth="1"/>
    <col min="68" max="68" width="69.28515625" style="834" bestFit="1" customWidth="1"/>
    <col min="69" max="69" width="75.140625" style="834" bestFit="1" customWidth="1"/>
    <col min="70" max="70" width="65" style="834" bestFit="1" customWidth="1"/>
    <col min="71" max="71" width="65.5703125" style="834" bestFit="1" customWidth="1"/>
    <col min="72" max="72" width="67.140625" style="834" bestFit="1" customWidth="1"/>
    <col min="73" max="73" width="74.42578125" style="834" bestFit="1" customWidth="1"/>
    <col min="74" max="74" width="67" style="834" bestFit="1" customWidth="1"/>
    <col min="75" max="75" width="74.28515625" style="834" bestFit="1" customWidth="1"/>
    <col min="76" max="76" width="59.85546875" style="834" bestFit="1" customWidth="1"/>
    <col min="77" max="77" width="101.7109375" style="834" bestFit="1" customWidth="1"/>
    <col min="78" max="78" width="61.7109375" style="834" bestFit="1" customWidth="1"/>
    <col min="79" max="79" width="64.85546875" style="834" bestFit="1" customWidth="1"/>
    <col min="80" max="80" width="81" style="834" bestFit="1" customWidth="1"/>
    <col min="81" max="81" width="85.140625" style="834" bestFit="1" customWidth="1"/>
    <col min="82" max="82" width="53.5703125" style="834" bestFit="1" customWidth="1"/>
    <col min="83" max="83" width="55.5703125" style="834" bestFit="1" customWidth="1"/>
    <col min="84" max="84" width="57.7109375" style="834" bestFit="1" customWidth="1"/>
    <col min="85" max="85" width="36.28515625" style="834" bestFit="1" customWidth="1"/>
    <col min="86" max="86" width="57.28515625" style="834" bestFit="1" customWidth="1"/>
    <col min="87" max="87" width="52.5703125" style="834" bestFit="1" customWidth="1"/>
    <col min="88" max="88" width="50.42578125" style="834" bestFit="1" customWidth="1"/>
    <col min="89" max="89" width="26.85546875" style="834" bestFit="1" customWidth="1"/>
    <col min="90" max="90" width="76.85546875" style="834" bestFit="1" customWidth="1"/>
    <col min="91" max="91" width="62.42578125" style="834" bestFit="1" customWidth="1"/>
    <col min="92" max="92" width="97.7109375" style="834" bestFit="1" customWidth="1"/>
    <col min="93" max="93" width="49.140625" style="834" bestFit="1" customWidth="1"/>
    <col min="94" max="94" width="33.28515625" style="834" bestFit="1" customWidth="1"/>
    <col min="95" max="95" width="64.28515625" style="834" bestFit="1" customWidth="1"/>
    <col min="96" max="96" width="38.28515625" style="834" bestFit="1" customWidth="1"/>
    <col min="97" max="97" width="50.42578125" style="834" bestFit="1" customWidth="1"/>
    <col min="98" max="98" width="122.7109375" style="834" bestFit="1" customWidth="1"/>
    <col min="99" max="99" width="50" style="834" bestFit="1" customWidth="1"/>
    <col min="100" max="100" width="69.85546875" style="834" bestFit="1" customWidth="1"/>
    <col min="101" max="102" width="33.140625" style="834" bestFit="1" customWidth="1"/>
    <col min="103" max="103" width="35.7109375" style="834" bestFit="1" customWidth="1"/>
    <col min="104" max="104" width="41.85546875" style="834" bestFit="1" customWidth="1"/>
    <col min="105" max="105" width="29.42578125" style="834" bestFit="1" customWidth="1"/>
    <col min="106" max="106" width="29.28515625" style="834" bestFit="1" customWidth="1"/>
    <col min="107" max="107" width="47.5703125" style="834" bestFit="1" customWidth="1"/>
    <col min="108" max="108" width="42.5703125" style="834" bestFit="1" customWidth="1"/>
    <col min="109" max="109" width="67" style="834" bestFit="1" customWidth="1"/>
    <col min="110" max="110" width="84.42578125" style="834" bestFit="1" customWidth="1"/>
    <col min="111" max="111" width="65.5703125" style="834" bestFit="1" customWidth="1"/>
    <col min="112" max="112" width="33.7109375" style="834" bestFit="1" customWidth="1"/>
    <col min="113" max="113" width="29" style="834" bestFit="1" customWidth="1"/>
    <col min="114" max="114" width="18.28515625" style="834" bestFit="1" customWidth="1"/>
    <col min="115" max="115" width="62" style="834" bestFit="1" customWidth="1"/>
    <col min="116" max="116" width="85.5703125" style="834" bestFit="1" customWidth="1"/>
    <col min="117" max="118" width="54" style="834" bestFit="1" customWidth="1"/>
    <col min="119" max="119" width="67.5703125" style="834" bestFit="1" customWidth="1"/>
    <col min="120" max="120" width="74" style="834" bestFit="1" customWidth="1"/>
    <col min="121" max="121" width="42.140625" style="834" bestFit="1" customWidth="1"/>
    <col min="122" max="122" width="23.85546875" style="834" bestFit="1" customWidth="1"/>
    <col min="123" max="123" width="24.28515625" style="834" bestFit="1" customWidth="1"/>
    <col min="124" max="124" width="15.7109375" style="834" bestFit="1" customWidth="1"/>
    <col min="125" max="125" width="33" style="834" bestFit="1" customWidth="1"/>
    <col min="126" max="126" width="41.28515625" style="834" bestFit="1" customWidth="1"/>
    <col min="127" max="127" width="28.42578125" style="834" bestFit="1" customWidth="1"/>
    <col min="128" max="128" width="38.5703125" style="834" bestFit="1" customWidth="1"/>
    <col min="129" max="129" width="71.85546875" style="834" bestFit="1" customWidth="1"/>
    <col min="130" max="130" width="75.7109375" style="834" bestFit="1" customWidth="1"/>
    <col min="131" max="131" width="53.28515625" style="834" bestFit="1" customWidth="1"/>
    <col min="132" max="132" width="69" style="834" bestFit="1" customWidth="1"/>
    <col min="133" max="133" width="40.85546875" style="834" bestFit="1" customWidth="1"/>
    <col min="134" max="134" width="56.28515625" style="834" bestFit="1" customWidth="1"/>
    <col min="135" max="135" width="29.42578125" style="834" bestFit="1" customWidth="1"/>
    <col min="136" max="136" width="68.5703125" style="834" bestFit="1" customWidth="1"/>
    <col min="137" max="137" width="49.7109375" style="834" bestFit="1" customWidth="1"/>
    <col min="138" max="138" width="55.85546875" style="834" bestFit="1" customWidth="1"/>
    <col min="139" max="139" width="90.28515625" style="834" bestFit="1" customWidth="1"/>
    <col min="140" max="140" width="58.28515625" style="834" bestFit="1" customWidth="1"/>
    <col min="141" max="141" width="109.5703125" style="834" bestFit="1" customWidth="1"/>
    <col min="142" max="142" width="16.140625" style="834" bestFit="1" customWidth="1"/>
    <col min="143" max="143" width="71.28515625" style="834" bestFit="1" customWidth="1"/>
    <col min="144" max="144" width="65.28515625" style="834" bestFit="1" customWidth="1"/>
    <col min="145" max="145" width="74.140625" style="834" bestFit="1" customWidth="1"/>
    <col min="146" max="146" width="94" style="834" bestFit="1" customWidth="1"/>
    <col min="147" max="147" width="48.5703125" style="834" bestFit="1" customWidth="1"/>
    <col min="148" max="148" width="35.28515625" style="834" bestFit="1" customWidth="1"/>
    <col min="149" max="149" width="46.28515625" style="834" bestFit="1" customWidth="1"/>
    <col min="150" max="150" width="22.5703125" style="834" bestFit="1" customWidth="1"/>
    <col min="151" max="151" width="76.7109375" style="834" bestFit="1" customWidth="1"/>
    <col min="152" max="152" width="65.7109375" style="834" bestFit="1" customWidth="1"/>
    <col min="153" max="153" width="40.140625" style="834" bestFit="1" customWidth="1"/>
    <col min="154" max="154" width="103.7109375" style="834" bestFit="1" customWidth="1"/>
    <col min="155" max="155" width="62.5703125" style="834" bestFit="1" customWidth="1"/>
    <col min="156" max="156" width="12.5703125" style="834" bestFit="1" customWidth="1"/>
    <col min="157" max="16384" width="11.42578125" style="834"/>
  </cols>
  <sheetData>
    <row r="2" spans="2:17">
      <c r="B2" s="869" t="s">
        <v>1796</v>
      </c>
      <c r="C2" s="870" t="s">
        <v>1902</v>
      </c>
      <c r="D2" s="870" t="s">
        <v>1903</v>
      </c>
      <c r="E2" s="870" t="s">
        <v>1904</v>
      </c>
      <c r="F2" s="870" t="s">
        <v>1905</v>
      </c>
      <c r="G2" s="870" t="s">
        <v>1906</v>
      </c>
      <c r="H2" s="870" t="s">
        <v>1907</v>
      </c>
      <c r="I2" s="870" t="s">
        <v>1908</v>
      </c>
      <c r="J2" s="870" t="s">
        <v>1909</v>
      </c>
      <c r="K2" s="870" t="s">
        <v>1910</v>
      </c>
      <c r="L2" s="870" t="s">
        <v>1911</v>
      </c>
      <c r="M2" s="870" t="s">
        <v>1912</v>
      </c>
      <c r="N2" s="870" t="s">
        <v>1913</v>
      </c>
      <c r="O2" s="870" t="s">
        <v>2038</v>
      </c>
      <c r="P2" s="870" t="s">
        <v>2039</v>
      </c>
      <c r="Q2" s="871" t="s">
        <v>1914</v>
      </c>
    </row>
    <row r="3" spans="2:17" ht="96">
      <c r="B3" s="872" t="s">
        <v>1692</v>
      </c>
      <c r="C3" s="836" t="s">
        <v>2978</v>
      </c>
      <c r="D3" s="836" t="s">
        <v>1805</v>
      </c>
      <c r="E3" s="836" t="s">
        <v>2979</v>
      </c>
      <c r="F3" s="836" t="s">
        <v>1806</v>
      </c>
      <c r="G3" s="836" t="s">
        <v>2058</v>
      </c>
      <c r="H3" s="836" t="s">
        <v>2980</v>
      </c>
      <c r="I3" s="836" t="s">
        <v>1807</v>
      </c>
      <c r="J3" s="836" t="s">
        <v>2981</v>
      </c>
      <c r="K3" s="836" t="s">
        <v>2982</v>
      </c>
      <c r="L3" s="873" t="s">
        <v>1863</v>
      </c>
      <c r="M3" s="873" t="s">
        <v>2059</v>
      </c>
      <c r="N3" s="873" t="s">
        <v>2022</v>
      </c>
      <c r="Q3" s="874">
        <f>COUNTA(C3:P3)</f>
        <v>12</v>
      </c>
    </row>
    <row r="4" spans="2:17" ht="96">
      <c r="B4" s="872" t="s">
        <v>1760</v>
      </c>
      <c r="C4" s="836" t="s">
        <v>1808</v>
      </c>
      <c r="D4" s="836" t="s">
        <v>1809</v>
      </c>
      <c r="E4" s="836" t="s">
        <v>2983</v>
      </c>
      <c r="F4" s="836" t="s">
        <v>1810</v>
      </c>
      <c r="G4" s="836" t="s">
        <v>1811</v>
      </c>
      <c r="H4" s="836" t="s">
        <v>1812</v>
      </c>
      <c r="I4" s="836" t="s">
        <v>1813</v>
      </c>
      <c r="J4" s="836" t="s">
        <v>2984</v>
      </c>
      <c r="K4" s="836" t="s">
        <v>2060</v>
      </c>
      <c r="L4" s="873" t="s">
        <v>2059</v>
      </c>
      <c r="M4" s="873" t="s">
        <v>1863</v>
      </c>
      <c r="N4" s="873" t="s">
        <v>1814</v>
      </c>
      <c r="Q4" s="874">
        <f t="shared" ref="Q4:Q33" si="0">COUNTA(C4:P4)</f>
        <v>12</v>
      </c>
    </row>
    <row r="5" spans="2:17" ht="108">
      <c r="B5" s="875" t="s">
        <v>1779</v>
      </c>
      <c r="C5" s="836" t="s">
        <v>2019</v>
      </c>
      <c r="D5" s="836" t="s">
        <v>2985</v>
      </c>
      <c r="E5" s="836" t="s">
        <v>2061</v>
      </c>
      <c r="F5" s="873" t="s">
        <v>1863</v>
      </c>
      <c r="G5" s="873" t="s">
        <v>1815</v>
      </c>
      <c r="Q5" s="874">
        <f t="shared" si="0"/>
        <v>5</v>
      </c>
    </row>
    <row r="6" spans="2:17" ht="96">
      <c r="B6" s="872" t="s">
        <v>1768</v>
      </c>
      <c r="C6" s="836" t="s">
        <v>2986</v>
      </c>
      <c r="D6" s="836" t="s">
        <v>2987</v>
      </c>
      <c r="E6" s="836" t="s">
        <v>1816</v>
      </c>
      <c r="F6" s="836" t="s">
        <v>2988</v>
      </c>
      <c r="G6" s="836" t="s">
        <v>2062</v>
      </c>
      <c r="H6" s="873" t="s">
        <v>2059</v>
      </c>
      <c r="I6" s="873" t="s">
        <v>1863</v>
      </c>
      <c r="J6" s="873" t="s">
        <v>1817</v>
      </c>
      <c r="Q6" s="874">
        <f t="shared" si="0"/>
        <v>8</v>
      </c>
    </row>
    <row r="7" spans="2:17" ht="96">
      <c r="B7" s="872" t="s">
        <v>1672</v>
      </c>
      <c r="C7" s="836" t="s">
        <v>1818</v>
      </c>
      <c r="D7" s="836" t="s">
        <v>2989</v>
      </c>
      <c r="E7" s="873" t="s">
        <v>1863</v>
      </c>
      <c r="F7" s="873" t="s">
        <v>1819</v>
      </c>
      <c r="Q7" s="874">
        <f t="shared" si="0"/>
        <v>4</v>
      </c>
    </row>
    <row r="8" spans="2:17" ht="96">
      <c r="B8" s="875" t="s">
        <v>1763</v>
      </c>
      <c r="C8" s="836" t="s">
        <v>1820</v>
      </c>
      <c r="D8" s="836" t="s">
        <v>1821</v>
      </c>
      <c r="E8" s="836" t="s">
        <v>2063</v>
      </c>
      <c r="F8" s="896" t="s">
        <v>1829</v>
      </c>
      <c r="G8" s="873" t="s">
        <v>1863</v>
      </c>
      <c r="H8" s="873" t="s">
        <v>1822</v>
      </c>
      <c r="Q8" s="874">
        <f t="shared" si="0"/>
        <v>6</v>
      </c>
    </row>
    <row r="9" spans="2:17" ht="96">
      <c r="B9" s="872" t="s">
        <v>1690</v>
      </c>
      <c r="C9" s="836" t="s">
        <v>1823</v>
      </c>
      <c r="D9" s="836" t="s">
        <v>2990</v>
      </c>
      <c r="E9" s="836" t="s">
        <v>1824</v>
      </c>
      <c r="F9" s="836" t="s">
        <v>1825</v>
      </c>
      <c r="G9" s="836" t="s">
        <v>2991</v>
      </c>
      <c r="H9" s="836" t="s">
        <v>2992</v>
      </c>
      <c r="I9" s="836" t="s">
        <v>2064</v>
      </c>
      <c r="J9" s="836" t="s">
        <v>2013</v>
      </c>
      <c r="K9" s="896" t="s">
        <v>1829</v>
      </c>
      <c r="L9" s="873" t="s">
        <v>1863</v>
      </c>
      <c r="M9" s="873" t="s">
        <v>2059</v>
      </c>
      <c r="N9" s="897" t="s">
        <v>1846</v>
      </c>
      <c r="O9" s="898" t="s">
        <v>1853</v>
      </c>
      <c r="P9" s="873" t="s">
        <v>1826</v>
      </c>
      <c r="Q9" s="874">
        <f>COUNTA(C9:P9)</f>
        <v>14</v>
      </c>
    </row>
    <row r="10" spans="2:17" ht="96">
      <c r="B10" s="872" t="s">
        <v>1790</v>
      </c>
      <c r="C10" s="836" t="s">
        <v>1827</v>
      </c>
      <c r="D10" s="836" t="s">
        <v>1828</v>
      </c>
      <c r="E10" s="836" t="s">
        <v>2993</v>
      </c>
      <c r="F10" s="896" t="s">
        <v>1829</v>
      </c>
      <c r="G10" s="873" t="s">
        <v>1863</v>
      </c>
      <c r="H10" s="873" t="s">
        <v>2059</v>
      </c>
      <c r="I10" s="873" t="s">
        <v>2023</v>
      </c>
      <c r="Q10" s="874">
        <f t="shared" si="0"/>
        <v>7</v>
      </c>
    </row>
    <row r="11" spans="2:17" ht="96">
      <c r="B11" s="875" t="s">
        <v>1420</v>
      </c>
      <c r="C11" s="836" t="s">
        <v>2994</v>
      </c>
      <c r="D11" s="836" t="s">
        <v>1829</v>
      </c>
      <c r="E11" s="836" t="s">
        <v>2065</v>
      </c>
      <c r="F11" s="836" t="s">
        <v>1863</v>
      </c>
      <c r="G11" s="836" t="s">
        <v>2059</v>
      </c>
      <c r="H11" s="899" t="s">
        <v>2066</v>
      </c>
      <c r="I11" s="900" t="s">
        <v>2014</v>
      </c>
      <c r="J11" s="873" t="s">
        <v>1830</v>
      </c>
      <c r="Q11" s="874">
        <f t="shared" si="0"/>
        <v>8</v>
      </c>
    </row>
    <row r="12" spans="2:17" ht="96">
      <c r="B12" s="875" t="s">
        <v>1684</v>
      </c>
      <c r="C12" s="836" t="s">
        <v>2067</v>
      </c>
      <c r="D12" s="836" t="s">
        <v>1831</v>
      </c>
      <c r="E12" s="836" t="s">
        <v>1832</v>
      </c>
      <c r="F12" s="836" t="s">
        <v>2995</v>
      </c>
      <c r="G12" s="896" t="s">
        <v>1829</v>
      </c>
      <c r="H12" s="873" t="s">
        <v>1863</v>
      </c>
      <c r="I12" s="873" t="s">
        <v>2059</v>
      </c>
      <c r="Q12" s="874">
        <f t="shared" si="0"/>
        <v>7</v>
      </c>
    </row>
    <row r="13" spans="2:17" ht="96">
      <c r="B13" s="872" t="s">
        <v>1757</v>
      </c>
      <c r="C13" s="836" t="s">
        <v>1833</v>
      </c>
      <c r="D13" s="836" t="s">
        <v>2068</v>
      </c>
      <c r="E13" s="873" t="s">
        <v>1863</v>
      </c>
      <c r="F13" s="873" t="s">
        <v>1834</v>
      </c>
      <c r="G13" s="873" t="s">
        <v>2059</v>
      </c>
      <c r="H13" s="900" t="s">
        <v>1846</v>
      </c>
      <c r="Q13" s="874">
        <f t="shared" si="0"/>
        <v>6</v>
      </c>
    </row>
    <row r="14" spans="2:17" ht="96">
      <c r="B14" s="872" t="s">
        <v>1688</v>
      </c>
      <c r="C14" s="836" t="s">
        <v>2012</v>
      </c>
      <c r="D14" s="836" t="s">
        <v>1835</v>
      </c>
      <c r="E14" s="836" t="s">
        <v>1836</v>
      </c>
      <c r="F14" s="836" t="s">
        <v>1837</v>
      </c>
      <c r="G14" s="836" t="s">
        <v>1838</v>
      </c>
      <c r="H14" s="836" t="s">
        <v>2069</v>
      </c>
      <c r="I14" s="836" t="s">
        <v>1894</v>
      </c>
      <c r="J14" s="896" t="s">
        <v>1829</v>
      </c>
      <c r="K14" s="873" t="s">
        <v>1863</v>
      </c>
      <c r="L14" s="873" t="s">
        <v>2059</v>
      </c>
      <c r="M14" s="876" t="s">
        <v>1839</v>
      </c>
      <c r="N14" s="877"/>
      <c r="Q14" s="874">
        <f t="shared" si="0"/>
        <v>11</v>
      </c>
    </row>
    <row r="15" spans="2:17" ht="96">
      <c r="B15" s="878" t="s">
        <v>1784</v>
      </c>
      <c r="C15" s="836" t="s">
        <v>2997</v>
      </c>
      <c r="D15" s="836" t="s">
        <v>1840</v>
      </c>
      <c r="E15" s="836" t="s">
        <v>2072</v>
      </c>
      <c r="F15" s="873" t="s">
        <v>1863</v>
      </c>
      <c r="G15" s="873" t="s">
        <v>2059</v>
      </c>
      <c r="H15" s="873" t="s">
        <v>2024</v>
      </c>
      <c r="Q15" s="874">
        <f t="shared" si="0"/>
        <v>6</v>
      </c>
    </row>
    <row r="16" spans="2:17" ht="96">
      <c r="B16" s="872" t="s">
        <v>1683</v>
      </c>
      <c r="C16" s="836" t="s">
        <v>1841</v>
      </c>
      <c r="D16" s="836" t="s">
        <v>1842</v>
      </c>
      <c r="E16" s="836" t="s">
        <v>2073</v>
      </c>
      <c r="F16" s="873" t="s">
        <v>1863</v>
      </c>
      <c r="G16" s="873" t="s">
        <v>2059</v>
      </c>
      <c r="H16" s="873" t="s">
        <v>1843</v>
      </c>
      <c r="Q16" s="874">
        <f t="shared" si="0"/>
        <v>6</v>
      </c>
    </row>
    <row r="17" spans="2:29" ht="96">
      <c r="B17" s="875" t="s">
        <v>1788</v>
      </c>
      <c r="C17" s="836" t="s">
        <v>2998</v>
      </c>
      <c r="D17" s="836" t="s">
        <v>2999</v>
      </c>
      <c r="E17" s="873" t="s">
        <v>1863</v>
      </c>
      <c r="F17" s="873" t="s">
        <v>1844</v>
      </c>
      <c r="Q17" s="874">
        <f t="shared" si="0"/>
        <v>4</v>
      </c>
    </row>
    <row r="18" spans="2:29" ht="156">
      <c r="B18" s="875" t="s">
        <v>1774</v>
      </c>
      <c r="C18" s="836" t="s">
        <v>1845</v>
      </c>
      <c r="D18" s="836" t="s">
        <v>3000</v>
      </c>
      <c r="E18" s="836" t="s">
        <v>2016</v>
      </c>
      <c r="F18" s="836" t="s">
        <v>2017</v>
      </c>
      <c r="G18" s="836" t="s">
        <v>1846</v>
      </c>
      <c r="H18" s="836" t="s">
        <v>1847</v>
      </c>
      <c r="I18" s="836" t="s">
        <v>3001</v>
      </c>
      <c r="J18" s="836" t="s">
        <v>2018</v>
      </c>
      <c r="K18" s="836" t="s">
        <v>3002</v>
      </c>
      <c r="L18" s="873" t="s">
        <v>1863</v>
      </c>
      <c r="M18" s="900" t="s">
        <v>1884</v>
      </c>
      <c r="N18" s="873" t="s">
        <v>1848</v>
      </c>
      <c r="Q18" s="874">
        <f t="shared" si="0"/>
        <v>12</v>
      </c>
    </row>
    <row r="19" spans="2:29" ht="96">
      <c r="B19" s="872" t="s">
        <v>1792</v>
      </c>
      <c r="C19" s="836" t="s">
        <v>3003</v>
      </c>
      <c r="D19" s="836" t="s">
        <v>2083</v>
      </c>
      <c r="E19" s="836" t="s">
        <v>2084</v>
      </c>
      <c r="F19" s="873" t="s">
        <v>1863</v>
      </c>
      <c r="G19" s="873" t="s">
        <v>1849</v>
      </c>
      <c r="Q19" s="874">
        <f t="shared" si="0"/>
        <v>5</v>
      </c>
    </row>
    <row r="20" spans="2:29" ht="96">
      <c r="B20" s="875" t="s">
        <v>1687</v>
      </c>
      <c r="C20" s="836" t="s">
        <v>2074</v>
      </c>
      <c r="D20" s="836" t="s">
        <v>2075</v>
      </c>
      <c r="E20" s="836" t="s">
        <v>2076</v>
      </c>
      <c r="F20" s="836" t="s">
        <v>1850</v>
      </c>
      <c r="G20" s="836" t="s">
        <v>1851</v>
      </c>
      <c r="H20" s="836" t="s">
        <v>1852</v>
      </c>
      <c r="I20" s="836" t="s">
        <v>1853</v>
      </c>
      <c r="J20" s="836" t="s">
        <v>1854</v>
      </c>
      <c r="K20" s="836" t="s">
        <v>1855</v>
      </c>
      <c r="L20" s="836" t="s">
        <v>2077</v>
      </c>
      <c r="M20" s="873" t="s">
        <v>1863</v>
      </c>
      <c r="N20" s="873" t="s">
        <v>1882</v>
      </c>
      <c r="O20" s="873" t="s">
        <v>1856</v>
      </c>
      <c r="Q20" s="874">
        <f t="shared" si="0"/>
        <v>13</v>
      </c>
      <c r="T20" s="839"/>
      <c r="U20" s="839"/>
      <c r="V20" s="839"/>
      <c r="W20" s="839"/>
      <c r="X20" s="839"/>
      <c r="Y20" s="839"/>
      <c r="Z20" s="839"/>
      <c r="AA20" s="839"/>
      <c r="AB20" s="839"/>
      <c r="AC20" s="839"/>
    </row>
    <row r="21" spans="2:29" ht="96">
      <c r="B21" s="872" t="s">
        <v>1698</v>
      </c>
      <c r="C21" s="836" t="s">
        <v>1857</v>
      </c>
      <c r="D21" s="836" t="s">
        <v>1858</v>
      </c>
      <c r="E21" s="836" t="s">
        <v>2015</v>
      </c>
      <c r="F21" s="836" t="s">
        <v>1859</v>
      </c>
      <c r="G21" s="836" t="s">
        <v>3004</v>
      </c>
      <c r="H21" s="836" t="s">
        <v>1860</v>
      </c>
      <c r="I21" s="836" t="s">
        <v>2078</v>
      </c>
      <c r="J21" s="873" t="s">
        <v>1863</v>
      </c>
      <c r="K21" s="873" t="s">
        <v>2059</v>
      </c>
      <c r="L21" s="900" t="s">
        <v>2079</v>
      </c>
      <c r="M21" s="900" t="s">
        <v>1835</v>
      </c>
      <c r="N21" s="873" t="s">
        <v>1861</v>
      </c>
      <c r="Q21" s="874">
        <f t="shared" si="0"/>
        <v>12</v>
      </c>
    </row>
    <row r="22" spans="2:29" ht="96">
      <c r="B22" s="872" t="s">
        <v>1746</v>
      </c>
      <c r="C22" s="836" t="s">
        <v>1863</v>
      </c>
      <c r="D22" s="836" t="s">
        <v>1862</v>
      </c>
      <c r="E22" s="836" t="s">
        <v>3005</v>
      </c>
      <c r="F22" s="836" t="s">
        <v>3006</v>
      </c>
      <c r="G22" s="836" t="s">
        <v>3007</v>
      </c>
      <c r="H22" s="873" t="s">
        <v>2059</v>
      </c>
      <c r="I22" s="873" t="s">
        <v>2025</v>
      </c>
      <c r="Q22" s="874">
        <f t="shared" si="0"/>
        <v>7</v>
      </c>
    </row>
    <row r="23" spans="2:29" ht="96">
      <c r="B23" s="872" t="s">
        <v>1681</v>
      </c>
      <c r="C23" s="836" t="s">
        <v>1864</v>
      </c>
      <c r="D23" s="836" t="s">
        <v>1865</v>
      </c>
      <c r="E23" s="836" t="s">
        <v>1866</v>
      </c>
      <c r="F23" s="836" t="s">
        <v>2079</v>
      </c>
      <c r="G23" s="873" t="s">
        <v>1863</v>
      </c>
      <c r="H23" s="873" t="s">
        <v>2059</v>
      </c>
      <c r="I23" s="873" t="s">
        <v>1867</v>
      </c>
      <c r="Q23" s="874">
        <f t="shared" si="0"/>
        <v>7</v>
      </c>
    </row>
    <row r="24" spans="2:29" ht="156">
      <c r="B24" s="872" t="s">
        <v>1675</v>
      </c>
      <c r="C24" s="836" t="s">
        <v>2011</v>
      </c>
      <c r="D24" s="836" t="s">
        <v>1868</v>
      </c>
      <c r="E24" s="836" t="s">
        <v>1869</v>
      </c>
      <c r="F24" s="836" t="s">
        <v>1870</v>
      </c>
      <c r="G24" s="836" t="s">
        <v>1871</v>
      </c>
      <c r="H24" s="836" t="s">
        <v>1872</v>
      </c>
      <c r="I24" s="836" t="s">
        <v>3008</v>
      </c>
      <c r="J24" s="836" t="s">
        <v>1873</v>
      </c>
      <c r="K24" s="836" t="s">
        <v>2080</v>
      </c>
      <c r="L24" s="896" t="s">
        <v>1829</v>
      </c>
      <c r="M24" s="873" t="s">
        <v>1863</v>
      </c>
      <c r="N24" s="873" t="s">
        <v>1874</v>
      </c>
      <c r="Q24" s="874">
        <f t="shared" si="0"/>
        <v>12</v>
      </c>
    </row>
    <row r="25" spans="2:29" ht="96">
      <c r="B25" s="872" t="s">
        <v>1750</v>
      </c>
      <c r="C25" s="836" t="s">
        <v>3009</v>
      </c>
      <c r="D25" s="836" t="s">
        <v>3010</v>
      </c>
      <c r="E25" s="873" t="s">
        <v>1863</v>
      </c>
      <c r="F25" s="873" t="s">
        <v>2059</v>
      </c>
      <c r="G25" s="873" t="s">
        <v>1875</v>
      </c>
      <c r="Q25" s="874">
        <f t="shared" si="0"/>
        <v>5</v>
      </c>
    </row>
    <row r="26" spans="2:29" ht="96">
      <c r="B26" s="872" t="s">
        <v>1752</v>
      </c>
      <c r="C26" s="836" t="s">
        <v>1876</v>
      </c>
      <c r="D26" s="836" t="s">
        <v>1877</v>
      </c>
      <c r="E26" s="836" t="s">
        <v>2081</v>
      </c>
      <c r="F26" s="873" t="s">
        <v>2059</v>
      </c>
      <c r="G26" s="873" t="s">
        <v>1863</v>
      </c>
      <c r="H26" s="873" t="s">
        <v>3011</v>
      </c>
      <c r="Q26" s="874">
        <f t="shared" si="0"/>
        <v>6</v>
      </c>
    </row>
    <row r="27" spans="2:29" ht="96">
      <c r="B27" s="872" t="s">
        <v>1685</v>
      </c>
      <c r="C27" s="836" t="s">
        <v>3012</v>
      </c>
      <c r="D27" s="836" t="s">
        <v>3013</v>
      </c>
      <c r="E27" s="836" t="s">
        <v>3014</v>
      </c>
      <c r="F27" s="836" t="s">
        <v>3015</v>
      </c>
      <c r="G27" s="836" t="s">
        <v>3016</v>
      </c>
      <c r="H27" s="836" t="s">
        <v>2082</v>
      </c>
      <c r="I27" s="873" t="s">
        <v>1863</v>
      </c>
      <c r="J27" s="873" t="s">
        <v>1878</v>
      </c>
      <c r="Q27" s="874">
        <f t="shared" si="0"/>
        <v>8</v>
      </c>
    </row>
    <row r="28" spans="2:29" ht="96">
      <c r="B28" s="872" t="s">
        <v>1696</v>
      </c>
      <c r="C28" s="836" t="s">
        <v>2013</v>
      </c>
      <c r="D28" s="836" t="s">
        <v>3017</v>
      </c>
      <c r="E28" s="836" t="s">
        <v>2014</v>
      </c>
      <c r="F28" s="836" t="s">
        <v>3018</v>
      </c>
      <c r="G28" s="873" t="s">
        <v>1863</v>
      </c>
      <c r="H28" s="900" t="s">
        <v>1882</v>
      </c>
      <c r="I28" s="873" t="s">
        <v>2059</v>
      </c>
      <c r="J28" s="900" t="s">
        <v>1837</v>
      </c>
      <c r="K28" s="873" t="s">
        <v>2026</v>
      </c>
      <c r="Q28" s="874">
        <f t="shared" si="0"/>
        <v>9</v>
      </c>
    </row>
    <row r="29" spans="2:29" ht="132">
      <c r="B29" s="872" t="s">
        <v>1737</v>
      </c>
      <c r="C29" s="836" t="s">
        <v>1879</v>
      </c>
      <c r="D29" s="836" t="s">
        <v>1880</v>
      </c>
      <c r="E29" s="836" t="s">
        <v>2085</v>
      </c>
      <c r="F29" s="873" t="s">
        <v>1863</v>
      </c>
      <c r="G29" s="873" t="s">
        <v>2059</v>
      </c>
      <c r="H29" s="873" t="s">
        <v>1881</v>
      </c>
      <c r="Q29" s="874">
        <f t="shared" si="0"/>
        <v>6</v>
      </c>
    </row>
    <row r="30" spans="2:29" ht="156">
      <c r="B30" s="872" t="s">
        <v>1772</v>
      </c>
      <c r="C30" s="836" t="s">
        <v>3019</v>
      </c>
      <c r="D30" s="836" t="s">
        <v>1883</v>
      </c>
      <c r="E30" s="836" t="s">
        <v>3020</v>
      </c>
      <c r="F30" s="836" t="s">
        <v>1884</v>
      </c>
      <c r="G30" s="836" t="s">
        <v>1885</v>
      </c>
      <c r="H30" s="836" t="s">
        <v>2086</v>
      </c>
      <c r="I30" s="900" t="s">
        <v>1845</v>
      </c>
      <c r="J30" s="900" t="s">
        <v>2020</v>
      </c>
      <c r="K30" s="873" t="s">
        <v>1863</v>
      </c>
      <c r="L30" s="873" t="s">
        <v>1886</v>
      </c>
      <c r="Q30" s="874">
        <f t="shared" si="0"/>
        <v>10</v>
      </c>
    </row>
    <row r="31" spans="2:29" ht="96">
      <c r="B31" s="872" t="s">
        <v>1741</v>
      </c>
      <c r="C31" s="836" t="s">
        <v>1887</v>
      </c>
      <c r="D31" s="836" t="s">
        <v>1888</v>
      </c>
      <c r="E31" s="836" t="s">
        <v>1889</v>
      </c>
      <c r="F31" s="836" t="s">
        <v>1890</v>
      </c>
      <c r="G31" s="836" t="s">
        <v>1891</v>
      </c>
      <c r="H31" s="836" t="s">
        <v>1892</v>
      </c>
      <c r="I31" s="836" t="s">
        <v>1893</v>
      </c>
      <c r="J31" s="836" t="s">
        <v>1894</v>
      </c>
      <c r="K31" s="836" t="s">
        <v>1895</v>
      </c>
      <c r="L31" s="836" t="s">
        <v>1896</v>
      </c>
      <c r="M31" s="836" t="s">
        <v>2087</v>
      </c>
      <c r="N31" s="873" t="s">
        <v>1863</v>
      </c>
      <c r="O31" s="873" t="s">
        <v>2059</v>
      </c>
      <c r="P31" s="873" t="s">
        <v>1897</v>
      </c>
      <c r="Q31" s="874">
        <f t="shared" si="0"/>
        <v>14</v>
      </c>
    </row>
    <row r="32" spans="2:29" ht="96">
      <c r="B32" s="872" t="s">
        <v>1781</v>
      </c>
      <c r="C32" s="836" t="s">
        <v>1898</v>
      </c>
      <c r="D32" s="836" t="s">
        <v>1899</v>
      </c>
      <c r="E32" s="836" t="s">
        <v>1900</v>
      </c>
      <c r="F32" s="836" t="s">
        <v>2088</v>
      </c>
      <c r="G32" s="900" t="s">
        <v>2079</v>
      </c>
      <c r="H32" s="873" t="s">
        <v>1863</v>
      </c>
      <c r="I32" s="873" t="s">
        <v>2059</v>
      </c>
      <c r="J32" s="873" t="s">
        <v>1901</v>
      </c>
      <c r="Q32" s="874">
        <f t="shared" si="0"/>
        <v>8</v>
      </c>
    </row>
    <row r="33" spans="2:17" ht="132">
      <c r="B33" s="879" t="s">
        <v>1705</v>
      </c>
      <c r="C33" s="880" t="s">
        <v>2996</v>
      </c>
      <c r="D33" s="880" t="s">
        <v>2070</v>
      </c>
      <c r="E33" s="880" t="s">
        <v>2021</v>
      </c>
      <c r="F33" s="880" t="s">
        <v>2071</v>
      </c>
      <c r="G33" s="881" t="s">
        <v>1863</v>
      </c>
      <c r="H33" s="881" t="s">
        <v>2059</v>
      </c>
      <c r="I33" s="881" t="s">
        <v>2027</v>
      </c>
      <c r="J33" s="882"/>
      <c r="K33" s="880"/>
      <c r="L33" s="882"/>
      <c r="M33" s="880"/>
      <c r="N33" s="882"/>
      <c r="O33" s="882"/>
      <c r="P33" s="882"/>
      <c r="Q33" s="883">
        <f t="shared" si="0"/>
        <v>7</v>
      </c>
    </row>
    <row r="34" spans="2:17" customFormat="1" ht="15"/>
    <row r="35" spans="2:17" customFormat="1" ht="15"/>
    <row r="36" spans="2:17" customFormat="1" ht="15"/>
    <row r="37" spans="2:17" customFormat="1" ht="15"/>
    <row r="38" spans="2:17" customFormat="1" ht="15"/>
    <row r="39" spans="2:17" customFormat="1" ht="15"/>
    <row r="40" spans="2:17" customFormat="1" ht="15"/>
    <row r="41" spans="2:17" customFormat="1" ht="15"/>
    <row r="42" spans="2:17" customFormat="1" ht="15"/>
    <row r="43" spans="2:17" customFormat="1" ht="15"/>
    <row r="44" spans="2:17" customFormat="1" ht="15"/>
    <row r="45" spans="2:17" customFormat="1" ht="15"/>
    <row r="46" spans="2:17" customFormat="1" ht="15"/>
    <row r="47" spans="2:17" customFormat="1" ht="15"/>
    <row r="48" spans="2:17" customFormat="1" ht="15"/>
    <row r="49" spans="2:2" customFormat="1" ht="15"/>
    <row r="50" spans="2:2" customFormat="1" ht="15"/>
    <row r="51" spans="2:2" customFormat="1" ht="15"/>
    <row r="52" spans="2:2" customFormat="1" ht="15"/>
    <row r="53" spans="2:2" customFormat="1" ht="15"/>
    <row r="54" spans="2:2" customFormat="1" ht="15"/>
    <row r="55" spans="2:2" customFormat="1" ht="15"/>
    <row r="56" spans="2:2" customFormat="1" ht="15"/>
    <row r="57" spans="2:2" customFormat="1" ht="15"/>
    <row r="58" spans="2:2" customFormat="1" ht="15"/>
    <row r="59" spans="2:2" customFormat="1" ht="15"/>
    <row r="60" spans="2:2" customFormat="1" ht="15"/>
    <row r="61" spans="2:2" customFormat="1" ht="15"/>
    <row r="62" spans="2:2">
      <c r="B62" s="835"/>
    </row>
    <row r="63" spans="2:2">
      <c r="B63" s="835"/>
    </row>
    <row r="65" spans="2:2">
      <c r="B65" s="835"/>
    </row>
    <row r="66" spans="2:2">
      <c r="B66" s="835"/>
    </row>
    <row r="67" spans="2:2">
      <c r="B67" s="835"/>
    </row>
    <row r="68" spans="2:2">
      <c r="B68" s="835"/>
    </row>
    <row r="69" spans="2:2">
      <c r="B69" s="835"/>
    </row>
    <row r="70" spans="2:2">
      <c r="B70" s="835"/>
    </row>
    <row r="72" spans="2:2">
      <c r="B72" s="836"/>
    </row>
    <row r="73" spans="2:2">
      <c r="B73" s="836"/>
    </row>
    <row r="74" spans="2:2">
      <c r="B74" s="836"/>
    </row>
    <row r="75" spans="2:2">
      <c r="B75" s="836"/>
    </row>
    <row r="77" spans="2:2">
      <c r="B77" s="835"/>
    </row>
    <row r="78" spans="2:2">
      <c r="B78" s="835"/>
    </row>
    <row r="79" spans="2:2">
      <c r="B79" s="835"/>
    </row>
    <row r="81" spans="2:2">
      <c r="B81" s="838"/>
    </row>
    <row r="82" spans="2:2">
      <c r="B82" s="838"/>
    </row>
    <row r="84" spans="2:2">
      <c r="B84" s="838"/>
    </row>
    <row r="85" spans="2:2">
      <c r="B85" s="838"/>
    </row>
    <row r="86" spans="2:2">
      <c r="B86" s="838"/>
    </row>
    <row r="87" spans="2:2">
      <c r="B87" s="838"/>
    </row>
    <row r="88" spans="2:2">
      <c r="B88" s="838"/>
    </row>
    <row r="89" spans="2:2">
      <c r="B89" s="838"/>
    </row>
    <row r="90" spans="2:2">
      <c r="B90" s="838"/>
    </row>
    <row r="92" spans="2:2">
      <c r="B92" s="835"/>
    </row>
    <row r="93" spans="2:2">
      <c r="B93" s="835"/>
    </row>
    <row r="94" spans="2:2">
      <c r="B94" s="835"/>
    </row>
    <row r="96" spans="2:2">
      <c r="B96" s="838"/>
    </row>
    <row r="97" spans="2:2">
      <c r="B97" s="838"/>
    </row>
    <row r="98" spans="2:2">
      <c r="B98" s="838"/>
    </row>
    <row r="99" spans="2:2">
      <c r="B99" s="838"/>
    </row>
    <row r="100" spans="2:2">
      <c r="B100" s="838"/>
    </row>
    <row r="101" spans="2:2">
      <c r="B101" s="838"/>
    </row>
    <row r="102" spans="2:2">
      <c r="B102" s="838"/>
    </row>
    <row r="103" spans="2:2">
      <c r="B103" s="838"/>
    </row>
    <row r="104" spans="2:2">
      <c r="B104" s="838"/>
    </row>
    <row r="105" spans="2:2">
      <c r="B105" s="838"/>
    </row>
    <row r="107" spans="2:2">
      <c r="B107" s="835"/>
    </row>
    <row r="108" spans="2:2">
      <c r="B108" s="835"/>
    </row>
    <row r="109" spans="2:2">
      <c r="B109" s="835"/>
    </row>
    <row r="110" spans="2:2">
      <c r="B110" s="835"/>
    </row>
    <row r="111" spans="2:2">
      <c r="B111" s="835"/>
    </row>
    <row r="112" spans="2:2">
      <c r="B112" s="835"/>
    </row>
    <row r="113" spans="2:2">
      <c r="B113" s="835"/>
    </row>
    <row r="115" spans="2:2">
      <c r="B115" s="835"/>
    </row>
    <row r="116" spans="2:2">
      <c r="B116" s="835"/>
    </row>
    <row r="117" spans="2:2">
      <c r="B117" s="835"/>
    </row>
    <row r="118" spans="2:2">
      <c r="B118" s="835"/>
    </row>
    <row r="120" spans="2:2">
      <c r="B120" s="835"/>
    </row>
    <row r="121" spans="2:2">
      <c r="B121" s="835"/>
    </row>
    <row r="122" spans="2:2">
      <c r="B122" s="835"/>
    </row>
    <row r="123" spans="2:2">
      <c r="B123" s="835"/>
    </row>
    <row r="125" spans="2:2">
      <c r="B125" s="835"/>
    </row>
    <row r="126" spans="2:2">
      <c r="B126" s="835"/>
    </row>
    <row r="127" spans="2:2">
      <c r="B127" s="835"/>
    </row>
    <row r="128" spans="2:2">
      <c r="B128" s="835"/>
    </row>
    <row r="129" spans="2:2">
      <c r="B129" s="835"/>
    </row>
    <row r="130" spans="2:2">
      <c r="B130" s="835"/>
    </row>
    <row r="131" spans="2:2">
      <c r="B131" s="835"/>
    </row>
    <row r="132" spans="2:2">
      <c r="B132" s="835"/>
    </row>
    <row r="133" spans="2:2">
      <c r="B133" s="835"/>
    </row>
    <row r="135" spans="2:2">
      <c r="B135" s="835"/>
    </row>
    <row r="136" spans="2:2">
      <c r="B136" s="835"/>
    </row>
    <row r="138" spans="2:2">
      <c r="B138" s="835"/>
    </row>
    <row r="139" spans="2:2">
      <c r="B139" s="835"/>
    </row>
    <row r="140" spans="2:2">
      <c r="B140" s="835"/>
    </row>
    <row r="142" spans="2:2">
      <c r="B142" s="835"/>
    </row>
    <row r="143" spans="2:2">
      <c r="B143" s="835"/>
    </row>
    <row r="144" spans="2:2">
      <c r="B144" s="835"/>
    </row>
    <row r="145" spans="2:2">
      <c r="B145" s="835"/>
    </row>
    <row r="146" spans="2:2">
      <c r="B146" s="835"/>
    </row>
    <row r="148" spans="2:2">
      <c r="B148" s="835"/>
    </row>
    <row r="149" spans="2:2">
      <c r="B149" s="835"/>
    </row>
    <row r="150" spans="2:2">
      <c r="B150" s="835"/>
    </row>
    <row r="151" spans="2:2">
      <c r="B151" s="835"/>
    </row>
    <row r="152" spans="2:2">
      <c r="B152" s="835"/>
    </row>
    <row r="154" spans="2:2">
      <c r="B154" s="835"/>
    </row>
    <row r="155" spans="2:2">
      <c r="B155" s="835"/>
    </row>
    <row r="156" spans="2:2">
      <c r="B156" s="835"/>
    </row>
    <row r="158" spans="2:2">
      <c r="B158" s="835"/>
    </row>
    <row r="159" spans="2:2">
      <c r="B159" s="835"/>
    </row>
    <row r="160" spans="2:2">
      <c r="B160" s="835"/>
    </row>
    <row r="161" spans="2:2">
      <c r="B161" s="835"/>
    </row>
    <row r="162" spans="2:2">
      <c r="B162" s="835"/>
    </row>
    <row r="163" spans="2:2">
      <c r="B163" s="835"/>
    </row>
    <row r="165" spans="2:2">
      <c r="B165" s="835"/>
    </row>
    <row r="166" spans="2:2">
      <c r="B166" s="835"/>
    </row>
    <row r="167" spans="2:2">
      <c r="B167" s="835"/>
    </row>
    <row r="168" spans="2:2">
      <c r="B168" s="835"/>
    </row>
    <row r="169" spans="2:2">
      <c r="B169" s="835"/>
    </row>
    <row r="170" spans="2:2">
      <c r="B170" s="835"/>
    </row>
    <row r="171" spans="2:2">
      <c r="B171" s="835"/>
    </row>
    <row r="172" spans="2:2">
      <c r="B172" s="835"/>
    </row>
    <row r="173" spans="2:2">
      <c r="B173" s="835"/>
    </row>
    <row r="174" spans="2:2">
      <c r="B174" s="835"/>
    </row>
    <row r="175" spans="2:2">
      <c r="B175" s="835"/>
    </row>
    <row r="177" spans="2:2">
      <c r="B177" s="835"/>
    </row>
    <row r="178" spans="2:2">
      <c r="B178" s="835"/>
    </row>
    <row r="179" spans="2:2">
      <c r="B179" s="835"/>
    </row>
    <row r="180" spans="2:2">
      <c r="B180" s="835"/>
    </row>
  </sheetData>
  <autoFilter ref="B2:Q33" xr:uid="{D36612FF-8040-449B-8BCC-E87026CF343E}"/>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23820-ACA2-4438-9A4E-B9B8E69ADC79}">
  <dimension ref="A1:Z1994"/>
  <sheetViews>
    <sheetView showGridLines="0" workbookViewId="0">
      <pane ySplit="6" topLeftCell="A7" activePane="bottomLeft" state="frozen"/>
      <selection pane="bottomLeft" activeCell="D1075" sqref="D1075"/>
    </sheetView>
  </sheetViews>
  <sheetFormatPr baseColWidth="10" defaultColWidth="14.42578125" defaultRowHeight="15" customHeight="1"/>
  <cols>
    <col min="1" max="1" width="11.42578125" customWidth="1"/>
    <col min="2" max="2" width="20.42578125" customWidth="1"/>
    <col min="3" max="3" width="26.7109375" customWidth="1"/>
    <col min="4" max="4" width="44.28515625" customWidth="1"/>
    <col min="5" max="5" width="14.7109375" customWidth="1"/>
    <col min="6" max="6" width="27.7109375" customWidth="1"/>
    <col min="7" max="7" width="11.42578125" customWidth="1"/>
    <col min="8" max="8" width="35" customWidth="1"/>
    <col min="9" max="9" width="16.5703125" customWidth="1"/>
    <col min="10" max="10" width="64.5703125" customWidth="1"/>
    <col min="11" max="11" width="23.140625" customWidth="1"/>
    <col min="12" max="12" width="20.42578125" customWidth="1"/>
    <col min="13" max="13" width="11.42578125" style="889" customWidth="1"/>
    <col min="14" max="26" width="11.42578125" customWidth="1"/>
  </cols>
  <sheetData>
    <row r="1" spans="1:26">
      <c r="A1" s="1202" t="s">
        <v>2089</v>
      </c>
      <c r="B1" s="1203"/>
      <c r="C1" s="1203"/>
      <c r="D1" s="1203"/>
      <c r="E1" s="1203"/>
      <c r="F1" s="1203"/>
      <c r="G1" s="1203"/>
      <c r="H1" s="1203"/>
      <c r="I1" s="1203"/>
      <c r="J1" s="1203"/>
      <c r="K1" s="857"/>
      <c r="L1" s="857"/>
      <c r="M1" s="885"/>
      <c r="N1" s="858"/>
      <c r="O1" s="858"/>
      <c r="P1" s="858"/>
      <c r="Q1" s="858"/>
      <c r="R1" s="858"/>
      <c r="S1" s="858"/>
      <c r="T1" s="858"/>
      <c r="U1" s="858"/>
      <c r="V1" s="858"/>
      <c r="W1" s="858"/>
      <c r="X1" s="858"/>
      <c r="Y1" s="858"/>
      <c r="Z1" s="858"/>
    </row>
    <row r="2" spans="1:26">
      <c r="A2" s="1203"/>
      <c r="B2" s="1203"/>
      <c r="C2" s="1203"/>
      <c r="D2" s="1203"/>
      <c r="E2" s="1203"/>
      <c r="F2" s="1203"/>
      <c r="G2" s="1203"/>
      <c r="H2" s="1203"/>
      <c r="I2" s="1203"/>
      <c r="J2" s="1203"/>
      <c r="K2" s="857"/>
      <c r="L2" s="857"/>
      <c r="M2" s="885"/>
      <c r="N2" s="858"/>
      <c r="O2" s="858"/>
      <c r="P2" s="858"/>
      <c r="Q2" s="858"/>
      <c r="R2" s="858"/>
      <c r="S2" s="858"/>
      <c r="T2" s="858"/>
      <c r="U2" s="858"/>
      <c r="V2" s="858"/>
      <c r="W2" s="858"/>
      <c r="X2" s="858"/>
      <c r="Y2" s="858"/>
      <c r="Z2" s="858"/>
    </row>
    <row r="3" spans="1:26">
      <c r="A3" s="1203"/>
      <c r="B3" s="1203"/>
      <c r="C3" s="1203"/>
      <c r="D3" s="1203"/>
      <c r="E3" s="1203"/>
      <c r="F3" s="1203"/>
      <c r="G3" s="1203"/>
      <c r="H3" s="1203"/>
      <c r="I3" s="1203"/>
      <c r="J3" s="1203"/>
      <c r="K3" s="857"/>
      <c r="M3" s="885"/>
      <c r="N3" s="858"/>
      <c r="O3" s="858"/>
      <c r="P3" s="858"/>
      <c r="Q3" s="858"/>
      <c r="R3" s="858"/>
      <c r="S3" s="858"/>
      <c r="T3" s="858"/>
      <c r="U3" s="858"/>
      <c r="V3" s="858"/>
      <c r="W3" s="858"/>
      <c r="X3" s="858"/>
      <c r="Y3" s="858"/>
      <c r="Z3" s="858"/>
    </row>
    <row r="4" spans="1:26">
      <c r="A4" s="1203"/>
      <c r="B4" s="1203"/>
      <c r="C4" s="1203"/>
      <c r="D4" s="1203"/>
      <c r="E4" s="1203"/>
      <c r="F4" s="1203"/>
      <c r="G4" s="1203"/>
      <c r="H4" s="1203"/>
      <c r="I4" s="1203"/>
      <c r="J4" s="1203"/>
      <c r="K4" s="857"/>
      <c r="M4" s="885"/>
      <c r="N4" s="858"/>
      <c r="O4" s="858"/>
      <c r="P4" s="858"/>
      <c r="Q4" s="858"/>
      <c r="R4" s="858"/>
      <c r="S4" s="858"/>
      <c r="T4" s="858"/>
      <c r="U4" s="858"/>
      <c r="V4" s="858"/>
      <c r="W4" s="858"/>
      <c r="X4" s="858"/>
      <c r="Y4" s="858"/>
      <c r="Z4" s="858"/>
    </row>
    <row r="5" spans="1:26">
      <c r="A5" s="1204"/>
      <c r="B5" s="1204"/>
      <c r="C5" s="1204"/>
      <c r="D5" s="1204"/>
      <c r="E5" s="1204"/>
      <c r="F5" s="1204"/>
      <c r="G5" s="1204"/>
      <c r="H5" s="1204"/>
      <c r="I5" s="1204"/>
      <c r="J5" s="1204"/>
      <c r="K5" s="859"/>
      <c r="L5" s="859"/>
      <c r="M5" s="885"/>
      <c r="N5" s="858"/>
      <c r="O5" s="858"/>
      <c r="P5" s="858"/>
      <c r="Q5" s="858"/>
      <c r="R5" s="858"/>
      <c r="S5" s="858"/>
      <c r="T5" s="858"/>
      <c r="U5" s="858"/>
      <c r="V5" s="858"/>
      <c r="W5" s="858"/>
      <c r="X5" s="858"/>
      <c r="Y5" s="858"/>
      <c r="Z5" s="858"/>
    </row>
    <row r="6" spans="1:26" s="851" customFormat="1" ht="33.75">
      <c r="A6" s="840" t="s">
        <v>2090</v>
      </c>
      <c r="B6" s="840" t="s">
        <v>1796</v>
      </c>
      <c r="C6" s="840" t="s">
        <v>2091</v>
      </c>
      <c r="D6" s="840" t="s">
        <v>2092</v>
      </c>
      <c r="E6" s="840" t="s">
        <v>2093</v>
      </c>
      <c r="F6" s="840" t="s">
        <v>2094</v>
      </c>
      <c r="G6" s="840" t="s">
        <v>2095</v>
      </c>
      <c r="H6" s="840" t="s">
        <v>2096</v>
      </c>
      <c r="I6" s="840" t="s">
        <v>2097</v>
      </c>
      <c r="J6" s="840" t="s">
        <v>2098</v>
      </c>
      <c r="K6" s="849" t="s">
        <v>2962</v>
      </c>
      <c r="L6" s="849" t="s">
        <v>2963</v>
      </c>
      <c r="M6" s="886" t="s">
        <v>2965</v>
      </c>
      <c r="N6" s="849"/>
      <c r="O6" s="849"/>
      <c r="P6" s="849"/>
      <c r="Q6" s="849"/>
      <c r="R6" s="849"/>
      <c r="S6" s="849"/>
      <c r="T6" s="849"/>
      <c r="U6" s="849"/>
      <c r="V6" s="849"/>
      <c r="W6" s="849"/>
      <c r="X6" s="849"/>
      <c r="Y6" s="849"/>
      <c r="Z6" s="849"/>
    </row>
    <row r="7" spans="1:26">
      <c r="A7" s="842" t="s">
        <v>361</v>
      </c>
      <c r="B7" s="860" t="s">
        <v>2099</v>
      </c>
      <c r="C7" s="842" t="s">
        <v>2100</v>
      </c>
      <c r="D7" s="860" t="s">
        <v>2101</v>
      </c>
      <c r="E7" s="842">
        <v>1000</v>
      </c>
      <c r="F7" s="860" t="s">
        <v>2102</v>
      </c>
      <c r="G7" s="842" t="s">
        <v>361</v>
      </c>
      <c r="H7" s="860" t="s">
        <v>2103</v>
      </c>
      <c r="I7" s="842" t="s">
        <v>361</v>
      </c>
      <c r="J7" s="860" t="s">
        <v>2104</v>
      </c>
      <c r="K7" s="843" t="str">
        <f>+C7&amp;" "&amp;D7</f>
        <v>0100 No asignable a programas</v>
      </c>
      <c r="L7" s="843" t="str">
        <f>+G7&amp;" "&amp;H7</f>
        <v>01 Sin producto</v>
      </c>
      <c r="M7" s="887">
        <f>+IFERROR(HLOOKUP($K7,'Formulario 4. Programático'!$H$13:$U$542,523,FALSE),0)</f>
        <v>0</v>
      </c>
      <c r="N7" s="843"/>
      <c r="O7" s="843"/>
      <c r="P7" s="843"/>
      <c r="Q7" s="843"/>
      <c r="R7" s="843"/>
      <c r="S7" s="843"/>
      <c r="T7" s="843"/>
      <c r="U7" s="843"/>
      <c r="V7" s="843"/>
      <c r="W7" s="843"/>
      <c r="X7" s="843"/>
      <c r="Y7" s="843"/>
      <c r="Z7" s="843"/>
    </row>
    <row r="8" spans="1:26">
      <c r="A8" s="842" t="s">
        <v>361</v>
      </c>
      <c r="B8" s="860" t="s">
        <v>2099</v>
      </c>
      <c r="C8" s="842" t="s">
        <v>2105</v>
      </c>
      <c r="D8" s="860" t="s">
        <v>2106</v>
      </c>
      <c r="E8" s="842">
        <v>1000</v>
      </c>
      <c r="F8" s="860" t="s">
        <v>2102</v>
      </c>
      <c r="G8" s="842" t="s">
        <v>361</v>
      </c>
      <c r="H8" s="860" t="s">
        <v>3134</v>
      </c>
      <c r="I8" s="842" t="s">
        <v>361</v>
      </c>
      <c r="J8" s="860" t="s">
        <v>2107</v>
      </c>
      <c r="K8" s="843" t="str">
        <f t="shared" ref="K8:K71" si="0">+C8&amp;" "&amp;D8</f>
        <v>0101 Mejoramiento de la eficiencia y la transparencia legislativa</v>
      </c>
      <c r="L8" s="843" t="str">
        <f t="shared" ref="L8:L71" si="1">+G8&amp;" "&amp;H8</f>
        <v>01 Leyes nacionales expedidas</v>
      </c>
      <c r="M8" s="887">
        <f>+IFERROR(HLOOKUP($K8,'Formulario 4. Programático'!$H$13:$U$542,523,FALSE),0)</f>
        <v>0</v>
      </c>
      <c r="N8" s="843"/>
      <c r="O8" s="843"/>
      <c r="P8" s="843"/>
      <c r="Q8" s="843"/>
      <c r="R8" s="843"/>
      <c r="S8" s="843"/>
      <c r="T8" s="843"/>
      <c r="U8" s="843"/>
      <c r="V8" s="843"/>
      <c r="W8" s="843"/>
      <c r="X8" s="843"/>
      <c r="Y8" s="843"/>
      <c r="Z8" s="843"/>
    </row>
    <row r="9" spans="1:26">
      <c r="A9" s="842" t="s">
        <v>361</v>
      </c>
      <c r="B9" s="860" t="s">
        <v>2099</v>
      </c>
      <c r="C9" s="842" t="s">
        <v>2105</v>
      </c>
      <c r="D9" s="860" t="s">
        <v>2106</v>
      </c>
      <c r="E9" s="842">
        <v>1000</v>
      </c>
      <c r="F9" s="860" t="s">
        <v>2102</v>
      </c>
      <c r="G9" s="842" t="s">
        <v>361</v>
      </c>
      <c r="H9" s="860" t="s">
        <v>3134</v>
      </c>
      <c r="I9" s="842" t="s">
        <v>362</v>
      </c>
      <c r="J9" s="860" t="s">
        <v>3135</v>
      </c>
      <c r="K9" s="843" t="str">
        <f t="shared" si="0"/>
        <v>0101 Mejoramiento de la eficiencia y la transparencia legislativa</v>
      </c>
      <c r="L9" s="843" t="str">
        <f t="shared" si="1"/>
        <v>01 Leyes nacionales expedidas</v>
      </c>
      <c r="M9" s="887">
        <f>+IFERROR(HLOOKUP($K9,'Formulario 4. Programático'!$H$13:$U$542,523,FALSE),0)</f>
        <v>0</v>
      </c>
      <c r="N9" s="843"/>
      <c r="O9" s="843"/>
      <c r="P9" s="843"/>
      <c r="Q9" s="843"/>
      <c r="R9" s="843"/>
      <c r="S9" s="843"/>
      <c r="T9" s="843"/>
      <c r="U9" s="843"/>
      <c r="V9" s="843"/>
      <c r="W9" s="843"/>
      <c r="X9" s="843"/>
      <c r="Y9" s="843"/>
      <c r="Z9" s="843"/>
    </row>
    <row r="10" spans="1:26">
      <c r="A10" s="842" t="s">
        <v>361</v>
      </c>
      <c r="B10" s="860" t="s">
        <v>2099</v>
      </c>
      <c r="C10" s="842" t="s">
        <v>2105</v>
      </c>
      <c r="D10" s="860" t="s">
        <v>2106</v>
      </c>
      <c r="E10" s="842">
        <v>1000</v>
      </c>
      <c r="F10" s="860" t="s">
        <v>2102</v>
      </c>
      <c r="G10" s="842" t="s">
        <v>361</v>
      </c>
      <c r="H10" s="860" t="s">
        <v>3134</v>
      </c>
      <c r="I10" s="842" t="s">
        <v>363</v>
      </c>
      <c r="J10" s="860" t="s">
        <v>3136</v>
      </c>
      <c r="K10" s="843" t="str">
        <f t="shared" si="0"/>
        <v>0101 Mejoramiento de la eficiencia y la transparencia legislativa</v>
      </c>
      <c r="L10" s="843" t="str">
        <f t="shared" si="1"/>
        <v>01 Leyes nacionales expedidas</v>
      </c>
      <c r="M10" s="887">
        <f>+IFERROR(HLOOKUP($K10,'Formulario 4. Programático'!$H$13:$U$542,523,FALSE),0)</f>
        <v>0</v>
      </c>
      <c r="N10" s="843"/>
      <c r="O10" s="843"/>
      <c r="P10" s="843"/>
      <c r="Q10" s="843"/>
      <c r="R10" s="843"/>
      <c r="S10" s="843"/>
      <c r="T10" s="843"/>
      <c r="U10" s="843"/>
      <c r="V10" s="843"/>
      <c r="W10" s="843"/>
      <c r="X10" s="843"/>
      <c r="Y10" s="843"/>
      <c r="Z10" s="843"/>
    </row>
    <row r="11" spans="1:26">
      <c r="A11" s="842" t="s">
        <v>361</v>
      </c>
      <c r="B11" s="860" t="s">
        <v>2099</v>
      </c>
      <c r="C11" s="842" t="s">
        <v>2105</v>
      </c>
      <c r="D11" s="860" t="s">
        <v>2106</v>
      </c>
      <c r="E11" s="842">
        <v>1000</v>
      </c>
      <c r="F11" s="860" t="s">
        <v>2102</v>
      </c>
      <c r="G11" s="842" t="s">
        <v>361</v>
      </c>
      <c r="H11" s="860" t="s">
        <v>3134</v>
      </c>
      <c r="I11" s="842" t="s">
        <v>365</v>
      </c>
      <c r="J11" s="860" t="s">
        <v>3137</v>
      </c>
      <c r="K11" s="843" t="str">
        <f t="shared" si="0"/>
        <v>0101 Mejoramiento de la eficiencia y la transparencia legislativa</v>
      </c>
      <c r="L11" s="843" t="str">
        <f t="shared" si="1"/>
        <v>01 Leyes nacionales expedidas</v>
      </c>
      <c r="M11" s="887">
        <f>+IFERROR(HLOOKUP($K11,'Formulario 4. Programático'!$H$13:$U$542,523,FALSE),0)</f>
        <v>0</v>
      </c>
      <c r="N11" s="843"/>
      <c r="O11" s="843"/>
      <c r="P11" s="843"/>
      <c r="Q11" s="843"/>
      <c r="R11" s="843"/>
      <c r="S11" s="843"/>
      <c r="T11" s="843"/>
      <c r="U11" s="843"/>
      <c r="V11" s="843"/>
      <c r="W11" s="843"/>
      <c r="X11" s="843"/>
      <c r="Y11" s="843"/>
      <c r="Z11" s="843"/>
    </row>
    <row r="12" spans="1:26">
      <c r="A12" s="842" t="s">
        <v>361</v>
      </c>
      <c r="B12" s="860" t="s">
        <v>2099</v>
      </c>
      <c r="C12" s="842" t="s">
        <v>2105</v>
      </c>
      <c r="D12" s="860" t="s">
        <v>2106</v>
      </c>
      <c r="E12" s="842">
        <v>1000</v>
      </c>
      <c r="F12" s="860" t="s">
        <v>2102</v>
      </c>
      <c r="G12" s="842" t="s">
        <v>361</v>
      </c>
      <c r="H12" s="860" t="s">
        <v>3134</v>
      </c>
      <c r="I12" s="842" t="s">
        <v>366</v>
      </c>
      <c r="J12" s="860" t="s">
        <v>2109</v>
      </c>
      <c r="K12" s="843" t="str">
        <f t="shared" si="0"/>
        <v>0101 Mejoramiento de la eficiencia y la transparencia legislativa</v>
      </c>
      <c r="L12" s="843" t="str">
        <f t="shared" si="1"/>
        <v>01 Leyes nacionales expedidas</v>
      </c>
      <c r="M12" s="887">
        <f>+IFERROR(HLOOKUP($K12,'Formulario 4. Programático'!$H$13:$U$542,523,FALSE),0)</f>
        <v>0</v>
      </c>
      <c r="N12" s="843"/>
      <c r="O12" s="843"/>
      <c r="P12" s="843"/>
      <c r="Q12" s="843"/>
      <c r="R12" s="843"/>
      <c r="S12" s="843"/>
      <c r="T12" s="843"/>
      <c r="U12" s="843"/>
      <c r="V12" s="843"/>
      <c r="W12" s="843"/>
      <c r="X12" s="843"/>
      <c r="Y12" s="843"/>
      <c r="Z12" s="843"/>
    </row>
    <row r="13" spans="1:26">
      <c r="A13" s="842" t="s">
        <v>361</v>
      </c>
      <c r="B13" s="860" t="s">
        <v>2099</v>
      </c>
      <c r="C13" s="842" t="s">
        <v>2105</v>
      </c>
      <c r="D13" s="860" t="s">
        <v>2106</v>
      </c>
      <c r="E13" s="842">
        <v>1000</v>
      </c>
      <c r="F13" s="860" t="s">
        <v>2102</v>
      </c>
      <c r="G13" s="842" t="s">
        <v>361</v>
      </c>
      <c r="H13" s="860" t="s">
        <v>3134</v>
      </c>
      <c r="I13" s="842" t="s">
        <v>367</v>
      </c>
      <c r="J13" s="860" t="s">
        <v>2110</v>
      </c>
      <c r="K13" s="843" t="str">
        <f t="shared" si="0"/>
        <v>0101 Mejoramiento de la eficiencia y la transparencia legislativa</v>
      </c>
      <c r="L13" s="843" t="str">
        <f t="shared" si="1"/>
        <v>01 Leyes nacionales expedidas</v>
      </c>
      <c r="M13" s="887">
        <f>+IFERROR(HLOOKUP($K13,'Formulario 4. Programático'!$H$13:$U$542,523,FALSE),0)</f>
        <v>0</v>
      </c>
      <c r="N13" s="843"/>
      <c r="O13" s="843"/>
      <c r="P13" s="843"/>
      <c r="Q13" s="843"/>
      <c r="R13" s="843"/>
      <c r="S13" s="843"/>
      <c r="T13" s="843"/>
      <c r="U13" s="843"/>
      <c r="V13" s="843"/>
      <c r="W13" s="843"/>
      <c r="X13" s="843"/>
      <c r="Y13" s="843"/>
      <c r="Z13" s="843"/>
    </row>
    <row r="14" spans="1:26">
      <c r="A14" s="842" t="s">
        <v>361</v>
      </c>
      <c r="B14" s="860" t="s">
        <v>2099</v>
      </c>
      <c r="C14" s="842" t="s">
        <v>2111</v>
      </c>
      <c r="D14" s="860" t="s">
        <v>2112</v>
      </c>
      <c r="E14" s="842">
        <v>1000</v>
      </c>
      <c r="F14" s="860" t="s">
        <v>2102</v>
      </c>
      <c r="G14" s="842" t="s">
        <v>361</v>
      </c>
      <c r="H14" s="860" t="s">
        <v>2113</v>
      </c>
      <c r="I14" s="842" t="s">
        <v>361</v>
      </c>
      <c r="J14" s="860" t="s">
        <v>2114</v>
      </c>
      <c r="K14" s="843" t="str">
        <f t="shared" si="0"/>
        <v xml:space="preserve">0199 Fortalecimiento y apoyo a la gestión institucional del sector Congreso de la República </v>
      </c>
      <c r="L14" s="843" t="str">
        <f t="shared" si="1"/>
        <v>01 Servicio de fortalecimiento y apoyo a la gestión institucional del sector Congreso de la República</v>
      </c>
      <c r="M14" s="887">
        <f>+IFERROR(HLOOKUP($K14,'Formulario 4. Programático'!$H$13:$U$542,523,FALSE),0)</f>
        <v>0</v>
      </c>
      <c r="N14" s="843"/>
      <c r="O14" s="843"/>
      <c r="P14" s="843"/>
      <c r="Q14" s="843"/>
      <c r="R14" s="843"/>
      <c r="S14" s="843"/>
      <c r="T14" s="843"/>
      <c r="U14" s="843"/>
      <c r="V14" s="843"/>
      <c r="W14" s="843"/>
      <c r="X14" s="843"/>
      <c r="Y14" s="843"/>
      <c r="Z14" s="843"/>
    </row>
    <row r="15" spans="1:26">
      <c r="A15" s="842" t="s">
        <v>361</v>
      </c>
      <c r="B15" s="860" t="s">
        <v>2099</v>
      </c>
      <c r="C15" s="842" t="s">
        <v>2111</v>
      </c>
      <c r="D15" s="860" t="s">
        <v>2112</v>
      </c>
      <c r="E15" s="842">
        <v>1000</v>
      </c>
      <c r="F15" s="860" t="s">
        <v>2102</v>
      </c>
      <c r="G15" s="842" t="s">
        <v>361</v>
      </c>
      <c r="H15" s="860" t="s">
        <v>2113</v>
      </c>
      <c r="I15" s="842" t="s">
        <v>362</v>
      </c>
      <c r="J15" s="860" t="s">
        <v>2115</v>
      </c>
      <c r="K15" s="843" t="str">
        <f t="shared" si="0"/>
        <v xml:space="preserve">0199 Fortalecimiento y apoyo a la gestión institucional del sector Congreso de la República </v>
      </c>
      <c r="L15" s="843" t="str">
        <f t="shared" si="1"/>
        <v>01 Servicio de fortalecimiento y apoyo a la gestión institucional del sector Congreso de la República</v>
      </c>
      <c r="M15" s="887">
        <f>+IFERROR(HLOOKUP($K15,'Formulario 4. Programático'!$H$13:$U$542,523,FALSE),0)</f>
        <v>0</v>
      </c>
      <c r="N15" s="843"/>
      <c r="O15" s="843"/>
      <c r="P15" s="843"/>
      <c r="Q15" s="843"/>
      <c r="R15" s="843"/>
      <c r="S15" s="843"/>
      <c r="T15" s="843"/>
      <c r="U15" s="843"/>
      <c r="V15" s="843"/>
      <c r="W15" s="843"/>
      <c r="X15" s="843"/>
      <c r="Y15" s="843"/>
      <c r="Z15" s="843"/>
    </row>
    <row r="16" spans="1:26">
      <c r="A16" s="842" t="s">
        <v>361</v>
      </c>
      <c r="B16" s="860" t="s">
        <v>2099</v>
      </c>
      <c r="C16" s="842" t="s">
        <v>2111</v>
      </c>
      <c r="D16" s="860" t="s">
        <v>2112</v>
      </c>
      <c r="E16" s="842">
        <v>1000</v>
      </c>
      <c r="F16" s="860" t="s">
        <v>2102</v>
      </c>
      <c r="G16" s="842" t="s">
        <v>361</v>
      </c>
      <c r="H16" s="860" t="s">
        <v>2113</v>
      </c>
      <c r="I16" s="842" t="s">
        <v>363</v>
      </c>
      <c r="J16" s="860" t="s">
        <v>2116</v>
      </c>
      <c r="K16" s="843" t="str">
        <f t="shared" si="0"/>
        <v xml:space="preserve">0199 Fortalecimiento y apoyo a la gestión institucional del sector Congreso de la República </v>
      </c>
      <c r="L16" s="843" t="str">
        <f t="shared" si="1"/>
        <v>01 Servicio de fortalecimiento y apoyo a la gestión institucional del sector Congreso de la República</v>
      </c>
      <c r="M16" s="887">
        <f>+IFERROR(HLOOKUP($K16,'Formulario 4. Programático'!$H$13:$U$542,523,FALSE),0)</f>
        <v>0</v>
      </c>
      <c r="N16" s="843"/>
      <c r="O16" s="843"/>
      <c r="P16" s="843"/>
      <c r="Q16" s="843"/>
      <c r="R16" s="843"/>
      <c r="S16" s="843"/>
      <c r="T16" s="843"/>
      <c r="U16" s="843"/>
      <c r="V16" s="843"/>
      <c r="W16" s="843"/>
      <c r="X16" s="843"/>
      <c r="Y16" s="843"/>
      <c r="Z16" s="843"/>
    </row>
    <row r="17" spans="1:26">
      <c r="A17" s="842" t="s">
        <v>361</v>
      </c>
      <c r="B17" s="860" t="s">
        <v>2099</v>
      </c>
      <c r="C17" s="842" t="s">
        <v>2111</v>
      </c>
      <c r="D17" s="860" t="s">
        <v>2112</v>
      </c>
      <c r="E17" s="842">
        <v>1000</v>
      </c>
      <c r="F17" s="860" t="s">
        <v>2102</v>
      </c>
      <c r="G17" s="842" t="s">
        <v>361</v>
      </c>
      <c r="H17" s="860" t="s">
        <v>2113</v>
      </c>
      <c r="I17" s="842" t="s">
        <v>365</v>
      </c>
      <c r="J17" s="860" t="s">
        <v>2117</v>
      </c>
      <c r="K17" s="843" t="str">
        <f t="shared" si="0"/>
        <v xml:space="preserve">0199 Fortalecimiento y apoyo a la gestión institucional del sector Congreso de la República </v>
      </c>
      <c r="L17" s="843" t="str">
        <f t="shared" si="1"/>
        <v>01 Servicio de fortalecimiento y apoyo a la gestión institucional del sector Congreso de la República</v>
      </c>
      <c r="M17" s="887">
        <f>+IFERROR(HLOOKUP($K17,'Formulario 4. Programático'!$H$13:$U$542,523,FALSE),0)</f>
        <v>0</v>
      </c>
      <c r="N17" s="843"/>
      <c r="O17" s="843"/>
      <c r="P17" s="843"/>
      <c r="Q17" s="843"/>
      <c r="R17" s="843"/>
      <c r="S17" s="843"/>
      <c r="T17" s="843"/>
      <c r="U17" s="843"/>
      <c r="V17" s="843"/>
      <c r="W17" s="843"/>
      <c r="X17" s="843"/>
      <c r="Y17" s="843"/>
      <c r="Z17" s="843"/>
    </row>
    <row r="18" spans="1:26">
      <c r="A18" s="842" t="s">
        <v>361</v>
      </c>
      <c r="B18" s="860" t="s">
        <v>2099</v>
      </c>
      <c r="C18" s="842" t="s">
        <v>2111</v>
      </c>
      <c r="D18" s="860" t="s">
        <v>2112</v>
      </c>
      <c r="E18" s="842">
        <v>1000</v>
      </c>
      <c r="F18" s="860" t="s">
        <v>2102</v>
      </c>
      <c r="G18" s="842" t="s">
        <v>361</v>
      </c>
      <c r="H18" s="860" t="s">
        <v>2113</v>
      </c>
      <c r="I18" s="842" t="s">
        <v>366</v>
      </c>
      <c r="J18" s="860" t="s">
        <v>2118</v>
      </c>
      <c r="K18" s="843" t="str">
        <f t="shared" si="0"/>
        <v xml:space="preserve">0199 Fortalecimiento y apoyo a la gestión institucional del sector Congreso de la República </v>
      </c>
      <c r="L18" s="843" t="str">
        <f t="shared" si="1"/>
        <v>01 Servicio de fortalecimiento y apoyo a la gestión institucional del sector Congreso de la República</v>
      </c>
      <c r="M18" s="887">
        <f>+IFERROR(HLOOKUP($K18,'Formulario 4. Programático'!$H$13:$U$542,523,FALSE),0)</f>
        <v>0</v>
      </c>
      <c r="N18" s="843"/>
      <c r="O18" s="843"/>
      <c r="P18" s="843"/>
      <c r="Q18" s="843"/>
      <c r="R18" s="843"/>
      <c r="S18" s="843"/>
      <c r="T18" s="843"/>
      <c r="U18" s="843"/>
      <c r="V18" s="843"/>
      <c r="W18" s="843"/>
      <c r="X18" s="843"/>
      <c r="Y18" s="843"/>
      <c r="Z18" s="843"/>
    </row>
    <row r="19" spans="1:26">
      <c r="A19" s="842" t="s">
        <v>361</v>
      </c>
      <c r="B19" s="860" t="s">
        <v>2099</v>
      </c>
      <c r="C19" s="842" t="s">
        <v>2111</v>
      </c>
      <c r="D19" s="860" t="s">
        <v>2112</v>
      </c>
      <c r="E19" s="842">
        <v>1000</v>
      </c>
      <c r="F19" s="860" t="s">
        <v>2102</v>
      </c>
      <c r="G19" s="842" t="s">
        <v>361</v>
      </c>
      <c r="H19" s="860" t="s">
        <v>2113</v>
      </c>
      <c r="I19" s="842" t="s">
        <v>367</v>
      </c>
      <c r="J19" s="860" t="s">
        <v>2109</v>
      </c>
      <c r="K19" s="843" t="str">
        <f t="shared" si="0"/>
        <v xml:space="preserve">0199 Fortalecimiento y apoyo a la gestión institucional del sector Congreso de la República </v>
      </c>
      <c r="L19" s="843" t="str">
        <f t="shared" si="1"/>
        <v>01 Servicio de fortalecimiento y apoyo a la gestión institucional del sector Congreso de la República</v>
      </c>
      <c r="M19" s="887">
        <f>+IFERROR(HLOOKUP($K19,'Formulario 4. Programático'!$H$13:$U$542,523,FALSE),0)</f>
        <v>0</v>
      </c>
      <c r="N19" s="843"/>
      <c r="O19" s="843"/>
      <c r="P19" s="843"/>
      <c r="Q19" s="843"/>
      <c r="R19" s="843"/>
      <c r="S19" s="843"/>
      <c r="T19" s="843"/>
      <c r="U19" s="843"/>
      <c r="V19" s="843"/>
      <c r="W19" s="843"/>
      <c r="X19" s="843"/>
      <c r="Y19" s="843"/>
      <c r="Z19" s="843"/>
    </row>
    <row r="20" spans="1:26">
      <c r="A20" s="842" t="s">
        <v>361</v>
      </c>
      <c r="B20" s="860" t="s">
        <v>2099</v>
      </c>
      <c r="C20" s="842" t="s">
        <v>2111</v>
      </c>
      <c r="D20" s="860" t="s">
        <v>2112</v>
      </c>
      <c r="E20" s="842">
        <v>1000</v>
      </c>
      <c r="F20" s="860" t="s">
        <v>2102</v>
      </c>
      <c r="G20" s="842" t="s">
        <v>361</v>
      </c>
      <c r="H20" s="860" t="s">
        <v>2113</v>
      </c>
      <c r="I20" s="842" t="s">
        <v>369</v>
      </c>
      <c r="J20" s="860" t="s">
        <v>2119</v>
      </c>
      <c r="K20" s="843" t="str">
        <f t="shared" si="0"/>
        <v xml:space="preserve">0199 Fortalecimiento y apoyo a la gestión institucional del sector Congreso de la República </v>
      </c>
      <c r="L20" s="843" t="str">
        <f t="shared" si="1"/>
        <v>01 Servicio de fortalecimiento y apoyo a la gestión institucional del sector Congreso de la República</v>
      </c>
      <c r="M20" s="887">
        <f>+IFERROR(HLOOKUP($K20,'Formulario 4. Programático'!$H$13:$U$542,523,FALSE),0)</f>
        <v>0</v>
      </c>
      <c r="N20" s="843"/>
      <c r="O20" s="843"/>
      <c r="P20" s="843"/>
      <c r="Q20" s="843"/>
      <c r="R20" s="843"/>
      <c r="S20" s="843"/>
      <c r="T20" s="843"/>
      <c r="U20" s="843"/>
      <c r="V20" s="843"/>
      <c r="W20" s="843"/>
      <c r="X20" s="843"/>
      <c r="Y20" s="843"/>
      <c r="Z20" s="843"/>
    </row>
    <row r="21" spans="1:26">
      <c r="A21" s="842" t="s">
        <v>361</v>
      </c>
      <c r="B21" s="860" t="s">
        <v>2099</v>
      </c>
      <c r="C21" s="842" t="s">
        <v>2111</v>
      </c>
      <c r="D21" s="860" t="s">
        <v>2112</v>
      </c>
      <c r="E21" s="842">
        <v>1000</v>
      </c>
      <c r="F21" s="860" t="s">
        <v>2102</v>
      </c>
      <c r="G21" s="842" t="s">
        <v>361</v>
      </c>
      <c r="H21" s="860" t="s">
        <v>2113</v>
      </c>
      <c r="I21" s="842" t="s">
        <v>373</v>
      </c>
      <c r="J21" s="860" t="s">
        <v>2120</v>
      </c>
      <c r="K21" s="843" t="str">
        <f t="shared" si="0"/>
        <v xml:space="preserve">0199 Fortalecimiento y apoyo a la gestión institucional del sector Congreso de la República </v>
      </c>
      <c r="L21" s="843" t="str">
        <f t="shared" si="1"/>
        <v>01 Servicio de fortalecimiento y apoyo a la gestión institucional del sector Congreso de la República</v>
      </c>
      <c r="M21" s="887">
        <f>+IFERROR(HLOOKUP($K21,'Formulario 4. Programático'!$H$13:$U$542,523,FALSE),0)</f>
        <v>0</v>
      </c>
      <c r="N21" s="843"/>
      <c r="O21" s="843"/>
      <c r="P21" s="843"/>
      <c r="Q21" s="843"/>
      <c r="R21" s="843"/>
      <c r="S21" s="843"/>
      <c r="T21" s="843"/>
      <c r="U21" s="843"/>
      <c r="V21" s="843"/>
      <c r="W21" s="843"/>
      <c r="X21" s="843"/>
      <c r="Y21" s="843"/>
      <c r="Z21" s="843"/>
    </row>
    <row r="22" spans="1:26">
      <c r="A22" s="842" t="s">
        <v>361</v>
      </c>
      <c r="B22" s="860" t="s">
        <v>2099</v>
      </c>
      <c r="C22" s="842" t="s">
        <v>2111</v>
      </c>
      <c r="D22" s="860" t="s">
        <v>2112</v>
      </c>
      <c r="E22" s="842">
        <v>1000</v>
      </c>
      <c r="F22" s="860" t="s">
        <v>2102</v>
      </c>
      <c r="G22" s="842" t="s">
        <v>361</v>
      </c>
      <c r="H22" s="860" t="s">
        <v>2113</v>
      </c>
      <c r="I22" s="842" t="s">
        <v>374</v>
      </c>
      <c r="J22" s="860" t="s">
        <v>2121</v>
      </c>
      <c r="K22" s="843" t="str">
        <f t="shared" si="0"/>
        <v xml:space="preserve">0199 Fortalecimiento y apoyo a la gestión institucional del sector Congreso de la República </v>
      </c>
      <c r="L22" s="843" t="str">
        <f t="shared" si="1"/>
        <v>01 Servicio de fortalecimiento y apoyo a la gestión institucional del sector Congreso de la República</v>
      </c>
      <c r="M22" s="887">
        <f>+IFERROR(HLOOKUP($K22,'Formulario 4. Programático'!$H$13:$U$542,523,FALSE),0)</f>
        <v>0</v>
      </c>
      <c r="N22" s="843"/>
      <c r="O22" s="843"/>
      <c r="P22" s="843"/>
      <c r="Q22" s="843"/>
      <c r="R22" s="843"/>
      <c r="S22" s="843"/>
      <c r="T22" s="843"/>
      <c r="U22" s="843"/>
      <c r="V22" s="843"/>
      <c r="W22" s="843"/>
      <c r="X22" s="843"/>
      <c r="Y22" s="843"/>
      <c r="Z22" s="843"/>
    </row>
    <row r="23" spans="1:26">
      <c r="A23" s="842" t="s">
        <v>361</v>
      </c>
      <c r="B23" s="860" t="s">
        <v>2099</v>
      </c>
      <c r="C23" s="842" t="s">
        <v>2111</v>
      </c>
      <c r="D23" s="860" t="s">
        <v>2112</v>
      </c>
      <c r="E23" s="842">
        <v>1000</v>
      </c>
      <c r="F23" s="860" t="s">
        <v>2102</v>
      </c>
      <c r="G23" s="842" t="s">
        <v>361</v>
      </c>
      <c r="H23" s="860" t="s">
        <v>2113</v>
      </c>
      <c r="I23" s="842" t="s">
        <v>375</v>
      </c>
      <c r="J23" s="860" t="s">
        <v>2122</v>
      </c>
      <c r="K23" s="843" t="str">
        <f t="shared" si="0"/>
        <v xml:space="preserve">0199 Fortalecimiento y apoyo a la gestión institucional del sector Congreso de la República </v>
      </c>
      <c r="L23" s="843" t="str">
        <f t="shared" si="1"/>
        <v>01 Servicio de fortalecimiento y apoyo a la gestión institucional del sector Congreso de la República</v>
      </c>
      <c r="M23" s="887">
        <f>+IFERROR(HLOOKUP($K23,'Formulario 4. Programático'!$H$13:$U$542,523,FALSE),0)</f>
        <v>0</v>
      </c>
      <c r="N23" s="843"/>
      <c r="O23" s="843"/>
      <c r="P23" s="843"/>
      <c r="Q23" s="843"/>
      <c r="R23" s="843"/>
      <c r="S23" s="843"/>
      <c r="T23" s="843"/>
      <c r="U23" s="843"/>
      <c r="V23" s="843"/>
      <c r="W23" s="843"/>
      <c r="X23" s="843"/>
      <c r="Y23" s="843"/>
      <c r="Z23" s="843"/>
    </row>
    <row r="24" spans="1:26">
      <c r="A24" s="842" t="s">
        <v>361</v>
      </c>
      <c r="B24" s="860" t="s">
        <v>2099</v>
      </c>
      <c r="C24" s="842" t="s">
        <v>2111</v>
      </c>
      <c r="D24" s="860" t="s">
        <v>2112</v>
      </c>
      <c r="E24" s="842">
        <v>1000</v>
      </c>
      <c r="F24" s="860" t="s">
        <v>2102</v>
      </c>
      <c r="G24" s="842" t="s">
        <v>361</v>
      </c>
      <c r="H24" s="860" t="s">
        <v>2113</v>
      </c>
      <c r="I24" s="842" t="s">
        <v>377</v>
      </c>
      <c r="J24" s="860" t="s">
        <v>2108</v>
      </c>
      <c r="K24" s="843" t="str">
        <f t="shared" si="0"/>
        <v xml:space="preserve">0199 Fortalecimiento y apoyo a la gestión institucional del sector Congreso de la República </v>
      </c>
      <c r="L24" s="843" t="str">
        <f t="shared" si="1"/>
        <v>01 Servicio de fortalecimiento y apoyo a la gestión institucional del sector Congreso de la República</v>
      </c>
      <c r="M24" s="887">
        <f>+IFERROR(HLOOKUP($K24,'Formulario 4. Programático'!$H$13:$U$542,523,FALSE),0)</f>
        <v>0</v>
      </c>
      <c r="N24" s="843"/>
      <c r="O24" s="843"/>
      <c r="P24" s="843"/>
      <c r="Q24" s="843"/>
      <c r="R24" s="843"/>
      <c r="S24" s="843"/>
      <c r="T24" s="843"/>
      <c r="U24" s="843"/>
      <c r="V24" s="843"/>
      <c r="W24" s="843"/>
      <c r="X24" s="843"/>
      <c r="Y24" s="843"/>
      <c r="Z24" s="843"/>
    </row>
    <row r="25" spans="1:26">
      <c r="A25" s="842" t="s">
        <v>361</v>
      </c>
      <c r="B25" s="860" t="s">
        <v>2099</v>
      </c>
      <c r="C25" s="842" t="s">
        <v>2111</v>
      </c>
      <c r="D25" s="860" t="s">
        <v>2112</v>
      </c>
      <c r="E25" s="842">
        <v>1000</v>
      </c>
      <c r="F25" s="860" t="s">
        <v>2102</v>
      </c>
      <c r="G25" s="842" t="s">
        <v>361</v>
      </c>
      <c r="H25" s="860" t="s">
        <v>2113</v>
      </c>
      <c r="I25" s="842" t="s">
        <v>446</v>
      </c>
      <c r="J25" s="860" t="s">
        <v>2123</v>
      </c>
      <c r="K25" s="843" t="str">
        <f t="shared" si="0"/>
        <v xml:space="preserve">0199 Fortalecimiento y apoyo a la gestión institucional del sector Congreso de la República </v>
      </c>
      <c r="L25" s="843" t="str">
        <f t="shared" si="1"/>
        <v>01 Servicio de fortalecimiento y apoyo a la gestión institucional del sector Congreso de la República</v>
      </c>
      <c r="M25" s="887">
        <f>+IFERROR(HLOOKUP($K25,'Formulario 4. Programático'!$H$13:$U$542,523,FALSE),0)</f>
        <v>0</v>
      </c>
      <c r="N25" s="843"/>
      <c r="O25" s="843"/>
      <c r="P25" s="843"/>
      <c r="Q25" s="843"/>
      <c r="R25" s="843"/>
      <c r="S25" s="843"/>
      <c r="T25" s="843"/>
      <c r="U25" s="843"/>
      <c r="V25" s="843"/>
      <c r="W25" s="843"/>
      <c r="X25" s="843"/>
      <c r="Y25" s="843"/>
      <c r="Z25" s="843"/>
    </row>
    <row r="26" spans="1:26" ht="15.75" customHeight="1">
      <c r="A26" s="842" t="s">
        <v>361</v>
      </c>
      <c r="B26" s="860" t="s">
        <v>2099</v>
      </c>
      <c r="C26" s="842" t="s">
        <v>2111</v>
      </c>
      <c r="D26" s="860" t="s">
        <v>2112</v>
      </c>
      <c r="E26" s="842">
        <v>1000</v>
      </c>
      <c r="F26" s="860" t="s">
        <v>2102</v>
      </c>
      <c r="G26" s="842" t="s">
        <v>361</v>
      </c>
      <c r="H26" s="860" t="s">
        <v>2113</v>
      </c>
      <c r="I26" s="842" t="s">
        <v>447</v>
      </c>
      <c r="J26" s="860" t="s">
        <v>2124</v>
      </c>
      <c r="K26" s="843" t="str">
        <f t="shared" si="0"/>
        <v xml:space="preserve">0199 Fortalecimiento y apoyo a la gestión institucional del sector Congreso de la República </v>
      </c>
      <c r="L26" s="843" t="str">
        <f t="shared" si="1"/>
        <v>01 Servicio de fortalecimiento y apoyo a la gestión institucional del sector Congreso de la República</v>
      </c>
      <c r="M26" s="887">
        <f>+IFERROR(HLOOKUP($K26,'Formulario 4. Programático'!$H$13:$U$542,523,FALSE),0)</f>
        <v>0</v>
      </c>
      <c r="N26" s="843"/>
      <c r="O26" s="843"/>
      <c r="P26" s="843"/>
      <c r="Q26" s="843"/>
      <c r="R26" s="843"/>
      <c r="S26" s="843"/>
      <c r="T26" s="843"/>
      <c r="U26" s="843"/>
      <c r="V26" s="843"/>
      <c r="W26" s="843"/>
      <c r="X26" s="843"/>
      <c r="Y26" s="843"/>
      <c r="Z26" s="843"/>
    </row>
    <row r="27" spans="1:26" ht="15.75" customHeight="1">
      <c r="A27" s="842" t="s">
        <v>362</v>
      </c>
      <c r="B27" s="860" t="s">
        <v>2125</v>
      </c>
      <c r="C27" s="842" t="s">
        <v>2126</v>
      </c>
      <c r="D27" s="860" t="s">
        <v>2101</v>
      </c>
      <c r="E27" s="842">
        <v>1000</v>
      </c>
      <c r="F27" s="860" t="s">
        <v>2127</v>
      </c>
      <c r="G27" s="842" t="s">
        <v>361</v>
      </c>
      <c r="H27" s="860" t="s">
        <v>2103</v>
      </c>
      <c r="I27" s="842" t="s">
        <v>361</v>
      </c>
      <c r="J27" s="860" t="s">
        <v>2104</v>
      </c>
      <c r="K27" s="843" t="str">
        <f t="shared" si="0"/>
        <v>0200 No asignable a programas</v>
      </c>
      <c r="L27" s="843" t="str">
        <f t="shared" si="1"/>
        <v>01 Sin producto</v>
      </c>
      <c r="M27" s="887">
        <f>+IFERROR(HLOOKUP($K27,'Formulario 4. Programático'!$H$13:$U$542,523,FALSE),0)</f>
        <v>0</v>
      </c>
      <c r="N27" s="843"/>
      <c r="O27" s="843"/>
      <c r="P27" s="843"/>
      <c r="Q27" s="843"/>
      <c r="R27" s="843"/>
      <c r="S27" s="843"/>
      <c r="T27" s="843"/>
      <c r="U27" s="843"/>
      <c r="V27" s="843"/>
      <c r="W27" s="843"/>
      <c r="X27" s="843"/>
      <c r="Y27" s="843"/>
      <c r="Z27" s="843"/>
    </row>
    <row r="28" spans="1:26" ht="15.75" customHeight="1">
      <c r="A28" s="842" t="s">
        <v>362</v>
      </c>
      <c r="B28" s="860" t="s">
        <v>2125</v>
      </c>
      <c r="C28" s="842" t="s">
        <v>2128</v>
      </c>
      <c r="D28" s="860" t="s">
        <v>2129</v>
      </c>
      <c r="E28" s="842">
        <v>1000</v>
      </c>
      <c r="F28" s="860" t="s">
        <v>2127</v>
      </c>
      <c r="G28" s="842" t="s">
        <v>361</v>
      </c>
      <c r="H28" s="860" t="s">
        <v>2130</v>
      </c>
      <c r="I28" s="842" t="s">
        <v>361</v>
      </c>
      <c r="J28" s="860" t="s">
        <v>2131</v>
      </c>
      <c r="K28" s="843" t="str">
        <f t="shared" si="0"/>
        <v>0204 Impulsar el desarrollo integral de las poblaciones con enfoque diferencial desde el sector Presidencia</v>
      </c>
      <c r="L28" s="843" t="str">
        <f t="shared" si="1"/>
        <v>01 Servicio de promoción del desarrollo de poblaciones con enfoque diferencial</v>
      </c>
      <c r="M28" s="887">
        <f>+IFERROR(HLOOKUP($K28,'Formulario 4. Programático'!$H$13:$U$542,523,FALSE),0)</f>
        <v>0</v>
      </c>
      <c r="N28" s="843"/>
      <c r="O28" s="843"/>
      <c r="P28" s="843"/>
      <c r="Q28" s="843"/>
      <c r="R28" s="843"/>
      <c r="S28" s="843"/>
      <c r="T28" s="843"/>
      <c r="U28" s="843"/>
      <c r="V28" s="843"/>
      <c r="W28" s="843"/>
      <c r="X28" s="843"/>
      <c r="Y28" s="843"/>
      <c r="Z28" s="843"/>
    </row>
    <row r="29" spans="1:26" ht="15.75" customHeight="1">
      <c r="A29" s="842" t="s">
        <v>362</v>
      </c>
      <c r="B29" s="860" t="s">
        <v>2125</v>
      </c>
      <c r="C29" s="842" t="s">
        <v>2132</v>
      </c>
      <c r="D29" s="860" t="s">
        <v>2133</v>
      </c>
      <c r="E29" s="842">
        <v>1000</v>
      </c>
      <c r="F29" s="860" t="s">
        <v>2127</v>
      </c>
      <c r="G29" s="842" t="s">
        <v>361</v>
      </c>
      <c r="H29" s="860" t="s">
        <v>2134</v>
      </c>
      <c r="I29" s="842" t="s">
        <v>361</v>
      </c>
      <c r="J29" s="860" t="s">
        <v>2135</v>
      </c>
      <c r="K29" s="843" t="str">
        <f t="shared" si="0"/>
        <v>0207 Prevención y mitigación del riesgo de desastres desde el sector Presidencia</v>
      </c>
      <c r="L29" s="843" t="str">
        <f t="shared" si="1"/>
        <v>01 Servicio de gestión del riesgo de desastres</v>
      </c>
      <c r="M29" s="887">
        <f>+IFERROR(HLOOKUP($K29,'Formulario 4. Programático'!$H$13:$U$542,523,FALSE),0)</f>
        <v>0</v>
      </c>
      <c r="N29" s="843"/>
      <c r="O29" s="843"/>
      <c r="P29" s="843"/>
      <c r="Q29" s="843"/>
      <c r="R29" s="843"/>
      <c r="S29" s="843"/>
      <c r="T29" s="843"/>
      <c r="U29" s="843"/>
      <c r="V29" s="843"/>
      <c r="W29" s="843"/>
      <c r="X29" s="843"/>
      <c r="Y29" s="843"/>
      <c r="Z29" s="843"/>
    </row>
    <row r="30" spans="1:26" ht="15.75" customHeight="1">
      <c r="A30" s="842" t="s">
        <v>362</v>
      </c>
      <c r="B30" s="860" t="s">
        <v>2125</v>
      </c>
      <c r="C30" s="842" t="s">
        <v>2132</v>
      </c>
      <c r="D30" s="860" t="s">
        <v>2133</v>
      </c>
      <c r="E30" s="842">
        <v>1000</v>
      </c>
      <c r="F30" s="860" t="s">
        <v>2127</v>
      </c>
      <c r="G30" s="842" t="s">
        <v>361</v>
      </c>
      <c r="H30" s="860" t="s">
        <v>2134</v>
      </c>
      <c r="I30" s="842" t="s">
        <v>362</v>
      </c>
      <c r="J30" s="860" t="s">
        <v>2136</v>
      </c>
      <c r="K30" s="843" t="str">
        <f t="shared" si="0"/>
        <v>0207 Prevención y mitigación del riesgo de desastres desde el sector Presidencia</v>
      </c>
      <c r="L30" s="843" t="str">
        <f t="shared" si="1"/>
        <v>01 Servicio de gestión del riesgo de desastres</v>
      </c>
      <c r="M30" s="887">
        <f>+IFERROR(HLOOKUP($K30,'Formulario 4. Programático'!$H$13:$U$542,523,FALSE),0)</f>
        <v>0</v>
      </c>
      <c r="N30" s="843"/>
      <c r="O30" s="843"/>
      <c r="P30" s="843"/>
      <c r="Q30" s="843"/>
      <c r="R30" s="843"/>
      <c r="S30" s="843"/>
      <c r="T30" s="843"/>
      <c r="U30" s="843"/>
      <c r="V30" s="843"/>
      <c r="W30" s="843"/>
      <c r="X30" s="843"/>
      <c r="Y30" s="843"/>
      <c r="Z30" s="843"/>
    </row>
    <row r="31" spans="1:26" ht="15.75" customHeight="1">
      <c r="A31" s="842" t="s">
        <v>362</v>
      </c>
      <c r="B31" s="860" t="s">
        <v>2125</v>
      </c>
      <c r="C31" s="842" t="s">
        <v>2132</v>
      </c>
      <c r="D31" s="860" t="s">
        <v>2133</v>
      </c>
      <c r="E31" s="842">
        <v>1000</v>
      </c>
      <c r="F31" s="860" t="s">
        <v>2127</v>
      </c>
      <c r="G31" s="842" t="s">
        <v>361</v>
      </c>
      <c r="H31" s="860" t="s">
        <v>2134</v>
      </c>
      <c r="I31" s="842" t="s">
        <v>363</v>
      </c>
      <c r="J31" s="860" t="s">
        <v>2137</v>
      </c>
      <c r="K31" s="843" t="str">
        <f t="shared" si="0"/>
        <v>0207 Prevención y mitigación del riesgo de desastres desde el sector Presidencia</v>
      </c>
      <c r="L31" s="843" t="str">
        <f t="shared" si="1"/>
        <v>01 Servicio de gestión del riesgo de desastres</v>
      </c>
      <c r="M31" s="887">
        <f>+IFERROR(HLOOKUP($K31,'Formulario 4. Programático'!$H$13:$U$542,523,FALSE),0)</f>
        <v>0</v>
      </c>
      <c r="N31" s="843"/>
      <c r="O31" s="843"/>
      <c r="P31" s="843"/>
      <c r="Q31" s="843"/>
      <c r="R31" s="843"/>
      <c r="S31" s="843"/>
      <c r="T31" s="843"/>
      <c r="U31" s="843"/>
      <c r="V31" s="843"/>
      <c r="W31" s="843"/>
      <c r="X31" s="843"/>
      <c r="Y31" s="843"/>
      <c r="Z31" s="843"/>
    </row>
    <row r="32" spans="1:26" ht="15.75" customHeight="1">
      <c r="A32" s="842" t="s">
        <v>362</v>
      </c>
      <c r="B32" s="860" t="s">
        <v>2125</v>
      </c>
      <c r="C32" s="842" t="s">
        <v>2132</v>
      </c>
      <c r="D32" s="860" t="s">
        <v>2133</v>
      </c>
      <c r="E32" s="842">
        <v>1000</v>
      </c>
      <c r="F32" s="860" t="s">
        <v>2127</v>
      </c>
      <c r="G32" s="842" t="s">
        <v>361</v>
      </c>
      <c r="H32" s="860" t="s">
        <v>2134</v>
      </c>
      <c r="I32" s="842" t="s">
        <v>365</v>
      </c>
      <c r="J32" s="860" t="s">
        <v>2138</v>
      </c>
      <c r="K32" s="843" t="str">
        <f t="shared" si="0"/>
        <v>0207 Prevención y mitigación del riesgo de desastres desde el sector Presidencia</v>
      </c>
      <c r="L32" s="843" t="str">
        <f t="shared" si="1"/>
        <v>01 Servicio de gestión del riesgo de desastres</v>
      </c>
      <c r="M32" s="887">
        <f>+IFERROR(HLOOKUP($K32,'Formulario 4. Programático'!$H$13:$U$542,523,FALSE),0)</f>
        <v>0</v>
      </c>
      <c r="N32" s="843"/>
      <c r="O32" s="843"/>
      <c r="P32" s="843"/>
      <c r="Q32" s="843"/>
      <c r="R32" s="843"/>
      <c r="S32" s="843"/>
      <c r="T32" s="843"/>
      <c r="U32" s="843"/>
      <c r="V32" s="843"/>
      <c r="W32" s="843"/>
      <c r="X32" s="843"/>
      <c r="Y32" s="843"/>
      <c r="Z32" s="843"/>
    </row>
    <row r="33" spans="1:26" ht="15.75" customHeight="1">
      <c r="A33" s="842" t="s">
        <v>362</v>
      </c>
      <c r="B33" s="860" t="s">
        <v>2125</v>
      </c>
      <c r="C33" s="842" t="s">
        <v>2139</v>
      </c>
      <c r="D33" s="860" t="s">
        <v>2140</v>
      </c>
      <c r="E33" s="842">
        <v>1000</v>
      </c>
      <c r="F33" s="860" t="s">
        <v>2127</v>
      </c>
      <c r="G33" s="842" t="s">
        <v>361</v>
      </c>
      <c r="H33" s="860" t="s">
        <v>2141</v>
      </c>
      <c r="I33" s="842" t="s">
        <v>361</v>
      </c>
      <c r="J33" s="860" t="s">
        <v>2142</v>
      </c>
      <c r="K33" s="843" t="str">
        <f t="shared" si="0"/>
        <v>0208 Gestión de la cooperación internacional del sector Presidencia</v>
      </c>
      <c r="L33" s="843" t="str">
        <f t="shared" si="1"/>
        <v>01 Servicio de coordinación y promoción de cooperación internacional</v>
      </c>
      <c r="M33" s="887">
        <f>+IFERROR(HLOOKUP($K33,'Formulario 4. Programático'!$H$13:$U$542,523,FALSE),0)</f>
        <v>0</v>
      </c>
      <c r="N33" s="843"/>
      <c r="O33" s="843"/>
      <c r="P33" s="843"/>
      <c r="Q33" s="843"/>
      <c r="R33" s="843"/>
      <c r="S33" s="843"/>
      <c r="T33" s="843"/>
      <c r="U33" s="843"/>
      <c r="V33" s="843"/>
      <c r="W33" s="843"/>
      <c r="X33" s="843"/>
      <c r="Y33" s="843"/>
      <c r="Z33" s="843"/>
    </row>
    <row r="34" spans="1:26" ht="15.75" customHeight="1">
      <c r="A34" s="842" t="s">
        <v>362</v>
      </c>
      <c r="B34" s="860" t="s">
        <v>2125</v>
      </c>
      <c r="C34" s="842" t="s">
        <v>2139</v>
      </c>
      <c r="D34" s="860" t="s">
        <v>2140</v>
      </c>
      <c r="E34" s="842">
        <v>1000</v>
      </c>
      <c r="F34" s="860" t="s">
        <v>2127</v>
      </c>
      <c r="G34" s="842" t="s">
        <v>361</v>
      </c>
      <c r="H34" s="860" t="s">
        <v>2141</v>
      </c>
      <c r="I34" s="842" t="s">
        <v>362</v>
      </c>
      <c r="J34" s="860" t="s">
        <v>2143</v>
      </c>
      <c r="K34" s="843" t="str">
        <f t="shared" si="0"/>
        <v>0208 Gestión de la cooperación internacional del sector Presidencia</v>
      </c>
      <c r="L34" s="843" t="str">
        <f t="shared" si="1"/>
        <v>01 Servicio de coordinación y promoción de cooperación internacional</v>
      </c>
      <c r="M34" s="887">
        <f>+IFERROR(HLOOKUP($K34,'Formulario 4. Programático'!$H$13:$U$542,523,FALSE),0)</f>
        <v>0</v>
      </c>
      <c r="N34" s="843"/>
      <c r="O34" s="843"/>
      <c r="P34" s="843"/>
      <c r="Q34" s="843"/>
      <c r="R34" s="843"/>
      <c r="S34" s="843"/>
      <c r="T34" s="843"/>
      <c r="U34" s="843"/>
      <c r="V34" s="843"/>
      <c r="W34" s="843"/>
      <c r="X34" s="843"/>
      <c r="Y34" s="843"/>
      <c r="Z34" s="843"/>
    </row>
    <row r="35" spans="1:26" ht="15.75" customHeight="1">
      <c r="A35" s="842" t="s">
        <v>362</v>
      </c>
      <c r="B35" s="860" t="s">
        <v>2125</v>
      </c>
      <c r="C35" s="842" t="s">
        <v>2139</v>
      </c>
      <c r="D35" s="860" t="s">
        <v>2140</v>
      </c>
      <c r="E35" s="842">
        <v>1000</v>
      </c>
      <c r="F35" s="860" t="s">
        <v>2127</v>
      </c>
      <c r="G35" s="842" t="s">
        <v>361</v>
      </c>
      <c r="H35" s="860" t="s">
        <v>2141</v>
      </c>
      <c r="I35" s="842" t="s">
        <v>363</v>
      </c>
      <c r="J35" s="860" t="s">
        <v>2144</v>
      </c>
      <c r="K35" s="843" t="str">
        <f t="shared" si="0"/>
        <v>0208 Gestión de la cooperación internacional del sector Presidencia</v>
      </c>
      <c r="L35" s="843" t="str">
        <f t="shared" si="1"/>
        <v>01 Servicio de coordinación y promoción de cooperación internacional</v>
      </c>
      <c r="M35" s="887">
        <f>+IFERROR(HLOOKUP($K35,'Formulario 4. Programático'!$H$13:$U$542,523,FALSE),0)</f>
        <v>0</v>
      </c>
      <c r="N35" s="843"/>
      <c r="O35" s="843"/>
      <c r="P35" s="843"/>
      <c r="Q35" s="843"/>
      <c r="R35" s="843"/>
      <c r="S35" s="843"/>
      <c r="T35" s="843"/>
      <c r="U35" s="843"/>
      <c r="V35" s="843"/>
      <c r="W35" s="843"/>
      <c r="X35" s="843"/>
      <c r="Y35" s="843"/>
      <c r="Z35" s="843"/>
    </row>
    <row r="36" spans="1:26" ht="15.75" customHeight="1">
      <c r="A36" s="842" t="s">
        <v>362</v>
      </c>
      <c r="B36" s="860" t="s">
        <v>2125</v>
      </c>
      <c r="C36" s="842" t="s">
        <v>2145</v>
      </c>
      <c r="D36" s="860" t="s">
        <v>2146</v>
      </c>
      <c r="E36" s="842">
        <v>1000</v>
      </c>
      <c r="F36" s="860" t="s">
        <v>2127</v>
      </c>
      <c r="G36" s="842" t="s">
        <v>361</v>
      </c>
      <c r="H36" s="860" t="s">
        <v>2147</v>
      </c>
      <c r="I36" s="842" t="s">
        <v>361</v>
      </c>
      <c r="J36" s="860" t="s">
        <v>2148</v>
      </c>
      <c r="K36" s="843" t="str">
        <f t="shared" si="0"/>
        <v>0209 Fortalecimiento de la infraestructura física de las entidades del Estado del nivel nacional desde el Sector Presidencia</v>
      </c>
      <c r="L36" s="843" t="str">
        <f t="shared" si="1"/>
        <v>01 Servicio de estructuración y ejecución de proyectos inmobiliarios</v>
      </c>
      <c r="M36" s="887">
        <f>+IFERROR(HLOOKUP($K36,'Formulario 4. Programático'!$H$13:$U$542,523,FALSE),0)</f>
        <v>0</v>
      </c>
      <c r="N36" s="843"/>
      <c r="O36" s="843"/>
      <c r="P36" s="843"/>
      <c r="Q36" s="843"/>
      <c r="R36" s="843"/>
      <c r="S36" s="843"/>
      <c r="T36" s="843"/>
      <c r="U36" s="843"/>
      <c r="V36" s="843"/>
      <c r="W36" s="843"/>
      <c r="X36" s="843"/>
      <c r="Y36" s="843"/>
      <c r="Z36" s="843"/>
    </row>
    <row r="37" spans="1:26" ht="15.75" customHeight="1">
      <c r="A37" s="842" t="s">
        <v>362</v>
      </c>
      <c r="B37" s="860" t="s">
        <v>2125</v>
      </c>
      <c r="C37" s="842" t="s">
        <v>2145</v>
      </c>
      <c r="D37" s="860" t="s">
        <v>2146</v>
      </c>
      <c r="E37" s="842">
        <v>1000</v>
      </c>
      <c r="F37" s="860" t="s">
        <v>2127</v>
      </c>
      <c r="G37" s="842" t="s">
        <v>361</v>
      </c>
      <c r="H37" s="860" t="s">
        <v>2147</v>
      </c>
      <c r="I37" s="842" t="s">
        <v>362</v>
      </c>
      <c r="J37" s="860" t="s">
        <v>2149</v>
      </c>
      <c r="K37" s="843" t="str">
        <f t="shared" si="0"/>
        <v>0209 Fortalecimiento de la infraestructura física de las entidades del Estado del nivel nacional desde el Sector Presidencia</v>
      </c>
      <c r="L37" s="843" t="str">
        <f t="shared" si="1"/>
        <v>01 Servicio de estructuración y ejecución de proyectos inmobiliarios</v>
      </c>
      <c r="M37" s="887">
        <f>+IFERROR(HLOOKUP($K37,'Formulario 4. Programático'!$H$13:$U$542,523,FALSE),0)</f>
        <v>0</v>
      </c>
      <c r="N37" s="843"/>
      <c r="O37" s="843"/>
      <c r="P37" s="843"/>
      <c r="Q37" s="843"/>
      <c r="R37" s="843"/>
      <c r="S37" s="843"/>
      <c r="T37" s="843"/>
      <c r="U37" s="843"/>
      <c r="V37" s="843"/>
      <c r="W37" s="843"/>
      <c r="X37" s="843"/>
      <c r="Y37" s="843"/>
      <c r="Z37" s="843"/>
    </row>
    <row r="38" spans="1:26" ht="15.75" customHeight="1">
      <c r="A38" s="842" t="s">
        <v>362</v>
      </c>
      <c r="B38" s="860" t="s">
        <v>2125</v>
      </c>
      <c r="C38" s="842" t="s">
        <v>2145</v>
      </c>
      <c r="D38" s="860" t="s">
        <v>2146</v>
      </c>
      <c r="E38" s="842">
        <v>1000</v>
      </c>
      <c r="F38" s="860" t="s">
        <v>2127</v>
      </c>
      <c r="G38" s="842" t="s">
        <v>361</v>
      </c>
      <c r="H38" s="860" t="s">
        <v>2147</v>
      </c>
      <c r="I38" s="842" t="s">
        <v>363</v>
      </c>
      <c r="J38" s="860" t="s">
        <v>2150</v>
      </c>
      <c r="K38" s="843" t="str">
        <f t="shared" si="0"/>
        <v>0209 Fortalecimiento de la infraestructura física de las entidades del Estado del nivel nacional desde el Sector Presidencia</v>
      </c>
      <c r="L38" s="843" t="str">
        <f t="shared" si="1"/>
        <v>01 Servicio de estructuración y ejecución de proyectos inmobiliarios</v>
      </c>
      <c r="M38" s="887">
        <f>+IFERROR(HLOOKUP($K38,'Formulario 4. Programático'!$H$13:$U$542,523,FALSE),0)</f>
        <v>0</v>
      </c>
      <c r="N38" s="843"/>
      <c r="O38" s="843"/>
      <c r="P38" s="843"/>
      <c r="Q38" s="843"/>
      <c r="R38" s="843"/>
      <c r="S38" s="843"/>
      <c r="T38" s="843"/>
      <c r="U38" s="843"/>
      <c r="V38" s="843"/>
      <c r="W38" s="843"/>
      <c r="X38" s="843"/>
      <c r="Y38" s="843"/>
      <c r="Z38" s="843"/>
    </row>
    <row r="39" spans="1:26" ht="15.75" customHeight="1">
      <c r="A39" s="842" t="s">
        <v>362</v>
      </c>
      <c r="B39" s="860" t="s">
        <v>2125</v>
      </c>
      <c r="C39" s="842" t="s">
        <v>2151</v>
      </c>
      <c r="D39" s="860" t="s">
        <v>2152</v>
      </c>
      <c r="E39" s="842">
        <v>1000</v>
      </c>
      <c r="F39" s="860" t="s">
        <v>2127</v>
      </c>
      <c r="G39" s="842" t="s">
        <v>361</v>
      </c>
      <c r="H39" s="860" t="s">
        <v>2153</v>
      </c>
      <c r="I39" s="842" t="s">
        <v>361</v>
      </c>
      <c r="J39" s="860" t="s">
        <v>2154</v>
      </c>
      <c r="K39" s="843" t="str">
        <f t="shared" si="0"/>
        <v>0210 Mecanismos de transición hacia la paz a nivel nacional y territorial desde el sector Presidencia</v>
      </c>
      <c r="L39" s="843" t="str">
        <f t="shared" si="1"/>
        <v>01 Servicio de promoción de la paz a nivel nacional y territorial</v>
      </c>
      <c r="M39" s="887">
        <f>+IFERROR(HLOOKUP($K39,'Formulario 4. Programático'!$H$13:$U$542,523,FALSE),0)</f>
        <v>0</v>
      </c>
      <c r="N39" s="843"/>
      <c r="O39" s="843"/>
      <c r="P39" s="843"/>
      <c r="Q39" s="843"/>
      <c r="R39" s="843"/>
      <c r="S39" s="843"/>
      <c r="T39" s="843"/>
      <c r="U39" s="843"/>
      <c r="V39" s="843"/>
      <c r="W39" s="843"/>
      <c r="X39" s="843"/>
      <c r="Y39" s="843"/>
      <c r="Z39" s="843"/>
    </row>
    <row r="40" spans="1:26" ht="15.75" customHeight="1">
      <c r="A40" s="842" t="s">
        <v>362</v>
      </c>
      <c r="B40" s="860" t="s">
        <v>2125</v>
      </c>
      <c r="C40" s="842" t="s">
        <v>2151</v>
      </c>
      <c r="D40" s="860" t="s">
        <v>2152</v>
      </c>
      <c r="E40" s="842">
        <v>1000</v>
      </c>
      <c r="F40" s="860" t="s">
        <v>2127</v>
      </c>
      <c r="G40" s="842" t="s">
        <v>361</v>
      </c>
      <c r="H40" s="860" t="s">
        <v>2153</v>
      </c>
      <c r="I40" s="842" t="s">
        <v>362</v>
      </c>
      <c r="J40" s="860" t="s">
        <v>2155</v>
      </c>
      <c r="K40" s="843" t="str">
        <f t="shared" si="0"/>
        <v>0210 Mecanismos de transición hacia la paz a nivel nacional y territorial desde el sector Presidencia</v>
      </c>
      <c r="L40" s="843" t="str">
        <f t="shared" si="1"/>
        <v>01 Servicio de promoción de la paz a nivel nacional y territorial</v>
      </c>
      <c r="M40" s="887">
        <f>+IFERROR(HLOOKUP($K40,'Formulario 4. Programático'!$H$13:$U$542,523,FALSE),0)</f>
        <v>0</v>
      </c>
      <c r="N40" s="843"/>
      <c r="O40" s="843"/>
      <c r="P40" s="843"/>
      <c r="Q40" s="843"/>
      <c r="R40" s="843"/>
      <c r="S40" s="843"/>
      <c r="T40" s="843"/>
      <c r="U40" s="843"/>
      <c r="V40" s="843"/>
      <c r="W40" s="843"/>
      <c r="X40" s="843"/>
      <c r="Y40" s="843"/>
      <c r="Z40" s="843"/>
    </row>
    <row r="41" spans="1:26" ht="15.75" customHeight="1">
      <c r="A41" s="842" t="s">
        <v>362</v>
      </c>
      <c r="B41" s="860" t="s">
        <v>2125</v>
      </c>
      <c r="C41" s="842" t="s">
        <v>2156</v>
      </c>
      <c r="D41" s="860" t="s">
        <v>2157</v>
      </c>
      <c r="E41" s="842">
        <v>1000</v>
      </c>
      <c r="F41" s="860" t="s">
        <v>2127</v>
      </c>
      <c r="G41" s="842" t="s">
        <v>361</v>
      </c>
      <c r="H41" s="860" t="s">
        <v>2158</v>
      </c>
      <c r="I41" s="842" t="s">
        <v>361</v>
      </c>
      <c r="J41" s="860" t="s">
        <v>2159</v>
      </c>
      <c r="K41" s="843" t="str">
        <f t="shared" si="0"/>
        <v>0211 Reintegración de personas y grupos alzados en armas desde el Sector Presidencia</v>
      </c>
      <c r="L41" s="843" t="str">
        <f t="shared" si="1"/>
        <v>01 Servicio de asesoría para el tránsito a la legalidad de excombatientes de grupos armados organizados</v>
      </c>
      <c r="M41" s="887">
        <f>+IFERROR(HLOOKUP($K41,'Formulario 4. Programático'!$H$13:$U$542,523,FALSE),0)</f>
        <v>0</v>
      </c>
      <c r="N41" s="843"/>
      <c r="O41" s="843"/>
      <c r="P41" s="843"/>
      <c r="Q41" s="843"/>
      <c r="R41" s="843"/>
      <c r="S41" s="843"/>
      <c r="T41" s="843"/>
      <c r="U41" s="843"/>
      <c r="V41" s="843"/>
      <c r="W41" s="843"/>
      <c r="X41" s="843"/>
      <c r="Y41" s="843"/>
      <c r="Z41" s="843"/>
    </row>
    <row r="42" spans="1:26" ht="15.75" customHeight="1">
      <c r="A42" s="842" t="s">
        <v>362</v>
      </c>
      <c r="B42" s="860" t="s">
        <v>2125</v>
      </c>
      <c r="C42" s="842" t="s">
        <v>2156</v>
      </c>
      <c r="D42" s="860" t="s">
        <v>2157</v>
      </c>
      <c r="E42" s="842">
        <v>1000</v>
      </c>
      <c r="F42" s="860" t="s">
        <v>2127</v>
      </c>
      <c r="G42" s="842" t="s">
        <v>361</v>
      </c>
      <c r="H42" s="860" t="s">
        <v>2158</v>
      </c>
      <c r="I42" s="842" t="s">
        <v>362</v>
      </c>
      <c r="J42" s="860" t="s">
        <v>2160</v>
      </c>
      <c r="K42" s="843" t="str">
        <f t="shared" si="0"/>
        <v>0211 Reintegración de personas y grupos alzados en armas desde el Sector Presidencia</v>
      </c>
      <c r="L42" s="843" t="str">
        <f t="shared" si="1"/>
        <v>01 Servicio de asesoría para el tránsito a la legalidad de excombatientes de grupos armados organizados</v>
      </c>
      <c r="M42" s="887">
        <f>+IFERROR(HLOOKUP($K42,'Formulario 4. Programático'!$H$13:$U$542,523,FALSE),0)</f>
        <v>0</v>
      </c>
      <c r="N42" s="843"/>
      <c r="O42" s="843"/>
      <c r="P42" s="843"/>
      <c r="Q42" s="843"/>
      <c r="R42" s="843"/>
      <c r="S42" s="843"/>
      <c r="T42" s="843"/>
      <c r="U42" s="843"/>
      <c r="V42" s="843"/>
      <c r="W42" s="843"/>
      <c r="X42" s="843"/>
      <c r="Y42" s="843"/>
      <c r="Z42" s="843"/>
    </row>
    <row r="43" spans="1:26" ht="15.75" customHeight="1">
      <c r="A43" s="842" t="s">
        <v>362</v>
      </c>
      <c r="B43" s="860" t="s">
        <v>2125</v>
      </c>
      <c r="C43" s="842" t="s">
        <v>2156</v>
      </c>
      <c r="D43" s="860" t="s">
        <v>2157</v>
      </c>
      <c r="E43" s="842">
        <v>1000</v>
      </c>
      <c r="F43" s="860" t="s">
        <v>2127</v>
      </c>
      <c r="G43" s="842" t="s">
        <v>361</v>
      </c>
      <c r="H43" s="860" t="s">
        <v>2158</v>
      </c>
      <c r="I43" s="842" t="s">
        <v>363</v>
      </c>
      <c r="J43" s="860" t="s">
        <v>2161</v>
      </c>
      <c r="K43" s="843" t="str">
        <f t="shared" si="0"/>
        <v>0211 Reintegración de personas y grupos alzados en armas desde el Sector Presidencia</v>
      </c>
      <c r="L43" s="843" t="str">
        <f t="shared" si="1"/>
        <v>01 Servicio de asesoría para el tránsito a la legalidad de excombatientes de grupos armados organizados</v>
      </c>
      <c r="M43" s="887">
        <f>+IFERROR(HLOOKUP($K43,'Formulario 4. Programático'!$H$13:$U$542,523,FALSE),0)</f>
        <v>0</v>
      </c>
      <c r="N43" s="843"/>
      <c r="O43" s="843"/>
      <c r="P43" s="843"/>
      <c r="Q43" s="843"/>
      <c r="R43" s="843"/>
      <c r="S43" s="843"/>
      <c r="T43" s="843"/>
      <c r="U43" s="843"/>
      <c r="V43" s="843"/>
      <c r="W43" s="843"/>
      <c r="X43" s="843"/>
      <c r="Y43" s="843"/>
      <c r="Z43" s="843"/>
    </row>
    <row r="44" spans="1:26" ht="15.75" customHeight="1">
      <c r="A44" s="842" t="s">
        <v>362</v>
      </c>
      <c r="B44" s="860" t="s">
        <v>2125</v>
      </c>
      <c r="C44" s="842" t="s">
        <v>2162</v>
      </c>
      <c r="D44" s="860" t="s">
        <v>2163</v>
      </c>
      <c r="E44" s="842">
        <v>1000</v>
      </c>
      <c r="F44" s="860" t="s">
        <v>2127</v>
      </c>
      <c r="G44" s="842" t="s">
        <v>361</v>
      </c>
      <c r="H44" s="860" t="s">
        <v>2164</v>
      </c>
      <c r="I44" s="842" t="s">
        <v>361</v>
      </c>
      <c r="J44" s="860" t="s">
        <v>2165</v>
      </c>
      <c r="K44" s="843" t="str">
        <f t="shared" si="0"/>
        <v xml:space="preserve">0212 Renovación territorial para el desarrollo integral de las zonas rurales afectadas por el conflicto armado. </v>
      </c>
      <c r="L44" s="843" t="str">
        <f t="shared" si="1"/>
        <v>01 Servicio de renovación territorial para zonas afectadas por el conflicto armado y la presencia de cultivos ilícitos</v>
      </c>
      <c r="M44" s="887">
        <f>+IFERROR(HLOOKUP($K44,'Formulario 4. Programático'!$H$13:$U$542,523,FALSE),0)</f>
        <v>0</v>
      </c>
      <c r="N44" s="843"/>
      <c r="O44" s="843"/>
      <c r="P44" s="843"/>
      <c r="Q44" s="843"/>
      <c r="R44" s="843"/>
      <c r="S44" s="843"/>
      <c r="T44" s="843"/>
      <c r="U44" s="843"/>
      <c r="V44" s="843"/>
      <c r="W44" s="843"/>
      <c r="X44" s="843"/>
      <c r="Y44" s="843"/>
      <c r="Z44" s="843"/>
    </row>
    <row r="45" spans="1:26" ht="15.75" customHeight="1">
      <c r="A45" s="842" t="s">
        <v>362</v>
      </c>
      <c r="B45" s="860" t="s">
        <v>2125</v>
      </c>
      <c r="C45" s="842" t="s">
        <v>2162</v>
      </c>
      <c r="D45" s="860" t="s">
        <v>2163</v>
      </c>
      <c r="E45" s="842">
        <v>1000</v>
      </c>
      <c r="F45" s="860" t="s">
        <v>2127</v>
      </c>
      <c r="G45" s="842" t="s">
        <v>361</v>
      </c>
      <c r="H45" s="860" t="s">
        <v>2164</v>
      </c>
      <c r="I45" s="842" t="s">
        <v>362</v>
      </c>
      <c r="J45" s="860" t="s">
        <v>2166</v>
      </c>
      <c r="K45" s="843" t="str">
        <f t="shared" si="0"/>
        <v xml:space="preserve">0212 Renovación territorial para el desarrollo integral de las zonas rurales afectadas por el conflicto armado. </v>
      </c>
      <c r="L45" s="843" t="str">
        <f t="shared" si="1"/>
        <v>01 Servicio de renovación territorial para zonas afectadas por el conflicto armado y la presencia de cultivos ilícitos</v>
      </c>
      <c r="M45" s="887">
        <f>+IFERROR(HLOOKUP($K45,'Formulario 4. Programático'!$H$13:$U$542,523,FALSE),0)</f>
        <v>0</v>
      </c>
      <c r="N45" s="843"/>
      <c r="O45" s="843"/>
      <c r="P45" s="843"/>
      <c r="Q45" s="843"/>
      <c r="R45" s="843"/>
      <c r="S45" s="843"/>
      <c r="T45" s="843"/>
      <c r="U45" s="843"/>
      <c r="V45" s="843"/>
      <c r="W45" s="843"/>
      <c r="X45" s="843"/>
      <c r="Y45" s="843"/>
      <c r="Z45" s="843"/>
    </row>
    <row r="46" spans="1:26" ht="15.75" customHeight="1">
      <c r="A46" s="842" t="s">
        <v>362</v>
      </c>
      <c r="B46" s="860" t="s">
        <v>2125</v>
      </c>
      <c r="C46" s="842" t="s">
        <v>2167</v>
      </c>
      <c r="D46" s="860" t="s">
        <v>2168</v>
      </c>
      <c r="E46" s="842">
        <v>1000</v>
      </c>
      <c r="F46" s="860" t="s">
        <v>2127</v>
      </c>
      <c r="G46" s="842" t="s">
        <v>361</v>
      </c>
      <c r="H46" s="860" t="s">
        <v>2169</v>
      </c>
      <c r="I46" s="842" t="s">
        <v>361</v>
      </c>
      <c r="J46" s="860" t="s">
        <v>2170</v>
      </c>
      <c r="K46" s="843" t="str">
        <f t="shared" si="0"/>
        <v>0214 Fortalecimiento de las capacidades de articulación estratégica, modernización, eficiencia administrativa, transparencia y acceso a la información desde el sector Presidencia</v>
      </c>
      <c r="L46" s="843" t="str">
        <f t="shared" si="1"/>
        <v>01 Servicio de promoción de la eficiencia, modernización y la transparencia institucional</v>
      </c>
      <c r="M46" s="887">
        <f>+IFERROR(HLOOKUP($K46,'Formulario 4. Programático'!$H$13:$U$542,523,FALSE),0)</f>
        <v>0</v>
      </c>
      <c r="N46" s="843"/>
      <c r="O46" s="843"/>
      <c r="P46" s="843"/>
      <c r="Q46" s="843"/>
      <c r="R46" s="843"/>
      <c r="S46" s="843"/>
      <c r="T46" s="843"/>
      <c r="U46" s="843"/>
      <c r="V46" s="843"/>
      <c r="W46" s="843"/>
      <c r="X46" s="843"/>
      <c r="Y46" s="843"/>
      <c r="Z46" s="843"/>
    </row>
    <row r="47" spans="1:26" ht="15.75" customHeight="1">
      <c r="A47" s="842" t="s">
        <v>362</v>
      </c>
      <c r="B47" s="860" t="s">
        <v>2125</v>
      </c>
      <c r="C47" s="842" t="s">
        <v>2167</v>
      </c>
      <c r="D47" s="860" t="s">
        <v>2168</v>
      </c>
      <c r="E47" s="842">
        <v>1000</v>
      </c>
      <c r="F47" s="860" t="s">
        <v>2127</v>
      </c>
      <c r="G47" s="842" t="s">
        <v>362</v>
      </c>
      <c r="H47" s="860" t="s">
        <v>2171</v>
      </c>
      <c r="I47" s="842" t="s">
        <v>361</v>
      </c>
      <c r="J47" s="860" t="s">
        <v>2172</v>
      </c>
      <c r="K47" s="843" t="str">
        <f t="shared" si="0"/>
        <v>0214 Fortalecimiento de las capacidades de articulación estratégica, modernización, eficiencia administrativa, transparencia y acceso a la información desde el sector Presidencia</v>
      </c>
      <c r="L47" s="843" t="str">
        <f t="shared" si="1"/>
        <v>02 Servicio de promoción y desarrollo de las regiones</v>
      </c>
      <c r="M47" s="887">
        <f>+IFERROR(HLOOKUP($K47,'Formulario 4. Programático'!$H$13:$U$542,523,FALSE),0)</f>
        <v>0</v>
      </c>
      <c r="N47" s="843"/>
      <c r="O47" s="843"/>
      <c r="P47" s="843"/>
      <c r="Q47" s="843"/>
      <c r="R47" s="843"/>
      <c r="S47" s="843"/>
      <c r="T47" s="843"/>
      <c r="U47" s="843"/>
      <c r="V47" s="843"/>
      <c r="W47" s="843"/>
      <c r="X47" s="843"/>
      <c r="Y47" s="843"/>
      <c r="Z47" s="843"/>
    </row>
    <row r="48" spans="1:26" ht="15.75" customHeight="1">
      <c r="A48" s="842" t="s">
        <v>362</v>
      </c>
      <c r="B48" s="860" t="s">
        <v>2125</v>
      </c>
      <c r="C48" s="842" t="s">
        <v>2167</v>
      </c>
      <c r="D48" s="860" t="s">
        <v>2168</v>
      </c>
      <c r="E48" s="842">
        <v>1000</v>
      </c>
      <c r="F48" s="860" t="s">
        <v>2127</v>
      </c>
      <c r="G48" s="842" t="s">
        <v>363</v>
      </c>
      <c r="H48" s="860" t="s">
        <v>2173</v>
      </c>
      <c r="I48" s="842" t="s">
        <v>361</v>
      </c>
      <c r="J48" s="860" t="s">
        <v>2174</v>
      </c>
      <c r="K48" s="843" t="str">
        <f t="shared" si="0"/>
        <v>0214 Fortalecimiento de las capacidades de articulación estratégica, modernización, eficiencia administrativa, transparencia y acceso a la información desde el sector Presidencia</v>
      </c>
      <c r="L48" s="843" t="str">
        <f t="shared" si="1"/>
        <v>03 Servicio de promoción de los Derechos Humanos y el Derecho Internacional Humanitario</v>
      </c>
      <c r="M48" s="887">
        <f>+IFERROR(HLOOKUP($K48,'Formulario 4. Programático'!$H$13:$U$542,523,FALSE),0)</f>
        <v>0</v>
      </c>
      <c r="N48" s="843"/>
      <c r="O48" s="843"/>
      <c r="P48" s="843"/>
      <c r="Q48" s="843"/>
      <c r="R48" s="843"/>
      <c r="S48" s="843"/>
      <c r="T48" s="843"/>
      <c r="U48" s="843"/>
      <c r="V48" s="843"/>
      <c r="W48" s="843"/>
      <c r="X48" s="843"/>
      <c r="Y48" s="843"/>
      <c r="Z48" s="843"/>
    </row>
    <row r="49" spans="1:26" ht="15.75" customHeight="1">
      <c r="A49" s="842" t="s">
        <v>362</v>
      </c>
      <c r="B49" s="860" t="s">
        <v>2125</v>
      </c>
      <c r="C49" s="842" t="s">
        <v>2175</v>
      </c>
      <c r="D49" s="860" t="s">
        <v>2176</v>
      </c>
      <c r="E49" s="842">
        <v>1000</v>
      </c>
      <c r="F49" s="860" t="s">
        <v>2127</v>
      </c>
      <c r="G49" s="842" t="s">
        <v>361</v>
      </c>
      <c r="H49" s="860" t="s">
        <v>2177</v>
      </c>
      <c r="I49" s="842" t="s">
        <v>361</v>
      </c>
      <c r="J49" s="860" t="s">
        <v>2114</v>
      </c>
      <c r="K49" s="843" t="str">
        <f t="shared" si="0"/>
        <v>0299 Fortalecimiento y apoyo a la gestión institucional del sector Presidencia</v>
      </c>
      <c r="L49" s="843" t="str">
        <f t="shared" si="1"/>
        <v>01 Servicio de fortalecimiento y apoyo a la gestión institucional del sector Presidencia</v>
      </c>
      <c r="M49" s="887">
        <f>+IFERROR(HLOOKUP($K49,'Formulario 4. Programático'!$H$13:$U$542,523,FALSE),0)</f>
        <v>0</v>
      </c>
      <c r="N49" s="843"/>
      <c r="O49" s="843"/>
      <c r="P49" s="843"/>
      <c r="Q49" s="843"/>
      <c r="R49" s="843"/>
      <c r="S49" s="843"/>
      <c r="T49" s="843"/>
      <c r="U49" s="843"/>
      <c r="V49" s="843"/>
      <c r="W49" s="843"/>
      <c r="X49" s="843"/>
      <c r="Y49" s="843"/>
      <c r="Z49" s="843"/>
    </row>
    <row r="50" spans="1:26" ht="15.75" customHeight="1">
      <c r="A50" s="842" t="s">
        <v>362</v>
      </c>
      <c r="B50" s="860" t="s">
        <v>2125</v>
      </c>
      <c r="C50" s="842" t="s">
        <v>2175</v>
      </c>
      <c r="D50" s="860" t="s">
        <v>2176</v>
      </c>
      <c r="E50" s="842">
        <v>1000</v>
      </c>
      <c r="F50" s="860" t="s">
        <v>2127</v>
      </c>
      <c r="G50" s="842" t="s">
        <v>361</v>
      </c>
      <c r="H50" s="860" t="s">
        <v>2177</v>
      </c>
      <c r="I50" s="842" t="s">
        <v>362</v>
      </c>
      <c r="J50" s="860" t="s">
        <v>2115</v>
      </c>
      <c r="K50" s="843" t="str">
        <f t="shared" si="0"/>
        <v>0299 Fortalecimiento y apoyo a la gestión institucional del sector Presidencia</v>
      </c>
      <c r="L50" s="843" t="str">
        <f t="shared" si="1"/>
        <v>01 Servicio de fortalecimiento y apoyo a la gestión institucional del sector Presidencia</v>
      </c>
      <c r="M50" s="887">
        <f>+IFERROR(HLOOKUP($K50,'Formulario 4. Programático'!$H$13:$U$542,523,FALSE),0)</f>
        <v>0</v>
      </c>
      <c r="N50" s="843"/>
      <c r="O50" s="843"/>
      <c r="P50" s="843"/>
      <c r="Q50" s="843"/>
      <c r="R50" s="843"/>
      <c r="S50" s="843"/>
      <c r="T50" s="843"/>
      <c r="U50" s="843"/>
      <c r="V50" s="843"/>
      <c r="W50" s="843"/>
      <c r="X50" s="843"/>
      <c r="Y50" s="843"/>
      <c r="Z50" s="843"/>
    </row>
    <row r="51" spans="1:26" ht="15.75" customHeight="1">
      <c r="A51" s="842" t="s">
        <v>362</v>
      </c>
      <c r="B51" s="860" t="s">
        <v>2125</v>
      </c>
      <c r="C51" s="842" t="s">
        <v>2175</v>
      </c>
      <c r="D51" s="860" t="s">
        <v>2176</v>
      </c>
      <c r="E51" s="842">
        <v>1000</v>
      </c>
      <c r="F51" s="860" t="s">
        <v>2127</v>
      </c>
      <c r="G51" s="842" t="s">
        <v>361</v>
      </c>
      <c r="H51" s="860" t="s">
        <v>2177</v>
      </c>
      <c r="I51" s="842" t="s">
        <v>363</v>
      </c>
      <c r="J51" s="860" t="s">
        <v>2116</v>
      </c>
      <c r="K51" s="843" t="str">
        <f t="shared" si="0"/>
        <v>0299 Fortalecimiento y apoyo a la gestión institucional del sector Presidencia</v>
      </c>
      <c r="L51" s="843" t="str">
        <f t="shared" si="1"/>
        <v>01 Servicio de fortalecimiento y apoyo a la gestión institucional del sector Presidencia</v>
      </c>
      <c r="M51" s="887">
        <f>+IFERROR(HLOOKUP($K51,'Formulario 4. Programático'!$H$13:$U$542,523,FALSE),0)</f>
        <v>0</v>
      </c>
      <c r="N51" s="843"/>
      <c r="O51" s="843"/>
      <c r="P51" s="843"/>
      <c r="Q51" s="843"/>
      <c r="R51" s="843"/>
      <c r="S51" s="843"/>
      <c r="T51" s="843"/>
      <c r="U51" s="843"/>
      <c r="V51" s="843"/>
      <c r="W51" s="843"/>
      <c r="X51" s="843"/>
      <c r="Y51" s="843"/>
      <c r="Z51" s="843"/>
    </row>
    <row r="52" spans="1:26" ht="15.75" customHeight="1">
      <c r="A52" s="842" t="s">
        <v>362</v>
      </c>
      <c r="B52" s="860" t="s">
        <v>2125</v>
      </c>
      <c r="C52" s="842" t="s">
        <v>2175</v>
      </c>
      <c r="D52" s="860" t="s">
        <v>2176</v>
      </c>
      <c r="E52" s="842">
        <v>1000</v>
      </c>
      <c r="F52" s="860" t="s">
        <v>2127</v>
      </c>
      <c r="G52" s="842" t="s">
        <v>361</v>
      </c>
      <c r="H52" s="860" t="s">
        <v>2177</v>
      </c>
      <c r="I52" s="842" t="s">
        <v>365</v>
      </c>
      <c r="J52" s="860" t="s">
        <v>2117</v>
      </c>
      <c r="K52" s="843" t="str">
        <f t="shared" si="0"/>
        <v>0299 Fortalecimiento y apoyo a la gestión institucional del sector Presidencia</v>
      </c>
      <c r="L52" s="843" t="str">
        <f t="shared" si="1"/>
        <v>01 Servicio de fortalecimiento y apoyo a la gestión institucional del sector Presidencia</v>
      </c>
      <c r="M52" s="887">
        <f>+IFERROR(HLOOKUP($K52,'Formulario 4. Programático'!$H$13:$U$542,523,FALSE),0)</f>
        <v>0</v>
      </c>
      <c r="N52" s="843"/>
      <c r="O52" s="843"/>
      <c r="P52" s="843"/>
      <c r="Q52" s="843"/>
      <c r="R52" s="843"/>
      <c r="S52" s="843"/>
      <c r="T52" s="843"/>
      <c r="U52" s="843"/>
      <c r="V52" s="843"/>
      <c r="W52" s="843"/>
      <c r="X52" s="843"/>
      <c r="Y52" s="843"/>
      <c r="Z52" s="843"/>
    </row>
    <row r="53" spans="1:26" ht="15.75" customHeight="1">
      <c r="A53" s="842" t="s">
        <v>362</v>
      </c>
      <c r="B53" s="860" t="s">
        <v>2125</v>
      </c>
      <c r="C53" s="842" t="s">
        <v>2175</v>
      </c>
      <c r="D53" s="860" t="s">
        <v>2176</v>
      </c>
      <c r="E53" s="842">
        <v>1000</v>
      </c>
      <c r="F53" s="860" t="s">
        <v>2127</v>
      </c>
      <c r="G53" s="842" t="s">
        <v>361</v>
      </c>
      <c r="H53" s="860" t="s">
        <v>2177</v>
      </c>
      <c r="I53" s="842" t="s">
        <v>366</v>
      </c>
      <c r="J53" s="860" t="s">
        <v>2118</v>
      </c>
      <c r="K53" s="843" t="str">
        <f t="shared" si="0"/>
        <v>0299 Fortalecimiento y apoyo a la gestión institucional del sector Presidencia</v>
      </c>
      <c r="L53" s="843" t="str">
        <f t="shared" si="1"/>
        <v>01 Servicio de fortalecimiento y apoyo a la gestión institucional del sector Presidencia</v>
      </c>
      <c r="M53" s="887">
        <f>+IFERROR(HLOOKUP($K53,'Formulario 4. Programático'!$H$13:$U$542,523,FALSE),0)</f>
        <v>0</v>
      </c>
      <c r="N53" s="843"/>
      <c r="O53" s="843"/>
      <c r="P53" s="843"/>
      <c r="Q53" s="843"/>
      <c r="R53" s="843"/>
      <c r="S53" s="843"/>
      <c r="T53" s="843"/>
      <c r="U53" s="843"/>
      <c r="V53" s="843"/>
      <c r="W53" s="843"/>
      <c r="X53" s="843"/>
      <c r="Y53" s="843"/>
      <c r="Z53" s="843"/>
    </row>
    <row r="54" spans="1:26" ht="15.75" customHeight="1">
      <c r="A54" s="842" t="s">
        <v>362</v>
      </c>
      <c r="B54" s="860" t="s">
        <v>2125</v>
      </c>
      <c r="C54" s="842" t="s">
        <v>2175</v>
      </c>
      <c r="D54" s="860" t="s">
        <v>2176</v>
      </c>
      <c r="E54" s="842">
        <v>1000</v>
      </c>
      <c r="F54" s="860" t="s">
        <v>2127</v>
      </c>
      <c r="G54" s="842" t="s">
        <v>361</v>
      </c>
      <c r="H54" s="860" t="s">
        <v>2177</v>
      </c>
      <c r="I54" s="842" t="s">
        <v>367</v>
      </c>
      <c r="J54" s="860" t="s">
        <v>2109</v>
      </c>
      <c r="K54" s="843" t="str">
        <f t="shared" si="0"/>
        <v>0299 Fortalecimiento y apoyo a la gestión institucional del sector Presidencia</v>
      </c>
      <c r="L54" s="843" t="str">
        <f t="shared" si="1"/>
        <v>01 Servicio de fortalecimiento y apoyo a la gestión institucional del sector Presidencia</v>
      </c>
      <c r="M54" s="887">
        <f>+IFERROR(HLOOKUP($K54,'Formulario 4. Programático'!$H$13:$U$542,523,FALSE),0)</f>
        <v>0</v>
      </c>
      <c r="N54" s="843"/>
      <c r="O54" s="843"/>
      <c r="P54" s="843"/>
      <c r="Q54" s="843"/>
      <c r="R54" s="843"/>
      <c r="S54" s="843"/>
      <c r="T54" s="843"/>
      <c r="U54" s="843"/>
      <c r="V54" s="843"/>
      <c r="W54" s="843"/>
      <c r="X54" s="843"/>
      <c r="Y54" s="843"/>
      <c r="Z54" s="843"/>
    </row>
    <row r="55" spans="1:26" ht="15.75" customHeight="1">
      <c r="A55" s="842" t="s">
        <v>362</v>
      </c>
      <c r="B55" s="860" t="s">
        <v>2125</v>
      </c>
      <c r="C55" s="842" t="s">
        <v>2175</v>
      </c>
      <c r="D55" s="860" t="s">
        <v>2176</v>
      </c>
      <c r="E55" s="842">
        <v>1000</v>
      </c>
      <c r="F55" s="860" t="s">
        <v>2127</v>
      </c>
      <c r="G55" s="842" t="s">
        <v>361</v>
      </c>
      <c r="H55" s="860" t="s">
        <v>2177</v>
      </c>
      <c r="I55" s="842" t="s">
        <v>369</v>
      </c>
      <c r="J55" s="860" t="s">
        <v>2119</v>
      </c>
      <c r="K55" s="843" t="str">
        <f t="shared" si="0"/>
        <v>0299 Fortalecimiento y apoyo a la gestión institucional del sector Presidencia</v>
      </c>
      <c r="L55" s="843" t="str">
        <f t="shared" si="1"/>
        <v>01 Servicio de fortalecimiento y apoyo a la gestión institucional del sector Presidencia</v>
      </c>
      <c r="M55" s="887">
        <f>+IFERROR(HLOOKUP($K55,'Formulario 4. Programático'!$H$13:$U$542,523,FALSE),0)</f>
        <v>0</v>
      </c>
      <c r="N55" s="843"/>
      <c r="O55" s="843"/>
      <c r="P55" s="843"/>
      <c r="Q55" s="843"/>
      <c r="R55" s="843"/>
      <c r="S55" s="843"/>
      <c r="T55" s="843"/>
      <c r="U55" s="843"/>
      <c r="V55" s="843"/>
      <c r="W55" s="843"/>
      <c r="X55" s="843"/>
      <c r="Y55" s="843"/>
      <c r="Z55" s="843"/>
    </row>
    <row r="56" spans="1:26" ht="15.75" customHeight="1">
      <c r="A56" s="842" t="s">
        <v>362</v>
      </c>
      <c r="B56" s="860" t="s">
        <v>2125</v>
      </c>
      <c r="C56" s="842" t="s">
        <v>2175</v>
      </c>
      <c r="D56" s="860" t="s">
        <v>2176</v>
      </c>
      <c r="E56" s="842">
        <v>1000</v>
      </c>
      <c r="F56" s="860" t="s">
        <v>2127</v>
      </c>
      <c r="G56" s="842" t="s">
        <v>361</v>
      </c>
      <c r="H56" s="860" t="s">
        <v>2177</v>
      </c>
      <c r="I56" s="842" t="s">
        <v>373</v>
      </c>
      <c r="J56" s="860" t="s">
        <v>2120</v>
      </c>
      <c r="K56" s="843" t="str">
        <f t="shared" si="0"/>
        <v>0299 Fortalecimiento y apoyo a la gestión institucional del sector Presidencia</v>
      </c>
      <c r="L56" s="843" t="str">
        <f t="shared" si="1"/>
        <v>01 Servicio de fortalecimiento y apoyo a la gestión institucional del sector Presidencia</v>
      </c>
      <c r="M56" s="887">
        <f>+IFERROR(HLOOKUP($K56,'Formulario 4. Programático'!$H$13:$U$542,523,FALSE),0)</f>
        <v>0</v>
      </c>
      <c r="N56" s="843"/>
      <c r="O56" s="843"/>
      <c r="P56" s="843"/>
      <c r="Q56" s="843"/>
      <c r="R56" s="843"/>
      <c r="S56" s="843"/>
      <c r="T56" s="843"/>
      <c r="U56" s="843"/>
      <c r="V56" s="843"/>
      <c r="W56" s="843"/>
      <c r="X56" s="843"/>
      <c r="Y56" s="843"/>
      <c r="Z56" s="843"/>
    </row>
    <row r="57" spans="1:26" ht="15.75" customHeight="1">
      <c r="A57" s="842" t="s">
        <v>362</v>
      </c>
      <c r="B57" s="860" t="s">
        <v>2125</v>
      </c>
      <c r="C57" s="842" t="s">
        <v>2175</v>
      </c>
      <c r="D57" s="860" t="s">
        <v>2176</v>
      </c>
      <c r="E57" s="842">
        <v>1000</v>
      </c>
      <c r="F57" s="860" t="s">
        <v>2127</v>
      </c>
      <c r="G57" s="842" t="s">
        <v>361</v>
      </c>
      <c r="H57" s="860" t="s">
        <v>2177</v>
      </c>
      <c r="I57" s="842" t="s">
        <v>374</v>
      </c>
      <c r="J57" s="860" t="s">
        <v>2121</v>
      </c>
      <c r="K57" s="843" t="str">
        <f t="shared" si="0"/>
        <v>0299 Fortalecimiento y apoyo a la gestión institucional del sector Presidencia</v>
      </c>
      <c r="L57" s="843" t="str">
        <f t="shared" si="1"/>
        <v>01 Servicio de fortalecimiento y apoyo a la gestión institucional del sector Presidencia</v>
      </c>
      <c r="M57" s="887">
        <f>+IFERROR(HLOOKUP($K57,'Formulario 4. Programático'!$H$13:$U$542,523,FALSE),0)</f>
        <v>0</v>
      </c>
      <c r="N57" s="843"/>
      <c r="O57" s="843"/>
      <c r="P57" s="843"/>
      <c r="Q57" s="843"/>
      <c r="R57" s="843"/>
      <c r="S57" s="843"/>
      <c r="T57" s="843"/>
      <c r="U57" s="843"/>
      <c r="V57" s="843"/>
      <c r="W57" s="843"/>
      <c r="X57" s="843"/>
      <c r="Y57" s="843"/>
      <c r="Z57" s="843"/>
    </row>
    <row r="58" spans="1:26" ht="15.75" customHeight="1">
      <c r="A58" s="842" t="s">
        <v>362</v>
      </c>
      <c r="B58" s="860" t="s">
        <v>2125</v>
      </c>
      <c r="C58" s="842" t="s">
        <v>2175</v>
      </c>
      <c r="D58" s="860" t="s">
        <v>2176</v>
      </c>
      <c r="E58" s="842">
        <v>1000</v>
      </c>
      <c r="F58" s="860" t="s">
        <v>2127</v>
      </c>
      <c r="G58" s="842" t="s">
        <v>361</v>
      </c>
      <c r="H58" s="860" t="s">
        <v>2177</v>
      </c>
      <c r="I58" s="842" t="s">
        <v>375</v>
      </c>
      <c r="J58" s="860" t="s">
        <v>2122</v>
      </c>
      <c r="K58" s="843" t="str">
        <f t="shared" si="0"/>
        <v>0299 Fortalecimiento y apoyo a la gestión institucional del sector Presidencia</v>
      </c>
      <c r="L58" s="843" t="str">
        <f t="shared" si="1"/>
        <v>01 Servicio de fortalecimiento y apoyo a la gestión institucional del sector Presidencia</v>
      </c>
      <c r="M58" s="887">
        <f>+IFERROR(HLOOKUP($K58,'Formulario 4. Programático'!$H$13:$U$542,523,FALSE),0)</f>
        <v>0</v>
      </c>
      <c r="N58" s="843"/>
      <c r="O58" s="843"/>
      <c r="P58" s="843"/>
      <c r="Q58" s="843"/>
      <c r="R58" s="843"/>
      <c r="S58" s="843"/>
      <c r="T58" s="843"/>
      <c r="U58" s="843"/>
      <c r="V58" s="843"/>
      <c r="W58" s="843"/>
      <c r="X58" s="843"/>
      <c r="Y58" s="843"/>
      <c r="Z58" s="843"/>
    </row>
    <row r="59" spans="1:26" ht="15.75" customHeight="1">
      <c r="A59" s="842" t="s">
        <v>362</v>
      </c>
      <c r="B59" s="860" t="s">
        <v>2125</v>
      </c>
      <c r="C59" s="842" t="s">
        <v>2175</v>
      </c>
      <c r="D59" s="860" t="s">
        <v>2176</v>
      </c>
      <c r="E59" s="842">
        <v>1000</v>
      </c>
      <c r="F59" s="860" t="s">
        <v>2127</v>
      </c>
      <c r="G59" s="842" t="s">
        <v>361</v>
      </c>
      <c r="H59" s="860" t="s">
        <v>2177</v>
      </c>
      <c r="I59" s="842" t="s">
        <v>377</v>
      </c>
      <c r="J59" s="860" t="s">
        <v>2108</v>
      </c>
      <c r="K59" s="843" t="str">
        <f t="shared" si="0"/>
        <v>0299 Fortalecimiento y apoyo a la gestión institucional del sector Presidencia</v>
      </c>
      <c r="L59" s="843" t="str">
        <f t="shared" si="1"/>
        <v>01 Servicio de fortalecimiento y apoyo a la gestión institucional del sector Presidencia</v>
      </c>
      <c r="M59" s="887">
        <f>+IFERROR(HLOOKUP($K59,'Formulario 4. Programático'!$H$13:$U$542,523,FALSE),0)</f>
        <v>0</v>
      </c>
      <c r="N59" s="843"/>
      <c r="O59" s="843"/>
      <c r="P59" s="843"/>
      <c r="Q59" s="843"/>
      <c r="R59" s="843"/>
      <c r="S59" s="843"/>
      <c r="T59" s="843"/>
      <c r="U59" s="843"/>
      <c r="V59" s="843"/>
      <c r="W59" s="843"/>
      <c r="X59" s="843"/>
      <c r="Y59" s="843"/>
      <c r="Z59" s="843"/>
    </row>
    <row r="60" spans="1:26" ht="15.75" customHeight="1">
      <c r="A60" s="842" t="s">
        <v>362</v>
      </c>
      <c r="B60" s="860" t="s">
        <v>2125</v>
      </c>
      <c r="C60" s="842" t="s">
        <v>2175</v>
      </c>
      <c r="D60" s="860" t="s">
        <v>2176</v>
      </c>
      <c r="E60" s="842">
        <v>1000</v>
      </c>
      <c r="F60" s="860" t="s">
        <v>2127</v>
      </c>
      <c r="G60" s="842" t="s">
        <v>361</v>
      </c>
      <c r="H60" s="860" t="s">
        <v>2177</v>
      </c>
      <c r="I60" s="842" t="s">
        <v>446</v>
      </c>
      <c r="J60" s="860" t="s">
        <v>2123</v>
      </c>
      <c r="K60" s="843" t="str">
        <f t="shared" si="0"/>
        <v>0299 Fortalecimiento y apoyo a la gestión institucional del sector Presidencia</v>
      </c>
      <c r="L60" s="843" t="str">
        <f t="shared" si="1"/>
        <v>01 Servicio de fortalecimiento y apoyo a la gestión institucional del sector Presidencia</v>
      </c>
      <c r="M60" s="887">
        <f>+IFERROR(HLOOKUP($K60,'Formulario 4. Programático'!$H$13:$U$542,523,FALSE),0)</f>
        <v>0</v>
      </c>
      <c r="N60" s="843"/>
      <c r="O60" s="843"/>
      <c r="P60" s="843"/>
      <c r="Q60" s="843"/>
      <c r="R60" s="843"/>
      <c r="S60" s="843"/>
      <c r="T60" s="843"/>
      <c r="U60" s="843"/>
      <c r="V60" s="843"/>
      <c r="W60" s="843"/>
      <c r="X60" s="843"/>
      <c r="Y60" s="843"/>
      <c r="Z60" s="843"/>
    </row>
    <row r="61" spans="1:26" ht="15.75" customHeight="1">
      <c r="A61" s="842" t="s">
        <v>362</v>
      </c>
      <c r="B61" s="860" t="s">
        <v>2125</v>
      </c>
      <c r="C61" s="842" t="s">
        <v>2175</v>
      </c>
      <c r="D61" s="860" t="s">
        <v>2176</v>
      </c>
      <c r="E61" s="842">
        <v>1000</v>
      </c>
      <c r="F61" s="860" t="s">
        <v>2127</v>
      </c>
      <c r="G61" s="842" t="s">
        <v>361</v>
      </c>
      <c r="H61" s="860" t="s">
        <v>2177</v>
      </c>
      <c r="I61" s="842" t="s">
        <v>447</v>
      </c>
      <c r="J61" s="860" t="s">
        <v>2124</v>
      </c>
      <c r="K61" s="843" t="str">
        <f t="shared" si="0"/>
        <v>0299 Fortalecimiento y apoyo a la gestión institucional del sector Presidencia</v>
      </c>
      <c r="L61" s="843" t="str">
        <f t="shared" si="1"/>
        <v>01 Servicio de fortalecimiento y apoyo a la gestión institucional del sector Presidencia</v>
      </c>
      <c r="M61" s="887">
        <f>+IFERROR(HLOOKUP($K61,'Formulario 4. Programático'!$H$13:$U$542,523,FALSE),0)</f>
        <v>0</v>
      </c>
      <c r="N61" s="843"/>
      <c r="O61" s="843"/>
      <c r="P61" s="843"/>
      <c r="Q61" s="843"/>
      <c r="R61" s="843"/>
      <c r="S61" s="843"/>
      <c r="T61" s="843"/>
      <c r="U61" s="843"/>
      <c r="V61" s="843"/>
      <c r="W61" s="843"/>
      <c r="X61" s="843"/>
      <c r="Y61" s="843"/>
      <c r="Z61" s="843"/>
    </row>
    <row r="62" spans="1:26" ht="15.75" customHeight="1">
      <c r="A62" s="842" t="s">
        <v>362</v>
      </c>
      <c r="B62" s="860" t="s">
        <v>2125</v>
      </c>
      <c r="C62" s="842" t="s">
        <v>2175</v>
      </c>
      <c r="D62" s="860" t="s">
        <v>2176</v>
      </c>
      <c r="E62" s="842">
        <v>1000</v>
      </c>
      <c r="F62" s="860" t="s">
        <v>2127</v>
      </c>
      <c r="G62" s="842" t="s">
        <v>361</v>
      </c>
      <c r="H62" s="860" t="s">
        <v>2177</v>
      </c>
      <c r="I62" s="842">
        <v>28</v>
      </c>
      <c r="J62" s="860" t="s">
        <v>2178</v>
      </c>
      <c r="K62" s="843" t="str">
        <f t="shared" si="0"/>
        <v>0299 Fortalecimiento y apoyo a la gestión institucional del sector Presidencia</v>
      </c>
      <c r="L62" s="843" t="str">
        <f t="shared" si="1"/>
        <v>01 Servicio de fortalecimiento y apoyo a la gestión institucional del sector Presidencia</v>
      </c>
      <c r="M62" s="887">
        <f>+IFERROR(HLOOKUP($K62,'Formulario 4. Programático'!$H$13:$U$542,523,FALSE),0)</f>
        <v>0</v>
      </c>
      <c r="N62" s="843"/>
      <c r="O62" s="843"/>
      <c r="P62" s="843"/>
      <c r="Q62" s="843"/>
      <c r="R62" s="843"/>
      <c r="S62" s="843"/>
      <c r="T62" s="843"/>
      <c r="U62" s="843"/>
      <c r="V62" s="843"/>
      <c r="W62" s="843"/>
      <c r="X62" s="843"/>
      <c r="Y62" s="843"/>
      <c r="Z62" s="843"/>
    </row>
    <row r="63" spans="1:26" ht="15.75" customHeight="1">
      <c r="A63" s="842" t="s">
        <v>363</v>
      </c>
      <c r="B63" s="860" t="s">
        <v>2179</v>
      </c>
      <c r="C63" s="844" t="s">
        <v>2180</v>
      </c>
      <c r="D63" s="861" t="s">
        <v>2101</v>
      </c>
      <c r="E63" s="845">
        <v>1000</v>
      </c>
      <c r="F63" s="860" t="s">
        <v>2127</v>
      </c>
      <c r="G63" s="844" t="s">
        <v>361</v>
      </c>
      <c r="H63" s="861" t="s">
        <v>2103</v>
      </c>
      <c r="I63" s="844" t="s">
        <v>361</v>
      </c>
      <c r="J63" s="861" t="s">
        <v>6</v>
      </c>
      <c r="K63" s="843" t="str">
        <f t="shared" si="0"/>
        <v>0300 No asignable a programas</v>
      </c>
      <c r="L63" s="843" t="str">
        <f t="shared" si="1"/>
        <v>01 Sin producto</v>
      </c>
      <c r="M63" s="887">
        <f>+IFERROR(HLOOKUP($K63,'Formulario 4. Programático'!$H$13:$U$542,523,FALSE),0)</f>
        <v>0</v>
      </c>
      <c r="N63" s="843"/>
      <c r="O63" s="843"/>
      <c r="P63" s="843"/>
      <c r="Q63" s="843"/>
      <c r="R63" s="843"/>
      <c r="S63" s="843"/>
      <c r="T63" s="843"/>
      <c r="U63" s="843"/>
      <c r="V63" s="843"/>
      <c r="W63" s="843"/>
      <c r="X63" s="843"/>
      <c r="Y63" s="843"/>
      <c r="Z63" s="843"/>
    </row>
    <row r="64" spans="1:26" ht="15.75" customHeight="1">
      <c r="A64" s="842" t="s">
        <v>363</v>
      </c>
      <c r="B64" s="860" t="s">
        <v>2179</v>
      </c>
      <c r="C64" s="844" t="s">
        <v>2181</v>
      </c>
      <c r="D64" s="860" t="s">
        <v>2182</v>
      </c>
      <c r="E64" s="842">
        <v>1000</v>
      </c>
      <c r="F64" s="860" t="s">
        <v>2127</v>
      </c>
      <c r="G64" s="844" t="s">
        <v>361</v>
      </c>
      <c r="H64" s="860" t="s">
        <v>2183</v>
      </c>
      <c r="I64" s="844" t="s">
        <v>361</v>
      </c>
      <c r="J64" s="860" t="s">
        <v>2184</v>
      </c>
      <c r="K64" s="843" t="str">
        <f t="shared" si="0"/>
        <v>0301 Mejoramiento de la planeación territorial, sectorial y de inversión pública</v>
      </c>
      <c r="L64" s="843" t="str">
        <f t="shared" si="1"/>
        <v>01 Servicio de coordinación y articulación en los instrumentos de planeación, la inversión pública y la gestión de información, conocimiento e innovación.</v>
      </c>
      <c r="M64" s="887">
        <f>+IFERROR(HLOOKUP($K64,'Formulario 4. Programático'!$H$13:$U$542,523,FALSE),0)</f>
        <v>0</v>
      </c>
      <c r="N64" s="843"/>
      <c r="O64" s="843"/>
      <c r="P64" s="843"/>
      <c r="Q64" s="843"/>
      <c r="R64" s="843"/>
      <c r="S64" s="843"/>
      <c r="T64" s="843"/>
      <c r="U64" s="843"/>
      <c r="V64" s="843"/>
      <c r="W64" s="843"/>
      <c r="X64" s="843"/>
      <c r="Y64" s="843"/>
      <c r="Z64" s="843"/>
    </row>
    <row r="65" spans="1:26" ht="15.75" customHeight="1">
      <c r="A65" s="842" t="s">
        <v>363</v>
      </c>
      <c r="B65" s="860" t="s">
        <v>2179</v>
      </c>
      <c r="C65" s="844" t="s">
        <v>2181</v>
      </c>
      <c r="D65" s="860" t="s">
        <v>2182</v>
      </c>
      <c r="E65" s="842">
        <v>1000</v>
      </c>
      <c r="F65" s="860" t="s">
        <v>2127</v>
      </c>
      <c r="G65" s="844" t="s">
        <v>361</v>
      </c>
      <c r="H65" s="860" t="s">
        <v>2183</v>
      </c>
      <c r="I65" s="844" t="s">
        <v>362</v>
      </c>
      <c r="J65" s="860" t="s">
        <v>2185</v>
      </c>
      <c r="K65" s="843" t="str">
        <f t="shared" si="0"/>
        <v>0301 Mejoramiento de la planeación territorial, sectorial y de inversión pública</v>
      </c>
      <c r="L65" s="843" t="str">
        <f t="shared" si="1"/>
        <v>01 Servicio de coordinación y articulación en los instrumentos de planeación, la inversión pública y la gestión de información, conocimiento e innovación.</v>
      </c>
      <c r="M65" s="887">
        <f>+IFERROR(HLOOKUP($K65,'Formulario 4. Programático'!$H$13:$U$542,523,FALSE),0)</f>
        <v>0</v>
      </c>
      <c r="N65" s="843"/>
      <c r="O65" s="843"/>
      <c r="P65" s="843"/>
      <c r="Q65" s="843"/>
      <c r="R65" s="843"/>
      <c r="S65" s="843"/>
      <c r="T65" s="843"/>
      <c r="U65" s="843"/>
      <c r="V65" s="843"/>
      <c r="W65" s="843"/>
      <c r="X65" s="843"/>
      <c r="Y65" s="843"/>
      <c r="Z65" s="843"/>
    </row>
    <row r="66" spans="1:26" ht="15.75" customHeight="1">
      <c r="A66" s="842" t="s">
        <v>363</v>
      </c>
      <c r="B66" s="860" t="s">
        <v>2179</v>
      </c>
      <c r="C66" s="844" t="s">
        <v>2181</v>
      </c>
      <c r="D66" s="860" t="s">
        <v>2182</v>
      </c>
      <c r="E66" s="842">
        <v>1000</v>
      </c>
      <c r="F66" s="860" t="s">
        <v>2127</v>
      </c>
      <c r="G66" s="844" t="s">
        <v>361</v>
      </c>
      <c r="H66" s="860" t="s">
        <v>2183</v>
      </c>
      <c r="I66" s="844" t="s">
        <v>363</v>
      </c>
      <c r="J66" s="860" t="s">
        <v>2186</v>
      </c>
      <c r="K66" s="843" t="str">
        <f t="shared" si="0"/>
        <v>0301 Mejoramiento de la planeación territorial, sectorial y de inversión pública</v>
      </c>
      <c r="L66" s="843" t="str">
        <f t="shared" si="1"/>
        <v>01 Servicio de coordinación y articulación en los instrumentos de planeación, la inversión pública y la gestión de información, conocimiento e innovación.</v>
      </c>
      <c r="M66" s="887">
        <f>+IFERROR(HLOOKUP($K66,'Formulario 4. Programático'!$H$13:$U$542,523,FALSE),0)</f>
        <v>0</v>
      </c>
      <c r="N66" s="843"/>
      <c r="O66" s="843"/>
      <c r="P66" s="843"/>
      <c r="Q66" s="843"/>
      <c r="R66" s="843"/>
      <c r="S66" s="843"/>
      <c r="T66" s="843"/>
      <c r="U66" s="843"/>
      <c r="V66" s="843"/>
      <c r="W66" s="843"/>
      <c r="X66" s="843"/>
      <c r="Y66" s="843"/>
      <c r="Z66" s="843"/>
    </row>
    <row r="67" spans="1:26" ht="15.75" customHeight="1">
      <c r="A67" s="842" t="s">
        <v>363</v>
      </c>
      <c r="B67" s="860" t="s">
        <v>2179</v>
      </c>
      <c r="C67" s="844" t="s">
        <v>2187</v>
      </c>
      <c r="D67" s="860" t="s">
        <v>2188</v>
      </c>
      <c r="E67" s="842">
        <v>1000</v>
      </c>
      <c r="F67" s="860" t="s">
        <v>2127</v>
      </c>
      <c r="G67" s="844" t="s">
        <v>361</v>
      </c>
      <c r="H67" s="860" t="s">
        <v>3138</v>
      </c>
      <c r="I67" s="844" t="s">
        <v>361</v>
      </c>
      <c r="J67" s="860" t="s">
        <v>2189</v>
      </c>
      <c r="K67" s="843" t="str">
        <f t="shared" si="0"/>
        <v>0303 Promoción de la prestación eficiente de los servicios públicos domiciliarios</v>
      </c>
      <c r="L67" s="843" t="str">
        <f t="shared" si="1"/>
        <v>01 Servicio de promoción para la prestación de los servicios públicos domiciliarios</v>
      </c>
      <c r="M67" s="887">
        <f>+IFERROR(HLOOKUP($K67,'Formulario 4. Programático'!$H$13:$U$542,523,FALSE),0)</f>
        <v>0</v>
      </c>
      <c r="N67" s="843"/>
      <c r="O67" s="843"/>
      <c r="P67" s="843"/>
      <c r="Q67" s="843"/>
      <c r="R67" s="843"/>
      <c r="S67" s="843"/>
      <c r="T67" s="843"/>
      <c r="U67" s="843"/>
      <c r="V67" s="843"/>
      <c r="W67" s="843"/>
      <c r="X67" s="843"/>
      <c r="Y67" s="843"/>
      <c r="Z67" s="843"/>
    </row>
    <row r="68" spans="1:26" ht="15.75" customHeight="1">
      <c r="A68" s="842" t="s">
        <v>363</v>
      </c>
      <c r="B68" s="860" t="s">
        <v>2179</v>
      </c>
      <c r="C68" s="844" t="s">
        <v>2187</v>
      </c>
      <c r="D68" s="860" t="s">
        <v>2188</v>
      </c>
      <c r="E68" s="842">
        <v>1000</v>
      </c>
      <c r="F68" s="860" t="s">
        <v>2127</v>
      </c>
      <c r="G68" s="844" t="s">
        <v>361</v>
      </c>
      <c r="H68" s="860" t="s">
        <v>3138</v>
      </c>
      <c r="I68" s="844" t="s">
        <v>362</v>
      </c>
      <c r="J68" s="860" t="s">
        <v>2190</v>
      </c>
      <c r="K68" s="843" t="str">
        <f t="shared" si="0"/>
        <v>0303 Promoción de la prestación eficiente de los servicios públicos domiciliarios</v>
      </c>
      <c r="L68" s="843" t="str">
        <f t="shared" si="1"/>
        <v>01 Servicio de promoción para la prestación de los servicios públicos domiciliarios</v>
      </c>
      <c r="M68" s="887">
        <f>+IFERROR(HLOOKUP($K68,'Formulario 4. Programático'!$H$13:$U$542,523,FALSE),0)</f>
        <v>0</v>
      </c>
      <c r="N68" s="843"/>
      <c r="O68" s="843"/>
      <c r="P68" s="843"/>
      <c r="Q68" s="843"/>
      <c r="R68" s="843"/>
      <c r="S68" s="843"/>
      <c r="T68" s="843"/>
      <c r="U68" s="843"/>
      <c r="V68" s="843"/>
      <c r="W68" s="843"/>
      <c r="X68" s="843"/>
      <c r="Y68" s="843"/>
      <c r="Z68" s="843"/>
    </row>
    <row r="69" spans="1:26" ht="15.75" customHeight="1">
      <c r="A69" s="842" t="s">
        <v>363</v>
      </c>
      <c r="B69" s="860" t="s">
        <v>2179</v>
      </c>
      <c r="C69" s="844" t="s">
        <v>2187</v>
      </c>
      <c r="D69" s="860" t="s">
        <v>2188</v>
      </c>
      <c r="E69" s="842">
        <v>1000</v>
      </c>
      <c r="F69" s="860" t="s">
        <v>2127</v>
      </c>
      <c r="G69" s="844" t="s">
        <v>361</v>
      </c>
      <c r="H69" s="860" t="s">
        <v>3138</v>
      </c>
      <c r="I69" s="844" t="s">
        <v>363</v>
      </c>
      <c r="J69" s="860" t="s">
        <v>2191</v>
      </c>
      <c r="K69" s="843" t="str">
        <f t="shared" si="0"/>
        <v>0303 Promoción de la prestación eficiente de los servicios públicos domiciliarios</v>
      </c>
      <c r="L69" s="843" t="str">
        <f t="shared" si="1"/>
        <v>01 Servicio de promoción para la prestación de los servicios públicos domiciliarios</v>
      </c>
      <c r="M69" s="887">
        <f>+IFERROR(HLOOKUP($K69,'Formulario 4. Programático'!$H$13:$U$542,523,FALSE),0)</f>
        <v>0</v>
      </c>
      <c r="N69" s="843"/>
      <c r="O69" s="843"/>
      <c r="P69" s="843"/>
      <c r="Q69" s="843"/>
      <c r="R69" s="843"/>
      <c r="S69" s="843"/>
      <c r="T69" s="843"/>
      <c r="U69" s="843"/>
      <c r="V69" s="843"/>
      <c r="W69" s="843"/>
      <c r="X69" s="843"/>
      <c r="Y69" s="843"/>
      <c r="Z69" s="843"/>
    </row>
    <row r="70" spans="1:26" ht="15.75" customHeight="1">
      <c r="A70" s="842" t="s">
        <v>363</v>
      </c>
      <c r="B70" s="860" t="s">
        <v>2179</v>
      </c>
      <c r="C70" s="844" t="s">
        <v>2187</v>
      </c>
      <c r="D70" s="860" t="s">
        <v>2188</v>
      </c>
      <c r="E70" s="842">
        <v>1000</v>
      </c>
      <c r="F70" s="860" t="s">
        <v>2127</v>
      </c>
      <c r="G70" s="844" t="s">
        <v>361</v>
      </c>
      <c r="H70" s="860" t="s">
        <v>3138</v>
      </c>
      <c r="I70" s="844" t="s">
        <v>365</v>
      </c>
      <c r="J70" s="860" t="s">
        <v>2192</v>
      </c>
      <c r="K70" s="843" t="str">
        <f t="shared" si="0"/>
        <v>0303 Promoción de la prestación eficiente de los servicios públicos domiciliarios</v>
      </c>
      <c r="L70" s="843" t="str">
        <f t="shared" si="1"/>
        <v>01 Servicio de promoción para la prestación de los servicios públicos domiciliarios</v>
      </c>
      <c r="M70" s="887">
        <f>+IFERROR(HLOOKUP($K70,'Formulario 4. Programático'!$H$13:$U$542,523,FALSE),0)</f>
        <v>0</v>
      </c>
      <c r="N70" s="843"/>
      <c r="O70" s="843"/>
      <c r="P70" s="843"/>
      <c r="Q70" s="843"/>
      <c r="R70" s="843"/>
      <c r="S70" s="843"/>
      <c r="T70" s="843"/>
      <c r="U70" s="843"/>
      <c r="V70" s="843"/>
      <c r="W70" s="843"/>
      <c r="X70" s="843"/>
      <c r="Y70" s="843"/>
      <c r="Z70" s="843"/>
    </row>
    <row r="71" spans="1:26" ht="15.75" customHeight="1">
      <c r="A71" s="842" t="s">
        <v>363</v>
      </c>
      <c r="B71" s="860" t="s">
        <v>2179</v>
      </c>
      <c r="C71" s="844" t="s">
        <v>2187</v>
      </c>
      <c r="D71" s="860" t="s">
        <v>2188</v>
      </c>
      <c r="E71" s="842">
        <v>1000</v>
      </c>
      <c r="F71" s="860" t="s">
        <v>2127</v>
      </c>
      <c r="G71" s="844" t="s">
        <v>361</v>
      </c>
      <c r="H71" s="860" t="s">
        <v>3138</v>
      </c>
      <c r="I71" s="844" t="s">
        <v>366</v>
      </c>
      <c r="J71" s="860" t="s">
        <v>2193</v>
      </c>
      <c r="K71" s="843" t="str">
        <f t="shared" si="0"/>
        <v>0303 Promoción de la prestación eficiente de los servicios públicos domiciliarios</v>
      </c>
      <c r="L71" s="843" t="str">
        <f t="shared" si="1"/>
        <v>01 Servicio de promoción para la prestación de los servicios públicos domiciliarios</v>
      </c>
      <c r="M71" s="887">
        <f>+IFERROR(HLOOKUP($K71,'Formulario 4. Programático'!$H$13:$U$542,523,FALSE),0)</f>
        <v>0</v>
      </c>
      <c r="N71" s="843"/>
      <c r="O71" s="843"/>
      <c r="P71" s="843"/>
      <c r="Q71" s="843"/>
      <c r="R71" s="843"/>
      <c r="S71" s="843"/>
      <c r="T71" s="843"/>
      <c r="U71" s="843"/>
      <c r="V71" s="843"/>
      <c r="W71" s="843"/>
      <c r="X71" s="843"/>
      <c r="Y71" s="843"/>
      <c r="Z71" s="843"/>
    </row>
    <row r="72" spans="1:26" ht="15.75" customHeight="1">
      <c r="A72" s="842" t="s">
        <v>363</v>
      </c>
      <c r="B72" s="860" t="s">
        <v>2179</v>
      </c>
      <c r="C72" s="844" t="s">
        <v>2187</v>
      </c>
      <c r="D72" s="860" t="s">
        <v>2188</v>
      </c>
      <c r="E72" s="842">
        <v>1000</v>
      </c>
      <c r="F72" s="860" t="s">
        <v>2127</v>
      </c>
      <c r="G72" s="844" t="s">
        <v>361</v>
      </c>
      <c r="H72" s="860" t="s">
        <v>3138</v>
      </c>
      <c r="I72" s="842" t="s">
        <v>3139</v>
      </c>
      <c r="J72" s="860" t="s">
        <v>2194</v>
      </c>
      <c r="K72" s="843" t="str">
        <f t="shared" ref="K72:K135" si="2">+C72&amp;" "&amp;D72</f>
        <v>0303 Promoción de la prestación eficiente de los servicios públicos domiciliarios</v>
      </c>
      <c r="L72" s="843" t="str">
        <f t="shared" ref="L72:L135" si="3">+G72&amp;" "&amp;H72</f>
        <v>01 Servicio de promoción para la prestación de los servicios públicos domiciliarios</v>
      </c>
      <c r="M72" s="887">
        <f>+IFERROR(HLOOKUP($K72,'Formulario 4. Programático'!$H$13:$U$542,523,FALSE),0)</f>
        <v>0</v>
      </c>
      <c r="N72" s="843"/>
      <c r="O72" s="843"/>
      <c r="P72" s="843"/>
      <c r="Q72" s="843"/>
      <c r="R72" s="843"/>
      <c r="S72" s="843"/>
      <c r="T72" s="843"/>
      <c r="U72" s="843"/>
      <c r="V72" s="843"/>
      <c r="W72" s="843"/>
      <c r="X72" s="843"/>
      <c r="Y72" s="843"/>
      <c r="Z72" s="843"/>
    </row>
    <row r="73" spans="1:26" ht="15.75" customHeight="1">
      <c r="A73" s="842" t="s">
        <v>363</v>
      </c>
      <c r="B73" s="860" t="s">
        <v>2179</v>
      </c>
      <c r="C73" s="844" t="s">
        <v>2187</v>
      </c>
      <c r="D73" s="860" t="s">
        <v>2188</v>
      </c>
      <c r="E73" s="842">
        <v>1000</v>
      </c>
      <c r="F73" s="860" t="s">
        <v>2127</v>
      </c>
      <c r="G73" s="844" t="s">
        <v>361</v>
      </c>
      <c r="H73" s="860" t="s">
        <v>3138</v>
      </c>
      <c r="I73" s="842" t="s">
        <v>3140</v>
      </c>
      <c r="J73" s="860" t="s">
        <v>2195</v>
      </c>
      <c r="K73" s="843" t="str">
        <f t="shared" si="2"/>
        <v>0303 Promoción de la prestación eficiente de los servicios públicos domiciliarios</v>
      </c>
      <c r="L73" s="843" t="str">
        <f t="shared" si="3"/>
        <v>01 Servicio de promoción para la prestación de los servicios públicos domiciliarios</v>
      </c>
      <c r="M73" s="887">
        <f>+IFERROR(HLOOKUP($K73,'Formulario 4. Programático'!$H$13:$U$542,523,FALSE),0)</f>
        <v>0</v>
      </c>
      <c r="N73" s="843"/>
      <c r="O73" s="843"/>
      <c r="P73" s="843"/>
      <c r="Q73" s="843"/>
      <c r="R73" s="843"/>
      <c r="S73" s="843"/>
      <c r="T73" s="843"/>
      <c r="U73" s="843"/>
      <c r="V73" s="843"/>
      <c r="W73" s="843"/>
      <c r="X73" s="843"/>
      <c r="Y73" s="843"/>
      <c r="Z73" s="843"/>
    </row>
    <row r="74" spans="1:26" ht="15.75" customHeight="1">
      <c r="A74" s="842" t="s">
        <v>363</v>
      </c>
      <c r="B74" s="860" t="s">
        <v>2179</v>
      </c>
      <c r="C74" s="844" t="s">
        <v>2196</v>
      </c>
      <c r="D74" s="860" t="s">
        <v>2197</v>
      </c>
      <c r="E74" s="842">
        <v>1000</v>
      </c>
      <c r="F74" s="860" t="s">
        <v>2127</v>
      </c>
      <c r="G74" s="844" t="s">
        <v>361</v>
      </c>
      <c r="H74" s="860" t="s">
        <v>2198</v>
      </c>
      <c r="I74" s="844" t="s">
        <v>361</v>
      </c>
      <c r="J74" s="860" t="s">
        <v>2199</v>
      </c>
      <c r="K74" s="843" t="str">
        <f t="shared" si="2"/>
        <v>0304 Fortalecimiento del Sistema de Compra Pública</v>
      </c>
      <c r="L74" s="843" t="str">
        <f t="shared" si="3"/>
        <v>01 Servicio de apoyo al desarrollo del Sistema de Compra Pública</v>
      </c>
      <c r="M74" s="887">
        <f>+IFERROR(HLOOKUP($K74,'Formulario 4. Programático'!$H$13:$U$542,523,FALSE),0)</f>
        <v>0</v>
      </c>
      <c r="N74" s="843"/>
      <c r="O74" s="843"/>
      <c r="P74" s="843"/>
      <c r="Q74" s="843"/>
      <c r="R74" s="843"/>
      <c r="S74" s="843"/>
      <c r="T74" s="843"/>
      <c r="U74" s="843"/>
      <c r="V74" s="843"/>
      <c r="W74" s="843"/>
      <c r="X74" s="843"/>
      <c r="Y74" s="843"/>
      <c r="Z74" s="843"/>
    </row>
    <row r="75" spans="1:26" ht="15.75" customHeight="1">
      <c r="A75" s="842" t="s">
        <v>363</v>
      </c>
      <c r="B75" s="860" t="s">
        <v>2179</v>
      </c>
      <c r="C75" s="844" t="s">
        <v>2196</v>
      </c>
      <c r="D75" s="860" t="s">
        <v>2197</v>
      </c>
      <c r="E75" s="842">
        <v>1000</v>
      </c>
      <c r="F75" s="860" t="s">
        <v>2127</v>
      </c>
      <c r="G75" s="844" t="s">
        <v>361</v>
      </c>
      <c r="H75" s="860" t="s">
        <v>2198</v>
      </c>
      <c r="I75" s="844" t="s">
        <v>362</v>
      </c>
      <c r="J75" s="860" t="s">
        <v>2200</v>
      </c>
      <c r="K75" s="843" t="str">
        <f t="shared" si="2"/>
        <v>0304 Fortalecimiento del Sistema de Compra Pública</v>
      </c>
      <c r="L75" s="843" t="str">
        <f t="shared" si="3"/>
        <v>01 Servicio de apoyo al desarrollo del Sistema de Compra Pública</v>
      </c>
      <c r="M75" s="887">
        <f>+IFERROR(HLOOKUP($K75,'Formulario 4. Programático'!$H$13:$U$542,523,FALSE),0)</f>
        <v>0</v>
      </c>
      <c r="N75" s="843"/>
      <c r="O75" s="843"/>
      <c r="P75" s="843"/>
      <c r="Q75" s="843"/>
      <c r="R75" s="843"/>
      <c r="S75" s="843"/>
      <c r="T75" s="843"/>
      <c r="U75" s="843"/>
      <c r="V75" s="843"/>
      <c r="W75" s="843"/>
      <c r="X75" s="843"/>
      <c r="Y75" s="843"/>
      <c r="Z75" s="843"/>
    </row>
    <row r="76" spans="1:26" ht="15.75" customHeight="1">
      <c r="A76" s="842" t="s">
        <v>363</v>
      </c>
      <c r="B76" s="860" t="s">
        <v>2179</v>
      </c>
      <c r="C76" s="844" t="s">
        <v>2196</v>
      </c>
      <c r="D76" s="860" t="s">
        <v>2197</v>
      </c>
      <c r="E76" s="842">
        <v>1000</v>
      </c>
      <c r="F76" s="860" t="s">
        <v>2127</v>
      </c>
      <c r="G76" s="844" t="s">
        <v>361</v>
      </c>
      <c r="H76" s="860" t="s">
        <v>2198</v>
      </c>
      <c r="I76" s="844" t="s">
        <v>363</v>
      </c>
      <c r="J76" s="860" t="s">
        <v>3141</v>
      </c>
      <c r="K76" s="843" t="str">
        <f t="shared" si="2"/>
        <v>0304 Fortalecimiento del Sistema de Compra Pública</v>
      </c>
      <c r="L76" s="843" t="str">
        <f t="shared" si="3"/>
        <v>01 Servicio de apoyo al desarrollo del Sistema de Compra Pública</v>
      </c>
      <c r="M76" s="887">
        <f>+IFERROR(HLOOKUP($K76,'Formulario 4. Programático'!$H$13:$U$542,523,FALSE),0)</f>
        <v>0</v>
      </c>
      <c r="N76" s="843"/>
      <c r="O76" s="843"/>
      <c r="P76" s="843"/>
      <c r="Q76" s="843"/>
      <c r="R76" s="843"/>
      <c r="S76" s="843"/>
      <c r="T76" s="843"/>
      <c r="U76" s="843"/>
      <c r="V76" s="843"/>
      <c r="W76" s="843"/>
      <c r="X76" s="843"/>
      <c r="Y76" s="843"/>
      <c r="Z76" s="843"/>
    </row>
    <row r="77" spans="1:26" ht="15.75" customHeight="1">
      <c r="A77" s="842" t="s">
        <v>363</v>
      </c>
      <c r="B77" s="860" t="s">
        <v>2179</v>
      </c>
      <c r="C77" s="844" t="s">
        <v>2196</v>
      </c>
      <c r="D77" s="860" t="s">
        <v>2197</v>
      </c>
      <c r="E77" s="842">
        <v>1000</v>
      </c>
      <c r="F77" s="860" t="s">
        <v>2127</v>
      </c>
      <c r="G77" s="844" t="s">
        <v>361</v>
      </c>
      <c r="H77" s="860" t="s">
        <v>2198</v>
      </c>
      <c r="I77" s="844" t="s">
        <v>365</v>
      </c>
      <c r="J77" s="860" t="s">
        <v>2201</v>
      </c>
      <c r="K77" s="843" t="str">
        <f t="shared" si="2"/>
        <v>0304 Fortalecimiento del Sistema de Compra Pública</v>
      </c>
      <c r="L77" s="843" t="str">
        <f t="shared" si="3"/>
        <v>01 Servicio de apoyo al desarrollo del Sistema de Compra Pública</v>
      </c>
      <c r="M77" s="887">
        <f>+IFERROR(HLOOKUP($K77,'Formulario 4. Programático'!$H$13:$U$542,523,FALSE),0)</f>
        <v>0</v>
      </c>
      <c r="N77" s="843"/>
      <c r="O77" s="843"/>
      <c r="P77" s="843"/>
      <c r="Q77" s="843"/>
      <c r="R77" s="843"/>
      <c r="S77" s="843"/>
      <c r="T77" s="843"/>
      <c r="U77" s="843"/>
      <c r="V77" s="843"/>
      <c r="W77" s="843"/>
      <c r="X77" s="843"/>
      <c r="Y77" s="843"/>
      <c r="Z77" s="843"/>
    </row>
    <row r="78" spans="1:26" ht="15.75" customHeight="1">
      <c r="A78" s="842" t="s">
        <v>363</v>
      </c>
      <c r="B78" s="860" t="s">
        <v>2179</v>
      </c>
      <c r="C78" s="844" t="s">
        <v>2202</v>
      </c>
      <c r="D78" s="860" t="s">
        <v>2203</v>
      </c>
      <c r="E78" s="842">
        <v>1000</v>
      </c>
      <c r="F78" s="860" t="s">
        <v>2127</v>
      </c>
      <c r="G78" s="844" t="s">
        <v>361</v>
      </c>
      <c r="H78" s="860" t="s">
        <v>2204</v>
      </c>
      <c r="I78" s="844" t="s">
        <v>361</v>
      </c>
      <c r="J78" s="860" t="s">
        <v>2114</v>
      </c>
      <c r="K78" s="843" t="str">
        <f t="shared" si="2"/>
        <v>0399 Fortalecimiento y apoyo a la gestión institucional del sector Planeación</v>
      </c>
      <c r="L78" s="843" t="str">
        <f t="shared" si="3"/>
        <v>01 Servicio de Fortalecimiento y apoyo a la gestión institucional del sector Planeación</v>
      </c>
      <c r="M78" s="887">
        <f>+IFERROR(HLOOKUP($K78,'Formulario 4. Programático'!$H$13:$U$542,523,FALSE),0)</f>
        <v>0</v>
      </c>
      <c r="N78" s="843"/>
      <c r="O78" s="843"/>
      <c r="P78" s="843"/>
      <c r="Q78" s="843"/>
      <c r="R78" s="843"/>
      <c r="S78" s="843"/>
      <c r="T78" s="843"/>
      <c r="U78" s="843"/>
      <c r="V78" s="843"/>
      <c r="W78" s="843"/>
      <c r="X78" s="843"/>
      <c r="Y78" s="843"/>
      <c r="Z78" s="843"/>
    </row>
    <row r="79" spans="1:26" ht="15.75" customHeight="1">
      <c r="A79" s="842" t="s">
        <v>363</v>
      </c>
      <c r="B79" s="860" t="s">
        <v>2179</v>
      </c>
      <c r="C79" s="844" t="s">
        <v>2202</v>
      </c>
      <c r="D79" s="860" t="s">
        <v>2203</v>
      </c>
      <c r="E79" s="842">
        <v>1000</v>
      </c>
      <c r="F79" s="860" t="s">
        <v>2127</v>
      </c>
      <c r="G79" s="844" t="s">
        <v>361</v>
      </c>
      <c r="H79" s="860" t="s">
        <v>2204</v>
      </c>
      <c r="I79" s="842" t="s">
        <v>362</v>
      </c>
      <c r="J79" s="860" t="s">
        <v>2115</v>
      </c>
      <c r="K79" s="843" t="str">
        <f t="shared" si="2"/>
        <v>0399 Fortalecimiento y apoyo a la gestión institucional del sector Planeación</v>
      </c>
      <c r="L79" s="843" t="str">
        <f t="shared" si="3"/>
        <v>01 Servicio de Fortalecimiento y apoyo a la gestión institucional del sector Planeación</v>
      </c>
      <c r="M79" s="887">
        <f>+IFERROR(HLOOKUP($K79,'Formulario 4. Programático'!$H$13:$U$542,523,FALSE),0)</f>
        <v>0</v>
      </c>
      <c r="N79" s="843"/>
      <c r="O79" s="843"/>
      <c r="P79" s="843"/>
      <c r="Q79" s="843"/>
      <c r="R79" s="843"/>
      <c r="S79" s="843"/>
      <c r="T79" s="843"/>
      <c r="U79" s="843"/>
      <c r="V79" s="843"/>
      <c r="W79" s="843"/>
      <c r="X79" s="843"/>
      <c r="Y79" s="843"/>
      <c r="Z79" s="843"/>
    </row>
    <row r="80" spans="1:26" ht="15.75" customHeight="1">
      <c r="A80" s="842" t="s">
        <v>363</v>
      </c>
      <c r="B80" s="860" t="s">
        <v>2179</v>
      </c>
      <c r="C80" s="844" t="s">
        <v>2202</v>
      </c>
      <c r="D80" s="860" t="s">
        <v>2203</v>
      </c>
      <c r="E80" s="842">
        <v>1000</v>
      </c>
      <c r="F80" s="860" t="s">
        <v>2127</v>
      </c>
      <c r="G80" s="844" t="s">
        <v>361</v>
      </c>
      <c r="H80" s="860" t="s">
        <v>2204</v>
      </c>
      <c r="I80" s="844" t="s">
        <v>363</v>
      </c>
      <c r="J80" s="860" t="s">
        <v>2116</v>
      </c>
      <c r="K80" s="843" t="str">
        <f t="shared" si="2"/>
        <v>0399 Fortalecimiento y apoyo a la gestión institucional del sector Planeación</v>
      </c>
      <c r="L80" s="843" t="str">
        <f t="shared" si="3"/>
        <v>01 Servicio de Fortalecimiento y apoyo a la gestión institucional del sector Planeación</v>
      </c>
      <c r="M80" s="887">
        <f>+IFERROR(HLOOKUP($K80,'Formulario 4. Programático'!$H$13:$U$542,523,FALSE),0)</f>
        <v>0</v>
      </c>
      <c r="N80" s="843"/>
      <c r="O80" s="843"/>
      <c r="P80" s="843"/>
      <c r="Q80" s="843"/>
      <c r="R80" s="843"/>
      <c r="S80" s="843"/>
      <c r="T80" s="843"/>
      <c r="U80" s="843"/>
      <c r="V80" s="843"/>
      <c r="W80" s="843"/>
      <c r="X80" s="843"/>
      <c r="Y80" s="843"/>
      <c r="Z80" s="843"/>
    </row>
    <row r="81" spans="1:26" ht="15.75" customHeight="1">
      <c r="A81" s="842" t="s">
        <v>363</v>
      </c>
      <c r="B81" s="860" t="s">
        <v>2179</v>
      </c>
      <c r="C81" s="844" t="s">
        <v>2202</v>
      </c>
      <c r="D81" s="860" t="s">
        <v>2203</v>
      </c>
      <c r="E81" s="842">
        <v>1000</v>
      </c>
      <c r="F81" s="860" t="s">
        <v>2127</v>
      </c>
      <c r="G81" s="844" t="s">
        <v>361</v>
      </c>
      <c r="H81" s="860" t="s">
        <v>2204</v>
      </c>
      <c r="I81" s="844" t="s">
        <v>365</v>
      </c>
      <c r="J81" s="860" t="s">
        <v>2117</v>
      </c>
      <c r="K81" s="843" t="str">
        <f t="shared" si="2"/>
        <v>0399 Fortalecimiento y apoyo a la gestión institucional del sector Planeación</v>
      </c>
      <c r="L81" s="843" t="str">
        <f t="shared" si="3"/>
        <v>01 Servicio de Fortalecimiento y apoyo a la gestión institucional del sector Planeación</v>
      </c>
      <c r="M81" s="887">
        <f>+IFERROR(HLOOKUP($K81,'Formulario 4. Programático'!$H$13:$U$542,523,FALSE),0)</f>
        <v>0</v>
      </c>
      <c r="N81" s="843"/>
      <c r="O81" s="843"/>
      <c r="P81" s="843"/>
      <c r="Q81" s="843"/>
      <c r="R81" s="843"/>
      <c r="S81" s="843"/>
      <c r="T81" s="843"/>
      <c r="U81" s="843"/>
      <c r="V81" s="843"/>
      <c r="W81" s="843"/>
      <c r="X81" s="843"/>
      <c r="Y81" s="843"/>
      <c r="Z81" s="843"/>
    </row>
    <row r="82" spans="1:26" ht="15.75" customHeight="1">
      <c r="A82" s="842" t="s">
        <v>363</v>
      </c>
      <c r="B82" s="860" t="s">
        <v>2179</v>
      </c>
      <c r="C82" s="844" t="s">
        <v>2202</v>
      </c>
      <c r="D82" s="860" t="s">
        <v>2203</v>
      </c>
      <c r="E82" s="842">
        <v>1000</v>
      </c>
      <c r="F82" s="860" t="s">
        <v>2127</v>
      </c>
      <c r="G82" s="844" t="s">
        <v>361</v>
      </c>
      <c r="H82" s="860" t="s">
        <v>2204</v>
      </c>
      <c r="I82" s="844" t="s">
        <v>366</v>
      </c>
      <c r="J82" s="860" t="s">
        <v>2118</v>
      </c>
      <c r="K82" s="843" t="str">
        <f t="shared" si="2"/>
        <v>0399 Fortalecimiento y apoyo a la gestión institucional del sector Planeación</v>
      </c>
      <c r="L82" s="843" t="str">
        <f t="shared" si="3"/>
        <v>01 Servicio de Fortalecimiento y apoyo a la gestión institucional del sector Planeación</v>
      </c>
      <c r="M82" s="887">
        <f>+IFERROR(HLOOKUP($K82,'Formulario 4. Programático'!$H$13:$U$542,523,FALSE),0)</f>
        <v>0</v>
      </c>
      <c r="N82" s="843"/>
      <c r="O82" s="843"/>
      <c r="P82" s="843"/>
      <c r="Q82" s="843"/>
      <c r="R82" s="843"/>
      <c r="S82" s="843"/>
      <c r="T82" s="843"/>
      <c r="U82" s="843"/>
      <c r="V82" s="843"/>
      <c r="W82" s="843"/>
      <c r="X82" s="843"/>
      <c r="Y82" s="843"/>
      <c r="Z82" s="843"/>
    </row>
    <row r="83" spans="1:26" ht="15.75" customHeight="1">
      <c r="A83" s="842" t="s">
        <v>363</v>
      </c>
      <c r="B83" s="860" t="s">
        <v>2179</v>
      </c>
      <c r="C83" s="844" t="s">
        <v>2202</v>
      </c>
      <c r="D83" s="860" t="s">
        <v>2203</v>
      </c>
      <c r="E83" s="842">
        <v>1000</v>
      </c>
      <c r="F83" s="860" t="s">
        <v>2127</v>
      </c>
      <c r="G83" s="844" t="s">
        <v>361</v>
      </c>
      <c r="H83" s="860" t="s">
        <v>2204</v>
      </c>
      <c r="I83" s="844" t="s">
        <v>367</v>
      </c>
      <c r="J83" s="860" t="s">
        <v>2109</v>
      </c>
      <c r="K83" s="843" t="str">
        <f t="shared" si="2"/>
        <v>0399 Fortalecimiento y apoyo a la gestión institucional del sector Planeación</v>
      </c>
      <c r="L83" s="843" t="str">
        <f t="shared" si="3"/>
        <v>01 Servicio de Fortalecimiento y apoyo a la gestión institucional del sector Planeación</v>
      </c>
      <c r="M83" s="887">
        <f>+IFERROR(HLOOKUP($K83,'Formulario 4. Programático'!$H$13:$U$542,523,FALSE),0)</f>
        <v>0</v>
      </c>
      <c r="N83" s="843"/>
      <c r="O83" s="843"/>
      <c r="P83" s="843"/>
      <c r="Q83" s="843"/>
      <c r="R83" s="843"/>
      <c r="S83" s="843"/>
      <c r="T83" s="843"/>
      <c r="U83" s="843"/>
      <c r="V83" s="843"/>
      <c r="W83" s="843"/>
      <c r="X83" s="843"/>
      <c r="Y83" s="843"/>
      <c r="Z83" s="843"/>
    </row>
    <row r="84" spans="1:26" ht="15.75" customHeight="1">
      <c r="A84" s="842" t="s">
        <v>363</v>
      </c>
      <c r="B84" s="860" t="s">
        <v>2179</v>
      </c>
      <c r="C84" s="844" t="s">
        <v>2202</v>
      </c>
      <c r="D84" s="860" t="s">
        <v>2203</v>
      </c>
      <c r="E84" s="842">
        <v>1000</v>
      </c>
      <c r="F84" s="860" t="s">
        <v>2127</v>
      </c>
      <c r="G84" s="844" t="s">
        <v>361</v>
      </c>
      <c r="H84" s="860" t="s">
        <v>2204</v>
      </c>
      <c r="I84" s="844" t="s">
        <v>369</v>
      </c>
      <c r="J84" s="860" t="s">
        <v>2119</v>
      </c>
      <c r="K84" s="843" t="str">
        <f t="shared" si="2"/>
        <v>0399 Fortalecimiento y apoyo a la gestión institucional del sector Planeación</v>
      </c>
      <c r="L84" s="843" t="str">
        <f t="shared" si="3"/>
        <v>01 Servicio de Fortalecimiento y apoyo a la gestión institucional del sector Planeación</v>
      </c>
      <c r="M84" s="887">
        <f>+IFERROR(HLOOKUP($K84,'Formulario 4. Programático'!$H$13:$U$542,523,FALSE),0)</f>
        <v>0</v>
      </c>
      <c r="N84" s="843"/>
      <c r="O84" s="843"/>
      <c r="P84" s="843"/>
      <c r="Q84" s="843"/>
      <c r="R84" s="843"/>
      <c r="S84" s="843"/>
      <c r="T84" s="843"/>
      <c r="U84" s="843"/>
      <c r="V84" s="843"/>
      <c r="W84" s="843"/>
      <c r="X84" s="843"/>
      <c r="Y84" s="843"/>
      <c r="Z84" s="843"/>
    </row>
    <row r="85" spans="1:26" ht="15.75" customHeight="1">
      <c r="A85" s="842" t="s">
        <v>363</v>
      </c>
      <c r="B85" s="860" t="s">
        <v>2179</v>
      </c>
      <c r="C85" s="844" t="s">
        <v>2202</v>
      </c>
      <c r="D85" s="860" t="s">
        <v>2203</v>
      </c>
      <c r="E85" s="842">
        <v>1000</v>
      </c>
      <c r="F85" s="860" t="s">
        <v>2127</v>
      </c>
      <c r="G85" s="844" t="s">
        <v>361</v>
      </c>
      <c r="H85" s="860" t="s">
        <v>2204</v>
      </c>
      <c r="I85" s="844" t="s">
        <v>373</v>
      </c>
      <c r="J85" s="860" t="s">
        <v>2120</v>
      </c>
      <c r="K85" s="843" t="str">
        <f t="shared" si="2"/>
        <v>0399 Fortalecimiento y apoyo a la gestión institucional del sector Planeación</v>
      </c>
      <c r="L85" s="843" t="str">
        <f t="shared" si="3"/>
        <v>01 Servicio de Fortalecimiento y apoyo a la gestión institucional del sector Planeación</v>
      </c>
      <c r="M85" s="887">
        <f>+IFERROR(HLOOKUP($K85,'Formulario 4. Programático'!$H$13:$U$542,523,FALSE),0)</f>
        <v>0</v>
      </c>
      <c r="N85" s="843"/>
      <c r="O85" s="843"/>
      <c r="P85" s="843"/>
      <c r="Q85" s="843"/>
      <c r="R85" s="843"/>
      <c r="S85" s="843"/>
      <c r="T85" s="843"/>
      <c r="U85" s="843"/>
      <c r="V85" s="843"/>
      <c r="W85" s="843"/>
      <c r="X85" s="843"/>
      <c r="Y85" s="843"/>
      <c r="Z85" s="843"/>
    </row>
    <row r="86" spans="1:26" ht="15.75" customHeight="1">
      <c r="A86" s="842" t="s">
        <v>363</v>
      </c>
      <c r="B86" s="860" t="s">
        <v>2179</v>
      </c>
      <c r="C86" s="844" t="s">
        <v>2202</v>
      </c>
      <c r="D86" s="860" t="s">
        <v>2203</v>
      </c>
      <c r="E86" s="842">
        <v>1000</v>
      </c>
      <c r="F86" s="860" t="s">
        <v>2127</v>
      </c>
      <c r="G86" s="844" t="s">
        <v>361</v>
      </c>
      <c r="H86" s="860" t="s">
        <v>2204</v>
      </c>
      <c r="I86" s="844" t="s">
        <v>374</v>
      </c>
      <c r="J86" s="860" t="s">
        <v>2121</v>
      </c>
      <c r="K86" s="843" t="str">
        <f t="shared" si="2"/>
        <v>0399 Fortalecimiento y apoyo a la gestión institucional del sector Planeación</v>
      </c>
      <c r="L86" s="843" t="str">
        <f t="shared" si="3"/>
        <v>01 Servicio de Fortalecimiento y apoyo a la gestión institucional del sector Planeación</v>
      </c>
      <c r="M86" s="887">
        <f>+IFERROR(HLOOKUP($K86,'Formulario 4. Programático'!$H$13:$U$542,523,FALSE),0)</f>
        <v>0</v>
      </c>
      <c r="N86" s="843"/>
      <c r="O86" s="843"/>
      <c r="P86" s="843"/>
      <c r="Q86" s="843"/>
      <c r="R86" s="843"/>
      <c r="S86" s="843"/>
      <c r="T86" s="843"/>
      <c r="U86" s="843"/>
      <c r="V86" s="843"/>
      <c r="W86" s="843"/>
      <c r="X86" s="843"/>
      <c r="Y86" s="843"/>
      <c r="Z86" s="843"/>
    </row>
    <row r="87" spans="1:26" ht="15.75" customHeight="1">
      <c r="A87" s="842" t="s">
        <v>363</v>
      </c>
      <c r="B87" s="860" t="s">
        <v>2179</v>
      </c>
      <c r="C87" s="844" t="s">
        <v>2202</v>
      </c>
      <c r="D87" s="860" t="s">
        <v>2203</v>
      </c>
      <c r="E87" s="842">
        <v>1000</v>
      </c>
      <c r="F87" s="860" t="s">
        <v>2127</v>
      </c>
      <c r="G87" s="844" t="s">
        <v>361</v>
      </c>
      <c r="H87" s="860" t="s">
        <v>2204</v>
      </c>
      <c r="I87" s="844" t="s">
        <v>375</v>
      </c>
      <c r="J87" s="860" t="s">
        <v>2122</v>
      </c>
      <c r="K87" s="843" t="str">
        <f t="shared" si="2"/>
        <v>0399 Fortalecimiento y apoyo a la gestión institucional del sector Planeación</v>
      </c>
      <c r="L87" s="843" t="str">
        <f t="shared" si="3"/>
        <v>01 Servicio de Fortalecimiento y apoyo a la gestión institucional del sector Planeación</v>
      </c>
      <c r="M87" s="887">
        <f>+IFERROR(HLOOKUP($K87,'Formulario 4. Programático'!$H$13:$U$542,523,FALSE),0)</f>
        <v>0</v>
      </c>
      <c r="N87" s="843"/>
      <c r="O87" s="843"/>
      <c r="P87" s="843"/>
      <c r="Q87" s="843"/>
      <c r="R87" s="843"/>
      <c r="S87" s="843"/>
      <c r="T87" s="843"/>
      <c r="U87" s="843"/>
      <c r="V87" s="843"/>
      <c r="W87" s="843"/>
      <c r="X87" s="843"/>
      <c r="Y87" s="843"/>
      <c r="Z87" s="843"/>
    </row>
    <row r="88" spans="1:26" ht="15.75" customHeight="1">
      <c r="A88" s="842" t="s">
        <v>363</v>
      </c>
      <c r="B88" s="860" t="s">
        <v>2179</v>
      </c>
      <c r="C88" s="844" t="s">
        <v>2202</v>
      </c>
      <c r="D88" s="860" t="s">
        <v>2203</v>
      </c>
      <c r="E88" s="842">
        <v>1000</v>
      </c>
      <c r="F88" s="860" t="s">
        <v>2127</v>
      </c>
      <c r="G88" s="844" t="s">
        <v>361</v>
      </c>
      <c r="H88" s="860" t="s">
        <v>2204</v>
      </c>
      <c r="I88" s="844" t="s">
        <v>377</v>
      </c>
      <c r="J88" s="860" t="s">
        <v>2108</v>
      </c>
      <c r="K88" s="843" t="str">
        <f t="shared" si="2"/>
        <v>0399 Fortalecimiento y apoyo a la gestión institucional del sector Planeación</v>
      </c>
      <c r="L88" s="843" t="str">
        <f t="shared" si="3"/>
        <v>01 Servicio de Fortalecimiento y apoyo a la gestión institucional del sector Planeación</v>
      </c>
      <c r="M88" s="887">
        <f>+IFERROR(HLOOKUP($K88,'Formulario 4. Programático'!$H$13:$U$542,523,FALSE),0)</f>
        <v>0</v>
      </c>
      <c r="N88" s="843"/>
      <c r="O88" s="843"/>
      <c r="P88" s="843"/>
      <c r="Q88" s="843"/>
      <c r="R88" s="843"/>
      <c r="S88" s="843"/>
      <c r="T88" s="843"/>
      <c r="U88" s="843"/>
      <c r="V88" s="843"/>
      <c r="W88" s="843"/>
      <c r="X88" s="843"/>
      <c r="Y88" s="843"/>
      <c r="Z88" s="843"/>
    </row>
    <row r="89" spans="1:26" ht="54" customHeight="1">
      <c r="A89" s="842" t="s">
        <v>363</v>
      </c>
      <c r="B89" s="860" t="s">
        <v>2179</v>
      </c>
      <c r="C89" s="844" t="s">
        <v>2202</v>
      </c>
      <c r="D89" s="860" t="s">
        <v>2203</v>
      </c>
      <c r="E89" s="842">
        <v>1000</v>
      </c>
      <c r="F89" s="860" t="s">
        <v>2127</v>
      </c>
      <c r="G89" s="844" t="s">
        <v>361</v>
      </c>
      <c r="H89" s="860" t="s">
        <v>2204</v>
      </c>
      <c r="I89" s="844" t="s">
        <v>446</v>
      </c>
      <c r="J89" s="860" t="s">
        <v>2123</v>
      </c>
      <c r="K89" s="843" t="str">
        <f t="shared" si="2"/>
        <v>0399 Fortalecimiento y apoyo a la gestión institucional del sector Planeación</v>
      </c>
      <c r="L89" s="843" t="str">
        <f t="shared" si="3"/>
        <v>01 Servicio de Fortalecimiento y apoyo a la gestión institucional del sector Planeación</v>
      </c>
      <c r="M89" s="887">
        <f>+IFERROR(HLOOKUP($K89,'Formulario 4. Programático'!$H$13:$U$542,523,FALSE),0)</f>
        <v>0</v>
      </c>
      <c r="N89" s="843"/>
      <c r="O89" s="843"/>
      <c r="P89" s="843"/>
      <c r="Q89" s="843"/>
      <c r="R89" s="843"/>
      <c r="S89" s="843"/>
      <c r="T89" s="843"/>
      <c r="U89" s="843"/>
      <c r="V89" s="843"/>
      <c r="W89" s="843"/>
      <c r="X89" s="843"/>
      <c r="Y89" s="843"/>
      <c r="Z89" s="843"/>
    </row>
    <row r="90" spans="1:26" ht="54" customHeight="1">
      <c r="A90" s="842" t="s">
        <v>363</v>
      </c>
      <c r="B90" s="860" t="s">
        <v>2179</v>
      </c>
      <c r="C90" s="844" t="s">
        <v>2202</v>
      </c>
      <c r="D90" s="860" t="s">
        <v>2203</v>
      </c>
      <c r="E90" s="842">
        <v>1000</v>
      </c>
      <c r="F90" s="860" t="s">
        <v>2127</v>
      </c>
      <c r="G90" s="844" t="s">
        <v>361</v>
      </c>
      <c r="H90" s="860" t="s">
        <v>2204</v>
      </c>
      <c r="I90" s="844" t="s">
        <v>447</v>
      </c>
      <c r="J90" s="860" t="s">
        <v>2124</v>
      </c>
      <c r="K90" s="843" t="str">
        <f t="shared" si="2"/>
        <v>0399 Fortalecimiento y apoyo a la gestión institucional del sector Planeación</v>
      </c>
      <c r="L90" s="843" t="str">
        <f t="shared" si="3"/>
        <v>01 Servicio de Fortalecimiento y apoyo a la gestión institucional del sector Planeación</v>
      </c>
      <c r="M90" s="887">
        <f>+IFERROR(HLOOKUP($K90,'Formulario 4. Programático'!$H$13:$U$542,523,FALSE),0)</f>
        <v>0</v>
      </c>
      <c r="N90" s="843"/>
      <c r="O90" s="843"/>
      <c r="P90" s="843"/>
      <c r="Q90" s="843"/>
      <c r="R90" s="843"/>
      <c r="S90" s="843"/>
      <c r="T90" s="843"/>
      <c r="U90" s="843"/>
      <c r="V90" s="843"/>
      <c r="W90" s="843"/>
      <c r="X90" s="843"/>
      <c r="Y90" s="843"/>
      <c r="Z90" s="843"/>
    </row>
    <row r="91" spans="1:26" ht="54" customHeight="1">
      <c r="A91" s="842" t="s">
        <v>365</v>
      </c>
      <c r="B91" s="860" t="s">
        <v>2205</v>
      </c>
      <c r="C91" s="842" t="s">
        <v>2206</v>
      </c>
      <c r="D91" s="860" t="s">
        <v>2101</v>
      </c>
      <c r="E91" s="842">
        <v>1003</v>
      </c>
      <c r="F91" s="860" t="s">
        <v>2207</v>
      </c>
      <c r="G91" s="842" t="s">
        <v>361</v>
      </c>
      <c r="H91" s="860" t="s">
        <v>2103</v>
      </c>
      <c r="I91" s="842" t="s">
        <v>361</v>
      </c>
      <c r="J91" s="860" t="s">
        <v>2104</v>
      </c>
      <c r="K91" s="843" t="str">
        <f t="shared" si="2"/>
        <v>0400 No asignable a programas</v>
      </c>
      <c r="L91" s="843" t="str">
        <f t="shared" si="3"/>
        <v>01 Sin producto</v>
      </c>
      <c r="M91" s="887">
        <f>+IFERROR(HLOOKUP($K91,'Formulario 4. Programático'!$H$13:$U$542,523,FALSE),0)</f>
        <v>0</v>
      </c>
      <c r="N91" s="843"/>
      <c r="O91" s="843"/>
      <c r="P91" s="843"/>
      <c r="Q91" s="843"/>
      <c r="R91" s="843"/>
      <c r="S91" s="843"/>
      <c r="T91" s="843"/>
      <c r="U91" s="843"/>
      <c r="V91" s="843"/>
      <c r="W91" s="843"/>
      <c r="X91" s="843"/>
      <c r="Y91" s="843"/>
      <c r="Z91" s="843"/>
    </row>
    <row r="92" spans="1:26" ht="54" customHeight="1">
      <c r="A92" s="842" t="s">
        <v>365</v>
      </c>
      <c r="B92" s="860" t="s">
        <v>2205</v>
      </c>
      <c r="C92" s="842" t="s">
        <v>2208</v>
      </c>
      <c r="D92" s="860" t="s">
        <v>2209</v>
      </c>
      <c r="E92" s="842">
        <v>1003</v>
      </c>
      <c r="F92" s="860" t="s">
        <v>2207</v>
      </c>
      <c r="G92" s="842" t="s">
        <v>361</v>
      </c>
      <c r="H92" s="860" t="s">
        <v>2210</v>
      </c>
      <c r="I92" s="842" t="s">
        <v>361</v>
      </c>
      <c r="J92" s="860" t="s">
        <v>2211</v>
      </c>
      <c r="K92" s="843" t="str">
        <f t="shared" si="2"/>
        <v>0401 Levantamiento y actualización de información estadística de calidad</v>
      </c>
      <c r="L92" s="843" t="str">
        <f t="shared" si="3"/>
        <v>01 Servicio de producción y difusión de información estadística oficial</v>
      </c>
      <c r="M92" s="887">
        <f>+IFERROR(HLOOKUP($K92,'Formulario 4. Programático'!$H$13:$U$542,523,FALSE),0)</f>
        <v>0</v>
      </c>
      <c r="N92" s="843"/>
      <c r="O92" s="843"/>
      <c r="P92" s="843"/>
      <c r="Q92" s="843"/>
      <c r="R92" s="843"/>
      <c r="S92" s="843"/>
      <c r="T92" s="843"/>
      <c r="U92" s="843"/>
      <c r="V92" s="843"/>
      <c r="W92" s="843"/>
      <c r="X92" s="843"/>
      <c r="Y92" s="843"/>
      <c r="Z92" s="843"/>
    </row>
    <row r="93" spans="1:26" ht="54" customHeight="1">
      <c r="A93" s="842" t="s">
        <v>365</v>
      </c>
      <c r="B93" s="860" t="s">
        <v>2205</v>
      </c>
      <c r="C93" s="842" t="s">
        <v>2208</v>
      </c>
      <c r="D93" s="860" t="s">
        <v>2209</v>
      </c>
      <c r="E93" s="842">
        <v>1003</v>
      </c>
      <c r="F93" s="860" t="s">
        <v>2207</v>
      </c>
      <c r="G93" s="842" t="s">
        <v>361</v>
      </c>
      <c r="H93" s="860" t="s">
        <v>2210</v>
      </c>
      <c r="I93" s="842" t="s">
        <v>362</v>
      </c>
      <c r="J93" s="860" t="s">
        <v>2212</v>
      </c>
      <c r="K93" s="843" t="str">
        <f t="shared" si="2"/>
        <v>0401 Levantamiento y actualización de información estadística de calidad</v>
      </c>
      <c r="L93" s="843" t="str">
        <f t="shared" si="3"/>
        <v>01 Servicio de producción y difusión de información estadística oficial</v>
      </c>
      <c r="M93" s="887">
        <f>+IFERROR(HLOOKUP($K93,'Formulario 4. Programático'!$H$13:$U$542,523,FALSE),0)</f>
        <v>0</v>
      </c>
      <c r="N93" s="843"/>
      <c r="O93" s="843"/>
      <c r="P93" s="843"/>
      <c r="Q93" s="843"/>
      <c r="R93" s="843"/>
      <c r="S93" s="843"/>
      <c r="T93" s="843"/>
      <c r="U93" s="843"/>
      <c r="V93" s="843"/>
      <c r="W93" s="843"/>
      <c r="X93" s="843"/>
      <c r="Y93" s="843"/>
      <c r="Z93" s="843"/>
    </row>
    <row r="94" spans="1:26" ht="54" customHeight="1">
      <c r="A94" s="842" t="s">
        <v>365</v>
      </c>
      <c r="B94" s="860" t="s">
        <v>2205</v>
      </c>
      <c r="C94" s="842" t="s">
        <v>2208</v>
      </c>
      <c r="D94" s="860" t="s">
        <v>2209</v>
      </c>
      <c r="E94" s="842">
        <v>1003</v>
      </c>
      <c r="F94" s="860" t="s">
        <v>2207</v>
      </c>
      <c r="G94" s="842" t="s">
        <v>361</v>
      </c>
      <c r="H94" s="860" t="s">
        <v>2210</v>
      </c>
      <c r="I94" s="842" t="s">
        <v>363</v>
      </c>
      <c r="J94" s="860" t="s">
        <v>2213</v>
      </c>
      <c r="K94" s="843" t="str">
        <f t="shared" si="2"/>
        <v>0401 Levantamiento y actualización de información estadística de calidad</v>
      </c>
      <c r="L94" s="843" t="str">
        <f t="shared" si="3"/>
        <v>01 Servicio de producción y difusión de información estadística oficial</v>
      </c>
      <c r="M94" s="887">
        <f>+IFERROR(HLOOKUP($K94,'Formulario 4. Programático'!$H$13:$U$542,523,FALSE),0)</f>
        <v>0</v>
      </c>
      <c r="N94" s="843"/>
      <c r="O94" s="843"/>
      <c r="P94" s="843"/>
      <c r="Q94" s="843"/>
      <c r="R94" s="843"/>
      <c r="S94" s="843"/>
      <c r="T94" s="843"/>
      <c r="U94" s="843"/>
      <c r="V94" s="843"/>
      <c r="W94" s="843"/>
      <c r="X94" s="843"/>
      <c r="Y94" s="843"/>
      <c r="Z94" s="843"/>
    </row>
    <row r="95" spans="1:26" ht="54" customHeight="1">
      <c r="A95" s="842" t="s">
        <v>365</v>
      </c>
      <c r="B95" s="860" t="s">
        <v>2205</v>
      </c>
      <c r="C95" s="842" t="s">
        <v>2208</v>
      </c>
      <c r="D95" s="860" t="s">
        <v>2209</v>
      </c>
      <c r="E95" s="842">
        <v>1003</v>
      </c>
      <c r="F95" s="860" t="s">
        <v>2207</v>
      </c>
      <c r="G95" s="842" t="s">
        <v>361</v>
      </c>
      <c r="H95" s="860" t="s">
        <v>2210</v>
      </c>
      <c r="I95" s="842" t="s">
        <v>365</v>
      </c>
      <c r="J95" s="860" t="s">
        <v>2214</v>
      </c>
      <c r="K95" s="843" t="str">
        <f t="shared" si="2"/>
        <v>0401 Levantamiento y actualización de información estadística de calidad</v>
      </c>
      <c r="L95" s="843" t="str">
        <f t="shared" si="3"/>
        <v>01 Servicio de producción y difusión de información estadística oficial</v>
      </c>
      <c r="M95" s="887">
        <f>+IFERROR(HLOOKUP($K95,'Formulario 4. Programático'!$H$13:$U$542,523,FALSE),0)</f>
        <v>0</v>
      </c>
      <c r="N95" s="843"/>
      <c r="O95" s="843"/>
      <c r="P95" s="843"/>
      <c r="Q95" s="843"/>
      <c r="R95" s="843"/>
      <c r="S95" s="843"/>
      <c r="T95" s="843"/>
      <c r="U95" s="843"/>
      <c r="V95" s="843"/>
      <c r="W95" s="843"/>
      <c r="X95" s="843"/>
      <c r="Y95" s="843"/>
      <c r="Z95" s="843"/>
    </row>
    <row r="96" spans="1:26" ht="54" customHeight="1">
      <c r="A96" s="842" t="s">
        <v>365</v>
      </c>
      <c r="B96" s="860" t="s">
        <v>2205</v>
      </c>
      <c r="C96" s="842" t="s">
        <v>2208</v>
      </c>
      <c r="D96" s="860" t="s">
        <v>2209</v>
      </c>
      <c r="E96" s="842">
        <v>1003</v>
      </c>
      <c r="F96" s="860" t="s">
        <v>2207</v>
      </c>
      <c r="G96" s="842" t="s">
        <v>361</v>
      </c>
      <c r="H96" s="860" t="s">
        <v>2210</v>
      </c>
      <c r="I96" s="842" t="s">
        <v>366</v>
      </c>
      <c r="J96" s="860" t="s">
        <v>2215</v>
      </c>
      <c r="K96" s="843" t="str">
        <f t="shared" si="2"/>
        <v>0401 Levantamiento y actualización de información estadística de calidad</v>
      </c>
      <c r="L96" s="843" t="str">
        <f t="shared" si="3"/>
        <v>01 Servicio de producción y difusión de información estadística oficial</v>
      </c>
      <c r="M96" s="887">
        <f>+IFERROR(HLOOKUP($K96,'Formulario 4. Programático'!$H$13:$U$542,523,FALSE),0)</f>
        <v>0</v>
      </c>
      <c r="N96" s="843"/>
      <c r="O96" s="843"/>
      <c r="P96" s="843"/>
      <c r="Q96" s="843"/>
      <c r="R96" s="843"/>
      <c r="S96" s="843"/>
      <c r="T96" s="843"/>
      <c r="U96" s="843"/>
      <c r="V96" s="843"/>
      <c r="W96" s="843"/>
      <c r="X96" s="843"/>
      <c r="Y96" s="843"/>
      <c r="Z96" s="843"/>
    </row>
    <row r="97" spans="1:26" ht="54" customHeight="1">
      <c r="A97" s="842" t="s">
        <v>365</v>
      </c>
      <c r="B97" s="860" t="s">
        <v>2205</v>
      </c>
      <c r="C97" s="842" t="s">
        <v>2208</v>
      </c>
      <c r="D97" s="860" t="s">
        <v>2209</v>
      </c>
      <c r="E97" s="842">
        <v>1003</v>
      </c>
      <c r="F97" s="860" t="s">
        <v>2207</v>
      </c>
      <c r="G97" s="842" t="s">
        <v>361</v>
      </c>
      <c r="H97" s="860" t="s">
        <v>2210</v>
      </c>
      <c r="I97" s="842" t="s">
        <v>367</v>
      </c>
      <c r="J97" s="860" t="s">
        <v>2216</v>
      </c>
      <c r="K97" s="843" t="str">
        <f t="shared" si="2"/>
        <v>0401 Levantamiento y actualización de información estadística de calidad</v>
      </c>
      <c r="L97" s="843" t="str">
        <f t="shared" si="3"/>
        <v>01 Servicio de producción y difusión de información estadística oficial</v>
      </c>
      <c r="M97" s="887">
        <f>+IFERROR(HLOOKUP($K97,'Formulario 4. Programático'!$H$13:$U$542,523,FALSE),0)</f>
        <v>0</v>
      </c>
      <c r="N97" s="843"/>
      <c r="O97" s="843"/>
      <c r="P97" s="843"/>
      <c r="Q97" s="843"/>
      <c r="R97" s="843"/>
      <c r="S97" s="843"/>
      <c r="T97" s="843"/>
      <c r="U97" s="843"/>
      <c r="V97" s="843"/>
      <c r="W97" s="843"/>
      <c r="X97" s="843"/>
      <c r="Y97" s="843"/>
      <c r="Z97" s="843"/>
    </row>
    <row r="98" spans="1:26" ht="54" customHeight="1">
      <c r="A98" s="842" t="s">
        <v>365</v>
      </c>
      <c r="B98" s="860" t="s">
        <v>2205</v>
      </c>
      <c r="C98" s="842" t="s">
        <v>2208</v>
      </c>
      <c r="D98" s="860" t="s">
        <v>2209</v>
      </c>
      <c r="E98" s="842">
        <v>1003</v>
      </c>
      <c r="F98" s="860" t="s">
        <v>2207</v>
      </c>
      <c r="G98" s="842" t="s">
        <v>361</v>
      </c>
      <c r="H98" s="860" t="s">
        <v>2210</v>
      </c>
      <c r="I98" s="842" t="s">
        <v>369</v>
      </c>
      <c r="J98" s="860" t="s">
        <v>2217</v>
      </c>
      <c r="K98" s="843" t="str">
        <f t="shared" si="2"/>
        <v>0401 Levantamiento y actualización de información estadística de calidad</v>
      </c>
      <c r="L98" s="843" t="str">
        <f t="shared" si="3"/>
        <v>01 Servicio de producción y difusión de información estadística oficial</v>
      </c>
      <c r="M98" s="887">
        <f>+IFERROR(HLOOKUP($K98,'Formulario 4. Programático'!$H$13:$U$542,523,FALSE),0)</f>
        <v>0</v>
      </c>
      <c r="N98" s="843"/>
      <c r="O98" s="843"/>
      <c r="P98" s="843"/>
      <c r="Q98" s="843"/>
      <c r="R98" s="843"/>
      <c r="S98" s="843"/>
      <c r="T98" s="843"/>
      <c r="U98" s="843"/>
      <c r="V98" s="843"/>
      <c r="W98" s="843"/>
      <c r="X98" s="843"/>
      <c r="Y98" s="843"/>
      <c r="Z98" s="843"/>
    </row>
    <row r="99" spans="1:26" ht="54" customHeight="1">
      <c r="A99" s="842" t="s">
        <v>365</v>
      </c>
      <c r="B99" s="860" t="s">
        <v>2205</v>
      </c>
      <c r="C99" s="842" t="s">
        <v>2218</v>
      </c>
      <c r="D99" s="860" t="s">
        <v>2219</v>
      </c>
      <c r="E99" s="842">
        <v>1003</v>
      </c>
      <c r="F99" s="860" t="s">
        <v>2207</v>
      </c>
      <c r="G99" s="842" t="s">
        <v>361</v>
      </c>
      <c r="H99" s="860" t="s">
        <v>2220</v>
      </c>
      <c r="I99" s="842" t="s">
        <v>361</v>
      </c>
      <c r="J99" s="860" t="s">
        <v>3142</v>
      </c>
      <c r="K99" s="843" t="str">
        <f t="shared" si="2"/>
        <v>0406 Generación de la información geográfica del territorio nacional</v>
      </c>
      <c r="L99" s="843" t="str">
        <f t="shared" si="3"/>
        <v>01 Servicio de producción, actualización, validación, custodia y disposición de información geográfica, agrológica y catastral</v>
      </c>
      <c r="M99" s="887">
        <f>+IFERROR(HLOOKUP($K99,'Formulario 4. Programático'!$H$13:$U$542,523,FALSE),0)</f>
        <v>0</v>
      </c>
      <c r="N99" s="843"/>
      <c r="O99" s="843"/>
      <c r="P99" s="843"/>
      <c r="Q99" s="843"/>
      <c r="R99" s="843"/>
      <c r="S99" s="843"/>
      <c r="T99" s="843"/>
      <c r="U99" s="843"/>
      <c r="V99" s="843"/>
      <c r="W99" s="843"/>
      <c r="X99" s="843"/>
      <c r="Y99" s="843"/>
      <c r="Z99" s="843"/>
    </row>
    <row r="100" spans="1:26" ht="54" customHeight="1">
      <c r="A100" s="842" t="s">
        <v>365</v>
      </c>
      <c r="B100" s="860" t="s">
        <v>2205</v>
      </c>
      <c r="C100" s="842" t="s">
        <v>2218</v>
      </c>
      <c r="D100" s="860" t="s">
        <v>2219</v>
      </c>
      <c r="E100" s="842">
        <v>1003</v>
      </c>
      <c r="F100" s="860" t="s">
        <v>2207</v>
      </c>
      <c r="G100" s="842" t="s">
        <v>361</v>
      </c>
      <c r="H100" s="860" t="s">
        <v>2220</v>
      </c>
      <c r="I100" s="842" t="s">
        <v>362</v>
      </c>
      <c r="J100" s="860" t="s">
        <v>2221</v>
      </c>
      <c r="K100" s="843" t="str">
        <f t="shared" si="2"/>
        <v>0406 Generación de la información geográfica del territorio nacional</v>
      </c>
      <c r="L100" s="843" t="str">
        <f t="shared" si="3"/>
        <v>01 Servicio de producción, actualización, validación, custodia y disposición de información geográfica, agrológica y catastral</v>
      </c>
      <c r="M100" s="887">
        <f>+IFERROR(HLOOKUP($K100,'Formulario 4. Programático'!$H$13:$U$542,523,FALSE),0)</f>
        <v>0</v>
      </c>
      <c r="N100" s="843"/>
      <c r="O100" s="843"/>
      <c r="P100" s="843"/>
      <c r="Q100" s="843"/>
      <c r="R100" s="843"/>
      <c r="S100" s="843"/>
      <c r="T100" s="843"/>
      <c r="U100" s="843"/>
      <c r="V100" s="843"/>
      <c r="W100" s="843"/>
      <c r="X100" s="843"/>
      <c r="Y100" s="843"/>
      <c r="Z100" s="843"/>
    </row>
    <row r="101" spans="1:26" ht="54" customHeight="1">
      <c r="A101" s="842" t="s">
        <v>365</v>
      </c>
      <c r="B101" s="860" t="s">
        <v>2205</v>
      </c>
      <c r="C101" s="842" t="s">
        <v>2218</v>
      </c>
      <c r="D101" s="860" t="s">
        <v>2219</v>
      </c>
      <c r="E101" s="842">
        <v>1003</v>
      </c>
      <c r="F101" s="860" t="s">
        <v>2207</v>
      </c>
      <c r="G101" s="842" t="s">
        <v>361</v>
      </c>
      <c r="H101" s="860" t="s">
        <v>2220</v>
      </c>
      <c r="I101" s="842" t="s">
        <v>363</v>
      </c>
      <c r="J101" s="860" t="s">
        <v>3143</v>
      </c>
      <c r="K101" s="843" t="str">
        <f t="shared" si="2"/>
        <v>0406 Generación de la información geográfica del territorio nacional</v>
      </c>
      <c r="L101" s="843" t="str">
        <f t="shared" si="3"/>
        <v>01 Servicio de producción, actualización, validación, custodia y disposición de información geográfica, agrológica y catastral</v>
      </c>
      <c r="M101" s="887">
        <f>+IFERROR(HLOOKUP($K101,'Formulario 4. Programático'!$H$13:$U$542,523,FALSE),0)</f>
        <v>0</v>
      </c>
      <c r="N101" s="843"/>
      <c r="O101" s="843"/>
      <c r="P101" s="843"/>
      <c r="Q101" s="843"/>
      <c r="R101" s="843"/>
      <c r="S101" s="843"/>
      <c r="T101" s="843"/>
      <c r="U101" s="843"/>
      <c r="V101" s="843"/>
      <c r="W101" s="843"/>
      <c r="X101" s="843"/>
      <c r="Y101" s="843"/>
      <c r="Z101" s="843"/>
    </row>
    <row r="102" spans="1:26" ht="54" customHeight="1">
      <c r="A102" s="842" t="s">
        <v>365</v>
      </c>
      <c r="B102" s="860" t="s">
        <v>2205</v>
      </c>
      <c r="C102" s="842" t="s">
        <v>2218</v>
      </c>
      <c r="D102" s="860" t="s">
        <v>2219</v>
      </c>
      <c r="E102" s="842">
        <v>1003</v>
      </c>
      <c r="F102" s="860" t="s">
        <v>2207</v>
      </c>
      <c r="G102" s="842" t="s">
        <v>361</v>
      </c>
      <c r="H102" s="860" t="s">
        <v>2220</v>
      </c>
      <c r="I102" s="842" t="s">
        <v>365</v>
      </c>
      <c r="J102" s="860" t="s">
        <v>3144</v>
      </c>
      <c r="K102" s="843" t="str">
        <f t="shared" si="2"/>
        <v>0406 Generación de la información geográfica del territorio nacional</v>
      </c>
      <c r="L102" s="843" t="str">
        <f t="shared" si="3"/>
        <v>01 Servicio de producción, actualización, validación, custodia y disposición de información geográfica, agrológica y catastral</v>
      </c>
      <c r="M102" s="887">
        <f>+IFERROR(HLOOKUP($K102,'Formulario 4. Programático'!$H$13:$U$542,523,FALSE),0)</f>
        <v>0</v>
      </c>
      <c r="N102" s="843"/>
      <c r="O102" s="843"/>
      <c r="P102" s="843"/>
      <c r="Q102" s="843"/>
      <c r="R102" s="843"/>
      <c r="S102" s="843"/>
      <c r="T102" s="843"/>
      <c r="U102" s="843"/>
      <c r="V102" s="843"/>
      <c r="W102" s="843"/>
      <c r="X102" s="843"/>
      <c r="Y102" s="843"/>
      <c r="Z102" s="843"/>
    </row>
    <row r="103" spans="1:26" ht="54" customHeight="1">
      <c r="A103" s="842" t="s">
        <v>365</v>
      </c>
      <c r="B103" s="860" t="s">
        <v>2205</v>
      </c>
      <c r="C103" s="842" t="s">
        <v>2218</v>
      </c>
      <c r="D103" s="860" t="s">
        <v>2219</v>
      </c>
      <c r="E103" s="842">
        <v>1003</v>
      </c>
      <c r="F103" s="860" t="s">
        <v>2207</v>
      </c>
      <c r="G103" s="842" t="s">
        <v>361</v>
      </c>
      <c r="H103" s="860" t="s">
        <v>2220</v>
      </c>
      <c r="I103" s="842" t="s">
        <v>366</v>
      </c>
      <c r="J103" s="860" t="s">
        <v>2222</v>
      </c>
      <c r="K103" s="843" t="str">
        <f t="shared" si="2"/>
        <v>0406 Generación de la información geográfica del territorio nacional</v>
      </c>
      <c r="L103" s="843" t="str">
        <f t="shared" si="3"/>
        <v>01 Servicio de producción, actualización, validación, custodia y disposición de información geográfica, agrológica y catastral</v>
      </c>
      <c r="M103" s="887">
        <f>+IFERROR(HLOOKUP($K103,'Formulario 4. Programático'!$H$13:$U$542,523,FALSE),0)</f>
        <v>0</v>
      </c>
      <c r="N103" s="843"/>
      <c r="O103" s="843"/>
      <c r="P103" s="843"/>
      <c r="Q103" s="843"/>
      <c r="R103" s="843"/>
      <c r="S103" s="843"/>
      <c r="T103" s="843"/>
      <c r="U103" s="843"/>
      <c r="V103" s="843"/>
      <c r="W103" s="843"/>
      <c r="X103" s="843"/>
      <c r="Y103" s="843"/>
      <c r="Z103" s="843"/>
    </row>
    <row r="104" spans="1:26" ht="54" customHeight="1">
      <c r="A104" s="842" t="s">
        <v>365</v>
      </c>
      <c r="B104" s="860" t="s">
        <v>2205</v>
      </c>
      <c r="C104" s="842" t="s">
        <v>2218</v>
      </c>
      <c r="D104" s="860" t="s">
        <v>2219</v>
      </c>
      <c r="E104" s="842">
        <v>1003</v>
      </c>
      <c r="F104" s="860" t="s">
        <v>2207</v>
      </c>
      <c r="G104" s="842" t="s">
        <v>361</v>
      </c>
      <c r="H104" s="860" t="s">
        <v>2220</v>
      </c>
      <c r="I104" s="842" t="s">
        <v>367</v>
      </c>
      <c r="J104" s="860" t="s">
        <v>2223</v>
      </c>
      <c r="K104" s="843" t="str">
        <f t="shared" si="2"/>
        <v>0406 Generación de la información geográfica del territorio nacional</v>
      </c>
      <c r="L104" s="843" t="str">
        <f t="shared" si="3"/>
        <v>01 Servicio de producción, actualización, validación, custodia y disposición de información geográfica, agrológica y catastral</v>
      </c>
      <c r="M104" s="887">
        <f>+IFERROR(HLOOKUP($K104,'Formulario 4. Programático'!$H$13:$U$542,523,FALSE),0)</f>
        <v>0</v>
      </c>
      <c r="N104" s="843"/>
      <c r="O104" s="843"/>
      <c r="P104" s="843"/>
      <c r="Q104" s="843"/>
      <c r="R104" s="843"/>
      <c r="S104" s="843"/>
      <c r="T104" s="843"/>
      <c r="U104" s="843"/>
      <c r="V104" s="843"/>
      <c r="W104" s="843"/>
      <c r="X104" s="843"/>
      <c r="Y104" s="843"/>
      <c r="Z104" s="843"/>
    </row>
    <row r="105" spans="1:26" ht="54" customHeight="1">
      <c r="A105" s="842" t="s">
        <v>365</v>
      </c>
      <c r="B105" s="860" t="s">
        <v>2205</v>
      </c>
      <c r="C105" s="842" t="s">
        <v>2218</v>
      </c>
      <c r="D105" s="860" t="s">
        <v>2219</v>
      </c>
      <c r="E105" s="842">
        <v>1003</v>
      </c>
      <c r="F105" s="860" t="s">
        <v>2207</v>
      </c>
      <c r="G105" s="842" t="s">
        <v>361</v>
      </c>
      <c r="H105" s="860" t="s">
        <v>2220</v>
      </c>
      <c r="I105" s="842" t="s">
        <v>369</v>
      </c>
      <c r="J105" s="860" t="s">
        <v>3145</v>
      </c>
      <c r="K105" s="843" t="str">
        <f t="shared" si="2"/>
        <v>0406 Generación de la información geográfica del territorio nacional</v>
      </c>
      <c r="L105" s="843" t="str">
        <f t="shared" si="3"/>
        <v>01 Servicio de producción, actualización, validación, custodia y disposición de información geográfica, agrológica y catastral</v>
      </c>
      <c r="M105" s="887">
        <f>+IFERROR(HLOOKUP($K105,'Formulario 4. Programático'!$H$13:$U$542,523,FALSE),0)</f>
        <v>0</v>
      </c>
      <c r="N105" s="843"/>
      <c r="O105" s="843"/>
      <c r="P105" s="843"/>
      <c r="Q105" s="843"/>
      <c r="R105" s="843"/>
      <c r="S105" s="843"/>
      <c r="T105" s="843"/>
      <c r="U105" s="843"/>
      <c r="V105" s="843"/>
      <c r="W105" s="843"/>
      <c r="X105" s="843"/>
      <c r="Y105" s="843"/>
      <c r="Z105" s="843"/>
    </row>
    <row r="106" spans="1:26" ht="54" customHeight="1">
      <c r="A106" s="842" t="s">
        <v>365</v>
      </c>
      <c r="B106" s="860" t="s">
        <v>2205</v>
      </c>
      <c r="C106" s="842" t="s">
        <v>2218</v>
      </c>
      <c r="D106" s="860" t="s">
        <v>2219</v>
      </c>
      <c r="E106" s="842">
        <v>1003</v>
      </c>
      <c r="F106" s="860" t="s">
        <v>2207</v>
      </c>
      <c r="G106" s="842" t="s">
        <v>361</v>
      </c>
      <c r="H106" s="860" t="s">
        <v>2220</v>
      </c>
      <c r="I106" s="842" t="s">
        <v>373</v>
      </c>
      <c r="J106" s="860" t="s">
        <v>2224</v>
      </c>
      <c r="K106" s="843" t="str">
        <f t="shared" si="2"/>
        <v>0406 Generación de la información geográfica del territorio nacional</v>
      </c>
      <c r="L106" s="843" t="str">
        <f t="shared" si="3"/>
        <v>01 Servicio de producción, actualización, validación, custodia y disposición de información geográfica, agrológica y catastral</v>
      </c>
      <c r="M106" s="887">
        <f>+IFERROR(HLOOKUP($K106,'Formulario 4. Programático'!$H$13:$U$542,523,FALSE),0)</f>
        <v>0</v>
      </c>
      <c r="N106" s="843"/>
      <c r="O106" s="843"/>
      <c r="P106" s="843"/>
      <c r="Q106" s="843"/>
      <c r="R106" s="843"/>
      <c r="S106" s="843"/>
      <c r="T106" s="843"/>
      <c r="U106" s="843"/>
      <c r="V106" s="843"/>
      <c r="W106" s="843"/>
      <c r="X106" s="843"/>
      <c r="Y106" s="843"/>
      <c r="Z106" s="843"/>
    </row>
    <row r="107" spans="1:26" ht="54" customHeight="1">
      <c r="A107" s="842" t="s">
        <v>365</v>
      </c>
      <c r="B107" s="860" t="s">
        <v>2205</v>
      </c>
      <c r="C107" s="842" t="s">
        <v>2218</v>
      </c>
      <c r="D107" s="860" t="s">
        <v>2219</v>
      </c>
      <c r="E107" s="842">
        <v>1003</v>
      </c>
      <c r="F107" s="860" t="s">
        <v>2207</v>
      </c>
      <c r="G107" s="842" t="s">
        <v>361</v>
      </c>
      <c r="H107" s="860" t="s">
        <v>2220</v>
      </c>
      <c r="I107" s="842" t="s">
        <v>374</v>
      </c>
      <c r="J107" s="860" t="s">
        <v>3146</v>
      </c>
      <c r="K107" s="843" t="str">
        <f t="shared" si="2"/>
        <v>0406 Generación de la información geográfica del territorio nacional</v>
      </c>
      <c r="L107" s="843" t="str">
        <f t="shared" si="3"/>
        <v>01 Servicio de producción, actualización, validación, custodia y disposición de información geográfica, agrológica y catastral</v>
      </c>
      <c r="M107" s="887">
        <f>+IFERROR(HLOOKUP($K107,'Formulario 4. Programático'!$H$13:$U$542,523,FALSE),0)</f>
        <v>0</v>
      </c>
      <c r="N107" s="843"/>
      <c r="O107" s="843"/>
      <c r="P107" s="843"/>
      <c r="Q107" s="843"/>
      <c r="R107" s="843"/>
      <c r="S107" s="843"/>
      <c r="T107" s="843"/>
      <c r="U107" s="843"/>
      <c r="V107" s="843"/>
      <c r="W107" s="843"/>
      <c r="X107" s="843"/>
      <c r="Y107" s="843"/>
      <c r="Z107" s="843"/>
    </row>
    <row r="108" spans="1:26" ht="54" customHeight="1">
      <c r="A108" s="842" t="s">
        <v>365</v>
      </c>
      <c r="B108" s="860" t="s">
        <v>2205</v>
      </c>
      <c r="C108" s="842" t="s">
        <v>2218</v>
      </c>
      <c r="D108" s="860" t="s">
        <v>2219</v>
      </c>
      <c r="E108" s="842">
        <v>1003</v>
      </c>
      <c r="F108" s="860" t="s">
        <v>2207</v>
      </c>
      <c r="G108" s="842" t="s">
        <v>361</v>
      </c>
      <c r="H108" s="860" t="s">
        <v>2220</v>
      </c>
      <c r="I108" s="842" t="s">
        <v>375</v>
      </c>
      <c r="J108" s="860" t="s">
        <v>2225</v>
      </c>
      <c r="K108" s="843" t="str">
        <f t="shared" si="2"/>
        <v>0406 Generación de la información geográfica del territorio nacional</v>
      </c>
      <c r="L108" s="843" t="str">
        <f t="shared" si="3"/>
        <v>01 Servicio de producción, actualización, validación, custodia y disposición de información geográfica, agrológica y catastral</v>
      </c>
      <c r="M108" s="887">
        <f>+IFERROR(HLOOKUP($K108,'Formulario 4. Programático'!$H$13:$U$542,523,FALSE),0)</f>
        <v>0</v>
      </c>
      <c r="N108" s="843"/>
      <c r="O108" s="843"/>
      <c r="P108" s="843"/>
      <c r="Q108" s="843"/>
      <c r="R108" s="843"/>
      <c r="S108" s="843"/>
      <c r="T108" s="843"/>
      <c r="U108" s="843"/>
      <c r="V108" s="843"/>
      <c r="W108" s="843"/>
      <c r="X108" s="843"/>
      <c r="Y108" s="843"/>
      <c r="Z108" s="843"/>
    </row>
    <row r="109" spans="1:26" ht="54" customHeight="1">
      <c r="A109" s="842" t="s">
        <v>365</v>
      </c>
      <c r="B109" s="860" t="s">
        <v>2205</v>
      </c>
      <c r="C109" s="842" t="s">
        <v>2218</v>
      </c>
      <c r="D109" s="860" t="s">
        <v>2219</v>
      </c>
      <c r="E109" s="842">
        <v>1003</v>
      </c>
      <c r="F109" s="860" t="s">
        <v>2207</v>
      </c>
      <c r="G109" s="842" t="s">
        <v>361</v>
      </c>
      <c r="H109" s="860" t="s">
        <v>2220</v>
      </c>
      <c r="I109" s="842" t="s">
        <v>377</v>
      </c>
      <c r="J109" s="860" t="s">
        <v>3147</v>
      </c>
      <c r="K109" s="843" t="str">
        <f t="shared" si="2"/>
        <v>0406 Generación de la información geográfica del territorio nacional</v>
      </c>
      <c r="L109" s="843" t="str">
        <f t="shared" si="3"/>
        <v>01 Servicio de producción, actualización, validación, custodia y disposición de información geográfica, agrológica y catastral</v>
      </c>
      <c r="M109" s="887">
        <f>+IFERROR(HLOOKUP($K109,'Formulario 4. Programático'!$H$13:$U$542,523,FALSE),0)</f>
        <v>0</v>
      </c>
      <c r="N109" s="843"/>
      <c r="O109" s="843"/>
      <c r="P109" s="843"/>
      <c r="Q109" s="843"/>
      <c r="R109" s="843"/>
      <c r="S109" s="843"/>
      <c r="T109" s="843"/>
      <c r="U109" s="843"/>
      <c r="V109" s="843"/>
      <c r="W109" s="843"/>
      <c r="X109" s="843"/>
      <c r="Y109" s="843"/>
      <c r="Z109" s="843"/>
    </row>
    <row r="110" spans="1:26" ht="54" customHeight="1">
      <c r="A110" s="842" t="s">
        <v>365</v>
      </c>
      <c r="B110" s="860" t="s">
        <v>2205</v>
      </c>
      <c r="C110" s="842" t="s">
        <v>2218</v>
      </c>
      <c r="D110" s="860" t="s">
        <v>2219</v>
      </c>
      <c r="E110" s="842">
        <v>1003</v>
      </c>
      <c r="F110" s="860" t="s">
        <v>2207</v>
      </c>
      <c r="G110" s="842" t="s">
        <v>361</v>
      </c>
      <c r="H110" s="860" t="s">
        <v>2220</v>
      </c>
      <c r="I110" s="842" t="s">
        <v>446</v>
      </c>
      <c r="J110" s="860" t="s">
        <v>2226</v>
      </c>
      <c r="K110" s="843" t="str">
        <f t="shared" si="2"/>
        <v>0406 Generación de la información geográfica del territorio nacional</v>
      </c>
      <c r="L110" s="843" t="str">
        <f t="shared" si="3"/>
        <v>01 Servicio de producción, actualización, validación, custodia y disposición de información geográfica, agrológica y catastral</v>
      </c>
      <c r="M110" s="887">
        <f>+IFERROR(HLOOKUP($K110,'Formulario 4. Programático'!$H$13:$U$542,523,FALSE),0)</f>
        <v>0</v>
      </c>
      <c r="N110" s="843"/>
      <c r="O110" s="843"/>
      <c r="P110" s="843"/>
      <c r="Q110" s="843"/>
      <c r="R110" s="843"/>
      <c r="S110" s="843"/>
      <c r="T110" s="843"/>
      <c r="U110" s="843"/>
      <c r="V110" s="843"/>
      <c r="W110" s="843"/>
      <c r="X110" s="843"/>
      <c r="Y110" s="843"/>
      <c r="Z110" s="843"/>
    </row>
    <row r="111" spans="1:26" ht="54" customHeight="1">
      <c r="A111" s="842" t="s">
        <v>365</v>
      </c>
      <c r="B111" s="860" t="s">
        <v>2205</v>
      </c>
      <c r="C111" s="842" t="s">
        <v>2227</v>
      </c>
      <c r="D111" s="860" t="s">
        <v>2228</v>
      </c>
      <c r="E111" s="842">
        <v>1003</v>
      </c>
      <c r="F111" s="860" t="s">
        <v>2207</v>
      </c>
      <c r="G111" s="842" t="s">
        <v>361</v>
      </c>
      <c r="H111" s="860" t="s">
        <v>2229</v>
      </c>
      <c r="I111" s="842" t="s">
        <v>361</v>
      </c>
      <c r="J111" s="860" t="s">
        <v>2114</v>
      </c>
      <c r="K111" s="843" t="str">
        <f t="shared" si="2"/>
        <v>0499 Fortalecimiento y apoyo a la gestión institucional del sector Información Estadística</v>
      </c>
      <c r="L111" s="843" t="str">
        <f t="shared" si="3"/>
        <v>01 Servicio de fortalecimiento y apoyo a la gestión institucional del sector Información Estadística</v>
      </c>
      <c r="M111" s="887">
        <f>+IFERROR(HLOOKUP($K111,'Formulario 4. Programático'!$H$13:$U$542,523,FALSE),0)</f>
        <v>0</v>
      </c>
      <c r="N111" s="843"/>
      <c r="O111" s="843"/>
      <c r="P111" s="843"/>
      <c r="Q111" s="843"/>
      <c r="R111" s="843"/>
      <c r="S111" s="843"/>
      <c r="T111" s="843"/>
      <c r="U111" s="843"/>
      <c r="V111" s="843"/>
      <c r="W111" s="843"/>
      <c r="X111" s="843"/>
      <c r="Y111" s="843"/>
      <c r="Z111" s="843"/>
    </row>
    <row r="112" spans="1:26" ht="54" customHeight="1">
      <c r="A112" s="842" t="s">
        <v>365</v>
      </c>
      <c r="B112" s="860" t="s">
        <v>2205</v>
      </c>
      <c r="C112" s="842" t="s">
        <v>2227</v>
      </c>
      <c r="D112" s="860" t="s">
        <v>2228</v>
      </c>
      <c r="E112" s="842">
        <v>1003</v>
      </c>
      <c r="F112" s="860" t="s">
        <v>2207</v>
      </c>
      <c r="G112" s="842" t="s">
        <v>361</v>
      </c>
      <c r="H112" s="860" t="s">
        <v>2229</v>
      </c>
      <c r="I112" s="842" t="s">
        <v>362</v>
      </c>
      <c r="J112" s="860" t="s">
        <v>2115</v>
      </c>
      <c r="K112" s="843" t="str">
        <f t="shared" si="2"/>
        <v>0499 Fortalecimiento y apoyo a la gestión institucional del sector Información Estadística</v>
      </c>
      <c r="L112" s="843" t="str">
        <f t="shared" si="3"/>
        <v>01 Servicio de fortalecimiento y apoyo a la gestión institucional del sector Información Estadística</v>
      </c>
      <c r="M112" s="887">
        <f>+IFERROR(HLOOKUP($K112,'Formulario 4. Programático'!$H$13:$U$542,523,FALSE),0)</f>
        <v>0</v>
      </c>
      <c r="N112" s="843"/>
      <c r="O112" s="843"/>
      <c r="P112" s="843"/>
      <c r="Q112" s="843"/>
      <c r="R112" s="843"/>
      <c r="S112" s="843"/>
      <c r="T112" s="843"/>
      <c r="U112" s="843"/>
      <c r="V112" s="843"/>
      <c r="W112" s="843"/>
      <c r="X112" s="843"/>
      <c r="Y112" s="843"/>
      <c r="Z112" s="843"/>
    </row>
    <row r="113" spans="1:26" ht="15.75" customHeight="1">
      <c r="A113" s="842" t="s">
        <v>365</v>
      </c>
      <c r="B113" s="860" t="s">
        <v>2205</v>
      </c>
      <c r="C113" s="842" t="s">
        <v>2227</v>
      </c>
      <c r="D113" s="860" t="s">
        <v>2228</v>
      </c>
      <c r="E113" s="842">
        <v>1003</v>
      </c>
      <c r="F113" s="860" t="s">
        <v>2207</v>
      </c>
      <c r="G113" s="842" t="s">
        <v>361</v>
      </c>
      <c r="H113" s="860" t="s">
        <v>2229</v>
      </c>
      <c r="I113" s="842" t="s">
        <v>363</v>
      </c>
      <c r="J113" s="860" t="s">
        <v>2116</v>
      </c>
      <c r="K113" s="843" t="str">
        <f t="shared" si="2"/>
        <v>0499 Fortalecimiento y apoyo a la gestión institucional del sector Información Estadística</v>
      </c>
      <c r="L113" s="843" t="str">
        <f t="shared" si="3"/>
        <v>01 Servicio de fortalecimiento y apoyo a la gestión institucional del sector Información Estadística</v>
      </c>
      <c r="M113" s="887">
        <f>+IFERROR(HLOOKUP($K113,'Formulario 4. Programático'!$H$13:$U$542,523,FALSE),0)</f>
        <v>0</v>
      </c>
      <c r="N113" s="843"/>
      <c r="O113" s="843"/>
      <c r="P113" s="843"/>
      <c r="Q113" s="843"/>
      <c r="R113" s="843"/>
      <c r="S113" s="843"/>
      <c r="T113" s="843"/>
      <c r="U113" s="843"/>
      <c r="V113" s="843"/>
      <c r="W113" s="843"/>
      <c r="X113" s="843"/>
      <c r="Y113" s="843"/>
      <c r="Z113" s="843"/>
    </row>
    <row r="114" spans="1:26" ht="15.75" customHeight="1">
      <c r="A114" s="842" t="s">
        <v>365</v>
      </c>
      <c r="B114" s="860" t="s">
        <v>2205</v>
      </c>
      <c r="C114" s="842" t="s">
        <v>2227</v>
      </c>
      <c r="D114" s="860" t="s">
        <v>2228</v>
      </c>
      <c r="E114" s="842">
        <v>1003</v>
      </c>
      <c r="F114" s="860" t="s">
        <v>2207</v>
      </c>
      <c r="G114" s="842" t="s">
        <v>361</v>
      </c>
      <c r="H114" s="860" t="s">
        <v>2229</v>
      </c>
      <c r="I114" s="842" t="s">
        <v>365</v>
      </c>
      <c r="J114" s="860" t="s">
        <v>2117</v>
      </c>
      <c r="K114" s="843" t="str">
        <f t="shared" si="2"/>
        <v>0499 Fortalecimiento y apoyo a la gestión institucional del sector Información Estadística</v>
      </c>
      <c r="L114" s="843" t="str">
        <f t="shared" si="3"/>
        <v>01 Servicio de fortalecimiento y apoyo a la gestión institucional del sector Información Estadística</v>
      </c>
      <c r="M114" s="887">
        <f>+IFERROR(HLOOKUP($K114,'Formulario 4. Programático'!$H$13:$U$542,523,FALSE),0)</f>
        <v>0</v>
      </c>
      <c r="N114" s="843"/>
      <c r="O114" s="843"/>
      <c r="P114" s="843"/>
      <c r="Q114" s="843"/>
      <c r="R114" s="843"/>
      <c r="S114" s="843"/>
      <c r="T114" s="843"/>
      <c r="U114" s="843"/>
      <c r="V114" s="843"/>
      <c r="W114" s="843"/>
      <c r="X114" s="843"/>
      <c r="Y114" s="843"/>
      <c r="Z114" s="843"/>
    </row>
    <row r="115" spans="1:26" ht="15.75" customHeight="1">
      <c r="A115" s="842" t="s">
        <v>365</v>
      </c>
      <c r="B115" s="860" t="s">
        <v>2205</v>
      </c>
      <c r="C115" s="842" t="s">
        <v>2227</v>
      </c>
      <c r="D115" s="860" t="s">
        <v>2228</v>
      </c>
      <c r="E115" s="842">
        <v>1003</v>
      </c>
      <c r="F115" s="860" t="s">
        <v>2207</v>
      </c>
      <c r="G115" s="842" t="s">
        <v>361</v>
      </c>
      <c r="H115" s="860" t="s">
        <v>2229</v>
      </c>
      <c r="I115" s="842" t="s">
        <v>366</v>
      </c>
      <c r="J115" s="860" t="s">
        <v>2118</v>
      </c>
      <c r="K115" s="843" t="str">
        <f t="shared" si="2"/>
        <v>0499 Fortalecimiento y apoyo a la gestión institucional del sector Información Estadística</v>
      </c>
      <c r="L115" s="843" t="str">
        <f t="shared" si="3"/>
        <v>01 Servicio de fortalecimiento y apoyo a la gestión institucional del sector Información Estadística</v>
      </c>
      <c r="M115" s="887">
        <f>+IFERROR(HLOOKUP($K115,'Formulario 4. Programático'!$H$13:$U$542,523,FALSE),0)</f>
        <v>0</v>
      </c>
      <c r="N115" s="843"/>
      <c r="O115" s="843"/>
      <c r="P115" s="843"/>
      <c r="Q115" s="843"/>
      <c r="R115" s="843"/>
      <c r="S115" s="843"/>
      <c r="T115" s="843"/>
      <c r="U115" s="843"/>
      <c r="V115" s="843"/>
      <c r="W115" s="843"/>
      <c r="X115" s="843"/>
      <c r="Y115" s="843"/>
      <c r="Z115" s="843"/>
    </row>
    <row r="116" spans="1:26" ht="15.75" customHeight="1">
      <c r="A116" s="842" t="s">
        <v>365</v>
      </c>
      <c r="B116" s="860" t="s">
        <v>2205</v>
      </c>
      <c r="C116" s="842" t="s">
        <v>2227</v>
      </c>
      <c r="D116" s="860" t="s">
        <v>2228</v>
      </c>
      <c r="E116" s="842">
        <v>1003</v>
      </c>
      <c r="F116" s="860" t="s">
        <v>2207</v>
      </c>
      <c r="G116" s="842" t="s">
        <v>361</v>
      </c>
      <c r="H116" s="860" t="s">
        <v>2229</v>
      </c>
      <c r="I116" s="842" t="s">
        <v>367</v>
      </c>
      <c r="J116" s="860" t="s">
        <v>2109</v>
      </c>
      <c r="K116" s="843" t="str">
        <f t="shared" si="2"/>
        <v>0499 Fortalecimiento y apoyo a la gestión institucional del sector Información Estadística</v>
      </c>
      <c r="L116" s="843" t="str">
        <f t="shared" si="3"/>
        <v>01 Servicio de fortalecimiento y apoyo a la gestión institucional del sector Información Estadística</v>
      </c>
      <c r="M116" s="887">
        <f>+IFERROR(HLOOKUP($K116,'Formulario 4. Programático'!$H$13:$U$542,523,FALSE),0)</f>
        <v>0</v>
      </c>
      <c r="N116" s="843"/>
      <c r="O116" s="843"/>
      <c r="P116" s="843"/>
      <c r="Q116" s="843"/>
      <c r="R116" s="843"/>
      <c r="S116" s="843"/>
      <c r="T116" s="843"/>
      <c r="U116" s="843"/>
      <c r="V116" s="843"/>
      <c r="W116" s="843"/>
      <c r="X116" s="843"/>
      <c r="Y116" s="843"/>
      <c r="Z116" s="843"/>
    </row>
    <row r="117" spans="1:26" ht="15.75" customHeight="1">
      <c r="A117" s="842" t="s">
        <v>365</v>
      </c>
      <c r="B117" s="860" t="s">
        <v>2205</v>
      </c>
      <c r="C117" s="842" t="s">
        <v>2227</v>
      </c>
      <c r="D117" s="860" t="s">
        <v>2228</v>
      </c>
      <c r="E117" s="842">
        <v>1003</v>
      </c>
      <c r="F117" s="860" t="s">
        <v>2207</v>
      </c>
      <c r="G117" s="842" t="s">
        <v>361</v>
      </c>
      <c r="H117" s="860" t="s">
        <v>2229</v>
      </c>
      <c r="I117" s="842" t="s">
        <v>369</v>
      </c>
      <c r="J117" s="860" t="s">
        <v>2119</v>
      </c>
      <c r="K117" s="843" t="str">
        <f t="shared" si="2"/>
        <v>0499 Fortalecimiento y apoyo a la gestión institucional del sector Información Estadística</v>
      </c>
      <c r="L117" s="843" t="str">
        <f t="shared" si="3"/>
        <v>01 Servicio de fortalecimiento y apoyo a la gestión institucional del sector Información Estadística</v>
      </c>
      <c r="M117" s="887">
        <f>+IFERROR(HLOOKUP($K117,'Formulario 4. Programático'!$H$13:$U$542,523,FALSE),0)</f>
        <v>0</v>
      </c>
      <c r="N117" s="843"/>
      <c r="O117" s="843"/>
      <c r="P117" s="843"/>
      <c r="Q117" s="843"/>
      <c r="R117" s="843"/>
      <c r="S117" s="843"/>
      <c r="T117" s="843"/>
      <c r="U117" s="843"/>
      <c r="V117" s="843"/>
      <c r="W117" s="843"/>
      <c r="X117" s="843"/>
      <c r="Y117" s="843"/>
      <c r="Z117" s="843"/>
    </row>
    <row r="118" spans="1:26" ht="15.75" customHeight="1">
      <c r="A118" s="842" t="s">
        <v>365</v>
      </c>
      <c r="B118" s="860" t="s">
        <v>2205</v>
      </c>
      <c r="C118" s="842" t="s">
        <v>2227</v>
      </c>
      <c r="D118" s="860" t="s">
        <v>2228</v>
      </c>
      <c r="E118" s="842">
        <v>1003</v>
      </c>
      <c r="F118" s="860" t="s">
        <v>2207</v>
      </c>
      <c r="G118" s="842" t="s">
        <v>361</v>
      </c>
      <c r="H118" s="860" t="s">
        <v>2229</v>
      </c>
      <c r="I118" s="842" t="s">
        <v>373</v>
      </c>
      <c r="J118" s="860" t="s">
        <v>2120</v>
      </c>
      <c r="K118" s="843" t="str">
        <f t="shared" si="2"/>
        <v>0499 Fortalecimiento y apoyo a la gestión institucional del sector Información Estadística</v>
      </c>
      <c r="L118" s="843" t="str">
        <f t="shared" si="3"/>
        <v>01 Servicio de fortalecimiento y apoyo a la gestión institucional del sector Información Estadística</v>
      </c>
      <c r="M118" s="887">
        <f>+IFERROR(HLOOKUP($K118,'Formulario 4. Programático'!$H$13:$U$542,523,FALSE),0)</f>
        <v>0</v>
      </c>
      <c r="N118" s="843"/>
      <c r="O118" s="843"/>
      <c r="P118" s="843"/>
      <c r="Q118" s="843"/>
      <c r="R118" s="843"/>
      <c r="S118" s="843"/>
      <c r="T118" s="843"/>
      <c r="U118" s="843"/>
      <c r="V118" s="843"/>
      <c r="W118" s="843"/>
      <c r="X118" s="843"/>
      <c r="Y118" s="843"/>
      <c r="Z118" s="843"/>
    </row>
    <row r="119" spans="1:26" ht="15.75" customHeight="1">
      <c r="A119" s="842" t="s">
        <v>365</v>
      </c>
      <c r="B119" s="860" t="s">
        <v>2205</v>
      </c>
      <c r="C119" s="842" t="s">
        <v>2227</v>
      </c>
      <c r="D119" s="860" t="s">
        <v>2228</v>
      </c>
      <c r="E119" s="842">
        <v>1003</v>
      </c>
      <c r="F119" s="860" t="s">
        <v>2207</v>
      </c>
      <c r="G119" s="842" t="s">
        <v>361</v>
      </c>
      <c r="H119" s="860" t="s">
        <v>2229</v>
      </c>
      <c r="I119" s="842" t="s">
        <v>374</v>
      </c>
      <c r="J119" s="860" t="s">
        <v>2121</v>
      </c>
      <c r="K119" s="843" t="str">
        <f t="shared" si="2"/>
        <v>0499 Fortalecimiento y apoyo a la gestión institucional del sector Información Estadística</v>
      </c>
      <c r="L119" s="843" t="str">
        <f t="shared" si="3"/>
        <v>01 Servicio de fortalecimiento y apoyo a la gestión institucional del sector Información Estadística</v>
      </c>
      <c r="M119" s="887">
        <f>+IFERROR(HLOOKUP($K119,'Formulario 4. Programático'!$H$13:$U$542,523,FALSE),0)</f>
        <v>0</v>
      </c>
      <c r="N119" s="843"/>
      <c r="O119" s="843"/>
      <c r="P119" s="843"/>
      <c r="Q119" s="843"/>
      <c r="R119" s="843"/>
      <c r="S119" s="843"/>
      <c r="T119" s="843"/>
      <c r="U119" s="843"/>
      <c r="V119" s="843"/>
      <c r="W119" s="843"/>
      <c r="X119" s="843"/>
      <c r="Y119" s="843"/>
      <c r="Z119" s="843"/>
    </row>
    <row r="120" spans="1:26" ht="15.75" customHeight="1">
      <c r="A120" s="842" t="s">
        <v>365</v>
      </c>
      <c r="B120" s="860" t="s">
        <v>2205</v>
      </c>
      <c r="C120" s="842" t="s">
        <v>2227</v>
      </c>
      <c r="D120" s="860" t="s">
        <v>2228</v>
      </c>
      <c r="E120" s="842">
        <v>1003</v>
      </c>
      <c r="F120" s="860" t="s">
        <v>2207</v>
      </c>
      <c r="G120" s="842" t="s">
        <v>361</v>
      </c>
      <c r="H120" s="860" t="s">
        <v>2229</v>
      </c>
      <c r="I120" s="842" t="s">
        <v>375</v>
      </c>
      <c r="J120" s="860" t="s">
        <v>2122</v>
      </c>
      <c r="K120" s="843" t="str">
        <f t="shared" si="2"/>
        <v>0499 Fortalecimiento y apoyo a la gestión institucional del sector Información Estadística</v>
      </c>
      <c r="L120" s="843" t="str">
        <f t="shared" si="3"/>
        <v>01 Servicio de fortalecimiento y apoyo a la gestión institucional del sector Información Estadística</v>
      </c>
      <c r="M120" s="887">
        <f>+IFERROR(HLOOKUP($K120,'Formulario 4. Programático'!$H$13:$U$542,523,FALSE),0)</f>
        <v>0</v>
      </c>
      <c r="N120" s="843"/>
      <c r="O120" s="843"/>
      <c r="P120" s="843"/>
      <c r="Q120" s="843"/>
      <c r="R120" s="843"/>
      <c r="S120" s="843"/>
      <c r="T120" s="843"/>
      <c r="U120" s="843"/>
      <c r="V120" s="843"/>
      <c r="W120" s="843"/>
      <c r="X120" s="843"/>
      <c r="Y120" s="843"/>
      <c r="Z120" s="843"/>
    </row>
    <row r="121" spans="1:26" ht="15.75" customHeight="1">
      <c r="A121" s="842" t="s">
        <v>365</v>
      </c>
      <c r="B121" s="860" t="s">
        <v>2205</v>
      </c>
      <c r="C121" s="842" t="s">
        <v>2227</v>
      </c>
      <c r="D121" s="860" t="s">
        <v>2228</v>
      </c>
      <c r="E121" s="842">
        <v>1003</v>
      </c>
      <c r="F121" s="860" t="s">
        <v>2207</v>
      </c>
      <c r="G121" s="842" t="s">
        <v>361</v>
      </c>
      <c r="H121" s="860" t="s">
        <v>2229</v>
      </c>
      <c r="I121" s="842" t="s">
        <v>377</v>
      </c>
      <c r="J121" s="860" t="s">
        <v>2108</v>
      </c>
      <c r="K121" s="843" t="str">
        <f t="shared" si="2"/>
        <v>0499 Fortalecimiento y apoyo a la gestión institucional del sector Información Estadística</v>
      </c>
      <c r="L121" s="843" t="str">
        <f t="shared" si="3"/>
        <v>01 Servicio de fortalecimiento y apoyo a la gestión institucional del sector Información Estadística</v>
      </c>
      <c r="M121" s="887">
        <f>+IFERROR(HLOOKUP($K121,'Formulario 4. Programático'!$H$13:$U$542,523,FALSE),0)</f>
        <v>0</v>
      </c>
      <c r="N121" s="843"/>
      <c r="O121" s="843"/>
      <c r="P121" s="843"/>
      <c r="Q121" s="843"/>
      <c r="R121" s="843"/>
      <c r="S121" s="843"/>
      <c r="T121" s="843"/>
      <c r="U121" s="843"/>
      <c r="V121" s="843"/>
      <c r="W121" s="843"/>
      <c r="X121" s="843"/>
      <c r="Y121" s="843"/>
      <c r="Z121" s="843"/>
    </row>
    <row r="122" spans="1:26" ht="15.75" customHeight="1">
      <c r="A122" s="842" t="s">
        <v>365</v>
      </c>
      <c r="B122" s="860" t="s">
        <v>2205</v>
      </c>
      <c r="C122" s="842" t="s">
        <v>2227</v>
      </c>
      <c r="D122" s="860" t="s">
        <v>2228</v>
      </c>
      <c r="E122" s="842">
        <v>1003</v>
      </c>
      <c r="F122" s="860" t="s">
        <v>2207</v>
      </c>
      <c r="G122" s="842" t="s">
        <v>361</v>
      </c>
      <c r="H122" s="860" t="s">
        <v>2229</v>
      </c>
      <c r="I122" s="842" t="s">
        <v>446</v>
      </c>
      <c r="J122" s="860" t="s">
        <v>2123</v>
      </c>
      <c r="K122" s="843" t="str">
        <f t="shared" si="2"/>
        <v>0499 Fortalecimiento y apoyo a la gestión institucional del sector Información Estadística</v>
      </c>
      <c r="L122" s="843" t="str">
        <f t="shared" si="3"/>
        <v>01 Servicio de fortalecimiento y apoyo a la gestión institucional del sector Información Estadística</v>
      </c>
      <c r="M122" s="887">
        <f>+IFERROR(HLOOKUP($K122,'Formulario 4. Programático'!$H$13:$U$542,523,FALSE),0)</f>
        <v>0</v>
      </c>
      <c r="N122" s="843"/>
      <c r="O122" s="843"/>
      <c r="P122" s="843"/>
      <c r="Q122" s="843"/>
      <c r="R122" s="843"/>
      <c r="S122" s="843"/>
      <c r="T122" s="843"/>
      <c r="U122" s="843"/>
      <c r="V122" s="843"/>
      <c r="W122" s="843"/>
      <c r="X122" s="843"/>
      <c r="Y122" s="843"/>
      <c r="Z122" s="843"/>
    </row>
    <row r="123" spans="1:26" ht="15.75" customHeight="1">
      <c r="A123" s="842" t="s">
        <v>365</v>
      </c>
      <c r="B123" s="860" t="s">
        <v>2205</v>
      </c>
      <c r="C123" s="842" t="s">
        <v>2227</v>
      </c>
      <c r="D123" s="860" t="s">
        <v>2228</v>
      </c>
      <c r="E123" s="842">
        <v>1003</v>
      </c>
      <c r="F123" s="860" t="s">
        <v>2207</v>
      </c>
      <c r="G123" s="842" t="s">
        <v>361</v>
      </c>
      <c r="H123" s="860" t="s">
        <v>2229</v>
      </c>
      <c r="I123" s="842" t="s">
        <v>447</v>
      </c>
      <c r="J123" s="860" t="s">
        <v>2124</v>
      </c>
      <c r="K123" s="843" t="str">
        <f t="shared" si="2"/>
        <v>0499 Fortalecimiento y apoyo a la gestión institucional del sector Información Estadística</v>
      </c>
      <c r="L123" s="843" t="str">
        <f t="shared" si="3"/>
        <v>01 Servicio de fortalecimiento y apoyo a la gestión institucional del sector Información Estadística</v>
      </c>
      <c r="M123" s="887">
        <f>+IFERROR(HLOOKUP($K123,'Formulario 4. Programático'!$H$13:$U$542,523,FALSE),0)</f>
        <v>0</v>
      </c>
      <c r="N123" s="843"/>
      <c r="O123" s="843"/>
      <c r="P123" s="843"/>
      <c r="Q123" s="843"/>
      <c r="R123" s="843"/>
      <c r="S123" s="843"/>
      <c r="T123" s="843"/>
      <c r="U123" s="843"/>
      <c r="V123" s="843"/>
      <c r="W123" s="843"/>
      <c r="X123" s="843"/>
      <c r="Y123" s="843"/>
      <c r="Z123" s="843"/>
    </row>
    <row r="124" spans="1:26" ht="15.75" customHeight="1">
      <c r="A124" s="842" t="s">
        <v>365</v>
      </c>
      <c r="B124" s="860" t="s">
        <v>2205</v>
      </c>
      <c r="C124" s="842" t="s">
        <v>2227</v>
      </c>
      <c r="D124" s="860" t="s">
        <v>2228</v>
      </c>
      <c r="E124" s="842">
        <v>1003</v>
      </c>
      <c r="F124" s="860" t="s">
        <v>2207</v>
      </c>
      <c r="G124" s="842" t="s">
        <v>361</v>
      </c>
      <c r="H124" s="860" t="s">
        <v>2229</v>
      </c>
      <c r="I124" s="842" t="s">
        <v>448</v>
      </c>
      <c r="J124" s="860" t="s">
        <v>2230</v>
      </c>
      <c r="K124" s="843" t="str">
        <f t="shared" si="2"/>
        <v>0499 Fortalecimiento y apoyo a la gestión institucional del sector Información Estadística</v>
      </c>
      <c r="L124" s="843" t="str">
        <f t="shared" si="3"/>
        <v>01 Servicio de fortalecimiento y apoyo a la gestión institucional del sector Información Estadística</v>
      </c>
      <c r="M124" s="887">
        <f>+IFERROR(HLOOKUP($K124,'Formulario 4. Programático'!$H$13:$U$542,523,FALSE),0)</f>
        <v>0</v>
      </c>
      <c r="N124" s="843"/>
      <c r="O124" s="843"/>
      <c r="P124" s="843"/>
      <c r="Q124" s="843"/>
      <c r="R124" s="843"/>
      <c r="S124" s="843"/>
      <c r="T124" s="843"/>
      <c r="U124" s="843"/>
      <c r="V124" s="843"/>
      <c r="W124" s="843"/>
      <c r="X124" s="843"/>
      <c r="Y124" s="843"/>
      <c r="Z124" s="843"/>
    </row>
    <row r="125" spans="1:26" ht="15.75" customHeight="1">
      <c r="A125" s="842" t="s">
        <v>366</v>
      </c>
      <c r="B125" s="860" t="s">
        <v>3148</v>
      </c>
      <c r="C125" s="842" t="s">
        <v>2232</v>
      </c>
      <c r="D125" s="860" t="s">
        <v>2233</v>
      </c>
      <c r="E125" s="842">
        <v>1000</v>
      </c>
      <c r="F125" s="860" t="s">
        <v>2234</v>
      </c>
      <c r="G125" s="842" t="s">
        <v>361</v>
      </c>
      <c r="H125" s="860" t="s">
        <v>2103</v>
      </c>
      <c r="I125" s="842" t="s">
        <v>361</v>
      </c>
      <c r="J125" s="860" t="s">
        <v>6</v>
      </c>
      <c r="K125" s="843" t="str">
        <f t="shared" si="2"/>
        <v>0500 No Asignable a programas</v>
      </c>
      <c r="L125" s="843" t="str">
        <f t="shared" si="3"/>
        <v>01 Sin producto</v>
      </c>
      <c r="M125" s="887">
        <f>+IFERROR(HLOOKUP($K125,'Formulario 4. Programático'!$H$13:$U$542,523,FALSE),0)</f>
        <v>0</v>
      </c>
      <c r="N125" s="843"/>
      <c r="O125" s="843"/>
      <c r="P125" s="843"/>
      <c r="Q125" s="843"/>
      <c r="R125" s="843"/>
      <c r="S125" s="843"/>
      <c r="T125" s="843"/>
      <c r="U125" s="843"/>
      <c r="V125" s="843"/>
      <c r="W125" s="843"/>
      <c r="X125" s="843"/>
      <c r="Y125" s="843"/>
      <c r="Z125" s="843"/>
    </row>
    <row r="126" spans="1:26" ht="15.75" customHeight="1">
      <c r="A126" s="842" t="s">
        <v>366</v>
      </c>
      <c r="B126" s="860" t="s">
        <v>3148</v>
      </c>
      <c r="C126" s="842" t="s">
        <v>2235</v>
      </c>
      <c r="D126" s="860" t="s">
        <v>2236</v>
      </c>
      <c r="E126" s="842">
        <v>1000</v>
      </c>
      <c r="F126" s="860" t="s">
        <v>3149</v>
      </c>
      <c r="G126" s="842" t="s">
        <v>361</v>
      </c>
      <c r="H126" s="860" t="s">
        <v>2237</v>
      </c>
      <c r="I126" s="842" t="s">
        <v>361</v>
      </c>
      <c r="J126" s="860" t="s">
        <v>2238</v>
      </c>
      <c r="K126" s="843" t="str">
        <f t="shared" si="2"/>
        <v>0503 Mejoramiento de la calidad educativa en la gestión pública</v>
      </c>
      <c r="L126" s="843" t="str">
        <f t="shared" si="3"/>
        <v>01 Servicio de educación formal en el saber administrativo público</v>
      </c>
      <c r="M126" s="887">
        <f>+IFERROR(HLOOKUP($K126,'Formulario 4. Programático'!$H$13:$U$542,523,FALSE),0)</f>
        <v>0</v>
      </c>
      <c r="N126" s="843"/>
      <c r="O126" s="843"/>
      <c r="P126" s="843"/>
      <c r="Q126" s="843"/>
      <c r="R126" s="843"/>
      <c r="S126" s="843"/>
      <c r="T126" s="843"/>
      <c r="U126" s="843"/>
      <c r="V126" s="843"/>
      <c r="W126" s="843"/>
      <c r="X126" s="843"/>
      <c r="Y126" s="843"/>
      <c r="Z126" s="843"/>
    </row>
    <row r="127" spans="1:26" ht="15.75" customHeight="1">
      <c r="A127" s="842" t="s">
        <v>366</v>
      </c>
      <c r="B127" s="860" t="s">
        <v>3148</v>
      </c>
      <c r="C127" s="842" t="s">
        <v>2235</v>
      </c>
      <c r="D127" s="860" t="s">
        <v>2236</v>
      </c>
      <c r="E127" s="842">
        <v>1000</v>
      </c>
      <c r="F127" s="860" t="s">
        <v>3149</v>
      </c>
      <c r="G127" s="842" t="s">
        <v>361</v>
      </c>
      <c r="H127" s="860" t="s">
        <v>2237</v>
      </c>
      <c r="I127" s="842" t="s">
        <v>362</v>
      </c>
      <c r="J127" s="860" t="s">
        <v>2239</v>
      </c>
      <c r="K127" s="843" t="str">
        <f t="shared" si="2"/>
        <v>0503 Mejoramiento de la calidad educativa en la gestión pública</v>
      </c>
      <c r="L127" s="843" t="str">
        <f t="shared" si="3"/>
        <v>01 Servicio de educación formal en el saber administrativo público</v>
      </c>
      <c r="M127" s="887">
        <f>+IFERROR(HLOOKUP($K127,'Formulario 4. Programático'!$H$13:$U$542,523,FALSE),0)</f>
        <v>0</v>
      </c>
      <c r="N127" s="843"/>
      <c r="O127" s="843"/>
      <c r="P127" s="843"/>
      <c r="Q127" s="843"/>
      <c r="R127" s="843"/>
      <c r="S127" s="843"/>
      <c r="T127" s="843"/>
      <c r="U127" s="843"/>
      <c r="V127" s="843"/>
      <c r="W127" s="843"/>
      <c r="X127" s="843"/>
      <c r="Y127" s="843"/>
      <c r="Z127" s="843"/>
    </row>
    <row r="128" spans="1:26" ht="15.75" customHeight="1">
      <c r="A128" s="842" t="s">
        <v>366</v>
      </c>
      <c r="B128" s="860" t="s">
        <v>3148</v>
      </c>
      <c r="C128" s="842" t="s">
        <v>2235</v>
      </c>
      <c r="D128" s="860" t="s">
        <v>2236</v>
      </c>
      <c r="E128" s="842">
        <v>1000</v>
      </c>
      <c r="F128" s="860" t="s">
        <v>3149</v>
      </c>
      <c r="G128" s="842" t="s">
        <v>361</v>
      </c>
      <c r="H128" s="860" t="s">
        <v>2237</v>
      </c>
      <c r="I128" s="842" t="s">
        <v>363</v>
      </c>
      <c r="J128" s="860" t="s">
        <v>2240</v>
      </c>
      <c r="K128" s="843" t="str">
        <f t="shared" si="2"/>
        <v>0503 Mejoramiento de la calidad educativa en la gestión pública</v>
      </c>
      <c r="L128" s="843" t="str">
        <f t="shared" si="3"/>
        <v>01 Servicio de educación formal en el saber administrativo público</v>
      </c>
      <c r="M128" s="887">
        <f>+IFERROR(HLOOKUP($K128,'Formulario 4. Programático'!$H$13:$U$542,523,FALSE),0)</f>
        <v>0</v>
      </c>
      <c r="N128" s="843"/>
      <c r="O128" s="843"/>
      <c r="P128" s="843"/>
      <c r="Q128" s="843"/>
      <c r="R128" s="843"/>
      <c r="S128" s="843"/>
      <c r="T128" s="843"/>
      <c r="U128" s="843"/>
      <c r="V128" s="843"/>
      <c r="W128" s="843"/>
      <c r="X128" s="843"/>
      <c r="Y128" s="843"/>
      <c r="Z128" s="843"/>
    </row>
    <row r="129" spans="1:26" ht="15.75" customHeight="1">
      <c r="A129" s="842" t="s">
        <v>366</v>
      </c>
      <c r="B129" s="860" t="s">
        <v>3148</v>
      </c>
      <c r="C129" s="842" t="s">
        <v>2235</v>
      </c>
      <c r="D129" s="860" t="s">
        <v>2236</v>
      </c>
      <c r="E129" s="842">
        <v>1000</v>
      </c>
      <c r="F129" s="860" t="s">
        <v>3149</v>
      </c>
      <c r="G129" s="842" t="s">
        <v>361</v>
      </c>
      <c r="H129" s="860" t="s">
        <v>2237</v>
      </c>
      <c r="I129" s="842" t="s">
        <v>365</v>
      </c>
      <c r="J129" s="860" t="s">
        <v>2241</v>
      </c>
      <c r="K129" s="843" t="str">
        <f t="shared" si="2"/>
        <v>0503 Mejoramiento de la calidad educativa en la gestión pública</v>
      </c>
      <c r="L129" s="843" t="str">
        <f t="shared" si="3"/>
        <v>01 Servicio de educación formal en el saber administrativo público</v>
      </c>
      <c r="M129" s="887">
        <f>+IFERROR(HLOOKUP($K129,'Formulario 4. Programático'!$H$13:$U$542,523,FALSE),0)</f>
        <v>0</v>
      </c>
      <c r="N129" s="843"/>
      <c r="O129" s="843"/>
      <c r="P129" s="843"/>
      <c r="Q129" s="843"/>
      <c r="R129" s="843"/>
      <c r="S129" s="843"/>
      <c r="T129" s="843"/>
      <c r="U129" s="843"/>
      <c r="V129" s="843"/>
      <c r="W129" s="843"/>
      <c r="X129" s="843"/>
      <c r="Y129" s="843"/>
      <c r="Z129" s="843"/>
    </row>
    <row r="130" spans="1:26" ht="15.75" customHeight="1">
      <c r="A130" s="842" t="s">
        <v>366</v>
      </c>
      <c r="B130" s="860" t="s">
        <v>3148</v>
      </c>
      <c r="C130" s="842" t="s">
        <v>2242</v>
      </c>
      <c r="D130" s="860" t="s">
        <v>2243</v>
      </c>
      <c r="E130" s="842">
        <v>1000</v>
      </c>
      <c r="F130" s="860" t="s">
        <v>3149</v>
      </c>
      <c r="G130" s="842" t="s">
        <v>361</v>
      </c>
      <c r="H130" s="860" t="s">
        <v>2244</v>
      </c>
      <c r="I130" s="842" t="s">
        <v>361</v>
      </c>
      <c r="J130" s="860" t="s">
        <v>2245</v>
      </c>
      <c r="K130" s="843" t="str">
        <f t="shared" si="2"/>
        <v>0504 Administración y vigilancia de las carreras administrativas de los servidores públicos</v>
      </c>
      <c r="L130" s="843" t="str">
        <f t="shared" si="3"/>
        <v>01 Servicio de administración y vigilancia de la carrera administrativa</v>
      </c>
      <c r="M130" s="887">
        <f>+IFERROR(HLOOKUP($K130,'Formulario 4. Programático'!$H$13:$U$542,523,FALSE),0)</f>
        <v>0</v>
      </c>
      <c r="N130" s="843"/>
      <c r="O130" s="843"/>
      <c r="P130" s="843"/>
      <c r="Q130" s="843"/>
      <c r="R130" s="843"/>
      <c r="S130" s="843"/>
      <c r="T130" s="843"/>
      <c r="U130" s="843"/>
      <c r="V130" s="843"/>
      <c r="W130" s="843"/>
      <c r="X130" s="843"/>
      <c r="Y130" s="843"/>
      <c r="Z130" s="843"/>
    </row>
    <row r="131" spans="1:26" ht="15.75" customHeight="1">
      <c r="A131" s="842" t="s">
        <v>366</v>
      </c>
      <c r="B131" s="860" t="s">
        <v>3148</v>
      </c>
      <c r="C131" s="842" t="s">
        <v>2242</v>
      </c>
      <c r="D131" s="860" t="s">
        <v>2243</v>
      </c>
      <c r="E131" s="842">
        <v>1000</v>
      </c>
      <c r="F131" s="860" t="s">
        <v>3149</v>
      </c>
      <c r="G131" s="842" t="s">
        <v>361</v>
      </c>
      <c r="H131" s="860" t="s">
        <v>2244</v>
      </c>
      <c r="I131" s="842" t="s">
        <v>362</v>
      </c>
      <c r="J131" s="860" t="s">
        <v>2246</v>
      </c>
      <c r="K131" s="843" t="str">
        <f t="shared" si="2"/>
        <v>0504 Administración y vigilancia de las carreras administrativas de los servidores públicos</v>
      </c>
      <c r="L131" s="843" t="str">
        <f t="shared" si="3"/>
        <v>01 Servicio de administración y vigilancia de la carrera administrativa</v>
      </c>
      <c r="M131" s="887">
        <f>+IFERROR(HLOOKUP($K131,'Formulario 4. Programático'!$H$13:$U$542,523,FALSE),0)</f>
        <v>0</v>
      </c>
      <c r="N131" s="843"/>
      <c r="O131" s="843"/>
      <c r="P131" s="843"/>
      <c r="Q131" s="843"/>
      <c r="R131" s="843"/>
      <c r="S131" s="843"/>
      <c r="T131" s="843"/>
      <c r="U131" s="843"/>
      <c r="V131" s="843"/>
      <c r="W131" s="843"/>
      <c r="X131" s="843"/>
      <c r="Y131" s="843"/>
      <c r="Z131" s="843"/>
    </row>
    <row r="132" spans="1:26" ht="36.75" customHeight="1">
      <c r="A132" s="842" t="s">
        <v>366</v>
      </c>
      <c r="B132" s="860" t="s">
        <v>3148</v>
      </c>
      <c r="C132" s="842" t="s">
        <v>2247</v>
      </c>
      <c r="D132" s="860" t="s">
        <v>2248</v>
      </c>
      <c r="E132" s="842">
        <v>1000</v>
      </c>
      <c r="F132" s="860" t="s">
        <v>3149</v>
      </c>
      <c r="G132" s="842" t="s">
        <v>361</v>
      </c>
      <c r="H132" s="860" t="s">
        <v>2249</v>
      </c>
      <c r="I132" s="842" t="s">
        <v>361</v>
      </c>
      <c r="J132" s="860" t="s">
        <v>2250</v>
      </c>
      <c r="K132" s="843" t="str">
        <f t="shared" si="2"/>
        <v>0505 Fortalecimiento de la gestión pública en las entidades nacionales y territoriales</v>
      </c>
      <c r="L132" s="843" t="str">
        <f t="shared" si="3"/>
        <v>01 Servicio para la mejora de la gestión pública</v>
      </c>
      <c r="M132" s="887">
        <f>+IFERROR(HLOOKUP($K132,'Formulario 4. Programático'!$H$13:$U$542,523,FALSE),0)</f>
        <v>0</v>
      </c>
      <c r="N132" s="843"/>
      <c r="O132" s="843"/>
      <c r="P132" s="843"/>
      <c r="Q132" s="843"/>
      <c r="R132" s="843"/>
      <c r="S132" s="843"/>
      <c r="T132" s="843"/>
      <c r="U132" s="843"/>
      <c r="V132" s="843"/>
      <c r="W132" s="843"/>
      <c r="X132" s="843"/>
      <c r="Y132" s="843"/>
      <c r="Z132" s="843"/>
    </row>
    <row r="133" spans="1:26" ht="15.75" customHeight="1">
      <c r="A133" s="842" t="s">
        <v>366</v>
      </c>
      <c r="B133" s="860" t="s">
        <v>3148</v>
      </c>
      <c r="C133" s="842" t="s">
        <v>2247</v>
      </c>
      <c r="D133" s="860" t="s">
        <v>2248</v>
      </c>
      <c r="E133" s="842">
        <v>1000</v>
      </c>
      <c r="F133" s="860" t="s">
        <v>3149</v>
      </c>
      <c r="G133" s="842" t="s">
        <v>361</v>
      </c>
      <c r="H133" s="860" t="s">
        <v>2249</v>
      </c>
      <c r="I133" s="842" t="s">
        <v>362</v>
      </c>
      <c r="J133" s="860" t="s">
        <v>2251</v>
      </c>
      <c r="K133" s="843" t="str">
        <f t="shared" si="2"/>
        <v>0505 Fortalecimiento de la gestión pública en las entidades nacionales y territoriales</v>
      </c>
      <c r="L133" s="843" t="str">
        <f t="shared" si="3"/>
        <v>01 Servicio para la mejora de la gestión pública</v>
      </c>
      <c r="M133" s="887">
        <f>+IFERROR(HLOOKUP($K133,'Formulario 4. Programático'!$H$13:$U$542,523,FALSE),0)</f>
        <v>0</v>
      </c>
      <c r="N133" s="843"/>
      <c r="O133" s="843"/>
      <c r="P133" s="843"/>
      <c r="Q133" s="843"/>
      <c r="R133" s="843"/>
      <c r="S133" s="843"/>
      <c r="T133" s="843"/>
      <c r="U133" s="843"/>
      <c r="V133" s="843"/>
      <c r="W133" s="843"/>
      <c r="X133" s="843"/>
      <c r="Y133" s="843"/>
      <c r="Z133" s="843"/>
    </row>
    <row r="134" spans="1:26" ht="15.75" customHeight="1">
      <c r="A134" s="842" t="s">
        <v>366</v>
      </c>
      <c r="B134" s="860" t="s">
        <v>3148</v>
      </c>
      <c r="C134" s="842" t="s">
        <v>2247</v>
      </c>
      <c r="D134" s="860" t="s">
        <v>2248</v>
      </c>
      <c r="E134" s="842">
        <v>1000</v>
      </c>
      <c r="F134" s="860" t="s">
        <v>3149</v>
      </c>
      <c r="G134" s="842" t="s">
        <v>361</v>
      </c>
      <c r="H134" s="860" t="s">
        <v>2249</v>
      </c>
      <c r="I134" s="842" t="s">
        <v>363</v>
      </c>
      <c r="J134" s="860" t="s">
        <v>2252</v>
      </c>
      <c r="K134" s="843" t="str">
        <f t="shared" si="2"/>
        <v>0505 Fortalecimiento de la gestión pública en las entidades nacionales y territoriales</v>
      </c>
      <c r="L134" s="843" t="str">
        <f t="shared" si="3"/>
        <v>01 Servicio para la mejora de la gestión pública</v>
      </c>
      <c r="M134" s="887">
        <f>+IFERROR(HLOOKUP($K134,'Formulario 4. Programático'!$H$13:$U$542,523,FALSE),0)</f>
        <v>0</v>
      </c>
      <c r="N134" s="843"/>
      <c r="O134" s="843"/>
      <c r="P134" s="843"/>
      <c r="Q134" s="843"/>
      <c r="R134" s="843"/>
      <c r="S134" s="843"/>
      <c r="T134" s="843"/>
      <c r="U134" s="843"/>
      <c r="V134" s="843"/>
      <c r="W134" s="843"/>
      <c r="X134" s="843"/>
      <c r="Y134" s="843"/>
      <c r="Z134" s="843"/>
    </row>
    <row r="135" spans="1:26" ht="15.75" customHeight="1">
      <c r="A135" s="842" t="s">
        <v>366</v>
      </c>
      <c r="B135" s="860" t="s">
        <v>3148</v>
      </c>
      <c r="C135" s="842" t="s">
        <v>2247</v>
      </c>
      <c r="D135" s="860" t="s">
        <v>2248</v>
      </c>
      <c r="E135" s="842">
        <v>1000</v>
      </c>
      <c r="F135" s="860" t="s">
        <v>3149</v>
      </c>
      <c r="G135" s="842" t="s">
        <v>361</v>
      </c>
      <c r="H135" s="860" t="s">
        <v>2249</v>
      </c>
      <c r="I135" s="842" t="s">
        <v>365</v>
      </c>
      <c r="J135" s="860" t="s">
        <v>2253</v>
      </c>
      <c r="K135" s="843" t="str">
        <f t="shared" si="2"/>
        <v>0505 Fortalecimiento de la gestión pública en las entidades nacionales y territoriales</v>
      </c>
      <c r="L135" s="843" t="str">
        <f t="shared" si="3"/>
        <v>01 Servicio para la mejora de la gestión pública</v>
      </c>
      <c r="M135" s="887">
        <f>+IFERROR(HLOOKUP($K135,'Formulario 4. Programático'!$H$13:$U$542,523,FALSE),0)</f>
        <v>0</v>
      </c>
      <c r="N135" s="843"/>
      <c r="O135" s="843"/>
      <c r="P135" s="843"/>
      <c r="Q135" s="843"/>
      <c r="R135" s="843"/>
      <c r="S135" s="843"/>
      <c r="T135" s="843"/>
      <c r="U135" s="843"/>
      <c r="V135" s="843"/>
      <c r="W135" s="843"/>
      <c r="X135" s="843"/>
      <c r="Y135" s="843"/>
      <c r="Z135" s="843"/>
    </row>
    <row r="136" spans="1:26" ht="15.75" customHeight="1">
      <c r="A136" s="842" t="s">
        <v>366</v>
      </c>
      <c r="B136" s="860" t="s">
        <v>3148</v>
      </c>
      <c r="C136" s="842" t="s">
        <v>2254</v>
      </c>
      <c r="D136" s="860" t="s">
        <v>2255</v>
      </c>
      <c r="E136" s="842">
        <v>1000</v>
      </c>
      <c r="F136" s="860" t="s">
        <v>2234</v>
      </c>
      <c r="G136" s="842" t="s">
        <v>361</v>
      </c>
      <c r="H136" s="860" t="s">
        <v>2256</v>
      </c>
      <c r="I136" s="842" t="s">
        <v>361</v>
      </c>
      <c r="J136" s="860" t="s">
        <v>2114</v>
      </c>
      <c r="K136" s="843" t="str">
        <f t="shared" ref="K136:K199" si="4">+C136&amp;" "&amp;D136</f>
        <v>0599 Fortalecimiento y apoyo a la gestión institucional del sector Empleo</v>
      </c>
      <c r="L136" s="843" t="str">
        <f t="shared" ref="L136:L199" si="5">+G136&amp;" "&amp;H136</f>
        <v>01 Servicio de fortalecimiento y apoyo a la gestión institucional del sector Empleo</v>
      </c>
      <c r="M136" s="887">
        <f>+IFERROR(HLOOKUP($K136,'Formulario 4. Programático'!$H$13:$U$542,523,FALSE),0)</f>
        <v>0</v>
      </c>
      <c r="N136" s="843"/>
      <c r="O136" s="843"/>
      <c r="P136" s="843"/>
      <c r="Q136" s="843"/>
      <c r="R136" s="843"/>
      <c r="S136" s="843"/>
      <c r="T136" s="843"/>
      <c r="U136" s="843"/>
      <c r="V136" s="843"/>
      <c r="W136" s="843"/>
      <c r="X136" s="843"/>
      <c r="Y136" s="843"/>
      <c r="Z136" s="843"/>
    </row>
    <row r="137" spans="1:26" ht="15.75" customHeight="1">
      <c r="A137" s="842" t="s">
        <v>366</v>
      </c>
      <c r="B137" s="860" t="s">
        <v>3148</v>
      </c>
      <c r="C137" s="842" t="s">
        <v>2254</v>
      </c>
      <c r="D137" s="860" t="s">
        <v>2255</v>
      </c>
      <c r="E137" s="842">
        <v>1000</v>
      </c>
      <c r="F137" s="860" t="s">
        <v>2234</v>
      </c>
      <c r="G137" s="842" t="s">
        <v>361</v>
      </c>
      <c r="H137" s="860" t="s">
        <v>2256</v>
      </c>
      <c r="I137" s="842" t="s">
        <v>362</v>
      </c>
      <c r="J137" s="860" t="s">
        <v>2115</v>
      </c>
      <c r="K137" s="843" t="str">
        <f t="shared" si="4"/>
        <v>0599 Fortalecimiento y apoyo a la gestión institucional del sector Empleo</v>
      </c>
      <c r="L137" s="843" t="str">
        <f t="shared" si="5"/>
        <v>01 Servicio de fortalecimiento y apoyo a la gestión institucional del sector Empleo</v>
      </c>
      <c r="M137" s="887">
        <f>+IFERROR(HLOOKUP($K137,'Formulario 4. Programático'!$H$13:$U$542,523,FALSE),0)</f>
        <v>0</v>
      </c>
      <c r="N137" s="843"/>
      <c r="O137" s="843"/>
      <c r="P137" s="843"/>
      <c r="Q137" s="843"/>
      <c r="R137" s="843"/>
      <c r="S137" s="843"/>
      <c r="T137" s="843"/>
      <c r="U137" s="843"/>
      <c r="V137" s="843"/>
      <c r="W137" s="843"/>
      <c r="X137" s="843"/>
      <c r="Y137" s="843"/>
      <c r="Z137" s="843"/>
    </row>
    <row r="138" spans="1:26" ht="15.75" customHeight="1">
      <c r="A138" s="842" t="s">
        <v>366</v>
      </c>
      <c r="B138" s="860" t="s">
        <v>3148</v>
      </c>
      <c r="C138" s="842" t="s">
        <v>2254</v>
      </c>
      <c r="D138" s="860" t="s">
        <v>2255</v>
      </c>
      <c r="E138" s="842">
        <v>1000</v>
      </c>
      <c r="F138" s="860" t="s">
        <v>2234</v>
      </c>
      <c r="G138" s="842" t="s">
        <v>361</v>
      </c>
      <c r="H138" s="860" t="s">
        <v>2256</v>
      </c>
      <c r="I138" s="842" t="s">
        <v>363</v>
      </c>
      <c r="J138" s="860" t="s">
        <v>2116</v>
      </c>
      <c r="K138" s="843" t="str">
        <f t="shared" si="4"/>
        <v>0599 Fortalecimiento y apoyo a la gestión institucional del sector Empleo</v>
      </c>
      <c r="L138" s="843" t="str">
        <f t="shared" si="5"/>
        <v>01 Servicio de fortalecimiento y apoyo a la gestión institucional del sector Empleo</v>
      </c>
      <c r="M138" s="887">
        <f>+IFERROR(HLOOKUP($K138,'Formulario 4. Programático'!$H$13:$U$542,523,FALSE),0)</f>
        <v>0</v>
      </c>
      <c r="N138" s="843"/>
      <c r="O138" s="843"/>
      <c r="P138" s="843"/>
      <c r="Q138" s="843"/>
      <c r="R138" s="843"/>
      <c r="S138" s="843"/>
      <c r="T138" s="843"/>
      <c r="U138" s="843"/>
      <c r="V138" s="843"/>
      <c r="W138" s="843"/>
      <c r="X138" s="843"/>
      <c r="Y138" s="843"/>
      <c r="Z138" s="843"/>
    </row>
    <row r="139" spans="1:26" ht="15.75" customHeight="1">
      <c r="A139" s="842" t="s">
        <v>366</v>
      </c>
      <c r="B139" s="860" t="s">
        <v>3148</v>
      </c>
      <c r="C139" s="842" t="s">
        <v>2254</v>
      </c>
      <c r="D139" s="860" t="s">
        <v>2255</v>
      </c>
      <c r="E139" s="842">
        <v>1000</v>
      </c>
      <c r="F139" s="860" t="s">
        <v>2234</v>
      </c>
      <c r="G139" s="842" t="s">
        <v>361</v>
      </c>
      <c r="H139" s="860" t="s">
        <v>2256</v>
      </c>
      <c r="I139" s="842" t="s">
        <v>365</v>
      </c>
      <c r="J139" s="860" t="s">
        <v>2117</v>
      </c>
      <c r="K139" s="843" t="str">
        <f t="shared" si="4"/>
        <v>0599 Fortalecimiento y apoyo a la gestión institucional del sector Empleo</v>
      </c>
      <c r="L139" s="843" t="str">
        <f t="shared" si="5"/>
        <v>01 Servicio de fortalecimiento y apoyo a la gestión institucional del sector Empleo</v>
      </c>
      <c r="M139" s="887">
        <f>+IFERROR(HLOOKUP($K139,'Formulario 4. Programático'!$H$13:$U$542,523,FALSE),0)</f>
        <v>0</v>
      </c>
      <c r="N139" s="843"/>
      <c r="O139" s="843"/>
      <c r="P139" s="843"/>
      <c r="Q139" s="843"/>
      <c r="R139" s="843"/>
      <c r="S139" s="843"/>
      <c r="T139" s="843"/>
      <c r="U139" s="843"/>
      <c r="V139" s="843"/>
      <c r="W139" s="843"/>
      <c r="X139" s="843"/>
      <c r="Y139" s="843"/>
      <c r="Z139" s="843"/>
    </row>
    <row r="140" spans="1:26" ht="15.75" customHeight="1">
      <c r="A140" s="842" t="s">
        <v>366</v>
      </c>
      <c r="B140" s="860" t="s">
        <v>3148</v>
      </c>
      <c r="C140" s="842" t="s">
        <v>2254</v>
      </c>
      <c r="D140" s="860" t="s">
        <v>2255</v>
      </c>
      <c r="E140" s="842">
        <v>1000</v>
      </c>
      <c r="F140" s="860" t="s">
        <v>2234</v>
      </c>
      <c r="G140" s="842" t="s">
        <v>361</v>
      </c>
      <c r="H140" s="860" t="s">
        <v>2256</v>
      </c>
      <c r="I140" s="842" t="s">
        <v>366</v>
      </c>
      <c r="J140" s="860" t="s">
        <v>2118</v>
      </c>
      <c r="K140" s="843" t="str">
        <f t="shared" si="4"/>
        <v>0599 Fortalecimiento y apoyo a la gestión institucional del sector Empleo</v>
      </c>
      <c r="L140" s="843" t="str">
        <f t="shared" si="5"/>
        <v>01 Servicio de fortalecimiento y apoyo a la gestión institucional del sector Empleo</v>
      </c>
      <c r="M140" s="887">
        <f>+IFERROR(HLOOKUP($K140,'Formulario 4. Programático'!$H$13:$U$542,523,FALSE),0)</f>
        <v>0</v>
      </c>
      <c r="N140" s="843"/>
      <c r="O140" s="843"/>
      <c r="P140" s="843"/>
      <c r="Q140" s="843"/>
      <c r="R140" s="843"/>
      <c r="S140" s="843"/>
      <c r="T140" s="843"/>
      <c r="U140" s="843"/>
      <c r="V140" s="843"/>
      <c r="W140" s="843"/>
      <c r="X140" s="843"/>
      <c r="Y140" s="843"/>
      <c r="Z140" s="843"/>
    </row>
    <row r="141" spans="1:26" ht="15.75" customHeight="1">
      <c r="A141" s="842" t="s">
        <v>366</v>
      </c>
      <c r="B141" s="860" t="s">
        <v>3148</v>
      </c>
      <c r="C141" s="842" t="s">
        <v>2254</v>
      </c>
      <c r="D141" s="860" t="s">
        <v>2255</v>
      </c>
      <c r="E141" s="842">
        <v>1000</v>
      </c>
      <c r="F141" s="860" t="s">
        <v>2234</v>
      </c>
      <c r="G141" s="842" t="s">
        <v>361</v>
      </c>
      <c r="H141" s="860" t="s">
        <v>2256</v>
      </c>
      <c r="I141" s="842" t="s">
        <v>367</v>
      </c>
      <c r="J141" s="860" t="s">
        <v>2109</v>
      </c>
      <c r="K141" s="843" t="str">
        <f t="shared" si="4"/>
        <v>0599 Fortalecimiento y apoyo a la gestión institucional del sector Empleo</v>
      </c>
      <c r="L141" s="843" t="str">
        <f t="shared" si="5"/>
        <v>01 Servicio de fortalecimiento y apoyo a la gestión institucional del sector Empleo</v>
      </c>
      <c r="M141" s="887">
        <f>+IFERROR(HLOOKUP($K141,'Formulario 4. Programático'!$H$13:$U$542,523,FALSE),0)</f>
        <v>0</v>
      </c>
      <c r="N141" s="843"/>
      <c r="O141" s="843"/>
      <c r="P141" s="843"/>
      <c r="Q141" s="843"/>
      <c r="R141" s="843"/>
      <c r="S141" s="843"/>
      <c r="T141" s="843"/>
      <c r="U141" s="843"/>
      <c r="V141" s="843"/>
      <c r="W141" s="843"/>
      <c r="X141" s="843"/>
      <c r="Y141" s="843"/>
      <c r="Z141" s="843"/>
    </row>
    <row r="142" spans="1:26" ht="30" customHeight="1">
      <c r="A142" s="842" t="s">
        <v>366</v>
      </c>
      <c r="B142" s="860" t="s">
        <v>3148</v>
      </c>
      <c r="C142" s="842" t="s">
        <v>2254</v>
      </c>
      <c r="D142" s="860" t="s">
        <v>2255</v>
      </c>
      <c r="E142" s="842">
        <v>1000</v>
      </c>
      <c r="F142" s="860" t="s">
        <v>2234</v>
      </c>
      <c r="G142" s="842" t="s">
        <v>361</v>
      </c>
      <c r="H142" s="860" t="s">
        <v>2256</v>
      </c>
      <c r="I142" s="842" t="s">
        <v>369</v>
      </c>
      <c r="J142" s="860" t="s">
        <v>2119</v>
      </c>
      <c r="K142" s="843" t="str">
        <f t="shared" si="4"/>
        <v>0599 Fortalecimiento y apoyo a la gestión institucional del sector Empleo</v>
      </c>
      <c r="L142" s="843" t="str">
        <f t="shared" si="5"/>
        <v>01 Servicio de fortalecimiento y apoyo a la gestión institucional del sector Empleo</v>
      </c>
      <c r="M142" s="887">
        <f>+IFERROR(HLOOKUP($K142,'Formulario 4. Programático'!$H$13:$U$542,523,FALSE),0)</f>
        <v>0</v>
      </c>
      <c r="N142" s="843"/>
      <c r="O142" s="843"/>
      <c r="P142" s="843"/>
      <c r="Q142" s="843"/>
      <c r="R142" s="843"/>
      <c r="S142" s="843"/>
      <c r="T142" s="843"/>
      <c r="U142" s="843"/>
      <c r="V142" s="843"/>
      <c r="W142" s="843"/>
      <c r="X142" s="843"/>
      <c r="Y142" s="843"/>
      <c r="Z142" s="843"/>
    </row>
    <row r="143" spans="1:26" ht="30" customHeight="1">
      <c r="A143" s="842" t="s">
        <v>366</v>
      </c>
      <c r="B143" s="860" t="s">
        <v>3148</v>
      </c>
      <c r="C143" s="842" t="s">
        <v>2254</v>
      </c>
      <c r="D143" s="860" t="s">
        <v>2255</v>
      </c>
      <c r="E143" s="842">
        <v>1000</v>
      </c>
      <c r="F143" s="860" t="s">
        <v>2234</v>
      </c>
      <c r="G143" s="842" t="s">
        <v>361</v>
      </c>
      <c r="H143" s="860" t="s">
        <v>2256</v>
      </c>
      <c r="I143" s="842" t="s">
        <v>373</v>
      </c>
      <c r="J143" s="860" t="s">
        <v>2120</v>
      </c>
      <c r="K143" s="843" t="str">
        <f t="shared" si="4"/>
        <v>0599 Fortalecimiento y apoyo a la gestión institucional del sector Empleo</v>
      </c>
      <c r="L143" s="843" t="str">
        <f t="shared" si="5"/>
        <v>01 Servicio de fortalecimiento y apoyo a la gestión institucional del sector Empleo</v>
      </c>
      <c r="M143" s="887">
        <f>+IFERROR(HLOOKUP($K143,'Formulario 4. Programático'!$H$13:$U$542,523,FALSE),0)</f>
        <v>0</v>
      </c>
      <c r="N143" s="843"/>
      <c r="O143" s="843"/>
      <c r="P143" s="843"/>
      <c r="Q143" s="843"/>
      <c r="R143" s="843"/>
      <c r="S143" s="843"/>
      <c r="T143" s="843"/>
      <c r="U143" s="843"/>
      <c r="V143" s="843"/>
      <c r="W143" s="843"/>
      <c r="X143" s="843"/>
      <c r="Y143" s="843"/>
      <c r="Z143" s="843"/>
    </row>
    <row r="144" spans="1:26" ht="30" customHeight="1">
      <c r="A144" s="842" t="s">
        <v>366</v>
      </c>
      <c r="B144" s="860" t="s">
        <v>3148</v>
      </c>
      <c r="C144" s="842" t="s">
        <v>2254</v>
      </c>
      <c r="D144" s="860" t="s">
        <v>2255</v>
      </c>
      <c r="E144" s="842">
        <v>1000</v>
      </c>
      <c r="F144" s="860" t="s">
        <v>2234</v>
      </c>
      <c r="G144" s="842" t="s">
        <v>361</v>
      </c>
      <c r="H144" s="860" t="s">
        <v>2256</v>
      </c>
      <c r="I144" s="842" t="s">
        <v>375</v>
      </c>
      <c r="J144" s="860" t="s">
        <v>2122</v>
      </c>
      <c r="K144" s="843" t="str">
        <f t="shared" si="4"/>
        <v>0599 Fortalecimiento y apoyo a la gestión institucional del sector Empleo</v>
      </c>
      <c r="L144" s="843" t="str">
        <f t="shared" si="5"/>
        <v>01 Servicio de fortalecimiento y apoyo a la gestión institucional del sector Empleo</v>
      </c>
      <c r="M144" s="887">
        <f>+IFERROR(HLOOKUP($K144,'Formulario 4. Programático'!$H$13:$U$542,523,FALSE),0)</f>
        <v>0</v>
      </c>
      <c r="N144" s="843"/>
      <c r="O144" s="843"/>
      <c r="P144" s="843"/>
      <c r="Q144" s="843"/>
      <c r="R144" s="843"/>
      <c r="S144" s="843"/>
      <c r="T144" s="843"/>
      <c r="U144" s="843"/>
      <c r="V144" s="843"/>
      <c r="W144" s="843"/>
      <c r="X144" s="843"/>
      <c r="Y144" s="843"/>
      <c r="Z144" s="843"/>
    </row>
    <row r="145" spans="1:26" ht="30" customHeight="1">
      <c r="A145" s="842" t="s">
        <v>366</v>
      </c>
      <c r="B145" s="860" t="s">
        <v>3148</v>
      </c>
      <c r="C145" s="842" t="s">
        <v>2254</v>
      </c>
      <c r="D145" s="860" t="s">
        <v>2255</v>
      </c>
      <c r="E145" s="842">
        <v>1000</v>
      </c>
      <c r="F145" s="860" t="s">
        <v>2234</v>
      </c>
      <c r="G145" s="842" t="s">
        <v>361</v>
      </c>
      <c r="H145" s="860" t="s">
        <v>2256</v>
      </c>
      <c r="I145" s="842" t="s">
        <v>377</v>
      </c>
      <c r="J145" s="860" t="s">
        <v>2108</v>
      </c>
      <c r="K145" s="843" t="str">
        <f t="shared" si="4"/>
        <v>0599 Fortalecimiento y apoyo a la gestión institucional del sector Empleo</v>
      </c>
      <c r="L145" s="843" t="str">
        <f t="shared" si="5"/>
        <v>01 Servicio de fortalecimiento y apoyo a la gestión institucional del sector Empleo</v>
      </c>
      <c r="M145" s="887">
        <f>+IFERROR(HLOOKUP($K145,'Formulario 4. Programático'!$H$13:$U$542,523,FALSE),0)</f>
        <v>0</v>
      </c>
      <c r="N145" s="843"/>
      <c r="O145" s="843"/>
      <c r="P145" s="843"/>
      <c r="Q145" s="843"/>
      <c r="R145" s="843"/>
      <c r="S145" s="843"/>
      <c r="T145" s="843"/>
      <c r="U145" s="843"/>
      <c r="V145" s="843"/>
      <c r="W145" s="843"/>
      <c r="X145" s="843"/>
      <c r="Y145" s="843"/>
      <c r="Z145" s="843"/>
    </row>
    <row r="146" spans="1:26" ht="15.75" customHeight="1">
      <c r="A146" s="842" t="s">
        <v>366</v>
      </c>
      <c r="B146" s="860" t="s">
        <v>3148</v>
      </c>
      <c r="C146" s="842" t="s">
        <v>2254</v>
      </c>
      <c r="D146" s="860" t="s">
        <v>2255</v>
      </c>
      <c r="E146" s="842">
        <v>1000</v>
      </c>
      <c r="F146" s="860" t="s">
        <v>2234</v>
      </c>
      <c r="G146" s="842" t="s">
        <v>361</v>
      </c>
      <c r="H146" s="860" t="s">
        <v>2256</v>
      </c>
      <c r="I146" s="842" t="s">
        <v>446</v>
      </c>
      <c r="J146" s="860" t="s">
        <v>2123</v>
      </c>
      <c r="K146" s="843" t="str">
        <f t="shared" si="4"/>
        <v>0599 Fortalecimiento y apoyo a la gestión institucional del sector Empleo</v>
      </c>
      <c r="L146" s="843" t="str">
        <f t="shared" si="5"/>
        <v>01 Servicio de fortalecimiento y apoyo a la gestión institucional del sector Empleo</v>
      </c>
      <c r="M146" s="887">
        <f>+IFERROR(HLOOKUP($K146,'Formulario 4. Programático'!$H$13:$U$542,523,FALSE),0)</f>
        <v>0</v>
      </c>
      <c r="N146" s="843"/>
      <c r="O146" s="843"/>
      <c r="P146" s="843"/>
      <c r="Q146" s="843"/>
      <c r="R146" s="843"/>
      <c r="S146" s="843"/>
      <c r="T146" s="843"/>
      <c r="U146" s="843"/>
      <c r="V146" s="843"/>
      <c r="W146" s="843"/>
      <c r="X146" s="843"/>
      <c r="Y146" s="843"/>
      <c r="Z146" s="843"/>
    </row>
    <row r="147" spans="1:26" ht="15.75" customHeight="1">
      <c r="A147" s="842" t="s">
        <v>366</v>
      </c>
      <c r="B147" s="860" t="s">
        <v>3148</v>
      </c>
      <c r="C147" s="842" t="s">
        <v>2254</v>
      </c>
      <c r="D147" s="860" t="s">
        <v>2255</v>
      </c>
      <c r="E147" s="842">
        <v>1000</v>
      </c>
      <c r="F147" s="860" t="s">
        <v>2234</v>
      </c>
      <c r="G147" s="842" t="s">
        <v>361</v>
      </c>
      <c r="H147" s="860" t="s">
        <v>2256</v>
      </c>
      <c r="I147" s="842" t="s">
        <v>447</v>
      </c>
      <c r="J147" s="860" t="s">
        <v>2124</v>
      </c>
      <c r="K147" s="843" t="str">
        <f t="shared" si="4"/>
        <v>0599 Fortalecimiento y apoyo a la gestión institucional del sector Empleo</v>
      </c>
      <c r="L147" s="843" t="str">
        <f t="shared" si="5"/>
        <v>01 Servicio de fortalecimiento y apoyo a la gestión institucional del sector Empleo</v>
      </c>
      <c r="M147" s="887">
        <f>+IFERROR(HLOOKUP($K147,'Formulario 4. Programático'!$H$13:$U$542,523,FALSE),0)</f>
        <v>0</v>
      </c>
      <c r="N147" s="843"/>
      <c r="O147" s="843"/>
      <c r="P147" s="843"/>
      <c r="Q147" s="843"/>
      <c r="R147" s="843"/>
      <c r="S147" s="843"/>
      <c r="T147" s="843"/>
      <c r="U147" s="843"/>
      <c r="V147" s="843"/>
      <c r="W147" s="843"/>
      <c r="X147" s="843"/>
      <c r="Y147" s="843"/>
      <c r="Z147" s="843"/>
    </row>
    <row r="148" spans="1:26" ht="15.75" customHeight="1">
      <c r="A148" s="842">
        <v>11</v>
      </c>
      <c r="B148" s="860" t="s">
        <v>2257</v>
      </c>
      <c r="C148" s="842">
        <v>1100</v>
      </c>
      <c r="D148" s="860" t="s">
        <v>2101</v>
      </c>
      <c r="E148" s="842">
        <v>1002</v>
      </c>
      <c r="F148" s="860" t="s">
        <v>2257</v>
      </c>
      <c r="G148" s="842" t="s">
        <v>361</v>
      </c>
      <c r="H148" s="860" t="s">
        <v>2103</v>
      </c>
      <c r="I148" s="842" t="s">
        <v>361</v>
      </c>
      <c r="J148" s="860" t="s">
        <v>2104</v>
      </c>
      <c r="K148" s="843" t="str">
        <f t="shared" si="4"/>
        <v>1100 No asignable a programas</v>
      </c>
      <c r="L148" s="843" t="str">
        <f t="shared" si="5"/>
        <v>01 Sin producto</v>
      </c>
      <c r="M148" s="887">
        <f>+IFERROR(HLOOKUP($K148,'Formulario 4. Programático'!$H$13:$U$542,523,FALSE),0)</f>
        <v>0</v>
      </c>
      <c r="N148" s="843"/>
      <c r="O148" s="843"/>
      <c r="P148" s="843"/>
      <c r="Q148" s="843"/>
      <c r="R148" s="843"/>
      <c r="S148" s="843"/>
      <c r="T148" s="843"/>
      <c r="U148" s="843"/>
      <c r="V148" s="843"/>
      <c r="W148" s="843"/>
      <c r="X148" s="843"/>
      <c r="Y148" s="843"/>
      <c r="Z148" s="843"/>
    </row>
    <row r="149" spans="1:26" ht="15.75" customHeight="1">
      <c r="A149" s="842">
        <v>11</v>
      </c>
      <c r="B149" s="860" t="s">
        <v>2257</v>
      </c>
      <c r="C149" s="842">
        <v>1101</v>
      </c>
      <c r="D149" s="860" t="s">
        <v>2258</v>
      </c>
      <c r="E149" s="842">
        <v>1002</v>
      </c>
      <c r="F149" s="860" t="s">
        <v>2257</v>
      </c>
      <c r="G149" s="842" t="s">
        <v>361</v>
      </c>
      <c r="H149" s="860" t="s">
        <v>2259</v>
      </c>
      <c r="I149" s="842" t="s">
        <v>361</v>
      </c>
      <c r="J149" s="860" t="s">
        <v>3150</v>
      </c>
      <c r="K149" s="843" t="str">
        <f t="shared" si="4"/>
        <v xml:space="preserve">1101 Fortalecimiento y diversificación de relaciones bilaterales </v>
      </c>
      <c r="L149" s="843" t="str">
        <f t="shared" si="5"/>
        <v xml:space="preserve">01 Servicio de fortalecimiento de las relaciones bilaterales y promoción del país en el exterior </v>
      </c>
      <c r="M149" s="887">
        <f>+IFERROR(HLOOKUP($K149,'Formulario 4. Programático'!$H$13:$U$542,523,FALSE),0)</f>
        <v>0</v>
      </c>
      <c r="N149" s="843"/>
      <c r="O149" s="843"/>
      <c r="P149" s="843"/>
      <c r="Q149" s="843"/>
      <c r="R149" s="843"/>
      <c r="S149" s="843"/>
      <c r="T149" s="843"/>
      <c r="U149" s="843"/>
      <c r="V149" s="843"/>
      <c r="W149" s="843"/>
      <c r="X149" s="843"/>
      <c r="Y149" s="843"/>
      <c r="Z149" s="843"/>
    </row>
    <row r="150" spans="1:26" ht="15.75" customHeight="1">
      <c r="A150" s="842">
        <v>11</v>
      </c>
      <c r="B150" s="860" t="s">
        <v>2257</v>
      </c>
      <c r="C150" s="842">
        <v>1101</v>
      </c>
      <c r="D150" s="860" t="s">
        <v>2258</v>
      </c>
      <c r="E150" s="842">
        <v>1002</v>
      </c>
      <c r="F150" s="860" t="s">
        <v>2257</v>
      </c>
      <c r="G150" s="842" t="s">
        <v>361</v>
      </c>
      <c r="H150" s="860" t="s">
        <v>2259</v>
      </c>
      <c r="I150" s="842" t="s">
        <v>362</v>
      </c>
      <c r="J150" s="860" t="s">
        <v>3151</v>
      </c>
      <c r="K150" s="843" t="str">
        <f t="shared" si="4"/>
        <v xml:space="preserve">1101 Fortalecimiento y diversificación de relaciones bilaterales </v>
      </c>
      <c r="L150" s="843" t="str">
        <f t="shared" si="5"/>
        <v xml:space="preserve">01 Servicio de fortalecimiento de las relaciones bilaterales y promoción del país en el exterior </v>
      </c>
      <c r="M150" s="887">
        <f>+IFERROR(HLOOKUP($K150,'Formulario 4. Programático'!$H$13:$U$542,523,FALSE),0)</f>
        <v>0</v>
      </c>
      <c r="N150" s="843"/>
      <c r="O150" s="843"/>
      <c r="P150" s="843"/>
      <c r="Q150" s="843"/>
      <c r="R150" s="843"/>
      <c r="S150" s="843"/>
      <c r="T150" s="843"/>
      <c r="U150" s="843"/>
      <c r="V150" s="843"/>
      <c r="W150" s="843"/>
      <c r="X150" s="843"/>
      <c r="Y150" s="843"/>
      <c r="Z150" s="843"/>
    </row>
    <row r="151" spans="1:26" ht="15.75" customHeight="1">
      <c r="A151" s="842">
        <v>11</v>
      </c>
      <c r="B151" s="860" t="s">
        <v>2257</v>
      </c>
      <c r="C151" s="842">
        <v>1102</v>
      </c>
      <c r="D151" s="860" t="s">
        <v>2260</v>
      </c>
      <c r="E151" s="842">
        <v>1002</v>
      </c>
      <c r="F151" s="860" t="s">
        <v>2257</v>
      </c>
      <c r="G151" s="842" t="s">
        <v>361</v>
      </c>
      <c r="H151" s="860" t="s">
        <v>2261</v>
      </c>
      <c r="I151" s="842" t="s">
        <v>361</v>
      </c>
      <c r="J151" s="860" t="s">
        <v>2262</v>
      </c>
      <c r="K151" s="843" t="str">
        <f t="shared" si="4"/>
        <v xml:space="preserve">1102 Posicionamiento en instancias globales, multilaterales, regionales y subregionales </v>
      </c>
      <c r="L151" s="843" t="str">
        <f t="shared" si="5"/>
        <v xml:space="preserve">01 Servicio de representación del país en instancias internacionales </v>
      </c>
      <c r="M151" s="887">
        <f>+IFERROR(HLOOKUP($K151,'Formulario 4. Programático'!$H$13:$U$542,523,FALSE),0)</f>
        <v>0</v>
      </c>
      <c r="N151" s="843"/>
      <c r="O151" s="843"/>
      <c r="P151" s="843"/>
      <c r="Q151" s="843"/>
      <c r="R151" s="843"/>
      <c r="S151" s="843"/>
      <c r="T151" s="843"/>
      <c r="U151" s="843"/>
      <c r="V151" s="843"/>
      <c r="W151" s="843"/>
      <c r="X151" s="843"/>
      <c r="Y151" s="843"/>
      <c r="Z151" s="843"/>
    </row>
    <row r="152" spans="1:26" ht="15.75" customHeight="1">
      <c r="A152" s="842">
        <v>11</v>
      </c>
      <c r="B152" s="860" t="s">
        <v>2257</v>
      </c>
      <c r="C152" s="842">
        <v>1103</v>
      </c>
      <c r="D152" s="860" t="s">
        <v>2263</v>
      </c>
      <c r="E152" s="842">
        <v>1002</v>
      </c>
      <c r="F152" s="860" t="s">
        <v>2257</v>
      </c>
      <c r="G152" s="842" t="s">
        <v>361</v>
      </c>
      <c r="H152" s="860" t="s">
        <v>2264</v>
      </c>
      <c r="I152" s="842" t="s">
        <v>361</v>
      </c>
      <c r="J152" s="860" t="s">
        <v>2265</v>
      </c>
      <c r="K152" s="843" t="str">
        <f t="shared" si="4"/>
        <v xml:space="preserve">1103 Política migratoria y servicio al ciudadano </v>
      </c>
      <c r="L152" s="843" t="str">
        <f t="shared" si="5"/>
        <v xml:space="preserve">01  Servicios migratorios </v>
      </c>
      <c r="M152" s="887">
        <f>+IFERROR(HLOOKUP($K152,'Formulario 4. Programático'!$H$13:$U$542,523,FALSE),0)</f>
        <v>0</v>
      </c>
      <c r="N152" s="843"/>
      <c r="O152" s="843"/>
      <c r="P152" s="843"/>
      <c r="Q152" s="843"/>
      <c r="R152" s="843"/>
      <c r="S152" s="843"/>
      <c r="T152" s="843"/>
      <c r="U152" s="843"/>
      <c r="V152" s="843"/>
      <c r="W152" s="843"/>
      <c r="X152" s="843"/>
      <c r="Y152" s="843"/>
      <c r="Z152" s="843"/>
    </row>
    <row r="153" spans="1:26" ht="15.75" customHeight="1">
      <c r="A153" s="842">
        <v>11</v>
      </c>
      <c r="B153" s="860" t="s">
        <v>2257</v>
      </c>
      <c r="C153" s="842">
        <v>1104</v>
      </c>
      <c r="D153" s="860" t="s">
        <v>2266</v>
      </c>
      <c r="E153" s="842">
        <v>1002</v>
      </c>
      <c r="F153" s="860" t="s">
        <v>2257</v>
      </c>
      <c r="G153" s="842" t="s">
        <v>361</v>
      </c>
      <c r="H153" s="860" t="s">
        <v>3152</v>
      </c>
      <c r="I153" s="842" t="s">
        <v>361</v>
      </c>
      <c r="J153" s="860" t="s">
        <v>3153</v>
      </c>
      <c r="K153" s="843" t="str">
        <f t="shared" si="4"/>
        <v xml:space="preserve">1104 Soberanía territorial y desarrollo fronterizo </v>
      </c>
      <c r="L153" s="843" t="str">
        <f t="shared" si="5"/>
        <v>01 Servicio de soberanía territorial</v>
      </c>
      <c r="M153" s="887">
        <f>+IFERROR(HLOOKUP($K153,'Formulario 4. Programático'!$H$13:$U$542,523,FALSE),0)</f>
        <v>0</v>
      </c>
      <c r="N153" s="843"/>
      <c r="O153" s="843"/>
      <c r="P153" s="843"/>
      <c r="Q153" s="843"/>
      <c r="R153" s="843"/>
      <c r="S153" s="843"/>
      <c r="T153" s="843"/>
      <c r="U153" s="843"/>
      <c r="V153" s="843"/>
      <c r="W153" s="843"/>
      <c r="X153" s="843"/>
      <c r="Y153" s="843"/>
      <c r="Z153" s="843"/>
    </row>
    <row r="154" spans="1:26" ht="15.75" customHeight="1">
      <c r="A154" s="842">
        <v>11</v>
      </c>
      <c r="B154" s="860" t="s">
        <v>2257</v>
      </c>
      <c r="C154" s="842">
        <v>1104</v>
      </c>
      <c r="D154" s="860" t="s">
        <v>2266</v>
      </c>
      <c r="E154" s="842">
        <v>1002</v>
      </c>
      <c r="F154" s="860" t="s">
        <v>2257</v>
      </c>
      <c r="G154" s="842" t="s">
        <v>362</v>
      </c>
      <c r="H154" s="860" t="s">
        <v>3154</v>
      </c>
      <c r="I154" s="842" t="s">
        <v>361</v>
      </c>
      <c r="J154" s="860" t="s">
        <v>2267</v>
      </c>
      <c r="K154" s="843" t="str">
        <f t="shared" si="4"/>
        <v xml:space="preserve">1104 Soberanía territorial y desarrollo fronterizo </v>
      </c>
      <c r="L154" s="843" t="str">
        <f t="shared" si="5"/>
        <v>02 Servicio de desarrollo e integración fronteriza</v>
      </c>
      <c r="M154" s="887">
        <f>+IFERROR(HLOOKUP($K154,'Formulario 4. Programático'!$H$13:$U$542,523,FALSE),0)</f>
        <v>0</v>
      </c>
      <c r="N154" s="843"/>
      <c r="O154" s="843"/>
      <c r="P154" s="843"/>
      <c r="Q154" s="843"/>
      <c r="R154" s="843"/>
      <c r="S154" s="843"/>
      <c r="T154" s="843"/>
      <c r="U154" s="843"/>
      <c r="V154" s="843"/>
      <c r="W154" s="843"/>
      <c r="X154" s="843"/>
      <c r="Y154" s="843"/>
      <c r="Z154" s="843"/>
    </row>
    <row r="155" spans="1:26" ht="15.75" customHeight="1">
      <c r="A155" s="842">
        <v>11</v>
      </c>
      <c r="B155" s="860" t="s">
        <v>2257</v>
      </c>
      <c r="C155" s="842">
        <v>1105</v>
      </c>
      <c r="D155" s="860" t="s">
        <v>2268</v>
      </c>
      <c r="E155" s="842">
        <v>1002</v>
      </c>
      <c r="F155" s="860" t="s">
        <v>2257</v>
      </c>
      <c r="G155" s="842" t="s">
        <v>361</v>
      </c>
      <c r="H155" s="860" t="s">
        <v>2269</v>
      </c>
      <c r="I155" s="842" t="s">
        <v>361</v>
      </c>
      <c r="J155" s="860" t="s">
        <v>2270</v>
      </c>
      <c r="K155" s="843" t="str">
        <f t="shared" si="4"/>
        <v xml:space="preserve">1105 Cooperación internacional del sector relaciones exteriores </v>
      </c>
      <c r="L155" s="843" t="str">
        <f t="shared" si="5"/>
        <v>01 Servicio de cooperación internacional en política exterior</v>
      </c>
      <c r="M155" s="887">
        <f>+IFERROR(HLOOKUP($K155,'Formulario 4. Programático'!$H$13:$U$542,523,FALSE),0)</f>
        <v>0</v>
      </c>
      <c r="N155" s="843"/>
      <c r="O155" s="843"/>
      <c r="P155" s="843"/>
      <c r="Q155" s="843"/>
      <c r="R155" s="843"/>
      <c r="S155" s="843"/>
      <c r="T155" s="843"/>
      <c r="U155" s="843"/>
      <c r="V155" s="843"/>
      <c r="W155" s="843"/>
      <c r="X155" s="843"/>
      <c r="Y155" s="843"/>
      <c r="Z155" s="843"/>
    </row>
    <row r="156" spans="1:26" ht="15.75" customHeight="1">
      <c r="A156" s="842">
        <v>11</v>
      </c>
      <c r="B156" s="860" t="s">
        <v>2257</v>
      </c>
      <c r="C156" s="842">
        <v>1199</v>
      </c>
      <c r="D156" s="860" t="s">
        <v>2271</v>
      </c>
      <c r="E156" s="842">
        <v>1002</v>
      </c>
      <c r="F156" s="860" t="s">
        <v>2257</v>
      </c>
      <c r="G156" s="842" t="s">
        <v>361</v>
      </c>
      <c r="H156" s="860" t="s">
        <v>2272</v>
      </c>
      <c r="I156" s="842" t="s">
        <v>361</v>
      </c>
      <c r="J156" s="860" t="s">
        <v>2114</v>
      </c>
      <c r="K156" s="843" t="str">
        <f t="shared" si="4"/>
        <v>1199 Fortalecimiento y apoyo a la gestión institucional del sector Relaciones Exteriores</v>
      </c>
      <c r="L156" s="843" t="str">
        <f t="shared" si="5"/>
        <v>01 Servicio de fortalecimiento y apoyo a la gestión institucional del sector Relaciones Exteriores</v>
      </c>
      <c r="M156" s="887">
        <f>+IFERROR(HLOOKUP($K156,'Formulario 4. Programático'!$H$13:$U$542,523,FALSE),0)</f>
        <v>0</v>
      </c>
      <c r="N156" s="843"/>
      <c r="O156" s="843"/>
      <c r="P156" s="843"/>
      <c r="Q156" s="843"/>
      <c r="R156" s="843"/>
      <c r="S156" s="843"/>
      <c r="T156" s="843"/>
      <c r="U156" s="843"/>
      <c r="V156" s="843"/>
      <c r="W156" s="843"/>
      <c r="X156" s="843"/>
      <c r="Y156" s="843"/>
      <c r="Z156" s="843"/>
    </row>
    <row r="157" spans="1:26" ht="15.75" customHeight="1">
      <c r="A157" s="842">
        <v>11</v>
      </c>
      <c r="B157" s="860" t="s">
        <v>2257</v>
      </c>
      <c r="C157" s="842">
        <v>1199</v>
      </c>
      <c r="D157" s="860" t="s">
        <v>2271</v>
      </c>
      <c r="E157" s="842">
        <v>1002</v>
      </c>
      <c r="F157" s="860" t="s">
        <v>2257</v>
      </c>
      <c r="G157" s="842" t="s">
        <v>361</v>
      </c>
      <c r="H157" s="860" t="s">
        <v>2272</v>
      </c>
      <c r="I157" s="842" t="s">
        <v>362</v>
      </c>
      <c r="J157" s="860" t="s">
        <v>2115</v>
      </c>
      <c r="K157" s="843" t="str">
        <f t="shared" si="4"/>
        <v>1199 Fortalecimiento y apoyo a la gestión institucional del sector Relaciones Exteriores</v>
      </c>
      <c r="L157" s="843" t="str">
        <f t="shared" si="5"/>
        <v>01 Servicio de fortalecimiento y apoyo a la gestión institucional del sector Relaciones Exteriores</v>
      </c>
      <c r="M157" s="887">
        <f>+IFERROR(HLOOKUP($K157,'Formulario 4. Programático'!$H$13:$U$542,523,FALSE),0)</f>
        <v>0</v>
      </c>
      <c r="N157" s="843"/>
      <c r="O157" s="843"/>
      <c r="P157" s="843"/>
      <c r="Q157" s="843"/>
      <c r="R157" s="843"/>
      <c r="S157" s="843"/>
      <c r="T157" s="843"/>
      <c r="U157" s="843"/>
      <c r="V157" s="843"/>
      <c r="W157" s="843"/>
      <c r="X157" s="843"/>
      <c r="Y157" s="843"/>
      <c r="Z157" s="843"/>
    </row>
    <row r="158" spans="1:26" ht="15.75" customHeight="1">
      <c r="A158" s="842">
        <v>11</v>
      </c>
      <c r="B158" s="860" t="s">
        <v>2257</v>
      </c>
      <c r="C158" s="842">
        <v>1199</v>
      </c>
      <c r="D158" s="860" t="s">
        <v>2271</v>
      </c>
      <c r="E158" s="842">
        <v>1002</v>
      </c>
      <c r="F158" s="860" t="s">
        <v>2257</v>
      </c>
      <c r="G158" s="842" t="s">
        <v>361</v>
      </c>
      <c r="H158" s="860" t="s">
        <v>2272</v>
      </c>
      <c r="I158" s="842" t="s">
        <v>363</v>
      </c>
      <c r="J158" s="860" t="s">
        <v>2116</v>
      </c>
      <c r="K158" s="843" t="str">
        <f t="shared" si="4"/>
        <v>1199 Fortalecimiento y apoyo a la gestión institucional del sector Relaciones Exteriores</v>
      </c>
      <c r="L158" s="843" t="str">
        <f t="shared" si="5"/>
        <v>01 Servicio de fortalecimiento y apoyo a la gestión institucional del sector Relaciones Exteriores</v>
      </c>
      <c r="M158" s="887">
        <f>+IFERROR(HLOOKUP($K158,'Formulario 4. Programático'!$H$13:$U$542,523,FALSE),0)</f>
        <v>0</v>
      </c>
      <c r="N158" s="843"/>
      <c r="O158" s="843"/>
      <c r="P158" s="843"/>
      <c r="Q158" s="843"/>
      <c r="R158" s="843"/>
      <c r="S158" s="843"/>
      <c r="T158" s="843"/>
      <c r="U158" s="843"/>
      <c r="V158" s="843"/>
      <c r="W158" s="843"/>
      <c r="X158" s="843"/>
      <c r="Y158" s="843"/>
      <c r="Z158" s="843"/>
    </row>
    <row r="159" spans="1:26" ht="15.75" customHeight="1">
      <c r="A159" s="842">
        <v>11</v>
      </c>
      <c r="B159" s="860" t="s">
        <v>2257</v>
      </c>
      <c r="C159" s="842">
        <v>1199</v>
      </c>
      <c r="D159" s="860" t="s">
        <v>2271</v>
      </c>
      <c r="E159" s="842">
        <v>1002</v>
      </c>
      <c r="F159" s="860" t="s">
        <v>2257</v>
      </c>
      <c r="G159" s="842" t="s">
        <v>361</v>
      </c>
      <c r="H159" s="860" t="s">
        <v>2272</v>
      </c>
      <c r="I159" s="842" t="s">
        <v>365</v>
      </c>
      <c r="J159" s="860" t="s">
        <v>2117</v>
      </c>
      <c r="K159" s="843" t="str">
        <f t="shared" si="4"/>
        <v>1199 Fortalecimiento y apoyo a la gestión institucional del sector Relaciones Exteriores</v>
      </c>
      <c r="L159" s="843" t="str">
        <f t="shared" si="5"/>
        <v>01 Servicio de fortalecimiento y apoyo a la gestión institucional del sector Relaciones Exteriores</v>
      </c>
      <c r="M159" s="887">
        <f>+IFERROR(HLOOKUP($K159,'Formulario 4. Programático'!$H$13:$U$542,523,FALSE),0)</f>
        <v>0</v>
      </c>
      <c r="N159" s="843"/>
      <c r="O159" s="843"/>
      <c r="P159" s="843"/>
      <c r="Q159" s="843"/>
      <c r="R159" s="843"/>
      <c r="S159" s="843"/>
      <c r="T159" s="843"/>
      <c r="U159" s="843"/>
      <c r="V159" s="843"/>
      <c r="W159" s="843"/>
      <c r="X159" s="843"/>
      <c r="Y159" s="843"/>
      <c r="Z159" s="843"/>
    </row>
    <row r="160" spans="1:26" ht="15.75" customHeight="1">
      <c r="A160" s="842">
        <v>11</v>
      </c>
      <c r="B160" s="860" t="s">
        <v>2257</v>
      </c>
      <c r="C160" s="842">
        <v>1199</v>
      </c>
      <c r="D160" s="860" t="s">
        <v>2271</v>
      </c>
      <c r="E160" s="842">
        <v>1002</v>
      </c>
      <c r="F160" s="860" t="s">
        <v>2257</v>
      </c>
      <c r="G160" s="842" t="s">
        <v>361</v>
      </c>
      <c r="H160" s="860" t="s">
        <v>2272</v>
      </c>
      <c r="I160" s="842" t="s">
        <v>366</v>
      </c>
      <c r="J160" s="860" t="s">
        <v>2118</v>
      </c>
      <c r="K160" s="843" t="str">
        <f t="shared" si="4"/>
        <v>1199 Fortalecimiento y apoyo a la gestión institucional del sector Relaciones Exteriores</v>
      </c>
      <c r="L160" s="843" t="str">
        <f t="shared" si="5"/>
        <v>01 Servicio de fortalecimiento y apoyo a la gestión institucional del sector Relaciones Exteriores</v>
      </c>
      <c r="M160" s="887">
        <f>+IFERROR(HLOOKUP($K160,'Formulario 4. Programático'!$H$13:$U$542,523,FALSE),0)</f>
        <v>0</v>
      </c>
      <c r="N160" s="843"/>
      <c r="O160" s="843"/>
      <c r="P160" s="843"/>
      <c r="Q160" s="843"/>
      <c r="R160" s="843"/>
      <c r="S160" s="843"/>
      <c r="T160" s="843"/>
      <c r="U160" s="843"/>
      <c r="V160" s="843"/>
      <c r="W160" s="843"/>
      <c r="X160" s="843"/>
      <c r="Y160" s="843"/>
      <c r="Z160" s="843"/>
    </row>
    <row r="161" spans="1:26" ht="15.75" customHeight="1">
      <c r="A161" s="842">
        <v>11</v>
      </c>
      <c r="B161" s="860" t="s">
        <v>2257</v>
      </c>
      <c r="C161" s="842">
        <v>1199</v>
      </c>
      <c r="D161" s="860" t="s">
        <v>2271</v>
      </c>
      <c r="E161" s="842">
        <v>1002</v>
      </c>
      <c r="F161" s="860" t="s">
        <v>2257</v>
      </c>
      <c r="G161" s="844" t="s">
        <v>361</v>
      </c>
      <c r="H161" s="860" t="s">
        <v>2272</v>
      </c>
      <c r="I161" s="844" t="s">
        <v>367</v>
      </c>
      <c r="J161" s="860" t="s">
        <v>2109</v>
      </c>
      <c r="K161" s="843" t="str">
        <f t="shared" si="4"/>
        <v>1199 Fortalecimiento y apoyo a la gestión institucional del sector Relaciones Exteriores</v>
      </c>
      <c r="L161" s="843" t="str">
        <f t="shared" si="5"/>
        <v>01 Servicio de fortalecimiento y apoyo a la gestión institucional del sector Relaciones Exteriores</v>
      </c>
      <c r="M161" s="887">
        <f>+IFERROR(HLOOKUP($K161,'Formulario 4. Programático'!$H$13:$U$542,523,FALSE),0)</f>
        <v>0</v>
      </c>
      <c r="N161" s="843"/>
      <c r="O161" s="843"/>
      <c r="P161" s="843"/>
      <c r="Q161" s="843"/>
      <c r="R161" s="843"/>
      <c r="S161" s="843"/>
      <c r="T161" s="843"/>
      <c r="U161" s="843"/>
      <c r="V161" s="843"/>
      <c r="W161" s="843"/>
      <c r="X161" s="843"/>
      <c r="Y161" s="843"/>
      <c r="Z161" s="843"/>
    </row>
    <row r="162" spans="1:26" ht="15.75" customHeight="1">
      <c r="A162" s="842">
        <v>11</v>
      </c>
      <c r="B162" s="860" t="s">
        <v>2257</v>
      </c>
      <c r="C162" s="842">
        <v>1199</v>
      </c>
      <c r="D162" s="860" t="s">
        <v>2271</v>
      </c>
      <c r="E162" s="842">
        <v>1002</v>
      </c>
      <c r="F162" s="860" t="s">
        <v>2257</v>
      </c>
      <c r="G162" s="842" t="s">
        <v>361</v>
      </c>
      <c r="H162" s="860" t="s">
        <v>2272</v>
      </c>
      <c r="I162" s="842" t="s">
        <v>369</v>
      </c>
      <c r="J162" s="860" t="s">
        <v>2119</v>
      </c>
      <c r="K162" s="843" t="str">
        <f t="shared" si="4"/>
        <v>1199 Fortalecimiento y apoyo a la gestión institucional del sector Relaciones Exteriores</v>
      </c>
      <c r="L162" s="843" t="str">
        <f t="shared" si="5"/>
        <v>01 Servicio de fortalecimiento y apoyo a la gestión institucional del sector Relaciones Exteriores</v>
      </c>
      <c r="M162" s="887">
        <f>+IFERROR(HLOOKUP($K162,'Formulario 4. Programático'!$H$13:$U$542,523,FALSE),0)</f>
        <v>0</v>
      </c>
      <c r="N162" s="843"/>
      <c r="O162" s="843"/>
      <c r="P162" s="843"/>
      <c r="Q162" s="843"/>
      <c r="R162" s="843"/>
      <c r="S162" s="843"/>
      <c r="T162" s="843"/>
      <c r="U162" s="843"/>
      <c r="V162" s="843"/>
      <c r="W162" s="843"/>
      <c r="X162" s="843"/>
      <c r="Y162" s="843"/>
      <c r="Z162" s="843"/>
    </row>
    <row r="163" spans="1:26" ht="15.75" customHeight="1">
      <c r="A163" s="842">
        <v>11</v>
      </c>
      <c r="B163" s="860" t="s">
        <v>2257</v>
      </c>
      <c r="C163" s="842">
        <v>1199</v>
      </c>
      <c r="D163" s="860" t="s">
        <v>2271</v>
      </c>
      <c r="E163" s="842">
        <v>1002</v>
      </c>
      <c r="F163" s="860" t="s">
        <v>2257</v>
      </c>
      <c r="G163" s="842" t="s">
        <v>361</v>
      </c>
      <c r="H163" s="860" t="s">
        <v>2272</v>
      </c>
      <c r="I163" s="842" t="s">
        <v>373</v>
      </c>
      <c r="J163" s="860" t="s">
        <v>2120</v>
      </c>
      <c r="K163" s="843" t="str">
        <f t="shared" si="4"/>
        <v>1199 Fortalecimiento y apoyo a la gestión institucional del sector Relaciones Exteriores</v>
      </c>
      <c r="L163" s="843" t="str">
        <f t="shared" si="5"/>
        <v>01 Servicio de fortalecimiento y apoyo a la gestión institucional del sector Relaciones Exteriores</v>
      </c>
      <c r="M163" s="887">
        <f>+IFERROR(HLOOKUP($K163,'Formulario 4. Programático'!$H$13:$U$542,523,FALSE),0)</f>
        <v>0</v>
      </c>
      <c r="N163" s="843"/>
      <c r="O163" s="843"/>
      <c r="P163" s="843"/>
      <c r="Q163" s="843"/>
      <c r="R163" s="843"/>
      <c r="S163" s="843"/>
      <c r="T163" s="843"/>
      <c r="U163" s="843"/>
      <c r="V163" s="843"/>
      <c r="W163" s="843"/>
      <c r="X163" s="843"/>
      <c r="Y163" s="843"/>
      <c r="Z163" s="843"/>
    </row>
    <row r="164" spans="1:26" ht="15.75" customHeight="1">
      <c r="A164" s="842">
        <v>11</v>
      </c>
      <c r="B164" s="860" t="s">
        <v>2257</v>
      </c>
      <c r="C164" s="842">
        <v>1199</v>
      </c>
      <c r="D164" s="860" t="s">
        <v>2271</v>
      </c>
      <c r="E164" s="842">
        <v>1002</v>
      </c>
      <c r="F164" s="860" t="s">
        <v>2257</v>
      </c>
      <c r="G164" s="842" t="s">
        <v>361</v>
      </c>
      <c r="H164" s="860" t="s">
        <v>2272</v>
      </c>
      <c r="I164" s="842" t="s">
        <v>374</v>
      </c>
      <c r="J164" s="860" t="s">
        <v>2121</v>
      </c>
      <c r="K164" s="843" t="str">
        <f t="shared" si="4"/>
        <v>1199 Fortalecimiento y apoyo a la gestión institucional del sector Relaciones Exteriores</v>
      </c>
      <c r="L164" s="843" t="str">
        <f t="shared" si="5"/>
        <v>01 Servicio de fortalecimiento y apoyo a la gestión institucional del sector Relaciones Exteriores</v>
      </c>
      <c r="M164" s="887">
        <f>+IFERROR(HLOOKUP($K164,'Formulario 4. Programático'!$H$13:$U$542,523,FALSE),0)</f>
        <v>0</v>
      </c>
      <c r="N164" s="843"/>
      <c r="O164" s="843"/>
      <c r="P164" s="843"/>
      <c r="Q164" s="843"/>
      <c r="R164" s="843"/>
      <c r="S164" s="843"/>
      <c r="T164" s="843"/>
      <c r="U164" s="843"/>
      <c r="V164" s="843"/>
      <c r="W164" s="843"/>
      <c r="X164" s="843"/>
      <c r="Y164" s="843"/>
      <c r="Z164" s="843"/>
    </row>
    <row r="165" spans="1:26" ht="37.5" customHeight="1">
      <c r="A165" s="842">
        <v>11</v>
      </c>
      <c r="B165" s="860" t="s">
        <v>2257</v>
      </c>
      <c r="C165" s="842">
        <v>1199</v>
      </c>
      <c r="D165" s="860" t="s">
        <v>2271</v>
      </c>
      <c r="E165" s="842">
        <v>1002</v>
      </c>
      <c r="F165" s="860" t="s">
        <v>2257</v>
      </c>
      <c r="G165" s="842" t="s">
        <v>361</v>
      </c>
      <c r="H165" s="860" t="s">
        <v>2272</v>
      </c>
      <c r="I165" s="842" t="s">
        <v>375</v>
      </c>
      <c r="J165" s="860" t="s">
        <v>2122</v>
      </c>
      <c r="K165" s="843" t="str">
        <f t="shared" si="4"/>
        <v>1199 Fortalecimiento y apoyo a la gestión institucional del sector Relaciones Exteriores</v>
      </c>
      <c r="L165" s="843" t="str">
        <f t="shared" si="5"/>
        <v>01 Servicio de fortalecimiento y apoyo a la gestión institucional del sector Relaciones Exteriores</v>
      </c>
      <c r="M165" s="887">
        <f>+IFERROR(HLOOKUP($K165,'Formulario 4. Programático'!$H$13:$U$542,523,FALSE),0)</f>
        <v>0</v>
      </c>
      <c r="N165" s="843"/>
      <c r="O165" s="843"/>
      <c r="P165" s="843"/>
      <c r="Q165" s="843"/>
      <c r="R165" s="843"/>
      <c r="S165" s="843"/>
      <c r="T165" s="843"/>
      <c r="U165" s="843"/>
      <c r="V165" s="843"/>
      <c r="W165" s="843"/>
      <c r="X165" s="843"/>
      <c r="Y165" s="843"/>
      <c r="Z165" s="843"/>
    </row>
    <row r="166" spans="1:26" ht="37.5" customHeight="1">
      <c r="A166" s="842">
        <v>11</v>
      </c>
      <c r="B166" s="860" t="s">
        <v>2257</v>
      </c>
      <c r="C166" s="842">
        <v>1199</v>
      </c>
      <c r="D166" s="860" t="s">
        <v>2271</v>
      </c>
      <c r="E166" s="842">
        <v>1002</v>
      </c>
      <c r="F166" s="860" t="s">
        <v>2257</v>
      </c>
      <c r="G166" s="842" t="s">
        <v>361</v>
      </c>
      <c r="H166" s="860" t="s">
        <v>2272</v>
      </c>
      <c r="I166" s="842" t="s">
        <v>377</v>
      </c>
      <c r="J166" s="860" t="s">
        <v>2108</v>
      </c>
      <c r="K166" s="843" t="str">
        <f t="shared" si="4"/>
        <v>1199 Fortalecimiento y apoyo a la gestión institucional del sector Relaciones Exteriores</v>
      </c>
      <c r="L166" s="843" t="str">
        <f t="shared" si="5"/>
        <v>01 Servicio de fortalecimiento y apoyo a la gestión institucional del sector Relaciones Exteriores</v>
      </c>
      <c r="M166" s="887">
        <f>+IFERROR(HLOOKUP($K166,'Formulario 4. Programático'!$H$13:$U$542,523,FALSE),0)</f>
        <v>0</v>
      </c>
      <c r="N166" s="843"/>
      <c r="O166" s="843"/>
      <c r="P166" s="843"/>
      <c r="Q166" s="843"/>
      <c r="R166" s="843"/>
      <c r="S166" s="843"/>
      <c r="T166" s="843"/>
      <c r="U166" s="843"/>
      <c r="V166" s="843"/>
      <c r="W166" s="843"/>
      <c r="X166" s="843"/>
      <c r="Y166" s="843"/>
      <c r="Z166" s="843"/>
    </row>
    <row r="167" spans="1:26" ht="37.5" customHeight="1">
      <c r="A167" s="842">
        <v>11</v>
      </c>
      <c r="B167" s="860" t="s">
        <v>2257</v>
      </c>
      <c r="C167" s="842">
        <v>1199</v>
      </c>
      <c r="D167" s="860" t="s">
        <v>2271</v>
      </c>
      <c r="E167" s="842">
        <v>1002</v>
      </c>
      <c r="F167" s="860" t="s">
        <v>2257</v>
      </c>
      <c r="G167" s="842" t="s">
        <v>361</v>
      </c>
      <c r="H167" s="860" t="s">
        <v>2272</v>
      </c>
      <c r="I167" s="842" t="s">
        <v>446</v>
      </c>
      <c r="J167" s="860" t="s">
        <v>2123</v>
      </c>
      <c r="K167" s="843" t="str">
        <f t="shared" si="4"/>
        <v>1199 Fortalecimiento y apoyo a la gestión institucional del sector Relaciones Exteriores</v>
      </c>
      <c r="L167" s="843" t="str">
        <f t="shared" si="5"/>
        <v>01 Servicio de fortalecimiento y apoyo a la gestión institucional del sector Relaciones Exteriores</v>
      </c>
      <c r="M167" s="887">
        <f>+IFERROR(HLOOKUP($K167,'Formulario 4. Programático'!$H$13:$U$542,523,FALSE),0)</f>
        <v>0</v>
      </c>
      <c r="N167" s="843"/>
      <c r="O167" s="843"/>
      <c r="P167" s="843"/>
      <c r="Q167" s="843"/>
      <c r="R167" s="843"/>
      <c r="S167" s="843"/>
      <c r="T167" s="843"/>
      <c r="U167" s="843"/>
      <c r="V167" s="843"/>
      <c r="W167" s="843"/>
      <c r="X167" s="843"/>
      <c r="Y167" s="843"/>
      <c r="Z167" s="843"/>
    </row>
    <row r="168" spans="1:26" ht="37.5" customHeight="1">
      <c r="A168" s="842">
        <v>11</v>
      </c>
      <c r="B168" s="860" t="s">
        <v>2257</v>
      </c>
      <c r="C168" s="842">
        <v>1199</v>
      </c>
      <c r="D168" s="860" t="s">
        <v>2271</v>
      </c>
      <c r="E168" s="842">
        <v>1002</v>
      </c>
      <c r="F168" s="860" t="s">
        <v>2257</v>
      </c>
      <c r="G168" s="842" t="s">
        <v>361</v>
      </c>
      <c r="H168" s="860" t="s">
        <v>2272</v>
      </c>
      <c r="I168" s="842" t="s">
        <v>447</v>
      </c>
      <c r="J168" s="860" t="s">
        <v>2124</v>
      </c>
      <c r="K168" s="843" t="str">
        <f t="shared" si="4"/>
        <v>1199 Fortalecimiento y apoyo a la gestión institucional del sector Relaciones Exteriores</v>
      </c>
      <c r="L168" s="843" t="str">
        <f t="shared" si="5"/>
        <v>01 Servicio de fortalecimiento y apoyo a la gestión institucional del sector Relaciones Exteriores</v>
      </c>
      <c r="M168" s="887">
        <f>+IFERROR(HLOOKUP($K168,'Formulario 4. Programático'!$H$13:$U$542,523,FALSE),0)</f>
        <v>0</v>
      </c>
      <c r="N168" s="843"/>
      <c r="O168" s="843"/>
      <c r="P168" s="843"/>
      <c r="Q168" s="843"/>
      <c r="R168" s="843"/>
      <c r="S168" s="843"/>
      <c r="T168" s="843"/>
      <c r="U168" s="843"/>
      <c r="V168" s="843"/>
      <c r="W168" s="843"/>
      <c r="X168" s="843"/>
      <c r="Y168" s="843"/>
      <c r="Z168" s="843"/>
    </row>
    <row r="169" spans="1:26" ht="37.5" customHeight="1">
      <c r="A169" s="842">
        <v>12</v>
      </c>
      <c r="B169" s="860" t="s">
        <v>2273</v>
      </c>
      <c r="C169" s="842">
        <v>1200</v>
      </c>
      <c r="D169" s="860" t="s">
        <v>2233</v>
      </c>
      <c r="E169" s="842" t="s">
        <v>2274</v>
      </c>
      <c r="F169" s="860" t="s">
        <v>2275</v>
      </c>
      <c r="G169" s="842" t="s">
        <v>361</v>
      </c>
      <c r="H169" s="860" t="s">
        <v>2103</v>
      </c>
      <c r="I169" s="842" t="s">
        <v>361</v>
      </c>
      <c r="J169" s="860" t="s">
        <v>2104</v>
      </c>
      <c r="K169" s="843" t="str">
        <f t="shared" si="4"/>
        <v>1200 No Asignable a programas</v>
      </c>
      <c r="L169" s="843" t="str">
        <f t="shared" si="5"/>
        <v>01 Sin producto</v>
      </c>
      <c r="M169" s="887">
        <f>+IFERROR(HLOOKUP($K169,'Formulario 4. Programático'!$H$13:$U$542,523,FALSE),0)</f>
        <v>0</v>
      </c>
      <c r="N169" s="843"/>
      <c r="O169" s="843"/>
      <c r="P169" s="843"/>
      <c r="Q169" s="843"/>
      <c r="R169" s="843"/>
      <c r="S169" s="843"/>
      <c r="T169" s="843"/>
      <c r="U169" s="843"/>
      <c r="V169" s="843"/>
      <c r="W169" s="843"/>
      <c r="X169" s="843"/>
      <c r="Y169" s="843"/>
      <c r="Z169" s="843"/>
    </row>
    <row r="170" spans="1:26" ht="37.5" customHeight="1">
      <c r="A170" s="842">
        <v>12</v>
      </c>
      <c r="B170" s="860" t="s">
        <v>2273</v>
      </c>
      <c r="C170" s="842">
        <v>1201</v>
      </c>
      <c r="D170" s="860" t="s">
        <v>2276</v>
      </c>
      <c r="E170" s="842" t="s">
        <v>2274</v>
      </c>
      <c r="F170" s="860" t="s">
        <v>2275</v>
      </c>
      <c r="G170" s="842" t="s">
        <v>361</v>
      </c>
      <c r="H170" s="860" t="s">
        <v>2277</v>
      </c>
      <c r="I170" s="842" t="s">
        <v>361</v>
      </c>
      <c r="J170" s="860" t="s">
        <v>2278</v>
      </c>
      <c r="K170" s="843" t="str">
        <f t="shared" si="4"/>
        <v>1201 Fortalecimiento del principio de seguridad jurídica, divulgación y depuración del ordenamiento jurídico</v>
      </c>
      <c r="L170" s="843" t="str">
        <f t="shared" si="5"/>
        <v>01 Servicio de seguridad y ordenamiento jurídico</v>
      </c>
      <c r="M170" s="887">
        <f>+IFERROR(HLOOKUP($K170,'Formulario 4. Programático'!$H$13:$U$542,523,FALSE),0)</f>
        <v>0</v>
      </c>
      <c r="N170" s="843"/>
      <c r="O170" s="843"/>
      <c r="P170" s="843"/>
      <c r="Q170" s="843"/>
      <c r="R170" s="843"/>
      <c r="S170" s="843"/>
      <c r="T170" s="843"/>
      <c r="U170" s="843"/>
      <c r="V170" s="843"/>
      <c r="W170" s="843"/>
      <c r="X170" s="843"/>
      <c r="Y170" s="843"/>
      <c r="Z170" s="843"/>
    </row>
    <row r="171" spans="1:26" ht="37.5" customHeight="1">
      <c r="A171" s="842">
        <v>12</v>
      </c>
      <c r="B171" s="860" t="s">
        <v>2273</v>
      </c>
      <c r="C171" s="842">
        <v>1201</v>
      </c>
      <c r="D171" s="860" t="s">
        <v>2276</v>
      </c>
      <c r="E171" s="842" t="s">
        <v>2274</v>
      </c>
      <c r="F171" s="860" t="s">
        <v>2275</v>
      </c>
      <c r="G171" s="842" t="s">
        <v>361</v>
      </c>
      <c r="H171" s="860" t="s">
        <v>2277</v>
      </c>
      <c r="I171" s="842" t="s">
        <v>362</v>
      </c>
      <c r="J171" s="860" t="s">
        <v>2279</v>
      </c>
      <c r="K171" s="843" t="str">
        <f t="shared" si="4"/>
        <v>1201 Fortalecimiento del principio de seguridad jurídica, divulgación y depuración del ordenamiento jurídico</v>
      </c>
      <c r="L171" s="843" t="str">
        <f t="shared" si="5"/>
        <v>01 Servicio de seguridad y ordenamiento jurídico</v>
      </c>
      <c r="M171" s="887">
        <f>+IFERROR(HLOOKUP($K171,'Formulario 4. Programático'!$H$13:$U$542,523,FALSE),0)</f>
        <v>0</v>
      </c>
      <c r="N171" s="843"/>
      <c r="O171" s="843"/>
      <c r="P171" s="843"/>
      <c r="Q171" s="843"/>
      <c r="R171" s="843"/>
      <c r="S171" s="843"/>
      <c r="T171" s="843"/>
      <c r="U171" s="843"/>
      <c r="V171" s="843"/>
      <c r="W171" s="843"/>
      <c r="X171" s="843"/>
      <c r="Y171" s="843"/>
      <c r="Z171" s="843"/>
    </row>
    <row r="172" spans="1:26" ht="37.5" customHeight="1">
      <c r="A172" s="842">
        <v>12</v>
      </c>
      <c r="B172" s="860" t="s">
        <v>2273</v>
      </c>
      <c r="C172" s="842">
        <v>1201</v>
      </c>
      <c r="D172" s="860" t="s">
        <v>2276</v>
      </c>
      <c r="E172" s="842" t="s">
        <v>2274</v>
      </c>
      <c r="F172" s="860" t="s">
        <v>2275</v>
      </c>
      <c r="G172" s="842" t="s">
        <v>361</v>
      </c>
      <c r="H172" s="860" t="s">
        <v>2277</v>
      </c>
      <c r="I172" s="842" t="s">
        <v>363</v>
      </c>
      <c r="J172" s="860" t="s">
        <v>2280</v>
      </c>
      <c r="K172" s="843" t="str">
        <f t="shared" si="4"/>
        <v>1201 Fortalecimiento del principio de seguridad jurídica, divulgación y depuración del ordenamiento jurídico</v>
      </c>
      <c r="L172" s="843" t="str">
        <f t="shared" si="5"/>
        <v>01 Servicio de seguridad y ordenamiento jurídico</v>
      </c>
      <c r="M172" s="887">
        <f>+IFERROR(HLOOKUP($K172,'Formulario 4. Programático'!$H$13:$U$542,523,FALSE),0)</f>
        <v>0</v>
      </c>
      <c r="N172" s="843"/>
      <c r="O172" s="843"/>
      <c r="P172" s="843"/>
      <c r="Q172" s="843"/>
      <c r="R172" s="843"/>
      <c r="S172" s="843"/>
      <c r="T172" s="843"/>
      <c r="U172" s="843"/>
      <c r="V172" s="843"/>
      <c r="W172" s="843"/>
      <c r="X172" s="843"/>
      <c r="Y172" s="843"/>
      <c r="Z172" s="843"/>
    </row>
    <row r="173" spans="1:26" ht="37.5" customHeight="1">
      <c r="A173" s="842">
        <v>12</v>
      </c>
      <c r="B173" s="860" t="s">
        <v>2273</v>
      </c>
      <c r="C173" s="842">
        <v>1202</v>
      </c>
      <c r="D173" s="860" t="s">
        <v>2281</v>
      </c>
      <c r="E173" s="842" t="s">
        <v>2274</v>
      </c>
      <c r="F173" s="860" t="s">
        <v>2275</v>
      </c>
      <c r="G173" s="842" t="s">
        <v>361</v>
      </c>
      <c r="H173" s="860" t="s">
        <v>2282</v>
      </c>
      <c r="I173" s="842" t="s">
        <v>361</v>
      </c>
      <c r="J173" s="860" t="s">
        <v>2283</v>
      </c>
      <c r="K173" s="843" t="str">
        <f t="shared" si="4"/>
        <v>1202 Promoción al acceso a la justicia</v>
      </c>
      <c r="L173" s="843" t="str">
        <f t="shared" si="5"/>
        <v>01 Servicio de fomento de la justicia</v>
      </c>
      <c r="M173" s="887">
        <f>+IFERROR(HLOOKUP($K173,'Formulario 4. Programático'!$H$13:$U$542,523,FALSE),0)</f>
        <v>0</v>
      </c>
      <c r="N173" s="843"/>
      <c r="O173" s="843"/>
      <c r="P173" s="843"/>
      <c r="Q173" s="843"/>
      <c r="R173" s="843"/>
      <c r="S173" s="843"/>
      <c r="T173" s="843"/>
      <c r="U173" s="843"/>
      <c r="V173" s="843"/>
      <c r="W173" s="843"/>
      <c r="X173" s="843"/>
      <c r="Y173" s="843"/>
      <c r="Z173" s="843"/>
    </row>
    <row r="174" spans="1:26" ht="37.5" customHeight="1">
      <c r="A174" s="842">
        <v>12</v>
      </c>
      <c r="B174" s="860" t="s">
        <v>2273</v>
      </c>
      <c r="C174" s="842">
        <v>1202</v>
      </c>
      <c r="D174" s="860" t="s">
        <v>2281</v>
      </c>
      <c r="E174" s="842" t="s">
        <v>2274</v>
      </c>
      <c r="F174" s="860" t="s">
        <v>2275</v>
      </c>
      <c r="G174" s="842" t="s">
        <v>361</v>
      </c>
      <c r="H174" s="860" t="s">
        <v>2282</v>
      </c>
      <c r="I174" s="842" t="s">
        <v>362</v>
      </c>
      <c r="J174" s="860" t="s">
        <v>2284</v>
      </c>
      <c r="K174" s="843" t="str">
        <f t="shared" si="4"/>
        <v>1202 Promoción al acceso a la justicia</v>
      </c>
      <c r="L174" s="843" t="str">
        <f t="shared" si="5"/>
        <v>01 Servicio de fomento de la justicia</v>
      </c>
      <c r="M174" s="887">
        <f>+IFERROR(HLOOKUP($K174,'Formulario 4. Programático'!$H$13:$U$542,523,FALSE),0)</f>
        <v>0</v>
      </c>
      <c r="N174" s="843"/>
      <c r="O174" s="843"/>
      <c r="P174" s="843"/>
      <c r="Q174" s="843"/>
      <c r="R174" s="843"/>
      <c r="S174" s="843"/>
      <c r="T174" s="843"/>
      <c r="U174" s="843"/>
      <c r="V174" s="843"/>
      <c r="W174" s="843"/>
      <c r="X174" s="843"/>
      <c r="Y174" s="843"/>
      <c r="Z174" s="843"/>
    </row>
    <row r="175" spans="1:26" ht="37.5" customHeight="1">
      <c r="A175" s="842">
        <v>12</v>
      </c>
      <c r="B175" s="860" t="s">
        <v>2273</v>
      </c>
      <c r="C175" s="842">
        <v>1202</v>
      </c>
      <c r="D175" s="860" t="s">
        <v>2281</v>
      </c>
      <c r="E175" s="842" t="s">
        <v>2274</v>
      </c>
      <c r="F175" s="860" t="s">
        <v>2275</v>
      </c>
      <c r="G175" s="842" t="s">
        <v>361</v>
      </c>
      <c r="H175" s="860" t="s">
        <v>2282</v>
      </c>
      <c r="I175" s="842" t="s">
        <v>363</v>
      </c>
      <c r="J175" s="860" t="s">
        <v>2285</v>
      </c>
      <c r="K175" s="843" t="str">
        <f t="shared" si="4"/>
        <v>1202 Promoción al acceso a la justicia</v>
      </c>
      <c r="L175" s="843" t="str">
        <f t="shared" si="5"/>
        <v>01 Servicio de fomento de la justicia</v>
      </c>
      <c r="M175" s="887">
        <f>+IFERROR(HLOOKUP($K175,'Formulario 4. Programático'!$H$13:$U$542,523,FALSE),0)</f>
        <v>0</v>
      </c>
      <c r="N175" s="843"/>
      <c r="O175" s="843"/>
      <c r="P175" s="843"/>
      <c r="Q175" s="843"/>
      <c r="R175" s="843"/>
      <c r="S175" s="843"/>
      <c r="T175" s="843"/>
      <c r="U175" s="843"/>
      <c r="V175" s="843"/>
      <c r="W175" s="843"/>
      <c r="X175" s="843"/>
      <c r="Y175" s="843"/>
      <c r="Z175" s="843"/>
    </row>
    <row r="176" spans="1:26" ht="37.5" customHeight="1">
      <c r="A176" s="842">
        <v>12</v>
      </c>
      <c r="B176" s="860" t="s">
        <v>2273</v>
      </c>
      <c r="C176" s="842">
        <v>1202</v>
      </c>
      <c r="D176" s="860" t="s">
        <v>2281</v>
      </c>
      <c r="E176" s="842" t="s">
        <v>2274</v>
      </c>
      <c r="F176" s="860" t="s">
        <v>2275</v>
      </c>
      <c r="G176" s="842" t="s">
        <v>361</v>
      </c>
      <c r="H176" s="860" t="s">
        <v>2282</v>
      </c>
      <c r="I176" s="842" t="s">
        <v>365</v>
      </c>
      <c r="J176" s="860" t="s">
        <v>2286</v>
      </c>
      <c r="K176" s="843" t="str">
        <f t="shared" si="4"/>
        <v>1202 Promoción al acceso a la justicia</v>
      </c>
      <c r="L176" s="843" t="str">
        <f t="shared" si="5"/>
        <v>01 Servicio de fomento de la justicia</v>
      </c>
      <c r="M176" s="887">
        <f>+IFERROR(HLOOKUP($K176,'Formulario 4. Programático'!$H$13:$U$542,523,FALSE),0)</f>
        <v>0</v>
      </c>
      <c r="N176" s="843"/>
      <c r="O176" s="843"/>
      <c r="P176" s="843"/>
      <c r="Q176" s="843"/>
      <c r="R176" s="843"/>
      <c r="S176" s="843"/>
      <c r="T176" s="843"/>
      <c r="U176" s="843"/>
      <c r="V176" s="843"/>
      <c r="W176" s="843"/>
      <c r="X176" s="843"/>
      <c r="Y176" s="843"/>
      <c r="Z176" s="843"/>
    </row>
    <row r="177" spans="1:26" ht="37.5" customHeight="1">
      <c r="A177" s="842">
        <v>12</v>
      </c>
      <c r="B177" s="860" t="s">
        <v>2273</v>
      </c>
      <c r="C177" s="842">
        <v>1202</v>
      </c>
      <c r="D177" s="860" t="s">
        <v>2281</v>
      </c>
      <c r="E177" s="842" t="s">
        <v>2274</v>
      </c>
      <c r="F177" s="860" t="s">
        <v>2275</v>
      </c>
      <c r="G177" s="842" t="s">
        <v>361</v>
      </c>
      <c r="H177" s="860" t="s">
        <v>2282</v>
      </c>
      <c r="I177" s="842" t="s">
        <v>366</v>
      </c>
      <c r="J177" s="860" t="s">
        <v>2287</v>
      </c>
      <c r="K177" s="843" t="str">
        <f t="shared" si="4"/>
        <v>1202 Promoción al acceso a la justicia</v>
      </c>
      <c r="L177" s="843" t="str">
        <f t="shared" si="5"/>
        <v>01 Servicio de fomento de la justicia</v>
      </c>
      <c r="M177" s="887">
        <f>+IFERROR(HLOOKUP($K177,'Formulario 4. Programático'!$H$13:$U$542,523,FALSE),0)</f>
        <v>0</v>
      </c>
      <c r="N177" s="843"/>
      <c r="O177" s="843"/>
      <c r="P177" s="843"/>
      <c r="Q177" s="843"/>
      <c r="R177" s="843"/>
      <c r="S177" s="843"/>
      <c r="T177" s="843"/>
      <c r="U177" s="843"/>
      <c r="V177" s="843"/>
      <c r="W177" s="843"/>
      <c r="X177" s="843"/>
      <c r="Y177" s="843"/>
      <c r="Z177" s="843"/>
    </row>
    <row r="178" spans="1:26" ht="15.75" customHeight="1">
      <c r="A178" s="842">
        <v>12</v>
      </c>
      <c r="B178" s="860" t="s">
        <v>2273</v>
      </c>
      <c r="C178" s="842">
        <v>1203</v>
      </c>
      <c r="D178" s="860" t="s">
        <v>2288</v>
      </c>
      <c r="E178" s="842" t="s">
        <v>2274</v>
      </c>
      <c r="F178" s="860" t="s">
        <v>2275</v>
      </c>
      <c r="G178" s="842" t="s">
        <v>361</v>
      </c>
      <c r="H178" s="860" t="s">
        <v>2289</v>
      </c>
      <c r="I178" s="842" t="s">
        <v>361</v>
      </c>
      <c r="J178" s="860" t="s">
        <v>2290</v>
      </c>
      <c r="K178" s="843" t="str">
        <f t="shared" si="4"/>
        <v>1203 Promoción de los métodos de resolución de conflictos</v>
      </c>
      <c r="L178" s="843" t="str">
        <f t="shared" si="5"/>
        <v>01 Servicio de promoción en la resolución de conflictos</v>
      </c>
      <c r="M178" s="887">
        <f>+IFERROR(HLOOKUP($K178,'Formulario 4. Programático'!$H$13:$U$542,523,FALSE),0)</f>
        <v>0</v>
      </c>
      <c r="N178" s="846"/>
      <c r="O178" s="846"/>
      <c r="P178" s="846"/>
      <c r="Q178" s="846"/>
      <c r="R178" s="846"/>
      <c r="S178" s="846"/>
      <c r="T178" s="846"/>
      <c r="U178" s="846"/>
      <c r="V178" s="846"/>
      <c r="W178" s="843"/>
      <c r="X178" s="843"/>
      <c r="Y178" s="843"/>
      <c r="Z178" s="843"/>
    </row>
    <row r="179" spans="1:26" ht="15.75" customHeight="1">
      <c r="A179" s="842">
        <v>12</v>
      </c>
      <c r="B179" s="860" t="s">
        <v>2273</v>
      </c>
      <c r="C179" s="842">
        <v>1203</v>
      </c>
      <c r="D179" s="860" t="s">
        <v>2288</v>
      </c>
      <c r="E179" s="842" t="s">
        <v>2274</v>
      </c>
      <c r="F179" s="860" t="s">
        <v>2275</v>
      </c>
      <c r="G179" s="842" t="s">
        <v>361</v>
      </c>
      <c r="H179" s="860" t="s">
        <v>2289</v>
      </c>
      <c r="I179" s="842" t="s">
        <v>362</v>
      </c>
      <c r="J179" s="860" t="s">
        <v>2291</v>
      </c>
      <c r="K179" s="843" t="str">
        <f t="shared" si="4"/>
        <v>1203 Promoción de los métodos de resolución de conflictos</v>
      </c>
      <c r="L179" s="843" t="str">
        <f t="shared" si="5"/>
        <v>01 Servicio de promoción en la resolución de conflictos</v>
      </c>
      <c r="M179" s="887">
        <f>+IFERROR(HLOOKUP($K179,'Formulario 4. Programático'!$H$13:$U$542,523,FALSE),0)</f>
        <v>0</v>
      </c>
      <c r="N179" s="846"/>
      <c r="O179" s="846"/>
      <c r="P179" s="846"/>
      <c r="Q179" s="846"/>
      <c r="R179" s="846"/>
      <c r="S179" s="846"/>
      <c r="T179" s="846"/>
      <c r="U179" s="846"/>
      <c r="V179" s="846"/>
      <c r="W179" s="843"/>
      <c r="X179" s="843"/>
      <c r="Y179" s="843"/>
      <c r="Z179" s="843"/>
    </row>
    <row r="180" spans="1:26" ht="15.75" customHeight="1">
      <c r="A180" s="842">
        <v>12</v>
      </c>
      <c r="B180" s="860" t="s">
        <v>2273</v>
      </c>
      <c r="C180" s="842">
        <v>1203</v>
      </c>
      <c r="D180" s="860" t="s">
        <v>2288</v>
      </c>
      <c r="E180" s="842" t="s">
        <v>2274</v>
      </c>
      <c r="F180" s="860" t="s">
        <v>2275</v>
      </c>
      <c r="G180" s="842" t="s">
        <v>361</v>
      </c>
      <c r="H180" s="860" t="s">
        <v>2289</v>
      </c>
      <c r="I180" s="842" t="s">
        <v>363</v>
      </c>
      <c r="J180" s="860" t="s">
        <v>2292</v>
      </c>
      <c r="K180" s="843" t="str">
        <f t="shared" si="4"/>
        <v>1203 Promoción de los métodos de resolución de conflictos</v>
      </c>
      <c r="L180" s="843" t="str">
        <f t="shared" si="5"/>
        <v>01 Servicio de promoción en la resolución de conflictos</v>
      </c>
      <c r="M180" s="887">
        <f>+IFERROR(HLOOKUP($K180,'Formulario 4. Programático'!$H$13:$U$542,523,FALSE),0)</f>
        <v>0</v>
      </c>
      <c r="N180" s="846"/>
      <c r="O180" s="846"/>
      <c r="P180" s="846"/>
      <c r="Q180" s="846"/>
      <c r="R180" s="846"/>
      <c r="S180" s="846"/>
      <c r="T180" s="846"/>
      <c r="U180" s="846"/>
      <c r="V180" s="846"/>
      <c r="W180" s="843"/>
      <c r="X180" s="843"/>
      <c r="Y180" s="843"/>
      <c r="Z180" s="843"/>
    </row>
    <row r="181" spans="1:26" ht="15.75" customHeight="1">
      <c r="A181" s="842">
        <v>12</v>
      </c>
      <c r="B181" s="860" t="s">
        <v>2273</v>
      </c>
      <c r="C181" s="842">
        <v>1203</v>
      </c>
      <c r="D181" s="860" t="s">
        <v>2288</v>
      </c>
      <c r="E181" s="842" t="s">
        <v>2274</v>
      </c>
      <c r="F181" s="860" t="s">
        <v>2275</v>
      </c>
      <c r="G181" s="842" t="s">
        <v>361</v>
      </c>
      <c r="H181" s="860" t="s">
        <v>2289</v>
      </c>
      <c r="I181" s="842" t="s">
        <v>365</v>
      </c>
      <c r="J181" s="860" t="s">
        <v>3155</v>
      </c>
      <c r="K181" s="843" t="str">
        <f t="shared" si="4"/>
        <v>1203 Promoción de los métodos de resolución de conflictos</v>
      </c>
      <c r="L181" s="843" t="str">
        <f t="shared" si="5"/>
        <v>01 Servicio de promoción en la resolución de conflictos</v>
      </c>
      <c r="M181" s="887">
        <f>+IFERROR(HLOOKUP($K181,'Formulario 4. Programático'!$H$13:$U$542,523,FALSE),0)</f>
        <v>0</v>
      </c>
      <c r="N181" s="846"/>
      <c r="O181" s="846"/>
      <c r="P181" s="846"/>
      <c r="Q181" s="846"/>
      <c r="R181" s="846"/>
      <c r="S181" s="846"/>
      <c r="T181" s="846"/>
      <c r="U181" s="846"/>
      <c r="V181" s="846"/>
      <c r="W181" s="843"/>
      <c r="X181" s="843"/>
      <c r="Y181" s="843"/>
      <c r="Z181" s="843"/>
    </row>
    <row r="182" spans="1:26" ht="15.75" customHeight="1">
      <c r="A182" s="842">
        <v>12</v>
      </c>
      <c r="B182" s="860" t="s">
        <v>2273</v>
      </c>
      <c r="C182" s="842">
        <v>1204</v>
      </c>
      <c r="D182" s="860" t="s">
        <v>2293</v>
      </c>
      <c r="E182" s="842" t="s">
        <v>2274</v>
      </c>
      <c r="F182" s="860" t="s">
        <v>2275</v>
      </c>
      <c r="G182" s="842" t="s">
        <v>361</v>
      </c>
      <c r="H182" s="860" t="s">
        <v>2294</v>
      </c>
      <c r="I182" s="842" t="s">
        <v>361</v>
      </c>
      <c r="J182" s="860" t="s">
        <v>2295</v>
      </c>
      <c r="K182" s="843" t="str">
        <f t="shared" si="4"/>
        <v>1204 Justicia transicional</v>
      </c>
      <c r="L182" s="843" t="str">
        <f t="shared" si="5"/>
        <v>01 Servicio de justicia transicional</v>
      </c>
      <c r="M182" s="887">
        <f>+IFERROR(HLOOKUP($K182,'Formulario 4. Programático'!$H$13:$U$542,523,FALSE),0)</f>
        <v>0</v>
      </c>
      <c r="N182" s="846"/>
      <c r="O182" s="846"/>
      <c r="P182" s="846"/>
      <c r="Q182" s="846"/>
      <c r="R182" s="846"/>
      <c r="S182" s="846"/>
      <c r="T182" s="846"/>
      <c r="U182" s="846"/>
      <c r="V182" s="846"/>
      <c r="W182" s="843"/>
      <c r="X182" s="843"/>
      <c r="Y182" s="843"/>
      <c r="Z182" s="843"/>
    </row>
    <row r="183" spans="1:26" ht="15.75" customHeight="1">
      <c r="A183" s="842">
        <v>12</v>
      </c>
      <c r="B183" s="860" t="s">
        <v>2273</v>
      </c>
      <c r="C183" s="842">
        <v>1204</v>
      </c>
      <c r="D183" s="860" t="s">
        <v>2293</v>
      </c>
      <c r="E183" s="842" t="s">
        <v>2274</v>
      </c>
      <c r="F183" s="860" t="s">
        <v>2275</v>
      </c>
      <c r="G183" s="842" t="s">
        <v>361</v>
      </c>
      <c r="H183" s="860" t="s">
        <v>2294</v>
      </c>
      <c r="I183" s="842" t="s">
        <v>362</v>
      </c>
      <c r="J183" s="860" t="s">
        <v>2296</v>
      </c>
      <c r="K183" s="843" t="str">
        <f t="shared" si="4"/>
        <v>1204 Justicia transicional</v>
      </c>
      <c r="L183" s="843" t="str">
        <f t="shared" si="5"/>
        <v>01 Servicio de justicia transicional</v>
      </c>
      <c r="M183" s="887">
        <f>+IFERROR(HLOOKUP($K183,'Formulario 4. Programático'!$H$13:$U$542,523,FALSE),0)</f>
        <v>0</v>
      </c>
      <c r="N183" s="846"/>
      <c r="O183" s="846"/>
      <c r="P183" s="846"/>
      <c r="Q183" s="846"/>
      <c r="R183" s="846"/>
      <c r="S183" s="846"/>
      <c r="T183" s="846"/>
      <c r="U183" s="846"/>
      <c r="V183" s="846"/>
      <c r="W183" s="843"/>
      <c r="X183" s="843"/>
      <c r="Y183" s="843"/>
      <c r="Z183" s="843"/>
    </row>
    <row r="184" spans="1:26" ht="15.75" customHeight="1">
      <c r="A184" s="842">
        <v>12</v>
      </c>
      <c r="B184" s="860" t="s">
        <v>2273</v>
      </c>
      <c r="C184" s="842">
        <v>1205</v>
      </c>
      <c r="D184" s="860" t="s">
        <v>2297</v>
      </c>
      <c r="E184" s="842" t="s">
        <v>2274</v>
      </c>
      <c r="F184" s="860" t="s">
        <v>2275</v>
      </c>
      <c r="G184" s="842" t="s">
        <v>361</v>
      </c>
      <c r="H184" s="860" t="s">
        <v>2298</v>
      </c>
      <c r="I184" s="842" t="s">
        <v>361</v>
      </c>
      <c r="J184" s="860" t="s">
        <v>2299</v>
      </c>
      <c r="K184" s="843" t="str">
        <f t="shared" si="4"/>
        <v>1205 Defensa jurídica del Estado</v>
      </c>
      <c r="L184" s="843" t="str">
        <f t="shared" si="5"/>
        <v>01 Servicio de defensa jurídica del Estado</v>
      </c>
      <c r="M184" s="887">
        <f>+IFERROR(HLOOKUP($K184,'Formulario 4. Programático'!$H$13:$U$542,523,FALSE),0)</f>
        <v>0</v>
      </c>
      <c r="N184" s="846"/>
      <c r="O184" s="846"/>
      <c r="P184" s="846"/>
      <c r="Q184" s="846"/>
      <c r="R184" s="846"/>
      <c r="S184" s="846"/>
      <c r="T184" s="846"/>
      <c r="U184" s="846"/>
      <c r="V184" s="846"/>
      <c r="W184" s="843"/>
      <c r="X184" s="843"/>
      <c r="Y184" s="843"/>
      <c r="Z184" s="843"/>
    </row>
    <row r="185" spans="1:26" ht="15.75" customHeight="1">
      <c r="A185" s="842">
        <v>12</v>
      </c>
      <c r="B185" s="860" t="s">
        <v>2273</v>
      </c>
      <c r="C185" s="842">
        <v>1206</v>
      </c>
      <c r="D185" s="860" t="s">
        <v>2300</v>
      </c>
      <c r="E185" s="842" t="s">
        <v>2274</v>
      </c>
      <c r="F185" s="860" t="s">
        <v>2275</v>
      </c>
      <c r="G185" s="842" t="s">
        <v>361</v>
      </c>
      <c r="H185" s="860" t="s">
        <v>2301</v>
      </c>
      <c r="I185" s="842" t="s">
        <v>361</v>
      </c>
      <c r="J185" s="860" t="s">
        <v>2302</v>
      </c>
      <c r="K185" s="843" t="str">
        <f t="shared" si="4"/>
        <v>1206 Sistema penitenciario y carcelario en el marco de los derechos humanos</v>
      </c>
      <c r="L185" s="843" t="str">
        <f t="shared" si="5"/>
        <v>01 Servicio penitenciario y carcelario</v>
      </c>
      <c r="M185" s="887">
        <f>+IFERROR(HLOOKUP($K185,'Formulario 4. Programático'!$H$13:$U$542,523,FALSE),0)</f>
        <v>0</v>
      </c>
      <c r="N185" s="846"/>
      <c r="O185" s="846"/>
      <c r="P185" s="846"/>
      <c r="Q185" s="846"/>
      <c r="R185" s="846"/>
      <c r="S185" s="846"/>
      <c r="T185" s="846"/>
      <c r="U185" s="846"/>
      <c r="V185" s="846"/>
      <c r="W185" s="843"/>
      <c r="X185" s="843"/>
      <c r="Y185" s="843"/>
      <c r="Z185" s="843"/>
    </row>
    <row r="186" spans="1:26" ht="15.75" customHeight="1">
      <c r="A186" s="842">
        <v>12</v>
      </c>
      <c r="B186" s="860" t="s">
        <v>2273</v>
      </c>
      <c r="C186" s="842">
        <v>1206</v>
      </c>
      <c r="D186" s="860" t="s">
        <v>2300</v>
      </c>
      <c r="E186" s="842" t="s">
        <v>2274</v>
      </c>
      <c r="F186" s="860" t="s">
        <v>2275</v>
      </c>
      <c r="G186" s="842" t="s">
        <v>361</v>
      </c>
      <c r="H186" s="860" t="s">
        <v>2301</v>
      </c>
      <c r="I186" s="842" t="s">
        <v>362</v>
      </c>
      <c r="J186" s="860" t="s">
        <v>2303</v>
      </c>
      <c r="K186" s="843" t="str">
        <f t="shared" si="4"/>
        <v>1206 Sistema penitenciario y carcelario en el marco de los derechos humanos</v>
      </c>
      <c r="L186" s="843" t="str">
        <f t="shared" si="5"/>
        <v>01 Servicio penitenciario y carcelario</v>
      </c>
      <c r="M186" s="887">
        <f>+IFERROR(HLOOKUP($K186,'Formulario 4. Programático'!$H$13:$U$542,523,FALSE),0)</f>
        <v>0</v>
      </c>
      <c r="N186" s="846"/>
      <c r="O186" s="846"/>
      <c r="P186" s="846"/>
      <c r="Q186" s="846"/>
      <c r="R186" s="846"/>
      <c r="S186" s="846"/>
      <c r="T186" s="846"/>
      <c r="U186" s="846"/>
      <c r="V186" s="846"/>
      <c r="W186" s="843"/>
      <c r="X186" s="843"/>
      <c r="Y186" s="843"/>
      <c r="Z186" s="843"/>
    </row>
    <row r="187" spans="1:26" ht="15.75" customHeight="1">
      <c r="A187" s="842">
        <v>12</v>
      </c>
      <c r="B187" s="860" t="s">
        <v>2273</v>
      </c>
      <c r="C187" s="842">
        <v>1206</v>
      </c>
      <c r="D187" s="860" t="s">
        <v>2300</v>
      </c>
      <c r="E187" s="842" t="s">
        <v>2274</v>
      </c>
      <c r="F187" s="860" t="s">
        <v>2275</v>
      </c>
      <c r="G187" s="842" t="s">
        <v>361</v>
      </c>
      <c r="H187" s="860" t="s">
        <v>2301</v>
      </c>
      <c r="I187" s="842" t="s">
        <v>363</v>
      </c>
      <c r="J187" s="860" t="s">
        <v>2304</v>
      </c>
      <c r="K187" s="843" t="str">
        <f t="shared" si="4"/>
        <v>1206 Sistema penitenciario y carcelario en el marco de los derechos humanos</v>
      </c>
      <c r="L187" s="843" t="str">
        <f t="shared" si="5"/>
        <v>01 Servicio penitenciario y carcelario</v>
      </c>
      <c r="M187" s="887">
        <f>+IFERROR(HLOOKUP($K187,'Formulario 4. Programático'!$H$13:$U$542,523,FALSE),0)</f>
        <v>0</v>
      </c>
      <c r="N187" s="846"/>
      <c r="O187" s="846"/>
      <c r="P187" s="846"/>
      <c r="Q187" s="846"/>
      <c r="R187" s="846"/>
      <c r="S187" s="846"/>
      <c r="T187" s="846"/>
      <c r="U187" s="846"/>
      <c r="V187" s="846"/>
      <c r="W187" s="843"/>
      <c r="X187" s="843"/>
      <c r="Y187" s="843"/>
      <c r="Z187" s="843"/>
    </row>
    <row r="188" spans="1:26" ht="15.75" customHeight="1">
      <c r="A188" s="842">
        <v>12</v>
      </c>
      <c r="B188" s="860" t="s">
        <v>2273</v>
      </c>
      <c r="C188" s="842">
        <v>1206</v>
      </c>
      <c r="D188" s="860" t="s">
        <v>2300</v>
      </c>
      <c r="E188" s="842" t="s">
        <v>2274</v>
      </c>
      <c r="F188" s="860" t="s">
        <v>2275</v>
      </c>
      <c r="G188" s="842" t="s">
        <v>361</v>
      </c>
      <c r="H188" s="860" t="s">
        <v>2301</v>
      </c>
      <c r="I188" s="842" t="s">
        <v>365</v>
      </c>
      <c r="J188" s="860" t="s">
        <v>2305</v>
      </c>
      <c r="K188" s="843" t="str">
        <f t="shared" si="4"/>
        <v>1206 Sistema penitenciario y carcelario en el marco de los derechos humanos</v>
      </c>
      <c r="L188" s="843" t="str">
        <f t="shared" si="5"/>
        <v>01 Servicio penitenciario y carcelario</v>
      </c>
      <c r="M188" s="887">
        <f>+IFERROR(HLOOKUP($K188,'Formulario 4. Programático'!$H$13:$U$542,523,FALSE),0)</f>
        <v>0</v>
      </c>
      <c r="N188" s="846"/>
      <c r="O188" s="846"/>
      <c r="P188" s="846"/>
      <c r="Q188" s="846"/>
      <c r="R188" s="846"/>
      <c r="S188" s="846"/>
      <c r="T188" s="846"/>
      <c r="U188" s="846"/>
      <c r="V188" s="846"/>
      <c r="W188" s="843"/>
      <c r="X188" s="843"/>
      <c r="Y188" s="843"/>
      <c r="Z188" s="843"/>
    </row>
    <row r="189" spans="1:26" ht="15.75" customHeight="1">
      <c r="A189" s="842">
        <v>12</v>
      </c>
      <c r="B189" s="860" t="s">
        <v>2273</v>
      </c>
      <c r="C189" s="842">
        <v>1206</v>
      </c>
      <c r="D189" s="860" t="s">
        <v>2300</v>
      </c>
      <c r="E189" s="842" t="s">
        <v>2274</v>
      </c>
      <c r="F189" s="860" t="s">
        <v>2275</v>
      </c>
      <c r="G189" s="842" t="s">
        <v>361</v>
      </c>
      <c r="H189" s="860" t="s">
        <v>2301</v>
      </c>
      <c r="I189" s="842" t="s">
        <v>366</v>
      </c>
      <c r="J189" s="860" t="s">
        <v>2306</v>
      </c>
      <c r="K189" s="843" t="str">
        <f t="shared" si="4"/>
        <v>1206 Sistema penitenciario y carcelario en el marco de los derechos humanos</v>
      </c>
      <c r="L189" s="843" t="str">
        <f t="shared" si="5"/>
        <v>01 Servicio penitenciario y carcelario</v>
      </c>
      <c r="M189" s="887">
        <f>+IFERROR(HLOOKUP($K189,'Formulario 4. Programático'!$H$13:$U$542,523,FALSE),0)</f>
        <v>0</v>
      </c>
      <c r="N189" s="846"/>
      <c r="O189" s="846"/>
      <c r="P189" s="846"/>
      <c r="Q189" s="846"/>
      <c r="R189" s="846"/>
      <c r="S189" s="846"/>
      <c r="T189" s="846"/>
      <c r="U189" s="846"/>
      <c r="V189" s="846"/>
      <c r="W189" s="843"/>
      <c r="X189" s="843"/>
      <c r="Y189" s="843"/>
      <c r="Z189" s="843"/>
    </row>
    <row r="190" spans="1:26" ht="15.75" customHeight="1">
      <c r="A190" s="842">
        <v>12</v>
      </c>
      <c r="B190" s="860" t="s">
        <v>2273</v>
      </c>
      <c r="C190" s="842">
        <v>1206</v>
      </c>
      <c r="D190" s="860" t="s">
        <v>2300</v>
      </c>
      <c r="E190" s="842" t="s">
        <v>2274</v>
      </c>
      <c r="F190" s="860" t="s">
        <v>2275</v>
      </c>
      <c r="G190" s="842" t="s">
        <v>361</v>
      </c>
      <c r="H190" s="860" t="s">
        <v>2301</v>
      </c>
      <c r="I190" s="842" t="s">
        <v>367</v>
      </c>
      <c r="J190" s="860" t="s">
        <v>2307</v>
      </c>
      <c r="K190" s="843" t="str">
        <f t="shared" si="4"/>
        <v>1206 Sistema penitenciario y carcelario en el marco de los derechos humanos</v>
      </c>
      <c r="L190" s="843" t="str">
        <f t="shared" si="5"/>
        <v>01 Servicio penitenciario y carcelario</v>
      </c>
      <c r="M190" s="887">
        <f>+IFERROR(HLOOKUP($K190,'Formulario 4. Programático'!$H$13:$U$542,523,FALSE),0)</f>
        <v>0</v>
      </c>
      <c r="N190" s="846"/>
      <c r="O190" s="846"/>
      <c r="P190" s="846"/>
      <c r="Q190" s="846"/>
      <c r="R190" s="846"/>
      <c r="S190" s="846"/>
      <c r="T190" s="846"/>
      <c r="U190" s="846"/>
      <c r="V190" s="846"/>
      <c r="W190" s="843"/>
      <c r="X190" s="843"/>
      <c r="Y190" s="843"/>
      <c r="Z190" s="843"/>
    </row>
    <row r="191" spans="1:26" ht="15.75" customHeight="1">
      <c r="A191" s="842">
        <v>12</v>
      </c>
      <c r="B191" s="860" t="s">
        <v>2273</v>
      </c>
      <c r="C191" s="842">
        <v>1206</v>
      </c>
      <c r="D191" s="860" t="s">
        <v>2300</v>
      </c>
      <c r="E191" s="842" t="s">
        <v>2274</v>
      </c>
      <c r="F191" s="860" t="s">
        <v>2275</v>
      </c>
      <c r="G191" s="842" t="s">
        <v>361</v>
      </c>
      <c r="H191" s="860" t="s">
        <v>2301</v>
      </c>
      <c r="I191" s="842" t="s">
        <v>369</v>
      </c>
      <c r="J191" s="860" t="s">
        <v>2308</v>
      </c>
      <c r="K191" s="843" t="str">
        <f t="shared" si="4"/>
        <v>1206 Sistema penitenciario y carcelario en el marco de los derechos humanos</v>
      </c>
      <c r="L191" s="843" t="str">
        <f t="shared" si="5"/>
        <v>01 Servicio penitenciario y carcelario</v>
      </c>
      <c r="M191" s="887">
        <f>+IFERROR(HLOOKUP($K191,'Formulario 4. Programático'!$H$13:$U$542,523,FALSE),0)</f>
        <v>0</v>
      </c>
      <c r="N191" s="846"/>
      <c r="O191" s="846"/>
      <c r="P191" s="846"/>
      <c r="Q191" s="846"/>
      <c r="R191" s="846"/>
      <c r="S191" s="846"/>
      <c r="T191" s="846"/>
      <c r="U191" s="846"/>
      <c r="V191" s="846"/>
      <c r="W191" s="843"/>
      <c r="X191" s="843"/>
      <c r="Y191" s="843"/>
      <c r="Z191" s="843"/>
    </row>
    <row r="192" spans="1:26" ht="15.75" customHeight="1">
      <c r="A192" s="842">
        <v>12</v>
      </c>
      <c r="B192" s="860" t="s">
        <v>2273</v>
      </c>
      <c r="C192" s="842">
        <v>1206</v>
      </c>
      <c r="D192" s="860" t="s">
        <v>2300</v>
      </c>
      <c r="E192" s="842" t="s">
        <v>2274</v>
      </c>
      <c r="F192" s="860" t="s">
        <v>2275</v>
      </c>
      <c r="G192" s="842" t="s">
        <v>361</v>
      </c>
      <c r="H192" s="860" t="s">
        <v>2301</v>
      </c>
      <c r="I192" s="842" t="s">
        <v>373</v>
      </c>
      <c r="J192" s="860" t="s">
        <v>2309</v>
      </c>
      <c r="K192" s="843" t="str">
        <f t="shared" si="4"/>
        <v>1206 Sistema penitenciario y carcelario en el marco de los derechos humanos</v>
      </c>
      <c r="L192" s="843" t="str">
        <f t="shared" si="5"/>
        <v>01 Servicio penitenciario y carcelario</v>
      </c>
      <c r="M192" s="887">
        <f>+IFERROR(HLOOKUP($K192,'Formulario 4. Programático'!$H$13:$U$542,523,FALSE),0)</f>
        <v>0</v>
      </c>
      <c r="N192" s="846"/>
      <c r="O192" s="846"/>
      <c r="P192" s="846"/>
      <c r="Q192" s="846"/>
      <c r="R192" s="846"/>
      <c r="S192" s="846"/>
      <c r="T192" s="846"/>
      <c r="U192" s="846"/>
      <c r="V192" s="846"/>
      <c r="W192" s="843"/>
      <c r="X192" s="843"/>
      <c r="Y192" s="843"/>
      <c r="Z192" s="843"/>
    </row>
    <row r="193" spans="1:26" ht="15.75" customHeight="1">
      <c r="A193" s="842">
        <v>12</v>
      </c>
      <c r="B193" s="860" t="s">
        <v>2273</v>
      </c>
      <c r="C193" s="842">
        <v>1207</v>
      </c>
      <c r="D193" s="860" t="s">
        <v>2310</v>
      </c>
      <c r="E193" s="842" t="s">
        <v>2274</v>
      </c>
      <c r="F193" s="860" t="s">
        <v>2275</v>
      </c>
      <c r="G193" s="842" t="s">
        <v>361</v>
      </c>
      <c r="H193" s="860" t="s">
        <v>2311</v>
      </c>
      <c r="I193" s="842" t="s">
        <v>361</v>
      </c>
      <c r="J193" s="860" t="s">
        <v>3156</v>
      </c>
      <c r="K193" s="843" t="str">
        <f t="shared" si="4"/>
        <v>1207 Fortalecimiento de la política criminal del Estado colombiano</v>
      </c>
      <c r="L193" s="843" t="str">
        <f t="shared" si="5"/>
        <v>01 Servicio de fortalecimiento de la política criminal del Estado</v>
      </c>
      <c r="M193" s="887">
        <f>+IFERROR(HLOOKUP($K193,'Formulario 4. Programático'!$H$13:$U$542,523,FALSE),0)</f>
        <v>0</v>
      </c>
      <c r="N193" s="846"/>
      <c r="O193" s="846"/>
      <c r="P193" s="846"/>
      <c r="Q193" s="846"/>
      <c r="R193" s="846"/>
      <c r="S193" s="846"/>
      <c r="T193" s="846"/>
      <c r="U193" s="846"/>
      <c r="V193" s="846"/>
      <c r="W193" s="843"/>
      <c r="X193" s="843"/>
      <c r="Y193" s="843"/>
      <c r="Z193" s="843"/>
    </row>
    <row r="194" spans="1:26" ht="15.75" customHeight="1">
      <c r="A194" s="842">
        <v>12</v>
      </c>
      <c r="B194" s="860" t="s">
        <v>2273</v>
      </c>
      <c r="C194" s="842">
        <v>1207</v>
      </c>
      <c r="D194" s="860" t="s">
        <v>2310</v>
      </c>
      <c r="E194" s="842" t="s">
        <v>2274</v>
      </c>
      <c r="F194" s="860" t="s">
        <v>2275</v>
      </c>
      <c r="G194" s="842" t="s">
        <v>361</v>
      </c>
      <c r="H194" s="860" t="s">
        <v>2311</v>
      </c>
      <c r="I194" s="842" t="s">
        <v>362</v>
      </c>
      <c r="J194" s="860" t="s">
        <v>2312</v>
      </c>
      <c r="K194" s="843" t="str">
        <f t="shared" si="4"/>
        <v>1207 Fortalecimiento de la política criminal del Estado colombiano</v>
      </c>
      <c r="L194" s="843" t="str">
        <f t="shared" si="5"/>
        <v>01 Servicio de fortalecimiento de la política criminal del Estado</v>
      </c>
      <c r="M194" s="887">
        <f>+IFERROR(HLOOKUP($K194,'Formulario 4. Programático'!$H$13:$U$542,523,FALSE),0)</f>
        <v>0</v>
      </c>
      <c r="N194" s="846"/>
      <c r="O194" s="846"/>
      <c r="P194" s="846"/>
      <c r="Q194" s="846"/>
      <c r="R194" s="846"/>
      <c r="S194" s="846"/>
      <c r="T194" s="846"/>
      <c r="U194" s="846"/>
      <c r="V194" s="846"/>
      <c r="W194" s="843"/>
      <c r="X194" s="843"/>
      <c r="Y194" s="843"/>
      <c r="Z194" s="843"/>
    </row>
    <row r="195" spans="1:26" ht="15.75" customHeight="1">
      <c r="A195" s="842">
        <v>12</v>
      </c>
      <c r="B195" s="860" t="s">
        <v>2273</v>
      </c>
      <c r="C195" s="842">
        <v>1207</v>
      </c>
      <c r="D195" s="860" t="s">
        <v>2310</v>
      </c>
      <c r="E195" s="842" t="s">
        <v>2274</v>
      </c>
      <c r="F195" s="860" t="s">
        <v>2275</v>
      </c>
      <c r="G195" s="842" t="s">
        <v>361</v>
      </c>
      <c r="H195" s="860" t="s">
        <v>2311</v>
      </c>
      <c r="I195" s="842" t="s">
        <v>363</v>
      </c>
      <c r="J195" s="860" t="s">
        <v>2313</v>
      </c>
      <c r="K195" s="843" t="str">
        <f t="shared" si="4"/>
        <v>1207 Fortalecimiento de la política criminal del Estado colombiano</v>
      </c>
      <c r="L195" s="843" t="str">
        <f t="shared" si="5"/>
        <v>01 Servicio de fortalecimiento de la política criminal del Estado</v>
      </c>
      <c r="M195" s="887">
        <f>+IFERROR(HLOOKUP($K195,'Formulario 4. Programático'!$H$13:$U$542,523,FALSE),0)</f>
        <v>0</v>
      </c>
      <c r="N195" s="846"/>
      <c r="O195" s="846"/>
      <c r="P195" s="846"/>
      <c r="Q195" s="846"/>
      <c r="R195" s="846"/>
      <c r="S195" s="846"/>
      <c r="T195" s="846"/>
      <c r="U195" s="846"/>
      <c r="V195" s="846"/>
      <c r="W195" s="843"/>
      <c r="X195" s="843"/>
      <c r="Y195" s="843"/>
      <c r="Z195" s="843"/>
    </row>
    <row r="196" spans="1:26" ht="15.75" customHeight="1">
      <c r="A196" s="842">
        <v>12</v>
      </c>
      <c r="B196" s="860" t="s">
        <v>2273</v>
      </c>
      <c r="C196" s="842">
        <v>1208</v>
      </c>
      <c r="D196" s="860" t="s">
        <v>2314</v>
      </c>
      <c r="E196" s="842" t="s">
        <v>2274</v>
      </c>
      <c r="F196" s="860" t="s">
        <v>2275</v>
      </c>
      <c r="G196" s="842" t="s">
        <v>361</v>
      </c>
      <c r="H196" s="860" t="s">
        <v>2315</v>
      </c>
      <c r="I196" s="842" t="s">
        <v>361</v>
      </c>
      <c r="J196" s="860" t="s">
        <v>2316</v>
      </c>
      <c r="K196" s="843" t="str">
        <f t="shared" si="4"/>
        <v>1208 Formulación y coordinación de la política integral frente a las drogas y actividades relacionadas</v>
      </c>
      <c r="L196" s="843" t="str">
        <f t="shared" si="5"/>
        <v>01 Servicio de fortalecimiento de la política de drogas y actividades relacionadas</v>
      </c>
      <c r="M196" s="887">
        <f>+IFERROR(HLOOKUP($K196,'Formulario 4. Programático'!$H$13:$U$542,523,FALSE),0)</f>
        <v>0</v>
      </c>
      <c r="N196" s="846"/>
      <c r="O196" s="846"/>
      <c r="P196" s="846"/>
      <c r="Q196" s="846"/>
      <c r="R196" s="846"/>
      <c r="S196" s="846"/>
      <c r="T196" s="846"/>
      <c r="U196" s="846"/>
      <c r="V196" s="846"/>
      <c r="W196" s="843"/>
      <c r="X196" s="843"/>
      <c r="Y196" s="843"/>
      <c r="Z196" s="843"/>
    </row>
    <row r="197" spans="1:26" ht="15.75" customHeight="1">
      <c r="A197" s="842">
        <v>12</v>
      </c>
      <c r="B197" s="860" t="s">
        <v>2273</v>
      </c>
      <c r="C197" s="842">
        <v>1208</v>
      </c>
      <c r="D197" s="860" t="s">
        <v>2314</v>
      </c>
      <c r="E197" s="842" t="s">
        <v>2274</v>
      </c>
      <c r="F197" s="860" t="s">
        <v>2275</v>
      </c>
      <c r="G197" s="842" t="s">
        <v>361</v>
      </c>
      <c r="H197" s="860" t="s">
        <v>2315</v>
      </c>
      <c r="I197" s="842" t="s">
        <v>362</v>
      </c>
      <c r="J197" s="860" t="s">
        <v>2317</v>
      </c>
      <c r="K197" s="843" t="str">
        <f t="shared" si="4"/>
        <v>1208 Formulación y coordinación de la política integral frente a las drogas y actividades relacionadas</v>
      </c>
      <c r="L197" s="843" t="str">
        <f t="shared" si="5"/>
        <v>01 Servicio de fortalecimiento de la política de drogas y actividades relacionadas</v>
      </c>
      <c r="M197" s="887">
        <f>+IFERROR(HLOOKUP($K197,'Formulario 4. Programático'!$H$13:$U$542,523,FALSE),0)</f>
        <v>0</v>
      </c>
      <c r="N197" s="846"/>
      <c r="O197" s="846"/>
      <c r="P197" s="846"/>
      <c r="Q197" s="846"/>
      <c r="R197" s="846"/>
      <c r="S197" s="846"/>
      <c r="T197" s="846"/>
      <c r="U197" s="846"/>
      <c r="V197" s="846"/>
      <c r="W197" s="843"/>
      <c r="X197" s="843"/>
      <c r="Y197" s="843"/>
      <c r="Z197" s="843"/>
    </row>
    <row r="198" spans="1:26" ht="15.75" customHeight="1">
      <c r="A198" s="842">
        <v>12</v>
      </c>
      <c r="B198" s="860" t="s">
        <v>2273</v>
      </c>
      <c r="C198" s="842">
        <v>1208</v>
      </c>
      <c r="D198" s="860" t="s">
        <v>2314</v>
      </c>
      <c r="E198" s="842" t="s">
        <v>2274</v>
      </c>
      <c r="F198" s="860" t="s">
        <v>2275</v>
      </c>
      <c r="G198" s="842" t="s">
        <v>361</v>
      </c>
      <c r="H198" s="860" t="s">
        <v>2315</v>
      </c>
      <c r="I198" s="842" t="s">
        <v>363</v>
      </c>
      <c r="J198" s="860" t="s">
        <v>2318</v>
      </c>
      <c r="K198" s="843" t="str">
        <f t="shared" si="4"/>
        <v>1208 Formulación y coordinación de la política integral frente a las drogas y actividades relacionadas</v>
      </c>
      <c r="L198" s="843" t="str">
        <f t="shared" si="5"/>
        <v>01 Servicio de fortalecimiento de la política de drogas y actividades relacionadas</v>
      </c>
      <c r="M198" s="887">
        <f>+IFERROR(HLOOKUP($K198,'Formulario 4. Programático'!$H$13:$U$542,523,FALSE),0)</f>
        <v>0</v>
      </c>
      <c r="N198" s="846"/>
      <c r="O198" s="846"/>
      <c r="P198" s="846"/>
      <c r="Q198" s="846"/>
      <c r="R198" s="846"/>
      <c r="S198" s="846"/>
      <c r="T198" s="846"/>
      <c r="U198" s="846"/>
      <c r="V198" s="846"/>
      <c r="W198" s="843"/>
      <c r="X198" s="843"/>
      <c r="Y198" s="843"/>
      <c r="Z198" s="843"/>
    </row>
    <row r="199" spans="1:26" ht="15.75" customHeight="1">
      <c r="A199" s="842">
        <v>12</v>
      </c>
      <c r="B199" s="860" t="s">
        <v>2273</v>
      </c>
      <c r="C199" s="842">
        <v>1209</v>
      </c>
      <c r="D199" s="860" t="s">
        <v>2319</v>
      </c>
      <c r="E199" s="842" t="s">
        <v>2274</v>
      </c>
      <c r="F199" s="860" t="s">
        <v>2275</v>
      </c>
      <c r="G199" s="842" t="s">
        <v>361</v>
      </c>
      <c r="H199" s="860" t="s">
        <v>3157</v>
      </c>
      <c r="I199" s="842" t="s">
        <v>361</v>
      </c>
      <c r="J199" s="860" t="s">
        <v>2320</v>
      </c>
      <c r="K199" s="843" t="str">
        <f t="shared" si="4"/>
        <v>1209 Modernización de la información inmobiliaria</v>
      </c>
      <c r="L199" s="843" t="str">
        <f t="shared" si="5"/>
        <v>01 Servicio de seguridad jurídica de los bienes inmuebles en el país</v>
      </c>
      <c r="M199" s="887">
        <f>+IFERROR(HLOOKUP($K199,'Formulario 4. Programático'!$H$13:$U$542,523,FALSE),0)</f>
        <v>0</v>
      </c>
      <c r="N199" s="846"/>
      <c r="O199" s="846"/>
      <c r="P199" s="846"/>
      <c r="Q199" s="846"/>
      <c r="R199" s="846"/>
      <c r="S199" s="846"/>
      <c r="T199" s="846"/>
      <c r="U199" s="846"/>
      <c r="V199" s="846"/>
      <c r="W199" s="843"/>
      <c r="X199" s="843"/>
      <c r="Y199" s="843"/>
      <c r="Z199" s="843"/>
    </row>
    <row r="200" spans="1:26" ht="15.75" customHeight="1">
      <c r="A200" s="842">
        <v>12</v>
      </c>
      <c r="B200" s="860" t="s">
        <v>2273</v>
      </c>
      <c r="C200" s="842">
        <v>1209</v>
      </c>
      <c r="D200" s="860" t="s">
        <v>2319</v>
      </c>
      <c r="E200" s="842" t="s">
        <v>2274</v>
      </c>
      <c r="F200" s="860" t="s">
        <v>2275</v>
      </c>
      <c r="G200" s="842" t="s">
        <v>362</v>
      </c>
      <c r="H200" s="860" t="s">
        <v>3157</v>
      </c>
      <c r="I200" s="842" t="s">
        <v>361</v>
      </c>
      <c r="J200" s="860" t="s">
        <v>2321</v>
      </c>
      <c r="K200" s="843" t="str">
        <f t="shared" ref="K200:K263" si="6">+C200&amp;" "&amp;D200</f>
        <v>1209 Modernización de la información inmobiliaria</v>
      </c>
      <c r="L200" s="843" t="str">
        <f t="shared" ref="L200:L263" si="7">+G200&amp;" "&amp;H200</f>
        <v>02 Servicio de seguridad jurídica de los bienes inmuebles en el país</v>
      </c>
      <c r="M200" s="887">
        <f>+IFERROR(HLOOKUP($K200,'Formulario 4. Programático'!$H$13:$U$542,523,FALSE),0)</f>
        <v>0</v>
      </c>
      <c r="N200" s="846"/>
      <c r="O200" s="846"/>
      <c r="P200" s="846"/>
      <c r="Q200" s="846"/>
      <c r="R200" s="846"/>
      <c r="S200" s="846"/>
      <c r="T200" s="846"/>
      <c r="U200" s="846"/>
      <c r="V200" s="846"/>
      <c r="W200" s="843"/>
      <c r="X200" s="843"/>
      <c r="Y200" s="843"/>
      <c r="Z200" s="843"/>
    </row>
    <row r="201" spans="1:26" ht="15.75" customHeight="1">
      <c r="A201" s="842">
        <v>12</v>
      </c>
      <c r="B201" s="860" t="s">
        <v>2273</v>
      </c>
      <c r="C201" s="842">
        <v>1209</v>
      </c>
      <c r="D201" s="860" t="s">
        <v>2319</v>
      </c>
      <c r="E201" s="842" t="s">
        <v>2274</v>
      </c>
      <c r="F201" s="860" t="s">
        <v>2275</v>
      </c>
      <c r="G201" s="842" t="s">
        <v>362</v>
      </c>
      <c r="H201" s="860" t="s">
        <v>3157</v>
      </c>
      <c r="I201" s="842" t="s">
        <v>362</v>
      </c>
      <c r="J201" s="860" t="s">
        <v>2322</v>
      </c>
      <c r="K201" s="843" t="str">
        <f t="shared" si="6"/>
        <v>1209 Modernización de la información inmobiliaria</v>
      </c>
      <c r="L201" s="843" t="str">
        <f t="shared" si="7"/>
        <v>02 Servicio de seguridad jurídica de los bienes inmuebles en el país</v>
      </c>
      <c r="M201" s="887">
        <f>+IFERROR(HLOOKUP($K201,'Formulario 4. Programático'!$H$13:$U$542,523,FALSE),0)</f>
        <v>0</v>
      </c>
      <c r="N201" s="846"/>
      <c r="O201" s="846"/>
      <c r="P201" s="846"/>
      <c r="Q201" s="846"/>
      <c r="R201" s="846"/>
      <c r="S201" s="846"/>
      <c r="T201" s="846"/>
      <c r="U201" s="846"/>
      <c r="V201" s="846"/>
      <c r="W201" s="843"/>
      <c r="X201" s="843"/>
      <c r="Y201" s="843"/>
      <c r="Z201" s="843"/>
    </row>
    <row r="202" spans="1:26" ht="15.75" customHeight="1">
      <c r="A202" s="842">
        <v>12</v>
      </c>
      <c r="B202" s="860" t="s">
        <v>2273</v>
      </c>
      <c r="C202" s="842">
        <v>1299</v>
      </c>
      <c r="D202" s="860" t="s">
        <v>2323</v>
      </c>
      <c r="E202" s="842" t="s">
        <v>2274</v>
      </c>
      <c r="F202" s="860" t="s">
        <v>2275</v>
      </c>
      <c r="G202" s="842" t="s">
        <v>361</v>
      </c>
      <c r="H202" s="860" t="s">
        <v>2324</v>
      </c>
      <c r="I202" s="842" t="s">
        <v>361</v>
      </c>
      <c r="J202" s="860" t="s">
        <v>2114</v>
      </c>
      <c r="K202" s="843" t="str">
        <f t="shared" si="6"/>
        <v>1299 Fortalecimiento y apoyo a la gestión institucional del sector Justicia y del Derecho</v>
      </c>
      <c r="L202" s="843" t="str">
        <f t="shared" si="7"/>
        <v>01 Servicio de fortalecimiento y apoyo a la gestión institucional del sector Justicia y del Derecho</v>
      </c>
      <c r="M202" s="887">
        <f>+IFERROR(HLOOKUP($K202,'Formulario 4. Programático'!$H$13:$U$542,523,FALSE),0)</f>
        <v>0</v>
      </c>
      <c r="N202" s="846"/>
      <c r="O202" s="846"/>
      <c r="P202" s="846"/>
      <c r="Q202" s="846"/>
      <c r="R202" s="846"/>
      <c r="S202" s="846"/>
      <c r="T202" s="846"/>
      <c r="U202" s="846"/>
      <c r="V202" s="846"/>
      <c r="W202" s="843"/>
      <c r="X202" s="843"/>
      <c r="Y202" s="843"/>
      <c r="Z202" s="843"/>
    </row>
    <row r="203" spans="1:26" ht="15.75" customHeight="1">
      <c r="A203" s="842">
        <v>12</v>
      </c>
      <c r="B203" s="860" t="s">
        <v>2273</v>
      </c>
      <c r="C203" s="842">
        <v>1299</v>
      </c>
      <c r="D203" s="860" t="s">
        <v>2323</v>
      </c>
      <c r="E203" s="842" t="s">
        <v>2274</v>
      </c>
      <c r="F203" s="860" t="s">
        <v>2275</v>
      </c>
      <c r="G203" s="842" t="s">
        <v>361</v>
      </c>
      <c r="H203" s="860" t="s">
        <v>2324</v>
      </c>
      <c r="I203" s="842" t="s">
        <v>362</v>
      </c>
      <c r="J203" s="860" t="s">
        <v>2115</v>
      </c>
      <c r="K203" s="843" t="str">
        <f t="shared" si="6"/>
        <v>1299 Fortalecimiento y apoyo a la gestión institucional del sector Justicia y del Derecho</v>
      </c>
      <c r="L203" s="843" t="str">
        <f t="shared" si="7"/>
        <v>01 Servicio de fortalecimiento y apoyo a la gestión institucional del sector Justicia y del Derecho</v>
      </c>
      <c r="M203" s="887">
        <f>+IFERROR(HLOOKUP($K203,'Formulario 4. Programático'!$H$13:$U$542,523,FALSE),0)</f>
        <v>0</v>
      </c>
      <c r="N203" s="846"/>
      <c r="O203" s="846"/>
      <c r="P203" s="846"/>
      <c r="Q203" s="846"/>
      <c r="R203" s="846"/>
      <c r="S203" s="846"/>
      <c r="T203" s="846"/>
      <c r="U203" s="846"/>
      <c r="V203" s="846"/>
      <c r="W203" s="843"/>
      <c r="X203" s="843"/>
      <c r="Y203" s="843"/>
      <c r="Z203" s="843"/>
    </row>
    <row r="204" spans="1:26" ht="15.75" customHeight="1">
      <c r="A204" s="842">
        <v>12</v>
      </c>
      <c r="B204" s="860" t="s">
        <v>2273</v>
      </c>
      <c r="C204" s="842">
        <v>1299</v>
      </c>
      <c r="D204" s="860" t="s">
        <v>2323</v>
      </c>
      <c r="E204" s="842" t="s">
        <v>2274</v>
      </c>
      <c r="F204" s="860" t="s">
        <v>2275</v>
      </c>
      <c r="G204" s="842" t="s">
        <v>361</v>
      </c>
      <c r="H204" s="860" t="s">
        <v>2324</v>
      </c>
      <c r="I204" s="842" t="s">
        <v>363</v>
      </c>
      <c r="J204" s="860" t="s">
        <v>2116</v>
      </c>
      <c r="K204" s="843" t="str">
        <f t="shared" si="6"/>
        <v>1299 Fortalecimiento y apoyo a la gestión institucional del sector Justicia y del Derecho</v>
      </c>
      <c r="L204" s="843" t="str">
        <f t="shared" si="7"/>
        <v>01 Servicio de fortalecimiento y apoyo a la gestión institucional del sector Justicia y del Derecho</v>
      </c>
      <c r="M204" s="887">
        <f>+IFERROR(HLOOKUP($K204,'Formulario 4. Programático'!$H$13:$U$542,523,FALSE),0)</f>
        <v>0</v>
      </c>
      <c r="N204" s="846"/>
      <c r="O204" s="846"/>
      <c r="P204" s="846"/>
      <c r="Q204" s="846"/>
      <c r="R204" s="846"/>
      <c r="S204" s="846"/>
      <c r="T204" s="846"/>
      <c r="U204" s="846"/>
      <c r="V204" s="846"/>
      <c r="W204" s="843"/>
      <c r="X204" s="843"/>
      <c r="Y204" s="843"/>
      <c r="Z204" s="843"/>
    </row>
    <row r="205" spans="1:26" ht="15.75" customHeight="1">
      <c r="A205" s="842">
        <v>12</v>
      </c>
      <c r="B205" s="860" t="s">
        <v>2273</v>
      </c>
      <c r="C205" s="842">
        <v>1299</v>
      </c>
      <c r="D205" s="860" t="s">
        <v>2323</v>
      </c>
      <c r="E205" s="842" t="s">
        <v>2274</v>
      </c>
      <c r="F205" s="860" t="s">
        <v>2275</v>
      </c>
      <c r="G205" s="842" t="s">
        <v>361</v>
      </c>
      <c r="H205" s="860" t="s">
        <v>2324</v>
      </c>
      <c r="I205" s="842" t="s">
        <v>365</v>
      </c>
      <c r="J205" s="860" t="s">
        <v>2117</v>
      </c>
      <c r="K205" s="843" t="str">
        <f t="shared" si="6"/>
        <v>1299 Fortalecimiento y apoyo a la gestión institucional del sector Justicia y del Derecho</v>
      </c>
      <c r="L205" s="843" t="str">
        <f t="shared" si="7"/>
        <v>01 Servicio de fortalecimiento y apoyo a la gestión institucional del sector Justicia y del Derecho</v>
      </c>
      <c r="M205" s="887">
        <f>+IFERROR(HLOOKUP($K205,'Formulario 4. Programático'!$H$13:$U$542,523,FALSE),0)</f>
        <v>0</v>
      </c>
      <c r="N205" s="846"/>
      <c r="O205" s="846"/>
      <c r="P205" s="846"/>
      <c r="Q205" s="846"/>
      <c r="R205" s="846"/>
      <c r="S205" s="846"/>
      <c r="T205" s="846"/>
      <c r="U205" s="846"/>
      <c r="V205" s="846"/>
      <c r="W205" s="843"/>
      <c r="X205" s="843"/>
      <c r="Y205" s="843"/>
      <c r="Z205" s="843"/>
    </row>
    <row r="206" spans="1:26" ht="15.75" customHeight="1">
      <c r="A206" s="842">
        <v>12</v>
      </c>
      <c r="B206" s="860" t="s">
        <v>2273</v>
      </c>
      <c r="C206" s="842">
        <v>1299</v>
      </c>
      <c r="D206" s="860" t="s">
        <v>2323</v>
      </c>
      <c r="E206" s="842" t="s">
        <v>2274</v>
      </c>
      <c r="F206" s="860" t="s">
        <v>2275</v>
      </c>
      <c r="G206" s="842" t="s">
        <v>361</v>
      </c>
      <c r="H206" s="860" t="s">
        <v>2324</v>
      </c>
      <c r="I206" s="842" t="s">
        <v>366</v>
      </c>
      <c r="J206" s="860" t="s">
        <v>2118</v>
      </c>
      <c r="K206" s="843" t="str">
        <f t="shared" si="6"/>
        <v>1299 Fortalecimiento y apoyo a la gestión institucional del sector Justicia y del Derecho</v>
      </c>
      <c r="L206" s="843" t="str">
        <f t="shared" si="7"/>
        <v>01 Servicio de fortalecimiento y apoyo a la gestión institucional del sector Justicia y del Derecho</v>
      </c>
      <c r="M206" s="887">
        <f>+IFERROR(HLOOKUP($K206,'Formulario 4. Programático'!$H$13:$U$542,523,FALSE),0)</f>
        <v>0</v>
      </c>
      <c r="N206" s="846"/>
      <c r="O206" s="846"/>
      <c r="P206" s="846"/>
      <c r="Q206" s="846"/>
      <c r="R206" s="846"/>
      <c r="S206" s="846"/>
      <c r="T206" s="846"/>
      <c r="U206" s="846"/>
      <c r="V206" s="846"/>
      <c r="W206" s="843"/>
      <c r="X206" s="843"/>
      <c r="Y206" s="843"/>
      <c r="Z206" s="843"/>
    </row>
    <row r="207" spans="1:26" ht="15.75" customHeight="1">
      <c r="A207" s="842">
        <v>12</v>
      </c>
      <c r="B207" s="860" t="s">
        <v>2273</v>
      </c>
      <c r="C207" s="842">
        <v>1299</v>
      </c>
      <c r="D207" s="860" t="s">
        <v>2323</v>
      </c>
      <c r="E207" s="842" t="s">
        <v>2274</v>
      </c>
      <c r="F207" s="860" t="s">
        <v>2275</v>
      </c>
      <c r="G207" s="842" t="s">
        <v>361</v>
      </c>
      <c r="H207" s="860" t="s">
        <v>2324</v>
      </c>
      <c r="I207" s="842" t="s">
        <v>367</v>
      </c>
      <c r="J207" s="860" t="s">
        <v>2109</v>
      </c>
      <c r="K207" s="843" t="str">
        <f t="shared" si="6"/>
        <v>1299 Fortalecimiento y apoyo a la gestión institucional del sector Justicia y del Derecho</v>
      </c>
      <c r="L207" s="843" t="str">
        <f t="shared" si="7"/>
        <v>01 Servicio de fortalecimiento y apoyo a la gestión institucional del sector Justicia y del Derecho</v>
      </c>
      <c r="M207" s="887">
        <f>+IFERROR(HLOOKUP($K207,'Formulario 4. Programático'!$H$13:$U$542,523,FALSE),0)</f>
        <v>0</v>
      </c>
      <c r="N207" s="846"/>
      <c r="O207" s="846"/>
      <c r="P207" s="846"/>
      <c r="Q207" s="846"/>
      <c r="R207" s="846"/>
      <c r="S207" s="846"/>
      <c r="T207" s="846"/>
      <c r="U207" s="846"/>
      <c r="V207" s="846"/>
      <c r="W207" s="843"/>
      <c r="X207" s="843"/>
      <c r="Y207" s="843"/>
      <c r="Z207" s="843"/>
    </row>
    <row r="208" spans="1:26" ht="15.75" customHeight="1">
      <c r="A208" s="842">
        <v>12</v>
      </c>
      <c r="B208" s="860" t="s">
        <v>2273</v>
      </c>
      <c r="C208" s="842">
        <v>1299</v>
      </c>
      <c r="D208" s="860" t="s">
        <v>2323</v>
      </c>
      <c r="E208" s="842" t="s">
        <v>2274</v>
      </c>
      <c r="F208" s="860" t="s">
        <v>2275</v>
      </c>
      <c r="G208" s="842" t="s">
        <v>361</v>
      </c>
      <c r="H208" s="860" t="s">
        <v>2324</v>
      </c>
      <c r="I208" s="842" t="s">
        <v>369</v>
      </c>
      <c r="J208" s="860" t="s">
        <v>2119</v>
      </c>
      <c r="K208" s="843" t="str">
        <f t="shared" si="6"/>
        <v>1299 Fortalecimiento y apoyo a la gestión institucional del sector Justicia y del Derecho</v>
      </c>
      <c r="L208" s="843" t="str">
        <f t="shared" si="7"/>
        <v>01 Servicio de fortalecimiento y apoyo a la gestión institucional del sector Justicia y del Derecho</v>
      </c>
      <c r="M208" s="887">
        <f>+IFERROR(HLOOKUP($K208,'Formulario 4. Programático'!$H$13:$U$542,523,FALSE),0)</f>
        <v>0</v>
      </c>
      <c r="N208" s="846"/>
      <c r="O208" s="846"/>
      <c r="P208" s="846"/>
      <c r="Q208" s="846"/>
      <c r="R208" s="846"/>
      <c r="S208" s="846"/>
      <c r="T208" s="846"/>
      <c r="U208" s="846"/>
      <c r="V208" s="846"/>
      <c r="W208" s="843"/>
      <c r="X208" s="843"/>
      <c r="Y208" s="843"/>
      <c r="Z208" s="843"/>
    </row>
    <row r="209" spans="1:26" ht="15.75" customHeight="1">
      <c r="A209" s="842">
        <v>12</v>
      </c>
      <c r="B209" s="860" t="s">
        <v>2273</v>
      </c>
      <c r="C209" s="842">
        <v>1299</v>
      </c>
      <c r="D209" s="860" t="s">
        <v>2323</v>
      </c>
      <c r="E209" s="842" t="s">
        <v>2274</v>
      </c>
      <c r="F209" s="860" t="s">
        <v>2275</v>
      </c>
      <c r="G209" s="842" t="s">
        <v>361</v>
      </c>
      <c r="H209" s="860" t="s">
        <v>2324</v>
      </c>
      <c r="I209" s="842" t="s">
        <v>373</v>
      </c>
      <c r="J209" s="860" t="s">
        <v>2120</v>
      </c>
      <c r="K209" s="843" t="str">
        <f t="shared" si="6"/>
        <v>1299 Fortalecimiento y apoyo a la gestión institucional del sector Justicia y del Derecho</v>
      </c>
      <c r="L209" s="843" t="str">
        <f t="shared" si="7"/>
        <v>01 Servicio de fortalecimiento y apoyo a la gestión institucional del sector Justicia y del Derecho</v>
      </c>
      <c r="M209" s="887">
        <f>+IFERROR(HLOOKUP($K209,'Formulario 4. Programático'!$H$13:$U$542,523,FALSE),0)</f>
        <v>0</v>
      </c>
      <c r="N209" s="846"/>
      <c r="O209" s="846"/>
      <c r="P209" s="846"/>
      <c r="Q209" s="846"/>
      <c r="R209" s="846"/>
      <c r="S209" s="846"/>
      <c r="T209" s="846"/>
      <c r="U209" s="846"/>
      <c r="V209" s="846"/>
      <c r="W209" s="843"/>
      <c r="X209" s="843"/>
      <c r="Y209" s="843"/>
      <c r="Z209" s="843"/>
    </row>
    <row r="210" spans="1:26" ht="15.75" customHeight="1">
      <c r="A210" s="842">
        <v>12</v>
      </c>
      <c r="B210" s="860" t="s">
        <v>2273</v>
      </c>
      <c r="C210" s="842">
        <v>1299</v>
      </c>
      <c r="D210" s="860" t="s">
        <v>2323</v>
      </c>
      <c r="E210" s="842" t="s">
        <v>2274</v>
      </c>
      <c r="F210" s="860" t="s">
        <v>2275</v>
      </c>
      <c r="G210" s="842" t="s">
        <v>361</v>
      </c>
      <c r="H210" s="860" t="s">
        <v>2324</v>
      </c>
      <c r="I210" s="844" t="s">
        <v>374</v>
      </c>
      <c r="J210" s="860" t="s">
        <v>2121</v>
      </c>
      <c r="K210" s="843" t="str">
        <f t="shared" si="6"/>
        <v>1299 Fortalecimiento y apoyo a la gestión institucional del sector Justicia y del Derecho</v>
      </c>
      <c r="L210" s="843" t="str">
        <f t="shared" si="7"/>
        <v>01 Servicio de fortalecimiento y apoyo a la gestión institucional del sector Justicia y del Derecho</v>
      </c>
      <c r="M210" s="887">
        <f>+IFERROR(HLOOKUP($K210,'Formulario 4. Programático'!$H$13:$U$542,523,FALSE),0)</f>
        <v>0</v>
      </c>
      <c r="N210" s="846"/>
      <c r="O210" s="846"/>
      <c r="P210" s="846"/>
      <c r="Q210" s="846"/>
      <c r="R210" s="846"/>
      <c r="S210" s="846"/>
      <c r="T210" s="846"/>
      <c r="U210" s="846"/>
      <c r="V210" s="846"/>
      <c r="W210" s="843"/>
      <c r="X210" s="843"/>
      <c r="Y210" s="843"/>
      <c r="Z210" s="843"/>
    </row>
    <row r="211" spans="1:26" ht="15.75" customHeight="1">
      <c r="A211" s="842">
        <v>12</v>
      </c>
      <c r="B211" s="860" t="s">
        <v>2273</v>
      </c>
      <c r="C211" s="842">
        <v>1299</v>
      </c>
      <c r="D211" s="860" t="s">
        <v>2323</v>
      </c>
      <c r="E211" s="842" t="s">
        <v>2274</v>
      </c>
      <c r="F211" s="860" t="s">
        <v>2275</v>
      </c>
      <c r="G211" s="842" t="s">
        <v>361</v>
      </c>
      <c r="H211" s="860" t="s">
        <v>2324</v>
      </c>
      <c r="I211" s="844" t="s">
        <v>375</v>
      </c>
      <c r="J211" s="860" t="s">
        <v>2122</v>
      </c>
      <c r="K211" s="843" t="str">
        <f t="shared" si="6"/>
        <v>1299 Fortalecimiento y apoyo a la gestión institucional del sector Justicia y del Derecho</v>
      </c>
      <c r="L211" s="843" t="str">
        <f t="shared" si="7"/>
        <v>01 Servicio de fortalecimiento y apoyo a la gestión institucional del sector Justicia y del Derecho</v>
      </c>
      <c r="M211" s="887">
        <f>+IFERROR(HLOOKUP($K211,'Formulario 4. Programático'!$H$13:$U$542,523,FALSE),0)</f>
        <v>0</v>
      </c>
      <c r="N211" s="846"/>
      <c r="O211" s="846"/>
      <c r="P211" s="846"/>
      <c r="Q211" s="846"/>
      <c r="R211" s="846"/>
      <c r="S211" s="846"/>
      <c r="T211" s="846"/>
      <c r="U211" s="846"/>
      <c r="V211" s="846"/>
      <c r="W211" s="843"/>
      <c r="X211" s="843"/>
      <c r="Y211" s="843"/>
      <c r="Z211" s="843"/>
    </row>
    <row r="212" spans="1:26" ht="15.75" customHeight="1">
      <c r="A212" s="842">
        <v>12</v>
      </c>
      <c r="B212" s="860" t="s">
        <v>2273</v>
      </c>
      <c r="C212" s="842">
        <v>1299</v>
      </c>
      <c r="D212" s="860" t="s">
        <v>2323</v>
      </c>
      <c r="E212" s="842" t="s">
        <v>2274</v>
      </c>
      <c r="F212" s="860" t="s">
        <v>2275</v>
      </c>
      <c r="G212" s="842" t="s">
        <v>361</v>
      </c>
      <c r="H212" s="860" t="s">
        <v>2324</v>
      </c>
      <c r="I212" s="844" t="s">
        <v>377</v>
      </c>
      <c r="J212" s="860" t="s">
        <v>2108</v>
      </c>
      <c r="K212" s="843" t="str">
        <f t="shared" si="6"/>
        <v>1299 Fortalecimiento y apoyo a la gestión institucional del sector Justicia y del Derecho</v>
      </c>
      <c r="L212" s="843" t="str">
        <f t="shared" si="7"/>
        <v>01 Servicio de fortalecimiento y apoyo a la gestión institucional del sector Justicia y del Derecho</v>
      </c>
      <c r="M212" s="887">
        <f>+IFERROR(HLOOKUP($K212,'Formulario 4. Programático'!$H$13:$U$542,523,FALSE),0)</f>
        <v>0</v>
      </c>
      <c r="N212" s="846"/>
      <c r="O212" s="846"/>
      <c r="P212" s="846"/>
      <c r="Q212" s="846"/>
      <c r="R212" s="846"/>
      <c r="S212" s="846"/>
      <c r="T212" s="846"/>
      <c r="U212" s="846"/>
      <c r="V212" s="846"/>
      <c r="W212" s="843"/>
      <c r="X212" s="843"/>
      <c r="Y212" s="843"/>
      <c r="Z212" s="843"/>
    </row>
    <row r="213" spans="1:26" ht="15.75" customHeight="1">
      <c r="A213" s="842">
        <v>12</v>
      </c>
      <c r="B213" s="860" t="s">
        <v>2273</v>
      </c>
      <c r="C213" s="842">
        <v>1299</v>
      </c>
      <c r="D213" s="860" t="s">
        <v>2323</v>
      </c>
      <c r="E213" s="842" t="s">
        <v>2274</v>
      </c>
      <c r="F213" s="860" t="s">
        <v>2275</v>
      </c>
      <c r="G213" s="842" t="s">
        <v>361</v>
      </c>
      <c r="H213" s="860" t="s">
        <v>2324</v>
      </c>
      <c r="I213" s="844" t="s">
        <v>446</v>
      </c>
      <c r="J213" s="860" t="s">
        <v>2123</v>
      </c>
      <c r="K213" s="843" t="str">
        <f t="shared" si="6"/>
        <v>1299 Fortalecimiento y apoyo a la gestión institucional del sector Justicia y del Derecho</v>
      </c>
      <c r="L213" s="843" t="str">
        <f t="shared" si="7"/>
        <v>01 Servicio de fortalecimiento y apoyo a la gestión institucional del sector Justicia y del Derecho</v>
      </c>
      <c r="M213" s="887">
        <f>+IFERROR(HLOOKUP($K213,'Formulario 4. Programático'!$H$13:$U$542,523,FALSE),0)</f>
        <v>0</v>
      </c>
      <c r="N213" s="846"/>
      <c r="O213" s="846"/>
      <c r="P213" s="846"/>
      <c r="Q213" s="846"/>
      <c r="R213" s="846"/>
      <c r="S213" s="846"/>
      <c r="T213" s="846"/>
      <c r="U213" s="846"/>
      <c r="V213" s="846"/>
      <c r="W213" s="843"/>
      <c r="X213" s="843"/>
      <c r="Y213" s="843"/>
      <c r="Z213" s="843"/>
    </row>
    <row r="214" spans="1:26" ht="15.75" customHeight="1">
      <c r="A214" s="842">
        <v>12</v>
      </c>
      <c r="B214" s="860" t="s">
        <v>2273</v>
      </c>
      <c r="C214" s="842">
        <v>1299</v>
      </c>
      <c r="D214" s="860" t="s">
        <v>2323</v>
      </c>
      <c r="E214" s="842" t="s">
        <v>2274</v>
      </c>
      <c r="F214" s="860" t="s">
        <v>2275</v>
      </c>
      <c r="G214" s="842" t="s">
        <v>361</v>
      </c>
      <c r="H214" s="860" t="s">
        <v>2324</v>
      </c>
      <c r="I214" s="844" t="s">
        <v>447</v>
      </c>
      <c r="J214" s="860" t="s">
        <v>2124</v>
      </c>
      <c r="K214" s="843" t="str">
        <f t="shared" si="6"/>
        <v>1299 Fortalecimiento y apoyo a la gestión institucional del sector Justicia y del Derecho</v>
      </c>
      <c r="L214" s="843" t="str">
        <f t="shared" si="7"/>
        <v>01 Servicio de fortalecimiento y apoyo a la gestión institucional del sector Justicia y del Derecho</v>
      </c>
      <c r="M214" s="887">
        <f>+IFERROR(HLOOKUP($K214,'Formulario 4. Programático'!$H$13:$U$542,523,FALSE),0)</f>
        <v>0</v>
      </c>
      <c r="N214" s="846"/>
      <c r="O214" s="846"/>
      <c r="P214" s="846"/>
      <c r="Q214" s="846"/>
      <c r="R214" s="846"/>
      <c r="S214" s="846"/>
      <c r="T214" s="846"/>
      <c r="U214" s="846"/>
      <c r="V214" s="846"/>
      <c r="W214" s="843"/>
      <c r="X214" s="843"/>
      <c r="Y214" s="843"/>
      <c r="Z214" s="843"/>
    </row>
    <row r="215" spans="1:26" ht="15.75" customHeight="1">
      <c r="A215" s="842">
        <v>12</v>
      </c>
      <c r="B215" s="860" t="s">
        <v>2273</v>
      </c>
      <c r="C215" s="842">
        <v>1299</v>
      </c>
      <c r="D215" s="860" t="s">
        <v>2323</v>
      </c>
      <c r="E215" s="842" t="s">
        <v>2274</v>
      </c>
      <c r="F215" s="860" t="s">
        <v>2275</v>
      </c>
      <c r="G215" s="842" t="s">
        <v>361</v>
      </c>
      <c r="H215" s="860" t="s">
        <v>2324</v>
      </c>
      <c r="I215" s="844" t="s">
        <v>450</v>
      </c>
      <c r="J215" s="860" t="s">
        <v>2325</v>
      </c>
      <c r="K215" s="843" t="str">
        <f t="shared" si="6"/>
        <v>1299 Fortalecimiento y apoyo a la gestión institucional del sector Justicia y del Derecho</v>
      </c>
      <c r="L215" s="843" t="str">
        <f t="shared" si="7"/>
        <v>01 Servicio de fortalecimiento y apoyo a la gestión institucional del sector Justicia y del Derecho</v>
      </c>
      <c r="M215" s="887">
        <f>+IFERROR(HLOOKUP($K215,'Formulario 4. Programático'!$H$13:$U$542,523,FALSE),0)</f>
        <v>0</v>
      </c>
      <c r="N215" s="846"/>
      <c r="O215" s="846"/>
      <c r="P215" s="846"/>
      <c r="Q215" s="846"/>
      <c r="R215" s="846"/>
      <c r="S215" s="846"/>
      <c r="T215" s="846"/>
      <c r="U215" s="846"/>
      <c r="V215" s="846"/>
      <c r="W215" s="843"/>
      <c r="X215" s="843"/>
      <c r="Y215" s="843"/>
      <c r="Z215" s="843"/>
    </row>
    <row r="216" spans="1:26" ht="15.75" customHeight="1">
      <c r="A216" s="842">
        <v>12</v>
      </c>
      <c r="B216" s="860" t="s">
        <v>2273</v>
      </c>
      <c r="C216" s="842">
        <v>1299</v>
      </c>
      <c r="D216" s="860" t="s">
        <v>2323</v>
      </c>
      <c r="E216" s="842" t="s">
        <v>2274</v>
      </c>
      <c r="F216" s="860" t="s">
        <v>2275</v>
      </c>
      <c r="G216" s="842" t="s">
        <v>361</v>
      </c>
      <c r="H216" s="860" t="s">
        <v>2324</v>
      </c>
      <c r="I216" s="844" t="s">
        <v>451</v>
      </c>
      <c r="J216" s="860" t="s">
        <v>2326</v>
      </c>
      <c r="K216" s="843" t="str">
        <f t="shared" si="6"/>
        <v>1299 Fortalecimiento y apoyo a la gestión institucional del sector Justicia y del Derecho</v>
      </c>
      <c r="L216" s="843" t="str">
        <f t="shared" si="7"/>
        <v>01 Servicio de fortalecimiento y apoyo a la gestión institucional del sector Justicia y del Derecho</v>
      </c>
      <c r="M216" s="887">
        <f>+IFERROR(HLOOKUP($K216,'Formulario 4. Programático'!$H$13:$U$542,523,FALSE),0)</f>
        <v>0</v>
      </c>
      <c r="N216" s="846"/>
      <c r="O216" s="846"/>
      <c r="P216" s="846"/>
      <c r="Q216" s="846"/>
      <c r="R216" s="846"/>
      <c r="S216" s="846"/>
      <c r="T216" s="846"/>
      <c r="U216" s="846"/>
      <c r="V216" s="846"/>
      <c r="W216" s="843"/>
      <c r="X216" s="843"/>
      <c r="Y216" s="843"/>
      <c r="Z216" s="843"/>
    </row>
    <row r="217" spans="1:26" ht="15.75" customHeight="1">
      <c r="A217" s="842">
        <v>13</v>
      </c>
      <c r="B217" s="860" t="s">
        <v>3158</v>
      </c>
      <c r="C217" s="842">
        <v>1300</v>
      </c>
      <c r="D217" s="860" t="s">
        <v>2233</v>
      </c>
      <c r="E217" s="842">
        <v>1000</v>
      </c>
      <c r="F217" s="860" t="s">
        <v>2234</v>
      </c>
      <c r="G217" s="842" t="s">
        <v>361</v>
      </c>
      <c r="H217" s="860" t="s">
        <v>2103</v>
      </c>
      <c r="I217" s="844" t="s">
        <v>361</v>
      </c>
      <c r="J217" s="860" t="s">
        <v>2104</v>
      </c>
      <c r="K217" s="843" t="str">
        <f t="shared" si="6"/>
        <v>1300 No Asignable a programas</v>
      </c>
      <c r="L217" s="843" t="str">
        <f t="shared" si="7"/>
        <v>01 Sin producto</v>
      </c>
      <c r="M217" s="887">
        <f>+IFERROR(HLOOKUP($K217,'Formulario 4. Programático'!$H$13:$U$542,523,FALSE),0)</f>
        <v>0</v>
      </c>
      <c r="N217" s="846"/>
      <c r="O217" s="846"/>
      <c r="P217" s="846"/>
      <c r="Q217" s="846"/>
      <c r="R217" s="846"/>
      <c r="S217" s="846"/>
      <c r="T217" s="846"/>
      <c r="U217" s="846"/>
      <c r="V217" s="846"/>
      <c r="W217" s="843"/>
      <c r="X217" s="843"/>
      <c r="Y217" s="843"/>
      <c r="Z217" s="843"/>
    </row>
    <row r="218" spans="1:26" ht="15.75" customHeight="1">
      <c r="A218" s="842">
        <v>13</v>
      </c>
      <c r="B218" s="860" t="s">
        <v>3158</v>
      </c>
      <c r="C218" s="842">
        <v>1301</v>
      </c>
      <c r="D218" s="860" t="s">
        <v>2328</v>
      </c>
      <c r="E218" s="842">
        <v>1000</v>
      </c>
      <c r="F218" s="860" t="s">
        <v>2234</v>
      </c>
      <c r="G218" s="842" t="s">
        <v>361</v>
      </c>
      <c r="H218" s="860" t="s">
        <v>2329</v>
      </c>
      <c r="I218" s="844" t="s">
        <v>361</v>
      </c>
      <c r="J218" s="860" t="s">
        <v>2330</v>
      </c>
      <c r="K218" s="843" t="str">
        <f t="shared" si="6"/>
        <v>1301 Política macroeconómica y fiscal</v>
      </c>
      <c r="L218" s="843" t="str">
        <f t="shared" si="7"/>
        <v>01 Servicio de definición, coordinación y regulación de la política macroeconómica y fiscal</v>
      </c>
      <c r="M218" s="887">
        <f>+IFERROR(HLOOKUP($K218,'Formulario 4. Programático'!$H$13:$U$542,523,FALSE),0)</f>
        <v>0</v>
      </c>
      <c r="N218" s="846"/>
      <c r="O218" s="846"/>
      <c r="P218" s="846"/>
      <c r="Q218" s="846"/>
      <c r="R218" s="846"/>
      <c r="S218" s="846"/>
      <c r="T218" s="846"/>
      <c r="U218" s="846"/>
      <c r="V218" s="846"/>
      <c r="W218" s="843"/>
      <c r="X218" s="843"/>
      <c r="Y218" s="843"/>
      <c r="Z218" s="843"/>
    </row>
    <row r="219" spans="1:26" ht="15.75" customHeight="1">
      <c r="A219" s="842">
        <v>13</v>
      </c>
      <c r="B219" s="860" t="s">
        <v>3158</v>
      </c>
      <c r="C219" s="842">
        <v>1301</v>
      </c>
      <c r="D219" s="860" t="s">
        <v>2328</v>
      </c>
      <c r="E219" s="842">
        <v>1000</v>
      </c>
      <c r="F219" s="860" t="s">
        <v>2234</v>
      </c>
      <c r="G219" s="842" t="s">
        <v>361</v>
      </c>
      <c r="H219" s="860" t="s">
        <v>2329</v>
      </c>
      <c r="I219" s="844" t="s">
        <v>362</v>
      </c>
      <c r="J219" s="860" t="s">
        <v>2331</v>
      </c>
      <c r="K219" s="843" t="str">
        <f t="shared" si="6"/>
        <v>1301 Política macroeconómica y fiscal</v>
      </c>
      <c r="L219" s="843" t="str">
        <f t="shared" si="7"/>
        <v>01 Servicio de definición, coordinación y regulación de la política macroeconómica y fiscal</v>
      </c>
      <c r="M219" s="887">
        <f>+IFERROR(HLOOKUP($K219,'Formulario 4. Programático'!$H$13:$U$542,523,FALSE),0)</f>
        <v>0</v>
      </c>
      <c r="N219" s="846"/>
      <c r="O219" s="846"/>
      <c r="P219" s="846"/>
      <c r="Q219" s="846"/>
      <c r="R219" s="846"/>
      <c r="S219" s="846"/>
      <c r="T219" s="846"/>
      <c r="U219" s="846"/>
      <c r="V219" s="846"/>
      <c r="W219" s="843"/>
      <c r="X219" s="843"/>
      <c r="Y219" s="843"/>
      <c r="Z219" s="843"/>
    </row>
    <row r="220" spans="1:26" ht="15.75" customHeight="1">
      <c r="A220" s="842">
        <v>13</v>
      </c>
      <c r="B220" s="860" t="s">
        <v>3158</v>
      </c>
      <c r="C220" s="842">
        <v>1301</v>
      </c>
      <c r="D220" s="860" t="s">
        <v>2328</v>
      </c>
      <c r="E220" s="842">
        <v>1000</v>
      </c>
      <c r="F220" s="860" t="s">
        <v>2234</v>
      </c>
      <c r="G220" s="842" t="s">
        <v>361</v>
      </c>
      <c r="H220" s="860" t="s">
        <v>2329</v>
      </c>
      <c r="I220" s="844" t="s">
        <v>363</v>
      </c>
      <c r="J220" s="860" t="s">
        <v>2332</v>
      </c>
      <c r="K220" s="843" t="str">
        <f t="shared" si="6"/>
        <v>1301 Política macroeconómica y fiscal</v>
      </c>
      <c r="L220" s="843" t="str">
        <f t="shared" si="7"/>
        <v>01 Servicio de definición, coordinación y regulación de la política macroeconómica y fiscal</v>
      </c>
      <c r="M220" s="887">
        <f>+IFERROR(HLOOKUP($K220,'Formulario 4. Programático'!$H$13:$U$542,523,FALSE),0)</f>
        <v>0</v>
      </c>
      <c r="N220" s="846"/>
      <c r="O220" s="846"/>
      <c r="P220" s="846"/>
      <c r="Q220" s="846"/>
      <c r="R220" s="846"/>
      <c r="S220" s="846"/>
      <c r="T220" s="846"/>
      <c r="U220" s="846"/>
      <c r="V220" s="846"/>
      <c r="W220" s="843"/>
      <c r="X220" s="843"/>
      <c r="Y220" s="843"/>
      <c r="Z220" s="843"/>
    </row>
    <row r="221" spans="1:26" ht="15.75" customHeight="1">
      <c r="A221" s="842">
        <v>13</v>
      </c>
      <c r="B221" s="860" t="s">
        <v>3158</v>
      </c>
      <c r="C221" s="842">
        <v>1301</v>
      </c>
      <c r="D221" s="860" t="s">
        <v>2328</v>
      </c>
      <c r="E221" s="842">
        <v>1000</v>
      </c>
      <c r="F221" s="860" t="s">
        <v>2234</v>
      </c>
      <c r="G221" s="842" t="s">
        <v>361</v>
      </c>
      <c r="H221" s="860" t="s">
        <v>2329</v>
      </c>
      <c r="I221" s="844" t="s">
        <v>365</v>
      </c>
      <c r="J221" s="860" t="s">
        <v>2333</v>
      </c>
      <c r="K221" s="843" t="str">
        <f t="shared" si="6"/>
        <v>1301 Política macroeconómica y fiscal</v>
      </c>
      <c r="L221" s="843" t="str">
        <f t="shared" si="7"/>
        <v>01 Servicio de definición, coordinación y regulación de la política macroeconómica y fiscal</v>
      </c>
      <c r="M221" s="887">
        <f>+IFERROR(HLOOKUP($K221,'Formulario 4. Programático'!$H$13:$U$542,523,FALSE),0)</f>
        <v>0</v>
      </c>
      <c r="N221" s="846"/>
      <c r="O221" s="846"/>
      <c r="P221" s="846"/>
      <c r="Q221" s="846"/>
      <c r="R221" s="846"/>
      <c r="S221" s="846"/>
      <c r="T221" s="846"/>
      <c r="U221" s="846"/>
      <c r="V221" s="846"/>
      <c r="W221" s="843"/>
      <c r="X221" s="843"/>
      <c r="Y221" s="843"/>
      <c r="Z221" s="843"/>
    </row>
    <row r="222" spans="1:26" ht="15.75" customHeight="1">
      <c r="A222" s="842">
        <v>13</v>
      </c>
      <c r="B222" s="860" t="s">
        <v>3158</v>
      </c>
      <c r="C222" s="842">
        <v>1301</v>
      </c>
      <c r="D222" s="860" t="s">
        <v>2328</v>
      </c>
      <c r="E222" s="842">
        <v>1000</v>
      </c>
      <c r="F222" s="860" t="s">
        <v>2234</v>
      </c>
      <c r="G222" s="842" t="s">
        <v>361</v>
      </c>
      <c r="H222" s="860" t="s">
        <v>2329</v>
      </c>
      <c r="I222" s="844" t="s">
        <v>366</v>
      </c>
      <c r="J222" s="860" t="s">
        <v>2334</v>
      </c>
      <c r="K222" s="843" t="str">
        <f t="shared" si="6"/>
        <v>1301 Política macroeconómica y fiscal</v>
      </c>
      <c r="L222" s="843" t="str">
        <f t="shared" si="7"/>
        <v>01 Servicio de definición, coordinación y regulación de la política macroeconómica y fiscal</v>
      </c>
      <c r="M222" s="887">
        <f>+IFERROR(HLOOKUP($K222,'Formulario 4. Programático'!$H$13:$U$542,523,FALSE),0)</f>
        <v>0</v>
      </c>
      <c r="N222" s="846"/>
      <c r="O222" s="846"/>
      <c r="P222" s="846"/>
      <c r="Q222" s="846"/>
      <c r="R222" s="846"/>
      <c r="S222" s="846"/>
      <c r="T222" s="846"/>
      <c r="U222" s="846"/>
      <c r="V222" s="846"/>
      <c r="W222" s="843"/>
      <c r="X222" s="843"/>
      <c r="Y222" s="843"/>
      <c r="Z222" s="843"/>
    </row>
    <row r="223" spans="1:26" ht="15.75" customHeight="1">
      <c r="A223" s="842">
        <v>13</v>
      </c>
      <c r="B223" s="860" t="s">
        <v>3158</v>
      </c>
      <c r="C223" s="842">
        <v>1302</v>
      </c>
      <c r="D223" s="860" t="s">
        <v>2335</v>
      </c>
      <c r="E223" s="842">
        <v>1000</v>
      </c>
      <c r="F223" s="860" t="s">
        <v>2234</v>
      </c>
      <c r="G223" s="842" t="s">
        <v>361</v>
      </c>
      <c r="H223" s="860" t="s">
        <v>2336</v>
      </c>
      <c r="I223" s="844" t="s">
        <v>361</v>
      </c>
      <c r="J223" s="860" t="s">
        <v>2337</v>
      </c>
      <c r="K223" s="843" t="str">
        <f t="shared" si="6"/>
        <v>1302 Gestión de recursos públicos</v>
      </c>
      <c r="L223" s="843" t="str">
        <f t="shared" si="7"/>
        <v>01 Servicio de gestión de recursos públicos</v>
      </c>
      <c r="M223" s="887">
        <f>+IFERROR(HLOOKUP($K223,'Formulario 4. Programático'!$H$13:$U$542,523,FALSE),0)</f>
        <v>0</v>
      </c>
      <c r="N223" s="846"/>
      <c r="O223" s="846"/>
      <c r="P223" s="846"/>
      <c r="Q223" s="846"/>
      <c r="R223" s="846"/>
      <c r="S223" s="846"/>
      <c r="T223" s="846"/>
      <c r="U223" s="846"/>
      <c r="V223" s="846"/>
      <c r="W223" s="843"/>
      <c r="X223" s="843"/>
      <c r="Y223" s="843"/>
      <c r="Z223" s="843"/>
    </row>
    <row r="224" spans="1:26" ht="15.75" customHeight="1">
      <c r="A224" s="842">
        <v>13</v>
      </c>
      <c r="B224" s="860" t="s">
        <v>3158</v>
      </c>
      <c r="C224" s="842">
        <v>1302</v>
      </c>
      <c r="D224" s="860" t="s">
        <v>2335</v>
      </c>
      <c r="E224" s="842">
        <v>1000</v>
      </c>
      <c r="F224" s="860" t="s">
        <v>2234</v>
      </c>
      <c r="G224" s="842" t="s">
        <v>361</v>
      </c>
      <c r="H224" s="860" t="s">
        <v>2336</v>
      </c>
      <c r="I224" s="844" t="s">
        <v>362</v>
      </c>
      <c r="J224" s="860" t="s">
        <v>2338</v>
      </c>
      <c r="K224" s="843" t="str">
        <f t="shared" si="6"/>
        <v>1302 Gestión de recursos públicos</v>
      </c>
      <c r="L224" s="843" t="str">
        <f t="shared" si="7"/>
        <v>01 Servicio de gestión de recursos públicos</v>
      </c>
      <c r="M224" s="887">
        <f>+IFERROR(HLOOKUP($K224,'Formulario 4. Programático'!$H$13:$U$542,523,FALSE),0)</f>
        <v>0</v>
      </c>
      <c r="N224" s="846"/>
      <c r="O224" s="846"/>
      <c r="P224" s="846"/>
      <c r="Q224" s="846"/>
      <c r="R224" s="846"/>
      <c r="S224" s="846"/>
      <c r="T224" s="846"/>
      <c r="U224" s="846"/>
      <c r="V224" s="846"/>
      <c r="W224" s="843"/>
      <c r="X224" s="843"/>
      <c r="Y224" s="843"/>
      <c r="Z224" s="843"/>
    </row>
    <row r="225" spans="1:26" ht="15.75" customHeight="1">
      <c r="A225" s="842">
        <v>13</v>
      </c>
      <c r="B225" s="860" t="s">
        <v>3158</v>
      </c>
      <c r="C225" s="842">
        <v>1302</v>
      </c>
      <c r="D225" s="860" t="s">
        <v>2335</v>
      </c>
      <c r="E225" s="842">
        <v>1000</v>
      </c>
      <c r="F225" s="862" t="s">
        <v>2234</v>
      </c>
      <c r="G225" s="842" t="s">
        <v>361</v>
      </c>
      <c r="H225" s="860" t="s">
        <v>2336</v>
      </c>
      <c r="I225" s="842" t="s">
        <v>363</v>
      </c>
      <c r="J225" s="860" t="s">
        <v>2339</v>
      </c>
      <c r="K225" s="843" t="str">
        <f t="shared" si="6"/>
        <v>1302 Gestión de recursos públicos</v>
      </c>
      <c r="L225" s="843" t="str">
        <f t="shared" si="7"/>
        <v>01 Servicio de gestión de recursos públicos</v>
      </c>
      <c r="M225" s="887">
        <f>+IFERROR(HLOOKUP($K225,'Formulario 4. Programático'!$H$13:$U$542,523,FALSE),0)</f>
        <v>0</v>
      </c>
      <c r="N225" s="846"/>
      <c r="O225" s="846"/>
      <c r="P225" s="846"/>
      <c r="Q225" s="846"/>
      <c r="R225" s="846"/>
      <c r="S225" s="846"/>
      <c r="T225" s="846"/>
      <c r="U225" s="846"/>
      <c r="V225" s="846"/>
      <c r="W225" s="843"/>
      <c r="X225" s="843"/>
      <c r="Y225" s="843"/>
      <c r="Z225" s="843"/>
    </row>
    <row r="226" spans="1:26" ht="15.75" customHeight="1">
      <c r="A226" s="842">
        <v>13</v>
      </c>
      <c r="B226" s="860" t="s">
        <v>3158</v>
      </c>
      <c r="C226" s="842">
        <v>1302</v>
      </c>
      <c r="D226" s="860" t="s">
        <v>2335</v>
      </c>
      <c r="E226" s="842">
        <v>1000</v>
      </c>
      <c r="F226" s="862" t="s">
        <v>2234</v>
      </c>
      <c r="G226" s="842" t="s">
        <v>361</v>
      </c>
      <c r="H226" s="860" t="s">
        <v>2336</v>
      </c>
      <c r="I226" s="842" t="s">
        <v>365</v>
      </c>
      <c r="J226" s="860" t="s">
        <v>2340</v>
      </c>
      <c r="K226" s="843" t="str">
        <f t="shared" si="6"/>
        <v>1302 Gestión de recursos públicos</v>
      </c>
      <c r="L226" s="843" t="str">
        <f t="shared" si="7"/>
        <v>01 Servicio de gestión de recursos públicos</v>
      </c>
      <c r="M226" s="887">
        <f>+IFERROR(HLOOKUP($K226,'Formulario 4. Programático'!$H$13:$U$542,523,FALSE),0)</f>
        <v>0</v>
      </c>
      <c r="N226" s="846"/>
      <c r="O226" s="846"/>
      <c r="P226" s="846"/>
      <c r="Q226" s="846"/>
      <c r="R226" s="846"/>
      <c r="S226" s="846"/>
      <c r="T226" s="846"/>
      <c r="U226" s="846"/>
      <c r="V226" s="846"/>
      <c r="W226" s="843"/>
      <c r="X226" s="843"/>
      <c r="Y226" s="843"/>
      <c r="Z226" s="843"/>
    </row>
    <row r="227" spans="1:26" ht="15.75" customHeight="1">
      <c r="A227" s="842">
        <v>13</v>
      </c>
      <c r="B227" s="860" t="s">
        <v>3158</v>
      </c>
      <c r="C227" s="842">
        <v>1302</v>
      </c>
      <c r="D227" s="860" t="s">
        <v>2335</v>
      </c>
      <c r="E227" s="842">
        <v>1000</v>
      </c>
      <c r="F227" s="862" t="s">
        <v>2234</v>
      </c>
      <c r="G227" s="842" t="s">
        <v>361</v>
      </c>
      <c r="H227" s="860" t="s">
        <v>2336</v>
      </c>
      <c r="I227" s="842" t="s">
        <v>366</v>
      </c>
      <c r="J227" s="860" t="s">
        <v>2341</v>
      </c>
      <c r="K227" s="843" t="str">
        <f t="shared" si="6"/>
        <v>1302 Gestión de recursos públicos</v>
      </c>
      <c r="L227" s="843" t="str">
        <f t="shared" si="7"/>
        <v>01 Servicio de gestión de recursos públicos</v>
      </c>
      <c r="M227" s="887">
        <f>+IFERROR(HLOOKUP($K227,'Formulario 4. Programático'!$H$13:$U$542,523,FALSE),0)</f>
        <v>0</v>
      </c>
      <c r="N227" s="846"/>
      <c r="O227" s="846"/>
      <c r="P227" s="846"/>
      <c r="Q227" s="846"/>
      <c r="R227" s="846"/>
      <c r="S227" s="846"/>
      <c r="T227" s="846"/>
      <c r="U227" s="846"/>
      <c r="V227" s="846"/>
      <c r="W227" s="843"/>
      <c r="X227" s="843"/>
      <c r="Y227" s="843"/>
      <c r="Z227" s="843"/>
    </row>
    <row r="228" spans="1:26" ht="15.75" customHeight="1">
      <c r="A228" s="842">
        <v>13</v>
      </c>
      <c r="B228" s="860" t="s">
        <v>3158</v>
      </c>
      <c r="C228" s="842">
        <v>1302</v>
      </c>
      <c r="D228" s="860" t="s">
        <v>2335</v>
      </c>
      <c r="E228" s="842">
        <v>1000</v>
      </c>
      <c r="F228" s="862" t="s">
        <v>2234</v>
      </c>
      <c r="G228" s="842" t="s">
        <v>361</v>
      </c>
      <c r="H228" s="860" t="s">
        <v>2336</v>
      </c>
      <c r="I228" s="842" t="s">
        <v>367</v>
      </c>
      <c r="J228" s="860" t="s">
        <v>2342</v>
      </c>
      <c r="K228" s="843" t="str">
        <f t="shared" si="6"/>
        <v>1302 Gestión de recursos públicos</v>
      </c>
      <c r="L228" s="843" t="str">
        <f t="shared" si="7"/>
        <v>01 Servicio de gestión de recursos públicos</v>
      </c>
      <c r="M228" s="887">
        <f>+IFERROR(HLOOKUP($K228,'Formulario 4. Programático'!$H$13:$U$542,523,FALSE),0)</f>
        <v>0</v>
      </c>
      <c r="N228" s="846"/>
      <c r="O228" s="846"/>
      <c r="P228" s="846"/>
      <c r="Q228" s="846"/>
      <c r="R228" s="846"/>
      <c r="S228" s="846"/>
      <c r="T228" s="846"/>
      <c r="U228" s="846"/>
      <c r="V228" s="846"/>
      <c r="W228" s="843"/>
      <c r="X228" s="843"/>
      <c r="Y228" s="843"/>
      <c r="Z228" s="843"/>
    </row>
    <row r="229" spans="1:26" ht="15.75" customHeight="1">
      <c r="A229" s="842">
        <v>13</v>
      </c>
      <c r="B229" s="860" t="s">
        <v>3158</v>
      </c>
      <c r="C229" s="842">
        <v>1302</v>
      </c>
      <c r="D229" s="860" t="s">
        <v>2335</v>
      </c>
      <c r="E229" s="842">
        <v>1000</v>
      </c>
      <c r="F229" s="862" t="s">
        <v>2234</v>
      </c>
      <c r="G229" s="842" t="s">
        <v>361</v>
      </c>
      <c r="H229" s="860" t="s">
        <v>2336</v>
      </c>
      <c r="I229" s="842" t="s">
        <v>369</v>
      </c>
      <c r="J229" s="860" t="s">
        <v>2343</v>
      </c>
      <c r="K229" s="843" t="str">
        <f t="shared" si="6"/>
        <v>1302 Gestión de recursos públicos</v>
      </c>
      <c r="L229" s="843" t="str">
        <f t="shared" si="7"/>
        <v>01 Servicio de gestión de recursos públicos</v>
      </c>
      <c r="M229" s="887">
        <f>+IFERROR(HLOOKUP($K229,'Formulario 4. Programático'!$H$13:$U$542,523,FALSE),0)</f>
        <v>0</v>
      </c>
      <c r="N229" s="846"/>
      <c r="O229" s="846"/>
      <c r="P229" s="846"/>
      <c r="Q229" s="846"/>
      <c r="R229" s="846"/>
      <c r="S229" s="846"/>
      <c r="T229" s="846"/>
      <c r="U229" s="846"/>
      <c r="V229" s="846"/>
      <c r="W229" s="843"/>
      <c r="X229" s="843"/>
      <c r="Y229" s="843"/>
      <c r="Z229" s="843"/>
    </row>
    <row r="230" spans="1:26" ht="15.75" customHeight="1">
      <c r="A230" s="842">
        <v>13</v>
      </c>
      <c r="B230" s="860" t="s">
        <v>3158</v>
      </c>
      <c r="C230" s="842">
        <v>1302</v>
      </c>
      <c r="D230" s="860" t="s">
        <v>2335</v>
      </c>
      <c r="E230" s="842">
        <v>1000</v>
      </c>
      <c r="F230" s="862" t="s">
        <v>2234</v>
      </c>
      <c r="G230" s="842" t="s">
        <v>361</v>
      </c>
      <c r="H230" s="860" t="s">
        <v>2336</v>
      </c>
      <c r="I230" s="842" t="s">
        <v>373</v>
      </c>
      <c r="J230" s="860" t="s">
        <v>2344</v>
      </c>
      <c r="K230" s="843" t="str">
        <f t="shared" si="6"/>
        <v>1302 Gestión de recursos públicos</v>
      </c>
      <c r="L230" s="843" t="str">
        <f t="shared" si="7"/>
        <v>01 Servicio de gestión de recursos públicos</v>
      </c>
      <c r="M230" s="887">
        <f>+IFERROR(HLOOKUP($K230,'Formulario 4. Programático'!$H$13:$U$542,523,FALSE),0)</f>
        <v>0</v>
      </c>
      <c r="N230" s="846"/>
      <c r="O230" s="846"/>
      <c r="P230" s="846"/>
      <c r="Q230" s="846"/>
      <c r="R230" s="846"/>
      <c r="S230" s="846"/>
      <c r="T230" s="846"/>
      <c r="U230" s="846"/>
      <c r="V230" s="846"/>
      <c r="W230" s="843"/>
      <c r="X230" s="843"/>
      <c r="Y230" s="843"/>
      <c r="Z230" s="843"/>
    </row>
    <row r="231" spans="1:26" ht="15.75" customHeight="1">
      <c r="A231" s="842">
        <v>13</v>
      </c>
      <c r="B231" s="860" t="s">
        <v>3158</v>
      </c>
      <c r="C231" s="842">
        <v>1302</v>
      </c>
      <c r="D231" s="860" t="s">
        <v>2335</v>
      </c>
      <c r="E231" s="842">
        <v>1000</v>
      </c>
      <c r="F231" s="862" t="s">
        <v>2234</v>
      </c>
      <c r="G231" s="842" t="s">
        <v>361</v>
      </c>
      <c r="H231" s="860" t="s">
        <v>2336</v>
      </c>
      <c r="I231" s="842" t="s">
        <v>374</v>
      </c>
      <c r="J231" s="860" t="s">
        <v>2345</v>
      </c>
      <c r="K231" s="843" t="str">
        <f t="shared" si="6"/>
        <v>1302 Gestión de recursos públicos</v>
      </c>
      <c r="L231" s="843" t="str">
        <f t="shared" si="7"/>
        <v>01 Servicio de gestión de recursos públicos</v>
      </c>
      <c r="M231" s="887">
        <f>+IFERROR(HLOOKUP($K231,'Formulario 4. Programático'!$H$13:$U$542,523,FALSE),0)</f>
        <v>0</v>
      </c>
      <c r="N231" s="846"/>
      <c r="O231" s="846"/>
      <c r="P231" s="846"/>
      <c r="Q231" s="846"/>
      <c r="R231" s="846"/>
      <c r="S231" s="846"/>
      <c r="T231" s="846"/>
      <c r="U231" s="846"/>
      <c r="V231" s="846"/>
      <c r="W231" s="843"/>
      <c r="X231" s="843"/>
      <c r="Y231" s="843"/>
      <c r="Z231" s="843"/>
    </row>
    <row r="232" spans="1:26" ht="15.75" customHeight="1">
      <c r="A232" s="842">
        <v>13</v>
      </c>
      <c r="B232" s="860" t="s">
        <v>3158</v>
      </c>
      <c r="C232" s="842">
        <v>1302</v>
      </c>
      <c r="D232" s="860" t="s">
        <v>2335</v>
      </c>
      <c r="E232" s="842">
        <v>1000</v>
      </c>
      <c r="F232" s="862" t="s">
        <v>2234</v>
      </c>
      <c r="G232" s="842" t="s">
        <v>361</v>
      </c>
      <c r="H232" s="860" t="s">
        <v>2336</v>
      </c>
      <c r="I232" s="842" t="s">
        <v>375</v>
      </c>
      <c r="J232" s="860" t="s">
        <v>2346</v>
      </c>
      <c r="K232" s="843" t="str">
        <f t="shared" si="6"/>
        <v>1302 Gestión de recursos públicos</v>
      </c>
      <c r="L232" s="843" t="str">
        <f t="shared" si="7"/>
        <v>01 Servicio de gestión de recursos públicos</v>
      </c>
      <c r="M232" s="887">
        <f>+IFERROR(HLOOKUP($K232,'Formulario 4. Programático'!$H$13:$U$542,523,FALSE),0)</f>
        <v>0</v>
      </c>
      <c r="N232" s="846"/>
      <c r="O232" s="846"/>
      <c r="P232" s="846"/>
      <c r="Q232" s="846"/>
      <c r="R232" s="846"/>
      <c r="S232" s="846"/>
      <c r="T232" s="846"/>
      <c r="U232" s="846"/>
      <c r="V232" s="846"/>
      <c r="W232" s="843"/>
      <c r="X232" s="843"/>
      <c r="Y232" s="843"/>
      <c r="Z232" s="843"/>
    </row>
    <row r="233" spans="1:26" ht="15.75" customHeight="1">
      <c r="A233" s="842">
        <v>13</v>
      </c>
      <c r="B233" s="860" t="s">
        <v>3158</v>
      </c>
      <c r="C233" s="842">
        <v>1302</v>
      </c>
      <c r="D233" s="860" t="s">
        <v>2335</v>
      </c>
      <c r="E233" s="842">
        <v>1000</v>
      </c>
      <c r="F233" s="862" t="s">
        <v>2234</v>
      </c>
      <c r="G233" s="842" t="s">
        <v>361</v>
      </c>
      <c r="H233" s="860" t="s">
        <v>2336</v>
      </c>
      <c r="I233" s="842" t="s">
        <v>377</v>
      </c>
      <c r="J233" s="860" t="s">
        <v>2347</v>
      </c>
      <c r="K233" s="843" t="str">
        <f t="shared" si="6"/>
        <v>1302 Gestión de recursos públicos</v>
      </c>
      <c r="L233" s="843" t="str">
        <f t="shared" si="7"/>
        <v>01 Servicio de gestión de recursos públicos</v>
      </c>
      <c r="M233" s="887">
        <f>+IFERROR(HLOOKUP($K233,'Formulario 4. Programático'!$H$13:$U$542,523,FALSE),0)</f>
        <v>0</v>
      </c>
      <c r="N233" s="846"/>
      <c r="O233" s="846"/>
      <c r="P233" s="846"/>
      <c r="Q233" s="846"/>
      <c r="R233" s="846"/>
      <c r="S233" s="846"/>
      <c r="T233" s="846"/>
      <c r="U233" s="846"/>
      <c r="V233" s="846"/>
      <c r="W233" s="843"/>
      <c r="X233" s="843"/>
      <c r="Y233" s="843"/>
      <c r="Z233" s="843"/>
    </row>
    <row r="234" spans="1:26" ht="15.75" customHeight="1">
      <c r="A234" s="842">
        <v>13</v>
      </c>
      <c r="B234" s="860" t="s">
        <v>3158</v>
      </c>
      <c r="C234" s="842">
        <v>1302</v>
      </c>
      <c r="D234" s="860" t="s">
        <v>2335</v>
      </c>
      <c r="E234" s="842">
        <v>1000</v>
      </c>
      <c r="F234" s="862" t="s">
        <v>2234</v>
      </c>
      <c r="G234" s="842" t="s">
        <v>362</v>
      </c>
      <c r="H234" s="860" t="s">
        <v>2348</v>
      </c>
      <c r="I234" s="842" t="s">
        <v>361</v>
      </c>
      <c r="J234" s="860" t="s">
        <v>2349</v>
      </c>
      <c r="K234" s="843" t="str">
        <f t="shared" si="6"/>
        <v>1302 Gestión de recursos públicos</v>
      </c>
      <c r="L234" s="843" t="str">
        <f t="shared" si="7"/>
        <v>02 Servicio de financiamiento</v>
      </c>
      <c r="M234" s="887">
        <f>+IFERROR(HLOOKUP($K234,'Formulario 4. Programático'!$H$13:$U$542,523,FALSE),0)</f>
        <v>0</v>
      </c>
      <c r="N234" s="846"/>
      <c r="O234" s="846"/>
      <c r="P234" s="846"/>
      <c r="Q234" s="846"/>
      <c r="R234" s="846"/>
      <c r="S234" s="846"/>
      <c r="T234" s="846"/>
      <c r="U234" s="846"/>
      <c r="V234" s="846"/>
      <c r="W234" s="843"/>
      <c r="X234" s="843"/>
      <c r="Y234" s="843"/>
      <c r="Z234" s="843"/>
    </row>
    <row r="235" spans="1:26" ht="15.75" customHeight="1">
      <c r="A235" s="842">
        <v>13</v>
      </c>
      <c r="B235" s="860" t="s">
        <v>3158</v>
      </c>
      <c r="C235" s="842">
        <v>1302</v>
      </c>
      <c r="D235" s="860" t="s">
        <v>2335</v>
      </c>
      <c r="E235" s="842">
        <v>1000</v>
      </c>
      <c r="F235" s="862" t="s">
        <v>2234</v>
      </c>
      <c r="G235" s="842" t="s">
        <v>362</v>
      </c>
      <c r="H235" s="860" t="s">
        <v>2348</v>
      </c>
      <c r="I235" s="842" t="s">
        <v>362</v>
      </c>
      <c r="J235" s="860" t="s">
        <v>2350</v>
      </c>
      <c r="K235" s="843" t="str">
        <f t="shared" si="6"/>
        <v>1302 Gestión de recursos públicos</v>
      </c>
      <c r="L235" s="843" t="str">
        <f t="shared" si="7"/>
        <v>02 Servicio de financiamiento</v>
      </c>
      <c r="M235" s="887">
        <f>+IFERROR(HLOOKUP($K235,'Formulario 4. Programático'!$H$13:$U$542,523,FALSE),0)</f>
        <v>0</v>
      </c>
      <c r="N235" s="846"/>
      <c r="O235" s="846"/>
      <c r="P235" s="846"/>
      <c r="Q235" s="846"/>
      <c r="R235" s="846"/>
      <c r="S235" s="846"/>
      <c r="T235" s="846"/>
      <c r="U235" s="846"/>
      <c r="V235" s="846"/>
      <c r="W235" s="843"/>
      <c r="X235" s="843"/>
      <c r="Y235" s="843"/>
      <c r="Z235" s="843"/>
    </row>
    <row r="236" spans="1:26" ht="15.75" customHeight="1">
      <c r="A236" s="842">
        <v>13</v>
      </c>
      <c r="B236" s="860" t="s">
        <v>3158</v>
      </c>
      <c r="C236" s="842">
        <v>1303</v>
      </c>
      <c r="D236" s="860" t="s">
        <v>2351</v>
      </c>
      <c r="E236" s="842">
        <v>1000</v>
      </c>
      <c r="F236" s="862" t="s">
        <v>2234</v>
      </c>
      <c r="G236" s="842" t="s">
        <v>361</v>
      </c>
      <c r="H236" s="860" t="s">
        <v>2352</v>
      </c>
      <c r="I236" s="842" t="s">
        <v>361</v>
      </c>
      <c r="J236" s="860" t="s">
        <v>2353</v>
      </c>
      <c r="K236" s="843" t="str">
        <f t="shared" si="6"/>
        <v>1303 Reducción de la vulnerabilidad fiscal ante desastres y riesgos climáticos</v>
      </c>
      <c r="L236" s="843" t="str">
        <f t="shared" si="7"/>
        <v>01 Servicio de estructuración y ejecución de proyectos de reducción del riesgo y adaptación al cambio climático</v>
      </c>
      <c r="M236" s="887">
        <f>+IFERROR(HLOOKUP($K236,'Formulario 4. Programático'!$H$13:$U$542,523,FALSE),0)</f>
        <v>0</v>
      </c>
      <c r="N236" s="846"/>
      <c r="O236" s="846"/>
      <c r="P236" s="846"/>
      <c r="Q236" s="846"/>
      <c r="R236" s="846"/>
      <c r="S236" s="846"/>
      <c r="T236" s="846"/>
      <c r="U236" s="846"/>
      <c r="V236" s="846"/>
      <c r="W236" s="843"/>
      <c r="X236" s="843"/>
      <c r="Y236" s="843"/>
      <c r="Z236" s="843"/>
    </row>
    <row r="237" spans="1:26" ht="15.75" customHeight="1">
      <c r="A237" s="842">
        <v>13</v>
      </c>
      <c r="B237" s="860" t="s">
        <v>3158</v>
      </c>
      <c r="C237" s="842">
        <v>1304</v>
      </c>
      <c r="D237" s="860" t="s">
        <v>2354</v>
      </c>
      <c r="E237" s="842">
        <v>1000</v>
      </c>
      <c r="F237" s="862" t="s">
        <v>2234</v>
      </c>
      <c r="G237" s="842" t="s">
        <v>361</v>
      </c>
      <c r="H237" s="860" t="s">
        <v>2355</v>
      </c>
      <c r="I237" s="842" t="s">
        <v>361</v>
      </c>
      <c r="J237" s="860" t="s">
        <v>3159</v>
      </c>
      <c r="K237" s="843" t="str">
        <f t="shared" si="6"/>
        <v>1304 Inspección, control y vigilancia financiera, solidaria y de recursos públicos</v>
      </c>
      <c r="L237" s="843" t="str">
        <f t="shared" si="7"/>
        <v>01 Servicio de inspección y vigilancia a la Hacienda Pública Nacional</v>
      </c>
      <c r="M237" s="887">
        <f>+IFERROR(HLOOKUP($K237,'Formulario 4. Programático'!$H$13:$U$542,523,FALSE),0)</f>
        <v>0</v>
      </c>
      <c r="N237" s="846"/>
      <c r="O237" s="846"/>
      <c r="P237" s="846"/>
      <c r="Q237" s="846"/>
      <c r="R237" s="846"/>
      <c r="S237" s="846"/>
      <c r="T237" s="846"/>
      <c r="U237" s="846"/>
      <c r="V237" s="846"/>
      <c r="W237" s="843"/>
      <c r="X237" s="843"/>
      <c r="Y237" s="843"/>
      <c r="Z237" s="843"/>
    </row>
    <row r="238" spans="1:26" ht="15.75" customHeight="1">
      <c r="A238" s="842">
        <v>13</v>
      </c>
      <c r="B238" s="860" t="s">
        <v>3158</v>
      </c>
      <c r="C238" s="842">
        <v>1304</v>
      </c>
      <c r="D238" s="860" t="s">
        <v>2354</v>
      </c>
      <c r="E238" s="842">
        <v>1000</v>
      </c>
      <c r="F238" s="862" t="s">
        <v>2234</v>
      </c>
      <c r="G238" s="842" t="s">
        <v>361</v>
      </c>
      <c r="H238" s="860" t="s">
        <v>2355</v>
      </c>
      <c r="I238" s="842" t="s">
        <v>362</v>
      </c>
      <c r="J238" s="860" t="s">
        <v>2356</v>
      </c>
      <c r="K238" s="843" t="str">
        <f t="shared" si="6"/>
        <v>1304 Inspección, control y vigilancia financiera, solidaria y de recursos públicos</v>
      </c>
      <c r="L238" s="843" t="str">
        <f t="shared" si="7"/>
        <v>01 Servicio de inspección y vigilancia a la Hacienda Pública Nacional</v>
      </c>
      <c r="M238" s="887">
        <f>+IFERROR(HLOOKUP($K238,'Formulario 4. Programático'!$H$13:$U$542,523,FALSE),0)</f>
        <v>0</v>
      </c>
      <c r="N238" s="846"/>
      <c r="O238" s="846"/>
      <c r="P238" s="846"/>
      <c r="Q238" s="846"/>
      <c r="R238" s="846"/>
      <c r="S238" s="846"/>
      <c r="T238" s="846"/>
      <c r="U238" s="846"/>
      <c r="V238" s="846"/>
      <c r="W238" s="843"/>
      <c r="X238" s="843"/>
      <c r="Y238" s="843"/>
      <c r="Z238" s="843"/>
    </row>
    <row r="239" spans="1:26" ht="15.75" customHeight="1">
      <c r="A239" s="842">
        <v>13</v>
      </c>
      <c r="B239" s="860" t="s">
        <v>3158</v>
      </c>
      <c r="C239" s="842">
        <v>1304</v>
      </c>
      <c r="D239" s="860" t="s">
        <v>2354</v>
      </c>
      <c r="E239" s="842">
        <v>1000</v>
      </c>
      <c r="F239" s="862" t="s">
        <v>2234</v>
      </c>
      <c r="G239" s="842" t="s">
        <v>361</v>
      </c>
      <c r="H239" s="860" t="s">
        <v>2355</v>
      </c>
      <c r="I239" s="842" t="s">
        <v>363</v>
      </c>
      <c r="J239" s="860" t="s">
        <v>2357</v>
      </c>
      <c r="K239" s="843" t="str">
        <f t="shared" si="6"/>
        <v>1304 Inspección, control y vigilancia financiera, solidaria y de recursos públicos</v>
      </c>
      <c r="L239" s="843" t="str">
        <f t="shared" si="7"/>
        <v>01 Servicio de inspección y vigilancia a la Hacienda Pública Nacional</v>
      </c>
      <c r="M239" s="887">
        <f>+IFERROR(HLOOKUP($K239,'Formulario 4. Programático'!$H$13:$U$542,523,FALSE),0)</f>
        <v>0</v>
      </c>
      <c r="N239" s="846"/>
      <c r="O239" s="846"/>
      <c r="P239" s="846"/>
      <c r="Q239" s="846"/>
      <c r="R239" s="846"/>
      <c r="S239" s="846"/>
      <c r="T239" s="846"/>
      <c r="U239" s="846"/>
      <c r="V239" s="846"/>
      <c r="W239" s="843"/>
      <c r="X239" s="843"/>
      <c r="Y239" s="843"/>
      <c r="Z239" s="843"/>
    </row>
    <row r="240" spans="1:26" ht="15.75" customHeight="1">
      <c r="A240" s="842">
        <v>13</v>
      </c>
      <c r="B240" s="860" t="s">
        <v>3158</v>
      </c>
      <c r="C240" s="842">
        <v>1304</v>
      </c>
      <c r="D240" s="860" t="s">
        <v>2354</v>
      </c>
      <c r="E240" s="842">
        <v>1000</v>
      </c>
      <c r="F240" s="862" t="s">
        <v>2234</v>
      </c>
      <c r="G240" s="842" t="s">
        <v>361</v>
      </c>
      <c r="H240" s="860" t="s">
        <v>2355</v>
      </c>
      <c r="I240" s="842" t="s">
        <v>365</v>
      </c>
      <c r="J240" s="860" t="s">
        <v>2358</v>
      </c>
      <c r="K240" s="843" t="str">
        <f t="shared" si="6"/>
        <v>1304 Inspección, control y vigilancia financiera, solidaria y de recursos públicos</v>
      </c>
      <c r="L240" s="843" t="str">
        <f t="shared" si="7"/>
        <v>01 Servicio de inspección y vigilancia a la Hacienda Pública Nacional</v>
      </c>
      <c r="M240" s="887">
        <f>+IFERROR(HLOOKUP($K240,'Formulario 4. Programático'!$H$13:$U$542,523,FALSE),0)</f>
        <v>0</v>
      </c>
      <c r="N240" s="846"/>
      <c r="O240" s="846"/>
      <c r="P240" s="846"/>
      <c r="Q240" s="846"/>
      <c r="R240" s="846"/>
      <c r="S240" s="846"/>
      <c r="T240" s="846"/>
      <c r="U240" s="846"/>
      <c r="V240" s="846"/>
      <c r="W240" s="843"/>
      <c r="X240" s="843"/>
      <c r="Y240" s="843"/>
      <c r="Z240" s="843"/>
    </row>
    <row r="241" spans="1:26" ht="15.75" customHeight="1">
      <c r="A241" s="842">
        <v>13</v>
      </c>
      <c r="B241" s="860" t="s">
        <v>3158</v>
      </c>
      <c r="C241" s="842">
        <v>1304</v>
      </c>
      <c r="D241" s="860" t="s">
        <v>2354</v>
      </c>
      <c r="E241" s="842">
        <v>1000</v>
      </c>
      <c r="F241" s="862" t="s">
        <v>2234</v>
      </c>
      <c r="G241" s="842" t="s">
        <v>361</v>
      </c>
      <c r="H241" s="860" t="s">
        <v>2355</v>
      </c>
      <c r="I241" s="842" t="s">
        <v>366</v>
      </c>
      <c r="J241" s="860" t="s">
        <v>2359</v>
      </c>
      <c r="K241" s="843" t="str">
        <f t="shared" si="6"/>
        <v>1304 Inspección, control y vigilancia financiera, solidaria y de recursos públicos</v>
      </c>
      <c r="L241" s="843" t="str">
        <f t="shared" si="7"/>
        <v>01 Servicio de inspección y vigilancia a la Hacienda Pública Nacional</v>
      </c>
      <c r="M241" s="887">
        <f>+IFERROR(HLOOKUP($K241,'Formulario 4. Programático'!$H$13:$U$542,523,FALSE),0)</f>
        <v>0</v>
      </c>
      <c r="N241" s="846"/>
      <c r="O241" s="846"/>
      <c r="P241" s="846"/>
      <c r="Q241" s="846"/>
      <c r="R241" s="846"/>
      <c r="S241" s="846"/>
      <c r="T241" s="846"/>
      <c r="U241" s="846"/>
      <c r="V241" s="846"/>
      <c r="W241" s="843"/>
      <c r="X241" s="843"/>
      <c r="Y241" s="843"/>
      <c r="Z241" s="843"/>
    </row>
    <row r="242" spans="1:26" ht="15.75" customHeight="1">
      <c r="A242" s="842">
        <v>13</v>
      </c>
      <c r="B242" s="860" t="s">
        <v>3158</v>
      </c>
      <c r="C242" s="842">
        <v>1304</v>
      </c>
      <c r="D242" s="860" t="s">
        <v>2354</v>
      </c>
      <c r="E242" s="842">
        <v>1000</v>
      </c>
      <c r="F242" s="862" t="s">
        <v>2234</v>
      </c>
      <c r="G242" s="842" t="s">
        <v>361</v>
      </c>
      <c r="H242" s="860" t="s">
        <v>2355</v>
      </c>
      <c r="I242" s="842" t="s">
        <v>367</v>
      </c>
      <c r="J242" s="860" t="s">
        <v>2360</v>
      </c>
      <c r="K242" s="843" t="str">
        <f t="shared" si="6"/>
        <v>1304 Inspección, control y vigilancia financiera, solidaria y de recursos públicos</v>
      </c>
      <c r="L242" s="843" t="str">
        <f t="shared" si="7"/>
        <v>01 Servicio de inspección y vigilancia a la Hacienda Pública Nacional</v>
      </c>
      <c r="M242" s="887">
        <f>+IFERROR(HLOOKUP($K242,'Formulario 4. Programático'!$H$13:$U$542,523,FALSE),0)</f>
        <v>0</v>
      </c>
      <c r="N242" s="846"/>
      <c r="O242" s="846"/>
      <c r="P242" s="846"/>
      <c r="Q242" s="846"/>
      <c r="R242" s="846"/>
      <c r="S242" s="846"/>
      <c r="T242" s="846"/>
      <c r="U242" s="846"/>
      <c r="V242" s="846"/>
      <c r="W242" s="843"/>
      <c r="X242" s="843"/>
      <c r="Y242" s="843"/>
      <c r="Z242" s="843"/>
    </row>
    <row r="243" spans="1:26" ht="15.75" customHeight="1">
      <c r="A243" s="842">
        <v>13</v>
      </c>
      <c r="B243" s="860" t="s">
        <v>3158</v>
      </c>
      <c r="C243" s="842">
        <v>1304</v>
      </c>
      <c r="D243" s="860" t="s">
        <v>2354</v>
      </c>
      <c r="E243" s="842">
        <v>1000</v>
      </c>
      <c r="F243" s="862" t="s">
        <v>2234</v>
      </c>
      <c r="G243" s="842" t="s">
        <v>361</v>
      </c>
      <c r="H243" s="860" t="s">
        <v>2355</v>
      </c>
      <c r="I243" s="842" t="s">
        <v>369</v>
      </c>
      <c r="J243" s="860" t="s">
        <v>2361</v>
      </c>
      <c r="K243" s="843" t="str">
        <f t="shared" si="6"/>
        <v>1304 Inspección, control y vigilancia financiera, solidaria y de recursos públicos</v>
      </c>
      <c r="L243" s="843" t="str">
        <f t="shared" si="7"/>
        <v>01 Servicio de inspección y vigilancia a la Hacienda Pública Nacional</v>
      </c>
      <c r="M243" s="887">
        <f>+IFERROR(HLOOKUP($K243,'Formulario 4. Programático'!$H$13:$U$542,523,FALSE),0)</f>
        <v>0</v>
      </c>
      <c r="N243" s="843"/>
      <c r="O243" s="843"/>
      <c r="P243" s="843"/>
      <c r="Q243" s="843"/>
      <c r="R243" s="843"/>
      <c r="S243" s="843"/>
      <c r="T243" s="843"/>
      <c r="U243" s="843"/>
      <c r="V243" s="843"/>
      <c r="W243" s="843"/>
      <c r="X243" s="843"/>
      <c r="Y243" s="843"/>
      <c r="Z243" s="843"/>
    </row>
    <row r="244" spans="1:26" ht="15.75" customHeight="1">
      <c r="A244" s="842">
        <v>13</v>
      </c>
      <c r="B244" s="860" t="s">
        <v>3158</v>
      </c>
      <c r="C244" s="842">
        <v>1304</v>
      </c>
      <c r="D244" s="860" t="s">
        <v>2354</v>
      </c>
      <c r="E244" s="842">
        <v>1000</v>
      </c>
      <c r="F244" s="862" t="s">
        <v>2234</v>
      </c>
      <c r="G244" s="842" t="s">
        <v>361</v>
      </c>
      <c r="H244" s="860" t="s">
        <v>2355</v>
      </c>
      <c r="I244" s="842" t="s">
        <v>373</v>
      </c>
      <c r="J244" s="860" t="s">
        <v>2362</v>
      </c>
      <c r="K244" s="843" t="str">
        <f t="shared" si="6"/>
        <v>1304 Inspección, control y vigilancia financiera, solidaria y de recursos públicos</v>
      </c>
      <c r="L244" s="843" t="str">
        <f t="shared" si="7"/>
        <v>01 Servicio de inspección y vigilancia a la Hacienda Pública Nacional</v>
      </c>
      <c r="M244" s="887">
        <f>+IFERROR(HLOOKUP($K244,'Formulario 4. Programático'!$H$13:$U$542,523,FALSE),0)</f>
        <v>0</v>
      </c>
      <c r="N244" s="843"/>
      <c r="O244" s="843"/>
      <c r="P244" s="843"/>
      <c r="Q244" s="843"/>
      <c r="R244" s="843"/>
      <c r="S244" s="843"/>
      <c r="T244" s="843"/>
      <c r="U244" s="843"/>
      <c r="V244" s="843"/>
      <c r="W244" s="843"/>
      <c r="X244" s="843"/>
      <c r="Y244" s="843"/>
      <c r="Z244" s="843"/>
    </row>
    <row r="245" spans="1:26" ht="15.75" customHeight="1">
      <c r="A245" s="842">
        <v>13</v>
      </c>
      <c r="B245" s="860" t="s">
        <v>3158</v>
      </c>
      <c r="C245" s="842">
        <v>1305</v>
      </c>
      <c r="D245" s="860" t="s">
        <v>2363</v>
      </c>
      <c r="E245" s="842">
        <v>1000</v>
      </c>
      <c r="F245" s="862" t="s">
        <v>2234</v>
      </c>
      <c r="G245" s="842" t="s">
        <v>361</v>
      </c>
      <c r="H245" s="860" t="s">
        <v>2364</v>
      </c>
      <c r="I245" s="842" t="s">
        <v>361</v>
      </c>
      <c r="J245" s="860" t="s">
        <v>2365</v>
      </c>
      <c r="K245" s="843" t="str">
        <f t="shared" si="6"/>
        <v>1305 Fortalecimiento de recaudo y tributación</v>
      </c>
      <c r="L245" s="843" t="str">
        <f t="shared" si="7"/>
        <v>01 Servicio de recaudo y tributación</v>
      </c>
      <c r="M245" s="887">
        <f>+IFERROR(HLOOKUP($K245,'Formulario 4. Programático'!$H$13:$U$542,523,FALSE),0)</f>
        <v>0</v>
      </c>
      <c r="N245" s="843"/>
      <c r="O245" s="843"/>
      <c r="P245" s="843"/>
      <c r="Q245" s="843"/>
      <c r="R245" s="843"/>
      <c r="S245" s="843"/>
      <c r="T245" s="843"/>
      <c r="U245" s="843"/>
      <c r="V245" s="843"/>
      <c r="W245" s="843"/>
      <c r="X245" s="843"/>
      <c r="Y245" s="843"/>
      <c r="Z245" s="843"/>
    </row>
    <row r="246" spans="1:26" ht="15.75" customHeight="1">
      <c r="A246" s="842">
        <v>13</v>
      </c>
      <c r="B246" s="860" t="s">
        <v>3158</v>
      </c>
      <c r="C246" s="842">
        <v>1305</v>
      </c>
      <c r="D246" s="860" t="s">
        <v>2363</v>
      </c>
      <c r="E246" s="842">
        <v>1000</v>
      </c>
      <c r="F246" s="862" t="s">
        <v>2234</v>
      </c>
      <c r="G246" s="842" t="s">
        <v>361</v>
      </c>
      <c r="H246" s="860" t="s">
        <v>2364</v>
      </c>
      <c r="I246" s="842" t="s">
        <v>362</v>
      </c>
      <c r="J246" s="860" t="s">
        <v>2366</v>
      </c>
      <c r="K246" s="843" t="str">
        <f t="shared" si="6"/>
        <v>1305 Fortalecimiento de recaudo y tributación</v>
      </c>
      <c r="L246" s="843" t="str">
        <f t="shared" si="7"/>
        <v>01 Servicio de recaudo y tributación</v>
      </c>
      <c r="M246" s="887">
        <f>+IFERROR(HLOOKUP($K246,'Formulario 4. Programático'!$H$13:$U$542,523,FALSE),0)</f>
        <v>0</v>
      </c>
      <c r="N246" s="843"/>
      <c r="O246" s="843"/>
      <c r="P246" s="843"/>
      <c r="Q246" s="843"/>
      <c r="R246" s="843"/>
      <c r="S246" s="843"/>
      <c r="T246" s="843"/>
      <c r="U246" s="843"/>
      <c r="V246" s="843"/>
      <c r="W246" s="843"/>
      <c r="X246" s="843"/>
      <c r="Y246" s="843"/>
      <c r="Z246" s="843"/>
    </row>
    <row r="247" spans="1:26" ht="15.75" customHeight="1">
      <c r="A247" s="842">
        <v>13</v>
      </c>
      <c r="B247" s="860" t="s">
        <v>3158</v>
      </c>
      <c r="C247" s="842">
        <v>1305</v>
      </c>
      <c r="D247" s="860" t="s">
        <v>2363</v>
      </c>
      <c r="E247" s="842">
        <v>1000</v>
      </c>
      <c r="F247" s="862" t="s">
        <v>2234</v>
      </c>
      <c r="G247" s="842" t="s">
        <v>361</v>
      </c>
      <c r="H247" s="860" t="s">
        <v>2364</v>
      </c>
      <c r="I247" s="842" t="s">
        <v>363</v>
      </c>
      <c r="J247" s="860" t="s">
        <v>2367</v>
      </c>
      <c r="K247" s="843" t="str">
        <f t="shared" si="6"/>
        <v>1305 Fortalecimiento de recaudo y tributación</v>
      </c>
      <c r="L247" s="843" t="str">
        <f t="shared" si="7"/>
        <v>01 Servicio de recaudo y tributación</v>
      </c>
      <c r="M247" s="887">
        <f>+IFERROR(HLOOKUP($K247,'Formulario 4. Programático'!$H$13:$U$542,523,FALSE),0)</f>
        <v>0</v>
      </c>
      <c r="N247" s="843"/>
      <c r="O247" s="843"/>
      <c r="P247" s="843"/>
      <c r="Q247" s="843"/>
      <c r="R247" s="843"/>
      <c r="S247" s="843"/>
      <c r="T247" s="843"/>
      <c r="U247" s="843"/>
      <c r="V247" s="843"/>
      <c r="W247" s="843"/>
      <c r="X247" s="843"/>
      <c r="Y247" s="843"/>
      <c r="Z247" s="843"/>
    </row>
    <row r="248" spans="1:26" ht="15.75" customHeight="1">
      <c r="A248" s="842">
        <v>13</v>
      </c>
      <c r="B248" s="860" t="s">
        <v>3158</v>
      </c>
      <c r="C248" s="842">
        <v>1305</v>
      </c>
      <c r="D248" s="860" t="s">
        <v>2363</v>
      </c>
      <c r="E248" s="842">
        <v>1000</v>
      </c>
      <c r="F248" s="862" t="s">
        <v>2234</v>
      </c>
      <c r="G248" s="842" t="s">
        <v>361</v>
      </c>
      <c r="H248" s="860" t="s">
        <v>2364</v>
      </c>
      <c r="I248" s="842" t="s">
        <v>365</v>
      </c>
      <c r="J248" s="860" t="s">
        <v>2368</v>
      </c>
      <c r="K248" s="843" t="str">
        <f t="shared" si="6"/>
        <v>1305 Fortalecimiento de recaudo y tributación</v>
      </c>
      <c r="L248" s="843" t="str">
        <f t="shared" si="7"/>
        <v>01 Servicio de recaudo y tributación</v>
      </c>
      <c r="M248" s="887">
        <f>+IFERROR(HLOOKUP($K248,'Formulario 4. Programático'!$H$13:$U$542,523,FALSE),0)</f>
        <v>0</v>
      </c>
      <c r="N248" s="843"/>
      <c r="O248" s="843"/>
      <c r="P248" s="843"/>
      <c r="Q248" s="843"/>
      <c r="R248" s="843"/>
      <c r="S248" s="843"/>
      <c r="T248" s="843"/>
      <c r="U248" s="843"/>
      <c r="V248" s="843"/>
      <c r="W248" s="843"/>
      <c r="X248" s="843"/>
      <c r="Y248" s="843"/>
      <c r="Z248" s="843"/>
    </row>
    <row r="249" spans="1:26" ht="15.75" customHeight="1">
      <c r="A249" s="842">
        <v>13</v>
      </c>
      <c r="B249" s="860" t="s">
        <v>3158</v>
      </c>
      <c r="C249" s="842">
        <v>1305</v>
      </c>
      <c r="D249" s="860" t="s">
        <v>2363</v>
      </c>
      <c r="E249" s="842">
        <v>1000</v>
      </c>
      <c r="F249" s="862" t="s">
        <v>2234</v>
      </c>
      <c r="G249" s="842" t="s">
        <v>361</v>
      </c>
      <c r="H249" s="860" t="s">
        <v>2364</v>
      </c>
      <c r="I249" s="842" t="s">
        <v>366</v>
      </c>
      <c r="J249" s="860" t="s">
        <v>2369</v>
      </c>
      <c r="K249" s="843" t="str">
        <f t="shared" si="6"/>
        <v>1305 Fortalecimiento de recaudo y tributación</v>
      </c>
      <c r="L249" s="843" t="str">
        <f t="shared" si="7"/>
        <v>01 Servicio de recaudo y tributación</v>
      </c>
      <c r="M249" s="887">
        <f>+IFERROR(HLOOKUP($K249,'Formulario 4. Programático'!$H$13:$U$542,523,FALSE),0)</f>
        <v>0</v>
      </c>
      <c r="N249" s="843"/>
      <c r="O249" s="843"/>
      <c r="P249" s="843"/>
      <c r="Q249" s="843"/>
      <c r="R249" s="843"/>
      <c r="S249" s="843"/>
      <c r="T249" s="843"/>
      <c r="U249" s="843"/>
      <c r="V249" s="843"/>
      <c r="W249" s="843"/>
      <c r="X249" s="843"/>
      <c r="Y249" s="843"/>
      <c r="Z249" s="843"/>
    </row>
    <row r="250" spans="1:26" ht="15.75" customHeight="1">
      <c r="A250" s="842">
        <v>13</v>
      </c>
      <c r="B250" s="860" t="s">
        <v>3158</v>
      </c>
      <c r="C250" s="842">
        <v>1305</v>
      </c>
      <c r="D250" s="860" t="s">
        <v>2363</v>
      </c>
      <c r="E250" s="842">
        <v>1000</v>
      </c>
      <c r="F250" s="862" t="s">
        <v>2234</v>
      </c>
      <c r="G250" s="842" t="s">
        <v>361</v>
      </c>
      <c r="H250" s="860" t="s">
        <v>2364</v>
      </c>
      <c r="I250" s="842" t="s">
        <v>367</v>
      </c>
      <c r="J250" s="860" t="s">
        <v>2370</v>
      </c>
      <c r="K250" s="843" t="str">
        <f t="shared" si="6"/>
        <v>1305 Fortalecimiento de recaudo y tributación</v>
      </c>
      <c r="L250" s="843" t="str">
        <f t="shared" si="7"/>
        <v>01 Servicio de recaudo y tributación</v>
      </c>
      <c r="M250" s="887">
        <f>+IFERROR(HLOOKUP($K250,'Formulario 4. Programático'!$H$13:$U$542,523,FALSE),0)</f>
        <v>0</v>
      </c>
      <c r="N250" s="843"/>
      <c r="O250" s="843"/>
      <c r="P250" s="843"/>
      <c r="Q250" s="843"/>
      <c r="R250" s="843"/>
      <c r="S250" s="843"/>
      <c r="T250" s="843"/>
      <c r="U250" s="843"/>
      <c r="V250" s="843"/>
      <c r="W250" s="843"/>
      <c r="X250" s="843"/>
      <c r="Y250" s="843"/>
      <c r="Z250" s="843"/>
    </row>
    <row r="251" spans="1:26" ht="15.75" customHeight="1">
      <c r="A251" s="842">
        <v>13</v>
      </c>
      <c r="B251" s="860" t="s">
        <v>3158</v>
      </c>
      <c r="C251" s="842">
        <v>1399</v>
      </c>
      <c r="D251" s="860" t="s">
        <v>2371</v>
      </c>
      <c r="E251" s="842">
        <v>1000</v>
      </c>
      <c r="F251" s="862" t="s">
        <v>2234</v>
      </c>
      <c r="G251" s="842" t="s">
        <v>361</v>
      </c>
      <c r="H251" s="860" t="s">
        <v>2372</v>
      </c>
      <c r="I251" s="842" t="s">
        <v>361</v>
      </c>
      <c r="J251" s="860" t="s">
        <v>2114</v>
      </c>
      <c r="K251" s="843" t="str">
        <f t="shared" si="6"/>
        <v>1399 Fortalecimiento y apoyo a la gestión institucional del sector Hacienda</v>
      </c>
      <c r="L251" s="843" t="str">
        <f t="shared" si="7"/>
        <v>01 Servicio de fortalecimiento y apoyo a la gestión institucional del sector Hacienda</v>
      </c>
      <c r="M251" s="887">
        <f>+IFERROR(HLOOKUP($K251,'Formulario 4. Programático'!$H$13:$U$542,523,FALSE),0)</f>
        <v>0</v>
      </c>
      <c r="N251" s="843"/>
      <c r="O251" s="843"/>
      <c r="P251" s="843"/>
      <c r="Q251" s="843"/>
      <c r="R251" s="843"/>
      <c r="S251" s="843"/>
      <c r="T251" s="843"/>
      <c r="U251" s="843"/>
      <c r="V251" s="843"/>
      <c r="W251" s="843"/>
      <c r="X251" s="843"/>
      <c r="Y251" s="843"/>
      <c r="Z251" s="843"/>
    </row>
    <row r="252" spans="1:26" ht="15.75" customHeight="1">
      <c r="A252" s="842">
        <v>13</v>
      </c>
      <c r="B252" s="860" t="s">
        <v>3158</v>
      </c>
      <c r="C252" s="842">
        <v>1399</v>
      </c>
      <c r="D252" s="860" t="s">
        <v>2371</v>
      </c>
      <c r="E252" s="842">
        <v>1000</v>
      </c>
      <c r="F252" s="862" t="s">
        <v>2234</v>
      </c>
      <c r="G252" s="842" t="s">
        <v>361</v>
      </c>
      <c r="H252" s="860" t="s">
        <v>2372</v>
      </c>
      <c r="I252" s="842" t="s">
        <v>362</v>
      </c>
      <c r="J252" s="860" t="s">
        <v>2115</v>
      </c>
      <c r="K252" s="843" t="str">
        <f t="shared" si="6"/>
        <v>1399 Fortalecimiento y apoyo a la gestión institucional del sector Hacienda</v>
      </c>
      <c r="L252" s="843" t="str">
        <f t="shared" si="7"/>
        <v>01 Servicio de fortalecimiento y apoyo a la gestión institucional del sector Hacienda</v>
      </c>
      <c r="M252" s="887">
        <f>+IFERROR(HLOOKUP($K252,'Formulario 4. Programático'!$H$13:$U$542,523,FALSE),0)</f>
        <v>0</v>
      </c>
      <c r="N252" s="846"/>
      <c r="O252" s="846"/>
      <c r="P252" s="846"/>
      <c r="Q252" s="846"/>
      <c r="R252" s="846"/>
      <c r="S252" s="846"/>
      <c r="T252" s="846"/>
      <c r="U252" s="846"/>
      <c r="V252" s="846"/>
      <c r="W252" s="846"/>
      <c r="X252" s="846"/>
      <c r="Y252" s="846"/>
      <c r="Z252" s="846"/>
    </row>
    <row r="253" spans="1:26" ht="15.75" customHeight="1">
      <c r="A253" s="842">
        <v>13</v>
      </c>
      <c r="B253" s="860" t="s">
        <v>3158</v>
      </c>
      <c r="C253" s="842">
        <v>1399</v>
      </c>
      <c r="D253" s="860" t="s">
        <v>2371</v>
      </c>
      <c r="E253" s="842">
        <v>1000</v>
      </c>
      <c r="F253" s="862" t="s">
        <v>2234</v>
      </c>
      <c r="G253" s="842" t="s">
        <v>361</v>
      </c>
      <c r="H253" s="860" t="s">
        <v>2372</v>
      </c>
      <c r="I253" s="842" t="s">
        <v>363</v>
      </c>
      <c r="J253" s="860" t="s">
        <v>2116</v>
      </c>
      <c r="K253" s="843" t="str">
        <f t="shared" si="6"/>
        <v>1399 Fortalecimiento y apoyo a la gestión institucional del sector Hacienda</v>
      </c>
      <c r="L253" s="843" t="str">
        <f t="shared" si="7"/>
        <v>01 Servicio de fortalecimiento y apoyo a la gestión institucional del sector Hacienda</v>
      </c>
      <c r="M253" s="887">
        <f>+IFERROR(HLOOKUP($K253,'Formulario 4. Programático'!$H$13:$U$542,523,FALSE),0)</f>
        <v>0</v>
      </c>
      <c r="N253" s="846"/>
      <c r="O253" s="846"/>
      <c r="P253" s="846"/>
      <c r="Q253" s="846"/>
      <c r="R253" s="846"/>
      <c r="S253" s="846"/>
      <c r="T253" s="846"/>
      <c r="U253" s="846"/>
      <c r="V253" s="846"/>
      <c r="W253" s="846"/>
      <c r="X253" s="846"/>
      <c r="Y253" s="846"/>
      <c r="Z253" s="846"/>
    </row>
    <row r="254" spans="1:26" ht="15.75" customHeight="1">
      <c r="A254" s="842">
        <v>13</v>
      </c>
      <c r="B254" s="860" t="s">
        <v>3158</v>
      </c>
      <c r="C254" s="842">
        <v>1399</v>
      </c>
      <c r="D254" s="860" t="s">
        <v>2371</v>
      </c>
      <c r="E254" s="842">
        <v>1000</v>
      </c>
      <c r="F254" s="862" t="s">
        <v>2234</v>
      </c>
      <c r="G254" s="842" t="s">
        <v>361</v>
      </c>
      <c r="H254" s="860" t="s">
        <v>2372</v>
      </c>
      <c r="I254" s="842" t="s">
        <v>365</v>
      </c>
      <c r="J254" s="860" t="s">
        <v>2117</v>
      </c>
      <c r="K254" s="843" t="str">
        <f t="shared" si="6"/>
        <v>1399 Fortalecimiento y apoyo a la gestión institucional del sector Hacienda</v>
      </c>
      <c r="L254" s="843" t="str">
        <f t="shared" si="7"/>
        <v>01 Servicio de fortalecimiento y apoyo a la gestión institucional del sector Hacienda</v>
      </c>
      <c r="M254" s="887">
        <f>+IFERROR(HLOOKUP($K254,'Formulario 4. Programático'!$H$13:$U$542,523,FALSE),0)</f>
        <v>0</v>
      </c>
      <c r="N254" s="846"/>
      <c r="O254" s="846"/>
      <c r="P254" s="846"/>
      <c r="Q254" s="846"/>
      <c r="R254" s="846"/>
      <c r="S254" s="846"/>
      <c r="T254" s="846"/>
      <c r="U254" s="846"/>
      <c r="V254" s="846"/>
      <c r="W254" s="846"/>
      <c r="X254" s="846"/>
      <c r="Y254" s="846"/>
      <c r="Z254" s="846"/>
    </row>
    <row r="255" spans="1:26" ht="15.75" customHeight="1">
      <c r="A255" s="842">
        <v>13</v>
      </c>
      <c r="B255" s="860" t="s">
        <v>3158</v>
      </c>
      <c r="C255" s="842">
        <v>1399</v>
      </c>
      <c r="D255" s="860" t="s">
        <v>2371</v>
      </c>
      <c r="E255" s="842">
        <v>1000</v>
      </c>
      <c r="F255" s="862" t="s">
        <v>2234</v>
      </c>
      <c r="G255" s="842" t="s">
        <v>361</v>
      </c>
      <c r="H255" s="860" t="s">
        <v>2372</v>
      </c>
      <c r="I255" s="842" t="s">
        <v>366</v>
      </c>
      <c r="J255" s="860" t="s">
        <v>2118</v>
      </c>
      <c r="K255" s="843" t="str">
        <f t="shared" si="6"/>
        <v>1399 Fortalecimiento y apoyo a la gestión institucional del sector Hacienda</v>
      </c>
      <c r="L255" s="843" t="str">
        <f t="shared" si="7"/>
        <v>01 Servicio de fortalecimiento y apoyo a la gestión institucional del sector Hacienda</v>
      </c>
      <c r="M255" s="887">
        <f>+IFERROR(HLOOKUP($K255,'Formulario 4. Programático'!$H$13:$U$542,523,FALSE),0)</f>
        <v>0</v>
      </c>
      <c r="N255" s="846"/>
      <c r="O255" s="846"/>
      <c r="P255" s="846"/>
      <c r="Q255" s="846"/>
      <c r="R255" s="846"/>
      <c r="S255" s="846"/>
      <c r="T255" s="846"/>
      <c r="U255" s="846"/>
      <c r="V255" s="846"/>
      <c r="W255" s="846"/>
      <c r="X255" s="846"/>
      <c r="Y255" s="846"/>
      <c r="Z255" s="846"/>
    </row>
    <row r="256" spans="1:26" ht="15.75" customHeight="1">
      <c r="A256" s="842">
        <v>13</v>
      </c>
      <c r="B256" s="860" t="s">
        <v>3158</v>
      </c>
      <c r="C256" s="842">
        <v>1399</v>
      </c>
      <c r="D256" s="860" t="s">
        <v>2371</v>
      </c>
      <c r="E256" s="842">
        <v>1000</v>
      </c>
      <c r="F256" s="862" t="s">
        <v>2234</v>
      </c>
      <c r="G256" s="842" t="s">
        <v>361</v>
      </c>
      <c r="H256" s="860" t="s">
        <v>2372</v>
      </c>
      <c r="I256" s="842" t="s">
        <v>367</v>
      </c>
      <c r="J256" s="860" t="s">
        <v>2109</v>
      </c>
      <c r="K256" s="843" t="str">
        <f t="shared" si="6"/>
        <v>1399 Fortalecimiento y apoyo a la gestión institucional del sector Hacienda</v>
      </c>
      <c r="L256" s="843" t="str">
        <f t="shared" si="7"/>
        <v>01 Servicio de fortalecimiento y apoyo a la gestión institucional del sector Hacienda</v>
      </c>
      <c r="M256" s="887">
        <f>+IFERROR(HLOOKUP($K256,'Formulario 4. Programático'!$H$13:$U$542,523,FALSE),0)</f>
        <v>0</v>
      </c>
      <c r="N256" s="846"/>
      <c r="O256" s="846"/>
      <c r="P256" s="846"/>
      <c r="Q256" s="846"/>
      <c r="R256" s="846"/>
      <c r="S256" s="846"/>
      <c r="T256" s="846"/>
      <c r="U256" s="846"/>
      <c r="V256" s="846"/>
      <c r="W256" s="846"/>
      <c r="X256" s="846"/>
      <c r="Y256" s="846"/>
      <c r="Z256" s="846"/>
    </row>
    <row r="257" spans="1:26" ht="15.75" customHeight="1">
      <c r="A257" s="842">
        <v>13</v>
      </c>
      <c r="B257" s="860" t="s">
        <v>3158</v>
      </c>
      <c r="C257" s="842">
        <v>1399</v>
      </c>
      <c r="D257" s="860" t="s">
        <v>2371</v>
      </c>
      <c r="E257" s="842">
        <v>1000</v>
      </c>
      <c r="F257" s="862" t="s">
        <v>2234</v>
      </c>
      <c r="G257" s="842" t="s">
        <v>361</v>
      </c>
      <c r="H257" s="860" t="s">
        <v>2372</v>
      </c>
      <c r="I257" s="842" t="s">
        <v>369</v>
      </c>
      <c r="J257" s="860" t="s">
        <v>2119</v>
      </c>
      <c r="K257" s="843" t="str">
        <f t="shared" si="6"/>
        <v>1399 Fortalecimiento y apoyo a la gestión institucional del sector Hacienda</v>
      </c>
      <c r="L257" s="843" t="str">
        <f t="shared" si="7"/>
        <v>01 Servicio de fortalecimiento y apoyo a la gestión institucional del sector Hacienda</v>
      </c>
      <c r="M257" s="887">
        <f>+IFERROR(HLOOKUP($K257,'Formulario 4. Programático'!$H$13:$U$542,523,FALSE),0)</f>
        <v>0</v>
      </c>
      <c r="N257" s="846"/>
      <c r="O257" s="846"/>
      <c r="P257" s="846"/>
      <c r="Q257" s="846"/>
      <c r="R257" s="846"/>
      <c r="S257" s="846"/>
      <c r="T257" s="846"/>
      <c r="U257" s="846"/>
      <c r="V257" s="846"/>
      <c r="W257" s="846"/>
      <c r="X257" s="846"/>
      <c r="Y257" s="846"/>
      <c r="Z257" s="846"/>
    </row>
    <row r="258" spans="1:26" ht="15.75" customHeight="1">
      <c r="A258" s="842">
        <v>13</v>
      </c>
      <c r="B258" s="860" t="s">
        <v>3158</v>
      </c>
      <c r="C258" s="842">
        <v>1399</v>
      </c>
      <c r="D258" s="860" t="s">
        <v>2371</v>
      </c>
      <c r="E258" s="842">
        <v>1000</v>
      </c>
      <c r="F258" s="862" t="s">
        <v>2234</v>
      </c>
      <c r="G258" s="842" t="s">
        <v>361</v>
      </c>
      <c r="H258" s="860" t="s">
        <v>2372</v>
      </c>
      <c r="I258" s="842" t="s">
        <v>373</v>
      </c>
      <c r="J258" s="860" t="s">
        <v>2120</v>
      </c>
      <c r="K258" s="843" t="str">
        <f t="shared" si="6"/>
        <v>1399 Fortalecimiento y apoyo a la gestión institucional del sector Hacienda</v>
      </c>
      <c r="L258" s="843" t="str">
        <f t="shared" si="7"/>
        <v>01 Servicio de fortalecimiento y apoyo a la gestión institucional del sector Hacienda</v>
      </c>
      <c r="M258" s="887">
        <f>+IFERROR(HLOOKUP($K258,'Formulario 4. Programático'!$H$13:$U$542,523,FALSE),0)</f>
        <v>0</v>
      </c>
      <c r="N258" s="846"/>
      <c r="O258" s="846"/>
      <c r="P258" s="846"/>
      <c r="Q258" s="846"/>
      <c r="R258" s="846"/>
      <c r="S258" s="846"/>
      <c r="T258" s="846"/>
      <c r="U258" s="846"/>
      <c r="V258" s="846"/>
      <c r="W258" s="846"/>
      <c r="X258" s="846"/>
      <c r="Y258" s="846"/>
      <c r="Z258" s="846"/>
    </row>
    <row r="259" spans="1:26" ht="15.75" customHeight="1">
      <c r="A259" s="842">
        <v>13</v>
      </c>
      <c r="B259" s="860" t="s">
        <v>3158</v>
      </c>
      <c r="C259" s="842">
        <v>1399</v>
      </c>
      <c r="D259" s="860" t="s">
        <v>2371</v>
      </c>
      <c r="E259" s="842">
        <v>1000</v>
      </c>
      <c r="F259" s="862" t="s">
        <v>2234</v>
      </c>
      <c r="G259" s="842" t="s">
        <v>361</v>
      </c>
      <c r="H259" s="860" t="s">
        <v>2372</v>
      </c>
      <c r="I259" s="842" t="s">
        <v>374</v>
      </c>
      <c r="J259" s="860" t="s">
        <v>2121</v>
      </c>
      <c r="K259" s="843" t="str">
        <f t="shared" si="6"/>
        <v>1399 Fortalecimiento y apoyo a la gestión institucional del sector Hacienda</v>
      </c>
      <c r="L259" s="843" t="str">
        <f t="shared" si="7"/>
        <v>01 Servicio de fortalecimiento y apoyo a la gestión institucional del sector Hacienda</v>
      </c>
      <c r="M259" s="887">
        <f>+IFERROR(HLOOKUP($K259,'Formulario 4. Programático'!$H$13:$U$542,523,FALSE),0)</f>
        <v>0</v>
      </c>
      <c r="N259" s="846"/>
      <c r="O259" s="846"/>
      <c r="P259" s="846"/>
      <c r="Q259" s="846"/>
      <c r="R259" s="846"/>
      <c r="S259" s="846"/>
      <c r="T259" s="846"/>
      <c r="U259" s="846"/>
      <c r="V259" s="846"/>
      <c r="W259" s="846"/>
      <c r="X259" s="846"/>
      <c r="Y259" s="846"/>
      <c r="Z259" s="846"/>
    </row>
    <row r="260" spans="1:26" ht="15.75" customHeight="1">
      <c r="A260" s="842">
        <v>13</v>
      </c>
      <c r="B260" s="860" t="s">
        <v>3158</v>
      </c>
      <c r="C260" s="842">
        <v>1399</v>
      </c>
      <c r="D260" s="860" t="s">
        <v>2371</v>
      </c>
      <c r="E260" s="842">
        <v>1000</v>
      </c>
      <c r="F260" s="862" t="s">
        <v>2234</v>
      </c>
      <c r="G260" s="842" t="s">
        <v>361</v>
      </c>
      <c r="H260" s="860" t="s">
        <v>2372</v>
      </c>
      <c r="I260" s="842" t="s">
        <v>375</v>
      </c>
      <c r="J260" s="860" t="s">
        <v>2122</v>
      </c>
      <c r="K260" s="843" t="str">
        <f t="shared" si="6"/>
        <v>1399 Fortalecimiento y apoyo a la gestión institucional del sector Hacienda</v>
      </c>
      <c r="L260" s="843" t="str">
        <f t="shared" si="7"/>
        <v>01 Servicio de fortalecimiento y apoyo a la gestión institucional del sector Hacienda</v>
      </c>
      <c r="M260" s="887">
        <f>+IFERROR(HLOOKUP($K260,'Formulario 4. Programático'!$H$13:$U$542,523,FALSE),0)</f>
        <v>0</v>
      </c>
      <c r="N260" s="846"/>
      <c r="O260" s="846"/>
      <c r="P260" s="846"/>
      <c r="Q260" s="846"/>
      <c r="R260" s="846"/>
      <c r="S260" s="846"/>
      <c r="T260" s="846"/>
      <c r="U260" s="846"/>
      <c r="V260" s="846"/>
      <c r="W260" s="846"/>
      <c r="X260" s="846"/>
      <c r="Y260" s="846"/>
      <c r="Z260" s="846"/>
    </row>
    <row r="261" spans="1:26" ht="15.75" customHeight="1">
      <c r="A261" s="842">
        <v>13</v>
      </c>
      <c r="B261" s="860" t="s">
        <v>3158</v>
      </c>
      <c r="C261" s="842">
        <v>1399</v>
      </c>
      <c r="D261" s="860" t="s">
        <v>2371</v>
      </c>
      <c r="E261" s="842">
        <v>1000</v>
      </c>
      <c r="F261" s="862" t="s">
        <v>2234</v>
      </c>
      <c r="G261" s="842" t="s">
        <v>361</v>
      </c>
      <c r="H261" s="860" t="s">
        <v>2372</v>
      </c>
      <c r="I261" s="842" t="s">
        <v>377</v>
      </c>
      <c r="J261" s="860" t="s">
        <v>2108</v>
      </c>
      <c r="K261" s="843" t="str">
        <f t="shared" si="6"/>
        <v>1399 Fortalecimiento y apoyo a la gestión institucional del sector Hacienda</v>
      </c>
      <c r="L261" s="843" t="str">
        <f t="shared" si="7"/>
        <v>01 Servicio de fortalecimiento y apoyo a la gestión institucional del sector Hacienda</v>
      </c>
      <c r="M261" s="887">
        <f>+IFERROR(HLOOKUP($K261,'Formulario 4. Programático'!$H$13:$U$542,523,FALSE),0)</f>
        <v>0</v>
      </c>
      <c r="N261" s="846"/>
      <c r="O261" s="846"/>
      <c r="P261" s="846"/>
      <c r="Q261" s="846"/>
      <c r="R261" s="846"/>
      <c r="S261" s="846"/>
      <c r="T261" s="846"/>
      <c r="U261" s="846"/>
      <c r="V261" s="846"/>
      <c r="W261" s="846"/>
      <c r="X261" s="846"/>
      <c r="Y261" s="846"/>
      <c r="Z261" s="846"/>
    </row>
    <row r="262" spans="1:26" ht="15.75" customHeight="1">
      <c r="A262" s="842">
        <v>13</v>
      </c>
      <c r="B262" s="860" t="s">
        <v>3158</v>
      </c>
      <c r="C262" s="842">
        <v>1399</v>
      </c>
      <c r="D262" s="860" t="s">
        <v>2371</v>
      </c>
      <c r="E262" s="842">
        <v>1000</v>
      </c>
      <c r="F262" s="862" t="s">
        <v>2234</v>
      </c>
      <c r="G262" s="842" t="s">
        <v>361</v>
      </c>
      <c r="H262" s="860" t="s">
        <v>2372</v>
      </c>
      <c r="I262" s="842" t="s">
        <v>446</v>
      </c>
      <c r="J262" s="860" t="s">
        <v>2123</v>
      </c>
      <c r="K262" s="843" t="str">
        <f t="shared" si="6"/>
        <v>1399 Fortalecimiento y apoyo a la gestión institucional del sector Hacienda</v>
      </c>
      <c r="L262" s="843" t="str">
        <f t="shared" si="7"/>
        <v>01 Servicio de fortalecimiento y apoyo a la gestión institucional del sector Hacienda</v>
      </c>
      <c r="M262" s="887">
        <f>+IFERROR(HLOOKUP($K262,'Formulario 4. Programático'!$H$13:$U$542,523,FALSE),0)</f>
        <v>0</v>
      </c>
      <c r="N262" s="846"/>
      <c r="O262" s="846"/>
      <c r="P262" s="846"/>
      <c r="Q262" s="846"/>
      <c r="R262" s="846"/>
      <c r="S262" s="846"/>
      <c r="T262" s="846"/>
      <c r="U262" s="846"/>
      <c r="V262" s="846"/>
      <c r="W262" s="846"/>
      <c r="X262" s="846"/>
      <c r="Y262" s="846"/>
      <c r="Z262" s="846"/>
    </row>
    <row r="263" spans="1:26" ht="15.75" customHeight="1">
      <c r="A263" s="842">
        <v>13</v>
      </c>
      <c r="B263" s="860" t="s">
        <v>3158</v>
      </c>
      <c r="C263" s="842">
        <v>1399</v>
      </c>
      <c r="D263" s="860" t="s">
        <v>2371</v>
      </c>
      <c r="E263" s="842">
        <v>1000</v>
      </c>
      <c r="F263" s="862" t="s">
        <v>2234</v>
      </c>
      <c r="G263" s="842" t="s">
        <v>361</v>
      </c>
      <c r="H263" s="860" t="s">
        <v>2372</v>
      </c>
      <c r="I263" s="842" t="s">
        <v>447</v>
      </c>
      <c r="J263" s="860" t="s">
        <v>2124</v>
      </c>
      <c r="K263" s="843" t="str">
        <f t="shared" si="6"/>
        <v>1399 Fortalecimiento y apoyo a la gestión institucional del sector Hacienda</v>
      </c>
      <c r="L263" s="843" t="str">
        <f t="shared" si="7"/>
        <v>01 Servicio de fortalecimiento y apoyo a la gestión institucional del sector Hacienda</v>
      </c>
      <c r="M263" s="887">
        <f>+IFERROR(HLOOKUP($K263,'Formulario 4. Programático'!$H$13:$U$542,523,FALSE),0)</f>
        <v>0</v>
      </c>
      <c r="N263" s="846"/>
      <c r="O263" s="846"/>
      <c r="P263" s="846"/>
      <c r="Q263" s="846"/>
      <c r="R263" s="846"/>
      <c r="S263" s="846"/>
      <c r="T263" s="846"/>
      <c r="U263" s="846"/>
      <c r="V263" s="846"/>
      <c r="W263" s="846"/>
      <c r="X263" s="846"/>
      <c r="Y263" s="846"/>
      <c r="Z263" s="846"/>
    </row>
    <row r="264" spans="1:26" ht="15.75" customHeight="1">
      <c r="A264" s="842">
        <v>15</v>
      </c>
      <c r="B264" s="860" t="s">
        <v>2378</v>
      </c>
      <c r="C264" s="842">
        <v>1500</v>
      </c>
      <c r="D264" s="860" t="s">
        <v>2101</v>
      </c>
      <c r="E264" s="842">
        <v>100</v>
      </c>
      <c r="F264" s="862" t="s">
        <v>2379</v>
      </c>
      <c r="G264" s="842">
        <v>1</v>
      </c>
      <c r="H264" s="860" t="s">
        <v>2103</v>
      </c>
      <c r="I264" s="842">
        <v>1</v>
      </c>
      <c r="J264" s="860" t="s">
        <v>6</v>
      </c>
      <c r="K264" s="843" t="str">
        <f t="shared" ref="K264:K327" si="8">+C264&amp;" "&amp;D264</f>
        <v>1500 No asignable a programas</v>
      </c>
      <c r="L264" s="843" t="str">
        <f t="shared" ref="L264:L327" si="9">+G264&amp;" "&amp;H264</f>
        <v>1 Sin producto</v>
      </c>
      <c r="M264" s="887">
        <f>+IFERROR(HLOOKUP($K264,'Formulario 4. Programático'!$H$13:$U$542,523,FALSE),0)</f>
        <v>0</v>
      </c>
      <c r="N264" s="846"/>
      <c r="O264" s="846"/>
      <c r="P264" s="846"/>
      <c r="Q264" s="846"/>
      <c r="R264" s="846"/>
      <c r="S264" s="846"/>
      <c r="T264" s="846"/>
      <c r="U264" s="846"/>
      <c r="V264" s="846"/>
      <c r="W264" s="846"/>
      <c r="X264" s="846"/>
      <c r="Y264" s="846"/>
      <c r="Z264" s="846"/>
    </row>
    <row r="265" spans="1:26" ht="15.75" customHeight="1">
      <c r="A265" s="842">
        <v>15</v>
      </c>
      <c r="B265" s="860" t="s">
        <v>2378</v>
      </c>
      <c r="C265" s="842">
        <v>1501</v>
      </c>
      <c r="D265" s="860" t="s">
        <v>2380</v>
      </c>
      <c r="E265" s="842">
        <v>100</v>
      </c>
      <c r="F265" s="862" t="s">
        <v>2379</v>
      </c>
      <c r="G265" s="842">
        <v>1</v>
      </c>
      <c r="H265" s="860" t="s">
        <v>2381</v>
      </c>
      <c r="I265" s="842">
        <v>1</v>
      </c>
      <c r="J265" s="860" t="s">
        <v>3160</v>
      </c>
      <c r="K265" s="843" t="str">
        <f t="shared" si="8"/>
        <v>1501 Capacidades de la Policía Nacional en seguridad pública, prevención, convivencia y seguridad ciudadana</v>
      </c>
      <c r="L265" s="843" t="str">
        <f t="shared" si="9"/>
        <v>1 Servicio de policía y seguridad ciudadana</v>
      </c>
      <c r="M265" s="887">
        <f>+IFERROR(HLOOKUP($K265,'Formulario 4. Programático'!$H$13:$U$542,523,FALSE),0)</f>
        <v>0</v>
      </c>
      <c r="N265" s="846"/>
      <c r="O265" s="846"/>
      <c r="P265" s="846"/>
      <c r="Q265" s="846"/>
      <c r="R265" s="846"/>
      <c r="S265" s="846"/>
      <c r="T265" s="846"/>
      <c r="U265" s="846"/>
      <c r="V265" s="846"/>
      <c r="W265" s="846"/>
      <c r="X265" s="846"/>
      <c r="Y265" s="846"/>
      <c r="Z265" s="846"/>
    </row>
    <row r="266" spans="1:26" ht="15.75" customHeight="1">
      <c r="A266" s="842">
        <v>15</v>
      </c>
      <c r="B266" s="860" t="s">
        <v>2378</v>
      </c>
      <c r="C266" s="842">
        <v>1501</v>
      </c>
      <c r="D266" s="860" t="s">
        <v>2380</v>
      </c>
      <c r="E266" s="842">
        <v>100</v>
      </c>
      <c r="F266" s="862" t="s">
        <v>2379</v>
      </c>
      <c r="G266" s="842">
        <v>1</v>
      </c>
      <c r="H266" s="860" t="s">
        <v>2381</v>
      </c>
      <c r="I266" s="842">
        <v>2</v>
      </c>
      <c r="J266" s="860" t="s">
        <v>2382</v>
      </c>
      <c r="K266" s="843" t="str">
        <f t="shared" si="8"/>
        <v>1501 Capacidades de la Policía Nacional en seguridad pública, prevención, convivencia y seguridad ciudadana</v>
      </c>
      <c r="L266" s="843" t="str">
        <f t="shared" si="9"/>
        <v>1 Servicio de policía y seguridad ciudadana</v>
      </c>
      <c r="M266" s="887">
        <f>+IFERROR(HLOOKUP($K266,'Formulario 4. Programático'!$H$13:$U$542,523,FALSE),0)</f>
        <v>0</v>
      </c>
      <c r="N266" s="846"/>
      <c r="O266" s="846"/>
      <c r="P266" s="846"/>
      <c r="Q266" s="846"/>
      <c r="R266" s="846"/>
      <c r="S266" s="846"/>
      <c r="T266" s="846"/>
      <c r="U266" s="846"/>
      <c r="V266" s="846"/>
      <c r="W266" s="846"/>
      <c r="X266" s="846"/>
      <c r="Y266" s="846"/>
      <c r="Z266" s="846"/>
    </row>
    <row r="267" spans="1:26" ht="15.75" customHeight="1">
      <c r="A267" s="842">
        <v>15</v>
      </c>
      <c r="B267" s="860" t="s">
        <v>2378</v>
      </c>
      <c r="C267" s="842">
        <v>1501</v>
      </c>
      <c r="D267" s="860" t="s">
        <v>2380</v>
      </c>
      <c r="E267" s="842">
        <v>100</v>
      </c>
      <c r="F267" s="862" t="s">
        <v>2379</v>
      </c>
      <c r="G267" s="842">
        <v>1</v>
      </c>
      <c r="H267" s="860" t="s">
        <v>2381</v>
      </c>
      <c r="I267" s="842">
        <v>3</v>
      </c>
      <c r="J267" s="860" t="s">
        <v>3161</v>
      </c>
      <c r="K267" s="843" t="str">
        <f t="shared" si="8"/>
        <v>1501 Capacidades de la Policía Nacional en seguridad pública, prevención, convivencia y seguridad ciudadana</v>
      </c>
      <c r="L267" s="843" t="str">
        <f t="shared" si="9"/>
        <v>1 Servicio de policía y seguridad ciudadana</v>
      </c>
      <c r="M267" s="887">
        <f>+IFERROR(HLOOKUP($K267,'Formulario 4. Programático'!$H$13:$U$542,523,FALSE),0)</f>
        <v>0</v>
      </c>
      <c r="N267" s="846"/>
      <c r="O267" s="846"/>
      <c r="P267" s="846"/>
      <c r="Q267" s="846"/>
      <c r="R267" s="846"/>
      <c r="S267" s="846"/>
      <c r="T267" s="846"/>
      <c r="U267" s="846"/>
      <c r="V267" s="846"/>
      <c r="W267" s="846"/>
      <c r="X267" s="846"/>
      <c r="Y267" s="846"/>
      <c r="Z267" s="846"/>
    </row>
    <row r="268" spans="1:26" ht="15.75" customHeight="1">
      <c r="A268" s="842">
        <v>15</v>
      </c>
      <c r="B268" s="860" t="s">
        <v>2378</v>
      </c>
      <c r="C268" s="842">
        <v>1501</v>
      </c>
      <c r="D268" s="860" t="s">
        <v>2380</v>
      </c>
      <c r="E268" s="842">
        <v>100</v>
      </c>
      <c r="F268" s="862" t="s">
        <v>2379</v>
      </c>
      <c r="G268" s="842">
        <v>1</v>
      </c>
      <c r="H268" s="860" t="s">
        <v>2381</v>
      </c>
      <c r="I268" s="842">
        <v>4</v>
      </c>
      <c r="J268" s="860" t="s">
        <v>2383</v>
      </c>
      <c r="K268" s="843" t="str">
        <f t="shared" si="8"/>
        <v>1501 Capacidades de la Policía Nacional en seguridad pública, prevención, convivencia y seguridad ciudadana</v>
      </c>
      <c r="L268" s="843" t="str">
        <f t="shared" si="9"/>
        <v>1 Servicio de policía y seguridad ciudadana</v>
      </c>
      <c r="M268" s="887">
        <f>+IFERROR(HLOOKUP($K268,'Formulario 4. Programático'!$H$13:$U$542,523,FALSE),0)</f>
        <v>0</v>
      </c>
      <c r="N268" s="846"/>
      <c r="O268" s="846"/>
      <c r="P268" s="846"/>
      <c r="Q268" s="846"/>
      <c r="R268" s="846"/>
      <c r="S268" s="846"/>
      <c r="T268" s="846"/>
      <c r="U268" s="846"/>
      <c r="V268" s="846"/>
      <c r="W268" s="846"/>
      <c r="X268" s="846"/>
      <c r="Y268" s="846"/>
      <c r="Z268" s="846"/>
    </row>
    <row r="269" spans="1:26" ht="15.75" customHeight="1">
      <c r="A269" s="842">
        <v>15</v>
      </c>
      <c r="B269" s="860" t="s">
        <v>2378</v>
      </c>
      <c r="C269" s="842">
        <v>1501</v>
      </c>
      <c r="D269" s="860" t="s">
        <v>2380</v>
      </c>
      <c r="E269" s="842">
        <v>100</v>
      </c>
      <c r="F269" s="862" t="s">
        <v>2379</v>
      </c>
      <c r="G269" s="842">
        <v>1</v>
      </c>
      <c r="H269" s="860" t="s">
        <v>2381</v>
      </c>
      <c r="I269" s="842">
        <v>5</v>
      </c>
      <c r="J269" s="860" t="s">
        <v>2384</v>
      </c>
      <c r="K269" s="843" t="str">
        <f t="shared" si="8"/>
        <v>1501 Capacidades de la Policía Nacional en seguridad pública, prevención, convivencia y seguridad ciudadana</v>
      </c>
      <c r="L269" s="843" t="str">
        <f t="shared" si="9"/>
        <v>1 Servicio de policía y seguridad ciudadana</v>
      </c>
      <c r="M269" s="887">
        <f>+IFERROR(HLOOKUP($K269,'Formulario 4. Programático'!$H$13:$U$542,523,FALSE),0)</f>
        <v>0</v>
      </c>
      <c r="N269" s="846"/>
      <c r="O269" s="846"/>
      <c r="P269" s="846"/>
      <c r="Q269" s="846"/>
      <c r="R269" s="846"/>
      <c r="S269" s="846"/>
      <c r="T269" s="846"/>
      <c r="U269" s="846"/>
      <c r="V269" s="846"/>
      <c r="W269" s="846"/>
      <c r="X269" s="846"/>
      <c r="Y269" s="846"/>
      <c r="Z269" s="846"/>
    </row>
    <row r="270" spans="1:26" ht="15.75" customHeight="1">
      <c r="A270" s="842">
        <v>15</v>
      </c>
      <c r="B270" s="860" t="s">
        <v>2378</v>
      </c>
      <c r="C270" s="842">
        <v>1501</v>
      </c>
      <c r="D270" s="860" t="s">
        <v>2380</v>
      </c>
      <c r="E270" s="842">
        <v>100</v>
      </c>
      <c r="F270" s="862" t="s">
        <v>2379</v>
      </c>
      <c r="G270" s="842">
        <v>1</v>
      </c>
      <c r="H270" s="860" t="s">
        <v>2381</v>
      </c>
      <c r="I270" s="842">
        <v>6</v>
      </c>
      <c r="J270" s="860" t="s">
        <v>3162</v>
      </c>
      <c r="K270" s="843" t="str">
        <f t="shared" si="8"/>
        <v>1501 Capacidades de la Policía Nacional en seguridad pública, prevención, convivencia y seguridad ciudadana</v>
      </c>
      <c r="L270" s="843" t="str">
        <f t="shared" si="9"/>
        <v>1 Servicio de policía y seguridad ciudadana</v>
      </c>
      <c r="M270" s="887">
        <f>+IFERROR(HLOOKUP($K270,'Formulario 4. Programático'!$H$13:$U$542,523,FALSE),0)</f>
        <v>0</v>
      </c>
      <c r="N270" s="846"/>
      <c r="O270" s="846"/>
      <c r="P270" s="846"/>
      <c r="Q270" s="846"/>
      <c r="R270" s="846"/>
      <c r="S270" s="846"/>
      <c r="T270" s="846"/>
      <c r="U270" s="846"/>
      <c r="V270" s="846"/>
      <c r="W270" s="846"/>
      <c r="X270" s="846"/>
      <c r="Y270" s="846"/>
      <c r="Z270" s="846"/>
    </row>
    <row r="271" spans="1:26" ht="15.75" customHeight="1">
      <c r="A271" s="842">
        <v>15</v>
      </c>
      <c r="B271" s="860" t="s">
        <v>2378</v>
      </c>
      <c r="C271" s="842">
        <v>1501</v>
      </c>
      <c r="D271" s="860" t="s">
        <v>2380</v>
      </c>
      <c r="E271" s="842">
        <v>100</v>
      </c>
      <c r="F271" s="862" t="s">
        <v>2379</v>
      </c>
      <c r="G271" s="842">
        <v>1</v>
      </c>
      <c r="H271" s="860" t="s">
        <v>2381</v>
      </c>
      <c r="I271" s="842">
        <v>7</v>
      </c>
      <c r="J271" s="860" t="s">
        <v>3163</v>
      </c>
      <c r="K271" s="843" t="str">
        <f t="shared" si="8"/>
        <v>1501 Capacidades de la Policía Nacional en seguridad pública, prevención, convivencia y seguridad ciudadana</v>
      </c>
      <c r="L271" s="843" t="str">
        <f t="shared" si="9"/>
        <v>1 Servicio de policía y seguridad ciudadana</v>
      </c>
      <c r="M271" s="887">
        <f>+IFERROR(HLOOKUP($K271,'Formulario 4. Programático'!$H$13:$U$542,523,FALSE),0)</f>
        <v>0</v>
      </c>
      <c r="N271" s="846"/>
      <c r="O271" s="846"/>
      <c r="P271" s="846"/>
      <c r="Q271" s="846"/>
      <c r="R271" s="846"/>
      <c r="S271" s="846"/>
      <c r="T271" s="846"/>
      <c r="U271" s="846"/>
      <c r="V271" s="846"/>
      <c r="W271" s="846"/>
      <c r="X271" s="846"/>
      <c r="Y271" s="846"/>
      <c r="Z271" s="846"/>
    </row>
    <row r="272" spans="1:26" ht="15.75" customHeight="1">
      <c r="A272" s="842">
        <v>15</v>
      </c>
      <c r="B272" s="860" t="s">
        <v>2378</v>
      </c>
      <c r="C272" s="842">
        <v>1501</v>
      </c>
      <c r="D272" s="860" t="s">
        <v>2380</v>
      </c>
      <c r="E272" s="842">
        <v>100</v>
      </c>
      <c r="F272" s="862" t="s">
        <v>2379</v>
      </c>
      <c r="G272" s="842">
        <v>1</v>
      </c>
      <c r="H272" s="860" t="s">
        <v>2381</v>
      </c>
      <c r="I272" s="842">
        <v>8</v>
      </c>
      <c r="J272" s="860" t="s">
        <v>2385</v>
      </c>
      <c r="K272" s="843" t="str">
        <f t="shared" si="8"/>
        <v>1501 Capacidades de la Policía Nacional en seguridad pública, prevención, convivencia y seguridad ciudadana</v>
      </c>
      <c r="L272" s="843" t="str">
        <f t="shared" si="9"/>
        <v>1 Servicio de policía y seguridad ciudadana</v>
      </c>
      <c r="M272" s="887">
        <f>+IFERROR(HLOOKUP($K272,'Formulario 4. Programático'!$H$13:$U$542,523,FALSE),0)</f>
        <v>0</v>
      </c>
      <c r="N272" s="846"/>
      <c r="O272" s="846"/>
      <c r="P272" s="846"/>
      <c r="Q272" s="846"/>
      <c r="R272" s="846"/>
      <c r="S272" s="846"/>
      <c r="T272" s="846"/>
      <c r="U272" s="846"/>
      <c r="V272" s="846"/>
      <c r="W272" s="846"/>
      <c r="X272" s="846"/>
      <c r="Y272" s="846"/>
      <c r="Z272" s="846"/>
    </row>
    <row r="273" spans="1:26" ht="15.75" customHeight="1">
      <c r="A273" s="842">
        <v>15</v>
      </c>
      <c r="B273" s="860" t="s">
        <v>2378</v>
      </c>
      <c r="C273" s="842">
        <v>1501</v>
      </c>
      <c r="D273" s="860" t="s">
        <v>2380</v>
      </c>
      <c r="E273" s="842">
        <v>100</v>
      </c>
      <c r="F273" s="862" t="s">
        <v>2379</v>
      </c>
      <c r="G273" s="842">
        <v>1</v>
      </c>
      <c r="H273" s="860" t="s">
        <v>2381</v>
      </c>
      <c r="I273" s="842">
        <v>9</v>
      </c>
      <c r="J273" s="860" t="s">
        <v>2386</v>
      </c>
      <c r="K273" s="843" t="str">
        <f t="shared" si="8"/>
        <v>1501 Capacidades de la Policía Nacional en seguridad pública, prevención, convivencia y seguridad ciudadana</v>
      </c>
      <c r="L273" s="843" t="str">
        <f t="shared" si="9"/>
        <v>1 Servicio de policía y seguridad ciudadana</v>
      </c>
      <c r="M273" s="887">
        <f>+IFERROR(HLOOKUP($K273,'Formulario 4. Programático'!$H$13:$U$542,523,FALSE),0)</f>
        <v>0</v>
      </c>
      <c r="N273" s="846"/>
      <c r="O273" s="846"/>
      <c r="P273" s="846"/>
      <c r="Q273" s="846"/>
      <c r="R273" s="846"/>
      <c r="S273" s="846"/>
      <c r="T273" s="846"/>
      <c r="U273" s="846"/>
      <c r="V273" s="846"/>
      <c r="W273" s="846"/>
      <c r="X273" s="846"/>
      <c r="Y273" s="846"/>
      <c r="Z273" s="846"/>
    </row>
    <row r="274" spans="1:26" ht="15.75" customHeight="1">
      <c r="A274" s="842">
        <v>15</v>
      </c>
      <c r="B274" s="860" t="s">
        <v>2378</v>
      </c>
      <c r="C274" s="842">
        <v>1501</v>
      </c>
      <c r="D274" s="860" t="s">
        <v>2380</v>
      </c>
      <c r="E274" s="842">
        <v>100</v>
      </c>
      <c r="F274" s="860" t="s">
        <v>2379</v>
      </c>
      <c r="G274" s="844">
        <v>1</v>
      </c>
      <c r="H274" s="860" t="s">
        <v>2381</v>
      </c>
      <c r="I274" s="842">
        <v>10</v>
      </c>
      <c r="J274" s="860" t="s">
        <v>2387</v>
      </c>
      <c r="K274" s="843" t="str">
        <f t="shared" si="8"/>
        <v>1501 Capacidades de la Policía Nacional en seguridad pública, prevención, convivencia y seguridad ciudadana</v>
      </c>
      <c r="L274" s="843" t="str">
        <f t="shared" si="9"/>
        <v>1 Servicio de policía y seguridad ciudadana</v>
      </c>
      <c r="M274" s="887">
        <f>+IFERROR(HLOOKUP($K274,'Formulario 4. Programático'!$H$13:$U$542,523,FALSE),0)</f>
        <v>0</v>
      </c>
      <c r="N274" s="846"/>
      <c r="O274" s="846"/>
      <c r="P274" s="846"/>
      <c r="Q274" s="846"/>
      <c r="R274" s="846"/>
      <c r="S274" s="846"/>
      <c r="T274" s="846"/>
      <c r="U274" s="846"/>
      <c r="V274" s="846"/>
      <c r="W274" s="846"/>
      <c r="X274" s="846"/>
      <c r="Y274" s="846"/>
      <c r="Z274" s="846"/>
    </row>
    <row r="275" spans="1:26" ht="15.75" customHeight="1">
      <c r="A275" s="842">
        <v>15</v>
      </c>
      <c r="B275" s="860" t="s">
        <v>2378</v>
      </c>
      <c r="C275" s="842">
        <v>1501</v>
      </c>
      <c r="D275" s="860" t="s">
        <v>2380</v>
      </c>
      <c r="E275" s="842">
        <v>100</v>
      </c>
      <c r="F275" s="860" t="s">
        <v>2379</v>
      </c>
      <c r="G275" s="842">
        <v>1</v>
      </c>
      <c r="H275" s="860" t="s">
        <v>2381</v>
      </c>
      <c r="I275" s="842">
        <v>11</v>
      </c>
      <c r="J275" s="860" t="s">
        <v>2389</v>
      </c>
      <c r="K275" s="843" t="str">
        <f t="shared" si="8"/>
        <v>1501 Capacidades de la Policía Nacional en seguridad pública, prevención, convivencia y seguridad ciudadana</v>
      </c>
      <c r="L275" s="843" t="str">
        <f t="shared" si="9"/>
        <v>1 Servicio de policía y seguridad ciudadana</v>
      </c>
      <c r="M275" s="887">
        <f>+IFERROR(HLOOKUP($K275,'Formulario 4. Programático'!$H$13:$U$542,523,FALSE),0)</f>
        <v>0</v>
      </c>
      <c r="N275" s="846"/>
      <c r="O275" s="846"/>
      <c r="P275" s="846"/>
      <c r="Q275" s="846"/>
      <c r="R275" s="846"/>
      <c r="S275" s="846"/>
      <c r="T275" s="846"/>
      <c r="U275" s="846"/>
      <c r="V275" s="846"/>
      <c r="W275" s="846"/>
      <c r="X275" s="846"/>
      <c r="Y275" s="846"/>
      <c r="Z275" s="846"/>
    </row>
    <row r="276" spans="1:26" ht="15.75" customHeight="1">
      <c r="A276" s="842">
        <v>15</v>
      </c>
      <c r="B276" s="860" t="s">
        <v>2378</v>
      </c>
      <c r="C276" s="842">
        <v>1502</v>
      </c>
      <c r="D276" s="860" t="s">
        <v>3164</v>
      </c>
      <c r="E276" s="842">
        <v>100</v>
      </c>
      <c r="F276" s="860" t="s">
        <v>2379</v>
      </c>
      <c r="G276" s="842">
        <v>1</v>
      </c>
      <c r="H276" s="860" t="s">
        <v>2388</v>
      </c>
      <c r="I276" s="842">
        <v>1</v>
      </c>
      <c r="J276" s="860" t="s">
        <v>3165</v>
      </c>
      <c r="K276" s="843" t="str">
        <f t="shared" si="8"/>
        <v>1502 Capacidades de las Fuerzas Militares en seguridad pública y defensa en el territorio nacional</v>
      </c>
      <c r="L276" s="843" t="str">
        <f t="shared" si="9"/>
        <v>1 Servicio de Defensa y Seguridad Nacional</v>
      </c>
      <c r="M276" s="887">
        <f>+IFERROR(HLOOKUP($K276,'Formulario 4. Programático'!$H$13:$U$542,523,FALSE),0)</f>
        <v>0</v>
      </c>
      <c r="N276" s="846"/>
      <c r="O276" s="846"/>
      <c r="P276" s="846"/>
      <c r="Q276" s="846"/>
      <c r="R276" s="846"/>
      <c r="S276" s="846"/>
      <c r="T276" s="846"/>
      <c r="U276" s="846"/>
      <c r="V276" s="846"/>
      <c r="W276" s="846"/>
      <c r="X276" s="846"/>
      <c r="Y276" s="846"/>
      <c r="Z276" s="846"/>
    </row>
    <row r="277" spans="1:26" ht="15.75" customHeight="1">
      <c r="A277" s="842">
        <v>15</v>
      </c>
      <c r="B277" s="860" t="s">
        <v>2378</v>
      </c>
      <c r="C277" s="842">
        <v>1502</v>
      </c>
      <c r="D277" s="860" t="s">
        <v>3164</v>
      </c>
      <c r="E277" s="842">
        <v>100</v>
      </c>
      <c r="F277" s="860" t="s">
        <v>2379</v>
      </c>
      <c r="G277" s="842">
        <v>1</v>
      </c>
      <c r="H277" s="860" t="s">
        <v>2388</v>
      </c>
      <c r="I277" s="842">
        <v>2</v>
      </c>
      <c r="J277" s="860" t="s">
        <v>2389</v>
      </c>
      <c r="K277" s="843" t="str">
        <f t="shared" si="8"/>
        <v>1502 Capacidades de las Fuerzas Militares en seguridad pública y defensa en el territorio nacional</v>
      </c>
      <c r="L277" s="843" t="str">
        <f t="shared" si="9"/>
        <v>1 Servicio de Defensa y Seguridad Nacional</v>
      </c>
      <c r="M277" s="887">
        <f>+IFERROR(HLOOKUP($K277,'Formulario 4. Programático'!$H$13:$U$542,523,FALSE),0)</f>
        <v>0</v>
      </c>
      <c r="N277" s="846"/>
      <c r="O277" s="846"/>
      <c r="P277" s="846"/>
      <c r="Q277" s="846"/>
      <c r="R277" s="846"/>
      <c r="S277" s="846"/>
      <c r="T277" s="846"/>
      <c r="U277" s="846"/>
      <c r="V277" s="846"/>
      <c r="W277" s="846"/>
      <c r="X277" s="846"/>
      <c r="Y277" s="846"/>
      <c r="Z277" s="846"/>
    </row>
    <row r="278" spans="1:26" ht="15.75" customHeight="1">
      <c r="A278" s="842">
        <v>15</v>
      </c>
      <c r="B278" s="860" t="s">
        <v>2378</v>
      </c>
      <c r="C278" s="842">
        <v>1502</v>
      </c>
      <c r="D278" s="860" t="s">
        <v>3164</v>
      </c>
      <c r="E278" s="842">
        <v>100</v>
      </c>
      <c r="F278" s="860" t="s">
        <v>2379</v>
      </c>
      <c r="G278" s="842">
        <v>1</v>
      </c>
      <c r="H278" s="860" t="s">
        <v>2388</v>
      </c>
      <c r="I278" s="842">
        <v>3</v>
      </c>
      <c r="J278" s="860" t="s">
        <v>2390</v>
      </c>
      <c r="K278" s="843" t="str">
        <f t="shared" si="8"/>
        <v>1502 Capacidades de las Fuerzas Militares en seguridad pública y defensa en el territorio nacional</v>
      </c>
      <c r="L278" s="843" t="str">
        <f t="shared" si="9"/>
        <v>1 Servicio de Defensa y Seguridad Nacional</v>
      </c>
      <c r="M278" s="887">
        <f>+IFERROR(HLOOKUP($K278,'Formulario 4. Programático'!$H$13:$U$542,523,FALSE),0)</f>
        <v>0</v>
      </c>
      <c r="N278" s="846"/>
      <c r="O278" s="846"/>
      <c r="P278" s="846"/>
      <c r="Q278" s="846"/>
      <c r="R278" s="846"/>
      <c r="S278" s="846"/>
      <c r="T278" s="846"/>
      <c r="U278" s="846"/>
      <c r="V278" s="846"/>
      <c r="W278" s="846"/>
      <c r="X278" s="846"/>
      <c r="Y278" s="846"/>
      <c r="Z278" s="846"/>
    </row>
    <row r="279" spans="1:26" ht="15.75" customHeight="1">
      <c r="A279" s="842">
        <v>15</v>
      </c>
      <c r="B279" s="860" t="s">
        <v>2378</v>
      </c>
      <c r="C279" s="842">
        <v>1502</v>
      </c>
      <c r="D279" s="860" t="s">
        <v>3164</v>
      </c>
      <c r="E279" s="842">
        <v>100</v>
      </c>
      <c r="F279" s="860" t="s">
        <v>2379</v>
      </c>
      <c r="G279" s="842">
        <v>1</v>
      </c>
      <c r="H279" s="860" t="s">
        <v>2388</v>
      </c>
      <c r="I279" s="842">
        <v>4</v>
      </c>
      <c r="J279" s="860" t="s">
        <v>3166</v>
      </c>
      <c r="K279" s="843" t="str">
        <f t="shared" si="8"/>
        <v>1502 Capacidades de las Fuerzas Militares en seguridad pública y defensa en el territorio nacional</v>
      </c>
      <c r="L279" s="843" t="str">
        <f t="shared" si="9"/>
        <v>1 Servicio de Defensa y Seguridad Nacional</v>
      </c>
      <c r="M279" s="887">
        <f>+IFERROR(HLOOKUP($K279,'Formulario 4. Programático'!$H$13:$U$542,523,FALSE),0)</f>
        <v>0</v>
      </c>
      <c r="N279" s="846"/>
      <c r="O279" s="846"/>
      <c r="P279" s="846"/>
      <c r="Q279" s="846"/>
      <c r="R279" s="846"/>
      <c r="S279" s="846"/>
      <c r="T279" s="846"/>
      <c r="U279" s="846"/>
      <c r="V279" s="846"/>
      <c r="W279" s="846"/>
      <c r="X279" s="846"/>
      <c r="Y279" s="846"/>
      <c r="Z279" s="846"/>
    </row>
    <row r="280" spans="1:26" ht="15.75" customHeight="1">
      <c r="A280" s="842">
        <v>15</v>
      </c>
      <c r="B280" s="860" t="s">
        <v>2378</v>
      </c>
      <c r="C280" s="842">
        <v>1502</v>
      </c>
      <c r="D280" s="860" t="s">
        <v>3164</v>
      </c>
      <c r="E280" s="842">
        <v>100</v>
      </c>
      <c r="F280" s="860" t="s">
        <v>2379</v>
      </c>
      <c r="G280" s="842">
        <v>1</v>
      </c>
      <c r="H280" s="860" t="s">
        <v>2388</v>
      </c>
      <c r="I280" s="842">
        <v>5</v>
      </c>
      <c r="J280" s="860" t="s">
        <v>2391</v>
      </c>
      <c r="K280" s="843" t="str">
        <f t="shared" si="8"/>
        <v>1502 Capacidades de las Fuerzas Militares en seguridad pública y defensa en el territorio nacional</v>
      </c>
      <c r="L280" s="843" t="str">
        <f t="shared" si="9"/>
        <v>1 Servicio de Defensa y Seguridad Nacional</v>
      </c>
      <c r="M280" s="887">
        <f>+IFERROR(HLOOKUP($K280,'Formulario 4. Programático'!$H$13:$U$542,523,FALSE),0)</f>
        <v>0</v>
      </c>
      <c r="N280" s="846"/>
      <c r="O280" s="846"/>
      <c r="P280" s="846"/>
      <c r="Q280" s="846"/>
      <c r="R280" s="846"/>
      <c r="S280" s="846"/>
      <c r="T280" s="846"/>
      <c r="U280" s="846"/>
      <c r="V280" s="846"/>
      <c r="W280" s="846"/>
      <c r="X280" s="846"/>
      <c r="Y280" s="846"/>
      <c r="Z280" s="846"/>
    </row>
    <row r="281" spans="1:26" ht="15.75" customHeight="1">
      <c r="A281" s="842">
        <v>15</v>
      </c>
      <c r="B281" s="860" t="s">
        <v>2378</v>
      </c>
      <c r="C281" s="842">
        <v>1502</v>
      </c>
      <c r="D281" s="860" t="s">
        <v>3164</v>
      </c>
      <c r="E281" s="842">
        <v>100</v>
      </c>
      <c r="F281" s="860" t="s">
        <v>2379</v>
      </c>
      <c r="G281" s="842">
        <v>1</v>
      </c>
      <c r="H281" s="860" t="s">
        <v>2388</v>
      </c>
      <c r="I281" s="842">
        <v>6</v>
      </c>
      <c r="J281" s="860" t="s">
        <v>3167</v>
      </c>
      <c r="K281" s="843" t="str">
        <f t="shared" si="8"/>
        <v>1502 Capacidades de las Fuerzas Militares en seguridad pública y defensa en el territorio nacional</v>
      </c>
      <c r="L281" s="843" t="str">
        <f t="shared" si="9"/>
        <v>1 Servicio de Defensa y Seguridad Nacional</v>
      </c>
      <c r="M281" s="887">
        <f>+IFERROR(HLOOKUP($K281,'Formulario 4. Programático'!$H$13:$U$542,523,FALSE),0)</f>
        <v>0</v>
      </c>
      <c r="N281" s="846"/>
      <c r="O281" s="846"/>
      <c r="P281" s="846"/>
      <c r="Q281" s="846"/>
      <c r="R281" s="846"/>
      <c r="S281" s="846"/>
      <c r="T281" s="846"/>
      <c r="U281" s="846"/>
      <c r="V281" s="846"/>
      <c r="W281" s="846"/>
      <c r="X281" s="846"/>
      <c r="Y281" s="846"/>
      <c r="Z281" s="846"/>
    </row>
    <row r="282" spans="1:26" ht="15.75" customHeight="1">
      <c r="A282" s="842">
        <v>15</v>
      </c>
      <c r="B282" s="860" t="s">
        <v>2378</v>
      </c>
      <c r="C282" s="842">
        <v>1502</v>
      </c>
      <c r="D282" s="860" t="s">
        <v>3164</v>
      </c>
      <c r="E282" s="842">
        <v>100</v>
      </c>
      <c r="F282" s="860" t="s">
        <v>2379</v>
      </c>
      <c r="G282" s="842">
        <v>1</v>
      </c>
      <c r="H282" s="860" t="s">
        <v>2388</v>
      </c>
      <c r="I282" s="842">
        <v>7</v>
      </c>
      <c r="J282" s="860" t="s">
        <v>3168</v>
      </c>
      <c r="K282" s="843" t="str">
        <f t="shared" si="8"/>
        <v>1502 Capacidades de las Fuerzas Militares en seguridad pública y defensa en el territorio nacional</v>
      </c>
      <c r="L282" s="843" t="str">
        <f t="shared" si="9"/>
        <v>1 Servicio de Defensa y Seguridad Nacional</v>
      </c>
      <c r="M282" s="887">
        <f>+IFERROR(HLOOKUP($K282,'Formulario 4. Programático'!$H$13:$U$542,523,FALSE),0)</f>
        <v>0</v>
      </c>
      <c r="N282" s="846"/>
      <c r="O282" s="846"/>
      <c r="P282" s="846"/>
      <c r="Q282" s="846"/>
      <c r="R282" s="846"/>
      <c r="S282" s="846"/>
      <c r="T282" s="846"/>
      <c r="U282" s="846"/>
      <c r="V282" s="846"/>
      <c r="W282" s="846"/>
      <c r="X282" s="846"/>
      <c r="Y282" s="846"/>
      <c r="Z282" s="846"/>
    </row>
    <row r="283" spans="1:26" ht="15.75" customHeight="1">
      <c r="A283" s="842">
        <v>15</v>
      </c>
      <c r="B283" s="860" t="s">
        <v>2378</v>
      </c>
      <c r="C283" s="842">
        <v>1502</v>
      </c>
      <c r="D283" s="860" t="s">
        <v>3164</v>
      </c>
      <c r="E283" s="842">
        <v>100</v>
      </c>
      <c r="F283" s="860" t="s">
        <v>2379</v>
      </c>
      <c r="G283" s="842">
        <v>1</v>
      </c>
      <c r="H283" s="860" t="s">
        <v>2388</v>
      </c>
      <c r="I283" s="842">
        <v>8</v>
      </c>
      <c r="J283" s="860" t="s">
        <v>3169</v>
      </c>
      <c r="K283" s="843" t="str">
        <f t="shared" si="8"/>
        <v>1502 Capacidades de las Fuerzas Militares en seguridad pública y defensa en el territorio nacional</v>
      </c>
      <c r="L283" s="843" t="str">
        <f t="shared" si="9"/>
        <v>1 Servicio de Defensa y Seguridad Nacional</v>
      </c>
      <c r="M283" s="887">
        <f>+IFERROR(HLOOKUP($K283,'Formulario 4. Programático'!$H$13:$U$542,523,FALSE),0)</f>
        <v>0</v>
      </c>
      <c r="N283" s="846"/>
      <c r="O283" s="846"/>
      <c r="P283" s="846"/>
      <c r="Q283" s="846"/>
      <c r="R283" s="846"/>
      <c r="S283" s="846"/>
      <c r="T283" s="846"/>
      <c r="U283" s="846"/>
      <c r="V283" s="846"/>
      <c r="W283" s="846"/>
      <c r="X283" s="846"/>
      <c r="Y283" s="846"/>
      <c r="Z283" s="846"/>
    </row>
    <row r="284" spans="1:26" ht="15.75" customHeight="1">
      <c r="A284" s="842">
        <v>15</v>
      </c>
      <c r="B284" s="860" t="s">
        <v>2378</v>
      </c>
      <c r="C284" s="842">
        <v>1502</v>
      </c>
      <c r="D284" s="860" t="s">
        <v>3164</v>
      </c>
      <c r="E284" s="842">
        <v>100</v>
      </c>
      <c r="F284" s="860" t="s">
        <v>2379</v>
      </c>
      <c r="G284" s="842">
        <v>1</v>
      </c>
      <c r="H284" s="860" t="s">
        <v>2388</v>
      </c>
      <c r="I284" s="842">
        <v>9</v>
      </c>
      <c r="J284" s="860" t="s">
        <v>2392</v>
      </c>
      <c r="K284" s="843" t="str">
        <f t="shared" si="8"/>
        <v>1502 Capacidades de las Fuerzas Militares en seguridad pública y defensa en el territorio nacional</v>
      </c>
      <c r="L284" s="843" t="str">
        <f t="shared" si="9"/>
        <v>1 Servicio de Defensa y Seguridad Nacional</v>
      </c>
      <c r="M284" s="887">
        <f>+IFERROR(HLOOKUP($K284,'Formulario 4. Programático'!$H$13:$U$542,523,FALSE),0)</f>
        <v>0</v>
      </c>
      <c r="N284" s="846"/>
      <c r="O284" s="846"/>
      <c r="P284" s="846"/>
      <c r="Q284" s="846"/>
      <c r="R284" s="846"/>
      <c r="S284" s="846"/>
      <c r="T284" s="846"/>
      <c r="U284" s="846"/>
      <c r="V284" s="846"/>
      <c r="W284" s="846"/>
      <c r="X284" s="846"/>
      <c r="Y284" s="846"/>
      <c r="Z284" s="846"/>
    </row>
    <row r="285" spans="1:26" ht="15.75" customHeight="1">
      <c r="A285" s="842">
        <v>15</v>
      </c>
      <c r="B285" s="860" t="s">
        <v>2378</v>
      </c>
      <c r="C285" s="842">
        <v>1502</v>
      </c>
      <c r="D285" s="860" t="s">
        <v>3164</v>
      </c>
      <c r="E285" s="842">
        <v>100</v>
      </c>
      <c r="F285" s="860" t="s">
        <v>2379</v>
      </c>
      <c r="G285" s="842">
        <v>1</v>
      </c>
      <c r="H285" s="860" t="s">
        <v>2388</v>
      </c>
      <c r="I285" s="842">
        <v>10</v>
      </c>
      <c r="J285" s="860" t="s">
        <v>3170</v>
      </c>
      <c r="K285" s="843" t="str">
        <f t="shared" si="8"/>
        <v>1502 Capacidades de las Fuerzas Militares en seguridad pública y defensa en el territorio nacional</v>
      </c>
      <c r="L285" s="843" t="str">
        <f t="shared" si="9"/>
        <v>1 Servicio de Defensa y Seguridad Nacional</v>
      </c>
      <c r="M285" s="887">
        <f>+IFERROR(HLOOKUP($K285,'Formulario 4. Programático'!$H$13:$U$542,523,FALSE),0)</f>
        <v>0</v>
      </c>
      <c r="N285" s="846"/>
      <c r="O285" s="846"/>
      <c r="P285" s="846"/>
      <c r="Q285" s="846"/>
      <c r="R285" s="846"/>
      <c r="S285" s="846"/>
      <c r="T285" s="846"/>
      <c r="U285" s="846"/>
      <c r="V285" s="846"/>
      <c r="W285" s="846"/>
      <c r="X285" s="846"/>
      <c r="Y285" s="846"/>
      <c r="Z285" s="846"/>
    </row>
    <row r="286" spans="1:26" ht="15.75" customHeight="1">
      <c r="A286" s="842">
        <v>15</v>
      </c>
      <c r="B286" s="860" t="s">
        <v>2378</v>
      </c>
      <c r="C286" s="842">
        <v>1502</v>
      </c>
      <c r="D286" s="860" t="s">
        <v>3164</v>
      </c>
      <c r="E286" s="842">
        <v>100</v>
      </c>
      <c r="F286" s="860" t="s">
        <v>2379</v>
      </c>
      <c r="G286" s="842">
        <v>1</v>
      </c>
      <c r="H286" s="860" t="s">
        <v>2388</v>
      </c>
      <c r="I286" s="842">
        <v>11</v>
      </c>
      <c r="J286" s="860" t="s">
        <v>2385</v>
      </c>
      <c r="K286" s="843" t="str">
        <f t="shared" si="8"/>
        <v>1502 Capacidades de las Fuerzas Militares en seguridad pública y defensa en el territorio nacional</v>
      </c>
      <c r="L286" s="843" t="str">
        <f t="shared" si="9"/>
        <v>1 Servicio de Defensa y Seguridad Nacional</v>
      </c>
      <c r="M286" s="887">
        <f>+IFERROR(HLOOKUP($K286,'Formulario 4. Programático'!$H$13:$U$542,523,FALSE),0)</f>
        <v>0</v>
      </c>
      <c r="N286" s="846"/>
      <c r="O286" s="846"/>
      <c r="P286" s="846"/>
      <c r="Q286" s="846"/>
      <c r="R286" s="846"/>
      <c r="S286" s="846"/>
      <c r="T286" s="846"/>
      <c r="U286" s="846"/>
      <c r="V286" s="846"/>
      <c r="W286" s="846"/>
      <c r="X286" s="846"/>
      <c r="Y286" s="846"/>
      <c r="Z286" s="846"/>
    </row>
    <row r="287" spans="1:26" ht="15.75" customHeight="1">
      <c r="A287" s="842">
        <v>15</v>
      </c>
      <c r="B287" s="860" t="s">
        <v>2378</v>
      </c>
      <c r="C287" s="842">
        <v>1502</v>
      </c>
      <c r="D287" s="860" t="s">
        <v>3164</v>
      </c>
      <c r="E287" s="842">
        <v>100</v>
      </c>
      <c r="F287" s="860" t="s">
        <v>2379</v>
      </c>
      <c r="G287" s="842">
        <v>1</v>
      </c>
      <c r="H287" s="860" t="s">
        <v>2388</v>
      </c>
      <c r="I287" s="842">
        <v>12</v>
      </c>
      <c r="J287" s="860" t="s">
        <v>2387</v>
      </c>
      <c r="K287" s="843" t="str">
        <f t="shared" si="8"/>
        <v>1502 Capacidades de las Fuerzas Militares en seguridad pública y defensa en el territorio nacional</v>
      </c>
      <c r="L287" s="843" t="str">
        <f t="shared" si="9"/>
        <v>1 Servicio de Defensa y Seguridad Nacional</v>
      </c>
      <c r="M287" s="887">
        <f>+IFERROR(HLOOKUP($K287,'Formulario 4. Programático'!$H$13:$U$542,523,FALSE),0)</f>
        <v>0</v>
      </c>
      <c r="N287" s="846"/>
      <c r="O287" s="846"/>
      <c r="P287" s="846"/>
      <c r="Q287" s="846"/>
      <c r="R287" s="846"/>
      <c r="S287" s="846"/>
      <c r="T287" s="846"/>
      <c r="U287" s="846"/>
      <c r="V287" s="846"/>
      <c r="W287" s="846"/>
      <c r="X287" s="846"/>
      <c r="Y287" s="846"/>
      <c r="Z287" s="846"/>
    </row>
    <row r="288" spans="1:26" ht="15.75" customHeight="1">
      <c r="A288" s="842">
        <v>15</v>
      </c>
      <c r="B288" s="860" t="s">
        <v>2378</v>
      </c>
      <c r="C288" s="842">
        <v>1504</v>
      </c>
      <c r="D288" s="860" t="s">
        <v>2393</v>
      </c>
      <c r="E288" s="842">
        <v>100</v>
      </c>
      <c r="F288" s="860" t="s">
        <v>2379</v>
      </c>
      <c r="G288" s="842">
        <v>1</v>
      </c>
      <c r="H288" s="860" t="s">
        <v>2394</v>
      </c>
      <c r="I288" s="842">
        <v>1</v>
      </c>
      <c r="J288" s="860" t="s">
        <v>2395</v>
      </c>
      <c r="K288" s="843" t="str">
        <f t="shared" si="8"/>
        <v>1504 Desarrollo marítimo, fluvial y costero desde el sector defensa</v>
      </c>
      <c r="L288" s="843" t="str">
        <f t="shared" si="9"/>
        <v>1 Servicio de Seguridad de las actividades Marítimas</v>
      </c>
      <c r="M288" s="887">
        <f>+IFERROR(HLOOKUP($K288,'Formulario 4. Programático'!$H$13:$U$542,523,FALSE),0)</f>
        <v>0</v>
      </c>
      <c r="N288" s="846"/>
      <c r="O288" s="846"/>
      <c r="P288" s="846"/>
      <c r="Q288" s="846"/>
      <c r="R288" s="846"/>
      <c r="S288" s="846"/>
      <c r="T288" s="846"/>
      <c r="U288" s="846"/>
      <c r="V288" s="846"/>
      <c r="W288" s="846"/>
      <c r="X288" s="846"/>
      <c r="Y288" s="846"/>
      <c r="Z288" s="846"/>
    </row>
    <row r="289" spans="1:26" ht="15.75" customHeight="1">
      <c r="A289" s="842">
        <v>15</v>
      </c>
      <c r="B289" s="860" t="s">
        <v>2378</v>
      </c>
      <c r="C289" s="842">
        <v>1504</v>
      </c>
      <c r="D289" s="860" t="s">
        <v>2393</v>
      </c>
      <c r="E289" s="842">
        <v>100</v>
      </c>
      <c r="F289" s="860" t="s">
        <v>2379</v>
      </c>
      <c r="G289" s="842">
        <v>1</v>
      </c>
      <c r="H289" s="860" t="s">
        <v>2394</v>
      </c>
      <c r="I289" s="842">
        <v>2</v>
      </c>
      <c r="J289" s="860" t="s">
        <v>2396</v>
      </c>
      <c r="K289" s="843" t="str">
        <f t="shared" si="8"/>
        <v>1504 Desarrollo marítimo, fluvial y costero desde el sector defensa</v>
      </c>
      <c r="L289" s="843" t="str">
        <f t="shared" si="9"/>
        <v>1 Servicio de Seguridad de las actividades Marítimas</v>
      </c>
      <c r="M289" s="887">
        <f>+IFERROR(HLOOKUP($K289,'Formulario 4. Programático'!$H$13:$U$542,523,FALSE),0)</f>
        <v>0</v>
      </c>
      <c r="N289" s="846"/>
      <c r="O289" s="846"/>
      <c r="P289" s="846"/>
      <c r="Q289" s="846"/>
      <c r="R289" s="846"/>
      <c r="S289" s="846"/>
      <c r="T289" s="846"/>
      <c r="U289" s="846"/>
      <c r="V289" s="846"/>
      <c r="W289" s="846"/>
      <c r="X289" s="846"/>
      <c r="Y289" s="846"/>
      <c r="Z289" s="846"/>
    </row>
    <row r="290" spans="1:26" ht="15.75" customHeight="1">
      <c r="A290" s="842">
        <v>15</v>
      </c>
      <c r="B290" s="860" t="s">
        <v>2378</v>
      </c>
      <c r="C290" s="842">
        <v>1504</v>
      </c>
      <c r="D290" s="860" t="s">
        <v>2393</v>
      </c>
      <c r="E290" s="842">
        <v>100</v>
      </c>
      <c r="F290" s="860" t="s">
        <v>2379</v>
      </c>
      <c r="G290" s="842">
        <v>1</v>
      </c>
      <c r="H290" s="860" t="s">
        <v>2394</v>
      </c>
      <c r="I290" s="842">
        <v>3</v>
      </c>
      <c r="J290" s="860" t="s">
        <v>3171</v>
      </c>
      <c r="K290" s="843" t="str">
        <f t="shared" si="8"/>
        <v>1504 Desarrollo marítimo, fluvial y costero desde el sector defensa</v>
      </c>
      <c r="L290" s="843" t="str">
        <f t="shared" si="9"/>
        <v>1 Servicio de Seguridad de las actividades Marítimas</v>
      </c>
      <c r="M290" s="887">
        <f>+IFERROR(HLOOKUP($K290,'Formulario 4. Programático'!$H$13:$U$542,523,FALSE),0)</f>
        <v>0</v>
      </c>
      <c r="N290" s="846"/>
      <c r="O290" s="846"/>
      <c r="P290" s="846"/>
      <c r="Q290" s="846"/>
      <c r="R290" s="846"/>
      <c r="S290" s="846"/>
      <c r="T290" s="846"/>
      <c r="U290" s="846"/>
      <c r="V290" s="846"/>
      <c r="W290" s="846"/>
      <c r="X290" s="846"/>
      <c r="Y290" s="846"/>
      <c r="Z290" s="846"/>
    </row>
    <row r="291" spans="1:26" ht="15.75" customHeight="1">
      <c r="A291" s="842">
        <v>15</v>
      </c>
      <c r="B291" s="860" t="s">
        <v>2378</v>
      </c>
      <c r="C291" s="842">
        <v>1504</v>
      </c>
      <c r="D291" s="860" t="s">
        <v>2393</v>
      </c>
      <c r="E291" s="842">
        <v>100</v>
      </c>
      <c r="F291" s="860" t="s">
        <v>2379</v>
      </c>
      <c r="G291" s="842">
        <v>1</v>
      </c>
      <c r="H291" s="860" t="s">
        <v>2394</v>
      </c>
      <c r="I291" s="842">
        <v>4</v>
      </c>
      <c r="J291" s="860" t="s">
        <v>3172</v>
      </c>
      <c r="K291" s="843" t="str">
        <f t="shared" si="8"/>
        <v>1504 Desarrollo marítimo, fluvial y costero desde el sector defensa</v>
      </c>
      <c r="L291" s="843" t="str">
        <f t="shared" si="9"/>
        <v>1 Servicio de Seguridad de las actividades Marítimas</v>
      </c>
      <c r="M291" s="887">
        <f>+IFERROR(HLOOKUP($K291,'Formulario 4. Programático'!$H$13:$U$542,523,FALSE),0)</f>
        <v>0</v>
      </c>
      <c r="N291" s="846"/>
      <c r="O291" s="846"/>
      <c r="P291" s="846"/>
      <c r="Q291" s="846"/>
      <c r="R291" s="846"/>
      <c r="S291" s="846"/>
      <c r="T291" s="846"/>
      <c r="U291" s="846"/>
      <c r="V291" s="846"/>
      <c r="W291" s="846"/>
      <c r="X291" s="846"/>
      <c r="Y291" s="846"/>
      <c r="Z291" s="846"/>
    </row>
    <row r="292" spans="1:26" ht="15.75" customHeight="1">
      <c r="A292" s="842">
        <v>15</v>
      </c>
      <c r="B292" s="860" t="s">
        <v>2378</v>
      </c>
      <c r="C292" s="842">
        <v>1504</v>
      </c>
      <c r="D292" s="860" t="s">
        <v>2393</v>
      </c>
      <c r="E292" s="842">
        <v>100</v>
      </c>
      <c r="F292" s="860" t="s">
        <v>2379</v>
      </c>
      <c r="G292" s="842">
        <v>1</v>
      </c>
      <c r="H292" s="860" t="s">
        <v>2394</v>
      </c>
      <c r="I292" s="842">
        <v>5</v>
      </c>
      <c r="J292" s="860" t="s">
        <v>3173</v>
      </c>
      <c r="K292" s="843" t="str">
        <f t="shared" si="8"/>
        <v>1504 Desarrollo marítimo, fluvial y costero desde el sector defensa</v>
      </c>
      <c r="L292" s="843" t="str">
        <f t="shared" si="9"/>
        <v>1 Servicio de Seguridad de las actividades Marítimas</v>
      </c>
      <c r="M292" s="887">
        <f>+IFERROR(HLOOKUP($K292,'Formulario 4. Programático'!$H$13:$U$542,523,FALSE),0)</f>
        <v>0</v>
      </c>
      <c r="N292" s="846"/>
      <c r="O292" s="846"/>
      <c r="P292" s="846"/>
      <c r="Q292" s="846"/>
      <c r="R292" s="846"/>
      <c r="S292" s="846"/>
      <c r="T292" s="846"/>
      <c r="U292" s="846"/>
      <c r="V292" s="846"/>
      <c r="W292" s="846"/>
      <c r="X292" s="846"/>
      <c r="Y292" s="846"/>
      <c r="Z292" s="846"/>
    </row>
    <row r="293" spans="1:26" ht="15.75" customHeight="1">
      <c r="A293" s="842">
        <v>15</v>
      </c>
      <c r="B293" s="860" t="s">
        <v>2378</v>
      </c>
      <c r="C293" s="842">
        <v>1504</v>
      </c>
      <c r="D293" s="860" t="s">
        <v>2393</v>
      </c>
      <c r="E293" s="842">
        <v>100</v>
      </c>
      <c r="F293" s="860" t="s">
        <v>2379</v>
      </c>
      <c r="G293" s="842">
        <v>1</v>
      </c>
      <c r="H293" s="860" t="s">
        <v>2394</v>
      </c>
      <c r="I293" s="842">
        <v>6</v>
      </c>
      <c r="J293" s="860" t="s">
        <v>2397</v>
      </c>
      <c r="K293" s="843" t="str">
        <f t="shared" si="8"/>
        <v>1504 Desarrollo marítimo, fluvial y costero desde el sector defensa</v>
      </c>
      <c r="L293" s="843" t="str">
        <f t="shared" si="9"/>
        <v>1 Servicio de Seguridad de las actividades Marítimas</v>
      </c>
      <c r="M293" s="887">
        <f>+IFERROR(HLOOKUP($K293,'Formulario 4. Programático'!$H$13:$U$542,523,FALSE),0)</f>
        <v>0</v>
      </c>
      <c r="N293" s="846"/>
      <c r="O293" s="846"/>
      <c r="P293" s="846"/>
      <c r="Q293" s="846"/>
      <c r="R293" s="846"/>
      <c r="S293" s="846"/>
      <c r="T293" s="846"/>
      <c r="U293" s="846"/>
      <c r="V293" s="846"/>
      <c r="W293" s="846"/>
      <c r="X293" s="846"/>
      <c r="Y293" s="846"/>
      <c r="Z293" s="846"/>
    </row>
    <row r="294" spans="1:26" ht="15.75" customHeight="1">
      <c r="A294" s="842">
        <v>15</v>
      </c>
      <c r="B294" s="860" t="s">
        <v>2378</v>
      </c>
      <c r="C294" s="842">
        <v>1504</v>
      </c>
      <c r="D294" s="860" t="s">
        <v>2393</v>
      </c>
      <c r="E294" s="842">
        <v>100</v>
      </c>
      <c r="F294" s="860" t="s">
        <v>2379</v>
      </c>
      <c r="G294" s="842">
        <v>1</v>
      </c>
      <c r="H294" s="860" t="s">
        <v>2394</v>
      </c>
      <c r="I294" s="842">
        <v>7</v>
      </c>
      <c r="J294" s="860" t="s">
        <v>3174</v>
      </c>
      <c r="K294" s="843" t="str">
        <f t="shared" si="8"/>
        <v>1504 Desarrollo marítimo, fluvial y costero desde el sector defensa</v>
      </c>
      <c r="L294" s="843" t="str">
        <f t="shared" si="9"/>
        <v>1 Servicio de Seguridad de las actividades Marítimas</v>
      </c>
      <c r="M294" s="887">
        <f>+IFERROR(HLOOKUP($K294,'Formulario 4. Programático'!$H$13:$U$542,523,FALSE),0)</f>
        <v>0</v>
      </c>
      <c r="N294" s="846"/>
      <c r="O294" s="846"/>
      <c r="P294" s="846"/>
      <c r="Q294" s="846"/>
      <c r="R294" s="846"/>
      <c r="S294" s="846"/>
      <c r="T294" s="846"/>
      <c r="U294" s="846"/>
      <c r="V294" s="846"/>
      <c r="W294" s="846"/>
      <c r="X294" s="846"/>
      <c r="Y294" s="846"/>
      <c r="Z294" s="846"/>
    </row>
    <row r="295" spans="1:26" ht="15.75" customHeight="1">
      <c r="A295" s="842">
        <v>15</v>
      </c>
      <c r="B295" s="860" t="s">
        <v>2378</v>
      </c>
      <c r="C295" s="842">
        <v>1505</v>
      </c>
      <c r="D295" s="860" t="s">
        <v>2398</v>
      </c>
      <c r="E295" s="842">
        <v>100</v>
      </c>
      <c r="F295" s="860" t="s">
        <v>2379</v>
      </c>
      <c r="G295" s="842">
        <v>1</v>
      </c>
      <c r="H295" s="860" t="s">
        <v>3175</v>
      </c>
      <c r="I295" s="842">
        <v>1</v>
      </c>
      <c r="J295" s="860" t="s">
        <v>2399</v>
      </c>
      <c r="K295" s="843" t="str">
        <f t="shared" si="8"/>
        <v>1505 Generación de bienestar para la Fuerza Pública y sus familias</v>
      </c>
      <c r="L295" s="843" t="str">
        <f t="shared" si="9"/>
        <v>1 Servicios de bienestar para la Fuerza Pública y sus familias</v>
      </c>
      <c r="M295" s="887">
        <f>+IFERROR(HLOOKUP($K295,'Formulario 4. Programático'!$H$13:$U$542,523,FALSE),0)</f>
        <v>0</v>
      </c>
      <c r="N295" s="846"/>
      <c r="O295" s="846"/>
      <c r="P295" s="846"/>
      <c r="Q295" s="846"/>
      <c r="R295" s="846"/>
      <c r="S295" s="846"/>
      <c r="T295" s="846"/>
      <c r="U295" s="846"/>
      <c r="V295" s="846"/>
      <c r="W295" s="846"/>
      <c r="X295" s="846"/>
      <c r="Y295" s="846"/>
      <c r="Z295" s="846"/>
    </row>
    <row r="296" spans="1:26" ht="15.75" customHeight="1">
      <c r="A296" s="842">
        <v>15</v>
      </c>
      <c r="B296" s="860" t="s">
        <v>2378</v>
      </c>
      <c r="C296" s="842">
        <v>1505</v>
      </c>
      <c r="D296" s="860" t="s">
        <v>2398</v>
      </c>
      <c r="E296" s="842">
        <v>100</v>
      </c>
      <c r="F296" s="860" t="s">
        <v>2379</v>
      </c>
      <c r="G296" s="842">
        <v>1</v>
      </c>
      <c r="H296" s="860" t="s">
        <v>3175</v>
      </c>
      <c r="I296" s="842">
        <v>2</v>
      </c>
      <c r="J296" s="860" t="s">
        <v>2400</v>
      </c>
      <c r="K296" s="843" t="str">
        <f t="shared" si="8"/>
        <v>1505 Generación de bienestar para la Fuerza Pública y sus familias</v>
      </c>
      <c r="L296" s="843" t="str">
        <f t="shared" si="9"/>
        <v>1 Servicios de bienestar para la Fuerza Pública y sus familias</v>
      </c>
      <c r="M296" s="887">
        <f>+IFERROR(HLOOKUP($K296,'Formulario 4. Programático'!$H$13:$U$542,523,FALSE),0)</f>
        <v>0</v>
      </c>
      <c r="N296" s="846"/>
      <c r="O296" s="846"/>
      <c r="P296" s="846"/>
      <c r="Q296" s="846"/>
      <c r="R296" s="846"/>
      <c r="S296" s="846"/>
      <c r="T296" s="846"/>
      <c r="U296" s="846"/>
      <c r="V296" s="846"/>
      <c r="W296" s="846"/>
      <c r="X296" s="846"/>
      <c r="Y296" s="846"/>
      <c r="Z296" s="846"/>
    </row>
    <row r="297" spans="1:26" ht="15.75" customHeight="1">
      <c r="A297" s="842">
        <v>15</v>
      </c>
      <c r="B297" s="860" t="s">
        <v>2378</v>
      </c>
      <c r="C297" s="842">
        <v>1505</v>
      </c>
      <c r="D297" s="860" t="s">
        <v>2398</v>
      </c>
      <c r="E297" s="842">
        <v>100</v>
      </c>
      <c r="F297" s="860" t="s">
        <v>2379</v>
      </c>
      <c r="G297" s="842">
        <v>1</v>
      </c>
      <c r="H297" s="860" t="s">
        <v>3175</v>
      </c>
      <c r="I297" s="842">
        <v>3</v>
      </c>
      <c r="J297" s="860" t="s">
        <v>3176</v>
      </c>
      <c r="K297" s="843" t="str">
        <f t="shared" si="8"/>
        <v>1505 Generación de bienestar para la Fuerza Pública y sus familias</v>
      </c>
      <c r="L297" s="843" t="str">
        <f t="shared" si="9"/>
        <v>1 Servicios de bienestar para la Fuerza Pública y sus familias</v>
      </c>
      <c r="M297" s="887">
        <f>+IFERROR(HLOOKUP($K297,'Formulario 4. Programático'!$H$13:$U$542,523,FALSE),0)</f>
        <v>0</v>
      </c>
      <c r="N297" s="846"/>
      <c r="O297" s="846"/>
      <c r="P297" s="846"/>
      <c r="Q297" s="846"/>
      <c r="R297" s="846"/>
      <c r="S297" s="846"/>
      <c r="T297" s="846"/>
      <c r="U297" s="846"/>
      <c r="V297" s="846"/>
      <c r="W297" s="846"/>
      <c r="X297" s="846"/>
      <c r="Y297" s="846"/>
      <c r="Z297" s="846"/>
    </row>
    <row r="298" spans="1:26" ht="15.75" customHeight="1">
      <c r="A298" s="842">
        <v>15</v>
      </c>
      <c r="B298" s="860" t="s">
        <v>2378</v>
      </c>
      <c r="C298" s="842">
        <v>1505</v>
      </c>
      <c r="D298" s="860" t="s">
        <v>2398</v>
      </c>
      <c r="E298" s="842">
        <v>100</v>
      </c>
      <c r="F298" s="860" t="s">
        <v>2379</v>
      </c>
      <c r="G298" s="842">
        <v>1</v>
      </c>
      <c r="H298" s="860" t="s">
        <v>3175</v>
      </c>
      <c r="I298" s="842">
        <v>4</v>
      </c>
      <c r="J298" s="860" t="s">
        <v>2401</v>
      </c>
      <c r="K298" s="843" t="str">
        <f t="shared" si="8"/>
        <v>1505 Generación de bienestar para la Fuerza Pública y sus familias</v>
      </c>
      <c r="L298" s="843" t="str">
        <f t="shared" si="9"/>
        <v>1 Servicios de bienestar para la Fuerza Pública y sus familias</v>
      </c>
      <c r="M298" s="887">
        <f>+IFERROR(HLOOKUP($K298,'Formulario 4. Programático'!$H$13:$U$542,523,FALSE),0)</f>
        <v>0</v>
      </c>
      <c r="N298" s="846"/>
      <c r="O298" s="846"/>
      <c r="P298" s="846"/>
      <c r="Q298" s="846"/>
      <c r="R298" s="846"/>
      <c r="S298" s="846"/>
      <c r="T298" s="846"/>
      <c r="U298" s="846"/>
      <c r="V298" s="846"/>
      <c r="W298" s="846"/>
      <c r="X298" s="846"/>
      <c r="Y298" s="846"/>
      <c r="Z298" s="846"/>
    </row>
    <row r="299" spans="1:26" ht="15.75" customHeight="1">
      <c r="A299" s="842">
        <v>15</v>
      </c>
      <c r="B299" s="860" t="s">
        <v>2378</v>
      </c>
      <c r="C299" s="842">
        <v>1505</v>
      </c>
      <c r="D299" s="860" t="s">
        <v>2398</v>
      </c>
      <c r="E299" s="842">
        <v>100</v>
      </c>
      <c r="F299" s="860" t="s">
        <v>2379</v>
      </c>
      <c r="G299" s="842">
        <v>1</v>
      </c>
      <c r="H299" s="860" t="s">
        <v>3175</v>
      </c>
      <c r="I299" s="842">
        <v>5</v>
      </c>
      <c r="J299" s="860" t="s">
        <v>2402</v>
      </c>
      <c r="K299" s="843" t="str">
        <f t="shared" si="8"/>
        <v>1505 Generación de bienestar para la Fuerza Pública y sus familias</v>
      </c>
      <c r="L299" s="843" t="str">
        <f t="shared" si="9"/>
        <v>1 Servicios de bienestar para la Fuerza Pública y sus familias</v>
      </c>
      <c r="M299" s="887">
        <f>+IFERROR(HLOOKUP($K299,'Formulario 4. Programático'!$H$13:$U$542,523,FALSE),0)</f>
        <v>0</v>
      </c>
      <c r="N299" s="846"/>
      <c r="O299" s="846"/>
      <c r="P299" s="846"/>
      <c r="Q299" s="846"/>
      <c r="R299" s="846"/>
      <c r="S299" s="846"/>
      <c r="T299" s="846"/>
      <c r="U299" s="846"/>
      <c r="V299" s="846"/>
      <c r="W299" s="846"/>
      <c r="X299" s="846"/>
      <c r="Y299" s="846"/>
      <c r="Z299" s="846"/>
    </row>
    <row r="300" spans="1:26" ht="15.75" customHeight="1">
      <c r="A300" s="842">
        <v>15</v>
      </c>
      <c r="B300" s="860" t="s">
        <v>2378</v>
      </c>
      <c r="C300" s="842">
        <v>1505</v>
      </c>
      <c r="D300" s="860" t="s">
        <v>2398</v>
      </c>
      <c r="E300" s="842">
        <v>100</v>
      </c>
      <c r="F300" s="860" t="s">
        <v>2379</v>
      </c>
      <c r="G300" s="842">
        <v>1</v>
      </c>
      <c r="H300" s="860" t="s">
        <v>3175</v>
      </c>
      <c r="I300" s="842">
        <v>6</v>
      </c>
      <c r="J300" s="860" t="s">
        <v>2403</v>
      </c>
      <c r="K300" s="843" t="str">
        <f t="shared" si="8"/>
        <v>1505 Generación de bienestar para la Fuerza Pública y sus familias</v>
      </c>
      <c r="L300" s="843" t="str">
        <f t="shared" si="9"/>
        <v>1 Servicios de bienestar para la Fuerza Pública y sus familias</v>
      </c>
      <c r="M300" s="887">
        <f>+IFERROR(HLOOKUP($K300,'Formulario 4. Programático'!$H$13:$U$542,523,FALSE),0)</f>
        <v>0</v>
      </c>
      <c r="N300" s="846"/>
      <c r="O300" s="846"/>
      <c r="P300" s="846"/>
      <c r="Q300" s="846"/>
      <c r="R300" s="846"/>
      <c r="S300" s="846"/>
      <c r="T300" s="846"/>
      <c r="U300" s="846"/>
      <c r="V300" s="846"/>
      <c r="W300" s="846"/>
      <c r="X300" s="846"/>
      <c r="Y300" s="846"/>
      <c r="Z300" s="846"/>
    </row>
    <row r="301" spans="1:26" ht="15.75" customHeight="1">
      <c r="A301" s="842">
        <v>15</v>
      </c>
      <c r="B301" s="860" t="s">
        <v>2378</v>
      </c>
      <c r="C301" s="842">
        <v>1505</v>
      </c>
      <c r="D301" s="860" t="s">
        <v>2398</v>
      </c>
      <c r="E301" s="842">
        <v>100</v>
      </c>
      <c r="F301" s="860" t="s">
        <v>2379</v>
      </c>
      <c r="G301" s="842">
        <v>1</v>
      </c>
      <c r="H301" s="860" t="s">
        <v>3175</v>
      </c>
      <c r="I301" s="842">
        <v>7</v>
      </c>
      <c r="J301" s="860" t="s">
        <v>2404</v>
      </c>
      <c r="K301" s="843" t="str">
        <f t="shared" si="8"/>
        <v>1505 Generación de bienestar para la Fuerza Pública y sus familias</v>
      </c>
      <c r="L301" s="843" t="str">
        <f t="shared" si="9"/>
        <v>1 Servicios de bienestar para la Fuerza Pública y sus familias</v>
      </c>
      <c r="M301" s="887">
        <f>+IFERROR(HLOOKUP($K301,'Formulario 4. Programático'!$H$13:$U$542,523,FALSE),0)</f>
        <v>0</v>
      </c>
      <c r="N301" s="846"/>
      <c r="O301" s="846"/>
      <c r="P301" s="846"/>
      <c r="Q301" s="846"/>
      <c r="R301" s="846"/>
      <c r="S301" s="846"/>
      <c r="T301" s="846"/>
      <c r="U301" s="846"/>
      <c r="V301" s="846"/>
      <c r="W301" s="846"/>
      <c r="X301" s="846"/>
      <c r="Y301" s="846"/>
      <c r="Z301" s="846"/>
    </row>
    <row r="302" spans="1:26" ht="15.75" customHeight="1">
      <c r="A302" s="842">
        <v>15</v>
      </c>
      <c r="B302" s="860" t="s">
        <v>2378</v>
      </c>
      <c r="C302" s="842">
        <v>1505</v>
      </c>
      <c r="D302" s="860" t="s">
        <v>2398</v>
      </c>
      <c r="E302" s="842">
        <v>100</v>
      </c>
      <c r="F302" s="860" t="s">
        <v>2379</v>
      </c>
      <c r="G302" s="842">
        <v>1</v>
      </c>
      <c r="H302" s="860" t="s">
        <v>3175</v>
      </c>
      <c r="I302" s="842">
        <v>8</v>
      </c>
      <c r="J302" s="860" t="s">
        <v>3177</v>
      </c>
      <c r="K302" s="843" t="str">
        <f t="shared" si="8"/>
        <v>1505 Generación de bienestar para la Fuerza Pública y sus familias</v>
      </c>
      <c r="L302" s="843" t="str">
        <f t="shared" si="9"/>
        <v>1 Servicios de bienestar para la Fuerza Pública y sus familias</v>
      </c>
      <c r="M302" s="887">
        <f>+IFERROR(HLOOKUP($K302,'Formulario 4. Programático'!$H$13:$U$542,523,FALSE),0)</f>
        <v>0</v>
      </c>
      <c r="N302" s="846"/>
      <c r="O302" s="846"/>
      <c r="P302" s="846"/>
      <c r="Q302" s="846"/>
      <c r="R302" s="846"/>
      <c r="S302" s="846"/>
      <c r="T302" s="846"/>
      <c r="U302" s="846"/>
      <c r="V302" s="846"/>
      <c r="W302" s="846"/>
      <c r="X302" s="846"/>
      <c r="Y302" s="846"/>
      <c r="Z302" s="846"/>
    </row>
    <row r="303" spans="1:26" ht="15.75" customHeight="1">
      <c r="A303" s="842">
        <v>15</v>
      </c>
      <c r="B303" s="860" t="s">
        <v>2378</v>
      </c>
      <c r="C303" s="842">
        <v>1505</v>
      </c>
      <c r="D303" s="860" t="s">
        <v>2398</v>
      </c>
      <c r="E303" s="842">
        <v>100</v>
      </c>
      <c r="F303" s="860" t="s">
        <v>2379</v>
      </c>
      <c r="G303" s="842">
        <v>1</v>
      </c>
      <c r="H303" s="860" t="s">
        <v>3175</v>
      </c>
      <c r="I303" s="842">
        <v>9</v>
      </c>
      <c r="J303" s="860" t="s">
        <v>2405</v>
      </c>
      <c r="K303" s="843" t="str">
        <f t="shared" si="8"/>
        <v>1505 Generación de bienestar para la Fuerza Pública y sus familias</v>
      </c>
      <c r="L303" s="843" t="str">
        <f t="shared" si="9"/>
        <v>1 Servicios de bienestar para la Fuerza Pública y sus familias</v>
      </c>
      <c r="M303" s="887">
        <f>+IFERROR(HLOOKUP($K303,'Formulario 4. Programático'!$H$13:$U$542,523,FALSE),0)</f>
        <v>0</v>
      </c>
      <c r="N303" s="846"/>
      <c r="O303" s="846"/>
      <c r="P303" s="846"/>
      <c r="Q303" s="846"/>
      <c r="R303" s="846"/>
      <c r="S303" s="846"/>
      <c r="T303" s="846"/>
      <c r="U303" s="846"/>
      <c r="V303" s="846"/>
      <c r="W303" s="846"/>
      <c r="X303" s="846"/>
      <c r="Y303" s="846"/>
      <c r="Z303" s="846"/>
    </row>
    <row r="304" spans="1:26" ht="15.75" customHeight="1">
      <c r="A304" s="842">
        <v>15</v>
      </c>
      <c r="B304" s="860" t="s">
        <v>2378</v>
      </c>
      <c r="C304" s="842">
        <v>1505</v>
      </c>
      <c r="D304" s="860" t="s">
        <v>2398</v>
      </c>
      <c r="E304" s="842">
        <v>100</v>
      </c>
      <c r="F304" s="860" t="s">
        <v>2379</v>
      </c>
      <c r="G304" s="842">
        <v>1</v>
      </c>
      <c r="H304" s="860" t="s">
        <v>3175</v>
      </c>
      <c r="I304" s="842">
        <v>10</v>
      </c>
      <c r="J304" s="860" t="s">
        <v>3178</v>
      </c>
      <c r="K304" s="843" t="str">
        <f t="shared" si="8"/>
        <v>1505 Generación de bienestar para la Fuerza Pública y sus familias</v>
      </c>
      <c r="L304" s="843" t="str">
        <f t="shared" si="9"/>
        <v>1 Servicios de bienestar para la Fuerza Pública y sus familias</v>
      </c>
      <c r="M304" s="887">
        <f>+IFERROR(HLOOKUP($K304,'Formulario 4. Programático'!$H$13:$U$542,523,FALSE),0)</f>
        <v>0</v>
      </c>
      <c r="N304" s="846"/>
      <c r="O304" s="846"/>
      <c r="P304" s="846"/>
      <c r="Q304" s="846"/>
      <c r="R304" s="846"/>
      <c r="S304" s="846"/>
      <c r="T304" s="846"/>
      <c r="U304" s="846"/>
      <c r="V304" s="846"/>
      <c r="W304" s="846"/>
      <c r="X304" s="846"/>
      <c r="Y304" s="846"/>
      <c r="Z304" s="846"/>
    </row>
    <row r="305" spans="1:26" ht="15.75" customHeight="1">
      <c r="A305" s="842">
        <v>15</v>
      </c>
      <c r="B305" s="860" t="s">
        <v>2378</v>
      </c>
      <c r="C305" s="842">
        <v>1505</v>
      </c>
      <c r="D305" s="860" t="s">
        <v>2398</v>
      </c>
      <c r="E305" s="842">
        <v>100</v>
      </c>
      <c r="F305" s="860" t="s">
        <v>2379</v>
      </c>
      <c r="G305" s="842">
        <v>1</v>
      </c>
      <c r="H305" s="860" t="s">
        <v>3175</v>
      </c>
      <c r="I305" s="842">
        <v>11</v>
      </c>
      <c r="J305" s="860" t="s">
        <v>3179</v>
      </c>
      <c r="K305" s="843" t="str">
        <f t="shared" si="8"/>
        <v>1505 Generación de bienestar para la Fuerza Pública y sus familias</v>
      </c>
      <c r="L305" s="843" t="str">
        <f t="shared" si="9"/>
        <v>1 Servicios de bienestar para la Fuerza Pública y sus familias</v>
      </c>
      <c r="M305" s="887">
        <f>+IFERROR(HLOOKUP($K305,'Formulario 4. Programático'!$H$13:$U$542,523,FALSE),0)</f>
        <v>0</v>
      </c>
      <c r="N305" s="846"/>
      <c r="O305" s="846"/>
      <c r="P305" s="846"/>
      <c r="Q305" s="846"/>
      <c r="R305" s="846"/>
      <c r="S305" s="846"/>
      <c r="T305" s="846"/>
      <c r="U305" s="846"/>
      <c r="V305" s="846"/>
      <c r="W305" s="846"/>
      <c r="X305" s="846"/>
      <c r="Y305" s="846"/>
      <c r="Z305" s="846"/>
    </row>
    <row r="306" spans="1:26" ht="15.75" customHeight="1">
      <c r="A306" s="842">
        <v>15</v>
      </c>
      <c r="B306" s="860" t="s">
        <v>2378</v>
      </c>
      <c r="C306" s="842">
        <v>1505</v>
      </c>
      <c r="D306" s="860" t="s">
        <v>2398</v>
      </c>
      <c r="E306" s="842">
        <v>100</v>
      </c>
      <c r="F306" s="860" t="s">
        <v>2379</v>
      </c>
      <c r="G306" s="842">
        <v>1</v>
      </c>
      <c r="H306" s="860" t="s">
        <v>3175</v>
      </c>
      <c r="I306" s="842">
        <v>12</v>
      </c>
      <c r="J306" s="860" t="s">
        <v>3180</v>
      </c>
      <c r="K306" s="843" t="str">
        <f t="shared" si="8"/>
        <v>1505 Generación de bienestar para la Fuerza Pública y sus familias</v>
      </c>
      <c r="L306" s="843" t="str">
        <f t="shared" si="9"/>
        <v>1 Servicios de bienestar para la Fuerza Pública y sus familias</v>
      </c>
      <c r="M306" s="887">
        <f>+IFERROR(HLOOKUP($K306,'Formulario 4. Programático'!$H$13:$U$542,523,FALSE),0)</f>
        <v>0</v>
      </c>
      <c r="N306" s="846"/>
      <c r="O306" s="846"/>
      <c r="P306" s="846"/>
      <c r="Q306" s="846"/>
      <c r="R306" s="846"/>
      <c r="S306" s="846"/>
      <c r="T306" s="846"/>
      <c r="U306" s="846"/>
      <c r="V306" s="846"/>
      <c r="W306" s="846"/>
      <c r="X306" s="846"/>
      <c r="Y306" s="846"/>
      <c r="Z306" s="846"/>
    </row>
    <row r="307" spans="1:26" ht="15.75" customHeight="1">
      <c r="A307" s="842">
        <v>15</v>
      </c>
      <c r="B307" s="860" t="s">
        <v>2378</v>
      </c>
      <c r="C307" s="842">
        <v>1505</v>
      </c>
      <c r="D307" s="863" t="s">
        <v>2398</v>
      </c>
      <c r="E307" s="842">
        <v>100</v>
      </c>
      <c r="F307" s="860" t="s">
        <v>2379</v>
      </c>
      <c r="G307" s="842">
        <v>1</v>
      </c>
      <c r="H307" s="860" t="s">
        <v>3175</v>
      </c>
      <c r="I307" s="842">
        <v>13</v>
      </c>
      <c r="J307" s="860" t="s">
        <v>2406</v>
      </c>
      <c r="K307" s="843" t="str">
        <f t="shared" si="8"/>
        <v>1505 Generación de bienestar para la Fuerza Pública y sus familias</v>
      </c>
      <c r="L307" s="843" t="str">
        <f t="shared" si="9"/>
        <v>1 Servicios de bienestar para la Fuerza Pública y sus familias</v>
      </c>
      <c r="M307" s="887">
        <f>+IFERROR(HLOOKUP($K307,'Formulario 4. Programático'!$H$13:$U$542,523,FALSE),0)</f>
        <v>0</v>
      </c>
      <c r="N307" s="846"/>
      <c r="O307" s="846"/>
      <c r="P307" s="846"/>
      <c r="Q307" s="846"/>
      <c r="R307" s="846"/>
      <c r="S307" s="846"/>
      <c r="T307" s="846"/>
      <c r="U307" s="846"/>
      <c r="V307" s="846"/>
      <c r="W307" s="846"/>
      <c r="X307" s="846"/>
      <c r="Y307" s="846"/>
      <c r="Z307" s="846"/>
    </row>
    <row r="308" spans="1:26" ht="15.75" customHeight="1">
      <c r="A308" s="842">
        <v>15</v>
      </c>
      <c r="B308" s="860" t="s">
        <v>2378</v>
      </c>
      <c r="C308" s="842">
        <v>1506</v>
      </c>
      <c r="D308" s="863" t="s">
        <v>2407</v>
      </c>
      <c r="E308" s="842">
        <v>100</v>
      </c>
      <c r="F308" s="860" t="s">
        <v>2379</v>
      </c>
      <c r="G308" s="842">
        <v>1</v>
      </c>
      <c r="H308" s="860" t="s">
        <v>2134</v>
      </c>
      <c r="I308" s="842">
        <v>1</v>
      </c>
      <c r="J308" s="860" t="s">
        <v>3181</v>
      </c>
      <c r="K308" s="843" t="str">
        <f t="shared" si="8"/>
        <v>1506 Gestión del riesgo de desastres desde el sector Defensa y Seguridad</v>
      </c>
      <c r="L308" s="843" t="str">
        <f t="shared" si="9"/>
        <v>1 Servicio de gestión del riesgo de desastres</v>
      </c>
      <c r="M308" s="887">
        <f>+IFERROR(HLOOKUP($K308,'Formulario 4. Programático'!$H$13:$U$542,523,FALSE),0)</f>
        <v>0</v>
      </c>
      <c r="N308" s="846"/>
      <c r="O308" s="846"/>
      <c r="P308" s="846"/>
      <c r="Q308" s="846"/>
      <c r="R308" s="846"/>
      <c r="S308" s="846"/>
      <c r="T308" s="846"/>
      <c r="U308" s="846"/>
      <c r="V308" s="846"/>
      <c r="W308" s="846"/>
      <c r="X308" s="846"/>
      <c r="Y308" s="846"/>
      <c r="Z308" s="846"/>
    </row>
    <row r="309" spans="1:26" ht="15.75" customHeight="1">
      <c r="A309" s="842">
        <v>15</v>
      </c>
      <c r="B309" s="860" t="s">
        <v>2378</v>
      </c>
      <c r="C309" s="842">
        <v>1506</v>
      </c>
      <c r="D309" s="863" t="s">
        <v>2407</v>
      </c>
      <c r="E309" s="842">
        <v>100</v>
      </c>
      <c r="F309" s="860" t="s">
        <v>2379</v>
      </c>
      <c r="G309" s="842">
        <v>1</v>
      </c>
      <c r="H309" s="860" t="s">
        <v>2134</v>
      </c>
      <c r="I309" s="842">
        <v>2</v>
      </c>
      <c r="J309" s="860" t="s">
        <v>3182</v>
      </c>
      <c r="K309" s="843" t="str">
        <f t="shared" si="8"/>
        <v>1506 Gestión del riesgo de desastres desde el sector Defensa y Seguridad</v>
      </c>
      <c r="L309" s="843" t="str">
        <f t="shared" si="9"/>
        <v>1 Servicio de gestión del riesgo de desastres</v>
      </c>
      <c r="M309" s="887">
        <f>+IFERROR(HLOOKUP($K309,'Formulario 4. Programático'!$H$13:$U$542,523,FALSE),0)</f>
        <v>0</v>
      </c>
      <c r="N309" s="846"/>
      <c r="O309" s="846"/>
      <c r="P309" s="846"/>
      <c r="Q309" s="846"/>
      <c r="R309" s="846"/>
      <c r="S309" s="846"/>
      <c r="T309" s="846"/>
      <c r="U309" s="846"/>
      <c r="V309" s="846"/>
      <c r="W309" s="846"/>
      <c r="X309" s="846"/>
      <c r="Y309" s="846"/>
      <c r="Z309" s="846"/>
    </row>
    <row r="310" spans="1:26" ht="15.75" customHeight="1">
      <c r="A310" s="842">
        <v>15</v>
      </c>
      <c r="B310" s="860" t="s">
        <v>2378</v>
      </c>
      <c r="C310" s="842">
        <v>1506</v>
      </c>
      <c r="D310" s="863" t="s">
        <v>2407</v>
      </c>
      <c r="E310" s="842">
        <v>100</v>
      </c>
      <c r="F310" s="860" t="s">
        <v>2379</v>
      </c>
      <c r="G310" s="842">
        <v>1</v>
      </c>
      <c r="H310" s="860" t="s">
        <v>2134</v>
      </c>
      <c r="I310" s="842">
        <v>3</v>
      </c>
      <c r="J310" s="860" t="s">
        <v>3183</v>
      </c>
      <c r="K310" s="843" t="str">
        <f t="shared" si="8"/>
        <v>1506 Gestión del riesgo de desastres desde el sector Defensa y Seguridad</v>
      </c>
      <c r="L310" s="843" t="str">
        <f t="shared" si="9"/>
        <v>1 Servicio de gestión del riesgo de desastres</v>
      </c>
      <c r="M310" s="887">
        <f>+IFERROR(HLOOKUP($K310,'Formulario 4. Programático'!$H$13:$U$542,523,FALSE),0)</f>
        <v>0</v>
      </c>
      <c r="N310" s="846"/>
      <c r="O310" s="846"/>
      <c r="P310" s="846"/>
      <c r="Q310" s="846"/>
      <c r="R310" s="846"/>
      <c r="S310" s="846"/>
      <c r="T310" s="846"/>
      <c r="U310" s="846"/>
      <c r="V310" s="846"/>
      <c r="W310" s="846"/>
      <c r="X310" s="846"/>
      <c r="Y310" s="846"/>
      <c r="Z310" s="846"/>
    </row>
    <row r="311" spans="1:26" ht="15.75" customHeight="1">
      <c r="A311" s="842">
        <v>15</v>
      </c>
      <c r="B311" s="860" t="s">
        <v>2378</v>
      </c>
      <c r="C311" s="842">
        <v>1507</v>
      </c>
      <c r="D311" s="863" t="s">
        <v>2408</v>
      </c>
      <c r="E311" s="842">
        <v>100</v>
      </c>
      <c r="F311" s="860" t="s">
        <v>2379</v>
      </c>
      <c r="G311" s="842">
        <v>1</v>
      </c>
      <c r="H311" s="860" t="s">
        <v>2409</v>
      </c>
      <c r="I311" s="842">
        <v>1</v>
      </c>
      <c r="J311" s="860" t="s">
        <v>3184</v>
      </c>
      <c r="K311" s="843" t="str">
        <f t="shared" si="8"/>
        <v>1507 Grupo Social y Empresarial de la Defensa (GSED) competitivo</v>
      </c>
      <c r="L311" s="843" t="str">
        <f t="shared" si="9"/>
        <v>1 Servicio de soporte empresarial para el sector defensa</v>
      </c>
      <c r="M311" s="887">
        <f>+IFERROR(HLOOKUP($K311,'Formulario 4. Programático'!$H$13:$U$542,523,FALSE),0)</f>
        <v>0</v>
      </c>
      <c r="N311" s="846"/>
      <c r="O311" s="846"/>
      <c r="P311" s="846"/>
      <c r="Q311" s="846"/>
      <c r="R311" s="846"/>
      <c r="S311" s="846"/>
      <c r="T311" s="846"/>
      <c r="U311" s="846"/>
      <c r="V311" s="846"/>
      <c r="W311" s="846"/>
      <c r="X311" s="846"/>
      <c r="Y311" s="846"/>
      <c r="Z311" s="846"/>
    </row>
    <row r="312" spans="1:26" ht="15.75" customHeight="1">
      <c r="A312" s="842">
        <v>15</v>
      </c>
      <c r="B312" s="860" t="s">
        <v>2378</v>
      </c>
      <c r="C312" s="842">
        <v>1507</v>
      </c>
      <c r="D312" s="863" t="s">
        <v>2408</v>
      </c>
      <c r="E312" s="842">
        <v>100</v>
      </c>
      <c r="F312" s="860" t="s">
        <v>2379</v>
      </c>
      <c r="G312" s="842">
        <v>1</v>
      </c>
      <c r="H312" s="860" t="s">
        <v>2409</v>
      </c>
      <c r="I312" s="842">
        <v>2</v>
      </c>
      <c r="J312" s="860" t="s">
        <v>3185</v>
      </c>
      <c r="K312" s="843" t="str">
        <f t="shared" si="8"/>
        <v>1507 Grupo Social y Empresarial de la Defensa (GSED) competitivo</v>
      </c>
      <c r="L312" s="843" t="str">
        <f t="shared" si="9"/>
        <v>1 Servicio de soporte empresarial para el sector defensa</v>
      </c>
      <c r="M312" s="887">
        <f>+IFERROR(HLOOKUP($K312,'Formulario 4. Programático'!$H$13:$U$542,523,FALSE),0)</f>
        <v>0</v>
      </c>
      <c r="N312" s="846"/>
      <c r="O312" s="846"/>
      <c r="P312" s="846"/>
      <c r="Q312" s="846"/>
      <c r="R312" s="846"/>
      <c r="S312" s="846"/>
      <c r="T312" s="846"/>
      <c r="U312" s="846"/>
      <c r="V312" s="846"/>
      <c r="W312" s="846"/>
      <c r="X312" s="846"/>
      <c r="Y312" s="846"/>
      <c r="Z312" s="846"/>
    </row>
    <row r="313" spans="1:26" ht="15.75" customHeight="1">
      <c r="A313" s="842">
        <v>15</v>
      </c>
      <c r="B313" s="860" t="s">
        <v>2378</v>
      </c>
      <c r="C313" s="842">
        <v>1507</v>
      </c>
      <c r="D313" s="863" t="s">
        <v>2408</v>
      </c>
      <c r="E313" s="842">
        <v>100</v>
      </c>
      <c r="F313" s="860" t="s">
        <v>2379</v>
      </c>
      <c r="G313" s="842">
        <v>1</v>
      </c>
      <c r="H313" s="860" t="s">
        <v>2409</v>
      </c>
      <c r="I313" s="842">
        <v>3</v>
      </c>
      <c r="J313" s="860" t="s">
        <v>3186</v>
      </c>
      <c r="K313" s="843" t="str">
        <f t="shared" si="8"/>
        <v>1507 Grupo Social y Empresarial de la Defensa (GSED) competitivo</v>
      </c>
      <c r="L313" s="843" t="str">
        <f t="shared" si="9"/>
        <v>1 Servicio de soporte empresarial para el sector defensa</v>
      </c>
      <c r="M313" s="887">
        <f>+IFERROR(HLOOKUP($K313,'Formulario 4. Programático'!$H$13:$U$542,523,FALSE),0)</f>
        <v>0</v>
      </c>
      <c r="N313" s="846"/>
      <c r="O313" s="846"/>
      <c r="P313" s="846"/>
      <c r="Q313" s="846"/>
      <c r="R313" s="846"/>
      <c r="S313" s="846"/>
      <c r="T313" s="846"/>
      <c r="U313" s="846"/>
      <c r="V313" s="846"/>
      <c r="W313" s="846"/>
      <c r="X313" s="846"/>
      <c r="Y313" s="846"/>
      <c r="Z313" s="846"/>
    </row>
    <row r="314" spans="1:26" ht="15.75" customHeight="1">
      <c r="A314" s="842">
        <v>15</v>
      </c>
      <c r="B314" s="860" t="s">
        <v>2378</v>
      </c>
      <c r="C314" s="842">
        <v>1599</v>
      </c>
      <c r="D314" s="863" t="s">
        <v>2410</v>
      </c>
      <c r="E314" s="842">
        <v>100</v>
      </c>
      <c r="F314" s="860" t="s">
        <v>2379</v>
      </c>
      <c r="G314" s="842">
        <v>1</v>
      </c>
      <c r="H314" s="860" t="s">
        <v>2411</v>
      </c>
      <c r="I314" s="842">
        <v>1</v>
      </c>
      <c r="J314" s="860" t="s">
        <v>2701</v>
      </c>
      <c r="K314" s="843" t="str">
        <f t="shared" si="8"/>
        <v>1599 Fortalecimiento y apoyo a la gestión institucional del sector Defensa y Policía</v>
      </c>
      <c r="L314" s="843" t="str">
        <f t="shared" si="9"/>
        <v>1 Servicio de fortalecimiento y apoyo a la gestión institucional del sector Defensa y Policía</v>
      </c>
      <c r="M314" s="887">
        <f>+IFERROR(HLOOKUP($K314,'Formulario 4. Programático'!$H$13:$U$542,523,FALSE),0)</f>
        <v>0</v>
      </c>
      <c r="N314" s="846"/>
      <c r="O314" s="846"/>
      <c r="P314" s="846"/>
      <c r="Q314" s="846"/>
      <c r="R314" s="846"/>
      <c r="S314" s="846"/>
      <c r="T314" s="846"/>
      <c r="U314" s="846"/>
      <c r="V314" s="846"/>
      <c r="W314" s="846"/>
      <c r="X314" s="846"/>
      <c r="Y314" s="846"/>
      <c r="Z314" s="846"/>
    </row>
    <row r="315" spans="1:26" ht="15.75" customHeight="1">
      <c r="A315" s="842">
        <v>15</v>
      </c>
      <c r="B315" s="860" t="s">
        <v>2378</v>
      </c>
      <c r="C315" s="842">
        <v>1599</v>
      </c>
      <c r="D315" s="860" t="s">
        <v>2410</v>
      </c>
      <c r="E315" s="842">
        <v>100</v>
      </c>
      <c r="F315" s="860" t="s">
        <v>2379</v>
      </c>
      <c r="G315" s="842">
        <v>1</v>
      </c>
      <c r="H315" s="860" t="s">
        <v>2411</v>
      </c>
      <c r="I315" s="842">
        <v>2</v>
      </c>
      <c r="J315" s="860" t="s">
        <v>2702</v>
      </c>
      <c r="K315" s="843" t="str">
        <f t="shared" si="8"/>
        <v>1599 Fortalecimiento y apoyo a la gestión institucional del sector Defensa y Policía</v>
      </c>
      <c r="L315" s="843" t="str">
        <f t="shared" si="9"/>
        <v>1 Servicio de fortalecimiento y apoyo a la gestión institucional del sector Defensa y Policía</v>
      </c>
      <c r="M315" s="887">
        <f>+IFERROR(HLOOKUP($K315,'Formulario 4. Programático'!$H$13:$U$542,523,FALSE),0)</f>
        <v>0</v>
      </c>
      <c r="N315" s="846"/>
      <c r="O315" s="846"/>
      <c r="P315" s="846"/>
      <c r="Q315" s="846"/>
      <c r="R315" s="846"/>
      <c r="S315" s="846"/>
      <c r="T315" s="846"/>
      <c r="U315" s="846"/>
      <c r="V315" s="846"/>
      <c r="W315" s="846"/>
      <c r="X315" s="846"/>
      <c r="Y315" s="846"/>
      <c r="Z315" s="846"/>
    </row>
    <row r="316" spans="1:26" ht="15.75" customHeight="1">
      <c r="A316" s="842">
        <v>15</v>
      </c>
      <c r="B316" s="860" t="s">
        <v>2378</v>
      </c>
      <c r="C316" s="842">
        <v>1599</v>
      </c>
      <c r="D316" s="863" t="s">
        <v>2410</v>
      </c>
      <c r="E316" s="842">
        <v>100</v>
      </c>
      <c r="F316" s="860" t="s">
        <v>2379</v>
      </c>
      <c r="G316" s="842">
        <v>1</v>
      </c>
      <c r="H316" s="863" t="s">
        <v>2411</v>
      </c>
      <c r="I316" s="842">
        <v>3</v>
      </c>
      <c r="J316" s="863" t="s">
        <v>2116</v>
      </c>
      <c r="K316" s="843" t="str">
        <f t="shared" si="8"/>
        <v>1599 Fortalecimiento y apoyo a la gestión institucional del sector Defensa y Policía</v>
      </c>
      <c r="L316" s="843" t="str">
        <f t="shared" si="9"/>
        <v>1 Servicio de fortalecimiento y apoyo a la gestión institucional del sector Defensa y Policía</v>
      </c>
      <c r="M316" s="887">
        <f>+IFERROR(HLOOKUP($K316,'Formulario 4. Programático'!$H$13:$U$542,523,FALSE),0)</f>
        <v>0</v>
      </c>
      <c r="N316" s="846"/>
      <c r="O316" s="846"/>
      <c r="P316" s="846"/>
      <c r="Q316" s="846"/>
      <c r="R316" s="846"/>
      <c r="S316" s="846"/>
      <c r="T316" s="846"/>
      <c r="U316" s="846"/>
      <c r="V316" s="846"/>
      <c r="W316" s="846"/>
      <c r="X316" s="846"/>
      <c r="Y316" s="846"/>
      <c r="Z316" s="846"/>
    </row>
    <row r="317" spans="1:26" ht="15.75" customHeight="1">
      <c r="A317" s="842">
        <v>15</v>
      </c>
      <c r="B317" s="860" t="s">
        <v>2378</v>
      </c>
      <c r="C317" s="842">
        <v>1599</v>
      </c>
      <c r="D317" s="863" t="s">
        <v>2410</v>
      </c>
      <c r="E317" s="842">
        <v>100</v>
      </c>
      <c r="F317" s="860" t="s">
        <v>2379</v>
      </c>
      <c r="G317" s="842">
        <v>1</v>
      </c>
      <c r="H317" s="863" t="s">
        <v>2411</v>
      </c>
      <c r="I317" s="842">
        <v>4</v>
      </c>
      <c r="J317" s="863" t="s">
        <v>2117</v>
      </c>
      <c r="K317" s="843" t="str">
        <f t="shared" si="8"/>
        <v>1599 Fortalecimiento y apoyo a la gestión institucional del sector Defensa y Policía</v>
      </c>
      <c r="L317" s="843" t="str">
        <f t="shared" si="9"/>
        <v>1 Servicio de fortalecimiento y apoyo a la gestión institucional del sector Defensa y Policía</v>
      </c>
      <c r="M317" s="887">
        <f>+IFERROR(HLOOKUP($K317,'Formulario 4. Programático'!$H$13:$U$542,523,FALSE),0)</f>
        <v>0</v>
      </c>
      <c r="N317" s="843"/>
      <c r="O317" s="843"/>
      <c r="P317" s="843"/>
      <c r="Q317" s="843"/>
      <c r="R317" s="843"/>
      <c r="S317" s="843"/>
      <c r="T317" s="843"/>
      <c r="U317" s="843"/>
      <c r="V317" s="843"/>
      <c r="W317" s="843"/>
      <c r="X317" s="843"/>
      <c r="Y317" s="843"/>
      <c r="Z317" s="843"/>
    </row>
    <row r="318" spans="1:26" ht="15.75" customHeight="1">
      <c r="A318" s="842">
        <v>15</v>
      </c>
      <c r="B318" s="860" t="s">
        <v>2378</v>
      </c>
      <c r="C318" s="842">
        <v>1599</v>
      </c>
      <c r="D318" s="863" t="s">
        <v>2410</v>
      </c>
      <c r="E318" s="842">
        <v>100</v>
      </c>
      <c r="F318" s="860" t="s">
        <v>2379</v>
      </c>
      <c r="G318" s="842">
        <v>1</v>
      </c>
      <c r="H318" s="860" t="s">
        <v>2411</v>
      </c>
      <c r="I318" s="842">
        <v>5</v>
      </c>
      <c r="J318" s="860" t="s">
        <v>2118</v>
      </c>
      <c r="K318" s="843" t="str">
        <f t="shared" si="8"/>
        <v>1599 Fortalecimiento y apoyo a la gestión institucional del sector Defensa y Policía</v>
      </c>
      <c r="L318" s="843" t="str">
        <f t="shared" si="9"/>
        <v>1 Servicio de fortalecimiento y apoyo a la gestión institucional del sector Defensa y Policía</v>
      </c>
      <c r="M318" s="887">
        <f>+IFERROR(HLOOKUP($K318,'Formulario 4. Programático'!$H$13:$U$542,523,FALSE),0)</f>
        <v>0</v>
      </c>
      <c r="N318" s="843"/>
      <c r="O318" s="843"/>
      <c r="P318" s="843"/>
      <c r="Q318" s="843"/>
      <c r="R318" s="843"/>
      <c r="S318" s="843"/>
      <c r="T318" s="843"/>
      <c r="U318" s="843"/>
      <c r="V318" s="843"/>
      <c r="W318" s="843"/>
      <c r="X318" s="843"/>
      <c r="Y318" s="843"/>
      <c r="Z318" s="843"/>
    </row>
    <row r="319" spans="1:26" ht="15.75" customHeight="1">
      <c r="A319" s="842">
        <v>15</v>
      </c>
      <c r="B319" s="860" t="s">
        <v>2378</v>
      </c>
      <c r="C319" s="842">
        <v>1599</v>
      </c>
      <c r="D319" s="860" t="s">
        <v>2410</v>
      </c>
      <c r="E319" s="842">
        <v>100</v>
      </c>
      <c r="F319" s="860" t="s">
        <v>2379</v>
      </c>
      <c r="G319" s="842">
        <v>1</v>
      </c>
      <c r="H319" s="863" t="s">
        <v>2411</v>
      </c>
      <c r="I319" s="842">
        <v>6</v>
      </c>
      <c r="J319" s="860" t="s">
        <v>2109</v>
      </c>
      <c r="K319" s="843" t="str">
        <f t="shared" si="8"/>
        <v>1599 Fortalecimiento y apoyo a la gestión institucional del sector Defensa y Policía</v>
      </c>
      <c r="L319" s="843" t="str">
        <f t="shared" si="9"/>
        <v>1 Servicio de fortalecimiento y apoyo a la gestión institucional del sector Defensa y Policía</v>
      </c>
      <c r="M319" s="887">
        <f>+IFERROR(HLOOKUP($K319,'Formulario 4. Programático'!$H$13:$U$542,523,FALSE),0)</f>
        <v>0</v>
      </c>
      <c r="N319" s="843"/>
      <c r="O319" s="843"/>
      <c r="P319" s="843"/>
      <c r="Q319" s="843"/>
      <c r="R319" s="843"/>
      <c r="S319" s="843"/>
      <c r="T319" s="843"/>
      <c r="U319" s="843"/>
      <c r="V319" s="843"/>
      <c r="W319" s="843"/>
      <c r="X319" s="843"/>
      <c r="Y319" s="843"/>
      <c r="Z319" s="843"/>
    </row>
    <row r="320" spans="1:26" ht="15.75" customHeight="1">
      <c r="A320" s="842">
        <v>15</v>
      </c>
      <c r="B320" s="860" t="s">
        <v>2378</v>
      </c>
      <c r="C320" s="842">
        <v>1599</v>
      </c>
      <c r="D320" s="863" t="s">
        <v>2410</v>
      </c>
      <c r="E320" s="842">
        <v>100</v>
      </c>
      <c r="F320" s="860" t="s">
        <v>2379</v>
      </c>
      <c r="G320" s="842">
        <v>1</v>
      </c>
      <c r="H320" s="860" t="s">
        <v>2411</v>
      </c>
      <c r="I320" s="842">
        <v>7</v>
      </c>
      <c r="J320" s="860" t="s">
        <v>2119</v>
      </c>
      <c r="K320" s="843" t="str">
        <f t="shared" si="8"/>
        <v>1599 Fortalecimiento y apoyo a la gestión institucional del sector Defensa y Policía</v>
      </c>
      <c r="L320" s="843" t="str">
        <f t="shared" si="9"/>
        <v>1 Servicio de fortalecimiento y apoyo a la gestión institucional del sector Defensa y Policía</v>
      </c>
      <c r="M320" s="887">
        <f>+IFERROR(HLOOKUP($K320,'Formulario 4. Programático'!$H$13:$U$542,523,FALSE),0)</f>
        <v>0</v>
      </c>
      <c r="N320" s="843"/>
      <c r="O320" s="843"/>
      <c r="P320" s="843"/>
      <c r="Q320" s="843"/>
      <c r="R320" s="843"/>
      <c r="S320" s="843"/>
      <c r="T320" s="843"/>
      <c r="U320" s="843"/>
      <c r="V320" s="843"/>
      <c r="W320" s="843"/>
      <c r="X320" s="843"/>
      <c r="Y320" s="843"/>
      <c r="Z320" s="843"/>
    </row>
    <row r="321" spans="1:26" ht="15.75" customHeight="1">
      <c r="A321" s="842">
        <v>15</v>
      </c>
      <c r="B321" s="860" t="s">
        <v>2378</v>
      </c>
      <c r="C321" s="842">
        <v>1599</v>
      </c>
      <c r="D321" s="863" t="s">
        <v>2410</v>
      </c>
      <c r="E321" s="842">
        <v>100</v>
      </c>
      <c r="F321" s="860" t="s">
        <v>2379</v>
      </c>
      <c r="G321" s="842">
        <v>1</v>
      </c>
      <c r="H321" s="860" t="s">
        <v>2411</v>
      </c>
      <c r="I321" s="842">
        <v>8</v>
      </c>
      <c r="J321" s="860" t="s">
        <v>2120</v>
      </c>
      <c r="K321" s="843" t="str">
        <f t="shared" si="8"/>
        <v>1599 Fortalecimiento y apoyo a la gestión institucional del sector Defensa y Policía</v>
      </c>
      <c r="L321" s="843" t="str">
        <f t="shared" si="9"/>
        <v>1 Servicio de fortalecimiento y apoyo a la gestión institucional del sector Defensa y Policía</v>
      </c>
      <c r="M321" s="887">
        <f>+IFERROR(HLOOKUP($K321,'Formulario 4. Programático'!$H$13:$U$542,523,FALSE),0)</f>
        <v>0</v>
      </c>
      <c r="N321" s="843"/>
      <c r="O321" s="843"/>
      <c r="P321" s="843"/>
      <c r="Q321" s="843"/>
      <c r="R321" s="843"/>
      <c r="S321" s="843"/>
      <c r="T321" s="843"/>
      <c r="U321" s="843"/>
      <c r="V321" s="843"/>
      <c r="W321" s="843"/>
      <c r="X321" s="843"/>
      <c r="Y321" s="843"/>
      <c r="Z321" s="843"/>
    </row>
    <row r="322" spans="1:26" ht="15.75" customHeight="1">
      <c r="A322" s="842">
        <v>15</v>
      </c>
      <c r="B322" s="860" t="s">
        <v>2378</v>
      </c>
      <c r="C322" s="842">
        <v>1599</v>
      </c>
      <c r="D322" s="863" t="s">
        <v>2410</v>
      </c>
      <c r="E322" s="842">
        <v>100</v>
      </c>
      <c r="F322" s="860" t="s">
        <v>2379</v>
      </c>
      <c r="G322" s="842">
        <v>1</v>
      </c>
      <c r="H322" s="860" t="s">
        <v>2411</v>
      </c>
      <c r="I322" s="842">
        <v>9</v>
      </c>
      <c r="J322" s="860" t="s">
        <v>2121</v>
      </c>
      <c r="K322" s="843" t="str">
        <f t="shared" si="8"/>
        <v>1599 Fortalecimiento y apoyo a la gestión institucional del sector Defensa y Policía</v>
      </c>
      <c r="L322" s="843" t="str">
        <f t="shared" si="9"/>
        <v>1 Servicio de fortalecimiento y apoyo a la gestión institucional del sector Defensa y Policía</v>
      </c>
      <c r="M322" s="887">
        <f>+IFERROR(HLOOKUP($K322,'Formulario 4. Programático'!$H$13:$U$542,523,FALSE),0)</f>
        <v>0</v>
      </c>
      <c r="N322" s="843"/>
      <c r="O322" s="843"/>
      <c r="P322" s="843"/>
      <c r="Q322" s="843"/>
      <c r="R322" s="843"/>
      <c r="S322" s="843"/>
      <c r="T322" s="843"/>
      <c r="U322" s="843"/>
      <c r="V322" s="843"/>
      <c r="W322" s="843"/>
      <c r="X322" s="843"/>
      <c r="Y322" s="843"/>
      <c r="Z322" s="843"/>
    </row>
    <row r="323" spans="1:26" ht="15.75" customHeight="1">
      <c r="A323" s="842">
        <v>15</v>
      </c>
      <c r="B323" s="860" t="s">
        <v>2378</v>
      </c>
      <c r="C323" s="842">
        <v>1599</v>
      </c>
      <c r="D323" s="860" t="s">
        <v>2410</v>
      </c>
      <c r="E323" s="842">
        <v>100</v>
      </c>
      <c r="F323" s="860" t="s">
        <v>2379</v>
      </c>
      <c r="G323" s="842">
        <v>1</v>
      </c>
      <c r="H323" s="863" t="s">
        <v>2411</v>
      </c>
      <c r="I323" s="842">
        <v>10</v>
      </c>
      <c r="J323" s="860" t="s">
        <v>2122</v>
      </c>
      <c r="K323" s="843" t="str">
        <f t="shared" si="8"/>
        <v>1599 Fortalecimiento y apoyo a la gestión institucional del sector Defensa y Policía</v>
      </c>
      <c r="L323" s="843" t="str">
        <f t="shared" si="9"/>
        <v>1 Servicio de fortalecimiento y apoyo a la gestión institucional del sector Defensa y Policía</v>
      </c>
      <c r="M323" s="887">
        <f>+IFERROR(HLOOKUP($K323,'Formulario 4. Programático'!$H$13:$U$542,523,FALSE),0)</f>
        <v>0</v>
      </c>
      <c r="N323" s="843"/>
      <c r="O323" s="843"/>
      <c r="P323" s="843"/>
      <c r="Q323" s="843"/>
      <c r="R323" s="843"/>
      <c r="S323" s="843"/>
      <c r="T323" s="843"/>
      <c r="U323" s="843"/>
      <c r="V323" s="843"/>
      <c r="W323" s="843"/>
      <c r="X323" s="843"/>
      <c r="Y323" s="843"/>
      <c r="Z323" s="843"/>
    </row>
    <row r="324" spans="1:26" ht="15.75" customHeight="1">
      <c r="A324" s="842">
        <v>15</v>
      </c>
      <c r="B324" s="860" t="s">
        <v>2378</v>
      </c>
      <c r="C324" s="842">
        <v>1599</v>
      </c>
      <c r="D324" s="863" t="s">
        <v>2410</v>
      </c>
      <c r="E324" s="842">
        <v>100</v>
      </c>
      <c r="F324" s="860" t="s">
        <v>2379</v>
      </c>
      <c r="G324" s="842">
        <v>1</v>
      </c>
      <c r="H324" s="860" t="s">
        <v>2411</v>
      </c>
      <c r="I324" s="842">
        <v>11</v>
      </c>
      <c r="J324" s="860" t="s">
        <v>2676</v>
      </c>
      <c r="K324" s="843" t="str">
        <f t="shared" si="8"/>
        <v>1599 Fortalecimiento y apoyo a la gestión institucional del sector Defensa y Policía</v>
      </c>
      <c r="L324" s="843" t="str">
        <f t="shared" si="9"/>
        <v>1 Servicio de fortalecimiento y apoyo a la gestión institucional del sector Defensa y Policía</v>
      </c>
      <c r="M324" s="887">
        <f>+IFERROR(HLOOKUP($K324,'Formulario 4. Programático'!$H$13:$U$542,523,FALSE),0)</f>
        <v>0</v>
      </c>
      <c r="N324" s="843"/>
      <c r="O324" s="843"/>
      <c r="P324" s="843"/>
      <c r="Q324" s="843"/>
      <c r="R324" s="843"/>
      <c r="S324" s="843"/>
      <c r="T324" s="843"/>
      <c r="U324" s="843"/>
      <c r="V324" s="843"/>
      <c r="W324" s="843"/>
      <c r="X324" s="843"/>
      <c r="Y324" s="843"/>
      <c r="Z324" s="843"/>
    </row>
    <row r="325" spans="1:26" ht="15.75" customHeight="1">
      <c r="A325" s="842">
        <v>15</v>
      </c>
      <c r="B325" s="860" t="s">
        <v>2378</v>
      </c>
      <c r="C325" s="842">
        <v>1599</v>
      </c>
      <c r="D325" s="863" t="s">
        <v>2410</v>
      </c>
      <c r="E325" s="842">
        <v>100</v>
      </c>
      <c r="F325" s="860" t="s">
        <v>2379</v>
      </c>
      <c r="G325" s="842">
        <v>1</v>
      </c>
      <c r="H325" s="860" t="s">
        <v>2411</v>
      </c>
      <c r="I325" s="842">
        <v>12</v>
      </c>
      <c r="J325" s="860" t="s">
        <v>2123</v>
      </c>
      <c r="K325" s="843" t="str">
        <f t="shared" si="8"/>
        <v>1599 Fortalecimiento y apoyo a la gestión institucional del sector Defensa y Policía</v>
      </c>
      <c r="L325" s="843" t="str">
        <f t="shared" si="9"/>
        <v>1 Servicio de fortalecimiento y apoyo a la gestión institucional del sector Defensa y Policía</v>
      </c>
      <c r="M325" s="887">
        <f>+IFERROR(HLOOKUP($K325,'Formulario 4. Programático'!$H$13:$U$542,523,FALSE),0)</f>
        <v>0</v>
      </c>
      <c r="N325" s="843"/>
      <c r="O325" s="843"/>
      <c r="P325" s="843"/>
      <c r="Q325" s="843"/>
      <c r="R325" s="843"/>
      <c r="S325" s="843"/>
      <c r="T325" s="843"/>
      <c r="U325" s="843"/>
      <c r="V325" s="843"/>
      <c r="W325" s="843"/>
      <c r="X325" s="843"/>
      <c r="Y325" s="843"/>
      <c r="Z325" s="843"/>
    </row>
    <row r="326" spans="1:26" ht="15.75" customHeight="1">
      <c r="A326" s="842">
        <v>15</v>
      </c>
      <c r="B326" s="860" t="s">
        <v>2378</v>
      </c>
      <c r="C326" s="842">
        <v>1599</v>
      </c>
      <c r="D326" s="863" t="s">
        <v>2410</v>
      </c>
      <c r="E326" s="842">
        <v>100</v>
      </c>
      <c r="F326" s="860" t="s">
        <v>2379</v>
      </c>
      <c r="G326" s="842">
        <v>1</v>
      </c>
      <c r="H326" s="860" t="s">
        <v>2411</v>
      </c>
      <c r="I326" s="842">
        <v>13</v>
      </c>
      <c r="J326" s="860" t="s">
        <v>2124</v>
      </c>
      <c r="K326" s="843" t="str">
        <f t="shared" si="8"/>
        <v>1599 Fortalecimiento y apoyo a la gestión institucional del sector Defensa y Policía</v>
      </c>
      <c r="L326" s="843" t="str">
        <f t="shared" si="9"/>
        <v>1 Servicio de fortalecimiento y apoyo a la gestión institucional del sector Defensa y Policía</v>
      </c>
      <c r="M326" s="887">
        <f>+IFERROR(HLOOKUP($K326,'Formulario 4. Programático'!$H$13:$U$542,523,FALSE),0)</f>
        <v>0</v>
      </c>
      <c r="N326" s="843"/>
      <c r="O326" s="843"/>
      <c r="P326" s="843"/>
      <c r="Q326" s="843"/>
      <c r="R326" s="843"/>
      <c r="S326" s="843"/>
      <c r="T326" s="843"/>
      <c r="U326" s="843"/>
      <c r="V326" s="843"/>
      <c r="W326" s="843"/>
      <c r="X326" s="843"/>
      <c r="Y326" s="843"/>
      <c r="Z326" s="843"/>
    </row>
    <row r="327" spans="1:26" ht="15.75" customHeight="1">
      <c r="A327" s="842">
        <v>15</v>
      </c>
      <c r="B327" s="860" t="s">
        <v>2378</v>
      </c>
      <c r="C327" s="842">
        <v>1599</v>
      </c>
      <c r="D327" s="860" t="s">
        <v>2410</v>
      </c>
      <c r="E327" s="842">
        <v>100</v>
      </c>
      <c r="F327" s="860" t="s">
        <v>2379</v>
      </c>
      <c r="G327" s="842">
        <v>1</v>
      </c>
      <c r="H327" s="860" t="s">
        <v>2411</v>
      </c>
      <c r="I327" s="842">
        <v>38</v>
      </c>
      <c r="J327" s="860" t="s">
        <v>3187</v>
      </c>
      <c r="K327" s="843" t="str">
        <f t="shared" si="8"/>
        <v>1599 Fortalecimiento y apoyo a la gestión institucional del sector Defensa y Policía</v>
      </c>
      <c r="L327" s="843" t="str">
        <f t="shared" si="9"/>
        <v>1 Servicio de fortalecimiento y apoyo a la gestión institucional del sector Defensa y Policía</v>
      </c>
      <c r="M327" s="887">
        <f>+IFERROR(HLOOKUP($K327,'Formulario 4. Programático'!$H$13:$U$542,523,FALSE),0)</f>
        <v>0</v>
      </c>
      <c r="N327" s="843"/>
      <c r="O327" s="843"/>
      <c r="P327" s="843"/>
      <c r="Q327" s="843"/>
      <c r="R327" s="843"/>
      <c r="S327" s="843"/>
      <c r="T327" s="843"/>
      <c r="U327" s="843"/>
      <c r="V327" s="843"/>
      <c r="W327" s="843"/>
      <c r="X327" s="843"/>
      <c r="Y327" s="843"/>
      <c r="Z327" s="843"/>
    </row>
    <row r="328" spans="1:26" ht="15.75" customHeight="1">
      <c r="A328" s="842">
        <v>17</v>
      </c>
      <c r="B328" s="860" t="s">
        <v>2412</v>
      </c>
      <c r="C328" s="842">
        <v>1700</v>
      </c>
      <c r="D328" s="860" t="s">
        <v>2413</v>
      </c>
      <c r="E328" s="842" t="s">
        <v>2414</v>
      </c>
      <c r="F328" s="860" t="s">
        <v>2415</v>
      </c>
      <c r="G328" s="842" t="s">
        <v>361</v>
      </c>
      <c r="H328" s="860" t="s">
        <v>2103</v>
      </c>
      <c r="I328" s="842" t="s">
        <v>361</v>
      </c>
      <c r="J328" s="863" t="s">
        <v>2416</v>
      </c>
      <c r="K328" s="843" t="str">
        <f t="shared" ref="K328:K391" si="10">+C328&amp;" "&amp;D328</f>
        <v xml:space="preserve">1700 No asignable a programas </v>
      </c>
      <c r="L328" s="843" t="str">
        <f t="shared" ref="L328:L391" si="11">+G328&amp;" "&amp;H328</f>
        <v>01 Sin producto</v>
      </c>
      <c r="M328" s="887">
        <f>+IFERROR(HLOOKUP($K328,'Formulario 4. Programático'!$H$13:$U$542,523,FALSE),0)</f>
        <v>0</v>
      </c>
      <c r="N328" s="843"/>
      <c r="O328" s="843"/>
      <c r="P328" s="843"/>
      <c r="Q328" s="843"/>
      <c r="R328" s="843"/>
      <c r="S328" s="843"/>
      <c r="T328" s="843"/>
      <c r="U328" s="843"/>
      <c r="V328" s="843"/>
      <c r="W328" s="843"/>
      <c r="X328" s="843"/>
      <c r="Y328" s="843"/>
      <c r="Z328" s="843"/>
    </row>
    <row r="329" spans="1:26" ht="15.75" customHeight="1">
      <c r="A329" s="842">
        <v>17</v>
      </c>
      <c r="B329" s="860" t="s">
        <v>2412</v>
      </c>
      <c r="C329" s="842">
        <v>1702</v>
      </c>
      <c r="D329" s="860" t="s">
        <v>2417</v>
      </c>
      <c r="E329" s="842" t="s">
        <v>2414</v>
      </c>
      <c r="F329" s="860" t="s">
        <v>2415</v>
      </c>
      <c r="G329" s="842" t="s">
        <v>361</v>
      </c>
      <c r="H329" s="860" t="s">
        <v>2418</v>
      </c>
      <c r="I329" s="842" t="s">
        <v>361</v>
      </c>
      <c r="J329" s="863" t="s">
        <v>2419</v>
      </c>
      <c r="K329" s="843" t="str">
        <f t="shared" si="10"/>
        <v xml:space="preserve">1702 Inclusión Productiva de pequeños productores rurales </v>
      </c>
      <c r="L329" s="843" t="str">
        <f t="shared" si="11"/>
        <v>01 Servicio de fortalecimiento de las capacidades productivas de los pequeños agricultores</v>
      </c>
      <c r="M329" s="887">
        <f>+IFERROR(HLOOKUP($K329,'Formulario 4. Programático'!$H$13:$U$542,523,FALSE),0)</f>
        <v>0</v>
      </c>
      <c r="N329" s="843"/>
      <c r="O329" s="843"/>
      <c r="P329" s="843"/>
      <c r="Q329" s="843"/>
      <c r="R329" s="843"/>
      <c r="S329" s="843"/>
      <c r="T329" s="843"/>
      <c r="U329" s="843"/>
      <c r="V329" s="843"/>
      <c r="W329" s="843"/>
      <c r="X329" s="843"/>
      <c r="Y329" s="843"/>
      <c r="Z329" s="843"/>
    </row>
    <row r="330" spans="1:26" ht="15.75" customHeight="1">
      <c r="A330" s="842">
        <v>17</v>
      </c>
      <c r="B330" s="860" t="s">
        <v>2412</v>
      </c>
      <c r="C330" s="842">
        <v>1702</v>
      </c>
      <c r="D330" s="863" t="s">
        <v>2417</v>
      </c>
      <c r="E330" s="842" t="s">
        <v>2414</v>
      </c>
      <c r="F330" s="860" t="s">
        <v>2415</v>
      </c>
      <c r="G330" s="842" t="s">
        <v>361</v>
      </c>
      <c r="H330" s="860" t="s">
        <v>2418</v>
      </c>
      <c r="I330" s="842" t="s">
        <v>362</v>
      </c>
      <c r="J330" s="860" t="s">
        <v>2420</v>
      </c>
      <c r="K330" s="843" t="str">
        <f t="shared" si="10"/>
        <v xml:space="preserve">1702 Inclusión Productiva de pequeños productores rurales </v>
      </c>
      <c r="L330" s="843" t="str">
        <f t="shared" si="11"/>
        <v>01 Servicio de fortalecimiento de las capacidades productivas de los pequeños agricultores</v>
      </c>
      <c r="M330" s="887">
        <f>+IFERROR(HLOOKUP($K330,'Formulario 4. Programático'!$H$13:$U$542,523,FALSE),0)</f>
        <v>0</v>
      </c>
      <c r="N330" s="843"/>
      <c r="O330" s="843"/>
      <c r="P330" s="843"/>
      <c r="Q330" s="843"/>
      <c r="R330" s="843"/>
      <c r="S330" s="843"/>
      <c r="T330" s="843"/>
      <c r="U330" s="843"/>
      <c r="V330" s="843"/>
      <c r="W330" s="843"/>
      <c r="X330" s="843"/>
      <c r="Y330" s="843"/>
      <c r="Z330" s="843"/>
    </row>
    <row r="331" spans="1:26" ht="15.75" customHeight="1">
      <c r="A331" s="842">
        <v>17</v>
      </c>
      <c r="B331" s="860" t="s">
        <v>2412</v>
      </c>
      <c r="C331" s="842">
        <v>1702</v>
      </c>
      <c r="D331" s="863" t="s">
        <v>2417</v>
      </c>
      <c r="E331" s="842" t="s">
        <v>2414</v>
      </c>
      <c r="F331" s="860" t="s">
        <v>2415</v>
      </c>
      <c r="G331" s="842" t="s">
        <v>361</v>
      </c>
      <c r="H331" s="863" t="s">
        <v>2418</v>
      </c>
      <c r="I331" s="842" t="s">
        <v>363</v>
      </c>
      <c r="J331" s="860" t="s">
        <v>2421</v>
      </c>
      <c r="K331" s="843" t="str">
        <f t="shared" si="10"/>
        <v xml:space="preserve">1702 Inclusión Productiva de pequeños productores rurales </v>
      </c>
      <c r="L331" s="843" t="str">
        <f t="shared" si="11"/>
        <v>01 Servicio de fortalecimiento de las capacidades productivas de los pequeños agricultores</v>
      </c>
      <c r="M331" s="887">
        <f>+IFERROR(HLOOKUP($K331,'Formulario 4. Programático'!$H$13:$U$542,523,FALSE),0)</f>
        <v>0</v>
      </c>
      <c r="N331" s="843"/>
      <c r="O331" s="843"/>
      <c r="P331" s="843"/>
      <c r="Q331" s="843"/>
      <c r="R331" s="843"/>
      <c r="S331" s="843"/>
      <c r="T331" s="843"/>
      <c r="U331" s="843"/>
      <c r="V331" s="843"/>
      <c r="W331" s="843"/>
      <c r="X331" s="843"/>
      <c r="Y331" s="843"/>
      <c r="Z331" s="843"/>
    </row>
    <row r="332" spans="1:26" ht="15.75" customHeight="1">
      <c r="A332" s="842">
        <v>17</v>
      </c>
      <c r="B332" s="860" t="s">
        <v>2412</v>
      </c>
      <c r="C332" s="842">
        <v>1702</v>
      </c>
      <c r="D332" s="863" t="s">
        <v>2417</v>
      </c>
      <c r="E332" s="842" t="s">
        <v>2414</v>
      </c>
      <c r="F332" s="860" t="s">
        <v>2415</v>
      </c>
      <c r="G332" s="842" t="s">
        <v>361</v>
      </c>
      <c r="H332" s="863" t="s">
        <v>2418</v>
      </c>
      <c r="I332" s="842" t="s">
        <v>365</v>
      </c>
      <c r="J332" s="860" t="s">
        <v>2422</v>
      </c>
      <c r="K332" s="843" t="str">
        <f t="shared" si="10"/>
        <v xml:space="preserve">1702 Inclusión Productiva de pequeños productores rurales </v>
      </c>
      <c r="L332" s="843" t="str">
        <f t="shared" si="11"/>
        <v>01 Servicio de fortalecimiento de las capacidades productivas de los pequeños agricultores</v>
      </c>
      <c r="M332" s="887">
        <f>+IFERROR(HLOOKUP($K332,'Formulario 4. Programático'!$H$13:$U$542,523,FALSE),0)</f>
        <v>0</v>
      </c>
      <c r="N332" s="843"/>
      <c r="O332" s="843"/>
      <c r="P332" s="843"/>
      <c r="Q332" s="843"/>
      <c r="R332" s="843"/>
      <c r="S332" s="843"/>
      <c r="T332" s="843"/>
      <c r="U332" s="843"/>
      <c r="V332" s="843"/>
      <c r="W332" s="843"/>
      <c r="X332" s="843"/>
      <c r="Y332" s="843"/>
      <c r="Z332" s="843"/>
    </row>
    <row r="333" spans="1:26" ht="15.75" customHeight="1">
      <c r="A333" s="842">
        <v>17</v>
      </c>
      <c r="B333" s="860" t="s">
        <v>2412</v>
      </c>
      <c r="C333" s="842">
        <v>1702</v>
      </c>
      <c r="D333" s="863" t="s">
        <v>2417</v>
      </c>
      <c r="E333" s="842" t="s">
        <v>2414</v>
      </c>
      <c r="F333" s="860" t="s">
        <v>2415</v>
      </c>
      <c r="G333" s="842" t="s">
        <v>361</v>
      </c>
      <c r="H333" s="863" t="s">
        <v>2418</v>
      </c>
      <c r="I333" s="842" t="s">
        <v>366</v>
      </c>
      <c r="J333" s="860" t="s">
        <v>2423</v>
      </c>
      <c r="K333" s="843" t="str">
        <f t="shared" si="10"/>
        <v xml:space="preserve">1702 Inclusión Productiva de pequeños productores rurales </v>
      </c>
      <c r="L333" s="843" t="str">
        <f t="shared" si="11"/>
        <v>01 Servicio de fortalecimiento de las capacidades productivas de los pequeños agricultores</v>
      </c>
      <c r="M333" s="887">
        <f>+IFERROR(HLOOKUP($K333,'Formulario 4. Programático'!$H$13:$U$542,523,FALSE),0)</f>
        <v>0</v>
      </c>
      <c r="N333" s="843"/>
      <c r="O333" s="843"/>
      <c r="P333" s="843"/>
      <c r="Q333" s="843"/>
      <c r="R333" s="843"/>
      <c r="S333" s="843"/>
      <c r="T333" s="843"/>
      <c r="U333" s="843"/>
      <c r="V333" s="843"/>
      <c r="W333" s="843"/>
      <c r="X333" s="843"/>
      <c r="Y333" s="843"/>
      <c r="Z333" s="843"/>
    </row>
    <row r="334" spans="1:26" ht="15.75" customHeight="1">
      <c r="A334" s="842">
        <v>17</v>
      </c>
      <c r="B334" s="860" t="s">
        <v>2412</v>
      </c>
      <c r="C334" s="842">
        <v>1702</v>
      </c>
      <c r="D334" s="863" t="s">
        <v>2417</v>
      </c>
      <c r="E334" s="842" t="s">
        <v>2414</v>
      </c>
      <c r="F334" s="860" t="s">
        <v>2415</v>
      </c>
      <c r="G334" s="842" t="s">
        <v>361</v>
      </c>
      <c r="H334" s="863" t="s">
        <v>2418</v>
      </c>
      <c r="I334" s="842" t="s">
        <v>367</v>
      </c>
      <c r="J334" s="860" t="s">
        <v>2424</v>
      </c>
      <c r="K334" s="843" t="str">
        <f t="shared" si="10"/>
        <v xml:space="preserve">1702 Inclusión Productiva de pequeños productores rurales </v>
      </c>
      <c r="L334" s="843" t="str">
        <f t="shared" si="11"/>
        <v>01 Servicio de fortalecimiento de las capacidades productivas de los pequeños agricultores</v>
      </c>
      <c r="M334" s="887">
        <f>+IFERROR(HLOOKUP($K334,'Formulario 4. Programático'!$H$13:$U$542,523,FALSE),0)</f>
        <v>0</v>
      </c>
      <c r="N334" s="843"/>
      <c r="O334" s="843"/>
      <c r="P334" s="843"/>
      <c r="Q334" s="843"/>
      <c r="R334" s="843"/>
      <c r="S334" s="843"/>
      <c r="T334" s="843"/>
      <c r="U334" s="843"/>
      <c r="V334" s="843"/>
      <c r="W334" s="843"/>
      <c r="X334" s="843"/>
      <c r="Y334" s="843"/>
      <c r="Z334" s="843"/>
    </row>
    <row r="335" spans="1:26" ht="15.75" customHeight="1">
      <c r="A335" s="842">
        <v>17</v>
      </c>
      <c r="B335" s="860" t="s">
        <v>2412</v>
      </c>
      <c r="C335" s="842">
        <v>1703</v>
      </c>
      <c r="D335" s="860" t="s">
        <v>2425</v>
      </c>
      <c r="E335" s="842" t="s">
        <v>2414</v>
      </c>
      <c r="F335" s="860" t="s">
        <v>2415</v>
      </c>
      <c r="G335" s="842" t="s">
        <v>361</v>
      </c>
      <c r="H335" s="863" t="s">
        <v>2426</v>
      </c>
      <c r="I335" s="842" t="s">
        <v>361</v>
      </c>
      <c r="J335" s="860" t="s">
        <v>2427</v>
      </c>
      <c r="K335" s="843" t="str">
        <f t="shared" si="10"/>
        <v>1703 Servicios financieros y gestión del riesgo para las actividades agropecuarias y rurales</v>
      </c>
      <c r="L335" s="843" t="str">
        <f t="shared" si="11"/>
        <v xml:space="preserve">01 servicio de inclusión financiera para los productores rurales </v>
      </c>
      <c r="M335" s="887">
        <f>+IFERROR(HLOOKUP($K335,'Formulario 4. Programático'!$H$13:$U$542,523,FALSE),0)</f>
        <v>0</v>
      </c>
      <c r="N335" s="843"/>
      <c r="O335" s="843"/>
      <c r="P335" s="843"/>
      <c r="Q335" s="843"/>
      <c r="R335" s="843"/>
      <c r="S335" s="843"/>
      <c r="T335" s="843"/>
      <c r="U335" s="843"/>
      <c r="V335" s="843"/>
      <c r="W335" s="843"/>
      <c r="X335" s="843"/>
      <c r="Y335" s="843"/>
      <c r="Z335" s="843"/>
    </row>
    <row r="336" spans="1:26" ht="15.75" customHeight="1">
      <c r="A336" s="842">
        <v>17</v>
      </c>
      <c r="B336" s="860" t="s">
        <v>2412</v>
      </c>
      <c r="C336" s="842">
        <v>1703</v>
      </c>
      <c r="D336" s="860" t="s">
        <v>2425</v>
      </c>
      <c r="E336" s="842" t="s">
        <v>2414</v>
      </c>
      <c r="F336" s="860" t="s">
        <v>2415</v>
      </c>
      <c r="G336" s="842" t="s">
        <v>361</v>
      </c>
      <c r="H336" s="863" t="s">
        <v>2426</v>
      </c>
      <c r="I336" s="842" t="s">
        <v>362</v>
      </c>
      <c r="J336" s="860" t="s">
        <v>2428</v>
      </c>
      <c r="K336" s="843" t="str">
        <f t="shared" si="10"/>
        <v>1703 Servicios financieros y gestión del riesgo para las actividades agropecuarias y rurales</v>
      </c>
      <c r="L336" s="843" t="str">
        <f t="shared" si="11"/>
        <v xml:space="preserve">01 servicio de inclusión financiera para los productores rurales </v>
      </c>
      <c r="M336" s="887">
        <f>+IFERROR(HLOOKUP($K336,'Formulario 4. Programático'!$H$13:$U$542,523,FALSE),0)</f>
        <v>0</v>
      </c>
      <c r="N336" s="843"/>
      <c r="O336" s="843"/>
      <c r="P336" s="843"/>
      <c r="Q336" s="843"/>
      <c r="R336" s="843"/>
      <c r="S336" s="843"/>
      <c r="T336" s="843"/>
      <c r="U336" s="843"/>
      <c r="V336" s="843"/>
      <c r="W336" s="843"/>
      <c r="X336" s="843"/>
      <c r="Y336" s="843"/>
      <c r="Z336" s="843"/>
    </row>
    <row r="337" spans="1:26" ht="15.75" customHeight="1">
      <c r="A337" s="842">
        <v>17</v>
      </c>
      <c r="B337" s="860" t="s">
        <v>2412</v>
      </c>
      <c r="C337" s="842">
        <v>1703</v>
      </c>
      <c r="D337" s="863" t="s">
        <v>2425</v>
      </c>
      <c r="E337" s="842" t="s">
        <v>2414</v>
      </c>
      <c r="F337" s="860" t="s">
        <v>2415</v>
      </c>
      <c r="G337" s="842" t="s">
        <v>361</v>
      </c>
      <c r="H337" s="863" t="s">
        <v>2426</v>
      </c>
      <c r="I337" s="842" t="s">
        <v>363</v>
      </c>
      <c r="J337" s="860" t="s">
        <v>2429</v>
      </c>
      <c r="K337" s="843" t="str">
        <f t="shared" si="10"/>
        <v>1703 Servicios financieros y gestión del riesgo para las actividades agropecuarias y rurales</v>
      </c>
      <c r="L337" s="843" t="str">
        <f t="shared" si="11"/>
        <v xml:space="preserve">01 servicio de inclusión financiera para los productores rurales </v>
      </c>
      <c r="M337" s="887">
        <f>+IFERROR(HLOOKUP($K337,'Formulario 4. Programático'!$H$13:$U$542,523,FALSE),0)</f>
        <v>0</v>
      </c>
      <c r="N337" s="843"/>
      <c r="O337" s="843"/>
      <c r="P337" s="843"/>
      <c r="Q337" s="843"/>
      <c r="R337" s="843"/>
      <c r="S337" s="843"/>
      <c r="T337" s="843"/>
      <c r="U337" s="843"/>
      <c r="V337" s="843"/>
      <c r="W337" s="843"/>
      <c r="X337" s="843"/>
      <c r="Y337" s="843"/>
      <c r="Z337" s="843"/>
    </row>
    <row r="338" spans="1:26" ht="15.75" customHeight="1">
      <c r="A338" s="842">
        <v>17</v>
      </c>
      <c r="B338" s="860" t="s">
        <v>2412</v>
      </c>
      <c r="C338" s="842">
        <v>1704</v>
      </c>
      <c r="D338" s="863" t="s">
        <v>2430</v>
      </c>
      <c r="E338" s="842" t="s">
        <v>2414</v>
      </c>
      <c r="F338" s="860" t="s">
        <v>2415</v>
      </c>
      <c r="G338" s="842" t="s">
        <v>361</v>
      </c>
      <c r="H338" s="863" t="s">
        <v>2431</v>
      </c>
      <c r="I338" s="842" t="s">
        <v>361</v>
      </c>
      <c r="J338" s="860" t="s">
        <v>2432</v>
      </c>
      <c r="K338" s="843" t="str">
        <f t="shared" si="10"/>
        <v xml:space="preserve">1704 Ordenamiento social y uso productivo del territorio rural </v>
      </c>
      <c r="L338" s="843" t="str">
        <f t="shared" si="11"/>
        <v xml:space="preserve">01 Servicio de ordenamiento social y productivo territorial </v>
      </c>
      <c r="M338" s="887">
        <f>+IFERROR(HLOOKUP($K338,'Formulario 4. Programático'!$H$13:$U$542,523,FALSE),0)</f>
        <v>0</v>
      </c>
      <c r="N338" s="843"/>
      <c r="O338" s="843"/>
      <c r="P338" s="843"/>
      <c r="Q338" s="843"/>
      <c r="R338" s="843"/>
      <c r="S338" s="843"/>
      <c r="T338" s="843"/>
      <c r="U338" s="843"/>
      <c r="V338" s="843"/>
      <c r="W338" s="843"/>
      <c r="X338" s="843"/>
      <c r="Y338" s="843"/>
      <c r="Z338" s="843"/>
    </row>
    <row r="339" spans="1:26" ht="15.75" customHeight="1">
      <c r="A339" s="842">
        <v>17</v>
      </c>
      <c r="B339" s="860" t="s">
        <v>2412</v>
      </c>
      <c r="C339" s="842">
        <v>1704</v>
      </c>
      <c r="D339" s="863" t="s">
        <v>2430</v>
      </c>
      <c r="E339" s="842" t="s">
        <v>2414</v>
      </c>
      <c r="F339" s="860" t="s">
        <v>2415</v>
      </c>
      <c r="G339" s="842" t="s">
        <v>361</v>
      </c>
      <c r="H339" s="863" t="s">
        <v>2431</v>
      </c>
      <c r="I339" s="842" t="s">
        <v>362</v>
      </c>
      <c r="J339" s="860" t="s">
        <v>2433</v>
      </c>
      <c r="K339" s="843" t="str">
        <f t="shared" si="10"/>
        <v xml:space="preserve">1704 Ordenamiento social y uso productivo del territorio rural </v>
      </c>
      <c r="L339" s="843" t="str">
        <f t="shared" si="11"/>
        <v xml:space="preserve">01 Servicio de ordenamiento social y productivo territorial </v>
      </c>
      <c r="M339" s="887">
        <f>+IFERROR(HLOOKUP($K339,'Formulario 4. Programático'!$H$13:$U$542,523,FALSE),0)</f>
        <v>0</v>
      </c>
      <c r="N339" s="843"/>
      <c r="O339" s="843"/>
      <c r="P339" s="843"/>
      <c r="Q339" s="843"/>
      <c r="R339" s="843"/>
      <c r="S339" s="843"/>
      <c r="T339" s="843"/>
      <c r="U339" s="843"/>
      <c r="V339" s="843"/>
      <c r="W339" s="843"/>
      <c r="X339" s="843"/>
      <c r="Y339" s="843"/>
      <c r="Z339" s="843"/>
    </row>
    <row r="340" spans="1:26" ht="15.75" customHeight="1">
      <c r="A340" s="842">
        <v>17</v>
      </c>
      <c r="B340" s="860" t="s">
        <v>2412</v>
      </c>
      <c r="C340" s="842">
        <v>1704</v>
      </c>
      <c r="D340" s="863" t="s">
        <v>2430</v>
      </c>
      <c r="E340" s="842" t="s">
        <v>2414</v>
      </c>
      <c r="F340" s="860" t="s">
        <v>2415</v>
      </c>
      <c r="G340" s="842" t="s">
        <v>361</v>
      </c>
      <c r="H340" s="863" t="s">
        <v>2431</v>
      </c>
      <c r="I340" s="842" t="s">
        <v>363</v>
      </c>
      <c r="J340" s="860" t="s">
        <v>2434</v>
      </c>
      <c r="K340" s="843" t="str">
        <f t="shared" si="10"/>
        <v xml:space="preserve">1704 Ordenamiento social y uso productivo del territorio rural </v>
      </c>
      <c r="L340" s="843" t="str">
        <f t="shared" si="11"/>
        <v xml:space="preserve">01 Servicio de ordenamiento social y productivo territorial </v>
      </c>
      <c r="M340" s="887">
        <f>+IFERROR(HLOOKUP($K340,'Formulario 4. Programático'!$H$13:$U$542,523,FALSE),0)</f>
        <v>0</v>
      </c>
      <c r="N340" s="843"/>
      <c r="O340" s="843"/>
      <c r="P340" s="843"/>
      <c r="Q340" s="843"/>
      <c r="R340" s="843"/>
      <c r="S340" s="843"/>
      <c r="T340" s="843"/>
      <c r="U340" s="843"/>
      <c r="V340" s="843"/>
      <c r="W340" s="843"/>
      <c r="X340" s="843"/>
      <c r="Y340" s="843"/>
      <c r="Z340" s="843"/>
    </row>
    <row r="341" spans="1:26" ht="15.75" customHeight="1">
      <c r="A341" s="842">
        <v>17</v>
      </c>
      <c r="B341" s="860" t="s">
        <v>2412</v>
      </c>
      <c r="C341" s="842">
        <v>1704</v>
      </c>
      <c r="D341" s="860" t="s">
        <v>2430</v>
      </c>
      <c r="E341" s="842" t="s">
        <v>2414</v>
      </c>
      <c r="F341" s="860" t="s">
        <v>2415</v>
      </c>
      <c r="G341" s="842" t="s">
        <v>361</v>
      </c>
      <c r="H341" s="863" t="s">
        <v>2431</v>
      </c>
      <c r="I341" s="842" t="s">
        <v>365</v>
      </c>
      <c r="J341" s="860" t="s">
        <v>3188</v>
      </c>
      <c r="K341" s="843" t="str">
        <f t="shared" si="10"/>
        <v xml:space="preserve">1704 Ordenamiento social y uso productivo del territorio rural </v>
      </c>
      <c r="L341" s="843" t="str">
        <f t="shared" si="11"/>
        <v xml:space="preserve">01 Servicio de ordenamiento social y productivo territorial </v>
      </c>
      <c r="M341" s="887">
        <f>+IFERROR(HLOOKUP($K341,'Formulario 4. Programático'!$H$13:$U$542,523,FALSE),0)</f>
        <v>0</v>
      </c>
      <c r="N341" s="843"/>
      <c r="O341" s="843"/>
      <c r="P341" s="843"/>
      <c r="Q341" s="843"/>
      <c r="R341" s="843"/>
      <c r="S341" s="843"/>
      <c r="T341" s="843"/>
      <c r="U341" s="843"/>
      <c r="V341" s="843"/>
      <c r="W341" s="843"/>
      <c r="X341" s="843"/>
      <c r="Y341" s="843"/>
      <c r="Z341" s="843"/>
    </row>
    <row r="342" spans="1:26" ht="15.75" customHeight="1">
      <c r="A342" s="842">
        <v>17</v>
      </c>
      <c r="B342" s="860" t="s">
        <v>2412</v>
      </c>
      <c r="C342" s="842">
        <v>1704</v>
      </c>
      <c r="D342" s="863" t="s">
        <v>2430</v>
      </c>
      <c r="E342" s="842" t="s">
        <v>2414</v>
      </c>
      <c r="F342" s="860" t="s">
        <v>2415</v>
      </c>
      <c r="G342" s="842" t="s">
        <v>361</v>
      </c>
      <c r="H342" s="863" t="s">
        <v>2431</v>
      </c>
      <c r="I342" s="842" t="s">
        <v>366</v>
      </c>
      <c r="J342" s="860" t="s">
        <v>2435</v>
      </c>
      <c r="K342" s="843" t="str">
        <f t="shared" si="10"/>
        <v xml:space="preserve">1704 Ordenamiento social y uso productivo del territorio rural </v>
      </c>
      <c r="L342" s="843" t="str">
        <f t="shared" si="11"/>
        <v xml:space="preserve">01 Servicio de ordenamiento social y productivo territorial </v>
      </c>
      <c r="M342" s="887">
        <f>+IFERROR(HLOOKUP($K342,'Formulario 4. Programático'!$H$13:$U$542,523,FALSE),0)</f>
        <v>0</v>
      </c>
      <c r="N342" s="843"/>
      <c r="O342" s="843"/>
      <c r="P342" s="843"/>
      <c r="Q342" s="843"/>
      <c r="R342" s="843"/>
      <c r="S342" s="843"/>
      <c r="T342" s="843"/>
      <c r="U342" s="843"/>
      <c r="V342" s="843"/>
      <c r="W342" s="843"/>
      <c r="X342" s="843"/>
      <c r="Y342" s="843"/>
      <c r="Z342" s="843"/>
    </row>
    <row r="343" spans="1:26" ht="15.75" customHeight="1">
      <c r="A343" s="842">
        <v>17</v>
      </c>
      <c r="B343" s="860" t="s">
        <v>2412</v>
      </c>
      <c r="C343" s="842">
        <v>1704</v>
      </c>
      <c r="D343" s="863" t="s">
        <v>2430</v>
      </c>
      <c r="E343" s="842" t="s">
        <v>2414</v>
      </c>
      <c r="F343" s="860" t="s">
        <v>2415</v>
      </c>
      <c r="G343" s="842" t="s">
        <v>361</v>
      </c>
      <c r="H343" s="863" t="s">
        <v>2431</v>
      </c>
      <c r="I343" s="842" t="s">
        <v>367</v>
      </c>
      <c r="J343" s="860" t="s">
        <v>2436</v>
      </c>
      <c r="K343" s="843" t="str">
        <f t="shared" si="10"/>
        <v xml:space="preserve">1704 Ordenamiento social y uso productivo del territorio rural </v>
      </c>
      <c r="L343" s="843" t="str">
        <f t="shared" si="11"/>
        <v xml:space="preserve">01 Servicio de ordenamiento social y productivo territorial </v>
      </c>
      <c r="M343" s="887">
        <f>+IFERROR(HLOOKUP($K343,'Formulario 4. Programático'!$H$13:$U$542,523,FALSE),0)</f>
        <v>0</v>
      </c>
      <c r="N343" s="843"/>
      <c r="O343" s="843"/>
      <c r="P343" s="843"/>
      <c r="Q343" s="843"/>
      <c r="R343" s="843"/>
      <c r="S343" s="843"/>
      <c r="T343" s="843"/>
      <c r="U343" s="843"/>
      <c r="V343" s="843"/>
      <c r="W343" s="843"/>
      <c r="X343" s="843"/>
      <c r="Y343" s="843"/>
      <c r="Z343" s="843"/>
    </row>
    <row r="344" spans="1:26" ht="15.75" customHeight="1">
      <c r="A344" s="842">
        <v>17</v>
      </c>
      <c r="B344" s="860" t="s">
        <v>2412</v>
      </c>
      <c r="C344" s="842">
        <v>1704</v>
      </c>
      <c r="D344" s="860" t="s">
        <v>2430</v>
      </c>
      <c r="E344" s="842" t="s">
        <v>2414</v>
      </c>
      <c r="F344" s="860" t="s">
        <v>2415</v>
      </c>
      <c r="G344" s="842" t="s">
        <v>361</v>
      </c>
      <c r="H344" s="863" t="s">
        <v>2431</v>
      </c>
      <c r="I344" s="842" t="s">
        <v>369</v>
      </c>
      <c r="J344" s="860" t="s">
        <v>2437</v>
      </c>
      <c r="K344" s="843" t="str">
        <f t="shared" si="10"/>
        <v xml:space="preserve">1704 Ordenamiento social y uso productivo del territorio rural </v>
      </c>
      <c r="L344" s="843" t="str">
        <f t="shared" si="11"/>
        <v xml:space="preserve">01 Servicio de ordenamiento social y productivo territorial </v>
      </c>
      <c r="M344" s="887">
        <f>+IFERROR(HLOOKUP($K344,'Formulario 4. Programático'!$H$13:$U$542,523,FALSE),0)</f>
        <v>0</v>
      </c>
      <c r="N344" s="843"/>
      <c r="O344" s="843"/>
      <c r="P344" s="843"/>
      <c r="Q344" s="843"/>
      <c r="R344" s="843"/>
      <c r="S344" s="843"/>
      <c r="T344" s="843"/>
      <c r="U344" s="843"/>
      <c r="V344" s="843"/>
      <c r="W344" s="843"/>
      <c r="X344" s="843"/>
      <c r="Y344" s="843"/>
      <c r="Z344" s="843"/>
    </row>
    <row r="345" spans="1:26" ht="15.75" customHeight="1">
      <c r="A345" s="842">
        <v>17</v>
      </c>
      <c r="B345" s="860" t="s">
        <v>2412</v>
      </c>
      <c r="C345" s="842">
        <v>1704</v>
      </c>
      <c r="D345" s="860" t="s">
        <v>2430</v>
      </c>
      <c r="E345" s="842" t="s">
        <v>2414</v>
      </c>
      <c r="F345" s="860" t="s">
        <v>2415</v>
      </c>
      <c r="G345" s="842" t="s">
        <v>361</v>
      </c>
      <c r="H345" s="863" t="s">
        <v>2431</v>
      </c>
      <c r="I345" s="842" t="s">
        <v>373</v>
      </c>
      <c r="J345" s="860" t="s">
        <v>2438</v>
      </c>
      <c r="K345" s="843" t="str">
        <f t="shared" si="10"/>
        <v xml:space="preserve">1704 Ordenamiento social y uso productivo del territorio rural </v>
      </c>
      <c r="L345" s="843" t="str">
        <f t="shared" si="11"/>
        <v xml:space="preserve">01 Servicio de ordenamiento social y productivo territorial </v>
      </c>
      <c r="M345" s="887">
        <f>+IFERROR(HLOOKUP($K345,'Formulario 4. Programático'!$H$13:$U$542,523,FALSE),0)</f>
        <v>0</v>
      </c>
      <c r="N345" s="843"/>
      <c r="O345" s="843"/>
      <c r="P345" s="843"/>
      <c r="Q345" s="843"/>
      <c r="R345" s="843"/>
      <c r="S345" s="843"/>
      <c r="T345" s="843"/>
      <c r="U345" s="843"/>
      <c r="V345" s="843"/>
      <c r="W345" s="843"/>
      <c r="X345" s="843"/>
      <c r="Y345" s="843"/>
      <c r="Z345" s="843"/>
    </row>
    <row r="346" spans="1:26" ht="15.75" customHeight="1">
      <c r="A346" s="842">
        <v>17</v>
      </c>
      <c r="B346" s="860" t="s">
        <v>2412</v>
      </c>
      <c r="C346" s="842">
        <v>1705</v>
      </c>
      <c r="D346" s="863" t="s">
        <v>2439</v>
      </c>
      <c r="E346" s="842" t="s">
        <v>2414</v>
      </c>
      <c r="F346" s="860" t="s">
        <v>2415</v>
      </c>
      <c r="G346" s="842" t="s">
        <v>361</v>
      </c>
      <c r="H346" s="863" t="s">
        <v>2440</v>
      </c>
      <c r="I346" s="842" t="s">
        <v>361</v>
      </c>
      <c r="J346" s="860" t="s">
        <v>2441</v>
      </c>
      <c r="K346" s="843" t="str">
        <f t="shared" si="10"/>
        <v>1705 Restitución de tierras a víctimas del conflicto armado</v>
      </c>
      <c r="L346" s="843" t="str">
        <f t="shared" si="11"/>
        <v xml:space="preserve">01 Servicio de restitución de tierras a víctimas del conflicto armado </v>
      </c>
      <c r="M346" s="887">
        <f>+IFERROR(HLOOKUP($K346,'Formulario 4. Programático'!$H$13:$U$542,523,FALSE),0)</f>
        <v>0</v>
      </c>
      <c r="N346" s="843"/>
      <c r="O346" s="843"/>
      <c r="P346" s="843"/>
      <c r="Q346" s="843"/>
      <c r="R346" s="843"/>
      <c r="S346" s="843"/>
      <c r="T346" s="843"/>
      <c r="U346" s="843"/>
      <c r="V346" s="843"/>
      <c r="W346" s="843"/>
      <c r="X346" s="843"/>
      <c r="Y346" s="843"/>
      <c r="Z346" s="843"/>
    </row>
    <row r="347" spans="1:26" ht="15.75" customHeight="1">
      <c r="A347" s="842">
        <v>17</v>
      </c>
      <c r="B347" s="860" t="s">
        <v>2412</v>
      </c>
      <c r="C347" s="842">
        <v>1705</v>
      </c>
      <c r="D347" s="863" t="s">
        <v>2439</v>
      </c>
      <c r="E347" s="842" t="s">
        <v>2414</v>
      </c>
      <c r="F347" s="860" t="s">
        <v>2415</v>
      </c>
      <c r="G347" s="842" t="s">
        <v>361</v>
      </c>
      <c r="H347" s="863" t="s">
        <v>2440</v>
      </c>
      <c r="I347" s="842" t="s">
        <v>362</v>
      </c>
      <c r="J347" s="860" t="s">
        <v>2442</v>
      </c>
      <c r="K347" s="843" t="str">
        <f t="shared" si="10"/>
        <v>1705 Restitución de tierras a víctimas del conflicto armado</v>
      </c>
      <c r="L347" s="843" t="str">
        <f t="shared" si="11"/>
        <v xml:space="preserve">01 Servicio de restitución de tierras a víctimas del conflicto armado </v>
      </c>
      <c r="M347" s="887">
        <f>+IFERROR(HLOOKUP($K347,'Formulario 4. Programático'!$H$13:$U$542,523,FALSE),0)</f>
        <v>0</v>
      </c>
      <c r="N347" s="843"/>
      <c r="O347" s="843"/>
      <c r="P347" s="843"/>
      <c r="Q347" s="843"/>
      <c r="R347" s="843"/>
      <c r="S347" s="843"/>
      <c r="T347" s="843"/>
      <c r="U347" s="843"/>
      <c r="V347" s="843"/>
      <c r="W347" s="843"/>
      <c r="X347" s="843"/>
      <c r="Y347" s="843"/>
      <c r="Z347" s="843"/>
    </row>
    <row r="348" spans="1:26" ht="15.75" customHeight="1">
      <c r="A348" s="842">
        <v>17</v>
      </c>
      <c r="B348" s="860" t="s">
        <v>2412</v>
      </c>
      <c r="C348" s="842">
        <v>1705</v>
      </c>
      <c r="D348" s="863" t="s">
        <v>2439</v>
      </c>
      <c r="E348" s="842" t="s">
        <v>2414</v>
      </c>
      <c r="F348" s="860" t="s">
        <v>2415</v>
      </c>
      <c r="G348" s="842" t="s">
        <v>361</v>
      </c>
      <c r="H348" s="863" t="s">
        <v>2440</v>
      </c>
      <c r="I348" s="842" t="s">
        <v>363</v>
      </c>
      <c r="J348" s="860" t="s">
        <v>2443</v>
      </c>
      <c r="K348" s="843" t="str">
        <f t="shared" si="10"/>
        <v>1705 Restitución de tierras a víctimas del conflicto armado</v>
      </c>
      <c r="L348" s="843" t="str">
        <f t="shared" si="11"/>
        <v xml:space="preserve">01 Servicio de restitución de tierras a víctimas del conflicto armado </v>
      </c>
      <c r="M348" s="887">
        <f>+IFERROR(HLOOKUP($K348,'Formulario 4. Programático'!$H$13:$U$542,523,FALSE),0)</f>
        <v>0</v>
      </c>
      <c r="N348" s="843"/>
      <c r="O348" s="843"/>
      <c r="P348" s="843"/>
      <c r="Q348" s="843"/>
      <c r="R348" s="843"/>
      <c r="S348" s="843"/>
      <c r="T348" s="843"/>
      <c r="U348" s="843"/>
      <c r="V348" s="843"/>
      <c r="W348" s="843"/>
      <c r="X348" s="843"/>
      <c r="Y348" s="843"/>
      <c r="Z348" s="843"/>
    </row>
    <row r="349" spans="1:26" ht="15.75" customHeight="1">
      <c r="A349" s="842">
        <v>17</v>
      </c>
      <c r="B349" s="860" t="s">
        <v>2412</v>
      </c>
      <c r="C349" s="842">
        <v>1705</v>
      </c>
      <c r="D349" s="860" t="s">
        <v>2439</v>
      </c>
      <c r="E349" s="842" t="s">
        <v>2414</v>
      </c>
      <c r="F349" s="860" t="s">
        <v>2415</v>
      </c>
      <c r="G349" s="842" t="s">
        <v>361</v>
      </c>
      <c r="H349" s="860" t="s">
        <v>2440</v>
      </c>
      <c r="I349" s="842" t="s">
        <v>365</v>
      </c>
      <c r="J349" s="860" t="s">
        <v>2444</v>
      </c>
      <c r="K349" s="843" t="str">
        <f t="shared" si="10"/>
        <v>1705 Restitución de tierras a víctimas del conflicto armado</v>
      </c>
      <c r="L349" s="843" t="str">
        <f t="shared" si="11"/>
        <v xml:space="preserve">01 Servicio de restitución de tierras a víctimas del conflicto armado </v>
      </c>
      <c r="M349" s="887">
        <f>+IFERROR(HLOOKUP($K349,'Formulario 4. Programático'!$H$13:$U$542,523,FALSE),0)</f>
        <v>0</v>
      </c>
      <c r="N349" s="843"/>
      <c r="O349" s="843"/>
      <c r="P349" s="843"/>
      <c r="Q349" s="843"/>
      <c r="R349" s="843"/>
      <c r="S349" s="843"/>
      <c r="T349" s="843"/>
      <c r="U349" s="843"/>
      <c r="V349" s="843"/>
      <c r="W349" s="843"/>
      <c r="X349" s="843"/>
      <c r="Y349" s="843"/>
      <c r="Z349" s="843"/>
    </row>
    <row r="350" spans="1:26" ht="15.75" customHeight="1">
      <c r="A350" s="842">
        <v>17</v>
      </c>
      <c r="B350" s="860" t="s">
        <v>2412</v>
      </c>
      <c r="C350" s="842">
        <v>1705</v>
      </c>
      <c r="D350" s="860" t="s">
        <v>2439</v>
      </c>
      <c r="E350" s="842" t="s">
        <v>2414</v>
      </c>
      <c r="F350" s="860" t="s">
        <v>2415</v>
      </c>
      <c r="G350" s="842" t="s">
        <v>361</v>
      </c>
      <c r="H350" s="860" t="s">
        <v>2440</v>
      </c>
      <c r="I350" s="842" t="s">
        <v>366</v>
      </c>
      <c r="J350" s="860" t="s">
        <v>2445</v>
      </c>
      <c r="K350" s="843" t="str">
        <f t="shared" si="10"/>
        <v>1705 Restitución de tierras a víctimas del conflicto armado</v>
      </c>
      <c r="L350" s="843" t="str">
        <f t="shared" si="11"/>
        <v xml:space="preserve">01 Servicio de restitución de tierras a víctimas del conflicto armado </v>
      </c>
      <c r="M350" s="887">
        <f>+IFERROR(HLOOKUP($K350,'Formulario 4. Programático'!$H$13:$U$542,523,FALSE),0)</f>
        <v>0</v>
      </c>
      <c r="N350" s="843"/>
      <c r="O350" s="843"/>
      <c r="P350" s="843"/>
      <c r="Q350" s="843"/>
      <c r="R350" s="843"/>
      <c r="S350" s="843"/>
      <c r="T350" s="843"/>
      <c r="U350" s="843"/>
      <c r="V350" s="843"/>
      <c r="W350" s="843"/>
      <c r="X350" s="843"/>
      <c r="Y350" s="843"/>
      <c r="Z350" s="843"/>
    </row>
    <row r="351" spans="1:26" ht="15.75" customHeight="1">
      <c r="A351" s="842">
        <v>17</v>
      </c>
      <c r="B351" s="860" t="s">
        <v>2412</v>
      </c>
      <c r="C351" s="842">
        <v>1705</v>
      </c>
      <c r="D351" s="860" t="s">
        <v>2439</v>
      </c>
      <c r="E351" s="842" t="s">
        <v>2414</v>
      </c>
      <c r="F351" s="860" t="s">
        <v>2415</v>
      </c>
      <c r="G351" s="842" t="s">
        <v>361</v>
      </c>
      <c r="H351" s="860" t="s">
        <v>2440</v>
      </c>
      <c r="I351" s="842" t="s">
        <v>367</v>
      </c>
      <c r="J351" s="860" t="s">
        <v>2446</v>
      </c>
      <c r="K351" s="843" t="str">
        <f t="shared" si="10"/>
        <v>1705 Restitución de tierras a víctimas del conflicto armado</v>
      </c>
      <c r="L351" s="843" t="str">
        <f t="shared" si="11"/>
        <v xml:space="preserve">01 Servicio de restitución de tierras a víctimas del conflicto armado </v>
      </c>
      <c r="M351" s="887">
        <f>+IFERROR(HLOOKUP($K351,'Formulario 4. Programático'!$H$13:$U$542,523,FALSE),0)</f>
        <v>0</v>
      </c>
      <c r="N351" s="843"/>
      <c r="O351" s="843"/>
      <c r="P351" s="843"/>
      <c r="Q351" s="843"/>
      <c r="R351" s="843"/>
      <c r="S351" s="843"/>
      <c r="T351" s="843"/>
      <c r="U351" s="843"/>
      <c r="V351" s="843"/>
      <c r="W351" s="843"/>
      <c r="X351" s="843"/>
      <c r="Y351" s="843"/>
      <c r="Z351" s="843"/>
    </row>
    <row r="352" spans="1:26" ht="15.75" customHeight="1">
      <c r="A352" s="842">
        <v>17</v>
      </c>
      <c r="B352" s="860" t="s">
        <v>2412</v>
      </c>
      <c r="C352" s="842">
        <v>1705</v>
      </c>
      <c r="D352" s="860" t="s">
        <v>2439</v>
      </c>
      <c r="E352" s="842" t="s">
        <v>2414</v>
      </c>
      <c r="F352" s="860" t="s">
        <v>2415</v>
      </c>
      <c r="G352" s="842" t="s">
        <v>361</v>
      </c>
      <c r="H352" s="860" t="s">
        <v>2440</v>
      </c>
      <c r="I352" s="842" t="s">
        <v>369</v>
      </c>
      <c r="J352" s="860" t="s">
        <v>2447</v>
      </c>
      <c r="K352" s="843" t="str">
        <f t="shared" si="10"/>
        <v>1705 Restitución de tierras a víctimas del conflicto armado</v>
      </c>
      <c r="L352" s="843" t="str">
        <f t="shared" si="11"/>
        <v xml:space="preserve">01 Servicio de restitución de tierras a víctimas del conflicto armado </v>
      </c>
      <c r="M352" s="887">
        <f>+IFERROR(HLOOKUP($K352,'Formulario 4. Programático'!$H$13:$U$542,523,FALSE),0)</f>
        <v>0</v>
      </c>
      <c r="N352" s="843"/>
      <c r="O352" s="843"/>
      <c r="P352" s="843"/>
      <c r="Q352" s="843"/>
      <c r="R352" s="843"/>
      <c r="S352" s="843"/>
      <c r="T352" s="843"/>
      <c r="U352" s="843"/>
      <c r="V352" s="843"/>
      <c r="W352" s="843"/>
      <c r="X352" s="843"/>
      <c r="Y352" s="843"/>
      <c r="Z352" s="843"/>
    </row>
    <row r="353" spans="1:26" ht="15.75" customHeight="1">
      <c r="A353" s="842">
        <v>17</v>
      </c>
      <c r="B353" s="860" t="s">
        <v>2412</v>
      </c>
      <c r="C353" s="842">
        <v>1706</v>
      </c>
      <c r="D353" s="860" t="s">
        <v>2448</v>
      </c>
      <c r="E353" s="842" t="s">
        <v>2414</v>
      </c>
      <c r="F353" s="860" t="s">
        <v>2415</v>
      </c>
      <c r="G353" s="842" t="s">
        <v>361</v>
      </c>
      <c r="H353" s="860" t="s">
        <v>2449</v>
      </c>
      <c r="I353" s="842" t="s">
        <v>361</v>
      </c>
      <c r="J353" s="860" t="s">
        <v>2450</v>
      </c>
      <c r="K353" s="843" t="str">
        <f t="shared" si="10"/>
        <v>1706 Aprovechamiento de mercados externos</v>
      </c>
      <c r="L353" s="843" t="str">
        <f t="shared" si="11"/>
        <v xml:space="preserve">01 servicio de Inclusión del sector agricola en el mercado internacional </v>
      </c>
      <c r="M353" s="887">
        <f>+IFERROR(HLOOKUP($K353,'Formulario 4. Programático'!$H$13:$U$542,523,FALSE),0)</f>
        <v>0</v>
      </c>
      <c r="N353" s="843"/>
      <c r="O353" s="843"/>
      <c r="P353" s="843"/>
      <c r="Q353" s="843"/>
      <c r="R353" s="843"/>
      <c r="S353" s="843"/>
      <c r="T353" s="843"/>
      <c r="U353" s="843"/>
      <c r="V353" s="843"/>
      <c r="W353" s="843"/>
      <c r="X353" s="843"/>
      <c r="Y353" s="843"/>
      <c r="Z353" s="843"/>
    </row>
    <row r="354" spans="1:26" ht="15.75" customHeight="1">
      <c r="A354" s="842">
        <v>17</v>
      </c>
      <c r="B354" s="860" t="s">
        <v>2412</v>
      </c>
      <c r="C354" s="842">
        <v>1707</v>
      </c>
      <c r="D354" s="860" t="s">
        <v>2451</v>
      </c>
      <c r="E354" s="842" t="s">
        <v>2414</v>
      </c>
      <c r="F354" s="860" t="s">
        <v>2415</v>
      </c>
      <c r="G354" s="842" t="s">
        <v>361</v>
      </c>
      <c r="H354" s="860" t="s">
        <v>3189</v>
      </c>
      <c r="I354" s="842" t="s">
        <v>361</v>
      </c>
      <c r="J354" s="860" t="s">
        <v>2461</v>
      </c>
      <c r="K354" s="843" t="str">
        <f t="shared" si="10"/>
        <v xml:space="preserve">1707 Sanidad agropecuaria e inocuidad agroalimentaria </v>
      </c>
      <c r="L354" s="843" t="str">
        <f t="shared" si="11"/>
        <v>01 Servicio de sanidad agropecuaria e inocuidad agroalimentaria</v>
      </c>
      <c r="M354" s="887">
        <f>+IFERROR(HLOOKUP($K354,'Formulario 4. Programático'!$H$13:$U$542,523,FALSE),0)</f>
        <v>0</v>
      </c>
      <c r="N354" s="843"/>
      <c r="O354" s="843"/>
      <c r="P354" s="843"/>
      <c r="Q354" s="843"/>
      <c r="R354" s="843"/>
      <c r="S354" s="843"/>
      <c r="T354" s="843"/>
      <c r="U354" s="843"/>
      <c r="V354" s="843"/>
      <c r="W354" s="843"/>
      <c r="X354" s="843"/>
      <c r="Y354" s="843"/>
      <c r="Z354" s="843"/>
    </row>
    <row r="355" spans="1:26" ht="15.75" customHeight="1">
      <c r="A355" s="842">
        <v>17</v>
      </c>
      <c r="B355" s="860" t="s">
        <v>2412</v>
      </c>
      <c r="C355" s="842">
        <v>1707</v>
      </c>
      <c r="D355" s="860" t="s">
        <v>2451</v>
      </c>
      <c r="E355" s="842" t="s">
        <v>2414</v>
      </c>
      <c r="F355" s="860" t="s">
        <v>2415</v>
      </c>
      <c r="G355" s="842" t="s">
        <v>361</v>
      </c>
      <c r="H355" s="860" t="s">
        <v>3189</v>
      </c>
      <c r="I355" s="842" t="s">
        <v>362</v>
      </c>
      <c r="J355" s="860" t="s">
        <v>2452</v>
      </c>
      <c r="K355" s="843" t="str">
        <f t="shared" si="10"/>
        <v xml:space="preserve">1707 Sanidad agropecuaria e inocuidad agroalimentaria </v>
      </c>
      <c r="L355" s="843" t="str">
        <f t="shared" si="11"/>
        <v>01 Servicio de sanidad agropecuaria e inocuidad agroalimentaria</v>
      </c>
      <c r="M355" s="887">
        <f>+IFERROR(HLOOKUP($K355,'Formulario 4. Programático'!$H$13:$U$542,523,FALSE),0)</f>
        <v>0</v>
      </c>
      <c r="N355" s="843"/>
      <c r="O355" s="843"/>
      <c r="P355" s="843"/>
      <c r="Q355" s="843"/>
      <c r="R355" s="843"/>
      <c r="S355" s="843"/>
      <c r="T355" s="843"/>
      <c r="U355" s="843"/>
      <c r="V355" s="843"/>
      <c r="W355" s="843"/>
      <c r="X355" s="843"/>
      <c r="Y355" s="843"/>
      <c r="Z355" s="843"/>
    </row>
    <row r="356" spans="1:26" ht="15.75" customHeight="1">
      <c r="A356" s="842">
        <v>17</v>
      </c>
      <c r="B356" s="860" t="s">
        <v>2412</v>
      </c>
      <c r="C356" s="842">
        <v>1707</v>
      </c>
      <c r="D356" s="860" t="s">
        <v>2451</v>
      </c>
      <c r="E356" s="842" t="s">
        <v>2414</v>
      </c>
      <c r="F356" s="860" t="s">
        <v>2415</v>
      </c>
      <c r="G356" s="842" t="s">
        <v>361</v>
      </c>
      <c r="H356" s="860" t="s">
        <v>3189</v>
      </c>
      <c r="I356" s="842" t="s">
        <v>363</v>
      </c>
      <c r="J356" s="860" t="s">
        <v>2453</v>
      </c>
      <c r="K356" s="843" t="str">
        <f t="shared" si="10"/>
        <v xml:space="preserve">1707 Sanidad agropecuaria e inocuidad agroalimentaria </v>
      </c>
      <c r="L356" s="843" t="str">
        <f t="shared" si="11"/>
        <v>01 Servicio de sanidad agropecuaria e inocuidad agroalimentaria</v>
      </c>
      <c r="M356" s="887">
        <f>+IFERROR(HLOOKUP($K356,'Formulario 4. Programático'!$H$13:$U$542,523,FALSE),0)</f>
        <v>0</v>
      </c>
      <c r="N356" s="843"/>
      <c r="O356" s="843"/>
      <c r="P356" s="843"/>
      <c r="Q356" s="843"/>
      <c r="R356" s="843"/>
      <c r="S356" s="843"/>
      <c r="T356" s="843"/>
      <c r="U356" s="843"/>
      <c r="V356" s="843"/>
      <c r="W356" s="843"/>
      <c r="X356" s="843"/>
      <c r="Y356" s="843"/>
      <c r="Z356" s="843"/>
    </row>
    <row r="357" spans="1:26" ht="15.75" customHeight="1">
      <c r="A357" s="842">
        <v>17</v>
      </c>
      <c r="B357" s="860" t="s">
        <v>2412</v>
      </c>
      <c r="C357" s="842">
        <v>1707</v>
      </c>
      <c r="D357" s="860" t="s">
        <v>2451</v>
      </c>
      <c r="E357" s="842" t="s">
        <v>2414</v>
      </c>
      <c r="F357" s="860" t="s">
        <v>2415</v>
      </c>
      <c r="G357" s="842" t="s">
        <v>361</v>
      </c>
      <c r="H357" s="860" t="s">
        <v>3189</v>
      </c>
      <c r="I357" s="842" t="s">
        <v>365</v>
      </c>
      <c r="J357" s="860" t="s">
        <v>2454</v>
      </c>
      <c r="K357" s="843" t="str">
        <f t="shared" si="10"/>
        <v xml:space="preserve">1707 Sanidad agropecuaria e inocuidad agroalimentaria </v>
      </c>
      <c r="L357" s="843" t="str">
        <f t="shared" si="11"/>
        <v>01 Servicio de sanidad agropecuaria e inocuidad agroalimentaria</v>
      </c>
      <c r="M357" s="887">
        <f>+IFERROR(HLOOKUP($K357,'Formulario 4. Programático'!$H$13:$U$542,523,FALSE),0)</f>
        <v>0</v>
      </c>
      <c r="N357" s="843"/>
      <c r="O357" s="843"/>
      <c r="P357" s="843"/>
      <c r="Q357" s="843"/>
      <c r="R357" s="843"/>
      <c r="S357" s="843"/>
      <c r="T357" s="843"/>
      <c r="U357" s="843"/>
      <c r="V357" s="843"/>
      <c r="W357" s="843"/>
      <c r="X357" s="843"/>
      <c r="Y357" s="843"/>
      <c r="Z357" s="843"/>
    </row>
    <row r="358" spans="1:26" ht="15.75" customHeight="1">
      <c r="A358" s="842">
        <v>17</v>
      </c>
      <c r="B358" s="860" t="s">
        <v>2412</v>
      </c>
      <c r="C358" s="842">
        <v>1707</v>
      </c>
      <c r="D358" s="860" t="s">
        <v>2451</v>
      </c>
      <c r="E358" s="842" t="s">
        <v>2414</v>
      </c>
      <c r="F358" s="860" t="s">
        <v>2415</v>
      </c>
      <c r="G358" s="842" t="s">
        <v>361</v>
      </c>
      <c r="H358" s="860" t="s">
        <v>3189</v>
      </c>
      <c r="I358" s="842" t="s">
        <v>366</v>
      </c>
      <c r="J358" s="860" t="s">
        <v>2455</v>
      </c>
      <c r="K358" s="843" t="str">
        <f t="shared" si="10"/>
        <v xml:space="preserve">1707 Sanidad agropecuaria e inocuidad agroalimentaria </v>
      </c>
      <c r="L358" s="843" t="str">
        <f t="shared" si="11"/>
        <v>01 Servicio de sanidad agropecuaria e inocuidad agroalimentaria</v>
      </c>
      <c r="M358" s="887">
        <f>+IFERROR(HLOOKUP($K358,'Formulario 4. Programático'!$H$13:$U$542,523,FALSE),0)</f>
        <v>0</v>
      </c>
      <c r="N358" s="843"/>
      <c r="O358" s="843"/>
      <c r="P358" s="843"/>
      <c r="Q358" s="843"/>
      <c r="R358" s="843"/>
      <c r="S358" s="843"/>
      <c r="T358" s="843"/>
      <c r="U358" s="843"/>
      <c r="V358" s="843"/>
      <c r="W358" s="843"/>
      <c r="X358" s="843"/>
      <c r="Y358" s="843"/>
      <c r="Z358" s="843"/>
    </row>
    <row r="359" spans="1:26" ht="15.75" customHeight="1">
      <c r="A359" s="842">
        <v>17</v>
      </c>
      <c r="B359" s="860" t="s">
        <v>2412</v>
      </c>
      <c r="C359" s="842">
        <v>1707</v>
      </c>
      <c r="D359" s="860" t="s">
        <v>2451</v>
      </c>
      <c r="E359" s="842" t="s">
        <v>2414</v>
      </c>
      <c r="F359" s="860" t="s">
        <v>2415</v>
      </c>
      <c r="G359" s="842" t="s">
        <v>361</v>
      </c>
      <c r="H359" s="860" t="s">
        <v>3189</v>
      </c>
      <c r="I359" s="842" t="s">
        <v>367</v>
      </c>
      <c r="J359" s="860" t="s">
        <v>2456</v>
      </c>
      <c r="K359" s="843" t="str">
        <f t="shared" si="10"/>
        <v xml:space="preserve">1707 Sanidad agropecuaria e inocuidad agroalimentaria </v>
      </c>
      <c r="L359" s="843" t="str">
        <f t="shared" si="11"/>
        <v>01 Servicio de sanidad agropecuaria e inocuidad agroalimentaria</v>
      </c>
      <c r="M359" s="887">
        <f>+IFERROR(HLOOKUP($K359,'Formulario 4. Programático'!$H$13:$U$542,523,FALSE),0)</f>
        <v>0</v>
      </c>
      <c r="N359" s="843"/>
      <c r="O359" s="843"/>
      <c r="P359" s="843"/>
      <c r="Q359" s="843"/>
      <c r="R359" s="843"/>
      <c r="S359" s="843"/>
      <c r="T359" s="843"/>
      <c r="U359" s="843"/>
      <c r="V359" s="843"/>
      <c r="W359" s="843"/>
      <c r="X359" s="843"/>
      <c r="Y359" s="843"/>
      <c r="Z359" s="843"/>
    </row>
    <row r="360" spans="1:26" ht="15.75" customHeight="1">
      <c r="A360" s="842">
        <v>17</v>
      </c>
      <c r="B360" s="860" t="s">
        <v>2412</v>
      </c>
      <c r="C360" s="842">
        <v>1707</v>
      </c>
      <c r="D360" s="860" t="s">
        <v>2451</v>
      </c>
      <c r="E360" s="842" t="s">
        <v>2414</v>
      </c>
      <c r="F360" s="860" t="s">
        <v>2415</v>
      </c>
      <c r="G360" s="842" t="s">
        <v>361</v>
      </c>
      <c r="H360" s="860" t="s">
        <v>3189</v>
      </c>
      <c r="I360" s="842" t="s">
        <v>369</v>
      </c>
      <c r="J360" s="860" t="s">
        <v>2457</v>
      </c>
      <c r="K360" s="843" t="str">
        <f t="shared" si="10"/>
        <v xml:space="preserve">1707 Sanidad agropecuaria e inocuidad agroalimentaria </v>
      </c>
      <c r="L360" s="843" t="str">
        <f t="shared" si="11"/>
        <v>01 Servicio de sanidad agropecuaria e inocuidad agroalimentaria</v>
      </c>
      <c r="M360" s="887">
        <f>+IFERROR(HLOOKUP($K360,'Formulario 4. Programático'!$H$13:$U$542,523,FALSE),0)</f>
        <v>0</v>
      </c>
      <c r="N360" s="843"/>
      <c r="O360" s="843"/>
      <c r="P360" s="843"/>
      <c r="Q360" s="843"/>
      <c r="R360" s="843"/>
      <c r="S360" s="843"/>
      <c r="T360" s="843"/>
      <c r="U360" s="843"/>
      <c r="V360" s="843"/>
      <c r="W360" s="843"/>
      <c r="X360" s="843"/>
      <c r="Y360" s="843"/>
      <c r="Z360" s="843"/>
    </row>
    <row r="361" spans="1:26" ht="15.75" customHeight="1">
      <c r="A361" s="842">
        <v>17</v>
      </c>
      <c r="B361" s="860" t="s">
        <v>2412</v>
      </c>
      <c r="C361" s="842">
        <v>1707</v>
      </c>
      <c r="D361" s="860" t="s">
        <v>2451</v>
      </c>
      <c r="E361" s="842" t="s">
        <v>2414</v>
      </c>
      <c r="F361" s="860" t="s">
        <v>2415</v>
      </c>
      <c r="G361" s="842" t="s">
        <v>361</v>
      </c>
      <c r="H361" s="860" t="s">
        <v>3189</v>
      </c>
      <c r="I361" s="842" t="s">
        <v>373</v>
      </c>
      <c r="J361" s="860" t="s">
        <v>2458</v>
      </c>
      <c r="K361" s="843" t="str">
        <f t="shared" si="10"/>
        <v xml:space="preserve">1707 Sanidad agropecuaria e inocuidad agroalimentaria </v>
      </c>
      <c r="L361" s="843" t="str">
        <f t="shared" si="11"/>
        <v>01 Servicio de sanidad agropecuaria e inocuidad agroalimentaria</v>
      </c>
      <c r="M361" s="887">
        <f>+IFERROR(HLOOKUP($K361,'Formulario 4. Programático'!$H$13:$U$542,523,FALSE),0)</f>
        <v>0</v>
      </c>
      <c r="N361" s="843"/>
      <c r="O361" s="843"/>
      <c r="P361" s="843"/>
      <c r="Q361" s="843"/>
      <c r="R361" s="843"/>
      <c r="S361" s="843"/>
      <c r="T361" s="843"/>
      <c r="U361" s="843"/>
      <c r="V361" s="843"/>
      <c r="W361" s="843"/>
      <c r="X361" s="843"/>
      <c r="Y361" s="843"/>
      <c r="Z361" s="843"/>
    </row>
    <row r="362" spans="1:26" ht="15.75" customHeight="1">
      <c r="A362" s="842">
        <v>17</v>
      </c>
      <c r="B362" s="860" t="s">
        <v>2412</v>
      </c>
      <c r="C362" s="842">
        <v>1707</v>
      </c>
      <c r="D362" s="860" t="s">
        <v>2451</v>
      </c>
      <c r="E362" s="842" t="s">
        <v>2414</v>
      </c>
      <c r="F362" s="860" t="s">
        <v>2415</v>
      </c>
      <c r="G362" s="842" t="s">
        <v>361</v>
      </c>
      <c r="H362" s="860" t="s">
        <v>3189</v>
      </c>
      <c r="I362" s="842" t="s">
        <v>374</v>
      </c>
      <c r="J362" s="860" t="s">
        <v>2459</v>
      </c>
      <c r="K362" s="843" t="str">
        <f t="shared" si="10"/>
        <v xml:space="preserve">1707 Sanidad agropecuaria e inocuidad agroalimentaria </v>
      </c>
      <c r="L362" s="843" t="str">
        <f t="shared" si="11"/>
        <v>01 Servicio de sanidad agropecuaria e inocuidad agroalimentaria</v>
      </c>
      <c r="M362" s="887">
        <f>+IFERROR(HLOOKUP($K362,'Formulario 4. Programático'!$H$13:$U$542,523,FALSE),0)</f>
        <v>0</v>
      </c>
      <c r="N362" s="843"/>
      <c r="O362" s="843"/>
      <c r="P362" s="843"/>
      <c r="Q362" s="843"/>
      <c r="R362" s="843"/>
      <c r="S362" s="843"/>
      <c r="T362" s="843"/>
      <c r="U362" s="843"/>
      <c r="V362" s="843"/>
      <c r="W362" s="843"/>
      <c r="X362" s="843"/>
      <c r="Y362" s="843"/>
      <c r="Z362" s="843"/>
    </row>
    <row r="363" spans="1:26" ht="15.75" customHeight="1">
      <c r="A363" s="842">
        <v>17</v>
      </c>
      <c r="B363" s="860" t="s">
        <v>2412</v>
      </c>
      <c r="C363" s="842">
        <v>1707</v>
      </c>
      <c r="D363" s="860" t="s">
        <v>2451</v>
      </c>
      <c r="E363" s="842" t="s">
        <v>2414</v>
      </c>
      <c r="F363" s="860" t="s">
        <v>2415</v>
      </c>
      <c r="G363" s="842" t="s">
        <v>361</v>
      </c>
      <c r="H363" s="860" t="s">
        <v>3189</v>
      </c>
      <c r="I363" s="842" t="s">
        <v>375</v>
      </c>
      <c r="J363" s="860" t="s">
        <v>2460</v>
      </c>
      <c r="K363" s="843" t="str">
        <f t="shared" si="10"/>
        <v xml:space="preserve">1707 Sanidad agropecuaria e inocuidad agroalimentaria </v>
      </c>
      <c r="L363" s="843" t="str">
        <f t="shared" si="11"/>
        <v>01 Servicio de sanidad agropecuaria e inocuidad agroalimentaria</v>
      </c>
      <c r="M363" s="887">
        <f>+IFERROR(HLOOKUP($K363,'Formulario 4. Programático'!$H$13:$U$542,523,FALSE),0)</f>
        <v>0</v>
      </c>
      <c r="N363" s="843"/>
      <c r="O363" s="843"/>
      <c r="P363" s="843"/>
      <c r="Q363" s="843"/>
      <c r="R363" s="843"/>
      <c r="S363" s="843"/>
      <c r="T363" s="843"/>
      <c r="U363" s="843"/>
      <c r="V363" s="843"/>
      <c r="W363" s="843"/>
      <c r="X363" s="843"/>
      <c r="Y363" s="843"/>
      <c r="Z363" s="843"/>
    </row>
    <row r="364" spans="1:26" ht="15.75" customHeight="1">
      <c r="A364" s="842">
        <v>17</v>
      </c>
      <c r="B364" s="860" t="s">
        <v>2412</v>
      </c>
      <c r="C364" s="842">
        <v>1708</v>
      </c>
      <c r="D364" s="860" t="s">
        <v>2462</v>
      </c>
      <c r="E364" s="842" t="s">
        <v>2414</v>
      </c>
      <c r="F364" s="860" t="s">
        <v>2415</v>
      </c>
      <c r="G364" s="842" t="s">
        <v>361</v>
      </c>
      <c r="H364" s="860" t="s">
        <v>2463</v>
      </c>
      <c r="I364" s="842" t="s">
        <v>361</v>
      </c>
      <c r="J364" s="860" t="s">
        <v>2464</v>
      </c>
      <c r="K364" s="843" t="str">
        <f t="shared" si="10"/>
        <v>1708 Ciencia, tecnología e innovación agropecuaria</v>
      </c>
      <c r="L364" s="843" t="str">
        <f t="shared" si="11"/>
        <v xml:space="preserve">01 Servicio de gestión y promoción del fotalecimiento en tecnología e innovación </v>
      </c>
      <c r="M364" s="887">
        <f>+IFERROR(HLOOKUP($K364,'Formulario 4. Programático'!$H$13:$U$542,523,FALSE),0)</f>
        <v>0</v>
      </c>
      <c r="N364" s="843"/>
      <c r="O364" s="843"/>
      <c r="P364" s="843"/>
      <c r="Q364" s="843"/>
      <c r="R364" s="843"/>
      <c r="S364" s="843"/>
      <c r="T364" s="843"/>
      <c r="U364" s="843"/>
      <c r="V364" s="843"/>
      <c r="W364" s="843"/>
      <c r="X364" s="843"/>
      <c r="Y364" s="843"/>
      <c r="Z364" s="843"/>
    </row>
    <row r="365" spans="1:26" ht="15.75" customHeight="1">
      <c r="A365" s="842">
        <v>17</v>
      </c>
      <c r="B365" s="860" t="s">
        <v>2412</v>
      </c>
      <c r="C365" s="842">
        <v>1709</v>
      </c>
      <c r="D365" s="860" t="s">
        <v>2465</v>
      </c>
      <c r="E365" s="842" t="s">
        <v>2414</v>
      </c>
      <c r="F365" s="860" t="s">
        <v>2415</v>
      </c>
      <c r="G365" s="842" t="s">
        <v>361</v>
      </c>
      <c r="H365" s="860" t="s">
        <v>3190</v>
      </c>
      <c r="I365" s="842" t="s">
        <v>361</v>
      </c>
      <c r="J365" s="860" t="s">
        <v>2466</v>
      </c>
      <c r="K365" s="843" t="str">
        <f t="shared" si="10"/>
        <v xml:space="preserve">1709 Infraestructura productiva y comercialización </v>
      </c>
      <c r="L365" s="843" t="str">
        <f t="shared" si="11"/>
        <v xml:space="preserve">01 Servicio de provisión de infraestraestructa productiva y de comercialización del sector agropecuario </v>
      </c>
      <c r="M365" s="887">
        <f>+IFERROR(HLOOKUP($K365,'Formulario 4. Programático'!$H$13:$U$542,523,FALSE),0)</f>
        <v>0</v>
      </c>
      <c r="N365" s="843"/>
      <c r="O365" s="843"/>
      <c r="P365" s="843"/>
      <c r="Q365" s="843"/>
      <c r="R365" s="843"/>
      <c r="S365" s="843"/>
      <c r="T365" s="843"/>
      <c r="U365" s="843"/>
      <c r="V365" s="843"/>
      <c r="W365" s="843"/>
      <c r="X365" s="843"/>
      <c r="Y365" s="843"/>
      <c r="Z365" s="843"/>
    </row>
    <row r="366" spans="1:26" ht="15.75" customHeight="1">
      <c r="A366" s="842">
        <v>17</v>
      </c>
      <c r="B366" s="860" t="s">
        <v>2412</v>
      </c>
      <c r="C366" s="842">
        <v>1709</v>
      </c>
      <c r="D366" s="860" t="s">
        <v>2465</v>
      </c>
      <c r="E366" s="842" t="s">
        <v>2414</v>
      </c>
      <c r="F366" s="860" t="s">
        <v>2415</v>
      </c>
      <c r="G366" s="842" t="s">
        <v>361</v>
      </c>
      <c r="H366" s="860" t="s">
        <v>3190</v>
      </c>
      <c r="I366" s="842" t="s">
        <v>362</v>
      </c>
      <c r="J366" s="860" t="s">
        <v>3191</v>
      </c>
      <c r="K366" s="843" t="str">
        <f t="shared" si="10"/>
        <v xml:space="preserve">1709 Infraestructura productiva y comercialización </v>
      </c>
      <c r="L366" s="843" t="str">
        <f t="shared" si="11"/>
        <v xml:space="preserve">01 Servicio de provisión de infraestraestructa productiva y de comercialización del sector agropecuario </v>
      </c>
      <c r="M366" s="887">
        <f>+IFERROR(HLOOKUP($K366,'Formulario 4. Programático'!$H$13:$U$542,523,FALSE),0)</f>
        <v>0</v>
      </c>
      <c r="N366" s="843"/>
      <c r="O366" s="843"/>
      <c r="P366" s="843"/>
      <c r="Q366" s="843"/>
      <c r="R366" s="843"/>
      <c r="S366" s="843"/>
      <c r="T366" s="843"/>
      <c r="U366" s="843"/>
      <c r="V366" s="843"/>
      <c r="W366" s="843"/>
      <c r="X366" s="843"/>
      <c r="Y366" s="843"/>
      <c r="Z366" s="843"/>
    </row>
    <row r="367" spans="1:26" ht="15.75" customHeight="1">
      <c r="A367" s="842">
        <v>17</v>
      </c>
      <c r="B367" s="860" t="s">
        <v>2412</v>
      </c>
      <c r="C367" s="842">
        <v>1709</v>
      </c>
      <c r="D367" s="860" t="s">
        <v>2465</v>
      </c>
      <c r="E367" s="842" t="s">
        <v>2414</v>
      </c>
      <c r="F367" s="860" t="s">
        <v>2415</v>
      </c>
      <c r="G367" s="842" t="s">
        <v>361</v>
      </c>
      <c r="H367" s="860" t="s">
        <v>3190</v>
      </c>
      <c r="I367" s="842" t="s">
        <v>363</v>
      </c>
      <c r="J367" s="860" t="s">
        <v>2467</v>
      </c>
      <c r="K367" s="843" t="str">
        <f t="shared" si="10"/>
        <v xml:space="preserve">1709 Infraestructura productiva y comercialización </v>
      </c>
      <c r="L367" s="843" t="str">
        <f t="shared" si="11"/>
        <v xml:space="preserve">01 Servicio de provisión de infraestraestructa productiva y de comercialización del sector agropecuario </v>
      </c>
      <c r="M367" s="887">
        <f>+IFERROR(HLOOKUP($K367,'Formulario 4. Programático'!$H$13:$U$542,523,FALSE),0)</f>
        <v>0</v>
      </c>
      <c r="N367" s="843"/>
      <c r="O367" s="843"/>
      <c r="P367" s="843"/>
      <c r="Q367" s="843"/>
      <c r="R367" s="843"/>
      <c r="S367" s="843"/>
      <c r="T367" s="843"/>
      <c r="U367" s="843"/>
      <c r="V367" s="843"/>
      <c r="W367" s="843"/>
      <c r="X367" s="843"/>
      <c r="Y367" s="843"/>
      <c r="Z367" s="843"/>
    </row>
    <row r="368" spans="1:26" ht="15.75" customHeight="1">
      <c r="A368" s="842">
        <v>17</v>
      </c>
      <c r="B368" s="860" t="s">
        <v>2412</v>
      </c>
      <c r="C368" s="842">
        <v>1709</v>
      </c>
      <c r="D368" s="860" t="s">
        <v>2465</v>
      </c>
      <c r="E368" s="842" t="s">
        <v>2414</v>
      </c>
      <c r="F368" s="860" t="s">
        <v>2415</v>
      </c>
      <c r="G368" s="842" t="s">
        <v>361</v>
      </c>
      <c r="H368" s="860" t="s">
        <v>3190</v>
      </c>
      <c r="I368" s="842" t="s">
        <v>365</v>
      </c>
      <c r="J368" s="860" t="s">
        <v>2468</v>
      </c>
      <c r="K368" s="843" t="str">
        <f t="shared" si="10"/>
        <v xml:space="preserve">1709 Infraestructura productiva y comercialización </v>
      </c>
      <c r="L368" s="843" t="str">
        <f t="shared" si="11"/>
        <v xml:space="preserve">01 Servicio de provisión de infraestraestructa productiva y de comercialización del sector agropecuario </v>
      </c>
      <c r="M368" s="887">
        <f>+IFERROR(HLOOKUP($K368,'Formulario 4. Programático'!$H$13:$U$542,523,FALSE),0)</f>
        <v>0</v>
      </c>
      <c r="N368" s="843"/>
      <c r="O368" s="843"/>
      <c r="P368" s="843"/>
      <c r="Q368" s="843"/>
      <c r="R368" s="843"/>
      <c r="S368" s="843"/>
      <c r="T368" s="843"/>
      <c r="U368" s="843"/>
      <c r="V368" s="843"/>
      <c r="W368" s="843"/>
      <c r="X368" s="843"/>
      <c r="Y368" s="843"/>
      <c r="Z368" s="843"/>
    </row>
    <row r="369" spans="1:26" ht="15.75" customHeight="1">
      <c r="A369" s="842">
        <v>17</v>
      </c>
      <c r="B369" s="860" t="s">
        <v>2412</v>
      </c>
      <c r="C369" s="842">
        <v>1709</v>
      </c>
      <c r="D369" s="860" t="s">
        <v>2465</v>
      </c>
      <c r="E369" s="842" t="s">
        <v>2414</v>
      </c>
      <c r="F369" s="860" t="s">
        <v>2415</v>
      </c>
      <c r="G369" s="842" t="s">
        <v>361</v>
      </c>
      <c r="H369" s="860" t="s">
        <v>3190</v>
      </c>
      <c r="I369" s="842" t="s">
        <v>366</v>
      </c>
      <c r="J369" s="860" t="s">
        <v>2469</v>
      </c>
      <c r="K369" s="843" t="str">
        <f t="shared" si="10"/>
        <v xml:space="preserve">1709 Infraestructura productiva y comercialización </v>
      </c>
      <c r="L369" s="843" t="str">
        <f t="shared" si="11"/>
        <v xml:space="preserve">01 Servicio de provisión de infraestraestructa productiva y de comercialización del sector agropecuario </v>
      </c>
      <c r="M369" s="887">
        <f>+IFERROR(HLOOKUP($K369,'Formulario 4. Programático'!$H$13:$U$542,523,FALSE),0)</f>
        <v>0</v>
      </c>
      <c r="N369" s="843"/>
      <c r="O369" s="843"/>
      <c r="P369" s="843"/>
      <c r="Q369" s="843"/>
      <c r="R369" s="843"/>
      <c r="S369" s="843"/>
      <c r="T369" s="843"/>
      <c r="U369" s="843"/>
      <c r="V369" s="843"/>
      <c r="W369" s="843"/>
      <c r="X369" s="843"/>
      <c r="Y369" s="843"/>
      <c r="Z369" s="843"/>
    </row>
    <row r="370" spans="1:26" ht="15.75" customHeight="1">
      <c r="A370" s="842">
        <v>17</v>
      </c>
      <c r="B370" s="860" t="s">
        <v>2412</v>
      </c>
      <c r="C370" s="842">
        <v>1709</v>
      </c>
      <c r="D370" s="860" t="s">
        <v>2465</v>
      </c>
      <c r="E370" s="842" t="s">
        <v>2414</v>
      </c>
      <c r="F370" s="860" t="s">
        <v>2415</v>
      </c>
      <c r="G370" s="842" t="s">
        <v>361</v>
      </c>
      <c r="H370" s="860" t="s">
        <v>3190</v>
      </c>
      <c r="I370" s="842" t="s">
        <v>367</v>
      </c>
      <c r="J370" s="860" t="s">
        <v>2424</v>
      </c>
      <c r="K370" s="843" t="str">
        <f t="shared" si="10"/>
        <v xml:space="preserve">1709 Infraestructura productiva y comercialización </v>
      </c>
      <c r="L370" s="843" t="str">
        <f t="shared" si="11"/>
        <v xml:space="preserve">01 Servicio de provisión de infraestraestructa productiva y de comercialización del sector agropecuario </v>
      </c>
      <c r="M370" s="887">
        <f>+IFERROR(HLOOKUP($K370,'Formulario 4. Programático'!$H$13:$U$542,523,FALSE),0)</f>
        <v>0</v>
      </c>
      <c r="N370" s="843"/>
      <c r="O370" s="843"/>
      <c r="P370" s="843"/>
      <c r="Q370" s="843"/>
      <c r="R370" s="843"/>
      <c r="S370" s="843"/>
      <c r="T370" s="843"/>
      <c r="U370" s="843"/>
      <c r="V370" s="843"/>
      <c r="W370" s="843"/>
      <c r="X370" s="843"/>
      <c r="Y370" s="843"/>
      <c r="Z370" s="843"/>
    </row>
    <row r="371" spans="1:26" ht="15.75" customHeight="1">
      <c r="A371" s="842">
        <v>17</v>
      </c>
      <c r="B371" s="860" t="s">
        <v>2412</v>
      </c>
      <c r="C371" s="842">
        <v>1799</v>
      </c>
      <c r="D371" s="860" t="s">
        <v>2470</v>
      </c>
      <c r="E371" s="842" t="s">
        <v>2414</v>
      </c>
      <c r="F371" s="860" t="s">
        <v>2415</v>
      </c>
      <c r="G371" s="842" t="s">
        <v>361</v>
      </c>
      <c r="H371" s="860" t="s">
        <v>2471</v>
      </c>
      <c r="I371" s="842" t="s">
        <v>361</v>
      </c>
      <c r="J371" s="860" t="s">
        <v>2114</v>
      </c>
      <c r="K371" s="843" t="str">
        <f t="shared" si="10"/>
        <v>1799 fortalecimiento y apoyo a la gestión institucional del sector Agricultura y Desarrollo Rural</v>
      </c>
      <c r="L371" s="843" t="str">
        <f t="shared" si="11"/>
        <v>01 Servicio de fortalecimiento y apoyo a la gestión institucional del sector Agricultura y Desarrollo Rural</v>
      </c>
      <c r="M371" s="887">
        <f>+IFERROR(HLOOKUP($K371,'Formulario 4. Programático'!$H$13:$U$542,523,FALSE),0)</f>
        <v>0</v>
      </c>
      <c r="N371" s="843"/>
      <c r="O371" s="843"/>
      <c r="P371" s="843"/>
      <c r="Q371" s="843"/>
      <c r="R371" s="843"/>
      <c r="S371" s="843"/>
      <c r="T371" s="843"/>
      <c r="U371" s="843"/>
      <c r="V371" s="843"/>
      <c r="W371" s="843"/>
      <c r="X371" s="843"/>
      <c r="Y371" s="843"/>
      <c r="Z371" s="843"/>
    </row>
    <row r="372" spans="1:26" ht="15.75" customHeight="1">
      <c r="A372" s="842">
        <v>17</v>
      </c>
      <c r="B372" s="860" t="s">
        <v>2412</v>
      </c>
      <c r="C372" s="842">
        <v>1799</v>
      </c>
      <c r="D372" s="860" t="s">
        <v>2470</v>
      </c>
      <c r="E372" s="842" t="s">
        <v>2414</v>
      </c>
      <c r="F372" s="860" t="s">
        <v>2415</v>
      </c>
      <c r="G372" s="842" t="s">
        <v>361</v>
      </c>
      <c r="H372" s="860" t="s">
        <v>2471</v>
      </c>
      <c r="I372" s="842" t="s">
        <v>362</v>
      </c>
      <c r="J372" s="860" t="s">
        <v>2115</v>
      </c>
      <c r="K372" s="843" t="str">
        <f t="shared" si="10"/>
        <v>1799 fortalecimiento y apoyo a la gestión institucional del sector Agricultura y Desarrollo Rural</v>
      </c>
      <c r="L372" s="843" t="str">
        <f t="shared" si="11"/>
        <v>01 Servicio de fortalecimiento y apoyo a la gestión institucional del sector Agricultura y Desarrollo Rural</v>
      </c>
      <c r="M372" s="887">
        <f>+IFERROR(HLOOKUP($K372,'Formulario 4. Programático'!$H$13:$U$542,523,FALSE),0)</f>
        <v>0</v>
      </c>
      <c r="N372" s="843"/>
      <c r="O372" s="843"/>
      <c r="P372" s="843"/>
      <c r="Q372" s="843"/>
      <c r="R372" s="843"/>
      <c r="S372" s="843"/>
      <c r="T372" s="843"/>
      <c r="U372" s="843"/>
      <c r="V372" s="843"/>
      <c r="W372" s="843"/>
      <c r="X372" s="843"/>
      <c r="Y372" s="843"/>
      <c r="Z372" s="843"/>
    </row>
    <row r="373" spans="1:26" ht="15.75" customHeight="1">
      <c r="A373" s="842">
        <v>17</v>
      </c>
      <c r="B373" s="860" t="s">
        <v>2412</v>
      </c>
      <c r="C373" s="842">
        <v>1799</v>
      </c>
      <c r="D373" s="860" t="s">
        <v>2470</v>
      </c>
      <c r="E373" s="842" t="s">
        <v>2414</v>
      </c>
      <c r="F373" s="860" t="s">
        <v>2415</v>
      </c>
      <c r="G373" s="842" t="s">
        <v>361</v>
      </c>
      <c r="H373" s="860" t="s">
        <v>2471</v>
      </c>
      <c r="I373" s="842" t="s">
        <v>363</v>
      </c>
      <c r="J373" s="860" t="s">
        <v>2116</v>
      </c>
      <c r="K373" s="843" t="str">
        <f t="shared" si="10"/>
        <v>1799 fortalecimiento y apoyo a la gestión institucional del sector Agricultura y Desarrollo Rural</v>
      </c>
      <c r="L373" s="843" t="str">
        <f t="shared" si="11"/>
        <v>01 Servicio de fortalecimiento y apoyo a la gestión institucional del sector Agricultura y Desarrollo Rural</v>
      </c>
      <c r="M373" s="887">
        <f>+IFERROR(HLOOKUP($K373,'Formulario 4. Programático'!$H$13:$U$542,523,FALSE),0)</f>
        <v>0</v>
      </c>
      <c r="N373" s="843"/>
      <c r="O373" s="843"/>
      <c r="P373" s="843"/>
      <c r="Q373" s="843"/>
      <c r="R373" s="843"/>
      <c r="S373" s="843"/>
      <c r="T373" s="843"/>
      <c r="U373" s="843"/>
      <c r="V373" s="843"/>
      <c r="W373" s="843"/>
      <c r="X373" s="843"/>
      <c r="Y373" s="843"/>
      <c r="Z373" s="843"/>
    </row>
    <row r="374" spans="1:26" ht="15.75" customHeight="1">
      <c r="A374" s="842">
        <v>17</v>
      </c>
      <c r="B374" s="860" t="s">
        <v>2412</v>
      </c>
      <c r="C374" s="842">
        <v>1799</v>
      </c>
      <c r="D374" s="860" t="s">
        <v>2470</v>
      </c>
      <c r="E374" s="842" t="s">
        <v>2414</v>
      </c>
      <c r="F374" s="860" t="s">
        <v>2415</v>
      </c>
      <c r="G374" s="842" t="s">
        <v>361</v>
      </c>
      <c r="H374" s="860" t="s">
        <v>2471</v>
      </c>
      <c r="I374" s="842" t="s">
        <v>365</v>
      </c>
      <c r="J374" s="860" t="s">
        <v>2117</v>
      </c>
      <c r="K374" s="843" t="str">
        <f t="shared" si="10"/>
        <v>1799 fortalecimiento y apoyo a la gestión institucional del sector Agricultura y Desarrollo Rural</v>
      </c>
      <c r="L374" s="843" t="str">
        <f t="shared" si="11"/>
        <v>01 Servicio de fortalecimiento y apoyo a la gestión institucional del sector Agricultura y Desarrollo Rural</v>
      </c>
      <c r="M374" s="887">
        <f>+IFERROR(HLOOKUP($K374,'Formulario 4. Programático'!$H$13:$U$542,523,FALSE),0)</f>
        <v>0</v>
      </c>
      <c r="N374" s="843"/>
      <c r="O374" s="843"/>
      <c r="P374" s="843"/>
      <c r="Q374" s="843"/>
      <c r="R374" s="843"/>
      <c r="S374" s="843"/>
      <c r="T374" s="843"/>
      <c r="U374" s="843"/>
      <c r="V374" s="843"/>
      <c r="W374" s="843"/>
      <c r="X374" s="843"/>
      <c r="Y374" s="843"/>
      <c r="Z374" s="843"/>
    </row>
    <row r="375" spans="1:26" ht="15.75" customHeight="1">
      <c r="A375" s="842">
        <v>17</v>
      </c>
      <c r="B375" s="860" t="s">
        <v>2412</v>
      </c>
      <c r="C375" s="842">
        <v>1799</v>
      </c>
      <c r="D375" s="860" t="s">
        <v>2470</v>
      </c>
      <c r="E375" s="842" t="s">
        <v>2414</v>
      </c>
      <c r="F375" s="860" t="s">
        <v>2415</v>
      </c>
      <c r="G375" s="842" t="s">
        <v>361</v>
      </c>
      <c r="H375" s="860" t="s">
        <v>2471</v>
      </c>
      <c r="I375" s="842" t="s">
        <v>366</v>
      </c>
      <c r="J375" s="860" t="s">
        <v>2118</v>
      </c>
      <c r="K375" s="843" t="str">
        <f t="shared" si="10"/>
        <v>1799 fortalecimiento y apoyo a la gestión institucional del sector Agricultura y Desarrollo Rural</v>
      </c>
      <c r="L375" s="843" t="str">
        <f t="shared" si="11"/>
        <v>01 Servicio de fortalecimiento y apoyo a la gestión institucional del sector Agricultura y Desarrollo Rural</v>
      </c>
      <c r="M375" s="887">
        <f>+IFERROR(HLOOKUP($K375,'Formulario 4. Programático'!$H$13:$U$542,523,FALSE),0)</f>
        <v>0</v>
      </c>
      <c r="N375" s="843"/>
      <c r="O375" s="843"/>
      <c r="P375" s="843"/>
      <c r="Q375" s="843"/>
      <c r="R375" s="843"/>
      <c r="S375" s="843"/>
      <c r="T375" s="843"/>
      <c r="U375" s="843"/>
      <c r="V375" s="843"/>
      <c r="W375" s="843"/>
      <c r="X375" s="843"/>
      <c r="Y375" s="843"/>
      <c r="Z375" s="843"/>
    </row>
    <row r="376" spans="1:26" ht="15.75" customHeight="1">
      <c r="A376" s="842">
        <v>17</v>
      </c>
      <c r="B376" s="860" t="s">
        <v>2412</v>
      </c>
      <c r="C376" s="842">
        <v>1799</v>
      </c>
      <c r="D376" s="860" t="s">
        <v>2470</v>
      </c>
      <c r="E376" s="842" t="s">
        <v>2414</v>
      </c>
      <c r="F376" s="860" t="s">
        <v>2415</v>
      </c>
      <c r="G376" s="842" t="s">
        <v>361</v>
      </c>
      <c r="H376" s="860" t="s">
        <v>2471</v>
      </c>
      <c r="I376" s="842" t="s">
        <v>367</v>
      </c>
      <c r="J376" s="860" t="s">
        <v>2109</v>
      </c>
      <c r="K376" s="843" t="str">
        <f t="shared" si="10"/>
        <v>1799 fortalecimiento y apoyo a la gestión institucional del sector Agricultura y Desarrollo Rural</v>
      </c>
      <c r="L376" s="843" t="str">
        <f t="shared" si="11"/>
        <v>01 Servicio de fortalecimiento y apoyo a la gestión institucional del sector Agricultura y Desarrollo Rural</v>
      </c>
      <c r="M376" s="887">
        <f>+IFERROR(HLOOKUP($K376,'Formulario 4. Programático'!$H$13:$U$542,523,FALSE),0)</f>
        <v>0</v>
      </c>
      <c r="N376" s="843"/>
      <c r="O376" s="843"/>
      <c r="P376" s="843"/>
      <c r="Q376" s="843"/>
      <c r="R376" s="843"/>
      <c r="S376" s="843"/>
      <c r="T376" s="843"/>
      <c r="U376" s="843"/>
      <c r="V376" s="843"/>
      <c r="W376" s="843"/>
      <c r="X376" s="843"/>
      <c r="Y376" s="843"/>
      <c r="Z376" s="843"/>
    </row>
    <row r="377" spans="1:26" ht="15.75" customHeight="1">
      <c r="A377" s="842">
        <v>17</v>
      </c>
      <c r="B377" s="860" t="s">
        <v>2412</v>
      </c>
      <c r="C377" s="842">
        <v>1799</v>
      </c>
      <c r="D377" s="860" t="s">
        <v>2470</v>
      </c>
      <c r="E377" s="842" t="s">
        <v>2414</v>
      </c>
      <c r="F377" s="860" t="s">
        <v>2415</v>
      </c>
      <c r="G377" s="842" t="s">
        <v>361</v>
      </c>
      <c r="H377" s="860" t="s">
        <v>2471</v>
      </c>
      <c r="I377" s="842" t="s">
        <v>369</v>
      </c>
      <c r="J377" s="860" t="s">
        <v>2119</v>
      </c>
      <c r="K377" s="843" t="str">
        <f t="shared" si="10"/>
        <v>1799 fortalecimiento y apoyo a la gestión institucional del sector Agricultura y Desarrollo Rural</v>
      </c>
      <c r="L377" s="843" t="str">
        <f t="shared" si="11"/>
        <v>01 Servicio de fortalecimiento y apoyo a la gestión institucional del sector Agricultura y Desarrollo Rural</v>
      </c>
      <c r="M377" s="887">
        <f>+IFERROR(HLOOKUP($K377,'Formulario 4. Programático'!$H$13:$U$542,523,FALSE),0)</f>
        <v>0</v>
      </c>
      <c r="N377" s="843"/>
      <c r="O377" s="843"/>
      <c r="P377" s="843"/>
      <c r="Q377" s="843"/>
      <c r="R377" s="843"/>
      <c r="S377" s="843"/>
      <c r="T377" s="843"/>
      <c r="U377" s="843"/>
      <c r="V377" s="843"/>
      <c r="W377" s="843"/>
      <c r="X377" s="843"/>
      <c r="Y377" s="843"/>
      <c r="Z377" s="843"/>
    </row>
    <row r="378" spans="1:26" ht="15.75" customHeight="1">
      <c r="A378" s="842">
        <v>17</v>
      </c>
      <c r="B378" s="860" t="s">
        <v>2412</v>
      </c>
      <c r="C378" s="842">
        <v>1799</v>
      </c>
      <c r="D378" s="860" t="s">
        <v>2470</v>
      </c>
      <c r="E378" s="842" t="s">
        <v>2414</v>
      </c>
      <c r="F378" s="860" t="s">
        <v>2415</v>
      </c>
      <c r="G378" s="842" t="s">
        <v>361</v>
      </c>
      <c r="H378" s="860" t="s">
        <v>2471</v>
      </c>
      <c r="I378" s="842" t="s">
        <v>373</v>
      </c>
      <c r="J378" s="860" t="s">
        <v>2120</v>
      </c>
      <c r="K378" s="843" t="str">
        <f t="shared" si="10"/>
        <v>1799 fortalecimiento y apoyo a la gestión institucional del sector Agricultura y Desarrollo Rural</v>
      </c>
      <c r="L378" s="843" t="str">
        <f t="shared" si="11"/>
        <v>01 Servicio de fortalecimiento y apoyo a la gestión institucional del sector Agricultura y Desarrollo Rural</v>
      </c>
      <c r="M378" s="887">
        <f>+IFERROR(HLOOKUP($K378,'Formulario 4. Programático'!$H$13:$U$542,523,FALSE),0)</f>
        <v>0</v>
      </c>
      <c r="N378" s="843"/>
      <c r="O378" s="843"/>
      <c r="P378" s="843"/>
      <c r="Q378" s="843"/>
      <c r="R378" s="843"/>
      <c r="S378" s="843"/>
      <c r="T378" s="843"/>
      <c r="U378" s="843"/>
      <c r="V378" s="843"/>
      <c r="W378" s="843"/>
      <c r="X378" s="843"/>
      <c r="Y378" s="843"/>
      <c r="Z378" s="843"/>
    </row>
    <row r="379" spans="1:26" ht="15.75" customHeight="1">
      <c r="A379" s="842">
        <v>17</v>
      </c>
      <c r="B379" s="860" t="s">
        <v>2412</v>
      </c>
      <c r="C379" s="842">
        <v>1799</v>
      </c>
      <c r="D379" s="860" t="s">
        <v>2470</v>
      </c>
      <c r="E379" s="842" t="s">
        <v>2414</v>
      </c>
      <c r="F379" s="860" t="s">
        <v>2415</v>
      </c>
      <c r="G379" s="842" t="s">
        <v>361</v>
      </c>
      <c r="H379" s="860" t="s">
        <v>2471</v>
      </c>
      <c r="I379" s="842" t="s">
        <v>375</v>
      </c>
      <c r="J379" s="860" t="s">
        <v>2122</v>
      </c>
      <c r="K379" s="843" t="str">
        <f t="shared" si="10"/>
        <v>1799 fortalecimiento y apoyo a la gestión institucional del sector Agricultura y Desarrollo Rural</v>
      </c>
      <c r="L379" s="843" t="str">
        <f t="shared" si="11"/>
        <v>01 Servicio de fortalecimiento y apoyo a la gestión institucional del sector Agricultura y Desarrollo Rural</v>
      </c>
      <c r="M379" s="887">
        <f>+IFERROR(HLOOKUP($K379,'Formulario 4. Programático'!$H$13:$U$542,523,FALSE),0)</f>
        <v>0</v>
      </c>
      <c r="N379" s="843"/>
      <c r="O379" s="843"/>
      <c r="P379" s="843"/>
      <c r="Q379" s="843"/>
      <c r="R379" s="843"/>
      <c r="S379" s="843"/>
      <c r="T379" s="843"/>
      <c r="U379" s="843"/>
      <c r="V379" s="843"/>
      <c r="W379" s="843"/>
      <c r="X379" s="843"/>
      <c r="Y379" s="843"/>
      <c r="Z379" s="843"/>
    </row>
    <row r="380" spans="1:26" ht="15.75" customHeight="1">
      <c r="A380" s="842">
        <v>17</v>
      </c>
      <c r="B380" s="860" t="s">
        <v>2412</v>
      </c>
      <c r="C380" s="842">
        <v>1799</v>
      </c>
      <c r="D380" s="860" t="s">
        <v>2470</v>
      </c>
      <c r="E380" s="842" t="s">
        <v>2414</v>
      </c>
      <c r="F380" s="860" t="s">
        <v>2415</v>
      </c>
      <c r="G380" s="842" t="s">
        <v>361</v>
      </c>
      <c r="H380" s="860" t="s">
        <v>2471</v>
      </c>
      <c r="I380" s="842" t="s">
        <v>377</v>
      </c>
      <c r="J380" s="860" t="s">
        <v>2108</v>
      </c>
      <c r="K380" s="843" t="str">
        <f t="shared" si="10"/>
        <v>1799 fortalecimiento y apoyo a la gestión institucional del sector Agricultura y Desarrollo Rural</v>
      </c>
      <c r="L380" s="843" t="str">
        <f t="shared" si="11"/>
        <v>01 Servicio de fortalecimiento y apoyo a la gestión institucional del sector Agricultura y Desarrollo Rural</v>
      </c>
      <c r="M380" s="887">
        <f>+IFERROR(HLOOKUP($K380,'Formulario 4. Programático'!$H$13:$U$542,523,FALSE),0)</f>
        <v>0</v>
      </c>
      <c r="N380" s="843"/>
      <c r="O380" s="843"/>
      <c r="P380" s="843"/>
      <c r="Q380" s="843"/>
      <c r="R380" s="843"/>
      <c r="S380" s="843"/>
      <c r="T380" s="843"/>
      <c r="U380" s="843"/>
      <c r="V380" s="843"/>
      <c r="W380" s="843"/>
      <c r="X380" s="843"/>
      <c r="Y380" s="843"/>
      <c r="Z380" s="843"/>
    </row>
    <row r="381" spans="1:26" ht="15.75" customHeight="1">
      <c r="A381" s="842">
        <v>17</v>
      </c>
      <c r="B381" s="860" t="s">
        <v>2412</v>
      </c>
      <c r="C381" s="842">
        <v>1799</v>
      </c>
      <c r="D381" s="860" t="s">
        <v>2470</v>
      </c>
      <c r="E381" s="842" t="s">
        <v>2414</v>
      </c>
      <c r="F381" s="860" t="s">
        <v>2415</v>
      </c>
      <c r="G381" s="842" t="s">
        <v>361</v>
      </c>
      <c r="H381" s="860" t="s">
        <v>2471</v>
      </c>
      <c r="I381" s="842" t="s">
        <v>446</v>
      </c>
      <c r="J381" s="860" t="s">
        <v>2123</v>
      </c>
      <c r="K381" s="843" t="str">
        <f t="shared" si="10"/>
        <v>1799 fortalecimiento y apoyo a la gestión institucional del sector Agricultura y Desarrollo Rural</v>
      </c>
      <c r="L381" s="843" t="str">
        <f t="shared" si="11"/>
        <v>01 Servicio de fortalecimiento y apoyo a la gestión institucional del sector Agricultura y Desarrollo Rural</v>
      </c>
      <c r="M381" s="887">
        <f>+IFERROR(HLOOKUP($K381,'Formulario 4. Programático'!$H$13:$U$542,523,FALSE),0)</f>
        <v>0</v>
      </c>
      <c r="N381" s="843"/>
      <c r="O381" s="843"/>
      <c r="P381" s="843"/>
      <c r="Q381" s="843"/>
      <c r="R381" s="843"/>
      <c r="S381" s="843"/>
      <c r="T381" s="843"/>
      <c r="U381" s="843"/>
      <c r="V381" s="843"/>
      <c r="W381" s="843"/>
      <c r="X381" s="843"/>
      <c r="Y381" s="843"/>
      <c r="Z381" s="843"/>
    </row>
    <row r="382" spans="1:26" ht="15.75" customHeight="1">
      <c r="A382" s="842">
        <v>17</v>
      </c>
      <c r="B382" s="860" t="s">
        <v>2412</v>
      </c>
      <c r="C382" s="842">
        <v>1799</v>
      </c>
      <c r="D382" s="860" t="s">
        <v>2470</v>
      </c>
      <c r="E382" s="842" t="s">
        <v>2414</v>
      </c>
      <c r="F382" s="860" t="s">
        <v>2415</v>
      </c>
      <c r="G382" s="842" t="s">
        <v>361</v>
      </c>
      <c r="H382" s="860" t="s">
        <v>2471</v>
      </c>
      <c r="I382" s="842" t="s">
        <v>447</v>
      </c>
      <c r="J382" s="860" t="s">
        <v>2124</v>
      </c>
      <c r="K382" s="843" t="str">
        <f t="shared" si="10"/>
        <v>1799 fortalecimiento y apoyo a la gestión institucional del sector Agricultura y Desarrollo Rural</v>
      </c>
      <c r="L382" s="843" t="str">
        <f t="shared" si="11"/>
        <v>01 Servicio de fortalecimiento y apoyo a la gestión institucional del sector Agricultura y Desarrollo Rural</v>
      </c>
      <c r="M382" s="887">
        <f>+IFERROR(HLOOKUP($K382,'Formulario 4. Programático'!$H$13:$U$542,523,FALSE),0)</f>
        <v>0</v>
      </c>
      <c r="N382" s="843"/>
      <c r="O382" s="843"/>
      <c r="P382" s="843"/>
      <c r="Q382" s="843"/>
      <c r="R382" s="843"/>
      <c r="S382" s="843"/>
      <c r="T382" s="843"/>
      <c r="U382" s="843"/>
      <c r="V382" s="843"/>
      <c r="W382" s="843"/>
      <c r="X382" s="843"/>
      <c r="Y382" s="843"/>
      <c r="Z382" s="843"/>
    </row>
    <row r="383" spans="1:26" ht="15.75" customHeight="1">
      <c r="A383" s="842">
        <v>19</v>
      </c>
      <c r="B383" s="860" t="s">
        <v>2472</v>
      </c>
      <c r="C383" s="842">
        <v>1900</v>
      </c>
      <c r="D383" s="860" t="s">
        <v>2101</v>
      </c>
      <c r="E383" s="842" t="s">
        <v>2180</v>
      </c>
      <c r="F383" s="860" t="s">
        <v>2473</v>
      </c>
      <c r="G383" s="842" t="s">
        <v>361</v>
      </c>
      <c r="H383" s="860" t="s">
        <v>2103</v>
      </c>
      <c r="I383" s="842" t="s">
        <v>361</v>
      </c>
      <c r="J383" s="860" t="s">
        <v>2416</v>
      </c>
      <c r="K383" s="843" t="str">
        <f t="shared" si="10"/>
        <v>1900 No asignable a programas</v>
      </c>
      <c r="L383" s="843" t="str">
        <f t="shared" si="11"/>
        <v>01 Sin producto</v>
      </c>
      <c r="M383" s="887">
        <f>+IFERROR(HLOOKUP($K383,'Formulario 4. Programático'!$H$13:$U$542,523,FALSE),0)</f>
        <v>0</v>
      </c>
      <c r="N383" s="843"/>
      <c r="O383" s="843"/>
      <c r="P383" s="843"/>
      <c r="Q383" s="843"/>
      <c r="R383" s="843"/>
      <c r="S383" s="843"/>
      <c r="T383" s="843"/>
      <c r="U383" s="843"/>
      <c r="V383" s="843"/>
      <c r="W383" s="843"/>
      <c r="X383" s="843"/>
      <c r="Y383" s="843"/>
      <c r="Z383" s="843"/>
    </row>
    <row r="384" spans="1:26" ht="15.75" customHeight="1">
      <c r="A384" s="842">
        <v>19</v>
      </c>
      <c r="B384" s="860" t="s">
        <v>2472</v>
      </c>
      <c r="C384" s="842">
        <v>1903</v>
      </c>
      <c r="D384" s="860" t="s">
        <v>2474</v>
      </c>
      <c r="E384" s="842" t="s">
        <v>2180</v>
      </c>
      <c r="F384" s="860" t="s">
        <v>2473</v>
      </c>
      <c r="G384" s="842" t="s">
        <v>361</v>
      </c>
      <c r="H384" s="860" t="s">
        <v>2475</v>
      </c>
      <c r="I384" s="842" t="s">
        <v>361</v>
      </c>
      <c r="J384" s="860" t="s">
        <v>2476</v>
      </c>
      <c r="K384" s="843" t="str">
        <f t="shared" si="10"/>
        <v>1903 Inspección, vigilancia y control</v>
      </c>
      <c r="L384" s="843" t="str">
        <f t="shared" si="11"/>
        <v>01 Servicio de inspección, vigilancia y control en salud</v>
      </c>
      <c r="M384" s="887">
        <f>+IFERROR(HLOOKUP($K384,'Formulario 4. Programático'!$H$13:$U$542,523,FALSE),0)</f>
        <v>0</v>
      </c>
      <c r="N384" s="843"/>
      <c r="O384" s="843"/>
      <c r="P384" s="843"/>
      <c r="Q384" s="843"/>
      <c r="R384" s="843"/>
      <c r="S384" s="843"/>
      <c r="T384" s="843"/>
      <c r="U384" s="843"/>
      <c r="V384" s="843"/>
      <c r="W384" s="843"/>
      <c r="X384" s="843"/>
      <c r="Y384" s="843"/>
      <c r="Z384" s="843"/>
    </row>
    <row r="385" spans="1:26" ht="15.75" customHeight="1">
      <c r="A385" s="842">
        <v>19</v>
      </c>
      <c r="B385" s="860" t="s">
        <v>2472</v>
      </c>
      <c r="C385" s="842">
        <v>1903</v>
      </c>
      <c r="D385" s="860" t="s">
        <v>2474</v>
      </c>
      <c r="E385" s="842" t="s">
        <v>2180</v>
      </c>
      <c r="F385" s="860" t="s">
        <v>2473</v>
      </c>
      <c r="G385" s="842" t="s">
        <v>361</v>
      </c>
      <c r="H385" s="860" t="s">
        <v>2475</v>
      </c>
      <c r="I385" s="842" t="s">
        <v>362</v>
      </c>
      <c r="J385" s="860" t="s">
        <v>3192</v>
      </c>
      <c r="K385" s="843" t="str">
        <f t="shared" si="10"/>
        <v>1903 Inspección, vigilancia y control</v>
      </c>
      <c r="L385" s="843" t="str">
        <f t="shared" si="11"/>
        <v>01 Servicio de inspección, vigilancia y control en salud</v>
      </c>
      <c r="M385" s="887">
        <f>+IFERROR(HLOOKUP($K385,'Formulario 4. Programático'!$H$13:$U$542,523,FALSE),0)</f>
        <v>0</v>
      </c>
      <c r="N385" s="843"/>
      <c r="O385" s="843"/>
      <c r="P385" s="843"/>
      <c r="Q385" s="843"/>
      <c r="R385" s="843"/>
      <c r="S385" s="843"/>
      <c r="T385" s="843"/>
      <c r="U385" s="843"/>
      <c r="V385" s="843"/>
      <c r="W385" s="843"/>
      <c r="X385" s="843"/>
      <c r="Y385" s="843"/>
      <c r="Z385" s="843"/>
    </row>
    <row r="386" spans="1:26" ht="15.75" customHeight="1">
      <c r="A386" s="842">
        <v>19</v>
      </c>
      <c r="B386" s="860" t="s">
        <v>2472</v>
      </c>
      <c r="C386" s="842">
        <v>1903</v>
      </c>
      <c r="D386" s="860" t="s">
        <v>2474</v>
      </c>
      <c r="E386" s="842" t="s">
        <v>2180</v>
      </c>
      <c r="F386" s="860" t="s">
        <v>2473</v>
      </c>
      <c r="G386" s="842" t="s">
        <v>361</v>
      </c>
      <c r="H386" s="860" t="s">
        <v>2475</v>
      </c>
      <c r="I386" s="842" t="s">
        <v>363</v>
      </c>
      <c r="J386" s="860" t="s">
        <v>3193</v>
      </c>
      <c r="K386" s="843" t="str">
        <f t="shared" si="10"/>
        <v>1903 Inspección, vigilancia y control</v>
      </c>
      <c r="L386" s="843" t="str">
        <f t="shared" si="11"/>
        <v>01 Servicio de inspección, vigilancia y control en salud</v>
      </c>
      <c r="M386" s="887">
        <f>+IFERROR(HLOOKUP($K386,'Formulario 4. Programático'!$H$13:$U$542,523,FALSE),0)</f>
        <v>0</v>
      </c>
      <c r="N386" s="843"/>
      <c r="O386" s="843"/>
      <c r="P386" s="843"/>
      <c r="Q386" s="843"/>
      <c r="R386" s="843"/>
      <c r="S386" s="843"/>
      <c r="T386" s="843"/>
      <c r="U386" s="843"/>
      <c r="V386" s="843"/>
      <c r="W386" s="843"/>
      <c r="X386" s="843"/>
      <c r="Y386" s="843"/>
      <c r="Z386" s="843"/>
    </row>
    <row r="387" spans="1:26" ht="15.75" customHeight="1">
      <c r="A387" s="842">
        <v>19</v>
      </c>
      <c r="B387" s="860" t="s">
        <v>2472</v>
      </c>
      <c r="C387" s="842">
        <v>1903</v>
      </c>
      <c r="D387" s="860" t="s">
        <v>2474</v>
      </c>
      <c r="E387" s="842" t="s">
        <v>2180</v>
      </c>
      <c r="F387" s="860" t="s">
        <v>2473</v>
      </c>
      <c r="G387" s="842" t="s">
        <v>361</v>
      </c>
      <c r="H387" s="860" t="s">
        <v>2475</v>
      </c>
      <c r="I387" s="842" t="s">
        <v>365</v>
      </c>
      <c r="J387" s="860" t="s">
        <v>2477</v>
      </c>
      <c r="K387" s="843" t="str">
        <f t="shared" si="10"/>
        <v>1903 Inspección, vigilancia y control</v>
      </c>
      <c r="L387" s="843" t="str">
        <f t="shared" si="11"/>
        <v>01 Servicio de inspección, vigilancia y control en salud</v>
      </c>
      <c r="M387" s="887">
        <f>+IFERROR(HLOOKUP($K387,'Formulario 4. Programático'!$H$13:$U$542,523,FALSE),0)</f>
        <v>0</v>
      </c>
      <c r="N387" s="843"/>
      <c r="O387" s="843"/>
      <c r="P387" s="843"/>
      <c r="Q387" s="843"/>
      <c r="R387" s="843"/>
      <c r="S387" s="843"/>
      <c r="T387" s="843"/>
      <c r="U387" s="843"/>
      <c r="V387" s="843"/>
      <c r="W387" s="843"/>
      <c r="X387" s="843"/>
      <c r="Y387" s="843"/>
      <c r="Z387" s="843"/>
    </row>
    <row r="388" spans="1:26" ht="15.75" customHeight="1">
      <c r="A388" s="842">
        <v>19</v>
      </c>
      <c r="B388" s="860" t="s">
        <v>2472</v>
      </c>
      <c r="C388" s="842">
        <v>1903</v>
      </c>
      <c r="D388" s="860" t="s">
        <v>2474</v>
      </c>
      <c r="E388" s="842" t="s">
        <v>2180</v>
      </c>
      <c r="F388" s="860" t="s">
        <v>2473</v>
      </c>
      <c r="G388" s="842" t="s">
        <v>361</v>
      </c>
      <c r="H388" s="860" t="s">
        <v>2475</v>
      </c>
      <c r="I388" s="842" t="s">
        <v>366</v>
      </c>
      <c r="J388" s="860" t="s">
        <v>2478</v>
      </c>
      <c r="K388" s="843" t="str">
        <f t="shared" si="10"/>
        <v>1903 Inspección, vigilancia y control</v>
      </c>
      <c r="L388" s="843" t="str">
        <f t="shared" si="11"/>
        <v>01 Servicio de inspección, vigilancia y control en salud</v>
      </c>
      <c r="M388" s="887">
        <f>+IFERROR(HLOOKUP($K388,'Formulario 4. Programático'!$H$13:$U$542,523,FALSE),0)</f>
        <v>0</v>
      </c>
      <c r="N388" s="843"/>
      <c r="O388" s="843"/>
      <c r="P388" s="843"/>
      <c r="Q388" s="843"/>
      <c r="R388" s="843"/>
      <c r="S388" s="843"/>
      <c r="T388" s="843"/>
      <c r="U388" s="843"/>
      <c r="V388" s="843"/>
      <c r="W388" s="843"/>
      <c r="X388" s="843"/>
      <c r="Y388" s="843"/>
      <c r="Z388" s="843"/>
    </row>
    <row r="389" spans="1:26" ht="15.75" customHeight="1">
      <c r="A389" s="842">
        <v>19</v>
      </c>
      <c r="B389" s="860" t="s">
        <v>2472</v>
      </c>
      <c r="C389" s="842">
        <v>1903</v>
      </c>
      <c r="D389" s="860" t="s">
        <v>2474</v>
      </c>
      <c r="E389" s="842" t="s">
        <v>2180</v>
      </c>
      <c r="F389" s="860" t="s">
        <v>2473</v>
      </c>
      <c r="G389" s="842" t="s">
        <v>362</v>
      </c>
      <c r="H389" s="860" t="s">
        <v>2479</v>
      </c>
      <c r="I389" s="842" t="s">
        <v>361</v>
      </c>
      <c r="J389" s="860" t="s">
        <v>2480</v>
      </c>
      <c r="K389" s="843" t="str">
        <f t="shared" si="10"/>
        <v>1903 Inspección, vigilancia y control</v>
      </c>
      <c r="L389" s="843" t="str">
        <f t="shared" si="11"/>
        <v>02 Servicio de Inspección, vigilancia y control de productos de consumo y uso humano</v>
      </c>
      <c r="M389" s="887">
        <f>+IFERROR(HLOOKUP($K389,'Formulario 4. Programático'!$H$13:$U$542,523,FALSE),0)</f>
        <v>0</v>
      </c>
      <c r="N389" s="843"/>
      <c r="O389" s="843"/>
      <c r="P389" s="843"/>
      <c r="Q389" s="843"/>
      <c r="R389" s="843"/>
      <c r="S389" s="843"/>
      <c r="T389" s="843"/>
      <c r="U389" s="843"/>
      <c r="V389" s="843"/>
      <c r="W389" s="843"/>
      <c r="X389" s="843"/>
      <c r="Y389" s="843"/>
      <c r="Z389" s="843"/>
    </row>
    <row r="390" spans="1:26" ht="15.75" customHeight="1">
      <c r="A390" s="842">
        <v>19</v>
      </c>
      <c r="B390" s="860" t="s">
        <v>2472</v>
      </c>
      <c r="C390" s="842">
        <v>1903</v>
      </c>
      <c r="D390" s="860" t="s">
        <v>2474</v>
      </c>
      <c r="E390" s="842" t="s">
        <v>2180</v>
      </c>
      <c r="F390" s="860" t="s">
        <v>2473</v>
      </c>
      <c r="G390" s="842" t="s">
        <v>363</v>
      </c>
      <c r="H390" s="860" t="s">
        <v>2481</v>
      </c>
      <c r="I390" s="842" t="s">
        <v>361</v>
      </c>
      <c r="J390" s="860" t="s">
        <v>2482</v>
      </c>
      <c r="K390" s="843" t="str">
        <f t="shared" si="10"/>
        <v>1903 Inspección, vigilancia y control</v>
      </c>
      <c r="L390" s="843" t="str">
        <f t="shared" si="11"/>
        <v>03 Servicio de vigilancia y control de drogas, medicamentos, materias primas o precursores de control especial</v>
      </c>
      <c r="M390" s="887">
        <f>+IFERROR(HLOOKUP($K390,'Formulario 4. Programático'!$H$13:$U$542,523,FALSE),0)</f>
        <v>0</v>
      </c>
      <c r="N390" s="843"/>
      <c r="O390" s="843"/>
      <c r="P390" s="843"/>
      <c r="Q390" s="843"/>
      <c r="R390" s="843"/>
      <c r="S390" s="843"/>
      <c r="T390" s="843"/>
      <c r="U390" s="843"/>
      <c r="V390" s="843"/>
      <c r="W390" s="843"/>
      <c r="X390" s="843"/>
      <c r="Y390" s="843"/>
      <c r="Z390" s="843"/>
    </row>
    <row r="391" spans="1:26" ht="15.75" customHeight="1">
      <c r="A391" s="842">
        <v>19</v>
      </c>
      <c r="B391" s="860" t="s">
        <v>2472</v>
      </c>
      <c r="C391" s="842">
        <v>1905</v>
      </c>
      <c r="D391" s="860" t="s">
        <v>2483</v>
      </c>
      <c r="E391" s="842" t="s">
        <v>2180</v>
      </c>
      <c r="F391" s="860" t="s">
        <v>2473</v>
      </c>
      <c r="G391" s="842" t="s">
        <v>361</v>
      </c>
      <c r="H391" s="860" t="s">
        <v>2484</v>
      </c>
      <c r="I391" s="842" t="s">
        <v>361</v>
      </c>
      <c r="J391" s="860" t="s">
        <v>2485</v>
      </c>
      <c r="K391" s="843" t="str">
        <f t="shared" si="10"/>
        <v>1905 Salud pública</v>
      </c>
      <c r="L391" s="843" t="str">
        <f t="shared" si="11"/>
        <v>01 Servicio de promoción de la salud y prevención de la enfermedad</v>
      </c>
      <c r="M391" s="887">
        <f>+IFERROR(HLOOKUP($K391,'Formulario 4. Programático'!$H$13:$U$542,523,FALSE),0)</f>
        <v>0</v>
      </c>
      <c r="N391" s="843"/>
      <c r="O391" s="843"/>
      <c r="P391" s="843"/>
      <c r="Q391" s="843"/>
      <c r="R391" s="843"/>
      <c r="S391" s="843"/>
      <c r="T391" s="843"/>
      <c r="U391" s="843"/>
      <c r="V391" s="843"/>
      <c r="W391" s="843"/>
      <c r="X391" s="843"/>
      <c r="Y391" s="843"/>
      <c r="Z391" s="843"/>
    </row>
    <row r="392" spans="1:26" ht="15.75" customHeight="1">
      <c r="A392" s="842">
        <v>19</v>
      </c>
      <c r="B392" s="860" t="s">
        <v>2472</v>
      </c>
      <c r="C392" s="842">
        <v>1905</v>
      </c>
      <c r="D392" s="860" t="s">
        <v>2483</v>
      </c>
      <c r="E392" s="842" t="s">
        <v>2180</v>
      </c>
      <c r="F392" s="860" t="s">
        <v>2473</v>
      </c>
      <c r="G392" s="842" t="s">
        <v>361</v>
      </c>
      <c r="H392" s="860" t="s">
        <v>2484</v>
      </c>
      <c r="I392" s="842" t="s">
        <v>362</v>
      </c>
      <c r="J392" s="860" t="s">
        <v>2486</v>
      </c>
      <c r="K392" s="843" t="str">
        <f t="shared" ref="K392:K455" si="12">+C392&amp;" "&amp;D392</f>
        <v>1905 Salud pública</v>
      </c>
      <c r="L392" s="843" t="str">
        <f t="shared" ref="L392:L455" si="13">+G392&amp;" "&amp;H392</f>
        <v>01 Servicio de promoción de la salud y prevención de la enfermedad</v>
      </c>
      <c r="M392" s="887">
        <f>+IFERROR(HLOOKUP($K392,'Formulario 4. Programático'!$H$13:$U$542,523,FALSE),0)</f>
        <v>0</v>
      </c>
      <c r="N392" s="843"/>
      <c r="O392" s="843"/>
      <c r="P392" s="843"/>
      <c r="Q392" s="843"/>
      <c r="R392" s="843"/>
      <c r="S392" s="843"/>
      <c r="T392" s="843"/>
      <c r="U392" s="843"/>
      <c r="V392" s="843"/>
      <c r="W392" s="843"/>
      <c r="X392" s="843"/>
      <c r="Y392" s="843"/>
      <c r="Z392" s="843"/>
    </row>
    <row r="393" spans="1:26" ht="15.75" customHeight="1">
      <c r="A393" s="842">
        <v>19</v>
      </c>
      <c r="B393" s="860" t="s">
        <v>2472</v>
      </c>
      <c r="C393" s="842">
        <v>1905</v>
      </c>
      <c r="D393" s="860" t="s">
        <v>2483</v>
      </c>
      <c r="E393" s="842" t="s">
        <v>2180</v>
      </c>
      <c r="F393" s="860" t="s">
        <v>2473</v>
      </c>
      <c r="G393" s="842" t="s">
        <v>361</v>
      </c>
      <c r="H393" s="860" t="s">
        <v>2484</v>
      </c>
      <c r="I393" s="842" t="s">
        <v>363</v>
      </c>
      <c r="J393" s="860" t="s">
        <v>2487</v>
      </c>
      <c r="K393" s="843" t="str">
        <f t="shared" si="12"/>
        <v>1905 Salud pública</v>
      </c>
      <c r="L393" s="843" t="str">
        <f t="shared" si="13"/>
        <v>01 Servicio de promoción de la salud y prevención de la enfermedad</v>
      </c>
      <c r="M393" s="887">
        <f>+IFERROR(HLOOKUP($K393,'Formulario 4. Programático'!$H$13:$U$542,523,FALSE),0)</f>
        <v>0</v>
      </c>
      <c r="N393" s="843"/>
      <c r="O393" s="843"/>
      <c r="P393" s="843"/>
      <c r="Q393" s="843"/>
      <c r="R393" s="843"/>
      <c r="S393" s="843"/>
      <c r="T393" s="843"/>
      <c r="U393" s="843"/>
      <c r="V393" s="843"/>
      <c r="W393" s="843"/>
      <c r="X393" s="843"/>
      <c r="Y393" s="843"/>
      <c r="Z393" s="843"/>
    </row>
    <row r="394" spans="1:26" ht="15.75" customHeight="1">
      <c r="A394" s="842">
        <v>19</v>
      </c>
      <c r="B394" s="860" t="s">
        <v>2472</v>
      </c>
      <c r="C394" s="842">
        <v>1905</v>
      </c>
      <c r="D394" s="860" t="s">
        <v>2483</v>
      </c>
      <c r="E394" s="842" t="s">
        <v>2180</v>
      </c>
      <c r="F394" s="860" t="s">
        <v>2473</v>
      </c>
      <c r="G394" s="842" t="s">
        <v>361</v>
      </c>
      <c r="H394" s="860" t="s">
        <v>2484</v>
      </c>
      <c r="I394" s="842" t="s">
        <v>365</v>
      </c>
      <c r="J394" s="860" t="s">
        <v>3194</v>
      </c>
      <c r="K394" s="843" t="str">
        <f t="shared" si="12"/>
        <v>1905 Salud pública</v>
      </c>
      <c r="L394" s="843" t="str">
        <f t="shared" si="13"/>
        <v>01 Servicio de promoción de la salud y prevención de la enfermedad</v>
      </c>
      <c r="M394" s="887">
        <f>+IFERROR(HLOOKUP($K394,'Formulario 4. Programático'!$H$13:$U$542,523,FALSE),0)</f>
        <v>0</v>
      </c>
      <c r="N394" s="843"/>
      <c r="O394" s="843"/>
      <c r="P394" s="843"/>
      <c r="Q394" s="843"/>
      <c r="R394" s="843"/>
      <c r="S394" s="843"/>
      <c r="T394" s="843"/>
      <c r="U394" s="843"/>
      <c r="V394" s="843"/>
      <c r="W394" s="843"/>
      <c r="X394" s="843"/>
      <c r="Y394" s="843"/>
      <c r="Z394" s="843"/>
    </row>
    <row r="395" spans="1:26" ht="15.75" customHeight="1">
      <c r="A395" s="842">
        <v>19</v>
      </c>
      <c r="B395" s="860" t="s">
        <v>2472</v>
      </c>
      <c r="C395" s="842">
        <v>1905</v>
      </c>
      <c r="D395" s="860" t="s">
        <v>2483</v>
      </c>
      <c r="E395" s="842" t="s">
        <v>2180</v>
      </c>
      <c r="F395" s="860" t="s">
        <v>2473</v>
      </c>
      <c r="G395" s="842" t="s">
        <v>361</v>
      </c>
      <c r="H395" s="860" t="s">
        <v>2484</v>
      </c>
      <c r="I395" s="842" t="s">
        <v>366</v>
      </c>
      <c r="J395" s="860" t="s">
        <v>2488</v>
      </c>
      <c r="K395" s="843" t="str">
        <f t="shared" si="12"/>
        <v>1905 Salud pública</v>
      </c>
      <c r="L395" s="843" t="str">
        <f t="shared" si="13"/>
        <v>01 Servicio de promoción de la salud y prevención de la enfermedad</v>
      </c>
      <c r="M395" s="887">
        <f>+IFERROR(HLOOKUP($K395,'Formulario 4. Programático'!$H$13:$U$542,523,FALSE),0)</f>
        <v>0</v>
      </c>
      <c r="N395" s="846"/>
      <c r="O395" s="846"/>
      <c r="P395" s="846"/>
      <c r="Q395" s="846"/>
      <c r="R395" s="846"/>
      <c r="S395" s="846"/>
      <c r="T395" s="846"/>
      <c r="U395" s="846"/>
      <c r="V395" s="846"/>
      <c r="W395" s="846"/>
      <c r="X395" s="846"/>
      <c r="Y395" s="846"/>
      <c r="Z395" s="846"/>
    </row>
    <row r="396" spans="1:26" ht="15.75" customHeight="1">
      <c r="A396" s="842">
        <v>19</v>
      </c>
      <c r="B396" s="860" t="s">
        <v>2472</v>
      </c>
      <c r="C396" s="842">
        <v>1905</v>
      </c>
      <c r="D396" s="860" t="s">
        <v>2483</v>
      </c>
      <c r="E396" s="842" t="s">
        <v>2180</v>
      </c>
      <c r="F396" s="860" t="s">
        <v>2473</v>
      </c>
      <c r="G396" s="842" t="s">
        <v>361</v>
      </c>
      <c r="H396" s="860" t="s">
        <v>2484</v>
      </c>
      <c r="I396" s="842" t="s">
        <v>367</v>
      </c>
      <c r="J396" s="860" t="s">
        <v>2489</v>
      </c>
      <c r="K396" s="843" t="str">
        <f t="shared" si="12"/>
        <v>1905 Salud pública</v>
      </c>
      <c r="L396" s="843" t="str">
        <f t="shared" si="13"/>
        <v>01 Servicio de promoción de la salud y prevención de la enfermedad</v>
      </c>
      <c r="M396" s="887">
        <f>+IFERROR(HLOOKUP($K396,'Formulario 4. Programático'!$H$13:$U$542,523,FALSE),0)</f>
        <v>0</v>
      </c>
      <c r="N396" s="846"/>
      <c r="O396" s="846"/>
      <c r="P396" s="846"/>
      <c r="Q396" s="846"/>
      <c r="R396" s="846"/>
      <c r="S396" s="846"/>
      <c r="T396" s="846"/>
      <c r="U396" s="846"/>
      <c r="V396" s="846"/>
      <c r="W396" s="846"/>
      <c r="X396" s="846"/>
      <c r="Y396" s="846"/>
      <c r="Z396" s="846"/>
    </row>
    <row r="397" spans="1:26" ht="15.75" customHeight="1">
      <c r="A397" s="842">
        <v>19</v>
      </c>
      <c r="B397" s="860" t="s">
        <v>2472</v>
      </c>
      <c r="C397" s="842">
        <v>1905</v>
      </c>
      <c r="D397" s="860" t="s">
        <v>2483</v>
      </c>
      <c r="E397" s="842" t="s">
        <v>2180</v>
      </c>
      <c r="F397" s="860" t="s">
        <v>2473</v>
      </c>
      <c r="G397" s="842" t="s">
        <v>361</v>
      </c>
      <c r="H397" s="860" t="s">
        <v>2484</v>
      </c>
      <c r="I397" s="842" t="s">
        <v>369</v>
      </c>
      <c r="J397" s="860" t="s">
        <v>2490</v>
      </c>
      <c r="K397" s="843" t="str">
        <f t="shared" si="12"/>
        <v>1905 Salud pública</v>
      </c>
      <c r="L397" s="843" t="str">
        <f t="shared" si="13"/>
        <v>01 Servicio de promoción de la salud y prevención de la enfermedad</v>
      </c>
      <c r="M397" s="887">
        <f>+IFERROR(HLOOKUP($K397,'Formulario 4. Programático'!$H$13:$U$542,523,FALSE),0)</f>
        <v>0</v>
      </c>
      <c r="N397" s="846"/>
      <c r="O397" s="846"/>
      <c r="P397" s="846"/>
      <c r="Q397" s="846"/>
      <c r="R397" s="846"/>
      <c r="S397" s="846"/>
      <c r="T397" s="846"/>
      <c r="U397" s="846"/>
      <c r="V397" s="846"/>
      <c r="W397" s="846"/>
      <c r="X397" s="846"/>
      <c r="Y397" s="846"/>
      <c r="Z397" s="846"/>
    </row>
    <row r="398" spans="1:26" ht="15.75" customHeight="1">
      <c r="A398" s="842">
        <v>19</v>
      </c>
      <c r="B398" s="860" t="s">
        <v>2472</v>
      </c>
      <c r="C398" s="842">
        <v>1905</v>
      </c>
      <c r="D398" s="860" t="s">
        <v>2483</v>
      </c>
      <c r="E398" s="842" t="s">
        <v>2180</v>
      </c>
      <c r="F398" s="860" t="s">
        <v>2473</v>
      </c>
      <c r="G398" s="842" t="s">
        <v>361</v>
      </c>
      <c r="H398" s="860" t="s">
        <v>2484</v>
      </c>
      <c r="I398" s="842" t="s">
        <v>373</v>
      </c>
      <c r="J398" s="860" t="s">
        <v>2491</v>
      </c>
      <c r="K398" s="843" t="str">
        <f t="shared" si="12"/>
        <v>1905 Salud pública</v>
      </c>
      <c r="L398" s="843" t="str">
        <f t="shared" si="13"/>
        <v>01 Servicio de promoción de la salud y prevención de la enfermedad</v>
      </c>
      <c r="M398" s="887">
        <f>+IFERROR(HLOOKUP($K398,'Formulario 4. Programático'!$H$13:$U$542,523,FALSE),0)</f>
        <v>0</v>
      </c>
      <c r="N398" s="846"/>
      <c r="O398" s="846"/>
      <c r="P398" s="846"/>
      <c r="Q398" s="846"/>
      <c r="R398" s="846"/>
      <c r="S398" s="846"/>
      <c r="T398" s="846"/>
      <c r="U398" s="846"/>
      <c r="V398" s="846"/>
      <c r="W398" s="846"/>
      <c r="X398" s="846"/>
      <c r="Y398" s="846"/>
      <c r="Z398" s="846"/>
    </row>
    <row r="399" spans="1:26" ht="15.75" customHeight="1">
      <c r="A399" s="842">
        <v>19</v>
      </c>
      <c r="B399" s="860" t="s">
        <v>2472</v>
      </c>
      <c r="C399" s="842">
        <v>1906</v>
      </c>
      <c r="D399" s="860" t="s">
        <v>2492</v>
      </c>
      <c r="E399" s="842" t="s">
        <v>2180</v>
      </c>
      <c r="F399" s="860" t="s">
        <v>2473</v>
      </c>
      <c r="G399" s="842" t="s">
        <v>361</v>
      </c>
      <c r="H399" s="860" t="s">
        <v>2493</v>
      </c>
      <c r="I399" s="842" t="s">
        <v>361</v>
      </c>
      <c r="J399" s="860" t="s">
        <v>2494</v>
      </c>
      <c r="K399" s="843" t="str">
        <f t="shared" si="12"/>
        <v>1906 Aseguramiento y prestación integral de servicios de salud</v>
      </c>
      <c r="L399" s="843" t="str">
        <f t="shared" si="13"/>
        <v>01 Servicio de aseguramiento al SGSSS</v>
      </c>
      <c r="M399" s="887">
        <f>+IFERROR(HLOOKUP($K399,'Formulario 4. Programático'!$H$13:$U$542,523,FALSE),0)</f>
        <v>0</v>
      </c>
      <c r="N399" s="846"/>
      <c r="O399" s="846"/>
      <c r="P399" s="846"/>
      <c r="Q399" s="846"/>
      <c r="R399" s="846"/>
      <c r="S399" s="846"/>
      <c r="T399" s="846"/>
      <c r="U399" s="846"/>
      <c r="V399" s="846"/>
      <c r="W399" s="846"/>
      <c r="X399" s="846"/>
      <c r="Y399" s="846"/>
      <c r="Z399" s="846"/>
    </row>
    <row r="400" spans="1:26" ht="15.75" customHeight="1">
      <c r="A400" s="842">
        <v>19</v>
      </c>
      <c r="B400" s="860" t="s">
        <v>2472</v>
      </c>
      <c r="C400" s="842">
        <v>1906</v>
      </c>
      <c r="D400" s="860" t="s">
        <v>2492</v>
      </c>
      <c r="E400" s="842" t="s">
        <v>2180</v>
      </c>
      <c r="F400" s="860" t="s">
        <v>2473</v>
      </c>
      <c r="G400" s="842" t="s">
        <v>361</v>
      </c>
      <c r="H400" s="860" t="s">
        <v>2493</v>
      </c>
      <c r="I400" s="842" t="s">
        <v>362</v>
      </c>
      <c r="J400" s="860" t="s">
        <v>2495</v>
      </c>
      <c r="K400" s="843" t="str">
        <f t="shared" si="12"/>
        <v>1906 Aseguramiento y prestación integral de servicios de salud</v>
      </c>
      <c r="L400" s="843" t="str">
        <f t="shared" si="13"/>
        <v>01 Servicio de aseguramiento al SGSSS</v>
      </c>
      <c r="M400" s="887">
        <f>+IFERROR(HLOOKUP($K400,'Formulario 4. Programático'!$H$13:$U$542,523,FALSE),0)</f>
        <v>0</v>
      </c>
      <c r="N400" s="846"/>
      <c r="O400" s="846"/>
      <c r="P400" s="846"/>
      <c r="Q400" s="846"/>
      <c r="R400" s="846"/>
      <c r="S400" s="846"/>
      <c r="T400" s="846"/>
      <c r="U400" s="846"/>
      <c r="V400" s="846"/>
      <c r="W400" s="846"/>
      <c r="X400" s="846"/>
      <c r="Y400" s="846"/>
      <c r="Z400" s="846"/>
    </row>
    <row r="401" spans="1:26" ht="15.75" customHeight="1">
      <c r="A401" s="842">
        <v>19</v>
      </c>
      <c r="B401" s="860" t="s">
        <v>2472</v>
      </c>
      <c r="C401" s="842">
        <v>1906</v>
      </c>
      <c r="D401" s="860" t="s">
        <v>2492</v>
      </c>
      <c r="E401" s="842" t="s">
        <v>2180</v>
      </c>
      <c r="F401" s="860" t="s">
        <v>2473</v>
      </c>
      <c r="G401" s="842" t="s">
        <v>361</v>
      </c>
      <c r="H401" s="860" t="s">
        <v>2493</v>
      </c>
      <c r="I401" s="842" t="s">
        <v>363</v>
      </c>
      <c r="J401" s="860" t="s">
        <v>2496</v>
      </c>
      <c r="K401" s="843" t="str">
        <f t="shared" si="12"/>
        <v>1906 Aseguramiento y prestación integral de servicios de salud</v>
      </c>
      <c r="L401" s="843" t="str">
        <f t="shared" si="13"/>
        <v>01 Servicio de aseguramiento al SGSSS</v>
      </c>
      <c r="M401" s="887">
        <f>+IFERROR(HLOOKUP($K401,'Formulario 4. Programático'!$H$13:$U$542,523,FALSE),0)</f>
        <v>0</v>
      </c>
      <c r="N401" s="846"/>
      <c r="O401" s="846"/>
      <c r="P401" s="846"/>
      <c r="Q401" s="846"/>
      <c r="R401" s="846"/>
      <c r="S401" s="846"/>
      <c r="T401" s="846"/>
      <c r="U401" s="846"/>
      <c r="V401" s="846"/>
      <c r="W401" s="846"/>
      <c r="X401" s="846"/>
      <c r="Y401" s="846"/>
      <c r="Z401" s="846"/>
    </row>
    <row r="402" spans="1:26" ht="15.75" customHeight="1">
      <c r="A402" s="842">
        <v>19</v>
      </c>
      <c r="B402" s="860" t="s">
        <v>2472</v>
      </c>
      <c r="C402" s="842">
        <v>1906</v>
      </c>
      <c r="D402" s="860" t="s">
        <v>2492</v>
      </c>
      <c r="E402" s="842" t="s">
        <v>2180</v>
      </c>
      <c r="F402" s="860" t="s">
        <v>2473</v>
      </c>
      <c r="G402" s="842" t="s">
        <v>361</v>
      </c>
      <c r="H402" s="860" t="s">
        <v>2493</v>
      </c>
      <c r="I402" s="842" t="s">
        <v>365</v>
      </c>
      <c r="J402" s="860" t="s">
        <v>2497</v>
      </c>
      <c r="K402" s="843" t="str">
        <f t="shared" si="12"/>
        <v>1906 Aseguramiento y prestación integral de servicios de salud</v>
      </c>
      <c r="L402" s="843" t="str">
        <f t="shared" si="13"/>
        <v>01 Servicio de aseguramiento al SGSSS</v>
      </c>
      <c r="M402" s="887">
        <f>+IFERROR(HLOOKUP($K402,'Formulario 4. Programático'!$H$13:$U$542,523,FALSE),0)</f>
        <v>0</v>
      </c>
      <c r="N402" s="846"/>
      <c r="O402" s="846"/>
      <c r="P402" s="846"/>
      <c r="Q402" s="846"/>
      <c r="R402" s="846"/>
      <c r="S402" s="846"/>
      <c r="T402" s="846"/>
      <c r="U402" s="846"/>
      <c r="V402" s="846"/>
      <c r="W402" s="846"/>
      <c r="X402" s="846"/>
      <c r="Y402" s="846"/>
      <c r="Z402" s="846"/>
    </row>
    <row r="403" spans="1:26" ht="15.75" customHeight="1">
      <c r="A403" s="842">
        <v>19</v>
      </c>
      <c r="B403" s="860" t="s">
        <v>2472</v>
      </c>
      <c r="C403" s="842">
        <v>1906</v>
      </c>
      <c r="D403" s="860" t="s">
        <v>2492</v>
      </c>
      <c r="E403" s="842" t="s">
        <v>2180</v>
      </c>
      <c r="F403" s="860" t="s">
        <v>2473</v>
      </c>
      <c r="G403" s="842" t="s">
        <v>362</v>
      </c>
      <c r="H403" s="860" t="s">
        <v>2498</v>
      </c>
      <c r="I403" s="842" t="s">
        <v>361</v>
      </c>
      <c r="J403" s="860" t="s">
        <v>2499</v>
      </c>
      <c r="K403" s="843" t="str">
        <f t="shared" si="12"/>
        <v>1906 Aseguramiento y prestación integral de servicios de salud</v>
      </c>
      <c r="L403" s="843" t="str">
        <f t="shared" si="13"/>
        <v>02 Servicio de atención en salud</v>
      </c>
      <c r="M403" s="887">
        <f>+IFERROR(HLOOKUP($K403,'Formulario 4. Programático'!$H$13:$U$542,523,FALSE),0)</f>
        <v>0</v>
      </c>
      <c r="N403" s="846"/>
      <c r="O403" s="846"/>
      <c r="P403" s="846"/>
      <c r="Q403" s="846"/>
      <c r="R403" s="846"/>
      <c r="S403" s="846"/>
      <c r="T403" s="846"/>
      <c r="U403" s="846"/>
      <c r="V403" s="846"/>
      <c r="W403" s="846"/>
      <c r="X403" s="846"/>
      <c r="Y403" s="846"/>
      <c r="Z403" s="846"/>
    </row>
    <row r="404" spans="1:26" ht="15.75" customHeight="1">
      <c r="A404" s="842">
        <v>19</v>
      </c>
      <c r="B404" s="860" t="s">
        <v>2472</v>
      </c>
      <c r="C404" s="842">
        <v>1906</v>
      </c>
      <c r="D404" s="860" t="s">
        <v>2492</v>
      </c>
      <c r="E404" s="842" t="s">
        <v>2180</v>
      </c>
      <c r="F404" s="860" t="s">
        <v>2473</v>
      </c>
      <c r="G404" s="842" t="s">
        <v>362</v>
      </c>
      <c r="H404" s="860" t="s">
        <v>2498</v>
      </c>
      <c r="I404" s="842" t="s">
        <v>362</v>
      </c>
      <c r="J404" s="860" t="s">
        <v>2500</v>
      </c>
      <c r="K404" s="843" t="str">
        <f t="shared" si="12"/>
        <v>1906 Aseguramiento y prestación integral de servicios de salud</v>
      </c>
      <c r="L404" s="843" t="str">
        <f t="shared" si="13"/>
        <v>02 Servicio de atención en salud</v>
      </c>
      <c r="M404" s="887">
        <f>+IFERROR(HLOOKUP($K404,'Formulario 4. Programático'!$H$13:$U$542,523,FALSE),0)</f>
        <v>0</v>
      </c>
      <c r="N404" s="846"/>
      <c r="O404" s="846"/>
      <c r="P404" s="846"/>
      <c r="Q404" s="846"/>
      <c r="R404" s="846"/>
      <c r="S404" s="846"/>
      <c r="T404" s="846"/>
      <c r="U404" s="846"/>
      <c r="V404" s="846"/>
      <c r="W404" s="846"/>
      <c r="X404" s="846"/>
      <c r="Y404" s="846"/>
      <c r="Z404" s="846"/>
    </row>
    <row r="405" spans="1:26" ht="15.75" customHeight="1">
      <c r="A405" s="842">
        <v>19</v>
      </c>
      <c r="B405" s="860" t="s">
        <v>2472</v>
      </c>
      <c r="C405" s="842">
        <v>1906</v>
      </c>
      <c r="D405" s="860" t="s">
        <v>2492</v>
      </c>
      <c r="E405" s="842" t="s">
        <v>2180</v>
      </c>
      <c r="F405" s="860" t="s">
        <v>2473</v>
      </c>
      <c r="G405" s="842" t="s">
        <v>362</v>
      </c>
      <c r="H405" s="860" t="s">
        <v>2498</v>
      </c>
      <c r="I405" s="842" t="s">
        <v>363</v>
      </c>
      <c r="J405" s="860" t="s">
        <v>2501</v>
      </c>
      <c r="K405" s="843" t="str">
        <f t="shared" si="12"/>
        <v>1906 Aseguramiento y prestación integral de servicios de salud</v>
      </c>
      <c r="L405" s="843" t="str">
        <f t="shared" si="13"/>
        <v>02 Servicio de atención en salud</v>
      </c>
      <c r="M405" s="887">
        <f>+IFERROR(HLOOKUP($K405,'Formulario 4. Programático'!$H$13:$U$542,523,FALSE),0)</f>
        <v>0</v>
      </c>
      <c r="N405" s="846"/>
      <c r="O405" s="846"/>
      <c r="P405" s="846"/>
      <c r="Q405" s="846"/>
      <c r="R405" s="846"/>
      <c r="S405" s="846"/>
      <c r="T405" s="846"/>
      <c r="U405" s="846"/>
      <c r="V405" s="846"/>
      <c r="W405" s="846"/>
      <c r="X405" s="846"/>
      <c r="Y405" s="846"/>
      <c r="Z405" s="846"/>
    </row>
    <row r="406" spans="1:26" ht="15.75" customHeight="1">
      <c r="A406" s="842">
        <v>19</v>
      </c>
      <c r="B406" s="860" t="s">
        <v>2472</v>
      </c>
      <c r="C406" s="842">
        <v>1906</v>
      </c>
      <c r="D406" s="860" t="s">
        <v>2492</v>
      </c>
      <c r="E406" s="842" t="s">
        <v>2180</v>
      </c>
      <c r="F406" s="860" t="s">
        <v>2473</v>
      </c>
      <c r="G406" s="842" t="s">
        <v>363</v>
      </c>
      <c r="H406" s="860" t="s">
        <v>2502</v>
      </c>
      <c r="I406" s="842" t="s">
        <v>361</v>
      </c>
      <c r="J406" s="860" t="s">
        <v>2503</v>
      </c>
      <c r="K406" s="843" t="str">
        <f t="shared" si="12"/>
        <v>1906 Aseguramiento y prestación integral de servicios de salud</v>
      </c>
      <c r="L406" s="843" t="str">
        <f t="shared" si="13"/>
        <v>03 Servicio de administración de justicia y resolución de conflictos en el SGSSS</v>
      </c>
      <c r="M406" s="887">
        <f>+IFERROR(HLOOKUP($K406,'Formulario 4. Programático'!$H$13:$U$542,523,FALSE),0)</f>
        <v>0</v>
      </c>
      <c r="N406" s="846"/>
      <c r="O406" s="846"/>
      <c r="P406" s="846"/>
      <c r="Q406" s="846"/>
      <c r="R406" s="846"/>
      <c r="S406" s="846"/>
      <c r="T406" s="846"/>
      <c r="U406" s="846"/>
      <c r="V406" s="846"/>
      <c r="W406" s="846"/>
      <c r="X406" s="846"/>
      <c r="Y406" s="846"/>
      <c r="Z406" s="846"/>
    </row>
    <row r="407" spans="1:26" ht="15.75" customHeight="1">
      <c r="A407" s="842">
        <v>19</v>
      </c>
      <c r="B407" s="860" t="s">
        <v>2472</v>
      </c>
      <c r="C407" s="842">
        <v>1999</v>
      </c>
      <c r="D407" s="847" t="s">
        <v>2504</v>
      </c>
      <c r="E407" s="842" t="s">
        <v>2180</v>
      </c>
      <c r="F407" s="860" t="s">
        <v>2473</v>
      </c>
      <c r="G407" s="842" t="s">
        <v>361</v>
      </c>
      <c r="H407" s="847" t="s">
        <v>2505</v>
      </c>
      <c r="I407" s="842" t="s">
        <v>361</v>
      </c>
      <c r="J407" s="848" t="s">
        <v>2114</v>
      </c>
      <c r="K407" s="843" t="str">
        <f t="shared" si="12"/>
        <v>1999 Fortalecimiento y apoyo a la gestión institucional del sector Salud y Protección Social</v>
      </c>
      <c r="L407" s="843" t="str">
        <f t="shared" si="13"/>
        <v>01 Servicio de fortalecimiento y apoyo a la gestión institucional del sector Salud y Protección Social</v>
      </c>
      <c r="M407" s="887">
        <f>+IFERROR(HLOOKUP($K407,'Formulario 4. Programático'!$H$13:$U$542,523,FALSE),0)</f>
        <v>0</v>
      </c>
      <c r="N407" s="846"/>
      <c r="O407" s="846"/>
      <c r="P407" s="846"/>
      <c r="Q407" s="846"/>
      <c r="R407" s="846"/>
      <c r="S407" s="846"/>
      <c r="T407" s="846"/>
      <c r="U407" s="846"/>
      <c r="V407" s="846"/>
      <c r="W407" s="846"/>
      <c r="X407" s="846"/>
      <c r="Y407" s="846"/>
      <c r="Z407" s="846"/>
    </row>
    <row r="408" spans="1:26" ht="15.75" customHeight="1">
      <c r="A408" s="842">
        <v>19</v>
      </c>
      <c r="B408" s="860" t="s">
        <v>2472</v>
      </c>
      <c r="C408" s="842">
        <v>1999</v>
      </c>
      <c r="D408" s="860" t="s">
        <v>2504</v>
      </c>
      <c r="E408" s="842" t="s">
        <v>2180</v>
      </c>
      <c r="F408" s="860" t="s">
        <v>2473</v>
      </c>
      <c r="G408" s="842" t="s">
        <v>361</v>
      </c>
      <c r="H408" s="860" t="s">
        <v>2505</v>
      </c>
      <c r="I408" s="842" t="s">
        <v>362</v>
      </c>
      <c r="J408" s="860" t="s">
        <v>2115</v>
      </c>
      <c r="K408" s="843" t="str">
        <f t="shared" si="12"/>
        <v>1999 Fortalecimiento y apoyo a la gestión institucional del sector Salud y Protección Social</v>
      </c>
      <c r="L408" s="843" t="str">
        <f t="shared" si="13"/>
        <v>01 Servicio de fortalecimiento y apoyo a la gestión institucional del sector Salud y Protección Social</v>
      </c>
      <c r="M408" s="887">
        <f>+IFERROR(HLOOKUP($K408,'Formulario 4. Programático'!$H$13:$U$542,523,FALSE),0)</f>
        <v>0</v>
      </c>
      <c r="N408" s="846"/>
      <c r="O408" s="846"/>
      <c r="P408" s="846"/>
      <c r="Q408" s="846"/>
      <c r="R408" s="846"/>
      <c r="S408" s="846"/>
      <c r="T408" s="846"/>
      <c r="U408" s="846"/>
      <c r="V408" s="846"/>
      <c r="W408" s="846"/>
      <c r="X408" s="846"/>
      <c r="Y408" s="846"/>
      <c r="Z408" s="846"/>
    </row>
    <row r="409" spans="1:26" ht="15.75" customHeight="1">
      <c r="A409" s="842">
        <v>19</v>
      </c>
      <c r="B409" s="860" t="s">
        <v>2472</v>
      </c>
      <c r="C409" s="842">
        <v>1999</v>
      </c>
      <c r="D409" s="860" t="s">
        <v>2504</v>
      </c>
      <c r="E409" s="842" t="s">
        <v>2180</v>
      </c>
      <c r="F409" s="860" t="s">
        <v>2473</v>
      </c>
      <c r="G409" s="842" t="s">
        <v>361</v>
      </c>
      <c r="H409" s="860" t="s">
        <v>2505</v>
      </c>
      <c r="I409" s="842" t="s">
        <v>363</v>
      </c>
      <c r="J409" s="860" t="s">
        <v>2116</v>
      </c>
      <c r="K409" s="843" t="str">
        <f t="shared" si="12"/>
        <v>1999 Fortalecimiento y apoyo a la gestión institucional del sector Salud y Protección Social</v>
      </c>
      <c r="L409" s="843" t="str">
        <f t="shared" si="13"/>
        <v>01 Servicio de fortalecimiento y apoyo a la gestión institucional del sector Salud y Protección Social</v>
      </c>
      <c r="M409" s="887">
        <f>+IFERROR(HLOOKUP($K409,'Formulario 4. Programático'!$H$13:$U$542,523,FALSE),0)</f>
        <v>0</v>
      </c>
      <c r="N409" s="846"/>
      <c r="O409" s="846"/>
      <c r="P409" s="846"/>
      <c r="Q409" s="846"/>
      <c r="R409" s="846"/>
      <c r="S409" s="846"/>
      <c r="T409" s="846"/>
      <c r="U409" s="846"/>
      <c r="V409" s="846"/>
      <c r="W409" s="846"/>
      <c r="X409" s="846"/>
      <c r="Y409" s="846"/>
      <c r="Z409" s="846"/>
    </row>
    <row r="410" spans="1:26" ht="15.75" customHeight="1">
      <c r="A410" s="842">
        <v>19</v>
      </c>
      <c r="B410" s="860" t="s">
        <v>2472</v>
      </c>
      <c r="C410" s="842">
        <v>1999</v>
      </c>
      <c r="D410" s="860" t="s">
        <v>2504</v>
      </c>
      <c r="E410" s="842" t="s">
        <v>2180</v>
      </c>
      <c r="F410" s="860" t="s">
        <v>2473</v>
      </c>
      <c r="G410" s="842" t="s">
        <v>361</v>
      </c>
      <c r="H410" s="860" t="s">
        <v>2505</v>
      </c>
      <c r="I410" s="842" t="s">
        <v>365</v>
      </c>
      <c r="J410" s="860" t="s">
        <v>2506</v>
      </c>
      <c r="K410" s="843" t="str">
        <f t="shared" si="12"/>
        <v>1999 Fortalecimiento y apoyo a la gestión institucional del sector Salud y Protección Social</v>
      </c>
      <c r="L410" s="843" t="str">
        <f t="shared" si="13"/>
        <v>01 Servicio de fortalecimiento y apoyo a la gestión institucional del sector Salud y Protección Social</v>
      </c>
      <c r="M410" s="887">
        <f>+IFERROR(HLOOKUP($K410,'Formulario 4. Programático'!$H$13:$U$542,523,FALSE),0)</f>
        <v>0</v>
      </c>
      <c r="N410" s="846"/>
      <c r="O410" s="846"/>
      <c r="P410" s="846"/>
      <c r="Q410" s="846"/>
      <c r="R410" s="846"/>
      <c r="S410" s="846"/>
      <c r="T410" s="846"/>
      <c r="U410" s="846"/>
      <c r="V410" s="846"/>
      <c r="W410" s="846"/>
      <c r="X410" s="846"/>
      <c r="Y410" s="846"/>
      <c r="Z410" s="846"/>
    </row>
    <row r="411" spans="1:26" ht="15.75" customHeight="1">
      <c r="A411" s="842">
        <v>19</v>
      </c>
      <c r="B411" s="860" t="s">
        <v>2472</v>
      </c>
      <c r="C411" s="842">
        <v>1999</v>
      </c>
      <c r="D411" s="860" t="s">
        <v>2504</v>
      </c>
      <c r="E411" s="842" t="s">
        <v>2180</v>
      </c>
      <c r="F411" s="860" t="s">
        <v>2473</v>
      </c>
      <c r="G411" s="842" t="s">
        <v>361</v>
      </c>
      <c r="H411" s="860" t="s">
        <v>2505</v>
      </c>
      <c r="I411" s="842" t="s">
        <v>366</v>
      </c>
      <c r="J411" s="860" t="s">
        <v>2118</v>
      </c>
      <c r="K411" s="843" t="str">
        <f t="shared" si="12"/>
        <v>1999 Fortalecimiento y apoyo a la gestión institucional del sector Salud y Protección Social</v>
      </c>
      <c r="L411" s="843" t="str">
        <f t="shared" si="13"/>
        <v>01 Servicio de fortalecimiento y apoyo a la gestión institucional del sector Salud y Protección Social</v>
      </c>
      <c r="M411" s="887">
        <f>+IFERROR(HLOOKUP($K411,'Formulario 4. Programático'!$H$13:$U$542,523,FALSE),0)</f>
        <v>0</v>
      </c>
      <c r="N411" s="846"/>
      <c r="O411" s="846"/>
      <c r="P411" s="846"/>
      <c r="Q411" s="846"/>
      <c r="R411" s="846"/>
      <c r="S411" s="846"/>
      <c r="T411" s="846"/>
      <c r="U411" s="846"/>
      <c r="V411" s="846"/>
      <c r="W411" s="846"/>
      <c r="X411" s="846"/>
      <c r="Y411" s="846"/>
      <c r="Z411" s="846"/>
    </row>
    <row r="412" spans="1:26" ht="15.75" customHeight="1">
      <c r="A412" s="842">
        <v>19</v>
      </c>
      <c r="B412" s="860" t="s">
        <v>2472</v>
      </c>
      <c r="C412" s="842">
        <v>1999</v>
      </c>
      <c r="D412" s="860" t="s">
        <v>2504</v>
      </c>
      <c r="E412" s="842" t="s">
        <v>2180</v>
      </c>
      <c r="F412" s="860" t="s">
        <v>2473</v>
      </c>
      <c r="G412" s="842" t="s">
        <v>361</v>
      </c>
      <c r="H412" s="860" t="s">
        <v>2505</v>
      </c>
      <c r="I412" s="842" t="s">
        <v>367</v>
      </c>
      <c r="J412" s="860" t="s">
        <v>2109</v>
      </c>
      <c r="K412" s="843" t="str">
        <f t="shared" si="12"/>
        <v>1999 Fortalecimiento y apoyo a la gestión institucional del sector Salud y Protección Social</v>
      </c>
      <c r="L412" s="843" t="str">
        <f t="shared" si="13"/>
        <v>01 Servicio de fortalecimiento y apoyo a la gestión institucional del sector Salud y Protección Social</v>
      </c>
      <c r="M412" s="887">
        <f>+IFERROR(HLOOKUP($K412,'Formulario 4. Programático'!$H$13:$U$542,523,FALSE),0)</f>
        <v>0</v>
      </c>
      <c r="N412" s="846"/>
      <c r="O412" s="846"/>
      <c r="P412" s="846"/>
      <c r="Q412" s="846"/>
      <c r="R412" s="846"/>
      <c r="S412" s="846"/>
      <c r="T412" s="846"/>
      <c r="U412" s="846"/>
      <c r="V412" s="846"/>
      <c r="W412" s="846"/>
      <c r="X412" s="846"/>
      <c r="Y412" s="846"/>
      <c r="Z412" s="846"/>
    </row>
    <row r="413" spans="1:26" ht="15.75" customHeight="1">
      <c r="A413" s="842">
        <v>19</v>
      </c>
      <c r="B413" s="860" t="s">
        <v>2472</v>
      </c>
      <c r="C413" s="842">
        <v>1999</v>
      </c>
      <c r="D413" s="860" t="s">
        <v>2504</v>
      </c>
      <c r="E413" s="842" t="s">
        <v>2180</v>
      </c>
      <c r="F413" s="860" t="s">
        <v>2473</v>
      </c>
      <c r="G413" s="842" t="s">
        <v>361</v>
      </c>
      <c r="H413" s="860" t="s">
        <v>2505</v>
      </c>
      <c r="I413" s="842" t="s">
        <v>369</v>
      </c>
      <c r="J413" s="860" t="s">
        <v>2119</v>
      </c>
      <c r="K413" s="843" t="str">
        <f t="shared" si="12"/>
        <v>1999 Fortalecimiento y apoyo a la gestión institucional del sector Salud y Protección Social</v>
      </c>
      <c r="L413" s="843" t="str">
        <f t="shared" si="13"/>
        <v>01 Servicio de fortalecimiento y apoyo a la gestión institucional del sector Salud y Protección Social</v>
      </c>
      <c r="M413" s="887">
        <f>+IFERROR(HLOOKUP($K413,'Formulario 4. Programático'!$H$13:$U$542,523,FALSE),0)</f>
        <v>0</v>
      </c>
      <c r="N413" s="846"/>
      <c r="O413" s="846"/>
      <c r="P413" s="846"/>
      <c r="Q413" s="846"/>
      <c r="R413" s="846"/>
      <c r="S413" s="846"/>
      <c r="T413" s="846"/>
      <c r="U413" s="846"/>
      <c r="V413" s="846"/>
      <c r="W413" s="846"/>
      <c r="X413" s="846"/>
      <c r="Y413" s="846"/>
      <c r="Z413" s="846"/>
    </row>
    <row r="414" spans="1:26" ht="15.75" customHeight="1">
      <c r="A414" s="842">
        <v>19</v>
      </c>
      <c r="B414" s="860" t="s">
        <v>2472</v>
      </c>
      <c r="C414" s="842">
        <v>1999</v>
      </c>
      <c r="D414" s="860" t="s">
        <v>2504</v>
      </c>
      <c r="E414" s="842" t="s">
        <v>2180</v>
      </c>
      <c r="F414" s="860" t="s">
        <v>2473</v>
      </c>
      <c r="G414" s="842" t="s">
        <v>361</v>
      </c>
      <c r="H414" s="860" t="s">
        <v>2505</v>
      </c>
      <c r="I414" s="842" t="s">
        <v>373</v>
      </c>
      <c r="J414" s="860" t="s">
        <v>2120</v>
      </c>
      <c r="K414" s="843" t="str">
        <f t="shared" si="12"/>
        <v>1999 Fortalecimiento y apoyo a la gestión institucional del sector Salud y Protección Social</v>
      </c>
      <c r="L414" s="843" t="str">
        <f t="shared" si="13"/>
        <v>01 Servicio de fortalecimiento y apoyo a la gestión institucional del sector Salud y Protección Social</v>
      </c>
      <c r="M414" s="887">
        <f>+IFERROR(HLOOKUP($K414,'Formulario 4. Programático'!$H$13:$U$542,523,FALSE),0)</f>
        <v>0</v>
      </c>
      <c r="N414" s="846"/>
      <c r="O414" s="846"/>
      <c r="P414" s="846"/>
      <c r="Q414" s="846"/>
      <c r="R414" s="846"/>
      <c r="S414" s="846"/>
      <c r="T414" s="846"/>
      <c r="U414" s="846"/>
      <c r="V414" s="846"/>
      <c r="W414" s="846"/>
      <c r="X414" s="846"/>
      <c r="Y414" s="846"/>
      <c r="Z414" s="846"/>
    </row>
    <row r="415" spans="1:26" ht="15.75" customHeight="1">
      <c r="A415" s="842">
        <v>19</v>
      </c>
      <c r="B415" s="860" t="s">
        <v>2472</v>
      </c>
      <c r="C415" s="842">
        <v>1999</v>
      </c>
      <c r="D415" s="860" t="s">
        <v>2504</v>
      </c>
      <c r="E415" s="842" t="s">
        <v>2180</v>
      </c>
      <c r="F415" s="860" t="s">
        <v>2473</v>
      </c>
      <c r="G415" s="842" t="s">
        <v>361</v>
      </c>
      <c r="H415" s="860" t="s">
        <v>2505</v>
      </c>
      <c r="I415" s="842" t="s">
        <v>374</v>
      </c>
      <c r="J415" s="860" t="s">
        <v>2121</v>
      </c>
      <c r="K415" s="843" t="str">
        <f t="shared" si="12"/>
        <v>1999 Fortalecimiento y apoyo a la gestión institucional del sector Salud y Protección Social</v>
      </c>
      <c r="L415" s="843" t="str">
        <f t="shared" si="13"/>
        <v>01 Servicio de fortalecimiento y apoyo a la gestión institucional del sector Salud y Protección Social</v>
      </c>
      <c r="M415" s="887">
        <f>+IFERROR(HLOOKUP($K415,'Formulario 4. Programático'!$H$13:$U$542,523,FALSE),0)</f>
        <v>0</v>
      </c>
      <c r="N415" s="846"/>
      <c r="O415" s="846"/>
      <c r="P415" s="846"/>
      <c r="Q415" s="846"/>
      <c r="R415" s="846"/>
      <c r="S415" s="846"/>
      <c r="T415" s="846"/>
      <c r="U415" s="846"/>
      <c r="V415" s="846"/>
      <c r="W415" s="846"/>
      <c r="X415" s="846"/>
      <c r="Y415" s="846"/>
      <c r="Z415" s="846"/>
    </row>
    <row r="416" spans="1:26" ht="15.75" customHeight="1">
      <c r="A416" s="842">
        <v>19</v>
      </c>
      <c r="B416" s="860" t="s">
        <v>2472</v>
      </c>
      <c r="C416" s="842">
        <v>1999</v>
      </c>
      <c r="D416" s="860" t="s">
        <v>2504</v>
      </c>
      <c r="E416" s="842" t="s">
        <v>2180</v>
      </c>
      <c r="F416" s="860" t="s">
        <v>2473</v>
      </c>
      <c r="G416" s="842" t="s">
        <v>361</v>
      </c>
      <c r="H416" s="860" t="s">
        <v>2505</v>
      </c>
      <c r="I416" s="842" t="s">
        <v>375</v>
      </c>
      <c r="J416" s="860" t="s">
        <v>2122</v>
      </c>
      <c r="K416" s="843" t="str">
        <f t="shared" si="12"/>
        <v>1999 Fortalecimiento y apoyo a la gestión institucional del sector Salud y Protección Social</v>
      </c>
      <c r="L416" s="843" t="str">
        <f t="shared" si="13"/>
        <v>01 Servicio de fortalecimiento y apoyo a la gestión institucional del sector Salud y Protección Social</v>
      </c>
      <c r="M416" s="887">
        <f>+IFERROR(HLOOKUP($K416,'Formulario 4. Programático'!$H$13:$U$542,523,FALSE),0)</f>
        <v>0</v>
      </c>
      <c r="N416" s="846"/>
      <c r="O416" s="846"/>
      <c r="P416" s="846"/>
      <c r="Q416" s="846"/>
      <c r="R416" s="846"/>
      <c r="S416" s="846"/>
      <c r="T416" s="846"/>
      <c r="U416" s="846"/>
      <c r="V416" s="846"/>
      <c r="W416" s="846"/>
      <c r="X416" s="846"/>
      <c r="Y416" s="846"/>
      <c r="Z416" s="846"/>
    </row>
    <row r="417" spans="1:26" ht="15.75" customHeight="1">
      <c r="A417" s="842">
        <v>19</v>
      </c>
      <c r="B417" s="860" t="s">
        <v>2472</v>
      </c>
      <c r="C417" s="842">
        <v>1999</v>
      </c>
      <c r="D417" s="860" t="s">
        <v>2504</v>
      </c>
      <c r="E417" s="842" t="s">
        <v>2180</v>
      </c>
      <c r="F417" s="860" t="s">
        <v>2473</v>
      </c>
      <c r="G417" s="842" t="s">
        <v>361</v>
      </c>
      <c r="H417" s="860" t="s">
        <v>2505</v>
      </c>
      <c r="I417" s="842" t="s">
        <v>377</v>
      </c>
      <c r="J417" s="860" t="s">
        <v>2108</v>
      </c>
      <c r="K417" s="843" t="str">
        <f t="shared" si="12"/>
        <v>1999 Fortalecimiento y apoyo a la gestión institucional del sector Salud y Protección Social</v>
      </c>
      <c r="L417" s="843" t="str">
        <f t="shared" si="13"/>
        <v>01 Servicio de fortalecimiento y apoyo a la gestión institucional del sector Salud y Protección Social</v>
      </c>
      <c r="M417" s="887">
        <f>+IFERROR(HLOOKUP($K417,'Formulario 4. Programático'!$H$13:$U$542,523,FALSE),0)</f>
        <v>0</v>
      </c>
      <c r="N417" s="846"/>
      <c r="O417" s="846"/>
      <c r="P417" s="846"/>
      <c r="Q417" s="846"/>
      <c r="R417" s="846"/>
      <c r="S417" s="846"/>
      <c r="T417" s="846"/>
      <c r="U417" s="846"/>
      <c r="V417" s="846"/>
      <c r="W417" s="846"/>
      <c r="X417" s="846"/>
      <c r="Y417" s="846"/>
      <c r="Z417" s="846"/>
    </row>
    <row r="418" spans="1:26" ht="15.75" customHeight="1">
      <c r="A418" s="842">
        <v>19</v>
      </c>
      <c r="B418" s="860" t="s">
        <v>2472</v>
      </c>
      <c r="C418" s="842">
        <v>1999</v>
      </c>
      <c r="D418" s="860" t="s">
        <v>2504</v>
      </c>
      <c r="E418" s="842" t="s">
        <v>2180</v>
      </c>
      <c r="F418" s="860" t="s">
        <v>2473</v>
      </c>
      <c r="G418" s="842" t="s">
        <v>361</v>
      </c>
      <c r="H418" s="860" t="s">
        <v>2505</v>
      </c>
      <c r="I418" s="842" t="s">
        <v>446</v>
      </c>
      <c r="J418" s="860" t="s">
        <v>2123</v>
      </c>
      <c r="K418" s="843" t="str">
        <f t="shared" si="12"/>
        <v>1999 Fortalecimiento y apoyo a la gestión institucional del sector Salud y Protección Social</v>
      </c>
      <c r="L418" s="843" t="str">
        <f t="shared" si="13"/>
        <v>01 Servicio de fortalecimiento y apoyo a la gestión institucional del sector Salud y Protección Social</v>
      </c>
      <c r="M418" s="887">
        <f>+IFERROR(HLOOKUP($K418,'Formulario 4. Programático'!$H$13:$U$542,523,FALSE),0)</f>
        <v>0</v>
      </c>
      <c r="N418" s="846"/>
      <c r="O418" s="846"/>
      <c r="P418" s="846"/>
      <c r="Q418" s="846"/>
      <c r="R418" s="846"/>
      <c r="S418" s="846"/>
      <c r="T418" s="846"/>
      <c r="U418" s="846"/>
      <c r="V418" s="846"/>
      <c r="W418" s="846"/>
      <c r="X418" s="846"/>
      <c r="Y418" s="846"/>
      <c r="Z418" s="846"/>
    </row>
    <row r="419" spans="1:26" ht="15.75" customHeight="1">
      <c r="A419" s="842">
        <v>19</v>
      </c>
      <c r="B419" s="860" t="s">
        <v>2472</v>
      </c>
      <c r="C419" s="842">
        <v>1999</v>
      </c>
      <c r="D419" s="860" t="s">
        <v>2504</v>
      </c>
      <c r="E419" s="842" t="s">
        <v>2180</v>
      </c>
      <c r="F419" s="860" t="s">
        <v>2473</v>
      </c>
      <c r="G419" s="842" t="s">
        <v>361</v>
      </c>
      <c r="H419" s="860" t="s">
        <v>2505</v>
      </c>
      <c r="I419" s="842" t="s">
        <v>447</v>
      </c>
      <c r="J419" s="860" t="s">
        <v>2124</v>
      </c>
      <c r="K419" s="843" t="str">
        <f t="shared" si="12"/>
        <v>1999 Fortalecimiento y apoyo a la gestión institucional del sector Salud y Protección Social</v>
      </c>
      <c r="L419" s="843" t="str">
        <f t="shared" si="13"/>
        <v>01 Servicio de fortalecimiento y apoyo a la gestión institucional del sector Salud y Protección Social</v>
      </c>
      <c r="M419" s="887">
        <f>+IFERROR(HLOOKUP($K419,'Formulario 4. Programático'!$H$13:$U$542,523,FALSE),0)</f>
        <v>0</v>
      </c>
      <c r="N419" s="846"/>
      <c r="O419" s="846"/>
      <c r="P419" s="846"/>
      <c r="Q419" s="846"/>
      <c r="R419" s="846"/>
      <c r="S419" s="846"/>
      <c r="T419" s="846"/>
      <c r="U419" s="846"/>
      <c r="V419" s="846"/>
      <c r="W419" s="846"/>
      <c r="X419" s="846"/>
      <c r="Y419" s="846"/>
      <c r="Z419" s="846"/>
    </row>
    <row r="420" spans="1:26" ht="15.75" customHeight="1">
      <c r="A420" s="842">
        <v>19</v>
      </c>
      <c r="B420" s="860" t="s">
        <v>2472</v>
      </c>
      <c r="C420" s="842">
        <v>1999</v>
      </c>
      <c r="D420" s="860" t="s">
        <v>2504</v>
      </c>
      <c r="E420" s="842" t="s">
        <v>2180</v>
      </c>
      <c r="F420" s="860" t="s">
        <v>2473</v>
      </c>
      <c r="G420" s="842" t="s">
        <v>361</v>
      </c>
      <c r="H420" s="860" t="s">
        <v>2505</v>
      </c>
      <c r="I420" s="842">
        <v>22</v>
      </c>
      <c r="J420" s="860" t="s">
        <v>2507</v>
      </c>
      <c r="K420" s="843" t="str">
        <f t="shared" si="12"/>
        <v>1999 Fortalecimiento y apoyo a la gestión institucional del sector Salud y Protección Social</v>
      </c>
      <c r="L420" s="843" t="str">
        <f t="shared" si="13"/>
        <v>01 Servicio de fortalecimiento y apoyo a la gestión institucional del sector Salud y Protección Social</v>
      </c>
      <c r="M420" s="887">
        <f>+IFERROR(HLOOKUP($K420,'Formulario 4. Programático'!$H$13:$U$542,523,FALSE),0)</f>
        <v>0</v>
      </c>
      <c r="N420" s="846"/>
      <c r="O420" s="846"/>
      <c r="P420" s="846"/>
      <c r="Q420" s="846"/>
      <c r="R420" s="846"/>
      <c r="S420" s="846"/>
      <c r="T420" s="846"/>
      <c r="U420" s="846"/>
      <c r="V420" s="846"/>
      <c r="W420" s="846"/>
      <c r="X420" s="846"/>
      <c r="Y420" s="846"/>
      <c r="Z420" s="846"/>
    </row>
    <row r="421" spans="1:26" ht="15.75" customHeight="1">
      <c r="A421" s="842">
        <v>19</v>
      </c>
      <c r="B421" s="860" t="s">
        <v>2472</v>
      </c>
      <c r="C421" s="842">
        <v>1999</v>
      </c>
      <c r="D421" s="860" t="s">
        <v>2504</v>
      </c>
      <c r="E421" s="842" t="s">
        <v>2180</v>
      </c>
      <c r="F421" s="860" t="s">
        <v>2473</v>
      </c>
      <c r="G421" s="842" t="s">
        <v>361</v>
      </c>
      <c r="H421" s="860" t="s">
        <v>2505</v>
      </c>
      <c r="I421" s="842">
        <v>23</v>
      </c>
      <c r="J421" s="860" t="s">
        <v>2508</v>
      </c>
      <c r="K421" s="843" t="str">
        <f t="shared" si="12"/>
        <v>1999 Fortalecimiento y apoyo a la gestión institucional del sector Salud y Protección Social</v>
      </c>
      <c r="L421" s="843" t="str">
        <f t="shared" si="13"/>
        <v>01 Servicio de fortalecimiento y apoyo a la gestión institucional del sector Salud y Protección Social</v>
      </c>
      <c r="M421" s="887">
        <f>+IFERROR(HLOOKUP($K421,'Formulario 4. Programático'!$H$13:$U$542,523,FALSE),0)</f>
        <v>0</v>
      </c>
      <c r="N421" s="846"/>
      <c r="O421" s="846"/>
      <c r="P421" s="846"/>
      <c r="Q421" s="846"/>
      <c r="R421" s="846"/>
      <c r="S421" s="846"/>
      <c r="T421" s="846"/>
      <c r="U421" s="846"/>
      <c r="V421" s="846"/>
      <c r="W421" s="846"/>
      <c r="X421" s="846"/>
      <c r="Y421" s="846"/>
      <c r="Z421" s="846"/>
    </row>
    <row r="422" spans="1:26" ht="15.75" customHeight="1">
      <c r="A422" s="842">
        <v>19</v>
      </c>
      <c r="B422" s="860" t="s">
        <v>2472</v>
      </c>
      <c r="C422" s="842">
        <v>1999</v>
      </c>
      <c r="D422" s="860" t="s">
        <v>2504</v>
      </c>
      <c r="E422" s="842" t="s">
        <v>2180</v>
      </c>
      <c r="F422" s="860" t="s">
        <v>2473</v>
      </c>
      <c r="G422" s="842" t="s">
        <v>361</v>
      </c>
      <c r="H422" s="860" t="s">
        <v>2505</v>
      </c>
      <c r="I422" s="842">
        <v>24</v>
      </c>
      <c r="J422" s="860" t="s">
        <v>2509</v>
      </c>
      <c r="K422" s="843" t="str">
        <f t="shared" si="12"/>
        <v>1999 Fortalecimiento y apoyo a la gestión institucional del sector Salud y Protección Social</v>
      </c>
      <c r="L422" s="843" t="str">
        <f t="shared" si="13"/>
        <v>01 Servicio de fortalecimiento y apoyo a la gestión institucional del sector Salud y Protección Social</v>
      </c>
      <c r="M422" s="887">
        <f>+IFERROR(HLOOKUP($K422,'Formulario 4. Programático'!$H$13:$U$542,523,FALSE),0)</f>
        <v>0</v>
      </c>
      <c r="N422" s="846"/>
      <c r="O422" s="846"/>
      <c r="P422" s="846"/>
      <c r="Q422" s="846"/>
      <c r="R422" s="846"/>
      <c r="S422" s="846"/>
      <c r="T422" s="846"/>
      <c r="U422" s="846"/>
      <c r="V422" s="846"/>
      <c r="W422" s="846"/>
      <c r="X422" s="846"/>
      <c r="Y422" s="846"/>
      <c r="Z422" s="846"/>
    </row>
    <row r="423" spans="1:26" ht="15.75" customHeight="1">
      <c r="A423" s="842">
        <v>19</v>
      </c>
      <c r="B423" s="860" t="s">
        <v>2472</v>
      </c>
      <c r="C423" s="842">
        <v>1999</v>
      </c>
      <c r="D423" s="860" t="s">
        <v>2504</v>
      </c>
      <c r="E423" s="842" t="s">
        <v>2180</v>
      </c>
      <c r="F423" s="860" t="s">
        <v>2473</v>
      </c>
      <c r="G423" s="842" t="s">
        <v>361</v>
      </c>
      <c r="H423" s="860" t="s">
        <v>2505</v>
      </c>
      <c r="I423" s="842">
        <v>25</v>
      </c>
      <c r="J423" s="860" t="s">
        <v>2510</v>
      </c>
      <c r="K423" s="843" t="str">
        <f t="shared" si="12"/>
        <v>1999 Fortalecimiento y apoyo a la gestión institucional del sector Salud y Protección Social</v>
      </c>
      <c r="L423" s="843" t="str">
        <f t="shared" si="13"/>
        <v>01 Servicio de fortalecimiento y apoyo a la gestión institucional del sector Salud y Protección Social</v>
      </c>
      <c r="M423" s="887">
        <f>+IFERROR(HLOOKUP($K423,'Formulario 4. Programático'!$H$13:$U$542,523,FALSE),0)</f>
        <v>0</v>
      </c>
      <c r="N423" s="846"/>
      <c r="O423" s="846"/>
      <c r="P423" s="846"/>
      <c r="Q423" s="846"/>
      <c r="R423" s="846"/>
      <c r="S423" s="846"/>
      <c r="T423" s="846"/>
      <c r="U423" s="846"/>
      <c r="V423" s="846"/>
      <c r="W423" s="846"/>
      <c r="X423" s="846"/>
      <c r="Y423" s="846"/>
      <c r="Z423" s="846"/>
    </row>
    <row r="424" spans="1:26" ht="15.75" customHeight="1">
      <c r="A424" s="842">
        <v>21</v>
      </c>
      <c r="B424" s="860" t="s">
        <v>2511</v>
      </c>
      <c r="C424" s="842">
        <v>2100</v>
      </c>
      <c r="D424" s="860" t="s">
        <v>2101</v>
      </c>
      <c r="E424" s="842">
        <v>1900</v>
      </c>
      <c r="F424" s="860" t="s">
        <v>2512</v>
      </c>
      <c r="G424" s="842" t="s">
        <v>361</v>
      </c>
      <c r="H424" s="860" t="s">
        <v>2103</v>
      </c>
      <c r="I424" s="842" t="s">
        <v>361</v>
      </c>
      <c r="J424" s="860" t="s">
        <v>6</v>
      </c>
      <c r="K424" s="843" t="str">
        <f t="shared" si="12"/>
        <v>2100 No asignable a programas</v>
      </c>
      <c r="L424" s="843" t="str">
        <f t="shared" si="13"/>
        <v>01 Sin producto</v>
      </c>
      <c r="M424" s="887">
        <f>+IFERROR(HLOOKUP($K424,'Formulario 4. Programático'!$H$13:$U$542,523,FALSE),0)</f>
        <v>0</v>
      </c>
      <c r="N424" s="846"/>
      <c r="O424" s="846"/>
      <c r="P424" s="846"/>
      <c r="Q424" s="846"/>
      <c r="R424" s="846"/>
      <c r="S424" s="846"/>
      <c r="T424" s="846"/>
      <c r="U424" s="846"/>
      <c r="V424" s="846"/>
      <c r="W424" s="846"/>
      <c r="X424" s="846"/>
      <c r="Y424" s="846"/>
      <c r="Z424" s="846"/>
    </row>
    <row r="425" spans="1:26" ht="15.75" customHeight="1">
      <c r="A425" s="842">
        <v>21</v>
      </c>
      <c r="B425" s="860" t="s">
        <v>2511</v>
      </c>
      <c r="C425" s="842">
        <v>2101</v>
      </c>
      <c r="D425" s="860" t="s">
        <v>2513</v>
      </c>
      <c r="E425" s="842">
        <v>1900</v>
      </c>
      <c r="F425" s="860" t="s">
        <v>2512</v>
      </c>
      <c r="G425" s="842" t="s">
        <v>361</v>
      </c>
      <c r="H425" s="860" t="s">
        <v>2514</v>
      </c>
      <c r="I425" s="842" t="s">
        <v>361</v>
      </c>
      <c r="J425" s="860" t="s">
        <v>2515</v>
      </c>
      <c r="K425" s="843" t="str">
        <f t="shared" si="12"/>
        <v>2101 Acceso al servicio público domiciliario de gas combustible</v>
      </c>
      <c r="L425" s="843" t="str">
        <f t="shared" si="13"/>
        <v>01 Servicio de suministro domiciliario de gas combustible</v>
      </c>
      <c r="M425" s="887">
        <f>+IFERROR(HLOOKUP($K425,'Formulario 4. Programático'!$H$13:$U$542,523,FALSE),0)</f>
        <v>0</v>
      </c>
      <c r="N425" s="846"/>
      <c r="O425" s="846"/>
      <c r="P425" s="846"/>
      <c r="Q425" s="846"/>
      <c r="R425" s="846"/>
      <c r="S425" s="846"/>
      <c r="T425" s="846"/>
      <c r="U425" s="846"/>
      <c r="V425" s="846"/>
      <c r="W425" s="846"/>
      <c r="X425" s="846"/>
      <c r="Y425" s="846"/>
      <c r="Z425" s="846"/>
    </row>
    <row r="426" spans="1:26" ht="15.75" customHeight="1">
      <c r="A426" s="842">
        <v>21</v>
      </c>
      <c r="B426" s="860" t="s">
        <v>2511</v>
      </c>
      <c r="C426" s="842">
        <v>2101</v>
      </c>
      <c r="D426" s="860" t="s">
        <v>2513</v>
      </c>
      <c r="E426" s="842">
        <v>1900</v>
      </c>
      <c r="F426" s="860" t="s">
        <v>2512</v>
      </c>
      <c r="G426" s="842" t="s">
        <v>361</v>
      </c>
      <c r="H426" s="860" t="s">
        <v>2514</v>
      </c>
      <c r="I426" s="842" t="s">
        <v>362</v>
      </c>
      <c r="J426" s="860" t="s">
        <v>3195</v>
      </c>
      <c r="K426" s="843" t="str">
        <f t="shared" si="12"/>
        <v>2101 Acceso al servicio público domiciliario de gas combustible</v>
      </c>
      <c r="L426" s="843" t="str">
        <f t="shared" si="13"/>
        <v>01 Servicio de suministro domiciliario de gas combustible</v>
      </c>
      <c r="M426" s="887">
        <f>+IFERROR(HLOOKUP($K426,'Formulario 4. Programático'!$H$13:$U$542,523,FALSE),0)</f>
        <v>0</v>
      </c>
      <c r="N426" s="846"/>
      <c r="O426" s="846"/>
      <c r="P426" s="846"/>
      <c r="Q426" s="846"/>
      <c r="R426" s="846"/>
      <c r="S426" s="846"/>
      <c r="T426" s="846"/>
      <c r="U426" s="846"/>
      <c r="V426" s="846"/>
      <c r="W426" s="846"/>
      <c r="X426" s="846"/>
      <c r="Y426" s="846"/>
      <c r="Z426" s="846"/>
    </row>
    <row r="427" spans="1:26" ht="15.75" customHeight="1">
      <c r="A427" s="842">
        <v>21</v>
      </c>
      <c r="B427" s="860" t="s">
        <v>2511</v>
      </c>
      <c r="C427" s="842">
        <v>2101</v>
      </c>
      <c r="D427" s="860" t="s">
        <v>2513</v>
      </c>
      <c r="E427" s="842">
        <v>1900</v>
      </c>
      <c r="F427" s="860" t="s">
        <v>2512</v>
      </c>
      <c r="G427" s="842" t="s">
        <v>361</v>
      </c>
      <c r="H427" s="860" t="s">
        <v>2514</v>
      </c>
      <c r="I427" s="842" t="s">
        <v>363</v>
      </c>
      <c r="J427" s="860" t="s">
        <v>2516</v>
      </c>
      <c r="K427" s="843" t="str">
        <f t="shared" si="12"/>
        <v>2101 Acceso al servicio público domiciliario de gas combustible</v>
      </c>
      <c r="L427" s="843" t="str">
        <f t="shared" si="13"/>
        <v>01 Servicio de suministro domiciliario de gas combustible</v>
      </c>
      <c r="M427" s="887">
        <f>+IFERROR(HLOOKUP($K427,'Formulario 4. Programático'!$H$13:$U$542,523,FALSE),0)</f>
        <v>0</v>
      </c>
      <c r="N427" s="846"/>
      <c r="O427" s="846"/>
      <c r="P427" s="846"/>
      <c r="Q427" s="846"/>
      <c r="R427" s="846"/>
      <c r="S427" s="846"/>
      <c r="T427" s="846"/>
      <c r="U427" s="846"/>
      <c r="V427" s="846"/>
      <c r="W427" s="846"/>
      <c r="X427" s="846"/>
      <c r="Y427" s="846"/>
      <c r="Z427" s="846"/>
    </row>
    <row r="428" spans="1:26" ht="15.75" customHeight="1">
      <c r="A428" s="842">
        <v>21</v>
      </c>
      <c r="B428" s="860" t="s">
        <v>2511</v>
      </c>
      <c r="C428" s="842">
        <v>2101</v>
      </c>
      <c r="D428" s="860" t="s">
        <v>2513</v>
      </c>
      <c r="E428" s="842">
        <v>1900</v>
      </c>
      <c r="F428" s="860" t="s">
        <v>2512</v>
      </c>
      <c r="G428" s="842" t="s">
        <v>361</v>
      </c>
      <c r="H428" s="860" t="s">
        <v>2514</v>
      </c>
      <c r="I428" s="842" t="s">
        <v>365</v>
      </c>
      <c r="J428" s="860" t="s">
        <v>3196</v>
      </c>
      <c r="K428" s="843" t="str">
        <f t="shared" si="12"/>
        <v>2101 Acceso al servicio público domiciliario de gas combustible</v>
      </c>
      <c r="L428" s="843" t="str">
        <f t="shared" si="13"/>
        <v>01 Servicio de suministro domiciliario de gas combustible</v>
      </c>
      <c r="M428" s="887">
        <f>+IFERROR(HLOOKUP($K428,'Formulario 4. Programático'!$H$13:$U$542,523,FALSE),0)</f>
        <v>0</v>
      </c>
      <c r="N428" s="846"/>
      <c r="O428" s="846"/>
      <c r="P428" s="846"/>
      <c r="Q428" s="846"/>
      <c r="R428" s="846"/>
      <c r="S428" s="846"/>
      <c r="T428" s="846"/>
      <c r="U428" s="846"/>
      <c r="V428" s="846"/>
      <c r="W428" s="846"/>
      <c r="X428" s="846"/>
      <c r="Y428" s="846"/>
      <c r="Z428" s="846"/>
    </row>
    <row r="429" spans="1:26" ht="15.75" customHeight="1">
      <c r="A429" s="842">
        <v>21</v>
      </c>
      <c r="B429" s="860" t="s">
        <v>2511</v>
      </c>
      <c r="C429" s="842">
        <v>2102</v>
      </c>
      <c r="D429" s="860" t="s">
        <v>2517</v>
      </c>
      <c r="E429" s="842">
        <v>1900</v>
      </c>
      <c r="F429" s="860" t="s">
        <v>2512</v>
      </c>
      <c r="G429" s="842" t="s">
        <v>361</v>
      </c>
      <c r="H429" s="860" t="s">
        <v>2518</v>
      </c>
      <c r="I429" s="842" t="s">
        <v>361</v>
      </c>
      <c r="J429" s="860" t="s">
        <v>2519</v>
      </c>
      <c r="K429" s="843" t="str">
        <f t="shared" si="12"/>
        <v>2102 Consolidación productiva del sector de energía eléctrica</v>
      </c>
      <c r="L429" s="843" t="str">
        <f t="shared" si="13"/>
        <v>01 Servicio de suministro de energía eléctrica</v>
      </c>
      <c r="M429" s="887">
        <f>+IFERROR(HLOOKUP($K429,'Formulario 4. Programático'!$H$13:$U$542,523,FALSE),0)</f>
        <v>0</v>
      </c>
      <c r="N429" s="846"/>
      <c r="O429" s="846"/>
      <c r="P429" s="846"/>
      <c r="Q429" s="846"/>
      <c r="R429" s="846"/>
      <c r="S429" s="846"/>
      <c r="T429" s="846"/>
      <c r="U429" s="846"/>
      <c r="V429" s="846"/>
      <c r="W429" s="846"/>
      <c r="X429" s="846"/>
      <c r="Y429" s="846"/>
      <c r="Z429" s="846"/>
    </row>
    <row r="430" spans="1:26" ht="15.75" customHeight="1">
      <c r="A430" s="842">
        <v>21</v>
      </c>
      <c r="B430" s="860" t="s">
        <v>2511</v>
      </c>
      <c r="C430" s="842">
        <v>2102</v>
      </c>
      <c r="D430" s="860" t="s">
        <v>2517</v>
      </c>
      <c r="E430" s="842">
        <v>1900</v>
      </c>
      <c r="F430" s="860" t="s">
        <v>2512</v>
      </c>
      <c r="G430" s="842" t="s">
        <v>361</v>
      </c>
      <c r="H430" s="860" t="s">
        <v>2518</v>
      </c>
      <c r="I430" s="842" t="s">
        <v>362</v>
      </c>
      <c r="J430" s="860" t="s">
        <v>2520</v>
      </c>
      <c r="K430" s="843" t="str">
        <f t="shared" si="12"/>
        <v>2102 Consolidación productiva del sector de energía eléctrica</v>
      </c>
      <c r="L430" s="843" t="str">
        <f t="shared" si="13"/>
        <v>01 Servicio de suministro de energía eléctrica</v>
      </c>
      <c r="M430" s="887">
        <f>+IFERROR(HLOOKUP($K430,'Formulario 4. Programático'!$H$13:$U$542,523,FALSE),0)</f>
        <v>0</v>
      </c>
      <c r="N430" s="846"/>
      <c r="O430" s="846"/>
      <c r="P430" s="846"/>
      <c r="Q430" s="846"/>
      <c r="R430" s="846"/>
      <c r="S430" s="846"/>
      <c r="T430" s="846"/>
      <c r="U430" s="846"/>
      <c r="V430" s="846"/>
      <c r="W430" s="846"/>
      <c r="X430" s="846"/>
      <c r="Y430" s="846"/>
      <c r="Z430" s="846"/>
    </row>
    <row r="431" spans="1:26" ht="15.75" customHeight="1">
      <c r="A431" s="842">
        <v>21</v>
      </c>
      <c r="B431" s="860" t="s">
        <v>2511</v>
      </c>
      <c r="C431" s="842">
        <v>2102</v>
      </c>
      <c r="D431" s="860" t="s">
        <v>2517</v>
      </c>
      <c r="E431" s="842">
        <v>1900</v>
      </c>
      <c r="F431" s="860" t="s">
        <v>2512</v>
      </c>
      <c r="G431" s="842" t="s">
        <v>361</v>
      </c>
      <c r="H431" s="860" t="s">
        <v>2518</v>
      </c>
      <c r="I431" s="842" t="s">
        <v>363</v>
      </c>
      <c r="J431" s="860" t="s">
        <v>2521</v>
      </c>
      <c r="K431" s="843" t="str">
        <f t="shared" si="12"/>
        <v>2102 Consolidación productiva del sector de energía eléctrica</v>
      </c>
      <c r="L431" s="843" t="str">
        <f t="shared" si="13"/>
        <v>01 Servicio de suministro de energía eléctrica</v>
      </c>
      <c r="M431" s="887">
        <f>+IFERROR(HLOOKUP($K431,'Formulario 4. Programático'!$H$13:$U$542,523,FALSE),0)</f>
        <v>0</v>
      </c>
      <c r="N431" s="846"/>
      <c r="O431" s="846"/>
      <c r="P431" s="846"/>
      <c r="Q431" s="846"/>
      <c r="R431" s="846"/>
      <c r="S431" s="846"/>
      <c r="T431" s="846"/>
      <c r="U431" s="846"/>
      <c r="V431" s="846"/>
      <c r="W431" s="846"/>
      <c r="X431" s="846"/>
      <c r="Y431" s="846"/>
      <c r="Z431" s="846"/>
    </row>
    <row r="432" spans="1:26" ht="15.75" customHeight="1">
      <c r="A432" s="842">
        <v>21</v>
      </c>
      <c r="B432" s="860" t="s">
        <v>2511</v>
      </c>
      <c r="C432" s="842">
        <v>2102</v>
      </c>
      <c r="D432" s="860" t="s">
        <v>2517</v>
      </c>
      <c r="E432" s="842">
        <v>1900</v>
      </c>
      <c r="F432" s="860" t="s">
        <v>2512</v>
      </c>
      <c r="G432" s="842" t="s">
        <v>361</v>
      </c>
      <c r="H432" s="860" t="s">
        <v>2518</v>
      </c>
      <c r="I432" s="842" t="s">
        <v>365</v>
      </c>
      <c r="J432" s="860" t="s">
        <v>2522</v>
      </c>
      <c r="K432" s="843" t="str">
        <f t="shared" si="12"/>
        <v>2102 Consolidación productiva del sector de energía eléctrica</v>
      </c>
      <c r="L432" s="843" t="str">
        <f t="shared" si="13"/>
        <v>01 Servicio de suministro de energía eléctrica</v>
      </c>
      <c r="M432" s="887">
        <f>+IFERROR(HLOOKUP($K432,'Formulario 4. Programático'!$H$13:$U$542,523,FALSE),0)</f>
        <v>0</v>
      </c>
      <c r="N432" s="846"/>
      <c r="O432" s="846"/>
      <c r="P432" s="846"/>
      <c r="Q432" s="846"/>
      <c r="R432" s="846"/>
      <c r="S432" s="846"/>
      <c r="T432" s="846"/>
      <c r="U432" s="846"/>
      <c r="V432" s="846"/>
      <c r="W432" s="846"/>
      <c r="X432" s="846"/>
      <c r="Y432" s="846"/>
      <c r="Z432" s="846"/>
    </row>
    <row r="433" spans="1:26" ht="15.75" customHeight="1">
      <c r="A433" s="842">
        <v>21</v>
      </c>
      <c r="B433" s="860" t="s">
        <v>2511</v>
      </c>
      <c r="C433" s="842">
        <v>2102</v>
      </c>
      <c r="D433" s="860" t="s">
        <v>2517</v>
      </c>
      <c r="E433" s="842">
        <v>1900</v>
      </c>
      <c r="F433" s="860" t="s">
        <v>2512</v>
      </c>
      <c r="G433" s="842" t="s">
        <v>361</v>
      </c>
      <c r="H433" s="860" t="s">
        <v>2518</v>
      </c>
      <c r="I433" s="842" t="s">
        <v>366</v>
      </c>
      <c r="J433" s="860" t="s">
        <v>2523</v>
      </c>
      <c r="K433" s="843" t="str">
        <f t="shared" si="12"/>
        <v>2102 Consolidación productiva del sector de energía eléctrica</v>
      </c>
      <c r="L433" s="843" t="str">
        <f t="shared" si="13"/>
        <v>01 Servicio de suministro de energía eléctrica</v>
      </c>
      <c r="M433" s="887">
        <f>+IFERROR(HLOOKUP($K433,'Formulario 4. Programático'!$H$13:$U$542,523,FALSE),0)</f>
        <v>0</v>
      </c>
      <c r="N433" s="846"/>
      <c r="O433" s="846"/>
      <c r="P433" s="846"/>
      <c r="Q433" s="846"/>
      <c r="R433" s="846"/>
      <c r="S433" s="846"/>
      <c r="T433" s="846"/>
      <c r="U433" s="846"/>
      <c r="V433" s="846"/>
      <c r="W433" s="846"/>
      <c r="X433" s="846"/>
      <c r="Y433" s="846"/>
      <c r="Z433" s="846"/>
    </row>
    <row r="434" spans="1:26" ht="15.75" customHeight="1">
      <c r="A434" s="842">
        <v>21</v>
      </c>
      <c r="B434" s="860" t="s">
        <v>2511</v>
      </c>
      <c r="C434" s="842">
        <v>2102</v>
      </c>
      <c r="D434" s="860" t="s">
        <v>2517</v>
      </c>
      <c r="E434" s="842">
        <v>1900</v>
      </c>
      <c r="F434" s="860" t="s">
        <v>2512</v>
      </c>
      <c r="G434" s="842" t="s">
        <v>361</v>
      </c>
      <c r="H434" s="860" t="s">
        <v>2518</v>
      </c>
      <c r="I434" s="842" t="s">
        <v>367</v>
      </c>
      <c r="J434" s="860" t="s">
        <v>2524</v>
      </c>
      <c r="K434" s="843" t="str">
        <f t="shared" si="12"/>
        <v>2102 Consolidación productiva del sector de energía eléctrica</v>
      </c>
      <c r="L434" s="843" t="str">
        <f t="shared" si="13"/>
        <v>01 Servicio de suministro de energía eléctrica</v>
      </c>
      <c r="M434" s="887">
        <f>+IFERROR(HLOOKUP($K434,'Formulario 4. Programático'!$H$13:$U$542,523,FALSE),0)</f>
        <v>0</v>
      </c>
      <c r="N434" s="846"/>
      <c r="O434" s="846"/>
      <c r="P434" s="846"/>
      <c r="Q434" s="846"/>
      <c r="R434" s="846"/>
      <c r="S434" s="846"/>
      <c r="T434" s="846"/>
      <c r="U434" s="846"/>
      <c r="V434" s="846"/>
      <c r="W434" s="846"/>
      <c r="X434" s="846"/>
      <c r="Y434" s="846"/>
      <c r="Z434" s="846"/>
    </row>
    <row r="435" spans="1:26" ht="15.75" customHeight="1">
      <c r="A435" s="842">
        <v>21</v>
      </c>
      <c r="B435" s="860" t="s">
        <v>2511</v>
      </c>
      <c r="C435" s="842">
        <v>2102</v>
      </c>
      <c r="D435" s="860" t="s">
        <v>2517</v>
      </c>
      <c r="E435" s="842">
        <v>1900</v>
      </c>
      <c r="F435" s="860" t="s">
        <v>2512</v>
      </c>
      <c r="G435" s="842" t="s">
        <v>361</v>
      </c>
      <c r="H435" s="860" t="s">
        <v>2518</v>
      </c>
      <c r="I435" s="842" t="s">
        <v>369</v>
      </c>
      <c r="J435" s="860" t="s">
        <v>2525</v>
      </c>
      <c r="K435" s="843" t="str">
        <f t="shared" si="12"/>
        <v>2102 Consolidación productiva del sector de energía eléctrica</v>
      </c>
      <c r="L435" s="843" t="str">
        <f t="shared" si="13"/>
        <v>01 Servicio de suministro de energía eléctrica</v>
      </c>
      <c r="M435" s="887">
        <f>+IFERROR(HLOOKUP($K435,'Formulario 4. Programático'!$H$13:$U$542,523,FALSE),0)</f>
        <v>0</v>
      </c>
      <c r="N435" s="846"/>
      <c r="O435" s="846"/>
      <c r="P435" s="846"/>
      <c r="Q435" s="846"/>
      <c r="R435" s="846"/>
      <c r="S435" s="846"/>
      <c r="T435" s="846"/>
      <c r="U435" s="846"/>
      <c r="V435" s="846"/>
      <c r="W435" s="846"/>
      <c r="X435" s="846"/>
      <c r="Y435" s="846"/>
      <c r="Z435" s="846"/>
    </row>
    <row r="436" spans="1:26" ht="15.75" customHeight="1">
      <c r="A436" s="842">
        <v>21</v>
      </c>
      <c r="B436" s="860" t="s">
        <v>2511</v>
      </c>
      <c r="C436" s="842">
        <v>2102</v>
      </c>
      <c r="D436" s="860" t="s">
        <v>2517</v>
      </c>
      <c r="E436" s="842">
        <v>1900</v>
      </c>
      <c r="F436" s="860" t="s">
        <v>2512</v>
      </c>
      <c r="G436" s="842" t="s">
        <v>361</v>
      </c>
      <c r="H436" s="860" t="s">
        <v>2518</v>
      </c>
      <c r="I436" s="842" t="s">
        <v>373</v>
      </c>
      <c r="J436" s="860" t="s">
        <v>2516</v>
      </c>
      <c r="K436" s="843" t="str">
        <f t="shared" si="12"/>
        <v>2102 Consolidación productiva del sector de energía eléctrica</v>
      </c>
      <c r="L436" s="843" t="str">
        <f t="shared" si="13"/>
        <v>01 Servicio de suministro de energía eléctrica</v>
      </c>
      <c r="M436" s="887">
        <f>+IFERROR(HLOOKUP($K436,'Formulario 4. Programático'!$H$13:$U$542,523,FALSE),0)</f>
        <v>0</v>
      </c>
      <c r="N436" s="846"/>
      <c r="O436" s="846"/>
      <c r="P436" s="846"/>
      <c r="Q436" s="846"/>
      <c r="R436" s="846"/>
      <c r="S436" s="846"/>
      <c r="T436" s="846"/>
      <c r="U436" s="846"/>
      <c r="V436" s="846"/>
      <c r="W436" s="846"/>
      <c r="X436" s="846"/>
      <c r="Y436" s="846"/>
      <c r="Z436" s="846"/>
    </row>
    <row r="437" spans="1:26" ht="15.75" customHeight="1">
      <c r="A437" s="842">
        <v>21</v>
      </c>
      <c r="B437" s="860" t="s">
        <v>2511</v>
      </c>
      <c r="C437" s="842">
        <v>2102</v>
      </c>
      <c r="D437" s="860" t="s">
        <v>2517</v>
      </c>
      <c r="E437" s="842">
        <v>1900</v>
      </c>
      <c r="F437" s="860" t="s">
        <v>2512</v>
      </c>
      <c r="G437" s="842" t="s">
        <v>361</v>
      </c>
      <c r="H437" s="860" t="s">
        <v>2518</v>
      </c>
      <c r="I437" s="842" t="s">
        <v>374</v>
      </c>
      <c r="J437" s="860" t="s">
        <v>3197</v>
      </c>
      <c r="K437" s="843" t="str">
        <f t="shared" si="12"/>
        <v>2102 Consolidación productiva del sector de energía eléctrica</v>
      </c>
      <c r="L437" s="843" t="str">
        <f t="shared" si="13"/>
        <v>01 Servicio de suministro de energía eléctrica</v>
      </c>
      <c r="M437" s="887">
        <f>+IFERROR(HLOOKUP($K437,'Formulario 4. Programático'!$H$13:$U$542,523,FALSE),0)</f>
        <v>0</v>
      </c>
      <c r="N437" s="846"/>
      <c r="O437" s="846"/>
      <c r="P437" s="846"/>
      <c r="Q437" s="846"/>
      <c r="R437" s="846"/>
      <c r="S437" s="846"/>
      <c r="T437" s="846"/>
      <c r="U437" s="846"/>
      <c r="V437" s="846"/>
      <c r="W437" s="846"/>
      <c r="X437" s="846"/>
      <c r="Y437" s="846"/>
      <c r="Z437" s="846"/>
    </row>
    <row r="438" spans="1:26" ht="15.75" customHeight="1">
      <c r="A438" s="842">
        <v>21</v>
      </c>
      <c r="B438" s="860" t="s">
        <v>2511</v>
      </c>
      <c r="C438" s="842">
        <v>2103</v>
      </c>
      <c r="D438" s="860" t="s">
        <v>2526</v>
      </c>
      <c r="E438" s="842">
        <v>1900</v>
      </c>
      <c r="F438" s="860" t="s">
        <v>2512</v>
      </c>
      <c r="G438" s="842" t="s">
        <v>361</v>
      </c>
      <c r="H438" s="860" t="s">
        <v>2527</v>
      </c>
      <c r="I438" s="842" t="s">
        <v>361</v>
      </c>
      <c r="J438" s="860" t="s">
        <v>2528</v>
      </c>
      <c r="K438" s="843" t="str">
        <f t="shared" si="12"/>
        <v>2103 Consolidación productiva del sector hidrocarburos</v>
      </c>
      <c r="L438" s="843" t="str">
        <f t="shared" si="13"/>
        <v>01 Servicio de exploración, explotación, transporte, distribución y comercialización de hidrocarburos</v>
      </c>
      <c r="M438" s="887">
        <f>+IFERROR(HLOOKUP($K438,'Formulario 4. Programático'!$H$13:$U$542,523,FALSE),0)</f>
        <v>0</v>
      </c>
      <c r="N438" s="846"/>
      <c r="O438" s="846"/>
      <c r="P438" s="846"/>
      <c r="Q438" s="846"/>
      <c r="R438" s="846"/>
      <c r="S438" s="846"/>
      <c r="T438" s="846"/>
      <c r="U438" s="846"/>
      <c r="V438" s="846"/>
      <c r="W438" s="846"/>
      <c r="X438" s="846"/>
      <c r="Y438" s="846"/>
      <c r="Z438" s="846"/>
    </row>
    <row r="439" spans="1:26" ht="15.75" customHeight="1">
      <c r="A439" s="842">
        <v>21</v>
      </c>
      <c r="B439" s="860" t="s">
        <v>2511</v>
      </c>
      <c r="C439" s="842">
        <v>2103</v>
      </c>
      <c r="D439" s="860" t="s">
        <v>2526</v>
      </c>
      <c r="E439" s="842">
        <v>1900</v>
      </c>
      <c r="F439" s="860" t="s">
        <v>2512</v>
      </c>
      <c r="G439" s="842" t="s">
        <v>361</v>
      </c>
      <c r="H439" s="860" t="s">
        <v>2527</v>
      </c>
      <c r="I439" s="842" t="s">
        <v>362</v>
      </c>
      <c r="J439" s="860" t="s">
        <v>3198</v>
      </c>
      <c r="K439" s="843" t="str">
        <f t="shared" si="12"/>
        <v>2103 Consolidación productiva del sector hidrocarburos</v>
      </c>
      <c r="L439" s="843" t="str">
        <f t="shared" si="13"/>
        <v>01 Servicio de exploración, explotación, transporte, distribución y comercialización de hidrocarburos</v>
      </c>
      <c r="M439" s="887">
        <f>+IFERROR(HLOOKUP($K439,'Formulario 4. Programático'!$H$13:$U$542,523,FALSE),0)</f>
        <v>0</v>
      </c>
      <c r="N439" s="846"/>
      <c r="O439" s="846"/>
      <c r="P439" s="846"/>
      <c r="Q439" s="846"/>
      <c r="R439" s="846"/>
      <c r="S439" s="846"/>
      <c r="T439" s="846"/>
      <c r="U439" s="846"/>
      <c r="V439" s="846"/>
      <c r="W439" s="846"/>
      <c r="X439" s="846"/>
      <c r="Y439" s="846"/>
      <c r="Z439" s="846"/>
    </row>
    <row r="440" spans="1:26" ht="15.75" customHeight="1">
      <c r="A440" s="842">
        <v>21</v>
      </c>
      <c r="B440" s="860" t="s">
        <v>2511</v>
      </c>
      <c r="C440" s="842">
        <v>2103</v>
      </c>
      <c r="D440" s="860" t="s">
        <v>2526</v>
      </c>
      <c r="E440" s="842">
        <v>1900</v>
      </c>
      <c r="F440" s="860" t="s">
        <v>2512</v>
      </c>
      <c r="G440" s="842" t="s">
        <v>361</v>
      </c>
      <c r="H440" s="860" t="s">
        <v>2527</v>
      </c>
      <c r="I440" s="842" t="s">
        <v>363</v>
      </c>
      <c r="J440" s="860" t="s">
        <v>2529</v>
      </c>
      <c r="K440" s="843" t="str">
        <f t="shared" si="12"/>
        <v>2103 Consolidación productiva del sector hidrocarburos</v>
      </c>
      <c r="L440" s="843" t="str">
        <f t="shared" si="13"/>
        <v>01 Servicio de exploración, explotación, transporte, distribución y comercialización de hidrocarburos</v>
      </c>
      <c r="M440" s="887">
        <f>+IFERROR(HLOOKUP($K440,'Formulario 4. Programático'!$H$13:$U$542,523,FALSE),0)</f>
        <v>0</v>
      </c>
      <c r="N440" s="846"/>
      <c r="O440" s="846"/>
      <c r="P440" s="846"/>
      <c r="Q440" s="846"/>
      <c r="R440" s="846"/>
      <c r="S440" s="846"/>
      <c r="T440" s="846"/>
      <c r="U440" s="846"/>
      <c r="V440" s="846"/>
      <c r="W440" s="846"/>
      <c r="X440" s="846"/>
      <c r="Y440" s="846"/>
      <c r="Z440" s="846"/>
    </row>
    <row r="441" spans="1:26" ht="15.75" customHeight="1">
      <c r="A441" s="842">
        <v>21</v>
      </c>
      <c r="B441" s="860" t="s">
        <v>2511</v>
      </c>
      <c r="C441" s="842">
        <v>2104</v>
      </c>
      <c r="D441" s="860" t="s">
        <v>2530</v>
      </c>
      <c r="E441" s="842">
        <v>1900</v>
      </c>
      <c r="F441" s="860" t="s">
        <v>2512</v>
      </c>
      <c r="G441" s="842" t="s">
        <v>361</v>
      </c>
      <c r="H441" s="860" t="s">
        <v>2531</v>
      </c>
      <c r="I441" s="842" t="s">
        <v>361</v>
      </c>
      <c r="J441" s="860" t="s">
        <v>2532</v>
      </c>
      <c r="K441" s="843" t="str">
        <f t="shared" si="12"/>
        <v>2104 Consolidación productiva del sector minero</v>
      </c>
      <c r="L441" s="843" t="str">
        <f t="shared" si="13"/>
        <v>01 Servicio de modernización y formalización de la actividad minera</v>
      </c>
      <c r="M441" s="887">
        <f>+IFERROR(HLOOKUP($K441,'Formulario 4. Programático'!$H$13:$U$542,523,FALSE),0)</f>
        <v>0</v>
      </c>
      <c r="N441" s="846"/>
      <c r="O441" s="846"/>
      <c r="P441" s="846"/>
      <c r="Q441" s="846"/>
      <c r="R441" s="846"/>
      <c r="S441" s="846"/>
      <c r="T441" s="846"/>
      <c r="U441" s="846"/>
      <c r="V441" s="846"/>
      <c r="W441" s="846"/>
      <c r="X441" s="846"/>
      <c r="Y441" s="846"/>
      <c r="Z441" s="846"/>
    </row>
    <row r="442" spans="1:26" ht="15.75" customHeight="1">
      <c r="A442" s="842">
        <v>21</v>
      </c>
      <c r="B442" s="860" t="s">
        <v>2511</v>
      </c>
      <c r="C442" s="842">
        <v>2104</v>
      </c>
      <c r="D442" s="860" t="s">
        <v>2530</v>
      </c>
      <c r="E442" s="842">
        <v>1900</v>
      </c>
      <c r="F442" s="860" t="s">
        <v>2512</v>
      </c>
      <c r="G442" s="842" t="s">
        <v>361</v>
      </c>
      <c r="H442" s="860" t="s">
        <v>2531</v>
      </c>
      <c r="I442" s="842" t="s">
        <v>362</v>
      </c>
      <c r="J442" s="860" t="s">
        <v>3199</v>
      </c>
      <c r="K442" s="843" t="str">
        <f t="shared" si="12"/>
        <v>2104 Consolidación productiva del sector minero</v>
      </c>
      <c r="L442" s="843" t="str">
        <f t="shared" si="13"/>
        <v>01 Servicio de modernización y formalización de la actividad minera</v>
      </c>
      <c r="M442" s="887">
        <f>+IFERROR(HLOOKUP($K442,'Formulario 4. Programático'!$H$13:$U$542,523,FALSE),0)</f>
        <v>0</v>
      </c>
      <c r="N442" s="846"/>
      <c r="O442" s="846"/>
      <c r="P442" s="846"/>
      <c r="Q442" s="846"/>
      <c r="R442" s="846"/>
      <c r="S442" s="846"/>
      <c r="T442" s="846"/>
      <c r="U442" s="846"/>
      <c r="V442" s="846"/>
      <c r="W442" s="846"/>
      <c r="X442" s="846"/>
      <c r="Y442" s="846"/>
      <c r="Z442" s="846"/>
    </row>
    <row r="443" spans="1:26" ht="15.75" customHeight="1">
      <c r="A443" s="842">
        <v>21</v>
      </c>
      <c r="B443" s="860" t="s">
        <v>2511</v>
      </c>
      <c r="C443" s="842">
        <v>2104</v>
      </c>
      <c r="D443" s="860" t="s">
        <v>2530</v>
      </c>
      <c r="E443" s="842">
        <v>1900</v>
      </c>
      <c r="F443" s="860" t="s">
        <v>2512</v>
      </c>
      <c r="G443" s="842" t="s">
        <v>361</v>
      </c>
      <c r="H443" s="860" t="s">
        <v>2531</v>
      </c>
      <c r="I443" s="842" t="s">
        <v>363</v>
      </c>
      <c r="J443" s="860" t="s">
        <v>2533</v>
      </c>
      <c r="K443" s="843" t="str">
        <f t="shared" si="12"/>
        <v>2104 Consolidación productiva del sector minero</v>
      </c>
      <c r="L443" s="843" t="str">
        <f t="shared" si="13"/>
        <v>01 Servicio de modernización y formalización de la actividad minera</v>
      </c>
      <c r="M443" s="887">
        <f>+IFERROR(HLOOKUP($K443,'Formulario 4. Programático'!$H$13:$U$542,523,FALSE),0)</f>
        <v>0</v>
      </c>
      <c r="N443" s="846"/>
      <c r="O443" s="846"/>
      <c r="P443" s="846"/>
      <c r="Q443" s="846"/>
      <c r="R443" s="846"/>
      <c r="S443" s="846"/>
      <c r="T443" s="846"/>
      <c r="U443" s="846"/>
      <c r="V443" s="846"/>
      <c r="W443" s="846"/>
      <c r="X443" s="846"/>
      <c r="Y443" s="846"/>
      <c r="Z443" s="846"/>
    </row>
    <row r="444" spans="1:26" ht="15.75" customHeight="1">
      <c r="A444" s="842">
        <v>21</v>
      </c>
      <c r="B444" s="860" t="s">
        <v>2511</v>
      </c>
      <c r="C444" s="842">
        <v>2104</v>
      </c>
      <c r="D444" s="860" t="s">
        <v>2530</v>
      </c>
      <c r="E444" s="842">
        <v>1900</v>
      </c>
      <c r="F444" s="860" t="s">
        <v>2512</v>
      </c>
      <c r="G444" s="842" t="s">
        <v>361</v>
      </c>
      <c r="H444" s="860" t="s">
        <v>2531</v>
      </c>
      <c r="I444" s="842" t="s">
        <v>365</v>
      </c>
      <c r="J444" s="860" t="s">
        <v>2534</v>
      </c>
      <c r="K444" s="843" t="str">
        <f t="shared" si="12"/>
        <v>2104 Consolidación productiva del sector minero</v>
      </c>
      <c r="L444" s="843" t="str">
        <f t="shared" si="13"/>
        <v>01 Servicio de modernización y formalización de la actividad minera</v>
      </c>
      <c r="M444" s="887">
        <f>+IFERROR(HLOOKUP($K444,'Formulario 4. Programático'!$H$13:$U$542,523,FALSE),0)</f>
        <v>0</v>
      </c>
      <c r="N444" s="846"/>
      <c r="O444" s="846"/>
      <c r="P444" s="846"/>
      <c r="Q444" s="846"/>
      <c r="R444" s="846"/>
      <c r="S444" s="846"/>
      <c r="T444" s="846"/>
      <c r="U444" s="846"/>
      <c r="V444" s="846"/>
      <c r="W444" s="846"/>
      <c r="X444" s="846"/>
      <c r="Y444" s="846"/>
      <c r="Z444" s="846"/>
    </row>
    <row r="445" spans="1:26" ht="15.75" customHeight="1">
      <c r="A445" s="842">
        <v>21</v>
      </c>
      <c r="B445" s="860" t="s">
        <v>2511</v>
      </c>
      <c r="C445" s="842">
        <v>2104</v>
      </c>
      <c r="D445" s="860" t="s">
        <v>2530</v>
      </c>
      <c r="E445" s="842">
        <v>1900</v>
      </c>
      <c r="F445" s="860" t="s">
        <v>2512</v>
      </c>
      <c r="G445" s="842" t="s">
        <v>361</v>
      </c>
      <c r="H445" s="860" t="s">
        <v>2531</v>
      </c>
      <c r="I445" s="842" t="s">
        <v>366</v>
      </c>
      <c r="J445" s="860" t="s">
        <v>3200</v>
      </c>
      <c r="K445" s="843" t="str">
        <f t="shared" si="12"/>
        <v>2104 Consolidación productiva del sector minero</v>
      </c>
      <c r="L445" s="843" t="str">
        <f t="shared" si="13"/>
        <v>01 Servicio de modernización y formalización de la actividad minera</v>
      </c>
      <c r="M445" s="887">
        <f>+IFERROR(HLOOKUP($K445,'Formulario 4. Programático'!$H$13:$U$542,523,FALSE),0)</f>
        <v>0</v>
      </c>
      <c r="N445" s="846"/>
      <c r="O445" s="846"/>
      <c r="P445" s="846"/>
      <c r="Q445" s="846"/>
      <c r="R445" s="846"/>
      <c r="S445" s="846"/>
      <c r="T445" s="846"/>
      <c r="U445" s="846"/>
      <c r="V445" s="846"/>
      <c r="W445" s="846"/>
      <c r="X445" s="846"/>
      <c r="Y445" s="846"/>
      <c r="Z445" s="846"/>
    </row>
    <row r="446" spans="1:26" ht="15.75" customHeight="1">
      <c r="A446" s="842">
        <v>21</v>
      </c>
      <c r="B446" s="860" t="s">
        <v>2511</v>
      </c>
      <c r="C446" s="842">
        <v>2104</v>
      </c>
      <c r="D446" s="860" t="s">
        <v>2530</v>
      </c>
      <c r="E446" s="842">
        <v>1900</v>
      </c>
      <c r="F446" s="860" t="s">
        <v>2512</v>
      </c>
      <c r="G446" s="842" t="s">
        <v>361</v>
      </c>
      <c r="H446" s="860" t="s">
        <v>2531</v>
      </c>
      <c r="I446" s="842" t="s">
        <v>367</v>
      </c>
      <c r="J446" s="860" t="s">
        <v>2535</v>
      </c>
      <c r="K446" s="843" t="str">
        <f t="shared" si="12"/>
        <v>2104 Consolidación productiva del sector minero</v>
      </c>
      <c r="L446" s="843" t="str">
        <f t="shared" si="13"/>
        <v>01 Servicio de modernización y formalización de la actividad minera</v>
      </c>
      <c r="M446" s="887">
        <f>+IFERROR(HLOOKUP($K446,'Formulario 4. Programático'!$H$13:$U$542,523,FALSE),0)</f>
        <v>0</v>
      </c>
      <c r="N446" s="846"/>
      <c r="O446" s="846"/>
      <c r="P446" s="846"/>
      <c r="Q446" s="846"/>
      <c r="R446" s="846"/>
      <c r="S446" s="846"/>
      <c r="T446" s="846"/>
      <c r="U446" s="846"/>
      <c r="V446" s="846"/>
      <c r="W446" s="846"/>
      <c r="X446" s="846"/>
      <c r="Y446" s="846"/>
      <c r="Z446" s="846"/>
    </row>
    <row r="447" spans="1:26" ht="15.75" customHeight="1">
      <c r="A447" s="842">
        <v>21</v>
      </c>
      <c r="B447" s="860" t="s">
        <v>2511</v>
      </c>
      <c r="C447" s="842">
        <v>2104</v>
      </c>
      <c r="D447" s="860" t="s">
        <v>2530</v>
      </c>
      <c r="E447" s="842">
        <v>1900</v>
      </c>
      <c r="F447" s="860" t="s">
        <v>2512</v>
      </c>
      <c r="G447" s="842" t="s">
        <v>361</v>
      </c>
      <c r="H447" s="860" t="s">
        <v>2531</v>
      </c>
      <c r="I447" s="842" t="s">
        <v>369</v>
      </c>
      <c r="J447" s="860" t="s">
        <v>3201</v>
      </c>
      <c r="K447" s="843" t="str">
        <f t="shared" si="12"/>
        <v>2104 Consolidación productiva del sector minero</v>
      </c>
      <c r="L447" s="843" t="str">
        <f t="shared" si="13"/>
        <v>01 Servicio de modernización y formalización de la actividad minera</v>
      </c>
      <c r="M447" s="887">
        <f>+IFERROR(HLOOKUP($K447,'Formulario 4. Programático'!$H$13:$U$542,523,FALSE),0)</f>
        <v>0</v>
      </c>
      <c r="N447" s="846"/>
      <c r="O447" s="846"/>
      <c r="P447" s="846"/>
      <c r="Q447" s="846"/>
      <c r="R447" s="846"/>
      <c r="S447" s="846"/>
      <c r="T447" s="846"/>
      <c r="U447" s="846"/>
      <c r="V447" s="846"/>
      <c r="W447" s="846"/>
      <c r="X447" s="846"/>
      <c r="Y447" s="846"/>
      <c r="Z447" s="846"/>
    </row>
    <row r="448" spans="1:26" ht="15.75" customHeight="1">
      <c r="A448" s="842">
        <v>21</v>
      </c>
      <c r="B448" s="860" t="s">
        <v>2511</v>
      </c>
      <c r="C448" s="842">
        <v>2105</v>
      </c>
      <c r="D448" s="860" t="s">
        <v>2536</v>
      </c>
      <c r="E448" s="842">
        <v>1900</v>
      </c>
      <c r="F448" s="860" t="s">
        <v>2512</v>
      </c>
      <c r="G448" s="842" t="s">
        <v>361</v>
      </c>
      <c r="H448" s="860" t="s">
        <v>2537</v>
      </c>
      <c r="I448" s="842" t="s">
        <v>361</v>
      </c>
      <c r="J448" s="860" t="s">
        <v>2538</v>
      </c>
      <c r="K448" s="843" t="str">
        <f t="shared" si="12"/>
        <v>2105  Desarrollo ambiental sostenible del sector minero energético</v>
      </c>
      <c r="L448" s="843" t="str">
        <f t="shared" si="13"/>
        <v>01 Servicio de prevención y mitigación de los impactos ambientales y sociales de la actividad minero energética</v>
      </c>
      <c r="M448" s="887">
        <f>+IFERROR(HLOOKUP($K448,'Formulario 4. Programático'!$H$13:$U$542,523,FALSE),0)</f>
        <v>0</v>
      </c>
      <c r="N448" s="846"/>
      <c r="O448" s="846"/>
      <c r="P448" s="846"/>
      <c r="Q448" s="846"/>
      <c r="R448" s="846"/>
      <c r="S448" s="846"/>
      <c r="T448" s="846"/>
      <c r="U448" s="846"/>
      <c r="V448" s="846"/>
      <c r="W448" s="846"/>
      <c r="X448" s="846"/>
      <c r="Y448" s="846"/>
      <c r="Z448" s="846"/>
    </row>
    <row r="449" spans="1:26" ht="15.75" customHeight="1">
      <c r="A449" s="842">
        <v>21</v>
      </c>
      <c r="B449" s="860" t="s">
        <v>2511</v>
      </c>
      <c r="C449" s="842">
        <v>2105</v>
      </c>
      <c r="D449" s="860" t="s">
        <v>2536</v>
      </c>
      <c r="E449" s="842">
        <v>1900</v>
      </c>
      <c r="F449" s="860" t="s">
        <v>2512</v>
      </c>
      <c r="G449" s="842" t="s">
        <v>361</v>
      </c>
      <c r="H449" s="860" t="s">
        <v>2537</v>
      </c>
      <c r="I449" s="842" t="s">
        <v>362</v>
      </c>
      <c r="J449" s="860" t="s">
        <v>3202</v>
      </c>
      <c r="K449" s="843" t="str">
        <f t="shared" si="12"/>
        <v>2105  Desarrollo ambiental sostenible del sector minero energético</v>
      </c>
      <c r="L449" s="843" t="str">
        <f t="shared" si="13"/>
        <v>01 Servicio de prevención y mitigación de los impactos ambientales y sociales de la actividad minero energética</v>
      </c>
      <c r="M449" s="887">
        <f>+IFERROR(HLOOKUP($K449,'Formulario 4. Programático'!$H$13:$U$542,523,FALSE),0)</f>
        <v>0</v>
      </c>
      <c r="N449" s="846"/>
      <c r="O449" s="846"/>
      <c r="P449" s="846"/>
      <c r="Q449" s="846"/>
      <c r="R449" s="846"/>
      <c r="S449" s="846"/>
      <c r="T449" s="846"/>
      <c r="U449" s="846"/>
      <c r="V449" s="846"/>
      <c r="W449" s="846"/>
      <c r="X449" s="846"/>
      <c r="Y449" s="846"/>
      <c r="Z449" s="846"/>
    </row>
    <row r="450" spans="1:26" ht="15.75" customHeight="1">
      <c r="A450" s="842">
        <v>21</v>
      </c>
      <c r="B450" s="860" t="s">
        <v>2511</v>
      </c>
      <c r="C450" s="842">
        <v>2106</v>
      </c>
      <c r="D450" s="860" t="s">
        <v>2541</v>
      </c>
      <c r="E450" s="842">
        <v>1900</v>
      </c>
      <c r="F450" s="860" t="s">
        <v>2512</v>
      </c>
      <c r="G450" s="842" t="s">
        <v>361</v>
      </c>
      <c r="H450" s="860" t="s">
        <v>2542</v>
      </c>
      <c r="I450" s="842" t="s">
        <v>361</v>
      </c>
      <c r="J450" s="860" t="s">
        <v>2543</v>
      </c>
      <c r="K450" s="843" t="str">
        <f t="shared" si="12"/>
        <v>2106 Gestión de la información en el sector minero energético</v>
      </c>
      <c r="L450" s="843" t="str">
        <f t="shared" si="13"/>
        <v>01 Servicio de generación de información del sector minero energético</v>
      </c>
      <c r="M450" s="887">
        <f>+IFERROR(HLOOKUP($K450,'Formulario 4. Programático'!$H$13:$U$542,523,FALSE),0)</f>
        <v>0</v>
      </c>
      <c r="N450" s="846"/>
      <c r="O450" s="846"/>
      <c r="P450" s="846"/>
      <c r="Q450" s="846"/>
      <c r="R450" s="846"/>
      <c r="S450" s="846"/>
      <c r="T450" s="846"/>
      <c r="U450" s="846"/>
      <c r="V450" s="846"/>
      <c r="W450" s="846"/>
      <c r="X450" s="846"/>
      <c r="Y450" s="846"/>
      <c r="Z450" s="846"/>
    </row>
    <row r="451" spans="1:26" ht="15.75" customHeight="1">
      <c r="A451" s="842">
        <v>21</v>
      </c>
      <c r="B451" s="860" t="s">
        <v>2511</v>
      </c>
      <c r="C451" s="842">
        <v>2106</v>
      </c>
      <c r="D451" s="860" t="s">
        <v>2541</v>
      </c>
      <c r="E451" s="842">
        <v>1900</v>
      </c>
      <c r="F451" s="860" t="s">
        <v>2512</v>
      </c>
      <c r="G451" s="842" t="s">
        <v>361</v>
      </c>
      <c r="H451" s="860" t="s">
        <v>2542</v>
      </c>
      <c r="I451" s="842" t="s">
        <v>362</v>
      </c>
      <c r="J451" s="860" t="s">
        <v>2544</v>
      </c>
      <c r="K451" s="843" t="str">
        <f t="shared" si="12"/>
        <v>2106 Gestión de la información en el sector minero energético</v>
      </c>
      <c r="L451" s="843" t="str">
        <f t="shared" si="13"/>
        <v>01 Servicio de generación de información del sector minero energético</v>
      </c>
      <c r="M451" s="887">
        <f>+IFERROR(HLOOKUP($K451,'Formulario 4. Programático'!$H$13:$U$542,523,FALSE),0)</f>
        <v>0</v>
      </c>
      <c r="N451" s="846"/>
      <c r="O451" s="846"/>
      <c r="P451" s="846"/>
      <c r="Q451" s="846"/>
      <c r="R451" s="846"/>
      <c r="S451" s="846"/>
      <c r="T451" s="846"/>
      <c r="U451" s="846"/>
      <c r="V451" s="846"/>
      <c r="W451" s="846"/>
      <c r="X451" s="846"/>
      <c r="Y451" s="846"/>
      <c r="Z451" s="846"/>
    </row>
    <row r="452" spans="1:26" ht="15.75" customHeight="1">
      <c r="A452" s="842">
        <v>21</v>
      </c>
      <c r="B452" s="860" t="s">
        <v>2511</v>
      </c>
      <c r="C452" s="842">
        <v>2106</v>
      </c>
      <c r="D452" s="860" t="s">
        <v>2541</v>
      </c>
      <c r="E452" s="842">
        <v>1900</v>
      </c>
      <c r="F452" s="860" t="s">
        <v>2512</v>
      </c>
      <c r="G452" s="842" t="s">
        <v>361</v>
      </c>
      <c r="H452" s="860" t="s">
        <v>2542</v>
      </c>
      <c r="I452" s="842" t="s">
        <v>363</v>
      </c>
      <c r="J452" s="860" t="s">
        <v>2545</v>
      </c>
      <c r="K452" s="843" t="str">
        <f t="shared" si="12"/>
        <v>2106 Gestión de la información en el sector minero energético</v>
      </c>
      <c r="L452" s="843" t="str">
        <f t="shared" si="13"/>
        <v>01 Servicio de generación de información del sector minero energético</v>
      </c>
      <c r="M452" s="887">
        <f>+IFERROR(HLOOKUP($K452,'Formulario 4. Programático'!$H$13:$U$542,523,FALSE),0)</f>
        <v>0</v>
      </c>
      <c r="N452" s="846"/>
      <c r="O452" s="846"/>
      <c r="P452" s="846"/>
      <c r="Q452" s="846"/>
      <c r="R452" s="846"/>
      <c r="S452" s="846"/>
      <c r="T452" s="846"/>
      <c r="U452" s="846"/>
      <c r="V452" s="846"/>
      <c r="W452" s="846"/>
      <c r="X452" s="846"/>
      <c r="Y452" s="846"/>
      <c r="Z452" s="846"/>
    </row>
    <row r="453" spans="1:26" ht="15.75" customHeight="1">
      <c r="A453" s="842">
        <v>21</v>
      </c>
      <c r="B453" s="860" t="s">
        <v>2511</v>
      </c>
      <c r="C453" s="842">
        <v>2106</v>
      </c>
      <c r="D453" s="860" t="s">
        <v>2541</v>
      </c>
      <c r="E453" s="842">
        <v>1900</v>
      </c>
      <c r="F453" s="860" t="s">
        <v>2512</v>
      </c>
      <c r="G453" s="842" t="s">
        <v>361</v>
      </c>
      <c r="H453" s="860" t="s">
        <v>2542</v>
      </c>
      <c r="I453" s="842" t="s">
        <v>365</v>
      </c>
      <c r="J453" s="860" t="s">
        <v>2546</v>
      </c>
      <c r="K453" s="843" t="str">
        <f t="shared" si="12"/>
        <v>2106 Gestión de la información en el sector minero energético</v>
      </c>
      <c r="L453" s="843" t="str">
        <f t="shared" si="13"/>
        <v>01 Servicio de generación de información del sector minero energético</v>
      </c>
      <c r="M453" s="887">
        <f>+IFERROR(HLOOKUP($K453,'Formulario 4. Programático'!$H$13:$U$542,523,FALSE),0)</f>
        <v>0</v>
      </c>
      <c r="N453" s="846"/>
      <c r="O453" s="846"/>
      <c r="P453" s="846"/>
      <c r="Q453" s="846"/>
      <c r="R453" s="846"/>
      <c r="S453" s="846"/>
      <c r="T453" s="846"/>
      <c r="U453" s="846"/>
      <c r="V453" s="846"/>
      <c r="W453" s="846"/>
      <c r="X453" s="846"/>
      <c r="Y453" s="846"/>
      <c r="Z453" s="846"/>
    </row>
    <row r="454" spans="1:26" ht="15.75" customHeight="1">
      <c r="A454" s="842">
        <v>21</v>
      </c>
      <c r="B454" s="860" t="s">
        <v>2511</v>
      </c>
      <c r="C454" s="842">
        <v>2106</v>
      </c>
      <c r="D454" s="860" t="s">
        <v>2541</v>
      </c>
      <c r="E454" s="842">
        <v>1900</v>
      </c>
      <c r="F454" s="860" t="s">
        <v>2512</v>
      </c>
      <c r="G454" s="842" t="s">
        <v>361</v>
      </c>
      <c r="H454" s="860" t="s">
        <v>2542</v>
      </c>
      <c r="I454" s="842" t="s">
        <v>366</v>
      </c>
      <c r="J454" s="860" t="s">
        <v>2547</v>
      </c>
      <c r="K454" s="843" t="str">
        <f t="shared" si="12"/>
        <v>2106 Gestión de la información en el sector minero energético</v>
      </c>
      <c r="L454" s="843" t="str">
        <f t="shared" si="13"/>
        <v>01 Servicio de generación de información del sector minero energético</v>
      </c>
      <c r="M454" s="887">
        <f>+IFERROR(HLOOKUP($K454,'Formulario 4. Programático'!$H$13:$U$542,523,FALSE),0)</f>
        <v>0</v>
      </c>
      <c r="N454" s="846"/>
      <c r="O454" s="846"/>
      <c r="P454" s="846"/>
      <c r="Q454" s="846"/>
      <c r="R454" s="846"/>
      <c r="S454" s="846"/>
      <c r="T454" s="846"/>
      <c r="U454" s="846"/>
      <c r="V454" s="846"/>
      <c r="W454" s="846"/>
      <c r="X454" s="846"/>
      <c r="Y454" s="846"/>
      <c r="Z454" s="846"/>
    </row>
    <row r="455" spans="1:26" ht="15.75" customHeight="1">
      <c r="A455" s="842">
        <v>21</v>
      </c>
      <c r="B455" s="860" t="s">
        <v>2511</v>
      </c>
      <c r="C455" s="842">
        <v>2106</v>
      </c>
      <c r="D455" s="860" t="s">
        <v>2541</v>
      </c>
      <c r="E455" s="842">
        <v>1900</v>
      </c>
      <c r="F455" s="860" t="s">
        <v>2512</v>
      </c>
      <c r="G455" s="842" t="s">
        <v>361</v>
      </c>
      <c r="H455" s="860" t="s">
        <v>2542</v>
      </c>
      <c r="I455" s="842" t="s">
        <v>367</v>
      </c>
      <c r="J455" s="864" t="s">
        <v>2548</v>
      </c>
      <c r="K455" s="843" t="str">
        <f t="shared" si="12"/>
        <v>2106 Gestión de la información en el sector minero energético</v>
      </c>
      <c r="L455" s="843" t="str">
        <f t="shared" si="13"/>
        <v>01 Servicio de generación de información del sector minero energético</v>
      </c>
      <c r="M455" s="887">
        <f>+IFERROR(HLOOKUP($K455,'Formulario 4. Programático'!$H$13:$U$542,523,FALSE),0)</f>
        <v>0</v>
      </c>
      <c r="N455" s="846"/>
      <c r="O455" s="846"/>
      <c r="P455" s="846"/>
      <c r="Q455" s="846"/>
      <c r="R455" s="846"/>
      <c r="S455" s="846"/>
      <c r="T455" s="846"/>
      <c r="U455" s="846"/>
      <c r="V455" s="846"/>
      <c r="W455" s="846"/>
      <c r="X455" s="846"/>
      <c r="Y455" s="846"/>
      <c r="Z455" s="846"/>
    </row>
    <row r="456" spans="1:26" ht="15.75" customHeight="1">
      <c r="A456" s="842">
        <v>21</v>
      </c>
      <c r="B456" s="860" t="s">
        <v>2511</v>
      </c>
      <c r="C456" s="842">
        <v>2199</v>
      </c>
      <c r="D456" s="860" t="s">
        <v>2549</v>
      </c>
      <c r="E456" s="842">
        <v>1900</v>
      </c>
      <c r="F456" s="860" t="s">
        <v>2512</v>
      </c>
      <c r="G456" s="842" t="s">
        <v>361</v>
      </c>
      <c r="H456" s="860" t="s">
        <v>2550</v>
      </c>
      <c r="I456" s="842" t="s">
        <v>361</v>
      </c>
      <c r="J456" s="864" t="s">
        <v>2114</v>
      </c>
      <c r="K456" s="843" t="str">
        <f t="shared" ref="K456:K519" si="14">+C456&amp;" "&amp;D456</f>
        <v>2199 Fortalecimiento y apoyo a la gestión institucional del sector Minas y Energía</v>
      </c>
      <c r="L456" s="843" t="str">
        <f t="shared" ref="L456:L519" si="15">+G456&amp;" "&amp;H456</f>
        <v>01 Servicio de fortalecimiento y apoyo a la gestión institucional del Sector Minas y Energía</v>
      </c>
      <c r="M456" s="887">
        <f>+IFERROR(HLOOKUP($K456,'Formulario 4. Programático'!$H$13:$U$542,523,FALSE),0)</f>
        <v>0</v>
      </c>
      <c r="N456" s="846"/>
      <c r="O456" s="846"/>
      <c r="P456" s="846"/>
      <c r="Q456" s="846"/>
      <c r="R456" s="846"/>
      <c r="S456" s="846"/>
      <c r="T456" s="846"/>
      <c r="U456" s="846"/>
      <c r="V456" s="846"/>
      <c r="W456" s="846"/>
      <c r="X456" s="846"/>
      <c r="Y456" s="846"/>
      <c r="Z456" s="846"/>
    </row>
    <row r="457" spans="1:26" ht="15.75" customHeight="1">
      <c r="A457" s="842">
        <v>21</v>
      </c>
      <c r="B457" s="860" t="s">
        <v>2511</v>
      </c>
      <c r="C457" s="842">
        <v>2199</v>
      </c>
      <c r="D457" s="860" t="s">
        <v>2549</v>
      </c>
      <c r="E457" s="842">
        <v>1900</v>
      </c>
      <c r="F457" s="860" t="s">
        <v>2512</v>
      </c>
      <c r="G457" s="842" t="s">
        <v>361</v>
      </c>
      <c r="H457" s="860" t="s">
        <v>2550</v>
      </c>
      <c r="I457" s="842" t="s">
        <v>362</v>
      </c>
      <c r="J457" s="860" t="s">
        <v>2115</v>
      </c>
      <c r="K457" s="843" t="str">
        <f t="shared" si="14"/>
        <v>2199 Fortalecimiento y apoyo a la gestión institucional del sector Minas y Energía</v>
      </c>
      <c r="L457" s="843" t="str">
        <f t="shared" si="15"/>
        <v>01 Servicio de fortalecimiento y apoyo a la gestión institucional del Sector Minas y Energía</v>
      </c>
      <c r="M457" s="887">
        <f>+IFERROR(HLOOKUP($K457,'Formulario 4. Programático'!$H$13:$U$542,523,FALSE),0)</f>
        <v>0</v>
      </c>
      <c r="N457" s="846"/>
      <c r="O457" s="846"/>
      <c r="P457" s="846"/>
      <c r="Q457" s="846"/>
      <c r="R457" s="846"/>
      <c r="S457" s="846"/>
      <c r="T457" s="846"/>
      <c r="U457" s="846"/>
      <c r="V457" s="846"/>
      <c r="W457" s="846"/>
      <c r="X457" s="846"/>
      <c r="Y457" s="846"/>
      <c r="Z457" s="846"/>
    </row>
    <row r="458" spans="1:26" ht="15.75" customHeight="1">
      <c r="A458" s="842">
        <v>21</v>
      </c>
      <c r="B458" s="860" t="s">
        <v>2511</v>
      </c>
      <c r="C458" s="842">
        <v>2199</v>
      </c>
      <c r="D458" s="860" t="s">
        <v>2549</v>
      </c>
      <c r="E458" s="842">
        <v>1900</v>
      </c>
      <c r="F458" s="860" t="s">
        <v>2512</v>
      </c>
      <c r="G458" s="842" t="s">
        <v>361</v>
      </c>
      <c r="H458" s="860" t="s">
        <v>2550</v>
      </c>
      <c r="I458" s="842" t="s">
        <v>363</v>
      </c>
      <c r="J458" s="860" t="s">
        <v>2116</v>
      </c>
      <c r="K458" s="843" t="str">
        <f t="shared" si="14"/>
        <v>2199 Fortalecimiento y apoyo a la gestión institucional del sector Minas y Energía</v>
      </c>
      <c r="L458" s="843" t="str">
        <f t="shared" si="15"/>
        <v>01 Servicio de fortalecimiento y apoyo a la gestión institucional del Sector Minas y Energía</v>
      </c>
      <c r="M458" s="887">
        <f>+IFERROR(HLOOKUP($K458,'Formulario 4. Programático'!$H$13:$U$542,523,FALSE),0)</f>
        <v>0</v>
      </c>
      <c r="N458" s="843"/>
      <c r="O458" s="843"/>
      <c r="P458" s="843"/>
      <c r="Q458" s="843"/>
      <c r="R458" s="843"/>
      <c r="S458" s="843"/>
      <c r="T458" s="843"/>
      <c r="U458" s="843"/>
      <c r="V458" s="843"/>
      <c r="W458" s="843"/>
      <c r="X458" s="843"/>
      <c r="Y458" s="843"/>
      <c r="Z458" s="843"/>
    </row>
    <row r="459" spans="1:26" ht="15.75" customHeight="1">
      <c r="A459" s="842">
        <v>21</v>
      </c>
      <c r="B459" s="860" t="s">
        <v>2511</v>
      </c>
      <c r="C459" s="842">
        <v>2199</v>
      </c>
      <c r="D459" s="860" t="s">
        <v>2549</v>
      </c>
      <c r="E459" s="842">
        <v>1900</v>
      </c>
      <c r="F459" s="860" t="s">
        <v>2512</v>
      </c>
      <c r="G459" s="842" t="s">
        <v>361</v>
      </c>
      <c r="H459" s="860" t="s">
        <v>2550</v>
      </c>
      <c r="I459" s="842" t="s">
        <v>365</v>
      </c>
      <c r="J459" s="860" t="s">
        <v>2117</v>
      </c>
      <c r="K459" s="843" t="str">
        <f t="shared" si="14"/>
        <v>2199 Fortalecimiento y apoyo a la gestión institucional del sector Minas y Energía</v>
      </c>
      <c r="L459" s="843" t="str">
        <f t="shared" si="15"/>
        <v>01 Servicio de fortalecimiento y apoyo a la gestión institucional del Sector Minas y Energía</v>
      </c>
      <c r="M459" s="887">
        <f>+IFERROR(HLOOKUP($K459,'Formulario 4. Programático'!$H$13:$U$542,523,FALSE),0)</f>
        <v>0</v>
      </c>
      <c r="N459" s="843"/>
      <c r="O459" s="843"/>
      <c r="P459" s="843"/>
      <c r="Q459" s="843"/>
      <c r="R459" s="843"/>
      <c r="S459" s="843"/>
      <c r="T459" s="843"/>
      <c r="U459" s="843"/>
      <c r="V459" s="843"/>
      <c r="W459" s="843"/>
      <c r="X459" s="843"/>
      <c r="Y459" s="843"/>
      <c r="Z459" s="843"/>
    </row>
    <row r="460" spans="1:26" ht="15.75" customHeight="1">
      <c r="A460" s="842">
        <v>21</v>
      </c>
      <c r="B460" s="860" t="s">
        <v>2511</v>
      </c>
      <c r="C460" s="842">
        <v>2199</v>
      </c>
      <c r="D460" s="860" t="s">
        <v>2549</v>
      </c>
      <c r="E460" s="842">
        <v>1900</v>
      </c>
      <c r="F460" s="860" t="s">
        <v>2512</v>
      </c>
      <c r="G460" s="842" t="s">
        <v>361</v>
      </c>
      <c r="H460" s="860" t="s">
        <v>2550</v>
      </c>
      <c r="I460" s="842" t="s">
        <v>366</v>
      </c>
      <c r="J460" s="860" t="s">
        <v>2118</v>
      </c>
      <c r="K460" s="843" t="str">
        <f t="shared" si="14"/>
        <v>2199 Fortalecimiento y apoyo a la gestión institucional del sector Minas y Energía</v>
      </c>
      <c r="L460" s="843" t="str">
        <f t="shared" si="15"/>
        <v>01 Servicio de fortalecimiento y apoyo a la gestión institucional del Sector Minas y Energía</v>
      </c>
      <c r="M460" s="887">
        <f>+IFERROR(HLOOKUP($K460,'Formulario 4. Programático'!$H$13:$U$542,523,FALSE),0)</f>
        <v>0</v>
      </c>
      <c r="N460" s="843"/>
      <c r="O460" s="843"/>
      <c r="P460" s="843"/>
      <c r="Q460" s="843"/>
      <c r="R460" s="843"/>
      <c r="S460" s="843"/>
      <c r="T460" s="843"/>
      <c r="U460" s="843"/>
      <c r="V460" s="843"/>
      <c r="W460" s="843"/>
      <c r="X460" s="843"/>
      <c r="Y460" s="843"/>
      <c r="Z460" s="843"/>
    </row>
    <row r="461" spans="1:26" ht="15.75" customHeight="1">
      <c r="A461" s="842">
        <v>21</v>
      </c>
      <c r="B461" s="860" t="s">
        <v>2511</v>
      </c>
      <c r="C461" s="842">
        <v>2199</v>
      </c>
      <c r="D461" s="860" t="s">
        <v>2549</v>
      </c>
      <c r="E461" s="842">
        <v>1900</v>
      </c>
      <c r="F461" s="860" t="s">
        <v>2512</v>
      </c>
      <c r="G461" s="842" t="s">
        <v>361</v>
      </c>
      <c r="H461" s="860" t="s">
        <v>2550</v>
      </c>
      <c r="I461" s="842" t="s">
        <v>367</v>
      </c>
      <c r="J461" s="860" t="s">
        <v>2109</v>
      </c>
      <c r="K461" s="843" t="str">
        <f t="shared" si="14"/>
        <v>2199 Fortalecimiento y apoyo a la gestión institucional del sector Minas y Energía</v>
      </c>
      <c r="L461" s="843" t="str">
        <f t="shared" si="15"/>
        <v>01 Servicio de fortalecimiento y apoyo a la gestión institucional del Sector Minas y Energía</v>
      </c>
      <c r="M461" s="887">
        <f>+IFERROR(HLOOKUP($K461,'Formulario 4. Programático'!$H$13:$U$542,523,FALSE),0)</f>
        <v>0</v>
      </c>
      <c r="N461" s="843"/>
      <c r="O461" s="843"/>
      <c r="P461" s="843"/>
      <c r="Q461" s="843"/>
      <c r="R461" s="843"/>
      <c r="S461" s="843"/>
      <c r="T461" s="843"/>
      <c r="U461" s="843"/>
      <c r="V461" s="843"/>
      <c r="W461" s="843"/>
      <c r="X461" s="843"/>
      <c r="Y461" s="843"/>
      <c r="Z461" s="843"/>
    </row>
    <row r="462" spans="1:26" ht="15.75" customHeight="1">
      <c r="A462" s="842">
        <v>21</v>
      </c>
      <c r="B462" s="860" t="s">
        <v>2511</v>
      </c>
      <c r="C462" s="842">
        <v>2199</v>
      </c>
      <c r="D462" s="860" t="s">
        <v>2549</v>
      </c>
      <c r="E462" s="842">
        <v>1900</v>
      </c>
      <c r="F462" s="860" t="s">
        <v>2512</v>
      </c>
      <c r="G462" s="842" t="s">
        <v>361</v>
      </c>
      <c r="H462" s="860" t="s">
        <v>2550</v>
      </c>
      <c r="I462" s="842" t="s">
        <v>369</v>
      </c>
      <c r="J462" s="860" t="s">
        <v>2119</v>
      </c>
      <c r="K462" s="843" t="str">
        <f t="shared" si="14"/>
        <v>2199 Fortalecimiento y apoyo a la gestión institucional del sector Minas y Energía</v>
      </c>
      <c r="L462" s="843" t="str">
        <f t="shared" si="15"/>
        <v>01 Servicio de fortalecimiento y apoyo a la gestión institucional del Sector Minas y Energía</v>
      </c>
      <c r="M462" s="887">
        <f>+IFERROR(HLOOKUP($K462,'Formulario 4. Programático'!$H$13:$U$542,523,FALSE),0)</f>
        <v>0</v>
      </c>
      <c r="N462" s="843"/>
      <c r="O462" s="843"/>
      <c r="P462" s="843"/>
      <c r="Q462" s="843"/>
      <c r="R462" s="843"/>
      <c r="S462" s="843"/>
      <c r="T462" s="843"/>
      <c r="U462" s="843"/>
      <c r="V462" s="843"/>
      <c r="W462" s="843"/>
      <c r="X462" s="843"/>
      <c r="Y462" s="843"/>
      <c r="Z462" s="843"/>
    </row>
    <row r="463" spans="1:26" ht="15.75" customHeight="1">
      <c r="A463" s="842">
        <v>21</v>
      </c>
      <c r="B463" s="860" t="s">
        <v>2511</v>
      </c>
      <c r="C463" s="842">
        <v>2199</v>
      </c>
      <c r="D463" s="860" t="s">
        <v>2549</v>
      </c>
      <c r="E463" s="842">
        <v>1900</v>
      </c>
      <c r="F463" s="860" t="s">
        <v>2512</v>
      </c>
      <c r="G463" s="842" t="s">
        <v>361</v>
      </c>
      <c r="H463" s="860" t="s">
        <v>2550</v>
      </c>
      <c r="I463" s="842" t="s">
        <v>373</v>
      </c>
      <c r="J463" s="860" t="s">
        <v>2120</v>
      </c>
      <c r="K463" s="843" t="str">
        <f t="shared" si="14"/>
        <v>2199 Fortalecimiento y apoyo a la gestión institucional del sector Minas y Energía</v>
      </c>
      <c r="L463" s="843" t="str">
        <f t="shared" si="15"/>
        <v>01 Servicio de fortalecimiento y apoyo a la gestión institucional del Sector Minas y Energía</v>
      </c>
      <c r="M463" s="887">
        <f>+IFERROR(HLOOKUP($K463,'Formulario 4. Programático'!$H$13:$U$542,523,FALSE),0)</f>
        <v>0</v>
      </c>
      <c r="N463" s="843"/>
      <c r="O463" s="843"/>
      <c r="P463" s="843"/>
      <c r="Q463" s="843"/>
      <c r="R463" s="843"/>
      <c r="S463" s="843"/>
      <c r="T463" s="843"/>
      <c r="U463" s="843"/>
      <c r="V463" s="843"/>
      <c r="W463" s="843"/>
      <c r="X463" s="843"/>
      <c r="Y463" s="843"/>
      <c r="Z463" s="843"/>
    </row>
    <row r="464" spans="1:26" ht="15.75" customHeight="1">
      <c r="A464" s="842">
        <v>21</v>
      </c>
      <c r="B464" s="860" t="s">
        <v>2511</v>
      </c>
      <c r="C464" s="842">
        <v>2199</v>
      </c>
      <c r="D464" s="860" t="s">
        <v>2549</v>
      </c>
      <c r="E464" s="842">
        <v>1900</v>
      </c>
      <c r="F464" s="860" t="s">
        <v>2512</v>
      </c>
      <c r="G464" s="842" t="s">
        <v>361</v>
      </c>
      <c r="H464" s="860" t="s">
        <v>2550</v>
      </c>
      <c r="I464" s="842" t="s">
        <v>374</v>
      </c>
      <c r="J464" s="860" t="s">
        <v>2121</v>
      </c>
      <c r="K464" s="843" t="str">
        <f t="shared" si="14"/>
        <v>2199 Fortalecimiento y apoyo a la gestión institucional del sector Minas y Energía</v>
      </c>
      <c r="L464" s="843" t="str">
        <f t="shared" si="15"/>
        <v>01 Servicio de fortalecimiento y apoyo a la gestión institucional del Sector Minas y Energía</v>
      </c>
      <c r="M464" s="887">
        <f>+IFERROR(HLOOKUP($K464,'Formulario 4. Programático'!$H$13:$U$542,523,FALSE),0)</f>
        <v>0</v>
      </c>
      <c r="N464" s="843"/>
      <c r="O464" s="843"/>
      <c r="P464" s="843"/>
      <c r="Q464" s="843"/>
      <c r="R464" s="843"/>
      <c r="S464" s="843"/>
      <c r="T464" s="843"/>
      <c r="U464" s="843"/>
      <c r="V464" s="843"/>
      <c r="W464" s="843"/>
      <c r="X464" s="843"/>
      <c r="Y464" s="843"/>
      <c r="Z464" s="843"/>
    </row>
    <row r="465" spans="1:26" ht="15.75" customHeight="1">
      <c r="A465" s="842">
        <v>21</v>
      </c>
      <c r="B465" s="860" t="s">
        <v>2511</v>
      </c>
      <c r="C465" s="842">
        <v>2199</v>
      </c>
      <c r="D465" s="860" t="s">
        <v>2549</v>
      </c>
      <c r="E465" s="842">
        <v>1900</v>
      </c>
      <c r="F465" s="860" t="s">
        <v>2512</v>
      </c>
      <c r="G465" s="842" t="s">
        <v>361</v>
      </c>
      <c r="H465" s="860" t="s">
        <v>2550</v>
      </c>
      <c r="I465" s="842" t="s">
        <v>375</v>
      </c>
      <c r="J465" s="860" t="s">
        <v>2122</v>
      </c>
      <c r="K465" s="843" t="str">
        <f t="shared" si="14"/>
        <v>2199 Fortalecimiento y apoyo a la gestión institucional del sector Minas y Energía</v>
      </c>
      <c r="L465" s="843" t="str">
        <f t="shared" si="15"/>
        <v>01 Servicio de fortalecimiento y apoyo a la gestión institucional del Sector Minas y Energía</v>
      </c>
      <c r="M465" s="887">
        <f>+IFERROR(HLOOKUP($K465,'Formulario 4. Programático'!$H$13:$U$542,523,FALSE),0)</f>
        <v>0</v>
      </c>
      <c r="N465" s="843"/>
      <c r="O465" s="843"/>
      <c r="P465" s="843"/>
      <c r="Q465" s="843"/>
      <c r="R465" s="843"/>
      <c r="S465" s="843"/>
      <c r="T465" s="843"/>
      <c r="U465" s="843"/>
      <c r="V465" s="843"/>
      <c r="W465" s="843"/>
      <c r="X465" s="843"/>
      <c r="Y465" s="843"/>
      <c r="Z465" s="843"/>
    </row>
    <row r="466" spans="1:26" ht="15.75" customHeight="1">
      <c r="A466" s="842">
        <v>21</v>
      </c>
      <c r="B466" s="860" t="s">
        <v>2511</v>
      </c>
      <c r="C466" s="842">
        <v>2199</v>
      </c>
      <c r="D466" s="860" t="s">
        <v>2549</v>
      </c>
      <c r="E466" s="842">
        <v>1900</v>
      </c>
      <c r="F466" s="860" t="s">
        <v>2512</v>
      </c>
      <c r="G466" s="842" t="s">
        <v>361</v>
      </c>
      <c r="H466" s="860" t="s">
        <v>2550</v>
      </c>
      <c r="I466" s="842" t="s">
        <v>377</v>
      </c>
      <c r="J466" s="860" t="s">
        <v>2108</v>
      </c>
      <c r="K466" s="843" t="str">
        <f t="shared" si="14"/>
        <v>2199 Fortalecimiento y apoyo a la gestión institucional del sector Minas y Energía</v>
      </c>
      <c r="L466" s="843" t="str">
        <f t="shared" si="15"/>
        <v>01 Servicio de fortalecimiento y apoyo a la gestión institucional del Sector Minas y Energía</v>
      </c>
      <c r="M466" s="887">
        <f>+IFERROR(HLOOKUP($K466,'Formulario 4. Programático'!$H$13:$U$542,523,FALSE),0)</f>
        <v>0</v>
      </c>
      <c r="N466" s="843"/>
      <c r="O466" s="843"/>
      <c r="P466" s="843"/>
      <c r="Q466" s="843"/>
      <c r="R466" s="843"/>
      <c r="S466" s="843"/>
      <c r="T466" s="843"/>
      <c r="U466" s="843"/>
      <c r="V466" s="843"/>
      <c r="W466" s="843"/>
      <c r="X466" s="843"/>
      <c r="Y466" s="843"/>
      <c r="Z466" s="843"/>
    </row>
    <row r="467" spans="1:26" ht="15.75" customHeight="1">
      <c r="A467" s="842">
        <v>21</v>
      </c>
      <c r="B467" s="860" t="s">
        <v>2511</v>
      </c>
      <c r="C467" s="842">
        <v>2199</v>
      </c>
      <c r="D467" s="860" t="s">
        <v>2549</v>
      </c>
      <c r="E467" s="842">
        <v>1900</v>
      </c>
      <c r="F467" s="860" t="s">
        <v>2512</v>
      </c>
      <c r="G467" s="842" t="s">
        <v>361</v>
      </c>
      <c r="H467" s="860" t="s">
        <v>2550</v>
      </c>
      <c r="I467" s="842" t="s">
        <v>446</v>
      </c>
      <c r="J467" s="860" t="s">
        <v>2123</v>
      </c>
      <c r="K467" s="843" t="str">
        <f t="shared" si="14"/>
        <v>2199 Fortalecimiento y apoyo a la gestión institucional del sector Minas y Energía</v>
      </c>
      <c r="L467" s="843" t="str">
        <f t="shared" si="15"/>
        <v>01 Servicio de fortalecimiento y apoyo a la gestión institucional del Sector Minas y Energía</v>
      </c>
      <c r="M467" s="887">
        <f>+IFERROR(HLOOKUP($K467,'Formulario 4. Programático'!$H$13:$U$542,523,FALSE),0)</f>
        <v>0</v>
      </c>
      <c r="N467" s="843"/>
      <c r="O467" s="843"/>
      <c r="P467" s="843"/>
      <c r="Q467" s="843"/>
      <c r="R467" s="843"/>
      <c r="S467" s="843"/>
      <c r="T467" s="843"/>
      <c r="U467" s="843"/>
      <c r="V467" s="843"/>
      <c r="W467" s="843"/>
      <c r="X467" s="843"/>
      <c r="Y467" s="843"/>
      <c r="Z467" s="843"/>
    </row>
    <row r="468" spans="1:26" ht="15.75" customHeight="1">
      <c r="A468" s="842">
        <v>21</v>
      </c>
      <c r="B468" s="860" t="s">
        <v>2511</v>
      </c>
      <c r="C468" s="842">
        <v>2199</v>
      </c>
      <c r="D468" s="860" t="s">
        <v>2549</v>
      </c>
      <c r="E468" s="842">
        <v>1900</v>
      </c>
      <c r="F468" s="860" t="s">
        <v>2512</v>
      </c>
      <c r="G468" s="842" t="s">
        <v>361</v>
      </c>
      <c r="H468" s="860" t="s">
        <v>2550</v>
      </c>
      <c r="I468" s="842" t="s">
        <v>447</v>
      </c>
      <c r="J468" s="860" t="s">
        <v>2124</v>
      </c>
      <c r="K468" s="843" t="str">
        <f t="shared" si="14"/>
        <v>2199 Fortalecimiento y apoyo a la gestión institucional del sector Minas y Energía</v>
      </c>
      <c r="L468" s="843" t="str">
        <f t="shared" si="15"/>
        <v>01 Servicio de fortalecimiento y apoyo a la gestión institucional del Sector Minas y Energía</v>
      </c>
      <c r="M468" s="887">
        <f>+IFERROR(HLOOKUP($K468,'Formulario 4. Programático'!$H$13:$U$542,523,FALSE),0)</f>
        <v>0</v>
      </c>
      <c r="N468" s="843"/>
      <c r="O468" s="843"/>
      <c r="P468" s="843"/>
      <c r="Q468" s="843"/>
      <c r="R468" s="843"/>
      <c r="S468" s="843"/>
      <c r="T468" s="843"/>
      <c r="U468" s="843"/>
      <c r="V468" s="843"/>
      <c r="W468" s="843"/>
      <c r="X468" s="843"/>
      <c r="Y468" s="843"/>
      <c r="Z468" s="843"/>
    </row>
    <row r="469" spans="1:26" ht="15.75" customHeight="1">
      <c r="A469" s="842">
        <v>21</v>
      </c>
      <c r="B469" s="860" t="s">
        <v>2511</v>
      </c>
      <c r="C469" s="842">
        <v>2199</v>
      </c>
      <c r="D469" s="860" t="s">
        <v>2549</v>
      </c>
      <c r="E469" s="842">
        <v>1900</v>
      </c>
      <c r="F469" s="860" t="s">
        <v>2512</v>
      </c>
      <c r="G469" s="842" t="s">
        <v>361</v>
      </c>
      <c r="H469" s="860" t="s">
        <v>2550</v>
      </c>
      <c r="I469" s="842">
        <v>19</v>
      </c>
      <c r="J469" s="860" t="s">
        <v>2540</v>
      </c>
      <c r="K469" s="843" t="str">
        <f t="shared" si="14"/>
        <v>2199 Fortalecimiento y apoyo a la gestión institucional del sector Minas y Energía</v>
      </c>
      <c r="L469" s="843" t="str">
        <f t="shared" si="15"/>
        <v>01 Servicio de fortalecimiento y apoyo a la gestión institucional del Sector Minas y Energía</v>
      </c>
      <c r="M469" s="887">
        <f>+IFERROR(HLOOKUP($K469,'Formulario 4. Programático'!$H$13:$U$542,523,FALSE),0)</f>
        <v>0</v>
      </c>
      <c r="N469" s="843"/>
      <c r="O469" s="843"/>
      <c r="P469" s="843"/>
      <c r="Q469" s="843"/>
      <c r="R469" s="843"/>
      <c r="S469" s="843"/>
      <c r="T469" s="843"/>
      <c r="U469" s="843"/>
      <c r="V469" s="843"/>
      <c r="W469" s="843"/>
      <c r="X469" s="843"/>
      <c r="Y469" s="843"/>
      <c r="Z469" s="843"/>
    </row>
    <row r="470" spans="1:26" ht="15.75" customHeight="1">
      <c r="A470" s="842">
        <v>21</v>
      </c>
      <c r="B470" s="860" t="s">
        <v>2511</v>
      </c>
      <c r="C470" s="842">
        <v>2199</v>
      </c>
      <c r="D470" s="860" t="s">
        <v>2549</v>
      </c>
      <c r="E470" s="842">
        <v>1900</v>
      </c>
      <c r="F470" s="860" t="s">
        <v>2512</v>
      </c>
      <c r="G470" s="842" t="s">
        <v>361</v>
      </c>
      <c r="H470" s="860" t="s">
        <v>2550</v>
      </c>
      <c r="I470" s="842">
        <v>20</v>
      </c>
      <c r="J470" s="860" t="s">
        <v>2539</v>
      </c>
      <c r="K470" s="843" t="str">
        <f t="shared" si="14"/>
        <v>2199 Fortalecimiento y apoyo a la gestión institucional del sector Minas y Energía</v>
      </c>
      <c r="L470" s="843" t="str">
        <f t="shared" si="15"/>
        <v>01 Servicio de fortalecimiento y apoyo a la gestión institucional del Sector Minas y Energía</v>
      </c>
      <c r="M470" s="887">
        <f>+IFERROR(HLOOKUP($K470,'Formulario 4. Programático'!$H$13:$U$542,523,FALSE),0)</f>
        <v>0</v>
      </c>
      <c r="N470" s="843"/>
      <c r="O470" s="843"/>
      <c r="P470" s="843"/>
      <c r="Q470" s="843"/>
      <c r="R470" s="843"/>
      <c r="S470" s="843"/>
      <c r="T470" s="843"/>
      <c r="U470" s="843"/>
      <c r="V470" s="843"/>
      <c r="W470" s="843"/>
      <c r="X470" s="843"/>
      <c r="Y470" s="843"/>
      <c r="Z470" s="843"/>
    </row>
    <row r="471" spans="1:26" ht="15.75" customHeight="1">
      <c r="A471" s="842">
        <v>21</v>
      </c>
      <c r="B471" s="860" t="s">
        <v>2511</v>
      </c>
      <c r="C471" s="842">
        <v>2199</v>
      </c>
      <c r="D471" s="860" t="s">
        <v>2549</v>
      </c>
      <c r="E471" s="842">
        <v>1900</v>
      </c>
      <c r="F471" s="860" t="s">
        <v>2512</v>
      </c>
      <c r="G471" s="842" t="s">
        <v>361</v>
      </c>
      <c r="H471" s="860" t="s">
        <v>2550</v>
      </c>
      <c r="I471" s="842" t="s">
        <v>455</v>
      </c>
      <c r="J471" s="860" t="s">
        <v>2341</v>
      </c>
      <c r="K471" s="843" t="str">
        <f t="shared" si="14"/>
        <v>2199 Fortalecimiento y apoyo a la gestión institucional del sector Minas y Energía</v>
      </c>
      <c r="L471" s="843" t="str">
        <f t="shared" si="15"/>
        <v>01 Servicio de fortalecimiento y apoyo a la gestión institucional del Sector Minas y Energía</v>
      </c>
      <c r="M471" s="887">
        <f>+IFERROR(HLOOKUP($K471,'Formulario 4. Programático'!$H$13:$U$542,523,FALSE),0)</f>
        <v>0</v>
      </c>
      <c r="N471" s="843"/>
      <c r="O471" s="843"/>
      <c r="P471" s="843"/>
      <c r="Q471" s="843"/>
      <c r="R471" s="843"/>
      <c r="S471" s="843"/>
      <c r="T471" s="843"/>
      <c r="U471" s="843"/>
      <c r="V471" s="843"/>
      <c r="W471" s="843"/>
      <c r="X471" s="843"/>
      <c r="Y471" s="843"/>
      <c r="Z471" s="843"/>
    </row>
    <row r="472" spans="1:26" ht="15.75" customHeight="1">
      <c r="A472" s="842">
        <v>21</v>
      </c>
      <c r="B472" s="860" t="s">
        <v>2511</v>
      </c>
      <c r="C472" s="842">
        <v>2199</v>
      </c>
      <c r="D472" s="860" t="s">
        <v>2549</v>
      </c>
      <c r="E472" s="842">
        <v>1900</v>
      </c>
      <c r="F472" s="860" t="s">
        <v>2512</v>
      </c>
      <c r="G472" s="842" t="s">
        <v>361</v>
      </c>
      <c r="H472" s="860" t="s">
        <v>2550</v>
      </c>
      <c r="I472" s="842">
        <v>37</v>
      </c>
      <c r="J472" s="860" t="s">
        <v>2551</v>
      </c>
      <c r="K472" s="843" t="str">
        <f t="shared" si="14"/>
        <v>2199 Fortalecimiento y apoyo a la gestión institucional del sector Minas y Energía</v>
      </c>
      <c r="L472" s="843" t="str">
        <f t="shared" si="15"/>
        <v>01 Servicio de fortalecimiento y apoyo a la gestión institucional del Sector Minas y Energía</v>
      </c>
      <c r="M472" s="887">
        <f>+IFERROR(HLOOKUP($K472,'Formulario 4. Programático'!$H$13:$U$542,523,FALSE),0)</f>
        <v>0</v>
      </c>
      <c r="N472" s="843"/>
      <c r="O472" s="843"/>
      <c r="P472" s="843"/>
      <c r="Q472" s="843"/>
      <c r="R472" s="843"/>
      <c r="S472" s="843"/>
      <c r="T472" s="843"/>
      <c r="U472" s="843"/>
      <c r="V472" s="843"/>
      <c r="W472" s="843"/>
      <c r="X472" s="843"/>
      <c r="Y472" s="843"/>
      <c r="Z472" s="843"/>
    </row>
    <row r="473" spans="1:26" ht="15.75" customHeight="1">
      <c r="A473" s="842">
        <v>22</v>
      </c>
      <c r="B473" s="860" t="s">
        <v>2552</v>
      </c>
      <c r="C473" s="842">
        <v>2200</v>
      </c>
      <c r="D473" s="860" t="s">
        <v>2101</v>
      </c>
      <c r="E473" s="842" t="s">
        <v>2553</v>
      </c>
      <c r="F473" s="860" t="s">
        <v>2554</v>
      </c>
      <c r="G473" s="842" t="s">
        <v>361</v>
      </c>
      <c r="H473" s="860" t="s">
        <v>2103</v>
      </c>
      <c r="I473" s="842" t="s">
        <v>361</v>
      </c>
      <c r="J473" s="860" t="s">
        <v>2104</v>
      </c>
      <c r="K473" s="843" t="str">
        <f t="shared" si="14"/>
        <v>2200 No asignable a programas</v>
      </c>
      <c r="L473" s="843" t="str">
        <f t="shared" si="15"/>
        <v>01 Sin producto</v>
      </c>
      <c r="M473" s="887">
        <f>+IFERROR(HLOOKUP($K473,'Formulario 4. Programático'!$H$13:$U$542,523,FALSE),0)</f>
        <v>0</v>
      </c>
      <c r="N473" s="843"/>
      <c r="O473" s="843"/>
      <c r="P473" s="843"/>
      <c r="Q473" s="843"/>
      <c r="R473" s="843"/>
      <c r="S473" s="843"/>
      <c r="T473" s="843"/>
      <c r="U473" s="843"/>
      <c r="V473" s="843"/>
      <c r="W473" s="843"/>
      <c r="X473" s="843"/>
      <c r="Y473" s="843"/>
      <c r="Z473" s="843"/>
    </row>
    <row r="474" spans="1:26" ht="15.75" customHeight="1">
      <c r="A474" s="842">
        <v>22</v>
      </c>
      <c r="B474" s="860" t="s">
        <v>2552</v>
      </c>
      <c r="C474" s="842">
        <v>2201</v>
      </c>
      <c r="D474" s="860" t="s">
        <v>2555</v>
      </c>
      <c r="E474" s="842" t="s">
        <v>2553</v>
      </c>
      <c r="F474" s="860" t="s">
        <v>2554</v>
      </c>
      <c r="G474" s="842" t="s">
        <v>361</v>
      </c>
      <c r="H474" s="860" t="s">
        <v>2556</v>
      </c>
      <c r="I474" s="842" t="s">
        <v>361</v>
      </c>
      <c r="J474" s="860" t="s">
        <v>2557</v>
      </c>
      <c r="K474" s="843" t="str">
        <f t="shared" si="14"/>
        <v>2201 Calidad, cobertura y fortalecimiento de la educación inicial, preescolar, básica y media</v>
      </c>
      <c r="L474" s="843" t="str">
        <f t="shared" si="15"/>
        <v>01 Servicio de educación inicial, preescolar, básica y media</v>
      </c>
      <c r="M474" s="887">
        <f>+IFERROR(HLOOKUP($K474,'Formulario 4. Programático'!$H$13:$U$542,523,FALSE),0)</f>
        <v>0</v>
      </c>
      <c r="N474" s="843"/>
      <c r="O474" s="843"/>
      <c r="P474" s="843"/>
      <c r="Q474" s="843"/>
      <c r="R474" s="843"/>
      <c r="S474" s="843"/>
      <c r="T474" s="843"/>
      <c r="U474" s="843"/>
      <c r="V474" s="843"/>
      <c r="W474" s="843"/>
      <c r="X474" s="843"/>
      <c r="Y474" s="843"/>
      <c r="Z474" s="843"/>
    </row>
    <row r="475" spans="1:26" ht="15.75" customHeight="1">
      <c r="A475" s="842">
        <v>22</v>
      </c>
      <c r="B475" s="860" t="s">
        <v>2552</v>
      </c>
      <c r="C475" s="842">
        <v>2201</v>
      </c>
      <c r="D475" s="860" t="s">
        <v>2555</v>
      </c>
      <c r="E475" s="842" t="s">
        <v>2553</v>
      </c>
      <c r="F475" s="860" t="s">
        <v>2554</v>
      </c>
      <c r="G475" s="842" t="s">
        <v>361</v>
      </c>
      <c r="H475" s="860" t="s">
        <v>2556</v>
      </c>
      <c r="I475" s="842" t="s">
        <v>362</v>
      </c>
      <c r="J475" s="860" t="s">
        <v>2558</v>
      </c>
      <c r="K475" s="843" t="str">
        <f t="shared" si="14"/>
        <v>2201 Calidad, cobertura y fortalecimiento de la educación inicial, preescolar, básica y media</v>
      </c>
      <c r="L475" s="843" t="str">
        <f t="shared" si="15"/>
        <v>01 Servicio de educación inicial, preescolar, básica y media</v>
      </c>
      <c r="M475" s="887">
        <f>+IFERROR(HLOOKUP($K475,'Formulario 4. Programático'!$H$13:$U$542,523,FALSE),0)</f>
        <v>0</v>
      </c>
      <c r="N475" s="843"/>
      <c r="O475" s="843"/>
      <c r="P475" s="843"/>
      <c r="Q475" s="843"/>
      <c r="R475" s="843"/>
      <c r="S475" s="843"/>
      <c r="T475" s="843"/>
      <c r="U475" s="843"/>
      <c r="V475" s="843"/>
      <c r="W475" s="843"/>
      <c r="X475" s="843"/>
      <c r="Y475" s="843"/>
      <c r="Z475" s="843"/>
    </row>
    <row r="476" spans="1:26" ht="15.75" customHeight="1">
      <c r="A476" s="842">
        <v>22</v>
      </c>
      <c r="B476" s="860" t="s">
        <v>2552</v>
      </c>
      <c r="C476" s="842">
        <v>2201</v>
      </c>
      <c r="D476" s="860" t="s">
        <v>2555</v>
      </c>
      <c r="E476" s="842" t="s">
        <v>2553</v>
      </c>
      <c r="F476" s="860" t="s">
        <v>2554</v>
      </c>
      <c r="G476" s="842" t="s">
        <v>361</v>
      </c>
      <c r="H476" s="860" t="s">
        <v>2556</v>
      </c>
      <c r="I476" s="842" t="s">
        <v>363</v>
      </c>
      <c r="J476" s="860" t="s">
        <v>2559</v>
      </c>
      <c r="K476" s="843" t="str">
        <f t="shared" si="14"/>
        <v>2201 Calidad, cobertura y fortalecimiento de la educación inicial, preescolar, básica y media</v>
      </c>
      <c r="L476" s="843" t="str">
        <f t="shared" si="15"/>
        <v>01 Servicio de educación inicial, preescolar, básica y media</v>
      </c>
      <c r="M476" s="887">
        <f>+IFERROR(HLOOKUP($K476,'Formulario 4. Programático'!$H$13:$U$542,523,FALSE),0)</f>
        <v>0</v>
      </c>
      <c r="N476" s="843"/>
      <c r="O476" s="843"/>
      <c r="P476" s="843"/>
      <c r="Q476" s="843"/>
      <c r="R476" s="843"/>
      <c r="S476" s="843"/>
      <c r="T476" s="843"/>
      <c r="U476" s="843"/>
      <c r="V476" s="843"/>
      <c r="W476" s="843"/>
      <c r="X476" s="843"/>
      <c r="Y476" s="843"/>
      <c r="Z476" s="843"/>
    </row>
    <row r="477" spans="1:26" ht="15.75" customHeight="1">
      <c r="A477" s="842">
        <v>22</v>
      </c>
      <c r="B477" s="860" t="s">
        <v>2552</v>
      </c>
      <c r="C477" s="842">
        <v>2201</v>
      </c>
      <c r="D477" s="860" t="s">
        <v>2555</v>
      </c>
      <c r="E477" s="842" t="s">
        <v>2553</v>
      </c>
      <c r="F477" s="860" t="s">
        <v>2554</v>
      </c>
      <c r="G477" s="842" t="s">
        <v>361</v>
      </c>
      <c r="H477" s="860" t="s">
        <v>2556</v>
      </c>
      <c r="I477" s="842" t="s">
        <v>365</v>
      </c>
      <c r="J477" s="860" t="s">
        <v>2560</v>
      </c>
      <c r="K477" s="843" t="str">
        <f t="shared" si="14"/>
        <v>2201 Calidad, cobertura y fortalecimiento de la educación inicial, preescolar, básica y media</v>
      </c>
      <c r="L477" s="843" t="str">
        <f t="shared" si="15"/>
        <v>01 Servicio de educación inicial, preescolar, básica y media</v>
      </c>
      <c r="M477" s="887">
        <f>+IFERROR(HLOOKUP($K477,'Formulario 4. Programático'!$H$13:$U$542,523,FALSE),0)</f>
        <v>0</v>
      </c>
      <c r="N477" s="843"/>
      <c r="O477" s="843"/>
      <c r="P477" s="843"/>
      <c r="Q477" s="843"/>
      <c r="R477" s="843"/>
      <c r="S477" s="843"/>
      <c r="T477" s="843"/>
      <c r="U477" s="843"/>
      <c r="V477" s="843"/>
      <c r="W477" s="843"/>
      <c r="X477" s="843"/>
      <c r="Y477" s="843"/>
      <c r="Z477" s="843"/>
    </row>
    <row r="478" spans="1:26" ht="15.75" customHeight="1">
      <c r="A478" s="842">
        <v>22</v>
      </c>
      <c r="B478" s="860" t="s">
        <v>2552</v>
      </c>
      <c r="C478" s="842">
        <v>2201</v>
      </c>
      <c r="D478" s="860" t="s">
        <v>2555</v>
      </c>
      <c r="E478" s="842" t="s">
        <v>2553</v>
      </c>
      <c r="F478" s="860" t="s">
        <v>2554</v>
      </c>
      <c r="G478" s="842" t="s">
        <v>361</v>
      </c>
      <c r="H478" s="860" t="s">
        <v>2556</v>
      </c>
      <c r="I478" s="842" t="s">
        <v>366</v>
      </c>
      <c r="J478" s="860" t="s">
        <v>2561</v>
      </c>
      <c r="K478" s="843" t="str">
        <f t="shared" si="14"/>
        <v>2201 Calidad, cobertura y fortalecimiento de la educación inicial, preescolar, básica y media</v>
      </c>
      <c r="L478" s="843" t="str">
        <f t="shared" si="15"/>
        <v>01 Servicio de educación inicial, preescolar, básica y media</v>
      </c>
      <c r="M478" s="887">
        <f>+IFERROR(HLOOKUP($K478,'Formulario 4. Programático'!$H$13:$U$542,523,FALSE),0)</f>
        <v>0</v>
      </c>
      <c r="N478" s="843"/>
      <c r="O478" s="843"/>
      <c r="P478" s="843"/>
      <c r="Q478" s="843"/>
      <c r="R478" s="843"/>
      <c r="S478" s="843"/>
      <c r="T478" s="843"/>
      <c r="U478" s="843"/>
      <c r="V478" s="843"/>
      <c r="W478" s="843"/>
      <c r="X478" s="843"/>
      <c r="Y478" s="843"/>
      <c r="Z478" s="843"/>
    </row>
    <row r="479" spans="1:26" ht="15.75" customHeight="1">
      <c r="A479" s="842">
        <v>22</v>
      </c>
      <c r="B479" s="860" t="s">
        <v>2552</v>
      </c>
      <c r="C479" s="842">
        <v>2201</v>
      </c>
      <c r="D479" s="860" t="s">
        <v>2555</v>
      </c>
      <c r="E479" s="842" t="s">
        <v>2553</v>
      </c>
      <c r="F479" s="860" t="s">
        <v>2554</v>
      </c>
      <c r="G479" s="842" t="s">
        <v>361</v>
      </c>
      <c r="H479" s="860" t="s">
        <v>2556</v>
      </c>
      <c r="I479" s="842" t="s">
        <v>367</v>
      </c>
      <c r="J479" s="860" t="s">
        <v>2562</v>
      </c>
      <c r="K479" s="843" t="str">
        <f t="shared" si="14"/>
        <v>2201 Calidad, cobertura y fortalecimiento de la educación inicial, preescolar, básica y media</v>
      </c>
      <c r="L479" s="843" t="str">
        <f t="shared" si="15"/>
        <v>01 Servicio de educación inicial, preescolar, básica y media</v>
      </c>
      <c r="M479" s="887">
        <f>+IFERROR(HLOOKUP($K479,'Formulario 4. Programático'!$H$13:$U$542,523,FALSE),0)</f>
        <v>0</v>
      </c>
      <c r="N479" s="843"/>
      <c r="O479" s="843"/>
      <c r="P479" s="843"/>
      <c r="Q479" s="843"/>
      <c r="R479" s="843"/>
      <c r="S479" s="843"/>
      <c r="T479" s="843"/>
      <c r="U479" s="843"/>
      <c r="V479" s="843"/>
      <c r="W479" s="843"/>
      <c r="X479" s="843"/>
      <c r="Y479" s="843"/>
      <c r="Z479" s="843"/>
    </row>
    <row r="480" spans="1:26" ht="15.75" customHeight="1">
      <c r="A480" s="842">
        <v>22</v>
      </c>
      <c r="B480" s="860" t="s">
        <v>2552</v>
      </c>
      <c r="C480" s="842">
        <v>2201</v>
      </c>
      <c r="D480" s="860" t="s">
        <v>2555</v>
      </c>
      <c r="E480" s="842" t="s">
        <v>2553</v>
      </c>
      <c r="F480" s="860" t="s">
        <v>2554</v>
      </c>
      <c r="G480" s="842" t="s">
        <v>361</v>
      </c>
      <c r="H480" s="860" t="s">
        <v>2556</v>
      </c>
      <c r="I480" s="842" t="s">
        <v>369</v>
      </c>
      <c r="J480" s="860" t="s">
        <v>2563</v>
      </c>
      <c r="K480" s="843" t="str">
        <f t="shared" si="14"/>
        <v>2201 Calidad, cobertura y fortalecimiento de la educación inicial, preescolar, básica y media</v>
      </c>
      <c r="L480" s="843" t="str">
        <f t="shared" si="15"/>
        <v>01 Servicio de educación inicial, preescolar, básica y media</v>
      </c>
      <c r="M480" s="887">
        <f>+IFERROR(HLOOKUP($K480,'Formulario 4. Programático'!$H$13:$U$542,523,FALSE),0)</f>
        <v>0</v>
      </c>
      <c r="N480" s="843"/>
      <c r="O480" s="843"/>
      <c r="P480" s="843"/>
      <c r="Q480" s="843"/>
      <c r="R480" s="843"/>
      <c r="S480" s="843"/>
      <c r="T480" s="843"/>
      <c r="U480" s="843"/>
      <c r="V480" s="843"/>
      <c r="W480" s="843"/>
      <c r="X480" s="843"/>
      <c r="Y480" s="843"/>
      <c r="Z480" s="843"/>
    </row>
    <row r="481" spans="1:26" ht="15.75" customHeight="1">
      <c r="A481" s="842">
        <v>22</v>
      </c>
      <c r="B481" s="860" t="s">
        <v>2552</v>
      </c>
      <c r="C481" s="842">
        <v>2201</v>
      </c>
      <c r="D481" s="860" t="s">
        <v>2555</v>
      </c>
      <c r="E481" s="842" t="s">
        <v>2553</v>
      </c>
      <c r="F481" s="860" t="s">
        <v>2554</v>
      </c>
      <c r="G481" s="842" t="s">
        <v>361</v>
      </c>
      <c r="H481" s="860" t="s">
        <v>2556</v>
      </c>
      <c r="I481" s="842" t="s">
        <v>373</v>
      </c>
      <c r="J481" s="860" t="s">
        <v>2564</v>
      </c>
      <c r="K481" s="843" t="str">
        <f t="shared" si="14"/>
        <v>2201 Calidad, cobertura y fortalecimiento de la educación inicial, preescolar, básica y media</v>
      </c>
      <c r="L481" s="843" t="str">
        <f t="shared" si="15"/>
        <v>01 Servicio de educación inicial, preescolar, básica y media</v>
      </c>
      <c r="M481" s="887">
        <f>+IFERROR(HLOOKUP($K481,'Formulario 4. Programático'!$H$13:$U$542,523,FALSE),0)</f>
        <v>0</v>
      </c>
      <c r="N481" s="843"/>
      <c r="O481" s="843"/>
      <c r="P481" s="843"/>
      <c r="Q481" s="843"/>
      <c r="R481" s="843"/>
      <c r="S481" s="843"/>
      <c r="T481" s="843"/>
      <c r="U481" s="843"/>
      <c r="V481" s="843"/>
      <c r="W481" s="843"/>
      <c r="X481" s="843"/>
      <c r="Y481" s="843"/>
      <c r="Z481" s="843"/>
    </row>
    <row r="482" spans="1:26" ht="15.75" customHeight="1">
      <c r="A482" s="842">
        <v>22</v>
      </c>
      <c r="B482" s="860" t="s">
        <v>2552</v>
      </c>
      <c r="C482" s="842">
        <v>2201</v>
      </c>
      <c r="D482" s="860" t="s">
        <v>2555</v>
      </c>
      <c r="E482" s="842" t="s">
        <v>2553</v>
      </c>
      <c r="F482" s="860" t="s">
        <v>2554</v>
      </c>
      <c r="G482" s="842" t="s">
        <v>361</v>
      </c>
      <c r="H482" s="860" t="s">
        <v>2556</v>
      </c>
      <c r="I482" s="842" t="s">
        <v>374</v>
      </c>
      <c r="J482" s="860" t="s">
        <v>2565</v>
      </c>
      <c r="K482" s="843" t="str">
        <f t="shared" si="14"/>
        <v>2201 Calidad, cobertura y fortalecimiento de la educación inicial, preescolar, básica y media</v>
      </c>
      <c r="L482" s="843" t="str">
        <f t="shared" si="15"/>
        <v>01 Servicio de educación inicial, preescolar, básica y media</v>
      </c>
      <c r="M482" s="887">
        <f>+IFERROR(HLOOKUP($K482,'Formulario 4. Programático'!$H$13:$U$542,523,FALSE),0)</f>
        <v>0</v>
      </c>
      <c r="N482" s="843"/>
      <c r="O482" s="843"/>
      <c r="P482" s="843"/>
      <c r="Q482" s="843"/>
      <c r="R482" s="843"/>
      <c r="S482" s="843"/>
      <c r="T482" s="843"/>
      <c r="U482" s="843"/>
      <c r="V482" s="843"/>
      <c r="W482" s="843"/>
      <c r="X482" s="843"/>
      <c r="Y482" s="843"/>
      <c r="Z482" s="843"/>
    </row>
    <row r="483" spans="1:26" ht="15.75" customHeight="1">
      <c r="A483" s="842">
        <v>22</v>
      </c>
      <c r="B483" s="860" t="s">
        <v>2552</v>
      </c>
      <c r="C483" s="842">
        <v>2201</v>
      </c>
      <c r="D483" s="860" t="s">
        <v>2555</v>
      </c>
      <c r="E483" s="842" t="s">
        <v>2553</v>
      </c>
      <c r="F483" s="860" t="s">
        <v>2554</v>
      </c>
      <c r="G483" s="842" t="s">
        <v>361</v>
      </c>
      <c r="H483" s="860" t="s">
        <v>2556</v>
      </c>
      <c r="I483" s="842" t="s">
        <v>375</v>
      </c>
      <c r="J483" s="860" t="s">
        <v>2566</v>
      </c>
      <c r="K483" s="843" t="str">
        <f t="shared" si="14"/>
        <v>2201 Calidad, cobertura y fortalecimiento de la educación inicial, preescolar, básica y media</v>
      </c>
      <c r="L483" s="843" t="str">
        <f t="shared" si="15"/>
        <v>01 Servicio de educación inicial, preescolar, básica y media</v>
      </c>
      <c r="M483" s="887">
        <f>+IFERROR(HLOOKUP($K483,'Formulario 4. Programático'!$H$13:$U$542,523,FALSE),0)</f>
        <v>0</v>
      </c>
      <c r="N483" s="843"/>
      <c r="O483" s="843"/>
      <c r="P483" s="843"/>
      <c r="Q483" s="843"/>
      <c r="R483" s="843"/>
      <c r="S483" s="843"/>
      <c r="T483" s="843"/>
      <c r="U483" s="843"/>
      <c r="V483" s="843"/>
      <c r="W483" s="843"/>
      <c r="X483" s="843"/>
      <c r="Y483" s="843"/>
      <c r="Z483" s="843"/>
    </row>
    <row r="484" spans="1:26" ht="15.75" customHeight="1">
      <c r="A484" s="842">
        <v>22</v>
      </c>
      <c r="B484" s="860" t="s">
        <v>2552</v>
      </c>
      <c r="C484" s="842">
        <v>2201</v>
      </c>
      <c r="D484" s="860" t="s">
        <v>2555</v>
      </c>
      <c r="E484" s="842" t="s">
        <v>2553</v>
      </c>
      <c r="F484" s="860" t="s">
        <v>2554</v>
      </c>
      <c r="G484" s="842" t="s">
        <v>361</v>
      </c>
      <c r="H484" s="860" t="s">
        <v>2556</v>
      </c>
      <c r="I484" s="842" t="s">
        <v>377</v>
      </c>
      <c r="J484" s="860" t="s">
        <v>2567</v>
      </c>
      <c r="K484" s="843" t="str">
        <f t="shared" si="14"/>
        <v>2201 Calidad, cobertura y fortalecimiento de la educación inicial, preescolar, básica y media</v>
      </c>
      <c r="L484" s="843" t="str">
        <f t="shared" si="15"/>
        <v>01 Servicio de educación inicial, preescolar, básica y media</v>
      </c>
      <c r="M484" s="887">
        <f>+IFERROR(HLOOKUP($K484,'Formulario 4. Programático'!$H$13:$U$542,523,FALSE),0)</f>
        <v>0</v>
      </c>
      <c r="N484" s="843"/>
      <c r="O484" s="843"/>
      <c r="P484" s="843"/>
      <c r="Q484" s="843"/>
      <c r="R484" s="843"/>
      <c r="S484" s="843"/>
      <c r="T484" s="843"/>
      <c r="U484" s="843"/>
      <c r="V484" s="843"/>
      <c r="W484" s="843"/>
      <c r="X484" s="843"/>
      <c r="Y484" s="843"/>
      <c r="Z484" s="843"/>
    </row>
    <row r="485" spans="1:26" ht="15.75" customHeight="1">
      <c r="A485" s="842">
        <v>22</v>
      </c>
      <c r="B485" s="860" t="s">
        <v>2552</v>
      </c>
      <c r="C485" s="842">
        <v>2201</v>
      </c>
      <c r="D485" s="860" t="s">
        <v>2555</v>
      </c>
      <c r="E485" s="842" t="s">
        <v>2553</v>
      </c>
      <c r="F485" s="860" t="s">
        <v>2554</v>
      </c>
      <c r="G485" s="842" t="s">
        <v>361</v>
      </c>
      <c r="H485" s="860" t="s">
        <v>2556</v>
      </c>
      <c r="I485" s="842" t="s">
        <v>446</v>
      </c>
      <c r="J485" s="860" t="s">
        <v>2568</v>
      </c>
      <c r="K485" s="843" t="str">
        <f t="shared" si="14"/>
        <v>2201 Calidad, cobertura y fortalecimiento de la educación inicial, preescolar, básica y media</v>
      </c>
      <c r="L485" s="843" t="str">
        <f t="shared" si="15"/>
        <v>01 Servicio de educación inicial, preescolar, básica y media</v>
      </c>
      <c r="M485" s="887">
        <f>+IFERROR(HLOOKUP($K485,'Formulario 4. Programático'!$H$13:$U$542,523,FALSE),0)</f>
        <v>0</v>
      </c>
      <c r="N485" s="843"/>
      <c r="O485" s="843"/>
      <c r="P485" s="843"/>
      <c r="Q485" s="843"/>
      <c r="R485" s="843"/>
      <c r="S485" s="843"/>
      <c r="T485" s="843"/>
      <c r="U485" s="843"/>
      <c r="V485" s="843"/>
      <c r="W485" s="843"/>
      <c r="X485" s="843"/>
      <c r="Y485" s="843"/>
      <c r="Z485" s="843"/>
    </row>
    <row r="486" spans="1:26" ht="15.75" customHeight="1">
      <c r="A486" s="842">
        <v>22</v>
      </c>
      <c r="B486" s="860" t="s">
        <v>2552</v>
      </c>
      <c r="C486" s="842">
        <v>2201</v>
      </c>
      <c r="D486" s="860" t="s">
        <v>2555</v>
      </c>
      <c r="E486" s="842" t="s">
        <v>2553</v>
      </c>
      <c r="F486" s="860" t="s">
        <v>2554</v>
      </c>
      <c r="G486" s="842" t="s">
        <v>361</v>
      </c>
      <c r="H486" s="860" t="s">
        <v>2556</v>
      </c>
      <c r="I486" s="842" t="s">
        <v>447</v>
      </c>
      <c r="J486" s="860" t="s">
        <v>2569</v>
      </c>
      <c r="K486" s="843" t="str">
        <f t="shared" si="14"/>
        <v>2201 Calidad, cobertura y fortalecimiento de la educación inicial, preescolar, básica y media</v>
      </c>
      <c r="L486" s="843" t="str">
        <f t="shared" si="15"/>
        <v>01 Servicio de educación inicial, preescolar, básica y media</v>
      </c>
      <c r="M486" s="887">
        <f>+IFERROR(HLOOKUP($K486,'Formulario 4. Programático'!$H$13:$U$542,523,FALSE),0)</f>
        <v>0</v>
      </c>
      <c r="N486" s="843"/>
      <c r="O486" s="843"/>
      <c r="P486" s="843"/>
      <c r="Q486" s="843"/>
      <c r="R486" s="843"/>
      <c r="S486" s="843"/>
      <c r="T486" s="843"/>
      <c r="U486" s="843"/>
      <c r="V486" s="843"/>
      <c r="W486" s="843"/>
      <c r="X486" s="843"/>
      <c r="Y486" s="843"/>
      <c r="Z486" s="843"/>
    </row>
    <row r="487" spans="1:26" ht="15.75" customHeight="1">
      <c r="A487" s="842">
        <v>22</v>
      </c>
      <c r="B487" s="860" t="s">
        <v>2552</v>
      </c>
      <c r="C487" s="842">
        <v>2201</v>
      </c>
      <c r="D487" s="860" t="s">
        <v>2555</v>
      </c>
      <c r="E487" s="842" t="s">
        <v>2553</v>
      </c>
      <c r="F487" s="860" t="s">
        <v>2554</v>
      </c>
      <c r="G487" s="842" t="s">
        <v>361</v>
      </c>
      <c r="H487" s="860" t="s">
        <v>2556</v>
      </c>
      <c r="I487" s="842" t="s">
        <v>448</v>
      </c>
      <c r="J487" s="860" t="s">
        <v>2570</v>
      </c>
      <c r="K487" s="843" t="str">
        <f t="shared" si="14"/>
        <v>2201 Calidad, cobertura y fortalecimiento de la educación inicial, preescolar, básica y media</v>
      </c>
      <c r="L487" s="843" t="str">
        <f t="shared" si="15"/>
        <v>01 Servicio de educación inicial, preescolar, básica y media</v>
      </c>
      <c r="M487" s="887">
        <f>+IFERROR(HLOOKUP($K487,'Formulario 4. Programático'!$H$13:$U$542,523,FALSE),0)</f>
        <v>0</v>
      </c>
      <c r="N487" s="843"/>
      <c r="O487" s="843"/>
      <c r="P487" s="843"/>
      <c r="Q487" s="843"/>
      <c r="R487" s="843"/>
      <c r="S487" s="843"/>
      <c r="T487" s="843"/>
      <c r="U487" s="843"/>
      <c r="V487" s="843"/>
      <c r="W487" s="843"/>
      <c r="X487" s="843"/>
      <c r="Y487" s="843"/>
      <c r="Z487" s="843"/>
    </row>
    <row r="488" spans="1:26" ht="15.75" customHeight="1">
      <c r="A488" s="842">
        <v>22</v>
      </c>
      <c r="B488" s="860" t="s">
        <v>2552</v>
      </c>
      <c r="C488" s="842">
        <v>2202</v>
      </c>
      <c r="D488" s="860" t="s">
        <v>2571</v>
      </c>
      <c r="E488" s="842" t="s">
        <v>2553</v>
      </c>
      <c r="F488" s="860" t="s">
        <v>2554</v>
      </c>
      <c r="G488" s="842" t="s">
        <v>361</v>
      </c>
      <c r="H488" s="860" t="s">
        <v>2572</v>
      </c>
      <c r="I488" s="842" t="s">
        <v>361</v>
      </c>
      <c r="J488" s="860" t="s">
        <v>2573</v>
      </c>
      <c r="K488" s="843" t="str">
        <f t="shared" si="14"/>
        <v>2202 Calidad y fomento de la educación superior</v>
      </c>
      <c r="L488" s="843" t="str">
        <f t="shared" si="15"/>
        <v>01 Servicio de educación superior</v>
      </c>
      <c r="M488" s="887">
        <f>+IFERROR(HLOOKUP($K488,'Formulario 4. Programático'!$H$13:$U$542,523,FALSE),0)</f>
        <v>0</v>
      </c>
      <c r="N488" s="843"/>
      <c r="O488" s="843"/>
      <c r="P488" s="843"/>
      <c r="Q488" s="843"/>
      <c r="R488" s="843"/>
      <c r="S488" s="843"/>
      <c r="T488" s="843"/>
      <c r="U488" s="843"/>
      <c r="V488" s="843"/>
      <c r="W488" s="843"/>
      <c r="X488" s="843"/>
      <c r="Y488" s="843"/>
      <c r="Z488" s="843"/>
    </row>
    <row r="489" spans="1:26" ht="15.75" customHeight="1">
      <c r="A489" s="842">
        <v>22</v>
      </c>
      <c r="B489" s="860" t="s">
        <v>2552</v>
      </c>
      <c r="C489" s="842">
        <v>2202</v>
      </c>
      <c r="D489" s="860" t="s">
        <v>2571</v>
      </c>
      <c r="E489" s="842" t="s">
        <v>2553</v>
      </c>
      <c r="F489" s="860" t="s">
        <v>2554</v>
      </c>
      <c r="G489" s="842" t="s">
        <v>361</v>
      </c>
      <c r="H489" s="860" t="s">
        <v>2572</v>
      </c>
      <c r="I489" s="842" t="s">
        <v>362</v>
      </c>
      <c r="J489" s="860" t="s">
        <v>2574</v>
      </c>
      <c r="K489" s="843" t="str">
        <f t="shared" si="14"/>
        <v>2202 Calidad y fomento de la educación superior</v>
      </c>
      <c r="L489" s="843" t="str">
        <f t="shared" si="15"/>
        <v>01 Servicio de educación superior</v>
      </c>
      <c r="M489" s="887">
        <f>+IFERROR(HLOOKUP($K489,'Formulario 4. Programático'!$H$13:$U$542,523,FALSE),0)</f>
        <v>0</v>
      </c>
      <c r="N489" s="843"/>
      <c r="O489" s="843"/>
      <c r="P489" s="843"/>
      <c r="Q489" s="843"/>
      <c r="R489" s="843"/>
      <c r="S489" s="843"/>
      <c r="T489" s="843"/>
      <c r="U489" s="843"/>
      <c r="V489" s="843"/>
      <c r="W489" s="843"/>
      <c r="X489" s="843"/>
      <c r="Y489" s="843"/>
      <c r="Z489" s="843"/>
    </row>
    <row r="490" spans="1:26" ht="15.75" customHeight="1">
      <c r="A490" s="842">
        <v>22</v>
      </c>
      <c r="B490" s="860" t="s">
        <v>2552</v>
      </c>
      <c r="C490" s="842">
        <v>2202</v>
      </c>
      <c r="D490" s="860" t="s">
        <v>2571</v>
      </c>
      <c r="E490" s="842" t="s">
        <v>2553</v>
      </c>
      <c r="F490" s="860" t="s">
        <v>2554</v>
      </c>
      <c r="G490" s="842" t="s">
        <v>361</v>
      </c>
      <c r="H490" s="860" t="s">
        <v>2572</v>
      </c>
      <c r="I490" s="842" t="s">
        <v>363</v>
      </c>
      <c r="J490" s="860" t="s">
        <v>2575</v>
      </c>
      <c r="K490" s="843" t="str">
        <f t="shared" si="14"/>
        <v>2202 Calidad y fomento de la educación superior</v>
      </c>
      <c r="L490" s="843" t="str">
        <f t="shared" si="15"/>
        <v>01 Servicio de educación superior</v>
      </c>
      <c r="M490" s="887">
        <f>+IFERROR(HLOOKUP($K490,'Formulario 4. Programático'!$H$13:$U$542,523,FALSE),0)</f>
        <v>0</v>
      </c>
      <c r="N490" s="843"/>
      <c r="O490" s="843"/>
      <c r="P490" s="843"/>
      <c r="Q490" s="843"/>
      <c r="R490" s="843"/>
      <c r="S490" s="843"/>
      <c r="T490" s="843"/>
      <c r="U490" s="843"/>
      <c r="V490" s="843"/>
      <c r="W490" s="843"/>
      <c r="X490" s="843"/>
      <c r="Y490" s="843"/>
      <c r="Z490" s="843"/>
    </row>
    <row r="491" spans="1:26" ht="15.75" customHeight="1">
      <c r="A491" s="842">
        <v>22</v>
      </c>
      <c r="B491" s="860" t="s">
        <v>2552</v>
      </c>
      <c r="C491" s="842">
        <v>2202</v>
      </c>
      <c r="D491" s="860" t="s">
        <v>2571</v>
      </c>
      <c r="E491" s="842" t="s">
        <v>2553</v>
      </c>
      <c r="F491" s="860" t="s">
        <v>2554</v>
      </c>
      <c r="G491" s="842" t="s">
        <v>361</v>
      </c>
      <c r="H491" s="860" t="s">
        <v>2572</v>
      </c>
      <c r="I491" s="842" t="s">
        <v>365</v>
      </c>
      <c r="J491" s="860" t="s">
        <v>2576</v>
      </c>
      <c r="K491" s="843" t="str">
        <f t="shared" si="14"/>
        <v>2202 Calidad y fomento de la educación superior</v>
      </c>
      <c r="L491" s="843" t="str">
        <f t="shared" si="15"/>
        <v>01 Servicio de educación superior</v>
      </c>
      <c r="M491" s="887">
        <f>+IFERROR(HLOOKUP($K491,'Formulario 4. Programático'!$H$13:$U$542,523,FALSE),0)</f>
        <v>0</v>
      </c>
      <c r="N491" s="843"/>
      <c r="O491" s="843"/>
      <c r="P491" s="843"/>
      <c r="Q491" s="843"/>
      <c r="R491" s="843"/>
      <c r="S491" s="843"/>
      <c r="T491" s="843"/>
      <c r="U491" s="843"/>
      <c r="V491" s="843"/>
      <c r="W491" s="843"/>
      <c r="X491" s="843"/>
      <c r="Y491" s="843"/>
      <c r="Z491" s="843"/>
    </row>
    <row r="492" spans="1:26" ht="15.75" customHeight="1">
      <c r="A492" s="842">
        <v>22</v>
      </c>
      <c r="B492" s="860" t="s">
        <v>2552</v>
      </c>
      <c r="C492" s="842">
        <v>2202</v>
      </c>
      <c r="D492" s="860" t="s">
        <v>2571</v>
      </c>
      <c r="E492" s="842" t="s">
        <v>2553</v>
      </c>
      <c r="F492" s="860" t="s">
        <v>2554</v>
      </c>
      <c r="G492" s="842" t="s">
        <v>361</v>
      </c>
      <c r="H492" s="860" t="s">
        <v>2572</v>
      </c>
      <c r="I492" s="842" t="s">
        <v>366</v>
      </c>
      <c r="J492" s="860" t="s">
        <v>2577</v>
      </c>
      <c r="K492" s="843" t="str">
        <f t="shared" si="14"/>
        <v>2202 Calidad y fomento de la educación superior</v>
      </c>
      <c r="L492" s="843" t="str">
        <f t="shared" si="15"/>
        <v>01 Servicio de educación superior</v>
      </c>
      <c r="M492" s="887">
        <f>+IFERROR(HLOOKUP($K492,'Formulario 4. Programático'!$H$13:$U$542,523,FALSE),0)</f>
        <v>0</v>
      </c>
      <c r="N492" s="843"/>
      <c r="O492" s="843"/>
      <c r="P492" s="843"/>
      <c r="Q492" s="843"/>
      <c r="R492" s="843"/>
      <c r="S492" s="843"/>
      <c r="T492" s="843"/>
      <c r="U492" s="843"/>
      <c r="V492" s="843"/>
      <c r="W492" s="843"/>
      <c r="X492" s="843"/>
      <c r="Y492" s="843"/>
      <c r="Z492" s="843"/>
    </row>
    <row r="493" spans="1:26" ht="15.75" customHeight="1">
      <c r="A493" s="842">
        <v>22</v>
      </c>
      <c r="B493" s="860" t="s">
        <v>2552</v>
      </c>
      <c r="C493" s="842">
        <v>2202</v>
      </c>
      <c r="D493" s="860" t="s">
        <v>2571</v>
      </c>
      <c r="E493" s="842" t="s">
        <v>2553</v>
      </c>
      <c r="F493" s="860" t="s">
        <v>2554</v>
      </c>
      <c r="G493" s="842" t="s">
        <v>361</v>
      </c>
      <c r="H493" s="860" t="s">
        <v>2572</v>
      </c>
      <c r="I493" s="842" t="s">
        <v>367</v>
      </c>
      <c r="J493" s="860" t="s">
        <v>2578</v>
      </c>
      <c r="K493" s="843" t="str">
        <f t="shared" si="14"/>
        <v>2202 Calidad y fomento de la educación superior</v>
      </c>
      <c r="L493" s="843" t="str">
        <f t="shared" si="15"/>
        <v>01 Servicio de educación superior</v>
      </c>
      <c r="M493" s="887">
        <f>+IFERROR(HLOOKUP($K493,'Formulario 4. Programático'!$H$13:$U$542,523,FALSE),0)</f>
        <v>0</v>
      </c>
      <c r="N493" s="843"/>
      <c r="O493" s="843"/>
      <c r="P493" s="843"/>
      <c r="Q493" s="843"/>
      <c r="R493" s="843"/>
      <c r="S493" s="843"/>
      <c r="T493" s="843"/>
      <c r="U493" s="843"/>
      <c r="V493" s="843"/>
      <c r="W493" s="843"/>
      <c r="X493" s="843"/>
      <c r="Y493" s="843"/>
      <c r="Z493" s="843"/>
    </row>
    <row r="494" spans="1:26" ht="15.75" customHeight="1">
      <c r="A494" s="842">
        <v>22</v>
      </c>
      <c r="B494" s="860" t="s">
        <v>2552</v>
      </c>
      <c r="C494" s="842">
        <v>2202</v>
      </c>
      <c r="D494" s="860" t="s">
        <v>2571</v>
      </c>
      <c r="E494" s="842" t="s">
        <v>2553</v>
      </c>
      <c r="F494" s="860" t="s">
        <v>2554</v>
      </c>
      <c r="G494" s="842" t="s">
        <v>361</v>
      </c>
      <c r="H494" s="860" t="s">
        <v>2572</v>
      </c>
      <c r="I494" s="842" t="s">
        <v>369</v>
      </c>
      <c r="J494" s="860" t="s">
        <v>2579</v>
      </c>
      <c r="K494" s="843" t="str">
        <f t="shared" si="14"/>
        <v>2202 Calidad y fomento de la educación superior</v>
      </c>
      <c r="L494" s="843" t="str">
        <f t="shared" si="15"/>
        <v>01 Servicio de educación superior</v>
      </c>
      <c r="M494" s="887">
        <f>+IFERROR(HLOOKUP($K494,'Formulario 4. Programático'!$H$13:$U$542,523,FALSE),0)</f>
        <v>0</v>
      </c>
      <c r="N494" s="843"/>
      <c r="O494" s="843"/>
      <c r="P494" s="843"/>
      <c r="Q494" s="843"/>
      <c r="R494" s="843"/>
      <c r="S494" s="843"/>
      <c r="T494" s="843"/>
      <c r="U494" s="843"/>
      <c r="V494" s="843"/>
      <c r="W494" s="843"/>
      <c r="X494" s="843"/>
      <c r="Y494" s="843"/>
      <c r="Z494" s="843"/>
    </row>
    <row r="495" spans="1:26" ht="15.75" customHeight="1">
      <c r="A495" s="842">
        <v>22</v>
      </c>
      <c r="B495" s="860" t="s">
        <v>2552</v>
      </c>
      <c r="C495" s="842">
        <v>2202</v>
      </c>
      <c r="D495" s="860" t="s">
        <v>2571</v>
      </c>
      <c r="E495" s="842" t="s">
        <v>2553</v>
      </c>
      <c r="F495" s="860" t="s">
        <v>2554</v>
      </c>
      <c r="G495" s="842" t="s">
        <v>361</v>
      </c>
      <c r="H495" s="860" t="s">
        <v>2572</v>
      </c>
      <c r="I495" s="842" t="s">
        <v>373</v>
      </c>
      <c r="J495" s="860" t="s">
        <v>2580</v>
      </c>
      <c r="K495" s="843" t="str">
        <f t="shared" si="14"/>
        <v>2202 Calidad y fomento de la educación superior</v>
      </c>
      <c r="L495" s="843" t="str">
        <f t="shared" si="15"/>
        <v>01 Servicio de educación superior</v>
      </c>
      <c r="M495" s="887">
        <f>+IFERROR(HLOOKUP($K495,'Formulario 4. Programático'!$H$13:$U$542,523,FALSE),0)</f>
        <v>0</v>
      </c>
      <c r="N495" s="843"/>
      <c r="O495" s="843"/>
      <c r="P495" s="843"/>
      <c r="Q495" s="843"/>
      <c r="R495" s="843"/>
      <c r="S495" s="843"/>
      <c r="T495" s="843"/>
      <c r="U495" s="843"/>
      <c r="V495" s="843"/>
      <c r="W495" s="843"/>
      <c r="X495" s="843"/>
      <c r="Y495" s="843"/>
      <c r="Z495" s="843"/>
    </row>
    <row r="496" spans="1:26" ht="15.75" customHeight="1">
      <c r="A496" s="842">
        <v>22</v>
      </c>
      <c r="B496" s="860" t="s">
        <v>2552</v>
      </c>
      <c r="C496" s="842">
        <v>2202</v>
      </c>
      <c r="D496" s="860" t="s">
        <v>2571</v>
      </c>
      <c r="E496" s="842" t="s">
        <v>2553</v>
      </c>
      <c r="F496" s="860" t="s">
        <v>2554</v>
      </c>
      <c r="G496" s="842" t="s">
        <v>361</v>
      </c>
      <c r="H496" s="860" t="s">
        <v>2572</v>
      </c>
      <c r="I496" s="842" t="s">
        <v>374</v>
      </c>
      <c r="J496" s="860" t="s">
        <v>2581</v>
      </c>
      <c r="K496" s="843" t="str">
        <f t="shared" si="14"/>
        <v>2202 Calidad y fomento de la educación superior</v>
      </c>
      <c r="L496" s="843" t="str">
        <f t="shared" si="15"/>
        <v>01 Servicio de educación superior</v>
      </c>
      <c r="M496" s="887">
        <f>+IFERROR(HLOOKUP($K496,'Formulario 4. Programático'!$H$13:$U$542,523,FALSE),0)</f>
        <v>0</v>
      </c>
      <c r="N496" s="843"/>
      <c r="O496" s="843"/>
      <c r="P496" s="843"/>
      <c r="Q496" s="843"/>
      <c r="R496" s="843"/>
      <c r="S496" s="843"/>
      <c r="T496" s="843"/>
      <c r="U496" s="843"/>
      <c r="V496" s="843"/>
      <c r="W496" s="843"/>
      <c r="X496" s="843"/>
      <c r="Y496" s="843"/>
      <c r="Z496" s="843"/>
    </row>
    <row r="497" spans="1:26" ht="15.75" customHeight="1">
      <c r="A497" s="842">
        <v>22</v>
      </c>
      <c r="B497" s="860" t="s">
        <v>2552</v>
      </c>
      <c r="C497" s="842">
        <v>2202</v>
      </c>
      <c r="D497" s="860" t="s">
        <v>2571</v>
      </c>
      <c r="E497" s="842" t="s">
        <v>2553</v>
      </c>
      <c r="F497" s="860" t="s">
        <v>2554</v>
      </c>
      <c r="G497" s="842" t="s">
        <v>361</v>
      </c>
      <c r="H497" s="860" t="s">
        <v>2572</v>
      </c>
      <c r="I497" s="842" t="s">
        <v>375</v>
      </c>
      <c r="J497" s="860" t="s">
        <v>2582</v>
      </c>
      <c r="K497" s="843" t="str">
        <f t="shared" si="14"/>
        <v>2202 Calidad y fomento de la educación superior</v>
      </c>
      <c r="L497" s="843" t="str">
        <f t="shared" si="15"/>
        <v>01 Servicio de educación superior</v>
      </c>
      <c r="M497" s="887">
        <f>+IFERROR(HLOOKUP($K497,'Formulario 4. Programático'!$H$13:$U$542,523,FALSE),0)</f>
        <v>0</v>
      </c>
      <c r="N497" s="843"/>
      <c r="O497" s="843"/>
      <c r="P497" s="843"/>
      <c r="Q497" s="843"/>
      <c r="R497" s="843"/>
      <c r="S497" s="843"/>
      <c r="T497" s="843"/>
      <c r="U497" s="843"/>
      <c r="V497" s="843"/>
      <c r="W497" s="843"/>
      <c r="X497" s="843"/>
      <c r="Y497" s="843"/>
      <c r="Z497" s="843"/>
    </row>
    <row r="498" spans="1:26" ht="15.75" customHeight="1">
      <c r="A498" s="842">
        <v>22</v>
      </c>
      <c r="B498" s="860" t="s">
        <v>2552</v>
      </c>
      <c r="C498" s="842">
        <v>2299</v>
      </c>
      <c r="D498" s="860" t="s">
        <v>2583</v>
      </c>
      <c r="E498" s="842" t="s">
        <v>2553</v>
      </c>
      <c r="F498" s="860" t="s">
        <v>2554</v>
      </c>
      <c r="G498" s="842" t="s">
        <v>361</v>
      </c>
      <c r="H498" s="860" t="s">
        <v>2584</v>
      </c>
      <c r="I498" s="842" t="s">
        <v>361</v>
      </c>
      <c r="J498" s="860" t="s">
        <v>2114</v>
      </c>
      <c r="K498" s="843" t="str">
        <f t="shared" si="14"/>
        <v>2299 Fortalecimiento y apoyo a la gestión institucional del sector Educación</v>
      </c>
      <c r="L498" s="843" t="str">
        <f t="shared" si="15"/>
        <v>01 Servicio de fortalecimiento y apoyo a la gestión institucional del sector educación</v>
      </c>
      <c r="M498" s="887">
        <f>+IFERROR(HLOOKUP($K498,'Formulario 4. Programático'!$H$13:$U$542,523,FALSE),0)</f>
        <v>0</v>
      </c>
      <c r="N498" s="843"/>
      <c r="O498" s="843"/>
      <c r="P498" s="843"/>
      <c r="Q498" s="843"/>
      <c r="R498" s="843"/>
      <c r="S498" s="843"/>
      <c r="T498" s="843"/>
      <c r="U498" s="843"/>
      <c r="V498" s="843"/>
      <c r="W498" s="843"/>
      <c r="X498" s="843"/>
      <c r="Y498" s="843"/>
      <c r="Z498" s="843"/>
    </row>
    <row r="499" spans="1:26" ht="15.75" customHeight="1">
      <c r="A499" s="842">
        <v>22</v>
      </c>
      <c r="B499" s="860" t="s">
        <v>2552</v>
      </c>
      <c r="C499" s="842">
        <v>2299</v>
      </c>
      <c r="D499" s="860" t="s">
        <v>2583</v>
      </c>
      <c r="E499" s="842" t="s">
        <v>2553</v>
      </c>
      <c r="F499" s="860" t="s">
        <v>2554</v>
      </c>
      <c r="G499" s="842" t="s">
        <v>361</v>
      </c>
      <c r="H499" s="860" t="s">
        <v>2584</v>
      </c>
      <c r="I499" s="842" t="s">
        <v>362</v>
      </c>
      <c r="J499" s="860" t="s">
        <v>2115</v>
      </c>
      <c r="K499" s="843" t="str">
        <f t="shared" si="14"/>
        <v>2299 Fortalecimiento y apoyo a la gestión institucional del sector Educación</v>
      </c>
      <c r="L499" s="843" t="str">
        <f t="shared" si="15"/>
        <v>01 Servicio de fortalecimiento y apoyo a la gestión institucional del sector educación</v>
      </c>
      <c r="M499" s="887">
        <f>+IFERROR(HLOOKUP($K499,'Formulario 4. Programático'!$H$13:$U$542,523,FALSE),0)</f>
        <v>0</v>
      </c>
      <c r="N499" s="843"/>
      <c r="O499" s="843"/>
      <c r="P499" s="843"/>
      <c r="Q499" s="843"/>
      <c r="R499" s="843"/>
      <c r="S499" s="843"/>
      <c r="T499" s="843"/>
      <c r="U499" s="843"/>
      <c r="V499" s="843"/>
      <c r="W499" s="843"/>
      <c r="X499" s="843"/>
      <c r="Y499" s="843"/>
      <c r="Z499" s="843"/>
    </row>
    <row r="500" spans="1:26" ht="15.75" customHeight="1">
      <c r="A500" s="842">
        <v>22</v>
      </c>
      <c r="B500" s="860" t="s">
        <v>2552</v>
      </c>
      <c r="C500" s="842">
        <v>2299</v>
      </c>
      <c r="D500" s="860" t="s">
        <v>2583</v>
      </c>
      <c r="E500" s="842" t="s">
        <v>2553</v>
      </c>
      <c r="F500" s="860" t="s">
        <v>2554</v>
      </c>
      <c r="G500" s="842" t="s">
        <v>361</v>
      </c>
      <c r="H500" s="860" t="s">
        <v>2584</v>
      </c>
      <c r="I500" s="842" t="s">
        <v>363</v>
      </c>
      <c r="J500" s="860" t="s">
        <v>2116</v>
      </c>
      <c r="K500" s="843" t="str">
        <f t="shared" si="14"/>
        <v>2299 Fortalecimiento y apoyo a la gestión institucional del sector Educación</v>
      </c>
      <c r="L500" s="843" t="str">
        <f t="shared" si="15"/>
        <v>01 Servicio de fortalecimiento y apoyo a la gestión institucional del sector educación</v>
      </c>
      <c r="M500" s="887">
        <f>+IFERROR(HLOOKUP($K500,'Formulario 4. Programático'!$H$13:$U$542,523,FALSE),0)</f>
        <v>0</v>
      </c>
      <c r="N500" s="843"/>
      <c r="O500" s="843"/>
      <c r="P500" s="843"/>
      <c r="Q500" s="843"/>
      <c r="R500" s="843"/>
      <c r="S500" s="843"/>
      <c r="T500" s="843"/>
      <c r="U500" s="843"/>
      <c r="V500" s="843"/>
      <c r="W500" s="843"/>
      <c r="X500" s="843"/>
      <c r="Y500" s="843"/>
      <c r="Z500" s="843"/>
    </row>
    <row r="501" spans="1:26" ht="15.75" customHeight="1">
      <c r="A501" s="842">
        <v>22</v>
      </c>
      <c r="B501" s="860" t="s">
        <v>2552</v>
      </c>
      <c r="C501" s="842">
        <v>2299</v>
      </c>
      <c r="D501" s="860" t="s">
        <v>2583</v>
      </c>
      <c r="E501" s="842" t="s">
        <v>2553</v>
      </c>
      <c r="F501" s="860" t="s">
        <v>2554</v>
      </c>
      <c r="G501" s="842" t="s">
        <v>361</v>
      </c>
      <c r="H501" s="860" t="s">
        <v>2584</v>
      </c>
      <c r="I501" s="842" t="s">
        <v>365</v>
      </c>
      <c r="J501" s="860" t="s">
        <v>2117</v>
      </c>
      <c r="K501" s="843" t="str">
        <f t="shared" si="14"/>
        <v>2299 Fortalecimiento y apoyo a la gestión institucional del sector Educación</v>
      </c>
      <c r="L501" s="843" t="str">
        <f t="shared" si="15"/>
        <v>01 Servicio de fortalecimiento y apoyo a la gestión institucional del sector educación</v>
      </c>
      <c r="M501" s="887">
        <f>+IFERROR(HLOOKUP($K501,'Formulario 4. Programático'!$H$13:$U$542,523,FALSE),0)</f>
        <v>0</v>
      </c>
      <c r="N501" s="843"/>
      <c r="O501" s="843"/>
      <c r="P501" s="843"/>
      <c r="Q501" s="843"/>
      <c r="R501" s="843"/>
      <c r="S501" s="843"/>
      <c r="T501" s="843"/>
      <c r="U501" s="843"/>
      <c r="V501" s="843"/>
      <c r="W501" s="843"/>
      <c r="X501" s="843"/>
      <c r="Y501" s="843"/>
      <c r="Z501" s="843"/>
    </row>
    <row r="502" spans="1:26" ht="15.75" customHeight="1">
      <c r="A502" s="842">
        <v>22</v>
      </c>
      <c r="B502" s="860" t="s">
        <v>2552</v>
      </c>
      <c r="C502" s="842">
        <v>2299</v>
      </c>
      <c r="D502" s="860" t="s">
        <v>2583</v>
      </c>
      <c r="E502" s="842" t="s">
        <v>2553</v>
      </c>
      <c r="F502" s="860" t="s">
        <v>2554</v>
      </c>
      <c r="G502" s="842" t="s">
        <v>361</v>
      </c>
      <c r="H502" s="860" t="s">
        <v>2584</v>
      </c>
      <c r="I502" s="842" t="s">
        <v>366</v>
      </c>
      <c r="J502" s="860" t="s">
        <v>2118</v>
      </c>
      <c r="K502" s="843" t="str">
        <f t="shared" si="14"/>
        <v>2299 Fortalecimiento y apoyo a la gestión institucional del sector Educación</v>
      </c>
      <c r="L502" s="843" t="str">
        <f t="shared" si="15"/>
        <v>01 Servicio de fortalecimiento y apoyo a la gestión institucional del sector educación</v>
      </c>
      <c r="M502" s="887">
        <f>+IFERROR(HLOOKUP($K502,'Formulario 4. Programático'!$H$13:$U$542,523,FALSE),0)</f>
        <v>0</v>
      </c>
      <c r="N502" s="843"/>
      <c r="O502" s="843"/>
      <c r="P502" s="843"/>
      <c r="Q502" s="843"/>
      <c r="R502" s="843"/>
      <c r="S502" s="843"/>
      <c r="T502" s="843"/>
      <c r="U502" s="843"/>
      <c r="V502" s="843"/>
      <c r="W502" s="843"/>
      <c r="X502" s="843"/>
      <c r="Y502" s="843"/>
      <c r="Z502" s="843"/>
    </row>
    <row r="503" spans="1:26" ht="15.75" customHeight="1">
      <c r="A503" s="842">
        <v>22</v>
      </c>
      <c r="B503" s="860" t="s">
        <v>2552</v>
      </c>
      <c r="C503" s="842">
        <v>2299</v>
      </c>
      <c r="D503" s="860" t="s">
        <v>2583</v>
      </c>
      <c r="E503" s="842" t="s">
        <v>2553</v>
      </c>
      <c r="F503" s="860" t="s">
        <v>2554</v>
      </c>
      <c r="G503" s="842" t="s">
        <v>361</v>
      </c>
      <c r="H503" s="860" t="s">
        <v>2584</v>
      </c>
      <c r="I503" s="842" t="s">
        <v>367</v>
      </c>
      <c r="J503" s="860" t="s">
        <v>2109</v>
      </c>
      <c r="K503" s="843" t="str">
        <f t="shared" si="14"/>
        <v>2299 Fortalecimiento y apoyo a la gestión institucional del sector Educación</v>
      </c>
      <c r="L503" s="843" t="str">
        <f t="shared" si="15"/>
        <v>01 Servicio de fortalecimiento y apoyo a la gestión institucional del sector educación</v>
      </c>
      <c r="M503" s="887">
        <f>+IFERROR(HLOOKUP($K503,'Formulario 4. Programático'!$H$13:$U$542,523,FALSE),0)</f>
        <v>0</v>
      </c>
      <c r="N503" s="843"/>
      <c r="O503" s="843"/>
      <c r="P503" s="843"/>
      <c r="Q503" s="843"/>
      <c r="R503" s="843"/>
      <c r="S503" s="843"/>
      <c r="T503" s="843"/>
      <c r="U503" s="843"/>
      <c r="V503" s="843"/>
      <c r="W503" s="843"/>
      <c r="X503" s="843"/>
      <c r="Y503" s="843"/>
      <c r="Z503" s="843"/>
    </row>
    <row r="504" spans="1:26" ht="15.75" customHeight="1">
      <c r="A504" s="842">
        <v>22</v>
      </c>
      <c r="B504" s="860" t="s">
        <v>2552</v>
      </c>
      <c r="C504" s="842">
        <v>2299</v>
      </c>
      <c r="D504" s="860" t="s">
        <v>2583</v>
      </c>
      <c r="E504" s="842" t="s">
        <v>2553</v>
      </c>
      <c r="F504" s="860" t="s">
        <v>2554</v>
      </c>
      <c r="G504" s="842" t="s">
        <v>361</v>
      </c>
      <c r="H504" s="860" t="s">
        <v>2584</v>
      </c>
      <c r="I504" s="842" t="s">
        <v>369</v>
      </c>
      <c r="J504" s="860" t="s">
        <v>2119</v>
      </c>
      <c r="K504" s="843" t="str">
        <f t="shared" si="14"/>
        <v>2299 Fortalecimiento y apoyo a la gestión institucional del sector Educación</v>
      </c>
      <c r="L504" s="843" t="str">
        <f t="shared" si="15"/>
        <v>01 Servicio de fortalecimiento y apoyo a la gestión institucional del sector educación</v>
      </c>
      <c r="M504" s="887">
        <f>+IFERROR(HLOOKUP($K504,'Formulario 4. Programático'!$H$13:$U$542,523,FALSE),0)</f>
        <v>0</v>
      </c>
      <c r="N504" s="843"/>
      <c r="O504" s="843"/>
      <c r="P504" s="843"/>
      <c r="Q504" s="843"/>
      <c r="R504" s="843"/>
      <c r="S504" s="843"/>
      <c r="T504" s="843"/>
      <c r="U504" s="843"/>
      <c r="V504" s="843"/>
      <c r="W504" s="843"/>
      <c r="X504" s="843"/>
      <c r="Y504" s="843"/>
      <c r="Z504" s="843"/>
    </row>
    <row r="505" spans="1:26" ht="15.75" customHeight="1">
      <c r="A505" s="842">
        <v>22</v>
      </c>
      <c r="B505" s="860" t="s">
        <v>2552</v>
      </c>
      <c r="C505" s="842">
        <v>2299</v>
      </c>
      <c r="D505" s="860" t="s">
        <v>2583</v>
      </c>
      <c r="E505" s="842" t="s">
        <v>2553</v>
      </c>
      <c r="F505" s="860" t="s">
        <v>2554</v>
      </c>
      <c r="G505" s="842" t="s">
        <v>361</v>
      </c>
      <c r="H505" s="860" t="s">
        <v>2584</v>
      </c>
      <c r="I505" s="842" t="s">
        <v>373</v>
      </c>
      <c r="J505" s="860" t="s">
        <v>2120</v>
      </c>
      <c r="K505" s="843" t="str">
        <f t="shared" si="14"/>
        <v>2299 Fortalecimiento y apoyo a la gestión institucional del sector Educación</v>
      </c>
      <c r="L505" s="843" t="str">
        <f t="shared" si="15"/>
        <v>01 Servicio de fortalecimiento y apoyo a la gestión institucional del sector educación</v>
      </c>
      <c r="M505" s="887">
        <f>+IFERROR(HLOOKUP($K505,'Formulario 4. Programático'!$H$13:$U$542,523,FALSE),0)</f>
        <v>0</v>
      </c>
      <c r="N505" s="843"/>
      <c r="O505" s="843"/>
      <c r="P505" s="843"/>
      <c r="Q505" s="843"/>
      <c r="R505" s="843"/>
      <c r="S505" s="843"/>
      <c r="T505" s="843"/>
      <c r="U505" s="843"/>
      <c r="V505" s="843"/>
      <c r="W505" s="843"/>
      <c r="X505" s="843"/>
      <c r="Y505" s="843"/>
      <c r="Z505" s="843"/>
    </row>
    <row r="506" spans="1:26" ht="15.75" customHeight="1">
      <c r="A506" s="842">
        <v>22</v>
      </c>
      <c r="B506" s="860" t="s">
        <v>2552</v>
      </c>
      <c r="C506" s="842">
        <v>2299</v>
      </c>
      <c r="D506" s="860" t="s">
        <v>2583</v>
      </c>
      <c r="E506" s="842" t="s">
        <v>2553</v>
      </c>
      <c r="F506" s="860" t="s">
        <v>2554</v>
      </c>
      <c r="G506" s="842" t="s">
        <v>361</v>
      </c>
      <c r="H506" s="860" t="s">
        <v>2584</v>
      </c>
      <c r="I506" s="842" t="s">
        <v>374</v>
      </c>
      <c r="J506" s="860" t="s">
        <v>2121</v>
      </c>
      <c r="K506" s="843" t="str">
        <f t="shared" si="14"/>
        <v>2299 Fortalecimiento y apoyo a la gestión institucional del sector Educación</v>
      </c>
      <c r="L506" s="843" t="str">
        <f t="shared" si="15"/>
        <v>01 Servicio de fortalecimiento y apoyo a la gestión institucional del sector educación</v>
      </c>
      <c r="M506" s="887">
        <f>+IFERROR(HLOOKUP($K506,'Formulario 4. Programático'!$H$13:$U$542,523,FALSE),0)</f>
        <v>0</v>
      </c>
      <c r="N506" s="843"/>
      <c r="O506" s="843"/>
      <c r="P506" s="843"/>
      <c r="Q506" s="843"/>
      <c r="R506" s="843"/>
      <c r="S506" s="843"/>
      <c r="T506" s="843"/>
      <c r="U506" s="843"/>
      <c r="V506" s="843"/>
      <c r="W506" s="843"/>
      <c r="X506" s="843"/>
      <c r="Y506" s="843"/>
      <c r="Z506" s="843"/>
    </row>
    <row r="507" spans="1:26" ht="15.75" customHeight="1">
      <c r="A507" s="842">
        <v>22</v>
      </c>
      <c r="B507" s="860" t="s">
        <v>2552</v>
      </c>
      <c r="C507" s="842">
        <v>2299</v>
      </c>
      <c r="D507" s="860" t="s">
        <v>2583</v>
      </c>
      <c r="E507" s="842" t="s">
        <v>2553</v>
      </c>
      <c r="F507" s="860" t="s">
        <v>2554</v>
      </c>
      <c r="G507" s="842" t="s">
        <v>361</v>
      </c>
      <c r="H507" s="860" t="s">
        <v>2584</v>
      </c>
      <c r="I507" s="842" t="s">
        <v>375</v>
      </c>
      <c r="J507" s="860" t="s">
        <v>2122</v>
      </c>
      <c r="K507" s="843" t="str">
        <f t="shared" si="14"/>
        <v>2299 Fortalecimiento y apoyo a la gestión institucional del sector Educación</v>
      </c>
      <c r="L507" s="843" t="str">
        <f t="shared" si="15"/>
        <v>01 Servicio de fortalecimiento y apoyo a la gestión institucional del sector educación</v>
      </c>
      <c r="M507" s="887">
        <f>+IFERROR(HLOOKUP($K507,'Formulario 4. Programático'!$H$13:$U$542,523,FALSE),0)</f>
        <v>0</v>
      </c>
      <c r="N507" s="843"/>
      <c r="O507" s="843"/>
      <c r="P507" s="843"/>
      <c r="Q507" s="843"/>
      <c r="R507" s="843"/>
      <c r="S507" s="843"/>
      <c r="T507" s="843"/>
      <c r="U507" s="843"/>
      <c r="V507" s="843"/>
      <c r="W507" s="843"/>
      <c r="X507" s="843"/>
      <c r="Y507" s="843"/>
      <c r="Z507" s="843"/>
    </row>
    <row r="508" spans="1:26" ht="15.75" customHeight="1">
      <c r="A508" s="842">
        <v>22</v>
      </c>
      <c r="B508" s="860" t="s">
        <v>2552</v>
      </c>
      <c r="C508" s="842">
        <v>2299</v>
      </c>
      <c r="D508" s="860" t="s">
        <v>2583</v>
      </c>
      <c r="E508" s="842" t="s">
        <v>2553</v>
      </c>
      <c r="F508" s="860" t="s">
        <v>2554</v>
      </c>
      <c r="G508" s="842" t="s">
        <v>361</v>
      </c>
      <c r="H508" s="860" t="s">
        <v>2584</v>
      </c>
      <c r="I508" s="842" t="s">
        <v>377</v>
      </c>
      <c r="J508" s="860" t="s">
        <v>2108</v>
      </c>
      <c r="K508" s="843" t="str">
        <f t="shared" si="14"/>
        <v>2299 Fortalecimiento y apoyo a la gestión institucional del sector Educación</v>
      </c>
      <c r="L508" s="843" t="str">
        <f t="shared" si="15"/>
        <v>01 Servicio de fortalecimiento y apoyo a la gestión institucional del sector educación</v>
      </c>
      <c r="M508" s="887">
        <f>+IFERROR(HLOOKUP($K508,'Formulario 4. Programático'!$H$13:$U$542,523,FALSE),0)</f>
        <v>0</v>
      </c>
      <c r="N508" s="843"/>
      <c r="O508" s="843"/>
      <c r="P508" s="843"/>
      <c r="Q508" s="843"/>
      <c r="R508" s="843"/>
      <c r="S508" s="843"/>
      <c r="T508" s="843"/>
      <c r="U508" s="843"/>
      <c r="V508" s="843"/>
      <c r="W508" s="843"/>
      <c r="X508" s="843"/>
      <c r="Y508" s="843"/>
      <c r="Z508" s="843"/>
    </row>
    <row r="509" spans="1:26" ht="15.75" customHeight="1">
      <c r="A509" s="842">
        <v>22</v>
      </c>
      <c r="B509" s="860" t="s">
        <v>2552</v>
      </c>
      <c r="C509" s="842">
        <v>2299</v>
      </c>
      <c r="D509" s="860" t="s">
        <v>2583</v>
      </c>
      <c r="E509" s="842" t="s">
        <v>2553</v>
      </c>
      <c r="F509" s="860" t="s">
        <v>2554</v>
      </c>
      <c r="G509" s="842" t="s">
        <v>361</v>
      </c>
      <c r="H509" s="860" t="s">
        <v>2584</v>
      </c>
      <c r="I509" s="842" t="s">
        <v>446</v>
      </c>
      <c r="J509" s="860" t="s">
        <v>2123</v>
      </c>
      <c r="K509" s="843" t="str">
        <f t="shared" si="14"/>
        <v>2299 Fortalecimiento y apoyo a la gestión institucional del sector Educación</v>
      </c>
      <c r="L509" s="843" t="str">
        <f t="shared" si="15"/>
        <v>01 Servicio de fortalecimiento y apoyo a la gestión institucional del sector educación</v>
      </c>
      <c r="M509" s="887">
        <f>+IFERROR(HLOOKUP($K509,'Formulario 4. Programático'!$H$13:$U$542,523,FALSE),0)</f>
        <v>0</v>
      </c>
      <c r="N509" s="843"/>
      <c r="O509" s="843"/>
      <c r="P509" s="843"/>
      <c r="Q509" s="843"/>
      <c r="R509" s="843"/>
      <c r="S509" s="843"/>
      <c r="T509" s="843"/>
      <c r="U509" s="843"/>
      <c r="V509" s="843"/>
      <c r="W509" s="843"/>
      <c r="X509" s="843"/>
      <c r="Y509" s="843"/>
      <c r="Z509" s="843"/>
    </row>
    <row r="510" spans="1:26" ht="15.75" customHeight="1">
      <c r="A510" s="842">
        <v>22</v>
      </c>
      <c r="B510" s="860" t="s">
        <v>2552</v>
      </c>
      <c r="C510" s="842">
        <v>2299</v>
      </c>
      <c r="D510" s="860" t="s">
        <v>2583</v>
      </c>
      <c r="E510" s="842" t="s">
        <v>2553</v>
      </c>
      <c r="F510" s="860" t="s">
        <v>2554</v>
      </c>
      <c r="G510" s="842" t="s">
        <v>361</v>
      </c>
      <c r="H510" s="860" t="s">
        <v>2584</v>
      </c>
      <c r="I510" s="842" t="s">
        <v>447</v>
      </c>
      <c r="J510" s="860" t="s">
        <v>2124</v>
      </c>
      <c r="K510" s="843" t="str">
        <f t="shared" si="14"/>
        <v>2299 Fortalecimiento y apoyo a la gestión institucional del sector Educación</v>
      </c>
      <c r="L510" s="843" t="str">
        <f t="shared" si="15"/>
        <v>01 Servicio de fortalecimiento y apoyo a la gestión institucional del sector educación</v>
      </c>
      <c r="M510" s="887">
        <f>+IFERROR(HLOOKUP($K510,'Formulario 4. Programático'!$H$13:$U$542,523,FALSE),0)</f>
        <v>0</v>
      </c>
      <c r="N510" s="843"/>
      <c r="O510" s="843"/>
      <c r="P510" s="843"/>
      <c r="Q510" s="843"/>
      <c r="R510" s="843"/>
      <c r="S510" s="843"/>
      <c r="T510" s="843"/>
      <c r="U510" s="843"/>
      <c r="V510" s="843"/>
      <c r="W510" s="843"/>
      <c r="X510" s="843"/>
      <c r="Y510" s="843"/>
      <c r="Z510" s="843"/>
    </row>
    <row r="511" spans="1:26" ht="15.75" customHeight="1">
      <c r="A511" s="842">
        <v>23</v>
      </c>
      <c r="B511" s="860" t="s">
        <v>2585</v>
      </c>
      <c r="C511" s="842">
        <v>2300</v>
      </c>
      <c r="D511" s="860" t="s">
        <v>2101</v>
      </c>
      <c r="E511" s="842" t="s">
        <v>2206</v>
      </c>
      <c r="F511" s="860" t="s">
        <v>2586</v>
      </c>
      <c r="G511" s="842" t="s">
        <v>361</v>
      </c>
      <c r="H511" s="860" t="s">
        <v>2103</v>
      </c>
      <c r="I511" s="842" t="s">
        <v>361</v>
      </c>
      <c r="J511" s="860" t="s">
        <v>2104</v>
      </c>
      <c r="K511" s="843" t="str">
        <f t="shared" si="14"/>
        <v>2300 No asignable a programas</v>
      </c>
      <c r="L511" s="843" t="str">
        <f t="shared" si="15"/>
        <v>01 Sin producto</v>
      </c>
      <c r="M511" s="887">
        <f>+IFERROR(HLOOKUP($K511,'Formulario 4. Programático'!$H$13:$U$542,523,FALSE),0)</f>
        <v>0</v>
      </c>
      <c r="N511" s="843"/>
      <c r="O511" s="843"/>
      <c r="P511" s="843"/>
      <c r="Q511" s="843"/>
      <c r="R511" s="843"/>
      <c r="S511" s="843"/>
      <c r="T511" s="843"/>
      <c r="U511" s="843"/>
      <c r="V511" s="843"/>
      <c r="W511" s="843"/>
      <c r="X511" s="843"/>
      <c r="Y511" s="843"/>
      <c r="Z511" s="843"/>
    </row>
    <row r="512" spans="1:26" ht="15.75" customHeight="1">
      <c r="A512" s="842">
        <v>23</v>
      </c>
      <c r="B512" s="860" t="s">
        <v>2585</v>
      </c>
      <c r="C512" s="842">
        <v>2301</v>
      </c>
      <c r="D512" s="860" t="s">
        <v>2587</v>
      </c>
      <c r="E512" s="842" t="s">
        <v>2206</v>
      </c>
      <c r="F512" s="860" t="s">
        <v>2586</v>
      </c>
      <c r="G512" s="842" t="s">
        <v>361</v>
      </c>
      <c r="H512" s="860" t="s">
        <v>2588</v>
      </c>
      <c r="I512" s="842" t="s">
        <v>361</v>
      </c>
      <c r="J512" s="860" t="s">
        <v>2589</v>
      </c>
      <c r="K512" s="843" t="str">
        <f t="shared" si="14"/>
        <v>2301 Facilitar el acceso y uso de las Tecnologías de la Información y las Comunicaciones en todo el territorio nacional</v>
      </c>
      <c r="L512" s="843" t="str">
        <f t="shared" si="15"/>
        <v>01 Servicio de acceso a las tecnologías de la información y las telecomunicaciones</v>
      </c>
      <c r="M512" s="887">
        <f>+IFERROR(HLOOKUP($K512,'Formulario 4. Programático'!$H$13:$U$542,523,FALSE),0)</f>
        <v>0</v>
      </c>
      <c r="N512" s="843"/>
      <c r="O512" s="843"/>
      <c r="P512" s="843"/>
      <c r="Q512" s="843"/>
      <c r="R512" s="843"/>
      <c r="S512" s="843"/>
      <c r="T512" s="843"/>
      <c r="U512" s="843"/>
      <c r="V512" s="843"/>
      <c r="W512" s="843"/>
      <c r="X512" s="843"/>
      <c r="Y512" s="843"/>
      <c r="Z512" s="843"/>
    </row>
    <row r="513" spans="1:26" ht="15.75" customHeight="1">
      <c r="A513" s="842">
        <v>23</v>
      </c>
      <c r="B513" s="860" t="s">
        <v>2585</v>
      </c>
      <c r="C513" s="842">
        <v>2301</v>
      </c>
      <c r="D513" s="860" t="s">
        <v>2587</v>
      </c>
      <c r="E513" s="842" t="s">
        <v>2206</v>
      </c>
      <c r="F513" s="860" t="s">
        <v>2586</v>
      </c>
      <c r="G513" s="842" t="s">
        <v>361</v>
      </c>
      <c r="H513" s="860" t="s">
        <v>2588</v>
      </c>
      <c r="I513" s="842" t="s">
        <v>362</v>
      </c>
      <c r="J513" s="860" t="s">
        <v>2590</v>
      </c>
      <c r="K513" s="843" t="str">
        <f t="shared" si="14"/>
        <v>2301 Facilitar el acceso y uso de las Tecnologías de la Información y las Comunicaciones en todo el territorio nacional</v>
      </c>
      <c r="L513" s="843" t="str">
        <f t="shared" si="15"/>
        <v>01 Servicio de acceso a las tecnologías de la información y las telecomunicaciones</v>
      </c>
      <c r="M513" s="887">
        <f>+IFERROR(HLOOKUP($K513,'Formulario 4. Programático'!$H$13:$U$542,523,FALSE),0)</f>
        <v>0</v>
      </c>
      <c r="N513" s="843"/>
      <c r="O513" s="843"/>
      <c r="P513" s="843"/>
      <c r="Q513" s="843"/>
      <c r="R513" s="843"/>
      <c r="S513" s="843"/>
      <c r="T513" s="843"/>
      <c r="U513" s="843"/>
      <c r="V513" s="843"/>
      <c r="W513" s="843"/>
      <c r="X513" s="843"/>
      <c r="Y513" s="843"/>
      <c r="Z513" s="843"/>
    </row>
    <row r="514" spans="1:26" ht="15.75" customHeight="1">
      <c r="A514" s="842">
        <v>23</v>
      </c>
      <c r="B514" s="860" t="s">
        <v>2585</v>
      </c>
      <c r="C514" s="842">
        <v>2301</v>
      </c>
      <c r="D514" s="860" t="s">
        <v>2587</v>
      </c>
      <c r="E514" s="842" t="s">
        <v>2206</v>
      </c>
      <c r="F514" s="860" t="s">
        <v>2586</v>
      </c>
      <c r="G514" s="842" t="s">
        <v>361</v>
      </c>
      <c r="H514" s="860" t="s">
        <v>2588</v>
      </c>
      <c r="I514" s="842" t="s">
        <v>363</v>
      </c>
      <c r="J514" s="860" t="s">
        <v>2591</v>
      </c>
      <c r="K514" s="843" t="str">
        <f t="shared" si="14"/>
        <v>2301 Facilitar el acceso y uso de las Tecnologías de la Información y las Comunicaciones en todo el territorio nacional</v>
      </c>
      <c r="L514" s="843" t="str">
        <f t="shared" si="15"/>
        <v>01 Servicio de acceso a las tecnologías de la información y las telecomunicaciones</v>
      </c>
      <c r="M514" s="887">
        <f>+IFERROR(HLOOKUP($K514,'Formulario 4. Programático'!$H$13:$U$542,523,FALSE),0)</f>
        <v>0</v>
      </c>
      <c r="N514" s="843"/>
      <c r="O514" s="843"/>
      <c r="P514" s="843"/>
      <c r="Q514" s="843"/>
      <c r="R514" s="843"/>
      <c r="S514" s="843"/>
      <c r="T514" s="843"/>
      <c r="U514" s="843"/>
      <c r="V514" s="843"/>
      <c r="W514" s="843"/>
      <c r="X514" s="843"/>
      <c r="Y514" s="843"/>
      <c r="Z514" s="843"/>
    </row>
    <row r="515" spans="1:26" ht="15.75" customHeight="1">
      <c r="A515" s="842">
        <v>23</v>
      </c>
      <c r="B515" s="860" t="s">
        <v>2585</v>
      </c>
      <c r="C515" s="842">
        <v>2301</v>
      </c>
      <c r="D515" s="860" t="s">
        <v>2587</v>
      </c>
      <c r="E515" s="842" t="s">
        <v>2206</v>
      </c>
      <c r="F515" s="860" t="s">
        <v>2586</v>
      </c>
      <c r="G515" s="842" t="s">
        <v>361</v>
      </c>
      <c r="H515" s="860" t="s">
        <v>2588</v>
      </c>
      <c r="I515" s="842" t="s">
        <v>365</v>
      </c>
      <c r="J515" s="860" t="s">
        <v>2592</v>
      </c>
      <c r="K515" s="843" t="str">
        <f t="shared" si="14"/>
        <v>2301 Facilitar el acceso y uso de las Tecnologías de la Información y las Comunicaciones en todo el territorio nacional</v>
      </c>
      <c r="L515" s="843" t="str">
        <f t="shared" si="15"/>
        <v>01 Servicio de acceso a las tecnologías de la información y las telecomunicaciones</v>
      </c>
      <c r="M515" s="887">
        <f>+IFERROR(HLOOKUP($K515,'Formulario 4. Programático'!$H$13:$U$542,523,FALSE),0)</f>
        <v>0</v>
      </c>
      <c r="N515" s="843"/>
      <c r="O515" s="843"/>
      <c r="P515" s="843"/>
      <c r="Q515" s="843"/>
      <c r="R515" s="843"/>
      <c r="S515" s="843"/>
      <c r="T515" s="843"/>
      <c r="U515" s="843"/>
      <c r="V515" s="843"/>
      <c r="W515" s="843"/>
      <c r="X515" s="843"/>
      <c r="Y515" s="843"/>
      <c r="Z515" s="843"/>
    </row>
    <row r="516" spans="1:26" ht="15.75" customHeight="1">
      <c r="A516" s="842">
        <v>23</v>
      </c>
      <c r="B516" s="860" t="s">
        <v>2585</v>
      </c>
      <c r="C516" s="842">
        <v>2301</v>
      </c>
      <c r="D516" s="860" t="s">
        <v>2587</v>
      </c>
      <c r="E516" s="842" t="s">
        <v>2206</v>
      </c>
      <c r="F516" s="860" t="s">
        <v>2586</v>
      </c>
      <c r="G516" s="842" t="s">
        <v>361</v>
      </c>
      <c r="H516" s="860" t="s">
        <v>2588</v>
      </c>
      <c r="I516" s="842" t="s">
        <v>366</v>
      </c>
      <c r="J516" s="860" t="s">
        <v>2593</v>
      </c>
      <c r="K516" s="843" t="str">
        <f t="shared" si="14"/>
        <v>2301 Facilitar el acceso y uso de las Tecnologías de la Información y las Comunicaciones en todo el territorio nacional</v>
      </c>
      <c r="L516" s="843" t="str">
        <f t="shared" si="15"/>
        <v>01 Servicio de acceso a las tecnologías de la información y las telecomunicaciones</v>
      </c>
      <c r="M516" s="887">
        <f>+IFERROR(HLOOKUP($K516,'Formulario 4. Programático'!$H$13:$U$542,523,FALSE),0)</f>
        <v>0</v>
      </c>
      <c r="N516" s="843"/>
      <c r="O516" s="843"/>
      <c r="P516" s="843"/>
      <c r="Q516" s="843"/>
      <c r="R516" s="843"/>
      <c r="S516" s="843"/>
      <c r="T516" s="843"/>
      <c r="U516" s="843"/>
      <c r="V516" s="843"/>
      <c r="W516" s="843"/>
      <c r="X516" s="843"/>
      <c r="Y516" s="843"/>
      <c r="Z516" s="843"/>
    </row>
    <row r="517" spans="1:26" ht="15.75" customHeight="1">
      <c r="A517" s="842">
        <v>23</v>
      </c>
      <c r="B517" s="860" t="s">
        <v>2585</v>
      </c>
      <c r="C517" s="842">
        <v>2301</v>
      </c>
      <c r="D517" s="860" t="s">
        <v>2587</v>
      </c>
      <c r="E517" s="842" t="s">
        <v>2206</v>
      </c>
      <c r="F517" s="860" t="s">
        <v>2586</v>
      </c>
      <c r="G517" s="842" t="s">
        <v>361</v>
      </c>
      <c r="H517" s="860" t="s">
        <v>2588</v>
      </c>
      <c r="I517" s="842" t="s">
        <v>367</v>
      </c>
      <c r="J517" s="860" t="s">
        <v>2594</v>
      </c>
      <c r="K517" s="843" t="str">
        <f t="shared" si="14"/>
        <v>2301 Facilitar el acceso y uso de las Tecnologías de la Información y las Comunicaciones en todo el territorio nacional</v>
      </c>
      <c r="L517" s="843" t="str">
        <f t="shared" si="15"/>
        <v>01 Servicio de acceso a las tecnologías de la información y las telecomunicaciones</v>
      </c>
      <c r="M517" s="887">
        <f>+IFERROR(HLOOKUP($K517,'Formulario 4. Programático'!$H$13:$U$542,523,FALSE),0)</f>
        <v>0</v>
      </c>
      <c r="N517" s="843"/>
      <c r="O517" s="843"/>
      <c r="P517" s="843"/>
      <c r="Q517" s="843"/>
      <c r="R517" s="843"/>
      <c r="S517" s="843"/>
      <c r="T517" s="843"/>
      <c r="U517" s="843"/>
      <c r="V517" s="843"/>
      <c r="W517" s="843"/>
      <c r="X517" s="843"/>
      <c r="Y517" s="843"/>
      <c r="Z517" s="843"/>
    </row>
    <row r="518" spans="1:26" ht="15.75" customHeight="1">
      <c r="A518" s="842">
        <v>23</v>
      </c>
      <c r="B518" s="860" t="s">
        <v>2585</v>
      </c>
      <c r="C518" s="842">
        <v>2301</v>
      </c>
      <c r="D518" s="860" t="s">
        <v>2587</v>
      </c>
      <c r="E518" s="842" t="s">
        <v>2206</v>
      </c>
      <c r="F518" s="860" t="s">
        <v>2586</v>
      </c>
      <c r="G518" s="842" t="s">
        <v>361</v>
      </c>
      <c r="H518" s="860" t="s">
        <v>2588</v>
      </c>
      <c r="I518" s="842" t="s">
        <v>369</v>
      </c>
      <c r="J518" s="860" t="s">
        <v>2595</v>
      </c>
      <c r="K518" s="843" t="str">
        <f t="shared" si="14"/>
        <v>2301 Facilitar el acceso y uso de las Tecnologías de la Información y las Comunicaciones en todo el territorio nacional</v>
      </c>
      <c r="L518" s="843" t="str">
        <f t="shared" si="15"/>
        <v>01 Servicio de acceso a las tecnologías de la información y las telecomunicaciones</v>
      </c>
      <c r="M518" s="887">
        <f>+IFERROR(HLOOKUP($K518,'Formulario 4. Programático'!$H$13:$U$542,523,FALSE),0)</f>
        <v>0</v>
      </c>
      <c r="N518" s="843"/>
      <c r="O518" s="843"/>
      <c r="P518" s="843"/>
      <c r="Q518" s="843"/>
      <c r="R518" s="843"/>
      <c r="S518" s="843"/>
      <c r="T518" s="843"/>
      <c r="U518" s="843"/>
      <c r="V518" s="843"/>
      <c r="W518" s="843"/>
      <c r="X518" s="843"/>
      <c r="Y518" s="843"/>
      <c r="Z518" s="843"/>
    </row>
    <row r="519" spans="1:26" ht="15.75" customHeight="1">
      <c r="A519" s="842">
        <v>23</v>
      </c>
      <c r="B519" s="860" t="s">
        <v>2585</v>
      </c>
      <c r="C519" s="842">
        <v>2302</v>
      </c>
      <c r="D519" s="860" t="s">
        <v>2596</v>
      </c>
      <c r="E519" s="842" t="s">
        <v>2206</v>
      </c>
      <c r="F519" s="860" t="s">
        <v>2586</v>
      </c>
      <c r="G519" s="842" t="s">
        <v>361</v>
      </c>
      <c r="H519" s="860" t="s">
        <v>2597</v>
      </c>
      <c r="I519" s="842" t="s">
        <v>361</v>
      </c>
      <c r="J519" s="860" t="s">
        <v>2598</v>
      </c>
      <c r="K519" s="843" t="str">
        <f t="shared" si="14"/>
        <v>2302 Fomento del desarrollo de aplicaciones, software y contenidos para impulsar la apropiación de las Tecnologías de la Información y las Comunicaciones (TIC)</v>
      </c>
      <c r="L519" s="843" t="str">
        <f t="shared" si="15"/>
        <v>01 Servicio de fomento a la innovación y uso de las TIC</v>
      </c>
      <c r="M519" s="887">
        <f>+IFERROR(HLOOKUP($K519,'Formulario 4. Programático'!$H$13:$U$542,523,FALSE),0)</f>
        <v>0</v>
      </c>
      <c r="N519" s="843"/>
      <c r="O519" s="843"/>
      <c r="P519" s="843"/>
      <c r="Q519" s="843"/>
      <c r="R519" s="843"/>
      <c r="S519" s="843"/>
      <c r="T519" s="843"/>
      <c r="U519" s="843"/>
      <c r="V519" s="843"/>
      <c r="W519" s="843"/>
      <c r="X519" s="843"/>
      <c r="Y519" s="843"/>
      <c r="Z519" s="843"/>
    </row>
    <row r="520" spans="1:26" ht="15.75" customHeight="1">
      <c r="A520" s="842">
        <v>23</v>
      </c>
      <c r="B520" s="860" t="s">
        <v>2585</v>
      </c>
      <c r="C520" s="842">
        <v>2302</v>
      </c>
      <c r="D520" s="860" t="s">
        <v>2596</v>
      </c>
      <c r="E520" s="842" t="s">
        <v>2206</v>
      </c>
      <c r="F520" s="860" t="s">
        <v>2586</v>
      </c>
      <c r="G520" s="842" t="s">
        <v>361</v>
      </c>
      <c r="H520" s="860" t="s">
        <v>2597</v>
      </c>
      <c r="I520" s="842" t="s">
        <v>362</v>
      </c>
      <c r="J520" s="860" t="s">
        <v>2599</v>
      </c>
      <c r="K520" s="843" t="str">
        <f t="shared" ref="K520:K583" si="16">+C520&amp;" "&amp;D520</f>
        <v>2302 Fomento del desarrollo de aplicaciones, software y contenidos para impulsar la apropiación de las Tecnologías de la Información y las Comunicaciones (TIC)</v>
      </c>
      <c r="L520" s="843" t="str">
        <f t="shared" ref="L520:L583" si="17">+G520&amp;" "&amp;H520</f>
        <v>01 Servicio de fomento a la innovación y uso de las TIC</v>
      </c>
      <c r="M520" s="887">
        <f>+IFERROR(HLOOKUP($K520,'Formulario 4. Programático'!$H$13:$U$542,523,FALSE),0)</f>
        <v>0</v>
      </c>
      <c r="N520" s="843"/>
      <c r="O520" s="843"/>
      <c r="P520" s="843"/>
      <c r="Q520" s="843"/>
      <c r="R520" s="843"/>
      <c r="S520" s="843"/>
      <c r="T520" s="843"/>
      <c r="U520" s="843"/>
      <c r="V520" s="843"/>
      <c r="W520" s="843"/>
      <c r="X520" s="843"/>
      <c r="Y520" s="843"/>
      <c r="Z520" s="843"/>
    </row>
    <row r="521" spans="1:26" ht="15.75" customHeight="1">
      <c r="A521" s="842">
        <v>23</v>
      </c>
      <c r="B521" s="860" t="s">
        <v>2585</v>
      </c>
      <c r="C521" s="842">
        <v>2302</v>
      </c>
      <c r="D521" s="860" t="s">
        <v>2596</v>
      </c>
      <c r="E521" s="842" t="s">
        <v>2206</v>
      </c>
      <c r="F521" s="860" t="s">
        <v>2586</v>
      </c>
      <c r="G521" s="842" t="s">
        <v>361</v>
      </c>
      <c r="H521" s="860" t="s">
        <v>2597</v>
      </c>
      <c r="I521" s="842" t="s">
        <v>363</v>
      </c>
      <c r="J521" s="860" t="s">
        <v>2600</v>
      </c>
      <c r="K521" s="843" t="str">
        <f t="shared" si="16"/>
        <v>2302 Fomento del desarrollo de aplicaciones, software y contenidos para impulsar la apropiación de las Tecnologías de la Información y las Comunicaciones (TIC)</v>
      </c>
      <c r="L521" s="843" t="str">
        <f t="shared" si="17"/>
        <v>01 Servicio de fomento a la innovación y uso de las TIC</v>
      </c>
      <c r="M521" s="887">
        <f>+IFERROR(HLOOKUP($K521,'Formulario 4. Programático'!$H$13:$U$542,523,FALSE),0)</f>
        <v>0</v>
      </c>
      <c r="N521" s="843"/>
      <c r="O521" s="843"/>
      <c r="P521" s="843"/>
      <c r="Q521" s="843"/>
      <c r="R521" s="843"/>
      <c r="S521" s="843"/>
      <c r="T521" s="843"/>
      <c r="U521" s="843"/>
      <c r="V521" s="843"/>
      <c r="W521" s="843"/>
      <c r="X521" s="843"/>
      <c r="Y521" s="843"/>
      <c r="Z521" s="843"/>
    </row>
    <row r="522" spans="1:26" ht="15.75" customHeight="1">
      <c r="A522" s="842">
        <v>23</v>
      </c>
      <c r="B522" s="860" t="s">
        <v>2585</v>
      </c>
      <c r="C522" s="842">
        <v>2399</v>
      </c>
      <c r="D522" s="860" t="s">
        <v>2601</v>
      </c>
      <c r="E522" s="842" t="s">
        <v>2206</v>
      </c>
      <c r="F522" s="860" t="s">
        <v>2586</v>
      </c>
      <c r="G522" s="842" t="s">
        <v>361</v>
      </c>
      <c r="H522" s="860" t="s">
        <v>2602</v>
      </c>
      <c r="I522" s="842" t="s">
        <v>361</v>
      </c>
      <c r="J522" s="860" t="s">
        <v>2114</v>
      </c>
      <c r="K522" s="843" t="str">
        <f t="shared" si="16"/>
        <v>2399 Fortalecimiento y apoyo a la gestión institucional del sector Tecnologías de la Información y las Comunicaciones</v>
      </c>
      <c r="L522" s="843" t="str">
        <f t="shared" si="17"/>
        <v>01 Servicio de fortalecimiento y apoyo a la gestión institucional del sector Tecnologías de la Información y las Comunicaciones</v>
      </c>
      <c r="M522" s="887">
        <f>+IFERROR(HLOOKUP($K522,'Formulario 4. Programático'!$H$13:$U$542,523,FALSE),0)</f>
        <v>0</v>
      </c>
      <c r="N522" s="843"/>
      <c r="O522" s="843"/>
      <c r="P522" s="843"/>
      <c r="Q522" s="843"/>
      <c r="R522" s="843"/>
      <c r="S522" s="843"/>
      <c r="T522" s="843"/>
      <c r="U522" s="843"/>
      <c r="V522" s="843"/>
      <c r="W522" s="843"/>
      <c r="X522" s="843"/>
      <c r="Y522" s="843"/>
      <c r="Z522" s="843"/>
    </row>
    <row r="523" spans="1:26" ht="15.75" customHeight="1">
      <c r="A523" s="842">
        <v>23</v>
      </c>
      <c r="B523" s="860" t="s">
        <v>2585</v>
      </c>
      <c r="C523" s="842">
        <v>2399</v>
      </c>
      <c r="D523" s="860" t="s">
        <v>2601</v>
      </c>
      <c r="E523" s="842" t="s">
        <v>2206</v>
      </c>
      <c r="F523" s="860" t="s">
        <v>2586</v>
      </c>
      <c r="G523" s="842" t="s">
        <v>361</v>
      </c>
      <c r="H523" s="860" t="s">
        <v>2602</v>
      </c>
      <c r="I523" s="842" t="s">
        <v>362</v>
      </c>
      <c r="J523" s="860" t="s">
        <v>2115</v>
      </c>
      <c r="K523" s="843" t="str">
        <f t="shared" si="16"/>
        <v>2399 Fortalecimiento y apoyo a la gestión institucional del sector Tecnologías de la Información y las Comunicaciones</v>
      </c>
      <c r="L523" s="843" t="str">
        <f t="shared" si="17"/>
        <v>01 Servicio de fortalecimiento y apoyo a la gestión institucional del sector Tecnologías de la Información y las Comunicaciones</v>
      </c>
      <c r="M523" s="887">
        <f>+IFERROR(HLOOKUP($K523,'Formulario 4. Programático'!$H$13:$U$542,523,FALSE),0)</f>
        <v>0</v>
      </c>
      <c r="N523" s="843"/>
      <c r="O523" s="843"/>
      <c r="P523" s="843"/>
      <c r="Q523" s="843"/>
      <c r="R523" s="843"/>
      <c r="S523" s="843"/>
      <c r="T523" s="843"/>
      <c r="U523" s="843"/>
      <c r="V523" s="843"/>
      <c r="W523" s="843"/>
      <c r="X523" s="843"/>
      <c r="Y523" s="843"/>
      <c r="Z523" s="843"/>
    </row>
    <row r="524" spans="1:26" ht="15.75" customHeight="1">
      <c r="A524" s="842">
        <v>23</v>
      </c>
      <c r="B524" s="860" t="s">
        <v>2585</v>
      </c>
      <c r="C524" s="842">
        <v>2399</v>
      </c>
      <c r="D524" s="860" t="s">
        <v>2601</v>
      </c>
      <c r="E524" s="842" t="s">
        <v>2206</v>
      </c>
      <c r="F524" s="860" t="s">
        <v>2586</v>
      </c>
      <c r="G524" s="842" t="s">
        <v>361</v>
      </c>
      <c r="H524" s="860" t="s">
        <v>2602</v>
      </c>
      <c r="I524" s="842" t="s">
        <v>363</v>
      </c>
      <c r="J524" s="860" t="s">
        <v>2116</v>
      </c>
      <c r="K524" s="843" t="str">
        <f t="shared" si="16"/>
        <v>2399 Fortalecimiento y apoyo a la gestión institucional del sector Tecnologías de la Información y las Comunicaciones</v>
      </c>
      <c r="L524" s="843" t="str">
        <f t="shared" si="17"/>
        <v>01 Servicio de fortalecimiento y apoyo a la gestión institucional del sector Tecnologías de la Información y las Comunicaciones</v>
      </c>
      <c r="M524" s="887">
        <f>+IFERROR(HLOOKUP($K524,'Formulario 4. Programático'!$H$13:$U$542,523,FALSE),0)</f>
        <v>0</v>
      </c>
      <c r="N524" s="843"/>
      <c r="O524" s="843"/>
      <c r="P524" s="843"/>
      <c r="Q524" s="843"/>
      <c r="R524" s="843"/>
      <c r="S524" s="843"/>
      <c r="T524" s="843"/>
      <c r="U524" s="843"/>
      <c r="V524" s="843"/>
      <c r="W524" s="843"/>
      <c r="X524" s="843"/>
      <c r="Y524" s="843"/>
      <c r="Z524" s="843"/>
    </row>
    <row r="525" spans="1:26" ht="15.75" customHeight="1">
      <c r="A525" s="842">
        <v>23</v>
      </c>
      <c r="B525" s="860" t="s">
        <v>2585</v>
      </c>
      <c r="C525" s="842">
        <v>2399</v>
      </c>
      <c r="D525" s="860" t="s">
        <v>2601</v>
      </c>
      <c r="E525" s="842" t="s">
        <v>2206</v>
      </c>
      <c r="F525" s="860" t="s">
        <v>2586</v>
      </c>
      <c r="G525" s="842" t="s">
        <v>361</v>
      </c>
      <c r="H525" s="860" t="s">
        <v>2602</v>
      </c>
      <c r="I525" s="842" t="s">
        <v>365</v>
      </c>
      <c r="J525" s="860" t="s">
        <v>2117</v>
      </c>
      <c r="K525" s="843" t="str">
        <f t="shared" si="16"/>
        <v>2399 Fortalecimiento y apoyo a la gestión institucional del sector Tecnologías de la Información y las Comunicaciones</v>
      </c>
      <c r="L525" s="843" t="str">
        <f t="shared" si="17"/>
        <v>01 Servicio de fortalecimiento y apoyo a la gestión institucional del sector Tecnologías de la Información y las Comunicaciones</v>
      </c>
      <c r="M525" s="887">
        <f>+IFERROR(HLOOKUP($K525,'Formulario 4. Programático'!$H$13:$U$542,523,FALSE),0)</f>
        <v>0</v>
      </c>
      <c r="N525" s="843"/>
      <c r="O525" s="843"/>
      <c r="P525" s="843"/>
      <c r="Q525" s="843"/>
      <c r="R525" s="843"/>
      <c r="S525" s="843"/>
      <c r="T525" s="843"/>
      <c r="U525" s="843"/>
      <c r="V525" s="843"/>
      <c r="W525" s="843"/>
      <c r="X525" s="843"/>
      <c r="Y525" s="843"/>
      <c r="Z525" s="843"/>
    </row>
    <row r="526" spans="1:26" ht="15.75" customHeight="1">
      <c r="A526" s="842">
        <v>23</v>
      </c>
      <c r="B526" s="860" t="s">
        <v>2585</v>
      </c>
      <c r="C526" s="842">
        <v>2399</v>
      </c>
      <c r="D526" s="860" t="s">
        <v>2601</v>
      </c>
      <c r="E526" s="842" t="s">
        <v>2206</v>
      </c>
      <c r="F526" s="860" t="s">
        <v>2586</v>
      </c>
      <c r="G526" s="842" t="s">
        <v>361</v>
      </c>
      <c r="H526" s="860" t="s">
        <v>2602</v>
      </c>
      <c r="I526" s="842" t="s">
        <v>366</v>
      </c>
      <c r="J526" s="860" t="s">
        <v>2118</v>
      </c>
      <c r="K526" s="843" t="str">
        <f t="shared" si="16"/>
        <v>2399 Fortalecimiento y apoyo a la gestión institucional del sector Tecnologías de la Información y las Comunicaciones</v>
      </c>
      <c r="L526" s="843" t="str">
        <f t="shared" si="17"/>
        <v>01 Servicio de fortalecimiento y apoyo a la gestión institucional del sector Tecnologías de la Información y las Comunicaciones</v>
      </c>
      <c r="M526" s="887">
        <f>+IFERROR(HLOOKUP($K526,'Formulario 4. Programático'!$H$13:$U$542,523,FALSE),0)</f>
        <v>0</v>
      </c>
      <c r="N526" s="843"/>
      <c r="O526" s="843"/>
      <c r="P526" s="843"/>
      <c r="Q526" s="843"/>
      <c r="R526" s="843"/>
      <c r="S526" s="843"/>
      <c r="T526" s="843"/>
      <c r="U526" s="843"/>
      <c r="V526" s="843"/>
      <c r="W526" s="843"/>
      <c r="X526" s="843"/>
      <c r="Y526" s="843"/>
      <c r="Z526" s="843"/>
    </row>
    <row r="527" spans="1:26" ht="15.75" customHeight="1">
      <c r="A527" s="842">
        <v>23</v>
      </c>
      <c r="B527" s="860" t="s">
        <v>2585</v>
      </c>
      <c r="C527" s="842">
        <v>2399</v>
      </c>
      <c r="D527" s="860" t="s">
        <v>2601</v>
      </c>
      <c r="E527" s="842" t="s">
        <v>2206</v>
      </c>
      <c r="F527" s="860" t="s">
        <v>2586</v>
      </c>
      <c r="G527" s="842" t="s">
        <v>361</v>
      </c>
      <c r="H527" s="860" t="s">
        <v>2602</v>
      </c>
      <c r="I527" s="842" t="s">
        <v>367</v>
      </c>
      <c r="J527" s="860" t="s">
        <v>2109</v>
      </c>
      <c r="K527" s="843" t="str">
        <f t="shared" si="16"/>
        <v>2399 Fortalecimiento y apoyo a la gestión institucional del sector Tecnologías de la Información y las Comunicaciones</v>
      </c>
      <c r="L527" s="843" t="str">
        <f t="shared" si="17"/>
        <v>01 Servicio de fortalecimiento y apoyo a la gestión institucional del sector Tecnologías de la Información y las Comunicaciones</v>
      </c>
      <c r="M527" s="887">
        <f>+IFERROR(HLOOKUP($K527,'Formulario 4. Programático'!$H$13:$U$542,523,FALSE),0)</f>
        <v>0</v>
      </c>
      <c r="N527" s="843"/>
      <c r="O527" s="843"/>
      <c r="P527" s="843"/>
      <c r="Q527" s="843"/>
      <c r="R527" s="843"/>
      <c r="S527" s="843"/>
      <c r="T527" s="843"/>
      <c r="U527" s="843"/>
      <c r="V527" s="843"/>
      <c r="W527" s="843"/>
      <c r="X527" s="843"/>
      <c r="Y527" s="843"/>
      <c r="Z527" s="843"/>
    </row>
    <row r="528" spans="1:26" ht="15.75" customHeight="1">
      <c r="A528" s="842">
        <v>23</v>
      </c>
      <c r="B528" s="860" t="s">
        <v>2585</v>
      </c>
      <c r="C528" s="842">
        <v>2399</v>
      </c>
      <c r="D528" s="860" t="s">
        <v>2601</v>
      </c>
      <c r="E528" s="842" t="s">
        <v>2206</v>
      </c>
      <c r="F528" s="860" t="s">
        <v>2586</v>
      </c>
      <c r="G528" s="842" t="s">
        <v>361</v>
      </c>
      <c r="H528" s="860" t="s">
        <v>2602</v>
      </c>
      <c r="I528" s="842" t="s">
        <v>369</v>
      </c>
      <c r="J528" s="860" t="s">
        <v>2119</v>
      </c>
      <c r="K528" s="843" t="str">
        <f t="shared" si="16"/>
        <v>2399 Fortalecimiento y apoyo a la gestión institucional del sector Tecnologías de la Información y las Comunicaciones</v>
      </c>
      <c r="L528" s="843" t="str">
        <f t="shared" si="17"/>
        <v>01 Servicio de fortalecimiento y apoyo a la gestión institucional del sector Tecnologías de la Información y las Comunicaciones</v>
      </c>
      <c r="M528" s="887">
        <f>+IFERROR(HLOOKUP($K528,'Formulario 4. Programático'!$H$13:$U$542,523,FALSE),0)</f>
        <v>0</v>
      </c>
      <c r="N528" s="843"/>
      <c r="O528" s="843"/>
      <c r="P528" s="843"/>
      <c r="Q528" s="843"/>
      <c r="R528" s="843"/>
      <c r="S528" s="843"/>
      <c r="T528" s="843"/>
      <c r="U528" s="843"/>
      <c r="V528" s="843"/>
      <c r="W528" s="843"/>
      <c r="X528" s="843"/>
      <c r="Y528" s="843"/>
      <c r="Z528" s="843"/>
    </row>
    <row r="529" spans="1:26" ht="15.75" customHeight="1">
      <c r="A529" s="842">
        <v>23</v>
      </c>
      <c r="B529" s="860" t="s">
        <v>2585</v>
      </c>
      <c r="C529" s="842">
        <v>2399</v>
      </c>
      <c r="D529" s="860" t="s">
        <v>2601</v>
      </c>
      <c r="E529" s="842" t="s">
        <v>2206</v>
      </c>
      <c r="F529" s="860" t="s">
        <v>2586</v>
      </c>
      <c r="G529" s="842" t="s">
        <v>361</v>
      </c>
      <c r="H529" s="860" t="s">
        <v>2602</v>
      </c>
      <c r="I529" s="842" t="s">
        <v>373</v>
      </c>
      <c r="J529" s="860" t="s">
        <v>2120</v>
      </c>
      <c r="K529" s="843" t="str">
        <f t="shared" si="16"/>
        <v>2399 Fortalecimiento y apoyo a la gestión institucional del sector Tecnologías de la Información y las Comunicaciones</v>
      </c>
      <c r="L529" s="843" t="str">
        <f t="shared" si="17"/>
        <v>01 Servicio de fortalecimiento y apoyo a la gestión institucional del sector Tecnologías de la Información y las Comunicaciones</v>
      </c>
      <c r="M529" s="887">
        <f>+IFERROR(HLOOKUP($K529,'Formulario 4. Programático'!$H$13:$U$542,523,FALSE),0)</f>
        <v>0</v>
      </c>
      <c r="N529" s="843"/>
      <c r="O529" s="843"/>
      <c r="P529" s="843"/>
      <c r="Q529" s="843"/>
      <c r="R529" s="843"/>
      <c r="S529" s="843"/>
      <c r="T529" s="843"/>
      <c r="U529" s="843"/>
      <c r="V529" s="843"/>
      <c r="W529" s="843"/>
      <c r="X529" s="843"/>
      <c r="Y529" s="843"/>
      <c r="Z529" s="843"/>
    </row>
    <row r="530" spans="1:26" ht="15.75" customHeight="1">
      <c r="A530" s="842">
        <v>23</v>
      </c>
      <c r="B530" s="860" t="s">
        <v>2585</v>
      </c>
      <c r="C530" s="842">
        <v>2399</v>
      </c>
      <c r="D530" s="860" t="s">
        <v>2601</v>
      </c>
      <c r="E530" s="842" t="s">
        <v>2206</v>
      </c>
      <c r="F530" s="860" t="s">
        <v>2586</v>
      </c>
      <c r="G530" s="842" t="s">
        <v>361</v>
      </c>
      <c r="H530" s="860" t="s">
        <v>2602</v>
      </c>
      <c r="I530" s="842" t="s">
        <v>374</v>
      </c>
      <c r="J530" s="860" t="s">
        <v>2121</v>
      </c>
      <c r="K530" s="843" t="str">
        <f t="shared" si="16"/>
        <v>2399 Fortalecimiento y apoyo a la gestión institucional del sector Tecnologías de la Información y las Comunicaciones</v>
      </c>
      <c r="L530" s="843" t="str">
        <f t="shared" si="17"/>
        <v>01 Servicio de fortalecimiento y apoyo a la gestión institucional del sector Tecnologías de la Información y las Comunicaciones</v>
      </c>
      <c r="M530" s="887">
        <f>+IFERROR(HLOOKUP($K530,'Formulario 4. Programático'!$H$13:$U$542,523,FALSE),0)</f>
        <v>0</v>
      </c>
      <c r="N530" s="843"/>
      <c r="O530" s="843"/>
      <c r="P530" s="843"/>
      <c r="Q530" s="843"/>
      <c r="R530" s="843"/>
      <c r="S530" s="843"/>
      <c r="T530" s="843"/>
      <c r="U530" s="843"/>
      <c r="V530" s="843"/>
      <c r="W530" s="843"/>
      <c r="X530" s="843"/>
      <c r="Y530" s="843"/>
      <c r="Z530" s="843"/>
    </row>
    <row r="531" spans="1:26" ht="15.75" customHeight="1">
      <c r="A531" s="842">
        <v>23</v>
      </c>
      <c r="B531" s="860" t="s">
        <v>2585</v>
      </c>
      <c r="C531" s="842">
        <v>2399</v>
      </c>
      <c r="D531" s="860" t="s">
        <v>2601</v>
      </c>
      <c r="E531" s="842" t="s">
        <v>2206</v>
      </c>
      <c r="F531" s="860" t="s">
        <v>2586</v>
      </c>
      <c r="G531" s="842" t="s">
        <v>361</v>
      </c>
      <c r="H531" s="860" t="s">
        <v>2602</v>
      </c>
      <c r="I531" s="842" t="s">
        <v>375</v>
      </c>
      <c r="J531" s="860" t="s">
        <v>2122</v>
      </c>
      <c r="K531" s="843" t="str">
        <f t="shared" si="16"/>
        <v>2399 Fortalecimiento y apoyo a la gestión institucional del sector Tecnologías de la Información y las Comunicaciones</v>
      </c>
      <c r="L531" s="843" t="str">
        <f t="shared" si="17"/>
        <v>01 Servicio de fortalecimiento y apoyo a la gestión institucional del sector Tecnologías de la Información y las Comunicaciones</v>
      </c>
      <c r="M531" s="887">
        <f>+IFERROR(HLOOKUP($K531,'Formulario 4. Programático'!$H$13:$U$542,523,FALSE),0)</f>
        <v>0</v>
      </c>
      <c r="N531" s="843"/>
      <c r="O531" s="843"/>
      <c r="P531" s="843"/>
      <c r="Q531" s="843"/>
      <c r="R531" s="843"/>
      <c r="S531" s="843"/>
      <c r="T531" s="843"/>
      <c r="U531" s="843"/>
      <c r="V531" s="843"/>
      <c r="W531" s="843"/>
      <c r="X531" s="843"/>
      <c r="Y531" s="843"/>
      <c r="Z531" s="843"/>
    </row>
    <row r="532" spans="1:26" ht="15.75" customHeight="1">
      <c r="A532" s="842">
        <v>23</v>
      </c>
      <c r="B532" s="860" t="s">
        <v>2585</v>
      </c>
      <c r="C532" s="842">
        <v>2399</v>
      </c>
      <c r="D532" s="860" t="s">
        <v>2601</v>
      </c>
      <c r="E532" s="842" t="s">
        <v>2206</v>
      </c>
      <c r="F532" s="860" t="s">
        <v>2586</v>
      </c>
      <c r="G532" s="842" t="s">
        <v>361</v>
      </c>
      <c r="H532" s="860" t="s">
        <v>2602</v>
      </c>
      <c r="I532" s="842" t="s">
        <v>377</v>
      </c>
      <c r="J532" s="860" t="s">
        <v>2108</v>
      </c>
      <c r="K532" s="843" t="str">
        <f t="shared" si="16"/>
        <v>2399 Fortalecimiento y apoyo a la gestión institucional del sector Tecnologías de la Información y las Comunicaciones</v>
      </c>
      <c r="L532" s="843" t="str">
        <f t="shared" si="17"/>
        <v>01 Servicio de fortalecimiento y apoyo a la gestión institucional del sector Tecnologías de la Información y las Comunicaciones</v>
      </c>
      <c r="M532" s="887">
        <f>+IFERROR(HLOOKUP($K532,'Formulario 4. Programático'!$H$13:$U$542,523,FALSE),0)</f>
        <v>0</v>
      </c>
      <c r="N532" s="843"/>
      <c r="O532" s="843"/>
      <c r="P532" s="843"/>
      <c r="Q532" s="843"/>
      <c r="R532" s="843"/>
      <c r="S532" s="843"/>
      <c r="T532" s="843"/>
      <c r="U532" s="843"/>
      <c r="V532" s="843"/>
      <c r="W532" s="843"/>
      <c r="X532" s="843"/>
      <c r="Y532" s="843"/>
      <c r="Z532" s="843"/>
    </row>
    <row r="533" spans="1:26" ht="15.75" customHeight="1">
      <c r="A533" s="842">
        <v>23</v>
      </c>
      <c r="B533" s="860" t="s">
        <v>2585</v>
      </c>
      <c r="C533" s="842">
        <v>2399</v>
      </c>
      <c r="D533" s="860" t="s">
        <v>2601</v>
      </c>
      <c r="E533" s="842" t="s">
        <v>2206</v>
      </c>
      <c r="F533" s="860" t="s">
        <v>2586</v>
      </c>
      <c r="G533" s="842" t="s">
        <v>361</v>
      </c>
      <c r="H533" s="860" t="s">
        <v>2602</v>
      </c>
      <c r="I533" s="842" t="s">
        <v>446</v>
      </c>
      <c r="J533" s="860" t="s">
        <v>2123</v>
      </c>
      <c r="K533" s="843" t="str">
        <f t="shared" si="16"/>
        <v>2399 Fortalecimiento y apoyo a la gestión institucional del sector Tecnologías de la Información y las Comunicaciones</v>
      </c>
      <c r="L533" s="843" t="str">
        <f t="shared" si="17"/>
        <v>01 Servicio de fortalecimiento y apoyo a la gestión institucional del sector Tecnologías de la Información y las Comunicaciones</v>
      </c>
      <c r="M533" s="887">
        <f>+IFERROR(HLOOKUP($K533,'Formulario 4. Programático'!$H$13:$U$542,523,FALSE),0)</f>
        <v>0</v>
      </c>
      <c r="N533" s="843"/>
      <c r="O533" s="843"/>
      <c r="P533" s="843"/>
      <c r="Q533" s="843"/>
      <c r="R533" s="843"/>
      <c r="S533" s="843"/>
      <c r="T533" s="843"/>
      <c r="U533" s="843"/>
      <c r="V533" s="843"/>
      <c r="W533" s="843"/>
      <c r="X533" s="843"/>
      <c r="Y533" s="843"/>
      <c r="Z533" s="843"/>
    </row>
    <row r="534" spans="1:26" ht="15.75" customHeight="1">
      <c r="A534" s="842">
        <v>23</v>
      </c>
      <c r="B534" s="860" t="s">
        <v>2585</v>
      </c>
      <c r="C534" s="842">
        <v>2399</v>
      </c>
      <c r="D534" s="860" t="s">
        <v>2601</v>
      </c>
      <c r="E534" s="842" t="s">
        <v>2206</v>
      </c>
      <c r="F534" s="860" t="s">
        <v>2586</v>
      </c>
      <c r="G534" s="842" t="s">
        <v>361</v>
      </c>
      <c r="H534" s="860" t="s">
        <v>2602</v>
      </c>
      <c r="I534" s="842" t="s">
        <v>447</v>
      </c>
      <c r="J534" s="860" t="s">
        <v>2124</v>
      </c>
      <c r="K534" s="843" t="str">
        <f t="shared" si="16"/>
        <v>2399 Fortalecimiento y apoyo a la gestión institucional del sector Tecnologías de la Información y las Comunicaciones</v>
      </c>
      <c r="L534" s="843" t="str">
        <f t="shared" si="17"/>
        <v>01 Servicio de fortalecimiento y apoyo a la gestión institucional del sector Tecnologías de la Información y las Comunicaciones</v>
      </c>
      <c r="M534" s="887">
        <f>+IFERROR(HLOOKUP($K534,'Formulario 4. Programático'!$H$13:$U$542,523,FALSE),0)</f>
        <v>0</v>
      </c>
      <c r="N534" s="843"/>
      <c r="O534" s="843"/>
      <c r="P534" s="843"/>
      <c r="Q534" s="843"/>
      <c r="R534" s="843"/>
      <c r="S534" s="843"/>
      <c r="T534" s="843"/>
      <c r="U534" s="843"/>
      <c r="V534" s="843"/>
      <c r="W534" s="843"/>
      <c r="X534" s="843"/>
      <c r="Y534" s="843"/>
      <c r="Z534" s="843"/>
    </row>
    <row r="535" spans="1:26" ht="15.75" customHeight="1">
      <c r="A535" s="842">
        <v>24</v>
      </c>
      <c r="B535" s="860" t="s">
        <v>2603</v>
      </c>
      <c r="C535" s="842">
        <v>2400</v>
      </c>
      <c r="D535" s="860" t="s">
        <v>2101</v>
      </c>
      <c r="E535" s="842" t="s">
        <v>2374</v>
      </c>
      <c r="F535" s="860" t="s">
        <v>2375</v>
      </c>
      <c r="G535" s="842" t="s">
        <v>361</v>
      </c>
      <c r="H535" s="860" t="s">
        <v>2103</v>
      </c>
      <c r="I535" s="842" t="s">
        <v>361</v>
      </c>
      <c r="J535" s="860" t="s">
        <v>6</v>
      </c>
      <c r="K535" s="843" t="str">
        <f t="shared" si="16"/>
        <v>2400 No asignable a programas</v>
      </c>
      <c r="L535" s="843" t="str">
        <f t="shared" si="17"/>
        <v>01 Sin producto</v>
      </c>
      <c r="M535" s="887">
        <f>+IFERROR(HLOOKUP($K535,'Formulario 4. Programático'!$H$13:$U$542,523,FALSE),0)</f>
        <v>0</v>
      </c>
      <c r="N535" s="843"/>
      <c r="O535" s="843"/>
      <c r="P535" s="843"/>
      <c r="Q535" s="843"/>
      <c r="R535" s="843"/>
      <c r="S535" s="843"/>
      <c r="T535" s="843"/>
      <c r="U535" s="843"/>
      <c r="V535" s="843"/>
      <c r="W535" s="843"/>
      <c r="X535" s="843"/>
      <c r="Y535" s="843"/>
      <c r="Z535" s="843"/>
    </row>
    <row r="536" spans="1:26" ht="15.75" customHeight="1">
      <c r="A536" s="842">
        <v>24</v>
      </c>
      <c r="B536" s="860" t="s">
        <v>2603</v>
      </c>
      <c r="C536" s="842">
        <v>2401</v>
      </c>
      <c r="D536" s="860" t="s">
        <v>2604</v>
      </c>
      <c r="E536" s="842" t="s">
        <v>2374</v>
      </c>
      <c r="F536" s="860" t="s">
        <v>2375</v>
      </c>
      <c r="G536" s="842" t="s">
        <v>361</v>
      </c>
      <c r="H536" s="860" t="s">
        <v>2605</v>
      </c>
      <c r="I536" s="842" t="s">
        <v>361</v>
      </c>
      <c r="J536" s="860" t="s">
        <v>2606</v>
      </c>
      <c r="K536" s="843" t="str">
        <f t="shared" si="16"/>
        <v>2401 Infraestructura red vial primaria</v>
      </c>
      <c r="L536" s="843" t="str">
        <f t="shared" si="17"/>
        <v>01 Servicio de provisión de Infraestructura y operación de la red vial primaria</v>
      </c>
      <c r="M536" s="887">
        <f>+IFERROR(HLOOKUP($K536,'Formulario 4. Programático'!$H$13:$U$542,523,FALSE),0)</f>
        <v>0</v>
      </c>
      <c r="N536" s="843"/>
      <c r="O536" s="843"/>
      <c r="P536" s="843"/>
      <c r="Q536" s="843"/>
      <c r="R536" s="843"/>
      <c r="S536" s="843"/>
      <c r="T536" s="843"/>
      <c r="U536" s="843"/>
      <c r="V536" s="843"/>
      <c r="W536" s="843"/>
      <c r="X536" s="843"/>
      <c r="Y536" s="843"/>
      <c r="Z536" s="843"/>
    </row>
    <row r="537" spans="1:26" ht="15.75" customHeight="1">
      <c r="A537" s="842">
        <v>24</v>
      </c>
      <c r="B537" s="860" t="s">
        <v>2603</v>
      </c>
      <c r="C537" s="842">
        <v>2401</v>
      </c>
      <c r="D537" s="860" t="s">
        <v>2604</v>
      </c>
      <c r="E537" s="842" t="s">
        <v>2374</v>
      </c>
      <c r="F537" s="860" t="s">
        <v>2375</v>
      </c>
      <c r="G537" s="842" t="s">
        <v>361</v>
      </c>
      <c r="H537" s="860" t="s">
        <v>2605</v>
      </c>
      <c r="I537" s="842" t="s">
        <v>362</v>
      </c>
      <c r="J537" s="860" t="s">
        <v>2607</v>
      </c>
      <c r="K537" s="843" t="str">
        <f t="shared" si="16"/>
        <v>2401 Infraestructura red vial primaria</v>
      </c>
      <c r="L537" s="843" t="str">
        <f t="shared" si="17"/>
        <v>01 Servicio de provisión de Infraestructura y operación de la red vial primaria</v>
      </c>
      <c r="M537" s="887">
        <f>+IFERROR(HLOOKUP($K537,'Formulario 4. Programático'!$H$13:$U$542,523,FALSE),0)</f>
        <v>0</v>
      </c>
      <c r="N537" s="843"/>
      <c r="O537" s="843"/>
      <c r="P537" s="843"/>
      <c r="Q537" s="843"/>
      <c r="R537" s="843"/>
      <c r="S537" s="843"/>
      <c r="T537" s="843"/>
      <c r="U537" s="843"/>
      <c r="V537" s="843"/>
      <c r="W537" s="843"/>
      <c r="X537" s="843"/>
      <c r="Y537" s="843"/>
      <c r="Z537" s="843"/>
    </row>
    <row r="538" spans="1:26" ht="15.75" customHeight="1">
      <c r="A538" s="842">
        <v>24</v>
      </c>
      <c r="B538" s="860" t="s">
        <v>2603</v>
      </c>
      <c r="C538" s="842">
        <v>2402</v>
      </c>
      <c r="D538" s="860" t="s">
        <v>2608</v>
      </c>
      <c r="E538" s="842" t="s">
        <v>2374</v>
      </c>
      <c r="F538" s="860" t="s">
        <v>2375</v>
      </c>
      <c r="G538" s="842" t="s">
        <v>361</v>
      </c>
      <c r="H538" s="860" t="s">
        <v>2609</v>
      </c>
      <c r="I538" s="842" t="s">
        <v>361</v>
      </c>
      <c r="J538" s="860" t="s">
        <v>2610</v>
      </c>
      <c r="K538" s="843" t="str">
        <f t="shared" si="16"/>
        <v>2402 Infraestructura red vial regional</v>
      </c>
      <c r="L538" s="843" t="str">
        <f t="shared" si="17"/>
        <v>01 Servicio de provisión de Infraestructura y operación de la red vial regional</v>
      </c>
      <c r="M538" s="887">
        <f>+IFERROR(HLOOKUP($K538,'Formulario 4. Programático'!$H$13:$U$542,523,FALSE),0)</f>
        <v>0</v>
      </c>
      <c r="N538" s="843"/>
      <c r="O538" s="843"/>
      <c r="P538" s="843"/>
      <c r="Q538" s="843"/>
      <c r="R538" s="843"/>
      <c r="S538" s="843"/>
      <c r="T538" s="843"/>
      <c r="U538" s="843"/>
      <c r="V538" s="843"/>
      <c r="W538" s="843"/>
      <c r="X538" s="843"/>
      <c r="Y538" s="843"/>
      <c r="Z538" s="843"/>
    </row>
    <row r="539" spans="1:26" ht="15.75" customHeight="1">
      <c r="A539" s="842">
        <v>24</v>
      </c>
      <c r="B539" s="860" t="s">
        <v>2603</v>
      </c>
      <c r="C539" s="842">
        <v>2402</v>
      </c>
      <c r="D539" s="860" t="s">
        <v>2608</v>
      </c>
      <c r="E539" s="842" t="s">
        <v>2374</v>
      </c>
      <c r="F539" s="860" t="s">
        <v>2375</v>
      </c>
      <c r="G539" s="842" t="s">
        <v>361</v>
      </c>
      <c r="H539" s="860" t="s">
        <v>2609</v>
      </c>
      <c r="I539" s="842" t="s">
        <v>362</v>
      </c>
      <c r="J539" s="860" t="s">
        <v>2611</v>
      </c>
      <c r="K539" s="843" t="str">
        <f t="shared" si="16"/>
        <v>2402 Infraestructura red vial regional</v>
      </c>
      <c r="L539" s="843" t="str">
        <f t="shared" si="17"/>
        <v>01 Servicio de provisión de Infraestructura y operación de la red vial regional</v>
      </c>
      <c r="M539" s="887">
        <f>+IFERROR(HLOOKUP($K539,'Formulario 4. Programático'!$H$13:$U$542,523,FALSE),0)</f>
        <v>0</v>
      </c>
      <c r="N539" s="843"/>
      <c r="O539" s="843"/>
      <c r="P539" s="843"/>
      <c r="Q539" s="843"/>
      <c r="R539" s="843"/>
      <c r="S539" s="843"/>
      <c r="T539" s="843"/>
      <c r="U539" s="843"/>
      <c r="V539" s="843"/>
      <c r="W539" s="843"/>
      <c r="X539" s="843"/>
      <c r="Y539" s="843"/>
      <c r="Z539" s="843"/>
    </row>
    <row r="540" spans="1:26" ht="15.75" customHeight="1">
      <c r="A540" s="842">
        <v>24</v>
      </c>
      <c r="B540" s="860" t="s">
        <v>2603</v>
      </c>
      <c r="C540" s="842">
        <v>2403</v>
      </c>
      <c r="D540" s="860" t="s">
        <v>2612</v>
      </c>
      <c r="E540" s="842" t="s">
        <v>2374</v>
      </c>
      <c r="F540" s="860" t="s">
        <v>2375</v>
      </c>
      <c r="G540" s="842" t="s">
        <v>361</v>
      </c>
      <c r="H540" s="860" t="s">
        <v>2613</v>
      </c>
      <c r="I540" s="842" t="s">
        <v>361</v>
      </c>
      <c r="J540" s="860" t="s">
        <v>2614</v>
      </c>
      <c r="K540" s="843" t="str">
        <f t="shared" si="16"/>
        <v>2403 Infraestructura y servicios de transporte aéreo</v>
      </c>
      <c r="L540" s="843" t="str">
        <f t="shared" si="17"/>
        <v>01 Servicio de provisión de infraestructura y operación de transporte aéreo</v>
      </c>
      <c r="M540" s="887">
        <f>+IFERROR(HLOOKUP($K540,'Formulario 4. Programático'!$H$13:$U$542,523,FALSE),0)</f>
        <v>0</v>
      </c>
      <c r="N540" s="843"/>
      <c r="O540" s="843"/>
      <c r="P540" s="843"/>
      <c r="Q540" s="843"/>
      <c r="R540" s="843"/>
      <c r="S540" s="843"/>
      <c r="T540" s="843"/>
      <c r="U540" s="843"/>
      <c r="V540" s="843"/>
      <c r="W540" s="843"/>
      <c r="X540" s="843"/>
      <c r="Y540" s="843"/>
      <c r="Z540" s="843"/>
    </row>
    <row r="541" spans="1:26" ht="15.75" customHeight="1">
      <c r="A541" s="842">
        <v>24</v>
      </c>
      <c r="B541" s="860" t="s">
        <v>2603</v>
      </c>
      <c r="C541" s="842">
        <v>2403</v>
      </c>
      <c r="D541" s="860" t="s">
        <v>2612</v>
      </c>
      <c r="E541" s="842" t="s">
        <v>2374</v>
      </c>
      <c r="F541" s="860" t="s">
        <v>2375</v>
      </c>
      <c r="G541" s="842" t="s">
        <v>361</v>
      </c>
      <c r="H541" s="860" t="s">
        <v>2613</v>
      </c>
      <c r="I541" s="842" t="s">
        <v>362</v>
      </c>
      <c r="J541" s="860" t="s">
        <v>2615</v>
      </c>
      <c r="K541" s="843" t="str">
        <f t="shared" si="16"/>
        <v>2403 Infraestructura y servicios de transporte aéreo</v>
      </c>
      <c r="L541" s="843" t="str">
        <f t="shared" si="17"/>
        <v>01 Servicio de provisión de infraestructura y operación de transporte aéreo</v>
      </c>
      <c r="M541" s="887">
        <f>+IFERROR(HLOOKUP($K541,'Formulario 4. Programático'!$H$13:$U$542,523,FALSE),0)</f>
        <v>0</v>
      </c>
      <c r="N541" s="843"/>
      <c r="O541" s="843"/>
      <c r="P541" s="843"/>
      <c r="Q541" s="843"/>
      <c r="R541" s="843"/>
      <c r="S541" s="843"/>
      <c r="T541" s="843"/>
      <c r="U541" s="843"/>
      <c r="V541" s="843"/>
      <c r="W541" s="843"/>
      <c r="X541" s="843"/>
      <c r="Y541" s="843"/>
      <c r="Z541" s="843"/>
    </row>
    <row r="542" spans="1:26" ht="15.75" customHeight="1">
      <c r="A542" s="842">
        <v>24</v>
      </c>
      <c r="B542" s="860" t="s">
        <v>2603</v>
      </c>
      <c r="C542" s="842">
        <v>2403</v>
      </c>
      <c r="D542" s="860" t="s">
        <v>2612</v>
      </c>
      <c r="E542" s="842" t="s">
        <v>2374</v>
      </c>
      <c r="F542" s="860" t="s">
        <v>2375</v>
      </c>
      <c r="G542" s="842" t="s">
        <v>361</v>
      </c>
      <c r="H542" s="860" t="s">
        <v>2613</v>
      </c>
      <c r="I542" s="842" t="s">
        <v>363</v>
      </c>
      <c r="J542" s="860" t="s">
        <v>2616</v>
      </c>
      <c r="K542" s="843" t="str">
        <f t="shared" si="16"/>
        <v>2403 Infraestructura y servicios de transporte aéreo</v>
      </c>
      <c r="L542" s="843" t="str">
        <f t="shared" si="17"/>
        <v>01 Servicio de provisión de infraestructura y operación de transporte aéreo</v>
      </c>
      <c r="M542" s="887">
        <f>+IFERROR(HLOOKUP($K542,'Formulario 4. Programático'!$H$13:$U$542,523,FALSE),0)</f>
        <v>0</v>
      </c>
      <c r="N542" s="843"/>
      <c r="O542" s="843"/>
      <c r="P542" s="843"/>
      <c r="Q542" s="843"/>
      <c r="R542" s="843"/>
      <c r="S542" s="843"/>
      <c r="T542" s="843"/>
      <c r="U542" s="843"/>
      <c r="V542" s="843"/>
      <c r="W542" s="843"/>
      <c r="X542" s="843"/>
      <c r="Y542" s="843"/>
      <c r="Z542" s="843"/>
    </row>
    <row r="543" spans="1:26" ht="15.75" customHeight="1">
      <c r="A543" s="842">
        <v>24</v>
      </c>
      <c r="B543" s="860" t="s">
        <v>2603</v>
      </c>
      <c r="C543" s="842">
        <v>2404</v>
      </c>
      <c r="D543" s="860" t="s">
        <v>2617</v>
      </c>
      <c r="E543" s="842" t="s">
        <v>2374</v>
      </c>
      <c r="F543" s="860" t="s">
        <v>2375</v>
      </c>
      <c r="G543" s="842" t="s">
        <v>361</v>
      </c>
      <c r="H543" s="860" t="s">
        <v>2618</v>
      </c>
      <c r="I543" s="865" t="s">
        <v>361</v>
      </c>
      <c r="J543" s="860" t="s">
        <v>2619</v>
      </c>
      <c r="K543" s="843" t="str">
        <f t="shared" si="16"/>
        <v>2404 Infraestructura de transporte férreo</v>
      </c>
      <c r="L543" s="843" t="str">
        <f t="shared" si="17"/>
        <v>01 Servicio de provisión de Infraestructura y operación de transporte férreo</v>
      </c>
      <c r="M543" s="887">
        <f>+IFERROR(HLOOKUP($K543,'Formulario 4. Programático'!$H$13:$U$542,523,FALSE),0)</f>
        <v>0</v>
      </c>
      <c r="N543" s="843"/>
      <c r="O543" s="843"/>
      <c r="P543" s="843"/>
      <c r="Q543" s="843"/>
      <c r="R543" s="843"/>
      <c r="S543" s="843"/>
      <c r="T543" s="843"/>
      <c r="U543" s="843"/>
      <c r="V543" s="843"/>
      <c r="W543" s="843"/>
      <c r="X543" s="843"/>
      <c r="Y543" s="843"/>
      <c r="Z543" s="843"/>
    </row>
    <row r="544" spans="1:26" ht="15.75" customHeight="1">
      <c r="A544" s="842">
        <v>24</v>
      </c>
      <c r="B544" s="860" t="s">
        <v>2603</v>
      </c>
      <c r="C544" s="842">
        <v>2404</v>
      </c>
      <c r="D544" s="860" t="s">
        <v>2617</v>
      </c>
      <c r="E544" s="842" t="s">
        <v>2374</v>
      </c>
      <c r="F544" s="860" t="s">
        <v>2375</v>
      </c>
      <c r="G544" s="842" t="s">
        <v>361</v>
      </c>
      <c r="H544" s="860" t="s">
        <v>2618</v>
      </c>
      <c r="I544" s="865" t="s">
        <v>362</v>
      </c>
      <c r="J544" s="860" t="s">
        <v>2620</v>
      </c>
      <c r="K544" s="843" t="str">
        <f t="shared" si="16"/>
        <v>2404 Infraestructura de transporte férreo</v>
      </c>
      <c r="L544" s="843" t="str">
        <f t="shared" si="17"/>
        <v>01 Servicio de provisión de Infraestructura y operación de transporte férreo</v>
      </c>
      <c r="M544" s="887">
        <f>+IFERROR(HLOOKUP($K544,'Formulario 4. Programático'!$H$13:$U$542,523,FALSE),0)</f>
        <v>0</v>
      </c>
      <c r="N544" s="843"/>
      <c r="O544" s="843"/>
      <c r="P544" s="843"/>
      <c r="Q544" s="843"/>
      <c r="R544" s="843"/>
      <c r="S544" s="843"/>
      <c r="T544" s="843"/>
      <c r="U544" s="843"/>
      <c r="V544" s="843"/>
      <c r="W544" s="843"/>
      <c r="X544" s="843"/>
      <c r="Y544" s="843"/>
      <c r="Z544" s="843"/>
    </row>
    <row r="545" spans="1:26" ht="15.75" customHeight="1">
      <c r="A545" s="842">
        <v>24</v>
      </c>
      <c r="B545" s="860" t="s">
        <v>2603</v>
      </c>
      <c r="C545" s="842">
        <v>2405</v>
      </c>
      <c r="D545" s="860" t="s">
        <v>2621</v>
      </c>
      <c r="E545" s="842" t="s">
        <v>2374</v>
      </c>
      <c r="F545" s="860" t="s">
        <v>2375</v>
      </c>
      <c r="G545" s="842" t="s">
        <v>361</v>
      </c>
      <c r="H545" s="860" t="s">
        <v>2622</v>
      </c>
      <c r="I545" s="865" t="s">
        <v>361</v>
      </c>
      <c r="J545" s="860" t="s">
        <v>2623</v>
      </c>
      <c r="K545" s="843" t="str">
        <f t="shared" si="16"/>
        <v>2405 Infraestructura de transporte marítimo</v>
      </c>
      <c r="L545" s="843" t="str">
        <f t="shared" si="17"/>
        <v>01 Servicio de provisión de Infraestructura y operación de transporte marítimo</v>
      </c>
      <c r="M545" s="887">
        <f>+IFERROR(HLOOKUP($K545,'Formulario 4. Programático'!$H$13:$U$542,523,FALSE),0)</f>
        <v>0</v>
      </c>
      <c r="N545" s="843"/>
      <c r="O545" s="843"/>
      <c r="P545" s="843"/>
      <c r="Q545" s="843"/>
      <c r="R545" s="843"/>
      <c r="S545" s="843"/>
      <c r="T545" s="843"/>
      <c r="U545" s="843"/>
      <c r="V545" s="843"/>
      <c r="W545" s="843"/>
      <c r="X545" s="843"/>
      <c r="Y545" s="843"/>
      <c r="Z545" s="843"/>
    </row>
    <row r="546" spans="1:26" ht="15.75" customHeight="1">
      <c r="A546" s="842">
        <v>24</v>
      </c>
      <c r="B546" s="860" t="s">
        <v>2603</v>
      </c>
      <c r="C546" s="842">
        <v>2405</v>
      </c>
      <c r="D546" s="860" t="s">
        <v>2621</v>
      </c>
      <c r="E546" s="842" t="s">
        <v>2374</v>
      </c>
      <c r="F546" s="860" t="s">
        <v>2375</v>
      </c>
      <c r="G546" s="842" t="s">
        <v>361</v>
      </c>
      <c r="H546" s="860" t="s">
        <v>2622</v>
      </c>
      <c r="I546" s="865" t="s">
        <v>362</v>
      </c>
      <c r="J546" s="860" t="s">
        <v>2624</v>
      </c>
      <c r="K546" s="843" t="str">
        <f t="shared" si="16"/>
        <v>2405 Infraestructura de transporte marítimo</v>
      </c>
      <c r="L546" s="843" t="str">
        <f t="shared" si="17"/>
        <v>01 Servicio de provisión de Infraestructura y operación de transporte marítimo</v>
      </c>
      <c r="M546" s="887">
        <f>+IFERROR(HLOOKUP($K546,'Formulario 4. Programático'!$H$13:$U$542,523,FALSE),0)</f>
        <v>0</v>
      </c>
      <c r="N546" s="843"/>
      <c r="O546" s="843"/>
      <c r="P546" s="843"/>
      <c r="Q546" s="843"/>
      <c r="R546" s="843"/>
      <c r="S546" s="843"/>
      <c r="T546" s="843"/>
      <c r="U546" s="843"/>
      <c r="V546" s="843"/>
      <c r="W546" s="843"/>
      <c r="X546" s="843"/>
      <c r="Y546" s="843"/>
      <c r="Z546" s="843"/>
    </row>
    <row r="547" spans="1:26" ht="15.75" customHeight="1">
      <c r="A547" s="842">
        <v>24</v>
      </c>
      <c r="B547" s="860" t="s">
        <v>2603</v>
      </c>
      <c r="C547" s="842">
        <v>2406</v>
      </c>
      <c r="D547" s="860" t="s">
        <v>2625</v>
      </c>
      <c r="E547" s="842" t="s">
        <v>2374</v>
      </c>
      <c r="F547" s="860" t="s">
        <v>2375</v>
      </c>
      <c r="G547" s="842" t="s">
        <v>361</v>
      </c>
      <c r="H547" s="860" t="s">
        <v>2626</v>
      </c>
      <c r="I547" s="865" t="s">
        <v>361</v>
      </c>
      <c r="J547" s="860" t="s">
        <v>2627</v>
      </c>
      <c r="K547" s="843" t="str">
        <f t="shared" si="16"/>
        <v>2406 Infraestructura de transporte fluvial</v>
      </c>
      <c r="L547" s="843" t="str">
        <f t="shared" si="17"/>
        <v>01 Servicio de provisión de Infraestructura y operación de transporte fluvial</v>
      </c>
      <c r="M547" s="887">
        <f>+IFERROR(HLOOKUP($K547,'Formulario 4. Programático'!$H$13:$U$542,523,FALSE),0)</f>
        <v>0</v>
      </c>
      <c r="N547" s="843"/>
      <c r="O547" s="843"/>
      <c r="P547" s="843"/>
      <c r="Q547" s="843"/>
      <c r="R547" s="843"/>
      <c r="S547" s="843"/>
      <c r="T547" s="843"/>
      <c r="U547" s="843"/>
      <c r="V547" s="843"/>
      <c r="W547" s="843"/>
      <c r="X547" s="843"/>
      <c r="Y547" s="843"/>
      <c r="Z547" s="843"/>
    </row>
    <row r="548" spans="1:26" ht="15.75" customHeight="1">
      <c r="A548" s="842">
        <v>24</v>
      </c>
      <c r="B548" s="860" t="s">
        <v>2603</v>
      </c>
      <c r="C548" s="842">
        <v>2406</v>
      </c>
      <c r="D548" s="860" t="s">
        <v>2625</v>
      </c>
      <c r="E548" s="842" t="s">
        <v>2374</v>
      </c>
      <c r="F548" s="860" t="s">
        <v>2375</v>
      </c>
      <c r="G548" s="842" t="s">
        <v>361</v>
      </c>
      <c r="H548" s="860" t="s">
        <v>2626</v>
      </c>
      <c r="I548" s="865" t="s">
        <v>362</v>
      </c>
      <c r="J548" s="860" t="s">
        <v>2628</v>
      </c>
      <c r="K548" s="843" t="str">
        <f t="shared" si="16"/>
        <v>2406 Infraestructura de transporte fluvial</v>
      </c>
      <c r="L548" s="843" t="str">
        <f t="shared" si="17"/>
        <v>01 Servicio de provisión de Infraestructura y operación de transporte fluvial</v>
      </c>
      <c r="M548" s="887">
        <f>+IFERROR(HLOOKUP($K548,'Formulario 4. Programático'!$H$13:$U$542,523,FALSE),0)</f>
        <v>0</v>
      </c>
      <c r="N548" s="843"/>
      <c r="O548" s="843"/>
      <c r="P548" s="843"/>
      <c r="Q548" s="843"/>
      <c r="R548" s="843"/>
      <c r="S548" s="843"/>
      <c r="T548" s="843"/>
      <c r="U548" s="843"/>
      <c r="V548" s="843"/>
      <c r="W548" s="843"/>
      <c r="X548" s="843"/>
      <c r="Y548" s="843"/>
      <c r="Z548" s="843"/>
    </row>
    <row r="549" spans="1:26" ht="15.75" customHeight="1">
      <c r="A549" s="842">
        <v>24</v>
      </c>
      <c r="B549" s="860" t="s">
        <v>2603</v>
      </c>
      <c r="C549" s="842">
        <v>2407</v>
      </c>
      <c r="D549" s="860" t="s">
        <v>2629</v>
      </c>
      <c r="E549" s="842" t="s">
        <v>2374</v>
      </c>
      <c r="F549" s="860" t="s">
        <v>2375</v>
      </c>
      <c r="G549" s="842" t="s">
        <v>361</v>
      </c>
      <c r="H549" s="860" t="s">
        <v>2630</v>
      </c>
      <c r="I549" s="865" t="s">
        <v>361</v>
      </c>
      <c r="J549" s="860" t="s">
        <v>2631</v>
      </c>
      <c r="K549" s="843" t="str">
        <f t="shared" si="16"/>
        <v>2407 Infraestructura y servicios de logística de transporte</v>
      </c>
      <c r="L549" s="843" t="str">
        <f t="shared" si="17"/>
        <v>01 Servicio de provisión de Infraestructura y servicios de logística de transporte</v>
      </c>
      <c r="M549" s="887">
        <f>+IFERROR(HLOOKUP($K549,'Formulario 4. Programático'!$H$13:$U$542,523,FALSE),0)</f>
        <v>0</v>
      </c>
      <c r="N549" s="843"/>
      <c r="O549" s="843"/>
      <c r="P549" s="843"/>
      <c r="Q549" s="843"/>
      <c r="R549" s="843"/>
      <c r="S549" s="843"/>
      <c r="T549" s="843"/>
      <c r="U549" s="843"/>
      <c r="V549" s="843"/>
      <c r="W549" s="843"/>
      <c r="X549" s="843"/>
      <c r="Y549" s="843"/>
      <c r="Z549" s="843"/>
    </row>
    <row r="550" spans="1:26" ht="15.75" customHeight="1">
      <c r="A550" s="842">
        <v>24</v>
      </c>
      <c r="B550" s="860" t="s">
        <v>2603</v>
      </c>
      <c r="C550" s="842">
        <v>2407</v>
      </c>
      <c r="D550" s="860" t="s">
        <v>2629</v>
      </c>
      <c r="E550" s="842" t="s">
        <v>2374</v>
      </c>
      <c r="F550" s="860" t="s">
        <v>2375</v>
      </c>
      <c r="G550" s="842" t="s">
        <v>361</v>
      </c>
      <c r="H550" s="860" t="s">
        <v>2630</v>
      </c>
      <c r="I550" s="865" t="s">
        <v>362</v>
      </c>
      <c r="J550" s="860" t="s">
        <v>2632</v>
      </c>
      <c r="K550" s="843" t="str">
        <f t="shared" si="16"/>
        <v>2407 Infraestructura y servicios de logística de transporte</v>
      </c>
      <c r="L550" s="843" t="str">
        <f t="shared" si="17"/>
        <v>01 Servicio de provisión de Infraestructura y servicios de logística de transporte</v>
      </c>
      <c r="M550" s="887">
        <f>+IFERROR(HLOOKUP($K550,'Formulario 4. Programático'!$H$13:$U$542,523,FALSE),0)</f>
        <v>0</v>
      </c>
      <c r="N550" s="843"/>
      <c r="O550" s="843"/>
      <c r="P550" s="843"/>
      <c r="Q550" s="843"/>
      <c r="R550" s="843"/>
      <c r="S550" s="843"/>
      <c r="T550" s="843"/>
      <c r="U550" s="843"/>
      <c r="V550" s="843"/>
      <c r="W550" s="843"/>
      <c r="X550" s="843"/>
      <c r="Y550" s="843"/>
      <c r="Z550" s="843"/>
    </row>
    <row r="551" spans="1:26" ht="15.75" customHeight="1">
      <c r="A551" s="842">
        <v>24</v>
      </c>
      <c r="B551" s="860" t="s">
        <v>2603</v>
      </c>
      <c r="C551" s="842">
        <v>2408</v>
      </c>
      <c r="D551" s="860" t="s">
        <v>2373</v>
      </c>
      <c r="E551" s="842" t="s">
        <v>2374</v>
      </c>
      <c r="F551" s="860" t="s">
        <v>2375</v>
      </c>
      <c r="G551" s="842" t="s">
        <v>361</v>
      </c>
      <c r="H551" s="860" t="s">
        <v>2376</v>
      </c>
      <c r="I551" s="865" t="s">
        <v>361</v>
      </c>
      <c r="J551" s="860" t="s">
        <v>2377</v>
      </c>
      <c r="K551" s="843" t="str">
        <f t="shared" si="16"/>
        <v>2408 Prestación de servicios de transporte público de pasajeros</v>
      </c>
      <c r="L551" s="843" t="str">
        <f t="shared" si="17"/>
        <v>01 Servicio de transporte público de pasajeros</v>
      </c>
      <c r="M551" s="887">
        <f>+IFERROR(HLOOKUP($K551,'Formulario 4. Programático'!$H$13:$U$542,523,FALSE),0)</f>
        <v>0</v>
      </c>
      <c r="N551" s="843"/>
      <c r="O551" s="843"/>
      <c r="P551" s="843"/>
      <c r="Q551" s="843"/>
      <c r="R551" s="843"/>
      <c r="S551" s="843"/>
      <c r="T551" s="843"/>
      <c r="U551" s="843"/>
      <c r="V551" s="843"/>
      <c r="W551" s="843"/>
      <c r="X551" s="843"/>
      <c r="Y551" s="843"/>
      <c r="Z551" s="843"/>
    </row>
    <row r="552" spans="1:26" ht="15.75" customHeight="1">
      <c r="A552" s="842">
        <v>24</v>
      </c>
      <c r="B552" s="860" t="s">
        <v>2603</v>
      </c>
      <c r="C552" s="842">
        <v>2409</v>
      </c>
      <c r="D552" s="860" t="s">
        <v>2633</v>
      </c>
      <c r="E552" s="842" t="s">
        <v>2374</v>
      </c>
      <c r="F552" s="860" t="s">
        <v>2375</v>
      </c>
      <c r="G552" s="842" t="s">
        <v>361</v>
      </c>
      <c r="H552" s="860" t="s">
        <v>2634</v>
      </c>
      <c r="I552" s="865" t="s">
        <v>361</v>
      </c>
      <c r="J552" s="860" t="s">
        <v>2635</v>
      </c>
      <c r="K552" s="843" t="str">
        <f t="shared" si="16"/>
        <v>2409 Seguridad de transporte</v>
      </c>
      <c r="L552" s="843" t="str">
        <f t="shared" si="17"/>
        <v>01 Servicio de seguridad vial en los diferentes modos de transporte</v>
      </c>
      <c r="M552" s="887">
        <f>+IFERROR(HLOOKUP($K552,'Formulario 4. Programático'!$H$13:$U$542,523,FALSE),0)</f>
        <v>0</v>
      </c>
      <c r="N552" s="843"/>
      <c r="O552" s="843"/>
      <c r="P552" s="843"/>
      <c r="Q552" s="843"/>
      <c r="R552" s="843"/>
      <c r="S552" s="843"/>
      <c r="T552" s="843"/>
      <c r="U552" s="843"/>
      <c r="V552" s="843"/>
      <c r="W552" s="843"/>
      <c r="X552" s="843"/>
      <c r="Y552" s="843"/>
      <c r="Z552" s="843"/>
    </row>
    <row r="553" spans="1:26" ht="15.75" customHeight="1">
      <c r="A553" s="842">
        <v>24</v>
      </c>
      <c r="B553" s="860" t="s">
        <v>2603</v>
      </c>
      <c r="C553" s="842">
        <v>2409</v>
      </c>
      <c r="D553" s="860" t="s">
        <v>2633</v>
      </c>
      <c r="E553" s="842" t="s">
        <v>2374</v>
      </c>
      <c r="F553" s="860" t="s">
        <v>2375</v>
      </c>
      <c r="G553" s="842" t="s">
        <v>361</v>
      </c>
      <c r="H553" s="860" t="s">
        <v>2634</v>
      </c>
      <c r="I553" s="865" t="s">
        <v>362</v>
      </c>
      <c r="J553" s="860" t="s">
        <v>3203</v>
      </c>
      <c r="K553" s="843" t="str">
        <f t="shared" si="16"/>
        <v>2409 Seguridad de transporte</v>
      </c>
      <c r="L553" s="843" t="str">
        <f t="shared" si="17"/>
        <v>01 Servicio de seguridad vial en los diferentes modos de transporte</v>
      </c>
      <c r="M553" s="887">
        <f>+IFERROR(HLOOKUP($K553,'Formulario 4. Programático'!$H$13:$U$542,523,FALSE),0)</f>
        <v>0</v>
      </c>
      <c r="N553" s="843"/>
      <c r="O553" s="843"/>
      <c r="P553" s="843"/>
      <c r="Q553" s="843"/>
      <c r="R553" s="843"/>
      <c r="S553" s="843"/>
      <c r="T553" s="843"/>
      <c r="U553" s="843"/>
      <c r="V553" s="843"/>
      <c r="W553" s="843"/>
      <c r="X553" s="843"/>
      <c r="Y553" s="843"/>
      <c r="Z553" s="843"/>
    </row>
    <row r="554" spans="1:26" ht="15.75" customHeight="1">
      <c r="A554" s="842">
        <v>24</v>
      </c>
      <c r="B554" s="860" t="s">
        <v>2603</v>
      </c>
      <c r="C554" s="842">
        <v>2409</v>
      </c>
      <c r="D554" s="860" t="s">
        <v>2633</v>
      </c>
      <c r="E554" s="842" t="s">
        <v>2374</v>
      </c>
      <c r="F554" s="860" t="s">
        <v>2375</v>
      </c>
      <c r="G554" s="842" t="s">
        <v>361</v>
      </c>
      <c r="H554" s="860" t="s">
        <v>2634</v>
      </c>
      <c r="I554" s="865" t="s">
        <v>363</v>
      </c>
      <c r="J554" s="860" t="s">
        <v>2636</v>
      </c>
      <c r="K554" s="843" t="str">
        <f t="shared" si="16"/>
        <v>2409 Seguridad de transporte</v>
      </c>
      <c r="L554" s="843" t="str">
        <f t="shared" si="17"/>
        <v>01 Servicio de seguridad vial en los diferentes modos de transporte</v>
      </c>
      <c r="M554" s="887">
        <f>+IFERROR(HLOOKUP($K554,'Formulario 4. Programático'!$H$13:$U$542,523,FALSE),0)</f>
        <v>0</v>
      </c>
      <c r="N554" s="843"/>
      <c r="O554" s="843"/>
      <c r="P554" s="843"/>
      <c r="Q554" s="843"/>
      <c r="R554" s="843"/>
      <c r="S554" s="843"/>
      <c r="T554" s="843"/>
      <c r="U554" s="843"/>
      <c r="V554" s="843"/>
      <c r="W554" s="843"/>
      <c r="X554" s="843"/>
      <c r="Y554" s="843"/>
      <c r="Z554" s="843"/>
    </row>
    <row r="555" spans="1:26" ht="15.75" customHeight="1">
      <c r="A555" s="842">
        <v>24</v>
      </c>
      <c r="B555" s="860" t="s">
        <v>2603</v>
      </c>
      <c r="C555" s="842">
        <v>2409</v>
      </c>
      <c r="D555" s="860" t="s">
        <v>2633</v>
      </c>
      <c r="E555" s="842" t="s">
        <v>2374</v>
      </c>
      <c r="F555" s="860" t="s">
        <v>2375</v>
      </c>
      <c r="G555" s="842" t="s">
        <v>361</v>
      </c>
      <c r="H555" s="860" t="s">
        <v>2634</v>
      </c>
      <c r="I555" s="865" t="s">
        <v>365</v>
      </c>
      <c r="J555" s="860" t="s">
        <v>2637</v>
      </c>
      <c r="K555" s="843" t="str">
        <f t="shared" si="16"/>
        <v>2409 Seguridad de transporte</v>
      </c>
      <c r="L555" s="843" t="str">
        <f t="shared" si="17"/>
        <v>01 Servicio de seguridad vial en los diferentes modos de transporte</v>
      </c>
      <c r="M555" s="887">
        <f>+IFERROR(HLOOKUP($K555,'Formulario 4. Programático'!$H$13:$U$542,523,FALSE),0)</f>
        <v>0</v>
      </c>
      <c r="N555" s="843"/>
      <c r="O555" s="843"/>
      <c r="P555" s="843"/>
      <c r="Q555" s="843"/>
      <c r="R555" s="843"/>
      <c r="S555" s="843"/>
      <c r="T555" s="843"/>
      <c r="U555" s="843"/>
      <c r="V555" s="843"/>
      <c r="W555" s="843"/>
      <c r="X555" s="843"/>
      <c r="Y555" s="843"/>
      <c r="Z555" s="843"/>
    </row>
    <row r="556" spans="1:26" ht="15.75" customHeight="1">
      <c r="A556" s="842">
        <v>24</v>
      </c>
      <c r="B556" s="860" t="s">
        <v>2603</v>
      </c>
      <c r="C556" s="842">
        <v>2410</v>
      </c>
      <c r="D556" s="860" t="s">
        <v>2638</v>
      </c>
      <c r="E556" s="842" t="s">
        <v>2374</v>
      </c>
      <c r="F556" s="860" t="s">
        <v>2375</v>
      </c>
      <c r="G556" s="842" t="s">
        <v>361</v>
      </c>
      <c r="H556" s="860" t="s">
        <v>2639</v>
      </c>
      <c r="I556" s="865" t="s">
        <v>361</v>
      </c>
      <c r="J556" s="860" t="s">
        <v>3204</v>
      </c>
      <c r="K556" s="843" t="str">
        <f t="shared" si="16"/>
        <v>2410 Política, regulación y supervisión de la infraestructura y servicios de transporte</v>
      </c>
      <c r="L556" s="843" t="str">
        <f t="shared" si="17"/>
        <v>01 Servicio de definición de Política, regulación y supervisión de la infraestructura y servicios de transporte</v>
      </c>
      <c r="M556" s="887">
        <f>+IFERROR(HLOOKUP($K556,'Formulario 4. Programático'!$H$13:$U$542,523,FALSE),0)</f>
        <v>0</v>
      </c>
      <c r="N556" s="843"/>
      <c r="O556" s="843"/>
      <c r="P556" s="843"/>
      <c r="Q556" s="843"/>
      <c r="R556" s="843"/>
      <c r="S556" s="843"/>
      <c r="T556" s="843"/>
      <c r="U556" s="843"/>
      <c r="V556" s="843"/>
      <c r="W556" s="843"/>
      <c r="X556" s="843"/>
      <c r="Y556" s="843"/>
      <c r="Z556" s="843"/>
    </row>
    <row r="557" spans="1:26" ht="15.75" customHeight="1">
      <c r="A557" s="842">
        <v>24</v>
      </c>
      <c r="B557" s="860" t="s">
        <v>2603</v>
      </c>
      <c r="C557" s="842">
        <v>2410</v>
      </c>
      <c r="D557" s="860" t="s">
        <v>2638</v>
      </c>
      <c r="E557" s="842" t="s">
        <v>2374</v>
      </c>
      <c r="F557" s="860" t="s">
        <v>2375</v>
      </c>
      <c r="G557" s="842" t="s">
        <v>361</v>
      </c>
      <c r="H557" s="860" t="s">
        <v>2639</v>
      </c>
      <c r="I557" s="865" t="s">
        <v>362</v>
      </c>
      <c r="J557" s="860" t="s">
        <v>2640</v>
      </c>
      <c r="K557" s="843" t="str">
        <f t="shared" si="16"/>
        <v>2410 Política, regulación y supervisión de la infraestructura y servicios de transporte</v>
      </c>
      <c r="L557" s="843" t="str">
        <f t="shared" si="17"/>
        <v>01 Servicio de definición de Política, regulación y supervisión de la infraestructura y servicios de transporte</v>
      </c>
      <c r="M557" s="887">
        <f>+IFERROR(HLOOKUP($K557,'Formulario 4. Programático'!$H$13:$U$542,523,FALSE),0)</f>
        <v>0</v>
      </c>
      <c r="N557" s="843"/>
      <c r="O557" s="843"/>
      <c r="P557" s="843"/>
      <c r="Q557" s="843"/>
      <c r="R557" s="843"/>
      <c r="S557" s="843"/>
      <c r="T557" s="843"/>
      <c r="U557" s="843"/>
      <c r="V557" s="843"/>
      <c r="W557" s="843"/>
      <c r="X557" s="843"/>
      <c r="Y557" s="843"/>
      <c r="Z557" s="843"/>
    </row>
    <row r="558" spans="1:26" ht="15.75" customHeight="1">
      <c r="A558" s="842">
        <v>24</v>
      </c>
      <c r="B558" s="860" t="s">
        <v>2603</v>
      </c>
      <c r="C558" s="842">
        <v>2410</v>
      </c>
      <c r="D558" s="860" t="s">
        <v>2638</v>
      </c>
      <c r="E558" s="842" t="s">
        <v>2374</v>
      </c>
      <c r="F558" s="860" t="s">
        <v>2375</v>
      </c>
      <c r="G558" s="842" t="s">
        <v>361</v>
      </c>
      <c r="H558" s="860" t="s">
        <v>2639</v>
      </c>
      <c r="I558" s="865" t="s">
        <v>363</v>
      </c>
      <c r="J558" s="860" t="s">
        <v>3205</v>
      </c>
      <c r="K558" s="843" t="str">
        <f t="shared" si="16"/>
        <v>2410 Política, regulación y supervisión de la infraestructura y servicios de transporte</v>
      </c>
      <c r="L558" s="843" t="str">
        <f t="shared" si="17"/>
        <v>01 Servicio de definición de Política, regulación y supervisión de la infraestructura y servicios de transporte</v>
      </c>
      <c r="M558" s="887">
        <f>+IFERROR(HLOOKUP($K558,'Formulario 4. Programático'!$H$13:$U$542,523,FALSE),0)</f>
        <v>0</v>
      </c>
      <c r="N558" s="843"/>
      <c r="O558" s="843"/>
      <c r="P558" s="843"/>
      <c r="Q558" s="843"/>
      <c r="R558" s="843"/>
      <c r="S558" s="843"/>
      <c r="T558" s="843"/>
      <c r="U558" s="843"/>
      <c r="V558" s="843"/>
      <c r="W558" s="843"/>
      <c r="X558" s="843"/>
      <c r="Y558" s="843"/>
      <c r="Z558" s="843"/>
    </row>
    <row r="559" spans="1:26" ht="15.75" customHeight="1">
      <c r="A559" s="842">
        <v>24</v>
      </c>
      <c r="B559" s="860" t="s">
        <v>2603</v>
      </c>
      <c r="C559" s="842">
        <v>2499</v>
      </c>
      <c r="D559" s="860" t="s">
        <v>2641</v>
      </c>
      <c r="E559" s="842" t="s">
        <v>2374</v>
      </c>
      <c r="F559" s="860" t="s">
        <v>2375</v>
      </c>
      <c r="G559" s="842" t="s">
        <v>361</v>
      </c>
      <c r="H559" s="860" t="s">
        <v>2642</v>
      </c>
      <c r="I559" s="865" t="s">
        <v>361</v>
      </c>
      <c r="J559" s="860" t="s">
        <v>2114</v>
      </c>
      <c r="K559" s="843" t="str">
        <f t="shared" si="16"/>
        <v>2499 Fortalecimiento y apoyo a la gestión institucional del sector Transporte</v>
      </c>
      <c r="L559" s="843" t="str">
        <f t="shared" si="17"/>
        <v>01 Servicio de fortalecimiento y apoyo a la gestión institucional del sector transporte</v>
      </c>
      <c r="M559" s="887">
        <f>+IFERROR(HLOOKUP($K559,'Formulario 4. Programático'!$H$13:$U$542,523,FALSE),0)</f>
        <v>0</v>
      </c>
      <c r="N559" s="843"/>
      <c r="O559" s="843"/>
      <c r="P559" s="843"/>
      <c r="Q559" s="843"/>
      <c r="R559" s="843"/>
      <c r="S559" s="843"/>
      <c r="T559" s="843"/>
      <c r="U559" s="843"/>
      <c r="V559" s="843"/>
      <c r="W559" s="843"/>
      <c r="X559" s="843"/>
      <c r="Y559" s="843"/>
      <c r="Z559" s="843"/>
    </row>
    <row r="560" spans="1:26" ht="15.75" customHeight="1">
      <c r="A560" s="842">
        <v>24</v>
      </c>
      <c r="B560" s="860" t="s">
        <v>2603</v>
      </c>
      <c r="C560" s="842">
        <v>2499</v>
      </c>
      <c r="D560" s="860" t="s">
        <v>2641</v>
      </c>
      <c r="E560" s="842" t="s">
        <v>2374</v>
      </c>
      <c r="F560" s="860" t="s">
        <v>2375</v>
      </c>
      <c r="G560" s="842" t="s">
        <v>361</v>
      </c>
      <c r="H560" s="860" t="s">
        <v>2642</v>
      </c>
      <c r="I560" s="865" t="s">
        <v>362</v>
      </c>
      <c r="J560" s="860" t="s">
        <v>2115</v>
      </c>
      <c r="K560" s="843" t="str">
        <f t="shared" si="16"/>
        <v>2499 Fortalecimiento y apoyo a la gestión institucional del sector Transporte</v>
      </c>
      <c r="L560" s="843" t="str">
        <f t="shared" si="17"/>
        <v>01 Servicio de fortalecimiento y apoyo a la gestión institucional del sector transporte</v>
      </c>
      <c r="M560" s="887">
        <f>+IFERROR(HLOOKUP($K560,'Formulario 4. Programático'!$H$13:$U$542,523,FALSE),0)</f>
        <v>0</v>
      </c>
      <c r="N560" s="843"/>
      <c r="O560" s="843"/>
      <c r="P560" s="843"/>
      <c r="Q560" s="843"/>
      <c r="R560" s="843"/>
      <c r="S560" s="843"/>
      <c r="T560" s="843"/>
      <c r="U560" s="843"/>
      <c r="V560" s="843"/>
      <c r="W560" s="843"/>
      <c r="X560" s="843"/>
      <c r="Y560" s="843"/>
      <c r="Z560" s="843"/>
    </row>
    <row r="561" spans="1:26" ht="15.75" customHeight="1">
      <c r="A561" s="842">
        <v>24</v>
      </c>
      <c r="B561" s="860" t="s">
        <v>2603</v>
      </c>
      <c r="C561" s="842">
        <v>2499</v>
      </c>
      <c r="D561" s="860" t="s">
        <v>2641</v>
      </c>
      <c r="E561" s="842" t="s">
        <v>2374</v>
      </c>
      <c r="F561" s="860" t="s">
        <v>2375</v>
      </c>
      <c r="G561" s="842" t="s">
        <v>361</v>
      </c>
      <c r="H561" s="860" t="s">
        <v>2642</v>
      </c>
      <c r="I561" s="865" t="s">
        <v>363</v>
      </c>
      <c r="J561" s="860" t="s">
        <v>2116</v>
      </c>
      <c r="K561" s="843" t="str">
        <f t="shared" si="16"/>
        <v>2499 Fortalecimiento y apoyo a la gestión institucional del sector Transporte</v>
      </c>
      <c r="L561" s="843" t="str">
        <f t="shared" si="17"/>
        <v>01 Servicio de fortalecimiento y apoyo a la gestión institucional del sector transporte</v>
      </c>
      <c r="M561" s="887">
        <f>+IFERROR(HLOOKUP($K561,'Formulario 4. Programático'!$H$13:$U$542,523,FALSE),0)</f>
        <v>0</v>
      </c>
      <c r="N561" s="843"/>
      <c r="O561" s="843"/>
      <c r="P561" s="843"/>
      <c r="Q561" s="843"/>
      <c r="R561" s="843"/>
      <c r="S561" s="843"/>
      <c r="T561" s="843"/>
      <c r="U561" s="843"/>
      <c r="V561" s="843"/>
      <c r="W561" s="843"/>
      <c r="X561" s="843"/>
      <c r="Y561" s="843"/>
      <c r="Z561" s="843"/>
    </row>
    <row r="562" spans="1:26" ht="15.75" customHeight="1">
      <c r="A562" s="842">
        <v>24</v>
      </c>
      <c r="B562" s="860" t="s">
        <v>2603</v>
      </c>
      <c r="C562" s="842">
        <v>2499</v>
      </c>
      <c r="D562" s="860" t="s">
        <v>2641</v>
      </c>
      <c r="E562" s="842" t="s">
        <v>2374</v>
      </c>
      <c r="F562" s="860" t="s">
        <v>2375</v>
      </c>
      <c r="G562" s="842" t="s">
        <v>361</v>
      </c>
      <c r="H562" s="860" t="s">
        <v>2642</v>
      </c>
      <c r="I562" s="865" t="s">
        <v>365</v>
      </c>
      <c r="J562" s="860" t="s">
        <v>2117</v>
      </c>
      <c r="K562" s="843" t="str">
        <f t="shared" si="16"/>
        <v>2499 Fortalecimiento y apoyo a la gestión institucional del sector Transporte</v>
      </c>
      <c r="L562" s="843" t="str">
        <f t="shared" si="17"/>
        <v>01 Servicio de fortalecimiento y apoyo a la gestión institucional del sector transporte</v>
      </c>
      <c r="M562" s="887">
        <f>+IFERROR(HLOOKUP($K562,'Formulario 4. Programático'!$H$13:$U$542,523,FALSE),0)</f>
        <v>0</v>
      </c>
      <c r="N562" s="843"/>
      <c r="O562" s="843"/>
      <c r="P562" s="843"/>
      <c r="Q562" s="843"/>
      <c r="R562" s="843"/>
      <c r="S562" s="843"/>
      <c r="T562" s="843"/>
      <c r="U562" s="843"/>
      <c r="V562" s="843"/>
      <c r="W562" s="843"/>
      <c r="X562" s="843"/>
      <c r="Y562" s="843"/>
      <c r="Z562" s="843"/>
    </row>
    <row r="563" spans="1:26" ht="15.75" customHeight="1">
      <c r="A563" s="842">
        <v>24</v>
      </c>
      <c r="B563" s="860" t="s">
        <v>2603</v>
      </c>
      <c r="C563" s="842">
        <v>2499</v>
      </c>
      <c r="D563" s="860" t="s">
        <v>2641</v>
      </c>
      <c r="E563" s="842" t="s">
        <v>2374</v>
      </c>
      <c r="F563" s="860" t="s">
        <v>2375</v>
      </c>
      <c r="G563" s="842" t="s">
        <v>361</v>
      </c>
      <c r="H563" s="860" t="s">
        <v>2642</v>
      </c>
      <c r="I563" s="865" t="s">
        <v>366</v>
      </c>
      <c r="J563" s="860" t="s">
        <v>2118</v>
      </c>
      <c r="K563" s="843" t="str">
        <f t="shared" si="16"/>
        <v>2499 Fortalecimiento y apoyo a la gestión institucional del sector Transporte</v>
      </c>
      <c r="L563" s="843" t="str">
        <f t="shared" si="17"/>
        <v>01 Servicio de fortalecimiento y apoyo a la gestión institucional del sector transporte</v>
      </c>
      <c r="M563" s="887">
        <f>+IFERROR(HLOOKUP($K563,'Formulario 4. Programático'!$H$13:$U$542,523,FALSE),0)</f>
        <v>0</v>
      </c>
      <c r="N563" s="843"/>
      <c r="O563" s="843"/>
      <c r="P563" s="843"/>
      <c r="Q563" s="843"/>
      <c r="R563" s="843"/>
      <c r="S563" s="843"/>
      <c r="T563" s="843"/>
      <c r="U563" s="843"/>
      <c r="V563" s="843"/>
      <c r="W563" s="843"/>
      <c r="X563" s="843"/>
      <c r="Y563" s="843"/>
      <c r="Z563" s="843"/>
    </row>
    <row r="564" spans="1:26" ht="15.75" customHeight="1">
      <c r="A564" s="842">
        <v>24</v>
      </c>
      <c r="B564" s="860" t="s">
        <v>2603</v>
      </c>
      <c r="C564" s="842">
        <v>2499</v>
      </c>
      <c r="D564" s="860" t="s">
        <v>2641</v>
      </c>
      <c r="E564" s="842" t="s">
        <v>2374</v>
      </c>
      <c r="F564" s="860" t="s">
        <v>2375</v>
      </c>
      <c r="G564" s="842" t="s">
        <v>361</v>
      </c>
      <c r="H564" s="860" t="s">
        <v>2642</v>
      </c>
      <c r="I564" s="865" t="s">
        <v>367</v>
      </c>
      <c r="J564" s="860" t="s">
        <v>2109</v>
      </c>
      <c r="K564" s="843" t="str">
        <f t="shared" si="16"/>
        <v>2499 Fortalecimiento y apoyo a la gestión institucional del sector Transporte</v>
      </c>
      <c r="L564" s="843" t="str">
        <f t="shared" si="17"/>
        <v>01 Servicio de fortalecimiento y apoyo a la gestión institucional del sector transporte</v>
      </c>
      <c r="M564" s="887">
        <f>+IFERROR(HLOOKUP($K564,'Formulario 4. Programático'!$H$13:$U$542,523,FALSE),0)</f>
        <v>0</v>
      </c>
      <c r="N564" s="843"/>
      <c r="O564" s="843"/>
      <c r="P564" s="843"/>
      <c r="Q564" s="843"/>
      <c r="R564" s="843"/>
      <c r="S564" s="843"/>
      <c r="T564" s="843"/>
      <c r="U564" s="843"/>
      <c r="V564" s="843"/>
      <c r="W564" s="843"/>
      <c r="X564" s="843"/>
      <c r="Y564" s="843"/>
      <c r="Z564" s="843"/>
    </row>
    <row r="565" spans="1:26" ht="15.75" customHeight="1">
      <c r="A565" s="842">
        <v>24</v>
      </c>
      <c r="B565" s="860" t="s">
        <v>2603</v>
      </c>
      <c r="C565" s="842">
        <v>2499</v>
      </c>
      <c r="D565" s="860" t="s">
        <v>2641</v>
      </c>
      <c r="E565" s="842" t="s">
        <v>2374</v>
      </c>
      <c r="F565" s="860" t="s">
        <v>2375</v>
      </c>
      <c r="G565" s="842" t="s">
        <v>361</v>
      </c>
      <c r="H565" s="860" t="s">
        <v>2642</v>
      </c>
      <c r="I565" s="865" t="s">
        <v>369</v>
      </c>
      <c r="J565" s="860" t="s">
        <v>2119</v>
      </c>
      <c r="K565" s="843" t="str">
        <f t="shared" si="16"/>
        <v>2499 Fortalecimiento y apoyo a la gestión institucional del sector Transporte</v>
      </c>
      <c r="L565" s="843" t="str">
        <f t="shared" si="17"/>
        <v>01 Servicio de fortalecimiento y apoyo a la gestión institucional del sector transporte</v>
      </c>
      <c r="M565" s="887">
        <f>+IFERROR(HLOOKUP($K565,'Formulario 4. Programático'!$H$13:$U$542,523,FALSE),0)</f>
        <v>0</v>
      </c>
      <c r="N565" s="843"/>
      <c r="O565" s="843"/>
      <c r="P565" s="843"/>
      <c r="Q565" s="843"/>
      <c r="R565" s="843"/>
      <c r="S565" s="843"/>
      <c r="T565" s="843"/>
      <c r="U565" s="843"/>
      <c r="V565" s="843"/>
      <c r="W565" s="843"/>
      <c r="X565" s="843"/>
      <c r="Y565" s="843"/>
      <c r="Z565" s="843"/>
    </row>
    <row r="566" spans="1:26" ht="15.75" customHeight="1">
      <c r="A566" s="842">
        <v>24</v>
      </c>
      <c r="B566" s="860" t="s">
        <v>2603</v>
      </c>
      <c r="C566" s="842">
        <v>2499</v>
      </c>
      <c r="D566" s="860" t="s">
        <v>2641</v>
      </c>
      <c r="E566" s="842" t="s">
        <v>2374</v>
      </c>
      <c r="F566" s="860" t="s">
        <v>2375</v>
      </c>
      <c r="G566" s="842" t="s">
        <v>361</v>
      </c>
      <c r="H566" s="860" t="s">
        <v>2642</v>
      </c>
      <c r="I566" s="865" t="s">
        <v>373</v>
      </c>
      <c r="J566" s="860" t="s">
        <v>2120</v>
      </c>
      <c r="K566" s="843" t="str">
        <f t="shared" si="16"/>
        <v>2499 Fortalecimiento y apoyo a la gestión institucional del sector Transporte</v>
      </c>
      <c r="L566" s="843" t="str">
        <f t="shared" si="17"/>
        <v>01 Servicio de fortalecimiento y apoyo a la gestión institucional del sector transporte</v>
      </c>
      <c r="M566" s="887">
        <f>+IFERROR(HLOOKUP($K566,'Formulario 4. Programático'!$H$13:$U$542,523,FALSE),0)</f>
        <v>0</v>
      </c>
      <c r="N566" s="843"/>
      <c r="O566" s="843"/>
      <c r="P566" s="843"/>
      <c r="Q566" s="843"/>
      <c r="R566" s="843"/>
      <c r="S566" s="843"/>
      <c r="T566" s="843"/>
      <c r="U566" s="843"/>
      <c r="V566" s="843"/>
      <c r="W566" s="843"/>
      <c r="X566" s="843"/>
      <c r="Y566" s="843"/>
      <c r="Z566" s="843"/>
    </row>
    <row r="567" spans="1:26" ht="15.75" customHeight="1">
      <c r="A567" s="842">
        <v>24</v>
      </c>
      <c r="B567" s="860" t="s">
        <v>2603</v>
      </c>
      <c r="C567" s="842">
        <v>2499</v>
      </c>
      <c r="D567" s="860" t="s">
        <v>2641</v>
      </c>
      <c r="E567" s="842" t="s">
        <v>2374</v>
      </c>
      <c r="F567" s="860" t="s">
        <v>2375</v>
      </c>
      <c r="G567" s="842" t="s">
        <v>361</v>
      </c>
      <c r="H567" s="860" t="s">
        <v>2642</v>
      </c>
      <c r="I567" s="842" t="s">
        <v>374</v>
      </c>
      <c r="J567" s="860" t="s">
        <v>2121</v>
      </c>
      <c r="K567" s="843" t="str">
        <f t="shared" si="16"/>
        <v>2499 Fortalecimiento y apoyo a la gestión institucional del sector Transporte</v>
      </c>
      <c r="L567" s="843" t="str">
        <f t="shared" si="17"/>
        <v>01 Servicio de fortalecimiento y apoyo a la gestión institucional del sector transporte</v>
      </c>
      <c r="M567" s="887">
        <f>+IFERROR(HLOOKUP($K567,'Formulario 4. Programático'!$H$13:$U$542,523,FALSE),0)</f>
        <v>0</v>
      </c>
      <c r="N567" s="843"/>
      <c r="O567" s="843"/>
      <c r="P567" s="843"/>
      <c r="Q567" s="843"/>
      <c r="R567" s="843"/>
      <c r="S567" s="843"/>
      <c r="T567" s="843"/>
      <c r="U567" s="843"/>
      <c r="V567" s="843"/>
      <c r="W567" s="843"/>
      <c r="X567" s="843"/>
      <c r="Y567" s="843"/>
      <c r="Z567" s="843"/>
    </row>
    <row r="568" spans="1:26" ht="15.75" customHeight="1">
      <c r="A568" s="842">
        <v>24</v>
      </c>
      <c r="B568" s="860" t="s">
        <v>2603</v>
      </c>
      <c r="C568" s="842">
        <v>2499</v>
      </c>
      <c r="D568" s="860" t="s">
        <v>2641</v>
      </c>
      <c r="E568" s="842" t="s">
        <v>2374</v>
      </c>
      <c r="F568" s="860" t="s">
        <v>2375</v>
      </c>
      <c r="G568" s="842" t="s">
        <v>361</v>
      </c>
      <c r="H568" s="860" t="s">
        <v>2642</v>
      </c>
      <c r="I568" s="842" t="s">
        <v>375</v>
      </c>
      <c r="J568" s="860" t="s">
        <v>2122</v>
      </c>
      <c r="K568" s="843" t="str">
        <f t="shared" si="16"/>
        <v>2499 Fortalecimiento y apoyo a la gestión institucional del sector Transporte</v>
      </c>
      <c r="L568" s="843" t="str">
        <f t="shared" si="17"/>
        <v>01 Servicio de fortalecimiento y apoyo a la gestión institucional del sector transporte</v>
      </c>
      <c r="M568" s="887">
        <f>+IFERROR(HLOOKUP($K568,'Formulario 4. Programático'!$H$13:$U$542,523,FALSE),0)</f>
        <v>0</v>
      </c>
      <c r="N568" s="843"/>
      <c r="O568" s="843"/>
      <c r="P568" s="843"/>
      <c r="Q568" s="843"/>
      <c r="R568" s="843"/>
      <c r="S568" s="843"/>
      <c r="T568" s="843"/>
      <c r="U568" s="843"/>
      <c r="V568" s="843"/>
      <c r="W568" s="843"/>
      <c r="X568" s="843"/>
      <c r="Y568" s="843"/>
      <c r="Z568" s="843"/>
    </row>
    <row r="569" spans="1:26" ht="15.75" customHeight="1">
      <c r="A569" s="842">
        <v>24</v>
      </c>
      <c r="B569" s="860" t="s">
        <v>2603</v>
      </c>
      <c r="C569" s="842">
        <v>2499</v>
      </c>
      <c r="D569" s="860" t="s">
        <v>2641</v>
      </c>
      <c r="E569" s="842" t="s">
        <v>2374</v>
      </c>
      <c r="F569" s="860" t="s">
        <v>2375</v>
      </c>
      <c r="G569" s="842" t="s">
        <v>361</v>
      </c>
      <c r="H569" s="860" t="s">
        <v>2642</v>
      </c>
      <c r="I569" s="842" t="s">
        <v>377</v>
      </c>
      <c r="J569" s="860" t="s">
        <v>2108</v>
      </c>
      <c r="K569" s="843" t="str">
        <f t="shared" si="16"/>
        <v>2499 Fortalecimiento y apoyo a la gestión institucional del sector Transporte</v>
      </c>
      <c r="L569" s="843" t="str">
        <f t="shared" si="17"/>
        <v>01 Servicio de fortalecimiento y apoyo a la gestión institucional del sector transporte</v>
      </c>
      <c r="M569" s="887">
        <f>+IFERROR(HLOOKUP($K569,'Formulario 4. Programático'!$H$13:$U$542,523,FALSE),0)</f>
        <v>0</v>
      </c>
      <c r="N569" s="843"/>
      <c r="O569" s="843"/>
      <c r="P569" s="843"/>
      <c r="Q569" s="843"/>
      <c r="R569" s="843"/>
      <c r="S569" s="843"/>
      <c r="T569" s="843"/>
      <c r="U569" s="843"/>
      <c r="V569" s="843"/>
      <c r="W569" s="843"/>
      <c r="X569" s="843"/>
      <c r="Y569" s="843"/>
      <c r="Z569" s="843"/>
    </row>
    <row r="570" spans="1:26" ht="15.75" customHeight="1">
      <c r="A570" s="842">
        <v>24</v>
      </c>
      <c r="B570" s="860" t="s">
        <v>2603</v>
      </c>
      <c r="C570" s="842">
        <v>2499</v>
      </c>
      <c r="D570" s="860" t="s">
        <v>2641</v>
      </c>
      <c r="E570" s="842" t="s">
        <v>2374</v>
      </c>
      <c r="F570" s="860" t="s">
        <v>2375</v>
      </c>
      <c r="G570" s="842" t="s">
        <v>361</v>
      </c>
      <c r="H570" s="860" t="s">
        <v>2642</v>
      </c>
      <c r="I570" s="842" t="s">
        <v>446</v>
      </c>
      <c r="J570" s="860" t="s">
        <v>2123</v>
      </c>
      <c r="K570" s="843" t="str">
        <f t="shared" si="16"/>
        <v>2499 Fortalecimiento y apoyo a la gestión institucional del sector Transporte</v>
      </c>
      <c r="L570" s="843" t="str">
        <f t="shared" si="17"/>
        <v>01 Servicio de fortalecimiento y apoyo a la gestión institucional del sector transporte</v>
      </c>
      <c r="M570" s="887">
        <f>+IFERROR(HLOOKUP($K570,'Formulario 4. Programático'!$H$13:$U$542,523,FALSE),0)</f>
        <v>0</v>
      </c>
      <c r="N570" s="843"/>
      <c r="O570" s="843"/>
      <c r="P570" s="843"/>
      <c r="Q570" s="843"/>
      <c r="R570" s="843"/>
      <c r="S570" s="843"/>
      <c r="T570" s="843"/>
      <c r="U570" s="843"/>
      <c r="V570" s="843"/>
      <c r="W570" s="843"/>
      <c r="X570" s="843"/>
      <c r="Y570" s="843"/>
      <c r="Z570" s="843"/>
    </row>
    <row r="571" spans="1:26" ht="15.75" customHeight="1">
      <c r="A571" s="842">
        <v>24</v>
      </c>
      <c r="B571" s="860" t="s">
        <v>2603</v>
      </c>
      <c r="C571" s="842">
        <v>2499</v>
      </c>
      <c r="D571" s="860" t="s">
        <v>2641</v>
      </c>
      <c r="E571" s="842" t="s">
        <v>2374</v>
      </c>
      <c r="F571" s="860" t="s">
        <v>2375</v>
      </c>
      <c r="G571" s="842" t="s">
        <v>361</v>
      </c>
      <c r="H571" s="860" t="s">
        <v>2642</v>
      </c>
      <c r="I571" s="842" t="s">
        <v>447</v>
      </c>
      <c r="J571" s="860" t="s">
        <v>2124</v>
      </c>
      <c r="K571" s="843" t="str">
        <f t="shared" si="16"/>
        <v>2499 Fortalecimiento y apoyo a la gestión institucional del sector Transporte</v>
      </c>
      <c r="L571" s="843" t="str">
        <f t="shared" si="17"/>
        <v>01 Servicio de fortalecimiento y apoyo a la gestión institucional del sector transporte</v>
      </c>
      <c r="M571" s="887">
        <f>+IFERROR(HLOOKUP($K571,'Formulario 4. Programático'!$H$13:$U$542,523,FALSE),0)</f>
        <v>0</v>
      </c>
      <c r="N571" s="843"/>
      <c r="O571" s="843"/>
      <c r="P571" s="843"/>
      <c r="Q571" s="843"/>
      <c r="R571" s="843"/>
      <c r="S571" s="843"/>
      <c r="T571" s="843"/>
      <c r="U571" s="843"/>
      <c r="V571" s="843"/>
      <c r="W571" s="843"/>
      <c r="X571" s="843"/>
      <c r="Y571" s="843"/>
      <c r="Z571" s="843"/>
    </row>
    <row r="572" spans="1:26" ht="15.75" customHeight="1">
      <c r="A572" s="842">
        <v>24</v>
      </c>
      <c r="B572" s="860" t="s">
        <v>2603</v>
      </c>
      <c r="C572" s="842">
        <v>2499</v>
      </c>
      <c r="D572" s="860" t="s">
        <v>2641</v>
      </c>
      <c r="E572" s="842" t="s">
        <v>2374</v>
      </c>
      <c r="F572" s="860" t="s">
        <v>2375</v>
      </c>
      <c r="G572" s="842" t="s">
        <v>361</v>
      </c>
      <c r="H572" s="860" t="s">
        <v>2642</v>
      </c>
      <c r="I572" s="842" t="s">
        <v>452</v>
      </c>
      <c r="J572" s="860" t="s">
        <v>2643</v>
      </c>
      <c r="K572" s="843" t="str">
        <f t="shared" si="16"/>
        <v>2499 Fortalecimiento y apoyo a la gestión institucional del sector Transporte</v>
      </c>
      <c r="L572" s="843" t="str">
        <f t="shared" si="17"/>
        <v>01 Servicio de fortalecimiento y apoyo a la gestión institucional del sector transporte</v>
      </c>
      <c r="M572" s="887">
        <f>+IFERROR(HLOOKUP($K572,'Formulario 4. Programático'!$H$13:$U$542,523,FALSE),0)</f>
        <v>0</v>
      </c>
      <c r="N572" s="843"/>
      <c r="O572" s="843"/>
      <c r="P572" s="843"/>
      <c r="Q572" s="843"/>
      <c r="R572" s="843"/>
      <c r="S572" s="843"/>
      <c r="T572" s="843"/>
      <c r="U572" s="843"/>
      <c r="V572" s="843"/>
      <c r="W572" s="843"/>
      <c r="X572" s="843"/>
      <c r="Y572" s="843"/>
      <c r="Z572" s="843"/>
    </row>
    <row r="573" spans="1:26" ht="15.75" customHeight="1">
      <c r="A573" s="842">
        <v>24</v>
      </c>
      <c r="B573" s="860" t="s">
        <v>2603</v>
      </c>
      <c r="C573" s="842">
        <v>2499</v>
      </c>
      <c r="D573" s="860" t="s">
        <v>2641</v>
      </c>
      <c r="E573" s="842" t="s">
        <v>2374</v>
      </c>
      <c r="F573" s="860" t="s">
        <v>2375</v>
      </c>
      <c r="G573" s="842" t="s">
        <v>361</v>
      </c>
      <c r="H573" s="860" t="s">
        <v>2642</v>
      </c>
      <c r="I573" s="842" t="s">
        <v>453</v>
      </c>
      <c r="J573" s="860" t="s">
        <v>2644</v>
      </c>
      <c r="K573" s="843" t="str">
        <f t="shared" si="16"/>
        <v>2499 Fortalecimiento y apoyo a la gestión institucional del sector Transporte</v>
      </c>
      <c r="L573" s="843" t="str">
        <f t="shared" si="17"/>
        <v>01 Servicio de fortalecimiento y apoyo a la gestión institucional del sector transporte</v>
      </c>
      <c r="M573" s="887">
        <f>+IFERROR(HLOOKUP($K573,'Formulario 4. Programático'!$H$13:$U$542,523,FALSE),0)</f>
        <v>0</v>
      </c>
      <c r="N573" s="843"/>
      <c r="O573" s="843"/>
      <c r="P573" s="843"/>
      <c r="Q573" s="843"/>
      <c r="R573" s="843"/>
      <c r="S573" s="843"/>
      <c r="T573" s="843"/>
      <c r="U573" s="843"/>
      <c r="V573" s="843"/>
      <c r="W573" s="843"/>
      <c r="X573" s="843"/>
      <c r="Y573" s="843"/>
      <c r="Z573" s="843"/>
    </row>
    <row r="574" spans="1:26" ht="15.75" customHeight="1">
      <c r="A574" s="842">
        <v>24</v>
      </c>
      <c r="B574" s="860" t="s">
        <v>2603</v>
      </c>
      <c r="C574" s="842">
        <v>2499</v>
      </c>
      <c r="D574" s="860" t="s">
        <v>2641</v>
      </c>
      <c r="E574" s="842" t="s">
        <v>2374</v>
      </c>
      <c r="F574" s="860" t="s">
        <v>2375</v>
      </c>
      <c r="G574" s="842" t="s">
        <v>361</v>
      </c>
      <c r="H574" s="860" t="s">
        <v>2642</v>
      </c>
      <c r="I574" s="842" t="s">
        <v>454</v>
      </c>
      <c r="J574" s="860" t="s">
        <v>2539</v>
      </c>
      <c r="K574" s="843" t="str">
        <f t="shared" si="16"/>
        <v>2499 Fortalecimiento y apoyo a la gestión institucional del sector Transporte</v>
      </c>
      <c r="L574" s="843" t="str">
        <f t="shared" si="17"/>
        <v>01 Servicio de fortalecimiento y apoyo a la gestión institucional del sector transporte</v>
      </c>
      <c r="M574" s="887">
        <f>+IFERROR(HLOOKUP($K574,'Formulario 4. Programático'!$H$13:$U$542,523,FALSE),0)</f>
        <v>0</v>
      </c>
      <c r="N574" s="843"/>
      <c r="O574" s="843"/>
      <c r="P574" s="843"/>
      <c r="Q574" s="843"/>
      <c r="R574" s="843"/>
      <c r="S574" s="843"/>
      <c r="T574" s="843"/>
      <c r="U574" s="843"/>
      <c r="V574" s="843"/>
      <c r="W574" s="843"/>
      <c r="X574" s="843"/>
      <c r="Y574" s="843"/>
      <c r="Z574" s="843"/>
    </row>
    <row r="575" spans="1:26" ht="15.75" customHeight="1">
      <c r="A575" s="842">
        <v>24</v>
      </c>
      <c r="B575" s="860" t="s">
        <v>2603</v>
      </c>
      <c r="C575" s="842">
        <v>2499</v>
      </c>
      <c r="D575" s="860" t="s">
        <v>2641</v>
      </c>
      <c r="E575" s="842" t="s">
        <v>2374</v>
      </c>
      <c r="F575" s="860" t="s">
        <v>2375</v>
      </c>
      <c r="G575" s="842" t="s">
        <v>361</v>
      </c>
      <c r="H575" s="860" t="s">
        <v>2642</v>
      </c>
      <c r="I575" s="842" t="s">
        <v>463</v>
      </c>
      <c r="J575" s="860" t="s">
        <v>2645</v>
      </c>
      <c r="K575" s="843" t="str">
        <f t="shared" si="16"/>
        <v>2499 Fortalecimiento y apoyo a la gestión institucional del sector Transporte</v>
      </c>
      <c r="L575" s="843" t="str">
        <f t="shared" si="17"/>
        <v>01 Servicio de fortalecimiento y apoyo a la gestión institucional del sector transporte</v>
      </c>
      <c r="M575" s="887">
        <f>+IFERROR(HLOOKUP($K575,'Formulario 4. Programático'!$H$13:$U$542,523,FALSE),0)</f>
        <v>0</v>
      </c>
      <c r="N575" s="843"/>
      <c r="O575" s="843"/>
      <c r="P575" s="843"/>
      <c r="Q575" s="843"/>
      <c r="R575" s="843"/>
      <c r="S575" s="843"/>
      <c r="T575" s="843"/>
      <c r="U575" s="843"/>
      <c r="V575" s="843"/>
      <c r="W575" s="843"/>
      <c r="X575" s="843"/>
      <c r="Y575" s="843"/>
      <c r="Z575" s="843"/>
    </row>
    <row r="576" spans="1:26" ht="15.75" customHeight="1">
      <c r="A576" s="842">
        <v>24</v>
      </c>
      <c r="B576" s="860" t="s">
        <v>2603</v>
      </c>
      <c r="C576" s="842">
        <v>2499</v>
      </c>
      <c r="D576" s="860" t="s">
        <v>2641</v>
      </c>
      <c r="E576" s="842" t="s">
        <v>2374</v>
      </c>
      <c r="F576" s="860" t="s">
        <v>2375</v>
      </c>
      <c r="G576" s="842" t="s">
        <v>361</v>
      </c>
      <c r="H576" s="860" t="s">
        <v>2642</v>
      </c>
      <c r="I576" s="842" t="s">
        <v>464</v>
      </c>
      <c r="J576" s="860" t="s">
        <v>2646</v>
      </c>
      <c r="K576" s="843" t="str">
        <f t="shared" si="16"/>
        <v>2499 Fortalecimiento y apoyo a la gestión institucional del sector Transporte</v>
      </c>
      <c r="L576" s="843" t="str">
        <f t="shared" si="17"/>
        <v>01 Servicio de fortalecimiento y apoyo a la gestión institucional del sector transporte</v>
      </c>
      <c r="M576" s="887">
        <f>+IFERROR(HLOOKUP($K576,'Formulario 4. Programático'!$H$13:$U$542,523,FALSE),0)</f>
        <v>0</v>
      </c>
      <c r="N576" s="843"/>
      <c r="O576" s="843"/>
      <c r="P576" s="843"/>
      <c r="Q576" s="843"/>
      <c r="R576" s="843"/>
      <c r="S576" s="843"/>
      <c r="T576" s="843"/>
      <c r="U576" s="843"/>
      <c r="V576" s="843"/>
      <c r="W576" s="843"/>
      <c r="X576" s="843"/>
      <c r="Y576" s="843"/>
      <c r="Z576" s="843"/>
    </row>
    <row r="577" spans="1:26" ht="15.75" customHeight="1">
      <c r="A577" s="842">
        <v>24</v>
      </c>
      <c r="B577" s="860" t="s">
        <v>2603</v>
      </c>
      <c r="C577" s="842">
        <v>2499</v>
      </c>
      <c r="D577" s="860" t="s">
        <v>2641</v>
      </c>
      <c r="E577" s="842" t="s">
        <v>2374</v>
      </c>
      <c r="F577" s="860" t="s">
        <v>2375</v>
      </c>
      <c r="G577" s="842" t="s">
        <v>361</v>
      </c>
      <c r="H577" s="860" t="s">
        <v>2642</v>
      </c>
      <c r="I577" s="842" t="s">
        <v>465</v>
      </c>
      <c r="J577" s="860" t="s">
        <v>2647</v>
      </c>
      <c r="K577" s="843" t="str">
        <f t="shared" si="16"/>
        <v>2499 Fortalecimiento y apoyo a la gestión institucional del sector Transporte</v>
      </c>
      <c r="L577" s="843" t="str">
        <f t="shared" si="17"/>
        <v>01 Servicio de fortalecimiento y apoyo a la gestión institucional del sector transporte</v>
      </c>
      <c r="M577" s="887">
        <f>+IFERROR(HLOOKUP($K577,'Formulario 4. Programático'!$H$13:$U$542,523,FALSE),0)</f>
        <v>0</v>
      </c>
      <c r="N577" s="843"/>
      <c r="O577" s="843"/>
      <c r="P577" s="843"/>
      <c r="Q577" s="843"/>
      <c r="R577" s="843"/>
      <c r="S577" s="843"/>
      <c r="T577" s="843"/>
      <c r="U577" s="843"/>
      <c r="V577" s="843"/>
      <c r="W577" s="843"/>
      <c r="X577" s="843"/>
      <c r="Y577" s="843"/>
      <c r="Z577" s="843"/>
    </row>
    <row r="578" spans="1:26" ht="15.75" customHeight="1">
      <c r="A578" s="842">
        <v>24</v>
      </c>
      <c r="B578" s="860" t="s">
        <v>2603</v>
      </c>
      <c r="C578" s="842">
        <v>2499</v>
      </c>
      <c r="D578" s="860" t="s">
        <v>2641</v>
      </c>
      <c r="E578" s="842" t="s">
        <v>2374</v>
      </c>
      <c r="F578" s="860" t="s">
        <v>2375</v>
      </c>
      <c r="G578" s="842" t="s">
        <v>361</v>
      </c>
      <c r="H578" s="860" t="s">
        <v>2642</v>
      </c>
      <c r="I578" s="842" t="s">
        <v>502</v>
      </c>
      <c r="J578" s="860" t="s">
        <v>2648</v>
      </c>
      <c r="K578" s="843" t="str">
        <f t="shared" si="16"/>
        <v>2499 Fortalecimiento y apoyo a la gestión institucional del sector Transporte</v>
      </c>
      <c r="L578" s="843" t="str">
        <f t="shared" si="17"/>
        <v>01 Servicio de fortalecimiento y apoyo a la gestión institucional del sector transporte</v>
      </c>
      <c r="M578" s="887">
        <f>+IFERROR(HLOOKUP($K578,'Formulario 4. Programático'!$H$13:$U$542,523,FALSE),0)</f>
        <v>0</v>
      </c>
      <c r="N578" s="843"/>
      <c r="O578" s="843"/>
      <c r="P578" s="843"/>
      <c r="Q578" s="843"/>
      <c r="R578" s="843"/>
      <c r="S578" s="843"/>
      <c r="T578" s="843"/>
      <c r="U578" s="843"/>
      <c r="V578" s="843"/>
      <c r="W578" s="843"/>
      <c r="X578" s="843"/>
      <c r="Y578" s="843"/>
      <c r="Z578" s="843"/>
    </row>
    <row r="579" spans="1:26" ht="15.75" customHeight="1">
      <c r="A579" s="842">
        <v>24</v>
      </c>
      <c r="B579" s="860" t="s">
        <v>2603</v>
      </c>
      <c r="C579" s="842">
        <v>2499</v>
      </c>
      <c r="D579" s="860" t="s">
        <v>2641</v>
      </c>
      <c r="E579" s="842" t="s">
        <v>2374</v>
      </c>
      <c r="F579" s="860" t="s">
        <v>2375</v>
      </c>
      <c r="G579" s="842" t="s">
        <v>361</v>
      </c>
      <c r="H579" s="860" t="s">
        <v>2642</v>
      </c>
      <c r="I579" s="842" t="s">
        <v>503</v>
      </c>
      <c r="J579" s="860" t="s">
        <v>2649</v>
      </c>
      <c r="K579" s="843" t="str">
        <f t="shared" si="16"/>
        <v>2499 Fortalecimiento y apoyo a la gestión institucional del sector Transporte</v>
      </c>
      <c r="L579" s="843" t="str">
        <f t="shared" si="17"/>
        <v>01 Servicio de fortalecimiento y apoyo a la gestión institucional del sector transporte</v>
      </c>
      <c r="M579" s="887">
        <f>+IFERROR(HLOOKUP($K579,'Formulario 4. Programático'!$H$13:$U$542,523,FALSE),0)</f>
        <v>0</v>
      </c>
      <c r="N579" s="843"/>
      <c r="O579" s="843"/>
      <c r="P579" s="843"/>
      <c r="Q579" s="843"/>
      <c r="R579" s="843"/>
      <c r="S579" s="843"/>
      <c r="T579" s="843"/>
      <c r="U579" s="843"/>
      <c r="V579" s="843"/>
      <c r="W579" s="843"/>
      <c r="X579" s="843"/>
      <c r="Y579" s="843"/>
      <c r="Z579" s="843"/>
    </row>
    <row r="580" spans="1:26" ht="15.75" customHeight="1">
      <c r="A580" s="842">
        <v>24</v>
      </c>
      <c r="B580" s="860" t="s">
        <v>2603</v>
      </c>
      <c r="C580" s="842">
        <v>2499</v>
      </c>
      <c r="D580" s="860" t="s">
        <v>2641</v>
      </c>
      <c r="E580" s="842" t="s">
        <v>2374</v>
      </c>
      <c r="F580" s="860" t="s">
        <v>2375</v>
      </c>
      <c r="G580" s="842" t="s">
        <v>361</v>
      </c>
      <c r="H580" s="860" t="s">
        <v>2642</v>
      </c>
      <c r="I580" s="842" t="s">
        <v>504</v>
      </c>
      <c r="J580" s="860" t="s">
        <v>2650</v>
      </c>
      <c r="K580" s="843" t="str">
        <f t="shared" si="16"/>
        <v>2499 Fortalecimiento y apoyo a la gestión institucional del sector Transporte</v>
      </c>
      <c r="L580" s="843" t="str">
        <f t="shared" si="17"/>
        <v>01 Servicio de fortalecimiento y apoyo a la gestión institucional del sector transporte</v>
      </c>
      <c r="M580" s="887">
        <f>+IFERROR(HLOOKUP($K580,'Formulario 4. Programático'!$H$13:$U$542,523,FALSE),0)</f>
        <v>0</v>
      </c>
      <c r="N580" s="843"/>
      <c r="O580" s="843"/>
      <c r="P580" s="843"/>
      <c r="Q580" s="843"/>
      <c r="R580" s="843"/>
      <c r="S580" s="843"/>
      <c r="T580" s="843"/>
      <c r="U580" s="843"/>
      <c r="V580" s="843"/>
      <c r="W580" s="843"/>
      <c r="X580" s="843"/>
      <c r="Y580" s="843"/>
      <c r="Z580" s="843"/>
    </row>
    <row r="581" spans="1:26" ht="15.75" customHeight="1">
      <c r="A581" s="842">
        <v>25</v>
      </c>
      <c r="B581" s="860" t="s">
        <v>2651</v>
      </c>
      <c r="C581" s="842">
        <v>2500</v>
      </c>
      <c r="D581" s="860" t="s">
        <v>2101</v>
      </c>
      <c r="E581" s="842">
        <v>1000</v>
      </c>
      <c r="F581" s="860" t="s">
        <v>2234</v>
      </c>
      <c r="G581" s="842" t="s">
        <v>361</v>
      </c>
      <c r="H581" s="860" t="s">
        <v>2103</v>
      </c>
      <c r="I581" s="842" t="s">
        <v>361</v>
      </c>
      <c r="J581" s="860" t="s">
        <v>6</v>
      </c>
      <c r="K581" s="843" t="str">
        <f t="shared" si="16"/>
        <v>2500 No asignable a programas</v>
      </c>
      <c r="L581" s="843" t="str">
        <f t="shared" si="17"/>
        <v>01 Sin producto</v>
      </c>
      <c r="M581" s="887">
        <f>+IFERROR(HLOOKUP($K581,'Formulario 4. Programático'!$H$13:$U$542,523,FALSE),0)</f>
        <v>0</v>
      </c>
      <c r="N581" s="843"/>
      <c r="O581" s="843"/>
      <c r="P581" s="843"/>
      <c r="Q581" s="843"/>
      <c r="R581" s="843"/>
      <c r="S581" s="843"/>
      <c r="T581" s="843"/>
      <c r="U581" s="843"/>
      <c r="V581" s="843"/>
      <c r="W581" s="843"/>
      <c r="X581" s="843"/>
      <c r="Y581" s="843"/>
      <c r="Z581" s="843"/>
    </row>
    <row r="582" spans="1:26" ht="15.75" customHeight="1">
      <c r="A582" s="842">
        <v>25</v>
      </c>
      <c r="B582" s="860" t="s">
        <v>2651</v>
      </c>
      <c r="C582" s="842">
        <v>2501</v>
      </c>
      <c r="D582" s="860" t="s">
        <v>2652</v>
      </c>
      <c r="E582" s="842">
        <v>1000</v>
      </c>
      <c r="F582" s="860" t="s">
        <v>2234</v>
      </c>
      <c r="G582" s="842" t="s">
        <v>361</v>
      </c>
      <c r="H582" s="860" t="s">
        <v>2653</v>
      </c>
      <c r="I582" s="842" t="s">
        <v>361</v>
      </c>
      <c r="J582" s="860" t="s">
        <v>2656</v>
      </c>
      <c r="K582" s="843" t="str">
        <f t="shared" si="16"/>
        <v>2501 Fortalecimiento del control y la vigilancia de la gestión fiscal y resarcimiento al daño del patrimonio público</v>
      </c>
      <c r="L582" s="843" t="str">
        <f t="shared" si="17"/>
        <v xml:space="preserve">01 Servicio de vigilancia y control de la gestión fiscal del Estado. </v>
      </c>
      <c r="M582" s="887">
        <f>+IFERROR(HLOOKUP($K582,'Formulario 4. Programático'!$H$13:$U$542,523,FALSE),0)</f>
        <v>0</v>
      </c>
      <c r="N582" s="843"/>
      <c r="O582" s="843"/>
      <c r="P582" s="843"/>
      <c r="Q582" s="843"/>
      <c r="R582" s="843"/>
      <c r="S582" s="843"/>
      <c r="T582" s="843"/>
      <c r="U582" s="843"/>
      <c r="V582" s="843"/>
      <c r="W582" s="843"/>
      <c r="X582" s="843"/>
      <c r="Y582" s="843"/>
      <c r="Z582" s="843"/>
    </row>
    <row r="583" spans="1:26" ht="15.75" customHeight="1">
      <c r="A583" s="842">
        <v>25</v>
      </c>
      <c r="B583" s="860" t="s">
        <v>2651</v>
      </c>
      <c r="C583" s="842">
        <v>2501</v>
      </c>
      <c r="D583" s="860" t="s">
        <v>2652</v>
      </c>
      <c r="E583" s="842">
        <v>1000</v>
      </c>
      <c r="F583" s="860" t="s">
        <v>2234</v>
      </c>
      <c r="G583" s="842" t="s">
        <v>361</v>
      </c>
      <c r="H583" s="860" t="s">
        <v>2653</v>
      </c>
      <c r="I583" s="842" t="s">
        <v>362</v>
      </c>
      <c r="J583" s="860" t="s">
        <v>2654</v>
      </c>
      <c r="K583" s="843" t="str">
        <f t="shared" si="16"/>
        <v>2501 Fortalecimiento del control y la vigilancia de la gestión fiscal y resarcimiento al daño del patrimonio público</v>
      </c>
      <c r="L583" s="843" t="str">
        <f t="shared" si="17"/>
        <v xml:space="preserve">01 Servicio de vigilancia y control de la gestión fiscal del Estado. </v>
      </c>
      <c r="M583" s="887">
        <f>+IFERROR(HLOOKUP($K583,'Formulario 4. Programático'!$H$13:$U$542,523,FALSE),0)</f>
        <v>0</v>
      </c>
      <c r="N583" s="843"/>
      <c r="O583" s="843"/>
      <c r="P583" s="843"/>
      <c r="Q583" s="843"/>
      <c r="R583" s="843"/>
      <c r="S583" s="843"/>
      <c r="T583" s="843"/>
      <c r="U583" s="843"/>
      <c r="V583" s="843"/>
      <c r="W583" s="843"/>
      <c r="X583" s="843"/>
      <c r="Y583" s="843"/>
      <c r="Z583" s="843"/>
    </row>
    <row r="584" spans="1:26" ht="15.75" customHeight="1">
      <c r="A584" s="842">
        <v>25</v>
      </c>
      <c r="B584" s="860" t="s">
        <v>2651</v>
      </c>
      <c r="C584" s="842">
        <v>2501</v>
      </c>
      <c r="D584" s="860" t="s">
        <v>2652</v>
      </c>
      <c r="E584" s="842">
        <v>1000</v>
      </c>
      <c r="F584" s="860" t="s">
        <v>2234</v>
      </c>
      <c r="G584" s="842" t="s">
        <v>361</v>
      </c>
      <c r="H584" s="860" t="s">
        <v>2653</v>
      </c>
      <c r="I584" s="842" t="s">
        <v>363</v>
      </c>
      <c r="J584" s="860" t="s">
        <v>2655</v>
      </c>
      <c r="K584" s="843" t="str">
        <f t="shared" ref="K584:K647" si="18">+C584&amp;" "&amp;D584</f>
        <v>2501 Fortalecimiento del control y la vigilancia de la gestión fiscal y resarcimiento al daño del patrimonio público</v>
      </c>
      <c r="L584" s="843" t="str">
        <f t="shared" ref="L584:L647" si="19">+G584&amp;" "&amp;H584</f>
        <v xml:space="preserve">01 Servicio de vigilancia y control de la gestión fiscal del Estado. </v>
      </c>
      <c r="M584" s="887">
        <f>+IFERROR(HLOOKUP($K584,'Formulario 4. Programático'!$H$13:$U$542,523,FALSE),0)</f>
        <v>0</v>
      </c>
      <c r="N584" s="843"/>
      <c r="O584" s="843"/>
      <c r="P584" s="843"/>
      <c r="Q584" s="843"/>
      <c r="R584" s="843"/>
      <c r="S584" s="843"/>
      <c r="T584" s="843"/>
      <c r="U584" s="843"/>
      <c r="V584" s="843"/>
      <c r="W584" s="843"/>
      <c r="X584" s="843"/>
      <c r="Y584" s="843"/>
      <c r="Z584" s="843"/>
    </row>
    <row r="585" spans="1:26" ht="15.75" customHeight="1">
      <c r="A585" s="842">
        <v>25</v>
      </c>
      <c r="B585" s="860" t="s">
        <v>2651</v>
      </c>
      <c r="C585" s="842">
        <v>2501</v>
      </c>
      <c r="D585" s="860" t="s">
        <v>2652</v>
      </c>
      <c r="E585" s="842">
        <v>1000</v>
      </c>
      <c r="F585" s="860" t="s">
        <v>2234</v>
      </c>
      <c r="G585" s="842" t="s">
        <v>361</v>
      </c>
      <c r="H585" s="860" t="s">
        <v>2653</v>
      </c>
      <c r="I585" s="842" t="s">
        <v>365</v>
      </c>
      <c r="J585" s="860" t="s">
        <v>2657</v>
      </c>
      <c r="K585" s="843" t="str">
        <f t="shared" si="18"/>
        <v>2501 Fortalecimiento del control y la vigilancia de la gestión fiscal y resarcimiento al daño del patrimonio público</v>
      </c>
      <c r="L585" s="843" t="str">
        <f t="shared" si="19"/>
        <v xml:space="preserve">01 Servicio de vigilancia y control de la gestión fiscal del Estado. </v>
      </c>
      <c r="M585" s="887">
        <f>+IFERROR(HLOOKUP($K585,'Formulario 4. Programático'!$H$13:$U$542,523,FALSE),0)</f>
        <v>0</v>
      </c>
      <c r="N585" s="843"/>
      <c r="O585" s="843"/>
      <c r="P585" s="843"/>
      <c r="Q585" s="843"/>
      <c r="R585" s="843"/>
      <c r="S585" s="843"/>
      <c r="T585" s="843"/>
      <c r="U585" s="843"/>
      <c r="V585" s="843"/>
      <c r="W585" s="843"/>
      <c r="X585" s="843"/>
      <c r="Y585" s="843"/>
      <c r="Z585" s="843"/>
    </row>
    <row r="586" spans="1:26" ht="15.75" customHeight="1">
      <c r="A586" s="842">
        <v>25</v>
      </c>
      <c r="B586" s="860" t="s">
        <v>2651</v>
      </c>
      <c r="C586" s="842">
        <v>2501</v>
      </c>
      <c r="D586" s="860" t="s">
        <v>2652</v>
      </c>
      <c r="E586" s="842">
        <v>1000</v>
      </c>
      <c r="F586" s="860" t="s">
        <v>2234</v>
      </c>
      <c r="G586" s="842" t="s">
        <v>361</v>
      </c>
      <c r="H586" s="860" t="s">
        <v>2653</v>
      </c>
      <c r="I586" s="842" t="s">
        <v>366</v>
      </c>
      <c r="J586" s="860" t="s">
        <v>2658</v>
      </c>
      <c r="K586" s="843" t="str">
        <f t="shared" si="18"/>
        <v>2501 Fortalecimiento del control y la vigilancia de la gestión fiscal y resarcimiento al daño del patrimonio público</v>
      </c>
      <c r="L586" s="843" t="str">
        <f t="shared" si="19"/>
        <v xml:space="preserve">01 Servicio de vigilancia y control de la gestión fiscal del Estado. </v>
      </c>
      <c r="M586" s="887">
        <f>+IFERROR(HLOOKUP($K586,'Formulario 4. Programático'!$H$13:$U$542,523,FALSE),0)</f>
        <v>0</v>
      </c>
      <c r="N586" s="843"/>
      <c r="O586" s="843"/>
      <c r="P586" s="843"/>
      <c r="Q586" s="843"/>
      <c r="R586" s="843"/>
      <c r="S586" s="843"/>
      <c r="T586" s="843"/>
      <c r="U586" s="843"/>
      <c r="V586" s="843"/>
      <c r="W586" s="843"/>
      <c r="X586" s="843"/>
      <c r="Y586" s="843"/>
      <c r="Z586" s="843"/>
    </row>
    <row r="587" spans="1:26" ht="15.75" customHeight="1">
      <c r="A587" s="842">
        <v>25</v>
      </c>
      <c r="B587" s="860" t="s">
        <v>2651</v>
      </c>
      <c r="C587" s="842">
        <v>2502</v>
      </c>
      <c r="D587" s="860" t="s">
        <v>2659</v>
      </c>
      <c r="E587" s="842">
        <v>1000</v>
      </c>
      <c r="F587" s="860" t="s">
        <v>2234</v>
      </c>
      <c r="G587" s="842" t="s">
        <v>361</v>
      </c>
      <c r="H587" s="860" t="s">
        <v>3206</v>
      </c>
      <c r="I587" s="842" t="s">
        <v>361</v>
      </c>
      <c r="J587" s="860" t="s">
        <v>3207</v>
      </c>
      <c r="K587" s="843" t="str">
        <f t="shared" si="18"/>
        <v>2502 Promoción, protección y defensa de los Derechos Humanos y el Derecho Internacional Humanitario</v>
      </c>
      <c r="L587" s="843" t="str">
        <f t="shared" si="19"/>
        <v>01 Servicio de Promoción, Prevención y Defensa de Derechos Humanos y Derecho Internacional Humanitario</v>
      </c>
      <c r="M587" s="887">
        <f>+IFERROR(HLOOKUP($K587,'Formulario 4. Programático'!$H$13:$U$542,523,FALSE),0)</f>
        <v>0</v>
      </c>
      <c r="N587" s="843"/>
      <c r="O587" s="843"/>
      <c r="P587" s="843"/>
      <c r="Q587" s="843"/>
      <c r="R587" s="843"/>
      <c r="S587" s="843"/>
      <c r="T587" s="843"/>
      <c r="U587" s="843"/>
      <c r="V587" s="843"/>
      <c r="W587" s="843"/>
      <c r="X587" s="843"/>
      <c r="Y587" s="843"/>
      <c r="Z587" s="843"/>
    </row>
    <row r="588" spans="1:26" ht="15.75" customHeight="1">
      <c r="A588" s="842">
        <v>25</v>
      </c>
      <c r="B588" s="860" t="s">
        <v>2651</v>
      </c>
      <c r="C588" s="842">
        <v>2502</v>
      </c>
      <c r="D588" s="860" t="s">
        <v>2659</v>
      </c>
      <c r="E588" s="842">
        <v>1000</v>
      </c>
      <c r="F588" s="860" t="s">
        <v>2234</v>
      </c>
      <c r="G588" s="842" t="s">
        <v>361</v>
      </c>
      <c r="H588" s="860" t="s">
        <v>3206</v>
      </c>
      <c r="I588" s="842" t="s">
        <v>362</v>
      </c>
      <c r="J588" s="860" t="s">
        <v>2660</v>
      </c>
      <c r="K588" s="843" t="str">
        <f t="shared" si="18"/>
        <v>2502 Promoción, protección y defensa de los Derechos Humanos y el Derecho Internacional Humanitario</v>
      </c>
      <c r="L588" s="843" t="str">
        <f t="shared" si="19"/>
        <v>01 Servicio de Promoción, Prevención y Defensa de Derechos Humanos y Derecho Internacional Humanitario</v>
      </c>
      <c r="M588" s="887">
        <f>+IFERROR(HLOOKUP($K588,'Formulario 4. Programático'!$H$13:$U$542,523,FALSE),0)</f>
        <v>0</v>
      </c>
      <c r="N588" s="843"/>
      <c r="O588" s="843"/>
      <c r="P588" s="843"/>
      <c r="Q588" s="843"/>
      <c r="R588" s="843"/>
      <c r="S588" s="843"/>
      <c r="T588" s="843"/>
      <c r="U588" s="843"/>
      <c r="V588" s="843"/>
      <c r="W588" s="843"/>
      <c r="X588" s="843"/>
      <c r="Y588" s="843"/>
      <c r="Z588" s="843"/>
    </row>
    <row r="589" spans="1:26" ht="15.75" customHeight="1">
      <c r="A589" s="842">
        <v>25</v>
      </c>
      <c r="B589" s="860" t="s">
        <v>2651</v>
      </c>
      <c r="C589" s="842">
        <v>2502</v>
      </c>
      <c r="D589" s="860" t="s">
        <v>2659</v>
      </c>
      <c r="E589" s="842">
        <v>1000</v>
      </c>
      <c r="F589" s="860" t="s">
        <v>2234</v>
      </c>
      <c r="G589" s="842" t="s">
        <v>361</v>
      </c>
      <c r="H589" s="860" t="s">
        <v>3206</v>
      </c>
      <c r="I589" s="842" t="s">
        <v>363</v>
      </c>
      <c r="J589" s="860" t="s">
        <v>2661</v>
      </c>
      <c r="K589" s="843" t="str">
        <f t="shared" si="18"/>
        <v>2502 Promoción, protección y defensa de los Derechos Humanos y el Derecho Internacional Humanitario</v>
      </c>
      <c r="L589" s="843" t="str">
        <f t="shared" si="19"/>
        <v>01 Servicio de Promoción, Prevención y Defensa de Derechos Humanos y Derecho Internacional Humanitario</v>
      </c>
      <c r="M589" s="887">
        <f>+IFERROR(HLOOKUP($K589,'Formulario 4. Programático'!$H$13:$U$542,523,FALSE),0)</f>
        <v>0</v>
      </c>
      <c r="N589" s="843"/>
      <c r="O589" s="843"/>
      <c r="P589" s="843"/>
      <c r="Q589" s="843"/>
      <c r="R589" s="843"/>
      <c r="S589" s="843"/>
      <c r="T589" s="843"/>
      <c r="U589" s="843"/>
      <c r="V589" s="843"/>
      <c r="W589" s="843"/>
      <c r="X589" s="843"/>
      <c r="Y589" s="843"/>
      <c r="Z589" s="843"/>
    </row>
    <row r="590" spans="1:26" ht="15.75" customHeight="1">
      <c r="A590" s="842">
        <v>25</v>
      </c>
      <c r="B590" s="860" t="s">
        <v>2651</v>
      </c>
      <c r="C590" s="842">
        <v>2502</v>
      </c>
      <c r="D590" s="860" t="s">
        <v>2659</v>
      </c>
      <c r="E590" s="842">
        <v>1000</v>
      </c>
      <c r="F590" s="860" t="s">
        <v>2234</v>
      </c>
      <c r="G590" s="842" t="s">
        <v>361</v>
      </c>
      <c r="H590" s="860" t="s">
        <v>3206</v>
      </c>
      <c r="I590" s="842" t="s">
        <v>365</v>
      </c>
      <c r="J590" s="860" t="s">
        <v>2662</v>
      </c>
      <c r="K590" s="843" t="str">
        <f t="shared" si="18"/>
        <v>2502 Promoción, protección y defensa de los Derechos Humanos y el Derecho Internacional Humanitario</v>
      </c>
      <c r="L590" s="843" t="str">
        <f t="shared" si="19"/>
        <v>01 Servicio de Promoción, Prevención y Defensa de Derechos Humanos y Derecho Internacional Humanitario</v>
      </c>
      <c r="M590" s="887">
        <f>+IFERROR(HLOOKUP($K590,'Formulario 4. Programático'!$H$13:$U$542,523,FALSE),0)</f>
        <v>0</v>
      </c>
      <c r="N590" s="843"/>
      <c r="O590" s="843"/>
      <c r="P590" s="843"/>
      <c r="Q590" s="843"/>
      <c r="R590" s="843"/>
      <c r="S590" s="843"/>
      <c r="T590" s="843"/>
      <c r="U590" s="843"/>
      <c r="V590" s="843"/>
      <c r="W590" s="843"/>
      <c r="X590" s="843"/>
      <c r="Y590" s="843"/>
      <c r="Z590" s="843"/>
    </row>
    <row r="591" spans="1:26" ht="15.75" customHeight="1">
      <c r="A591" s="842">
        <v>25</v>
      </c>
      <c r="B591" s="860" t="s">
        <v>2651</v>
      </c>
      <c r="C591" s="842">
        <v>2504</v>
      </c>
      <c r="D591" s="860" t="s">
        <v>2663</v>
      </c>
      <c r="E591" s="842">
        <v>1000</v>
      </c>
      <c r="F591" s="860" t="s">
        <v>2234</v>
      </c>
      <c r="G591" s="842" t="s">
        <v>361</v>
      </c>
      <c r="H591" s="860" t="s">
        <v>2664</v>
      </c>
      <c r="I591" s="842" t="s">
        <v>361</v>
      </c>
      <c r="J591" s="860" t="s">
        <v>2665</v>
      </c>
      <c r="K591" s="843" t="str">
        <f t="shared" si="18"/>
        <v>2504 Vigilancia de la gestión administrativa de los funcionarios del Estado</v>
      </c>
      <c r="L591" s="843" t="str">
        <f t="shared" si="19"/>
        <v>01 Servicio de vigilancia de la gestión administrativa de los servidores públicos</v>
      </c>
      <c r="M591" s="887">
        <f>+IFERROR(HLOOKUP($K591,'Formulario 4. Programático'!$H$13:$U$542,523,FALSE),0)</f>
        <v>0</v>
      </c>
      <c r="N591" s="843"/>
      <c r="O591" s="843"/>
      <c r="P591" s="843"/>
      <c r="Q591" s="843"/>
      <c r="R591" s="843"/>
      <c r="S591" s="843"/>
      <c r="T591" s="843"/>
      <c r="U591" s="843"/>
      <c r="V591" s="843"/>
      <c r="W591" s="843"/>
      <c r="X591" s="843"/>
      <c r="Y591" s="843"/>
      <c r="Z591" s="843"/>
    </row>
    <row r="592" spans="1:26" ht="15.75" customHeight="1">
      <c r="A592" s="842">
        <v>25</v>
      </c>
      <c r="B592" s="860" t="s">
        <v>2651</v>
      </c>
      <c r="C592" s="842">
        <v>2504</v>
      </c>
      <c r="D592" s="860" t="s">
        <v>2663</v>
      </c>
      <c r="E592" s="842">
        <v>1000</v>
      </c>
      <c r="F592" s="860" t="s">
        <v>2234</v>
      </c>
      <c r="G592" s="842" t="s">
        <v>361</v>
      </c>
      <c r="H592" s="860" t="s">
        <v>2664</v>
      </c>
      <c r="I592" s="842" t="s">
        <v>362</v>
      </c>
      <c r="J592" s="860" t="s">
        <v>2666</v>
      </c>
      <c r="K592" s="843" t="str">
        <f t="shared" si="18"/>
        <v>2504 Vigilancia de la gestión administrativa de los funcionarios del Estado</v>
      </c>
      <c r="L592" s="843" t="str">
        <f t="shared" si="19"/>
        <v>01 Servicio de vigilancia de la gestión administrativa de los servidores públicos</v>
      </c>
      <c r="M592" s="887">
        <f>+IFERROR(HLOOKUP($K592,'Formulario 4. Programático'!$H$13:$U$542,523,FALSE),0)</f>
        <v>0</v>
      </c>
      <c r="N592" s="843"/>
      <c r="O592" s="843"/>
      <c r="P592" s="843"/>
      <c r="Q592" s="843"/>
      <c r="R592" s="843"/>
      <c r="S592" s="843"/>
      <c r="T592" s="843"/>
      <c r="U592" s="843"/>
      <c r="V592" s="843"/>
      <c r="W592" s="843"/>
      <c r="X592" s="843"/>
      <c r="Y592" s="843"/>
      <c r="Z592" s="843"/>
    </row>
    <row r="593" spans="1:26" ht="15.75" customHeight="1">
      <c r="A593" s="842">
        <v>25</v>
      </c>
      <c r="B593" s="860" t="s">
        <v>2651</v>
      </c>
      <c r="C593" s="842">
        <v>2504</v>
      </c>
      <c r="D593" s="860" t="s">
        <v>2663</v>
      </c>
      <c r="E593" s="842">
        <v>1000</v>
      </c>
      <c r="F593" s="860" t="s">
        <v>2234</v>
      </c>
      <c r="G593" s="842" t="s">
        <v>361</v>
      </c>
      <c r="H593" s="860" t="s">
        <v>2664</v>
      </c>
      <c r="I593" s="842" t="s">
        <v>363</v>
      </c>
      <c r="J593" s="860" t="s">
        <v>3208</v>
      </c>
      <c r="K593" s="843" t="str">
        <f t="shared" si="18"/>
        <v>2504 Vigilancia de la gestión administrativa de los funcionarios del Estado</v>
      </c>
      <c r="L593" s="843" t="str">
        <f t="shared" si="19"/>
        <v>01 Servicio de vigilancia de la gestión administrativa de los servidores públicos</v>
      </c>
      <c r="M593" s="887">
        <f>+IFERROR(HLOOKUP($K593,'Formulario 4. Programático'!$H$13:$U$542,523,FALSE),0)</f>
        <v>0</v>
      </c>
      <c r="N593" s="843"/>
      <c r="O593" s="843"/>
      <c r="P593" s="843"/>
      <c r="Q593" s="843"/>
      <c r="R593" s="843"/>
      <c r="S593" s="843"/>
      <c r="T593" s="843"/>
      <c r="U593" s="843"/>
      <c r="V593" s="843"/>
      <c r="W593" s="843"/>
      <c r="X593" s="843"/>
      <c r="Y593" s="843"/>
      <c r="Z593" s="843"/>
    </row>
    <row r="594" spans="1:26" ht="15.75" customHeight="1">
      <c r="A594" s="842">
        <v>25</v>
      </c>
      <c r="B594" s="860" t="s">
        <v>2651</v>
      </c>
      <c r="C594" s="842">
        <v>2504</v>
      </c>
      <c r="D594" s="860" t="s">
        <v>2663</v>
      </c>
      <c r="E594" s="842">
        <v>1000</v>
      </c>
      <c r="F594" s="860" t="s">
        <v>2234</v>
      </c>
      <c r="G594" s="842" t="s">
        <v>361</v>
      </c>
      <c r="H594" s="860" t="s">
        <v>2664</v>
      </c>
      <c r="I594" s="842" t="s">
        <v>365</v>
      </c>
      <c r="J594" s="860" t="s">
        <v>2667</v>
      </c>
      <c r="K594" s="843" t="str">
        <f t="shared" si="18"/>
        <v>2504 Vigilancia de la gestión administrativa de los funcionarios del Estado</v>
      </c>
      <c r="L594" s="843" t="str">
        <f t="shared" si="19"/>
        <v>01 Servicio de vigilancia de la gestión administrativa de los servidores públicos</v>
      </c>
      <c r="M594" s="887">
        <f>+IFERROR(HLOOKUP($K594,'Formulario 4. Programático'!$H$13:$U$542,523,FALSE),0)</f>
        <v>0</v>
      </c>
      <c r="N594" s="843"/>
      <c r="O594" s="843"/>
      <c r="P594" s="843"/>
      <c r="Q594" s="843"/>
      <c r="R594" s="843"/>
      <c r="S594" s="843"/>
      <c r="T594" s="843"/>
      <c r="U594" s="843"/>
      <c r="V594" s="843"/>
      <c r="W594" s="843"/>
      <c r="X594" s="843"/>
      <c r="Y594" s="843"/>
      <c r="Z594" s="843"/>
    </row>
    <row r="595" spans="1:26" ht="15.75" customHeight="1">
      <c r="A595" s="842">
        <v>25</v>
      </c>
      <c r="B595" s="860" t="s">
        <v>2651</v>
      </c>
      <c r="C595" s="842">
        <v>2504</v>
      </c>
      <c r="D595" s="860" t="s">
        <v>2663</v>
      </c>
      <c r="E595" s="842">
        <v>1000</v>
      </c>
      <c r="F595" s="860" t="s">
        <v>2234</v>
      </c>
      <c r="G595" s="842" t="s">
        <v>361</v>
      </c>
      <c r="H595" s="860" t="s">
        <v>2664</v>
      </c>
      <c r="I595" s="842" t="s">
        <v>366</v>
      </c>
      <c r="J595" s="860" t="s">
        <v>2668</v>
      </c>
      <c r="K595" s="843" t="str">
        <f t="shared" si="18"/>
        <v>2504 Vigilancia de la gestión administrativa de los funcionarios del Estado</v>
      </c>
      <c r="L595" s="843" t="str">
        <f t="shared" si="19"/>
        <v>01 Servicio de vigilancia de la gestión administrativa de los servidores públicos</v>
      </c>
      <c r="M595" s="887">
        <f>+IFERROR(HLOOKUP($K595,'Formulario 4. Programático'!$H$13:$U$542,523,FALSE),0)</f>
        <v>0</v>
      </c>
      <c r="N595" s="843"/>
      <c r="O595" s="843"/>
      <c r="P595" s="843"/>
      <c r="Q595" s="843"/>
      <c r="R595" s="843"/>
      <c r="S595" s="843"/>
      <c r="T595" s="843"/>
      <c r="U595" s="843"/>
      <c r="V595" s="843"/>
      <c r="W595" s="843"/>
      <c r="X595" s="843"/>
      <c r="Y595" s="843"/>
      <c r="Z595" s="843"/>
    </row>
    <row r="596" spans="1:26" ht="15.75" customHeight="1">
      <c r="A596" s="842">
        <v>25</v>
      </c>
      <c r="B596" s="860" t="s">
        <v>2651</v>
      </c>
      <c r="C596" s="842">
        <v>2505</v>
      </c>
      <c r="D596" s="860" t="s">
        <v>2669</v>
      </c>
      <c r="E596" s="842">
        <v>1000</v>
      </c>
      <c r="F596" s="860" t="s">
        <v>2234</v>
      </c>
      <c r="G596" s="842" t="s">
        <v>361</v>
      </c>
      <c r="H596" s="860" t="s">
        <v>3209</v>
      </c>
      <c r="I596" s="842" t="s">
        <v>361</v>
      </c>
      <c r="J596" s="860" t="s">
        <v>3210</v>
      </c>
      <c r="K596" s="843" t="str">
        <f t="shared" si="18"/>
        <v>2505 Bienestar de los servidores de la Contraloría General de la República</v>
      </c>
      <c r="L596" s="843" t="str">
        <f t="shared" si="19"/>
        <v>01 Servicio de bienestar para los empleados de la Contraloría General de la República y sus familias</v>
      </c>
      <c r="M596" s="887">
        <f>+IFERROR(HLOOKUP($K596,'Formulario 4. Programático'!$H$13:$U$542,523,FALSE),0)</f>
        <v>0</v>
      </c>
      <c r="N596" s="843"/>
      <c r="O596" s="843"/>
      <c r="P596" s="843"/>
      <c r="Q596" s="843"/>
      <c r="R596" s="843"/>
      <c r="S596" s="843"/>
      <c r="T596" s="843"/>
      <c r="U596" s="843"/>
      <c r="V596" s="843"/>
      <c r="W596" s="843"/>
      <c r="X596" s="843"/>
      <c r="Y596" s="843"/>
      <c r="Z596" s="843"/>
    </row>
    <row r="597" spans="1:26" ht="15.75" customHeight="1">
      <c r="A597" s="842">
        <v>25</v>
      </c>
      <c r="B597" s="860" t="s">
        <v>2651</v>
      </c>
      <c r="C597" s="842">
        <v>2505</v>
      </c>
      <c r="D597" s="860" t="s">
        <v>2669</v>
      </c>
      <c r="E597" s="842">
        <v>1000</v>
      </c>
      <c r="F597" s="860" t="s">
        <v>2234</v>
      </c>
      <c r="G597" s="842" t="s">
        <v>361</v>
      </c>
      <c r="H597" s="860" t="s">
        <v>3209</v>
      </c>
      <c r="I597" s="842" t="s">
        <v>362</v>
      </c>
      <c r="J597" s="860" t="s">
        <v>2670</v>
      </c>
      <c r="K597" s="843" t="str">
        <f t="shared" si="18"/>
        <v>2505 Bienestar de los servidores de la Contraloría General de la República</v>
      </c>
      <c r="L597" s="843" t="str">
        <f t="shared" si="19"/>
        <v>01 Servicio de bienestar para los empleados de la Contraloría General de la República y sus familias</v>
      </c>
      <c r="M597" s="887">
        <f>+IFERROR(HLOOKUP($K597,'Formulario 4. Programático'!$H$13:$U$542,523,FALSE),0)</f>
        <v>0</v>
      </c>
      <c r="N597" s="843"/>
      <c r="O597" s="843"/>
      <c r="P597" s="843"/>
      <c r="Q597" s="843"/>
      <c r="R597" s="843"/>
      <c r="S597" s="843"/>
      <c r="T597" s="843"/>
      <c r="U597" s="843"/>
      <c r="V597" s="843"/>
      <c r="W597" s="843"/>
      <c r="X597" s="843"/>
      <c r="Y597" s="843"/>
      <c r="Z597" s="843"/>
    </row>
    <row r="598" spans="1:26" ht="15.75" customHeight="1">
      <c r="A598" s="842">
        <v>25</v>
      </c>
      <c r="B598" s="860" t="s">
        <v>2651</v>
      </c>
      <c r="C598" s="842">
        <v>2505</v>
      </c>
      <c r="D598" s="860" t="s">
        <v>2669</v>
      </c>
      <c r="E598" s="842">
        <v>1000</v>
      </c>
      <c r="F598" s="860" t="s">
        <v>2234</v>
      </c>
      <c r="G598" s="842" t="s">
        <v>361</v>
      </c>
      <c r="H598" s="860" t="s">
        <v>3209</v>
      </c>
      <c r="I598" s="842" t="s">
        <v>363</v>
      </c>
      <c r="J598" s="860" t="s">
        <v>2671</v>
      </c>
      <c r="K598" s="843" t="str">
        <f t="shared" si="18"/>
        <v>2505 Bienestar de los servidores de la Contraloría General de la República</v>
      </c>
      <c r="L598" s="843" t="str">
        <f t="shared" si="19"/>
        <v>01 Servicio de bienestar para los empleados de la Contraloría General de la República y sus familias</v>
      </c>
      <c r="M598" s="887">
        <f>+IFERROR(HLOOKUP($K598,'Formulario 4. Programático'!$H$13:$U$542,523,FALSE),0)</f>
        <v>0</v>
      </c>
      <c r="N598" s="843"/>
      <c r="O598" s="843"/>
      <c r="P598" s="843"/>
      <c r="Q598" s="843"/>
      <c r="R598" s="843"/>
      <c r="S598" s="843"/>
      <c r="T598" s="843"/>
      <c r="U598" s="843"/>
      <c r="V598" s="843"/>
      <c r="W598" s="843"/>
      <c r="X598" s="843"/>
      <c r="Y598" s="843"/>
      <c r="Z598" s="843"/>
    </row>
    <row r="599" spans="1:26" ht="15.75" customHeight="1">
      <c r="A599" s="842">
        <v>25</v>
      </c>
      <c r="B599" s="860" t="s">
        <v>2651</v>
      </c>
      <c r="C599" s="842">
        <v>2505</v>
      </c>
      <c r="D599" s="860" t="s">
        <v>2669</v>
      </c>
      <c r="E599" s="842">
        <v>1000</v>
      </c>
      <c r="F599" s="860" t="s">
        <v>2234</v>
      </c>
      <c r="G599" s="842" t="s">
        <v>361</v>
      </c>
      <c r="H599" s="860" t="s">
        <v>3209</v>
      </c>
      <c r="I599" s="842" t="s">
        <v>365</v>
      </c>
      <c r="J599" s="860" t="s">
        <v>2672</v>
      </c>
      <c r="K599" s="843" t="str">
        <f t="shared" si="18"/>
        <v>2505 Bienestar de los servidores de la Contraloría General de la República</v>
      </c>
      <c r="L599" s="843" t="str">
        <f t="shared" si="19"/>
        <v>01 Servicio de bienestar para los empleados de la Contraloría General de la República y sus familias</v>
      </c>
      <c r="M599" s="887">
        <f>+IFERROR(HLOOKUP($K599,'Formulario 4. Programático'!$H$13:$U$542,523,FALSE),0)</f>
        <v>0</v>
      </c>
      <c r="N599" s="843"/>
      <c r="O599" s="843"/>
      <c r="P599" s="843"/>
      <c r="Q599" s="843"/>
      <c r="R599" s="843"/>
      <c r="S599" s="843"/>
      <c r="T599" s="843"/>
      <c r="U599" s="843"/>
      <c r="V599" s="843"/>
      <c r="W599" s="843"/>
      <c r="X599" s="843"/>
      <c r="Y599" s="843"/>
      <c r="Z599" s="843"/>
    </row>
    <row r="600" spans="1:26" ht="15.75" customHeight="1">
      <c r="A600" s="842">
        <v>25</v>
      </c>
      <c r="B600" s="860" t="s">
        <v>2651</v>
      </c>
      <c r="C600" s="842">
        <v>2505</v>
      </c>
      <c r="D600" s="860" t="s">
        <v>2669</v>
      </c>
      <c r="E600" s="842">
        <v>1000</v>
      </c>
      <c r="F600" s="860" t="s">
        <v>2234</v>
      </c>
      <c r="G600" s="842" t="s">
        <v>361</v>
      </c>
      <c r="H600" s="860" t="s">
        <v>3209</v>
      </c>
      <c r="I600" s="842" t="s">
        <v>366</v>
      </c>
      <c r="J600" s="860" t="s">
        <v>2673</v>
      </c>
      <c r="K600" s="843" t="str">
        <f t="shared" si="18"/>
        <v>2505 Bienestar de los servidores de la Contraloría General de la República</v>
      </c>
      <c r="L600" s="843" t="str">
        <f t="shared" si="19"/>
        <v>01 Servicio de bienestar para los empleados de la Contraloría General de la República y sus familias</v>
      </c>
      <c r="M600" s="887">
        <f>+IFERROR(HLOOKUP($K600,'Formulario 4. Programático'!$H$13:$U$542,523,FALSE),0)</f>
        <v>0</v>
      </c>
      <c r="N600" s="843"/>
      <c r="O600" s="843"/>
      <c r="P600" s="843"/>
      <c r="Q600" s="843"/>
      <c r="R600" s="843"/>
      <c r="S600" s="843"/>
      <c r="T600" s="843"/>
      <c r="U600" s="843"/>
      <c r="V600" s="843"/>
      <c r="W600" s="843"/>
      <c r="X600" s="843"/>
      <c r="Y600" s="843"/>
      <c r="Z600" s="843"/>
    </row>
    <row r="601" spans="1:26" ht="15.75" customHeight="1">
      <c r="A601" s="842">
        <v>25</v>
      </c>
      <c r="B601" s="860" t="s">
        <v>2651</v>
      </c>
      <c r="C601" s="842">
        <v>2599</v>
      </c>
      <c r="D601" s="860" t="s">
        <v>2674</v>
      </c>
      <c r="E601" s="842">
        <v>1000</v>
      </c>
      <c r="F601" s="860" t="s">
        <v>2234</v>
      </c>
      <c r="G601" s="842" t="s">
        <v>361</v>
      </c>
      <c r="H601" s="860" t="s">
        <v>2675</v>
      </c>
      <c r="I601" s="842" t="s">
        <v>361</v>
      </c>
      <c r="J601" s="860" t="s">
        <v>2114</v>
      </c>
      <c r="K601" s="843" t="str">
        <f t="shared" si="18"/>
        <v>2599 Fortalecimiento y apoyo a la gestión institucional del sector Organismos de control</v>
      </c>
      <c r="L601" s="843" t="str">
        <f t="shared" si="19"/>
        <v>01 Servicio de fortalecimiento y apoyo a la gestión institucional del sector Organismos de control</v>
      </c>
      <c r="M601" s="887">
        <f>+IFERROR(HLOOKUP($K601,'Formulario 4. Programático'!$H$13:$U$542,523,FALSE),0)</f>
        <v>0</v>
      </c>
      <c r="N601" s="843"/>
      <c r="O601" s="843"/>
      <c r="P601" s="843"/>
      <c r="Q601" s="843"/>
      <c r="R601" s="843"/>
      <c r="S601" s="843"/>
      <c r="T601" s="843"/>
      <c r="U601" s="843"/>
      <c r="V601" s="843"/>
      <c r="W601" s="843"/>
      <c r="X601" s="843"/>
      <c r="Y601" s="843"/>
      <c r="Z601" s="843"/>
    </row>
    <row r="602" spans="1:26" ht="15.75" customHeight="1">
      <c r="A602" s="842">
        <v>25</v>
      </c>
      <c r="B602" s="860" t="s">
        <v>2651</v>
      </c>
      <c r="C602" s="842">
        <v>2599</v>
      </c>
      <c r="D602" s="860" t="s">
        <v>2674</v>
      </c>
      <c r="E602" s="842">
        <v>1000</v>
      </c>
      <c r="F602" s="860" t="s">
        <v>2234</v>
      </c>
      <c r="G602" s="842" t="s">
        <v>361</v>
      </c>
      <c r="H602" s="860" t="s">
        <v>2675</v>
      </c>
      <c r="I602" s="842" t="s">
        <v>362</v>
      </c>
      <c r="J602" s="860" t="s">
        <v>2115</v>
      </c>
      <c r="K602" s="843" t="str">
        <f t="shared" si="18"/>
        <v>2599 Fortalecimiento y apoyo a la gestión institucional del sector Organismos de control</v>
      </c>
      <c r="L602" s="843" t="str">
        <f t="shared" si="19"/>
        <v>01 Servicio de fortalecimiento y apoyo a la gestión institucional del sector Organismos de control</v>
      </c>
      <c r="M602" s="887">
        <f>+IFERROR(HLOOKUP($K602,'Formulario 4. Programático'!$H$13:$U$542,523,FALSE),0)</f>
        <v>0</v>
      </c>
      <c r="N602" s="843"/>
      <c r="O602" s="843"/>
      <c r="P602" s="843"/>
      <c r="Q602" s="843"/>
      <c r="R602" s="843"/>
      <c r="S602" s="843"/>
      <c r="T602" s="843"/>
      <c r="U602" s="843"/>
      <c r="V602" s="843"/>
      <c r="W602" s="843"/>
      <c r="X602" s="843"/>
      <c r="Y602" s="843"/>
      <c r="Z602" s="843"/>
    </row>
    <row r="603" spans="1:26" ht="15.75" customHeight="1">
      <c r="A603" s="842">
        <v>25</v>
      </c>
      <c r="B603" s="860" t="s">
        <v>2651</v>
      </c>
      <c r="C603" s="842">
        <v>2599</v>
      </c>
      <c r="D603" s="860" t="s">
        <v>2674</v>
      </c>
      <c r="E603" s="842">
        <v>1000</v>
      </c>
      <c r="F603" s="860" t="s">
        <v>2234</v>
      </c>
      <c r="G603" s="842" t="s">
        <v>361</v>
      </c>
      <c r="H603" s="860" t="s">
        <v>2675</v>
      </c>
      <c r="I603" s="842" t="s">
        <v>363</v>
      </c>
      <c r="J603" s="860" t="s">
        <v>2116</v>
      </c>
      <c r="K603" s="843" t="str">
        <f t="shared" si="18"/>
        <v>2599 Fortalecimiento y apoyo a la gestión institucional del sector Organismos de control</v>
      </c>
      <c r="L603" s="843" t="str">
        <f t="shared" si="19"/>
        <v>01 Servicio de fortalecimiento y apoyo a la gestión institucional del sector Organismos de control</v>
      </c>
      <c r="M603" s="887">
        <f>+IFERROR(HLOOKUP($K603,'Formulario 4. Programático'!$H$13:$U$542,523,FALSE),0)</f>
        <v>0</v>
      </c>
      <c r="N603" s="843"/>
      <c r="O603" s="843"/>
      <c r="P603" s="843"/>
      <c r="Q603" s="843"/>
      <c r="R603" s="843"/>
      <c r="S603" s="843"/>
      <c r="T603" s="843"/>
      <c r="U603" s="843"/>
      <c r="V603" s="843"/>
      <c r="W603" s="843"/>
      <c r="X603" s="843"/>
      <c r="Y603" s="843"/>
      <c r="Z603" s="843"/>
    </row>
    <row r="604" spans="1:26" ht="15.75" customHeight="1">
      <c r="A604" s="842">
        <v>25</v>
      </c>
      <c r="B604" s="860" t="s">
        <v>2651</v>
      </c>
      <c r="C604" s="842">
        <v>2599</v>
      </c>
      <c r="D604" s="860" t="s">
        <v>2674</v>
      </c>
      <c r="E604" s="842">
        <v>1000</v>
      </c>
      <c r="F604" s="860" t="s">
        <v>2234</v>
      </c>
      <c r="G604" s="842" t="s">
        <v>361</v>
      </c>
      <c r="H604" s="860" t="s">
        <v>2675</v>
      </c>
      <c r="I604" s="842" t="s">
        <v>365</v>
      </c>
      <c r="J604" s="860" t="s">
        <v>2117</v>
      </c>
      <c r="K604" s="843" t="str">
        <f t="shared" si="18"/>
        <v>2599 Fortalecimiento y apoyo a la gestión institucional del sector Organismos de control</v>
      </c>
      <c r="L604" s="843" t="str">
        <f t="shared" si="19"/>
        <v>01 Servicio de fortalecimiento y apoyo a la gestión institucional del sector Organismos de control</v>
      </c>
      <c r="M604" s="887">
        <f>+IFERROR(HLOOKUP($K604,'Formulario 4. Programático'!$H$13:$U$542,523,FALSE),0)</f>
        <v>0</v>
      </c>
      <c r="N604" s="843"/>
      <c r="O604" s="843"/>
      <c r="P604" s="843"/>
      <c r="Q604" s="843"/>
      <c r="R604" s="843"/>
      <c r="S604" s="843"/>
      <c r="T604" s="843"/>
      <c r="U604" s="843"/>
      <c r="V604" s="843"/>
      <c r="W604" s="843"/>
      <c r="X604" s="843"/>
      <c r="Y604" s="843"/>
      <c r="Z604" s="843"/>
    </row>
    <row r="605" spans="1:26" ht="15.75" customHeight="1">
      <c r="A605" s="842">
        <v>25</v>
      </c>
      <c r="B605" s="860" t="s">
        <v>2651</v>
      </c>
      <c r="C605" s="842">
        <v>2599</v>
      </c>
      <c r="D605" s="860" t="s">
        <v>2674</v>
      </c>
      <c r="E605" s="842">
        <v>1000</v>
      </c>
      <c r="F605" s="860" t="s">
        <v>2234</v>
      </c>
      <c r="G605" s="842" t="s">
        <v>361</v>
      </c>
      <c r="H605" s="860" t="s">
        <v>2675</v>
      </c>
      <c r="I605" s="842" t="s">
        <v>366</v>
      </c>
      <c r="J605" s="860" t="s">
        <v>2118</v>
      </c>
      <c r="K605" s="843" t="str">
        <f t="shared" si="18"/>
        <v>2599 Fortalecimiento y apoyo a la gestión institucional del sector Organismos de control</v>
      </c>
      <c r="L605" s="843" t="str">
        <f t="shared" si="19"/>
        <v>01 Servicio de fortalecimiento y apoyo a la gestión institucional del sector Organismos de control</v>
      </c>
      <c r="M605" s="887">
        <f>+IFERROR(HLOOKUP($K605,'Formulario 4. Programático'!$H$13:$U$542,523,FALSE),0)</f>
        <v>0</v>
      </c>
      <c r="N605" s="843"/>
      <c r="O605" s="843"/>
      <c r="P605" s="843"/>
      <c r="Q605" s="843"/>
      <c r="R605" s="843"/>
      <c r="S605" s="843"/>
      <c r="T605" s="843"/>
      <c r="U605" s="843"/>
      <c r="V605" s="843"/>
      <c r="W605" s="843"/>
      <c r="X605" s="843"/>
      <c r="Y605" s="843"/>
      <c r="Z605" s="843"/>
    </row>
    <row r="606" spans="1:26" ht="15.75" customHeight="1">
      <c r="A606" s="842">
        <v>25</v>
      </c>
      <c r="B606" s="860" t="s">
        <v>2651</v>
      </c>
      <c r="C606" s="842">
        <v>2599</v>
      </c>
      <c r="D606" s="860" t="s">
        <v>2674</v>
      </c>
      <c r="E606" s="842">
        <v>1000</v>
      </c>
      <c r="F606" s="860" t="s">
        <v>2234</v>
      </c>
      <c r="G606" s="842" t="s">
        <v>361</v>
      </c>
      <c r="H606" s="860" t="s">
        <v>2675</v>
      </c>
      <c r="I606" s="842" t="s">
        <v>367</v>
      </c>
      <c r="J606" s="860" t="s">
        <v>2109</v>
      </c>
      <c r="K606" s="843" t="str">
        <f t="shared" si="18"/>
        <v>2599 Fortalecimiento y apoyo a la gestión institucional del sector Organismos de control</v>
      </c>
      <c r="L606" s="843" t="str">
        <f t="shared" si="19"/>
        <v>01 Servicio de fortalecimiento y apoyo a la gestión institucional del sector Organismos de control</v>
      </c>
      <c r="M606" s="887">
        <f>+IFERROR(HLOOKUP($K606,'Formulario 4. Programático'!$H$13:$U$542,523,FALSE),0)</f>
        <v>0</v>
      </c>
      <c r="N606" s="843"/>
      <c r="O606" s="843"/>
      <c r="P606" s="843"/>
      <c r="Q606" s="843"/>
      <c r="R606" s="843"/>
      <c r="S606" s="843"/>
      <c r="T606" s="843"/>
      <c r="U606" s="843"/>
      <c r="V606" s="843"/>
      <c r="W606" s="843"/>
      <c r="X606" s="843"/>
      <c r="Y606" s="843"/>
      <c r="Z606" s="843"/>
    </row>
    <row r="607" spans="1:26" ht="15.75" customHeight="1">
      <c r="A607" s="842">
        <v>25</v>
      </c>
      <c r="B607" s="860" t="s">
        <v>2651</v>
      </c>
      <c r="C607" s="842">
        <v>2599</v>
      </c>
      <c r="D607" s="860" t="s">
        <v>2674</v>
      </c>
      <c r="E607" s="842">
        <v>1000</v>
      </c>
      <c r="F607" s="860" t="s">
        <v>2234</v>
      </c>
      <c r="G607" s="842" t="s">
        <v>361</v>
      </c>
      <c r="H607" s="860" t="s">
        <v>2675</v>
      </c>
      <c r="I607" s="842" t="s">
        <v>369</v>
      </c>
      <c r="J607" s="860" t="s">
        <v>2119</v>
      </c>
      <c r="K607" s="843" t="str">
        <f t="shared" si="18"/>
        <v>2599 Fortalecimiento y apoyo a la gestión institucional del sector Organismos de control</v>
      </c>
      <c r="L607" s="843" t="str">
        <f t="shared" si="19"/>
        <v>01 Servicio de fortalecimiento y apoyo a la gestión institucional del sector Organismos de control</v>
      </c>
      <c r="M607" s="887">
        <f>+IFERROR(HLOOKUP($K607,'Formulario 4. Programático'!$H$13:$U$542,523,FALSE),0)</f>
        <v>0</v>
      </c>
      <c r="N607" s="843"/>
      <c r="O607" s="843"/>
      <c r="P607" s="843"/>
      <c r="Q607" s="843"/>
      <c r="R607" s="843"/>
      <c r="S607" s="843"/>
      <c r="T607" s="843"/>
      <c r="U607" s="843"/>
      <c r="V607" s="843"/>
      <c r="W607" s="843"/>
      <c r="X607" s="843"/>
      <c r="Y607" s="843"/>
      <c r="Z607" s="843"/>
    </row>
    <row r="608" spans="1:26" ht="15.75" customHeight="1">
      <c r="A608" s="842">
        <v>25</v>
      </c>
      <c r="B608" s="860" t="s">
        <v>2651</v>
      </c>
      <c r="C608" s="842">
        <v>2599</v>
      </c>
      <c r="D608" s="860" t="s">
        <v>2674</v>
      </c>
      <c r="E608" s="842">
        <v>1000</v>
      </c>
      <c r="F608" s="860" t="s">
        <v>2234</v>
      </c>
      <c r="G608" s="842" t="s">
        <v>361</v>
      </c>
      <c r="H608" s="860" t="s">
        <v>2675</v>
      </c>
      <c r="I608" s="842" t="s">
        <v>373</v>
      </c>
      <c r="J608" s="860" t="s">
        <v>2120</v>
      </c>
      <c r="K608" s="843" t="str">
        <f t="shared" si="18"/>
        <v>2599 Fortalecimiento y apoyo a la gestión institucional del sector Organismos de control</v>
      </c>
      <c r="L608" s="843" t="str">
        <f t="shared" si="19"/>
        <v>01 Servicio de fortalecimiento y apoyo a la gestión institucional del sector Organismos de control</v>
      </c>
      <c r="M608" s="887">
        <f>+IFERROR(HLOOKUP($K608,'Formulario 4. Programático'!$H$13:$U$542,523,FALSE),0)</f>
        <v>0</v>
      </c>
      <c r="N608" s="843"/>
      <c r="O608" s="843"/>
      <c r="P608" s="843"/>
      <c r="Q608" s="843"/>
      <c r="R608" s="843"/>
      <c r="S608" s="843"/>
      <c r="T608" s="843"/>
      <c r="U608" s="843"/>
      <c r="V608" s="843"/>
      <c r="W608" s="843"/>
      <c r="X608" s="843"/>
      <c r="Y608" s="843"/>
      <c r="Z608" s="843"/>
    </row>
    <row r="609" spans="1:26" ht="24.75" customHeight="1">
      <c r="A609" s="842">
        <v>25</v>
      </c>
      <c r="B609" s="860" t="s">
        <v>2651</v>
      </c>
      <c r="C609" s="842">
        <v>2599</v>
      </c>
      <c r="D609" s="860" t="s">
        <v>2674</v>
      </c>
      <c r="E609" s="842">
        <v>1000</v>
      </c>
      <c r="F609" s="860" t="s">
        <v>2234</v>
      </c>
      <c r="G609" s="842" t="s">
        <v>361</v>
      </c>
      <c r="H609" s="860" t="s">
        <v>2675</v>
      </c>
      <c r="I609" s="842" t="s">
        <v>374</v>
      </c>
      <c r="J609" s="860" t="s">
        <v>2121</v>
      </c>
      <c r="K609" s="843" t="str">
        <f t="shared" si="18"/>
        <v>2599 Fortalecimiento y apoyo a la gestión institucional del sector Organismos de control</v>
      </c>
      <c r="L609" s="843" t="str">
        <f t="shared" si="19"/>
        <v>01 Servicio de fortalecimiento y apoyo a la gestión institucional del sector Organismos de control</v>
      </c>
      <c r="M609" s="887">
        <f>+IFERROR(HLOOKUP($K609,'Formulario 4. Programático'!$H$13:$U$542,523,FALSE),0)</f>
        <v>0</v>
      </c>
      <c r="N609" s="843"/>
      <c r="O609" s="843"/>
      <c r="P609" s="843"/>
      <c r="Q609" s="843"/>
      <c r="R609" s="843"/>
      <c r="S609" s="843"/>
      <c r="T609" s="843"/>
      <c r="U609" s="843"/>
      <c r="V609" s="843"/>
      <c r="W609" s="843"/>
      <c r="X609" s="843"/>
      <c r="Y609" s="843"/>
      <c r="Z609" s="843"/>
    </row>
    <row r="610" spans="1:26" ht="15.75" customHeight="1">
      <c r="A610" s="842">
        <v>25</v>
      </c>
      <c r="B610" s="860" t="s">
        <v>2651</v>
      </c>
      <c r="C610" s="842">
        <v>2599</v>
      </c>
      <c r="D610" s="860" t="s">
        <v>2674</v>
      </c>
      <c r="E610" s="842">
        <v>1000</v>
      </c>
      <c r="F610" s="860" t="s">
        <v>2234</v>
      </c>
      <c r="G610" s="842" t="s">
        <v>361</v>
      </c>
      <c r="H610" s="860" t="s">
        <v>2675</v>
      </c>
      <c r="I610" s="842" t="s">
        <v>375</v>
      </c>
      <c r="J610" s="860" t="s">
        <v>2122</v>
      </c>
      <c r="K610" s="843" t="str">
        <f t="shared" si="18"/>
        <v>2599 Fortalecimiento y apoyo a la gestión institucional del sector Organismos de control</v>
      </c>
      <c r="L610" s="843" t="str">
        <f t="shared" si="19"/>
        <v>01 Servicio de fortalecimiento y apoyo a la gestión institucional del sector Organismos de control</v>
      </c>
      <c r="M610" s="887">
        <f>+IFERROR(HLOOKUP($K610,'Formulario 4. Programático'!$H$13:$U$542,523,FALSE),0)</f>
        <v>0</v>
      </c>
      <c r="N610" s="843"/>
      <c r="O610" s="843"/>
      <c r="P610" s="843"/>
      <c r="Q610" s="843"/>
      <c r="R610" s="843"/>
      <c r="S610" s="843"/>
      <c r="T610" s="843"/>
      <c r="U610" s="843"/>
      <c r="V610" s="843"/>
      <c r="W610" s="843"/>
      <c r="X610" s="843"/>
      <c r="Y610" s="843"/>
      <c r="Z610" s="843"/>
    </row>
    <row r="611" spans="1:26" ht="15.75" customHeight="1">
      <c r="A611" s="842">
        <v>25</v>
      </c>
      <c r="B611" s="860" t="s">
        <v>2651</v>
      </c>
      <c r="C611" s="842">
        <v>2599</v>
      </c>
      <c r="D611" s="860" t="s">
        <v>2674</v>
      </c>
      <c r="E611" s="842">
        <v>1000</v>
      </c>
      <c r="F611" s="860" t="s">
        <v>2234</v>
      </c>
      <c r="G611" s="842" t="s">
        <v>361</v>
      </c>
      <c r="H611" s="860" t="s">
        <v>2675</v>
      </c>
      <c r="I611" s="842">
        <v>11</v>
      </c>
      <c r="J611" s="860" t="s">
        <v>2676</v>
      </c>
      <c r="K611" s="843" t="str">
        <f t="shared" si="18"/>
        <v>2599 Fortalecimiento y apoyo a la gestión institucional del sector Organismos de control</v>
      </c>
      <c r="L611" s="843" t="str">
        <f t="shared" si="19"/>
        <v>01 Servicio de fortalecimiento y apoyo a la gestión institucional del sector Organismos de control</v>
      </c>
      <c r="M611" s="887">
        <f>+IFERROR(HLOOKUP($K611,'Formulario 4. Programático'!$H$13:$U$542,523,FALSE),0)</f>
        <v>0</v>
      </c>
      <c r="N611" s="843"/>
      <c r="O611" s="843"/>
      <c r="P611" s="843"/>
      <c r="Q611" s="843"/>
      <c r="R611" s="843"/>
      <c r="S611" s="843"/>
      <c r="T611" s="843"/>
      <c r="U611" s="843"/>
      <c r="V611" s="843"/>
      <c r="W611" s="843"/>
      <c r="X611" s="843"/>
      <c r="Y611" s="843"/>
      <c r="Z611" s="843"/>
    </row>
    <row r="612" spans="1:26" ht="15.75" customHeight="1">
      <c r="A612" s="842">
        <v>25</v>
      </c>
      <c r="B612" s="860" t="s">
        <v>2651</v>
      </c>
      <c r="C612" s="842">
        <v>2599</v>
      </c>
      <c r="D612" s="860" t="s">
        <v>2674</v>
      </c>
      <c r="E612" s="842">
        <v>1000</v>
      </c>
      <c r="F612" s="860" t="s">
        <v>2234</v>
      </c>
      <c r="G612" s="842" t="s">
        <v>361</v>
      </c>
      <c r="H612" s="860" t="s">
        <v>2675</v>
      </c>
      <c r="I612" s="842" t="s">
        <v>446</v>
      </c>
      <c r="J612" s="860" t="s">
        <v>2123</v>
      </c>
      <c r="K612" s="843" t="str">
        <f t="shared" si="18"/>
        <v>2599 Fortalecimiento y apoyo a la gestión institucional del sector Organismos de control</v>
      </c>
      <c r="L612" s="843" t="str">
        <f t="shared" si="19"/>
        <v>01 Servicio de fortalecimiento y apoyo a la gestión institucional del sector Organismos de control</v>
      </c>
      <c r="M612" s="887">
        <f>+IFERROR(HLOOKUP($K612,'Formulario 4. Programático'!$H$13:$U$542,523,FALSE),0)</f>
        <v>0</v>
      </c>
      <c r="N612" s="843"/>
      <c r="O612" s="843"/>
      <c r="P612" s="843"/>
      <c r="Q612" s="843"/>
      <c r="R612" s="843"/>
      <c r="S612" s="843"/>
      <c r="T612" s="843"/>
      <c r="U612" s="843"/>
      <c r="V612" s="843"/>
      <c r="W612" s="843"/>
      <c r="X612" s="843"/>
      <c r="Y612" s="843"/>
      <c r="Z612" s="843"/>
    </row>
    <row r="613" spans="1:26" ht="15.75" customHeight="1">
      <c r="A613" s="842">
        <v>25</v>
      </c>
      <c r="B613" s="860" t="s">
        <v>2651</v>
      </c>
      <c r="C613" s="842">
        <v>2599</v>
      </c>
      <c r="D613" s="860" t="s">
        <v>2674</v>
      </c>
      <c r="E613" s="842">
        <v>1000</v>
      </c>
      <c r="F613" s="860" t="s">
        <v>2234</v>
      </c>
      <c r="G613" s="842" t="s">
        <v>361</v>
      </c>
      <c r="H613" s="860" t="s">
        <v>2675</v>
      </c>
      <c r="I613" s="842" t="s">
        <v>447</v>
      </c>
      <c r="J613" s="860" t="s">
        <v>2124</v>
      </c>
      <c r="K613" s="843" t="str">
        <f t="shared" si="18"/>
        <v>2599 Fortalecimiento y apoyo a la gestión institucional del sector Organismos de control</v>
      </c>
      <c r="L613" s="843" t="str">
        <f t="shared" si="19"/>
        <v>01 Servicio de fortalecimiento y apoyo a la gestión institucional del sector Organismos de control</v>
      </c>
      <c r="M613" s="887">
        <f>+IFERROR(HLOOKUP($K613,'Formulario 4. Programático'!$H$13:$U$542,523,FALSE),0)</f>
        <v>0</v>
      </c>
      <c r="N613" s="843"/>
      <c r="O613" s="843"/>
      <c r="P613" s="843"/>
      <c r="Q613" s="843"/>
      <c r="R613" s="843"/>
      <c r="S613" s="843"/>
      <c r="T613" s="843"/>
      <c r="U613" s="843"/>
      <c r="V613" s="843"/>
      <c r="W613" s="843"/>
      <c r="X613" s="843"/>
      <c r="Y613" s="843"/>
      <c r="Z613" s="843"/>
    </row>
    <row r="614" spans="1:26" ht="15.75" customHeight="1">
      <c r="A614" s="842">
        <v>25</v>
      </c>
      <c r="B614" s="860" t="s">
        <v>2651</v>
      </c>
      <c r="C614" s="842">
        <v>2599</v>
      </c>
      <c r="D614" s="860" t="s">
        <v>2674</v>
      </c>
      <c r="E614" s="842">
        <v>1000</v>
      </c>
      <c r="F614" s="860" t="s">
        <v>2234</v>
      </c>
      <c r="G614" s="842" t="s">
        <v>361</v>
      </c>
      <c r="H614" s="860" t="s">
        <v>2675</v>
      </c>
      <c r="I614" s="842" t="s">
        <v>460</v>
      </c>
      <c r="J614" s="860" t="s">
        <v>2677</v>
      </c>
      <c r="K614" s="843" t="str">
        <f t="shared" si="18"/>
        <v>2599 Fortalecimiento y apoyo a la gestión institucional del sector Organismos de control</v>
      </c>
      <c r="L614" s="843" t="str">
        <f t="shared" si="19"/>
        <v>01 Servicio de fortalecimiento y apoyo a la gestión institucional del sector Organismos de control</v>
      </c>
      <c r="M614" s="887">
        <f>+IFERROR(HLOOKUP($K614,'Formulario 4. Programático'!$H$13:$U$542,523,FALSE),0)</f>
        <v>0</v>
      </c>
      <c r="N614" s="843"/>
      <c r="O614" s="843"/>
      <c r="P614" s="843"/>
      <c r="Q614" s="843"/>
      <c r="R614" s="843"/>
      <c r="S614" s="843"/>
      <c r="T614" s="843"/>
      <c r="U614" s="843"/>
      <c r="V614" s="843"/>
      <c r="W614" s="843"/>
      <c r="X614" s="843"/>
      <c r="Y614" s="843"/>
      <c r="Z614" s="843"/>
    </row>
    <row r="615" spans="1:26" ht="15.75" customHeight="1">
      <c r="A615" s="842" t="s">
        <v>461</v>
      </c>
      <c r="B615" s="860" t="s">
        <v>2678</v>
      </c>
      <c r="C615" s="842">
        <v>2700</v>
      </c>
      <c r="D615" s="860" t="s">
        <v>2101</v>
      </c>
      <c r="E615" s="842" t="s">
        <v>2274</v>
      </c>
      <c r="F615" s="860" t="s">
        <v>2275</v>
      </c>
      <c r="G615" s="842" t="s">
        <v>361</v>
      </c>
      <c r="H615" s="860" t="s">
        <v>2103</v>
      </c>
      <c r="I615" s="842" t="s">
        <v>361</v>
      </c>
      <c r="J615" s="860" t="s">
        <v>6</v>
      </c>
      <c r="K615" s="843" t="str">
        <f t="shared" si="18"/>
        <v>2700 No asignable a programas</v>
      </c>
      <c r="L615" s="843" t="str">
        <f t="shared" si="19"/>
        <v>01 Sin producto</v>
      </c>
      <c r="M615" s="887">
        <f>+IFERROR(HLOOKUP($K615,'Formulario 4. Programático'!$H$13:$U$542,523,FALSE),0)</f>
        <v>0</v>
      </c>
      <c r="N615" s="843"/>
      <c r="O615" s="843"/>
      <c r="P615" s="843"/>
      <c r="Q615" s="843"/>
      <c r="R615" s="843"/>
      <c r="S615" s="843"/>
      <c r="T615" s="843"/>
      <c r="U615" s="843"/>
      <c r="V615" s="843"/>
      <c r="W615" s="843"/>
      <c r="X615" s="843"/>
      <c r="Y615" s="843"/>
      <c r="Z615" s="843"/>
    </row>
    <row r="616" spans="1:26" ht="15.75" customHeight="1">
      <c r="A616" s="842" t="s">
        <v>461</v>
      </c>
      <c r="B616" s="860" t="s">
        <v>2678</v>
      </c>
      <c r="C616" s="842">
        <v>2701</v>
      </c>
      <c r="D616" s="860" t="s">
        <v>2679</v>
      </c>
      <c r="E616" s="842" t="s">
        <v>2274</v>
      </c>
      <c r="F616" s="860" t="s">
        <v>2275</v>
      </c>
      <c r="G616" s="842" t="s">
        <v>361</v>
      </c>
      <c r="H616" s="860" t="s">
        <v>2680</v>
      </c>
      <c r="I616" s="842" t="s">
        <v>361</v>
      </c>
      <c r="J616" s="860" t="s">
        <v>3211</v>
      </c>
      <c r="K616" s="843" t="str">
        <f t="shared" si="18"/>
        <v>2701 Mejoramiento y ejecución de las competencias de la administración de la justicia</v>
      </c>
      <c r="L616" s="843" t="str">
        <f t="shared" si="19"/>
        <v xml:space="preserve">01 Servicio de Administración de la Justicia </v>
      </c>
      <c r="M616" s="887">
        <f>+IFERROR(HLOOKUP($K616,'Formulario 4. Programático'!$H$13:$U$542,523,FALSE),0)</f>
        <v>0</v>
      </c>
      <c r="N616" s="843"/>
      <c r="O616" s="843"/>
      <c r="P616" s="843"/>
      <c r="Q616" s="843"/>
      <c r="R616" s="843"/>
      <c r="S616" s="843"/>
      <c r="T616" s="843"/>
      <c r="U616" s="843"/>
      <c r="V616" s="843"/>
      <c r="W616" s="843"/>
      <c r="X616" s="843"/>
      <c r="Y616" s="843"/>
      <c r="Z616" s="843"/>
    </row>
    <row r="617" spans="1:26" ht="15.75" customHeight="1">
      <c r="A617" s="842" t="s">
        <v>461</v>
      </c>
      <c r="B617" s="860" t="s">
        <v>2678</v>
      </c>
      <c r="C617" s="842">
        <v>2701</v>
      </c>
      <c r="D617" s="860" t="s">
        <v>2679</v>
      </c>
      <c r="E617" s="842" t="s">
        <v>2274</v>
      </c>
      <c r="F617" s="860" t="s">
        <v>2275</v>
      </c>
      <c r="G617" s="842" t="s">
        <v>361</v>
      </c>
      <c r="H617" s="860" t="s">
        <v>2680</v>
      </c>
      <c r="I617" s="842" t="s">
        <v>362</v>
      </c>
      <c r="J617" s="860" t="s">
        <v>2681</v>
      </c>
      <c r="K617" s="843" t="str">
        <f t="shared" si="18"/>
        <v>2701 Mejoramiento y ejecución de las competencias de la administración de la justicia</v>
      </c>
      <c r="L617" s="843" t="str">
        <f t="shared" si="19"/>
        <v xml:space="preserve">01 Servicio de Administración de la Justicia </v>
      </c>
      <c r="M617" s="887">
        <f>+IFERROR(HLOOKUP($K617,'Formulario 4. Programático'!$H$13:$U$542,523,FALSE),0)</f>
        <v>0</v>
      </c>
      <c r="N617" s="843"/>
      <c r="O617" s="843"/>
      <c r="P617" s="843"/>
      <c r="Q617" s="843"/>
      <c r="R617" s="843"/>
      <c r="S617" s="843"/>
      <c r="T617" s="843"/>
      <c r="U617" s="843"/>
      <c r="V617" s="843"/>
      <c r="W617" s="843"/>
      <c r="X617" s="843"/>
      <c r="Y617" s="843"/>
      <c r="Z617" s="843"/>
    </row>
    <row r="618" spans="1:26" ht="15.75" customHeight="1">
      <c r="A618" s="842" t="s">
        <v>461</v>
      </c>
      <c r="B618" s="860" t="s">
        <v>2678</v>
      </c>
      <c r="C618" s="842">
        <v>2701</v>
      </c>
      <c r="D618" s="860" t="s">
        <v>2679</v>
      </c>
      <c r="E618" s="842" t="s">
        <v>2274</v>
      </c>
      <c r="F618" s="860" t="s">
        <v>2275</v>
      </c>
      <c r="G618" s="842" t="s">
        <v>361</v>
      </c>
      <c r="H618" s="860" t="s">
        <v>2680</v>
      </c>
      <c r="I618" s="842" t="s">
        <v>363</v>
      </c>
      <c r="J618" s="860" t="s">
        <v>2682</v>
      </c>
      <c r="K618" s="843" t="str">
        <f t="shared" si="18"/>
        <v>2701 Mejoramiento y ejecución de las competencias de la administración de la justicia</v>
      </c>
      <c r="L618" s="843" t="str">
        <f t="shared" si="19"/>
        <v xml:space="preserve">01 Servicio de Administración de la Justicia </v>
      </c>
      <c r="M618" s="887">
        <f>+IFERROR(HLOOKUP($K618,'Formulario 4. Programático'!$H$13:$U$542,523,FALSE),0)</f>
        <v>0</v>
      </c>
      <c r="N618" s="843"/>
      <c r="O618" s="843"/>
      <c r="P618" s="843"/>
      <c r="Q618" s="843"/>
      <c r="R618" s="843"/>
      <c r="S618" s="843"/>
      <c r="T618" s="843"/>
      <c r="U618" s="843"/>
      <c r="V618" s="843"/>
      <c r="W618" s="843"/>
      <c r="X618" s="843"/>
      <c r="Y618" s="843"/>
      <c r="Z618" s="843"/>
    </row>
    <row r="619" spans="1:26" ht="15.75" customHeight="1">
      <c r="A619" s="842" t="s">
        <v>461</v>
      </c>
      <c r="B619" s="860" t="s">
        <v>2678</v>
      </c>
      <c r="C619" s="842">
        <v>2799</v>
      </c>
      <c r="D619" s="860" t="s">
        <v>2683</v>
      </c>
      <c r="E619" s="842" t="s">
        <v>2274</v>
      </c>
      <c r="F619" s="860" t="s">
        <v>2275</v>
      </c>
      <c r="G619" s="842" t="s">
        <v>361</v>
      </c>
      <c r="H619" s="860" t="s">
        <v>2684</v>
      </c>
      <c r="I619" s="842" t="s">
        <v>361</v>
      </c>
      <c r="J619" s="860" t="s">
        <v>2114</v>
      </c>
      <c r="K619" s="843" t="str">
        <f t="shared" si="18"/>
        <v xml:space="preserve">2799 Fortalecimiento y apoyo a la gestión institucional del sector Rama Judicial </v>
      </c>
      <c r="L619" s="843" t="str">
        <f t="shared" si="19"/>
        <v>01 Servicio de fortalecimiento y apoyo a la gestión institucional del sector Rama Judicial</v>
      </c>
      <c r="M619" s="887">
        <f>+IFERROR(HLOOKUP($K619,'Formulario 4. Programático'!$H$13:$U$542,523,FALSE),0)</f>
        <v>0</v>
      </c>
      <c r="N619" s="843"/>
      <c r="O619" s="843"/>
      <c r="P619" s="843"/>
      <c r="Q619" s="843"/>
      <c r="R619" s="843"/>
      <c r="S619" s="843"/>
      <c r="T619" s="843"/>
      <c r="U619" s="843"/>
      <c r="V619" s="843"/>
      <c r="W619" s="843"/>
      <c r="X619" s="843"/>
      <c r="Y619" s="843"/>
      <c r="Z619" s="843"/>
    </row>
    <row r="620" spans="1:26" ht="15.75" customHeight="1">
      <c r="A620" s="842" t="s">
        <v>461</v>
      </c>
      <c r="B620" s="860" t="s">
        <v>2678</v>
      </c>
      <c r="C620" s="842">
        <v>2799</v>
      </c>
      <c r="D620" s="860" t="s">
        <v>2683</v>
      </c>
      <c r="E620" s="842" t="s">
        <v>2274</v>
      </c>
      <c r="F620" s="860" t="s">
        <v>2275</v>
      </c>
      <c r="G620" s="842" t="s">
        <v>361</v>
      </c>
      <c r="H620" s="860" t="s">
        <v>2684</v>
      </c>
      <c r="I620" s="842" t="s">
        <v>362</v>
      </c>
      <c r="J620" s="860" t="s">
        <v>2115</v>
      </c>
      <c r="K620" s="843" t="str">
        <f t="shared" si="18"/>
        <v xml:space="preserve">2799 Fortalecimiento y apoyo a la gestión institucional del sector Rama Judicial </v>
      </c>
      <c r="L620" s="843" t="str">
        <f t="shared" si="19"/>
        <v>01 Servicio de fortalecimiento y apoyo a la gestión institucional del sector Rama Judicial</v>
      </c>
      <c r="M620" s="887">
        <f>+IFERROR(HLOOKUP($K620,'Formulario 4. Programático'!$H$13:$U$542,523,FALSE),0)</f>
        <v>0</v>
      </c>
      <c r="N620" s="843"/>
      <c r="O620" s="843"/>
      <c r="P620" s="843"/>
      <c r="Q620" s="843"/>
      <c r="R620" s="843"/>
      <c r="S620" s="843"/>
      <c r="T620" s="843"/>
      <c r="U620" s="843"/>
      <c r="V620" s="843"/>
      <c r="W620" s="843"/>
      <c r="X620" s="843"/>
      <c r="Y620" s="843"/>
      <c r="Z620" s="843"/>
    </row>
    <row r="621" spans="1:26" ht="15.75" customHeight="1">
      <c r="A621" s="842" t="s">
        <v>461</v>
      </c>
      <c r="B621" s="860" t="s">
        <v>2678</v>
      </c>
      <c r="C621" s="842">
        <v>2799</v>
      </c>
      <c r="D621" s="860" t="s">
        <v>2683</v>
      </c>
      <c r="E621" s="842" t="s">
        <v>2274</v>
      </c>
      <c r="F621" s="860" t="s">
        <v>2275</v>
      </c>
      <c r="G621" s="842" t="s">
        <v>361</v>
      </c>
      <c r="H621" s="860" t="s">
        <v>2684</v>
      </c>
      <c r="I621" s="842" t="s">
        <v>363</v>
      </c>
      <c r="J621" s="860" t="s">
        <v>2116</v>
      </c>
      <c r="K621" s="843" t="str">
        <f t="shared" si="18"/>
        <v xml:space="preserve">2799 Fortalecimiento y apoyo a la gestión institucional del sector Rama Judicial </v>
      </c>
      <c r="L621" s="843" t="str">
        <f t="shared" si="19"/>
        <v>01 Servicio de fortalecimiento y apoyo a la gestión institucional del sector Rama Judicial</v>
      </c>
      <c r="M621" s="887">
        <f>+IFERROR(HLOOKUP($K621,'Formulario 4. Programático'!$H$13:$U$542,523,FALSE),0)</f>
        <v>0</v>
      </c>
      <c r="N621" s="843"/>
      <c r="O621" s="843"/>
      <c r="P621" s="843"/>
      <c r="Q621" s="843"/>
      <c r="R621" s="843"/>
      <c r="S621" s="843"/>
      <c r="T621" s="843"/>
      <c r="U621" s="843"/>
      <c r="V621" s="843"/>
      <c r="W621" s="843"/>
      <c r="X621" s="843"/>
      <c r="Y621" s="843"/>
      <c r="Z621" s="843"/>
    </row>
    <row r="622" spans="1:26" ht="15.75" customHeight="1">
      <c r="A622" s="842" t="s">
        <v>461</v>
      </c>
      <c r="B622" s="860" t="s">
        <v>2678</v>
      </c>
      <c r="C622" s="842">
        <v>2799</v>
      </c>
      <c r="D622" s="860" t="s">
        <v>2683</v>
      </c>
      <c r="E622" s="842" t="s">
        <v>2274</v>
      </c>
      <c r="F622" s="860" t="s">
        <v>2275</v>
      </c>
      <c r="G622" s="842" t="s">
        <v>361</v>
      </c>
      <c r="H622" s="860" t="s">
        <v>2684</v>
      </c>
      <c r="I622" s="842" t="s">
        <v>365</v>
      </c>
      <c r="J622" s="860" t="s">
        <v>2117</v>
      </c>
      <c r="K622" s="843" t="str">
        <f t="shared" si="18"/>
        <v xml:space="preserve">2799 Fortalecimiento y apoyo a la gestión institucional del sector Rama Judicial </v>
      </c>
      <c r="L622" s="843" t="str">
        <f t="shared" si="19"/>
        <v>01 Servicio de fortalecimiento y apoyo a la gestión institucional del sector Rama Judicial</v>
      </c>
      <c r="M622" s="887">
        <f>+IFERROR(HLOOKUP($K622,'Formulario 4. Programático'!$H$13:$U$542,523,FALSE),0)</f>
        <v>0</v>
      </c>
      <c r="N622" s="843"/>
      <c r="O622" s="843"/>
      <c r="P622" s="843"/>
      <c r="Q622" s="843"/>
      <c r="R622" s="843"/>
      <c r="S622" s="843"/>
      <c r="T622" s="843"/>
      <c r="U622" s="843"/>
      <c r="V622" s="843"/>
      <c r="W622" s="843"/>
      <c r="X622" s="843"/>
      <c r="Y622" s="843"/>
      <c r="Z622" s="843"/>
    </row>
    <row r="623" spans="1:26" ht="15.75" customHeight="1">
      <c r="A623" s="842" t="s">
        <v>461</v>
      </c>
      <c r="B623" s="860" t="s">
        <v>2678</v>
      </c>
      <c r="C623" s="842">
        <v>2799</v>
      </c>
      <c r="D623" s="860" t="s">
        <v>2683</v>
      </c>
      <c r="E623" s="842" t="s">
        <v>2274</v>
      </c>
      <c r="F623" s="860" t="s">
        <v>2275</v>
      </c>
      <c r="G623" s="842" t="s">
        <v>361</v>
      </c>
      <c r="H623" s="860" t="s">
        <v>2684</v>
      </c>
      <c r="I623" s="842" t="s">
        <v>366</v>
      </c>
      <c r="J623" s="860" t="s">
        <v>2118</v>
      </c>
      <c r="K623" s="843" t="str">
        <f t="shared" si="18"/>
        <v xml:space="preserve">2799 Fortalecimiento y apoyo a la gestión institucional del sector Rama Judicial </v>
      </c>
      <c r="L623" s="843" t="str">
        <f t="shared" si="19"/>
        <v>01 Servicio de fortalecimiento y apoyo a la gestión institucional del sector Rama Judicial</v>
      </c>
      <c r="M623" s="887">
        <f>+IFERROR(HLOOKUP($K623,'Formulario 4. Programático'!$H$13:$U$542,523,FALSE),0)</f>
        <v>0</v>
      </c>
      <c r="N623" s="843"/>
      <c r="O623" s="843"/>
      <c r="P623" s="843"/>
      <c r="Q623" s="843"/>
      <c r="R623" s="843"/>
      <c r="S623" s="843"/>
      <c r="T623" s="843"/>
      <c r="U623" s="843"/>
      <c r="V623" s="843"/>
      <c r="W623" s="843"/>
      <c r="X623" s="843"/>
      <c r="Y623" s="843"/>
      <c r="Z623" s="843"/>
    </row>
    <row r="624" spans="1:26" ht="15.75" customHeight="1">
      <c r="A624" s="842" t="s">
        <v>461</v>
      </c>
      <c r="B624" s="860" t="s">
        <v>2678</v>
      </c>
      <c r="C624" s="842">
        <v>2799</v>
      </c>
      <c r="D624" s="860" t="s">
        <v>2683</v>
      </c>
      <c r="E624" s="842" t="s">
        <v>2274</v>
      </c>
      <c r="F624" s="860" t="s">
        <v>2275</v>
      </c>
      <c r="G624" s="842" t="s">
        <v>361</v>
      </c>
      <c r="H624" s="860" t="s">
        <v>2684</v>
      </c>
      <c r="I624" s="842" t="s">
        <v>367</v>
      </c>
      <c r="J624" s="860" t="s">
        <v>2109</v>
      </c>
      <c r="K624" s="843" t="str">
        <f t="shared" si="18"/>
        <v xml:space="preserve">2799 Fortalecimiento y apoyo a la gestión institucional del sector Rama Judicial </v>
      </c>
      <c r="L624" s="843" t="str">
        <f t="shared" si="19"/>
        <v>01 Servicio de fortalecimiento y apoyo a la gestión institucional del sector Rama Judicial</v>
      </c>
      <c r="M624" s="887">
        <f>+IFERROR(HLOOKUP($K624,'Formulario 4. Programático'!$H$13:$U$542,523,FALSE),0)</f>
        <v>0</v>
      </c>
      <c r="N624" s="843"/>
      <c r="O624" s="843"/>
      <c r="P624" s="843"/>
      <c r="Q624" s="843"/>
      <c r="R624" s="843"/>
      <c r="S624" s="843"/>
      <c r="T624" s="843"/>
      <c r="U624" s="843"/>
      <c r="V624" s="843"/>
      <c r="W624" s="843"/>
      <c r="X624" s="843"/>
      <c r="Y624" s="843"/>
      <c r="Z624" s="843"/>
    </row>
    <row r="625" spans="1:26" ht="15.75" customHeight="1">
      <c r="A625" s="842" t="s">
        <v>461</v>
      </c>
      <c r="B625" s="860" t="s">
        <v>2678</v>
      </c>
      <c r="C625" s="842">
        <v>2799</v>
      </c>
      <c r="D625" s="860" t="s">
        <v>2683</v>
      </c>
      <c r="E625" s="842" t="s">
        <v>2274</v>
      </c>
      <c r="F625" s="860" t="s">
        <v>2275</v>
      </c>
      <c r="G625" s="842" t="s">
        <v>361</v>
      </c>
      <c r="H625" s="860" t="s">
        <v>2684</v>
      </c>
      <c r="I625" s="842" t="s">
        <v>369</v>
      </c>
      <c r="J625" s="860" t="s">
        <v>2119</v>
      </c>
      <c r="K625" s="843" t="str">
        <f t="shared" si="18"/>
        <v xml:space="preserve">2799 Fortalecimiento y apoyo a la gestión institucional del sector Rama Judicial </v>
      </c>
      <c r="L625" s="843" t="str">
        <f t="shared" si="19"/>
        <v>01 Servicio de fortalecimiento y apoyo a la gestión institucional del sector Rama Judicial</v>
      </c>
      <c r="M625" s="887">
        <f>+IFERROR(HLOOKUP($K625,'Formulario 4. Programático'!$H$13:$U$542,523,FALSE),0)</f>
        <v>0</v>
      </c>
      <c r="N625" s="843"/>
      <c r="O625" s="843"/>
      <c r="P625" s="843"/>
      <c r="Q625" s="843"/>
      <c r="R625" s="843"/>
      <c r="S625" s="843"/>
      <c r="T625" s="843"/>
      <c r="U625" s="843"/>
      <c r="V625" s="843"/>
      <c r="W625" s="843"/>
      <c r="X625" s="843"/>
      <c r="Y625" s="843"/>
      <c r="Z625" s="843"/>
    </row>
    <row r="626" spans="1:26" ht="15.75" customHeight="1">
      <c r="A626" s="842" t="s">
        <v>461</v>
      </c>
      <c r="B626" s="860" t="s">
        <v>2678</v>
      </c>
      <c r="C626" s="842">
        <v>2799</v>
      </c>
      <c r="D626" s="860" t="s">
        <v>2683</v>
      </c>
      <c r="E626" s="842" t="s">
        <v>2274</v>
      </c>
      <c r="F626" s="860" t="s">
        <v>2275</v>
      </c>
      <c r="G626" s="842" t="s">
        <v>361</v>
      </c>
      <c r="H626" s="860" t="s">
        <v>2684</v>
      </c>
      <c r="I626" s="842" t="s">
        <v>373</v>
      </c>
      <c r="J626" s="860" t="s">
        <v>2120</v>
      </c>
      <c r="K626" s="843" t="str">
        <f t="shared" si="18"/>
        <v xml:space="preserve">2799 Fortalecimiento y apoyo a la gestión institucional del sector Rama Judicial </v>
      </c>
      <c r="L626" s="843" t="str">
        <f t="shared" si="19"/>
        <v>01 Servicio de fortalecimiento y apoyo a la gestión institucional del sector Rama Judicial</v>
      </c>
      <c r="M626" s="887">
        <f>+IFERROR(HLOOKUP($K626,'Formulario 4. Programático'!$H$13:$U$542,523,FALSE),0)</f>
        <v>0</v>
      </c>
      <c r="N626" s="843"/>
      <c r="O626" s="843"/>
      <c r="P626" s="843"/>
      <c r="Q626" s="843"/>
      <c r="R626" s="843"/>
      <c r="S626" s="843"/>
      <c r="T626" s="843"/>
      <c r="U626" s="843"/>
      <c r="V626" s="843"/>
      <c r="W626" s="843"/>
      <c r="X626" s="843"/>
      <c r="Y626" s="843"/>
      <c r="Z626" s="843"/>
    </row>
    <row r="627" spans="1:26" ht="15.75" customHeight="1">
      <c r="A627" s="842" t="s">
        <v>461</v>
      </c>
      <c r="B627" s="860" t="s">
        <v>2678</v>
      </c>
      <c r="C627" s="842">
        <v>2799</v>
      </c>
      <c r="D627" s="860" t="s">
        <v>2683</v>
      </c>
      <c r="E627" s="842" t="s">
        <v>2274</v>
      </c>
      <c r="F627" s="860" t="s">
        <v>2275</v>
      </c>
      <c r="G627" s="842" t="s">
        <v>361</v>
      </c>
      <c r="H627" s="860" t="s">
        <v>2684</v>
      </c>
      <c r="I627" s="842" t="s">
        <v>374</v>
      </c>
      <c r="J627" s="860" t="s">
        <v>2121</v>
      </c>
      <c r="K627" s="843" t="str">
        <f t="shared" si="18"/>
        <v xml:space="preserve">2799 Fortalecimiento y apoyo a la gestión institucional del sector Rama Judicial </v>
      </c>
      <c r="L627" s="843" t="str">
        <f t="shared" si="19"/>
        <v>01 Servicio de fortalecimiento y apoyo a la gestión institucional del sector Rama Judicial</v>
      </c>
      <c r="M627" s="887">
        <f>+IFERROR(HLOOKUP($K627,'Formulario 4. Programático'!$H$13:$U$542,523,FALSE),0)</f>
        <v>0</v>
      </c>
      <c r="N627" s="843"/>
      <c r="O627" s="843"/>
      <c r="P627" s="843"/>
      <c r="Q627" s="843"/>
      <c r="R627" s="843"/>
      <c r="S627" s="843"/>
      <c r="T627" s="843"/>
      <c r="U627" s="843"/>
      <c r="V627" s="843"/>
      <c r="W627" s="843"/>
      <c r="X627" s="843"/>
      <c r="Y627" s="843"/>
      <c r="Z627" s="843"/>
    </row>
    <row r="628" spans="1:26" ht="15.75" customHeight="1">
      <c r="A628" s="842" t="s">
        <v>461</v>
      </c>
      <c r="B628" s="860" t="s">
        <v>2678</v>
      </c>
      <c r="C628" s="842">
        <v>2799</v>
      </c>
      <c r="D628" s="860" t="s">
        <v>2683</v>
      </c>
      <c r="E628" s="842" t="s">
        <v>2274</v>
      </c>
      <c r="F628" s="860" t="s">
        <v>2275</v>
      </c>
      <c r="G628" s="842" t="s">
        <v>361</v>
      </c>
      <c r="H628" s="860" t="s">
        <v>2684</v>
      </c>
      <c r="I628" s="842" t="s">
        <v>375</v>
      </c>
      <c r="J628" s="860" t="s">
        <v>2122</v>
      </c>
      <c r="K628" s="843" t="str">
        <f t="shared" si="18"/>
        <v xml:space="preserve">2799 Fortalecimiento y apoyo a la gestión institucional del sector Rama Judicial </v>
      </c>
      <c r="L628" s="843" t="str">
        <f t="shared" si="19"/>
        <v>01 Servicio de fortalecimiento y apoyo a la gestión institucional del sector Rama Judicial</v>
      </c>
      <c r="M628" s="887">
        <f>+IFERROR(HLOOKUP($K628,'Formulario 4. Programático'!$H$13:$U$542,523,FALSE),0)</f>
        <v>0</v>
      </c>
      <c r="N628" s="843"/>
      <c r="O628" s="843"/>
      <c r="P628" s="843"/>
      <c r="Q628" s="843"/>
      <c r="R628" s="843"/>
      <c r="S628" s="843"/>
      <c r="T628" s="843"/>
      <c r="U628" s="843"/>
      <c r="V628" s="843"/>
      <c r="W628" s="843"/>
      <c r="X628" s="843"/>
      <c r="Y628" s="843"/>
      <c r="Z628" s="843"/>
    </row>
    <row r="629" spans="1:26" ht="15.75" customHeight="1">
      <c r="A629" s="842" t="s">
        <v>461</v>
      </c>
      <c r="B629" s="860" t="s">
        <v>2678</v>
      </c>
      <c r="C629" s="842">
        <v>2799</v>
      </c>
      <c r="D629" s="860" t="s">
        <v>2683</v>
      </c>
      <c r="E629" s="842" t="s">
        <v>2274</v>
      </c>
      <c r="F629" s="860" t="s">
        <v>2275</v>
      </c>
      <c r="G629" s="842" t="s">
        <v>361</v>
      </c>
      <c r="H629" s="860" t="s">
        <v>2684</v>
      </c>
      <c r="I629" s="842" t="s">
        <v>377</v>
      </c>
      <c r="J629" s="860" t="s">
        <v>2108</v>
      </c>
      <c r="K629" s="843" t="str">
        <f t="shared" si="18"/>
        <v xml:space="preserve">2799 Fortalecimiento y apoyo a la gestión institucional del sector Rama Judicial </v>
      </c>
      <c r="L629" s="843" t="str">
        <f t="shared" si="19"/>
        <v>01 Servicio de fortalecimiento y apoyo a la gestión institucional del sector Rama Judicial</v>
      </c>
      <c r="M629" s="887">
        <f>+IFERROR(HLOOKUP($K629,'Formulario 4. Programático'!$H$13:$U$542,523,FALSE),0)</f>
        <v>0</v>
      </c>
      <c r="N629" s="843"/>
      <c r="O629" s="843"/>
      <c r="P629" s="843"/>
      <c r="Q629" s="843"/>
      <c r="R629" s="843"/>
      <c r="S629" s="843"/>
      <c r="T629" s="843"/>
      <c r="U629" s="843"/>
      <c r="V629" s="843"/>
      <c r="W629" s="843"/>
      <c r="X629" s="843"/>
      <c r="Y629" s="843"/>
      <c r="Z629" s="843"/>
    </row>
    <row r="630" spans="1:26" ht="15.75" customHeight="1">
      <c r="A630" s="842" t="s">
        <v>461</v>
      </c>
      <c r="B630" s="860" t="s">
        <v>2678</v>
      </c>
      <c r="C630" s="842">
        <v>2799</v>
      </c>
      <c r="D630" s="860" t="s">
        <v>2683</v>
      </c>
      <c r="E630" s="842" t="s">
        <v>2274</v>
      </c>
      <c r="F630" s="860" t="s">
        <v>2275</v>
      </c>
      <c r="G630" s="842" t="s">
        <v>361</v>
      </c>
      <c r="H630" s="860" t="s">
        <v>2684</v>
      </c>
      <c r="I630" s="842" t="s">
        <v>446</v>
      </c>
      <c r="J630" s="860" t="s">
        <v>2123</v>
      </c>
      <c r="K630" s="843" t="str">
        <f t="shared" si="18"/>
        <v xml:space="preserve">2799 Fortalecimiento y apoyo a la gestión institucional del sector Rama Judicial </v>
      </c>
      <c r="L630" s="843" t="str">
        <f t="shared" si="19"/>
        <v>01 Servicio de fortalecimiento y apoyo a la gestión institucional del sector Rama Judicial</v>
      </c>
      <c r="M630" s="887">
        <f>+IFERROR(HLOOKUP($K630,'Formulario 4. Programático'!$H$13:$U$542,523,FALSE),0)</f>
        <v>0</v>
      </c>
      <c r="N630" s="843"/>
      <c r="O630" s="843"/>
      <c r="P630" s="843"/>
      <c r="Q630" s="843"/>
      <c r="R630" s="843"/>
      <c r="S630" s="843"/>
      <c r="T630" s="843"/>
      <c r="U630" s="843"/>
      <c r="V630" s="843"/>
      <c r="W630" s="843"/>
      <c r="X630" s="843"/>
      <c r="Y630" s="843"/>
      <c r="Z630" s="843"/>
    </row>
    <row r="631" spans="1:26" ht="15.75" customHeight="1">
      <c r="A631" s="842" t="s">
        <v>461</v>
      </c>
      <c r="B631" s="860" t="s">
        <v>2678</v>
      </c>
      <c r="C631" s="842">
        <v>2799</v>
      </c>
      <c r="D631" s="860" t="s">
        <v>2683</v>
      </c>
      <c r="E631" s="842" t="s">
        <v>2274</v>
      </c>
      <c r="F631" s="860" t="s">
        <v>2275</v>
      </c>
      <c r="G631" s="842" t="s">
        <v>361</v>
      </c>
      <c r="H631" s="860" t="s">
        <v>2684</v>
      </c>
      <c r="I631" s="842" t="s">
        <v>447</v>
      </c>
      <c r="J631" s="860" t="s">
        <v>2124</v>
      </c>
      <c r="K631" s="843" t="str">
        <f t="shared" si="18"/>
        <v xml:space="preserve">2799 Fortalecimiento y apoyo a la gestión institucional del sector Rama Judicial </v>
      </c>
      <c r="L631" s="843" t="str">
        <f t="shared" si="19"/>
        <v>01 Servicio de fortalecimiento y apoyo a la gestión institucional del sector Rama Judicial</v>
      </c>
      <c r="M631" s="887">
        <f>+IFERROR(HLOOKUP($K631,'Formulario 4. Programático'!$H$13:$U$542,523,FALSE),0)</f>
        <v>0</v>
      </c>
      <c r="N631" s="843"/>
      <c r="O631" s="843"/>
      <c r="P631" s="843"/>
      <c r="Q631" s="843"/>
      <c r="R631" s="843"/>
      <c r="S631" s="843"/>
      <c r="T631" s="843"/>
      <c r="U631" s="843"/>
      <c r="V631" s="843"/>
      <c r="W631" s="843"/>
      <c r="X631" s="843"/>
      <c r="Y631" s="843"/>
      <c r="Z631" s="843"/>
    </row>
    <row r="632" spans="1:26" ht="15.75" customHeight="1">
      <c r="A632" s="842">
        <v>28</v>
      </c>
      <c r="B632" s="860" t="s">
        <v>2685</v>
      </c>
      <c r="C632" s="842">
        <v>2800</v>
      </c>
      <c r="D632" s="860" t="s">
        <v>2413</v>
      </c>
      <c r="E632" s="842">
        <v>1000</v>
      </c>
      <c r="F632" s="860" t="s">
        <v>2234</v>
      </c>
      <c r="G632" s="842" t="s">
        <v>361</v>
      </c>
      <c r="H632" s="860" t="s">
        <v>2103</v>
      </c>
      <c r="I632" s="842" t="s">
        <v>361</v>
      </c>
      <c r="J632" s="860" t="s">
        <v>6</v>
      </c>
      <c r="K632" s="843" t="str">
        <f t="shared" si="18"/>
        <v xml:space="preserve">2800 No asignable a programas </v>
      </c>
      <c r="L632" s="843" t="str">
        <f t="shared" si="19"/>
        <v>01 Sin producto</v>
      </c>
      <c r="M632" s="887">
        <f>+IFERROR(HLOOKUP($K632,'Formulario 4. Programático'!$H$13:$U$542,523,FALSE),0)</f>
        <v>0</v>
      </c>
      <c r="N632" s="843"/>
      <c r="O632" s="843"/>
      <c r="P632" s="843"/>
      <c r="Q632" s="843"/>
      <c r="R632" s="843"/>
      <c r="S632" s="843"/>
      <c r="T632" s="843"/>
      <c r="U632" s="843"/>
      <c r="V632" s="843"/>
      <c r="W632" s="843"/>
      <c r="X632" s="843"/>
      <c r="Y632" s="843"/>
      <c r="Z632" s="843"/>
    </row>
    <row r="633" spans="1:26" ht="15.75" customHeight="1">
      <c r="A633" s="842">
        <v>28</v>
      </c>
      <c r="B633" s="860" t="s">
        <v>2685</v>
      </c>
      <c r="C633" s="842">
        <v>2801</v>
      </c>
      <c r="D633" s="860" t="s">
        <v>2686</v>
      </c>
      <c r="E633" s="842">
        <v>1000</v>
      </c>
      <c r="F633" s="860" t="s">
        <v>3212</v>
      </c>
      <c r="G633" s="842" t="s">
        <v>361</v>
      </c>
      <c r="H633" s="860" t="s">
        <v>2687</v>
      </c>
      <c r="I633" s="842" t="s">
        <v>361</v>
      </c>
      <c r="J633" s="860" t="s">
        <v>2688</v>
      </c>
      <c r="K633" s="843" t="str">
        <f t="shared" si="18"/>
        <v>2801 Procesos democráticos y asuntos electorales</v>
      </c>
      <c r="L633" s="843" t="str">
        <f t="shared" si="19"/>
        <v xml:space="preserve">01 Servicios Electorales y de Participación ciudadana </v>
      </c>
      <c r="M633" s="887">
        <f>+IFERROR(HLOOKUP($K633,'Formulario 4. Programático'!$H$13:$U$542,523,FALSE),0)</f>
        <v>0</v>
      </c>
      <c r="N633" s="843"/>
      <c r="O633" s="843"/>
      <c r="P633" s="843"/>
      <c r="Q633" s="843"/>
      <c r="R633" s="843"/>
      <c r="S633" s="843"/>
      <c r="T633" s="843"/>
      <c r="U633" s="843"/>
      <c r="V633" s="843"/>
      <c r="W633" s="843"/>
      <c r="X633" s="843"/>
      <c r="Y633" s="843"/>
      <c r="Z633" s="843"/>
    </row>
    <row r="634" spans="1:26" ht="15.75" customHeight="1">
      <c r="A634" s="842">
        <v>28</v>
      </c>
      <c r="B634" s="860" t="s">
        <v>2685</v>
      </c>
      <c r="C634" s="842">
        <v>2801</v>
      </c>
      <c r="D634" s="860" t="s">
        <v>2686</v>
      </c>
      <c r="E634" s="842">
        <v>1000</v>
      </c>
      <c r="F634" s="860" t="s">
        <v>3212</v>
      </c>
      <c r="G634" s="842" t="s">
        <v>361</v>
      </c>
      <c r="H634" s="860" t="s">
        <v>2687</v>
      </c>
      <c r="I634" s="842" t="s">
        <v>362</v>
      </c>
      <c r="J634" s="860" t="s">
        <v>2689</v>
      </c>
      <c r="K634" s="843" t="str">
        <f t="shared" si="18"/>
        <v>2801 Procesos democráticos y asuntos electorales</v>
      </c>
      <c r="L634" s="843" t="str">
        <f t="shared" si="19"/>
        <v xml:space="preserve">01 Servicios Electorales y de Participación ciudadana </v>
      </c>
      <c r="M634" s="887">
        <f>+IFERROR(HLOOKUP($K634,'Formulario 4. Programático'!$H$13:$U$542,523,FALSE),0)</f>
        <v>0</v>
      </c>
      <c r="N634" s="843"/>
      <c r="O634" s="843"/>
      <c r="P634" s="843"/>
      <c r="Q634" s="843"/>
      <c r="R634" s="843"/>
      <c r="S634" s="843"/>
      <c r="T634" s="843"/>
      <c r="U634" s="843"/>
      <c r="V634" s="843"/>
      <c r="W634" s="843"/>
      <c r="X634" s="843"/>
      <c r="Y634" s="843"/>
      <c r="Z634" s="843"/>
    </row>
    <row r="635" spans="1:26" ht="15.75" customHeight="1">
      <c r="A635" s="842">
        <v>28</v>
      </c>
      <c r="B635" s="860" t="s">
        <v>2685</v>
      </c>
      <c r="C635" s="842">
        <v>2801</v>
      </c>
      <c r="D635" s="860" t="s">
        <v>2686</v>
      </c>
      <c r="E635" s="842">
        <v>1000</v>
      </c>
      <c r="F635" s="860" t="s">
        <v>3212</v>
      </c>
      <c r="G635" s="842" t="s">
        <v>361</v>
      </c>
      <c r="H635" s="860" t="s">
        <v>2687</v>
      </c>
      <c r="I635" s="842" t="s">
        <v>363</v>
      </c>
      <c r="J635" s="860" t="s">
        <v>2690</v>
      </c>
      <c r="K635" s="843" t="str">
        <f t="shared" si="18"/>
        <v>2801 Procesos democráticos y asuntos electorales</v>
      </c>
      <c r="L635" s="843" t="str">
        <f t="shared" si="19"/>
        <v xml:space="preserve">01 Servicios Electorales y de Participación ciudadana </v>
      </c>
      <c r="M635" s="887">
        <f>+IFERROR(HLOOKUP($K635,'Formulario 4. Programático'!$H$13:$U$542,523,FALSE),0)</f>
        <v>0</v>
      </c>
      <c r="N635" s="843"/>
      <c r="O635" s="843"/>
      <c r="P635" s="843"/>
      <c r="Q635" s="843"/>
      <c r="R635" s="843"/>
      <c r="S635" s="843"/>
      <c r="T635" s="843"/>
      <c r="U635" s="843"/>
      <c r="V635" s="843"/>
      <c r="W635" s="843"/>
      <c r="X635" s="843"/>
      <c r="Y635" s="843"/>
      <c r="Z635" s="843"/>
    </row>
    <row r="636" spans="1:26" ht="15.75" customHeight="1">
      <c r="A636" s="842">
        <v>28</v>
      </c>
      <c r="B636" s="860" t="s">
        <v>2685</v>
      </c>
      <c r="C636" s="842">
        <v>2801</v>
      </c>
      <c r="D636" s="860" t="s">
        <v>2686</v>
      </c>
      <c r="E636" s="842">
        <v>1000</v>
      </c>
      <c r="F636" s="860" t="s">
        <v>3212</v>
      </c>
      <c r="G636" s="842" t="s">
        <v>362</v>
      </c>
      <c r="H636" s="860" t="s">
        <v>3213</v>
      </c>
      <c r="I636" s="842" t="s">
        <v>361</v>
      </c>
      <c r="J636" s="860" t="s">
        <v>2691</v>
      </c>
      <c r="K636" s="843" t="str">
        <f t="shared" si="18"/>
        <v>2801 Procesos democráticos y asuntos electorales</v>
      </c>
      <c r="L636" s="843" t="str">
        <f t="shared" si="19"/>
        <v>02 Servicio de Inspección, Vigilancia y Control a los procesos electorales y de participación ciudadana</v>
      </c>
      <c r="M636" s="887">
        <f>+IFERROR(HLOOKUP($K636,'Formulario 4. Programático'!$H$13:$U$542,523,FALSE),0)</f>
        <v>0</v>
      </c>
      <c r="N636" s="843"/>
      <c r="O636" s="843"/>
      <c r="P636" s="843"/>
      <c r="Q636" s="843"/>
      <c r="R636" s="843"/>
      <c r="S636" s="843"/>
      <c r="T636" s="843"/>
      <c r="U636" s="843"/>
      <c r="V636" s="843"/>
      <c r="W636" s="843"/>
      <c r="X636" s="843"/>
      <c r="Y636" s="843"/>
      <c r="Z636" s="843"/>
    </row>
    <row r="637" spans="1:26" ht="15.75" customHeight="1">
      <c r="A637" s="842">
        <v>28</v>
      </c>
      <c r="B637" s="860" t="s">
        <v>2685</v>
      </c>
      <c r="C637" s="842">
        <v>2801</v>
      </c>
      <c r="D637" s="860" t="s">
        <v>2686</v>
      </c>
      <c r="E637" s="842">
        <v>1000</v>
      </c>
      <c r="F637" s="860" t="s">
        <v>3212</v>
      </c>
      <c r="G637" s="842" t="s">
        <v>362</v>
      </c>
      <c r="H637" s="860" t="s">
        <v>3213</v>
      </c>
      <c r="I637" s="842" t="s">
        <v>362</v>
      </c>
      <c r="J637" s="860" t="s">
        <v>2692</v>
      </c>
      <c r="K637" s="843" t="str">
        <f t="shared" si="18"/>
        <v>2801 Procesos democráticos y asuntos electorales</v>
      </c>
      <c r="L637" s="843" t="str">
        <f t="shared" si="19"/>
        <v>02 Servicio de Inspección, Vigilancia y Control a los procesos electorales y de participación ciudadana</v>
      </c>
      <c r="M637" s="887">
        <f>+IFERROR(HLOOKUP($K637,'Formulario 4. Programático'!$H$13:$U$542,523,FALSE),0)</f>
        <v>0</v>
      </c>
      <c r="N637" s="843"/>
      <c r="O637" s="843"/>
      <c r="P637" s="843"/>
      <c r="Q637" s="843"/>
      <c r="R637" s="843"/>
      <c r="S637" s="843"/>
      <c r="T637" s="843"/>
      <c r="U637" s="843"/>
      <c r="V637" s="843"/>
      <c r="W637" s="843"/>
      <c r="X637" s="843"/>
      <c r="Y637" s="843"/>
      <c r="Z637" s="843"/>
    </row>
    <row r="638" spans="1:26" ht="15.75" customHeight="1">
      <c r="A638" s="842">
        <v>28</v>
      </c>
      <c r="B638" s="860" t="s">
        <v>2685</v>
      </c>
      <c r="C638" s="842">
        <v>2801</v>
      </c>
      <c r="D638" s="860" t="s">
        <v>2686</v>
      </c>
      <c r="E638" s="842">
        <v>1000</v>
      </c>
      <c r="F638" s="860" t="s">
        <v>3212</v>
      </c>
      <c r="G638" s="842" t="s">
        <v>362</v>
      </c>
      <c r="H638" s="860" t="s">
        <v>3213</v>
      </c>
      <c r="I638" s="842" t="s">
        <v>363</v>
      </c>
      <c r="J638" s="860" t="s">
        <v>2693</v>
      </c>
      <c r="K638" s="843" t="str">
        <f t="shared" si="18"/>
        <v>2801 Procesos democráticos y asuntos electorales</v>
      </c>
      <c r="L638" s="843" t="str">
        <f t="shared" si="19"/>
        <v>02 Servicio de Inspección, Vigilancia y Control a los procesos electorales y de participación ciudadana</v>
      </c>
      <c r="M638" s="887">
        <f>+IFERROR(HLOOKUP($K638,'Formulario 4. Programático'!$H$13:$U$542,523,FALSE),0)</f>
        <v>0</v>
      </c>
      <c r="N638" s="843"/>
      <c r="O638" s="843"/>
      <c r="P638" s="843"/>
      <c r="Q638" s="843"/>
      <c r="R638" s="843"/>
      <c r="S638" s="843"/>
      <c r="T638" s="843"/>
      <c r="U638" s="843"/>
      <c r="V638" s="843"/>
      <c r="W638" s="843"/>
      <c r="X638" s="843"/>
      <c r="Y638" s="843"/>
      <c r="Z638" s="843"/>
    </row>
    <row r="639" spans="1:26" ht="15.75" customHeight="1">
      <c r="A639" s="842">
        <v>28</v>
      </c>
      <c r="B639" s="860" t="s">
        <v>2685</v>
      </c>
      <c r="C639" s="842">
        <v>2802</v>
      </c>
      <c r="D639" s="860" t="s">
        <v>2694</v>
      </c>
      <c r="E639" s="842">
        <v>1000</v>
      </c>
      <c r="F639" s="860" t="s">
        <v>3212</v>
      </c>
      <c r="G639" s="842" t="s">
        <v>361</v>
      </c>
      <c r="H639" s="860" t="s">
        <v>2695</v>
      </c>
      <c r="I639" s="842" t="s">
        <v>361</v>
      </c>
      <c r="J639" s="860" t="s">
        <v>2696</v>
      </c>
      <c r="K639" s="843" t="str">
        <f t="shared" si="18"/>
        <v>2802 Identificación y registro del estado civil de la población</v>
      </c>
      <c r="L639" s="843" t="str">
        <f t="shared" si="19"/>
        <v xml:space="preserve">01 Servicio de identificación y Registro civil de los ciudadanos </v>
      </c>
      <c r="M639" s="887">
        <f>+IFERROR(HLOOKUP($K639,'Formulario 4. Programático'!$H$13:$U$542,523,FALSE),0)</f>
        <v>0</v>
      </c>
      <c r="N639" s="843"/>
      <c r="O639" s="843"/>
      <c r="P639" s="843"/>
      <c r="Q639" s="843"/>
      <c r="R639" s="843"/>
      <c r="S639" s="843"/>
      <c r="T639" s="843"/>
      <c r="U639" s="843"/>
      <c r="V639" s="843"/>
      <c r="W639" s="843"/>
      <c r="X639" s="843"/>
      <c r="Y639" s="843"/>
      <c r="Z639" s="843"/>
    </row>
    <row r="640" spans="1:26" ht="15.75" customHeight="1">
      <c r="A640" s="842">
        <v>28</v>
      </c>
      <c r="B640" s="860" t="s">
        <v>2685</v>
      </c>
      <c r="C640" s="842">
        <v>2802</v>
      </c>
      <c r="D640" s="860" t="s">
        <v>2694</v>
      </c>
      <c r="E640" s="842">
        <v>1000</v>
      </c>
      <c r="F640" s="860" t="s">
        <v>3212</v>
      </c>
      <c r="G640" s="842" t="s">
        <v>361</v>
      </c>
      <c r="H640" s="860" t="s">
        <v>2695</v>
      </c>
      <c r="I640" s="842" t="s">
        <v>362</v>
      </c>
      <c r="J640" s="860" t="s">
        <v>2697</v>
      </c>
      <c r="K640" s="843" t="str">
        <f t="shared" si="18"/>
        <v>2802 Identificación y registro del estado civil de la población</v>
      </c>
      <c r="L640" s="843" t="str">
        <f t="shared" si="19"/>
        <v xml:space="preserve">01 Servicio de identificación y Registro civil de los ciudadanos </v>
      </c>
      <c r="M640" s="887">
        <f>+IFERROR(HLOOKUP($K640,'Formulario 4. Programático'!$H$13:$U$542,523,FALSE),0)</f>
        <v>0</v>
      </c>
      <c r="N640" s="843"/>
      <c r="O640" s="843"/>
      <c r="P640" s="843"/>
      <c r="Q640" s="843"/>
      <c r="R640" s="843"/>
      <c r="S640" s="843"/>
      <c r="T640" s="843"/>
      <c r="U640" s="843"/>
      <c r="V640" s="843"/>
      <c r="W640" s="843"/>
      <c r="X640" s="843"/>
      <c r="Y640" s="843"/>
      <c r="Z640" s="843"/>
    </row>
    <row r="641" spans="1:26" ht="15.75" customHeight="1">
      <c r="A641" s="842">
        <v>28</v>
      </c>
      <c r="B641" s="860" t="s">
        <v>2685</v>
      </c>
      <c r="C641" s="842">
        <v>2802</v>
      </c>
      <c r="D641" s="860" t="s">
        <v>2694</v>
      </c>
      <c r="E641" s="842">
        <v>1000</v>
      </c>
      <c r="F641" s="860" t="s">
        <v>3212</v>
      </c>
      <c r="G641" s="842" t="s">
        <v>361</v>
      </c>
      <c r="H641" s="860" t="s">
        <v>2695</v>
      </c>
      <c r="I641" s="842" t="s">
        <v>363</v>
      </c>
      <c r="J641" s="860" t="s">
        <v>2698</v>
      </c>
      <c r="K641" s="843" t="str">
        <f t="shared" si="18"/>
        <v>2802 Identificación y registro del estado civil de la población</v>
      </c>
      <c r="L641" s="843" t="str">
        <f t="shared" si="19"/>
        <v xml:space="preserve">01 Servicio de identificación y Registro civil de los ciudadanos </v>
      </c>
      <c r="M641" s="887">
        <f>+IFERROR(HLOOKUP($K641,'Formulario 4. Programático'!$H$13:$U$542,523,FALSE),0)</f>
        <v>0</v>
      </c>
      <c r="N641" s="843"/>
      <c r="O641" s="843"/>
      <c r="P641" s="843"/>
      <c r="Q641" s="843"/>
      <c r="R641" s="843"/>
      <c r="S641" s="843"/>
      <c r="T641" s="843"/>
      <c r="U641" s="843"/>
      <c r="V641" s="843"/>
      <c r="W641" s="843"/>
      <c r="X641" s="843"/>
      <c r="Y641" s="843"/>
      <c r="Z641" s="843"/>
    </row>
    <row r="642" spans="1:26" ht="15.75" customHeight="1">
      <c r="A642" s="842">
        <v>28</v>
      </c>
      <c r="B642" s="860" t="s">
        <v>2685</v>
      </c>
      <c r="C642" s="842">
        <v>2899</v>
      </c>
      <c r="D642" s="860" t="s">
        <v>2699</v>
      </c>
      <c r="E642" s="842">
        <v>1000</v>
      </c>
      <c r="F642" s="860" t="s">
        <v>2234</v>
      </c>
      <c r="G642" s="842" t="s">
        <v>361</v>
      </c>
      <c r="H642" s="860" t="s">
        <v>2700</v>
      </c>
      <c r="I642" s="842" t="s">
        <v>361</v>
      </c>
      <c r="J642" s="860" t="s">
        <v>2701</v>
      </c>
      <c r="K642" s="843" t="str">
        <f t="shared" si="18"/>
        <v>2899 Fortalecimiento y apoyo a la gestión institucional del sector Registraduría</v>
      </c>
      <c r="L642" s="843" t="str">
        <f t="shared" si="19"/>
        <v>01 Servicio de fortalecimiento y apoyo a la gestión institucional del sector Registraduría</v>
      </c>
      <c r="M642" s="887">
        <f>+IFERROR(HLOOKUP($K642,'Formulario 4. Programático'!$H$13:$U$542,523,FALSE),0)</f>
        <v>0</v>
      </c>
      <c r="N642" s="843"/>
      <c r="O642" s="843"/>
      <c r="P642" s="843"/>
      <c r="Q642" s="843"/>
      <c r="R642" s="843"/>
      <c r="S642" s="843"/>
      <c r="T642" s="843"/>
      <c r="U642" s="843"/>
      <c r="V642" s="843"/>
      <c r="W642" s="843"/>
      <c r="X642" s="843"/>
      <c r="Y642" s="843"/>
      <c r="Z642" s="843"/>
    </row>
    <row r="643" spans="1:26" ht="15.75" customHeight="1">
      <c r="A643" s="842">
        <v>28</v>
      </c>
      <c r="B643" s="860" t="s">
        <v>2685</v>
      </c>
      <c r="C643" s="842">
        <v>2899</v>
      </c>
      <c r="D643" s="860" t="s">
        <v>2699</v>
      </c>
      <c r="E643" s="842">
        <v>1000</v>
      </c>
      <c r="F643" s="860" t="s">
        <v>2234</v>
      </c>
      <c r="G643" s="842" t="s">
        <v>361</v>
      </c>
      <c r="H643" s="860" t="s">
        <v>2700</v>
      </c>
      <c r="I643" s="842" t="s">
        <v>362</v>
      </c>
      <c r="J643" s="860" t="s">
        <v>2702</v>
      </c>
      <c r="K643" s="843" t="str">
        <f t="shared" si="18"/>
        <v>2899 Fortalecimiento y apoyo a la gestión institucional del sector Registraduría</v>
      </c>
      <c r="L643" s="843" t="str">
        <f t="shared" si="19"/>
        <v>01 Servicio de fortalecimiento y apoyo a la gestión institucional del sector Registraduría</v>
      </c>
      <c r="M643" s="887">
        <f>+IFERROR(HLOOKUP($K643,'Formulario 4. Programático'!$H$13:$U$542,523,FALSE),0)</f>
        <v>0</v>
      </c>
      <c r="N643" s="843"/>
      <c r="O643" s="843"/>
      <c r="P643" s="843"/>
      <c r="Q643" s="843"/>
      <c r="R643" s="843"/>
      <c r="S643" s="843"/>
      <c r="T643" s="843"/>
      <c r="U643" s="843"/>
      <c r="V643" s="843"/>
      <c r="W643" s="843"/>
      <c r="X643" s="843"/>
      <c r="Y643" s="843"/>
      <c r="Z643" s="843"/>
    </row>
    <row r="644" spans="1:26" ht="15.75" customHeight="1">
      <c r="A644" s="842">
        <v>28</v>
      </c>
      <c r="B644" s="860" t="s">
        <v>2685</v>
      </c>
      <c r="C644" s="842">
        <v>2899</v>
      </c>
      <c r="D644" s="860" t="s">
        <v>2699</v>
      </c>
      <c r="E644" s="842">
        <v>1000</v>
      </c>
      <c r="F644" s="860" t="s">
        <v>2234</v>
      </c>
      <c r="G644" s="842" t="s">
        <v>361</v>
      </c>
      <c r="H644" s="860" t="s">
        <v>2700</v>
      </c>
      <c r="I644" s="842" t="s">
        <v>363</v>
      </c>
      <c r="J644" s="860" t="s">
        <v>2116</v>
      </c>
      <c r="K644" s="843" t="str">
        <f t="shared" si="18"/>
        <v>2899 Fortalecimiento y apoyo a la gestión institucional del sector Registraduría</v>
      </c>
      <c r="L644" s="843" t="str">
        <f t="shared" si="19"/>
        <v>01 Servicio de fortalecimiento y apoyo a la gestión institucional del sector Registraduría</v>
      </c>
      <c r="M644" s="887">
        <f>+IFERROR(HLOOKUP($K644,'Formulario 4. Programático'!$H$13:$U$542,523,FALSE),0)</f>
        <v>0</v>
      </c>
      <c r="N644" s="843"/>
      <c r="O644" s="843"/>
      <c r="P644" s="843"/>
      <c r="Q644" s="843"/>
      <c r="R644" s="843"/>
      <c r="S644" s="843"/>
      <c r="T644" s="843"/>
      <c r="U644" s="843"/>
      <c r="V644" s="843"/>
      <c r="W644" s="843"/>
      <c r="X644" s="843"/>
      <c r="Y644" s="843"/>
      <c r="Z644" s="843"/>
    </row>
    <row r="645" spans="1:26" ht="15.75" customHeight="1">
      <c r="A645" s="842">
        <v>28</v>
      </c>
      <c r="B645" s="860" t="s">
        <v>2685</v>
      </c>
      <c r="C645" s="842">
        <v>2899</v>
      </c>
      <c r="D645" s="860" t="s">
        <v>2699</v>
      </c>
      <c r="E645" s="842">
        <v>1000</v>
      </c>
      <c r="F645" s="860" t="s">
        <v>2234</v>
      </c>
      <c r="G645" s="842" t="s">
        <v>361</v>
      </c>
      <c r="H645" s="860" t="s">
        <v>2700</v>
      </c>
      <c r="I645" s="842" t="s">
        <v>365</v>
      </c>
      <c r="J645" s="860" t="s">
        <v>2117</v>
      </c>
      <c r="K645" s="843" t="str">
        <f t="shared" si="18"/>
        <v>2899 Fortalecimiento y apoyo a la gestión institucional del sector Registraduría</v>
      </c>
      <c r="L645" s="843" t="str">
        <f t="shared" si="19"/>
        <v>01 Servicio de fortalecimiento y apoyo a la gestión institucional del sector Registraduría</v>
      </c>
      <c r="M645" s="887">
        <f>+IFERROR(HLOOKUP($K645,'Formulario 4. Programático'!$H$13:$U$542,523,FALSE),0)</f>
        <v>0</v>
      </c>
      <c r="N645" s="843"/>
      <c r="O645" s="843"/>
      <c r="P645" s="843"/>
      <c r="Q645" s="843"/>
      <c r="R645" s="843"/>
      <c r="S645" s="843"/>
      <c r="T645" s="843"/>
      <c r="U645" s="843"/>
      <c r="V645" s="843"/>
      <c r="W645" s="843"/>
      <c r="X645" s="843"/>
      <c r="Y645" s="843"/>
      <c r="Z645" s="843"/>
    </row>
    <row r="646" spans="1:26" ht="15.75" customHeight="1">
      <c r="A646" s="842">
        <v>28</v>
      </c>
      <c r="B646" s="860" t="s">
        <v>2685</v>
      </c>
      <c r="C646" s="842">
        <v>2899</v>
      </c>
      <c r="D646" s="860" t="s">
        <v>2699</v>
      </c>
      <c r="E646" s="842">
        <v>1000</v>
      </c>
      <c r="F646" s="860" t="s">
        <v>2234</v>
      </c>
      <c r="G646" s="842" t="s">
        <v>361</v>
      </c>
      <c r="H646" s="860" t="s">
        <v>2700</v>
      </c>
      <c r="I646" s="842" t="s">
        <v>366</v>
      </c>
      <c r="J646" s="860" t="s">
        <v>2118</v>
      </c>
      <c r="K646" s="843" t="str">
        <f t="shared" si="18"/>
        <v>2899 Fortalecimiento y apoyo a la gestión institucional del sector Registraduría</v>
      </c>
      <c r="L646" s="843" t="str">
        <f t="shared" si="19"/>
        <v>01 Servicio de fortalecimiento y apoyo a la gestión institucional del sector Registraduría</v>
      </c>
      <c r="M646" s="887">
        <f>+IFERROR(HLOOKUP($K646,'Formulario 4. Programático'!$H$13:$U$542,523,FALSE),0)</f>
        <v>0</v>
      </c>
      <c r="N646" s="843"/>
      <c r="O646" s="843"/>
      <c r="P646" s="843"/>
      <c r="Q646" s="843"/>
      <c r="R646" s="843"/>
      <c r="S646" s="843"/>
      <c r="T646" s="843"/>
      <c r="U646" s="843"/>
      <c r="V646" s="843"/>
      <c r="W646" s="843"/>
      <c r="X646" s="843"/>
      <c r="Y646" s="843"/>
      <c r="Z646" s="843"/>
    </row>
    <row r="647" spans="1:26" ht="15.75" customHeight="1">
      <c r="A647" s="842">
        <v>28</v>
      </c>
      <c r="B647" s="860" t="s">
        <v>2685</v>
      </c>
      <c r="C647" s="842">
        <v>2899</v>
      </c>
      <c r="D647" s="860" t="s">
        <v>2699</v>
      </c>
      <c r="E647" s="842">
        <v>1000</v>
      </c>
      <c r="F647" s="860" t="s">
        <v>2234</v>
      </c>
      <c r="G647" s="842" t="s">
        <v>361</v>
      </c>
      <c r="H647" s="860" t="s">
        <v>2700</v>
      </c>
      <c r="I647" s="842" t="s">
        <v>367</v>
      </c>
      <c r="J647" s="860" t="s">
        <v>2109</v>
      </c>
      <c r="K647" s="843" t="str">
        <f t="shared" si="18"/>
        <v>2899 Fortalecimiento y apoyo a la gestión institucional del sector Registraduría</v>
      </c>
      <c r="L647" s="843" t="str">
        <f t="shared" si="19"/>
        <v>01 Servicio de fortalecimiento y apoyo a la gestión institucional del sector Registraduría</v>
      </c>
      <c r="M647" s="887">
        <f>+IFERROR(HLOOKUP($K647,'Formulario 4. Programático'!$H$13:$U$542,523,FALSE),0)</f>
        <v>0</v>
      </c>
      <c r="N647" s="843"/>
      <c r="O647" s="843"/>
      <c r="P647" s="843"/>
      <c r="Q647" s="843"/>
      <c r="R647" s="843"/>
      <c r="S647" s="843"/>
      <c r="T647" s="843"/>
      <c r="U647" s="843"/>
      <c r="V647" s="843"/>
      <c r="W647" s="843"/>
      <c r="X647" s="843"/>
      <c r="Y647" s="843"/>
      <c r="Z647" s="843"/>
    </row>
    <row r="648" spans="1:26" ht="15.75" customHeight="1">
      <c r="A648" s="842">
        <v>28</v>
      </c>
      <c r="B648" s="860" t="s">
        <v>2685</v>
      </c>
      <c r="C648" s="842">
        <v>2899</v>
      </c>
      <c r="D648" s="860" t="s">
        <v>2699</v>
      </c>
      <c r="E648" s="842">
        <v>1000</v>
      </c>
      <c r="F648" s="860" t="s">
        <v>2234</v>
      </c>
      <c r="G648" s="842" t="s">
        <v>361</v>
      </c>
      <c r="H648" s="860" t="s">
        <v>2700</v>
      </c>
      <c r="I648" s="842" t="s">
        <v>369</v>
      </c>
      <c r="J648" s="860" t="s">
        <v>2119</v>
      </c>
      <c r="K648" s="843" t="str">
        <f t="shared" ref="K648:K711" si="20">+C648&amp;" "&amp;D648</f>
        <v>2899 Fortalecimiento y apoyo a la gestión institucional del sector Registraduría</v>
      </c>
      <c r="L648" s="843" t="str">
        <f t="shared" ref="L648:L711" si="21">+G648&amp;" "&amp;H648</f>
        <v>01 Servicio de fortalecimiento y apoyo a la gestión institucional del sector Registraduría</v>
      </c>
      <c r="M648" s="887">
        <f>+IFERROR(HLOOKUP($K648,'Formulario 4. Programático'!$H$13:$U$542,523,FALSE),0)</f>
        <v>0</v>
      </c>
      <c r="N648" s="843"/>
      <c r="O648" s="843"/>
      <c r="P648" s="843"/>
      <c r="Q648" s="843"/>
      <c r="R648" s="843"/>
      <c r="S648" s="843"/>
      <c r="T648" s="843"/>
      <c r="U648" s="843"/>
      <c r="V648" s="843"/>
      <c r="W648" s="843"/>
      <c r="X648" s="843"/>
      <c r="Y648" s="843"/>
      <c r="Z648" s="843"/>
    </row>
    <row r="649" spans="1:26" ht="15.75" customHeight="1">
      <c r="A649" s="842">
        <v>28</v>
      </c>
      <c r="B649" s="860" t="s">
        <v>2685</v>
      </c>
      <c r="C649" s="842">
        <v>2899</v>
      </c>
      <c r="D649" s="860" t="s">
        <v>2699</v>
      </c>
      <c r="E649" s="842">
        <v>1000</v>
      </c>
      <c r="F649" s="860" t="s">
        <v>2234</v>
      </c>
      <c r="G649" s="842" t="s">
        <v>361</v>
      </c>
      <c r="H649" s="860" t="s">
        <v>2700</v>
      </c>
      <c r="I649" s="842" t="s">
        <v>373</v>
      </c>
      <c r="J649" s="860" t="s">
        <v>2120</v>
      </c>
      <c r="K649" s="843" t="str">
        <f t="shared" si="20"/>
        <v>2899 Fortalecimiento y apoyo a la gestión institucional del sector Registraduría</v>
      </c>
      <c r="L649" s="843" t="str">
        <f t="shared" si="21"/>
        <v>01 Servicio de fortalecimiento y apoyo a la gestión institucional del sector Registraduría</v>
      </c>
      <c r="M649" s="887">
        <f>+IFERROR(HLOOKUP($K649,'Formulario 4. Programático'!$H$13:$U$542,523,FALSE),0)</f>
        <v>0</v>
      </c>
      <c r="N649" s="843"/>
      <c r="O649" s="843"/>
      <c r="P649" s="843"/>
      <c r="Q649" s="843"/>
      <c r="R649" s="843"/>
      <c r="S649" s="843"/>
      <c r="T649" s="843"/>
      <c r="U649" s="843"/>
      <c r="V649" s="843"/>
      <c r="W649" s="843"/>
      <c r="X649" s="843"/>
      <c r="Y649" s="843"/>
      <c r="Z649" s="843"/>
    </row>
    <row r="650" spans="1:26" ht="15.75" customHeight="1">
      <c r="A650" s="842">
        <v>28</v>
      </c>
      <c r="B650" s="860" t="s">
        <v>2685</v>
      </c>
      <c r="C650" s="842">
        <v>2899</v>
      </c>
      <c r="D650" s="860" t="s">
        <v>2699</v>
      </c>
      <c r="E650" s="842">
        <v>1000</v>
      </c>
      <c r="F650" s="860" t="s">
        <v>2234</v>
      </c>
      <c r="G650" s="842" t="s">
        <v>361</v>
      </c>
      <c r="H650" s="860" t="s">
        <v>2700</v>
      </c>
      <c r="I650" s="842" t="s">
        <v>374</v>
      </c>
      <c r="J650" s="860" t="s">
        <v>2121</v>
      </c>
      <c r="K650" s="843" t="str">
        <f t="shared" si="20"/>
        <v>2899 Fortalecimiento y apoyo a la gestión institucional del sector Registraduría</v>
      </c>
      <c r="L650" s="843" t="str">
        <f t="shared" si="21"/>
        <v>01 Servicio de fortalecimiento y apoyo a la gestión institucional del sector Registraduría</v>
      </c>
      <c r="M650" s="887">
        <f>+IFERROR(HLOOKUP($K650,'Formulario 4. Programático'!$H$13:$U$542,523,FALSE),0)</f>
        <v>0</v>
      </c>
      <c r="N650" s="843"/>
      <c r="O650" s="843"/>
      <c r="P650" s="843"/>
      <c r="Q650" s="843"/>
      <c r="R650" s="843"/>
      <c r="S650" s="843"/>
      <c r="T650" s="843"/>
      <c r="U650" s="843"/>
      <c r="V650" s="843"/>
      <c r="W650" s="843"/>
      <c r="X650" s="843"/>
      <c r="Y650" s="843"/>
      <c r="Z650" s="843"/>
    </row>
    <row r="651" spans="1:26" ht="15.75" customHeight="1">
      <c r="A651" s="842">
        <v>28</v>
      </c>
      <c r="B651" s="860" t="s">
        <v>2685</v>
      </c>
      <c r="C651" s="842">
        <v>2899</v>
      </c>
      <c r="D651" s="860" t="s">
        <v>2699</v>
      </c>
      <c r="E651" s="842">
        <v>1000</v>
      </c>
      <c r="F651" s="860" t="s">
        <v>2234</v>
      </c>
      <c r="G651" s="842" t="s">
        <v>361</v>
      </c>
      <c r="H651" s="860" t="s">
        <v>2700</v>
      </c>
      <c r="I651" s="842">
        <v>10</v>
      </c>
      <c r="J651" s="860" t="s">
        <v>2122</v>
      </c>
      <c r="K651" s="843" t="str">
        <f t="shared" si="20"/>
        <v>2899 Fortalecimiento y apoyo a la gestión institucional del sector Registraduría</v>
      </c>
      <c r="L651" s="843" t="str">
        <f t="shared" si="21"/>
        <v>01 Servicio de fortalecimiento y apoyo a la gestión institucional del sector Registraduría</v>
      </c>
      <c r="M651" s="887">
        <f>+IFERROR(HLOOKUP($K651,'Formulario 4. Programático'!$H$13:$U$542,523,FALSE),0)</f>
        <v>0</v>
      </c>
      <c r="N651" s="843"/>
      <c r="O651" s="843"/>
      <c r="P651" s="843"/>
      <c r="Q651" s="843"/>
      <c r="R651" s="843"/>
      <c r="S651" s="843"/>
      <c r="T651" s="843"/>
      <c r="U651" s="843"/>
      <c r="V651" s="843"/>
      <c r="W651" s="843"/>
      <c r="X651" s="843"/>
      <c r="Y651" s="843"/>
      <c r="Z651" s="843"/>
    </row>
    <row r="652" spans="1:26" ht="15.75" customHeight="1">
      <c r="A652" s="842">
        <v>28</v>
      </c>
      <c r="B652" s="860" t="s">
        <v>2685</v>
      </c>
      <c r="C652" s="842">
        <v>2899</v>
      </c>
      <c r="D652" s="860" t="s">
        <v>2699</v>
      </c>
      <c r="E652" s="842">
        <v>1000</v>
      </c>
      <c r="F652" s="860" t="s">
        <v>2234</v>
      </c>
      <c r="G652" s="842" t="s">
        <v>361</v>
      </c>
      <c r="H652" s="860" t="s">
        <v>2700</v>
      </c>
      <c r="I652" s="842">
        <v>11</v>
      </c>
      <c r="J652" s="860" t="s">
        <v>2676</v>
      </c>
      <c r="K652" s="843" t="str">
        <f t="shared" si="20"/>
        <v>2899 Fortalecimiento y apoyo a la gestión institucional del sector Registraduría</v>
      </c>
      <c r="L652" s="843" t="str">
        <f t="shared" si="21"/>
        <v>01 Servicio de fortalecimiento y apoyo a la gestión institucional del sector Registraduría</v>
      </c>
      <c r="M652" s="887">
        <f>+IFERROR(HLOOKUP($K652,'Formulario 4. Programático'!$H$13:$U$542,523,FALSE),0)</f>
        <v>0</v>
      </c>
      <c r="N652" s="843"/>
      <c r="O652" s="843"/>
      <c r="P652" s="843"/>
      <c r="Q652" s="843"/>
      <c r="R652" s="843"/>
      <c r="S652" s="843"/>
      <c r="T652" s="843"/>
      <c r="U652" s="843"/>
      <c r="V652" s="843"/>
      <c r="W652" s="843"/>
      <c r="X652" s="843"/>
      <c r="Y652" s="843"/>
      <c r="Z652" s="843"/>
    </row>
    <row r="653" spans="1:26" ht="15.75" customHeight="1">
      <c r="A653" s="842">
        <v>28</v>
      </c>
      <c r="B653" s="860" t="s">
        <v>2685</v>
      </c>
      <c r="C653" s="842">
        <v>2899</v>
      </c>
      <c r="D653" s="860" t="s">
        <v>2699</v>
      </c>
      <c r="E653" s="842">
        <v>1000</v>
      </c>
      <c r="F653" s="860" t="s">
        <v>2234</v>
      </c>
      <c r="G653" s="842" t="s">
        <v>361</v>
      </c>
      <c r="H653" s="860" t="s">
        <v>2700</v>
      </c>
      <c r="I653" s="842">
        <v>12</v>
      </c>
      <c r="J653" s="860" t="s">
        <v>2123</v>
      </c>
      <c r="K653" s="843" t="str">
        <f t="shared" si="20"/>
        <v>2899 Fortalecimiento y apoyo a la gestión institucional del sector Registraduría</v>
      </c>
      <c r="L653" s="843" t="str">
        <f t="shared" si="21"/>
        <v>01 Servicio de fortalecimiento y apoyo a la gestión institucional del sector Registraduría</v>
      </c>
      <c r="M653" s="887">
        <f>+IFERROR(HLOOKUP($K653,'Formulario 4. Programático'!$H$13:$U$542,523,FALSE),0)</f>
        <v>0</v>
      </c>
      <c r="N653" s="843"/>
      <c r="O653" s="843"/>
      <c r="P653" s="843"/>
      <c r="Q653" s="843"/>
      <c r="R653" s="843"/>
      <c r="S653" s="843"/>
      <c r="T653" s="843"/>
      <c r="U653" s="843"/>
      <c r="V653" s="843"/>
      <c r="W653" s="843"/>
      <c r="X653" s="843"/>
      <c r="Y653" s="843"/>
      <c r="Z653" s="843"/>
    </row>
    <row r="654" spans="1:26" ht="15.75" customHeight="1">
      <c r="A654" s="842">
        <v>28</v>
      </c>
      <c r="B654" s="860" t="s">
        <v>2685</v>
      </c>
      <c r="C654" s="842">
        <v>2899</v>
      </c>
      <c r="D654" s="860" t="s">
        <v>2699</v>
      </c>
      <c r="E654" s="842">
        <v>1000</v>
      </c>
      <c r="F654" s="860" t="s">
        <v>2234</v>
      </c>
      <c r="G654" s="842" t="s">
        <v>361</v>
      </c>
      <c r="H654" s="860" t="s">
        <v>2700</v>
      </c>
      <c r="I654" s="842">
        <v>13</v>
      </c>
      <c r="J654" s="860" t="s">
        <v>2124</v>
      </c>
      <c r="K654" s="843" t="str">
        <f t="shared" si="20"/>
        <v>2899 Fortalecimiento y apoyo a la gestión institucional del sector Registraduría</v>
      </c>
      <c r="L654" s="843" t="str">
        <f t="shared" si="21"/>
        <v>01 Servicio de fortalecimiento y apoyo a la gestión institucional del sector Registraduría</v>
      </c>
      <c r="M654" s="887">
        <f>+IFERROR(HLOOKUP($K654,'Formulario 4. Programático'!$H$13:$U$542,523,FALSE),0)</f>
        <v>0</v>
      </c>
      <c r="N654" s="843"/>
      <c r="O654" s="843"/>
      <c r="P654" s="843"/>
      <c r="Q654" s="843"/>
      <c r="R654" s="843"/>
      <c r="S654" s="843"/>
      <c r="T654" s="843"/>
      <c r="U654" s="843"/>
      <c r="V654" s="843"/>
      <c r="W654" s="843"/>
      <c r="X654" s="843"/>
      <c r="Y654" s="843"/>
      <c r="Z654" s="843"/>
    </row>
    <row r="655" spans="1:26" ht="15.75" customHeight="1">
      <c r="A655" s="842">
        <v>28</v>
      </c>
      <c r="B655" s="860" t="s">
        <v>2685</v>
      </c>
      <c r="C655" s="842">
        <v>2899</v>
      </c>
      <c r="D655" s="860" t="s">
        <v>2699</v>
      </c>
      <c r="E655" s="842">
        <v>1000</v>
      </c>
      <c r="F655" s="862" t="s">
        <v>2234</v>
      </c>
      <c r="G655" s="842" t="s">
        <v>361</v>
      </c>
      <c r="H655" s="860" t="s">
        <v>2700</v>
      </c>
      <c r="I655" s="842" t="s">
        <v>449</v>
      </c>
      <c r="J655" s="860" t="s">
        <v>2703</v>
      </c>
      <c r="K655" s="843" t="str">
        <f t="shared" si="20"/>
        <v>2899 Fortalecimiento y apoyo a la gestión institucional del sector Registraduría</v>
      </c>
      <c r="L655" s="843" t="str">
        <f t="shared" si="21"/>
        <v>01 Servicio de fortalecimiento y apoyo a la gestión institucional del sector Registraduría</v>
      </c>
      <c r="M655" s="887">
        <f>+IFERROR(HLOOKUP($K655,'Formulario 4. Programático'!$H$13:$U$542,523,FALSE),0)</f>
        <v>0</v>
      </c>
      <c r="N655" s="843"/>
      <c r="O655" s="843"/>
      <c r="P655" s="843"/>
      <c r="Q655" s="843"/>
      <c r="R655" s="843"/>
      <c r="S655" s="843"/>
      <c r="T655" s="843"/>
      <c r="U655" s="843"/>
      <c r="V655" s="843"/>
      <c r="W655" s="843"/>
      <c r="X655" s="843"/>
      <c r="Y655" s="843"/>
      <c r="Z655" s="843"/>
    </row>
    <row r="656" spans="1:26" ht="15.75" customHeight="1">
      <c r="A656" s="842">
        <v>29</v>
      </c>
      <c r="B656" s="860" t="s">
        <v>2704</v>
      </c>
      <c r="C656" s="842">
        <v>2900</v>
      </c>
      <c r="D656" s="860" t="s">
        <v>2101</v>
      </c>
      <c r="E656" s="842">
        <v>1000</v>
      </c>
      <c r="F656" s="862" t="s">
        <v>2234</v>
      </c>
      <c r="G656" s="842" t="s">
        <v>361</v>
      </c>
      <c r="H656" s="860" t="s">
        <v>2103</v>
      </c>
      <c r="I656" s="842" t="s">
        <v>361</v>
      </c>
      <c r="J656" s="860" t="s">
        <v>2104</v>
      </c>
      <c r="K656" s="843" t="str">
        <f t="shared" si="20"/>
        <v>2900 No asignable a programas</v>
      </c>
      <c r="L656" s="843" t="str">
        <f t="shared" si="21"/>
        <v>01 Sin producto</v>
      </c>
      <c r="M656" s="887">
        <f>+IFERROR(HLOOKUP($K656,'Formulario 4. Programático'!$H$13:$U$542,523,FALSE),0)</f>
        <v>0</v>
      </c>
      <c r="N656" s="843"/>
      <c r="O656" s="843"/>
      <c r="P656" s="843"/>
      <c r="Q656" s="843"/>
      <c r="R656" s="843"/>
      <c r="S656" s="843"/>
      <c r="T656" s="843"/>
      <c r="U656" s="843"/>
      <c r="V656" s="843"/>
      <c r="W656" s="843"/>
      <c r="X656" s="843"/>
      <c r="Y656" s="843"/>
      <c r="Z656" s="843"/>
    </row>
    <row r="657" spans="1:26" ht="15.75" customHeight="1">
      <c r="A657" s="842">
        <v>29</v>
      </c>
      <c r="B657" s="860" t="s">
        <v>2704</v>
      </c>
      <c r="C657" s="842">
        <v>2901</v>
      </c>
      <c r="D657" s="860" t="s">
        <v>2705</v>
      </c>
      <c r="E657" s="842">
        <v>1000</v>
      </c>
      <c r="F657" s="862" t="s">
        <v>2234</v>
      </c>
      <c r="G657" s="842" t="s">
        <v>361</v>
      </c>
      <c r="H657" s="860" t="s">
        <v>2706</v>
      </c>
      <c r="I657" s="842" t="s">
        <v>361</v>
      </c>
      <c r="J657" s="860" t="s">
        <v>3214</v>
      </c>
      <c r="K657" s="843" t="str">
        <f t="shared" si="20"/>
        <v>2901 Efectividad de la investigación penal y técnico científica</v>
      </c>
      <c r="L657" s="843" t="str">
        <f t="shared" si="21"/>
        <v>01 Servicio de Administración de la Justicia</v>
      </c>
      <c r="M657" s="887">
        <f>+IFERROR(HLOOKUP($K657,'Formulario 4. Programático'!$H$13:$U$542,523,FALSE),0)</f>
        <v>0</v>
      </c>
      <c r="N657" s="843"/>
      <c r="O657" s="843"/>
      <c r="P657" s="843"/>
      <c r="Q657" s="843"/>
      <c r="R657" s="843"/>
      <c r="S657" s="843"/>
      <c r="T657" s="843"/>
      <c r="U657" s="843"/>
      <c r="V657" s="843"/>
      <c r="W657" s="843"/>
      <c r="X657" s="843"/>
      <c r="Y657" s="843"/>
      <c r="Z657" s="843"/>
    </row>
    <row r="658" spans="1:26" ht="15.75" customHeight="1">
      <c r="A658" s="842">
        <v>29</v>
      </c>
      <c r="B658" s="860" t="s">
        <v>2704</v>
      </c>
      <c r="C658" s="842">
        <v>2901</v>
      </c>
      <c r="D658" s="860" t="s">
        <v>2705</v>
      </c>
      <c r="E658" s="842">
        <v>1000</v>
      </c>
      <c r="F658" s="862" t="s">
        <v>2234</v>
      </c>
      <c r="G658" s="842" t="s">
        <v>361</v>
      </c>
      <c r="H658" s="860" t="s">
        <v>2706</v>
      </c>
      <c r="I658" s="842" t="s">
        <v>362</v>
      </c>
      <c r="J658" s="860" t="s">
        <v>3215</v>
      </c>
      <c r="K658" s="843" t="str">
        <f t="shared" si="20"/>
        <v>2901 Efectividad de la investigación penal y técnico científica</v>
      </c>
      <c r="L658" s="843" t="str">
        <f t="shared" si="21"/>
        <v>01 Servicio de Administración de la Justicia</v>
      </c>
      <c r="M658" s="887">
        <f>+IFERROR(HLOOKUP($K658,'Formulario 4. Programático'!$H$13:$U$542,523,FALSE),0)</f>
        <v>0</v>
      </c>
      <c r="N658" s="843"/>
      <c r="O658" s="843"/>
      <c r="P658" s="843"/>
      <c r="Q658" s="843"/>
      <c r="R658" s="843"/>
      <c r="S658" s="843"/>
      <c r="T658" s="843"/>
      <c r="U658" s="843"/>
      <c r="V658" s="843"/>
      <c r="W658" s="843"/>
      <c r="X658" s="843"/>
      <c r="Y658" s="843"/>
      <c r="Z658" s="843"/>
    </row>
    <row r="659" spans="1:26" ht="15.75" customHeight="1">
      <c r="A659" s="842">
        <v>29</v>
      </c>
      <c r="B659" s="860" t="s">
        <v>2704</v>
      </c>
      <c r="C659" s="842">
        <v>2901</v>
      </c>
      <c r="D659" s="860" t="s">
        <v>2705</v>
      </c>
      <c r="E659" s="842">
        <v>1000</v>
      </c>
      <c r="F659" s="862" t="s">
        <v>2234</v>
      </c>
      <c r="G659" s="842" t="s">
        <v>361</v>
      </c>
      <c r="H659" s="860" t="s">
        <v>2706</v>
      </c>
      <c r="I659" s="842" t="s">
        <v>363</v>
      </c>
      <c r="J659" s="860" t="s">
        <v>3216</v>
      </c>
      <c r="K659" s="843" t="str">
        <f t="shared" si="20"/>
        <v>2901 Efectividad de la investigación penal y técnico científica</v>
      </c>
      <c r="L659" s="843" t="str">
        <f t="shared" si="21"/>
        <v>01 Servicio de Administración de la Justicia</v>
      </c>
      <c r="M659" s="887">
        <f>+IFERROR(HLOOKUP($K659,'Formulario 4. Programático'!$H$13:$U$542,523,FALSE),0)</f>
        <v>0</v>
      </c>
      <c r="N659" s="843"/>
      <c r="O659" s="843"/>
      <c r="P659" s="843"/>
      <c r="Q659" s="843"/>
      <c r="R659" s="843"/>
      <c r="S659" s="843"/>
      <c r="T659" s="843"/>
      <c r="U659" s="843"/>
      <c r="V659" s="843"/>
      <c r="W659" s="843"/>
      <c r="X659" s="843"/>
      <c r="Y659" s="843"/>
      <c r="Z659" s="843"/>
    </row>
    <row r="660" spans="1:26" ht="15.75" customHeight="1">
      <c r="A660" s="842">
        <v>29</v>
      </c>
      <c r="B660" s="860" t="s">
        <v>2704</v>
      </c>
      <c r="C660" s="842">
        <v>2901</v>
      </c>
      <c r="D660" s="860" t="s">
        <v>2705</v>
      </c>
      <c r="E660" s="842">
        <v>1000</v>
      </c>
      <c r="F660" s="862" t="s">
        <v>2234</v>
      </c>
      <c r="G660" s="842" t="s">
        <v>361</v>
      </c>
      <c r="H660" s="860" t="s">
        <v>2706</v>
      </c>
      <c r="I660" s="842" t="s">
        <v>365</v>
      </c>
      <c r="J660" s="860" t="s">
        <v>2707</v>
      </c>
      <c r="K660" s="843" t="str">
        <f t="shared" si="20"/>
        <v>2901 Efectividad de la investigación penal y técnico científica</v>
      </c>
      <c r="L660" s="843" t="str">
        <f t="shared" si="21"/>
        <v>01 Servicio de Administración de la Justicia</v>
      </c>
      <c r="M660" s="887">
        <f>+IFERROR(HLOOKUP($K660,'Formulario 4. Programático'!$H$13:$U$542,523,FALSE),0)</f>
        <v>0</v>
      </c>
      <c r="N660" s="843"/>
      <c r="O660" s="843"/>
      <c r="P660" s="843"/>
      <c r="Q660" s="843"/>
      <c r="R660" s="843"/>
      <c r="S660" s="843"/>
      <c r="T660" s="843"/>
      <c r="U660" s="843"/>
      <c r="V660" s="843"/>
      <c r="W660" s="843"/>
      <c r="X660" s="843"/>
      <c r="Y660" s="843"/>
      <c r="Z660" s="843"/>
    </row>
    <row r="661" spans="1:26" ht="15.75" customHeight="1">
      <c r="A661" s="842">
        <v>29</v>
      </c>
      <c r="B661" s="860" t="s">
        <v>2704</v>
      </c>
      <c r="C661" s="842">
        <v>2901</v>
      </c>
      <c r="D661" s="860" t="s">
        <v>2705</v>
      </c>
      <c r="E661" s="842">
        <v>1000</v>
      </c>
      <c r="F661" s="862" t="s">
        <v>2234</v>
      </c>
      <c r="G661" s="842" t="s">
        <v>361</v>
      </c>
      <c r="H661" s="860" t="s">
        <v>2706</v>
      </c>
      <c r="I661" s="842" t="s">
        <v>366</v>
      </c>
      <c r="J661" s="860" t="s">
        <v>2708</v>
      </c>
      <c r="K661" s="843" t="str">
        <f t="shared" si="20"/>
        <v>2901 Efectividad de la investigación penal y técnico científica</v>
      </c>
      <c r="L661" s="843" t="str">
        <f t="shared" si="21"/>
        <v>01 Servicio de Administración de la Justicia</v>
      </c>
      <c r="M661" s="887">
        <f>+IFERROR(HLOOKUP($K661,'Formulario 4. Programático'!$H$13:$U$542,523,FALSE),0)</f>
        <v>0</v>
      </c>
      <c r="N661" s="843"/>
      <c r="O661" s="843"/>
      <c r="P661" s="843"/>
      <c r="Q661" s="843"/>
      <c r="R661" s="843"/>
      <c r="S661" s="843"/>
      <c r="T661" s="843"/>
      <c r="U661" s="843"/>
      <c r="V661" s="843"/>
      <c r="W661" s="843"/>
      <c r="X661" s="843"/>
      <c r="Y661" s="843"/>
      <c r="Z661" s="843"/>
    </row>
    <row r="662" spans="1:26" ht="15.75" customHeight="1">
      <c r="A662" s="842">
        <v>29</v>
      </c>
      <c r="B662" s="860" t="s">
        <v>2704</v>
      </c>
      <c r="C662" s="842">
        <v>2901</v>
      </c>
      <c r="D662" s="860" t="s">
        <v>2705</v>
      </c>
      <c r="E662" s="842">
        <v>1000</v>
      </c>
      <c r="F662" s="862" t="s">
        <v>2234</v>
      </c>
      <c r="G662" s="842" t="s">
        <v>361</v>
      </c>
      <c r="H662" s="860" t="s">
        <v>2706</v>
      </c>
      <c r="I662" s="842" t="s">
        <v>367</v>
      </c>
      <c r="J662" s="860" t="s">
        <v>2709</v>
      </c>
      <c r="K662" s="843" t="str">
        <f t="shared" si="20"/>
        <v>2901 Efectividad de la investigación penal y técnico científica</v>
      </c>
      <c r="L662" s="843" t="str">
        <f t="shared" si="21"/>
        <v>01 Servicio de Administración de la Justicia</v>
      </c>
      <c r="M662" s="887">
        <f>+IFERROR(HLOOKUP($K662,'Formulario 4. Programático'!$H$13:$U$542,523,FALSE),0)</f>
        <v>0</v>
      </c>
      <c r="N662" s="843"/>
      <c r="O662" s="843"/>
      <c r="P662" s="843"/>
      <c r="Q662" s="843"/>
      <c r="R662" s="843"/>
      <c r="S662" s="843"/>
      <c r="T662" s="843"/>
      <c r="U662" s="843"/>
      <c r="V662" s="843"/>
      <c r="W662" s="843"/>
      <c r="X662" s="843"/>
      <c r="Y662" s="843"/>
      <c r="Z662" s="843"/>
    </row>
    <row r="663" spans="1:26" ht="15.75" customHeight="1">
      <c r="A663" s="842">
        <v>29</v>
      </c>
      <c r="B663" s="860" t="s">
        <v>2704</v>
      </c>
      <c r="C663" s="842">
        <v>2901</v>
      </c>
      <c r="D663" s="860" t="s">
        <v>2705</v>
      </c>
      <c r="E663" s="842">
        <v>1000</v>
      </c>
      <c r="F663" s="862" t="s">
        <v>2234</v>
      </c>
      <c r="G663" s="842" t="s">
        <v>361</v>
      </c>
      <c r="H663" s="860" t="s">
        <v>2706</v>
      </c>
      <c r="I663" s="842" t="s">
        <v>369</v>
      </c>
      <c r="J663" s="860" t="s">
        <v>3217</v>
      </c>
      <c r="K663" s="843" t="str">
        <f t="shared" si="20"/>
        <v>2901 Efectividad de la investigación penal y técnico científica</v>
      </c>
      <c r="L663" s="843" t="str">
        <f t="shared" si="21"/>
        <v>01 Servicio de Administración de la Justicia</v>
      </c>
      <c r="M663" s="887">
        <f>+IFERROR(HLOOKUP($K663,'Formulario 4. Programático'!$H$13:$U$542,523,FALSE),0)</f>
        <v>0</v>
      </c>
      <c r="N663" s="843"/>
      <c r="O663" s="843"/>
      <c r="P663" s="843"/>
      <c r="Q663" s="843"/>
      <c r="R663" s="843"/>
      <c r="S663" s="843"/>
      <c r="T663" s="843"/>
      <c r="U663" s="843"/>
      <c r="V663" s="843"/>
      <c r="W663" s="843"/>
      <c r="X663" s="843"/>
      <c r="Y663" s="843"/>
      <c r="Z663" s="843"/>
    </row>
    <row r="664" spans="1:26" ht="15.75" customHeight="1">
      <c r="A664" s="842">
        <v>29</v>
      </c>
      <c r="B664" s="860" t="s">
        <v>2704</v>
      </c>
      <c r="C664" s="842">
        <v>2901</v>
      </c>
      <c r="D664" s="860" t="s">
        <v>2705</v>
      </c>
      <c r="E664" s="842">
        <v>1000</v>
      </c>
      <c r="F664" s="862" t="s">
        <v>2234</v>
      </c>
      <c r="G664" s="842" t="s">
        <v>361</v>
      </c>
      <c r="H664" s="860" t="s">
        <v>2706</v>
      </c>
      <c r="I664" s="842" t="s">
        <v>373</v>
      </c>
      <c r="J664" s="860" t="s">
        <v>2710</v>
      </c>
      <c r="K664" s="843" t="str">
        <f t="shared" si="20"/>
        <v>2901 Efectividad de la investigación penal y técnico científica</v>
      </c>
      <c r="L664" s="843" t="str">
        <f t="shared" si="21"/>
        <v>01 Servicio de Administración de la Justicia</v>
      </c>
      <c r="M664" s="887">
        <f>+IFERROR(HLOOKUP($K664,'Formulario 4. Programático'!$H$13:$U$542,523,FALSE),0)</f>
        <v>0</v>
      </c>
      <c r="N664" s="843"/>
      <c r="O664" s="843"/>
      <c r="P664" s="843"/>
      <c r="Q664" s="843"/>
      <c r="R664" s="843"/>
      <c r="S664" s="843"/>
      <c r="T664" s="843"/>
      <c r="U664" s="843"/>
      <c r="V664" s="843"/>
      <c r="W664" s="843"/>
      <c r="X664" s="843"/>
      <c r="Y664" s="843"/>
      <c r="Z664" s="843"/>
    </row>
    <row r="665" spans="1:26" ht="15.75" customHeight="1">
      <c r="A665" s="842">
        <v>29</v>
      </c>
      <c r="B665" s="860" t="s">
        <v>2704</v>
      </c>
      <c r="C665" s="842">
        <v>2901</v>
      </c>
      <c r="D665" s="860" t="s">
        <v>2705</v>
      </c>
      <c r="E665" s="842">
        <v>1000</v>
      </c>
      <c r="F665" s="862" t="s">
        <v>2234</v>
      </c>
      <c r="G665" s="842" t="s">
        <v>361</v>
      </c>
      <c r="H665" s="860" t="s">
        <v>2706</v>
      </c>
      <c r="I665" s="842" t="s">
        <v>374</v>
      </c>
      <c r="J665" s="860" t="s">
        <v>3218</v>
      </c>
      <c r="K665" s="843" t="str">
        <f t="shared" si="20"/>
        <v>2901 Efectividad de la investigación penal y técnico científica</v>
      </c>
      <c r="L665" s="843" t="str">
        <f t="shared" si="21"/>
        <v>01 Servicio de Administración de la Justicia</v>
      </c>
      <c r="M665" s="887">
        <f>+IFERROR(HLOOKUP($K665,'Formulario 4. Programático'!$H$13:$U$542,523,FALSE),0)</f>
        <v>0</v>
      </c>
      <c r="N665" s="843"/>
      <c r="O665" s="843"/>
      <c r="P665" s="843"/>
      <c r="Q665" s="843"/>
      <c r="R665" s="843"/>
      <c r="S665" s="843"/>
      <c r="T665" s="843"/>
      <c r="U665" s="843"/>
      <c r="V665" s="843"/>
      <c r="W665" s="843"/>
      <c r="X665" s="843"/>
      <c r="Y665" s="843"/>
      <c r="Z665" s="843"/>
    </row>
    <row r="666" spans="1:26" ht="15.75" customHeight="1">
      <c r="A666" s="842">
        <v>29</v>
      </c>
      <c r="B666" s="860" t="s">
        <v>2704</v>
      </c>
      <c r="C666" s="842">
        <v>2901</v>
      </c>
      <c r="D666" s="860" t="s">
        <v>2705</v>
      </c>
      <c r="E666" s="842">
        <v>1000</v>
      </c>
      <c r="F666" s="862" t="s">
        <v>2234</v>
      </c>
      <c r="G666" s="842" t="s">
        <v>361</v>
      </c>
      <c r="H666" s="860" t="s">
        <v>2706</v>
      </c>
      <c r="I666" s="842" t="s">
        <v>375</v>
      </c>
      <c r="J666" s="860" t="s">
        <v>2711</v>
      </c>
      <c r="K666" s="843" t="str">
        <f t="shared" si="20"/>
        <v>2901 Efectividad de la investigación penal y técnico científica</v>
      </c>
      <c r="L666" s="843" t="str">
        <f t="shared" si="21"/>
        <v>01 Servicio de Administración de la Justicia</v>
      </c>
      <c r="M666" s="887">
        <f>+IFERROR(HLOOKUP($K666,'Formulario 4. Programático'!$H$13:$U$542,523,FALSE),0)</f>
        <v>0</v>
      </c>
      <c r="N666" s="843"/>
      <c r="O666" s="843"/>
      <c r="P666" s="843"/>
      <c r="Q666" s="843"/>
      <c r="R666" s="843"/>
      <c r="S666" s="843"/>
      <c r="T666" s="843"/>
      <c r="U666" s="843"/>
      <c r="V666" s="843"/>
      <c r="W666" s="843"/>
      <c r="X666" s="843"/>
      <c r="Y666" s="843"/>
      <c r="Z666" s="843"/>
    </row>
    <row r="667" spans="1:26" ht="15.75" customHeight="1">
      <c r="A667" s="842">
        <v>29</v>
      </c>
      <c r="B667" s="860" t="s">
        <v>2704</v>
      </c>
      <c r="C667" s="842">
        <v>2901</v>
      </c>
      <c r="D667" s="860" t="s">
        <v>2705</v>
      </c>
      <c r="E667" s="842">
        <v>1000</v>
      </c>
      <c r="F667" s="862" t="s">
        <v>2234</v>
      </c>
      <c r="G667" s="842" t="s">
        <v>361</v>
      </c>
      <c r="H667" s="860" t="s">
        <v>2706</v>
      </c>
      <c r="I667" s="842" t="s">
        <v>377</v>
      </c>
      <c r="J667" s="860" t="s">
        <v>2712</v>
      </c>
      <c r="K667" s="843" t="str">
        <f t="shared" si="20"/>
        <v>2901 Efectividad de la investigación penal y técnico científica</v>
      </c>
      <c r="L667" s="843" t="str">
        <f t="shared" si="21"/>
        <v>01 Servicio de Administración de la Justicia</v>
      </c>
      <c r="M667" s="887">
        <f>+IFERROR(HLOOKUP($K667,'Formulario 4. Programático'!$H$13:$U$542,523,FALSE),0)</f>
        <v>0</v>
      </c>
      <c r="N667" s="843"/>
      <c r="O667" s="843"/>
      <c r="P667" s="843"/>
      <c r="Q667" s="843"/>
      <c r="R667" s="843"/>
      <c r="S667" s="843"/>
      <c r="T667" s="843"/>
      <c r="U667" s="843"/>
      <c r="V667" s="843"/>
      <c r="W667" s="843"/>
      <c r="X667" s="843"/>
      <c r="Y667" s="843"/>
      <c r="Z667" s="843"/>
    </row>
    <row r="668" spans="1:26" ht="15.75" customHeight="1">
      <c r="A668" s="842">
        <v>29</v>
      </c>
      <c r="B668" s="860" t="s">
        <v>2704</v>
      </c>
      <c r="C668" s="842">
        <v>2999</v>
      </c>
      <c r="D668" s="860" t="s">
        <v>2713</v>
      </c>
      <c r="E668" s="842">
        <v>1000</v>
      </c>
      <c r="F668" s="862" t="s">
        <v>2234</v>
      </c>
      <c r="G668" s="842" t="s">
        <v>361</v>
      </c>
      <c r="H668" s="860" t="s">
        <v>2714</v>
      </c>
      <c r="I668" s="842" t="s">
        <v>361</v>
      </c>
      <c r="J668" s="860" t="s">
        <v>2114</v>
      </c>
      <c r="K668" s="843" t="str">
        <f t="shared" si="20"/>
        <v>2999 Fortalecimiento y apoyo a la gestión institucional del sector Fiscalía</v>
      </c>
      <c r="L668" s="843" t="str">
        <f t="shared" si="21"/>
        <v>01 Servicio de fortalecimiento y apoyo a la gestión institucional del sector Fiscalía</v>
      </c>
      <c r="M668" s="887">
        <f>+IFERROR(HLOOKUP($K668,'Formulario 4. Programático'!$H$13:$U$542,523,FALSE),0)</f>
        <v>0</v>
      </c>
      <c r="N668" s="843"/>
      <c r="O668" s="843"/>
      <c r="P668" s="843"/>
      <c r="Q668" s="843"/>
      <c r="R668" s="843"/>
      <c r="S668" s="843"/>
      <c r="T668" s="843"/>
      <c r="U668" s="843"/>
      <c r="V668" s="843"/>
      <c r="W668" s="843"/>
      <c r="X668" s="843"/>
      <c r="Y668" s="843"/>
      <c r="Z668" s="843"/>
    </row>
    <row r="669" spans="1:26" ht="15.75" customHeight="1">
      <c r="A669" s="842">
        <v>29</v>
      </c>
      <c r="B669" s="860" t="s">
        <v>2704</v>
      </c>
      <c r="C669" s="842">
        <v>2999</v>
      </c>
      <c r="D669" s="860" t="s">
        <v>2713</v>
      </c>
      <c r="E669" s="842">
        <v>1000</v>
      </c>
      <c r="F669" s="862" t="s">
        <v>2234</v>
      </c>
      <c r="G669" s="842" t="s">
        <v>361</v>
      </c>
      <c r="H669" s="860" t="s">
        <v>2714</v>
      </c>
      <c r="I669" s="842" t="s">
        <v>362</v>
      </c>
      <c r="J669" s="860" t="s">
        <v>2115</v>
      </c>
      <c r="K669" s="843" t="str">
        <f t="shared" si="20"/>
        <v>2999 Fortalecimiento y apoyo a la gestión institucional del sector Fiscalía</v>
      </c>
      <c r="L669" s="843" t="str">
        <f t="shared" si="21"/>
        <v>01 Servicio de fortalecimiento y apoyo a la gestión institucional del sector Fiscalía</v>
      </c>
      <c r="M669" s="887">
        <f>+IFERROR(HLOOKUP($K669,'Formulario 4. Programático'!$H$13:$U$542,523,FALSE),0)</f>
        <v>0</v>
      </c>
      <c r="N669" s="843"/>
      <c r="O669" s="843"/>
      <c r="P669" s="843"/>
      <c r="Q669" s="843"/>
      <c r="R669" s="843"/>
      <c r="S669" s="843"/>
      <c r="T669" s="843"/>
      <c r="U669" s="843"/>
      <c r="V669" s="843"/>
      <c r="W669" s="843"/>
      <c r="X669" s="843"/>
      <c r="Y669" s="843"/>
      <c r="Z669" s="843"/>
    </row>
    <row r="670" spans="1:26" ht="15.75" customHeight="1">
      <c r="A670" s="842">
        <v>29</v>
      </c>
      <c r="B670" s="860" t="s">
        <v>2704</v>
      </c>
      <c r="C670" s="842">
        <v>2999</v>
      </c>
      <c r="D670" s="860" t="s">
        <v>2713</v>
      </c>
      <c r="E670" s="842">
        <v>1000</v>
      </c>
      <c r="F670" s="862" t="s">
        <v>2234</v>
      </c>
      <c r="G670" s="842" t="s">
        <v>361</v>
      </c>
      <c r="H670" s="860" t="s">
        <v>2714</v>
      </c>
      <c r="I670" s="842" t="s">
        <v>363</v>
      </c>
      <c r="J670" s="860" t="s">
        <v>2116</v>
      </c>
      <c r="K670" s="843" t="str">
        <f t="shared" si="20"/>
        <v>2999 Fortalecimiento y apoyo a la gestión institucional del sector Fiscalía</v>
      </c>
      <c r="L670" s="843" t="str">
        <f t="shared" si="21"/>
        <v>01 Servicio de fortalecimiento y apoyo a la gestión institucional del sector Fiscalía</v>
      </c>
      <c r="M670" s="887">
        <f>+IFERROR(HLOOKUP($K670,'Formulario 4. Programático'!$H$13:$U$542,523,FALSE),0)</f>
        <v>0</v>
      </c>
      <c r="N670" s="843"/>
      <c r="O670" s="843"/>
      <c r="P670" s="843"/>
      <c r="Q670" s="843"/>
      <c r="R670" s="843"/>
      <c r="S670" s="843"/>
      <c r="T670" s="843"/>
      <c r="U670" s="843"/>
      <c r="V670" s="843"/>
      <c r="W670" s="843"/>
      <c r="X670" s="843"/>
      <c r="Y670" s="843"/>
      <c r="Z670" s="843"/>
    </row>
    <row r="671" spans="1:26" ht="15.75" customHeight="1">
      <c r="A671" s="842">
        <v>29</v>
      </c>
      <c r="B671" s="860" t="s">
        <v>2704</v>
      </c>
      <c r="C671" s="842">
        <v>2999</v>
      </c>
      <c r="D671" s="860" t="s">
        <v>2713</v>
      </c>
      <c r="E671" s="842">
        <v>1000</v>
      </c>
      <c r="F671" s="862" t="s">
        <v>2234</v>
      </c>
      <c r="G671" s="842" t="s">
        <v>361</v>
      </c>
      <c r="H671" s="860" t="s">
        <v>2714</v>
      </c>
      <c r="I671" s="842" t="s">
        <v>365</v>
      </c>
      <c r="J671" s="860" t="s">
        <v>2117</v>
      </c>
      <c r="K671" s="843" t="str">
        <f t="shared" si="20"/>
        <v>2999 Fortalecimiento y apoyo a la gestión institucional del sector Fiscalía</v>
      </c>
      <c r="L671" s="843" t="str">
        <f t="shared" si="21"/>
        <v>01 Servicio de fortalecimiento y apoyo a la gestión institucional del sector Fiscalía</v>
      </c>
      <c r="M671" s="887">
        <f>+IFERROR(HLOOKUP($K671,'Formulario 4. Programático'!$H$13:$U$542,523,FALSE),0)</f>
        <v>0</v>
      </c>
      <c r="N671" s="843"/>
      <c r="O671" s="843"/>
      <c r="P671" s="843"/>
      <c r="Q671" s="843"/>
      <c r="R671" s="843"/>
      <c r="S671" s="843"/>
      <c r="T671" s="843"/>
      <c r="U671" s="843"/>
      <c r="V671" s="843"/>
      <c r="W671" s="843"/>
      <c r="X671" s="843"/>
      <c r="Y671" s="843"/>
      <c r="Z671" s="843"/>
    </row>
    <row r="672" spans="1:26" ht="15.75" customHeight="1">
      <c r="A672" s="842">
        <v>29</v>
      </c>
      <c r="B672" s="860" t="s">
        <v>2704</v>
      </c>
      <c r="C672" s="842">
        <v>2999</v>
      </c>
      <c r="D672" s="860" t="s">
        <v>2713</v>
      </c>
      <c r="E672" s="842">
        <v>1000</v>
      </c>
      <c r="F672" s="860" t="s">
        <v>2234</v>
      </c>
      <c r="G672" s="842" t="s">
        <v>361</v>
      </c>
      <c r="H672" s="860" t="s">
        <v>2714</v>
      </c>
      <c r="I672" s="842" t="s">
        <v>366</v>
      </c>
      <c r="J672" s="860" t="s">
        <v>2118</v>
      </c>
      <c r="K672" s="843" t="str">
        <f t="shared" si="20"/>
        <v>2999 Fortalecimiento y apoyo a la gestión institucional del sector Fiscalía</v>
      </c>
      <c r="L672" s="843" t="str">
        <f t="shared" si="21"/>
        <v>01 Servicio de fortalecimiento y apoyo a la gestión institucional del sector Fiscalía</v>
      </c>
      <c r="M672" s="887">
        <f>+IFERROR(HLOOKUP($K672,'Formulario 4. Programático'!$H$13:$U$542,523,FALSE),0)</f>
        <v>0</v>
      </c>
      <c r="N672" s="843"/>
      <c r="O672" s="843"/>
      <c r="P672" s="843"/>
      <c r="Q672" s="843"/>
      <c r="R672" s="843"/>
      <c r="S672" s="843"/>
      <c r="T672" s="843"/>
      <c r="U672" s="843"/>
      <c r="V672" s="843"/>
      <c r="W672" s="843"/>
      <c r="X672" s="843"/>
      <c r="Y672" s="843"/>
      <c r="Z672" s="843"/>
    </row>
    <row r="673" spans="1:26" ht="15.75" customHeight="1">
      <c r="A673" s="842">
        <v>29</v>
      </c>
      <c r="B673" s="860" t="s">
        <v>2704</v>
      </c>
      <c r="C673" s="842">
        <v>2999</v>
      </c>
      <c r="D673" s="860" t="s">
        <v>2713</v>
      </c>
      <c r="E673" s="842">
        <v>1000</v>
      </c>
      <c r="F673" s="860" t="s">
        <v>2234</v>
      </c>
      <c r="G673" s="842" t="s">
        <v>361</v>
      </c>
      <c r="H673" s="860" t="s">
        <v>2714</v>
      </c>
      <c r="I673" s="842" t="s">
        <v>367</v>
      </c>
      <c r="J673" s="860" t="s">
        <v>2109</v>
      </c>
      <c r="K673" s="843" t="str">
        <f t="shared" si="20"/>
        <v>2999 Fortalecimiento y apoyo a la gestión institucional del sector Fiscalía</v>
      </c>
      <c r="L673" s="843" t="str">
        <f t="shared" si="21"/>
        <v>01 Servicio de fortalecimiento y apoyo a la gestión institucional del sector Fiscalía</v>
      </c>
      <c r="M673" s="887">
        <f>+IFERROR(HLOOKUP($K673,'Formulario 4. Programático'!$H$13:$U$542,523,FALSE),0)</f>
        <v>0</v>
      </c>
      <c r="N673" s="843"/>
      <c r="O673" s="843"/>
      <c r="P673" s="843"/>
      <c r="Q673" s="843"/>
      <c r="R673" s="843"/>
      <c r="S673" s="843"/>
      <c r="T673" s="843"/>
      <c r="U673" s="843"/>
      <c r="V673" s="843"/>
      <c r="W673" s="843"/>
      <c r="X673" s="843"/>
      <c r="Y673" s="843"/>
      <c r="Z673" s="843"/>
    </row>
    <row r="674" spans="1:26" ht="15.75" customHeight="1">
      <c r="A674" s="842">
        <v>29</v>
      </c>
      <c r="B674" s="860" t="s">
        <v>2704</v>
      </c>
      <c r="C674" s="842">
        <v>2999</v>
      </c>
      <c r="D674" s="860" t="s">
        <v>2713</v>
      </c>
      <c r="E674" s="842">
        <v>1000</v>
      </c>
      <c r="F674" s="860" t="s">
        <v>2234</v>
      </c>
      <c r="G674" s="842" t="s">
        <v>361</v>
      </c>
      <c r="H674" s="860" t="s">
        <v>2714</v>
      </c>
      <c r="I674" s="842" t="s">
        <v>369</v>
      </c>
      <c r="J674" s="860" t="s">
        <v>2119</v>
      </c>
      <c r="K674" s="843" t="str">
        <f t="shared" si="20"/>
        <v>2999 Fortalecimiento y apoyo a la gestión institucional del sector Fiscalía</v>
      </c>
      <c r="L674" s="843" t="str">
        <f t="shared" si="21"/>
        <v>01 Servicio de fortalecimiento y apoyo a la gestión institucional del sector Fiscalía</v>
      </c>
      <c r="M674" s="887">
        <f>+IFERROR(HLOOKUP($K674,'Formulario 4. Programático'!$H$13:$U$542,523,FALSE),0)</f>
        <v>0</v>
      </c>
      <c r="N674" s="843"/>
      <c r="O674" s="843"/>
      <c r="P674" s="843"/>
      <c r="Q674" s="843"/>
      <c r="R674" s="843"/>
      <c r="S674" s="843"/>
      <c r="T674" s="843"/>
      <c r="U674" s="843"/>
      <c r="V674" s="843"/>
      <c r="W674" s="843"/>
      <c r="X674" s="843"/>
      <c r="Y674" s="843"/>
      <c r="Z674" s="843"/>
    </row>
    <row r="675" spans="1:26" ht="15.75" customHeight="1">
      <c r="A675" s="842">
        <v>29</v>
      </c>
      <c r="B675" s="860" t="s">
        <v>2704</v>
      </c>
      <c r="C675" s="842">
        <v>2999</v>
      </c>
      <c r="D675" s="860" t="s">
        <v>2713</v>
      </c>
      <c r="E675" s="842">
        <v>1000</v>
      </c>
      <c r="F675" s="860" t="s">
        <v>2234</v>
      </c>
      <c r="G675" s="842" t="s">
        <v>361</v>
      </c>
      <c r="H675" s="860" t="s">
        <v>2714</v>
      </c>
      <c r="I675" s="842" t="s">
        <v>373</v>
      </c>
      <c r="J675" s="860" t="s">
        <v>2120</v>
      </c>
      <c r="K675" s="843" t="str">
        <f t="shared" si="20"/>
        <v>2999 Fortalecimiento y apoyo a la gestión institucional del sector Fiscalía</v>
      </c>
      <c r="L675" s="843" t="str">
        <f t="shared" si="21"/>
        <v>01 Servicio de fortalecimiento y apoyo a la gestión institucional del sector Fiscalía</v>
      </c>
      <c r="M675" s="887">
        <f>+IFERROR(HLOOKUP($K675,'Formulario 4. Programático'!$H$13:$U$542,523,FALSE),0)</f>
        <v>0</v>
      </c>
      <c r="N675" s="843"/>
      <c r="O675" s="843"/>
      <c r="P675" s="843"/>
      <c r="Q675" s="843"/>
      <c r="R675" s="843"/>
      <c r="S675" s="843"/>
      <c r="T675" s="843"/>
      <c r="U675" s="843"/>
      <c r="V675" s="843"/>
      <c r="W675" s="843"/>
      <c r="X675" s="843"/>
      <c r="Y675" s="843"/>
      <c r="Z675" s="843"/>
    </row>
    <row r="676" spans="1:26" ht="15.75" customHeight="1">
      <c r="A676" s="842">
        <v>29</v>
      </c>
      <c r="B676" s="860" t="s">
        <v>2704</v>
      </c>
      <c r="C676" s="842">
        <v>2999</v>
      </c>
      <c r="D676" s="860" t="s">
        <v>2713</v>
      </c>
      <c r="E676" s="842">
        <v>1000</v>
      </c>
      <c r="F676" s="860" t="s">
        <v>2234</v>
      </c>
      <c r="G676" s="842" t="s">
        <v>361</v>
      </c>
      <c r="H676" s="860" t="s">
        <v>2714</v>
      </c>
      <c r="I676" s="842" t="s">
        <v>374</v>
      </c>
      <c r="J676" s="860" t="s">
        <v>2121</v>
      </c>
      <c r="K676" s="843" t="str">
        <f t="shared" si="20"/>
        <v>2999 Fortalecimiento y apoyo a la gestión institucional del sector Fiscalía</v>
      </c>
      <c r="L676" s="843" t="str">
        <f t="shared" si="21"/>
        <v>01 Servicio de fortalecimiento y apoyo a la gestión institucional del sector Fiscalía</v>
      </c>
      <c r="M676" s="887">
        <f>+IFERROR(HLOOKUP($K676,'Formulario 4. Programático'!$H$13:$U$542,523,FALSE),0)</f>
        <v>0</v>
      </c>
      <c r="N676" s="843"/>
      <c r="O676" s="843"/>
      <c r="P676" s="843"/>
      <c r="Q676" s="843"/>
      <c r="R676" s="843"/>
      <c r="S676" s="843"/>
      <c r="T676" s="843"/>
      <c r="U676" s="843"/>
      <c r="V676" s="843"/>
      <c r="W676" s="843"/>
      <c r="X676" s="843"/>
      <c r="Y676" s="843"/>
      <c r="Z676" s="843"/>
    </row>
    <row r="677" spans="1:26" ht="15.75" customHeight="1">
      <c r="A677" s="842">
        <v>29</v>
      </c>
      <c r="B677" s="860" t="s">
        <v>2704</v>
      </c>
      <c r="C677" s="842">
        <v>2999</v>
      </c>
      <c r="D677" s="860" t="s">
        <v>2713</v>
      </c>
      <c r="E677" s="842">
        <v>1000</v>
      </c>
      <c r="F677" s="860" t="s">
        <v>2234</v>
      </c>
      <c r="G677" s="842" t="s">
        <v>361</v>
      </c>
      <c r="H677" s="860" t="s">
        <v>2714</v>
      </c>
      <c r="I677" s="842" t="s">
        <v>375</v>
      </c>
      <c r="J677" s="860" t="s">
        <v>2122</v>
      </c>
      <c r="K677" s="843" t="str">
        <f t="shared" si="20"/>
        <v>2999 Fortalecimiento y apoyo a la gestión institucional del sector Fiscalía</v>
      </c>
      <c r="L677" s="843" t="str">
        <f t="shared" si="21"/>
        <v>01 Servicio de fortalecimiento y apoyo a la gestión institucional del sector Fiscalía</v>
      </c>
      <c r="M677" s="887">
        <f>+IFERROR(HLOOKUP($K677,'Formulario 4. Programático'!$H$13:$U$542,523,FALSE),0)</f>
        <v>0</v>
      </c>
      <c r="N677" s="843"/>
      <c r="O677" s="843"/>
      <c r="P677" s="843"/>
      <c r="Q677" s="843"/>
      <c r="R677" s="843"/>
      <c r="S677" s="843"/>
      <c r="T677" s="843"/>
      <c r="U677" s="843"/>
      <c r="V677" s="843"/>
      <c r="W677" s="843"/>
      <c r="X677" s="843"/>
      <c r="Y677" s="843"/>
      <c r="Z677" s="843"/>
    </row>
    <row r="678" spans="1:26" ht="15.75" customHeight="1">
      <c r="A678" s="842">
        <v>29</v>
      </c>
      <c r="B678" s="860" t="s">
        <v>2704</v>
      </c>
      <c r="C678" s="842">
        <v>2999</v>
      </c>
      <c r="D678" s="860" t="s">
        <v>2713</v>
      </c>
      <c r="E678" s="842">
        <v>1000</v>
      </c>
      <c r="F678" s="860" t="s">
        <v>2234</v>
      </c>
      <c r="G678" s="842" t="s">
        <v>361</v>
      </c>
      <c r="H678" s="860" t="s">
        <v>2714</v>
      </c>
      <c r="I678" s="842" t="s">
        <v>377</v>
      </c>
      <c r="J678" s="860" t="s">
        <v>2108</v>
      </c>
      <c r="K678" s="843" t="str">
        <f t="shared" si="20"/>
        <v>2999 Fortalecimiento y apoyo a la gestión institucional del sector Fiscalía</v>
      </c>
      <c r="L678" s="843" t="str">
        <f t="shared" si="21"/>
        <v>01 Servicio de fortalecimiento y apoyo a la gestión institucional del sector Fiscalía</v>
      </c>
      <c r="M678" s="887">
        <f>+IFERROR(HLOOKUP($K678,'Formulario 4. Programático'!$H$13:$U$542,523,FALSE),0)</f>
        <v>0</v>
      </c>
      <c r="N678" s="843"/>
      <c r="O678" s="843"/>
      <c r="P678" s="843"/>
      <c r="Q678" s="843"/>
      <c r="R678" s="843"/>
      <c r="S678" s="843"/>
      <c r="T678" s="843"/>
      <c r="U678" s="843"/>
      <c r="V678" s="843"/>
      <c r="W678" s="843"/>
      <c r="X678" s="843"/>
      <c r="Y678" s="843"/>
      <c r="Z678" s="843"/>
    </row>
    <row r="679" spans="1:26" ht="15.75" customHeight="1">
      <c r="A679" s="842">
        <v>29</v>
      </c>
      <c r="B679" s="860" t="s">
        <v>2704</v>
      </c>
      <c r="C679" s="842">
        <v>2999</v>
      </c>
      <c r="D679" s="860" t="s">
        <v>2713</v>
      </c>
      <c r="E679" s="842">
        <v>1000</v>
      </c>
      <c r="F679" s="860" t="s">
        <v>2234</v>
      </c>
      <c r="G679" s="842" t="s">
        <v>361</v>
      </c>
      <c r="H679" s="860" t="s">
        <v>2714</v>
      </c>
      <c r="I679" s="842">
        <v>12</v>
      </c>
      <c r="J679" s="860" t="s">
        <v>2123</v>
      </c>
      <c r="K679" s="843" t="str">
        <f t="shared" si="20"/>
        <v>2999 Fortalecimiento y apoyo a la gestión institucional del sector Fiscalía</v>
      </c>
      <c r="L679" s="843" t="str">
        <f t="shared" si="21"/>
        <v>01 Servicio de fortalecimiento y apoyo a la gestión institucional del sector Fiscalía</v>
      </c>
      <c r="M679" s="887">
        <f>+IFERROR(HLOOKUP($K679,'Formulario 4. Programático'!$H$13:$U$542,523,FALSE),0)</f>
        <v>0</v>
      </c>
      <c r="N679" s="843"/>
      <c r="O679" s="843"/>
      <c r="P679" s="843"/>
      <c r="Q679" s="843"/>
      <c r="R679" s="843"/>
      <c r="S679" s="843"/>
      <c r="T679" s="843"/>
      <c r="U679" s="843"/>
      <c r="V679" s="843"/>
      <c r="W679" s="843"/>
      <c r="X679" s="843"/>
      <c r="Y679" s="843"/>
      <c r="Z679" s="843"/>
    </row>
    <row r="680" spans="1:26" ht="15.75" customHeight="1">
      <c r="A680" s="842">
        <v>29</v>
      </c>
      <c r="B680" s="860" t="s">
        <v>2704</v>
      </c>
      <c r="C680" s="842">
        <v>2999</v>
      </c>
      <c r="D680" s="860" t="s">
        <v>2713</v>
      </c>
      <c r="E680" s="842">
        <v>1000</v>
      </c>
      <c r="F680" s="860" t="s">
        <v>2234</v>
      </c>
      <c r="G680" s="842" t="s">
        <v>361</v>
      </c>
      <c r="H680" s="860" t="s">
        <v>2714</v>
      </c>
      <c r="I680" s="842" t="s">
        <v>447</v>
      </c>
      <c r="J680" s="860" t="s">
        <v>2124</v>
      </c>
      <c r="K680" s="843" t="str">
        <f t="shared" si="20"/>
        <v>2999 Fortalecimiento y apoyo a la gestión institucional del sector Fiscalía</v>
      </c>
      <c r="L680" s="843" t="str">
        <f t="shared" si="21"/>
        <v>01 Servicio de fortalecimiento y apoyo a la gestión institucional del sector Fiscalía</v>
      </c>
      <c r="M680" s="887">
        <f>+IFERROR(HLOOKUP($K680,'Formulario 4. Programático'!$H$13:$U$542,523,FALSE),0)</f>
        <v>0</v>
      </c>
      <c r="N680" s="843"/>
      <c r="O680" s="843"/>
      <c r="P680" s="843"/>
      <c r="Q680" s="843"/>
      <c r="R680" s="843"/>
      <c r="S680" s="843"/>
      <c r="T680" s="843"/>
      <c r="U680" s="843"/>
      <c r="V680" s="843"/>
      <c r="W680" s="843"/>
      <c r="X680" s="843"/>
      <c r="Y680" s="843"/>
      <c r="Z680" s="843"/>
    </row>
    <row r="681" spans="1:26" ht="15.75" customHeight="1">
      <c r="A681" s="842">
        <v>32</v>
      </c>
      <c r="B681" s="860" t="s">
        <v>2715</v>
      </c>
      <c r="C681" s="842">
        <v>3200</v>
      </c>
      <c r="D681" s="860" t="s">
        <v>2101</v>
      </c>
      <c r="E681" s="842">
        <v>900</v>
      </c>
      <c r="F681" s="860" t="s">
        <v>2716</v>
      </c>
      <c r="G681" s="842" t="s">
        <v>361</v>
      </c>
      <c r="H681" s="860" t="s">
        <v>2103</v>
      </c>
      <c r="I681" s="842" t="s">
        <v>361</v>
      </c>
      <c r="J681" s="860" t="s">
        <v>6</v>
      </c>
      <c r="K681" s="843" t="str">
        <f t="shared" si="20"/>
        <v>3200 No asignable a programas</v>
      </c>
      <c r="L681" s="843" t="str">
        <f t="shared" si="21"/>
        <v>01 Sin producto</v>
      </c>
      <c r="M681" s="887">
        <f>+IFERROR(HLOOKUP($K681,'Formulario 4. Programático'!$H$13:$U$542,523,FALSE),0)</f>
        <v>0</v>
      </c>
      <c r="N681" s="843"/>
      <c r="O681" s="843"/>
      <c r="P681" s="843"/>
      <c r="Q681" s="843"/>
      <c r="R681" s="843"/>
      <c r="S681" s="843"/>
      <c r="T681" s="843"/>
      <c r="U681" s="843"/>
      <c r="V681" s="843"/>
      <c r="W681" s="843"/>
      <c r="X681" s="843"/>
      <c r="Y681" s="843"/>
      <c r="Z681" s="843"/>
    </row>
    <row r="682" spans="1:26" ht="15.75" customHeight="1">
      <c r="A682" s="842">
        <v>32</v>
      </c>
      <c r="B682" s="860" t="s">
        <v>2715</v>
      </c>
      <c r="C682" s="842">
        <v>3201</v>
      </c>
      <c r="D682" s="860" t="s">
        <v>2717</v>
      </c>
      <c r="E682" s="842">
        <v>900</v>
      </c>
      <c r="F682" s="860" t="s">
        <v>2716</v>
      </c>
      <c r="G682" s="842" t="s">
        <v>361</v>
      </c>
      <c r="H682" s="860" t="s">
        <v>2718</v>
      </c>
      <c r="I682" s="842" t="s">
        <v>361</v>
      </c>
      <c r="J682" s="860" t="s">
        <v>3219</v>
      </c>
      <c r="K682" s="843" t="str">
        <f t="shared" si="20"/>
        <v>3201 Fortalecimiento del desempeño ambiental de los sectores productivos</v>
      </c>
      <c r="L682" s="843" t="str">
        <f t="shared" si="21"/>
        <v>01 Servicio de promoción de la gestión sectorial sostenible</v>
      </c>
      <c r="M682" s="887">
        <f>+IFERROR(HLOOKUP($K682,'Formulario 4. Programático'!$H$13:$U$542,523,FALSE),0)</f>
        <v>0</v>
      </c>
      <c r="N682" s="843"/>
      <c r="O682" s="843"/>
      <c r="P682" s="843"/>
      <c r="Q682" s="843"/>
      <c r="R682" s="843"/>
      <c r="S682" s="843"/>
      <c r="T682" s="843"/>
      <c r="U682" s="843"/>
      <c r="V682" s="843"/>
      <c r="W682" s="843"/>
      <c r="X682" s="843"/>
      <c r="Y682" s="843"/>
      <c r="Z682" s="843"/>
    </row>
    <row r="683" spans="1:26" ht="15.75" customHeight="1">
      <c r="A683" s="842">
        <v>32</v>
      </c>
      <c r="B683" s="860" t="s">
        <v>2715</v>
      </c>
      <c r="C683" s="842">
        <v>3201</v>
      </c>
      <c r="D683" s="860" t="s">
        <v>2717</v>
      </c>
      <c r="E683" s="842">
        <v>900</v>
      </c>
      <c r="F683" s="860" t="s">
        <v>2716</v>
      </c>
      <c r="G683" s="842" t="s">
        <v>361</v>
      </c>
      <c r="H683" s="860" t="s">
        <v>2718</v>
      </c>
      <c r="I683" s="842" t="s">
        <v>362</v>
      </c>
      <c r="J683" s="860" t="s">
        <v>3220</v>
      </c>
      <c r="K683" s="843" t="str">
        <f t="shared" si="20"/>
        <v>3201 Fortalecimiento del desempeño ambiental de los sectores productivos</v>
      </c>
      <c r="L683" s="843" t="str">
        <f t="shared" si="21"/>
        <v>01 Servicio de promoción de la gestión sectorial sostenible</v>
      </c>
      <c r="M683" s="887">
        <f>+IFERROR(HLOOKUP($K683,'Formulario 4. Programático'!$H$13:$U$542,523,FALSE),0)</f>
        <v>0</v>
      </c>
      <c r="N683" s="843"/>
      <c r="O683" s="843"/>
      <c r="P683" s="843"/>
      <c r="Q683" s="843"/>
      <c r="R683" s="843"/>
      <c r="S683" s="843"/>
      <c r="T683" s="843"/>
      <c r="U683" s="843"/>
      <c r="V683" s="843"/>
      <c r="W683" s="843"/>
      <c r="X683" s="843"/>
      <c r="Y683" s="843"/>
      <c r="Z683" s="843"/>
    </row>
    <row r="684" spans="1:26" ht="15.75" customHeight="1">
      <c r="A684" s="842">
        <v>32</v>
      </c>
      <c r="B684" s="860" t="s">
        <v>2715</v>
      </c>
      <c r="C684" s="842">
        <v>3201</v>
      </c>
      <c r="D684" s="860" t="s">
        <v>2717</v>
      </c>
      <c r="E684" s="842">
        <v>900</v>
      </c>
      <c r="F684" s="860" t="s">
        <v>2716</v>
      </c>
      <c r="G684" s="842" t="s">
        <v>361</v>
      </c>
      <c r="H684" s="860" t="s">
        <v>2718</v>
      </c>
      <c r="I684" s="842" t="s">
        <v>363</v>
      </c>
      <c r="J684" s="860" t="s">
        <v>3221</v>
      </c>
      <c r="K684" s="843" t="str">
        <f t="shared" si="20"/>
        <v>3201 Fortalecimiento del desempeño ambiental de los sectores productivos</v>
      </c>
      <c r="L684" s="843" t="str">
        <f t="shared" si="21"/>
        <v>01 Servicio de promoción de la gestión sectorial sostenible</v>
      </c>
      <c r="M684" s="887">
        <f>+IFERROR(HLOOKUP($K684,'Formulario 4. Programático'!$H$13:$U$542,523,FALSE),0)</f>
        <v>0</v>
      </c>
      <c r="N684" s="843"/>
      <c r="O684" s="843"/>
      <c r="P684" s="843"/>
      <c r="Q684" s="843"/>
      <c r="R684" s="843"/>
      <c r="S684" s="843"/>
      <c r="T684" s="843"/>
      <c r="U684" s="843"/>
      <c r="V684" s="843"/>
      <c r="W684" s="843"/>
      <c r="X684" s="843"/>
      <c r="Y684" s="843"/>
      <c r="Z684" s="843"/>
    </row>
    <row r="685" spans="1:26" ht="15.75" customHeight="1">
      <c r="A685" s="842">
        <v>32</v>
      </c>
      <c r="B685" s="860" t="s">
        <v>2715</v>
      </c>
      <c r="C685" s="842">
        <v>3201</v>
      </c>
      <c r="D685" s="860" t="s">
        <v>2717</v>
      </c>
      <c r="E685" s="842">
        <v>900</v>
      </c>
      <c r="F685" s="860" t="s">
        <v>2716</v>
      </c>
      <c r="G685" s="842" t="s">
        <v>361</v>
      </c>
      <c r="H685" s="860" t="s">
        <v>2718</v>
      </c>
      <c r="I685" s="842" t="s">
        <v>365</v>
      </c>
      <c r="J685" s="860" t="s">
        <v>2719</v>
      </c>
      <c r="K685" s="843" t="str">
        <f t="shared" si="20"/>
        <v>3201 Fortalecimiento del desempeño ambiental de los sectores productivos</v>
      </c>
      <c r="L685" s="843" t="str">
        <f t="shared" si="21"/>
        <v>01 Servicio de promoción de la gestión sectorial sostenible</v>
      </c>
      <c r="M685" s="887">
        <f>+IFERROR(HLOOKUP($K685,'Formulario 4. Programático'!$H$13:$U$542,523,FALSE),0)</f>
        <v>0</v>
      </c>
      <c r="N685" s="843"/>
      <c r="O685" s="843"/>
      <c r="P685" s="843"/>
      <c r="Q685" s="843"/>
      <c r="R685" s="843"/>
      <c r="S685" s="843"/>
      <c r="T685" s="843"/>
      <c r="U685" s="843"/>
      <c r="V685" s="843"/>
      <c r="W685" s="843"/>
      <c r="X685" s="843"/>
      <c r="Y685" s="843"/>
      <c r="Z685" s="843"/>
    </row>
    <row r="686" spans="1:26" ht="15.75" customHeight="1">
      <c r="A686" s="842">
        <v>32</v>
      </c>
      <c r="B686" s="860" t="s">
        <v>2715</v>
      </c>
      <c r="C686" s="842">
        <v>3202</v>
      </c>
      <c r="D686" s="860" t="s">
        <v>2720</v>
      </c>
      <c r="E686" s="842">
        <v>900</v>
      </c>
      <c r="F686" s="860" t="s">
        <v>2716</v>
      </c>
      <c r="G686" s="842" t="s">
        <v>361</v>
      </c>
      <c r="H686" s="860" t="s">
        <v>2721</v>
      </c>
      <c r="I686" s="842" t="s">
        <v>361</v>
      </c>
      <c r="J686" s="860" t="s">
        <v>3222</v>
      </c>
      <c r="K686" s="843" t="str">
        <f t="shared" si="20"/>
        <v>3202 Conservación de la biodiversidad y sus servicios ecosistémicos</v>
      </c>
      <c r="L686" s="843" t="str">
        <f t="shared" si="21"/>
        <v>01 Servicio de promoción del uso sostenible y conservación de la biodiversidad</v>
      </c>
      <c r="M686" s="887">
        <f>+IFERROR(HLOOKUP($K686,'Formulario 4. Programático'!$H$13:$U$542,523,FALSE),0)</f>
        <v>0</v>
      </c>
      <c r="N686" s="843"/>
      <c r="O686" s="843"/>
      <c r="P686" s="843"/>
      <c r="Q686" s="843"/>
      <c r="R686" s="843"/>
      <c r="S686" s="843"/>
      <c r="T686" s="843"/>
      <c r="U686" s="843"/>
      <c r="V686" s="843"/>
      <c r="W686" s="843"/>
      <c r="X686" s="843"/>
      <c r="Y686" s="843"/>
      <c r="Z686" s="843"/>
    </row>
    <row r="687" spans="1:26" ht="15.75" customHeight="1">
      <c r="A687" s="842">
        <v>32</v>
      </c>
      <c r="B687" s="860" t="s">
        <v>2715</v>
      </c>
      <c r="C687" s="842">
        <v>3202</v>
      </c>
      <c r="D687" s="860" t="s">
        <v>2720</v>
      </c>
      <c r="E687" s="842">
        <v>900</v>
      </c>
      <c r="F687" s="860" t="s">
        <v>2716</v>
      </c>
      <c r="G687" s="842" t="s">
        <v>361</v>
      </c>
      <c r="H687" s="860" t="s">
        <v>2721</v>
      </c>
      <c r="I687" s="842" t="s">
        <v>362</v>
      </c>
      <c r="J687" s="860" t="s">
        <v>3223</v>
      </c>
      <c r="K687" s="843" t="str">
        <f t="shared" si="20"/>
        <v>3202 Conservación de la biodiversidad y sus servicios ecosistémicos</v>
      </c>
      <c r="L687" s="843" t="str">
        <f t="shared" si="21"/>
        <v>01 Servicio de promoción del uso sostenible y conservación de la biodiversidad</v>
      </c>
      <c r="M687" s="887">
        <f>+IFERROR(HLOOKUP($K687,'Formulario 4. Programático'!$H$13:$U$542,523,FALSE),0)</f>
        <v>0</v>
      </c>
      <c r="N687" s="843"/>
      <c r="O687" s="843"/>
      <c r="P687" s="843"/>
      <c r="Q687" s="843"/>
      <c r="R687" s="843"/>
      <c r="S687" s="843"/>
      <c r="T687" s="843"/>
      <c r="U687" s="843"/>
      <c r="V687" s="843"/>
      <c r="W687" s="843"/>
      <c r="X687" s="843"/>
      <c r="Y687" s="843"/>
      <c r="Z687" s="843"/>
    </row>
    <row r="688" spans="1:26" ht="15.75" customHeight="1">
      <c r="A688" s="842">
        <v>32</v>
      </c>
      <c r="B688" s="860" t="s">
        <v>2715</v>
      </c>
      <c r="C688" s="842">
        <v>3203</v>
      </c>
      <c r="D688" s="860" t="s">
        <v>2722</v>
      </c>
      <c r="E688" s="842">
        <v>900</v>
      </c>
      <c r="F688" s="860" t="s">
        <v>2716</v>
      </c>
      <c r="G688" s="842" t="s">
        <v>361</v>
      </c>
      <c r="H688" s="860" t="s">
        <v>2723</v>
      </c>
      <c r="I688" s="842" t="s">
        <v>361</v>
      </c>
      <c r="J688" s="860" t="s">
        <v>3224</v>
      </c>
      <c r="K688" s="843" t="str">
        <f t="shared" si="20"/>
        <v>3203 Gestión Integral del Recurso Hídrico</v>
      </c>
      <c r="L688" s="843" t="str">
        <f t="shared" si="21"/>
        <v>01 Servicio de planificación y administración del recurso hídrico</v>
      </c>
      <c r="M688" s="887">
        <f>+IFERROR(HLOOKUP($K688,'Formulario 4. Programático'!$H$13:$U$542,523,FALSE),0)</f>
        <v>0</v>
      </c>
      <c r="N688" s="843"/>
      <c r="O688" s="843"/>
      <c r="P688" s="843"/>
      <c r="Q688" s="843"/>
      <c r="R688" s="843"/>
      <c r="S688" s="843"/>
      <c r="T688" s="843"/>
      <c r="U688" s="843"/>
      <c r="V688" s="843"/>
      <c r="W688" s="843"/>
      <c r="X688" s="843"/>
      <c r="Y688" s="843"/>
      <c r="Z688" s="843"/>
    </row>
    <row r="689" spans="1:26" ht="15.75" customHeight="1">
      <c r="A689" s="842">
        <v>32</v>
      </c>
      <c r="B689" s="860" t="s">
        <v>2715</v>
      </c>
      <c r="C689" s="842">
        <v>3203</v>
      </c>
      <c r="D689" s="860" t="s">
        <v>2722</v>
      </c>
      <c r="E689" s="842">
        <v>900</v>
      </c>
      <c r="F689" s="860" t="s">
        <v>2716</v>
      </c>
      <c r="G689" s="842" t="s">
        <v>361</v>
      </c>
      <c r="H689" s="860" t="s">
        <v>2723</v>
      </c>
      <c r="I689" s="842" t="s">
        <v>362</v>
      </c>
      <c r="J689" s="860" t="s">
        <v>3225</v>
      </c>
      <c r="K689" s="843" t="str">
        <f t="shared" si="20"/>
        <v>3203 Gestión Integral del Recurso Hídrico</v>
      </c>
      <c r="L689" s="843" t="str">
        <f t="shared" si="21"/>
        <v>01 Servicio de planificación y administración del recurso hídrico</v>
      </c>
      <c r="M689" s="887">
        <f>+IFERROR(HLOOKUP($K689,'Formulario 4. Programático'!$H$13:$U$542,523,FALSE),0)</f>
        <v>0</v>
      </c>
      <c r="N689" s="843"/>
      <c r="O689" s="843"/>
      <c r="P689" s="843"/>
      <c r="Q689" s="843"/>
      <c r="R689" s="843"/>
      <c r="S689" s="843"/>
      <c r="T689" s="843"/>
      <c r="U689" s="843"/>
      <c r="V689" s="843"/>
      <c r="W689" s="843"/>
      <c r="X689" s="843"/>
      <c r="Y689" s="843"/>
      <c r="Z689" s="843"/>
    </row>
    <row r="690" spans="1:26" ht="15.75" customHeight="1">
      <c r="A690" s="842">
        <v>32</v>
      </c>
      <c r="B690" s="860" t="s">
        <v>2715</v>
      </c>
      <c r="C690" s="842">
        <v>3204</v>
      </c>
      <c r="D690" s="860" t="s">
        <v>2724</v>
      </c>
      <c r="E690" s="842">
        <v>900</v>
      </c>
      <c r="F690" s="860" t="s">
        <v>2716</v>
      </c>
      <c r="G690" s="842" t="s">
        <v>361</v>
      </c>
      <c r="H690" s="860" t="s">
        <v>2725</v>
      </c>
      <c r="I690" s="842" t="s">
        <v>361</v>
      </c>
      <c r="J690" s="860" t="s">
        <v>3226</v>
      </c>
      <c r="K690" s="843" t="str">
        <f t="shared" si="20"/>
        <v>3204 Gestión de la información y el conocimiento ambiental</v>
      </c>
      <c r="L690" s="843" t="str">
        <f t="shared" si="21"/>
        <v xml:space="preserve">01 Servicio de sistematización de información y conocimiento ambiental para la toma de decisiones </v>
      </c>
      <c r="M690" s="887">
        <f>+IFERROR(HLOOKUP($K690,'Formulario 4. Programático'!$H$13:$U$542,523,FALSE),0)</f>
        <v>0</v>
      </c>
      <c r="N690" s="843"/>
      <c r="O690" s="843"/>
      <c r="P690" s="843"/>
      <c r="Q690" s="843"/>
      <c r="R690" s="843"/>
      <c r="S690" s="843"/>
      <c r="T690" s="843"/>
      <c r="U690" s="843"/>
      <c r="V690" s="843"/>
      <c r="W690" s="843"/>
      <c r="X690" s="843"/>
      <c r="Y690" s="843"/>
      <c r="Z690" s="843"/>
    </row>
    <row r="691" spans="1:26" ht="15.75" customHeight="1">
      <c r="A691" s="842">
        <v>32</v>
      </c>
      <c r="B691" s="860" t="s">
        <v>2715</v>
      </c>
      <c r="C691" s="842">
        <v>3204</v>
      </c>
      <c r="D691" s="860" t="s">
        <v>2724</v>
      </c>
      <c r="E691" s="842">
        <v>900</v>
      </c>
      <c r="F691" s="860" t="s">
        <v>2716</v>
      </c>
      <c r="G691" s="842" t="s">
        <v>361</v>
      </c>
      <c r="H691" s="860" t="s">
        <v>2725</v>
      </c>
      <c r="I691" s="842" t="s">
        <v>362</v>
      </c>
      <c r="J691" s="860" t="s">
        <v>2726</v>
      </c>
      <c r="K691" s="843" t="str">
        <f t="shared" si="20"/>
        <v>3204 Gestión de la información y el conocimiento ambiental</v>
      </c>
      <c r="L691" s="843" t="str">
        <f t="shared" si="21"/>
        <v xml:space="preserve">01 Servicio de sistematización de información y conocimiento ambiental para la toma de decisiones </v>
      </c>
      <c r="M691" s="887">
        <f>+IFERROR(HLOOKUP($K691,'Formulario 4. Programático'!$H$13:$U$542,523,FALSE),0)</f>
        <v>0</v>
      </c>
      <c r="N691" s="843"/>
      <c r="O691" s="843"/>
      <c r="P691" s="843"/>
      <c r="Q691" s="843"/>
      <c r="R691" s="843"/>
      <c r="S691" s="843"/>
      <c r="T691" s="843"/>
      <c r="U691" s="843"/>
      <c r="V691" s="843"/>
      <c r="W691" s="843"/>
      <c r="X691" s="843"/>
      <c r="Y691" s="843"/>
      <c r="Z691" s="843"/>
    </row>
    <row r="692" spans="1:26" ht="15.75" customHeight="1">
      <c r="A692" s="842">
        <v>32</v>
      </c>
      <c r="B692" s="860" t="s">
        <v>2715</v>
      </c>
      <c r="C692" s="842">
        <v>3205</v>
      </c>
      <c r="D692" s="860" t="s">
        <v>2727</v>
      </c>
      <c r="E692" s="842">
        <v>900</v>
      </c>
      <c r="F692" s="860" t="s">
        <v>2716</v>
      </c>
      <c r="G692" s="842" t="s">
        <v>361</v>
      </c>
      <c r="H692" s="860" t="s">
        <v>2728</v>
      </c>
      <c r="I692" s="842" t="s">
        <v>361</v>
      </c>
      <c r="J692" s="860" t="s">
        <v>3227</v>
      </c>
      <c r="K692" s="843" t="str">
        <f t="shared" si="20"/>
        <v>3205 Ordenamiento ambiental territorial</v>
      </c>
      <c r="L692" s="843" t="str">
        <f t="shared" si="21"/>
        <v>01 Servicio de ordenamiento ambiental en la planificación del territorio</v>
      </c>
      <c r="M692" s="887">
        <f>+IFERROR(HLOOKUP($K692,'Formulario 4. Programático'!$H$13:$U$542,523,FALSE),0)</f>
        <v>0</v>
      </c>
      <c r="N692" s="843"/>
      <c r="O692" s="843"/>
      <c r="P692" s="843"/>
      <c r="Q692" s="843"/>
      <c r="R692" s="843"/>
      <c r="S692" s="843"/>
      <c r="T692" s="843"/>
      <c r="U692" s="843"/>
      <c r="V692" s="843"/>
      <c r="W692" s="843"/>
      <c r="X692" s="843"/>
      <c r="Y692" s="843"/>
      <c r="Z692" s="843"/>
    </row>
    <row r="693" spans="1:26" ht="15.75" customHeight="1">
      <c r="A693" s="842">
        <v>32</v>
      </c>
      <c r="B693" s="860" t="s">
        <v>2715</v>
      </c>
      <c r="C693" s="842">
        <v>3206</v>
      </c>
      <c r="D693" s="860" t="s">
        <v>2729</v>
      </c>
      <c r="E693" s="842">
        <v>900</v>
      </c>
      <c r="F693" s="860" t="s">
        <v>2716</v>
      </c>
      <c r="G693" s="842" t="s">
        <v>361</v>
      </c>
      <c r="H693" s="860" t="s">
        <v>2730</v>
      </c>
      <c r="I693" s="842" t="s">
        <v>361</v>
      </c>
      <c r="J693" s="860" t="s">
        <v>3228</v>
      </c>
      <c r="K693" s="843" t="str">
        <f t="shared" si="20"/>
        <v>3206 Gestión del cambio climático para un desarrollo bajo en carbono y resiliente al clima</v>
      </c>
      <c r="L693" s="843" t="str">
        <f t="shared" si="21"/>
        <v>01 Servicio de diseño e implementación de instrumentos de gestión del cambio climático</v>
      </c>
      <c r="M693" s="887">
        <f>+IFERROR(HLOOKUP($K693,'Formulario 4. Programático'!$H$13:$U$542,523,FALSE),0)</f>
        <v>0</v>
      </c>
      <c r="N693" s="843"/>
      <c r="O693" s="843"/>
      <c r="P693" s="843"/>
      <c r="Q693" s="843"/>
      <c r="R693" s="843"/>
      <c r="S693" s="843"/>
      <c r="T693" s="843"/>
      <c r="U693" s="843"/>
      <c r="V693" s="843"/>
      <c r="W693" s="843"/>
      <c r="X693" s="843"/>
      <c r="Y693" s="843"/>
      <c r="Z693" s="843"/>
    </row>
    <row r="694" spans="1:26" ht="15.75" customHeight="1">
      <c r="A694" s="842">
        <v>32</v>
      </c>
      <c r="B694" s="860" t="s">
        <v>2715</v>
      </c>
      <c r="C694" s="842">
        <v>3206</v>
      </c>
      <c r="D694" s="860" t="s">
        <v>2729</v>
      </c>
      <c r="E694" s="842">
        <v>900</v>
      </c>
      <c r="F694" s="860" t="s">
        <v>2716</v>
      </c>
      <c r="G694" s="842" t="s">
        <v>361</v>
      </c>
      <c r="H694" s="860" t="s">
        <v>2730</v>
      </c>
      <c r="I694" s="842" t="s">
        <v>362</v>
      </c>
      <c r="J694" s="860" t="s">
        <v>2731</v>
      </c>
      <c r="K694" s="843" t="str">
        <f t="shared" si="20"/>
        <v>3206 Gestión del cambio climático para un desarrollo bajo en carbono y resiliente al clima</v>
      </c>
      <c r="L694" s="843" t="str">
        <f t="shared" si="21"/>
        <v>01 Servicio de diseño e implementación de instrumentos de gestión del cambio climático</v>
      </c>
      <c r="M694" s="887">
        <f>+IFERROR(HLOOKUP($K694,'Formulario 4. Programático'!$H$13:$U$542,523,FALSE),0)</f>
        <v>0</v>
      </c>
      <c r="N694" s="843"/>
      <c r="O694" s="843"/>
      <c r="P694" s="843"/>
      <c r="Q694" s="843"/>
      <c r="R694" s="843"/>
      <c r="S694" s="843"/>
      <c r="T694" s="843"/>
      <c r="U694" s="843"/>
      <c r="V694" s="843"/>
      <c r="W694" s="843"/>
      <c r="X694" s="843"/>
      <c r="Y694" s="843"/>
      <c r="Z694" s="843"/>
    </row>
    <row r="695" spans="1:26" ht="15.75" customHeight="1">
      <c r="A695" s="842">
        <v>32</v>
      </c>
      <c r="B695" s="860" t="s">
        <v>2715</v>
      </c>
      <c r="C695" s="842">
        <v>3207</v>
      </c>
      <c r="D695" s="860" t="s">
        <v>2732</v>
      </c>
      <c r="E695" s="842">
        <v>900</v>
      </c>
      <c r="F695" s="860" t="s">
        <v>2716</v>
      </c>
      <c r="G695" s="842" t="s">
        <v>361</v>
      </c>
      <c r="H695" s="860" t="s">
        <v>3229</v>
      </c>
      <c r="I695" s="842" t="s">
        <v>361</v>
      </c>
      <c r="J695" s="860" t="s">
        <v>2733</v>
      </c>
      <c r="K695" s="843" t="str">
        <f t="shared" si="20"/>
        <v>3207 Gestión integral de mares, costas y recursos acuáticos</v>
      </c>
      <c r="L695" s="843" t="str">
        <f t="shared" si="21"/>
        <v>01 Servicio de apoyo en la implementación de instrumentos de ordenamiento y manejo integrado de las unidades ambientales costeras</v>
      </c>
      <c r="M695" s="887">
        <f>+IFERROR(HLOOKUP($K695,'Formulario 4. Programático'!$H$13:$U$542,523,FALSE),0)</f>
        <v>0</v>
      </c>
      <c r="N695" s="843"/>
      <c r="O695" s="843"/>
      <c r="P695" s="843"/>
      <c r="Q695" s="843"/>
      <c r="R695" s="843"/>
      <c r="S695" s="843"/>
      <c r="T695" s="843"/>
      <c r="U695" s="843"/>
      <c r="V695" s="843"/>
      <c r="W695" s="843"/>
      <c r="X695" s="843"/>
      <c r="Y695" s="843"/>
      <c r="Z695" s="843"/>
    </row>
    <row r="696" spans="1:26" ht="15.75" customHeight="1">
      <c r="A696" s="842">
        <v>32</v>
      </c>
      <c r="B696" s="860" t="s">
        <v>2715</v>
      </c>
      <c r="C696" s="842">
        <v>3208</v>
      </c>
      <c r="D696" s="860" t="s">
        <v>2734</v>
      </c>
      <c r="E696" s="842">
        <v>900</v>
      </c>
      <c r="F696" s="860" t="s">
        <v>2716</v>
      </c>
      <c r="G696" s="842" t="s">
        <v>361</v>
      </c>
      <c r="H696" s="860" t="s">
        <v>2735</v>
      </c>
      <c r="I696" s="842" t="s">
        <v>361</v>
      </c>
      <c r="J696" s="860" t="s">
        <v>2736</v>
      </c>
      <c r="K696" s="843" t="str">
        <f t="shared" si="20"/>
        <v>3208 Educación Ambiental</v>
      </c>
      <c r="L696" s="843" t="str">
        <f t="shared" si="21"/>
        <v>01 Servicio de promoción de la educación ambiental</v>
      </c>
      <c r="M696" s="887">
        <f>+IFERROR(HLOOKUP($K696,'Formulario 4. Programático'!$H$13:$U$542,523,FALSE),0)</f>
        <v>0</v>
      </c>
      <c r="N696" s="843"/>
      <c r="O696" s="843"/>
      <c r="P696" s="843"/>
      <c r="Q696" s="843"/>
      <c r="R696" s="843"/>
      <c r="S696" s="843"/>
      <c r="T696" s="843"/>
      <c r="U696" s="843"/>
      <c r="V696" s="843"/>
      <c r="W696" s="843"/>
      <c r="X696" s="843"/>
      <c r="Y696" s="843"/>
      <c r="Z696" s="843"/>
    </row>
    <row r="697" spans="1:26" ht="15.75" customHeight="1">
      <c r="A697" s="842">
        <v>32</v>
      </c>
      <c r="B697" s="860" t="s">
        <v>2715</v>
      </c>
      <c r="C697" s="842">
        <v>3208</v>
      </c>
      <c r="D697" s="860" t="s">
        <v>2734</v>
      </c>
      <c r="E697" s="842">
        <v>900</v>
      </c>
      <c r="F697" s="860" t="s">
        <v>2716</v>
      </c>
      <c r="G697" s="842" t="s">
        <v>361</v>
      </c>
      <c r="H697" s="860" t="s">
        <v>2735</v>
      </c>
      <c r="I697" s="842" t="s">
        <v>362</v>
      </c>
      <c r="J697" s="860" t="s">
        <v>2737</v>
      </c>
      <c r="K697" s="843" t="str">
        <f t="shared" si="20"/>
        <v>3208 Educación Ambiental</v>
      </c>
      <c r="L697" s="843" t="str">
        <f t="shared" si="21"/>
        <v>01 Servicio de promoción de la educación ambiental</v>
      </c>
      <c r="M697" s="887">
        <f>+IFERROR(HLOOKUP($K697,'Formulario 4. Programático'!$H$13:$U$542,523,FALSE),0)</f>
        <v>0</v>
      </c>
      <c r="N697" s="843"/>
      <c r="O697" s="843"/>
      <c r="P697" s="843"/>
      <c r="Q697" s="843"/>
      <c r="R697" s="843"/>
      <c r="S697" s="843"/>
      <c r="T697" s="843"/>
      <c r="U697" s="843"/>
      <c r="V697" s="843"/>
      <c r="W697" s="843"/>
      <c r="X697" s="843"/>
      <c r="Y697" s="843"/>
      <c r="Z697" s="843"/>
    </row>
    <row r="698" spans="1:26" ht="15.75" customHeight="1">
      <c r="A698" s="842">
        <v>32</v>
      </c>
      <c r="B698" s="860" t="s">
        <v>2715</v>
      </c>
      <c r="C698" s="842">
        <v>3299</v>
      </c>
      <c r="D698" s="860" t="s">
        <v>2738</v>
      </c>
      <c r="E698" s="842">
        <v>900</v>
      </c>
      <c r="F698" s="860" t="s">
        <v>2716</v>
      </c>
      <c r="G698" s="842" t="s">
        <v>361</v>
      </c>
      <c r="H698" s="860" t="s">
        <v>2739</v>
      </c>
      <c r="I698" s="842" t="s">
        <v>361</v>
      </c>
      <c r="J698" s="860" t="s">
        <v>2114</v>
      </c>
      <c r="K698" s="843" t="str">
        <f t="shared" si="20"/>
        <v>3299 Fortalecimiento y apoyo a la gestión institucional del sector Ambiente y Desarrollo Sostenible</v>
      </c>
      <c r="L698" s="843" t="str">
        <f t="shared" si="21"/>
        <v>01 Servicio de fortalecimiento y apoyo a la gestión institucional del sector Ambiente y Desarrollo Sostenible</v>
      </c>
      <c r="M698" s="887">
        <f>+IFERROR(HLOOKUP($K698,'Formulario 4. Programático'!$H$13:$U$542,523,FALSE),0)</f>
        <v>0</v>
      </c>
      <c r="N698" s="843"/>
      <c r="O698" s="843"/>
      <c r="P698" s="843"/>
      <c r="Q698" s="843"/>
      <c r="R698" s="843"/>
      <c r="S698" s="843"/>
      <c r="T698" s="843"/>
      <c r="U698" s="843"/>
      <c r="V698" s="843"/>
      <c r="W698" s="843"/>
      <c r="X698" s="843"/>
      <c r="Y698" s="843"/>
      <c r="Z698" s="843"/>
    </row>
    <row r="699" spans="1:26" ht="15.75" customHeight="1">
      <c r="A699" s="842">
        <v>32</v>
      </c>
      <c r="B699" s="860" t="s">
        <v>2715</v>
      </c>
      <c r="C699" s="842">
        <v>3299</v>
      </c>
      <c r="D699" s="860" t="s">
        <v>2738</v>
      </c>
      <c r="E699" s="842">
        <v>900</v>
      </c>
      <c r="F699" s="860" t="s">
        <v>2716</v>
      </c>
      <c r="G699" s="842" t="s">
        <v>361</v>
      </c>
      <c r="H699" s="860" t="s">
        <v>2739</v>
      </c>
      <c r="I699" s="842" t="s">
        <v>362</v>
      </c>
      <c r="J699" s="860" t="s">
        <v>2115</v>
      </c>
      <c r="K699" s="843" t="str">
        <f t="shared" si="20"/>
        <v>3299 Fortalecimiento y apoyo a la gestión institucional del sector Ambiente y Desarrollo Sostenible</v>
      </c>
      <c r="L699" s="843" t="str">
        <f t="shared" si="21"/>
        <v>01 Servicio de fortalecimiento y apoyo a la gestión institucional del sector Ambiente y Desarrollo Sostenible</v>
      </c>
      <c r="M699" s="887">
        <f>+IFERROR(HLOOKUP($K699,'Formulario 4. Programático'!$H$13:$U$542,523,FALSE),0)</f>
        <v>0</v>
      </c>
      <c r="N699" s="843"/>
      <c r="O699" s="843"/>
      <c r="P699" s="843"/>
      <c r="Q699" s="843"/>
      <c r="R699" s="843"/>
      <c r="S699" s="843"/>
      <c r="T699" s="843"/>
      <c r="U699" s="843"/>
      <c r="V699" s="843"/>
      <c r="W699" s="843"/>
      <c r="X699" s="843"/>
      <c r="Y699" s="843"/>
      <c r="Z699" s="843"/>
    </row>
    <row r="700" spans="1:26" ht="15.75" customHeight="1">
      <c r="A700" s="842">
        <v>32</v>
      </c>
      <c r="B700" s="860" t="s">
        <v>2715</v>
      </c>
      <c r="C700" s="842">
        <v>3299</v>
      </c>
      <c r="D700" s="860" t="s">
        <v>2738</v>
      </c>
      <c r="E700" s="842">
        <v>900</v>
      </c>
      <c r="F700" s="860" t="s">
        <v>2716</v>
      </c>
      <c r="G700" s="842" t="s">
        <v>361</v>
      </c>
      <c r="H700" s="860" t="s">
        <v>2739</v>
      </c>
      <c r="I700" s="842" t="s">
        <v>363</v>
      </c>
      <c r="J700" s="860" t="s">
        <v>2116</v>
      </c>
      <c r="K700" s="843" t="str">
        <f t="shared" si="20"/>
        <v>3299 Fortalecimiento y apoyo a la gestión institucional del sector Ambiente y Desarrollo Sostenible</v>
      </c>
      <c r="L700" s="843" t="str">
        <f t="shared" si="21"/>
        <v>01 Servicio de fortalecimiento y apoyo a la gestión institucional del sector Ambiente y Desarrollo Sostenible</v>
      </c>
      <c r="M700" s="887">
        <f>+IFERROR(HLOOKUP($K700,'Formulario 4. Programático'!$H$13:$U$542,523,FALSE),0)</f>
        <v>0</v>
      </c>
      <c r="N700" s="843"/>
      <c r="O700" s="843"/>
      <c r="P700" s="843"/>
      <c r="Q700" s="843"/>
      <c r="R700" s="843"/>
      <c r="S700" s="843"/>
      <c r="T700" s="843"/>
      <c r="U700" s="843"/>
      <c r="V700" s="843"/>
      <c r="W700" s="843"/>
      <c r="X700" s="843"/>
      <c r="Y700" s="843"/>
      <c r="Z700" s="843"/>
    </row>
    <row r="701" spans="1:26" ht="15.75" customHeight="1">
      <c r="A701" s="842">
        <v>32</v>
      </c>
      <c r="B701" s="860" t="s">
        <v>2715</v>
      </c>
      <c r="C701" s="842">
        <v>3299</v>
      </c>
      <c r="D701" s="860" t="s">
        <v>2738</v>
      </c>
      <c r="E701" s="842">
        <v>900</v>
      </c>
      <c r="F701" s="860" t="s">
        <v>2716</v>
      </c>
      <c r="G701" s="842" t="s">
        <v>361</v>
      </c>
      <c r="H701" s="860" t="s">
        <v>2739</v>
      </c>
      <c r="I701" s="842" t="s">
        <v>365</v>
      </c>
      <c r="J701" s="860" t="s">
        <v>2506</v>
      </c>
      <c r="K701" s="843" t="str">
        <f t="shared" si="20"/>
        <v>3299 Fortalecimiento y apoyo a la gestión institucional del sector Ambiente y Desarrollo Sostenible</v>
      </c>
      <c r="L701" s="843" t="str">
        <f t="shared" si="21"/>
        <v>01 Servicio de fortalecimiento y apoyo a la gestión institucional del sector Ambiente y Desarrollo Sostenible</v>
      </c>
      <c r="M701" s="887">
        <f>+IFERROR(HLOOKUP($K701,'Formulario 4. Programático'!$H$13:$U$542,523,FALSE),0)</f>
        <v>0</v>
      </c>
      <c r="N701" s="843"/>
      <c r="O701" s="843"/>
      <c r="P701" s="843"/>
      <c r="Q701" s="843"/>
      <c r="R701" s="843"/>
      <c r="S701" s="843"/>
      <c r="T701" s="843"/>
      <c r="U701" s="843"/>
      <c r="V701" s="843"/>
      <c r="W701" s="843"/>
      <c r="X701" s="843"/>
      <c r="Y701" s="843"/>
      <c r="Z701" s="843"/>
    </row>
    <row r="702" spans="1:26" ht="15.75" customHeight="1">
      <c r="A702" s="842">
        <v>32</v>
      </c>
      <c r="B702" s="860" t="s">
        <v>2715</v>
      </c>
      <c r="C702" s="842">
        <v>3299</v>
      </c>
      <c r="D702" s="860" t="s">
        <v>2738</v>
      </c>
      <c r="E702" s="842">
        <v>900</v>
      </c>
      <c r="F702" s="860" t="s">
        <v>2716</v>
      </c>
      <c r="G702" s="842" t="s">
        <v>361</v>
      </c>
      <c r="H702" s="860" t="s">
        <v>2739</v>
      </c>
      <c r="I702" s="842" t="s">
        <v>366</v>
      </c>
      <c r="J702" s="860" t="s">
        <v>2118</v>
      </c>
      <c r="K702" s="843" t="str">
        <f t="shared" si="20"/>
        <v>3299 Fortalecimiento y apoyo a la gestión institucional del sector Ambiente y Desarrollo Sostenible</v>
      </c>
      <c r="L702" s="843" t="str">
        <f t="shared" si="21"/>
        <v>01 Servicio de fortalecimiento y apoyo a la gestión institucional del sector Ambiente y Desarrollo Sostenible</v>
      </c>
      <c r="M702" s="887">
        <f>+IFERROR(HLOOKUP($K702,'Formulario 4. Programático'!$H$13:$U$542,523,FALSE),0)</f>
        <v>0</v>
      </c>
      <c r="N702" s="843"/>
      <c r="O702" s="843"/>
      <c r="P702" s="843"/>
      <c r="Q702" s="843"/>
      <c r="R702" s="843"/>
      <c r="S702" s="843"/>
      <c r="T702" s="843"/>
      <c r="U702" s="843"/>
      <c r="V702" s="843"/>
      <c r="W702" s="843"/>
      <c r="X702" s="843"/>
      <c r="Y702" s="843"/>
      <c r="Z702" s="843"/>
    </row>
    <row r="703" spans="1:26" ht="15.75" customHeight="1">
      <c r="A703" s="842">
        <v>32</v>
      </c>
      <c r="B703" s="860" t="s">
        <v>2715</v>
      </c>
      <c r="C703" s="842">
        <v>3299</v>
      </c>
      <c r="D703" s="860" t="s">
        <v>2738</v>
      </c>
      <c r="E703" s="842">
        <v>900</v>
      </c>
      <c r="F703" s="860" t="s">
        <v>2716</v>
      </c>
      <c r="G703" s="842" t="s">
        <v>361</v>
      </c>
      <c r="H703" s="860" t="s">
        <v>2739</v>
      </c>
      <c r="I703" s="842" t="s">
        <v>367</v>
      </c>
      <c r="J703" s="860" t="s">
        <v>2109</v>
      </c>
      <c r="K703" s="843" t="str">
        <f t="shared" si="20"/>
        <v>3299 Fortalecimiento y apoyo a la gestión institucional del sector Ambiente y Desarrollo Sostenible</v>
      </c>
      <c r="L703" s="843" t="str">
        <f t="shared" si="21"/>
        <v>01 Servicio de fortalecimiento y apoyo a la gestión institucional del sector Ambiente y Desarrollo Sostenible</v>
      </c>
      <c r="M703" s="887">
        <f>+IFERROR(HLOOKUP($K703,'Formulario 4. Programático'!$H$13:$U$542,523,FALSE),0)</f>
        <v>0</v>
      </c>
      <c r="N703" s="843"/>
      <c r="O703" s="843"/>
      <c r="P703" s="843"/>
      <c r="Q703" s="843"/>
      <c r="R703" s="843"/>
      <c r="S703" s="843"/>
      <c r="T703" s="843"/>
      <c r="U703" s="843"/>
      <c r="V703" s="843"/>
      <c r="W703" s="843"/>
      <c r="X703" s="843"/>
      <c r="Y703" s="843"/>
      <c r="Z703" s="843"/>
    </row>
    <row r="704" spans="1:26" ht="15.75" customHeight="1">
      <c r="A704" s="842">
        <v>32</v>
      </c>
      <c r="B704" s="860" t="s">
        <v>2715</v>
      </c>
      <c r="C704" s="842">
        <v>3299</v>
      </c>
      <c r="D704" s="860" t="s">
        <v>2738</v>
      </c>
      <c r="E704" s="842">
        <v>900</v>
      </c>
      <c r="F704" s="860" t="s">
        <v>2716</v>
      </c>
      <c r="G704" s="842" t="s">
        <v>361</v>
      </c>
      <c r="H704" s="860" t="s">
        <v>2739</v>
      </c>
      <c r="I704" s="842" t="s">
        <v>369</v>
      </c>
      <c r="J704" s="860" t="s">
        <v>2740</v>
      </c>
      <c r="K704" s="843" t="str">
        <f t="shared" si="20"/>
        <v>3299 Fortalecimiento y apoyo a la gestión institucional del sector Ambiente y Desarrollo Sostenible</v>
      </c>
      <c r="L704" s="843" t="str">
        <f t="shared" si="21"/>
        <v>01 Servicio de fortalecimiento y apoyo a la gestión institucional del sector Ambiente y Desarrollo Sostenible</v>
      </c>
      <c r="M704" s="887">
        <f>+IFERROR(HLOOKUP($K704,'Formulario 4. Programático'!$H$13:$U$542,523,FALSE),0)</f>
        <v>0</v>
      </c>
      <c r="N704" s="843"/>
      <c r="O704" s="843"/>
      <c r="P704" s="843"/>
      <c r="Q704" s="843"/>
      <c r="R704" s="843"/>
      <c r="S704" s="843"/>
      <c r="T704" s="843"/>
      <c r="U704" s="843"/>
      <c r="V704" s="843"/>
      <c r="W704" s="843"/>
      <c r="X704" s="843"/>
      <c r="Y704" s="843"/>
      <c r="Z704" s="843"/>
    </row>
    <row r="705" spans="1:26" ht="15.75" customHeight="1">
      <c r="A705" s="842">
        <v>32</v>
      </c>
      <c r="B705" s="860" t="s">
        <v>2715</v>
      </c>
      <c r="C705" s="842">
        <v>3299</v>
      </c>
      <c r="D705" s="860" t="s">
        <v>2738</v>
      </c>
      <c r="E705" s="842">
        <v>900</v>
      </c>
      <c r="F705" s="860" t="s">
        <v>2716</v>
      </c>
      <c r="G705" s="842" t="s">
        <v>361</v>
      </c>
      <c r="H705" s="860" t="s">
        <v>2739</v>
      </c>
      <c r="I705" s="842" t="s">
        <v>373</v>
      </c>
      <c r="J705" s="860" t="s">
        <v>2741</v>
      </c>
      <c r="K705" s="843" t="str">
        <f t="shared" si="20"/>
        <v>3299 Fortalecimiento y apoyo a la gestión institucional del sector Ambiente y Desarrollo Sostenible</v>
      </c>
      <c r="L705" s="843" t="str">
        <f t="shared" si="21"/>
        <v>01 Servicio de fortalecimiento y apoyo a la gestión institucional del sector Ambiente y Desarrollo Sostenible</v>
      </c>
      <c r="M705" s="887">
        <f>+IFERROR(HLOOKUP($K705,'Formulario 4. Programático'!$H$13:$U$542,523,FALSE),0)</f>
        <v>0</v>
      </c>
      <c r="N705" s="843"/>
      <c r="O705" s="843"/>
      <c r="P705" s="843"/>
      <c r="Q705" s="843"/>
      <c r="R705" s="843"/>
      <c r="S705" s="843"/>
      <c r="T705" s="843"/>
      <c r="U705" s="843"/>
      <c r="V705" s="843"/>
      <c r="W705" s="843"/>
      <c r="X705" s="843"/>
      <c r="Y705" s="843"/>
      <c r="Z705" s="843"/>
    </row>
    <row r="706" spans="1:26" ht="15.75" customHeight="1">
      <c r="A706" s="842">
        <v>32</v>
      </c>
      <c r="B706" s="860" t="s">
        <v>2715</v>
      </c>
      <c r="C706" s="842">
        <v>3299</v>
      </c>
      <c r="D706" s="860" t="s">
        <v>2738</v>
      </c>
      <c r="E706" s="842">
        <v>900</v>
      </c>
      <c r="F706" s="860" t="s">
        <v>2716</v>
      </c>
      <c r="G706" s="842" t="s">
        <v>361</v>
      </c>
      <c r="H706" s="860" t="s">
        <v>2739</v>
      </c>
      <c r="I706" s="842" t="s">
        <v>375</v>
      </c>
      <c r="J706" s="860" t="s">
        <v>2122</v>
      </c>
      <c r="K706" s="843" t="str">
        <f t="shared" si="20"/>
        <v>3299 Fortalecimiento y apoyo a la gestión institucional del sector Ambiente y Desarrollo Sostenible</v>
      </c>
      <c r="L706" s="843" t="str">
        <f t="shared" si="21"/>
        <v>01 Servicio de fortalecimiento y apoyo a la gestión institucional del sector Ambiente y Desarrollo Sostenible</v>
      </c>
      <c r="M706" s="887">
        <f>+IFERROR(HLOOKUP($K706,'Formulario 4. Programático'!$H$13:$U$542,523,FALSE),0)</f>
        <v>0</v>
      </c>
      <c r="N706" s="843"/>
      <c r="O706" s="843"/>
      <c r="P706" s="843"/>
      <c r="Q706" s="843"/>
      <c r="R706" s="843"/>
      <c r="S706" s="843"/>
      <c r="T706" s="843"/>
      <c r="U706" s="843"/>
      <c r="V706" s="843"/>
      <c r="W706" s="843"/>
      <c r="X706" s="843"/>
      <c r="Y706" s="843"/>
      <c r="Z706" s="843"/>
    </row>
    <row r="707" spans="1:26" ht="15.75" customHeight="1">
      <c r="A707" s="842">
        <v>32</v>
      </c>
      <c r="B707" s="860" t="s">
        <v>2715</v>
      </c>
      <c r="C707" s="842">
        <v>3299</v>
      </c>
      <c r="D707" s="860" t="s">
        <v>2738</v>
      </c>
      <c r="E707" s="842">
        <v>900</v>
      </c>
      <c r="F707" s="860" t="s">
        <v>2716</v>
      </c>
      <c r="G707" s="842" t="s">
        <v>361</v>
      </c>
      <c r="H707" s="860" t="s">
        <v>2739</v>
      </c>
      <c r="I707" s="842" t="s">
        <v>377</v>
      </c>
      <c r="J707" s="860" t="s">
        <v>2108</v>
      </c>
      <c r="K707" s="843" t="str">
        <f t="shared" si="20"/>
        <v>3299 Fortalecimiento y apoyo a la gestión institucional del sector Ambiente y Desarrollo Sostenible</v>
      </c>
      <c r="L707" s="843" t="str">
        <f t="shared" si="21"/>
        <v>01 Servicio de fortalecimiento y apoyo a la gestión institucional del sector Ambiente y Desarrollo Sostenible</v>
      </c>
      <c r="M707" s="887">
        <f>+IFERROR(HLOOKUP($K707,'Formulario 4. Programático'!$H$13:$U$542,523,FALSE),0)</f>
        <v>0</v>
      </c>
      <c r="N707" s="843"/>
      <c r="O707" s="843"/>
      <c r="P707" s="843"/>
      <c r="Q707" s="843"/>
      <c r="R707" s="843"/>
      <c r="S707" s="843"/>
      <c r="T707" s="843"/>
      <c r="U707" s="843"/>
      <c r="V707" s="843"/>
      <c r="W707" s="843"/>
      <c r="X707" s="843"/>
      <c r="Y707" s="843"/>
      <c r="Z707" s="843"/>
    </row>
    <row r="708" spans="1:26" ht="15.75" customHeight="1">
      <c r="A708" s="842">
        <v>32</v>
      </c>
      <c r="B708" s="860" t="s">
        <v>2715</v>
      </c>
      <c r="C708" s="842">
        <v>3299</v>
      </c>
      <c r="D708" s="860" t="s">
        <v>2738</v>
      </c>
      <c r="E708" s="842">
        <v>900</v>
      </c>
      <c r="F708" s="860" t="s">
        <v>2716</v>
      </c>
      <c r="G708" s="842" t="s">
        <v>361</v>
      </c>
      <c r="H708" s="860" t="s">
        <v>2739</v>
      </c>
      <c r="I708" s="842" t="s">
        <v>446</v>
      </c>
      <c r="J708" s="860" t="s">
        <v>2123</v>
      </c>
      <c r="K708" s="843" t="str">
        <f t="shared" si="20"/>
        <v>3299 Fortalecimiento y apoyo a la gestión institucional del sector Ambiente y Desarrollo Sostenible</v>
      </c>
      <c r="L708" s="843" t="str">
        <f t="shared" si="21"/>
        <v>01 Servicio de fortalecimiento y apoyo a la gestión institucional del sector Ambiente y Desarrollo Sostenible</v>
      </c>
      <c r="M708" s="887">
        <f>+IFERROR(HLOOKUP($K708,'Formulario 4. Programático'!$H$13:$U$542,523,FALSE),0)</f>
        <v>0</v>
      </c>
      <c r="N708" s="843"/>
      <c r="O708" s="843"/>
      <c r="P708" s="843"/>
      <c r="Q708" s="843"/>
      <c r="R708" s="843"/>
      <c r="S708" s="843"/>
      <c r="T708" s="843"/>
      <c r="U708" s="843"/>
      <c r="V708" s="843"/>
      <c r="W708" s="843"/>
      <c r="X708" s="843"/>
      <c r="Y708" s="843"/>
      <c r="Z708" s="843"/>
    </row>
    <row r="709" spans="1:26" ht="15.75" customHeight="1">
      <c r="A709" s="842">
        <v>32</v>
      </c>
      <c r="B709" s="860" t="s">
        <v>2715</v>
      </c>
      <c r="C709" s="842">
        <v>3299</v>
      </c>
      <c r="D709" s="860" t="s">
        <v>2738</v>
      </c>
      <c r="E709" s="842">
        <v>900</v>
      </c>
      <c r="F709" s="860" t="s">
        <v>2716</v>
      </c>
      <c r="G709" s="842" t="s">
        <v>361</v>
      </c>
      <c r="H709" s="860" t="s">
        <v>2739</v>
      </c>
      <c r="I709" s="842" t="s">
        <v>447</v>
      </c>
      <c r="J709" s="860" t="s">
        <v>2124</v>
      </c>
      <c r="K709" s="843" t="str">
        <f t="shared" si="20"/>
        <v>3299 Fortalecimiento y apoyo a la gestión institucional del sector Ambiente y Desarrollo Sostenible</v>
      </c>
      <c r="L709" s="843" t="str">
        <f t="shared" si="21"/>
        <v>01 Servicio de fortalecimiento y apoyo a la gestión institucional del sector Ambiente y Desarrollo Sostenible</v>
      </c>
      <c r="M709" s="887">
        <f>+IFERROR(HLOOKUP($K709,'Formulario 4. Programático'!$H$13:$U$542,523,FALSE),0)</f>
        <v>0</v>
      </c>
      <c r="N709" s="843"/>
      <c r="O709" s="843"/>
      <c r="P709" s="843"/>
      <c r="Q709" s="843"/>
      <c r="R709" s="843"/>
      <c r="S709" s="843"/>
      <c r="T709" s="843"/>
      <c r="U709" s="843"/>
      <c r="V709" s="843"/>
      <c r="W709" s="843"/>
      <c r="X709" s="843"/>
      <c r="Y709" s="843"/>
      <c r="Z709" s="843"/>
    </row>
    <row r="710" spans="1:26" ht="15.75" customHeight="1">
      <c r="A710" s="842">
        <v>33</v>
      </c>
      <c r="B710" s="860" t="s">
        <v>2742</v>
      </c>
      <c r="C710" s="842">
        <v>3300</v>
      </c>
      <c r="D710" s="860" t="s">
        <v>2101</v>
      </c>
      <c r="E710" s="842">
        <v>1603</v>
      </c>
      <c r="F710" s="860" t="s">
        <v>2743</v>
      </c>
      <c r="G710" s="842" t="s">
        <v>361</v>
      </c>
      <c r="H710" s="860" t="s">
        <v>2103</v>
      </c>
      <c r="I710" s="842" t="s">
        <v>361</v>
      </c>
      <c r="J710" s="860" t="s">
        <v>2104</v>
      </c>
      <c r="K710" s="843" t="str">
        <f t="shared" si="20"/>
        <v>3300 No asignable a programas</v>
      </c>
      <c r="L710" s="843" t="str">
        <f t="shared" si="21"/>
        <v>01 Sin producto</v>
      </c>
      <c r="M710" s="887">
        <f>+IFERROR(HLOOKUP($K710,'Formulario 4. Programático'!$H$13:$U$542,523,FALSE),0)</f>
        <v>0</v>
      </c>
      <c r="N710" s="843"/>
      <c r="O710" s="843"/>
      <c r="P710" s="843"/>
      <c r="Q710" s="843"/>
      <c r="R710" s="843"/>
      <c r="S710" s="843"/>
      <c r="T710" s="843"/>
      <c r="U710" s="843"/>
      <c r="V710" s="843"/>
      <c r="W710" s="843"/>
      <c r="X710" s="843"/>
      <c r="Y710" s="843"/>
      <c r="Z710" s="843"/>
    </row>
    <row r="711" spans="1:26" ht="15.75" customHeight="1">
      <c r="A711" s="842">
        <v>33</v>
      </c>
      <c r="B711" s="860" t="s">
        <v>2742</v>
      </c>
      <c r="C711" s="842">
        <v>3301</v>
      </c>
      <c r="D711" s="860" t="s">
        <v>2744</v>
      </c>
      <c r="E711" s="842">
        <v>1603</v>
      </c>
      <c r="F711" s="860" t="s">
        <v>2743</v>
      </c>
      <c r="G711" s="842" t="s">
        <v>361</v>
      </c>
      <c r="H711" s="860" t="s">
        <v>2745</v>
      </c>
      <c r="I711" s="842" t="s">
        <v>361</v>
      </c>
      <c r="J711" s="860" t="s">
        <v>3230</v>
      </c>
      <c r="K711" s="843" t="str">
        <f t="shared" si="20"/>
        <v>3301 Promoción y acceso efectivo a procesos culturales y artísticos</v>
      </c>
      <c r="L711" s="843" t="str">
        <f t="shared" si="21"/>
        <v>01 Servicio de promoción y acceso a procesos culturales y artísticos</v>
      </c>
      <c r="M711" s="887">
        <f>+IFERROR(HLOOKUP($K711,'Formulario 4. Programático'!$H$13:$U$542,523,FALSE),0)</f>
        <v>0</v>
      </c>
      <c r="N711" s="843"/>
      <c r="O711" s="843"/>
      <c r="P711" s="843"/>
      <c r="Q711" s="843"/>
      <c r="R711" s="843"/>
      <c r="S711" s="843"/>
      <c r="T711" s="843"/>
      <c r="U711" s="843"/>
      <c r="V711" s="843"/>
      <c r="W711" s="843"/>
      <c r="X711" s="843"/>
      <c r="Y711" s="843"/>
      <c r="Z711" s="843"/>
    </row>
    <row r="712" spans="1:26" ht="15.75" customHeight="1">
      <c r="A712" s="842">
        <v>33</v>
      </c>
      <c r="B712" s="860" t="s">
        <v>2742</v>
      </c>
      <c r="C712" s="842">
        <v>3301</v>
      </c>
      <c r="D712" s="860" t="s">
        <v>2744</v>
      </c>
      <c r="E712" s="842">
        <v>1603</v>
      </c>
      <c r="F712" s="860" t="s">
        <v>2743</v>
      </c>
      <c r="G712" s="842" t="s">
        <v>361</v>
      </c>
      <c r="H712" s="860" t="s">
        <v>2745</v>
      </c>
      <c r="I712" s="842" t="s">
        <v>362</v>
      </c>
      <c r="J712" s="860" t="s">
        <v>2746</v>
      </c>
      <c r="K712" s="843" t="str">
        <f t="shared" ref="K712:K775" si="22">+C712&amp;" "&amp;D712</f>
        <v>3301 Promoción y acceso efectivo a procesos culturales y artísticos</v>
      </c>
      <c r="L712" s="843" t="str">
        <f t="shared" ref="L712:L775" si="23">+G712&amp;" "&amp;H712</f>
        <v>01 Servicio de promoción y acceso a procesos culturales y artísticos</v>
      </c>
      <c r="M712" s="887">
        <f>+IFERROR(HLOOKUP($K712,'Formulario 4. Programático'!$H$13:$U$542,523,FALSE),0)</f>
        <v>0</v>
      </c>
      <c r="N712" s="843"/>
      <c r="O712" s="843"/>
      <c r="P712" s="843"/>
      <c r="Q712" s="843"/>
      <c r="R712" s="843"/>
      <c r="S712" s="843"/>
      <c r="T712" s="843"/>
      <c r="U712" s="843"/>
      <c r="V712" s="843"/>
      <c r="W712" s="843"/>
      <c r="X712" s="843"/>
      <c r="Y712" s="843"/>
      <c r="Z712" s="843"/>
    </row>
    <row r="713" spans="1:26" ht="15.75" customHeight="1">
      <c r="A713" s="842">
        <v>33</v>
      </c>
      <c r="B713" s="860" t="s">
        <v>2742</v>
      </c>
      <c r="C713" s="842">
        <v>3301</v>
      </c>
      <c r="D713" s="860" t="s">
        <v>2744</v>
      </c>
      <c r="E713" s="842">
        <v>1603</v>
      </c>
      <c r="F713" s="860" t="s">
        <v>2743</v>
      </c>
      <c r="G713" s="842" t="s">
        <v>361</v>
      </c>
      <c r="H713" s="860" t="s">
        <v>2745</v>
      </c>
      <c r="I713" s="842" t="s">
        <v>363</v>
      </c>
      <c r="J713" s="860" t="s">
        <v>2747</v>
      </c>
      <c r="K713" s="843" t="str">
        <f t="shared" si="22"/>
        <v>3301 Promoción y acceso efectivo a procesos culturales y artísticos</v>
      </c>
      <c r="L713" s="843" t="str">
        <f t="shared" si="23"/>
        <v>01 Servicio de promoción y acceso a procesos culturales y artísticos</v>
      </c>
      <c r="M713" s="887">
        <f>+IFERROR(HLOOKUP($K713,'Formulario 4. Programático'!$H$13:$U$542,523,FALSE),0)</f>
        <v>0</v>
      </c>
      <c r="N713" s="843"/>
      <c r="O713" s="843"/>
      <c r="P713" s="843"/>
      <c r="Q713" s="843"/>
      <c r="R713" s="843"/>
      <c r="S713" s="843"/>
      <c r="T713" s="843"/>
      <c r="U713" s="843"/>
      <c r="V713" s="843"/>
      <c r="W713" s="843"/>
      <c r="X713" s="843"/>
      <c r="Y713" s="843"/>
      <c r="Z713" s="843"/>
    </row>
    <row r="714" spans="1:26" ht="15.75" customHeight="1">
      <c r="A714" s="842">
        <v>33</v>
      </c>
      <c r="B714" s="860" t="s">
        <v>2742</v>
      </c>
      <c r="C714" s="842">
        <v>3301</v>
      </c>
      <c r="D714" s="860" t="s">
        <v>2744</v>
      </c>
      <c r="E714" s="842">
        <v>1603</v>
      </c>
      <c r="F714" s="860" t="s">
        <v>2743</v>
      </c>
      <c r="G714" s="842" t="s">
        <v>361</v>
      </c>
      <c r="H714" s="860" t="s">
        <v>2745</v>
      </c>
      <c r="I714" s="842" t="s">
        <v>365</v>
      </c>
      <c r="J714" s="860" t="s">
        <v>2748</v>
      </c>
      <c r="K714" s="843" t="str">
        <f t="shared" si="22"/>
        <v>3301 Promoción y acceso efectivo a procesos culturales y artísticos</v>
      </c>
      <c r="L714" s="843" t="str">
        <f t="shared" si="23"/>
        <v>01 Servicio de promoción y acceso a procesos culturales y artísticos</v>
      </c>
      <c r="M714" s="887">
        <f>+IFERROR(HLOOKUP($K714,'Formulario 4. Programático'!$H$13:$U$542,523,FALSE),0)</f>
        <v>0</v>
      </c>
      <c r="N714" s="843"/>
      <c r="O714" s="843"/>
      <c r="P714" s="843"/>
      <c r="Q714" s="843"/>
      <c r="R714" s="843"/>
      <c r="S714" s="843"/>
      <c r="T714" s="843"/>
      <c r="U714" s="843"/>
      <c r="V714" s="843"/>
      <c r="W714" s="843"/>
      <c r="X714" s="843"/>
      <c r="Y714" s="843"/>
      <c r="Z714" s="843"/>
    </row>
    <row r="715" spans="1:26" ht="15.75" customHeight="1">
      <c r="A715" s="842">
        <v>33</v>
      </c>
      <c r="B715" s="860" t="s">
        <v>2742</v>
      </c>
      <c r="C715" s="842">
        <v>3301</v>
      </c>
      <c r="D715" s="860" t="s">
        <v>2744</v>
      </c>
      <c r="E715" s="842">
        <v>1603</v>
      </c>
      <c r="F715" s="860" t="s">
        <v>2743</v>
      </c>
      <c r="G715" s="842" t="s">
        <v>361</v>
      </c>
      <c r="H715" s="860" t="s">
        <v>2745</v>
      </c>
      <c r="I715" s="842" t="s">
        <v>366</v>
      </c>
      <c r="J715" s="860" t="s">
        <v>2749</v>
      </c>
      <c r="K715" s="843" t="str">
        <f t="shared" si="22"/>
        <v>3301 Promoción y acceso efectivo a procesos culturales y artísticos</v>
      </c>
      <c r="L715" s="843" t="str">
        <f t="shared" si="23"/>
        <v>01 Servicio de promoción y acceso a procesos culturales y artísticos</v>
      </c>
      <c r="M715" s="887">
        <f>+IFERROR(HLOOKUP($K715,'Formulario 4. Programático'!$H$13:$U$542,523,FALSE),0)</f>
        <v>0</v>
      </c>
      <c r="N715" s="843"/>
      <c r="O715" s="843"/>
      <c r="P715" s="843"/>
      <c r="Q715" s="843"/>
      <c r="R715" s="843"/>
      <c r="S715" s="843"/>
      <c r="T715" s="843"/>
      <c r="U715" s="843"/>
      <c r="V715" s="843"/>
      <c r="W715" s="843"/>
      <c r="X715" s="843"/>
      <c r="Y715" s="843"/>
      <c r="Z715" s="843"/>
    </row>
    <row r="716" spans="1:26" ht="15.75" customHeight="1">
      <c r="A716" s="842">
        <v>33</v>
      </c>
      <c r="B716" s="860" t="s">
        <v>2742</v>
      </c>
      <c r="C716" s="842">
        <v>3301</v>
      </c>
      <c r="D716" s="860" t="s">
        <v>2744</v>
      </c>
      <c r="E716" s="842">
        <v>1603</v>
      </c>
      <c r="F716" s="860" t="s">
        <v>2743</v>
      </c>
      <c r="G716" s="842" t="s">
        <v>361</v>
      </c>
      <c r="H716" s="860" t="s">
        <v>2745</v>
      </c>
      <c r="I716" s="842" t="s">
        <v>367</v>
      </c>
      <c r="J716" s="860" t="s">
        <v>2750</v>
      </c>
      <c r="K716" s="843" t="str">
        <f t="shared" si="22"/>
        <v>3301 Promoción y acceso efectivo a procesos culturales y artísticos</v>
      </c>
      <c r="L716" s="843" t="str">
        <f t="shared" si="23"/>
        <v>01 Servicio de promoción y acceso a procesos culturales y artísticos</v>
      </c>
      <c r="M716" s="887">
        <f>+IFERROR(HLOOKUP($K716,'Formulario 4. Programático'!$H$13:$U$542,523,FALSE),0)</f>
        <v>0</v>
      </c>
      <c r="N716" s="843"/>
      <c r="O716" s="843"/>
      <c r="P716" s="843"/>
      <c r="Q716" s="843"/>
      <c r="R716" s="843"/>
      <c r="S716" s="843"/>
      <c r="T716" s="843"/>
      <c r="U716" s="843"/>
      <c r="V716" s="843"/>
      <c r="W716" s="843"/>
      <c r="X716" s="843"/>
      <c r="Y716" s="843"/>
      <c r="Z716" s="843"/>
    </row>
    <row r="717" spans="1:26" ht="15.75" customHeight="1">
      <c r="A717" s="842">
        <v>33</v>
      </c>
      <c r="B717" s="860" t="s">
        <v>2742</v>
      </c>
      <c r="C717" s="842">
        <v>3302</v>
      </c>
      <c r="D717" s="860" t="s">
        <v>2751</v>
      </c>
      <c r="E717" s="842">
        <v>1603</v>
      </c>
      <c r="F717" s="860" t="s">
        <v>2743</v>
      </c>
      <c r="G717" s="842" t="s">
        <v>361</v>
      </c>
      <c r="H717" s="860" t="s">
        <v>2752</v>
      </c>
      <c r="I717" s="842" t="s">
        <v>361</v>
      </c>
      <c r="J717" s="860" t="s">
        <v>2753</v>
      </c>
      <c r="K717" s="843" t="str">
        <f t="shared" si="22"/>
        <v>3302 Gestión, protección y salvaguardia del patrimonio cultural colombiano</v>
      </c>
      <c r="L717" s="843" t="str">
        <f t="shared" si="23"/>
        <v>01 Servicio de protección y salvaguarda del patrimonio cultural</v>
      </c>
      <c r="M717" s="887">
        <f>+IFERROR(HLOOKUP($K717,'Formulario 4. Programático'!$H$13:$U$542,523,FALSE),0)</f>
        <v>0</v>
      </c>
      <c r="N717" s="843"/>
      <c r="O717" s="843"/>
      <c r="P717" s="843"/>
      <c r="Q717" s="843"/>
      <c r="R717" s="843"/>
      <c r="S717" s="843"/>
      <c r="T717" s="843"/>
      <c r="U717" s="843"/>
      <c r="V717" s="843"/>
      <c r="W717" s="843"/>
      <c r="X717" s="843"/>
      <c r="Y717" s="843"/>
      <c r="Z717" s="843"/>
    </row>
    <row r="718" spans="1:26" ht="15.75" customHeight="1">
      <c r="A718" s="842">
        <v>33</v>
      </c>
      <c r="B718" s="860" t="s">
        <v>2742</v>
      </c>
      <c r="C718" s="842">
        <v>3302</v>
      </c>
      <c r="D718" s="860" t="s">
        <v>2751</v>
      </c>
      <c r="E718" s="842">
        <v>1603</v>
      </c>
      <c r="F718" s="860" t="s">
        <v>2743</v>
      </c>
      <c r="G718" s="842" t="s">
        <v>361</v>
      </c>
      <c r="H718" s="860" t="s">
        <v>2752</v>
      </c>
      <c r="I718" s="842" t="s">
        <v>362</v>
      </c>
      <c r="J718" s="860" t="s">
        <v>2754</v>
      </c>
      <c r="K718" s="843" t="str">
        <f t="shared" si="22"/>
        <v>3302 Gestión, protección y salvaguardia del patrimonio cultural colombiano</v>
      </c>
      <c r="L718" s="843" t="str">
        <f t="shared" si="23"/>
        <v>01 Servicio de protección y salvaguarda del patrimonio cultural</v>
      </c>
      <c r="M718" s="887">
        <f>+IFERROR(HLOOKUP($K718,'Formulario 4. Programático'!$H$13:$U$542,523,FALSE),0)</f>
        <v>0</v>
      </c>
      <c r="N718" s="843"/>
      <c r="O718" s="843"/>
      <c r="P718" s="843"/>
      <c r="Q718" s="843"/>
      <c r="R718" s="843"/>
      <c r="S718" s="843"/>
      <c r="T718" s="843"/>
      <c r="U718" s="843"/>
      <c r="V718" s="843"/>
      <c r="W718" s="843"/>
      <c r="X718" s="843"/>
      <c r="Y718" s="843"/>
      <c r="Z718" s="843"/>
    </row>
    <row r="719" spans="1:26" ht="15.75" customHeight="1">
      <c r="A719" s="842">
        <v>33</v>
      </c>
      <c r="B719" s="860" t="s">
        <v>2742</v>
      </c>
      <c r="C719" s="842">
        <v>3302</v>
      </c>
      <c r="D719" s="860" t="s">
        <v>2751</v>
      </c>
      <c r="E719" s="842">
        <v>1603</v>
      </c>
      <c r="F719" s="860" t="s">
        <v>2743</v>
      </c>
      <c r="G719" s="842" t="s">
        <v>361</v>
      </c>
      <c r="H719" s="860" t="s">
        <v>2752</v>
      </c>
      <c r="I719" s="842" t="s">
        <v>363</v>
      </c>
      <c r="J719" s="860" t="s">
        <v>2755</v>
      </c>
      <c r="K719" s="843" t="str">
        <f t="shared" si="22"/>
        <v>3302 Gestión, protección y salvaguardia del patrimonio cultural colombiano</v>
      </c>
      <c r="L719" s="843" t="str">
        <f t="shared" si="23"/>
        <v>01 Servicio de protección y salvaguarda del patrimonio cultural</v>
      </c>
      <c r="M719" s="887">
        <f>+IFERROR(HLOOKUP($K719,'Formulario 4. Programático'!$H$13:$U$542,523,FALSE),0)</f>
        <v>0</v>
      </c>
      <c r="N719" s="843"/>
      <c r="O719" s="843"/>
      <c r="P719" s="843"/>
      <c r="Q719" s="843"/>
      <c r="R719" s="843"/>
      <c r="S719" s="843"/>
      <c r="T719" s="843"/>
      <c r="U719" s="843"/>
      <c r="V719" s="843"/>
      <c r="W719" s="843"/>
      <c r="X719" s="843"/>
      <c r="Y719" s="843"/>
      <c r="Z719" s="843"/>
    </row>
    <row r="720" spans="1:26" ht="15.75" customHeight="1">
      <c r="A720" s="842">
        <v>33</v>
      </c>
      <c r="B720" s="860" t="s">
        <v>2742</v>
      </c>
      <c r="C720" s="842">
        <v>3302</v>
      </c>
      <c r="D720" s="860" t="s">
        <v>2751</v>
      </c>
      <c r="E720" s="842">
        <v>1603</v>
      </c>
      <c r="F720" s="860" t="s">
        <v>2743</v>
      </c>
      <c r="G720" s="842" t="s">
        <v>361</v>
      </c>
      <c r="H720" s="860" t="s">
        <v>2752</v>
      </c>
      <c r="I720" s="842" t="s">
        <v>365</v>
      </c>
      <c r="J720" s="860" t="s">
        <v>2756</v>
      </c>
      <c r="K720" s="843" t="str">
        <f t="shared" si="22"/>
        <v>3302 Gestión, protección y salvaguardia del patrimonio cultural colombiano</v>
      </c>
      <c r="L720" s="843" t="str">
        <f t="shared" si="23"/>
        <v>01 Servicio de protección y salvaguarda del patrimonio cultural</v>
      </c>
      <c r="M720" s="887">
        <f>+IFERROR(HLOOKUP($K720,'Formulario 4. Programático'!$H$13:$U$542,523,FALSE),0)</f>
        <v>0</v>
      </c>
      <c r="N720" s="843"/>
      <c r="O720" s="843"/>
      <c r="P720" s="843"/>
      <c r="Q720" s="843"/>
      <c r="R720" s="843"/>
      <c r="S720" s="843"/>
      <c r="T720" s="843"/>
      <c r="U720" s="843"/>
      <c r="V720" s="843"/>
      <c r="W720" s="843"/>
      <c r="X720" s="843"/>
      <c r="Y720" s="843"/>
      <c r="Z720" s="843"/>
    </row>
    <row r="721" spans="1:26" ht="15.75" customHeight="1">
      <c r="A721" s="842">
        <v>33</v>
      </c>
      <c r="B721" s="860" t="s">
        <v>2742</v>
      </c>
      <c r="C721" s="842">
        <v>3302</v>
      </c>
      <c r="D721" s="860" t="s">
        <v>2751</v>
      </c>
      <c r="E721" s="842">
        <v>1603</v>
      </c>
      <c r="F721" s="860" t="s">
        <v>2743</v>
      </c>
      <c r="G721" s="842" t="s">
        <v>361</v>
      </c>
      <c r="H721" s="860" t="s">
        <v>2752</v>
      </c>
      <c r="I721" s="842" t="s">
        <v>366</v>
      </c>
      <c r="J721" s="860" t="s">
        <v>2757</v>
      </c>
      <c r="K721" s="843" t="str">
        <f t="shared" si="22"/>
        <v>3302 Gestión, protección y salvaguardia del patrimonio cultural colombiano</v>
      </c>
      <c r="L721" s="843" t="str">
        <f t="shared" si="23"/>
        <v>01 Servicio de protección y salvaguarda del patrimonio cultural</v>
      </c>
      <c r="M721" s="887">
        <f>+IFERROR(HLOOKUP($K721,'Formulario 4. Programático'!$H$13:$U$542,523,FALSE),0)</f>
        <v>0</v>
      </c>
      <c r="N721" s="843"/>
      <c r="O721" s="843"/>
      <c r="P721" s="843"/>
      <c r="Q721" s="843"/>
      <c r="R721" s="843"/>
      <c r="S721" s="843"/>
      <c r="T721" s="843"/>
      <c r="U721" s="843"/>
      <c r="V721" s="843"/>
      <c r="W721" s="843"/>
      <c r="X721" s="843"/>
      <c r="Y721" s="843"/>
      <c r="Z721" s="843"/>
    </row>
    <row r="722" spans="1:26" ht="15.75" customHeight="1">
      <c r="A722" s="842">
        <v>33</v>
      </c>
      <c r="B722" s="860" t="s">
        <v>2742</v>
      </c>
      <c r="C722" s="842">
        <v>3302</v>
      </c>
      <c r="D722" s="860" t="s">
        <v>2751</v>
      </c>
      <c r="E722" s="842">
        <v>1603</v>
      </c>
      <c r="F722" s="860" t="s">
        <v>2743</v>
      </c>
      <c r="G722" s="842" t="s">
        <v>361</v>
      </c>
      <c r="H722" s="860" t="s">
        <v>2752</v>
      </c>
      <c r="I722" s="842" t="s">
        <v>367</v>
      </c>
      <c r="J722" s="860" t="s">
        <v>2758</v>
      </c>
      <c r="K722" s="843" t="str">
        <f t="shared" si="22"/>
        <v>3302 Gestión, protección y salvaguardia del patrimonio cultural colombiano</v>
      </c>
      <c r="L722" s="843" t="str">
        <f t="shared" si="23"/>
        <v>01 Servicio de protección y salvaguarda del patrimonio cultural</v>
      </c>
      <c r="M722" s="887">
        <f>+IFERROR(HLOOKUP($K722,'Formulario 4. Programático'!$H$13:$U$542,523,FALSE),0)</f>
        <v>0</v>
      </c>
      <c r="N722" s="843"/>
      <c r="O722" s="843"/>
      <c r="P722" s="843"/>
      <c r="Q722" s="843"/>
      <c r="R722" s="843"/>
      <c r="S722" s="843"/>
      <c r="T722" s="843"/>
      <c r="U722" s="843"/>
      <c r="V722" s="843"/>
      <c r="W722" s="843"/>
      <c r="X722" s="843"/>
      <c r="Y722" s="843"/>
      <c r="Z722" s="843"/>
    </row>
    <row r="723" spans="1:26" ht="15.75" customHeight="1">
      <c r="A723" s="842">
        <v>33</v>
      </c>
      <c r="B723" s="860" t="s">
        <v>2742</v>
      </c>
      <c r="C723" s="842">
        <v>3302</v>
      </c>
      <c r="D723" s="860" t="s">
        <v>2751</v>
      </c>
      <c r="E723" s="842">
        <v>1603</v>
      </c>
      <c r="F723" s="860" t="s">
        <v>2743</v>
      </c>
      <c r="G723" s="842" t="s">
        <v>361</v>
      </c>
      <c r="H723" s="860" t="s">
        <v>2752</v>
      </c>
      <c r="I723" s="842" t="s">
        <v>369</v>
      </c>
      <c r="J723" s="860" t="s">
        <v>2759</v>
      </c>
      <c r="K723" s="843" t="str">
        <f t="shared" si="22"/>
        <v>3302 Gestión, protección y salvaguardia del patrimonio cultural colombiano</v>
      </c>
      <c r="L723" s="843" t="str">
        <f t="shared" si="23"/>
        <v>01 Servicio de protección y salvaguarda del patrimonio cultural</v>
      </c>
      <c r="M723" s="887">
        <f>+IFERROR(HLOOKUP($K723,'Formulario 4. Programático'!$H$13:$U$542,523,FALSE),0)</f>
        <v>0</v>
      </c>
      <c r="N723" s="843"/>
      <c r="O723" s="843"/>
      <c r="P723" s="843"/>
      <c r="Q723" s="843"/>
      <c r="R723" s="843"/>
      <c r="S723" s="843"/>
      <c r="T723" s="843"/>
      <c r="U723" s="843"/>
      <c r="V723" s="843"/>
      <c r="W723" s="843"/>
      <c r="X723" s="843"/>
      <c r="Y723" s="843"/>
      <c r="Z723" s="843"/>
    </row>
    <row r="724" spans="1:26" ht="15.75" customHeight="1">
      <c r="A724" s="842">
        <v>33</v>
      </c>
      <c r="B724" s="860" t="s">
        <v>2742</v>
      </c>
      <c r="C724" s="842">
        <v>3302</v>
      </c>
      <c r="D724" s="860" t="s">
        <v>2751</v>
      </c>
      <c r="E724" s="842">
        <v>1603</v>
      </c>
      <c r="F724" s="860" t="s">
        <v>2743</v>
      </c>
      <c r="G724" s="842" t="s">
        <v>361</v>
      </c>
      <c r="H724" s="860" t="s">
        <v>2752</v>
      </c>
      <c r="I724" s="842" t="s">
        <v>373</v>
      </c>
      <c r="J724" s="860" t="s">
        <v>2760</v>
      </c>
      <c r="K724" s="843" t="str">
        <f t="shared" si="22"/>
        <v>3302 Gestión, protección y salvaguardia del patrimonio cultural colombiano</v>
      </c>
      <c r="L724" s="843" t="str">
        <f t="shared" si="23"/>
        <v>01 Servicio de protección y salvaguarda del patrimonio cultural</v>
      </c>
      <c r="M724" s="887">
        <f>+IFERROR(HLOOKUP($K724,'Formulario 4. Programático'!$H$13:$U$542,523,FALSE),0)</f>
        <v>0</v>
      </c>
      <c r="N724" s="843"/>
      <c r="O724" s="843"/>
      <c r="P724" s="843"/>
      <c r="Q724" s="843"/>
      <c r="R724" s="843"/>
      <c r="S724" s="843"/>
      <c r="T724" s="843"/>
      <c r="U724" s="843"/>
      <c r="V724" s="843"/>
      <c r="W724" s="843"/>
      <c r="X724" s="843"/>
      <c r="Y724" s="843"/>
      <c r="Z724" s="843"/>
    </row>
    <row r="725" spans="1:26" ht="15.75" customHeight="1">
      <c r="A725" s="842">
        <v>33</v>
      </c>
      <c r="B725" s="860" t="s">
        <v>2742</v>
      </c>
      <c r="C725" s="842">
        <v>3302</v>
      </c>
      <c r="D725" s="860" t="s">
        <v>2751</v>
      </c>
      <c r="E725" s="842">
        <v>1603</v>
      </c>
      <c r="F725" s="860" t="s">
        <v>2743</v>
      </c>
      <c r="G725" s="842" t="s">
        <v>361</v>
      </c>
      <c r="H725" s="860" t="s">
        <v>2752</v>
      </c>
      <c r="I725" s="842" t="s">
        <v>374</v>
      </c>
      <c r="J725" s="860" t="s">
        <v>2761</v>
      </c>
      <c r="K725" s="843" t="str">
        <f t="shared" si="22"/>
        <v>3302 Gestión, protección y salvaguardia del patrimonio cultural colombiano</v>
      </c>
      <c r="L725" s="843" t="str">
        <f t="shared" si="23"/>
        <v>01 Servicio de protección y salvaguarda del patrimonio cultural</v>
      </c>
      <c r="M725" s="887">
        <f>+IFERROR(HLOOKUP($K725,'Formulario 4. Programático'!$H$13:$U$542,523,FALSE),0)</f>
        <v>0</v>
      </c>
      <c r="N725" s="843"/>
      <c r="O725" s="843"/>
      <c r="P725" s="843"/>
      <c r="Q725" s="843"/>
      <c r="R725" s="843"/>
      <c r="S725" s="843"/>
      <c r="T725" s="843"/>
      <c r="U725" s="843"/>
      <c r="V725" s="843"/>
      <c r="W725" s="843"/>
      <c r="X725" s="843"/>
      <c r="Y725" s="843"/>
      <c r="Z725" s="843"/>
    </row>
    <row r="726" spans="1:26" ht="15.75" customHeight="1">
      <c r="A726" s="842">
        <v>33</v>
      </c>
      <c r="B726" s="860" t="s">
        <v>2742</v>
      </c>
      <c r="C726" s="842">
        <v>3302</v>
      </c>
      <c r="D726" s="860" t="s">
        <v>2751</v>
      </c>
      <c r="E726" s="842">
        <v>1603</v>
      </c>
      <c r="F726" s="860" t="s">
        <v>2743</v>
      </c>
      <c r="G726" s="842" t="s">
        <v>361</v>
      </c>
      <c r="H726" s="860" t="s">
        <v>2752</v>
      </c>
      <c r="I726" s="842" t="s">
        <v>375</v>
      </c>
      <c r="J726" s="860" t="s">
        <v>2762</v>
      </c>
      <c r="K726" s="843" t="str">
        <f t="shared" si="22"/>
        <v>3302 Gestión, protección y salvaguardia del patrimonio cultural colombiano</v>
      </c>
      <c r="L726" s="843" t="str">
        <f t="shared" si="23"/>
        <v>01 Servicio de protección y salvaguarda del patrimonio cultural</v>
      </c>
      <c r="M726" s="887">
        <f>+IFERROR(HLOOKUP($K726,'Formulario 4. Programático'!$H$13:$U$542,523,FALSE),0)</f>
        <v>0</v>
      </c>
      <c r="N726" s="843"/>
      <c r="O726" s="843"/>
      <c r="P726" s="843"/>
      <c r="Q726" s="843"/>
      <c r="R726" s="843"/>
      <c r="S726" s="843"/>
      <c r="T726" s="843"/>
      <c r="U726" s="843"/>
      <c r="V726" s="843"/>
      <c r="W726" s="843"/>
      <c r="X726" s="843"/>
      <c r="Y726" s="843"/>
      <c r="Z726" s="843"/>
    </row>
    <row r="727" spans="1:26" ht="15.75" customHeight="1">
      <c r="A727" s="842">
        <v>33</v>
      </c>
      <c r="B727" s="860" t="s">
        <v>2742</v>
      </c>
      <c r="C727" s="842">
        <v>3399</v>
      </c>
      <c r="D727" s="860" t="s">
        <v>2763</v>
      </c>
      <c r="E727" s="842">
        <v>1603</v>
      </c>
      <c r="F727" s="860" t="s">
        <v>2743</v>
      </c>
      <c r="G727" s="842" t="s">
        <v>361</v>
      </c>
      <c r="H727" s="860" t="s">
        <v>2764</v>
      </c>
      <c r="I727" s="842" t="s">
        <v>361</v>
      </c>
      <c r="J727" s="860" t="s">
        <v>2114</v>
      </c>
      <c r="K727" s="843" t="str">
        <f t="shared" si="22"/>
        <v>3399 Fortalecimiento y apoyo a la gestión institucional del sector Cultura</v>
      </c>
      <c r="L727" s="843" t="str">
        <f t="shared" si="23"/>
        <v>01 Servicio de fortalecimiento y apoyo a la gestión institucional del sector Cultura</v>
      </c>
      <c r="M727" s="887">
        <f>+IFERROR(HLOOKUP($K727,'Formulario 4. Programático'!$H$13:$U$542,523,FALSE),0)</f>
        <v>0</v>
      </c>
      <c r="N727" s="843"/>
      <c r="O727" s="843"/>
      <c r="P727" s="843"/>
      <c r="Q727" s="843"/>
      <c r="R727" s="843"/>
      <c r="S727" s="843"/>
      <c r="T727" s="843"/>
      <c r="U727" s="843"/>
      <c r="V727" s="843"/>
      <c r="W727" s="843"/>
      <c r="X727" s="843"/>
      <c r="Y727" s="843"/>
      <c r="Z727" s="843"/>
    </row>
    <row r="728" spans="1:26" ht="15.75" customHeight="1">
      <c r="A728" s="842">
        <v>33</v>
      </c>
      <c r="B728" s="860" t="s">
        <v>2742</v>
      </c>
      <c r="C728" s="842">
        <v>3399</v>
      </c>
      <c r="D728" s="860" t="s">
        <v>2763</v>
      </c>
      <c r="E728" s="842">
        <v>1603</v>
      </c>
      <c r="F728" s="860" t="s">
        <v>2743</v>
      </c>
      <c r="G728" s="842" t="s">
        <v>361</v>
      </c>
      <c r="H728" s="860" t="s">
        <v>2764</v>
      </c>
      <c r="I728" s="842" t="s">
        <v>362</v>
      </c>
      <c r="J728" s="860" t="s">
        <v>2115</v>
      </c>
      <c r="K728" s="843" t="str">
        <f t="shared" si="22"/>
        <v>3399 Fortalecimiento y apoyo a la gestión institucional del sector Cultura</v>
      </c>
      <c r="L728" s="843" t="str">
        <f t="shared" si="23"/>
        <v>01 Servicio de fortalecimiento y apoyo a la gestión institucional del sector Cultura</v>
      </c>
      <c r="M728" s="887">
        <f>+IFERROR(HLOOKUP($K728,'Formulario 4. Programático'!$H$13:$U$542,523,FALSE),0)</f>
        <v>0</v>
      </c>
      <c r="N728" s="843"/>
      <c r="O728" s="843"/>
      <c r="P728" s="843"/>
      <c r="Q728" s="843"/>
      <c r="R728" s="843"/>
      <c r="S728" s="843"/>
      <c r="T728" s="843"/>
      <c r="U728" s="843"/>
      <c r="V728" s="843"/>
      <c r="W728" s="843"/>
      <c r="X728" s="843"/>
      <c r="Y728" s="843"/>
      <c r="Z728" s="843"/>
    </row>
    <row r="729" spans="1:26" ht="15.75" customHeight="1">
      <c r="A729" s="842">
        <v>33</v>
      </c>
      <c r="B729" s="860" t="s">
        <v>2742</v>
      </c>
      <c r="C729" s="842">
        <v>3399</v>
      </c>
      <c r="D729" s="860" t="s">
        <v>2763</v>
      </c>
      <c r="E729" s="842">
        <v>1603</v>
      </c>
      <c r="F729" s="860" t="s">
        <v>2743</v>
      </c>
      <c r="G729" s="842" t="s">
        <v>361</v>
      </c>
      <c r="H729" s="860" t="s">
        <v>2764</v>
      </c>
      <c r="I729" s="842" t="s">
        <v>363</v>
      </c>
      <c r="J729" s="860" t="s">
        <v>2116</v>
      </c>
      <c r="K729" s="843" t="str">
        <f t="shared" si="22"/>
        <v>3399 Fortalecimiento y apoyo a la gestión institucional del sector Cultura</v>
      </c>
      <c r="L729" s="843" t="str">
        <f t="shared" si="23"/>
        <v>01 Servicio de fortalecimiento y apoyo a la gestión institucional del sector Cultura</v>
      </c>
      <c r="M729" s="887">
        <f>+IFERROR(HLOOKUP($K729,'Formulario 4. Programático'!$H$13:$U$542,523,FALSE),0)</f>
        <v>0</v>
      </c>
      <c r="N729" s="843"/>
      <c r="O729" s="843"/>
      <c r="P729" s="843"/>
      <c r="Q729" s="843"/>
      <c r="R729" s="843"/>
      <c r="S729" s="843"/>
      <c r="T729" s="843"/>
      <c r="U729" s="843"/>
      <c r="V729" s="843"/>
      <c r="W729" s="843"/>
      <c r="X729" s="843"/>
      <c r="Y729" s="843"/>
      <c r="Z729" s="843"/>
    </row>
    <row r="730" spans="1:26" ht="15.75" customHeight="1">
      <c r="A730" s="842">
        <v>33</v>
      </c>
      <c r="B730" s="860" t="s">
        <v>2742</v>
      </c>
      <c r="C730" s="842">
        <v>3399</v>
      </c>
      <c r="D730" s="860" t="s">
        <v>2763</v>
      </c>
      <c r="E730" s="842">
        <v>1603</v>
      </c>
      <c r="F730" s="860" t="s">
        <v>2743</v>
      </c>
      <c r="G730" s="842" t="s">
        <v>361</v>
      </c>
      <c r="H730" s="860" t="s">
        <v>2764</v>
      </c>
      <c r="I730" s="842" t="s">
        <v>365</v>
      </c>
      <c r="J730" s="860" t="s">
        <v>2117</v>
      </c>
      <c r="K730" s="843" t="str">
        <f t="shared" si="22"/>
        <v>3399 Fortalecimiento y apoyo a la gestión institucional del sector Cultura</v>
      </c>
      <c r="L730" s="843" t="str">
        <f t="shared" si="23"/>
        <v>01 Servicio de fortalecimiento y apoyo a la gestión institucional del sector Cultura</v>
      </c>
      <c r="M730" s="887">
        <f>+IFERROR(HLOOKUP($K730,'Formulario 4. Programático'!$H$13:$U$542,523,FALSE),0)</f>
        <v>0</v>
      </c>
      <c r="N730" s="843"/>
      <c r="O730" s="843"/>
      <c r="P730" s="843"/>
      <c r="Q730" s="843"/>
      <c r="R730" s="843"/>
      <c r="S730" s="843"/>
      <c r="T730" s="843"/>
      <c r="U730" s="843"/>
      <c r="V730" s="843"/>
      <c r="W730" s="843"/>
      <c r="X730" s="843"/>
      <c r="Y730" s="843"/>
      <c r="Z730" s="843"/>
    </row>
    <row r="731" spans="1:26" ht="15.75" customHeight="1">
      <c r="A731" s="842">
        <v>33</v>
      </c>
      <c r="B731" s="860" t="s">
        <v>2742</v>
      </c>
      <c r="C731" s="842">
        <v>3399</v>
      </c>
      <c r="D731" s="860" t="s">
        <v>2763</v>
      </c>
      <c r="E731" s="842">
        <v>1603</v>
      </c>
      <c r="F731" s="860" t="s">
        <v>2743</v>
      </c>
      <c r="G731" s="842" t="s">
        <v>361</v>
      </c>
      <c r="H731" s="860" t="s">
        <v>2764</v>
      </c>
      <c r="I731" s="842" t="s">
        <v>366</v>
      </c>
      <c r="J731" s="860" t="s">
        <v>2118</v>
      </c>
      <c r="K731" s="843" t="str">
        <f t="shared" si="22"/>
        <v>3399 Fortalecimiento y apoyo a la gestión institucional del sector Cultura</v>
      </c>
      <c r="L731" s="843" t="str">
        <f t="shared" si="23"/>
        <v>01 Servicio de fortalecimiento y apoyo a la gestión institucional del sector Cultura</v>
      </c>
      <c r="M731" s="887">
        <f>+IFERROR(HLOOKUP($K731,'Formulario 4. Programático'!$H$13:$U$542,523,FALSE),0)</f>
        <v>0</v>
      </c>
      <c r="N731" s="843"/>
      <c r="O731" s="843"/>
      <c r="P731" s="843"/>
      <c r="Q731" s="843"/>
      <c r="R731" s="843"/>
      <c r="S731" s="843"/>
      <c r="T731" s="843"/>
      <c r="U731" s="843"/>
      <c r="V731" s="843"/>
      <c r="W731" s="843"/>
      <c r="X731" s="843"/>
      <c r="Y731" s="843"/>
      <c r="Z731" s="843"/>
    </row>
    <row r="732" spans="1:26" ht="15.75" customHeight="1">
      <c r="A732" s="842">
        <v>33</v>
      </c>
      <c r="B732" s="860" t="s">
        <v>2742</v>
      </c>
      <c r="C732" s="842">
        <v>3399</v>
      </c>
      <c r="D732" s="860" t="s">
        <v>2763</v>
      </c>
      <c r="E732" s="842">
        <v>1603</v>
      </c>
      <c r="F732" s="860" t="s">
        <v>2743</v>
      </c>
      <c r="G732" s="842" t="s">
        <v>361</v>
      </c>
      <c r="H732" s="860" t="s">
        <v>2764</v>
      </c>
      <c r="I732" s="842" t="s">
        <v>367</v>
      </c>
      <c r="J732" s="860" t="s">
        <v>2109</v>
      </c>
      <c r="K732" s="843" t="str">
        <f t="shared" si="22"/>
        <v>3399 Fortalecimiento y apoyo a la gestión institucional del sector Cultura</v>
      </c>
      <c r="L732" s="843" t="str">
        <f t="shared" si="23"/>
        <v>01 Servicio de fortalecimiento y apoyo a la gestión institucional del sector Cultura</v>
      </c>
      <c r="M732" s="887">
        <f>+IFERROR(HLOOKUP($K732,'Formulario 4. Programático'!$H$13:$U$542,523,FALSE),0)</f>
        <v>0</v>
      </c>
      <c r="N732" s="843"/>
      <c r="O732" s="843"/>
      <c r="P732" s="843"/>
      <c r="Q732" s="843"/>
      <c r="R732" s="843"/>
      <c r="S732" s="843"/>
      <c r="T732" s="843"/>
      <c r="U732" s="843"/>
      <c r="V732" s="843"/>
      <c r="W732" s="843"/>
      <c r="X732" s="843"/>
      <c r="Y732" s="843"/>
      <c r="Z732" s="843"/>
    </row>
    <row r="733" spans="1:26" ht="15.75" customHeight="1">
      <c r="A733" s="842">
        <v>33</v>
      </c>
      <c r="B733" s="860" t="s">
        <v>2742</v>
      </c>
      <c r="C733" s="842">
        <v>3399</v>
      </c>
      <c r="D733" s="860" t="s">
        <v>2763</v>
      </c>
      <c r="E733" s="842">
        <v>1603</v>
      </c>
      <c r="F733" s="860" t="s">
        <v>2743</v>
      </c>
      <c r="G733" s="842" t="s">
        <v>361</v>
      </c>
      <c r="H733" s="860" t="s">
        <v>2764</v>
      </c>
      <c r="I733" s="842" t="s">
        <v>369</v>
      </c>
      <c r="J733" s="860" t="s">
        <v>2119</v>
      </c>
      <c r="K733" s="843" t="str">
        <f t="shared" si="22"/>
        <v>3399 Fortalecimiento y apoyo a la gestión institucional del sector Cultura</v>
      </c>
      <c r="L733" s="843" t="str">
        <f t="shared" si="23"/>
        <v>01 Servicio de fortalecimiento y apoyo a la gestión institucional del sector Cultura</v>
      </c>
      <c r="M733" s="887">
        <f>+IFERROR(HLOOKUP($K733,'Formulario 4. Programático'!$H$13:$U$542,523,FALSE),0)</f>
        <v>0</v>
      </c>
      <c r="N733" s="843"/>
      <c r="O733" s="843"/>
      <c r="P733" s="843"/>
      <c r="Q733" s="843"/>
      <c r="R733" s="843"/>
      <c r="S733" s="843"/>
      <c r="T733" s="843"/>
      <c r="U733" s="843"/>
      <c r="V733" s="843"/>
      <c r="W733" s="843"/>
      <c r="X733" s="843"/>
      <c r="Y733" s="843"/>
      <c r="Z733" s="843"/>
    </row>
    <row r="734" spans="1:26" ht="15.75" customHeight="1">
      <c r="A734" s="842">
        <v>33</v>
      </c>
      <c r="B734" s="860" t="s">
        <v>2742</v>
      </c>
      <c r="C734" s="842">
        <v>3399</v>
      </c>
      <c r="D734" s="860" t="s">
        <v>2763</v>
      </c>
      <c r="E734" s="842">
        <v>1603</v>
      </c>
      <c r="F734" s="860" t="s">
        <v>2743</v>
      </c>
      <c r="G734" s="842" t="s">
        <v>361</v>
      </c>
      <c r="H734" s="860" t="s">
        <v>2764</v>
      </c>
      <c r="I734" s="842" t="s">
        <v>373</v>
      </c>
      <c r="J734" s="860" t="s">
        <v>2120</v>
      </c>
      <c r="K734" s="843" t="str">
        <f t="shared" si="22"/>
        <v>3399 Fortalecimiento y apoyo a la gestión institucional del sector Cultura</v>
      </c>
      <c r="L734" s="843" t="str">
        <f t="shared" si="23"/>
        <v>01 Servicio de fortalecimiento y apoyo a la gestión institucional del sector Cultura</v>
      </c>
      <c r="M734" s="887">
        <f>+IFERROR(HLOOKUP($K734,'Formulario 4. Programático'!$H$13:$U$542,523,FALSE),0)</f>
        <v>0</v>
      </c>
      <c r="N734" s="843"/>
      <c r="O734" s="843"/>
      <c r="P734" s="843"/>
      <c r="Q734" s="843"/>
      <c r="R734" s="843"/>
      <c r="S734" s="843"/>
      <c r="T734" s="843"/>
      <c r="U734" s="843"/>
      <c r="V734" s="843"/>
      <c r="W734" s="843"/>
      <c r="X734" s="843"/>
      <c r="Y734" s="843"/>
      <c r="Z734" s="843"/>
    </row>
    <row r="735" spans="1:26" ht="15.75" customHeight="1">
      <c r="A735" s="842">
        <v>33</v>
      </c>
      <c r="B735" s="860" t="s">
        <v>2742</v>
      </c>
      <c r="C735" s="842">
        <v>3399</v>
      </c>
      <c r="D735" s="860" t="s">
        <v>2763</v>
      </c>
      <c r="E735" s="842">
        <v>1603</v>
      </c>
      <c r="F735" s="860" t="s">
        <v>2743</v>
      </c>
      <c r="G735" s="842" t="s">
        <v>361</v>
      </c>
      <c r="H735" s="860" t="s">
        <v>2764</v>
      </c>
      <c r="I735" s="842" t="s">
        <v>374</v>
      </c>
      <c r="J735" s="860" t="s">
        <v>2121</v>
      </c>
      <c r="K735" s="843" t="str">
        <f t="shared" si="22"/>
        <v>3399 Fortalecimiento y apoyo a la gestión institucional del sector Cultura</v>
      </c>
      <c r="L735" s="843" t="str">
        <f t="shared" si="23"/>
        <v>01 Servicio de fortalecimiento y apoyo a la gestión institucional del sector Cultura</v>
      </c>
      <c r="M735" s="887">
        <f>+IFERROR(HLOOKUP($K735,'Formulario 4. Programático'!$H$13:$U$542,523,FALSE),0)</f>
        <v>0</v>
      </c>
      <c r="N735" s="843"/>
      <c r="O735" s="843"/>
      <c r="P735" s="843"/>
      <c r="Q735" s="843"/>
      <c r="R735" s="843"/>
      <c r="S735" s="843"/>
      <c r="T735" s="843"/>
      <c r="U735" s="843"/>
      <c r="V735" s="843"/>
      <c r="W735" s="843"/>
      <c r="X735" s="843"/>
      <c r="Y735" s="843"/>
      <c r="Z735" s="843"/>
    </row>
    <row r="736" spans="1:26" ht="15.75" customHeight="1">
      <c r="A736" s="842">
        <v>33</v>
      </c>
      <c r="B736" s="860" t="s">
        <v>2742</v>
      </c>
      <c r="C736" s="842">
        <v>3399</v>
      </c>
      <c r="D736" s="860" t="s">
        <v>2763</v>
      </c>
      <c r="E736" s="842">
        <v>1603</v>
      </c>
      <c r="F736" s="860" t="s">
        <v>2743</v>
      </c>
      <c r="G736" s="842" t="s">
        <v>361</v>
      </c>
      <c r="H736" s="860" t="s">
        <v>2764</v>
      </c>
      <c r="I736" s="842" t="s">
        <v>375</v>
      </c>
      <c r="J736" s="860" t="s">
        <v>2122</v>
      </c>
      <c r="K736" s="843" t="str">
        <f t="shared" si="22"/>
        <v>3399 Fortalecimiento y apoyo a la gestión institucional del sector Cultura</v>
      </c>
      <c r="L736" s="843" t="str">
        <f t="shared" si="23"/>
        <v>01 Servicio de fortalecimiento y apoyo a la gestión institucional del sector Cultura</v>
      </c>
      <c r="M736" s="887">
        <f>+IFERROR(HLOOKUP($K736,'Formulario 4. Programático'!$H$13:$U$542,523,FALSE),0)</f>
        <v>0</v>
      </c>
      <c r="N736" s="843"/>
      <c r="O736" s="843"/>
      <c r="P736" s="843"/>
      <c r="Q736" s="843"/>
      <c r="R736" s="843"/>
      <c r="S736" s="843"/>
      <c r="T736" s="843"/>
      <c r="U736" s="843"/>
      <c r="V736" s="843"/>
      <c r="W736" s="843"/>
      <c r="X736" s="843"/>
      <c r="Y736" s="843"/>
      <c r="Z736" s="843"/>
    </row>
    <row r="737" spans="1:26" ht="15.75" customHeight="1">
      <c r="A737" s="842">
        <v>33</v>
      </c>
      <c r="B737" s="860" t="s">
        <v>2742</v>
      </c>
      <c r="C737" s="842">
        <v>3399</v>
      </c>
      <c r="D737" s="860" t="s">
        <v>2763</v>
      </c>
      <c r="E737" s="842">
        <v>1603</v>
      </c>
      <c r="F737" s="860" t="s">
        <v>2743</v>
      </c>
      <c r="G737" s="842" t="s">
        <v>361</v>
      </c>
      <c r="H737" s="860" t="s">
        <v>2764</v>
      </c>
      <c r="I737" s="842" t="s">
        <v>377</v>
      </c>
      <c r="J737" s="860" t="s">
        <v>2108</v>
      </c>
      <c r="K737" s="843" t="str">
        <f t="shared" si="22"/>
        <v>3399 Fortalecimiento y apoyo a la gestión institucional del sector Cultura</v>
      </c>
      <c r="L737" s="843" t="str">
        <f t="shared" si="23"/>
        <v>01 Servicio de fortalecimiento y apoyo a la gestión institucional del sector Cultura</v>
      </c>
      <c r="M737" s="887">
        <f>+IFERROR(HLOOKUP($K737,'Formulario 4. Programático'!$H$13:$U$542,523,FALSE),0)</f>
        <v>0</v>
      </c>
      <c r="N737" s="843"/>
      <c r="O737" s="843"/>
      <c r="P737" s="843"/>
      <c r="Q737" s="843"/>
      <c r="R737" s="843"/>
      <c r="S737" s="843"/>
      <c r="T737" s="843"/>
      <c r="U737" s="843"/>
      <c r="V737" s="843"/>
      <c r="W737" s="843"/>
      <c r="X737" s="843"/>
      <c r="Y737" s="843"/>
      <c r="Z737" s="843"/>
    </row>
    <row r="738" spans="1:26" ht="15.75" customHeight="1">
      <c r="A738" s="842">
        <v>33</v>
      </c>
      <c r="B738" s="860" t="s">
        <v>2742</v>
      </c>
      <c r="C738" s="842">
        <v>3399</v>
      </c>
      <c r="D738" s="860" t="s">
        <v>2763</v>
      </c>
      <c r="E738" s="842">
        <v>1603</v>
      </c>
      <c r="F738" s="860" t="s">
        <v>2743</v>
      </c>
      <c r="G738" s="842" t="s">
        <v>361</v>
      </c>
      <c r="H738" s="860" t="s">
        <v>2764</v>
      </c>
      <c r="I738" s="842" t="s">
        <v>446</v>
      </c>
      <c r="J738" s="860" t="s">
        <v>2123</v>
      </c>
      <c r="K738" s="843" t="str">
        <f t="shared" si="22"/>
        <v>3399 Fortalecimiento y apoyo a la gestión institucional del sector Cultura</v>
      </c>
      <c r="L738" s="843" t="str">
        <f t="shared" si="23"/>
        <v>01 Servicio de fortalecimiento y apoyo a la gestión institucional del sector Cultura</v>
      </c>
      <c r="M738" s="887">
        <f>+IFERROR(HLOOKUP($K738,'Formulario 4. Programático'!$H$13:$U$542,523,FALSE),0)</f>
        <v>0</v>
      </c>
      <c r="N738" s="843"/>
      <c r="O738" s="843"/>
      <c r="P738" s="843"/>
      <c r="Q738" s="843"/>
      <c r="R738" s="843"/>
      <c r="S738" s="843"/>
      <c r="T738" s="843"/>
      <c r="U738" s="843"/>
      <c r="V738" s="843"/>
      <c r="W738" s="843"/>
      <c r="X738" s="843"/>
      <c r="Y738" s="843"/>
      <c r="Z738" s="843"/>
    </row>
    <row r="739" spans="1:26" ht="15.75" customHeight="1">
      <c r="A739" s="842">
        <v>33</v>
      </c>
      <c r="B739" s="860" t="s">
        <v>2742</v>
      </c>
      <c r="C739" s="842">
        <v>3399</v>
      </c>
      <c r="D739" s="860" t="s">
        <v>2763</v>
      </c>
      <c r="E739" s="842">
        <v>1603</v>
      </c>
      <c r="F739" s="860" t="s">
        <v>2743</v>
      </c>
      <c r="G739" s="842" t="s">
        <v>361</v>
      </c>
      <c r="H739" s="860" t="s">
        <v>2764</v>
      </c>
      <c r="I739" s="842" t="s">
        <v>447</v>
      </c>
      <c r="J739" s="860" t="s">
        <v>2124</v>
      </c>
      <c r="K739" s="843" t="str">
        <f t="shared" si="22"/>
        <v>3399 Fortalecimiento y apoyo a la gestión institucional del sector Cultura</v>
      </c>
      <c r="L739" s="843" t="str">
        <f t="shared" si="23"/>
        <v>01 Servicio de fortalecimiento y apoyo a la gestión institucional del sector Cultura</v>
      </c>
      <c r="M739" s="887">
        <f>+IFERROR(HLOOKUP($K739,'Formulario 4. Programático'!$H$13:$U$542,523,FALSE),0)</f>
        <v>0</v>
      </c>
      <c r="N739" s="843"/>
      <c r="O739" s="843"/>
      <c r="P739" s="843"/>
      <c r="Q739" s="843"/>
      <c r="R739" s="843"/>
      <c r="S739" s="843"/>
      <c r="T739" s="843"/>
      <c r="U739" s="843"/>
      <c r="V739" s="843"/>
      <c r="W739" s="843"/>
      <c r="X739" s="843"/>
      <c r="Y739" s="843"/>
      <c r="Z739" s="843"/>
    </row>
    <row r="740" spans="1:26" ht="15.75" customHeight="1">
      <c r="A740" s="842">
        <v>35</v>
      </c>
      <c r="B740" s="860" t="s">
        <v>2765</v>
      </c>
      <c r="C740" s="842">
        <v>3500</v>
      </c>
      <c r="D740" s="860" t="s">
        <v>2101</v>
      </c>
      <c r="E740" s="842" t="s">
        <v>2126</v>
      </c>
      <c r="F740" s="860" t="s">
        <v>2766</v>
      </c>
      <c r="G740" s="842" t="s">
        <v>361</v>
      </c>
      <c r="H740" s="860" t="s">
        <v>2103</v>
      </c>
      <c r="I740" s="842" t="s">
        <v>361</v>
      </c>
      <c r="J740" s="860" t="s">
        <v>6</v>
      </c>
      <c r="K740" s="843" t="str">
        <f t="shared" si="22"/>
        <v>3500 No asignable a programas</v>
      </c>
      <c r="L740" s="843" t="str">
        <f t="shared" si="23"/>
        <v>01 Sin producto</v>
      </c>
      <c r="M740" s="887">
        <f>+IFERROR(HLOOKUP($K740,'Formulario 4. Programático'!$H$13:$U$542,523,FALSE),0)</f>
        <v>0</v>
      </c>
      <c r="N740" s="843"/>
      <c r="O740" s="843"/>
      <c r="P740" s="843"/>
      <c r="Q740" s="843"/>
      <c r="R740" s="843"/>
      <c r="S740" s="843"/>
      <c r="T740" s="843"/>
      <c r="U740" s="843"/>
      <c r="V740" s="843"/>
      <c r="W740" s="843"/>
      <c r="X740" s="843"/>
      <c r="Y740" s="843"/>
      <c r="Z740" s="843"/>
    </row>
    <row r="741" spans="1:26" ht="15.75" customHeight="1">
      <c r="A741" s="842">
        <v>35</v>
      </c>
      <c r="B741" s="860" t="s">
        <v>2765</v>
      </c>
      <c r="C741" s="842">
        <v>3501</v>
      </c>
      <c r="D741" s="860" t="s">
        <v>2767</v>
      </c>
      <c r="E741" s="842">
        <v>200</v>
      </c>
      <c r="F741" s="860" t="s">
        <v>3231</v>
      </c>
      <c r="G741" s="842" t="s">
        <v>361</v>
      </c>
      <c r="H741" s="860" t="s">
        <v>2768</v>
      </c>
      <c r="I741" s="842" t="s">
        <v>361</v>
      </c>
      <c r="J741" s="860" t="s">
        <v>2769</v>
      </c>
      <c r="K741" s="843" t="str">
        <f t="shared" si="22"/>
        <v xml:space="preserve">3501 Internacionalización de la economía </v>
      </c>
      <c r="L741" s="843" t="str">
        <f t="shared" si="23"/>
        <v xml:space="preserve">01 Servicio de gestión de la política de comercio exterior </v>
      </c>
      <c r="M741" s="887">
        <f>+IFERROR(HLOOKUP($K741,'Formulario 4. Programático'!$H$13:$U$542,523,FALSE),0)</f>
        <v>0</v>
      </c>
      <c r="N741" s="843"/>
      <c r="O741" s="843"/>
      <c r="P741" s="843"/>
      <c r="Q741" s="843"/>
      <c r="R741" s="843"/>
      <c r="S741" s="843"/>
      <c r="T741" s="843"/>
      <c r="U741" s="843"/>
      <c r="V741" s="843"/>
      <c r="W741" s="843"/>
      <c r="X741" s="843"/>
      <c r="Y741" s="843"/>
      <c r="Z741" s="843"/>
    </row>
    <row r="742" spans="1:26" ht="15.75" customHeight="1">
      <c r="A742" s="842">
        <v>35</v>
      </c>
      <c r="B742" s="860" t="s">
        <v>2765</v>
      </c>
      <c r="C742" s="842">
        <v>3501</v>
      </c>
      <c r="D742" s="860" t="s">
        <v>2767</v>
      </c>
      <c r="E742" s="842">
        <v>200</v>
      </c>
      <c r="F742" s="860" t="s">
        <v>3231</v>
      </c>
      <c r="G742" s="842" t="s">
        <v>361</v>
      </c>
      <c r="H742" s="860" t="s">
        <v>2768</v>
      </c>
      <c r="I742" s="842" t="s">
        <v>362</v>
      </c>
      <c r="J742" s="860" t="s">
        <v>2770</v>
      </c>
      <c r="K742" s="843" t="str">
        <f t="shared" si="22"/>
        <v xml:space="preserve">3501 Internacionalización de la economía </v>
      </c>
      <c r="L742" s="843" t="str">
        <f t="shared" si="23"/>
        <v xml:space="preserve">01 Servicio de gestión de la política de comercio exterior </v>
      </c>
      <c r="M742" s="887">
        <f>+IFERROR(HLOOKUP($K742,'Formulario 4. Programático'!$H$13:$U$542,523,FALSE),0)</f>
        <v>0</v>
      </c>
      <c r="N742" s="843"/>
      <c r="O742" s="843"/>
      <c r="P742" s="843"/>
      <c r="Q742" s="843"/>
      <c r="R742" s="843"/>
      <c r="S742" s="843"/>
      <c r="T742" s="843"/>
      <c r="U742" s="843"/>
      <c r="V742" s="843"/>
      <c r="W742" s="843"/>
      <c r="X742" s="843"/>
      <c r="Y742" s="843"/>
      <c r="Z742" s="843"/>
    </row>
    <row r="743" spans="1:26" ht="15.75" customHeight="1">
      <c r="A743" s="842">
        <v>35</v>
      </c>
      <c r="B743" s="860" t="s">
        <v>2765</v>
      </c>
      <c r="C743" s="842">
        <v>3501</v>
      </c>
      <c r="D743" s="860" t="s">
        <v>2767</v>
      </c>
      <c r="E743" s="842">
        <v>200</v>
      </c>
      <c r="F743" s="860" t="s">
        <v>3231</v>
      </c>
      <c r="G743" s="842" t="s">
        <v>361</v>
      </c>
      <c r="H743" s="860" t="s">
        <v>2768</v>
      </c>
      <c r="I743" s="842" t="s">
        <v>363</v>
      </c>
      <c r="J743" s="860" t="s">
        <v>2771</v>
      </c>
      <c r="K743" s="843" t="str">
        <f t="shared" si="22"/>
        <v xml:space="preserve">3501 Internacionalización de la economía </v>
      </c>
      <c r="L743" s="843" t="str">
        <f t="shared" si="23"/>
        <v xml:space="preserve">01 Servicio de gestión de la política de comercio exterior </v>
      </c>
      <c r="M743" s="887">
        <f>+IFERROR(HLOOKUP($K743,'Formulario 4. Programático'!$H$13:$U$542,523,FALSE),0)</f>
        <v>0</v>
      </c>
      <c r="N743" s="843"/>
      <c r="O743" s="843"/>
      <c r="P743" s="843"/>
      <c r="Q743" s="843"/>
      <c r="R743" s="843"/>
      <c r="S743" s="843"/>
      <c r="T743" s="843"/>
      <c r="U743" s="843"/>
      <c r="V743" s="843"/>
      <c r="W743" s="843"/>
      <c r="X743" s="843"/>
      <c r="Y743" s="843"/>
      <c r="Z743" s="843"/>
    </row>
    <row r="744" spans="1:26" ht="15.75" customHeight="1">
      <c r="A744" s="842">
        <v>35</v>
      </c>
      <c r="B744" s="860" t="s">
        <v>2765</v>
      </c>
      <c r="C744" s="842">
        <v>3502</v>
      </c>
      <c r="D744" s="860" t="s">
        <v>2772</v>
      </c>
      <c r="E744" s="842">
        <v>200</v>
      </c>
      <c r="F744" s="860" t="s">
        <v>3231</v>
      </c>
      <c r="G744" s="842" t="s">
        <v>361</v>
      </c>
      <c r="H744" s="860" t="s">
        <v>2773</v>
      </c>
      <c r="I744" s="842" t="s">
        <v>361</v>
      </c>
      <c r="J744" s="860" t="s">
        <v>2774</v>
      </c>
      <c r="K744" s="843" t="str">
        <f t="shared" si="22"/>
        <v xml:space="preserve">3502 Productividad y competitividad de las empresas colombianas </v>
      </c>
      <c r="L744" s="843" t="str">
        <f t="shared" si="23"/>
        <v>01 Servicio de gestión de la política de productividad y competitividad empresarial</v>
      </c>
      <c r="M744" s="887">
        <f>+IFERROR(HLOOKUP($K744,'Formulario 4. Programático'!$H$13:$U$542,523,FALSE),0)</f>
        <v>0</v>
      </c>
      <c r="N744" s="843"/>
      <c r="O744" s="843"/>
      <c r="P744" s="843"/>
      <c r="Q744" s="843"/>
      <c r="R744" s="843"/>
      <c r="S744" s="843"/>
      <c r="T744" s="843"/>
      <c r="U744" s="843"/>
      <c r="V744" s="843"/>
      <c r="W744" s="843"/>
      <c r="X744" s="843"/>
      <c r="Y744" s="843"/>
      <c r="Z744" s="843"/>
    </row>
    <row r="745" spans="1:26" ht="15.75" customHeight="1">
      <c r="A745" s="842">
        <v>35</v>
      </c>
      <c r="B745" s="860" t="s">
        <v>2765</v>
      </c>
      <c r="C745" s="842">
        <v>3502</v>
      </c>
      <c r="D745" s="860" t="s">
        <v>2772</v>
      </c>
      <c r="E745" s="842">
        <v>200</v>
      </c>
      <c r="F745" s="860" t="s">
        <v>3231</v>
      </c>
      <c r="G745" s="842" t="s">
        <v>361</v>
      </c>
      <c r="H745" s="860" t="s">
        <v>2773</v>
      </c>
      <c r="I745" s="842" t="s">
        <v>362</v>
      </c>
      <c r="J745" s="860" t="s">
        <v>3232</v>
      </c>
      <c r="K745" s="843" t="str">
        <f t="shared" si="22"/>
        <v xml:space="preserve">3502 Productividad y competitividad de las empresas colombianas </v>
      </c>
      <c r="L745" s="843" t="str">
        <f t="shared" si="23"/>
        <v>01 Servicio de gestión de la política de productividad y competitividad empresarial</v>
      </c>
      <c r="M745" s="887">
        <f>+IFERROR(HLOOKUP($K745,'Formulario 4. Programático'!$H$13:$U$542,523,FALSE),0)</f>
        <v>0</v>
      </c>
      <c r="N745" s="843"/>
      <c r="O745" s="843"/>
      <c r="P745" s="843"/>
      <c r="Q745" s="843"/>
      <c r="R745" s="843"/>
      <c r="S745" s="843"/>
      <c r="T745" s="843"/>
      <c r="U745" s="843"/>
      <c r="V745" s="843"/>
      <c r="W745" s="843"/>
      <c r="X745" s="843"/>
      <c r="Y745" s="843"/>
      <c r="Z745" s="843"/>
    </row>
    <row r="746" spans="1:26" ht="15.75" customHeight="1">
      <c r="A746" s="842">
        <v>35</v>
      </c>
      <c r="B746" s="860" t="s">
        <v>2765</v>
      </c>
      <c r="C746" s="842">
        <v>3502</v>
      </c>
      <c r="D746" s="860" t="s">
        <v>2772</v>
      </c>
      <c r="E746" s="842">
        <v>200</v>
      </c>
      <c r="F746" s="860" t="s">
        <v>3231</v>
      </c>
      <c r="G746" s="842" t="s">
        <v>361</v>
      </c>
      <c r="H746" s="860" t="s">
        <v>2773</v>
      </c>
      <c r="I746" s="842" t="s">
        <v>363</v>
      </c>
      <c r="J746" s="860" t="s">
        <v>2775</v>
      </c>
      <c r="K746" s="843" t="str">
        <f t="shared" si="22"/>
        <v xml:space="preserve">3502 Productividad y competitividad de las empresas colombianas </v>
      </c>
      <c r="L746" s="843" t="str">
        <f t="shared" si="23"/>
        <v>01 Servicio de gestión de la política de productividad y competitividad empresarial</v>
      </c>
      <c r="M746" s="887">
        <f>+IFERROR(HLOOKUP($K746,'Formulario 4. Programático'!$H$13:$U$542,523,FALSE),0)</f>
        <v>0</v>
      </c>
      <c r="N746" s="843"/>
      <c r="O746" s="843"/>
      <c r="P746" s="843"/>
      <c r="Q746" s="843"/>
      <c r="R746" s="843"/>
      <c r="S746" s="843"/>
      <c r="T746" s="843"/>
      <c r="U746" s="843"/>
      <c r="V746" s="843"/>
      <c r="W746" s="843"/>
      <c r="X746" s="843"/>
      <c r="Y746" s="843"/>
      <c r="Z746" s="843"/>
    </row>
    <row r="747" spans="1:26" ht="15.75" customHeight="1">
      <c r="A747" s="842">
        <v>35</v>
      </c>
      <c r="B747" s="860" t="s">
        <v>2765</v>
      </c>
      <c r="C747" s="842">
        <v>3502</v>
      </c>
      <c r="D747" s="860" t="s">
        <v>2772</v>
      </c>
      <c r="E747" s="842">
        <v>200</v>
      </c>
      <c r="F747" s="860" t="s">
        <v>3231</v>
      </c>
      <c r="G747" s="842" t="s">
        <v>361</v>
      </c>
      <c r="H747" s="860" t="s">
        <v>2773</v>
      </c>
      <c r="I747" s="842" t="s">
        <v>365</v>
      </c>
      <c r="J747" s="860" t="s">
        <v>2776</v>
      </c>
      <c r="K747" s="843" t="str">
        <f t="shared" si="22"/>
        <v xml:space="preserve">3502 Productividad y competitividad de las empresas colombianas </v>
      </c>
      <c r="L747" s="843" t="str">
        <f t="shared" si="23"/>
        <v>01 Servicio de gestión de la política de productividad y competitividad empresarial</v>
      </c>
      <c r="M747" s="887">
        <f>+IFERROR(HLOOKUP($K747,'Formulario 4. Programático'!$H$13:$U$542,523,FALSE),0)</f>
        <v>0</v>
      </c>
      <c r="N747" s="843"/>
      <c r="O747" s="843"/>
      <c r="P747" s="843"/>
      <c r="Q747" s="843"/>
      <c r="R747" s="843"/>
      <c r="S747" s="843"/>
      <c r="T747" s="843"/>
      <c r="U747" s="843"/>
      <c r="V747" s="843"/>
      <c r="W747" s="843"/>
      <c r="X747" s="843"/>
      <c r="Y747" s="843"/>
      <c r="Z747" s="843"/>
    </row>
    <row r="748" spans="1:26" ht="15.75" customHeight="1">
      <c r="A748" s="842">
        <v>35</v>
      </c>
      <c r="B748" s="860" t="s">
        <v>2765</v>
      </c>
      <c r="C748" s="842">
        <v>3503</v>
      </c>
      <c r="D748" s="860" t="s">
        <v>2777</v>
      </c>
      <c r="E748" s="842">
        <v>200</v>
      </c>
      <c r="F748" s="860" t="s">
        <v>3231</v>
      </c>
      <c r="G748" s="842" t="s">
        <v>361</v>
      </c>
      <c r="H748" s="860" t="s">
        <v>3233</v>
      </c>
      <c r="I748" s="842" t="s">
        <v>361</v>
      </c>
      <c r="J748" s="860" t="s">
        <v>2778</v>
      </c>
      <c r="K748" s="843" t="str">
        <f t="shared" si="22"/>
        <v>3503 Ambiente regulatorio y económico para la competencia y la actividad empresarial</v>
      </c>
      <c r="L748" s="843" t="str">
        <f t="shared" si="23"/>
        <v>01 Servicio de Inspección, vigilancia y control para la competencia y la actividad empresarial</v>
      </c>
      <c r="M748" s="887">
        <f>+IFERROR(HLOOKUP($K748,'Formulario 4. Programático'!$H$13:$U$542,523,FALSE),0)</f>
        <v>0</v>
      </c>
      <c r="N748" s="843"/>
      <c r="O748" s="843"/>
      <c r="P748" s="843"/>
      <c r="Q748" s="843"/>
      <c r="R748" s="843"/>
      <c r="S748" s="843"/>
      <c r="T748" s="843"/>
      <c r="U748" s="843"/>
      <c r="V748" s="843"/>
      <c r="W748" s="843"/>
      <c r="X748" s="843"/>
      <c r="Y748" s="843"/>
      <c r="Z748" s="843"/>
    </row>
    <row r="749" spans="1:26" ht="15.75" customHeight="1">
      <c r="A749" s="842">
        <v>35</v>
      </c>
      <c r="B749" s="860" t="s">
        <v>2765</v>
      </c>
      <c r="C749" s="842">
        <v>3503</v>
      </c>
      <c r="D749" s="860" t="s">
        <v>2777</v>
      </c>
      <c r="E749" s="842">
        <v>200</v>
      </c>
      <c r="F749" s="860" t="s">
        <v>3231</v>
      </c>
      <c r="G749" s="842" t="s">
        <v>361</v>
      </c>
      <c r="H749" s="860" t="s">
        <v>3233</v>
      </c>
      <c r="I749" s="842" t="s">
        <v>362</v>
      </c>
      <c r="J749" s="860" t="s">
        <v>3234</v>
      </c>
      <c r="K749" s="843" t="str">
        <f t="shared" si="22"/>
        <v>3503 Ambiente regulatorio y económico para la competencia y la actividad empresarial</v>
      </c>
      <c r="L749" s="843" t="str">
        <f t="shared" si="23"/>
        <v>01 Servicio de Inspección, vigilancia y control para la competencia y la actividad empresarial</v>
      </c>
      <c r="M749" s="887">
        <f>+IFERROR(HLOOKUP($K749,'Formulario 4. Programático'!$H$13:$U$542,523,FALSE),0)</f>
        <v>0</v>
      </c>
      <c r="N749" s="843"/>
      <c r="O749" s="843"/>
      <c r="P749" s="843"/>
      <c r="Q749" s="843"/>
      <c r="R749" s="843"/>
      <c r="S749" s="843"/>
      <c r="T749" s="843"/>
      <c r="U749" s="843"/>
      <c r="V749" s="843"/>
      <c r="W749" s="843"/>
      <c r="X749" s="843"/>
      <c r="Y749" s="843"/>
      <c r="Z749" s="843"/>
    </row>
    <row r="750" spans="1:26" ht="15.75" customHeight="1">
      <c r="A750" s="842">
        <v>35</v>
      </c>
      <c r="B750" s="860" t="s">
        <v>2765</v>
      </c>
      <c r="C750" s="842">
        <v>3503</v>
      </c>
      <c r="D750" s="860" t="s">
        <v>2777</v>
      </c>
      <c r="E750" s="842">
        <v>200</v>
      </c>
      <c r="F750" s="860" t="s">
        <v>3231</v>
      </c>
      <c r="G750" s="842" t="s">
        <v>361</v>
      </c>
      <c r="H750" s="860" t="s">
        <v>3233</v>
      </c>
      <c r="I750" s="842" t="s">
        <v>363</v>
      </c>
      <c r="J750" s="860" t="s">
        <v>3235</v>
      </c>
      <c r="K750" s="843" t="str">
        <f t="shared" si="22"/>
        <v>3503 Ambiente regulatorio y económico para la competencia y la actividad empresarial</v>
      </c>
      <c r="L750" s="843" t="str">
        <f t="shared" si="23"/>
        <v>01 Servicio de Inspección, vigilancia y control para la competencia y la actividad empresarial</v>
      </c>
      <c r="M750" s="887">
        <f>+IFERROR(HLOOKUP($K750,'Formulario 4. Programático'!$H$13:$U$542,523,FALSE),0)</f>
        <v>0</v>
      </c>
      <c r="N750" s="843"/>
      <c r="O750" s="843"/>
      <c r="P750" s="843"/>
      <c r="Q750" s="843"/>
      <c r="R750" s="843"/>
      <c r="S750" s="843"/>
      <c r="T750" s="843"/>
      <c r="U750" s="843"/>
      <c r="V750" s="843"/>
      <c r="W750" s="843"/>
      <c r="X750" s="843"/>
      <c r="Y750" s="843"/>
      <c r="Z750" s="843"/>
    </row>
    <row r="751" spans="1:26" ht="15.75" customHeight="1">
      <c r="A751" s="842">
        <v>35</v>
      </c>
      <c r="B751" s="860" t="s">
        <v>2765</v>
      </c>
      <c r="C751" s="842">
        <v>3503</v>
      </c>
      <c r="D751" s="860" t="s">
        <v>2777</v>
      </c>
      <c r="E751" s="842">
        <v>200</v>
      </c>
      <c r="F751" s="860" t="s">
        <v>3231</v>
      </c>
      <c r="G751" s="842" t="s">
        <v>361</v>
      </c>
      <c r="H751" s="860" t="s">
        <v>3233</v>
      </c>
      <c r="I751" s="842" t="s">
        <v>365</v>
      </c>
      <c r="J751" s="860" t="s">
        <v>3236</v>
      </c>
      <c r="K751" s="843" t="str">
        <f t="shared" si="22"/>
        <v>3503 Ambiente regulatorio y económico para la competencia y la actividad empresarial</v>
      </c>
      <c r="L751" s="843" t="str">
        <f t="shared" si="23"/>
        <v>01 Servicio de Inspección, vigilancia y control para la competencia y la actividad empresarial</v>
      </c>
      <c r="M751" s="887">
        <f>+IFERROR(HLOOKUP($K751,'Formulario 4. Programático'!$H$13:$U$542,523,FALSE),0)</f>
        <v>0</v>
      </c>
      <c r="N751" s="843"/>
      <c r="O751" s="843"/>
      <c r="P751" s="843"/>
      <c r="Q751" s="843"/>
      <c r="R751" s="843"/>
      <c r="S751" s="843"/>
      <c r="T751" s="843"/>
      <c r="U751" s="843"/>
      <c r="V751" s="843"/>
      <c r="W751" s="843"/>
      <c r="X751" s="843"/>
      <c r="Y751" s="843"/>
      <c r="Z751" s="843"/>
    </row>
    <row r="752" spans="1:26" ht="15.75" customHeight="1">
      <c r="A752" s="842">
        <v>35</v>
      </c>
      <c r="B752" s="860" t="s">
        <v>2765</v>
      </c>
      <c r="C752" s="842">
        <v>3503</v>
      </c>
      <c r="D752" s="860" t="s">
        <v>2777</v>
      </c>
      <c r="E752" s="842">
        <v>200</v>
      </c>
      <c r="F752" s="860" t="s">
        <v>3231</v>
      </c>
      <c r="G752" s="842" t="s">
        <v>361</v>
      </c>
      <c r="H752" s="860" t="s">
        <v>3233</v>
      </c>
      <c r="I752" s="842" t="s">
        <v>366</v>
      </c>
      <c r="J752" s="860" t="s">
        <v>3237</v>
      </c>
      <c r="K752" s="843" t="str">
        <f t="shared" si="22"/>
        <v>3503 Ambiente regulatorio y económico para la competencia y la actividad empresarial</v>
      </c>
      <c r="L752" s="843" t="str">
        <f t="shared" si="23"/>
        <v>01 Servicio de Inspección, vigilancia y control para la competencia y la actividad empresarial</v>
      </c>
      <c r="M752" s="887">
        <f>+IFERROR(HLOOKUP($K752,'Formulario 4. Programático'!$H$13:$U$542,523,FALSE),0)</f>
        <v>0</v>
      </c>
      <c r="N752" s="843"/>
      <c r="O752" s="843"/>
      <c r="P752" s="843"/>
      <c r="Q752" s="843"/>
      <c r="R752" s="843"/>
      <c r="S752" s="843"/>
      <c r="T752" s="843"/>
      <c r="U752" s="843"/>
      <c r="V752" s="843"/>
      <c r="W752" s="843"/>
      <c r="X752" s="843"/>
      <c r="Y752" s="843"/>
      <c r="Z752" s="843"/>
    </row>
    <row r="753" spans="1:26" ht="15.75" customHeight="1">
      <c r="A753" s="842">
        <v>35</v>
      </c>
      <c r="B753" s="860" t="s">
        <v>2765</v>
      </c>
      <c r="C753" s="842">
        <v>3503</v>
      </c>
      <c r="D753" s="860" t="s">
        <v>2777</v>
      </c>
      <c r="E753" s="842">
        <v>200</v>
      </c>
      <c r="F753" s="860" t="s">
        <v>3231</v>
      </c>
      <c r="G753" s="842" t="s">
        <v>361</v>
      </c>
      <c r="H753" s="860" t="s">
        <v>3233</v>
      </c>
      <c r="I753" s="842" t="s">
        <v>367</v>
      </c>
      <c r="J753" s="860" t="s">
        <v>3238</v>
      </c>
      <c r="K753" s="843" t="str">
        <f t="shared" si="22"/>
        <v>3503 Ambiente regulatorio y económico para la competencia y la actividad empresarial</v>
      </c>
      <c r="L753" s="843" t="str">
        <f t="shared" si="23"/>
        <v>01 Servicio de Inspección, vigilancia y control para la competencia y la actividad empresarial</v>
      </c>
      <c r="M753" s="887">
        <f>+IFERROR(HLOOKUP($K753,'Formulario 4. Programático'!$H$13:$U$542,523,FALSE),0)</f>
        <v>0</v>
      </c>
      <c r="N753" s="843"/>
      <c r="O753" s="843"/>
      <c r="P753" s="843"/>
      <c r="Q753" s="843"/>
      <c r="R753" s="843"/>
      <c r="S753" s="843"/>
      <c r="T753" s="843"/>
      <c r="U753" s="843"/>
      <c r="V753" s="843"/>
      <c r="W753" s="843"/>
      <c r="X753" s="843"/>
      <c r="Y753" s="843"/>
      <c r="Z753" s="843"/>
    </row>
    <row r="754" spans="1:26" ht="15.75" customHeight="1">
      <c r="A754" s="842">
        <v>35</v>
      </c>
      <c r="B754" s="860" t="s">
        <v>2765</v>
      </c>
      <c r="C754" s="842">
        <v>3503</v>
      </c>
      <c r="D754" s="860" t="s">
        <v>2777</v>
      </c>
      <c r="E754" s="842">
        <v>200</v>
      </c>
      <c r="F754" s="860" t="s">
        <v>3231</v>
      </c>
      <c r="G754" s="842" t="s">
        <v>361</v>
      </c>
      <c r="H754" s="860" t="s">
        <v>3233</v>
      </c>
      <c r="I754" s="842" t="s">
        <v>369</v>
      </c>
      <c r="J754" s="860" t="s">
        <v>3239</v>
      </c>
      <c r="K754" s="843" t="str">
        <f t="shared" si="22"/>
        <v>3503 Ambiente regulatorio y económico para la competencia y la actividad empresarial</v>
      </c>
      <c r="L754" s="843" t="str">
        <f t="shared" si="23"/>
        <v>01 Servicio de Inspección, vigilancia y control para la competencia y la actividad empresarial</v>
      </c>
      <c r="M754" s="887">
        <f>+IFERROR(HLOOKUP($K754,'Formulario 4. Programático'!$H$13:$U$542,523,FALSE),0)</f>
        <v>0</v>
      </c>
      <c r="N754" s="843"/>
      <c r="O754" s="843"/>
      <c r="P754" s="843"/>
      <c r="Q754" s="843"/>
      <c r="R754" s="843"/>
      <c r="S754" s="843"/>
      <c r="T754" s="843"/>
      <c r="U754" s="843"/>
      <c r="V754" s="843"/>
      <c r="W754" s="843"/>
      <c r="X754" s="843"/>
      <c r="Y754" s="843"/>
      <c r="Z754" s="843"/>
    </row>
    <row r="755" spans="1:26" ht="15.75" customHeight="1">
      <c r="A755" s="842">
        <v>35</v>
      </c>
      <c r="B755" s="860" t="s">
        <v>2765</v>
      </c>
      <c r="C755" s="842">
        <v>3503</v>
      </c>
      <c r="D755" s="860" t="s">
        <v>2777</v>
      </c>
      <c r="E755" s="842">
        <v>200</v>
      </c>
      <c r="F755" s="860" t="s">
        <v>3231</v>
      </c>
      <c r="G755" s="842" t="s">
        <v>362</v>
      </c>
      <c r="H755" s="860" t="s">
        <v>3240</v>
      </c>
      <c r="I755" s="842" t="s">
        <v>361</v>
      </c>
      <c r="J755" s="860" t="s">
        <v>2780</v>
      </c>
      <c r="K755" s="843" t="str">
        <f t="shared" si="22"/>
        <v>3503 Ambiente regulatorio y económico para la competencia y la actividad empresarial</v>
      </c>
      <c r="L755" s="843" t="str">
        <f t="shared" si="23"/>
        <v xml:space="preserve">02 Servicio de promoción y protección de la competencia, la propiedad industrial, el consumidor, los datos personales y la calidad </v>
      </c>
      <c r="M755" s="887">
        <f>+IFERROR(HLOOKUP($K755,'Formulario 4. Programático'!$H$13:$U$542,523,FALSE),0)</f>
        <v>0</v>
      </c>
      <c r="N755" s="843"/>
      <c r="O755" s="843"/>
      <c r="P755" s="843"/>
      <c r="Q755" s="843"/>
      <c r="R755" s="843"/>
      <c r="S755" s="843"/>
      <c r="T755" s="843"/>
      <c r="U755" s="843"/>
      <c r="V755" s="843"/>
      <c r="W755" s="843"/>
      <c r="X755" s="843"/>
      <c r="Y755" s="843"/>
      <c r="Z755" s="843"/>
    </row>
    <row r="756" spans="1:26" ht="15.75" customHeight="1">
      <c r="A756" s="842">
        <v>35</v>
      </c>
      <c r="B756" s="860" t="s">
        <v>2765</v>
      </c>
      <c r="C756" s="842">
        <v>3503</v>
      </c>
      <c r="D756" s="860" t="s">
        <v>2777</v>
      </c>
      <c r="E756" s="842">
        <v>200</v>
      </c>
      <c r="F756" s="860" t="s">
        <v>3231</v>
      </c>
      <c r="G756" s="842" t="s">
        <v>362</v>
      </c>
      <c r="H756" s="860" t="s">
        <v>3240</v>
      </c>
      <c r="I756" s="842" t="s">
        <v>362</v>
      </c>
      <c r="J756" s="860" t="s">
        <v>2781</v>
      </c>
      <c r="K756" s="843" t="str">
        <f t="shared" si="22"/>
        <v>3503 Ambiente regulatorio y económico para la competencia y la actividad empresarial</v>
      </c>
      <c r="L756" s="843" t="str">
        <f t="shared" si="23"/>
        <v xml:space="preserve">02 Servicio de promoción y protección de la competencia, la propiedad industrial, el consumidor, los datos personales y la calidad </v>
      </c>
      <c r="M756" s="887">
        <f>+IFERROR(HLOOKUP($K756,'Formulario 4. Programático'!$H$13:$U$542,523,FALSE),0)</f>
        <v>0</v>
      </c>
      <c r="N756" s="843"/>
      <c r="O756" s="843"/>
      <c r="P756" s="843"/>
      <c r="Q756" s="843"/>
      <c r="R756" s="843"/>
      <c r="S756" s="843"/>
      <c r="T756" s="843"/>
      <c r="U756" s="843"/>
      <c r="V756" s="843"/>
      <c r="W756" s="843"/>
      <c r="X756" s="843"/>
      <c r="Y756" s="843"/>
      <c r="Z756" s="843"/>
    </row>
    <row r="757" spans="1:26" ht="15.75" customHeight="1">
      <c r="A757" s="842">
        <v>35</v>
      </c>
      <c r="B757" s="860" t="s">
        <v>2765</v>
      </c>
      <c r="C757" s="842">
        <v>3503</v>
      </c>
      <c r="D757" s="860" t="s">
        <v>2777</v>
      </c>
      <c r="E757" s="842">
        <v>200</v>
      </c>
      <c r="F757" s="860" t="s">
        <v>3231</v>
      </c>
      <c r="G757" s="842" t="s">
        <v>362</v>
      </c>
      <c r="H757" s="860" t="s">
        <v>3240</v>
      </c>
      <c r="I757" s="842" t="s">
        <v>363</v>
      </c>
      <c r="J757" s="860" t="s">
        <v>2782</v>
      </c>
      <c r="K757" s="843" t="str">
        <f t="shared" si="22"/>
        <v>3503 Ambiente regulatorio y económico para la competencia y la actividad empresarial</v>
      </c>
      <c r="L757" s="843" t="str">
        <f t="shared" si="23"/>
        <v xml:space="preserve">02 Servicio de promoción y protección de la competencia, la propiedad industrial, el consumidor, los datos personales y la calidad </v>
      </c>
      <c r="M757" s="887">
        <f>+IFERROR(HLOOKUP($K757,'Formulario 4. Programático'!$H$13:$U$542,523,FALSE),0)</f>
        <v>0</v>
      </c>
      <c r="N757" s="843"/>
      <c r="O757" s="843"/>
      <c r="P757" s="843"/>
      <c r="Q757" s="843"/>
      <c r="R757" s="843"/>
      <c r="S757" s="843"/>
      <c r="T757" s="843"/>
      <c r="U757" s="843"/>
      <c r="V757" s="843"/>
      <c r="W757" s="843"/>
      <c r="X757" s="843"/>
      <c r="Y757" s="843"/>
      <c r="Z757" s="843"/>
    </row>
    <row r="758" spans="1:26" ht="15.75" customHeight="1">
      <c r="A758" s="842">
        <v>35</v>
      </c>
      <c r="B758" s="860" t="s">
        <v>2765</v>
      </c>
      <c r="C758" s="842">
        <v>3503</v>
      </c>
      <c r="D758" s="860" t="s">
        <v>2777</v>
      </c>
      <c r="E758" s="842">
        <v>200</v>
      </c>
      <c r="F758" s="860" t="s">
        <v>3231</v>
      </c>
      <c r="G758" s="842" t="s">
        <v>362</v>
      </c>
      <c r="H758" s="860" t="s">
        <v>3240</v>
      </c>
      <c r="I758" s="842" t="s">
        <v>365</v>
      </c>
      <c r="J758" s="860" t="s">
        <v>3241</v>
      </c>
      <c r="K758" s="843" t="str">
        <f t="shared" si="22"/>
        <v>3503 Ambiente regulatorio y económico para la competencia y la actividad empresarial</v>
      </c>
      <c r="L758" s="843" t="str">
        <f t="shared" si="23"/>
        <v xml:space="preserve">02 Servicio de promoción y protección de la competencia, la propiedad industrial, el consumidor, los datos personales y la calidad </v>
      </c>
      <c r="M758" s="887">
        <f>+IFERROR(HLOOKUP($K758,'Formulario 4. Programático'!$H$13:$U$542,523,FALSE),0)</f>
        <v>0</v>
      </c>
      <c r="N758" s="843"/>
      <c r="O758" s="843"/>
      <c r="P758" s="843"/>
      <c r="Q758" s="843"/>
      <c r="R758" s="843"/>
      <c r="S758" s="843"/>
      <c r="T758" s="843"/>
      <c r="U758" s="843"/>
      <c r="V758" s="843"/>
      <c r="W758" s="843"/>
      <c r="X758" s="843"/>
      <c r="Y758" s="843"/>
      <c r="Z758" s="843"/>
    </row>
    <row r="759" spans="1:26" ht="15.75" customHeight="1">
      <c r="A759" s="842">
        <v>35</v>
      </c>
      <c r="B759" s="860" t="s">
        <v>2765</v>
      </c>
      <c r="C759" s="842">
        <v>3503</v>
      </c>
      <c r="D759" s="860" t="s">
        <v>2777</v>
      </c>
      <c r="E759" s="842">
        <v>200</v>
      </c>
      <c r="F759" s="860" t="s">
        <v>3231</v>
      </c>
      <c r="G759" s="842" t="s">
        <v>362</v>
      </c>
      <c r="H759" s="860" t="s">
        <v>3240</v>
      </c>
      <c r="I759" s="842" t="s">
        <v>366</v>
      </c>
      <c r="J759" s="860" t="s">
        <v>3242</v>
      </c>
      <c r="K759" s="843" t="str">
        <f t="shared" si="22"/>
        <v>3503 Ambiente regulatorio y económico para la competencia y la actividad empresarial</v>
      </c>
      <c r="L759" s="843" t="str">
        <f t="shared" si="23"/>
        <v xml:space="preserve">02 Servicio de promoción y protección de la competencia, la propiedad industrial, el consumidor, los datos personales y la calidad </v>
      </c>
      <c r="M759" s="887">
        <f>+IFERROR(HLOOKUP($K759,'Formulario 4. Programático'!$H$13:$U$542,523,FALSE),0)</f>
        <v>0</v>
      </c>
      <c r="N759" s="843"/>
      <c r="O759" s="843"/>
      <c r="P759" s="843"/>
      <c r="Q759" s="843"/>
      <c r="R759" s="843"/>
      <c r="S759" s="843"/>
      <c r="T759" s="843"/>
      <c r="U759" s="843"/>
      <c r="V759" s="843"/>
      <c r="W759" s="843"/>
      <c r="X759" s="843"/>
      <c r="Y759" s="843"/>
      <c r="Z759" s="843"/>
    </row>
    <row r="760" spans="1:26" ht="15.75" customHeight="1">
      <c r="A760" s="842">
        <v>35</v>
      </c>
      <c r="B760" s="860" t="s">
        <v>2765</v>
      </c>
      <c r="C760" s="842">
        <v>3503</v>
      </c>
      <c r="D760" s="860" t="s">
        <v>2777</v>
      </c>
      <c r="E760" s="842">
        <v>200</v>
      </c>
      <c r="F760" s="860" t="s">
        <v>3231</v>
      </c>
      <c r="G760" s="842" t="s">
        <v>362</v>
      </c>
      <c r="H760" s="860" t="s">
        <v>3240</v>
      </c>
      <c r="I760" s="842" t="s">
        <v>367</v>
      </c>
      <c r="J760" s="860" t="s">
        <v>2783</v>
      </c>
      <c r="K760" s="843" t="str">
        <f t="shared" si="22"/>
        <v>3503 Ambiente regulatorio y económico para la competencia y la actividad empresarial</v>
      </c>
      <c r="L760" s="843" t="str">
        <f t="shared" si="23"/>
        <v xml:space="preserve">02 Servicio de promoción y protección de la competencia, la propiedad industrial, el consumidor, los datos personales y la calidad </v>
      </c>
      <c r="M760" s="887">
        <f>+IFERROR(HLOOKUP($K760,'Formulario 4. Programático'!$H$13:$U$542,523,FALSE),0)</f>
        <v>0</v>
      </c>
      <c r="N760" s="843"/>
      <c r="O760" s="843"/>
      <c r="P760" s="843"/>
      <c r="Q760" s="843"/>
      <c r="R760" s="843"/>
      <c r="S760" s="843"/>
      <c r="T760" s="843"/>
      <c r="U760" s="843"/>
      <c r="V760" s="843"/>
      <c r="W760" s="843"/>
      <c r="X760" s="843"/>
      <c r="Y760" s="843"/>
      <c r="Z760" s="843"/>
    </row>
    <row r="761" spans="1:26" ht="15.75" customHeight="1">
      <c r="A761" s="842">
        <v>35</v>
      </c>
      <c r="B761" s="860" t="s">
        <v>2765</v>
      </c>
      <c r="C761" s="842">
        <v>3503</v>
      </c>
      <c r="D761" s="860" t="s">
        <v>2777</v>
      </c>
      <c r="E761" s="842">
        <v>200</v>
      </c>
      <c r="F761" s="860" t="s">
        <v>3231</v>
      </c>
      <c r="G761" s="842" t="s">
        <v>362</v>
      </c>
      <c r="H761" s="860" t="s">
        <v>3240</v>
      </c>
      <c r="I761" s="842" t="s">
        <v>369</v>
      </c>
      <c r="J761" s="860" t="s">
        <v>2784</v>
      </c>
      <c r="K761" s="843" t="str">
        <f t="shared" si="22"/>
        <v>3503 Ambiente regulatorio y económico para la competencia y la actividad empresarial</v>
      </c>
      <c r="L761" s="843" t="str">
        <f t="shared" si="23"/>
        <v xml:space="preserve">02 Servicio de promoción y protección de la competencia, la propiedad industrial, el consumidor, los datos personales y la calidad </v>
      </c>
      <c r="M761" s="887">
        <f>+IFERROR(HLOOKUP($K761,'Formulario 4. Programático'!$H$13:$U$542,523,FALSE),0)</f>
        <v>0</v>
      </c>
      <c r="N761" s="843"/>
      <c r="O761" s="843"/>
      <c r="P761" s="843"/>
      <c r="Q761" s="843"/>
      <c r="R761" s="843"/>
      <c r="S761" s="843"/>
      <c r="T761" s="843"/>
      <c r="U761" s="843"/>
      <c r="V761" s="843"/>
      <c r="W761" s="843"/>
      <c r="X761" s="843"/>
      <c r="Y761" s="843"/>
      <c r="Z761" s="843"/>
    </row>
    <row r="762" spans="1:26" ht="15.75" customHeight="1">
      <c r="A762" s="842">
        <v>35</v>
      </c>
      <c r="B762" s="860" t="s">
        <v>2765</v>
      </c>
      <c r="C762" s="842">
        <v>3503</v>
      </c>
      <c r="D762" s="860" t="s">
        <v>2777</v>
      </c>
      <c r="E762" s="842">
        <v>200</v>
      </c>
      <c r="F762" s="860" t="s">
        <v>3231</v>
      </c>
      <c r="G762" s="842" t="s">
        <v>363</v>
      </c>
      <c r="H762" s="860" t="s">
        <v>2785</v>
      </c>
      <c r="I762" s="842" t="s">
        <v>361</v>
      </c>
      <c r="J762" s="860" t="s">
        <v>2786</v>
      </c>
      <c r="K762" s="843" t="str">
        <f t="shared" si="22"/>
        <v>3503 Ambiente regulatorio y económico para la competencia y la actividad empresarial</v>
      </c>
      <c r="L762" s="843" t="str">
        <f t="shared" si="23"/>
        <v>03 Servicio de vigilancia y control al ejercicio de la contaduría pública</v>
      </c>
      <c r="M762" s="887">
        <f>+IFERROR(HLOOKUP($K762,'Formulario 4. Programático'!$H$13:$U$542,523,FALSE),0)</f>
        <v>0</v>
      </c>
      <c r="N762" s="843"/>
      <c r="O762" s="843"/>
      <c r="P762" s="843"/>
      <c r="Q762" s="843"/>
      <c r="R762" s="843"/>
      <c r="S762" s="843"/>
      <c r="T762" s="843"/>
      <c r="U762" s="843"/>
      <c r="V762" s="843"/>
      <c r="W762" s="843"/>
      <c r="X762" s="843"/>
      <c r="Y762" s="843"/>
      <c r="Z762" s="843"/>
    </row>
    <row r="763" spans="1:26" ht="15.75" customHeight="1">
      <c r="A763" s="842">
        <v>35</v>
      </c>
      <c r="B763" s="860" t="s">
        <v>2765</v>
      </c>
      <c r="C763" s="842">
        <v>3503</v>
      </c>
      <c r="D763" s="860" t="s">
        <v>2777</v>
      </c>
      <c r="E763" s="842">
        <v>200</v>
      </c>
      <c r="F763" s="860" t="s">
        <v>3231</v>
      </c>
      <c r="G763" s="842" t="s">
        <v>363</v>
      </c>
      <c r="H763" s="860" t="s">
        <v>2785</v>
      </c>
      <c r="I763" s="842" t="s">
        <v>362</v>
      </c>
      <c r="J763" s="860" t="s">
        <v>2779</v>
      </c>
      <c r="K763" s="843" t="str">
        <f t="shared" si="22"/>
        <v>3503 Ambiente regulatorio y económico para la competencia y la actividad empresarial</v>
      </c>
      <c r="L763" s="843" t="str">
        <f t="shared" si="23"/>
        <v>03 Servicio de vigilancia y control al ejercicio de la contaduría pública</v>
      </c>
      <c r="M763" s="887">
        <f>+IFERROR(HLOOKUP($K763,'Formulario 4. Programático'!$H$13:$U$542,523,FALSE),0)</f>
        <v>0</v>
      </c>
      <c r="N763" s="843"/>
      <c r="O763" s="843"/>
      <c r="P763" s="843"/>
      <c r="Q763" s="843"/>
      <c r="R763" s="843"/>
      <c r="S763" s="843"/>
      <c r="T763" s="843"/>
      <c r="U763" s="843"/>
      <c r="V763" s="843"/>
      <c r="W763" s="843"/>
      <c r="X763" s="843"/>
      <c r="Y763" s="843"/>
      <c r="Z763" s="843"/>
    </row>
    <row r="764" spans="1:26" ht="15.75" customHeight="1">
      <c r="A764" s="842">
        <v>35</v>
      </c>
      <c r="B764" s="860" t="s">
        <v>2765</v>
      </c>
      <c r="C764" s="842">
        <v>3504</v>
      </c>
      <c r="D764" s="860" t="s">
        <v>2787</v>
      </c>
      <c r="E764" s="842">
        <v>200</v>
      </c>
      <c r="F764" s="860" t="s">
        <v>3231</v>
      </c>
      <c r="G764" s="842" t="s">
        <v>361</v>
      </c>
      <c r="H764" s="860" t="s">
        <v>3243</v>
      </c>
      <c r="I764" s="842" t="s">
        <v>361</v>
      </c>
      <c r="J764" s="860" t="s">
        <v>2788</v>
      </c>
      <c r="K764" s="843" t="str">
        <f t="shared" si="22"/>
        <v xml:space="preserve">3504 Competitividad, sostenibilidad y promoción del turismo colombiano </v>
      </c>
      <c r="L764" s="843" t="str">
        <f t="shared" si="23"/>
        <v xml:space="preserve">01 Servicio de gestión de la promoción y competitividad del sector turismo </v>
      </c>
      <c r="M764" s="887">
        <f>+IFERROR(HLOOKUP($K764,'Formulario 4. Programático'!$H$13:$U$542,523,FALSE),0)</f>
        <v>0</v>
      </c>
      <c r="N764" s="843"/>
      <c r="O764" s="843"/>
      <c r="P764" s="843"/>
      <c r="Q764" s="843"/>
      <c r="R764" s="843"/>
      <c r="S764" s="843"/>
      <c r="T764" s="843"/>
      <c r="U764" s="843"/>
      <c r="V764" s="843"/>
      <c r="W764" s="843"/>
      <c r="X764" s="843"/>
      <c r="Y764" s="843"/>
      <c r="Z764" s="843"/>
    </row>
    <row r="765" spans="1:26" ht="15.75" customHeight="1">
      <c r="A765" s="842">
        <v>35</v>
      </c>
      <c r="B765" s="860" t="s">
        <v>2765</v>
      </c>
      <c r="C765" s="842">
        <v>3504</v>
      </c>
      <c r="D765" s="860" t="s">
        <v>2787</v>
      </c>
      <c r="E765" s="842">
        <v>200</v>
      </c>
      <c r="F765" s="860" t="s">
        <v>3231</v>
      </c>
      <c r="G765" s="842" t="s">
        <v>361</v>
      </c>
      <c r="H765" s="860" t="s">
        <v>3243</v>
      </c>
      <c r="I765" s="842" t="s">
        <v>362</v>
      </c>
      <c r="J765" s="860" t="s">
        <v>2789</v>
      </c>
      <c r="K765" s="843" t="str">
        <f t="shared" si="22"/>
        <v xml:space="preserve">3504 Competitividad, sostenibilidad y promoción del turismo colombiano </v>
      </c>
      <c r="L765" s="843" t="str">
        <f t="shared" si="23"/>
        <v xml:space="preserve">01 Servicio de gestión de la promoción y competitividad del sector turismo </v>
      </c>
      <c r="M765" s="887">
        <f>+IFERROR(HLOOKUP($K765,'Formulario 4. Programático'!$H$13:$U$542,523,FALSE),0)</f>
        <v>0</v>
      </c>
      <c r="N765" s="843"/>
      <c r="O765" s="843"/>
      <c r="P765" s="843"/>
      <c r="Q765" s="843"/>
      <c r="R765" s="843"/>
      <c r="S765" s="843"/>
      <c r="T765" s="843"/>
      <c r="U765" s="843"/>
      <c r="V765" s="843"/>
      <c r="W765" s="843"/>
      <c r="X765" s="843"/>
      <c r="Y765" s="843"/>
      <c r="Z765" s="843"/>
    </row>
    <row r="766" spans="1:26" ht="15.75" customHeight="1">
      <c r="A766" s="842">
        <v>35</v>
      </c>
      <c r="B766" s="860" t="s">
        <v>2765</v>
      </c>
      <c r="C766" s="842">
        <v>3599</v>
      </c>
      <c r="D766" s="860" t="s">
        <v>2790</v>
      </c>
      <c r="E766" s="842" t="s">
        <v>2126</v>
      </c>
      <c r="F766" s="860" t="s">
        <v>2766</v>
      </c>
      <c r="G766" s="842" t="s">
        <v>361</v>
      </c>
      <c r="H766" s="860" t="s">
        <v>2791</v>
      </c>
      <c r="I766" s="842" t="s">
        <v>361</v>
      </c>
      <c r="J766" s="860" t="s">
        <v>2114</v>
      </c>
      <c r="K766" s="843" t="str">
        <f t="shared" si="22"/>
        <v>3599 Fortalecimiento y apoyo a la gestión institucional del sector Comercio, Industria y Turismo</v>
      </c>
      <c r="L766" s="843" t="str">
        <f t="shared" si="23"/>
        <v>01 Servicio de fortalecimiento y apoyo a la gestión institucional del sector  Comercio, Industria y Turismo</v>
      </c>
      <c r="M766" s="887">
        <f>+IFERROR(HLOOKUP($K766,'Formulario 4. Programático'!$H$13:$U$542,523,FALSE),0)</f>
        <v>0</v>
      </c>
      <c r="N766" s="843"/>
      <c r="O766" s="843"/>
      <c r="P766" s="843"/>
      <c r="Q766" s="843"/>
      <c r="R766" s="843"/>
      <c r="S766" s="843"/>
      <c r="T766" s="843"/>
      <c r="U766" s="843"/>
      <c r="V766" s="843"/>
      <c r="W766" s="843"/>
      <c r="X766" s="843"/>
      <c r="Y766" s="843"/>
      <c r="Z766" s="843"/>
    </row>
    <row r="767" spans="1:26" ht="15.75" customHeight="1">
      <c r="A767" s="842">
        <v>35</v>
      </c>
      <c r="B767" s="860" t="s">
        <v>2765</v>
      </c>
      <c r="C767" s="842">
        <v>3599</v>
      </c>
      <c r="D767" s="860" t="s">
        <v>2790</v>
      </c>
      <c r="E767" s="842" t="s">
        <v>2126</v>
      </c>
      <c r="F767" s="860" t="s">
        <v>2766</v>
      </c>
      <c r="G767" s="842" t="s">
        <v>361</v>
      </c>
      <c r="H767" s="860" t="s">
        <v>2791</v>
      </c>
      <c r="I767" s="842" t="s">
        <v>362</v>
      </c>
      <c r="J767" s="860" t="s">
        <v>2115</v>
      </c>
      <c r="K767" s="843" t="str">
        <f t="shared" si="22"/>
        <v>3599 Fortalecimiento y apoyo a la gestión institucional del sector Comercio, Industria y Turismo</v>
      </c>
      <c r="L767" s="843" t="str">
        <f t="shared" si="23"/>
        <v>01 Servicio de fortalecimiento y apoyo a la gestión institucional del sector  Comercio, Industria y Turismo</v>
      </c>
      <c r="M767" s="887">
        <f>+IFERROR(HLOOKUP($K767,'Formulario 4. Programático'!$H$13:$U$542,523,FALSE),0)</f>
        <v>0</v>
      </c>
      <c r="N767" s="843"/>
      <c r="O767" s="843"/>
      <c r="P767" s="843"/>
      <c r="Q767" s="843"/>
      <c r="R767" s="843"/>
      <c r="S767" s="843"/>
      <c r="T767" s="843"/>
      <c r="U767" s="843"/>
      <c r="V767" s="843"/>
      <c r="W767" s="843"/>
      <c r="X767" s="843"/>
      <c r="Y767" s="843"/>
      <c r="Z767" s="843"/>
    </row>
    <row r="768" spans="1:26" ht="15.75" customHeight="1">
      <c r="A768" s="842">
        <v>35</v>
      </c>
      <c r="B768" s="860" t="s">
        <v>2765</v>
      </c>
      <c r="C768" s="842">
        <v>3599</v>
      </c>
      <c r="D768" s="860" t="s">
        <v>2790</v>
      </c>
      <c r="E768" s="842" t="s">
        <v>2126</v>
      </c>
      <c r="F768" s="860" t="s">
        <v>2766</v>
      </c>
      <c r="G768" s="842" t="s">
        <v>361</v>
      </c>
      <c r="H768" s="860" t="s">
        <v>2791</v>
      </c>
      <c r="I768" s="842" t="s">
        <v>363</v>
      </c>
      <c r="J768" s="860" t="s">
        <v>2116</v>
      </c>
      <c r="K768" s="843" t="str">
        <f t="shared" si="22"/>
        <v>3599 Fortalecimiento y apoyo a la gestión institucional del sector Comercio, Industria y Turismo</v>
      </c>
      <c r="L768" s="843" t="str">
        <f t="shared" si="23"/>
        <v>01 Servicio de fortalecimiento y apoyo a la gestión institucional del sector  Comercio, Industria y Turismo</v>
      </c>
      <c r="M768" s="887">
        <f>+IFERROR(HLOOKUP($K768,'Formulario 4. Programático'!$H$13:$U$542,523,FALSE),0)</f>
        <v>0</v>
      </c>
      <c r="N768" s="843"/>
      <c r="O768" s="843"/>
      <c r="P768" s="843"/>
      <c r="Q768" s="843"/>
      <c r="R768" s="843"/>
      <c r="S768" s="843"/>
      <c r="T768" s="843"/>
      <c r="U768" s="843"/>
      <c r="V768" s="843"/>
      <c r="W768" s="843"/>
      <c r="X768" s="843"/>
      <c r="Y768" s="843"/>
      <c r="Z768" s="843"/>
    </row>
    <row r="769" spans="1:26" ht="15.75" customHeight="1">
      <c r="A769" s="842">
        <v>35</v>
      </c>
      <c r="B769" s="860" t="s">
        <v>2765</v>
      </c>
      <c r="C769" s="842">
        <v>3599</v>
      </c>
      <c r="D769" s="860" t="s">
        <v>2790</v>
      </c>
      <c r="E769" s="842" t="s">
        <v>2126</v>
      </c>
      <c r="F769" s="860" t="s">
        <v>2766</v>
      </c>
      <c r="G769" s="842" t="s">
        <v>361</v>
      </c>
      <c r="H769" s="860" t="s">
        <v>2791</v>
      </c>
      <c r="I769" s="842" t="s">
        <v>365</v>
      </c>
      <c r="J769" s="860" t="s">
        <v>2117</v>
      </c>
      <c r="K769" s="843" t="str">
        <f t="shared" si="22"/>
        <v>3599 Fortalecimiento y apoyo a la gestión institucional del sector Comercio, Industria y Turismo</v>
      </c>
      <c r="L769" s="843" t="str">
        <f t="shared" si="23"/>
        <v>01 Servicio de fortalecimiento y apoyo a la gestión institucional del sector  Comercio, Industria y Turismo</v>
      </c>
      <c r="M769" s="887">
        <f>+IFERROR(HLOOKUP($K769,'Formulario 4. Programático'!$H$13:$U$542,523,FALSE),0)</f>
        <v>0</v>
      </c>
      <c r="N769" s="843"/>
      <c r="O769" s="843"/>
      <c r="P769" s="843"/>
      <c r="Q769" s="843"/>
      <c r="R769" s="843"/>
      <c r="S769" s="843"/>
      <c r="T769" s="843"/>
      <c r="U769" s="843"/>
      <c r="V769" s="843"/>
      <c r="W769" s="843"/>
      <c r="X769" s="843"/>
      <c r="Y769" s="843"/>
      <c r="Z769" s="843"/>
    </row>
    <row r="770" spans="1:26" ht="15.75" customHeight="1">
      <c r="A770" s="842">
        <v>35</v>
      </c>
      <c r="B770" s="860" t="s">
        <v>2765</v>
      </c>
      <c r="C770" s="842">
        <v>3599</v>
      </c>
      <c r="D770" s="860" t="s">
        <v>2790</v>
      </c>
      <c r="E770" s="842" t="s">
        <v>2126</v>
      </c>
      <c r="F770" s="860" t="s">
        <v>2766</v>
      </c>
      <c r="G770" s="842" t="s">
        <v>361</v>
      </c>
      <c r="H770" s="860" t="s">
        <v>2791</v>
      </c>
      <c r="I770" s="842" t="s">
        <v>366</v>
      </c>
      <c r="J770" s="860" t="s">
        <v>2118</v>
      </c>
      <c r="K770" s="843" t="str">
        <f t="shared" si="22"/>
        <v>3599 Fortalecimiento y apoyo a la gestión institucional del sector Comercio, Industria y Turismo</v>
      </c>
      <c r="L770" s="843" t="str">
        <f t="shared" si="23"/>
        <v>01 Servicio de fortalecimiento y apoyo a la gestión institucional del sector  Comercio, Industria y Turismo</v>
      </c>
      <c r="M770" s="887">
        <f>+IFERROR(HLOOKUP($K770,'Formulario 4. Programático'!$H$13:$U$542,523,FALSE),0)</f>
        <v>0</v>
      </c>
      <c r="N770" s="843"/>
      <c r="O770" s="843"/>
      <c r="P770" s="843"/>
      <c r="Q770" s="843"/>
      <c r="R770" s="843"/>
      <c r="S770" s="843"/>
      <c r="T770" s="843"/>
      <c r="U770" s="843"/>
      <c r="V770" s="843"/>
      <c r="W770" s="843"/>
      <c r="X770" s="843"/>
      <c r="Y770" s="843"/>
      <c r="Z770" s="843"/>
    </row>
    <row r="771" spans="1:26" ht="15.75" customHeight="1">
      <c r="A771" s="842">
        <v>35</v>
      </c>
      <c r="B771" s="860" t="s">
        <v>2765</v>
      </c>
      <c r="C771" s="842">
        <v>3599</v>
      </c>
      <c r="D771" s="860" t="s">
        <v>2790</v>
      </c>
      <c r="E771" s="842" t="s">
        <v>2126</v>
      </c>
      <c r="F771" s="860" t="s">
        <v>2766</v>
      </c>
      <c r="G771" s="842" t="s">
        <v>361</v>
      </c>
      <c r="H771" s="860" t="s">
        <v>2791</v>
      </c>
      <c r="I771" s="842" t="s">
        <v>367</v>
      </c>
      <c r="J771" s="860" t="s">
        <v>2109</v>
      </c>
      <c r="K771" s="843" t="str">
        <f t="shared" si="22"/>
        <v>3599 Fortalecimiento y apoyo a la gestión institucional del sector Comercio, Industria y Turismo</v>
      </c>
      <c r="L771" s="843" t="str">
        <f t="shared" si="23"/>
        <v>01 Servicio de fortalecimiento y apoyo a la gestión institucional del sector  Comercio, Industria y Turismo</v>
      </c>
      <c r="M771" s="887">
        <f>+IFERROR(HLOOKUP($K771,'Formulario 4. Programático'!$H$13:$U$542,523,FALSE),0)</f>
        <v>0</v>
      </c>
      <c r="N771" s="843"/>
      <c r="O771" s="843"/>
      <c r="P771" s="843"/>
      <c r="Q771" s="843"/>
      <c r="R771" s="843"/>
      <c r="S771" s="843"/>
      <c r="T771" s="843"/>
      <c r="U771" s="843"/>
      <c r="V771" s="843"/>
      <c r="W771" s="843"/>
      <c r="X771" s="843"/>
      <c r="Y771" s="843"/>
      <c r="Z771" s="843"/>
    </row>
    <row r="772" spans="1:26" ht="15.75" customHeight="1">
      <c r="A772" s="842">
        <v>35</v>
      </c>
      <c r="B772" s="860" t="s">
        <v>2765</v>
      </c>
      <c r="C772" s="842">
        <v>3599</v>
      </c>
      <c r="D772" s="860" t="s">
        <v>2790</v>
      </c>
      <c r="E772" s="842" t="s">
        <v>2126</v>
      </c>
      <c r="F772" s="860" t="s">
        <v>2766</v>
      </c>
      <c r="G772" s="842" t="s">
        <v>361</v>
      </c>
      <c r="H772" s="860" t="s">
        <v>2791</v>
      </c>
      <c r="I772" s="842" t="s">
        <v>369</v>
      </c>
      <c r="J772" s="860" t="s">
        <v>2119</v>
      </c>
      <c r="K772" s="843" t="str">
        <f t="shared" si="22"/>
        <v>3599 Fortalecimiento y apoyo a la gestión institucional del sector Comercio, Industria y Turismo</v>
      </c>
      <c r="L772" s="843" t="str">
        <f t="shared" si="23"/>
        <v>01 Servicio de fortalecimiento y apoyo a la gestión institucional del sector  Comercio, Industria y Turismo</v>
      </c>
      <c r="M772" s="887">
        <f>+IFERROR(HLOOKUP($K772,'Formulario 4. Programático'!$H$13:$U$542,523,FALSE),0)</f>
        <v>0</v>
      </c>
      <c r="N772" s="843"/>
      <c r="O772" s="843"/>
      <c r="P772" s="843"/>
      <c r="Q772" s="843"/>
      <c r="R772" s="843"/>
      <c r="S772" s="843"/>
      <c r="T772" s="843"/>
      <c r="U772" s="843"/>
      <c r="V772" s="843"/>
      <c r="W772" s="843"/>
      <c r="X772" s="843"/>
      <c r="Y772" s="843"/>
      <c r="Z772" s="843"/>
    </row>
    <row r="773" spans="1:26" ht="15.75" customHeight="1">
      <c r="A773" s="842">
        <v>35</v>
      </c>
      <c r="B773" s="860" t="s">
        <v>2765</v>
      </c>
      <c r="C773" s="842">
        <v>3599</v>
      </c>
      <c r="D773" s="860" t="s">
        <v>2790</v>
      </c>
      <c r="E773" s="842" t="s">
        <v>2126</v>
      </c>
      <c r="F773" s="860" t="s">
        <v>2766</v>
      </c>
      <c r="G773" s="842" t="s">
        <v>361</v>
      </c>
      <c r="H773" s="860" t="s">
        <v>2791</v>
      </c>
      <c r="I773" s="842" t="s">
        <v>373</v>
      </c>
      <c r="J773" s="860" t="s">
        <v>2120</v>
      </c>
      <c r="K773" s="843" t="str">
        <f t="shared" si="22"/>
        <v>3599 Fortalecimiento y apoyo a la gestión institucional del sector Comercio, Industria y Turismo</v>
      </c>
      <c r="L773" s="843" t="str">
        <f t="shared" si="23"/>
        <v>01 Servicio de fortalecimiento y apoyo a la gestión institucional del sector  Comercio, Industria y Turismo</v>
      </c>
      <c r="M773" s="887">
        <f>+IFERROR(HLOOKUP($K773,'Formulario 4. Programático'!$H$13:$U$542,523,FALSE),0)</f>
        <v>0</v>
      </c>
      <c r="N773" s="843"/>
      <c r="O773" s="843"/>
      <c r="P773" s="843"/>
      <c r="Q773" s="843"/>
      <c r="R773" s="843"/>
      <c r="S773" s="843"/>
      <c r="T773" s="843"/>
      <c r="U773" s="843"/>
      <c r="V773" s="843"/>
      <c r="W773" s="843"/>
      <c r="X773" s="843"/>
      <c r="Y773" s="843"/>
      <c r="Z773" s="843"/>
    </row>
    <row r="774" spans="1:26" ht="15.75" customHeight="1">
      <c r="A774" s="842">
        <v>35</v>
      </c>
      <c r="B774" s="860" t="s">
        <v>2765</v>
      </c>
      <c r="C774" s="842">
        <v>3599</v>
      </c>
      <c r="D774" s="860" t="s">
        <v>2790</v>
      </c>
      <c r="E774" s="842" t="s">
        <v>2126</v>
      </c>
      <c r="F774" s="860" t="s">
        <v>2766</v>
      </c>
      <c r="G774" s="842" t="s">
        <v>361</v>
      </c>
      <c r="H774" s="860" t="s">
        <v>2791</v>
      </c>
      <c r="I774" s="842" t="s">
        <v>374</v>
      </c>
      <c r="J774" s="860" t="s">
        <v>2121</v>
      </c>
      <c r="K774" s="843" t="str">
        <f t="shared" si="22"/>
        <v>3599 Fortalecimiento y apoyo a la gestión institucional del sector Comercio, Industria y Turismo</v>
      </c>
      <c r="L774" s="843" t="str">
        <f t="shared" si="23"/>
        <v>01 Servicio de fortalecimiento y apoyo a la gestión institucional del sector  Comercio, Industria y Turismo</v>
      </c>
      <c r="M774" s="887">
        <f>+IFERROR(HLOOKUP($K774,'Formulario 4. Programático'!$H$13:$U$542,523,FALSE),0)</f>
        <v>0</v>
      </c>
      <c r="N774" s="843"/>
      <c r="O774" s="843"/>
      <c r="P774" s="843"/>
      <c r="Q774" s="843"/>
      <c r="R774" s="843"/>
      <c r="S774" s="843"/>
      <c r="T774" s="843"/>
      <c r="U774" s="843"/>
      <c r="V774" s="843"/>
      <c r="W774" s="843"/>
      <c r="X774" s="843"/>
      <c r="Y774" s="843"/>
      <c r="Z774" s="843"/>
    </row>
    <row r="775" spans="1:26" ht="15.75" customHeight="1">
      <c r="A775" s="842">
        <v>35</v>
      </c>
      <c r="B775" s="860" t="s">
        <v>2765</v>
      </c>
      <c r="C775" s="842">
        <v>3599</v>
      </c>
      <c r="D775" s="860" t="s">
        <v>2790</v>
      </c>
      <c r="E775" s="842" t="s">
        <v>2126</v>
      </c>
      <c r="F775" s="860" t="s">
        <v>2766</v>
      </c>
      <c r="G775" s="842" t="s">
        <v>361</v>
      </c>
      <c r="H775" s="860" t="s">
        <v>2791</v>
      </c>
      <c r="I775" s="842" t="s">
        <v>375</v>
      </c>
      <c r="J775" s="860" t="s">
        <v>2122</v>
      </c>
      <c r="K775" s="843" t="str">
        <f t="shared" si="22"/>
        <v>3599 Fortalecimiento y apoyo a la gestión institucional del sector Comercio, Industria y Turismo</v>
      </c>
      <c r="L775" s="843" t="str">
        <f t="shared" si="23"/>
        <v>01 Servicio de fortalecimiento y apoyo a la gestión institucional del sector  Comercio, Industria y Turismo</v>
      </c>
      <c r="M775" s="887">
        <f>+IFERROR(HLOOKUP($K775,'Formulario 4. Programático'!$H$13:$U$542,523,FALSE),0)</f>
        <v>0</v>
      </c>
      <c r="N775" s="843"/>
      <c r="O775" s="843"/>
      <c r="P775" s="843"/>
      <c r="Q775" s="843"/>
      <c r="R775" s="843"/>
      <c r="S775" s="843"/>
      <c r="T775" s="843"/>
      <c r="U775" s="843"/>
      <c r="V775" s="843"/>
      <c r="W775" s="843"/>
      <c r="X775" s="843"/>
      <c r="Y775" s="843"/>
      <c r="Z775" s="843"/>
    </row>
    <row r="776" spans="1:26" ht="15.75" customHeight="1">
      <c r="A776" s="842">
        <v>35</v>
      </c>
      <c r="B776" s="860" t="s">
        <v>2765</v>
      </c>
      <c r="C776" s="842">
        <v>3599</v>
      </c>
      <c r="D776" s="860" t="s">
        <v>2790</v>
      </c>
      <c r="E776" s="842" t="s">
        <v>2126</v>
      </c>
      <c r="F776" s="860" t="s">
        <v>2766</v>
      </c>
      <c r="G776" s="842" t="s">
        <v>361</v>
      </c>
      <c r="H776" s="860" t="s">
        <v>2791</v>
      </c>
      <c r="I776" s="842" t="s">
        <v>377</v>
      </c>
      <c r="J776" s="860" t="s">
        <v>2108</v>
      </c>
      <c r="K776" s="843" t="str">
        <f t="shared" ref="K776:K839" si="24">+C776&amp;" "&amp;D776</f>
        <v>3599 Fortalecimiento y apoyo a la gestión institucional del sector Comercio, Industria y Turismo</v>
      </c>
      <c r="L776" s="843" t="str">
        <f t="shared" ref="L776:L839" si="25">+G776&amp;" "&amp;H776</f>
        <v>01 Servicio de fortalecimiento y apoyo a la gestión institucional del sector  Comercio, Industria y Turismo</v>
      </c>
      <c r="M776" s="887">
        <f>+IFERROR(HLOOKUP($K776,'Formulario 4. Programático'!$H$13:$U$542,523,FALSE),0)</f>
        <v>0</v>
      </c>
      <c r="N776" s="843"/>
      <c r="O776" s="843"/>
      <c r="P776" s="843"/>
      <c r="Q776" s="843"/>
      <c r="R776" s="843"/>
      <c r="S776" s="843"/>
      <c r="T776" s="843"/>
      <c r="U776" s="843"/>
      <c r="V776" s="843"/>
      <c r="W776" s="843"/>
      <c r="X776" s="843"/>
      <c r="Y776" s="843"/>
      <c r="Z776" s="843"/>
    </row>
    <row r="777" spans="1:26" ht="15.75" customHeight="1">
      <c r="A777" s="842">
        <v>35</v>
      </c>
      <c r="B777" s="860" t="s">
        <v>2765</v>
      </c>
      <c r="C777" s="842">
        <v>3599</v>
      </c>
      <c r="D777" s="860" t="s">
        <v>2790</v>
      </c>
      <c r="E777" s="842" t="s">
        <v>2126</v>
      </c>
      <c r="F777" s="860" t="s">
        <v>2766</v>
      </c>
      <c r="G777" s="842" t="s">
        <v>361</v>
      </c>
      <c r="H777" s="860" t="s">
        <v>2791</v>
      </c>
      <c r="I777" s="842" t="s">
        <v>446</v>
      </c>
      <c r="J777" s="860" t="s">
        <v>2123</v>
      </c>
      <c r="K777" s="843" t="str">
        <f t="shared" si="24"/>
        <v>3599 Fortalecimiento y apoyo a la gestión institucional del sector Comercio, Industria y Turismo</v>
      </c>
      <c r="L777" s="843" t="str">
        <f t="shared" si="25"/>
        <v>01 Servicio de fortalecimiento y apoyo a la gestión institucional del sector  Comercio, Industria y Turismo</v>
      </c>
      <c r="M777" s="887">
        <f>+IFERROR(HLOOKUP($K777,'Formulario 4. Programático'!$H$13:$U$542,523,FALSE),0)</f>
        <v>0</v>
      </c>
      <c r="N777" s="843"/>
      <c r="O777" s="843"/>
      <c r="P777" s="843"/>
      <c r="Q777" s="843"/>
      <c r="R777" s="843"/>
      <c r="S777" s="843"/>
      <c r="T777" s="843"/>
      <c r="U777" s="843"/>
      <c r="V777" s="843"/>
      <c r="W777" s="843"/>
      <c r="X777" s="843"/>
      <c r="Y777" s="843"/>
      <c r="Z777" s="843"/>
    </row>
    <row r="778" spans="1:26" ht="15.75" customHeight="1">
      <c r="A778" s="842">
        <v>35</v>
      </c>
      <c r="B778" s="860" t="s">
        <v>2765</v>
      </c>
      <c r="C778" s="842">
        <v>3599</v>
      </c>
      <c r="D778" s="860" t="s">
        <v>2790</v>
      </c>
      <c r="E778" s="842" t="s">
        <v>2126</v>
      </c>
      <c r="F778" s="860" t="s">
        <v>2766</v>
      </c>
      <c r="G778" s="842" t="s">
        <v>361</v>
      </c>
      <c r="H778" s="860" t="s">
        <v>2791</v>
      </c>
      <c r="I778" s="842" t="s">
        <v>447</v>
      </c>
      <c r="J778" s="860" t="s">
        <v>2124</v>
      </c>
      <c r="K778" s="843" t="str">
        <f t="shared" si="24"/>
        <v>3599 Fortalecimiento y apoyo a la gestión institucional del sector Comercio, Industria y Turismo</v>
      </c>
      <c r="L778" s="843" t="str">
        <f t="shared" si="25"/>
        <v>01 Servicio de fortalecimiento y apoyo a la gestión institucional del sector  Comercio, Industria y Turismo</v>
      </c>
      <c r="M778" s="887">
        <f>+IFERROR(HLOOKUP($K778,'Formulario 4. Programático'!$H$13:$U$542,523,FALSE),0)</f>
        <v>0</v>
      </c>
      <c r="N778" s="843"/>
      <c r="O778" s="843"/>
      <c r="P778" s="843"/>
      <c r="Q778" s="843"/>
      <c r="R778" s="843"/>
      <c r="S778" s="843"/>
      <c r="T778" s="843"/>
      <c r="U778" s="843"/>
      <c r="V778" s="843"/>
      <c r="W778" s="843"/>
      <c r="X778" s="843"/>
      <c r="Y778" s="843"/>
      <c r="Z778" s="843"/>
    </row>
    <row r="779" spans="1:26" ht="15.75" customHeight="1">
      <c r="A779" s="842">
        <v>35</v>
      </c>
      <c r="B779" s="860" t="s">
        <v>2765</v>
      </c>
      <c r="C779" s="842">
        <v>3599</v>
      </c>
      <c r="D779" s="860" t="s">
        <v>2790</v>
      </c>
      <c r="E779" s="842" t="s">
        <v>2126</v>
      </c>
      <c r="F779" s="860" t="s">
        <v>2766</v>
      </c>
      <c r="G779" s="842" t="s">
        <v>361</v>
      </c>
      <c r="H779" s="860" t="s">
        <v>2791</v>
      </c>
      <c r="I779" s="842">
        <v>27</v>
      </c>
      <c r="J779" s="860" t="s">
        <v>2792</v>
      </c>
      <c r="K779" s="843" t="str">
        <f t="shared" si="24"/>
        <v>3599 Fortalecimiento y apoyo a la gestión institucional del sector Comercio, Industria y Turismo</v>
      </c>
      <c r="L779" s="843" t="str">
        <f t="shared" si="25"/>
        <v>01 Servicio de fortalecimiento y apoyo a la gestión institucional del sector  Comercio, Industria y Turismo</v>
      </c>
      <c r="M779" s="887">
        <f>+IFERROR(HLOOKUP($K779,'Formulario 4. Programático'!$H$13:$U$542,523,FALSE),0)</f>
        <v>0</v>
      </c>
      <c r="N779" s="843"/>
      <c r="O779" s="843"/>
      <c r="P779" s="843"/>
      <c r="Q779" s="843"/>
      <c r="R779" s="843"/>
      <c r="S779" s="843"/>
      <c r="T779" s="843"/>
      <c r="U779" s="843"/>
      <c r="V779" s="843"/>
      <c r="W779" s="843"/>
      <c r="X779" s="843"/>
      <c r="Y779" s="843"/>
      <c r="Z779" s="843"/>
    </row>
    <row r="780" spans="1:26" ht="15.75" customHeight="1">
      <c r="A780" s="842">
        <v>36</v>
      </c>
      <c r="B780" s="860" t="s">
        <v>2793</v>
      </c>
      <c r="C780" s="842" t="s">
        <v>2798</v>
      </c>
      <c r="D780" s="860" t="s">
        <v>2799</v>
      </c>
      <c r="E780" s="842">
        <v>1300</v>
      </c>
      <c r="F780" s="860" t="s">
        <v>2796</v>
      </c>
      <c r="G780" s="842" t="s">
        <v>361</v>
      </c>
      <c r="H780" s="860" t="s">
        <v>2800</v>
      </c>
      <c r="I780" s="842" t="s">
        <v>361</v>
      </c>
      <c r="J780" s="860" t="s">
        <v>2801</v>
      </c>
      <c r="K780" s="843" t="str">
        <f t="shared" si="24"/>
        <v>3602 Generación y formalización del empleo</v>
      </c>
      <c r="L780" s="843" t="str">
        <f t="shared" si="25"/>
        <v>01 Servicio de generación de empleos formales</v>
      </c>
      <c r="M780" s="887">
        <f>+IFERROR(HLOOKUP($K780,'Formulario 4. Programático'!$H$13:$U$542,523,FALSE),0)</f>
        <v>0</v>
      </c>
      <c r="N780" s="843"/>
      <c r="O780" s="843"/>
      <c r="P780" s="843"/>
      <c r="Q780" s="843"/>
      <c r="R780" s="843"/>
      <c r="S780" s="843"/>
      <c r="T780" s="843"/>
      <c r="U780" s="843"/>
      <c r="V780" s="843"/>
      <c r="W780" s="843"/>
      <c r="X780" s="843"/>
      <c r="Y780" s="843"/>
      <c r="Z780" s="843"/>
    </row>
    <row r="781" spans="1:26" ht="15.75" customHeight="1">
      <c r="A781" s="842">
        <v>36</v>
      </c>
      <c r="B781" s="860" t="s">
        <v>2793</v>
      </c>
      <c r="C781" s="842" t="s">
        <v>2798</v>
      </c>
      <c r="D781" s="860" t="s">
        <v>2799</v>
      </c>
      <c r="E781" s="842">
        <v>1300</v>
      </c>
      <c r="F781" s="860" t="s">
        <v>2796</v>
      </c>
      <c r="G781" s="842" t="s">
        <v>361</v>
      </c>
      <c r="H781" s="860" t="s">
        <v>2800</v>
      </c>
      <c r="I781" s="842" t="s">
        <v>362</v>
      </c>
      <c r="J781" s="860" t="s">
        <v>3244</v>
      </c>
      <c r="K781" s="843" t="str">
        <f t="shared" si="24"/>
        <v>3602 Generación y formalización del empleo</v>
      </c>
      <c r="L781" s="843" t="str">
        <f t="shared" si="25"/>
        <v>01 Servicio de generación de empleos formales</v>
      </c>
      <c r="M781" s="887">
        <f>+IFERROR(HLOOKUP($K781,'Formulario 4. Programático'!$H$13:$U$542,523,FALSE),0)</f>
        <v>0</v>
      </c>
      <c r="N781" s="843"/>
      <c r="O781" s="843"/>
      <c r="P781" s="843"/>
      <c r="Q781" s="843"/>
      <c r="R781" s="843"/>
      <c r="S781" s="843"/>
      <c r="T781" s="843"/>
      <c r="U781" s="843"/>
      <c r="V781" s="843"/>
      <c r="W781" s="843"/>
      <c r="X781" s="843"/>
      <c r="Y781" s="843"/>
      <c r="Z781" s="843"/>
    </row>
    <row r="782" spans="1:26" ht="15.75" customHeight="1">
      <c r="A782" s="842">
        <v>36</v>
      </c>
      <c r="B782" s="860" t="s">
        <v>2793</v>
      </c>
      <c r="C782" s="842" t="s">
        <v>2798</v>
      </c>
      <c r="D782" s="860" t="s">
        <v>2799</v>
      </c>
      <c r="E782" s="842">
        <v>1300</v>
      </c>
      <c r="F782" s="860" t="s">
        <v>2796</v>
      </c>
      <c r="G782" s="842" t="s">
        <v>361</v>
      </c>
      <c r="H782" s="860" t="s">
        <v>2800</v>
      </c>
      <c r="I782" s="842" t="s">
        <v>363</v>
      </c>
      <c r="J782" s="860" t="s">
        <v>2802</v>
      </c>
      <c r="K782" s="843" t="str">
        <f t="shared" si="24"/>
        <v>3602 Generación y formalización del empleo</v>
      </c>
      <c r="L782" s="843" t="str">
        <f t="shared" si="25"/>
        <v>01 Servicio de generación de empleos formales</v>
      </c>
      <c r="M782" s="887">
        <f>+IFERROR(HLOOKUP($K782,'Formulario 4. Programático'!$H$13:$U$542,523,FALSE),0)</f>
        <v>0</v>
      </c>
      <c r="N782" s="843"/>
      <c r="O782" s="843"/>
      <c r="P782" s="843"/>
      <c r="Q782" s="843"/>
      <c r="R782" s="843"/>
      <c r="S782" s="843"/>
      <c r="T782" s="843"/>
      <c r="U782" s="843"/>
      <c r="V782" s="843"/>
      <c r="W782" s="843"/>
      <c r="X782" s="843"/>
      <c r="Y782" s="843"/>
      <c r="Z782" s="843"/>
    </row>
    <row r="783" spans="1:26" ht="15.75" customHeight="1">
      <c r="A783" s="842">
        <v>36</v>
      </c>
      <c r="B783" s="860" t="s">
        <v>2793</v>
      </c>
      <c r="C783" s="842" t="s">
        <v>2798</v>
      </c>
      <c r="D783" s="860" t="s">
        <v>2799</v>
      </c>
      <c r="E783" s="842">
        <v>1300</v>
      </c>
      <c r="F783" s="860" t="s">
        <v>2796</v>
      </c>
      <c r="G783" s="842" t="s">
        <v>361</v>
      </c>
      <c r="H783" s="860" t="s">
        <v>2800</v>
      </c>
      <c r="I783" s="842" t="s">
        <v>365</v>
      </c>
      <c r="J783" s="860" t="s">
        <v>3245</v>
      </c>
      <c r="K783" s="843" t="str">
        <f t="shared" si="24"/>
        <v>3602 Generación y formalización del empleo</v>
      </c>
      <c r="L783" s="843" t="str">
        <f t="shared" si="25"/>
        <v>01 Servicio de generación de empleos formales</v>
      </c>
      <c r="M783" s="887">
        <f>+IFERROR(HLOOKUP($K783,'Formulario 4. Programático'!$H$13:$U$542,523,FALSE),0)</f>
        <v>0</v>
      </c>
      <c r="N783" s="843"/>
      <c r="O783" s="843"/>
      <c r="P783" s="843"/>
      <c r="Q783" s="843"/>
      <c r="R783" s="843"/>
      <c r="S783" s="843"/>
      <c r="T783" s="843"/>
      <c r="U783" s="843"/>
      <c r="V783" s="843"/>
      <c r="W783" s="843"/>
      <c r="X783" s="843"/>
      <c r="Y783" s="843"/>
      <c r="Z783" s="843"/>
    </row>
    <row r="784" spans="1:26" ht="15.75" customHeight="1">
      <c r="A784" s="842">
        <v>36</v>
      </c>
      <c r="B784" s="860" t="s">
        <v>2793</v>
      </c>
      <c r="C784" s="842" t="s">
        <v>2798</v>
      </c>
      <c r="D784" s="860" t="s">
        <v>2799</v>
      </c>
      <c r="E784" s="842">
        <v>1300</v>
      </c>
      <c r="F784" s="860" t="s">
        <v>2796</v>
      </c>
      <c r="G784" s="842" t="s">
        <v>361</v>
      </c>
      <c r="H784" s="860" t="s">
        <v>2800</v>
      </c>
      <c r="I784" s="842" t="s">
        <v>366</v>
      </c>
      <c r="J784" s="860" t="s">
        <v>2803</v>
      </c>
      <c r="K784" s="843" t="str">
        <f t="shared" si="24"/>
        <v>3602 Generación y formalización del empleo</v>
      </c>
      <c r="L784" s="843" t="str">
        <f t="shared" si="25"/>
        <v>01 Servicio de generación de empleos formales</v>
      </c>
      <c r="M784" s="887">
        <f>+IFERROR(HLOOKUP($K784,'Formulario 4. Programático'!$H$13:$U$542,523,FALSE),0)</f>
        <v>0</v>
      </c>
      <c r="N784" s="843"/>
      <c r="O784" s="843"/>
      <c r="P784" s="843"/>
      <c r="Q784" s="843"/>
      <c r="R784" s="843"/>
      <c r="S784" s="843"/>
      <c r="T784" s="843"/>
      <c r="U784" s="843"/>
      <c r="V784" s="843"/>
      <c r="W784" s="843"/>
      <c r="X784" s="843"/>
      <c r="Y784" s="843"/>
      <c r="Z784" s="843"/>
    </row>
    <row r="785" spans="1:26" ht="15.75" customHeight="1">
      <c r="A785" s="842">
        <v>36</v>
      </c>
      <c r="B785" s="860" t="s">
        <v>2793</v>
      </c>
      <c r="C785" s="842" t="s">
        <v>2798</v>
      </c>
      <c r="D785" s="860" t="s">
        <v>2799</v>
      </c>
      <c r="E785" s="842">
        <v>1300</v>
      </c>
      <c r="F785" s="860" t="s">
        <v>2796</v>
      </c>
      <c r="G785" s="842" t="s">
        <v>361</v>
      </c>
      <c r="H785" s="860" t="s">
        <v>2800</v>
      </c>
      <c r="I785" s="842" t="s">
        <v>367</v>
      </c>
      <c r="J785" s="860" t="s">
        <v>2804</v>
      </c>
      <c r="K785" s="843" t="str">
        <f t="shared" si="24"/>
        <v>3602 Generación y formalización del empleo</v>
      </c>
      <c r="L785" s="843" t="str">
        <f t="shared" si="25"/>
        <v>01 Servicio de generación de empleos formales</v>
      </c>
      <c r="M785" s="887">
        <f>+IFERROR(HLOOKUP($K785,'Formulario 4. Programático'!$H$13:$U$542,523,FALSE),0)</f>
        <v>0</v>
      </c>
      <c r="N785" s="843"/>
      <c r="O785" s="843"/>
      <c r="P785" s="843"/>
      <c r="Q785" s="843"/>
      <c r="R785" s="843"/>
      <c r="S785" s="843"/>
      <c r="T785" s="843"/>
      <c r="U785" s="843"/>
      <c r="V785" s="843"/>
      <c r="W785" s="843"/>
      <c r="X785" s="843"/>
      <c r="Y785" s="843"/>
      <c r="Z785" s="843"/>
    </row>
    <row r="786" spans="1:26" ht="15.75" customHeight="1">
      <c r="A786" s="842">
        <v>36</v>
      </c>
      <c r="B786" s="860" t="s">
        <v>2793</v>
      </c>
      <c r="C786" s="842" t="s">
        <v>2805</v>
      </c>
      <c r="D786" s="860" t="s">
        <v>2806</v>
      </c>
      <c r="E786" s="842">
        <v>1300</v>
      </c>
      <c r="F786" s="860" t="s">
        <v>2796</v>
      </c>
      <c r="G786" s="842" t="s">
        <v>361</v>
      </c>
      <c r="H786" s="860" t="s">
        <v>2807</v>
      </c>
      <c r="I786" s="842" t="s">
        <v>361</v>
      </c>
      <c r="J786" s="860" t="s">
        <v>3246</v>
      </c>
      <c r="K786" s="843" t="str">
        <f t="shared" si="24"/>
        <v>3603 Formación para el Trabajo</v>
      </c>
      <c r="L786" s="843" t="str">
        <f t="shared" si="25"/>
        <v>01 Servicio de formación para el trabajo en sus diferentes modalidades</v>
      </c>
      <c r="M786" s="887">
        <f>+IFERROR(HLOOKUP($K786,'Formulario 4. Programático'!$H$13:$U$542,523,FALSE),0)</f>
        <v>0</v>
      </c>
      <c r="N786" s="843"/>
      <c r="O786" s="843"/>
      <c r="P786" s="843"/>
      <c r="Q786" s="843"/>
      <c r="R786" s="843"/>
      <c r="S786" s="843"/>
      <c r="T786" s="843"/>
      <c r="U786" s="843"/>
      <c r="V786" s="843"/>
      <c r="W786" s="843"/>
      <c r="X786" s="843"/>
      <c r="Y786" s="843"/>
      <c r="Z786" s="843"/>
    </row>
    <row r="787" spans="1:26" ht="15.75" customHeight="1">
      <c r="A787" s="842">
        <v>36</v>
      </c>
      <c r="B787" s="860" t="s">
        <v>2793</v>
      </c>
      <c r="C787" s="842" t="s">
        <v>2805</v>
      </c>
      <c r="D787" s="860" t="s">
        <v>2806</v>
      </c>
      <c r="E787" s="842">
        <v>1300</v>
      </c>
      <c r="F787" s="860" t="s">
        <v>2796</v>
      </c>
      <c r="G787" s="842" t="s">
        <v>361</v>
      </c>
      <c r="H787" s="860" t="s">
        <v>2807</v>
      </c>
      <c r="I787" s="842" t="s">
        <v>362</v>
      </c>
      <c r="J787" s="860" t="s">
        <v>3247</v>
      </c>
      <c r="K787" s="843" t="str">
        <f t="shared" si="24"/>
        <v>3603 Formación para el Trabajo</v>
      </c>
      <c r="L787" s="843" t="str">
        <f t="shared" si="25"/>
        <v>01 Servicio de formación para el trabajo en sus diferentes modalidades</v>
      </c>
      <c r="M787" s="887">
        <f>+IFERROR(HLOOKUP($K787,'Formulario 4. Programático'!$H$13:$U$542,523,FALSE),0)</f>
        <v>0</v>
      </c>
      <c r="N787" s="843"/>
      <c r="O787" s="843"/>
      <c r="P787" s="843"/>
      <c r="Q787" s="843"/>
      <c r="R787" s="843"/>
      <c r="S787" s="843"/>
      <c r="T787" s="843"/>
      <c r="U787" s="843"/>
      <c r="V787" s="843"/>
      <c r="W787" s="843"/>
      <c r="X787" s="843"/>
      <c r="Y787" s="843"/>
      <c r="Z787" s="843"/>
    </row>
    <row r="788" spans="1:26" ht="15.75" customHeight="1">
      <c r="A788" s="842">
        <v>36</v>
      </c>
      <c r="B788" s="860" t="s">
        <v>2793</v>
      </c>
      <c r="C788" s="842" t="s">
        <v>2805</v>
      </c>
      <c r="D788" s="860" t="s">
        <v>2806</v>
      </c>
      <c r="E788" s="842">
        <v>1300</v>
      </c>
      <c r="F788" s="860" t="s">
        <v>2796</v>
      </c>
      <c r="G788" s="842" t="s">
        <v>361</v>
      </c>
      <c r="H788" s="860" t="s">
        <v>2807</v>
      </c>
      <c r="I788" s="842" t="s">
        <v>363</v>
      </c>
      <c r="J788" s="860" t="s">
        <v>3248</v>
      </c>
      <c r="K788" s="843" t="str">
        <f t="shared" si="24"/>
        <v>3603 Formación para el Trabajo</v>
      </c>
      <c r="L788" s="843" t="str">
        <f t="shared" si="25"/>
        <v>01 Servicio de formación para el trabajo en sus diferentes modalidades</v>
      </c>
      <c r="M788" s="887">
        <f>+IFERROR(HLOOKUP($K788,'Formulario 4. Programático'!$H$13:$U$542,523,FALSE),0)</f>
        <v>0</v>
      </c>
      <c r="N788" s="843"/>
      <c r="O788" s="843"/>
      <c r="P788" s="843"/>
      <c r="Q788" s="843"/>
      <c r="R788" s="843"/>
      <c r="S788" s="843"/>
      <c r="T788" s="843"/>
      <c r="U788" s="843"/>
      <c r="V788" s="843"/>
      <c r="W788" s="843"/>
      <c r="X788" s="843"/>
      <c r="Y788" s="843"/>
      <c r="Z788" s="843"/>
    </row>
    <row r="789" spans="1:26" ht="15.75" customHeight="1">
      <c r="A789" s="842">
        <v>36</v>
      </c>
      <c r="B789" s="860" t="s">
        <v>2793</v>
      </c>
      <c r="C789" s="842" t="s">
        <v>2808</v>
      </c>
      <c r="D789" s="860" t="s">
        <v>2809</v>
      </c>
      <c r="E789" s="842">
        <v>1300</v>
      </c>
      <c r="F789" s="860" t="s">
        <v>2796</v>
      </c>
      <c r="G789" s="842" t="s">
        <v>361</v>
      </c>
      <c r="H789" s="860" t="s">
        <v>2810</v>
      </c>
      <c r="I789" s="842" t="s">
        <v>361</v>
      </c>
      <c r="J789" s="860" t="s">
        <v>2811</v>
      </c>
      <c r="K789" s="843" t="str">
        <f t="shared" si="24"/>
        <v>3604 Derechos fundamentales del trabajo y fortalecimiento del diálogo social</v>
      </c>
      <c r="L789" s="843" t="str">
        <f t="shared" si="25"/>
        <v>01 Servicios de promoción y protección de los derechos fundamentales del trabajo y el diálogo social</v>
      </c>
      <c r="M789" s="887">
        <f>+IFERROR(HLOOKUP($K789,'Formulario 4. Programático'!$H$13:$U$542,523,FALSE),0)</f>
        <v>0</v>
      </c>
      <c r="N789" s="843"/>
      <c r="O789" s="843"/>
      <c r="P789" s="843"/>
      <c r="Q789" s="843"/>
      <c r="R789" s="843"/>
      <c r="S789" s="843"/>
      <c r="T789" s="843"/>
      <c r="U789" s="843"/>
      <c r="V789" s="843"/>
      <c r="W789" s="843"/>
      <c r="X789" s="843"/>
      <c r="Y789" s="843"/>
      <c r="Z789" s="843"/>
    </row>
    <row r="790" spans="1:26" ht="15.75" customHeight="1">
      <c r="A790" s="842">
        <v>36</v>
      </c>
      <c r="B790" s="860" t="s">
        <v>2793</v>
      </c>
      <c r="C790" s="842" t="s">
        <v>2808</v>
      </c>
      <c r="D790" s="860" t="s">
        <v>2809</v>
      </c>
      <c r="E790" s="842">
        <v>1300</v>
      </c>
      <c r="F790" s="860" t="s">
        <v>2796</v>
      </c>
      <c r="G790" s="842" t="s">
        <v>361</v>
      </c>
      <c r="H790" s="860" t="s">
        <v>2810</v>
      </c>
      <c r="I790" s="842" t="s">
        <v>362</v>
      </c>
      <c r="J790" s="860" t="s">
        <v>3249</v>
      </c>
      <c r="K790" s="843" t="str">
        <f t="shared" si="24"/>
        <v>3604 Derechos fundamentales del trabajo y fortalecimiento del diálogo social</v>
      </c>
      <c r="L790" s="843" t="str">
        <f t="shared" si="25"/>
        <v>01 Servicios de promoción y protección de los derechos fundamentales del trabajo y el diálogo social</v>
      </c>
      <c r="M790" s="887">
        <f>+IFERROR(HLOOKUP($K790,'Formulario 4. Programático'!$H$13:$U$542,523,FALSE),0)</f>
        <v>0</v>
      </c>
      <c r="N790" s="843"/>
      <c r="O790" s="843"/>
      <c r="P790" s="843"/>
      <c r="Q790" s="843"/>
      <c r="R790" s="843"/>
      <c r="S790" s="843"/>
      <c r="T790" s="843"/>
      <c r="U790" s="843"/>
      <c r="V790" s="843"/>
      <c r="W790" s="843"/>
      <c r="X790" s="843"/>
      <c r="Y790" s="843"/>
      <c r="Z790" s="843"/>
    </row>
    <row r="791" spans="1:26" ht="15.75" customHeight="1">
      <c r="A791" s="842">
        <v>36</v>
      </c>
      <c r="B791" s="860" t="s">
        <v>2793</v>
      </c>
      <c r="C791" s="842" t="s">
        <v>2808</v>
      </c>
      <c r="D791" s="860" t="s">
        <v>2809</v>
      </c>
      <c r="E791" s="842">
        <v>1300</v>
      </c>
      <c r="F791" s="860" t="s">
        <v>2796</v>
      </c>
      <c r="G791" s="842" t="s">
        <v>361</v>
      </c>
      <c r="H791" s="860" t="s">
        <v>2810</v>
      </c>
      <c r="I791" s="842" t="s">
        <v>363</v>
      </c>
      <c r="J791" s="860" t="s">
        <v>3250</v>
      </c>
      <c r="K791" s="843" t="str">
        <f t="shared" si="24"/>
        <v>3604 Derechos fundamentales del trabajo y fortalecimiento del diálogo social</v>
      </c>
      <c r="L791" s="843" t="str">
        <f t="shared" si="25"/>
        <v>01 Servicios de promoción y protección de los derechos fundamentales del trabajo y el diálogo social</v>
      </c>
      <c r="M791" s="887">
        <f>+IFERROR(HLOOKUP($K791,'Formulario 4. Programático'!$H$13:$U$542,523,FALSE),0)</f>
        <v>0</v>
      </c>
      <c r="N791" s="843"/>
      <c r="O791" s="843"/>
      <c r="P791" s="843"/>
      <c r="Q791" s="843"/>
      <c r="R791" s="843"/>
      <c r="S791" s="843"/>
      <c r="T791" s="843"/>
      <c r="U791" s="843"/>
      <c r="V791" s="843"/>
      <c r="W791" s="843"/>
      <c r="X791" s="843"/>
      <c r="Y791" s="843"/>
      <c r="Z791" s="843"/>
    </row>
    <row r="792" spans="1:26" ht="15.75" customHeight="1">
      <c r="A792" s="842">
        <v>36</v>
      </c>
      <c r="B792" s="860" t="s">
        <v>2793</v>
      </c>
      <c r="C792" s="842" t="s">
        <v>2812</v>
      </c>
      <c r="D792" s="860" t="s">
        <v>2813</v>
      </c>
      <c r="E792" s="842">
        <v>1300</v>
      </c>
      <c r="F792" s="860" t="s">
        <v>2796</v>
      </c>
      <c r="G792" s="842" t="s">
        <v>361</v>
      </c>
      <c r="H792" s="860" t="s">
        <v>2814</v>
      </c>
      <c r="I792" s="842" t="s">
        <v>361</v>
      </c>
      <c r="J792" s="860" t="s">
        <v>2815</v>
      </c>
      <c r="K792" s="843" t="str">
        <f t="shared" si="24"/>
        <v>3605 Fomento de la investigación, desarrollo tecnológico e innovación del sector trabajo</v>
      </c>
      <c r="L792" s="843" t="str">
        <f t="shared" si="25"/>
        <v>01 Servicio de promoción de la innovación</v>
      </c>
      <c r="M792" s="887">
        <f>+IFERROR(HLOOKUP($K792,'Formulario 4. Programático'!$H$13:$U$542,523,FALSE),0)</f>
        <v>0</v>
      </c>
      <c r="N792" s="843"/>
      <c r="O792" s="843"/>
      <c r="P792" s="843"/>
      <c r="Q792" s="843"/>
      <c r="R792" s="843"/>
      <c r="S792" s="843"/>
      <c r="T792" s="843"/>
      <c r="U792" s="843"/>
      <c r="V792" s="843"/>
      <c r="W792" s="843"/>
      <c r="X792" s="843"/>
      <c r="Y792" s="843"/>
      <c r="Z792" s="843"/>
    </row>
    <row r="793" spans="1:26" ht="15.75" customHeight="1">
      <c r="A793" s="842">
        <v>36</v>
      </c>
      <c r="B793" s="860" t="s">
        <v>2793</v>
      </c>
      <c r="C793" s="842" t="s">
        <v>3251</v>
      </c>
      <c r="D793" s="860" t="s">
        <v>3252</v>
      </c>
      <c r="E793" s="842">
        <v>1300</v>
      </c>
      <c r="F793" s="860" t="s">
        <v>2796</v>
      </c>
      <c r="G793" s="842" t="s">
        <v>361</v>
      </c>
      <c r="H793" s="860" t="s">
        <v>3253</v>
      </c>
      <c r="I793" s="842" t="s">
        <v>361</v>
      </c>
      <c r="J793" s="860" t="s">
        <v>3254</v>
      </c>
      <c r="K793" s="843" t="str">
        <f t="shared" si="24"/>
        <v>3606 Protección económica para la vejez</v>
      </c>
      <c r="L793" s="843" t="str">
        <f t="shared" si="25"/>
        <v>01 Servicio de protección económica para la vejez</v>
      </c>
      <c r="M793" s="887">
        <f>+IFERROR(HLOOKUP($K793,'Formulario 4. Programático'!$H$13:$U$542,523,FALSE),0)</f>
        <v>0</v>
      </c>
      <c r="N793" s="843"/>
      <c r="O793" s="843"/>
      <c r="P793" s="843"/>
      <c r="Q793" s="843"/>
      <c r="R793" s="843"/>
      <c r="S793" s="843"/>
      <c r="T793" s="843"/>
      <c r="U793" s="843"/>
      <c r="V793" s="843"/>
      <c r="W793" s="843"/>
      <c r="X793" s="843"/>
      <c r="Y793" s="843"/>
      <c r="Z793" s="843"/>
    </row>
    <row r="794" spans="1:26" ht="15.75" customHeight="1">
      <c r="A794" s="842">
        <v>36</v>
      </c>
      <c r="B794" s="860" t="s">
        <v>2793</v>
      </c>
      <c r="C794" s="842" t="s">
        <v>3251</v>
      </c>
      <c r="D794" s="860" t="s">
        <v>3252</v>
      </c>
      <c r="E794" s="842">
        <v>1300</v>
      </c>
      <c r="F794" s="860" t="s">
        <v>2796</v>
      </c>
      <c r="G794" s="842" t="s">
        <v>361</v>
      </c>
      <c r="H794" s="860" t="s">
        <v>3253</v>
      </c>
      <c r="I794" s="842" t="s">
        <v>362</v>
      </c>
      <c r="J794" s="860" t="s">
        <v>3255</v>
      </c>
      <c r="K794" s="843" t="str">
        <f t="shared" si="24"/>
        <v>3606 Protección económica para la vejez</v>
      </c>
      <c r="L794" s="843" t="str">
        <f t="shared" si="25"/>
        <v>01 Servicio de protección económica para la vejez</v>
      </c>
      <c r="M794" s="887">
        <f>+IFERROR(HLOOKUP($K794,'Formulario 4. Programático'!$H$13:$U$542,523,FALSE),0)</f>
        <v>0</v>
      </c>
      <c r="N794" s="843"/>
      <c r="O794" s="843"/>
      <c r="P794" s="843"/>
      <c r="Q794" s="843"/>
      <c r="R794" s="843"/>
      <c r="S794" s="843"/>
      <c r="T794" s="843"/>
      <c r="U794" s="843"/>
      <c r="V794" s="843"/>
      <c r="W794" s="843"/>
      <c r="X794" s="843"/>
      <c r="Y794" s="843"/>
      <c r="Z794" s="843"/>
    </row>
    <row r="795" spans="1:26" ht="15.75" customHeight="1">
      <c r="A795" s="842">
        <v>36</v>
      </c>
      <c r="B795" s="860" t="s">
        <v>2793</v>
      </c>
      <c r="C795" s="842" t="s">
        <v>3251</v>
      </c>
      <c r="D795" s="860" t="s">
        <v>3252</v>
      </c>
      <c r="E795" s="842">
        <v>1300</v>
      </c>
      <c r="F795" s="860" t="s">
        <v>2796</v>
      </c>
      <c r="G795" s="842" t="s">
        <v>361</v>
      </c>
      <c r="H795" s="860" t="s">
        <v>3253</v>
      </c>
      <c r="I795" s="842" t="s">
        <v>363</v>
      </c>
      <c r="J795" s="860" t="s">
        <v>3256</v>
      </c>
      <c r="K795" s="843" t="str">
        <f t="shared" si="24"/>
        <v>3606 Protección económica para la vejez</v>
      </c>
      <c r="L795" s="843" t="str">
        <f t="shared" si="25"/>
        <v>01 Servicio de protección económica para la vejez</v>
      </c>
      <c r="M795" s="887">
        <f>+IFERROR(HLOOKUP($K795,'Formulario 4. Programático'!$H$13:$U$542,523,FALSE),0)</f>
        <v>0</v>
      </c>
      <c r="N795" s="843"/>
      <c r="O795" s="843"/>
      <c r="P795" s="843"/>
      <c r="Q795" s="843"/>
      <c r="R795" s="843"/>
      <c r="S795" s="843"/>
      <c r="T795" s="843"/>
      <c r="U795" s="843"/>
      <c r="V795" s="843"/>
      <c r="W795" s="843"/>
      <c r="X795" s="843"/>
      <c r="Y795" s="843"/>
      <c r="Z795" s="843"/>
    </row>
    <row r="796" spans="1:26" ht="15.75" customHeight="1">
      <c r="A796" s="842">
        <v>36</v>
      </c>
      <c r="B796" s="860" t="s">
        <v>2793</v>
      </c>
      <c r="C796" s="842" t="s">
        <v>3251</v>
      </c>
      <c r="D796" s="860" t="s">
        <v>3252</v>
      </c>
      <c r="E796" s="842">
        <v>1300</v>
      </c>
      <c r="F796" s="860" t="s">
        <v>2796</v>
      </c>
      <c r="G796" s="842" t="s">
        <v>361</v>
      </c>
      <c r="H796" s="860" t="s">
        <v>3253</v>
      </c>
      <c r="I796" s="842" t="s">
        <v>365</v>
      </c>
      <c r="J796" s="860" t="s">
        <v>3257</v>
      </c>
      <c r="K796" s="843" t="str">
        <f t="shared" si="24"/>
        <v>3606 Protección económica para la vejez</v>
      </c>
      <c r="L796" s="843" t="str">
        <f t="shared" si="25"/>
        <v>01 Servicio de protección económica para la vejez</v>
      </c>
      <c r="M796" s="887">
        <f>+IFERROR(HLOOKUP($K796,'Formulario 4. Programático'!$H$13:$U$542,523,FALSE),0)</f>
        <v>0</v>
      </c>
      <c r="N796" s="843"/>
      <c r="O796" s="843"/>
      <c r="P796" s="843"/>
      <c r="Q796" s="843"/>
      <c r="R796" s="843"/>
      <c r="S796" s="843"/>
      <c r="T796" s="843"/>
      <c r="U796" s="843"/>
      <c r="V796" s="843"/>
      <c r="W796" s="843"/>
      <c r="X796" s="843"/>
      <c r="Y796" s="843"/>
      <c r="Z796" s="843"/>
    </row>
    <row r="797" spans="1:26" ht="15.75" customHeight="1">
      <c r="A797" s="842">
        <v>36</v>
      </c>
      <c r="B797" s="860" t="s">
        <v>2793</v>
      </c>
      <c r="C797" s="842" t="s">
        <v>2816</v>
      </c>
      <c r="D797" s="860" t="s">
        <v>2817</v>
      </c>
      <c r="E797" s="842">
        <v>1300</v>
      </c>
      <c r="F797" s="860" t="s">
        <v>2796</v>
      </c>
      <c r="G797" s="842" t="s">
        <v>361</v>
      </c>
      <c r="H797" s="860" t="s">
        <v>2818</v>
      </c>
      <c r="I797" s="842" t="s">
        <v>361</v>
      </c>
      <c r="J797" s="860" t="s">
        <v>2114</v>
      </c>
      <c r="K797" s="843" t="str">
        <f t="shared" si="24"/>
        <v>3699 Fortalecimiento y apoyo a la gestión institucional del sector Trabajo</v>
      </c>
      <c r="L797" s="843" t="str">
        <f t="shared" si="25"/>
        <v>01 Servicio de fortalecimiento y apoyo a la gestión institucional del sector Trabajo</v>
      </c>
      <c r="M797" s="887">
        <f>+IFERROR(HLOOKUP($K797,'Formulario 4. Programático'!$H$13:$U$542,523,FALSE),0)</f>
        <v>0</v>
      </c>
      <c r="N797" s="843"/>
      <c r="O797" s="843"/>
      <c r="P797" s="843"/>
      <c r="Q797" s="843"/>
      <c r="R797" s="843"/>
      <c r="S797" s="843"/>
      <c r="T797" s="843"/>
      <c r="U797" s="843"/>
      <c r="V797" s="843"/>
      <c r="W797" s="843"/>
      <c r="X797" s="843"/>
      <c r="Y797" s="843"/>
      <c r="Z797" s="843"/>
    </row>
    <row r="798" spans="1:26" ht="15.75" customHeight="1">
      <c r="A798" s="842">
        <v>36</v>
      </c>
      <c r="B798" s="860" t="s">
        <v>2793</v>
      </c>
      <c r="C798" s="842" t="s">
        <v>2816</v>
      </c>
      <c r="D798" s="860" t="s">
        <v>2817</v>
      </c>
      <c r="E798" s="842">
        <v>1300</v>
      </c>
      <c r="F798" s="860" t="s">
        <v>2796</v>
      </c>
      <c r="G798" s="842" t="s">
        <v>361</v>
      </c>
      <c r="H798" s="860" t="s">
        <v>2818</v>
      </c>
      <c r="I798" s="842" t="s">
        <v>362</v>
      </c>
      <c r="J798" s="860" t="s">
        <v>2115</v>
      </c>
      <c r="K798" s="843" t="str">
        <f t="shared" si="24"/>
        <v>3699 Fortalecimiento y apoyo a la gestión institucional del sector Trabajo</v>
      </c>
      <c r="L798" s="843" t="str">
        <f t="shared" si="25"/>
        <v>01 Servicio de fortalecimiento y apoyo a la gestión institucional del sector Trabajo</v>
      </c>
      <c r="M798" s="887">
        <f>+IFERROR(HLOOKUP($K798,'Formulario 4. Programático'!$H$13:$U$542,523,FALSE),0)</f>
        <v>0</v>
      </c>
      <c r="N798" s="843"/>
      <c r="O798" s="843"/>
      <c r="P798" s="843"/>
      <c r="Q798" s="843"/>
      <c r="R798" s="843"/>
      <c r="S798" s="843"/>
      <c r="T798" s="843"/>
      <c r="U798" s="843"/>
      <c r="V798" s="843"/>
      <c r="W798" s="843"/>
      <c r="X798" s="843"/>
      <c r="Y798" s="843"/>
      <c r="Z798" s="843"/>
    </row>
    <row r="799" spans="1:26" ht="15.75" customHeight="1">
      <c r="A799" s="842">
        <v>36</v>
      </c>
      <c r="B799" s="860" t="s">
        <v>2793</v>
      </c>
      <c r="C799" s="842" t="s">
        <v>2816</v>
      </c>
      <c r="D799" s="860" t="s">
        <v>2817</v>
      </c>
      <c r="E799" s="842">
        <v>1300</v>
      </c>
      <c r="F799" s="860" t="s">
        <v>2796</v>
      </c>
      <c r="G799" s="842" t="s">
        <v>361</v>
      </c>
      <c r="H799" s="860" t="s">
        <v>2818</v>
      </c>
      <c r="I799" s="842" t="s">
        <v>363</v>
      </c>
      <c r="J799" s="860" t="s">
        <v>2116</v>
      </c>
      <c r="K799" s="843" t="str">
        <f t="shared" si="24"/>
        <v>3699 Fortalecimiento y apoyo a la gestión institucional del sector Trabajo</v>
      </c>
      <c r="L799" s="843" t="str">
        <f t="shared" si="25"/>
        <v>01 Servicio de fortalecimiento y apoyo a la gestión institucional del sector Trabajo</v>
      </c>
      <c r="M799" s="887">
        <f>+IFERROR(HLOOKUP($K799,'Formulario 4. Programático'!$H$13:$U$542,523,FALSE),0)</f>
        <v>0</v>
      </c>
      <c r="N799" s="843"/>
      <c r="O799" s="843"/>
      <c r="P799" s="843"/>
      <c r="Q799" s="843"/>
      <c r="R799" s="843"/>
      <c r="S799" s="843"/>
      <c r="T799" s="843"/>
      <c r="U799" s="843"/>
      <c r="V799" s="843"/>
      <c r="W799" s="843"/>
      <c r="X799" s="843"/>
      <c r="Y799" s="843"/>
      <c r="Z799" s="843"/>
    </row>
    <row r="800" spans="1:26" ht="15.75" customHeight="1">
      <c r="A800" s="842">
        <v>36</v>
      </c>
      <c r="B800" s="860" t="s">
        <v>2793</v>
      </c>
      <c r="C800" s="842" t="s">
        <v>2816</v>
      </c>
      <c r="D800" s="860" t="s">
        <v>2817</v>
      </c>
      <c r="E800" s="842">
        <v>1300</v>
      </c>
      <c r="F800" s="860" t="s">
        <v>2796</v>
      </c>
      <c r="G800" s="842" t="s">
        <v>361</v>
      </c>
      <c r="H800" s="860" t="s">
        <v>2818</v>
      </c>
      <c r="I800" s="842" t="s">
        <v>365</v>
      </c>
      <c r="J800" s="860" t="s">
        <v>2117</v>
      </c>
      <c r="K800" s="843" t="str">
        <f t="shared" si="24"/>
        <v>3699 Fortalecimiento y apoyo a la gestión institucional del sector Trabajo</v>
      </c>
      <c r="L800" s="843" t="str">
        <f t="shared" si="25"/>
        <v>01 Servicio de fortalecimiento y apoyo a la gestión institucional del sector Trabajo</v>
      </c>
      <c r="M800" s="887">
        <f>+IFERROR(HLOOKUP($K800,'Formulario 4. Programático'!$H$13:$U$542,523,FALSE),0)</f>
        <v>0</v>
      </c>
      <c r="N800" s="843"/>
      <c r="O800" s="843"/>
      <c r="P800" s="843"/>
      <c r="Q800" s="843"/>
      <c r="R800" s="843"/>
      <c r="S800" s="843"/>
      <c r="T800" s="843"/>
      <c r="U800" s="843"/>
      <c r="V800" s="843"/>
      <c r="W800" s="843"/>
      <c r="X800" s="843"/>
      <c r="Y800" s="843"/>
      <c r="Z800" s="843"/>
    </row>
    <row r="801" spans="1:26" ht="15.75" customHeight="1">
      <c r="A801" s="842">
        <v>36</v>
      </c>
      <c r="B801" s="860" t="s">
        <v>2793</v>
      </c>
      <c r="C801" s="842" t="s">
        <v>2816</v>
      </c>
      <c r="D801" s="860" t="s">
        <v>2817</v>
      </c>
      <c r="E801" s="842">
        <v>1300</v>
      </c>
      <c r="F801" s="860" t="s">
        <v>2796</v>
      </c>
      <c r="G801" s="842" t="s">
        <v>361</v>
      </c>
      <c r="H801" s="860" t="s">
        <v>2818</v>
      </c>
      <c r="I801" s="842" t="s">
        <v>366</v>
      </c>
      <c r="J801" s="860" t="s">
        <v>2118</v>
      </c>
      <c r="K801" s="843" t="str">
        <f t="shared" si="24"/>
        <v>3699 Fortalecimiento y apoyo a la gestión institucional del sector Trabajo</v>
      </c>
      <c r="L801" s="843" t="str">
        <f t="shared" si="25"/>
        <v>01 Servicio de fortalecimiento y apoyo a la gestión institucional del sector Trabajo</v>
      </c>
      <c r="M801" s="887">
        <f>+IFERROR(HLOOKUP($K801,'Formulario 4. Programático'!$H$13:$U$542,523,FALSE),0)</f>
        <v>0</v>
      </c>
      <c r="N801" s="843"/>
      <c r="O801" s="843"/>
      <c r="P801" s="843"/>
      <c r="Q801" s="843"/>
      <c r="R801" s="843"/>
      <c r="S801" s="843"/>
      <c r="T801" s="843"/>
      <c r="U801" s="843"/>
      <c r="V801" s="843"/>
      <c r="W801" s="843"/>
      <c r="X801" s="843"/>
      <c r="Y801" s="843"/>
      <c r="Z801" s="843"/>
    </row>
    <row r="802" spans="1:26" ht="15.75" customHeight="1">
      <c r="A802" s="842">
        <v>36</v>
      </c>
      <c r="B802" s="860" t="s">
        <v>2793</v>
      </c>
      <c r="C802" s="842" t="s">
        <v>2816</v>
      </c>
      <c r="D802" s="860" t="s">
        <v>2817</v>
      </c>
      <c r="E802" s="842">
        <v>1300</v>
      </c>
      <c r="F802" s="860" t="s">
        <v>2796</v>
      </c>
      <c r="G802" s="842" t="s">
        <v>361</v>
      </c>
      <c r="H802" s="860" t="s">
        <v>2818</v>
      </c>
      <c r="I802" s="842" t="s">
        <v>367</v>
      </c>
      <c r="J802" s="860" t="s">
        <v>2109</v>
      </c>
      <c r="K802" s="843" t="str">
        <f t="shared" si="24"/>
        <v>3699 Fortalecimiento y apoyo a la gestión institucional del sector Trabajo</v>
      </c>
      <c r="L802" s="843" t="str">
        <f t="shared" si="25"/>
        <v>01 Servicio de fortalecimiento y apoyo a la gestión institucional del sector Trabajo</v>
      </c>
      <c r="M802" s="887">
        <f>+IFERROR(HLOOKUP($K802,'Formulario 4. Programático'!$H$13:$U$542,523,FALSE),0)</f>
        <v>0</v>
      </c>
      <c r="N802" s="843"/>
      <c r="O802" s="843"/>
      <c r="P802" s="843"/>
      <c r="Q802" s="843"/>
      <c r="R802" s="843"/>
      <c r="S802" s="843"/>
      <c r="T802" s="843"/>
      <c r="U802" s="843"/>
      <c r="V802" s="843"/>
      <c r="W802" s="843"/>
      <c r="X802" s="843"/>
      <c r="Y802" s="843"/>
      <c r="Z802" s="843"/>
    </row>
    <row r="803" spans="1:26" ht="15.75" customHeight="1">
      <c r="A803" s="842">
        <v>36</v>
      </c>
      <c r="B803" s="860" t="s">
        <v>2793</v>
      </c>
      <c r="C803" s="842" t="s">
        <v>2816</v>
      </c>
      <c r="D803" s="860" t="s">
        <v>2817</v>
      </c>
      <c r="E803" s="842">
        <v>1300</v>
      </c>
      <c r="F803" s="860" t="s">
        <v>2796</v>
      </c>
      <c r="G803" s="842" t="s">
        <v>361</v>
      </c>
      <c r="H803" s="860" t="s">
        <v>2818</v>
      </c>
      <c r="I803" s="842" t="s">
        <v>369</v>
      </c>
      <c r="J803" s="860" t="s">
        <v>2119</v>
      </c>
      <c r="K803" s="843" t="str">
        <f t="shared" si="24"/>
        <v>3699 Fortalecimiento y apoyo a la gestión institucional del sector Trabajo</v>
      </c>
      <c r="L803" s="843" t="str">
        <f t="shared" si="25"/>
        <v>01 Servicio de fortalecimiento y apoyo a la gestión institucional del sector Trabajo</v>
      </c>
      <c r="M803" s="887">
        <f>+IFERROR(HLOOKUP($K803,'Formulario 4. Programático'!$H$13:$U$542,523,FALSE),0)</f>
        <v>0</v>
      </c>
      <c r="N803" s="843"/>
      <c r="O803" s="843"/>
      <c r="P803" s="843"/>
      <c r="Q803" s="843"/>
      <c r="R803" s="843"/>
      <c r="S803" s="843"/>
      <c r="T803" s="843"/>
      <c r="U803" s="843"/>
      <c r="V803" s="843"/>
      <c r="W803" s="843"/>
      <c r="X803" s="843"/>
      <c r="Y803" s="843"/>
      <c r="Z803" s="843"/>
    </row>
    <row r="804" spans="1:26" ht="15.75" customHeight="1">
      <c r="A804" s="842">
        <v>36</v>
      </c>
      <c r="B804" s="860" t="s">
        <v>2793</v>
      </c>
      <c r="C804" s="842" t="s">
        <v>2816</v>
      </c>
      <c r="D804" s="860" t="s">
        <v>2817</v>
      </c>
      <c r="E804" s="842">
        <v>1300</v>
      </c>
      <c r="F804" s="860" t="s">
        <v>2796</v>
      </c>
      <c r="G804" s="842" t="s">
        <v>361</v>
      </c>
      <c r="H804" s="860" t="s">
        <v>2818</v>
      </c>
      <c r="I804" s="842" t="s">
        <v>373</v>
      </c>
      <c r="J804" s="860" t="s">
        <v>2120</v>
      </c>
      <c r="K804" s="843" t="str">
        <f t="shared" si="24"/>
        <v>3699 Fortalecimiento y apoyo a la gestión institucional del sector Trabajo</v>
      </c>
      <c r="L804" s="843" t="str">
        <f t="shared" si="25"/>
        <v>01 Servicio de fortalecimiento y apoyo a la gestión institucional del sector Trabajo</v>
      </c>
      <c r="M804" s="887">
        <f>+IFERROR(HLOOKUP($K804,'Formulario 4. Programático'!$H$13:$U$542,523,FALSE),0)</f>
        <v>0</v>
      </c>
      <c r="N804" s="843"/>
      <c r="O804" s="843"/>
      <c r="P804" s="843"/>
      <c r="Q804" s="843"/>
      <c r="R804" s="843"/>
      <c r="S804" s="843"/>
      <c r="T804" s="843"/>
      <c r="U804" s="843"/>
      <c r="V804" s="843"/>
      <c r="W804" s="843"/>
      <c r="X804" s="843"/>
      <c r="Y804" s="843"/>
      <c r="Z804" s="843"/>
    </row>
    <row r="805" spans="1:26" ht="15.75" customHeight="1">
      <c r="A805" s="842">
        <v>36</v>
      </c>
      <c r="B805" s="860" t="s">
        <v>2793</v>
      </c>
      <c r="C805" s="842" t="s">
        <v>2816</v>
      </c>
      <c r="D805" s="860" t="s">
        <v>2817</v>
      </c>
      <c r="E805" s="842">
        <v>1300</v>
      </c>
      <c r="F805" s="860" t="s">
        <v>2796</v>
      </c>
      <c r="G805" s="842" t="s">
        <v>361</v>
      </c>
      <c r="H805" s="860" t="s">
        <v>2818</v>
      </c>
      <c r="I805" s="842" t="s">
        <v>374</v>
      </c>
      <c r="J805" s="860" t="s">
        <v>2121</v>
      </c>
      <c r="K805" s="843" t="str">
        <f t="shared" si="24"/>
        <v>3699 Fortalecimiento y apoyo a la gestión institucional del sector Trabajo</v>
      </c>
      <c r="L805" s="843" t="str">
        <f t="shared" si="25"/>
        <v>01 Servicio de fortalecimiento y apoyo a la gestión institucional del sector Trabajo</v>
      </c>
      <c r="M805" s="887">
        <f>+IFERROR(HLOOKUP($K805,'Formulario 4. Programático'!$H$13:$U$542,523,FALSE),0)</f>
        <v>0</v>
      </c>
      <c r="N805" s="843"/>
      <c r="O805" s="843"/>
      <c r="P805" s="843"/>
      <c r="Q805" s="843"/>
      <c r="R805" s="843"/>
      <c r="S805" s="843"/>
      <c r="T805" s="843"/>
      <c r="U805" s="843"/>
      <c r="V805" s="843"/>
      <c r="W805" s="843"/>
      <c r="X805" s="843"/>
      <c r="Y805" s="843"/>
      <c r="Z805" s="843"/>
    </row>
    <row r="806" spans="1:26" ht="15.75" customHeight="1">
      <c r="A806" s="842">
        <v>36</v>
      </c>
      <c r="B806" s="860" t="s">
        <v>2793</v>
      </c>
      <c r="C806" s="842" t="s">
        <v>2816</v>
      </c>
      <c r="D806" s="860" t="s">
        <v>2817</v>
      </c>
      <c r="E806" s="842">
        <v>1300</v>
      </c>
      <c r="F806" s="860" t="s">
        <v>2796</v>
      </c>
      <c r="G806" s="842" t="s">
        <v>361</v>
      </c>
      <c r="H806" s="860" t="s">
        <v>2818</v>
      </c>
      <c r="I806" s="842" t="s">
        <v>375</v>
      </c>
      <c r="J806" s="860" t="s">
        <v>2122</v>
      </c>
      <c r="K806" s="843" t="str">
        <f t="shared" si="24"/>
        <v>3699 Fortalecimiento y apoyo a la gestión institucional del sector Trabajo</v>
      </c>
      <c r="L806" s="843" t="str">
        <f t="shared" si="25"/>
        <v>01 Servicio de fortalecimiento y apoyo a la gestión institucional del sector Trabajo</v>
      </c>
      <c r="M806" s="887">
        <f>+IFERROR(HLOOKUP($K806,'Formulario 4. Programático'!$H$13:$U$542,523,FALSE),0)</f>
        <v>0</v>
      </c>
      <c r="N806" s="843"/>
      <c r="O806" s="843"/>
      <c r="P806" s="843"/>
      <c r="Q806" s="843"/>
      <c r="R806" s="843"/>
      <c r="S806" s="843"/>
      <c r="T806" s="843"/>
      <c r="U806" s="843"/>
      <c r="V806" s="843"/>
      <c r="W806" s="843"/>
      <c r="X806" s="843"/>
      <c r="Y806" s="843"/>
      <c r="Z806" s="843"/>
    </row>
    <row r="807" spans="1:26" ht="15.75" customHeight="1">
      <c r="A807" s="842">
        <v>36</v>
      </c>
      <c r="B807" s="860" t="s">
        <v>2793</v>
      </c>
      <c r="C807" s="842" t="s">
        <v>2816</v>
      </c>
      <c r="D807" s="860" t="s">
        <v>2817</v>
      </c>
      <c r="E807" s="842">
        <v>1300</v>
      </c>
      <c r="F807" s="860" t="s">
        <v>2796</v>
      </c>
      <c r="G807" s="842" t="s">
        <v>361</v>
      </c>
      <c r="H807" s="860" t="s">
        <v>2818</v>
      </c>
      <c r="I807" s="842" t="s">
        <v>377</v>
      </c>
      <c r="J807" s="860" t="s">
        <v>2108</v>
      </c>
      <c r="K807" s="843" t="str">
        <f t="shared" si="24"/>
        <v>3699 Fortalecimiento y apoyo a la gestión institucional del sector Trabajo</v>
      </c>
      <c r="L807" s="843" t="str">
        <f t="shared" si="25"/>
        <v>01 Servicio de fortalecimiento y apoyo a la gestión institucional del sector Trabajo</v>
      </c>
      <c r="M807" s="887">
        <f>+IFERROR(HLOOKUP($K807,'Formulario 4. Programático'!$H$13:$U$542,523,FALSE),0)</f>
        <v>0</v>
      </c>
      <c r="N807" s="843"/>
      <c r="O807" s="843"/>
      <c r="P807" s="843"/>
      <c r="Q807" s="843"/>
      <c r="R807" s="843"/>
      <c r="S807" s="843"/>
      <c r="T807" s="843"/>
      <c r="U807" s="843"/>
      <c r="V807" s="843"/>
      <c r="W807" s="843"/>
      <c r="X807" s="843"/>
      <c r="Y807" s="843"/>
      <c r="Z807" s="843"/>
    </row>
    <row r="808" spans="1:26" ht="15.75" customHeight="1">
      <c r="A808" s="842">
        <v>36</v>
      </c>
      <c r="B808" s="860" t="s">
        <v>2793</v>
      </c>
      <c r="C808" s="842" t="s">
        <v>2816</v>
      </c>
      <c r="D808" s="860" t="s">
        <v>2817</v>
      </c>
      <c r="E808" s="842">
        <v>1300</v>
      </c>
      <c r="F808" s="860" t="s">
        <v>2796</v>
      </c>
      <c r="G808" s="842" t="s">
        <v>361</v>
      </c>
      <c r="H808" s="860" t="s">
        <v>2818</v>
      </c>
      <c r="I808" s="842" t="s">
        <v>446</v>
      </c>
      <c r="J808" s="860" t="s">
        <v>2123</v>
      </c>
      <c r="K808" s="843" t="str">
        <f t="shared" si="24"/>
        <v>3699 Fortalecimiento y apoyo a la gestión institucional del sector Trabajo</v>
      </c>
      <c r="L808" s="843" t="str">
        <f t="shared" si="25"/>
        <v>01 Servicio de fortalecimiento y apoyo a la gestión institucional del sector Trabajo</v>
      </c>
      <c r="M808" s="887">
        <f>+IFERROR(HLOOKUP($K808,'Formulario 4. Programático'!$H$13:$U$542,523,FALSE),0)</f>
        <v>0</v>
      </c>
      <c r="N808" s="843"/>
      <c r="O808" s="843"/>
      <c r="P808" s="843"/>
      <c r="Q808" s="843"/>
      <c r="R808" s="843"/>
      <c r="S808" s="843"/>
      <c r="T808" s="843"/>
      <c r="U808" s="843"/>
      <c r="V808" s="843"/>
      <c r="W808" s="843"/>
      <c r="X808" s="843"/>
      <c r="Y808" s="843"/>
      <c r="Z808" s="843"/>
    </row>
    <row r="809" spans="1:26" ht="15.75" customHeight="1">
      <c r="A809" s="842">
        <v>36</v>
      </c>
      <c r="B809" s="860" t="s">
        <v>2793</v>
      </c>
      <c r="C809" s="842" t="s">
        <v>2816</v>
      </c>
      <c r="D809" s="860" t="s">
        <v>2817</v>
      </c>
      <c r="E809" s="842">
        <v>1300</v>
      </c>
      <c r="F809" s="860" t="s">
        <v>2796</v>
      </c>
      <c r="G809" s="842" t="s">
        <v>361</v>
      </c>
      <c r="H809" s="860" t="s">
        <v>2818</v>
      </c>
      <c r="I809" s="842" t="s">
        <v>447</v>
      </c>
      <c r="J809" s="860" t="s">
        <v>2124</v>
      </c>
      <c r="K809" s="843" t="str">
        <f t="shared" si="24"/>
        <v>3699 Fortalecimiento y apoyo a la gestión institucional del sector Trabajo</v>
      </c>
      <c r="L809" s="843" t="str">
        <f t="shared" si="25"/>
        <v>01 Servicio de fortalecimiento y apoyo a la gestión institucional del sector Trabajo</v>
      </c>
      <c r="M809" s="887">
        <f>+IFERROR(HLOOKUP($K809,'Formulario 4. Programático'!$H$13:$U$542,523,FALSE),0)</f>
        <v>0</v>
      </c>
      <c r="N809" s="843"/>
      <c r="O809" s="843"/>
      <c r="P809" s="843"/>
      <c r="Q809" s="843"/>
      <c r="R809" s="843"/>
      <c r="S809" s="843"/>
      <c r="T809" s="843"/>
      <c r="U809" s="843"/>
      <c r="V809" s="843"/>
      <c r="W809" s="843"/>
      <c r="X809" s="843"/>
      <c r="Y809" s="843"/>
      <c r="Z809" s="843"/>
    </row>
    <row r="810" spans="1:26" ht="15.75" customHeight="1">
      <c r="A810" s="842">
        <v>37</v>
      </c>
      <c r="B810" s="860" t="s">
        <v>2819</v>
      </c>
      <c r="C810" s="842">
        <v>3700</v>
      </c>
      <c r="D810" s="860" t="s">
        <v>2101</v>
      </c>
      <c r="E810" s="842">
        <v>1000</v>
      </c>
      <c r="F810" s="860" t="s">
        <v>2234</v>
      </c>
      <c r="G810" s="842" t="s">
        <v>361</v>
      </c>
      <c r="H810" s="860" t="s">
        <v>2103</v>
      </c>
      <c r="I810" s="842" t="s">
        <v>361</v>
      </c>
      <c r="J810" s="860" t="s">
        <v>2416</v>
      </c>
      <c r="K810" s="843" t="str">
        <f t="shared" si="24"/>
        <v>3700 No asignable a programas</v>
      </c>
      <c r="L810" s="843" t="str">
        <f t="shared" si="25"/>
        <v>01 Sin producto</v>
      </c>
      <c r="M810" s="887">
        <f>+IFERROR(HLOOKUP($K810,'Formulario 4. Programático'!$H$13:$U$542,523,FALSE),0)</f>
        <v>0</v>
      </c>
      <c r="N810" s="843"/>
      <c r="O810" s="843"/>
      <c r="P810" s="843"/>
      <c r="Q810" s="843"/>
      <c r="R810" s="843"/>
      <c r="S810" s="843"/>
      <c r="T810" s="843"/>
      <c r="U810" s="843"/>
      <c r="V810" s="843"/>
      <c r="W810" s="843"/>
      <c r="X810" s="843"/>
      <c r="Y810" s="843"/>
      <c r="Z810" s="843"/>
    </row>
    <row r="811" spans="1:26" ht="15.75" customHeight="1">
      <c r="A811" s="842">
        <v>37</v>
      </c>
      <c r="B811" s="860" t="s">
        <v>2819</v>
      </c>
      <c r="C811" s="842">
        <v>3701</v>
      </c>
      <c r="D811" s="860" t="s">
        <v>2820</v>
      </c>
      <c r="E811" s="842">
        <v>1000</v>
      </c>
      <c r="F811" s="860" t="s">
        <v>2234</v>
      </c>
      <c r="G811" s="842" t="s">
        <v>361</v>
      </c>
      <c r="H811" s="860" t="s">
        <v>2821</v>
      </c>
      <c r="I811" s="842" t="s">
        <v>361</v>
      </c>
      <c r="J811" s="860" t="s">
        <v>2822</v>
      </c>
      <c r="K811" s="843" t="str">
        <f t="shared" si="24"/>
        <v>3701 Fortalecimiento institucional a los procesos organizativos de concertación; garantía, prevención y respeto de los derechos humanos como fundamentos para la paz</v>
      </c>
      <c r="L811" s="843" t="str">
        <f t="shared" si="25"/>
        <v>01 Servicio de promoción y protección de derechos humanos</v>
      </c>
      <c r="M811" s="887">
        <f>+IFERROR(HLOOKUP($K811,'Formulario 4. Programático'!$H$13:$U$542,523,FALSE),0)</f>
        <v>0</v>
      </c>
      <c r="N811" s="843"/>
      <c r="O811" s="843"/>
      <c r="P811" s="843"/>
      <c r="Q811" s="843"/>
      <c r="R811" s="843"/>
      <c r="S811" s="843"/>
      <c r="T811" s="843"/>
      <c r="U811" s="843"/>
      <c r="V811" s="843"/>
      <c r="W811" s="843"/>
      <c r="X811" s="843"/>
      <c r="Y811" s="843"/>
      <c r="Z811" s="843"/>
    </row>
    <row r="812" spans="1:26" ht="15.75" customHeight="1">
      <c r="A812" s="842">
        <v>37</v>
      </c>
      <c r="B812" s="860" t="s">
        <v>2819</v>
      </c>
      <c r="C812" s="842">
        <v>3701</v>
      </c>
      <c r="D812" s="860" t="s">
        <v>2820</v>
      </c>
      <c r="E812" s="842">
        <v>1000</v>
      </c>
      <c r="F812" s="860" t="s">
        <v>2234</v>
      </c>
      <c r="G812" s="842" t="s">
        <v>361</v>
      </c>
      <c r="H812" s="860" t="s">
        <v>2821</v>
      </c>
      <c r="I812" s="842" t="s">
        <v>362</v>
      </c>
      <c r="J812" s="860" t="s">
        <v>2823</v>
      </c>
      <c r="K812" s="843" t="str">
        <f t="shared" si="24"/>
        <v>3701 Fortalecimiento institucional a los procesos organizativos de concertación; garantía, prevención y respeto de los derechos humanos como fundamentos para la paz</v>
      </c>
      <c r="L812" s="843" t="str">
        <f t="shared" si="25"/>
        <v>01 Servicio de promoción y protección de derechos humanos</v>
      </c>
      <c r="M812" s="887">
        <f>+IFERROR(HLOOKUP($K812,'Formulario 4. Programático'!$H$13:$U$542,523,FALSE),0)</f>
        <v>0</v>
      </c>
      <c r="N812" s="843"/>
      <c r="O812" s="843"/>
      <c r="P812" s="843"/>
      <c r="Q812" s="843"/>
      <c r="R812" s="843"/>
      <c r="S812" s="843"/>
      <c r="T812" s="843"/>
      <c r="U812" s="843"/>
      <c r="V812" s="843"/>
      <c r="W812" s="843"/>
      <c r="X812" s="843"/>
      <c r="Y812" s="843"/>
      <c r="Z812" s="843"/>
    </row>
    <row r="813" spans="1:26" ht="15.75" customHeight="1">
      <c r="A813" s="842">
        <v>37</v>
      </c>
      <c r="B813" s="860" t="s">
        <v>2819</v>
      </c>
      <c r="C813" s="842">
        <v>3701</v>
      </c>
      <c r="D813" s="860" t="s">
        <v>2820</v>
      </c>
      <c r="E813" s="842">
        <v>1000</v>
      </c>
      <c r="F813" s="860" t="s">
        <v>2234</v>
      </c>
      <c r="G813" s="842" t="s">
        <v>361</v>
      </c>
      <c r="H813" s="860" t="s">
        <v>2821</v>
      </c>
      <c r="I813" s="842" t="s">
        <v>363</v>
      </c>
      <c r="J813" s="860" t="s">
        <v>2825</v>
      </c>
      <c r="K813" s="843" t="str">
        <f t="shared" si="24"/>
        <v>3701 Fortalecimiento institucional a los procesos organizativos de concertación; garantía, prevención y respeto de los derechos humanos como fundamentos para la paz</v>
      </c>
      <c r="L813" s="843" t="str">
        <f t="shared" si="25"/>
        <v>01 Servicio de promoción y protección de derechos humanos</v>
      </c>
      <c r="M813" s="887">
        <f>+IFERROR(HLOOKUP($K813,'Formulario 4. Programático'!$H$13:$U$542,523,FALSE),0)</f>
        <v>0</v>
      </c>
      <c r="N813" s="843"/>
      <c r="O813" s="843"/>
      <c r="P813" s="843"/>
      <c r="Q813" s="843"/>
      <c r="R813" s="843"/>
      <c r="S813" s="843"/>
      <c r="T813" s="843"/>
      <c r="U813" s="843"/>
      <c r="V813" s="843"/>
      <c r="W813" s="843"/>
      <c r="X813" s="843"/>
      <c r="Y813" s="843"/>
      <c r="Z813" s="843"/>
    </row>
    <row r="814" spans="1:26" ht="15.75" customHeight="1">
      <c r="A814" s="842">
        <v>37</v>
      </c>
      <c r="B814" s="860" t="s">
        <v>2819</v>
      </c>
      <c r="C814" s="842">
        <v>3702</v>
      </c>
      <c r="D814" s="860" t="s">
        <v>2826</v>
      </c>
      <c r="E814" s="842">
        <v>1000</v>
      </c>
      <c r="F814" s="860" t="s">
        <v>2234</v>
      </c>
      <c r="G814" s="842" t="s">
        <v>361</v>
      </c>
      <c r="H814" s="860" t="s">
        <v>2827</v>
      </c>
      <c r="I814" s="842" t="s">
        <v>361</v>
      </c>
      <c r="J814" s="860" t="s">
        <v>2828</v>
      </c>
      <c r="K814" s="843" t="str">
        <f t="shared" si="24"/>
        <v>3702 Fortalecimiento a la gobernabilidad territorial para la seguridad, convivencia ciudadana, paz y postconflicto.</v>
      </c>
      <c r="L814" s="843" t="str">
        <f t="shared" si="25"/>
        <v>01 Servicio de fortalecimiento a la gobernabilidad territorial para la seguridad, convivencia ciudadana, paz y postconflicto</v>
      </c>
      <c r="M814" s="887">
        <f>+IFERROR(HLOOKUP($K814,'Formulario 4. Programático'!$H$13:$U$542,523,FALSE),0)</f>
        <v>0</v>
      </c>
      <c r="N814" s="843"/>
      <c r="O814" s="843"/>
      <c r="P814" s="843"/>
      <c r="Q814" s="843"/>
      <c r="R814" s="843"/>
      <c r="S814" s="843"/>
      <c r="T814" s="843"/>
      <c r="U814" s="843"/>
      <c r="V814" s="843"/>
      <c r="W814" s="843"/>
      <c r="X814" s="843"/>
      <c r="Y814" s="843"/>
      <c r="Z814" s="843"/>
    </row>
    <row r="815" spans="1:26" ht="15.75" customHeight="1">
      <c r="A815" s="842">
        <v>37</v>
      </c>
      <c r="B815" s="860" t="s">
        <v>2819</v>
      </c>
      <c r="C815" s="842">
        <v>3702</v>
      </c>
      <c r="D815" s="860" t="s">
        <v>2826</v>
      </c>
      <c r="E815" s="842">
        <v>1000</v>
      </c>
      <c r="F815" s="860" t="s">
        <v>2234</v>
      </c>
      <c r="G815" s="842" t="s">
        <v>361</v>
      </c>
      <c r="H815" s="860" t="s">
        <v>2827</v>
      </c>
      <c r="I815" s="842" t="s">
        <v>362</v>
      </c>
      <c r="J815" s="860" t="s">
        <v>3258</v>
      </c>
      <c r="K815" s="843" t="str">
        <f t="shared" si="24"/>
        <v>3702 Fortalecimiento a la gobernabilidad territorial para la seguridad, convivencia ciudadana, paz y postconflicto.</v>
      </c>
      <c r="L815" s="843" t="str">
        <f t="shared" si="25"/>
        <v>01 Servicio de fortalecimiento a la gobernabilidad territorial para la seguridad, convivencia ciudadana, paz y postconflicto</v>
      </c>
      <c r="M815" s="887">
        <f>+IFERROR(HLOOKUP($K815,'Formulario 4. Programático'!$H$13:$U$542,523,FALSE),0)</f>
        <v>0</v>
      </c>
      <c r="N815" s="843"/>
      <c r="O815" s="843"/>
      <c r="P815" s="843"/>
      <c r="Q815" s="843"/>
      <c r="R815" s="843"/>
      <c r="S815" s="843"/>
      <c r="T815" s="843"/>
      <c r="U815" s="843"/>
      <c r="V815" s="843"/>
      <c r="W815" s="843"/>
      <c r="X815" s="843"/>
      <c r="Y815" s="843"/>
      <c r="Z815" s="843"/>
    </row>
    <row r="816" spans="1:26" ht="15.75" customHeight="1">
      <c r="A816" s="842">
        <v>37</v>
      </c>
      <c r="B816" s="860" t="s">
        <v>2819</v>
      </c>
      <c r="C816" s="842">
        <v>3703</v>
      </c>
      <c r="D816" s="860" t="s">
        <v>2829</v>
      </c>
      <c r="E816" s="842">
        <v>1000</v>
      </c>
      <c r="F816" s="860" t="s">
        <v>2234</v>
      </c>
      <c r="G816" s="842" t="s">
        <v>361</v>
      </c>
      <c r="H816" s="860" t="s">
        <v>2830</v>
      </c>
      <c r="I816" s="842" t="s">
        <v>361</v>
      </c>
      <c r="J816" s="860" t="s">
        <v>2831</v>
      </c>
      <c r="K816" s="843" t="str">
        <f t="shared" si="24"/>
        <v>3703 Política pública de víctimas del conflicto armado y postconflicto</v>
      </c>
      <c r="L816" s="843" t="str">
        <f t="shared" si="25"/>
        <v>01 Servicio de articulación de los niveles nacional y territorial, para la implementación de la política de víctimas del conflicto armado en Colombia</v>
      </c>
      <c r="M816" s="887">
        <f>+IFERROR(HLOOKUP($K816,'Formulario 4. Programático'!$H$13:$U$542,523,FALSE),0)</f>
        <v>0</v>
      </c>
      <c r="N816" s="843"/>
      <c r="O816" s="843"/>
      <c r="P816" s="843"/>
      <c r="Q816" s="843"/>
      <c r="R816" s="843"/>
      <c r="S816" s="843"/>
      <c r="T816" s="843"/>
      <c r="U816" s="843"/>
      <c r="V816" s="843"/>
      <c r="W816" s="843"/>
      <c r="X816" s="843"/>
      <c r="Y816" s="843"/>
      <c r="Z816" s="843"/>
    </row>
    <row r="817" spans="1:26" ht="15.75" customHeight="1">
      <c r="A817" s="842">
        <v>37</v>
      </c>
      <c r="B817" s="860" t="s">
        <v>2819</v>
      </c>
      <c r="C817" s="842">
        <v>3704</v>
      </c>
      <c r="D817" s="860" t="s">
        <v>2832</v>
      </c>
      <c r="E817" s="842">
        <v>1000</v>
      </c>
      <c r="F817" s="860" t="s">
        <v>2234</v>
      </c>
      <c r="G817" s="842" t="s">
        <v>361</v>
      </c>
      <c r="H817" s="860" t="s">
        <v>2833</v>
      </c>
      <c r="I817" s="842" t="s">
        <v>361</v>
      </c>
      <c r="J817" s="860" t="s">
        <v>2834</v>
      </c>
      <c r="K817" s="843" t="str">
        <f t="shared" si="24"/>
        <v>3704 Participación ciudadana, política y diversidad de creencias</v>
      </c>
      <c r="L817" s="843" t="str">
        <f t="shared" si="25"/>
        <v>01 Servicio de promoción de la gobernabilidad y la participación ciudadana</v>
      </c>
      <c r="M817" s="887">
        <f>+IFERROR(HLOOKUP($K817,'Formulario 4. Programático'!$H$13:$U$542,523,FALSE),0)</f>
        <v>0</v>
      </c>
      <c r="N817" s="843"/>
      <c r="O817" s="843"/>
      <c r="P817" s="843"/>
      <c r="Q817" s="843"/>
      <c r="R817" s="843"/>
      <c r="S817" s="843"/>
      <c r="T817" s="843"/>
      <c r="U817" s="843"/>
      <c r="V817" s="843"/>
      <c r="W817" s="843"/>
      <c r="X817" s="843"/>
      <c r="Y817" s="843"/>
      <c r="Z817" s="843"/>
    </row>
    <row r="818" spans="1:26" ht="15.75" customHeight="1">
      <c r="A818" s="842">
        <v>37</v>
      </c>
      <c r="B818" s="860" t="s">
        <v>2819</v>
      </c>
      <c r="C818" s="842">
        <v>3704</v>
      </c>
      <c r="D818" s="860" t="s">
        <v>2832</v>
      </c>
      <c r="E818" s="842">
        <v>1000</v>
      </c>
      <c r="F818" s="860" t="s">
        <v>2234</v>
      </c>
      <c r="G818" s="842" t="s">
        <v>361</v>
      </c>
      <c r="H818" s="860" t="s">
        <v>2833</v>
      </c>
      <c r="I818" s="842" t="s">
        <v>362</v>
      </c>
      <c r="J818" s="860" t="s">
        <v>2835</v>
      </c>
      <c r="K818" s="843" t="str">
        <f t="shared" si="24"/>
        <v>3704 Participación ciudadana, política y diversidad de creencias</v>
      </c>
      <c r="L818" s="843" t="str">
        <f t="shared" si="25"/>
        <v>01 Servicio de promoción de la gobernabilidad y la participación ciudadana</v>
      </c>
      <c r="M818" s="887">
        <f>+IFERROR(HLOOKUP($K818,'Formulario 4. Programático'!$H$13:$U$542,523,FALSE),0)</f>
        <v>0</v>
      </c>
      <c r="N818" s="843"/>
      <c r="O818" s="843"/>
      <c r="P818" s="843"/>
      <c r="Q818" s="843"/>
      <c r="R818" s="843"/>
      <c r="S818" s="843"/>
      <c r="T818" s="843"/>
      <c r="U818" s="843"/>
      <c r="V818" s="843"/>
      <c r="W818" s="843"/>
      <c r="X818" s="843"/>
      <c r="Y818" s="843"/>
      <c r="Z818" s="843"/>
    </row>
    <row r="819" spans="1:26" ht="15.75" customHeight="1">
      <c r="A819" s="842">
        <v>37</v>
      </c>
      <c r="B819" s="860" t="s">
        <v>2819</v>
      </c>
      <c r="C819" s="842">
        <v>3704</v>
      </c>
      <c r="D819" s="860" t="s">
        <v>2832</v>
      </c>
      <c r="E819" s="842">
        <v>1000</v>
      </c>
      <c r="F819" s="860" t="s">
        <v>2234</v>
      </c>
      <c r="G819" s="842" t="s">
        <v>361</v>
      </c>
      <c r="H819" s="860" t="s">
        <v>2833</v>
      </c>
      <c r="I819" s="842" t="s">
        <v>363</v>
      </c>
      <c r="J819" s="860" t="s">
        <v>2824</v>
      </c>
      <c r="K819" s="843" t="str">
        <f t="shared" si="24"/>
        <v>3704 Participación ciudadana, política y diversidad de creencias</v>
      </c>
      <c r="L819" s="843" t="str">
        <f t="shared" si="25"/>
        <v>01 Servicio de promoción de la gobernabilidad y la participación ciudadana</v>
      </c>
      <c r="M819" s="887">
        <f>+IFERROR(HLOOKUP($K819,'Formulario 4. Programático'!$H$13:$U$542,523,FALSE),0)</f>
        <v>0</v>
      </c>
      <c r="N819" s="843"/>
      <c r="O819" s="843"/>
      <c r="P819" s="843"/>
      <c r="Q819" s="843"/>
      <c r="R819" s="843"/>
      <c r="S819" s="843"/>
      <c r="T819" s="843"/>
      <c r="U819" s="843"/>
      <c r="V819" s="843"/>
      <c r="W819" s="843"/>
      <c r="X819" s="843"/>
      <c r="Y819" s="843"/>
      <c r="Z819" s="843"/>
    </row>
    <row r="820" spans="1:26" ht="15.75" customHeight="1">
      <c r="A820" s="842">
        <v>37</v>
      </c>
      <c r="B820" s="860" t="s">
        <v>2819</v>
      </c>
      <c r="C820" s="842">
        <v>3705</v>
      </c>
      <c r="D820" s="860" t="s">
        <v>2836</v>
      </c>
      <c r="E820" s="842">
        <v>1000</v>
      </c>
      <c r="F820" s="860" t="s">
        <v>2234</v>
      </c>
      <c r="G820" s="842" t="s">
        <v>361</v>
      </c>
      <c r="H820" s="860" t="s">
        <v>2837</v>
      </c>
      <c r="I820" s="842" t="s">
        <v>361</v>
      </c>
      <c r="J820" s="860" t="s">
        <v>2838</v>
      </c>
      <c r="K820" s="843" t="str">
        <f t="shared" si="24"/>
        <v>3705 Protección de personas, grupos y comunidades en riesgo extraordinario y extremo Unidad Nacional de Protección (UNP)</v>
      </c>
      <c r="L820" s="843" t="str">
        <f t="shared" si="25"/>
        <v>01 Servicio de protección para las personas, grupos o comunidades en riesgo extraordinario y extremo</v>
      </c>
      <c r="M820" s="887">
        <f>+IFERROR(HLOOKUP($K820,'Formulario 4. Programático'!$H$13:$U$542,523,FALSE),0)</f>
        <v>0</v>
      </c>
      <c r="N820" s="843"/>
      <c r="O820" s="843"/>
      <c r="P820" s="843"/>
      <c r="Q820" s="843"/>
      <c r="R820" s="843"/>
      <c r="S820" s="843"/>
      <c r="T820" s="843"/>
      <c r="U820" s="843"/>
      <c r="V820" s="843"/>
      <c r="W820" s="843"/>
      <c r="X820" s="843"/>
      <c r="Y820" s="843"/>
      <c r="Z820" s="843"/>
    </row>
    <row r="821" spans="1:26" ht="15.75" customHeight="1">
      <c r="A821" s="842">
        <v>37</v>
      </c>
      <c r="B821" s="860" t="s">
        <v>2819</v>
      </c>
      <c r="C821" s="842">
        <v>3705</v>
      </c>
      <c r="D821" s="860" t="s">
        <v>2836</v>
      </c>
      <c r="E821" s="842">
        <v>1000</v>
      </c>
      <c r="F821" s="860" t="s">
        <v>2234</v>
      </c>
      <c r="G821" s="842" t="s">
        <v>361</v>
      </c>
      <c r="H821" s="860" t="s">
        <v>2837</v>
      </c>
      <c r="I821" s="842" t="s">
        <v>362</v>
      </c>
      <c r="J821" s="860" t="s">
        <v>2839</v>
      </c>
      <c r="K821" s="843" t="str">
        <f t="shared" si="24"/>
        <v>3705 Protección de personas, grupos y comunidades en riesgo extraordinario y extremo Unidad Nacional de Protección (UNP)</v>
      </c>
      <c r="L821" s="843" t="str">
        <f t="shared" si="25"/>
        <v>01 Servicio de protección para las personas, grupos o comunidades en riesgo extraordinario y extremo</v>
      </c>
      <c r="M821" s="887">
        <f>+IFERROR(HLOOKUP($K821,'Formulario 4. Programático'!$H$13:$U$542,523,FALSE),0)</f>
        <v>0</v>
      </c>
      <c r="N821" s="843"/>
      <c r="O821" s="843"/>
      <c r="P821" s="843"/>
      <c r="Q821" s="843"/>
      <c r="R821" s="843"/>
      <c r="S821" s="843"/>
      <c r="T821" s="843"/>
      <c r="U821" s="843"/>
      <c r="V821" s="843"/>
      <c r="W821" s="843"/>
      <c r="X821" s="843"/>
      <c r="Y821" s="843"/>
      <c r="Z821" s="843"/>
    </row>
    <row r="822" spans="1:26" ht="15.75" customHeight="1">
      <c r="A822" s="842">
        <v>37</v>
      </c>
      <c r="B822" s="860" t="s">
        <v>2819</v>
      </c>
      <c r="C822" s="842">
        <v>3706</v>
      </c>
      <c r="D822" s="860" t="s">
        <v>2840</v>
      </c>
      <c r="E822" s="842">
        <v>1000</v>
      </c>
      <c r="F822" s="860" t="s">
        <v>2234</v>
      </c>
      <c r="G822" s="842" t="s">
        <v>361</v>
      </c>
      <c r="H822" s="860" t="s">
        <v>2841</v>
      </c>
      <c r="I822" s="842" t="s">
        <v>361</v>
      </c>
      <c r="J822" s="860" t="s">
        <v>2842</v>
      </c>
      <c r="K822" s="843" t="str">
        <f t="shared" si="24"/>
        <v>3706 Protección, promoción y difusión del derecho de autor y los derechos conexos</v>
      </c>
      <c r="L822" s="843" t="str">
        <f t="shared" si="25"/>
        <v>01 Servicio de protección de los derechos de autor y derechos conexos</v>
      </c>
      <c r="M822" s="887">
        <f>+IFERROR(HLOOKUP($K822,'Formulario 4. Programático'!$H$13:$U$542,523,FALSE),0)</f>
        <v>0</v>
      </c>
      <c r="N822" s="843"/>
      <c r="O822" s="843"/>
      <c r="P822" s="843"/>
      <c r="Q822" s="843"/>
      <c r="R822" s="843"/>
      <c r="S822" s="843"/>
      <c r="T822" s="843"/>
      <c r="U822" s="843"/>
      <c r="V822" s="843"/>
      <c r="W822" s="843"/>
      <c r="X822" s="843"/>
      <c r="Y822" s="843"/>
      <c r="Z822" s="843"/>
    </row>
    <row r="823" spans="1:26" ht="15.75" customHeight="1">
      <c r="A823" s="842">
        <v>37</v>
      </c>
      <c r="B823" s="860" t="s">
        <v>2819</v>
      </c>
      <c r="C823" s="842">
        <v>3706</v>
      </c>
      <c r="D823" s="860" t="s">
        <v>2840</v>
      </c>
      <c r="E823" s="842">
        <v>1000</v>
      </c>
      <c r="F823" s="860" t="s">
        <v>2234</v>
      </c>
      <c r="G823" s="842" t="s">
        <v>361</v>
      </c>
      <c r="H823" s="860" t="s">
        <v>2841</v>
      </c>
      <c r="I823" s="842" t="s">
        <v>362</v>
      </c>
      <c r="J823" s="860" t="s">
        <v>2843</v>
      </c>
      <c r="K823" s="843" t="str">
        <f t="shared" si="24"/>
        <v>3706 Protección, promoción y difusión del derecho de autor y los derechos conexos</v>
      </c>
      <c r="L823" s="843" t="str">
        <f t="shared" si="25"/>
        <v>01 Servicio de protección de los derechos de autor y derechos conexos</v>
      </c>
      <c r="M823" s="887">
        <f>+IFERROR(HLOOKUP($K823,'Formulario 4. Programático'!$H$13:$U$542,523,FALSE),0)</f>
        <v>0</v>
      </c>
      <c r="N823" s="843"/>
      <c r="O823" s="843"/>
      <c r="P823" s="843"/>
      <c r="Q823" s="843"/>
      <c r="R823" s="843"/>
      <c r="S823" s="843"/>
      <c r="T823" s="843"/>
      <c r="U823" s="843"/>
      <c r="V823" s="843"/>
      <c r="W823" s="843"/>
      <c r="X823" s="843"/>
      <c r="Y823" s="843"/>
      <c r="Z823" s="843"/>
    </row>
    <row r="824" spans="1:26" ht="15.75" customHeight="1">
      <c r="A824" s="842">
        <v>37</v>
      </c>
      <c r="B824" s="860" t="s">
        <v>2819</v>
      </c>
      <c r="C824" s="842">
        <v>3706</v>
      </c>
      <c r="D824" s="860" t="s">
        <v>2840</v>
      </c>
      <c r="E824" s="842">
        <v>1000</v>
      </c>
      <c r="F824" s="860" t="s">
        <v>2234</v>
      </c>
      <c r="G824" s="842" t="s">
        <v>361</v>
      </c>
      <c r="H824" s="860" t="s">
        <v>2841</v>
      </c>
      <c r="I824" s="842" t="s">
        <v>363</v>
      </c>
      <c r="J824" s="860" t="s">
        <v>2844</v>
      </c>
      <c r="K824" s="843" t="str">
        <f t="shared" si="24"/>
        <v>3706 Protección, promoción y difusión del derecho de autor y los derechos conexos</v>
      </c>
      <c r="L824" s="843" t="str">
        <f t="shared" si="25"/>
        <v>01 Servicio de protección de los derechos de autor y derechos conexos</v>
      </c>
      <c r="M824" s="887">
        <f>+IFERROR(HLOOKUP($K824,'Formulario 4. Programático'!$H$13:$U$542,523,FALSE),0)</f>
        <v>0</v>
      </c>
      <c r="N824" s="843"/>
      <c r="O824" s="843"/>
      <c r="P824" s="843"/>
      <c r="Q824" s="843"/>
      <c r="R824" s="843"/>
      <c r="S824" s="843"/>
      <c r="T824" s="843"/>
      <c r="U824" s="843"/>
      <c r="V824" s="843"/>
      <c r="W824" s="843"/>
      <c r="X824" s="843"/>
      <c r="Y824" s="843"/>
      <c r="Z824" s="843"/>
    </row>
    <row r="825" spans="1:26" ht="15.75" customHeight="1">
      <c r="A825" s="842">
        <v>37</v>
      </c>
      <c r="B825" s="860" t="s">
        <v>2819</v>
      </c>
      <c r="C825" s="842">
        <v>3706</v>
      </c>
      <c r="D825" s="860" t="s">
        <v>2840</v>
      </c>
      <c r="E825" s="842">
        <v>1000</v>
      </c>
      <c r="F825" s="860" t="s">
        <v>2234</v>
      </c>
      <c r="G825" s="842" t="s">
        <v>361</v>
      </c>
      <c r="H825" s="860" t="s">
        <v>2841</v>
      </c>
      <c r="I825" s="842" t="s">
        <v>365</v>
      </c>
      <c r="J825" s="860" t="s">
        <v>2845</v>
      </c>
      <c r="K825" s="843" t="str">
        <f t="shared" si="24"/>
        <v>3706 Protección, promoción y difusión del derecho de autor y los derechos conexos</v>
      </c>
      <c r="L825" s="843" t="str">
        <f t="shared" si="25"/>
        <v>01 Servicio de protección de los derechos de autor y derechos conexos</v>
      </c>
      <c r="M825" s="887">
        <f>+IFERROR(HLOOKUP($K825,'Formulario 4. Programático'!$H$13:$U$542,523,FALSE),0)</f>
        <v>0</v>
      </c>
      <c r="N825" s="843"/>
      <c r="O825" s="843"/>
      <c r="P825" s="843"/>
      <c r="Q825" s="843"/>
      <c r="R825" s="843"/>
      <c r="S825" s="843"/>
      <c r="T825" s="843"/>
      <c r="U825" s="843"/>
      <c r="V825" s="843"/>
      <c r="W825" s="843"/>
      <c r="X825" s="843"/>
      <c r="Y825" s="843"/>
      <c r="Z825" s="843"/>
    </row>
    <row r="826" spans="1:26" ht="15.75" customHeight="1">
      <c r="A826" s="842">
        <v>37</v>
      </c>
      <c r="B826" s="860" t="s">
        <v>2819</v>
      </c>
      <c r="C826" s="842">
        <v>3707</v>
      </c>
      <c r="D826" s="860" t="s">
        <v>2846</v>
      </c>
      <c r="E826" s="842">
        <v>1000</v>
      </c>
      <c r="F826" s="860" t="s">
        <v>2234</v>
      </c>
      <c r="G826" s="842" t="s">
        <v>361</v>
      </c>
      <c r="H826" s="860" t="s">
        <v>2847</v>
      </c>
      <c r="I826" s="842" t="s">
        <v>361</v>
      </c>
      <c r="J826" s="860" t="s">
        <v>2848</v>
      </c>
      <c r="K826" s="843" t="str">
        <f t="shared" si="24"/>
        <v>3707 Gestión del riesgo de desastres naturales y antrópicos en la zona de influencia del volcán Nevado del Huila.</v>
      </c>
      <c r="L826" s="843" t="str">
        <f t="shared" si="25"/>
        <v>01 Servicio de gestión del riesgo</v>
      </c>
      <c r="M826" s="887">
        <f>+IFERROR(HLOOKUP($K826,'Formulario 4. Programático'!$H$13:$U$542,523,FALSE),0)</f>
        <v>0</v>
      </c>
      <c r="N826" s="843"/>
      <c r="O826" s="843"/>
      <c r="P826" s="843"/>
      <c r="Q826" s="843"/>
      <c r="R826" s="843"/>
      <c r="S826" s="843"/>
      <c r="T826" s="843"/>
      <c r="U826" s="843"/>
      <c r="V826" s="843"/>
      <c r="W826" s="843"/>
      <c r="X826" s="843"/>
      <c r="Y826" s="843"/>
      <c r="Z826" s="843"/>
    </row>
    <row r="827" spans="1:26" ht="15.75" customHeight="1">
      <c r="A827" s="842">
        <v>37</v>
      </c>
      <c r="B827" s="860" t="s">
        <v>2819</v>
      </c>
      <c r="C827" s="842">
        <v>3707</v>
      </c>
      <c r="D827" s="860" t="s">
        <v>2846</v>
      </c>
      <c r="E827" s="842">
        <v>1000</v>
      </c>
      <c r="F827" s="860" t="s">
        <v>2234</v>
      </c>
      <c r="G827" s="842" t="s">
        <v>361</v>
      </c>
      <c r="H827" s="860" t="s">
        <v>2847</v>
      </c>
      <c r="I827" s="842" t="s">
        <v>362</v>
      </c>
      <c r="J827" s="860" t="s">
        <v>2849</v>
      </c>
      <c r="K827" s="843" t="str">
        <f t="shared" si="24"/>
        <v>3707 Gestión del riesgo de desastres naturales y antrópicos en la zona de influencia del volcán Nevado del Huila.</v>
      </c>
      <c r="L827" s="843" t="str">
        <f t="shared" si="25"/>
        <v>01 Servicio de gestión del riesgo</v>
      </c>
      <c r="M827" s="887">
        <f>+IFERROR(HLOOKUP($K827,'Formulario 4. Programático'!$H$13:$U$542,523,FALSE),0)</f>
        <v>0</v>
      </c>
      <c r="N827" s="843"/>
      <c r="O827" s="843"/>
      <c r="P827" s="843"/>
      <c r="Q827" s="843"/>
      <c r="R827" s="843"/>
      <c r="S827" s="843"/>
      <c r="T827" s="843"/>
      <c r="U827" s="843"/>
      <c r="V827" s="843"/>
      <c r="W827" s="843"/>
      <c r="X827" s="843"/>
      <c r="Y827" s="843"/>
      <c r="Z827" s="843"/>
    </row>
    <row r="828" spans="1:26" ht="15.75" customHeight="1">
      <c r="A828" s="842">
        <v>37</v>
      </c>
      <c r="B828" s="860" t="s">
        <v>2819</v>
      </c>
      <c r="C828" s="842">
        <v>3708</v>
      </c>
      <c r="D828" s="860" t="s">
        <v>2850</v>
      </c>
      <c r="E828" s="842">
        <v>1000</v>
      </c>
      <c r="F828" s="860" t="s">
        <v>2234</v>
      </c>
      <c r="G828" s="842" t="s">
        <v>361</v>
      </c>
      <c r="H828" s="860" t="s">
        <v>2851</v>
      </c>
      <c r="I828" s="842" t="s">
        <v>361</v>
      </c>
      <c r="J828" s="860" t="s">
        <v>3259</v>
      </c>
      <c r="K828" s="843" t="str">
        <f t="shared" si="24"/>
        <v>3708 Fortalecimiento institucional y operativo de los Bomberos de Colombia</v>
      </c>
      <c r="L828" s="843" t="str">
        <f t="shared" si="25"/>
        <v>01 Servicio de prevención, mitigación y atención de las emergencias de tipo bomberil</v>
      </c>
      <c r="M828" s="887">
        <f>+IFERROR(HLOOKUP($K828,'Formulario 4. Programático'!$H$13:$U$542,523,FALSE),0)</f>
        <v>0</v>
      </c>
      <c r="N828" s="843"/>
      <c r="O828" s="843"/>
      <c r="P828" s="843"/>
      <c r="Q828" s="843"/>
      <c r="R828" s="843"/>
      <c r="S828" s="843"/>
      <c r="T828" s="843"/>
      <c r="U828" s="843"/>
      <c r="V828" s="843"/>
      <c r="W828" s="843"/>
      <c r="X828" s="843"/>
      <c r="Y828" s="843"/>
      <c r="Z828" s="843"/>
    </row>
    <row r="829" spans="1:26" ht="15.75" customHeight="1">
      <c r="A829" s="842">
        <v>37</v>
      </c>
      <c r="B829" s="860" t="s">
        <v>2819</v>
      </c>
      <c r="C829" s="842">
        <v>3708</v>
      </c>
      <c r="D829" s="860" t="s">
        <v>2850</v>
      </c>
      <c r="E829" s="842">
        <v>1000</v>
      </c>
      <c r="F829" s="860" t="s">
        <v>2234</v>
      </c>
      <c r="G829" s="842" t="s">
        <v>361</v>
      </c>
      <c r="H829" s="860" t="s">
        <v>2851</v>
      </c>
      <c r="I829" s="842" t="s">
        <v>362</v>
      </c>
      <c r="J829" s="860" t="s">
        <v>3260</v>
      </c>
      <c r="K829" s="843" t="str">
        <f t="shared" si="24"/>
        <v>3708 Fortalecimiento institucional y operativo de los Bomberos de Colombia</v>
      </c>
      <c r="L829" s="843" t="str">
        <f t="shared" si="25"/>
        <v>01 Servicio de prevención, mitigación y atención de las emergencias de tipo bomberil</v>
      </c>
      <c r="M829" s="887">
        <f>+IFERROR(HLOOKUP($K829,'Formulario 4. Programático'!$H$13:$U$542,523,FALSE),0)</f>
        <v>0</v>
      </c>
      <c r="N829" s="843"/>
      <c r="O829" s="843"/>
      <c r="P829" s="843"/>
      <c r="Q829" s="843"/>
      <c r="R829" s="843"/>
      <c r="S829" s="843"/>
      <c r="T829" s="843"/>
      <c r="U829" s="843"/>
      <c r="V829" s="843"/>
      <c r="W829" s="843"/>
      <c r="X829" s="843"/>
      <c r="Y829" s="843"/>
      <c r="Z829" s="843"/>
    </row>
    <row r="830" spans="1:26" ht="15.75" customHeight="1">
      <c r="A830" s="842">
        <v>37</v>
      </c>
      <c r="B830" s="860" t="s">
        <v>2819</v>
      </c>
      <c r="C830" s="842">
        <v>3799</v>
      </c>
      <c r="D830" s="860" t="s">
        <v>2852</v>
      </c>
      <c r="E830" s="842">
        <v>1000</v>
      </c>
      <c r="F830" s="860" t="s">
        <v>2234</v>
      </c>
      <c r="G830" s="842" t="s">
        <v>361</v>
      </c>
      <c r="H830" s="860" t="s">
        <v>2853</v>
      </c>
      <c r="I830" s="842" t="s">
        <v>361</v>
      </c>
      <c r="J830" s="860" t="s">
        <v>2114</v>
      </c>
      <c r="K830" s="843" t="str">
        <f t="shared" si="24"/>
        <v>3799 Fortalecimiento y apoyo a la gestión institucional del sector interior</v>
      </c>
      <c r="L830" s="843" t="str">
        <f t="shared" si="25"/>
        <v>01 Servicio de fortalecimiento y apoyo a la gestión institucional del sector interior</v>
      </c>
      <c r="M830" s="887">
        <f>+IFERROR(HLOOKUP($K830,'Formulario 4. Programático'!$H$13:$U$542,523,FALSE),0)</f>
        <v>0</v>
      </c>
      <c r="N830" s="843"/>
      <c r="O830" s="843"/>
      <c r="P830" s="843"/>
      <c r="Q830" s="843"/>
      <c r="R830" s="843"/>
      <c r="S830" s="843"/>
      <c r="T830" s="843"/>
      <c r="U830" s="843"/>
      <c r="V830" s="843"/>
      <c r="W830" s="843"/>
      <c r="X830" s="843"/>
      <c r="Y830" s="843"/>
      <c r="Z830" s="843"/>
    </row>
    <row r="831" spans="1:26" ht="15.75" customHeight="1">
      <c r="A831" s="842">
        <v>37</v>
      </c>
      <c r="B831" s="860" t="s">
        <v>2819</v>
      </c>
      <c r="C831" s="842">
        <v>3799</v>
      </c>
      <c r="D831" s="860" t="s">
        <v>2852</v>
      </c>
      <c r="E831" s="842">
        <v>1000</v>
      </c>
      <c r="F831" s="860" t="s">
        <v>2234</v>
      </c>
      <c r="G831" s="842" t="s">
        <v>361</v>
      </c>
      <c r="H831" s="860" t="s">
        <v>2853</v>
      </c>
      <c r="I831" s="842" t="s">
        <v>362</v>
      </c>
      <c r="J831" s="860" t="s">
        <v>2115</v>
      </c>
      <c r="K831" s="843" t="str">
        <f t="shared" si="24"/>
        <v>3799 Fortalecimiento y apoyo a la gestión institucional del sector interior</v>
      </c>
      <c r="L831" s="843" t="str">
        <f t="shared" si="25"/>
        <v>01 Servicio de fortalecimiento y apoyo a la gestión institucional del sector interior</v>
      </c>
      <c r="M831" s="887">
        <f>+IFERROR(HLOOKUP($K831,'Formulario 4. Programático'!$H$13:$U$542,523,FALSE),0)</f>
        <v>0</v>
      </c>
      <c r="N831" s="843"/>
      <c r="O831" s="843"/>
      <c r="P831" s="843"/>
      <c r="Q831" s="843"/>
      <c r="R831" s="843"/>
      <c r="S831" s="843"/>
      <c r="T831" s="843"/>
      <c r="U831" s="843"/>
      <c r="V831" s="843"/>
      <c r="W831" s="843"/>
      <c r="X831" s="843"/>
      <c r="Y831" s="843"/>
      <c r="Z831" s="843"/>
    </row>
    <row r="832" spans="1:26" ht="15.75" customHeight="1">
      <c r="A832" s="842">
        <v>37</v>
      </c>
      <c r="B832" s="860" t="s">
        <v>2819</v>
      </c>
      <c r="C832" s="842">
        <v>3799</v>
      </c>
      <c r="D832" s="860" t="s">
        <v>2852</v>
      </c>
      <c r="E832" s="842">
        <v>1000</v>
      </c>
      <c r="F832" s="860" t="s">
        <v>2234</v>
      </c>
      <c r="G832" s="842" t="s">
        <v>361</v>
      </c>
      <c r="H832" s="860" t="s">
        <v>2853</v>
      </c>
      <c r="I832" s="842" t="s">
        <v>363</v>
      </c>
      <c r="J832" s="860" t="s">
        <v>2116</v>
      </c>
      <c r="K832" s="843" t="str">
        <f t="shared" si="24"/>
        <v>3799 Fortalecimiento y apoyo a la gestión institucional del sector interior</v>
      </c>
      <c r="L832" s="843" t="str">
        <f t="shared" si="25"/>
        <v>01 Servicio de fortalecimiento y apoyo a la gestión institucional del sector interior</v>
      </c>
      <c r="M832" s="887">
        <f>+IFERROR(HLOOKUP($K832,'Formulario 4. Programático'!$H$13:$U$542,523,FALSE),0)</f>
        <v>0</v>
      </c>
      <c r="N832" s="843"/>
      <c r="O832" s="843"/>
      <c r="P832" s="843"/>
      <c r="Q832" s="843"/>
      <c r="R832" s="843"/>
      <c r="S832" s="843"/>
      <c r="T832" s="843"/>
      <c r="U832" s="843"/>
      <c r="V832" s="843"/>
      <c r="W832" s="843"/>
      <c r="X832" s="843"/>
      <c r="Y832" s="843"/>
      <c r="Z832" s="843"/>
    </row>
    <row r="833" spans="1:26" ht="15.75" customHeight="1">
      <c r="A833" s="842">
        <v>37</v>
      </c>
      <c r="B833" s="860" t="s">
        <v>2819</v>
      </c>
      <c r="C833" s="842">
        <v>3799</v>
      </c>
      <c r="D833" s="860" t="s">
        <v>2852</v>
      </c>
      <c r="E833" s="842">
        <v>1000</v>
      </c>
      <c r="F833" s="860" t="s">
        <v>2234</v>
      </c>
      <c r="G833" s="842" t="s">
        <v>361</v>
      </c>
      <c r="H833" s="860" t="s">
        <v>2853</v>
      </c>
      <c r="I833" s="842" t="s">
        <v>365</v>
      </c>
      <c r="J833" s="860" t="s">
        <v>2117</v>
      </c>
      <c r="K833" s="843" t="str">
        <f t="shared" si="24"/>
        <v>3799 Fortalecimiento y apoyo a la gestión institucional del sector interior</v>
      </c>
      <c r="L833" s="843" t="str">
        <f t="shared" si="25"/>
        <v>01 Servicio de fortalecimiento y apoyo a la gestión institucional del sector interior</v>
      </c>
      <c r="M833" s="887">
        <f>+IFERROR(HLOOKUP($K833,'Formulario 4. Programático'!$H$13:$U$542,523,FALSE),0)</f>
        <v>0</v>
      </c>
      <c r="N833" s="843"/>
      <c r="O833" s="843"/>
      <c r="P833" s="843"/>
      <c r="Q833" s="843"/>
      <c r="R833" s="843"/>
      <c r="S833" s="843"/>
      <c r="T833" s="843"/>
      <c r="U833" s="843"/>
      <c r="V833" s="843"/>
      <c r="W833" s="843"/>
      <c r="X833" s="843"/>
      <c r="Y833" s="843"/>
      <c r="Z833" s="843"/>
    </row>
    <row r="834" spans="1:26" ht="15.75" customHeight="1">
      <c r="A834" s="842">
        <v>37</v>
      </c>
      <c r="B834" s="860" t="s">
        <v>2819</v>
      </c>
      <c r="C834" s="842">
        <v>3799</v>
      </c>
      <c r="D834" s="860" t="s">
        <v>2852</v>
      </c>
      <c r="E834" s="842">
        <v>1000</v>
      </c>
      <c r="F834" s="860" t="s">
        <v>2234</v>
      </c>
      <c r="G834" s="842" t="s">
        <v>361</v>
      </c>
      <c r="H834" s="860" t="s">
        <v>2853</v>
      </c>
      <c r="I834" s="842" t="s">
        <v>366</v>
      </c>
      <c r="J834" s="860" t="s">
        <v>2118</v>
      </c>
      <c r="K834" s="843" t="str">
        <f t="shared" si="24"/>
        <v>3799 Fortalecimiento y apoyo a la gestión institucional del sector interior</v>
      </c>
      <c r="L834" s="843" t="str">
        <f t="shared" si="25"/>
        <v>01 Servicio de fortalecimiento y apoyo a la gestión institucional del sector interior</v>
      </c>
      <c r="M834" s="887">
        <f>+IFERROR(HLOOKUP($K834,'Formulario 4. Programático'!$H$13:$U$542,523,FALSE),0)</f>
        <v>0</v>
      </c>
      <c r="N834" s="843"/>
      <c r="O834" s="843"/>
      <c r="P834" s="843"/>
      <c r="Q834" s="843"/>
      <c r="R834" s="843"/>
      <c r="S834" s="843"/>
      <c r="T834" s="843"/>
      <c r="U834" s="843"/>
      <c r="V834" s="843"/>
      <c r="W834" s="843"/>
      <c r="X834" s="843"/>
      <c r="Y834" s="843"/>
      <c r="Z834" s="843"/>
    </row>
    <row r="835" spans="1:26" ht="15.75" customHeight="1">
      <c r="A835" s="842">
        <v>37</v>
      </c>
      <c r="B835" s="860" t="s">
        <v>2819</v>
      </c>
      <c r="C835" s="842">
        <v>3799</v>
      </c>
      <c r="D835" s="860" t="s">
        <v>2852</v>
      </c>
      <c r="E835" s="842">
        <v>1000</v>
      </c>
      <c r="F835" s="860" t="s">
        <v>2234</v>
      </c>
      <c r="G835" s="842" t="s">
        <v>361</v>
      </c>
      <c r="H835" s="860" t="s">
        <v>2853</v>
      </c>
      <c r="I835" s="842" t="s">
        <v>367</v>
      </c>
      <c r="J835" s="860" t="s">
        <v>2109</v>
      </c>
      <c r="K835" s="843" t="str">
        <f t="shared" si="24"/>
        <v>3799 Fortalecimiento y apoyo a la gestión institucional del sector interior</v>
      </c>
      <c r="L835" s="843" t="str">
        <f t="shared" si="25"/>
        <v>01 Servicio de fortalecimiento y apoyo a la gestión institucional del sector interior</v>
      </c>
      <c r="M835" s="887">
        <f>+IFERROR(HLOOKUP($K835,'Formulario 4. Programático'!$H$13:$U$542,523,FALSE),0)</f>
        <v>0</v>
      </c>
      <c r="N835" s="843"/>
      <c r="O835" s="843"/>
      <c r="P835" s="843"/>
      <c r="Q835" s="843"/>
      <c r="R835" s="843"/>
      <c r="S835" s="843"/>
      <c r="T835" s="843"/>
      <c r="U835" s="843"/>
      <c r="V835" s="843"/>
      <c r="W835" s="843"/>
      <c r="X835" s="843"/>
      <c r="Y835" s="843"/>
      <c r="Z835" s="843"/>
    </row>
    <row r="836" spans="1:26" ht="15.75" customHeight="1">
      <c r="A836" s="842">
        <v>37</v>
      </c>
      <c r="B836" s="860" t="s">
        <v>2819</v>
      </c>
      <c r="C836" s="842">
        <v>3799</v>
      </c>
      <c r="D836" s="860" t="s">
        <v>2852</v>
      </c>
      <c r="E836" s="842">
        <v>1000</v>
      </c>
      <c r="F836" s="860" t="s">
        <v>2234</v>
      </c>
      <c r="G836" s="842" t="s">
        <v>361</v>
      </c>
      <c r="H836" s="860" t="s">
        <v>2853</v>
      </c>
      <c r="I836" s="842" t="s">
        <v>369</v>
      </c>
      <c r="J836" s="860" t="s">
        <v>2119</v>
      </c>
      <c r="K836" s="843" t="str">
        <f t="shared" si="24"/>
        <v>3799 Fortalecimiento y apoyo a la gestión institucional del sector interior</v>
      </c>
      <c r="L836" s="843" t="str">
        <f t="shared" si="25"/>
        <v>01 Servicio de fortalecimiento y apoyo a la gestión institucional del sector interior</v>
      </c>
      <c r="M836" s="887">
        <f>+IFERROR(HLOOKUP($K836,'Formulario 4. Programático'!$H$13:$U$542,523,FALSE),0)</f>
        <v>0</v>
      </c>
      <c r="N836" s="843"/>
      <c r="O836" s="843"/>
      <c r="P836" s="843"/>
      <c r="Q836" s="843"/>
      <c r="R836" s="843"/>
      <c r="S836" s="843"/>
      <c r="T836" s="843"/>
      <c r="U836" s="843"/>
      <c r="V836" s="843"/>
      <c r="W836" s="843"/>
      <c r="X836" s="843"/>
      <c r="Y836" s="843"/>
      <c r="Z836" s="843"/>
    </row>
    <row r="837" spans="1:26" ht="15.75" customHeight="1">
      <c r="A837" s="842">
        <v>37</v>
      </c>
      <c r="B837" s="860" t="s">
        <v>2819</v>
      </c>
      <c r="C837" s="842">
        <v>3799</v>
      </c>
      <c r="D837" s="860" t="s">
        <v>2852</v>
      </c>
      <c r="E837" s="842">
        <v>1000</v>
      </c>
      <c r="F837" s="860" t="s">
        <v>2234</v>
      </c>
      <c r="G837" s="842" t="s">
        <v>361</v>
      </c>
      <c r="H837" s="860" t="s">
        <v>2853</v>
      </c>
      <c r="I837" s="842" t="s">
        <v>373</v>
      </c>
      <c r="J837" s="860" t="s">
        <v>2120</v>
      </c>
      <c r="K837" s="843" t="str">
        <f t="shared" si="24"/>
        <v>3799 Fortalecimiento y apoyo a la gestión institucional del sector interior</v>
      </c>
      <c r="L837" s="843" t="str">
        <f t="shared" si="25"/>
        <v>01 Servicio de fortalecimiento y apoyo a la gestión institucional del sector interior</v>
      </c>
      <c r="M837" s="887">
        <f>+IFERROR(HLOOKUP($K837,'Formulario 4. Programático'!$H$13:$U$542,523,FALSE),0)</f>
        <v>0</v>
      </c>
      <c r="N837" s="843"/>
      <c r="O837" s="843"/>
      <c r="P837" s="843"/>
      <c r="Q837" s="843"/>
      <c r="R837" s="843"/>
      <c r="S837" s="843"/>
      <c r="T837" s="843"/>
      <c r="U837" s="843"/>
      <c r="V837" s="843"/>
      <c r="W837" s="843"/>
      <c r="X837" s="843"/>
      <c r="Y837" s="843"/>
      <c r="Z837" s="843"/>
    </row>
    <row r="838" spans="1:26" ht="15.75" customHeight="1">
      <c r="A838" s="842">
        <v>37</v>
      </c>
      <c r="B838" s="860" t="s">
        <v>2819</v>
      </c>
      <c r="C838" s="842">
        <v>3799</v>
      </c>
      <c r="D838" s="860" t="s">
        <v>2852</v>
      </c>
      <c r="E838" s="842">
        <v>1000</v>
      </c>
      <c r="F838" s="860" t="s">
        <v>2234</v>
      </c>
      <c r="G838" s="842" t="s">
        <v>361</v>
      </c>
      <c r="H838" s="860" t="s">
        <v>2853</v>
      </c>
      <c r="I838" s="842" t="s">
        <v>374</v>
      </c>
      <c r="J838" s="860" t="s">
        <v>2121</v>
      </c>
      <c r="K838" s="843" t="str">
        <f t="shared" si="24"/>
        <v>3799 Fortalecimiento y apoyo a la gestión institucional del sector interior</v>
      </c>
      <c r="L838" s="843" t="str">
        <f t="shared" si="25"/>
        <v>01 Servicio de fortalecimiento y apoyo a la gestión institucional del sector interior</v>
      </c>
      <c r="M838" s="887">
        <f>+IFERROR(HLOOKUP($K838,'Formulario 4. Programático'!$H$13:$U$542,523,FALSE),0)</f>
        <v>0</v>
      </c>
      <c r="N838" s="843"/>
      <c r="O838" s="843"/>
      <c r="P838" s="843"/>
      <c r="Q838" s="843"/>
      <c r="R838" s="843"/>
      <c r="S838" s="843"/>
      <c r="T838" s="843"/>
      <c r="U838" s="843"/>
      <c r="V838" s="843"/>
      <c r="W838" s="843"/>
      <c r="X838" s="843"/>
      <c r="Y838" s="843"/>
      <c r="Z838" s="843"/>
    </row>
    <row r="839" spans="1:26" ht="15.75" customHeight="1">
      <c r="A839" s="842">
        <v>37</v>
      </c>
      <c r="B839" s="860" t="s">
        <v>2819</v>
      </c>
      <c r="C839" s="842">
        <v>3799</v>
      </c>
      <c r="D839" s="860" t="s">
        <v>2852</v>
      </c>
      <c r="E839" s="842">
        <v>1000</v>
      </c>
      <c r="F839" s="860" t="s">
        <v>2234</v>
      </c>
      <c r="G839" s="842" t="s">
        <v>361</v>
      </c>
      <c r="H839" s="860" t="s">
        <v>2853</v>
      </c>
      <c r="I839" s="842" t="s">
        <v>375</v>
      </c>
      <c r="J839" s="860" t="s">
        <v>2122</v>
      </c>
      <c r="K839" s="843" t="str">
        <f t="shared" si="24"/>
        <v>3799 Fortalecimiento y apoyo a la gestión institucional del sector interior</v>
      </c>
      <c r="L839" s="843" t="str">
        <f t="shared" si="25"/>
        <v>01 Servicio de fortalecimiento y apoyo a la gestión institucional del sector interior</v>
      </c>
      <c r="M839" s="887">
        <f>+IFERROR(HLOOKUP($K839,'Formulario 4. Programático'!$H$13:$U$542,523,FALSE),0)</f>
        <v>0</v>
      </c>
      <c r="N839" s="843"/>
      <c r="O839" s="843"/>
      <c r="P839" s="843"/>
      <c r="Q839" s="843"/>
      <c r="R839" s="843"/>
      <c r="S839" s="843"/>
      <c r="T839" s="843"/>
      <c r="U839" s="843"/>
      <c r="V839" s="843"/>
      <c r="W839" s="843"/>
      <c r="X839" s="843"/>
      <c r="Y839" s="843"/>
      <c r="Z839" s="843"/>
    </row>
    <row r="840" spans="1:26" ht="15.75" customHeight="1">
      <c r="A840" s="842">
        <v>37</v>
      </c>
      <c r="B840" s="860" t="s">
        <v>2819</v>
      </c>
      <c r="C840" s="842">
        <v>3799</v>
      </c>
      <c r="D840" s="860" t="s">
        <v>2852</v>
      </c>
      <c r="E840" s="842">
        <v>1000</v>
      </c>
      <c r="F840" s="860" t="s">
        <v>2234</v>
      </c>
      <c r="G840" s="842" t="s">
        <v>361</v>
      </c>
      <c r="H840" s="860" t="s">
        <v>2853</v>
      </c>
      <c r="I840" s="842" t="s">
        <v>377</v>
      </c>
      <c r="J840" s="860" t="s">
        <v>2108</v>
      </c>
      <c r="K840" s="843" t="str">
        <f t="shared" ref="K840:K903" si="26">+C840&amp;" "&amp;D840</f>
        <v>3799 Fortalecimiento y apoyo a la gestión institucional del sector interior</v>
      </c>
      <c r="L840" s="843" t="str">
        <f t="shared" ref="L840:L903" si="27">+G840&amp;" "&amp;H840</f>
        <v>01 Servicio de fortalecimiento y apoyo a la gestión institucional del sector interior</v>
      </c>
      <c r="M840" s="887">
        <f>+IFERROR(HLOOKUP($K840,'Formulario 4. Programático'!$H$13:$U$542,523,FALSE),0)</f>
        <v>0</v>
      </c>
      <c r="N840" s="843"/>
      <c r="O840" s="843"/>
      <c r="P840" s="843"/>
      <c r="Q840" s="843"/>
      <c r="R840" s="843"/>
      <c r="S840" s="843"/>
      <c r="T840" s="843"/>
      <c r="U840" s="843"/>
      <c r="V840" s="843"/>
      <c r="W840" s="843"/>
      <c r="X840" s="843"/>
      <c r="Y840" s="843"/>
      <c r="Z840" s="843"/>
    </row>
    <row r="841" spans="1:26" ht="15.75" customHeight="1">
      <c r="A841" s="842">
        <v>37</v>
      </c>
      <c r="B841" s="860" t="s">
        <v>2819</v>
      </c>
      <c r="C841" s="842">
        <v>3799</v>
      </c>
      <c r="D841" s="860" t="s">
        <v>2852</v>
      </c>
      <c r="E841" s="842">
        <v>1000</v>
      </c>
      <c r="F841" s="860" t="s">
        <v>2234</v>
      </c>
      <c r="G841" s="842" t="s">
        <v>361</v>
      </c>
      <c r="H841" s="860" t="s">
        <v>2853</v>
      </c>
      <c r="I841" s="842" t="s">
        <v>446</v>
      </c>
      <c r="J841" s="860" t="s">
        <v>2123</v>
      </c>
      <c r="K841" s="843" t="str">
        <f t="shared" si="26"/>
        <v>3799 Fortalecimiento y apoyo a la gestión institucional del sector interior</v>
      </c>
      <c r="L841" s="843" t="str">
        <f t="shared" si="27"/>
        <v>01 Servicio de fortalecimiento y apoyo a la gestión institucional del sector interior</v>
      </c>
      <c r="M841" s="887">
        <f>+IFERROR(HLOOKUP($K841,'Formulario 4. Programático'!$H$13:$U$542,523,FALSE),0)</f>
        <v>0</v>
      </c>
      <c r="N841" s="843"/>
      <c r="O841" s="843"/>
      <c r="P841" s="843"/>
      <c r="Q841" s="843"/>
      <c r="R841" s="843"/>
      <c r="S841" s="843"/>
      <c r="T841" s="843"/>
      <c r="U841" s="843"/>
      <c r="V841" s="843"/>
      <c r="W841" s="843"/>
      <c r="X841" s="843"/>
      <c r="Y841" s="843"/>
      <c r="Z841" s="843"/>
    </row>
    <row r="842" spans="1:26" ht="15.75" customHeight="1">
      <c r="A842" s="842">
        <v>37</v>
      </c>
      <c r="B842" s="860" t="s">
        <v>2819</v>
      </c>
      <c r="C842" s="842">
        <v>3799</v>
      </c>
      <c r="D842" s="860" t="s">
        <v>2852</v>
      </c>
      <c r="E842" s="842">
        <v>1000</v>
      </c>
      <c r="F842" s="860" t="s">
        <v>2234</v>
      </c>
      <c r="G842" s="842" t="s">
        <v>361</v>
      </c>
      <c r="H842" s="860" t="s">
        <v>2853</v>
      </c>
      <c r="I842" s="842" t="s">
        <v>447</v>
      </c>
      <c r="J842" s="860" t="s">
        <v>2124</v>
      </c>
      <c r="K842" s="843" t="str">
        <f t="shared" si="26"/>
        <v>3799 Fortalecimiento y apoyo a la gestión institucional del sector interior</v>
      </c>
      <c r="L842" s="843" t="str">
        <f t="shared" si="27"/>
        <v>01 Servicio de fortalecimiento y apoyo a la gestión institucional del sector interior</v>
      </c>
      <c r="M842" s="887">
        <f>+IFERROR(HLOOKUP($K842,'Formulario 4. Programático'!$H$13:$U$542,523,FALSE),0)</f>
        <v>0</v>
      </c>
      <c r="N842" s="843"/>
      <c r="O842" s="843"/>
      <c r="P842" s="843"/>
      <c r="Q842" s="843"/>
      <c r="R842" s="843"/>
      <c r="S842" s="843"/>
      <c r="T842" s="843"/>
      <c r="U842" s="843"/>
      <c r="V842" s="843"/>
      <c r="W842" s="843"/>
      <c r="X842" s="843"/>
      <c r="Y842" s="843"/>
      <c r="Z842" s="843"/>
    </row>
    <row r="843" spans="1:26" ht="15.75" customHeight="1">
      <c r="A843" s="842">
        <v>39</v>
      </c>
      <c r="B843" s="860" t="s">
        <v>2854</v>
      </c>
      <c r="C843" s="842">
        <v>3900</v>
      </c>
      <c r="D843" s="860" t="s">
        <v>2101</v>
      </c>
      <c r="E843" s="842">
        <v>1000</v>
      </c>
      <c r="F843" s="860" t="s">
        <v>2234</v>
      </c>
      <c r="G843" s="842" t="s">
        <v>361</v>
      </c>
      <c r="H843" s="860" t="s">
        <v>2103</v>
      </c>
      <c r="I843" s="842" t="s">
        <v>361</v>
      </c>
      <c r="J843" s="860" t="s">
        <v>2104</v>
      </c>
      <c r="K843" s="843" t="str">
        <f t="shared" si="26"/>
        <v>3900 No asignable a programas</v>
      </c>
      <c r="L843" s="843" t="str">
        <f t="shared" si="27"/>
        <v>01 Sin producto</v>
      </c>
      <c r="M843" s="887">
        <f>+IFERROR(HLOOKUP($K843,'Formulario 4. Programático'!$H$13:$U$542,523,FALSE),0)</f>
        <v>0</v>
      </c>
      <c r="N843" s="843"/>
      <c r="O843" s="843"/>
      <c r="P843" s="843"/>
      <c r="Q843" s="843"/>
      <c r="R843" s="843"/>
      <c r="S843" s="843"/>
      <c r="T843" s="843"/>
      <c r="U843" s="843"/>
      <c r="V843" s="843"/>
      <c r="W843" s="843"/>
      <c r="X843" s="843"/>
      <c r="Y843" s="843"/>
      <c r="Z843" s="843"/>
    </row>
    <row r="844" spans="1:26" ht="15.75" customHeight="1">
      <c r="A844" s="842">
        <v>39</v>
      </c>
      <c r="B844" s="860" t="s">
        <v>2854</v>
      </c>
      <c r="C844" s="842">
        <v>3905</v>
      </c>
      <c r="D844" s="860" t="s">
        <v>2855</v>
      </c>
      <c r="E844" s="842">
        <v>1000</v>
      </c>
      <c r="F844" s="860" t="s">
        <v>2234</v>
      </c>
      <c r="G844" s="842" t="s">
        <v>361</v>
      </c>
      <c r="H844" s="860" t="s">
        <v>2856</v>
      </c>
      <c r="I844" s="842" t="s">
        <v>361</v>
      </c>
      <c r="J844" s="860" t="s">
        <v>2857</v>
      </c>
      <c r="K844" s="843" t="str">
        <f t="shared" si="26"/>
        <v>3905 Fortalecimiento de la gobernanza e institucionalidad multinivel del sector de CTeI</v>
      </c>
      <c r="L844" s="843" t="str">
        <f t="shared" si="27"/>
        <v>01 Servicio de articulación y consolidación de la gobernanza institucional multinivel del sector de CTeI</v>
      </c>
      <c r="M844" s="887">
        <f>+IFERROR(HLOOKUP($K844,'Formulario 4. Programático'!$H$13:$U$542,523,FALSE),0)</f>
        <v>0</v>
      </c>
      <c r="N844" s="843"/>
      <c r="O844" s="843"/>
      <c r="P844" s="843"/>
      <c r="Q844" s="843"/>
      <c r="R844" s="843"/>
      <c r="S844" s="843"/>
      <c r="T844" s="843"/>
      <c r="U844" s="843"/>
      <c r="V844" s="843"/>
      <c r="W844" s="843"/>
      <c r="X844" s="843"/>
      <c r="Y844" s="843"/>
      <c r="Z844" s="843"/>
    </row>
    <row r="845" spans="1:26" ht="15.75" customHeight="1">
      <c r="A845" s="842">
        <v>39</v>
      </c>
      <c r="B845" s="860" t="s">
        <v>2854</v>
      </c>
      <c r="C845" s="842">
        <v>3905</v>
      </c>
      <c r="D845" s="860" t="s">
        <v>2855</v>
      </c>
      <c r="E845" s="842">
        <v>1000</v>
      </c>
      <c r="F845" s="860" t="s">
        <v>2234</v>
      </c>
      <c r="G845" s="842" t="s">
        <v>361</v>
      </c>
      <c r="H845" s="860" t="s">
        <v>2856</v>
      </c>
      <c r="I845" s="842" t="s">
        <v>362</v>
      </c>
      <c r="J845" s="860" t="s">
        <v>2858</v>
      </c>
      <c r="K845" s="843" t="str">
        <f t="shared" si="26"/>
        <v>3905 Fortalecimiento de la gobernanza e institucionalidad multinivel del sector de CTeI</v>
      </c>
      <c r="L845" s="843" t="str">
        <f t="shared" si="27"/>
        <v>01 Servicio de articulación y consolidación de la gobernanza institucional multinivel del sector de CTeI</v>
      </c>
      <c r="M845" s="887">
        <f>+IFERROR(HLOOKUP($K845,'Formulario 4. Programático'!$H$13:$U$542,523,FALSE),0)</f>
        <v>0</v>
      </c>
      <c r="N845" s="843"/>
      <c r="O845" s="843"/>
      <c r="P845" s="843"/>
      <c r="Q845" s="843"/>
      <c r="R845" s="843"/>
      <c r="S845" s="843"/>
      <c r="T845" s="843"/>
      <c r="U845" s="843"/>
      <c r="V845" s="843"/>
      <c r="W845" s="843"/>
      <c r="X845" s="843"/>
      <c r="Y845" s="843"/>
      <c r="Z845" s="843"/>
    </row>
    <row r="846" spans="1:26" ht="15.75" customHeight="1">
      <c r="A846" s="842">
        <v>39</v>
      </c>
      <c r="B846" s="860" t="s">
        <v>2854</v>
      </c>
      <c r="C846" s="842">
        <v>3906</v>
      </c>
      <c r="D846" s="860" t="s">
        <v>2859</v>
      </c>
      <c r="E846" s="842">
        <v>1000</v>
      </c>
      <c r="F846" s="860" t="s">
        <v>2234</v>
      </c>
      <c r="G846" s="842" t="s">
        <v>361</v>
      </c>
      <c r="H846" s="860" t="s">
        <v>2860</v>
      </c>
      <c r="I846" s="842" t="s">
        <v>361</v>
      </c>
      <c r="J846" s="860" t="s">
        <v>2861</v>
      </c>
      <c r="K846" s="843" t="str">
        <f t="shared" si="26"/>
        <v>3906 Fomento a vocaciones y formación, generación, uso y apropiación social del conocimiento de la Ciencia, Tecnología e Innovación</v>
      </c>
      <c r="L846" s="843" t="str">
        <f t="shared" si="27"/>
        <v>01 Servicio de fomento a la ciencia, la tecnología y la innovación</v>
      </c>
      <c r="M846" s="887">
        <f>+IFERROR(HLOOKUP($K846,'Formulario 4. Programático'!$H$13:$U$542,523,FALSE),0)</f>
        <v>0</v>
      </c>
      <c r="N846" s="843"/>
      <c r="O846" s="843"/>
      <c r="P846" s="843"/>
      <c r="Q846" s="843"/>
      <c r="R846" s="843"/>
      <c r="S846" s="843"/>
      <c r="T846" s="843"/>
      <c r="U846" s="843"/>
      <c r="V846" s="843"/>
      <c r="W846" s="843"/>
      <c r="X846" s="843"/>
      <c r="Y846" s="843"/>
      <c r="Z846" s="843"/>
    </row>
    <row r="847" spans="1:26" ht="15.75" customHeight="1">
      <c r="A847" s="842">
        <v>39</v>
      </c>
      <c r="B847" s="860" t="s">
        <v>2854</v>
      </c>
      <c r="C847" s="842">
        <v>3906</v>
      </c>
      <c r="D847" s="860" t="s">
        <v>2859</v>
      </c>
      <c r="E847" s="842">
        <v>1000</v>
      </c>
      <c r="F847" s="860" t="s">
        <v>2234</v>
      </c>
      <c r="G847" s="842" t="s">
        <v>361</v>
      </c>
      <c r="H847" s="860" t="s">
        <v>2860</v>
      </c>
      <c r="I847" s="842" t="s">
        <v>362</v>
      </c>
      <c r="J847" s="860" t="s">
        <v>2862</v>
      </c>
      <c r="K847" s="843" t="str">
        <f t="shared" si="26"/>
        <v>3906 Fomento a vocaciones y formación, generación, uso y apropiación social del conocimiento de la Ciencia, Tecnología e Innovación</v>
      </c>
      <c r="L847" s="843" t="str">
        <f t="shared" si="27"/>
        <v>01 Servicio de fomento a la ciencia, la tecnología y la innovación</v>
      </c>
      <c r="M847" s="887">
        <f>+IFERROR(HLOOKUP($K847,'Formulario 4. Programático'!$H$13:$U$542,523,FALSE),0)</f>
        <v>0</v>
      </c>
      <c r="N847" s="843"/>
      <c r="O847" s="843"/>
      <c r="P847" s="843"/>
      <c r="Q847" s="843"/>
      <c r="R847" s="843"/>
      <c r="S847" s="843"/>
      <c r="T847" s="843"/>
      <c r="U847" s="843"/>
      <c r="V847" s="843"/>
      <c r="W847" s="843"/>
      <c r="X847" s="843"/>
      <c r="Y847" s="843"/>
      <c r="Z847" s="843"/>
    </row>
    <row r="848" spans="1:26" ht="15.75" customHeight="1">
      <c r="A848" s="842">
        <v>39</v>
      </c>
      <c r="B848" s="860" t="s">
        <v>2854</v>
      </c>
      <c r="C848" s="842">
        <v>3906</v>
      </c>
      <c r="D848" s="860" t="s">
        <v>2859</v>
      </c>
      <c r="E848" s="842">
        <v>1000</v>
      </c>
      <c r="F848" s="860" t="s">
        <v>2234</v>
      </c>
      <c r="G848" s="842" t="s">
        <v>362</v>
      </c>
      <c r="H848" s="860" t="s">
        <v>2863</v>
      </c>
      <c r="I848" s="842" t="s">
        <v>361</v>
      </c>
      <c r="J848" s="860" t="s">
        <v>2864</v>
      </c>
      <c r="K848" s="843" t="str">
        <f t="shared" si="26"/>
        <v>3906 Fomento a vocaciones y formación, generación, uso y apropiación social del conocimiento de la Ciencia, Tecnología e Innovación</v>
      </c>
      <c r="L848" s="843" t="str">
        <f t="shared" si="27"/>
        <v>02 Servicio de apropiación de la ciencia, la tecnología y la innovación</v>
      </c>
      <c r="M848" s="887">
        <f>+IFERROR(HLOOKUP($K848,'Formulario 4. Programático'!$H$13:$U$542,523,FALSE),0)</f>
        <v>0</v>
      </c>
      <c r="N848" s="843"/>
      <c r="O848" s="843"/>
      <c r="P848" s="843"/>
      <c r="Q848" s="843"/>
      <c r="R848" s="843"/>
      <c r="S848" s="843"/>
      <c r="T848" s="843"/>
      <c r="U848" s="843"/>
      <c r="V848" s="843"/>
      <c r="W848" s="843"/>
      <c r="X848" s="843"/>
      <c r="Y848" s="843"/>
      <c r="Z848" s="843"/>
    </row>
    <row r="849" spans="1:26" ht="24" customHeight="1">
      <c r="A849" s="842">
        <v>39</v>
      </c>
      <c r="B849" s="860" t="s">
        <v>2854</v>
      </c>
      <c r="C849" s="842">
        <v>3906</v>
      </c>
      <c r="D849" s="860" t="s">
        <v>2859</v>
      </c>
      <c r="E849" s="842">
        <v>1000</v>
      </c>
      <c r="F849" s="860" t="s">
        <v>2234</v>
      </c>
      <c r="G849" s="842" t="s">
        <v>362</v>
      </c>
      <c r="H849" s="860" t="s">
        <v>2863</v>
      </c>
      <c r="I849" s="842" t="s">
        <v>362</v>
      </c>
      <c r="J849" s="860" t="s">
        <v>2865</v>
      </c>
      <c r="K849" s="843" t="str">
        <f t="shared" si="26"/>
        <v>3906 Fomento a vocaciones y formación, generación, uso y apropiación social del conocimiento de la Ciencia, Tecnología e Innovación</v>
      </c>
      <c r="L849" s="843" t="str">
        <f t="shared" si="27"/>
        <v>02 Servicio de apropiación de la ciencia, la tecnología y la innovación</v>
      </c>
      <c r="M849" s="887">
        <f>+IFERROR(HLOOKUP($K849,'Formulario 4. Programático'!$H$13:$U$542,523,FALSE),0)</f>
        <v>0</v>
      </c>
      <c r="N849" s="843"/>
      <c r="O849" s="843"/>
      <c r="P849" s="843"/>
      <c r="Q849" s="843"/>
      <c r="R849" s="843"/>
      <c r="S849" s="843"/>
      <c r="T849" s="843"/>
      <c r="U849" s="843"/>
      <c r="V849" s="843"/>
      <c r="W849" s="843"/>
      <c r="X849" s="843"/>
      <c r="Y849" s="843"/>
      <c r="Z849" s="843"/>
    </row>
    <row r="850" spans="1:26" ht="15.75" customHeight="1">
      <c r="A850" s="842">
        <v>39</v>
      </c>
      <c r="B850" s="860" t="s">
        <v>2854</v>
      </c>
      <c r="C850" s="842">
        <v>3906</v>
      </c>
      <c r="D850" s="860" t="s">
        <v>2859</v>
      </c>
      <c r="E850" s="842">
        <v>1000</v>
      </c>
      <c r="F850" s="860" t="s">
        <v>2234</v>
      </c>
      <c r="G850" s="842" t="s">
        <v>362</v>
      </c>
      <c r="H850" s="860" t="s">
        <v>2863</v>
      </c>
      <c r="I850" s="842" t="s">
        <v>363</v>
      </c>
      <c r="J850" s="860" t="s">
        <v>2866</v>
      </c>
      <c r="K850" s="843" t="str">
        <f t="shared" si="26"/>
        <v>3906 Fomento a vocaciones y formación, generación, uso y apropiación social del conocimiento de la Ciencia, Tecnología e Innovación</v>
      </c>
      <c r="L850" s="843" t="str">
        <f t="shared" si="27"/>
        <v>02 Servicio de apropiación de la ciencia, la tecnología y la innovación</v>
      </c>
      <c r="M850" s="887">
        <f>+IFERROR(HLOOKUP($K850,'Formulario 4. Programático'!$H$13:$U$542,523,FALSE),0)</f>
        <v>0</v>
      </c>
      <c r="N850" s="843"/>
      <c r="O850" s="843"/>
      <c r="P850" s="843"/>
      <c r="Q850" s="843"/>
      <c r="R850" s="843"/>
      <c r="S850" s="843"/>
      <c r="T850" s="843"/>
      <c r="U850" s="843"/>
      <c r="V850" s="843"/>
      <c r="W850" s="843"/>
      <c r="X850" s="843"/>
      <c r="Y850" s="843"/>
      <c r="Z850" s="843"/>
    </row>
    <row r="851" spans="1:26" ht="15.75" customHeight="1">
      <c r="A851" s="842">
        <v>39</v>
      </c>
      <c r="B851" s="860" t="s">
        <v>2854</v>
      </c>
      <c r="C851" s="842">
        <v>3906</v>
      </c>
      <c r="D851" s="860" t="s">
        <v>2859</v>
      </c>
      <c r="E851" s="842">
        <v>1000</v>
      </c>
      <c r="F851" s="860" t="s">
        <v>2234</v>
      </c>
      <c r="G851" s="842" t="s">
        <v>362</v>
      </c>
      <c r="H851" s="860" t="s">
        <v>2863</v>
      </c>
      <c r="I851" s="842" t="s">
        <v>365</v>
      </c>
      <c r="J851" s="860" t="s">
        <v>2867</v>
      </c>
      <c r="K851" s="843" t="str">
        <f t="shared" si="26"/>
        <v>3906 Fomento a vocaciones y formación, generación, uso y apropiación social del conocimiento de la Ciencia, Tecnología e Innovación</v>
      </c>
      <c r="L851" s="843" t="str">
        <f t="shared" si="27"/>
        <v>02 Servicio de apropiación de la ciencia, la tecnología y la innovación</v>
      </c>
      <c r="M851" s="887">
        <f>+IFERROR(HLOOKUP($K851,'Formulario 4. Programático'!$H$13:$U$542,523,FALSE),0)</f>
        <v>0</v>
      </c>
      <c r="N851" s="843"/>
      <c r="O851" s="843"/>
      <c r="P851" s="843"/>
      <c r="Q851" s="843"/>
      <c r="R851" s="843"/>
      <c r="S851" s="843"/>
      <c r="T851" s="843"/>
      <c r="U851" s="843"/>
      <c r="V851" s="843"/>
      <c r="W851" s="843"/>
      <c r="X851" s="843"/>
      <c r="Y851" s="843"/>
      <c r="Z851" s="843"/>
    </row>
    <row r="852" spans="1:26" ht="15.75" customHeight="1">
      <c r="A852" s="842">
        <v>39</v>
      </c>
      <c r="B852" s="860" t="s">
        <v>2854</v>
      </c>
      <c r="C852" s="842">
        <v>3999</v>
      </c>
      <c r="D852" s="860" t="s">
        <v>2868</v>
      </c>
      <c r="E852" s="842">
        <v>1000</v>
      </c>
      <c r="F852" s="860" t="s">
        <v>2234</v>
      </c>
      <c r="G852" s="842" t="s">
        <v>361</v>
      </c>
      <c r="H852" s="860" t="s">
        <v>2869</v>
      </c>
      <c r="I852" s="842" t="s">
        <v>361</v>
      </c>
      <c r="J852" s="860" t="s">
        <v>2114</v>
      </c>
      <c r="K852" s="843" t="str">
        <f t="shared" si="26"/>
        <v>3999 Fortalecimiento y apoyo a la gestión institucional del sector Ciencia, Tecnología e Innovación</v>
      </c>
      <c r="L852" s="843" t="str">
        <f t="shared" si="27"/>
        <v>01 Servicio de Fortalecimiento y apoyo a la gestión institucional del sector Ciencia,  Tecnología e Innovación</v>
      </c>
      <c r="M852" s="887">
        <f>+IFERROR(HLOOKUP($K852,'Formulario 4. Programático'!$H$13:$U$542,523,FALSE),0)</f>
        <v>0</v>
      </c>
      <c r="N852" s="843"/>
      <c r="O852" s="843"/>
      <c r="P852" s="843"/>
      <c r="Q852" s="843"/>
      <c r="R852" s="843"/>
      <c r="S852" s="843"/>
      <c r="T852" s="843"/>
      <c r="U852" s="843"/>
      <c r="V852" s="843"/>
      <c r="W852" s="843"/>
      <c r="X852" s="843"/>
      <c r="Y852" s="843"/>
      <c r="Z852" s="843"/>
    </row>
    <row r="853" spans="1:26" ht="15.75" customHeight="1">
      <c r="A853" s="842">
        <v>39</v>
      </c>
      <c r="B853" s="860" t="s">
        <v>2854</v>
      </c>
      <c r="C853" s="842">
        <v>3999</v>
      </c>
      <c r="D853" s="860" t="s">
        <v>2868</v>
      </c>
      <c r="E853" s="842">
        <v>1000</v>
      </c>
      <c r="F853" s="860" t="s">
        <v>2234</v>
      </c>
      <c r="G853" s="842" t="s">
        <v>361</v>
      </c>
      <c r="H853" s="860" t="s">
        <v>2869</v>
      </c>
      <c r="I853" s="842" t="s">
        <v>362</v>
      </c>
      <c r="J853" s="860" t="s">
        <v>2115</v>
      </c>
      <c r="K853" s="843" t="str">
        <f t="shared" si="26"/>
        <v>3999 Fortalecimiento y apoyo a la gestión institucional del sector Ciencia, Tecnología e Innovación</v>
      </c>
      <c r="L853" s="843" t="str">
        <f t="shared" si="27"/>
        <v>01 Servicio de Fortalecimiento y apoyo a la gestión institucional del sector Ciencia,  Tecnología e Innovación</v>
      </c>
      <c r="M853" s="887">
        <f>+IFERROR(HLOOKUP($K853,'Formulario 4. Programático'!$H$13:$U$542,523,FALSE),0)</f>
        <v>0</v>
      </c>
      <c r="N853" s="843"/>
      <c r="O853" s="843"/>
      <c r="P853" s="843"/>
      <c r="Q853" s="843"/>
      <c r="R853" s="843"/>
      <c r="S853" s="843"/>
      <c r="T853" s="843"/>
      <c r="U853" s="843"/>
      <c r="V853" s="843"/>
      <c r="W853" s="843"/>
      <c r="X853" s="843"/>
      <c r="Y853" s="843"/>
      <c r="Z853" s="843"/>
    </row>
    <row r="854" spans="1:26" ht="15.75" customHeight="1">
      <c r="A854" s="842">
        <v>39</v>
      </c>
      <c r="B854" s="860" t="s">
        <v>2854</v>
      </c>
      <c r="C854" s="842">
        <v>3999</v>
      </c>
      <c r="D854" s="860" t="s">
        <v>2868</v>
      </c>
      <c r="E854" s="842">
        <v>1000</v>
      </c>
      <c r="F854" s="860" t="s">
        <v>2234</v>
      </c>
      <c r="G854" s="842" t="s">
        <v>361</v>
      </c>
      <c r="H854" s="860" t="s">
        <v>2869</v>
      </c>
      <c r="I854" s="842" t="s">
        <v>363</v>
      </c>
      <c r="J854" s="860" t="s">
        <v>2116</v>
      </c>
      <c r="K854" s="843" t="str">
        <f t="shared" si="26"/>
        <v>3999 Fortalecimiento y apoyo a la gestión institucional del sector Ciencia, Tecnología e Innovación</v>
      </c>
      <c r="L854" s="843" t="str">
        <f t="shared" si="27"/>
        <v>01 Servicio de Fortalecimiento y apoyo a la gestión institucional del sector Ciencia,  Tecnología e Innovación</v>
      </c>
      <c r="M854" s="887">
        <f>+IFERROR(HLOOKUP($K854,'Formulario 4. Programático'!$H$13:$U$542,523,FALSE),0)</f>
        <v>0</v>
      </c>
      <c r="N854" s="843"/>
      <c r="O854" s="843"/>
      <c r="P854" s="843"/>
      <c r="Q854" s="843"/>
      <c r="R854" s="843"/>
      <c r="S854" s="843"/>
      <c r="T854" s="843"/>
      <c r="U854" s="843"/>
      <c r="V854" s="843"/>
      <c r="W854" s="843"/>
      <c r="X854" s="843"/>
      <c r="Y854" s="843"/>
      <c r="Z854" s="843"/>
    </row>
    <row r="855" spans="1:26" ht="15.75" customHeight="1" thickBot="1">
      <c r="A855" s="842">
        <v>39</v>
      </c>
      <c r="B855" s="860" t="s">
        <v>2854</v>
      </c>
      <c r="C855" s="842">
        <v>3999</v>
      </c>
      <c r="D855" s="860" t="s">
        <v>2868</v>
      </c>
      <c r="E855" s="842">
        <v>1000</v>
      </c>
      <c r="F855" s="860" t="s">
        <v>2234</v>
      </c>
      <c r="G855" s="842" t="s">
        <v>361</v>
      </c>
      <c r="H855" s="860" t="s">
        <v>2869</v>
      </c>
      <c r="I855" s="842" t="s">
        <v>365</v>
      </c>
      <c r="J855" s="860" t="s">
        <v>2117</v>
      </c>
      <c r="K855" s="843" t="str">
        <f t="shared" si="26"/>
        <v>3999 Fortalecimiento y apoyo a la gestión institucional del sector Ciencia, Tecnología e Innovación</v>
      </c>
      <c r="L855" s="843" t="str">
        <f t="shared" si="27"/>
        <v>01 Servicio de Fortalecimiento y apoyo a la gestión institucional del sector Ciencia,  Tecnología e Innovación</v>
      </c>
      <c r="M855" s="887">
        <f>+IFERROR(HLOOKUP($K855,'Formulario 4. Programático'!$H$13:$U$542,523,FALSE),0)</f>
        <v>0</v>
      </c>
      <c r="N855" s="866"/>
      <c r="O855" s="843"/>
      <c r="P855" s="843"/>
      <c r="Q855" s="843"/>
      <c r="R855" s="843"/>
      <c r="S855" s="843"/>
      <c r="T855" s="843"/>
      <c r="U855" s="843"/>
      <c r="V855" s="843"/>
      <c r="W855" s="843"/>
      <c r="X855" s="843"/>
      <c r="Y855" s="843"/>
      <c r="Z855" s="843"/>
    </row>
    <row r="856" spans="1:26" ht="15.75" customHeight="1" thickBot="1">
      <c r="A856" s="842">
        <v>39</v>
      </c>
      <c r="B856" s="860" t="s">
        <v>2854</v>
      </c>
      <c r="C856" s="842">
        <v>3999</v>
      </c>
      <c r="D856" s="860" t="s">
        <v>2868</v>
      </c>
      <c r="E856" s="842">
        <v>1000</v>
      </c>
      <c r="F856" s="860" t="s">
        <v>2234</v>
      </c>
      <c r="G856" s="842" t="s">
        <v>361</v>
      </c>
      <c r="H856" s="860" t="s">
        <v>2869</v>
      </c>
      <c r="I856" s="842" t="s">
        <v>366</v>
      </c>
      <c r="J856" s="860" t="s">
        <v>2118</v>
      </c>
      <c r="K856" s="843" t="str">
        <f t="shared" si="26"/>
        <v>3999 Fortalecimiento y apoyo a la gestión institucional del sector Ciencia, Tecnología e Innovación</v>
      </c>
      <c r="L856" s="843" t="str">
        <f t="shared" si="27"/>
        <v>01 Servicio de Fortalecimiento y apoyo a la gestión institucional del sector Ciencia,  Tecnología e Innovación</v>
      </c>
      <c r="M856" s="887">
        <f>+IFERROR(HLOOKUP($K856,'Formulario 4. Programático'!$H$13:$U$542,523,FALSE),0)</f>
        <v>0</v>
      </c>
      <c r="N856" s="866"/>
      <c r="O856" s="843"/>
      <c r="P856" s="843"/>
      <c r="Q856" s="843"/>
      <c r="R856" s="843"/>
      <c r="S856" s="843"/>
      <c r="T856" s="843"/>
      <c r="U856" s="843"/>
      <c r="V856" s="843"/>
      <c r="W856" s="843"/>
      <c r="X856" s="843"/>
      <c r="Y856" s="843"/>
      <c r="Z856" s="843"/>
    </row>
    <row r="857" spans="1:26" ht="15.75" customHeight="1" thickBot="1">
      <c r="A857" s="842">
        <v>39</v>
      </c>
      <c r="B857" s="860" t="s">
        <v>2854</v>
      </c>
      <c r="C857" s="842">
        <v>3999</v>
      </c>
      <c r="D857" s="860" t="s">
        <v>2868</v>
      </c>
      <c r="E857" s="842">
        <v>1000</v>
      </c>
      <c r="F857" s="860" t="s">
        <v>2234</v>
      </c>
      <c r="G857" s="842" t="s">
        <v>361</v>
      </c>
      <c r="H857" s="860" t="s">
        <v>2869</v>
      </c>
      <c r="I857" s="842" t="s">
        <v>367</v>
      </c>
      <c r="J857" s="860" t="s">
        <v>2109</v>
      </c>
      <c r="K857" s="843" t="str">
        <f t="shared" si="26"/>
        <v>3999 Fortalecimiento y apoyo a la gestión institucional del sector Ciencia, Tecnología e Innovación</v>
      </c>
      <c r="L857" s="843" t="str">
        <f t="shared" si="27"/>
        <v>01 Servicio de Fortalecimiento y apoyo a la gestión institucional del sector Ciencia,  Tecnología e Innovación</v>
      </c>
      <c r="M857" s="887">
        <f>+IFERROR(HLOOKUP($K857,'Formulario 4. Programático'!$H$13:$U$542,523,FALSE),0)</f>
        <v>0</v>
      </c>
      <c r="N857" s="866"/>
      <c r="O857" s="843"/>
      <c r="P857" s="843"/>
      <c r="Q857" s="843"/>
      <c r="R857" s="843"/>
      <c r="S857" s="843"/>
      <c r="T857" s="843"/>
      <c r="U857" s="843"/>
      <c r="V857" s="843"/>
      <c r="W857" s="843"/>
      <c r="X857" s="843"/>
      <c r="Y857" s="843"/>
      <c r="Z857" s="843"/>
    </row>
    <row r="858" spans="1:26" ht="15.75" customHeight="1" thickBot="1">
      <c r="A858" s="842">
        <v>39</v>
      </c>
      <c r="B858" s="860" t="s">
        <v>2854</v>
      </c>
      <c r="C858" s="842">
        <v>3999</v>
      </c>
      <c r="D858" s="860" t="s">
        <v>2868</v>
      </c>
      <c r="E858" s="842">
        <v>1000</v>
      </c>
      <c r="F858" s="860" t="s">
        <v>2234</v>
      </c>
      <c r="G858" s="842" t="s">
        <v>361</v>
      </c>
      <c r="H858" s="860" t="s">
        <v>2869</v>
      </c>
      <c r="I858" s="842" t="s">
        <v>369</v>
      </c>
      <c r="J858" s="860" t="s">
        <v>2119</v>
      </c>
      <c r="K858" s="843" t="str">
        <f t="shared" si="26"/>
        <v>3999 Fortalecimiento y apoyo a la gestión institucional del sector Ciencia, Tecnología e Innovación</v>
      </c>
      <c r="L858" s="843" t="str">
        <f t="shared" si="27"/>
        <v>01 Servicio de Fortalecimiento y apoyo a la gestión institucional del sector Ciencia,  Tecnología e Innovación</v>
      </c>
      <c r="M858" s="887">
        <f>+IFERROR(HLOOKUP($K858,'Formulario 4. Programático'!$H$13:$U$542,523,FALSE),0)</f>
        <v>0</v>
      </c>
      <c r="N858" s="866"/>
      <c r="O858" s="843"/>
      <c r="P858" s="843"/>
      <c r="Q858" s="843"/>
      <c r="R858" s="843"/>
      <c r="S858" s="843"/>
      <c r="T858" s="843"/>
      <c r="U858" s="843"/>
      <c r="V858" s="843"/>
      <c r="W858" s="843"/>
      <c r="X858" s="843"/>
      <c r="Y858" s="843"/>
      <c r="Z858" s="843"/>
    </row>
    <row r="859" spans="1:26" ht="15.75" customHeight="1" thickBot="1">
      <c r="A859" s="842">
        <v>39</v>
      </c>
      <c r="B859" s="860" t="s">
        <v>2854</v>
      </c>
      <c r="C859" s="842">
        <v>3999</v>
      </c>
      <c r="D859" s="860" t="s">
        <v>2868</v>
      </c>
      <c r="E859" s="842">
        <v>1000</v>
      </c>
      <c r="F859" s="860" t="s">
        <v>2234</v>
      </c>
      <c r="G859" s="842" t="s">
        <v>361</v>
      </c>
      <c r="H859" s="860" t="s">
        <v>2869</v>
      </c>
      <c r="I859" s="842" t="s">
        <v>373</v>
      </c>
      <c r="J859" s="860" t="s">
        <v>2120</v>
      </c>
      <c r="K859" s="843" t="str">
        <f t="shared" si="26"/>
        <v>3999 Fortalecimiento y apoyo a la gestión institucional del sector Ciencia, Tecnología e Innovación</v>
      </c>
      <c r="L859" s="843" t="str">
        <f t="shared" si="27"/>
        <v>01 Servicio de Fortalecimiento y apoyo a la gestión institucional del sector Ciencia,  Tecnología e Innovación</v>
      </c>
      <c r="M859" s="887">
        <f>+IFERROR(HLOOKUP($K859,'Formulario 4. Programático'!$H$13:$U$542,523,FALSE),0)</f>
        <v>0</v>
      </c>
      <c r="N859" s="866"/>
      <c r="O859" s="843"/>
      <c r="P859" s="843"/>
      <c r="Q859" s="843"/>
      <c r="R859" s="843"/>
      <c r="S859" s="843"/>
      <c r="T859" s="843"/>
      <c r="U859" s="843"/>
      <c r="V859" s="843"/>
      <c r="W859" s="843"/>
      <c r="X859" s="843"/>
      <c r="Y859" s="843"/>
      <c r="Z859" s="843"/>
    </row>
    <row r="860" spans="1:26" ht="15.75" customHeight="1" thickBot="1">
      <c r="A860" s="842">
        <v>39</v>
      </c>
      <c r="B860" s="860" t="s">
        <v>2854</v>
      </c>
      <c r="C860" s="842">
        <v>3999</v>
      </c>
      <c r="D860" s="860" t="s">
        <v>2868</v>
      </c>
      <c r="E860" s="842">
        <v>1000</v>
      </c>
      <c r="F860" s="860" t="s">
        <v>2234</v>
      </c>
      <c r="G860" s="842" t="s">
        <v>361</v>
      </c>
      <c r="H860" s="860" t="s">
        <v>2869</v>
      </c>
      <c r="I860" s="842" t="s">
        <v>374</v>
      </c>
      <c r="J860" s="860" t="s">
        <v>2121</v>
      </c>
      <c r="K860" s="843" t="str">
        <f t="shared" si="26"/>
        <v>3999 Fortalecimiento y apoyo a la gestión institucional del sector Ciencia, Tecnología e Innovación</v>
      </c>
      <c r="L860" s="843" t="str">
        <f t="shared" si="27"/>
        <v>01 Servicio de Fortalecimiento y apoyo a la gestión institucional del sector Ciencia,  Tecnología e Innovación</v>
      </c>
      <c r="M860" s="887">
        <f>+IFERROR(HLOOKUP($K860,'Formulario 4. Programático'!$H$13:$U$542,523,FALSE),0)</f>
        <v>0</v>
      </c>
      <c r="N860" s="866"/>
      <c r="O860" s="843"/>
      <c r="P860" s="843"/>
      <c r="Q860" s="843"/>
      <c r="R860" s="843"/>
      <c r="S860" s="843"/>
      <c r="T860" s="843"/>
      <c r="U860" s="843"/>
      <c r="V860" s="843"/>
      <c r="W860" s="843"/>
      <c r="X860" s="843"/>
      <c r="Y860" s="843"/>
      <c r="Z860" s="843"/>
    </row>
    <row r="861" spans="1:26" ht="15.75" customHeight="1" thickBot="1">
      <c r="A861" s="842">
        <v>39</v>
      </c>
      <c r="B861" s="860" t="s">
        <v>2854</v>
      </c>
      <c r="C861" s="842">
        <v>3999</v>
      </c>
      <c r="D861" s="860" t="s">
        <v>2868</v>
      </c>
      <c r="E861" s="842">
        <v>1000</v>
      </c>
      <c r="F861" s="860" t="s">
        <v>2234</v>
      </c>
      <c r="G861" s="842" t="s">
        <v>361</v>
      </c>
      <c r="H861" s="860" t="s">
        <v>2869</v>
      </c>
      <c r="I861" s="842" t="s">
        <v>375</v>
      </c>
      <c r="J861" s="860" t="s">
        <v>2122</v>
      </c>
      <c r="K861" s="843" t="str">
        <f t="shared" si="26"/>
        <v>3999 Fortalecimiento y apoyo a la gestión institucional del sector Ciencia, Tecnología e Innovación</v>
      </c>
      <c r="L861" s="843" t="str">
        <f t="shared" si="27"/>
        <v>01 Servicio de Fortalecimiento y apoyo a la gestión institucional del sector Ciencia,  Tecnología e Innovación</v>
      </c>
      <c r="M861" s="887">
        <f>+IFERROR(HLOOKUP($K861,'Formulario 4. Programático'!$H$13:$U$542,523,FALSE),0)</f>
        <v>0</v>
      </c>
      <c r="N861" s="866"/>
      <c r="O861" s="843"/>
      <c r="P861" s="843"/>
      <c r="Q861" s="843"/>
      <c r="R861" s="843"/>
      <c r="S861" s="843"/>
      <c r="T861" s="843"/>
      <c r="U861" s="843"/>
      <c r="V861" s="843"/>
      <c r="W861" s="843"/>
      <c r="X861" s="843"/>
      <c r="Y861" s="843"/>
      <c r="Z861" s="843"/>
    </row>
    <row r="862" spans="1:26" ht="15.75" customHeight="1" thickBot="1">
      <c r="A862" s="842">
        <v>39</v>
      </c>
      <c r="B862" s="860" t="s">
        <v>2854</v>
      </c>
      <c r="C862" s="842">
        <v>3999</v>
      </c>
      <c r="D862" s="860" t="s">
        <v>2868</v>
      </c>
      <c r="E862" s="842">
        <v>1000</v>
      </c>
      <c r="F862" s="860" t="s">
        <v>2234</v>
      </c>
      <c r="G862" s="842" t="s">
        <v>361</v>
      </c>
      <c r="H862" s="860" t="s">
        <v>2869</v>
      </c>
      <c r="I862" s="842" t="s">
        <v>377</v>
      </c>
      <c r="J862" s="860" t="s">
        <v>2108</v>
      </c>
      <c r="K862" s="843" t="str">
        <f t="shared" si="26"/>
        <v>3999 Fortalecimiento y apoyo a la gestión institucional del sector Ciencia, Tecnología e Innovación</v>
      </c>
      <c r="L862" s="843" t="str">
        <f t="shared" si="27"/>
        <v>01 Servicio de Fortalecimiento y apoyo a la gestión institucional del sector Ciencia,  Tecnología e Innovación</v>
      </c>
      <c r="M862" s="887">
        <f>+IFERROR(HLOOKUP($K862,'Formulario 4. Programático'!$H$13:$U$542,523,FALSE),0)</f>
        <v>0</v>
      </c>
      <c r="N862" s="866"/>
      <c r="O862" s="843"/>
      <c r="P862" s="843"/>
      <c r="Q862" s="843"/>
      <c r="R862" s="843"/>
      <c r="S862" s="843"/>
      <c r="T862" s="843"/>
      <c r="U862" s="843"/>
      <c r="V862" s="843"/>
      <c r="W862" s="843"/>
      <c r="X862" s="843"/>
      <c r="Y862" s="843"/>
      <c r="Z862" s="843"/>
    </row>
    <row r="863" spans="1:26" ht="15.75" customHeight="1" thickBot="1">
      <c r="A863" s="842">
        <v>39</v>
      </c>
      <c r="B863" s="860" t="s">
        <v>2854</v>
      </c>
      <c r="C863" s="842">
        <v>3999</v>
      </c>
      <c r="D863" s="860" t="s">
        <v>2868</v>
      </c>
      <c r="E863" s="842">
        <v>1000</v>
      </c>
      <c r="F863" s="860" t="s">
        <v>2234</v>
      </c>
      <c r="G863" s="842" t="s">
        <v>361</v>
      </c>
      <c r="H863" s="860" t="s">
        <v>2869</v>
      </c>
      <c r="I863" s="842" t="s">
        <v>446</v>
      </c>
      <c r="J863" s="860" t="s">
        <v>2123</v>
      </c>
      <c r="K863" s="843" t="str">
        <f t="shared" si="26"/>
        <v>3999 Fortalecimiento y apoyo a la gestión institucional del sector Ciencia, Tecnología e Innovación</v>
      </c>
      <c r="L863" s="843" t="str">
        <f t="shared" si="27"/>
        <v>01 Servicio de Fortalecimiento y apoyo a la gestión institucional del sector Ciencia,  Tecnología e Innovación</v>
      </c>
      <c r="M863" s="887">
        <f>+IFERROR(HLOOKUP($K863,'Formulario 4. Programático'!$H$13:$U$542,523,FALSE),0)</f>
        <v>0</v>
      </c>
      <c r="N863" s="866"/>
      <c r="O863" s="843"/>
      <c r="P863" s="843"/>
      <c r="Q863" s="843"/>
      <c r="R863" s="843"/>
      <c r="S863" s="843"/>
      <c r="T863" s="843"/>
      <c r="U863" s="843"/>
      <c r="V863" s="843"/>
      <c r="W863" s="843"/>
      <c r="X863" s="843"/>
      <c r="Y863" s="843"/>
      <c r="Z863" s="843"/>
    </row>
    <row r="864" spans="1:26" ht="15.75" customHeight="1" thickBot="1">
      <c r="A864" s="842">
        <v>39</v>
      </c>
      <c r="B864" s="860" t="s">
        <v>2854</v>
      </c>
      <c r="C864" s="842">
        <v>3999</v>
      </c>
      <c r="D864" s="860" t="s">
        <v>2868</v>
      </c>
      <c r="E864" s="842">
        <v>1000</v>
      </c>
      <c r="F864" s="860" t="s">
        <v>2234</v>
      </c>
      <c r="G864" s="842" t="s">
        <v>361</v>
      </c>
      <c r="H864" s="860" t="s">
        <v>2869</v>
      </c>
      <c r="I864" s="842" t="s">
        <v>447</v>
      </c>
      <c r="J864" s="860" t="s">
        <v>2124</v>
      </c>
      <c r="K864" s="843" t="str">
        <f t="shared" si="26"/>
        <v>3999 Fortalecimiento y apoyo a la gestión institucional del sector Ciencia, Tecnología e Innovación</v>
      </c>
      <c r="L864" s="843" t="str">
        <f t="shared" si="27"/>
        <v>01 Servicio de Fortalecimiento y apoyo a la gestión institucional del sector Ciencia,  Tecnología e Innovación</v>
      </c>
      <c r="M864" s="887">
        <f>+IFERROR(HLOOKUP($K864,'Formulario 4. Programático'!$H$13:$U$542,523,FALSE),0)</f>
        <v>0</v>
      </c>
      <c r="N864" s="866"/>
      <c r="O864" s="843"/>
      <c r="P864" s="843"/>
      <c r="Q864" s="843"/>
      <c r="R864" s="843"/>
      <c r="S864" s="843"/>
      <c r="T864" s="843"/>
      <c r="U864" s="843"/>
      <c r="V864" s="843"/>
      <c r="W864" s="843"/>
      <c r="X864" s="843"/>
      <c r="Y864" s="843"/>
      <c r="Z864" s="843"/>
    </row>
    <row r="865" spans="1:26" ht="15.75" customHeight="1">
      <c r="A865" s="842">
        <v>40</v>
      </c>
      <c r="B865" s="860" t="s">
        <v>2870</v>
      </c>
      <c r="C865" s="844">
        <v>4000</v>
      </c>
      <c r="D865" s="860" t="s">
        <v>2101</v>
      </c>
      <c r="E865" s="842">
        <v>1400</v>
      </c>
      <c r="F865" s="860" t="s">
        <v>2871</v>
      </c>
      <c r="G865" s="844" t="s">
        <v>361</v>
      </c>
      <c r="H865" s="860" t="s">
        <v>2103</v>
      </c>
      <c r="I865" s="844" t="s">
        <v>361</v>
      </c>
      <c r="J865" s="860" t="s">
        <v>2104</v>
      </c>
      <c r="K865" s="843" t="str">
        <f t="shared" si="26"/>
        <v>4000 No asignable a programas</v>
      </c>
      <c r="L865" s="843" t="str">
        <f t="shared" si="27"/>
        <v>01 Sin producto</v>
      </c>
      <c r="M865" s="887">
        <f>+IFERROR(HLOOKUP($K865,'Formulario 4. Programático'!$H$13:$U$542,523,FALSE),0)</f>
        <v>0</v>
      </c>
      <c r="N865" s="841"/>
      <c r="O865" s="843"/>
      <c r="P865" s="843"/>
      <c r="Q865" s="843"/>
      <c r="R865" s="843"/>
      <c r="S865" s="843"/>
      <c r="T865" s="843"/>
      <c r="U865" s="843"/>
      <c r="V865" s="843"/>
      <c r="W865" s="843"/>
      <c r="X865" s="843"/>
      <c r="Y865" s="843"/>
      <c r="Z865" s="843"/>
    </row>
    <row r="866" spans="1:26" ht="15.75" customHeight="1">
      <c r="A866" s="842">
        <v>40</v>
      </c>
      <c r="B866" s="860" t="s">
        <v>2870</v>
      </c>
      <c r="C866" s="844">
        <v>4001</v>
      </c>
      <c r="D866" s="860" t="s">
        <v>2872</v>
      </c>
      <c r="E866" s="842">
        <v>1400</v>
      </c>
      <c r="F866" s="860" t="s">
        <v>2871</v>
      </c>
      <c r="G866" s="844" t="s">
        <v>361</v>
      </c>
      <c r="H866" s="860" t="s">
        <v>2873</v>
      </c>
      <c r="I866" s="844" t="s">
        <v>361</v>
      </c>
      <c r="J866" s="860" t="s">
        <v>2874</v>
      </c>
      <c r="K866" s="843" t="str">
        <f t="shared" si="26"/>
        <v>4001 Acceso a soluciones de vivienda</v>
      </c>
      <c r="L866" s="843" t="str">
        <f t="shared" si="27"/>
        <v>01 Servicio de acceso a la vivienda</v>
      </c>
      <c r="M866" s="887">
        <f>+IFERROR(HLOOKUP($K866,'Formulario 4. Programático'!$H$13:$U$542,523,FALSE),0)</f>
        <v>0</v>
      </c>
      <c r="N866" s="843"/>
      <c r="O866" s="843"/>
      <c r="P866" s="843"/>
      <c r="Q866" s="843"/>
      <c r="R866" s="843"/>
      <c r="S866" s="843"/>
      <c r="T866" s="843"/>
      <c r="U866" s="843"/>
      <c r="V866" s="843"/>
      <c r="W866" s="843"/>
      <c r="X866" s="843"/>
      <c r="Y866" s="843"/>
      <c r="Z866" s="843"/>
    </row>
    <row r="867" spans="1:26" ht="15.75" customHeight="1">
      <c r="A867" s="842">
        <v>40</v>
      </c>
      <c r="B867" s="860" t="s">
        <v>2870</v>
      </c>
      <c r="C867" s="844">
        <v>4001</v>
      </c>
      <c r="D867" s="860" t="s">
        <v>2872</v>
      </c>
      <c r="E867" s="842">
        <v>1400</v>
      </c>
      <c r="F867" s="860" t="s">
        <v>2871</v>
      </c>
      <c r="G867" s="844" t="s">
        <v>361</v>
      </c>
      <c r="H867" s="860" t="s">
        <v>2873</v>
      </c>
      <c r="I867" s="844" t="s">
        <v>362</v>
      </c>
      <c r="J867" s="860" t="s">
        <v>2875</v>
      </c>
      <c r="K867" s="843" t="str">
        <f t="shared" si="26"/>
        <v>4001 Acceso a soluciones de vivienda</v>
      </c>
      <c r="L867" s="843" t="str">
        <f t="shared" si="27"/>
        <v>01 Servicio de acceso a la vivienda</v>
      </c>
      <c r="M867" s="887">
        <f>+IFERROR(HLOOKUP($K867,'Formulario 4. Programático'!$H$13:$U$542,523,FALSE),0)</f>
        <v>0</v>
      </c>
      <c r="N867" s="843"/>
      <c r="O867" s="843"/>
      <c r="P867" s="843"/>
      <c r="Q867" s="843"/>
      <c r="R867" s="843"/>
      <c r="S867" s="843"/>
      <c r="T867" s="843"/>
      <c r="U867" s="843"/>
      <c r="V867" s="843"/>
      <c r="W867" s="843"/>
      <c r="X867" s="843"/>
      <c r="Y867" s="843"/>
      <c r="Z867" s="843"/>
    </row>
    <row r="868" spans="1:26" ht="15.75" customHeight="1">
      <c r="A868" s="842">
        <v>40</v>
      </c>
      <c r="B868" s="860" t="s">
        <v>2870</v>
      </c>
      <c r="C868" s="844">
        <v>4001</v>
      </c>
      <c r="D868" s="860" t="s">
        <v>2872</v>
      </c>
      <c r="E868" s="842">
        <v>1400</v>
      </c>
      <c r="F868" s="860" t="s">
        <v>2871</v>
      </c>
      <c r="G868" s="844" t="s">
        <v>361</v>
      </c>
      <c r="H868" s="860" t="s">
        <v>2873</v>
      </c>
      <c r="I868" s="844" t="s">
        <v>363</v>
      </c>
      <c r="J868" s="860" t="s">
        <v>2876</v>
      </c>
      <c r="K868" s="843" t="str">
        <f t="shared" si="26"/>
        <v>4001 Acceso a soluciones de vivienda</v>
      </c>
      <c r="L868" s="843" t="str">
        <f t="shared" si="27"/>
        <v>01 Servicio de acceso a la vivienda</v>
      </c>
      <c r="M868" s="887">
        <f>+IFERROR(HLOOKUP($K868,'Formulario 4. Programático'!$H$13:$U$542,523,FALSE),0)</f>
        <v>0</v>
      </c>
      <c r="N868" s="843"/>
      <c r="O868" s="843"/>
      <c r="P868" s="843"/>
      <c r="Q868" s="843"/>
      <c r="R868" s="843"/>
      <c r="S868" s="843"/>
      <c r="T868" s="843"/>
      <c r="U868" s="843"/>
      <c r="V868" s="843"/>
      <c r="W868" s="843"/>
      <c r="X868" s="843"/>
      <c r="Y868" s="843"/>
      <c r="Z868" s="843"/>
    </row>
    <row r="869" spans="1:26" ht="15.75" customHeight="1">
      <c r="A869" s="842">
        <v>40</v>
      </c>
      <c r="B869" s="860" t="s">
        <v>2870</v>
      </c>
      <c r="C869" s="844">
        <v>4002</v>
      </c>
      <c r="D869" s="860" t="s">
        <v>2877</v>
      </c>
      <c r="E869" s="842">
        <v>1400</v>
      </c>
      <c r="F869" s="860" t="s">
        <v>2871</v>
      </c>
      <c r="G869" s="844" t="s">
        <v>361</v>
      </c>
      <c r="H869" s="860" t="s">
        <v>3261</v>
      </c>
      <c r="I869" s="844" t="s">
        <v>361</v>
      </c>
      <c r="J869" s="860" t="s">
        <v>3262</v>
      </c>
      <c r="K869" s="843" t="str">
        <f t="shared" si="26"/>
        <v>4002 Ordenamiento territorial y desarrollo urbano</v>
      </c>
      <c r="L869" s="843" t="str">
        <f t="shared" si="27"/>
        <v>01 Servicio de fomento para el ordenamiento territorial y el desarrollo urbano</v>
      </c>
      <c r="M869" s="887">
        <f>+IFERROR(HLOOKUP($K869,'Formulario 4. Programático'!$H$13:$U$542,523,FALSE),0)</f>
        <v>0</v>
      </c>
      <c r="N869" s="843"/>
      <c r="O869" s="843"/>
      <c r="P869" s="843"/>
      <c r="Q869" s="843"/>
      <c r="R869" s="843"/>
      <c r="S869" s="843"/>
      <c r="T869" s="843"/>
      <c r="U869" s="843"/>
      <c r="V869" s="843"/>
      <c r="W869" s="843"/>
      <c r="X869" s="843"/>
      <c r="Y869" s="843"/>
      <c r="Z869" s="843"/>
    </row>
    <row r="870" spans="1:26" ht="15.75" customHeight="1">
      <c r="A870" s="842">
        <v>40</v>
      </c>
      <c r="B870" s="860" t="s">
        <v>2870</v>
      </c>
      <c r="C870" s="844">
        <v>4002</v>
      </c>
      <c r="D870" s="860" t="s">
        <v>2877</v>
      </c>
      <c r="E870" s="842">
        <v>1400</v>
      </c>
      <c r="F870" s="860" t="s">
        <v>2871</v>
      </c>
      <c r="G870" s="844" t="s">
        <v>361</v>
      </c>
      <c r="H870" s="860" t="s">
        <v>3261</v>
      </c>
      <c r="I870" s="844" t="s">
        <v>362</v>
      </c>
      <c r="J870" s="860" t="s">
        <v>2878</v>
      </c>
      <c r="K870" s="843" t="str">
        <f t="shared" si="26"/>
        <v>4002 Ordenamiento territorial y desarrollo urbano</v>
      </c>
      <c r="L870" s="843" t="str">
        <f t="shared" si="27"/>
        <v>01 Servicio de fomento para el ordenamiento territorial y el desarrollo urbano</v>
      </c>
      <c r="M870" s="887">
        <f>+IFERROR(HLOOKUP($K870,'Formulario 4. Programático'!$H$13:$U$542,523,FALSE),0)</f>
        <v>0</v>
      </c>
      <c r="N870" s="843"/>
      <c r="O870" s="843"/>
      <c r="P870" s="843"/>
      <c r="Q870" s="843"/>
      <c r="R870" s="843"/>
      <c r="S870" s="843"/>
      <c r="T870" s="843"/>
      <c r="U870" s="843"/>
      <c r="V870" s="843"/>
      <c r="W870" s="843"/>
      <c r="X870" s="843"/>
      <c r="Y870" s="843"/>
      <c r="Z870" s="843"/>
    </row>
    <row r="871" spans="1:26" ht="15.75" customHeight="1">
      <c r="A871" s="842">
        <v>40</v>
      </c>
      <c r="B871" s="860" t="s">
        <v>2870</v>
      </c>
      <c r="C871" s="844">
        <v>4002</v>
      </c>
      <c r="D871" s="860" t="s">
        <v>2877</v>
      </c>
      <c r="E871" s="842">
        <v>1400</v>
      </c>
      <c r="F871" s="860" t="s">
        <v>2871</v>
      </c>
      <c r="G871" s="844" t="s">
        <v>361</v>
      </c>
      <c r="H871" s="860" t="s">
        <v>3261</v>
      </c>
      <c r="I871" s="844" t="s">
        <v>363</v>
      </c>
      <c r="J871" s="860" t="s">
        <v>2879</v>
      </c>
      <c r="K871" s="843" t="str">
        <f t="shared" si="26"/>
        <v>4002 Ordenamiento territorial y desarrollo urbano</v>
      </c>
      <c r="L871" s="843" t="str">
        <f t="shared" si="27"/>
        <v>01 Servicio de fomento para el ordenamiento territorial y el desarrollo urbano</v>
      </c>
      <c r="M871" s="887">
        <f>+IFERROR(HLOOKUP($K871,'Formulario 4. Programático'!$H$13:$U$542,523,FALSE),0)</f>
        <v>0</v>
      </c>
      <c r="N871" s="843"/>
      <c r="O871" s="843"/>
      <c r="P871" s="843"/>
      <c r="Q871" s="843"/>
      <c r="R871" s="843"/>
      <c r="S871" s="843"/>
      <c r="T871" s="843"/>
      <c r="U871" s="843"/>
      <c r="V871" s="843"/>
      <c r="W871" s="843"/>
      <c r="X871" s="843"/>
      <c r="Y871" s="843"/>
      <c r="Z871" s="843"/>
    </row>
    <row r="872" spans="1:26" ht="21" customHeight="1">
      <c r="A872" s="842">
        <v>40</v>
      </c>
      <c r="B872" s="860" t="s">
        <v>2870</v>
      </c>
      <c r="C872" s="844">
        <v>4003</v>
      </c>
      <c r="D872" s="860" t="s">
        <v>2880</v>
      </c>
      <c r="E872" s="842">
        <v>1400</v>
      </c>
      <c r="F872" s="860" t="s">
        <v>2871</v>
      </c>
      <c r="G872" s="844" t="s">
        <v>361</v>
      </c>
      <c r="H872" s="860" t="s">
        <v>3263</v>
      </c>
      <c r="I872" s="844" t="s">
        <v>361</v>
      </c>
      <c r="J872" s="860" t="s">
        <v>2881</v>
      </c>
      <c r="K872" s="843" t="str">
        <f t="shared" si="26"/>
        <v>4003 Acceso de la población a los servicios de agua potable y saneamiento básico</v>
      </c>
      <c r="L872" s="843" t="str">
        <f t="shared" si="27"/>
        <v>01 Servicio de agua potable y saneamiento básico</v>
      </c>
      <c r="M872" s="887">
        <f>+IFERROR(HLOOKUP($K872,'Formulario 4. Programático'!$H$13:$U$542,523,FALSE),0)</f>
        <v>0</v>
      </c>
      <c r="N872" s="843"/>
      <c r="O872" s="843"/>
      <c r="P872" s="843"/>
      <c r="Q872" s="843"/>
      <c r="R872" s="843"/>
      <c r="S872" s="843"/>
      <c r="T872" s="843"/>
      <c r="U872" s="843"/>
      <c r="V872" s="843"/>
      <c r="W872" s="843"/>
      <c r="X872" s="843"/>
      <c r="Y872" s="843"/>
      <c r="Z872" s="843"/>
    </row>
    <row r="873" spans="1:26" ht="15.75" customHeight="1">
      <c r="A873" s="842">
        <v>40</v>
      </c>
      <c r="B873" s="860" t="s">
        <v>2870</v>
      </c>
      <c r="C873" s="844">
        <v>4003</v>
      </c>
      <c r="D873" s="860" t="s">
        <v>2880</v>
      </c>
      <c r="E873" s="842">
        <v>1400</v>
      </c>
      <c r="F873" s="860" t="s">
        <v>2871</v>
      </c>
      <c r="G873" s="844" t="s">
        <v>361</v>
      </c>
      <c r="H873" s="860" t="s">
        <v>3263</v>
      </c>
      <c r="I873" s="844" t="s">
        <v>362</v>
      </c>
      <c r="J873" s="860" t="s">
        <v>3264</v>
      </c>
      <c r="K873" s="843" t="str">
        <f t="shared" si="26"/>
        <v>4003 Acceso de la población a los servicios de agua potable y saneamiento básico</v>
      </c>
      <c r="L873" s="843" t="str">
        <f t="shared" si="27"/>
        <v>01 Servicio de agua potable y saneamiento básico</v>
      </c>
      <c r="M873" s="887">
        <f>+IFERROR(HLOOKUP($K873,'Formulario 4. Programático'!$H$13:$U$542,523,FALSE),0)</f>
        <v>0</v>
      </c>
      <c r="N873" s="843"/>
      <c r="O873" s="843"/>
      <c r="P873" s="843"/>
      <c r="Q873" s="843"/>
      <c r="R873" s="843"/>
      <c r="S873" s="843"/>
      <c r="T873" s="843"/>
      <c r="U873" s="843"/>
      <c r="V873" s="843"/>
      <c r="W873" s="843"/>
      <c r="X873" s="843"/>
      <c r="Y873" s="843"/>
      <c r="Z873" s="843"/>
    </row>
    <row r="874" spans="1:26" ht="15.75" customHeight="1">
      <c r="A874" s="842">
        <v>40</v>
      </c>
      <c r="B874" s="860" t="s">
        <v>2870</v>
      </c>
      <c r="C874" s="844">
        <v>4003</v>
      </c>
      <c r="D874" s="860" t="s">
        <v>2880</v>
      </c>
      <c r="E874" s="842">
        <v>1400</v>
      </c>
      <c r="F874" s="860" t="s">
        <v>2871</v>
      </c>
      <c r="G874" s="844" t="s">
        <v>361</v>
      </c>
      <c r="H874" s="860" t="s">
        <v>3263</v>
      </c>
      <c r="I874" s="844" t="s">
        <v>363</v>
      </c>
      <c r="J874" s="860" t="s">
        <v>3265</v>
      </c>
      <c r="K874" s="843" t="str">
        <f t="shared" si="26"/>
        <v>4003 Acceso de la población a los servicios de agua potable y saneamiento básico</v>
      </c>
      <c r="L874" s="843" t="str">
        <f t="shared" si="27"/>
        <v>01 Servicio de agua potable y saneamiento básico</v>
      </c>
      <c r="M874" s="887">
        <f>+IFERROR(HLOOKUP($K874,'Formulario 4. Programático'!$H$13:$U$542,523,FALSE),0)</f>
        <v>0</v>
      </c>
      <c r="N874" s="843"/>
      <c r="O874" s="843"/>
      <c r="P874" s="843"/>
      <c r="Q874" s="843"/>
      <c r="R874" s="843"/>
      <c r="S874" s="843"/>
      <c r="T874" s="843"/>
      <c r="U874" s="843"/>
      <c r="V874" s="843"/>
      <c r="W874" s="843"/>
      <c r="X874" s="843"/>
      <c r="Y874" s="843"/>
      <c r="Z874" s="843"/>
    </row>
    <row r="875" spans="1:26" ht="15.75" customHeight="1">
      <c r="A875" s="842">
        <v>40</v>
      </c>
      <c r="B875" s="860" t="s">
        <v>2870</v>
      </c>
      <c r="C875" s="844">
        <v>4003</v>
      </c>
      <c r="D875" s="860" t="s">
        <v>2880</v>
      </c>
      <c r="E875" s="842">
        <v>1400</v>
      </c>
      <c r="F875" s="860" t="s">
        <v>2871</v>
      </c>
      <c r="G875" s="844" t="s">
        <v>361</v>
      </c>
      <c r="H875" s="860" t="s">
        <v>3263</v>
      </c>
      <c r="I875" s="844" t="s">
        <v>365</v>
      </c>
      <c r="J875" s="860" t="s">
        <v>3266</v>
      </c>
      <c r="K875" s="843" t="str">
        <f t="shared" si="26"/>
        <v>4003 Acceso de la población a los servicios de agua potable y saneamiento básico</v>
      </c>
      <c r="L875" s="843" t="str">
        <f t="shared" si="27"/>
        <v>01 Servicio de agua potable y saneamiento básico</v>
      </c>
      <c r="M875" s="887">
        <f>+IFERROR(HLOOKUP($K875,'Formulario 4. Programático'!$H$13:$U$542,523,FALSE),0)</f>
        <v>0</v>
      </c>
      <c r="N875" s="843"/>
      <c r="O875" s="843"/>
      <c r="P875" s="843"/>
      <c r="Q875" s="843"/>
      <c r="R875" s="843"/>
      <c r="S875" s="843"/>
      <c r="T875" s="843"/>
      <c r="U875" s="843"/>
      <c r="V875" s="843"/>
      <c r="W875" s="843"/>
      <c r="X875" s="843"/>
      <c r="Y875" s="843"/>
      <c r="Z875" s="843"/>
    </row>
    <row r="876" spans="1:26" ht="15.75" customHeight="1">
      <c r="A876" s="842">
        <v>40</v>
      </c>
      <c r="B876" s="860" t="s">
        <v>2870</v>
      </c>
      <c r="C876" s="844">
        <v>4099</v>
      </c>
      <c r="D876" s="860" t="s">
        <v>2882</v>
      </c>
      <c r="E876" s="842">
        <v>1400</v>
      </c>
      <c r="F876" s="860" t="s">
        <v>2871</v>
      </c>
      <c r="G876" s="844" t="s">
        <v>361</v>
      </c>
      <c r="H876" s="860" t="s">
        <v>2883</v>
      </c>
      <c r="I876" s="844" t="s">
        <v>361</v>
      </c>
      <c r="J876" s="860" t="s">
        <v>2114</v>
      </c>
      <c r="K876" s="843" t="str">
        <f t="shared" si="26"/>
        <v>4099 Fortalecimiento y apoyo a la gestión institucional del sector Vivienda, Ciudad y Territorio</v>
      </c>
      <c r="L876" s="843" t="str">
        <f t="shared" si="27"/>
        <v>01 Servicio de fortalecimiento y apoyo a la gestión institucional del sector Vivienda, Ciudad y Territorio</v>
      </c>
      <c r="M876" s="887">
        <f>+IFERROR(HLOOKUP($K876,'Formulario 4. Programático'!$H$13:$U$542,523,FALSE),0)</f>
        <v>0</v>
      </c>
      <c r="N876" s="843"/>
      <c r="O876" s="843"/>
      <c r="P876" s="843"/>
      <c r="Q876" s="843"/>
      <c r="R876" s="843"/>
      <c r="S876" s="843"/>
      <c r="T876" s="843"/>
      <c r="U876" s="843"/>
      <c r="V876" s="843"/>
      <c r="W876" s="843"/>
      <c r="X876" s="843"/>
      <c r="Y876" s="843"/>
      <c r="Z876" s="843"/>
    </row>
    <row r="877" spans="1:26" ht="15.75" customHeight="1">
      <c r="A877" s="842">
        <v>40</v>
      </c>
      <c r="B877" s="860" t="s">
        <v>2870</v>
      </c>
      <c r="C877" s="844">
        <v>4099</v>
      </c>
      <c r="D877" s="860" t="s">
        <v>2882</v>
      </c>
      <c r="E877" s="842">
        <v>1400</v>
      </c>
      <c r="F877" s="860" t="s">
        <v>2871</v>
      </c>
      <c r="G877" s="844" t="s">
        <v>361</v>
      </c>
      <c r="H877" s="860" t="s">
        <v>2883</v>
      </c>
      <c r="I877" s="844" t="s">
        <v>362</v>
      </c>
      <c r="J877" s="860" t="s">
        <v>2115</v>
      </c>
      <c r="K877" s="843" t="str">
        <f t="shared" si="26"/>
        <v>4099 Fortalecimiento y apoyo a la gestión institucional del sector Vivienda, Ciudad y Territorio</v>
      </c>
      <c r="L877" s="843" t="str">
        <f t="shared" si="27"/>
        <v>01 Servicio de fortalecimiento y apoyo a la gestión institucional del sector Vivienda, Ciudad y Territorio</v>
      </c>
      <c r="M877" s="887">
        <f>+IFERROR(HLOOKUP($K877,'Formulario 4. Programático'!$H$13:$U$542,523,FALSE),0)</f>
        <v>0</v>
      </c>
      <c r="N877" s="843"/>
      <c r="O877" s="843"/>
      <c r="P877" s="843"/>
      <c r="Q877" s="843"/>
      <c r="R877" s="843"/>
      <c r="S877" s="843"/>
      <c r="T877" s="843"/>
      <c r="U877" s="843"/>
      <c r="V877" s="843"/>
      <c r="W877" s="843"/>
      <c r="X877" s="843"/>
      <c r="Y877" s="843"/>
      <c r="Z877" s="843"/>
    </row>
    <row r="878" spans="1:26" ht="12.95" customHeight="1">
      <c r="A878" s="842">
        <v>40</v>
      </c>
      <c r="B878" s="860" t="s">
        <v>2870</v>
      </c>
      <c r="C878" s="844">
        <v>4099</v>
      </c>
      <c r="D878" s="860" t="s">
        <v>2882</v>
      </c>
      <c r="E878" s="842">
        <v>1400</v>
      </c>
      <c r="F878" s="860" t="s">
        <v>2871</v>
      </c>
      <c r="G878" s="844" t="s">
        <v>361</v>
      </c>
      <c r="H878" s="860" t="s">
        <v>2883</v>
      </c>
      <c r="I878" s="842" t="s">
        <v>363</v>
      </c>
      <c r="J878" s="860" t="s">
        <v>2116</v>
      </c>
      <c r="K878" s="843" t="str">
        <f t="shared" si="26"/>
        <v>4099 Fortalecimiento y apoyo a la gestión institucional del sector Vivienda, Ciudad y Territorio</v>
      </c>
      <c r="L878" s="843" t="str">
        <f t="shared" si="27"/>
        <v>01 Servicio de fortalecimiento y apoyo a la gestión institucional del sector Vivienda, Ciudad y Territorio</v>
      </c>
      <c r="M878" s="887">
        <f>+IFERROR(HLOOKUP($K878,'Formulario 4. Programático'!$H$13:$U$542,523,FALSE),0)</f>
        <v>0</v>
      </c>
      <c r="N878" s="843"/>
      <c r="O878" s="843"/>
      <c r="P878" s="843"/>
      <c r="Q878" s="843"/>
      <c r="R878" s="843"/>
      <c r="S878" s="843"/>
      <c r="T878" s="843"/>
      <c r="U878" s="843"/>
      <c r="V878" s="843"/>
      <c r="W878" s="843"/>
      <c r="X878" s="843"/>
      <c r="Y878" s="843"/>
      <c r="Z878" s="843"/>
    </row>
    <row r="879" spans="1:26" ht="12.95" customHeight="1">
      <c r="A879" s="842">
        <v>40</v>
      </c>
      <c r="B879" s="860" t="s">
        <v>2870</v>
      </c>
      <c r="C879" s="844">
        <v>4099</v>
      </c>
      <c r="D879" s="860" t="s">
        <v>2882</v>
      </c>
      <c r="E879" s="842">
        <v>1400</v>
      </c>
      <c r="F879" s="860" t="s">
        <v>2871</v>
      </c>
      <c r="G879" s="844" t="s">
        <v>361</v>
      </c>
      <c r="H879" s="860" t="s">
        <v>2883</v>
      </c>
      <c r="I879" s="844" t="s">
        <v>365</v>
      </c>
      <c r="J879" s="860" t="s">
        <v>2117</v>
      </c>
      <c r="K879" s="843" t="str">
        <f t="shared" si="26"/>
        <v>4099 Fortalecimiento y apoyo a la gestión institucional del sector Vivienda, Ciudad y Territorio</v>
      </c>
      <c r="L879" s="843" t="str">
        <f t="shared" si="27"/>
        <v>01 Servicio de fortalecimiento y apoyo a la gestión institucional del sector Vivienda, Ciudad y Territorio</v>
      </c>
      <c r="M879" s="887">
        <f>+IFERROR(HLOOKUP($K879,'Formulario 4. Programático'!$H$13:$U$542,523,FALSE),0)</f>
        <v>0</v>
      </c>
      <c r="N879" s="843"/>
      <c r="O879" s="843"/>
      <c r="P879" s="843"/>
      <c r="Q879" s="843"/>
      <c r="R879" s="843"/>
      <c r="S879" s="843"/>
      <c r="T879" s="843"/>
      <c r="U879" s="843"/>
      <c r="V879" s="843"/>
      <c r="W879" s="843"/>
      <c r="X879" s="843"/>
      <c r="Y879" s="843"/>
      <c r="Z879" s="843"/>
    </row>
    <row r="880" spans="1:26" ht="12.95" customHeight="1">
      <c r="A880" s="842">
        <v>40</v>
      </c>
      <c r="B880" s="860" t="s">
        <v>2870</v>
      </c>
      <c r="C880" s="844">
        <v>4099</v>
      </c>
      <c r="D880" s="860" t="s">
        <v>2882</v>
      </c>
      <c r="E880" s="842">
        <v>1400</v>
      </c>
      <c r="F880" s="860" t="s">
        <v>2871</v>
      </c>
      <c r="G880" s="844" t="s">
        <v>361</v>
      </c>
      <c r="H880" s="860" t="s">
        <v>2883</v>
      </c>
      <c r="I880" s="844" t="s">
        <v>366</v>
      </c>
      <c r="J880" s="860" t="s">
        <v>2118</v>
      </c>
      <c r="K880" s="843" t="str">
        <f t="shared" si="26"/>
        <v>4099 Fortalecimiento y apoyo a la gestión institucional del sector Vivienda, Ciudad y Territorio</v>
      </c>
      <c r="L880" s="843" t="str">
        <f t="shared" si="27"/>
        <v>01 Servicio de fortalecimiento y apoyo a la gestión institucional del sector Vivienda, Ciudad y Territorio</v>
      </c>
      <c r="M880" s="887">
        <f>+IFERROR(HLOOKUP($K880,'Formulario 4. Programático'!$H$13:$U$542,523,FALSE),0)</f>
        <v>0</v>
      </c>
      <c r="N880" s="843"/>
      <c r="O880" s="843"/>
      <c r="P880" s="843"/>
      <c r="Q880" s="843"/>
      <c r="R880" s="843"/>
      <c r="S880" s="843"/>
      <c r="T880" s="843"/>
      <c r="U880" s="843"/>
      <c r="V880" s="843"/>
      <c r="W880" s="843"/>
      <c r="X880" s="843"/>
      <c r="Y880" s="843"/>
      <c r="Z880" s="843"/>
    </row>
    <row r="881" spans="1:26" ht="12.95" customHeight="1">
      <c r="A881" s="842">
        <v>40</v>
      </c>
      <c r="B881" s="860" t="s">
        <v>2870</v>
      </c>
      <c r="C881" s="844">
        <v>4099</v>
      </c>
      <c r="D881" s="860" t="s">
        <v>2882</v>
      </c>
      <c r="E881" s="842">
        <v>1400</v>
      </c>
      <c r="F881" s="860" t="s">
        <v>2871</v>
      </c>
      <c r="G881" s="844" t="s">
        <v>361</v>
      </c>
      <c r="H881" s="860" t="s">
        <v>2883</v>
      </c>
      <c r="I881" s="842" t="s">
        <v>367</v>
      </c>
      <c r="J881" s="860" t="s">
        <v>2109</v>
      </c>
      <c r="K881" s="843" t="str">
        <f t="shared" si="26"/>
        <v>4099 Fortalecimiento y apoyo a la gestión institucional del sector Vivienda, Ciudad y Territorio</v>
      </c>
      <c r="L881" s="843" t="str">
        <f t="shared" si="27"/>
        <v>01 Servicio de fortalecimiento y apoyo a la gestión institucional del sector Vivienda, Ciudad y Territorio</v>
      </c>
      <c r="M881" s="887">
        <f>+IFERROR(HLOOKUP($K881,'Formulario 4. Programático'!$H$13:$U$542,523,FALSE),0)</f>
        <v>0</v>
      </c>
      <c r="N881" s="843"/>
      <c r="O881" s="843"/>
      <c r="P881" s="843"/>
      <c r="Q881" s="843"/>
      <c r="R881" s="843"/>
      <c r="S881" s="843"/>
      <c r="T881" s="843"/>
      <c r="U881" s="843"/>
      <c r="V881" s="843"/>
      <c r="W881" s="843"/>
      <c r="X881" s="843"/>
      <c r="Y881" s="843"/>
      <c r="Z881" s="843"/>
    </row>
    <row r="882" spans="1:26" ht="12.95" customHeight="1">
      <c r="A882" s="842">
        <v>40</v>
      </c>
      <c r="B882" s="860" t="s">
        <v>2870</v>
      </c>
      <c r="C882" s="844">
        <v>4099</v>
      </c>
      <c r="D882" s="860" t="s">
        <v>2882</v>
      </c>
      <c r="E882" s="842">
        <v>1400</v>
      </c>
      <c r="F882" s="860" t="s">
        <v>2871</v>
      </c>
      <c r="G882" s="844" t="s">
        <v>361</v>
      </c>
      <c r="H882" s="860" t="s">
        <v>2883</v>
      </c>
      <c r="I882" s="842" t="s">
        <v>369</v>
      </c>
      <c r="J882" s="860" t="s">
        <v>2119</v>
      </c>
      <c r="K882" s="843" t="str">
        <f t="shared" si="26"/>
        <v>4099 Fortalecimiento y apoyo a la gestión institucional del sector Vivienda, Ciudad y Territorio</v>
      </c>
      <c r="L882" s="843" t="str">
        <f t="shared" si="27"/>
        <v>01 Servicio de fortalecimiento y apoyo a la gestión institucional del sector Vivienda, Ciudad y Territorio</v>
      </c>
      <c r="M882" s="887">
        <f>+IFERROR(HLOOKUP($K882,'Formulario 4. Programático'!$H$13:$U$542,523,FALSE),0)</f>
        <v>0</v>
      </c>
      <c r="N882" s="843"/>
      <c r="O882" s="843"/>
      <c r="P882" s="843"/>
      <c r="Q882" s="843"/>
      <c r="R882" s="843"/>
      <c r="S882" s="843"/>
      <c r="T882" s="843"/>
      <c r="U882" s="843"/>
      <c r="V882" s="843"/>
      <c r="W882" s="843"/>
      <c r="X882" s="843"/>
      <c r="Y882" s="843"/>
      <c r="Z882" s="843"/>
    </row>
    <row r="883" spans="1:26" ht="12.95" customHeight="1">
      <c r="A883" s="842">
        <v>40</v>
      </c>
      <c r="B883" s="860" t="s">
        <v>2870</v>
      </c>
      <c r="C883" s="844">
        <v>4099</v>
      </c>
      <c r="D883" s="860" t="s">
        <v>2882</v>
      </c>
      <c r="E883" s="842">
        <v>1400</v>
      </c>
      <c r="F883" s="860" t="s">
        <v>2871</v>
      </c>
      <c r="G883" s="844" t="s">
        <v>361</v>
      </c>
      <c r="H883" s="860" t="s">
        <v>2883</v>
      </c>
      <c r="I883" s="844" t="s">
        <v>373</v>
      </c>
      <c r="J883" s="860" t="s">
        <v>2120</v>
      </c>
      <c r="K883" s="843" t="str">
        <f t="shared" si="26"/>
        <v>4099 Fortalecimiento y apoyo a la gestión institucional del sector Vivienda, Ciudad y Territorio</v>
      </c>
      <c r="L883" s="843" t="str">
        <f t="shared" si="27"/>
        <v>01 Servicio de fortalecimiento y apoyo a la gestión institucional del sector Vivienda, Ciudad y Territorio</v>
      </c>
      <c r="M883" s="887">
        <f>+IFERROR(HLOOKUP($K883,'Formulario 4. Programático'!$H$13:$U$542,523,FALSE),0)</f>
        <v>0</v>
      </c>
      <c r="N883" s="843"/>
      <c r="O883" s="843"/>
      <c r="P883" s="843"/>
      <c r="Q883" s="843"/>
      <c r="R883" s="843"/>
      <c r="S883" s="843"/>
      <c r="T883" s="843"/>
      <c r="U883" s="843"/>
      <c r="V883" s="843"/>
      <c r="W883" s="843"/>
      <c r="X883" s="843"/>
      <c r="Y883" s="843"/>
      <c r="Z883" s="843"/>
    </row>
    <row r="884" spans="1:26" ht="12.95" customHeight="1">
      <c r="A884" s="842">
        <v>40</v>
      </c>
      <c r="B884" s="860" t="s">
        <v>2870</v>
      </c>
      <c r="C884" s="844">
        <v>4099</v>
      </c>
      <c r="D884" s="860" t="s">
        <v>2882</v>
      </c>
      <c r="E884" s="842">
        <v>1400</v>
      </c>
      <c r="F884" s="860" t="s">
        <v>2871</v>
      </c>
      <c r="G884" s="844" t="s">
        <v>361</v>
      </c>
      <c r="H884" s="860" t="s">
        <v>2883</v>
      </c>
      <c r="I884" s="842" t="s">
        <v>374</v>
      </c>
      <c r="J884" s="860" t="s">
        <v>2121</v>
      </c>
      <c r="K884" s="843" t="str">
        <f t="shared" si="26"/>
        <v>4099 Fortalecimiento y apoyo a la gestión institucional del sector Vivienda, Ciudad y Territorio</v>
      </c>
      <c r="L884" s="843" t="str">
        <f t="shared" si="27"/>
        <v>01 Servicio de fortalecimiento y apoyo a la gestión institucional del sector Vivienda, Ciudad y Territorio</v>
      </c>
      <c r="M884" s="887">
        <f>+IFERROR(HLOOKUP($K884,'Formulario 4. Programático'!$H$13:$U$542,523,FALSE),0)</f>
        <v>0</v>
      </c>
      <c r="N884" s="843"/>
      <c r="O884" s="843"/>
      <c r="P884" s="843"/>
      <c r="Q884" s="843"/>
      <c r="R884" s="843"/>
      <c r="S884" s="843"/>
      <c r="T884" s="843"/>
      <c r="U884" s="843"/>
      <c r="V884" s="843"/>
      <c r="W884" s="843"/>
      <c r="X884" s="843"/>
      <c r="Y884" s="843"/>
      <c r="Z884" s="843"/>
    </row>
    <row r="885" spans="1:26" ht="12.95" customHeight="1">
      <c r="A885" s="842">
        <v>40</v>
      </c>
      <c r="B885" s="860" t="s">
        <v>2870</v>
      </c>
      <c r="C885" s="844">
        <v>4099</v>
      </c>
      <c r="D885" s="860" t="s">
        <v>2882</v>
      </c>
      <c r="E885" s="842">
        <v>1400</v>
      </c>
      <c r="F885" s="860" t="s">
        <v>2871</v>
      </c>
      <c r="G885" s="844" t="s">
        <v>361</v>
      </c>
      <c r="H885" s="860" t="s">
        <v>2883</v>
      </c>
      <c r="I885" s="842" t="s">
        <v>375</v>
      </c>
      <c r="J885" s="860" t="s">
        <v>2122</v>
      </c>
      <c r="K885" s="843" t="str">
        <f t="shared" si="26"/>
        <v>4099 Fortalecimiento y apoyo a la gestión institucional del sector Vivienda, Ciudad y Territorio</v>
      </c>
      <c r="L885" s="843" t="str">
        <f t="shared" si="27"/>
        <v>01 Servicio de fortalecimiento y apoyo a la gestión institucional del sector Vivienda, Ciudad y Territorio</v>
      </c>
      <c r="M885" s="887">
        <f>+IFERROR(HLOOKUP($K885,'Formulario 4. Programático'!$H$13:$U$542,523,FALSE),0)</f>
        <v>0</v>
      </c>
      <c r="N885" s="843"/>
      <c r="O885" s="843"/>
      <c r="P885" s="843"/>
      <c r="Q885" s="843"/>
      <c r="R885" s="843"/>
      <c r="S885" s="843"/>
      <c r="T885" s="843"/>
      <c r="U885" s="843"/>
      <c r="V885" s="843"/>
      <c r="W885" s="843"/>
      <c r="X885" s="843"/>
      <c r="Y885" s="843"/>
      <c r="Z885" s="843"/>
    </row>
    <row r="886" spans="1:26" ht="15.75" customHeight="1">
      <c r="A886" s="842">
        <v>40</v>
      </c>
      <c r="B886" s="860" t="s">
        <v>2870</v>
      </c>
      <c r="C886" s="844">
        <v>4099</v>
      </c>
      <c r="D886" s="860" t="s">
        <v>2882</v>
      </c>
      <c r="E886" s="842">
        <v>1400</v>
      </c>
      <c r="F886" s="860" t="s">
        <v>2871</v>
      </c>
      <c r="G886" s="844" t="s">
        <v>361</v>
      </c>
      <c r="H886" s="860" t="s">
        <v>2883</v>
      </c>
      <c r="I886" s="842" t="s">
        <v>377</v>
      </c>
      <c r="J886" s="860" t="s">
        <v>2108</v>
      </c>
      <c r="K886" s="843" t="str">
        <f t="shared" si="26"/>
        <v>4099 Fortalecimiento y apoyo a la gestión institucional del sector Vivienda, Ciudad y Territorio</v>
      </c>
      <c r="L886" s="843" t="str">
        <f t="shared" si="27"/>
        <v>01 Servicio de fortalecimiento y apoyo a la gestión institucional del sector Vivienda, Ciudad y Territorio</v>
      </c>
      <c r="M886" s="887">
        <f>+IFERROR(HLOOKUP($K886,'Formulario 4. Programático'!$H$13:$U$542,523,FALSE),0)</f>
        <v>0</v>
      </c>
      <c r="N886" s="843"/>
      <c r="O886" s="843"/>
      <c r="P886" s="843"/>
      <c r="Q886" s="843"/>
      <c r="R886" s="843"/>
      <c r="S886" s="843"/>
      <c r="T886" s="843"/>
      <c r="U886" s="843"/>
      <c r="V886" s="843"/>
      <c r="W886" s="843"/>
      <c r="X886" s="843"/>
      <c r="Y886" s="843"/>
      <c r="Z886" s="843"/>
    </row>
    <row r="887" spans="1:26" ht="15.75" customHeight="1">
      <c r="A887" s="842">
        <v>40</v>
      </c>
      <c r="B887" s="860" t="s">
        <v>2870</v>
      </c>
      <c r="C887" s="844">
        <v>4099</v>
      </c>
      <c r="D887" s="860" t="s">
        <v>2882</v>
      </c>
      <c r="E887" s="842">
        <v>1400</v>
      </c>
      <c r="F887" s="860" t="s">
        <v>2871</v>
      </c>
      <c r="G887" s="844" t="s">
        <v>361</v>
      </c>
      <c r="H887" s="860" t="s">
        <v>2883</v>
      </c>
      <c r="I887" s="842" t="s">
        <v>446</v>
      </c>
      <c r="J887" s="860" t="s">
        <v>2123</v>
      </c>
      <c r="K887" s="843" t="str">
        <f t="shared" si="26"/>
        <v>4099 Fortalecimiento y apoyo a la gestión institucional del sector Vivienda, Ciudad y Territorio</v>
      </c>
      <c r="L887" s="843" t="str">
        <f t="shared" si="27"/>
        <v>01 Servicio de fortalecimiento y apoyo a la gestión institucional del sector Vivienda, Ciudad y Territorio</v>
      </c>
      <c r="M887" s="887">
        <f>+IFERROR(HLOOKUP($K887,'Formulario 4. Programático'!$H$13:$U$542,523,FALSE),0)</f>
        <v>0</v>
      </c>
      <c r="N887" s="843"/>
      <c r="O887" s="843"/>
      <c r="P887" s="843"/>
      <c r="Q887" s="843"/>
      <c r="R887" s="843"/>
      <c r="S887" s="843"/>
      <c r="T887" s="843"/>
      <c r="U887" s="843"/>
      <c r="V887" s="843"/>
      <c r="W887" s="843"/>
      <c r="X887" s="843"/>
      <c r="Y887" s="843"/>
      <c r="Z887" s="843"/>
    </row>
    <row r="888" spans="1:26" ht="24" customHeight="1">
      <c r="A888" s="842">
        <v>40</v>
      </c>
      <c r="B888" s="860" t="s">
        <v>2870</v>
      </c>
      <c r="C888" s="844">
        <v>4099</v>
      </c>
      <c r="D888" s="860" t="s">
        <v>2882</v>
      </c>
      <c r="E888" s="842">
        <v>1400</v>
      </c>
      <c r="F888" s="860" t="s">
        <v>2871</v>
      </c>
      <c r="G888" s="844" t="s">
        <v>361</v>
      </c>
      <c r="H888" s="860" t="s">
        <v>2883</v>
      </c>
      <c r="I888" s="842" t="s">
        <v>447</v>
      </c>
      <c r="J888" s="860" t="s">
        <v>2124</v>
      </c>
      <c r="K888" s="843" t="str">
        <f t="shared" si="26"/>
        <v>4099 Fortalecimiento y apoyo a la gestión institucional del sector Vivienda, Ciudad y Territorio</v>
      </c>
      <c r="L888" s="843" t="str">
        <f t="shared" si="27"/>
        <v>01 Servicio de fortalecimiento y apoyo a la gestión institucional del sector Vivienda, Ciudad y Territorio</v>
      </c>
      <c r="M888" s="887">
        <f>+IFERROR(HLOOKUP($K888,'Formulario 4. Programático'!$H$13:$U$542,523,FALSE),0)</f>
        <v>0</v>
      </c>
      <c r="N888" s="843"/>
      <c r="O888" s="843"/>
      <c r="P888" s="843"/>
      <c r="Q888" s="843"/>
      <c r="R888" s="843"/>
      <c r="S888" s="843"/>
      <c r="T888" s="843"/>
      <c r="U888" s="843"/>
      <c r="V888" s="843"/>
      <c r="W888" s="843"/>
      <c r="X888" s="843"/>
      <c r="Y888" s="843"/>
      <c r="Z888" s="843"/>
    </row>
    <row r="889" spans="1:26" ht="15.75" customHeight="1">
      <c r="A889" s="842">
        <v>41</v>
      </c>
      <c r="B889" s="860" t="s">
        <v>2884</v>
      </c>
      <c r="C889" s="844">
        <v>4100</v>
      </c>
      <c r="D889" s="860" t="s">
        <v>2101</v>
      </c>
      <c r="E889" s="842">
        <v>1500</v>
      </c>
      <c r="F889" s="860" t="s">
        <v>2885</v>
      </c>
      <c r="G889" s="844" t="s">
        <v>361</v>
      </c>
      <c r="H889" s="860" t="s">
        <v>2103</v>
      </c>
      <c r="I889" s="842" t="s">
        <v>361</v>
      </c>
      <c r="J889" s="860" t="s">
        <v>6</v>
      </c>
      <c r="K889" s="843" t="str">
        <f t="shared" si="26"/>
        <v>4100 No asignable a programas</v>
      </c>
      <c r="L889" s="843" t="str">
        <f t="shared" si="27"/>
        <v>01 Sin producto</v>
      </c>
      <c r="M889" s="887">
        <f>+IFERROR(HLOOKUP($K889,'Formulario 4. Programático'!$H$13:$U$542,523,FALSE),0)</f>
        <v>0</v>
      </c>
      <c r="N889" s="843"/>
      <c r="O889" s="843"/>
      <c r="P889" s="843"/>
      <c r="Q889" s="843"/>
      <c r="R889" s="843"/>
      <c r="S889" s="843"/>
      <c r="T889" s="843"/>
      <c r="U889" s="843"/>
      <c r="V889" s="843"/>
      <c r="W889" s="843"/>
      <c r="X889" s="843"/>
      <c r="Y889" s="843"/>
      <c r="Z889" s="843"/>
    </row>
    <row r="890" spans="1:26" ht="24" customHeight="1">
      <c r="A890" s="842">
        <v>41</v>
      </c>
      <c r="B890" s="860" t="s">
        <v>2884</v>
      </c>
      <c r="C890" s="844">
        <v>4101</v>
      </c>
      <c r="D890" s="860" t="s">
        <v>2886</v>
      </c>
      <c r="E890" s="842">
        <v>1500</v>
      </c>
      <c r="F890" s="860" t="s">
        <v>2885</v>
      </c>
      <c r="G890" s="844" t="s">
        <v>361</v>
      </c>
      <c r="H890" s="860" t="s">
        <v>2887</v>
      </c>
      <c r="I890" s="842" t="s">
        <v>361</v>
      </c>
      <c r="J890" s="860" t="s">
        <v>3267</v>
      </c>
      <c r="K890" s="843" t="str">
        <f t="shared" si="26"/>
        <v>4101 Atención, asistencia y reparación integral a las víctimas</v>
      </c>
      <c r="L890" s="843" t="str">
        <f t="shared" si="27"/>
        <v xml:space="preserve">01 Servicio de atención y reparación integral a las víctimas </v>
      </c>
      <c r="M890" s="887">
        <f>+IFERROR(HLOOKUP($K890,'Formulario 4. Programático'!$H$13:$U$542,523,FALSE),0)</f>
        <v>0</v>
      </c>
      <c r="N890" s="843"/>
      <c r="O890" s="843"/>
      <c r="P890" s="843"/>
      <c r="Q890" s="843"/>
      <c r="R890" s="843"/>
      <c r="S890" s="843"/>
      <c r="T890" s="843"/>
      <c r="U890" s="843"/>
      <c r="V890" s="843"/>
      <c r="W890" s="843"/>
      <c r="X890" s="843"/>
      <c r="Y890" s="843"/>
      <c r="Z890" s="843"/>
    </row>
    <row r="891" spans="1:26" ht="15.75" customHeight="1">
      <c r="A891" s="842">
        <v>41</v>
      </c>
      <c r="B891" s="860" t="s">
        <v>2884</v>
      </c>
      <c r="C891" s="844">
        <v>4101</v>
      </c>
      <c r="D891" s="860" t="s">
        <v>2886</v>
      </c>
      <c r="E891" s="842">
        <v>1500</v>
      </c>
      <c r="F891" s="860" t="s">
        <v>2885</v>
      </c>
      <c r="G891" s="844" t="s">
        <v>361</v>
      </c>
      <c r="H891" s="860" t="s">
        <v>2887</v>
      </c>
      <c r="I891" s="842" t="s">
        <v>362</v>
      </c>
      <c r="J891" s="860" t="s">
        <v>2888</v>
      </c>
      <c r="K891" s="843" t="str">
        <f t="shared" si="26"/>
        <v>4101 Atención, asistencia y reparación integral a las víctimas</v>
      </c>
      <c r="L891" s="843" t="str">
        <f t="shared" si="27"/>
        <v xml:space="preserve">01 Servicio de atención y reparación integral a las víctimas </v>
      </c>
      <c r="M891" s="887">
        <f>+IFERROR(HLOOKUP($K891,'Formulario 4. Programático'!$H$13:$U$542,523,FALSE),0)</f>
        <v>0</v>
      </c>
      <c r="N891" s="843"/>
      <c r="O891" s="843"/>
      <c r="P891" s="843"/>
      <c r="Q891" s="843"/>
      <c r="R891" s="843"/>
      <c r="S891" s="843"/>
      <c r="T891" s="843"/>
      <c r="U891" s="843"/>
      <c r="V891" s="843"/>
      <c r="W891" s="843"/>
      <c r="X891" s="843"/>
      <c r="Y891" s="843"/>
      <c r="Z891" s="843"/>
    </row>
    <row r="892" spans="1:26" ht="15.75" customHeight="1">
      <c r="A892" s="842">
        <v>41</v>
      </c>
      <c r="B892" s="860" t="s">
        <v>2884</v>
      </c>
      <c r="C892" s="844">
        <v>4101</v>
      </c>
      <c r="D892" s="860" t="s">
        <v>2886</v>
      </c>
      <c r="E892" s="842">
        <v>1500</v>
      </c>
      <c r="F892" s="860" t="s">
        <v>2885</v>
      </c>
      <c r="G892" s="844" t="s">
        <v>361</v>
      </c>
      <c r="H892" s="860" t="s">
        <v>2887</v>
      </c>
      <c r="I892" s="844" t="s">
        <v>363</v>
      </c>
      <c r="J892" s="860" t="s">
        <v>2889</v>
      </c>
      <c r="K892" s="843" t="str">
        <f t="shared" si="26"/>
        <v>4101 Atención, asistencia y reparación integral a las víctimas</v>
      </c>
      <c r="L892" s="843" t="str">
        <f t="shared" si="27"/>
        <v xml:space="preserve">01 Servicio de atención y reparación integral a las víctimas </v>
      </c>
      <c r="M892" s="887">
        <f>+IFERROR(HLOOKUP($K892,'Formulario 4. Programático'!$H$13:$U$542,523,FALSE),0)</f>
        <v>0</v>
      </c>
      <c r="N892" s="843"/>
      <c r="O892" s="843"/>
      <c r="P892" s="843"/>
      <c r="Q892" s="843"/>
      <c r="R892" s="843"/>
      <c r="S892" s="843"/>
      <c r="T892" s="843"/>
      <c r="U892" s="843"/>
      <c r="V892" s="843"/>
      <c r="W892" s="843"/>
      <c r="X892" s="843"/>
      <c r="Y892" s="843"/>
      <c r="Z892" s="843"/>
    </row>
    <row r="893" spans="1:26" ht="15.75" customHeight="1">
      <c r="A893" s="842">
        <v>41</v>
      </c>
      <c r="B893" s="860" t="s">
        <v>2884</v>
      </c>
      <c r="C893" s="844">
        <v>4101</v>
      </c>
      <c r="D893" s="860" t="s">
        <v>2886</v>
      </c>
      <c r="E893" s="842">
        <v>1500</v>
      </c>
      <c r="F893" s="860" t="s">
        <v>2885</v>
      </c>
      <c r="G893" s="844" t="s">
        <v>361</v>
      </c>
      <c r="H893" s="860" t="s">
        <v>2887</v>
      </c>
      <c r="I893" s="842" t="s">
        <v>365</v>
      </c>
      <c r="J893" s="860" t="s">
        <v>2892</v>
      </c>
      <c r="K893" s="843" t="str">
        <f t="shared" si="26"/>
        <v>4101 Atención, asistencia y reparación integral a las víctimas</v>
      </c>
      <c r="L893" s="843" t="str">
        <f t="shared" si="27"/>
        <v xml:space="preserve">01 Servicio de atención y reparación integral a las víctimas </v>
      </c>
      <c r="M893" s="887">
        <f>+IFERROR(HLOOKUP($K893,'Formulario 4. Programático'!$H$13:$U$542,523,FALSE),0)</f>
        <v>0</v>
      </c>
      <c r="N893" s="843"/>
      <c r="O893" s="843"/>
      <c r="P893" s="843"/>
      <c r="Q893" s="843"/>
      <c r="R893" s="843"/>
      <c r="S893" s="843"/>
      <c r="T893" s="843"/>
      <c r="U893" s="843"/>
      <c r="V893" s="843"/>
      <c r="W893" s="843"/>
      <c r="X893" s="843"/>
      <c r="Y893" s="843"/>
      <c r="Z893" s="843"/>
    </row>
    <row r="894" spans="1:26" ht="10.5" customHeight="1">
      <c r="A894" s="842">
        <v>41</v>
      </c>
      <c r="B894" s="860" t="s">
        <v>2884</v>
      </c>
      <c r="C894" s="844">
        <v>4101</v>
      </c>
      <c r="D894" s="860" t="s">
        <v>2886</v>
      </c>
      <c r="E894" s="842">
        <v>1500</v>
      </c>
      <c r="F894" s="860" t="s">
        <v>2885</v>
      </c>
      <c r="G894" s="844" t="s">
        <v>361</v>
      </c>
      <c r="H894" s="860" t="s">
        <v>2887</v>
      </c>
      <c r="I894" s="842" t="s">
        <v>366</v>
      </c>
      <c r="J894" s="860" t="s">
        <v>2893</v>
      </c>
      <c r="K894" s="843" t="str">
        <f t="shared" si="26"/>
        <v>4101 Atención, asistencia y reparación integral a las víctimas</v>
      </c>
      <c r="L894" s="843" t="str">
        <f t="shared" si="27"/>
        <v xml:space="preserve">01 Servicio de atención y reparación integral a las víctimas </v>
      </c>
      <c r="M894" s="887">
        <f>+IFERROR(HLOOKUP($K894,'Formulario 4. Programático'!$H$13:$U$542,523,FALSE),0)</f>
        <v>0</v>
      </c>
      <c r="N894" s="843"/>
      <c r="O894" s="843"/>
      <c r="P894" s="843"/>
      <c r="Q894" s="843"/>
      <c r="R894" s="843"/>
      <c r="S894" s="843"/>
      <c r="T894" s="843"/>
      <c r="U894" s="843"/>
      <c r="V894" s="843"/>
      <c r="W894" s="843"/>
      <c r="X894" s="843"/>
      <c r="Y894" s="843"/>
      <c r="Z894" s="843"/>
    </row>
    <row r="895" spans="1:26" ht="10.5" customHeight="1">
      <c r="A895" s="842">
        <v>41</v>
      </c>
      <c r="B895" s="860" t="s">
        <v>2884</v>
      </c>
      <c r="C895" s="844">
        <v>4101</v>
      </c>
      <c r="D895" s="860" t="s">
        <v>2886</v>
      </c>
      <c r="E895" s="842">
        <v>1500</v>
      </c>
      <c r="F895" s="860" t="s">
        <v>2885</v>
      </c>
      <c r="G895" s="844" t="s">
        <v>361</v>
      </c>
      <c r="H895" s="860" t="s">
        <v>2887</v>
      </c>
      <c r="I895" s="842" t="s">
        <v>367</v>
      </c>
      <c r="J895" s="860" t="s">
        <v>2890</v>
      </c>
      <c r="K895" s="843" t="str">
        <f t="shared" si="26"/>
        <v>4101 Atención, asistencia y reparación integral a las víctimas</v>
      </c>
      <c r="L895" s="843" t="str">
        <f t="shared" si="27"/>
        <v xml:space="preserve">01 Servicio de atención y reparación integral a las víctimas </v>
      </c>
      <c r="M895" s="887">
        <f>+IFERROR(HLOOKUP($K895,'Formulario 4. Programático'!$H$13:$U$542,523,FALSE),0)</f>
        <v>0</v>
      </c>
      <c r="N895" s="843"/>
      <c r="O895" s="843"/>
      <c r="P895" s="843"/>
      <c r="Q895" s="843"/>
      <c r="R895" s="843"/>
      <c r="S895" s="843"/>
      <c r="T895" s="843"/>
      <c r="U895" s="843"/>
      <c r="V895" s="843"/>
      <c r="W895" s="843"/>
      <c r="X895" s="843"/>
      <c r="Y895" s="843"/>
      <c r="Z895" s="843"/>
    </row>
    <row r="896" spans="1:26" ht="15.75" customHeight="1">
      <c r="A896" s="842">
        <v>41</v>
      </c>
      <c r="B896" s="860" t="s">
        <v>2884</v>
      </c>
      <c r="C896" s="844">
        <v>4101</v>
      </c>
      <c r="D896" s="860" t="s">
        <v>2886</v>
      </c>
      <c r="E896" s="842">
        <v>1500</v>
      </c>
      <c r="F896" s="860" t="s">
        <v>2885</v>
      </c>
      <c r="G896" s="844" t="s">
        <v>361</v>
      </c>
      <c r="H896" s="860" t="s">
        <v>2887</v>
      </c>
      <c r="I896" s="842" t="s">
        <v>369</v>
      </c>
      <c r="J896" s="860" t="s">
        <v>2891</v>
      </c>
      <c r="K896" s="843" t="str">
        <f t="shared" si="26"/>
        <v>4101 Atención, asistencia y reparación integral a las víctimas</v>
      </c>
      <c r="L896" s="843" t="str">
        <f t="shared" si="27"/>
        <v xml:space="preserve">01 Servicio de atención y reparación integral a las víctimas </v>
      </c>
      <c r="M896" s="887">
        <f>+IFERROR(HLOOKUP($K896,'Formulario 4. Programático'!$H$13:$U$542,523,FALSE),0)</f>
        <v>0</v>
      </c>
      <c r="N896" s="843"/>
      <c r="O896" s="843"/>
      <c r="P896" s="843"/>
      <c r="Q896" s="843"/>
      <c r="R896" s="843"/>
      <c r="S896" s="843"/>
      <c r="T896" s="843"/>
      <c r="U896" s="843"/>
      <c r="V896" s="843"/>
      <c r="W896" s="843"/>
      <c r="X896" s="843"/>
      <c r="Y896" s="843"/>
      <c r="Z896" s="843"/>
    </row>
    <row r="897" spans="1:26" ht="15.75" customHeight="1">
      <c r="A897" s="842">
        <v>41</v>
      </c>
      <c r="B897" s="860" t="s">
        <v>2884</v>
      </c>
      <c r="C897" s="842">
        <v>4103</v>
      </c>
      <c r="D897" s="860" t="s">
        <v>2894</v>
      </c>
      <c r="E897" s="842">
        <v>1500</v>
      </c>
      <c r="F897" s="860" t="s">
        <v>2885</v>
      </c>
      <c r="G897" s="842" t="s">
        <v>361</v>
      </c>
      <c r="H897" s="860" t="s">
        <v>3268</v>
      </c>
      <c r="I897" s="842" t="s">
        <v>361</v>
      </c>
      <c r="J897" s="860" t="s">
        <v>3269</v>
      </c>
      <c r="K897" s="843" t="str">
        <f t="shared" si="26"/>
        <v>4103 Inclusión social y productiva para la población en situación de vulnerabilidad</v>
      </c>
      <c r="L897" s="843" t="str">
        <f t="shared" si="27"/>
        <v>01 Servicio de inclusión social y productiva para la población en situación de vulnerabilidad</v>
      </c>
      <c r="M897" s="887">
        <f>+IFERROR(HLOOKUP($K897,'Formulario 4. Programático'!$H$13:$U$542,523,FALSE),0)</f>
        <v>0</v>
      </c>
      <c r="N897" s="843"/>
      <c r="O897" s="843"/>
      <c r="P897" s="843"/>
      <c r="Q897" s="843"/>
      <c r="R897" s="843"/>
      <c r="S897" s="843"/>
      <c r="T897" s="843"/>
      <c r="U897" s="843"/>
      <c r="V897" s="843"/>
      <c r="W897" s="843"/>
      <c r="X897" s="843"/>
      <c r="Y897" s="843"/>
      <c r="Z897" s="843"/>
    </row>
    <row r="898" spans="1:26" ht="15.75" customHeight="1">
      <c r="A898" s="842">
        <v>41</v>
      </c>
      <c r="B898" s="860" t="s">
        <v>2884</v>
      </c>
      <c r="C898" s="842">
        <v>4103</v>
      </c>
      <c r="D898" s="860" t="s">
        <v>2894</v>
      </c>
      <c r="E898" s="842">
        <v>1500</v>
      </c>
      <c r="F898" s="860" t="s">
        <v>2885</v>
      </c>
      <c r="G898" s="842" t="s">
        <v>361</v>
      </c>
      <c r="H898" s="860" t="s">
        <v>3268</v>
      </c>
      <c r="I898" s="842" t="s">
        <v>362</v>
      </c>
      <c r="J898" s="860" t="s">
        <v>3270</v>
      </c>
      <c r="K898" s="843" t="str">
        <f t="shared" si="26"/>
        <v>4103 Inclusión social y productiva para la población en situación de vulnerabilidad</v>
      </c>
      <c r="L898" s="843" t="str">
        <f t="shared" si="27"/>
        <v>01 Servicio de inclusión social y productiva para la población en situación de vulnerabilidad</v>
      </c>
      <c r="M898" s="887">
        <f>+IFERROR(HLOOKUP($K898,'Formulario 4. Programático'!$H$13:$U$542,523,FALSE),0)</f>
        <v>0</v>
      </c>
      <c r="N898" s="843"/>
      <c r="O898" s="843"/>
      <c r="P898" s="843"/>
      <c r="Q898" s="843"/>
      <c r="R898" s="843"/>
      <c r="S898" s="843"/>
      <c r="T898" s="843"/>
      <c r="U898" s="843"/>
      <c r="V898" s="843"/>
      <c r="W898" s="843"/>
      <c r="X898" s="843"/>
      <c r="Y898" s="843"/>
      <c r="Z898" s="843"/>
    </row>
    <row r="899" spans="1:26" ht="15.75" customHeight="1">
      <c r="A899" s="842">
        <v>41</v>
      </c>
      <c r="B899" s="860" t="s">
        <v>2884</v>
      </c>
      <c r="C899" s="842">
        <v>4103</v>
      </c>
      <c r="D899" s="860" t="s">
        <v>2894</v>
      </c>
      <c r="E899" s="842">
        <v>1500</v>
      </c>
      <c r="F899" s="860" t="s">
        <v>2885</v>
      </c>
      <c r="G899" s="842" t="s">
        <v>361</v>
      </c>
      <c r="H899" s="860" t="s">
        <v>3268</v>
      </c>
      <c r="I899" s="842" t="s">
        <v>363</v>
      </c>
      <c r="J899" s="860" t="s">
        <v>2895</v>
      </c>
      <c r="K899" s="843" t="str">
        <f t="shared" si="26"/>
        <v>4103 Inclusión social y productiva para la población en situación de vulnerabilidad</v>
      </c>
      <c r="L899" s="843" t="str">
        <f t="shared" si="27"/>
        <v>01 Servicio de inclusión social y productiva para la población en situación de vulnerabilidad</v>
      </c>
      <c r="M899" s="887">
        <f>+IFERROR(HLOOKUP($K899,'Formulario 4. Programático'!$H$13:$U$542,523,FALSE),0)</f>
        <v>0</v>
      </c>
      <c r="N899" s="843"/>
      <c r="O899" s="843"/>
      <c r="P899" s="843"/>
      <c r="Q899" s="843"/>
      <c r="R899" s="843"/>
      <c r="S899" s="843"/>
      <c r="T899" s="843"/>
      <c r="U899" s="843"/>
      <c r="V899" s="843"/>
      <c r="W899" s="843"/>
      <c r="X899" s="843"/>
      <c r="Y899" s="843"/>
      <c r="Z899" s="843"/>
    </row>
    <row r="900" spans="1:26" ht="15.75" customHeight="1">
      <c r="A900" s="842">
        <v>41</v>
      </c>
      <c r="B900" s="860" t="s">
        <v>2884</v>
      </c>
      <c r="C900" s="842">
        <v>4103</v>
      </c>
      <c r="D900" s="860" t="s">
        <v>2894</v>
      </c>
      <c r="E900" s="842">
        <v>1500</v>
      </c>
      <c r="F900" s="860" t="s">
        <v>2885</v>
      </c>
      <c r="G900" s="842" t="s">
        <v>361</v>
      </c>
      <c r="H900" s="860" t="s">
        <v>3268</v>
      </c>
      <c r="I900" s="842" t="s">
        <v>365</v>
      </c>
      <c r="J900" s="860" t="s">
        <v>3271</v>
      </c>
      <c r="K900" s="843" t="str">
        <f t="shared" si="26"/>
        <v>4103 Inclusión social y productiva para la población en situación de vulnerabilidad</v>
      </c>
      <c r="L900" s="843" t="str">
        <f t="shared" si="27"/>
        <v>01 Servicio de inclusión social y productiva para la población en situación de vulnerabilidad</v>
      </c>
      <c r="M900" s="887">
        <f>+IFERROR(HLOOKUP($K900,'Formulario 4. Programático'!$H$13:$U$542,523,FALSE),0)</f>
        <v>0</v>
      </c>
      <c r="N900" s="843"/>
      <c r="O900" s="843"/>
      <c r="P900" s="843"/>
      <c r="Q900" s="843"/>
      <c r="R900" s="843"/>
      <c r="S900" s="843"/>
      <c r="T900" s="843"/>
      <c r="U900" s="843"/>
      <c r="V900" s="843"/>
      <c r="W900" s="843"/>
      <c r="X900" s="843"/>
      <c r="Y900" s="843"/>
      <c r="Z900" s="843"/>
    </row>
    <row r="901" spans="1:26" ht="15.75" customHeight="1">
      <c r="A901" s="842">
        <v>41</v>
      </c>
      <c r="B901" s="860" t="s">
        <v>2884</v>
      </c>
      <c r="C901" s="842">
        <v>4103</v>
      </c>
      <c r="D901" s="860" t="s">
        <v>2894</v>
      </c>
      <c r="E901" s="842">
        <v>1500</v>
      </c>
      <c r="F901" s="860" t="s">
        <v>2885</v>
      </c>
      <c r="G901" s="842" t="s">
        <v>361</v>
      </c>
      <c r="H901" s="860" t="s">
        <v>3268</v>
      </c>
      <c r="I901" s="842" t="s">
        <v>366</v>
      </c>
      <c r="J901" s="860" t="s">
        <v>2896</v>
      </c>
      <c r="K901" s="843" t="str">
        <f t="shared" si="26"/>
        <v>4103 Inclusión social y productiva para la población en situación de vulnerabilidad</v>
      </c>
      <c r="L901" s="843" t="str">
        <f t="shared" si="27"/>
        <v>01 Servicio de inclusión social y productiva para la población en situación de vulnerabilidad</v>
      </c>
      <c r="M901" s="887">
        <f>+IFERROR(HLOOKUP($K901,'Formulario 4. Programático'!$H$13:$U$542,523,FALSE),0)</f>
        <v>0</v>
      </c>
      <c r="N901" s="843"/>
      <c r="O901" s="843"/>
      <c r="P901" s="843"/>
      <c r="Q901" s="843"/>
      <c r="R901" s="843"/>
      <c r="S901" s="843"/>
      <c r="T901" s="843"/>
      <c r="U901" s="843"/>
      <c r="V901" s="843"/>
      <c r="W901" s="843"/>
      <c r="X901" s="843"/>
      <c r="Y901" s="843"/>
      <c r="Z901" s="843"/>
    </row>
    <row r="902" spans="1:26" ht="15.75" customHeight="1">
      <c r="A902" s="842">
        <v>41</v>
      </c>
      <c r="B902" s="860" t="s">
        <v>2884</v>
      </c>
      <c r="C902" s="842">
        <v>4103</v>
      </c>
      <c r="D902" s="860" t="s">
        <v>2894</v>
      </c>
      <c r="E902" s="842">
        <v>1500</v>
      </c>
      <c r="F902" s="860" t="s">
        <v>2885</v>
      </c>
      <c r="G902" s="842" t="s">
        <v>361</v>
      </c>
      <c r="H902" s="860" t="s">
        <v>3268</v>
      </c>
      <c r="I902" s="842" t="s">
        <v>367</v>
      </c>
      <c r="J902" s="860" t="s">
        <v>3272</v>
      </c>
      <c r="K902" s="843" t="str">
        <f t="shared" si="26"/>
        <v>4103 Inclusión social y productiva para la población en situación de vulnerabilidad</v>
      </c>
      <c r="L902" s="843" t="str">
        <f t="shared" si="27"/>
        <v>01 Servicio de inclusión social y productiva para la población en situación de vulnerabilidad</v>
      </c>
      <c r="M902" s="887">
        <f>+IFERROR(HLOOKUP($K902,'Formulario 4. Programático'!$H$13:$U$542,523,FALSE),0)</f>
        <v>0</v>
      </c>
      <c r="N902" s="843"/>
      <c r="O902" s="843"/>
      <c r="P902" s="843"/>
      <c r="Q902" s="843"/>
      <c r="R902" s="843"/>
      <c r="S902" s="843"/>
      <c r="T902" s="843"/>
      <c r="U902" s="843"/>
      <c r="V902" s="843"/>
      <c r="W902" s="843"/>
      <c r="X902" s="843"/>
      <c r="Y902" s="843"/>
      <c r="Z902" s="843"/>
    </row>
    <row r="903" spans="1:26" ht="15.75" customHeight="1">
      <c r="A903" s="842">
        <v>41</v>
      </c>
      <c r="B903" s="860" t="s">
        <v>2884</v>
      </c>
      <c r="C903" s="842">
        <v>4199</v>
      </c>
      <c r="D903" s="860" t="s">
        <v>2897</v>
      </c>
      <c r="E903" s="842">
        <v>1500</v>
      </c>
      <c r="F903" s="860" t="s">
        <v>2885</v>
      </c>
      <c r="G903" s="842" t="s">
        <v>361</v>
      </c>
      <c r="H903" s="860" t="s">
        <v>2898</v>
      </c>
      <c r="I903" s="842" t="s">
        <v>361</v>
      </c>
      <c r="J903" s="860" t="s">
        <v>2114</v>
      </c>
      <c r="K903" s="843" t="str">
        <f t="shared" si="26"/>
        <v>4199 Fortalecimiento y apoyo a la gestión institucional del sector Inclusión Social y Reconciliación</v>
      </c>
      <c r="L903" s="843" t="str">
        <f t="shared" si="27"/>
        <v>01 Servicio de fortalecimiento y apoyo a la gestión institucional del sector Inclusión social y Reconciliación</v>
      </c>
      <c r="M903" s="887">
        <f>+IFERROR(HLOOKUP($K903,'Formulario 4. Programático'!$H$13:$U$542,523,FALSE),0)</f>
        <v>0</v>
      </c>
      <c r="N903" s="843"/>
      <c r="O903" s="843"/>
      <c r="P903" s="843"/>
      <c r="Q903" s="843"/>
      <c r="R903" s="843"/>
      <c r="S903" s="843"/>
      <c r="T903" s="843"/>
      <c r="U903" s="843"/>
      <c r="V903" s="843"/>
      <c r="W903" s="843"/>
      <c r="X903" s="843"/>
      <c r="Y903" s="843"/>
      <c r="Z903" s="843"/>
    </row>
    <row r="904" spans="1:26" ht="15.75" customHeight="1">
      <c r="A904" s="842">
        <v>41</v>
      </c>
      <c r="B904" s="860" t="s">
        <v>2884</v>
      </c>
      <c r="C904" s="842">
        <v>4199</v>
      </c>
      <c r="D904" s="860" t="s">
        <v>2897</v>
      </c>
      <c r="E904" s="842">
        <v>1500</v>
      </c>
      <c r="F904" s="860" t="s">
        <v>2885</v>
      </c>
      <c r="G904" s="842" t="s">
        <v>361</v>
      </c>
      <c r="H904" s="860" t="s">
        <v>2898</v>
      </c>
      <c r="I904" s="842" t="s">
        <v>362</v>
      </c>
      <c r="J904" s="860" t="s">
        <v>2115</v>
      </c>
      <c r="K904" s="843" t="str">
        <f t="shared" ref="K904:K967" si="28">+C904&amp;" "&amp;D904</f>
        <v>4199 Fortalecimiento y apoyo a la gestión institucional del sector Inclusión Social y Reconciliación</v>
      </c>
      <c r="L904" s="843" t="str">
        <f t="shared" ref="L904:L967" si="29">+G904&amp;" "&amp;H904</f>
        <v>01 Servicio de fortalecimiento y apoyo a la gestión institucional del sector Inclusión social y Reconciliación</v>
      </c>
      <c r="M904" s="887">
        <f>+IFERROR(HLOOKUP($K904,'Formulario 4. Programático'!$H$13:$U$542,523,FALSE),0)</f>
        <v>0</v>
      </c>
      <c r="N904" s="843"/>
      <c r="O904" s="843"/>
      <c r="P904" s="843"/>
      <c r="Q904" s="843"/>
      <c r="R904" s="843"/>
      <c r="S904" s="843"/>
      <c r="T904" s="843"/>
      <c r="U904" s="843"/>
      <c r="V904" s="843"/>
      <c r="W904" s="843"/>
      <c r="X904" s="843"/>
      <c r="Y904" s="843"/>
      <c r="Z904" s="843"/>
    </row>
    <row r="905" spans="1:26" ht="15.75" customHeight="1">
      <c r="A905" s="842">
        <v>41</v>
      </c>
      <c r="B905" s="860" t="s">
        <v>2884</v>
      </c>
      <c r="C905" s="842">
        <v>4199</v>
      </c>
      <c r="D905" s="860" t="s">
        <v>2897</v>
      </c>
      <c r="E905" s="842">
        <v>1500</v>
      </c>
      <c r="F905" s="860" t="s">
        <v>2885</v>
      </c>
      <c r="G905" s="842" t="s">
        <v>361</v>
      </c>
      <c r="H905" s="860" t="s">
        <v>2898</v>
      </c>
      <c r="I905" s="842" t="s">
        <v>363</v>
      </c>
      <c r="J905" s="860" t="s">
        <v>2116</v>
      </c>
      <c r="K905" s="843" t="str">
        <f t="shared" si="28"/>
        <v>4199 Fortalecimiento y apoyo a la gestión institucional del sector Inclusión Social y Reconciliación</v>
      </c>
      <c r="L905" s="843" t="str">
        <f t="shared" si="29"/>
        <v>01 Servicio de fortalecimiento y apoyo a la gestión institucional del sector Inclusión social y Reconciliación</v>
      </c>
      <c r="M905" s="887">
        <f>+IFERROR(HLOOKUP($K905,'Formulario 4. Programático'!$H$13:$U$542,523,FALSE),0)</f>
        <v>0</v>
      </c>
      <c r="N905" s="843"/>
      <c r="O905" s="843"/>
      <c r="P905" s="843"/>
      <c r="Q905" s="843"/>
      <c r="R905" s="843"/>
      <c r="S905" s="843"/>
      <c r="T905" s="843"/>
      <c r="U905" s="843"/>
      <c r="V905" s="843"/>
      <c r="W905" s="843"/>
      <c r="X905" s="843"/>
      <c r="Y905" s="843"/>
      <c r="Z905" s="843"/>
    </row>
    <row r="906" spans="1:26" ht="15.75" customHeight="1">
      <c r="A906" s="842">
        <v>41</v>
      </c>
      <c r="B906" s="860" t="s">
        <v>2884</v>
      </c>
      <c r="C906" s="842">
        <v>4199</v>
      </c>
      <c r="D906" s="860" t="s">
        <v>2897</v>
      </c>
      <c r="E906" s="842">
        <v>1500</v>
      </c>
      <c r="F906" s="860" t="s">
        <v>2885</v>
      </c>
      <c r="G906" s="842" t="s">
        <v>361</v>
      </c>
      <c r="H906" s="860" t="s">
        <v>2898</v>
      </c>
      <c r="I906" s="842" t="s">
        <v>365</v>
      </c>
      <c r="J906" s="860" t="s">
        <v>2117</v>
      </c>
      <c r="K906" s="843" t="str">
        <f t="shared" si="28"/>
        <v>4199 Fortalecimiento y apoyo a la gestión institucional del sector Inclusión Social y Reconciliación</v>
      </c>
      <c r="L906" s="843" t="str">
        <f t="shared" si="29"/>
        <v>01 Servicio de fortalecimiento y apoyo a la gestión institucional del sector Inclusión social y Reconciliación</v>
      </c>
      <c r="M906" s="887">
        <f>+IFERROR(HLOOKUP($K906,'Formulario 4. Programático'!$H$13:$U$542,523,FALSE),0)</f>
        <v>0</v>
      </c>
      <c r="N906" s="843"/>
      <c r="O906" s="843"/>
      <c r="P906" s="843"/>
      <c r="Q906" s="843"/>
      <c r="R906" s="843"/>
      <c r="S906" s="843"/>
      <c r="T906" s="843"/>
      <c r="U906" s="843"/>
      <c r="V906" s="843"/>
      <c r="W906" s="843"/>
      <c r="X906" s="843"/>
      <c r="Y906" s="843"/>
      <c r="Z906" s="843"/>
    </row>
    <row r="907" spans="1:26" ht="15.75" customHeight="1">
      <c r="A907" s="842">
        <v>41</v>
      </c>
      <c r="B907" s="860" t="s">
        <v>2884</v>
      </c>
      <c r="C907" s="842">
        <v>4199</v>
      </c>
      <c r="D907" s="860" t="s">
        <v>2897</v>
      </c>
      <c r="E907" s="842">
        <v>1500</v>
      </c>
      <c r="F907" s="860" t="s">
        <v>2885</v>
      </c>
      <c r="G907" s="842" t="s">
        <v>361</v>
      </c>
      <c r="H907" s="860" t="s">
        <v>2898</v>
      </c>
      <c r="I907" s="842" t="s">
        <v>366</v>
      </c>
      <c r="J907" s="860" t="s">
        <v>2118</v>
      </c>
      <c r="K907" s="843" t="str">
        <f t="shared" si="28"/>
        <v>4199 Fortalecimiento y apoyo a la gestión institucional del sector Inclusión Social y Reconciliación</v>
      </c>
      <c r="L907" s="843" t="str">
        <f t="shared" si="29"/>
        <v>01 Servicio de fortalecimiento y apoyo a la gestión institucional del sector Inclusión social y Reconciliación</v>
      </c>
      <c r="M907" s="887">
        <f>+IFERROR(HLOOKUP($K907,'Formulario 4. Programático'!$H$13:$U$542,523,FALSE),0)</f>
        <v>0</v>
      </c>
      <c r="N907" s="843"/>
      <c r="O907" s="843"/>
      <c r="P907" s="843"/>
      <c r="Q907" s="843"/>
      <c r="R907" s="843"/>
      <c r="S907" s="843"/>
      <c r="T907" s="843"/>
      <c r="U907" s="843"/>
      <c r="V907" s="843"/>
      <c r="W907" s="843"/>
      <c r="X907" s="843"/>
      <c r="Y907" s="843"/>
      <c r="Z907" s="843"/>
    </row>
    <row r="908" spans="1:26" ht="15.75" customHeight="1">
      <c r="A908" s="842">
        <v>41</v>
      </c>
      <c r="B908" s="860" t="s">
        <v>2884</v>
      </c>
      <c r="C908" s="842">
        <v>4199</v>
      </c>
      <c r="D908" s="860" t="s">
        <v>2897</v>
      </c>
      <c r="E908" s="842">
        <v>1500</v>
      </c>
      <c r="F908" s="860" t="s">
        <v>2885</v>
      </c>
      <c r="G908" s="842" t="s">
        <v>361</v>
      </c>
      <c r="H908" s="860" t="s">
        <v>2898</v>
      </c>
      <c r="I908" s="842" t="s">
        <v>367</v>
      </c>
      <c r="J908" s="860" t="s">
        <v>2109</v>
      </c>
      <c r="K908" s="843" t="str">
        <f t="shared" si="28"/>
        <v>4199 Fortalecimiento y apoyo a la gestión institucional del sector Inclusión Social y Reconciliación</v>
      </c>
      <c r="L908" s="843" t="str">
        <f t="shared" si="29"/>
        <v>01 Servicio de fortalecimiento y apoyo a la gestión institucional del sector Inclusión social y Reconciliación</v>
      </c>
      <c r="M908" s="887">
        <f>+IFERROR(HLOOKUP($K908,'Formulario 4. Programático'!$H$13:$U$542,523,FALSE),0)</f>
        <v>0</v>
      </c>
      <c r="N908" s="843"/>
      <c r="O908" s="843"/>
      <c r="P908" s="843"/>
      <c r="Q908" s="843"/>
      <c r="R908" s="843"/>
      <c r="S908" s="843"/>
      <c r="T908" s="843"/>
      <c r="U908" s="843"/>
      <c r="V908" s="843"/>
      <c r="W908" s="843"/>
      <c r="X908" s="843"/>
      <c r="Y908" s="843"/>
      <c r="Z908" s="843"/>
    </row>
    <row r="909" spans="1:26" ht="15.75" customHeight="1">
      <c r="A909" s="842">
        <v>41</v>
      </c>
      <c r="B909" s="860" t="s">
        <v>2884</v>
      </c>
      <c r="C909" s="842">
        <v>4199</v>
      </c>
      <c r="D909" s="860" t="s">
        <v>2897</v>
      </c>
      <c r="E909" s="842">
        <v>1500</v>
      </c>
      <c r="F909" s="860" t="s">
        <v>2885</v>
      </c>
      <c r="G909" s="842" t="s">
        <v>361</v>
      </c>
      <c r="H909" s="860" t="s">
        <v>2898</v>
      </c>
      <c r="I909" s="842" t="s">
        <v>369</v>
      </c>
      <c r="J909" s="860" t="s">
        <v>2119</v>
      </c>
      <c r="K909" s="843" t="str">
        <f t="shared" si="28"/>
        <v>4199 Fortalecimiento y apoyo a la gestión institucional del sector Inclusión Social y Reconciliación</v>
      </c>
      <c r="L909" s="843" t="str">
        <f t="shared" si="29"/>
        <v>01 Servicio de fortalecimiento y apoyo a la gestión institucional del sector Inclusión social y Reconciliación</v>
      </c>
      <c r="M909" s="887">
        <f>+IFERROR(HLOOKUP($K909,'Formulario 4. Programático'!$H$13:$U$542,523,FALSE),0)</f>
        <v>0</v>
      </c>
      <c r="N909" s="843"/>
      <c r="O909" s="843"/>
      <c r="P909" s="843"/>
      <c r="Q909" s="843"/>
      <c r="R909" s="843"/>
      <c r="S909" s="843"/>
      <c r="T909" s="843"/>
      <c r="U909" s="843"/>
      <c r="V909" s="843"/>
      <c r="W909" s="843"/>
      <c r="X909" s="843"/>
      <c r="Y909" s="843"/>
      <c r="Z909" s="843"/>
    </row>
    <row r="910" spans="1:26" ht="15.75" customHeight="1">
      <c r="A910" s="842">
        <v>41</v>
      </c>
      <c r="B910" s="860" t="s">
        <v>2884</v>
      </c>
      <c r="C910" s="842">
        <v>4199</v>
      </c>
      <c r="D910" s="860" t="s">
        <v>2897</v>
      </c>
      <c r="E910" s="842">
        <v>1500</v>
      </c>
      <c r="F910" s="860" t="s">
        <v>2885</v>
      </c>
      <c r="G910" s="842" t="s">
        <v>361</v>
      </c>
      <c r="H910" s="860" t="s">
        <v>2898</v>
      </c>
      <c r="I910" s="842" t="s">
        <v>373</v>
      </c>
      <c r="J910" s="860" t="s">
        <v>2120</v>
      </c>
      <c r="K910" s="843" t="str">
        <f t="shared" si="28"/>
        <v>4199 Fortalecimiento y apoyo a la gestión institucional del sector Inclusión Social y Reconciliación</v>
      </c>
      <c r="L910" s="843" t="str">
        <f t="shared" si="29"/>
        <v>01 Servicio de fortalecimiento y apoyo a la gestión institucional del sector Inclusión social y Reconciliación</v>
      </c>
      <c r="M910" s="887">
        <f>+IFERROR(HLOOKUP($K910,'Formulario 4. Programático'!$H$13:$U$542,523,FALSE),0)</f>
        <v>0</v>
      </c>
      <c r="N910" s="843"/>
      <c r="O910" s="843"/>
      <c r="P910" s="843"/>
      <c r="Q910" s="843"/>
      <c r="R910" s="843"/>
      <c r="S910" s="843"/>
      <c r="T910" s="843"/>
      <c r="U910" s="843"/>
      <c r="V910" s="843"/>
      <c r="W910" s="843"/>
      <c r="X910" s="843"/>
      <c r="Y910" s="843"/>
      <c r="Z910" s="843"/>
    </row>
    <row r="911" spans="1:26" ht="15.75" customHeight="1">
      <c r="A911" s="842">
        <v>41</v>
      </c>
      <c r="B911" s="860" t="s">
        <v>2884</v>
      </c>
      <c r="C911" s="842">
        <v>4199</v>
      </c>
      <c r="D911" s="860" t="s">
        <v>2897</v>
      </c>
      <c r="E911" s="842">
        <v>1500</v>
      </c>
      <c r="F911" s="860" t="s">
        <v>2885</v>
      </c>
      <c r="G911" s="842" t="s">
        <v>361</v>
      </c>
      <c r="H911" s="860" t="s">
        <v>2898</v>
      </c>
      <c r="I911" s="842" t="s">
        <v>374</v>
      </c>
      <c r="J911" s="860" t="s">
        <v>2121</v>
      </c>
      <c r="K911" s="843" t="str">
        <f t="shared" si="28"/>
        <v>4199 Fortalecimiento y apoyo a la gestión institucional del sector Inclusión Social y Reconciliación</v>
      </c>
      <c r="L911" s="843" t="str">
        <f t="shared" si="29"/>
        <v>01 Servicio de fortalecimiento y apoyo a la gestión institucional del sector Inclusión social y Reconciliación</v>
      </c>
      <c r="M911" s="887">
        <f>+IFERROR(HLOOKUP($K911,'Formulario 4. Programático'!$H$13:$U$542,523,FALSE),0)</f>
        <v>0</v>
      </c>
      <c r="N911" s="843"/>
      <c r="O911" s="843"/>
      <c r="P911" s="843"/>
      <c r="Q911" s="843"/>
      <c r="R911" s="843"/>
      <c r="S911" s="843"/>
      <c r="T911" s="843"/>
      <c r="U911" s="843"/>
      <c r="V911" s="843"/>
      <c r="W911" s="843"/>
      <c r="X911" s="843"/>
      <c r="Y911" s="843"/>
      <c r="Z911" s="843"/>
    </row>
    <row r="912" spans="1:26" ht="15.75" customHeight="1">
      <c r="A912" s="842">
        <v>41</v>
      </c>
      <c r="B912" s="860" t="s">
        <v>2884</v>
      </c>
      <c r="C912" s="842">
        <v>4199</v>
      </c>
      <c r="D912" s="860" t="s">
        <v>2897</v>
      </c>
      <c r="E912" s="842">
        <v>1500</v>
      </c>
      <c r="F912" s="860" t="s">
        <v>2885</v>
      </c>
      <c r="G912" s="842" t="s">
        <v>361</v>
      </c>
      <c r="H912" s="860" t="s">
        <v>2898</v>
      </c>
      <c r="I912" s="842" t="s">
        <v>375</v>
      </c>
      <c r="J912" s="860" t="s">
        <v>2122</v>
      </c>
      <c r="K912" s="843" t="str">
        <f t="shared" si="28"/>
        <v>4199 Fortalecimiento y apoyo a la gestión institucional del sector Inclusión Social y Reconciliación</v>
      </c>
      <c r="L912" s="843" t="str">
        <f t="shared" si="29"/>
        <v>01 Servicio de fortalecimiento y apoyo a la gestión institucional del sector Inclusión social y Reconciliación</v>
      </c>
      <c r="M912" s="887">
        <f>+IFERROR(HLOOKUP($K912,'Formulario 4. Programático'!$H$13:$U$542,523,FALSE),0)</f>
        <v>0</v>
      </c>
      <c r="N912" s="843"/>
      <c r="O912" s="843"/>
      <c r="P912" s="843"/>
      <c r="Q912" s="843"/>
      <c r="R912" s="843"/>
      <c r="S912" s="843"/>
      <c r="T912" s="843"/>
      <c r="U912" s="843"/>
      <c r="V912" s="843"/>
      <c r="W912" s="843"/>
      <c r="X912" s="843"/>
      <c r="Y912" s="843"/>
      <c r="Z912" s="843"/>
    </row>
    <row r="913" spans="1:26" ht="15.75" customHeight="1">
      <c r="A913" s="842">
        <v>41</v>
      </c>
      <c r="B913" s="860" t="s">
        <v>2884</v>
      </c>
      <c r="C913" s="842">
        <v>4199</v>
      </c>
      <c r="D913" s="860" t="s">
        <v>2897</v>
      </c>
      <c r="E913" s="842">
        <v>1500</v>
      </c>
      <c r="F913" s="860" t="s">
        <v>2885</v>
      </c>
      <c r="G913" s="842" t="s">
        <v>361</v>
      </c>
      <c r="H913" s="860" t="s">
        <v>2898</v>
      </c>
      <c r="I913" s="842" t="s">
        <v>377</v>
      </c>
      <c r="J913" s="860" t="s">
        <v>2108</v>
      </c>
      <c r="K913" s="843" t="str">
        <f t="shared" si="28"/>
        <v>4199 Fortalecimiento y apoyo a la gestión institucional del sector Inclusión Social y Reconciliación</v>
      </c>
      <c r="L913" s="843" t="str">
        <f t="shared" si="29"/>
        <v>01 Servicio de fortalecimiento y apoyo a la gestión institucional del sector Inclusión social y Reconciliación</v>
      </c>
      <c r="M913" s="887">
        <f>+IFERROR(HLOOKUP($K913,'Formulario 4. Programático'!$H$13:$U$542,523,FALSE),0)</f>
        <v>0</v>
      </c>
      <c r="N913" s="843"/>
      <c r="O913" s="843"/>
      <c r="P913" s="843"/>
      <c r="Q913" s="843"/>
      <c r="R913" s="843"/>
      <c r="S913" s="843"/>
      <c r="T913" s="843"/>
      <c r="U913" s="843"/>
      <c r="V913" s="843"/>
      <c r="W913" s="843"/>
      <c r="X913" s="843"/>
      <c r="Y913" s="843"/>
      <c r="Z913" s="843"/>
    </row>
    <row r="914" spans="1:26" ht="15.75" customHeight="1">
      <c r="A914" s="842">
        <v>41</v>
      </c>
      <c r="B914" s="860" t="s">
        <v>2884</v>
      </c>
      <c r="C914" s="842">
        <v>4199</v>
      </c>
      <c r="D914" s="860" t="s">
        <v>2897</v>
      </c>
      <c r="E914" s="842">
        <v>1500</v>
      </c>
      <c r="F914" s="860" t="s">
        <v>2885</v>
      </c>
      <c r="G914" s="842" t="s">
        <v>361</v>
      </c>
      <c r="H914" s="860" t="s">
        <v>2898</v>
      </c>
      <c r="I914" s="842" t="s">
        <v>446</v>
      </c>
      <c r="J914" s="860" t="s">
        <v>2123</v>
      </c>
      <c r="K914" s="843" t="str">
        <f t="shared" si="28"/>
        <v>4199 Fortalecimiento y apoyo a la gestión institucional del sector Inclusión Social y Reconciliación</v>
      </c>
      <c r="L914" s="843" t="str">
        <f t="shared" si="29"/>
        <v>01 Servicio de fortalecimiento y apoyo a la gestión institucional del sector Inclusión social y Reconciliación</v>
      </c>
      <c r="M914" s="887">
        <f>+IFERROR(HLOOKUP($K914,'Formulario 4. Programático'!$H$13:$U$542,523,FALSE),0)</f>
        <v>0</v>
      </c>
      <c r="N914" s="843"/>
      <c r="O914" s="843"/>
      <c r="P914" s="843"/>
      <c r="Q914" s="843"/>
      <c r="R914" s="843"/>
      <c r="S914" s="843"/>
      <c r="T914" s="843"/>
      <c r="U914" s="843"/>
      <c r="V914" s="843"/>
      <c r="W914" s="843"/>
      <c r="X914" s="843"/>
      <c r="Y914" s="843"/>
      <c r="Z914" s="843"/>
    </row>
    <row r="915" spans="1:26" ht="15.75" customHeight="1">
      <c r="A915" s="842">
        <v>41</v>
      </c>
      <c r="B915" s="860" t="s">
        <v>2884</v>
      </c>
      <c r="C915" s="842">
        <v>4199</v>
      </c>
      <c r="D915" s="860" t="s">
        <v>2897</v>
      </c>
      <c r="E915" s="842">
        <v>1500</v>
      </c>
      <c r="F915" s="860" t="s">
        <v>2885</v>
      </c>
      <c r="G915" s="842" t="s">
        <v>361</v>
      </c>
      <c r="H915" s="860" t="s">
        <v>2898</v>
      </c>
      <c r="I915" s="842" t="s">
        <v>447</v>
      </c>
      <c r="J915" s="860" t="s">
        <v>2124</v>
      </c>
      <c r="K915" s="843" t="str">
        <f t="shared" si="28"/>
        <v>4199 Fortalecimiento y apoyo a la gestión institucional del sector Inclusión Social y Reconciliación</v>
      </c>
      <c r="L915" s="843" t="str">
        <f t="shared" si="29"/>
        <v>01 Servicio de fortalecimiento y apoyo a la gestión institucional del sector Inclusión social y Reconciliación</v>
      </c>
      <c r="M915" s="887">
        <f>+IFERROR(HLOOKUP($K915,'Formulario 4. Programático'!$H$13:$U$542,523,FALSE),0)</f>
        <v>0</v>
      </c>
      <c r="N915" s="843"/>
      <c r="O915" s="843"/>
      <c r="P915" s="843"/>
      <c r="Q915" s="843"/>
      <c r="R915" s="843"/>
      <c r="S915" s="843"/>
      <c r="T915" s="843"/>
      <c r="U915" s="843"/>
      <c r="V915" s="843"/>
      <c r="W915" s="843"/>
      <c r="X915" s="843"/>
      <c r="Y915" s="843"/>
      <c r="Z915" s="843"/>
    </row>
    <row r="916" spans="1:26" ht="15.75" customHeight="1">
      <c r="A916" s="842">
        <v>42</v>
      </c>
      <c r="B916" s="860" t="s">
        <v>2899</v>
      </c>
      <c r="C916" s="842">
        <v>4200</v>
      </c>
      <c r="D916" s="860" t="s">
        <v>2101</v>
      </c>
      <c r="E916" s="842" t="s">
        <v>2100</v>
      </c>
      <c r="F916" s="860" t="s">
        <v>2379</v>
      </c>
      <c r="G916" s="842" t="s">
        <v>361</v>
      </c>
      <c r="H916" s="860" t="s">
        <v>2103</v>
      </c>
      <c r="I916" s="842" t="s">
        <v>361</v>
      </c>
      <c r="J916" s="860" t="s">
        <v>2416</v>
      </c>
      <c r="K916" s="843" t="str">
        <f t="shared" si="28"/>
        <v>4200 No asignable a programas</v>
      </c>
      <c r="L916" s="843" t="str">
        <f t="shared" si="29"/>
        <v>01 Sin producto</v>
      </c>
      <c r="M916" s="887">
        <f>+IFERROR(HLOOKUP($K916,'Formulario 4. Programático'!$H$13:$U$542,523,FALSE),0)</f>
        <v>0</v>
      </c>
      <c r="N916" s="843"/>
      <c r="O916" s="843"/>
      <c r="P916" s="843"/>
      <c r="Q916" s="843"/>
      <c r="R916" s="843"/>
      <c r="S916" s="843"/>
      <c r="T916" s="843"/>
      <c r="U916" s="843"/>
      <c r="V916" s="843"/>
      <c r="W916" s="843"/>
      <c r="X916" s="843"/>
      <c r="Y916" s="843"/>
      <c r="Z916" s="843"/>
    </row>
    <row r="917" spans="1:26" ht="15.75" customHeight="1">
      <c r="A917" s="842">
        <v>42</v>
      </c>
      <c r="B917" s="860" t="s">
        <v>2899</v>
      </c>
      <c r="C917" s="842">
        <v>4201</v>
      </c>
      <c r="D917" s="860" t="s">
        <v>2900</v>
      </c>
      <c r="E917" s="842" t="s">
        <v>2100</v>
      </c>
      <c r="F917" s="860" t="s">
        <v>2379</v>
      </c>
      <c r="G917" s="842" t="s">
        <v>361</v>
      </c>
      <c r="H917" s="860" t="s">
        <v>2901</v>
      </c>
      <c r="I917" s="842" t="s">
        <v>361</v>
      </c>
      <c r="J917" s="860" t="s">
        <v>3273</v>
      </c>
      <c r="K917" s="843" t="str">
        <f t="shared" si="28"/>
        <v>4201 Desarrollo de inteligencia estratégica y contrainteligencia de Estado</v>
      </c>
      <c r="L917" s="843" t="str">
        <f t="shared" si="29"/>
        <v>01 Servicio de inteligencia estratégico y contrainteligencia</v>
      </c>
      <c r="M917" s="887">
        <f>+IFERROR(HLOOKUP($K917,'Formulario 4. Programático'!$H$13:$U$542,523,FALSE),0)</f>
        <v>0</v>
      </c>
      <c r="N917" s="843"/>
      <c r="O917" s="843"/>
      <c r="P917" s="843"/>
      <c r="Q917" s="843"/>
      <c r="R917" s="843"/>
      <c r="S917" s="843"/>
      <c r="T917" s="843"/>
      <c r="U917" s="843"/>
      <c r="V917" s="843"/>
      <c r="W917" s="843"/>
      <c r="X917" s="843"/>
      <c r="Y917" s="843"/>
      <c r="Z917" s="843"/>
    </row>
    <row r="918" spans="1:26" ht="15.75" customHeight="1">
      <c r="A918" s="842">
        <v>42</v>
      </c>
      <c r="B918" s="860" t="s">
        <v>2899</v>
      </c>
      <c r="C918" s="842">
        <v>4201</v>
      </c>
      <c r="D918" s="860" t="s">
        <v>2900</v>
      </c>
      <c r="E918" s="842" t="s">
        <v>2100</v>
      </c>
      <c r="F918" s="860" t="s">
        <v>2379</v>
      </c>
      <c r="G918" s="842" t="s">
        <v>361</v>
      </c>
      <c r="H918" s="860" t="s">
        <v>2901</v>
      </c>
      <c r="I918" s="842" t="s">
        <v>362</v>
      </c>
      <c r="J918" s="860" t="s">
        <v>2902</v>
      </c>
      <c r="K918" s="843" t="str">
        <f t="shared" si="28"/>
        <v>4201 Desarrollo de inteligencia estratégica y contrainteligencia de Estado</v>
      </c>
      <c r="L918" s="843" t="str">
        <f t="shared" si="29"/>
        <v>01 Servicio de inteligencia estratégico y contrainteligencia</v>
      </c>
      <c r="M918" s="887">
        <f>+IFERROR(HLOOKUP($K918,'Formulario 4. Programático'!$H$13:$U$542,523,FALSE),0)</f>
        <v>0</v>
      </c>
      <c r="N918" s="843"/>
      <c r="O918" s="843"/>
      <c r="P918" s="843"/>
      <c r="Q918" s="843"/>
      <c r="R918" s="843"/>
      <c r="S918" s="843"/>
      <c r="T918" s="843"/>
      <c r="U918" s="843"/>
      <c r="V918" s="843"/>
      <c r="W918" s="843"/>
      <c r="X918" s="843"/>
      <c r="Y918" s="843"/>
      <c r="Z918" s="843"/>
    </row>
    <row r="919" spans="1:26" ht="15.75" customHeight="1">
      <c r="A919" s="842">
        <v>42</v>
      </c>
      <c r="B919" s="860" t="s">
        <v>2899</v>
      </c>
      <c r="C919" s="842">
        <v>4201</v>
      </c>
      <c r="D919" s="860" t="s">
        <v>2900</v>
      </c>
      <c r="E919" s="842" t="s">
        <v>2100</v>
      </c>
      <c r="F919" s="860" t="s">
        <v>2379</v>
      </c>
      <c r="G919" s="842" t="s">
        <v>361</v>
      </c>
      <c r="H919" s="860" t="s">
        <v>2901</v>
      </c>
      <c r="I919" s="842" t="s">
        <v>363</v>
      </c>
      <c r="J919" s="860" t="s">
        <v>3274</v>
      </c>
      <c r="K919" s="843" t="str">
        <f t="shared" si="28"/>
        <v>4201 Desarrollo de inteligencia estratégica y contrainteligencia de Estado</v>
      </c>
      <c r="L919" s="843" t="str">
        <f t="shared" si="29"/>
        <v>01 Servicio de inteligencia estratégico y contrainteligencia</v>
      </c>
      <c r="M919" s="887">
        <f>+IFERROR(HLOOKUP($K919,'Formulario 4. Programático'!$H$13:$U$542,523,FALSE),0)</f>
        <v>0</v>
      </c>
      <c r="N919" s="843"/>
      <c r="O919" s="843"/>
      <c r="P919" s="843"/>
      <c r="Q919" s="843"/>
      <c r="R919" s="843"/>
      <c r="S919" s="843"/>
      <c r="T919" s="843"/>
      <c r="U919" s="843"/>
      <c r="V919" s="843"/>
      <c r="W919" s="843"/>
      <c r="X919" s="843"/>
      <c r="Y919" s="843"/>
      <c r="Z919" s="843"/>
    </row>
    <row r="920" spans="1:26" ht="15.75" customHeight="1">
      <c r="A920" s="842">
        <v>42</v>
      </c>
      <c r="B920" s="860" t="s">
        <v>2899</v>
      </c>
      <c r="C920" s="842">
        <v>4299</v>
      </c>
      <c r="D920" s="860" t="s">
        <v>2903</v>
      </c>
      <c r="E920" s="842" t="s">
        <v>2100</v>
      </c>
      <c r="F920" s="860" t="s">
        <v>2379</v>
      </c>
      <c r="G920" s="842" t="s">
        <v>361</v>
      </c>
      <c r="H920" s="860" t="s">
        <v>2904</v>
      </c>
      <c r="I920" s="842" t="s">
        <v>361</v>
      </c>
      <c r="J920" s="860" t="s">
        <v>2114</v>
      </c>
      <c r="K920" s="843" t="str">
        <f t="shared" si="28"/>
        <v>4299 Fortalecimiento y apoyo a la gestión institucional del sector Inteligencia Estratégica y Contrainteligencia</v>
      </c>
      <c r="L920" s="843" t="str">
        <f t="shared" si="29"/>
        <v>01 Servicio de fortalecimiento y apoyo a la gestión institucional del sector Inteligencia Estratégica y Contrainteligencia</v>
      </c>
      <c r="M920" s="887">
        <f>+IFERROR(HLOOKUP($K920,'Formulario 4. Programático'!$H$13:$U$542,523,FALSE),0)</f>
        <v>0</v>
      </c>
      <c r="N920" s="843"/>
      <c r="O920" s="843"/>
      <c r="P920" s="843"/>
      <c r="Q920" s="843"/>
      <c r="R920" s="843"/>
      <c r="S920" s="843"/>
      <c r="T920" s="843"/>
      <c r="U920" s="843"/>
      <c r="V920" s="843"/>
      <c r="W920" s="843"/>
      <c r="X920" s="843"/>
      <c r="Y920" s="843"/>
      <c r="Z920" s="843"/>
    </row>
    <row r="921" spans="1:26" ht="15.75" customHeight="1">
      <c r="A921" s="842">
        <v>42</v>
      </c>
      <c r="B921" s="860" t="s">
        <v>2899</v>
      </c>
      <c r="C921" s="842">
        <v>4299</v>
      </c>
      <c r="D921" s="860" t="s">
        <v>2903</v>
      </c>
      <c r="E921" s="842" t="s">
        <v>2100</v>
      </c>
      <c r="F921" s="860" t="s">
        <v>2379</v>
      </c>
      <c r="G921" s="842" t="s">
        <v>361</v>
      </c>
      <c r="H921" s="860" t="s">
        <v>2904</v>
      </c>
      <c r="I921" s="842" t="s">
        <v>362</v>
      </c>
      <c r="J921" s="860" t="s">
        <v>2115</v>
      </c>
      <c r="K921" s="843" t="str">
        <f t="shared" si="28"/>
        <v>4299 Fortalecimiento y apoyo a la gestión institucional del sector Inteligencia Estratégica y Contrainteligencia</v>
      </c>
      <c r="L921" s="843" t="str">
        <f t="shared" si="29"/>
        <v>01 Servicio de fortalecimiento y apoyo a la gestión institucional del sector Inteligencia Estratégica y Contrainteligencia</v>
      </c>
      <c r="M921" s="887">
        <f>+IFERROR(HLOOKUP($K921,'Formulario 4. Programático'!$H$13:$U$542,523,FALSE),0)</f>
        <v>0</v>
      </c>
      <c r="N921" s="843"/>
      <c r="O921" s="843"/>
      <c r="P921" s="843"/>
      <c r="Q921" s="843"/>
      <c r="R921" s="843"/>
      <c r="S921" s="843"/>
      <c r="T921" s="843"/>
      <c r="U921" s="843"/>
      <c r="V921" s="843"/>
      <c r="W921" s="843"/>
      <c r="X921" s="843"/>
      <c r="Y921" s="843"/>
      <c r="Z921" s="843"/>
    </row>
    <row r="922" spans="1:26" ht="15.75" customHeight="1">
      <c r="A922" s="842">
        <v>42</v>
      </c>
      <c r="B922" s="860" t="s">
        <v>2899</v>
      </c>
      <c r="C922" s="842">
        <v>4299</v>
      </c>
      <c r="D922" s="860" t="s">
        <v>2903</v>
      </c>
      <c r="E922" s="842" t="s">
        <v>2100</v>
      </c>
      <c r="F922" s="860" t="s">
        <v>2379</v>
      </c>
      <c r="G922" s="842" t="s">
        <v>361</v>
      </c>
      <c r="H922" s="860" t="s">
        <v>2904</v>
      </c>
      <c r="I922" s="842" t="s">
        <v>363</v>
      </c>
      <c r="J922" s="860" t="s">
        <v>2116</v>
      </c>
      <c r="K922" s="843" t="str">
        <f t="shared" si="28"/>
        <v>4299 Fortalecimiento y apoyo a la gestión institucional del sector Inteligencia Estratégica y Contrainteligencia</v>
      </c>
      <c r="L922" s="843" t="str">
        <f t="shared" si="29"/>
        <v>01 Servicio de fortalecimiento y apoyo a la gestión institucional del sector Inteligencia Estratégica y Contrainteligencia</v>
      </c>
      <c r="M922" s="887">
        <f>+IFERROR(HLOOKUP($K922,'Formulario 4. Programático'!$H$13:$U$542,523,FALSE),0)</f>
        <v>0</v>
      </c>
      <c r="N922" s="843"/>
      <c r="O922" s="843"/>
      <c r="P922" s="843"/>
      <c r="Q922" s="843"/>
      <c r="R922" s="843"/>
      <c r="S922" s="843"/>
      <c r="T922" s="843"/>
      <c r="U922" s="843"/>
      <c r="V922" s="843"/>
      <c r="W922" s="843"/>
      <c r="X922" s="843"/>
      <c r="Y922" s="843"/>
      <c r="Z922" s="843"/>
    </row>
    <row r="923" spans="1:26" ht="15.75" customHeight="1">
      <c r="A923" s="842">
        <v>42</v>
      </c>
      <c r="B923" s="860" t="s">
        <v>2899</v>
      </c>
      <c r="C923" s="842">
        <v>4299</v>
      </c>
      <c r="D923" s="860" t="s">
        <v>2903</v>
      </c>
      <c r="E923" s="842" t="s">
        <v>2100</v>
      </c>
      <c r="F923" s="860" t="s">
        <v>2379</v>
      </c>
      <c r="G923" s="842" t="s">
        <v>361</v>
      </c>
      <c r="H923" s="860" t="s">
        <v>2904</v>
      </c>
      <c r="I923" s="842" t="s">
        <v>365</v>
      </c>
      <c r="J923" s="860" t="s">
        <v>2117</v>
      </c>
      <c r="K923" s="843" t="str">
        <f t="shared" si="28"/>
        <v>4299 Fortalecimiento y apoyo a la gestión institucional del sector Inteligencia Estratégica y Contrainteligencia</v>
      </c>
      <c r="L923" s="843" t="str">
        <f t="shared" si="29"/>
        <v>01 Servicio de fortalecimiento y apoyo a la gestión institucional del sector Inteligencia Estratégica y Contrainteligencia</v>
      </c>
      <c r="M923" s="887">
        <f>+IFERROR(HLOOKUP($K923,'Formulario 4. Programático'!$H$13:$U$542,523,FALSE),0)</f>
        <v>0</v>
      </c>
      <c r="N923" s="843"/>
      <c r="O923" s="843"/>
      <c r="P923" s="843"/>
      <c r="Q923" s="843"/>
      <c r="R923" s="843"/>
      <c r="S923" s="843"/>
      <c r="T923" s="843"/>
      <c r="U923" s="843"/>
      <c r="V923" s="843"/>
      <c r="W923" s="843"/>
      <c r="X923" s="843"/>
      <c r="Y923" s="843"/>
      <c r="Z923" s="843"/>
    </row>
    <row r="924" spans="1:26" ht="15.75" customHeight="1">
      <c r="A924" s="842">
        <v>42</v>
      </c>
      <c r="B924" s="860" t="s">
        <v>2899</v>
      </c>
      <c r="C924" s="842">
        <v>4299</v>
      </c>
      <c r="D924" s="860" t="s">
        <v>2903</v>
      </c>
      <c r="E924" s="842" t="s">
        <v>2100</v>
      </c>
      <c r="F924" s="860" t="s">
        <v>2379</v>
      </c>
      <c r="G924" s="842" t="s">
        <v>361</v>
      </c>
      <c r="H924" s="860" t="s">
        <v>2904</v>
      </c>
      <c r="I924" s="842" t="s">
        <v>366</v>
      </c>
      <c r="J924" s="860" t="s">
        <v>2118</v>
      </c>
      <c r="K924" s="843" t="str">
        <f t="shared" si="28"/>
        <v>4299 Fortalecimiento y apoyo a la gestión institucional del sector Inteligencia Estratégica y Contrainteligencia</v>
      </c>
      <c r="L924" s="843" t="str">
        <f t="shared" si="29"/>
        <v>01 Servicio de fortalecimiento y apoyo a la gestión institucional del sector Inteligencia Estratégica y Contrainteligencia</v>
      </c>
      <c r="M924" s="887">
        <f>+IFERROR(HLOOKUP($K924,'Formulario 4. Programático'!$H$13:$U$542,523,FALSE),0)</f>
        <v>0</v>
      </c>
      <c r="N924" s="843"/>
      <c r="O924" s="843"/>
      <c r="P924" s="843"/>
      <c r="Q924" s="843"/>
      <c r="R924" s="843"/>
      <c r="S924" s="843"/>
      <c r="T924" s="843"/>
      <c r="U924" s="843"/>
      <c r="V924" s="843"/>
      <c r="W924" s="843"/>
      <c r="X924" s="843"/>
      <c r="Y924" s="843"/>
      <c r="Z924" s="843"/>
    </row>
    <row r="925" spans="1:26" ht="15.75" customHeight="1">
      <c r="A925" s="842">
        <v>42</v>
      </c>
      <c r="B925" s="860" t="s">
        <v>2899</v>
      </c>
      <c r="C925" s="842">
        <v>4299</v>
      </c>
      <c r="D925" s="860" t="s">
        <v>2903</v>
      </c>
      <c r="E925" s="842" t="s">
        <v>2100</v>
      </c>
      <c r="F925" s="860" t="s">
        <v>2379</v>
      </c>
      <c r="G925" s="842" t="s">
        <v>361</v>
      </c>
      <c r="H925" s="860" t="s">
        <v>2904</v>
      </c>
      <c r="I925" s="842" t="s">
        <v>367</v>
      </c>
      <c r="J925" s="860" t="s">
        <v>2109</v>
      </c>
      <c r="K925" s="843" t="str">
        <f t="shared" si="28"/>
        <v>4299 Fortalecimiento y apoyo a la gestión institucional del sector Inteligencia Estratégica y Contrainteligencia</v>
      </c>
      <c r="L925" s="843" t="str">
        <f t="shared" si="29"/>
        <v>01 Servicio de fortalecimiento y apoyo a la gestión institucional del sector Inteligencia Estratégica y Contrainteligencia</v>
      </c>
      <c r="M925" s="887">
        <f>+IFERROR(HLOOKUP($K925,'Formulario 4. Programático'!$H$13:$U$542,523,FALSE),0)</f>
        <v>0</v>
      </c>
      <c r="N925" s="843"/>
      <c r="O925" s="843"/>
      <c r="P925" s="843"/>
      <c r="Q925" s="843"/>
      <c r="R925" s="843"/>
      <c r="S925" s="843"/>
      <c r="T925" s="843"/>
      <c r="U925" s="843"/>
      <c r="V925" s="843"/>
      <c r="W925" s="843"/>
      <c r="X925" s="843"/>
      <c r="Y925" s="843"/>
      <c r="Z925" s="843"/>
    </row>
    <row r="926" spans="1:26" ht="15.75" customHeight="1">
      <c r="A926" s="842">
        <v>42</v>
      </c>
      <c r="B926" s="860" t="s">
        <v>2899</v>
      </c>
      <c r="C926" s="842">
        <v>4299</v>
      </c>
      <c r="D926" s="860" t="s">
        <v>2903</v>
      </c>
      <c r="E926" s="842" t="s">
        <v>2100</v>
      </c>
      <c r="F926" s="860" t="s">
        <v>2379</v>
      </c>
      <c r="G926" s="842" t="s">
        <v>361</v>
      </c>
      <c r="H926" s="860" t="s">
        <v>2904</v>
      </c>
      <c r="I926" s="842" t="s">
        <v>369</v>
      </c>
      <c r="J926" s="860" t="s">
        <v>2119</v>
      </c>
      <c r="K926" s="843" t="str">
        <f t="shared" si="28"/>
        <v>4299 Fortalecimiento y apoyo a la gestión institucional del sector Inteligencia Estratégica y Contrainteligencia</v>
      </c>
      <c r="L926" s="843" t="str">
        <f t="shared" si="29"/>
        <v>01 Servicio de fortalecimiento y apoyo a la gestión institucional del sector Inteligencia Estratégica y Contrainteligencia</v>
      </c>
      <c r="M926" s="887">
        <f>+IFERROR(HLOOKUP($K926,'Formulario 4. Programático'!$H$13:$U$542,523,FALSE),0)</f>
        <v>0</v>
      </c>
      <c r="N926" s="843"/>
      <c r="O926" s="843"/>
      <c r="P926" s="843"/>
      <c r="Q926" s="843"/>
      <c r="R926" s="843"/>
      <c r="S926" s="843"/>
      <c r="T926" s="843"/>
      <c r="U926" s="843"/>
      <c r="V926" s="843"/>
      <c r="W926" s="843"/>
      <c r="X926" s="843"/>
      <c r="Y926" s="843"/>
      <c r="Z926" s="843"/>
    </row>
    <row r="927" spans="1:26" ht="15.75" customHeight="1">
      <c r="A927" s="842">
        <v>42</v>
      </c>
      <c r="B927" s="860" t="s">
        <v>2899</v>
      </c>
      <c r="C927" s="842">
        <v>4299</v>
      </c>
      <c r="D927" s="860" t="s">
        <v>2903</v>
      </c>
      <c r="E927" s="842" t="s">
        <v>2100</v>
      </c>
      <c r="F927" s="860" t="s">
        <v>2379</v>
      </c>
      <c r="G927" s="842" t="s">
        <v>361</v>
      </c>
      <c r="H927" s="860" t="s">
        <v>2904</v>
      </c>
      <c r="I927" s="842" t="s">
        <v>373</v>
      </c>
      <c r="J927" s="860" t="s">
        <v>2120</v>
      </c>
      <c r="K927" s="843" t="str">
        <f t="shared" si="28"/>
        <v>4299 Fortalecimiento y apoyo a la gestión institucional del sector Inteligencia Estratégica y Contrainteligencia</v>
      </c>
      <c r="L927" s="843" t="str">
        <f t="shared" si="29"/>
        <v>01 Servicio de fortalecimiento y apoyo a la gestión institucional del sector Inteligencia Estratégica y Contrainteligencia</v>
      </c>
      <c r="M927" s="887">
        <f>+IFERROR(HLOOKUP($K927,'Formulario 4. Programático'!$H$13:$U$542,523,FALSE),0)</f>
        <v>0</v>
      </c>
      <c r="N927" s="843"/>
      <c r="O927" s="843"/>
      <c r="P927" s="843"/>
      <c r="Q927" s="843"/>
      <c r="R927" s="843"/>
      <c r="S927" s="843"/>
      <c r="T927" s="843"/>
      <c r="U927" s="843"/>
      <c r="V927" s="843"/>
      <c r="W927" s="843"/>
      <c r="X927" s="843"/>
      <c r="Y927" s="843"/>
      <c r="Z927" s="843"/>
    </row>
    <row r="928" spans="1:26" ht="15.75" customHeight="1">
      <c r="A928" s="842">
        <v>42</v>
      </c>
      <c r="B928" s="860" t="s">
        <v>2899</v>
      </c>
      <c r="C928" s="842">
        <v>4299</v>
      </c>
      <c r="D928" s="860" t="s">
        <v>2903</v>
      </c>
      <c r="E928" s="842" t="s">
        <v>2100</v>
      </c>
      <c r="F928" s="860" t="s">
        <v>2379</v>
      </c>
      <c r="G928" s="842" t="s">
        <v>361</v>
      </c>
      <c r="H928" s="860" t="s">
        <v>2904</v>
      </c>
      <c r="I928" s="842" t="s">
        <v>374</v>
      </c>
      <c r="J928" s="860" t="s">
        <v>2121</v>
      </c>
      <c r="K928" s="843" t="str">
        <f t="shared" si="28"/>
        <v>4299 Fortalecimiento y apoyo a la gestión institucional del sector Inteligencia Estratégica y Contrainteligencia</v>
      </c>
      <c r="L928" s="843" t="str">
        <f t="shared" si="29"/>
        <v>01 Servicio de fortalecimiento y apoyo a la gestión institucional del sector Inteligencia Estratégica y Contrainteligencia</v>
      </c>
      <c r="M928" s="887">
        <f>+IFERROR(HLOOKUP($K928,'Formulario 4. Programático'!$H$13:$U$542,523,FALSE),0)</f>
        <v>0</v>
      </c>
      <c r="N928" s="843"/>
      <c r="O928" s="843"/>
      <c r="P928" s="843"/>
      <c r="Q928" s="843"/>
      <c r="R928" s="843"/>
      <c r="S928" s="843"/>
      <c r="T928" s="843"/>
      <c r="U928" s="843"/>
      <c r="V928" s="843"/>
      <c r="W928" s="843"/>
      <c r="X928" s="843"/>
      <c r="Y928" s="843"/>
      <c r="Z928" s="843"/>
    </row>
    <row r="929" spans="1:26" ht="15.75" customHeight="1">
      <c r="A929" s="842">
        <v>42</v>
      </c>
      <c r="B929" s="860" t="s">
        <v>2899</v>
      </c>
      <c r="C929" s="842">
        <v>4299</v>
      </c>
      <c r="D929" s="860" t="s">
        <v>2903</v>
      </c>
      <c r="E929" s="842" t="s">
        <v>2100</v>
      </c>
      <c r="F929" s="860" t="s">
        <v>2379</v>
      </c>
      <c r="G929" s="842" t="s">
        <v>361</v>
      </c>
      <c r="H929" s="860" t="s">
        <v>2904</v>
      </c>
      <c r="I929" s="842" t="s">
        <v>375</v>
      </c>
      <c r="J929" s="860" t="s">
        <v>2122</v>
      </c>
      <c r="K929" s="843" t="str">
        <f t="shared" si="28"/>
        <v>4299 Fortalecimiento y apoyo a la gestión institucional del sector Inteligencia Estratégica y Contrainteligencia</v>
      </c>
      <c r="L929" s="843" t="str">
        <f t="shared" si="29"/>
        <v>01 Servicio de fortalecimiento y apoyo a la gestión institucional del sector Inteligencia Estratégica y Contrainteligencia</v>
      </c>
      <c r="M929" s="887">
        <f>+IFERROR(HLOOKUP($K929,'Formulario 4. Programático'!$H$13:$U$542,523,FALSE),0)</f>
        <v>0</v>
      </c>
      <c r="N929" s="843"/>
      <c r="O929" s="843"/>
      <c r="P929" s="843"/>
      <c r="Q929" s="843"/>
      <c r="R929" s="843"/>
      <c r="S929" s="843"/>
      <c r="T929" s="843"/>
      <c r="U929" s="843"/>
      <c r="V929" s="843"/>
      <c r="W929" s="843"/>
      <c r="X929" s="843"/>
      <c r="Y929" s="843"/>
      <c r="Z929" s="843"/>
    </row>
    <row r="930" spans="1:26" ht="15.75" customHeight="1">
      <c r="A930" s="842">
        <v>42</v>
      </c>
      <c r="B930" s="860" t="s">
        <v>2899</v>
      </c>
      <c r="C930" s="842">
        <v>4299</v>
      </c>
      <c r="D930" s="860" t="s">
        <v>2903</v>
      </c>
      <c r="E930" s="842" t="s">
        <v>2100</v>
      </c>
      <c r="F930" s="860" t="s">
        <v>2379</v>
      </c>
      <c r="G930" s="842" t="s">
        <v>361</v>
      </c>
      <c r="H930" s="860" t="s">
        <v>2904</v>
      </c>
      <c r="I930" s="842" t="s">
        <v>377</v>
      </c>
      <c r="J930" s="860" t="s">
        <v>2108</v>
      </c>
      <c r="K930" s="843" t="str">
        <f t="shared" si="28"/>
        <v>4299 Fortalecimiento y apoyo a la gestión institucional del sector Inteligencia Estratégica y Contrainteligencia</v>
      </c>
      <c r="L930" s="843" t="str">
        <f t="shared" si="29"/>
        <v>01 Servicio de fortalecimiento y apoyo a la gestión institucional del sector Inteligencia Estratégica y Contrainteligencia</v>
      </c>
      <c r="M930" s="887">
        <f>+IFERROR(HLOOKUP($K930,'Formulario 4. Programático'!$H$13:$U$542,523,FALSE),0)</f>
        <v>0</v>
      </c>
      <c r="N930" s="843"/>
      <c r="O930" s="843"/>
      <c r="P930" s="843"/>
      <c r="Q930" s="843"/>
      <c r="R930" s="843"/>
      <c r="S930" s="843"/>
      <c r="T930" s="843"/>
      <c r="U930" s="843"/>
      <c r="V930" s="843"/>
      <c r="W930" s="843"/>
      <c r="X930" s="843"/>
      <c r="Y930" s="843"/>
      <c r="Z930" s="843"/>
    </row>
    <row r="931" spans="1:26" ht="15.75" customHeight="1">
      <c r="A931" s="842">
        <v>42</v>
      </c>
      <c r="B931" s="860" t="s">
        <v>2899</v>
      </c>
      <c r="C931" s="842">
        <v>4299</v>
      </c>
      <c r="D931" s="860" t="s">
        <v>2903</v>
      </c>
      <c r="E931" s="842" t="s">
        <v>2100</v>
      </c>
      <c r="F931" s="860" t="s">
        <v>2379</v>
      </c>
      <c r="G931" s="842" t="s">
        <v>361</v>
      </c>
      <c r="H931" s="860" t="s">
        <v>2904</v>
      </c>
      <c r="I931" s="842" t="s">
        <v>446</v>
      </c>
      <c r="J931" s="860" t="s">
        <v>2123</v>
      </c>
      <c r="K931" s="843" t="str">
        <f t="shared" si="28"/>
        <v>4299 Fortalecimiento y apoyo a la gestión institucional del sector Inteligencia Estratégica y Contrainteligencia</v>
      </c>
      <c r="L931" s="843" t="str">
        <f t="shared" si="29"/>
        <v>01 Servicio de fortalecimiento y apoyo a la gestión institucional del sector Inteligencia Estratégica y Contrainteligencia</v>
      </c>
      <c r="M931" s="887">
        <f>+IFERROR(HLOOKUP($K931,'Formulario 4. Programático'!$H$13:$U$542,523,FALSE),0)</f>
        <v>0</v>
      </c>
      <c r="N931" s="843"/>
      <c r="O931" s="843"/>
      <c r="P931" s="843"/>
      <c r="Q931" s="843"/>
      <c r="R931" s="843"/>
      <c r="S931" s="843"/>
      <c r="T931" s="843"/>
      <c r="U931" s="843"/>
      <c r="V931" s="843"/>
      <c r="W931" s="843"/>
      <c r="X931" s="843"/>
      <c r="Y931" s="843"/>
      <c r="Z931" s="843"/>
    </row>
    <row r="932" spans="1:26" ht="15.75" customHeight="1">
      <c r="A932" s="842">
        <v>42</v>
      </c>
      <c r="B932" s="860" t="s">
        <v>2899</v>
      </c>
      <c r="C932" s="842">
        <v>4299</v>
      </c>
      <c r="D932" s="860" t="s">
        <v>2903</v>
      </c>
      <c r="E932" s="842" t="s">
        <v>2100</v>
      </c>
      <c r="F932" s="860" t="s">
        <v>2379</v>
      </c>
      <c r="G932" s="842" t="s">
        <v>361</v>
      </c>
      <c r="H932" s="860" t="s">
        <v>2904</v>
      </c>
      <c r="I932" s="842" t="s">
        <v>447</v>
      </c>
      <c r="J932" s="860" t="s">
        <v>2124</v>
      </c>
      <c r="K932" s="843" t="str">
        <f t="shared" si="28"/>
        <v>4299 Fortalecimiento y apoyo a la gestión institucional del sector Inteligencia Estratégica y Contrainteligencia</v>
      </c>
      <c r="L932" s="843" t="str">
        <f t="shared" si="29"/>
        <v>01 Servicio de fortalecimiento y apoyo a la gestión institucional del sector Inteligencia Estratégica y Contrainteligencia</v>
      </c>
      <c r="M932" s="887">
        <f>+IFERROR(HLOOKUP($K932,'Formulario 4. Programático'!$H$13:$U$542,523,FALSE),0)</f>
        <v>0</v>
      </c>
      <c r="N932" s="843"/>
      <c r="O932" s="843"/>
      <c r="P932" s="843"/>
      <c r="Q932" s="843"/>
      <c r="R932" s="843"/>
      <c r="S932" s="843"/>
      <c r="T932" s="843"/>
      <c r="U932" s="843"/>
      <c r="V932" s="843"/>
      <c r="W932" s="843"/>
      <c r="X932" s="843"/>
      <c r="Y932" s="843"/>
      <c r="Z932" s="843"/>
    </row>
    <row r="933" spans="1:26" ht="15.75" customHeight="1">
      <c r="A933" s="842">
        <v>43</v>
      </c>
      <c r="B933" s="860" t="s">
        <v>2905</v>
      </c>
      <c r="C933" s="842">
        <v>4300</v>
      </c>
      <c r="D933" s="860" t="s">
        <v>2101</v>
      </c>
      <c r="E933" s="842">
        <v>1604</v>
      </c>
      <c r="F933" s="860" t="s">
        <v>2906</v>
      </c>
      <c r="G933" s="842" t="s">
        <v>361</v>
      </c>
      <c r="H933" s="860" t="s">
        <v>2103</v>
      </c>
      <c r="I933" s="842" t="s">
        <v>361</v>
      </c>
      <c r="J933" s="860" t="s">
        <v>2104</v>
      </c>
      <c r="K933" s="843" t="str">
        <f t="shared" si="28"/>
        <v>4300 No asignable a programas</v>
      </c>
      <c r="L933" s="843" t="str">
        <f t="shared" si="29"/>
        <v>01 Sin producto</v>
      </c>
      <c r="M933" s="887">
        <f>+IFERROR(HLOOKUP($K933,'Formulario 4. Programático'!$H$13:$U$542,523,FALSE),0)</f>
        <v>0</v>
      </c>
      <c r="N933" s="843"/>
      <c r="O933" s="843"/>
      <c r="P933" s="843"/>
      <c r="Q933" s="843"/>
      <c r="R933" s="843"/>
      <c r="S933" s="843"/>
      <c r="T933" s="843"/>
      <c r="U933" s="843"/>
      <c r="V933" s="843"/>
      <c r="W933" s="843"/>
      <c r="X933" s="843"/>
      <c r="Y933" s="843"/>
      <c r="Z933" s="843"/>
    </row>
    <row r="934" spans="1:26" ht="15.75" customHeight="1">
      <c r="A934" s="842">
        <v>43</v>
      </c>
      <c r="B934" s="860" t="s">
        <v>2905</v>
      </c>
      <c r="C934" s="842">
        <v>4301</v>
      </c>
      <c r="D934" s="860" t="s">
        <v>2907</v>
      </c>
      <c r="E934" s="842">
        <v>1604</v>
      </c>
      <c r="F934" s="862" t="s">
        <v>2906</v>
      </c>
      <c r="G934" s="842" t="s">
        <v>361</v>
      </c>
      <c r="H934" s="860" t="s">
        <v>2908</v>
      </c>
      <c r="I934" s="842" t="s">
        <v>361</v>
      </c>
      <c r="J934" s="860" t="s">
        <v>2909</v>
      </c>
      <c r="K934" s="843" t="str">
        <f t="shared" si="28"/>
        <v>4301 Fomento a la recreación, la actividad física y el deporte</v>
      </c>
      <c r="L934" s="843" t="str">
        <f t="shared" si="29"/>
        <v>01 Servicio de promoción y desarrollo de la actividad física, la recreación y el deporte</v>
      </c>
      <c r="M934" s="887">
        <f>+IFERROR(HLOOKUP($K934,'Formulario 4. Programático'!$H$13:$U$542,523,FALSE),0)</f>
        <v>0</v>
      </c>
      <c r="N934" s="843"/>
      <c r="O934" s="843"/>
      <c r="P934" s="843"/>
      <c r="Q934" s="843"/>
      <c r="R934" s="843"/>
      <c r="S934" s="843"/>
      <c r="T934" s="843"/>
      <c r="U934" s="843"/>
      <c r="V934" s="843"/>
      <c r="W934" s="843"/>
      <c r="X934" s="843"/>
      <c r="Y934" s="843"/>
      <c r="Z934" s="843"/>
    </row>
    <row r="935" spans="1:26" ht="15.75" customHeight="1">
      <c r="A935" s="842">
        <v>43</v>
      </c>
      <c r="B935" s="860" t="s">
        <v>2905</v>
      </c>
      <c r="C935" s="842">
        <v>4301</v>
      </c>
      <c r="D935" s="860" t="s">
        <v>2907</v>
      </c>
      <c r="E935" s="842">
        <v>1604</v>
      </c>
      <c r="F935" s="862" t="s">
        <v>2906</v>
      </c>
      <c r="G935" s="842" t="s">
        <v>361</v>
      </c>
      <c r="H935" s="860" t="s">
        <v>2910</v>
      </c>
      <c r="I935" s="844" t="s">
        <v>362</v>
      </c>
      <c r="J935" s="860" t="s">
        <v>2911</v>
      </c>
      <c r="K935" s="843" t="str">
        <f t="shared" si="28"/>
        <v>4301 Fomento a la recreación, la actividad física y el deporte</v>
      </c>
      <c r="L935" s="843" t="str">
        <f t="shared" si="29"/>
        <v>01 Servicio de promoción de la actividad física, la recreación y el deporte</v>
      </c>
      <c r="M935" s="887">
        <f>+IFERROR(HLOOKUP($K935,'Formulario 4. Programático'!$H$13:$U$542,523,FALSE),0)</f>
        <v>0</v>
      </c>
      <c r="N935" s="843"/>
      <c r="O935" s="843"/>
      <c r="P935" s="843"/>
      <c r="Q935" s="843"/>
      <c r="R935" s="843"/>
      <c r="S935" s="843"/>
      <c r="T935" s="843"/>
      <c r="U935" s="843"/>
      <c r="V935" s="843"/>
      <c r="W935" s="843"/>
      <c r="X935" s="843"/>
      <c r="Y935" s="843"/>
      <c r="Z935" s="843"/>
    </row>
    <row r="936" spans="1:26" ht="15.75" customHeight="1">
      <c r="A936" s="842">
        <v>43</v>
      </c>
      <c r="B936" s="860" t="s">
        <v>2905</v>
      </c>
      <c r="C936" s="842">
        <v>4301</v>
      </c>
      <c r="D936" s="860" t="s">
        <v>2907</v>
      </c>
      <c r="E936" s="842">
        <v>1604</v>
      </c>
      <c r="F936" s="862" t="s">
        <v>2906</v>
      </c>
      <c r="G936" s="842" t="s">
        <v>361</v>
      </c>
      <c r="H936" s="860" t="s">
        <v>2910</v>
      </c>
      <c r="I936" s="844" t="s">
        <v>363</v>
      </c>
      <c r="J936" s="860" t="s">
        <v>2912</v>
      </c>
      <c r="K936" s="843" t="str">
        <f t="shared" si="28"/>
        <v>4301 Fomento a la recreación, la actividad física y el deporte</v>
      </c>
      <c r="L936" s="843" t="str">
        <f t="shared" si="29"/>
        <v>01 Servicio de promoción de la actividad física, la recreación y el deporte</v>
      </c>
      <c r="M936" s="887">
        <f>+IFERROR(HLOOKUP($K936,'Formulario 4. Programático'!$H$13:$U$542,523,FALSE),0)</f>
        <v>0</v>
      </c>
      <c r="N936" s="843"/>
      <c r="O936" s="843"/>
      <c r="P936" s="843"/>
      <c r="Q936" s="843"/>
      <c r="R936" s="843"/>
      <c r="S936" s="843"/>
      <c r="T936" s="843"/>
      <c r="U936" s="843"/>
      <c r="V936" s="843"/>
      <c r="W936" s="843"/>
      <c r="X936" s="843"/>
      <c r="Y936" s="843"/>
      <c r="Z936" s="843"/>
    </row>
    <row r="937" spans="1:26" ht="15.75" customHeight="1">
      <c r="A937" s="842">
        <v>43</v>
      </c>
      <c r="B937" s="860" t="s">
        <v>2905</v>
      </c>
      <c r="C937" s="842">
        <v>4301</v>
      </c>
      <c r="D937" s="860" t="s">
        <v>2907</v>
      </c>
      <c r="E937" s="842">
        <v>1604</v>
      </c>
      <c r="F937" s="862" t="s">
        <v>2906</v>
      </c>
      <c r="G937" s="842" t="s">
        <v>361</v>
      </c>
      <c r="H937" s="860" t="s">
        <v>2910</v>
      </c>
      <c r="I937" s="844" t="s">
        <v>365</v>
      </c>
      <c r="J937" s="860" t="s">
        <v>2913</v>
      </c>
      <c r="K937" s="843" t="str">
        <f t="shared" si="28"/>
        <v>4301 Fomento a la recreación, la actividad física y el deporte</v>
      </c>
      <c r="L937" s="843" t="str">
        <f t="shared" si="29"/>
        <v>01 Servicio de promoción de la actividad física, la recreación y el deporte</v>
      </c>
      <c r="M937" s="887">
        <f>+IFERROR(HLOOKUP($K937,'Formulario 4. Programático'!$H$13:$U$542,523,FALSE),0)</f>
        <v>0</v>
      </c>
      <c r="N937" s="843"/>
      <c r="O937" s="843"/>
      <c r="P937" s="843"/>
      <c r="Q937" s="843"/>
      <c r="R937" s="843"/>
      <c r="S937" s="843"/>
      <c r="T937" s="843"/>
      <c r="U937" s="843"/>
      <c r="V937" s="843"/>
      <c r="W937" s="843"/>
      <c r="X937" s="843"/>
      <c r="Y937" s="843"/>
      <c r="Z937" s="843"/>
    </row>
    <row r="938" spans="1:26" ht="15.75" customHeight="1">
      <c r="A938" s="842">
        <v>43</v>
      </c>
      <c r="B938" s="860" t="s">
        <v>2905</v>
      </c>
      <c r="C938" s="842">
        <v>4301</v>
      </c>
      <c r="D938" s="860" t="s">
        <v>2907</v>
      </c>
      <c r="E938" s="842">
        <v>1604</v>
      </c>
      <c r="F938" s="862" t="s">
        <v>2906</v>
      </c>
      <c r="G938" s="842" t="s">
        <v>361</v>
      </c>
      <c r="H938" s="860" t="s">
        <v>2910</v>
      </c>
      <c r="I938" s="844" t="s">
        <v>366</v>
      </c>
      <c r="J938" s="860" t="s">
        <v>2914</v>
      </c>
      <c r="K938" s="843" t="str">
        <f t="shared" si="28"/>
        <v>4301 Fomento a la recreación, la actividad física y el deporte</v>
      </c>
      <c r="L938" s="843" t="str">
        <f t="shared" si="29"/>
        <v>01 Servicio de promoción de la actividad física, la recreación y el deporte</v>
      </c>
      <c r="M938" s="887">
        <f>+IFERROR(HLOOKUP($K938,'Formulario 4. Programático'!$H$13:$U$542,523,FALSE),0)</f>
        <v>0</v>
      </c>
      <c r="N938" s="843"/>
      <c r="O938" s="843"/>
      <c r="P938" s="843"/>
      <c r="Q938" s="843"/>
      <c r="R938" s="843"/>
      <c r="S938" s="843"/>
      <c r="T938" s="843"/>
      <c r="U938" s="843"/>
      <c r="V938" s="843"/>
      <c r="W938" s="843"/>
      <c r="X938" s="843"/>
      <c r="Y938" s="843"/>
      <c r="Z938" s="843"/>
    </row>
    <row r="939" spans="1:26" ht="15.75" customHeight="1">
      <c r="A939" s="842">
        <v>43</v>
      </c>
      <c r="B939" s="860" t="s">
        <v>2905</v>
      </c>
      <c r="C939" s="842">
        <v>4301</v>
      </c>
      <c r="D939" s="860" t="s">
        <v>2907</v>
      </c>
      <c r="E939" s="842">
        <v>1604</v>
      </c>
      <c r="F939" s="862" t="s">
        <v>2906</v>
      </c>
      <c r="G939" s="842" t="s">
        <v>361</v>
      </c>
      <c r="H939" s="860" t="s">
        <v>2910</v>
      </c>
      <c r="I939" s="844" t="s">
        <v>367</v>
      </c>
      <c r="J939" s="860" t="s">
        <v>2915</v>
      </c>
      <c r="K939" s="843" t="str">
        <f t="shared" si="28"/>
        <v>4301 Fomento a la recreación, la actividad física y el deporte</v>
      </c>
      <c r="L939" s="843" t="str">
        <f t="shared" si="29"/>
        <v>01 Servicio de promoción de la actividad física, la recreación y el deporte</v>
      </c>
      <c r="M939" s="887">
        <f>+IFERROR(HLOOKUP($K939,'Formulario 4. Programático'!$H$13:$U$542,523,FALSE),0)</f>
        <v>0</v>
      </c>
      <c r="N939" s="843"/>
      <c r="O939" s="843"/>
      <c r="P939" s="843"/>
      <c r="Q939" s="843"/>
      <c r="R939" s="843"/>
      <c r="S939" s="843"/>
      <c r="T939" s="843"/>
      <c r="U939" s="843"/>
      <c r="V939" s="843"/>
      <c r="W939" s="843"/>
      <c r="X939" s="843"/>
      <c r="Y939" s="843"/>
      <c r="Z939" s="843"/>
    </row>
    <row r="940" spans="1:26" ht="15.75" customHeight="1">
      <c r="A940" s="842">
        <v>43</v>
      </c>
      <c r="B940" s="860" t="s">
        <v>2905</v>
      </c>
      <c r="C940" s="842">
        <v>4302</v>
      </c>
      <c r="D940" s="860" t="s">
        <v>2916</v>
      </c>
      <c r="E940" s="842">
        <v>1604</v>
      </c>
      <c r="F940" s="862" t="s">
        <v>2906</v>
      </c>
      <c r="G940" s="842" t="s">
        <v>361</v>
      </c>
      <c r="H940" s="860" t="s">
        <v>3275</v>
      </c>
      <c r="I940" s="844" t="s">
        <v>361</v>
      </c>
      <c r="J940" s="860" t="s">
        <v>2917</v>
      </c>
      <c r="K940" s="843" t="str">
        <f t="shared" si="28"/>
        <v>4302 Formación y preparación de deportistas</v>
      </c>
      <c r="L940" s="843" t="str">
        <f t="shared" si="29"/>
        <v>01 Servicio de formación, preparación y competencia de los deportistas colombianos</v>
      </c>
      <c r="M940" s="887">
        <f>+IFERROR(HLOOKUP($K940,'Formulario 4. Programático'!$H$13:$U$542,523,FALSE),0)</f>
        <v>0</v>
      </c>
      <c r="N940" s="843"/>
      <c r="O940" s="843"/>
      <c r="P940" s="843"/>
      <c r="Q940" s="843"/>
      <c r="R940" s="843"/>
      <c r="S940" s="843"/>
      <c r="T940" s="843"/>
      <c r="U940" s="843"/>
      <c r="V940" s="843"/>
      <c r="W940" s="843"/>
      <c r="X940" s="843"/>
      <c r="Y940" s="843"/>
      <c r="Z940" s="843"/>
    </row>
    <row r="941" spans="1:26" ht="15.75" customHeight="1">
      <c r="A941" s="842">
        <v>43</v>
      </c>
      <c r="B941" s="860" t="s">
        <v>2905</v>
      </c>
      <c r="C941" s="842">
        <v>4302</v>
      </c>
      <c r="D941" s="860" t="s">
        <v>2916</v>
      </c>
      <c r="E941" s="842">
        <v>1604</v>
      </c>
      <c r="F941" s="862" t="s">
        <v>2906</v>
      </c>
      <c r="G941" s="842" t="s">
        <v>361</v>
      </c>
      <c r="H941" s="860" t="s">
        <v>3275</v>
      </c>
      <c r="I941" s="844" t="s">
        <v>362</v>
      </c>
      <c r="J941" s="860" t="s">
        <v>2918</v>
      </c>
      <c r="K941" s="843" t="str">
        <f t="shared" si="28"/>
        <v>4302 Formación y preparación de deportistas</v>
      </c>
      <c r="L941" s="843" t="str">
        <f t="shared" si="29"/>
        <v>01 Servicio de formación, preparación y competencia de los deportistas colombianos</v>
      </c>
      <c r="M941" s="887">
        <f>+IFERROR(HLOOKUP($K941,'Formulario 4. Programático'!$H$13:$U$542,523,FALSE),0)</f>
        <v>0</v>
      </c>
      <c r="N941" s="843"/>
      <c r="O941" s="843"/>
      <c r="P941" s="843"/>
      <c r="Q941" s="843"/>
      <c r="R941" s="843"/>
      <c r="S941" s="843"/>
      <c r="T941" s="843"/>
      <c r="U941" s="843"/>
      <c r="V941" s="843"/>
      <c r="W941" s="843"/>
      <c r="X941" s="843"/>
      <c r="Y941" s="843"/>
      <c r="Z941" s="843"/>
    </row>
    <row r="942" spans="1:26" ht="15.75" customHeight="1">
      <c r="A942" s="842">
        <v>43</v>
      </c>
      <c r="B942" s="860" t="s">
        <v>2905</v>
      </c>
      <c r="C942" s="842">
        <v>4302</v>
      </c>
      <c r="D942" s="860" t="s">
        <v>2916</v>
      </c>
      <c r="E942" s="842">
        <v>1604</v>
      </c>
      <c r="F942" s="862" t="s">
        <v>2906</v>
      </c>
      <c r="G942" s="842" t="s">
        <v>361</v>
      </c>
      <c r="H942" s="860" t="s">
        <v>3275</v>
      </c>
      <c r="I942" s="844" t="s">
        <v>363</v>
      </c>
      <c r="J942" s="860" t="s">
        <v>2919</v>
      </c>
      <c r="K942" s="843" t="str">
        <f t="shared" si="28"/>
        <v>4302 Formación y preparación de deportistas</v>
      </c>
      <c r="L942" s="843" t="str">
        <f t="shared" si="29"/>
        <v>01 Servicio de formación, preparación y competencia de los deportistas colombianos</v>
      </c>
      <c r="M942" s="887">
        <f>+IFERROR(HLOOKUP($K942,'Formulario 4. Programático'!$H$13:$U$542,523,FALSE),0)</f>
        <v>0</v>
      </c>
      <c r="N942" s="843"/>
      <c r="O942" s="843"/>
      <c r="P942" s="843"/>
      <c r="Q942" s="843"/>
      <c r="R942" s="843"/>
      <c r="S942" s="843"/>
      <c r="T942" s="843"/>
      <c r="U942" s="843"/>
      <c r="V942" s="843"/>
      <c r="W942" s="843"/>
      <c r="X942" s="843"/>
      <c r="Y942" s="843"/>
      <c r="Z942" s="843"/>
    </row>
    <row r="943" spans="1:26" ht="15.75" customHeight="1">
      <c r="A943" s="842">
        <v>43</v>
      </c>
      <c r="B943" s="860" t="s">
        <v>2905</v>
      </c>
      <c r="C943" s="842">
        <v>4302</v>
      </c>
      <c r="D943" s="860" t="s">
        <v>2916</v>
      </c>
      <c r="E943" s="842">
        <v>1604</v>
      </c>
      <c r="F943" s="862" t="s">
        <v>2906</v>
      </c>
      <c r="G943" s="842" t="s">
        <v>361</v>
      </c>
      <c r="H943" s="860" t="s">
        <v>3275</v>
      </c>
      <c r="I943" s="844" t="s">
        <v>365</v>
      </c>
      <c r="J943" s="860" t="s">
        <v>2920</v>
      </c>
      <c r="K943" s="843" t="str">
        <f t="shared" si="28"/>
        <v>4302 Formación y preparación de deportistas</v>
      </c>
      <c r="L943" s="843" t="str">
        <f t="shared" si="29"/>
        <v>01 Servicio de formación, preparación y competencia de los deportistas colombianos</v>
      </c>
      <c r="M943" s="887">
        <f>+IFERROR(HLOOKUP($K943,'Formulario 4. Programático'!$H$13:$U$542,523,FALSE),0)</f>
        <v>0</v>
      </c>
      <c r="N943" s="843"/>
      <c r="O943" s="843"/>
      <c r="P943" s="843"/>
      <c r="Q943" s="843"/>
      <c r="R943" s="843"/>
      <c r="S943" s="843"/>
      <c r="T943" s="843"/>
      <c r="U943" s="843"/>
      <c r="V943" s="843"/>
      <c r="W943" s="843"/>
      <c r="X943" s="843"/>
      <c r="Y943" s="843"/>
      <c r="Z943" s="843"/>
    </row>
    <row r="944" spans="1:26" ht="15.75" customHeight="1">
      <c r="A944" s="842">
        <v>43</v>
      </c>
      <c r="B944" s="860" t="s">
        <v>2905</v>
      </c>
      <c r="C944" s="842">
        <v>4302</v>
      </c>
      <c r="D944" s="860" t="s">
        <v>2916</v>
      </c>
      <c r="E944" s="842">
        <v>1604</v>
      </c>
      <c r="F944" s="862" t="s">
        <v>2906</v>
      </c>
      <c r="G944" s="842" t="s">
        <v>361</v>
      </c>
      <c r="H944" s="860" t="s">
        <v>3275</v>
      </c>
      <c r="I944" s="842" t="s">
        <v>366</v>
      </c>
      <c r="J944" s="860" t="s">
        <v>2921</v>
      </c>
      <c r="K944" s="843" t="str">
        <f t="shared" si="28"/>
        <v>4302 Formación y preparación de deportistas</v>
      </c>
      <c r="L944" s="843" t="str">
        <f t="shared" si="29"/>
        <v>01 Servicio de formación, preparación y competencia de los deportistas colombianos</v>
      </c>
      <c r="M944" s="887">
        <f>+IFERROR(HLOOKUP($K944,'Formulario 4. Programático'!$H$13:$U$542,523,FALSE),0)</f>
        <v>0</v>
      </c>
      <c r="N944" s="843"/>
      <c r="O944" s="843"/>
      <c r="P944" s="843"/>
      <c r="Q944" s="843"/>
      <c r="R944" s="843"/>
      <c r="S944" s="843"/>
      <c r="T944" s="843"/>
      <c r="U944" s="843"/>
      <c r="V944" s="843"/>
      <c r="W944" s="843"/>
      <c r="X944" s="843"/>
      <c r="Y944" s="843"/>
      <c r="Z944" s="843"/>
    </row>
    <row r="945" spans="1:26" ht="15.75" customHeight="1">
      <c r="A945" s="842">
        <v>43</v>
      </c>
      <c r="B945" s="860" t="s">
        <v>2905</v>
      </c>
      <c r="C945" s="842">
        <v>4302</v>
      </c>
      <c r="D945" s="860" t="s">
        <v>2916</v>
      </c>
      <c r="E945" s="842">
        <v>1604</v>
      </c>
      <c r="F945" s="862" t="s">
        <v>2906</v>
      </c>
      <c r="G945" s="842" t="s">
        <v>361</v>
      </c>
      <c r="H945" s="860" t="s">
        <v>3275</v>
      </c>
      <c r="I945" s="844" t="s">
        <v>367</v>
      </c>
      <c r="J945" s="860" t="s">
        <v>3276</v>
      </c>
      <c r="K945" s="843" t="str">
        <f t="shared" si="28"/>
        <v>4302 Formación y preparación de deportistas</v>
      </c>
      <c r="L945" s="843" t="str">
        <f t="shared" si="29"/>
        <v>01 Servicio de formación, preparación y competencia de los deportistas colombianos</v>
      </c>
      <c r="M945" s="887">
        <f>+IFERROR(HLOOKUP($K945,'Formulario 4. Programático'!$H$13:$U$542,523,FALSE),0)</f>
        <v>0</v>
      </c>
      <c r="N945" s="843"/>
      <c r="O945" s="843"/>
      <c r="P945" s="843"/>
      <c r="Q945" s="843"/>
      <c r="R945" s="843"/>
      <c r="S945" s="843"/>
      <c r="T945" s="843"/>
      <c r="U945" s="843"/>
      <c r="V945" s="843"/>
      <c r="W945" s="843"/>
      <c r="X945" s="843"/>
      <c r="Y945" s="843"/>
      <c r="Z945" s="843"/>
    </row>
    <row r="946" spans="1:26" ht="15.75" customHeight="1">
      <c r="A946" s="842">
        <v>43</v>
      </c>
      <c r="B946" s="860" t="s">
        <v>2905</v>
      </c>
      <c r="C946" s="842">
        <v>4302</v>
      </c>
      <c r="D946" s="860" t="s">
        <v>2916</v>
      </c>
      <c r="E946" s="842">
        <v>1604</v>
      </c>
      <c r="F946" s="862" t="s">
        <v>2906</v>
      </c>
      <c r="G946" s="842" t="s">
        <v>361</v>
      </c>
      <c r="H946" s="860" t="s">
        <v>3275</v>
      </c>
      <c r="I946" s="844" t="s">
        <v>369</v>
      </c>
      <c r="J946" s="860" t="s">
        <v>3277</v>
      </c>
      <c r="K946" s="843" t="str">
        <f t="shared" si="28"/>
        <v>4302 Formación y preparación de deportistas</v>
      </c>
      <c r="L946" s="843" t="str">
        <f t="shared" si="29"/>
        <v>01 Servicio de formación, preparación y competencia de los deportistas colombianos</v>
      </c>
      <c r="M946" s="887">
        <f>+IFERROR(HLOOKUP($K946,'Formulario 4. Programático'!$H$13:$U$542,523,FALSE),0)</f>
        <v>0</v>
      </c>
      <c r="N946" s="843"/>
      <c r="O946" s="843"/>
      <c r="P946" s="843"/>
      <c r="Q946" s="843"/>
      <c r="R946" s="843"/>
      <c r="S946" s="843"/>
      <c r="T946" s="843"/>
      <c r="U946" s="843"/>
      <c r="V946" s="843"/>
      <c r="W946" s="843"/>
      <c r="X946" s="843"/>
      <c r="Y946" s="843"/>
      <c r="Z946" s="843"/>
    </row>
    <row r="947" spans="1:26" ht="15.75" customHeight="1">
      <c r="A947" s="842">
        <v>43</v>
      </c>
      <c r="B947" s="860" t="s">
        <v>2905</v>
      </c>
      <c r="C947" s="842">
        <v>4302</v>
      </c>
      <c r="D947" s="860" t="s">
        <v>2916</v>
      </c>
      <c r="E947" s="842">
        <v>1604</v>
      </c>
      <c r="F947" s="862" t="s">
        <v>2906</v>
      </c>
      <c r="G947" s="842" t="s">
        <v>361</v>
      </c>
      <c r="H947" s="860" t="s">
        <v>3275</v>
      </c>
      <c r="I947" s="844" t="s">
        <v>373</v>
      </c>
      <c r="J947" s="860" t="s">
        <v>2922</v>
      </c>
      <c r="K947" s="843" t="str">
        <f t="shared" si="28"/>
        <v>4302 Formación y preparación de deportistas</v>
      </c>
      <c r="L947" s="843" t="str">
        <f t="shared" si="29"/>
        <v>01 Servicio de formación, preparación y competencia de los deportistas colombianos</v>
      </c>
      <c r="M947" s="887">
        <f>+IFERROR(HLOOKUP($K947,'Formulario 4. Programático'!$H$13:$U$542,523,FALSE),0)</f>
        <v>0</v>
      </c>
      <c r="N947" s="843"/>
      <c r="O947" s="843"/>
      <c r="P947" s="843"/>
      <c r="Q947" s="843"/>
      <c r="R947" s="843"/>
      <c r="S947" s="843"/>
      <c r="T947" s="843"/>
      <c r="U947" s="843"/>
      <c r="V947" s="843"/>
      <c r="W947" s="843"/>
      <c r="X947" s="843"/>
      <c r="Y947" s="843"/>
      <c r="Z947" s="843"/>
    </row>
    <row r="948" spans="1:26" ht="15.75" customHeight="1">
      <c r="A948" s="842">
        <v>43</v>
      </c>
      <c r="B948" s="860" t="s">
        <v>2905</v>
      </c>
      <c r="C948" s="842">
        <v>4302</v>
      </c>
      <c r="D948" s="860" t="s">
        <v>2916</v>
      </c>
      <c r="E948" s="842">
        <v>1604</v>
      </c>
      <c r="F948" s="862" t="s">
        <v>2906</v>
      </c>
      <c r="G948" s="842" t="s">
        <v>361</v>
      </c>
      <c r="H948" s="860" t="s">
        <v>3275</v>
      </c>
      <c r="I948" s="842" t="s">
        <v>374</v>
      </c>
      <c r="J948" s="860" t="s">
        <v>2923</v>
      </c>
      <c r="K948" s="843" t="str">
        <f t="shared" si="28"/>
        <v>4302 Formación y preparación de deportistas</v>
      </c>
      <c r="L948" s="843" t="str">
        <f t="shared" si="29"/>
        <v>01 Servicio de formación, preparación y competencia de los deportistas colombianos</v>
      </c>
      <c r="M948" s="887">
        <f>+IFERROR(HLOOKUP($K948,'Formulario 4. Programático'!$H$13:$U$542,523,FALSE),0)</f>
        <v>0</v>
      </c>
      <c r="N948" s="843"/>
      <c r="O948" s="843"/>
      <c r="P948" s="843"/>
      <c r="Q948" s="843"/>
      <c r="R948" s="843"/>
      <c r="S948" s="843"/>
      <c r="T948" s="843"/>
      <c r="U948" s="843"/>
      <c r="V948" s="843"/>
      <c r="W948" s="843"/>
      <c r="X948" s="843"/>
      <c r="Y948" s="843"/>
      <c r="Z948" s="843"/>
    </row>
    <row r="949" spans="1:26" ht="15.75" customHeight="1">
      <c r="A949" s="842">
        <v>43</v>
      </c>
      <c r="B949" s="860" t="s">
        <v>2905</v>
      </c>
      <c r="C949" s="842">
        <v>4302</v>
      </c>
      <c r="D949" s="860" t="s">
        <v>2916</v>
      </c>
      <c r="E949" s="842">
        <v>1604</v>
      </c>
      <c r="F949" s="862" t="s">
        <v>2906</v>
      </c>
      <c r="G949" s="842" t="s">
        <v>361</v>
      </c>
      <c r="H949" s="860" t="s">
        <v>3275</v>
      </c>
      <c r="I949" s="844" t="s">
        <v>375</v>
      </c>
      <c r="J949" s="860" t="s">
        <v>2924</v>
      </c>
      <c r="K949" s="843" t="str">
        <f t="shared" si="28"/>
        <v>4302 Formación y preparación de deportistas</v>
      </c>
      <c r="L949" s="843" t="str">
        <f t="shared" si="29"/>
        <v>01 Servicio de formación, preparación y competencia de los deportistas colombianos</v>
      </c>
      <c r="M949" s="887">
        <f>+IFERROR(HLOOKUP($K949,'Formulario 4. Programático'!$H$13:$U$542,523,FALSE),0)</f>
        <v>0</v>
      </c>
      <c r="N949" s="843"/>
      <c r="O949" s="843"/>
      <c r="P949" s="843"/>
      <c r="Q949" s="843"/>
      <c r="R949" s="843"/>
      <c r="S949" s="843"/>
      <c r="T949" s="843"/>
      <c r="U949" s="843"/>
      <c r="V949" s="843"/>
      <c r="W949" s="843"/>
      <c r="X949" s="843"/>
      <c r="Y949" s="843"/>
      <c r="Z949" s="843"/>
    </row>
    <row r="950" spans="1:26" ht="15.75" customHeight="1">
      <c r="A950" s="842">
        <v>43</v>
      </c>
      <c r="B950" s="860" t="s">
        <v>2905</v>
      </c>
      <c r="C950" s="842">
        <v>4399</v>
      </c>
      <c r="D950" s="860" t="s">
        <v>2925</v>
      </c>
      <c r="E950" s="842">
        <v>1604</v>
      </c>
      <c r="F950" s="862" t="s">
        <v>2906</v>
      </c>
      <c r="G950" s="842" t="s">
        <v>361</v>
      </c>
      <c r="H950" s="860" t="s">
        <v>2926</v>
      </c>
      <c r="I950" s="844" t="s">
        <v>361</v>
      </c>
      <c r="J950" s="860" t="s">
        <v>2114</v>
      </c>
      <c r="K950" s="843" t="str">
        <f t="shared" si="28"/>
        <v>4399 Fortalecimiento y apoyo a la gestión institucional del sector Deporte y Recreación</v>
      </c>
      <c r="L950" s="843" t="str">
        <f t="shared" si="29"/>
        <v xml:space="preserve">01 Servicio de fortalecimiento y apoyo a la gestión institucional del sector Deporte y Recreación </v>
      </c>
      <c r="M950" s="887">
        <f>+IFERROR(HLOOKUP($K950,'Formulario 4. Programático'!$H$13:$U$542,523,FALSE),0)</f>
        <v>0</v>
      </c>
      <c r="N950" s="843"/>
      <c r="O950" s="843"/>
      <c r="P950" s="843"/>
      <c r="Q950" s="843"/>
      <c r="R950" s="843"/>
      <c r="S950" s="843"/>
      <c r="T950" s="843"/>
      <c r="U950" s="843"/>
      <c r="V950" s="843"/>
      <c r="W950" s="843"/>
      <c r="X950" s="843"/>
      <c r="Y950" s="843"/>
      <c r="Z950" s="843"/>
    </row>
    <row r="951" spans="1:26" ht="15.75" customHeight="1">
      <c r="A951" s="842">
        <v>43</v>
      </c>
      <c r="B951" s="860" t="s">
        <v>2905</v>
      </c>
      <c r="C951" s="842">
        <v>4399</v>
      </c>
      <c r="D951" s="860" t="s">
        <v>2925</v>
      </c>
      <c r="E951" s="842">
        <v>1604</v>
      </c>
      <c r="F951" s="862" t="s">
        <v>2906</v>
      </c>
      <c r="G951" s="842" t="s">
        <v>361</v>
      </c>
      <c r="H951" s="860" t="s">
        <v>2926</v>
      </c>
      <c r="I951" s="842" t="s">
        <v>362</v>
      </c>
      <c r="J951" s="860" t="s">
        <v>2115</v>
      </c>
      <c r="K951" s="843" t="str">
        <f t="shared" si="28"/>
        <v>4399 Fortalecimiento y apoyo a la gestión institucional del sector Deporte y Recreación</v>
      </c>
      <c r="L951" s="843" t="str">
        <f t="shared" si="29"/>
        <v xml:space="preserve">01 Servicio de fortalecimiento y apoyo a la gestión institucional del sector Deporte y Recreación </v>
      </c>
      <c r="M951" s="887">
        <f>+IFERROR(HLOOKUP($K951,'Formulario 4. Programático'!$H$13:$U$542,523,FALSE),0)</f>
        <v>0</v>
      </c>
      <c r="N951" s="843"/>
      <c r="O951" s="843"/>
      <c r="P951" s="843"/>
      <c r="Q951" s="843"/>
      <c r="R951" s="843"/>
      <c r="S951" s="843"/>
      <c r="T951" s="843"/>
      <c r="U951" s="843"/>
      <c r="V951" s="843"/>
      <c r="W951" s="843"/>
      <c r="X951" s="843"/>
      <c r="Y951" s="843"/>
      <c r="Z951" s="843"/>
    </row>
    <row r="952" spans="1:26" ht="15.75" customHeight="1">
      <c r="A952" s="842">
        <v>43</v>
      </c>
      <c r="B952" s="860" t="s">
        <v>2905</v>
      </c>
      <c r="C952" s="842">
        <v>4399</v>
      </c>
      <c r="D952" s="860" t="s">
        <v>2925</v>
      </c>
      <c r="E952" s="842">
        <v>1604</v>
      </c>
      <c r="F952" s="862" t="s">
        <v>2906</v>
      </c>
      <c r="G952" s="842" t="s">
        <v>361</v>
      </c>
      <c r="H952" s="860" t="s">
        <v>2926</v>
      </c>
      <c r="I952" s="842" t="s">
        <v>363</v>
      </c>
      <c r="J952" s="860" t="s">
        <v>2116</v>
      </c>
      <c r="K952" s="843" t="str">
        <f t="shared" si="28"/>
        <v>4399 Fortalecimiento y apoyo a la gestión institucional del sector Deporte y Recreación</v>
      </c>
      <c r="L952" s="843" t="str">
        <f t="shared" si="29"/>
        <v xml:space="preserve">01 Servicio de fortalecimiento y apoyo a la gestión institucional del sector Deporte y Recreación </v>
      </c>
      <c r="M952" s="887">
        <f>+IFERROR(HLOOKUP($K952,'Formulario 4. Programático'!$H$13:$U$542,523,FALSE),0)</f>
        <v>0</v>
      </c>
      <c r="N952" s="843"/>
      <c r="O952" s="843"/>
      <c r="P952" s="843"/>
      <c r="Q952" s="843"/>
      <c r="R952" s="843"/>
      <c r="S952" s="843"/>
      <c r="T952" s="843"/>
      <c r="U952" s="843"/>
      <c r="V952" s="843"/>
      <c r="W952" s="843"/>
      <c r="X952" s="843"/>
      <c r="Y952" s="843"/>
      <c r="Z952" s="843"/>
    </row>
    <row r="953" spans="1:26" ht="15.75" customHeight="1">
      <c r="A953" s="842">
        <v>43</v>
      </c>
      <c r="B953" s="860" t="s">
        <v>2905</v>
      </c>
      <c r="C953" s="842">
        <v>4399</v>
      </c>
      <c r="D953" s="860" t="s">
        <v>2925</v>
      </c>
      <c r="E953" s="842">
        <v>1604</v>
      </c>
      <c r="F953" s="862" t="s">
        <v>2906</v>
      </c>
      <c r="G953" s="842" t="s">
        <v>361</v>
      </c>
      <c r="H953" s="860" t="s">
        <v>2926</v>
      </c>
      <c r="I953" s="844" t="s">
        <v>365</v>
      </c>
      <c r="J953" s="860" t="s">
        <v>2117</v>
      </c>
      <c r="K953" s="843" t="str">
        <f t="shared" si="28"/>
        <v>4399 Fortalecimiento y apoyo a la gestión institucional del sector Deporte y Recreación</v>
      </c>
      <c r="L953" s="843" t="str">
        <f t="shared" si="29"/>
        <v xml:space="preserve">01 Servicio de fortalecimiento y apoyo a la gestión institucional del sector Deporte y Recreación </v>
      </c>
      <c r="M953" s="887">
        <f>+IFERROR(HLOOKUP($K953,'Formulario 4. Programático'!$H$13:$U$542,523,FALSE),0)</f>
        <v>0</v>
      </c>
      <c r="N953" s="843"/>
      <c r="O953" s="843"/>
      <c r="P953" s="843"/>
      <c r="Q953" s="843"/>
      <c r="R953" s="843"/>
      <c r="S953" s="843"/>
      <c r="T953" s="843"/>
      <c r="U953" s="843"/>
      <c r="V953" s="843"/>
      <c r="W953" s="843"/>
      <c r="X953" s="843"/>
      <c r="Y953" s="843"/>
      <c r="Z953" s="843"/>
    </row>
    <row r="954" spans="1:26" ht="15.75" customHeight="1">
      <c r="A954" s="842">
        <v>43</v>
      </c>
      <c r="B954" s="860" t="s">
        <v>2905</v>
      </c>
      <c r="C954" s="842">
        <v>4399</v>
      </c>
      <c r="D954" s="860" t="s">
        <v>2925</v>
      </c>
      <c r="E954" s="842">
        <v>1604</v>
      </c>
      <c r="F954" s="862" t="s">
        <v>2906</v>
      </c>
      <c r="G954" s="842" t="s">
        <v>361</v>
      </c>
      <c r="H954" s="860" t="s">
        <v>2926</v>
      </c>
      <c r="I954" s="842" t="s">
        <v>366</v>
      </c>
      <c r="J954" s="860" t="s">
        <v>2118</v>
      </c>
      <c r="K954" s="843" t="str">
        <f t="shared" si="28"/>
        <v>4399 Fortalecimiento y apoyo a la gestión institucional del sector Deporte y Recreación</v>
      </c>
      <c r="L954" s="843" t="str">
        <f t="shared" si="29"/>
        <v xml:space="preserve">01 Servicio de fortalecimiento y apoyo a la gestión institucional del sector Deporte y Recreación </v>
      </c>
      <c r="M954" s="887">
        <f>+IFERROR(HLOOKUP($K954,'Formulario 4. Programático'!$H$13:$U$542,523,FALSE),0)</f>
        <v>0</v>
      </c>
      <c r="N954" s="843"/>
      <c r="O954" s="843"/>
      <c r="P954" s="843"/>
      <c r="Q954" s="843"/>
      <c r="R954" s="843"/>
      <c r="S954" s="843"/>
      <c r="T954" s="843"/>
      <c r="U954" s="843"/>
      <c r="V954" s="843"/>
      <c r="W954" s="843"/>
      <c r="X954" s="843"/>
      <c r="Y954" s="843"/>
      <c r="Z954" s="843"/>
    </row>
    <row r="955" spans="1:26" ht="15.75" customHeight="1">
      <c r="A955" s="842">
        <v>43</v>
      </c>
      <c r="B955" s="860" t="s">
        <v>2905</v>
      </c>
      <c r="C955" s="842">
        <v>4399</v>
      </c>
      <c r="D955" s="860" t="s">
        <v>2925</v>
      </c>
      <c r="E955" s="842">
        <v>1604</v>
      </c>
      <c r="F955" s="862" t="s">
        <v>2906</v>
      </c>
      <c r="G955" s="842" t="s">
        <v>361</v>
      </c>
      <c r="H955" s="860" t="s">
        <v>2926</v>
      </c>
      <c r="I955" s="844" t="s">
        <v>367</v>
      </c>
      <c r="J955" s="860" t="s">
        <v>2109</v>
      </c>
      <c r="K955" s="843" t="str">
        <f t="shared" si="28"/>
        <v>4399 Fortalecimiento y apoyo a la gestión institucional del sector Deporte y Recreación</v>
      </c>
      <c r="L955" s="843" t="str">
        <f t="shared" si="29"/>
        <v xml:space="preserve">01 Servicio de fortalecimiento y apoyo a la gestión institucional del sector Deporte y Recreación </v>
      </c>
      <c r="M955" s="887">
        <f>+IFERROR(HLOOKUP($K955,'Formulario 4. Programático'!$H$13:$U$542,523,FALSE),0)</f>
        <v>0</v>
      </c>
      <c r="N955" s="843"/>
      <c r="O955" s="843"/>
      <c r="P955" s="843"/>
      <c r="Q955" s="843"/>
      <c r="R955" s="843"/>
      <c r="S955" s="843"/>
      <c r="T955" s="843"/>
      <c r="U955" s="843"/>
      <c r="V955" s="843"/>
      <c r="W955" s="843"/>
      <c r="X955" s="843"/>
      <c r="Y955" s="843"/>
      <c r="Z955" s="843"/>
    </row>
    <row r="956" spans="1:26" ht="15.75" customHeight="1">
      <c r="A956" s="842">
        <v>43</v>
      </c>
      <c r="B956" s="860" t="s">
        <v>2905</v>
      </c>
      <c r="C956" s="842">
        <v>4399</v>
      </c>
      <c r="D956" s="860" t="s">
        <v>2925</v>
      </c>
      <c r="E956" s="842">
        <v>1604</v>
      </c>
      <c r="F956" s="862" t="s">
        <v>2906</v>
      </c>
      <c r="G956" s="842" t="s">
        <v>361</v>
      </c>
      <c r="H956" s="860" t="s">
        <v>2926</v>
      </c>
      <c r="I956" s="844" t="s">
        <v>369</v>
      </c>
      <c r="J956" s="860" t="s">
        <v>2119</v>
      </c>
      <c r="K956" s="843" t="str">
        <f t="shared" si="28"/>
        <v>4399 Fortalecimiento y apoyo a la gestión institucional del sector Deporte y Recreación</v>
      </c>
      <c r="L956" s="843" t="str">
        <f t="shared" si="29"/>
        <v xml:space="preserve">01 Servicio de fortalecimiento y apoyo a la gestión institucional del sector Deporte y Recreación </v>
      </c>
      <c r="M956" s="887">
        <f>+IFERROR(HLOOKUP($K956,'Formulario 4. Programático'!$H$13:$U$542,523,FALSE),0)</f>
        <v>0</v>
      </c>
      <c r="N956" s="843"/>
      <c r="O956" s="843"/>
      <c r="P956" s="843"/>
      <c r="Q956" s="843"/>
      <c r="R956" s="843"/>
      <c r="S956" s="843"/>
      <c r="T956" s="843"/>
      <c r="U956" s="843"/>
      <c r="V956" s="843"/>
      <c r="W956" s="843"/>
      <c r="X956" s="843"/>
      <c r="Y956" s="843"/>
      <c r="Z956" s="843"/>
    </row>
    <row r="957" spans="1:26" ht="15.75" customHeight="1">
      <c r="A957" s="842">
        <v>43</v>
      </c>
      <c r="B957" s="860" t="s">
        <v>2905</v>
      </c>
      <c r="C957" s="842">
        <v>4399</v>
      </c>
      <c r="D957" s="860" t="s">
        <v>2925</v>
      </c>
      <c r="E957" s="842">
        <v>1604</v>
      </c>
      <c r="F957" s="860" t="s">
        <v>2906</v>
      </c>
      <c r="G957" s="842" t="s">
        <v>361</v>
      </c>
      <c r="H957" s="860" t="s">
        <v>2926</v>
      </c>
      <c r="I957" s="842" t="s">
        <v>373</v>
      </c>
      <c r="J957" s="860" t="s">
        <v>2120</v>
      </c>
      <c r="K957" s="843" t="str">
        <f t="shared" si="28"/>
        <v>4399 Fortalecimiento y apoyo a la gestión institucional del sector Deporte y Recreación</v>
      </c>
      <c r="L957" s="843" t="str">
        <f t="shared" si="29"/>
        <v xml:space="preserve">01 Servicio de fortalecimiento y apoyo a la gestión institucional del sector Deporte y Recreación </v>
      </c>
      <c r="M957" s="887">
        <f>+IFERROR(HLOOKUP($K957,'Formulario 4. Programático'!$H$13:$U$542,523,FALSE),0)</f>
        <v>0</v>
      </c>
      <c r="N957" s="843"/>
      <c r="O957" s="843"/>
      <c r="P957" s="843"/>
      <c r="Q957" s="843"/>
      <c r="R957" s="843"/>
      <c r="S957" s="843"/>
      <c r="T957" s="843"/>
      <c r="U957" s="843"/>
      <c r="V957" s="843"/>
      <c r="W957" s="843"/>
      <c r="X957" s="843"/>
      <c r="Y957" s="843"/>
      <c r="Z957" s="843"/>
    </row>
    <row r="958" spans="1:26" ht="15.75" customHeight="1">
      <c r="A958" s="842">
        <v>43</v>
      </c>
      <c r="B958" s="860" t="s">
        <v>2905</v>
      </c>
      <c r="C958" s="842">
        <v>4399</v>
      </c>
      <c r="D958" s="860" t="s">
        <v>2925</v>
      </c>
      <c r="E958" s="842">
        <v>1604</v>
      </c>
      <c r="F958" s="860" t="s">
        <v>2906</v>
      </c>
      <c r="G958" s="842" t="s">
        <v>361</v>
      </c>
      <c r="H958" s="860" t="s">
        <v>2926</v>
      </c>
      <c r="I958" s="842" t="s">
        <v>374</v>
      </c>
      <c r="J958" s="860" t="s">
        <v>2121</v>
      </c>
      <c r="K958" s="843" t="str">
        <f t="shared" si="28"/>
        <v>4399 Fortalecimiento y apoyo a la gestión institucional del sector Deporte y Recreación</v>
      </c>
      <c r="L958" s="843" t="str">
        <f t="shared" si="29"/>
        <v xml:space="preserve">01 Servicio de fortalecimiento y apoyo a la gestión institucional del sector Deporte y Recreación </v>
      </c>
      <c r="M958" s="887">
        <f>+IFERROR(HLOOKUP($K958,'Formulario 4. Programático'!$H$13:$U$542,523,FALSE),0)</f>
        <v>0</v>
      </c>
      <c r="N958" s="843"/>
      <c r="O958" s="843"/>
      <c r="P958" s="843"/>
      <c r="Q958" s="843"/>
      <c r="R958" s="843"/>
      <c r="S958" s="843"/>
      <c r="T958" s="843"/>
      <c r="U958" s="843"/>
      <c r="V958" s="843"/>
      <c r="W958" s="843"/>
      <c r="X958" s="843"/>
      <c r="Y958" s="843"/>
      <c r="Z958" s="843"/>
    </row>
    <row r="959" spans="1:26" ht="15.75" customHeight="1">
      <c r="A959" s="842">
        <v>43</v>
      </c>
      <c r="B959" s="860" t="s">
        <v>2905</v>
      </c>
      <c r="C959" s="842">
        <v>4399</v>
      </c>
      <c r="D959" s="860" t="s">
        <v>2925</v>
      </c>
      <c r="E959" s="842">
        <v>1604</v>
      </c>
      <c r="F959" s="860" t="s">
        <v>2906</v>
      </c>
      <c r="G959" s="842" t="s">
        <v>361</v>
      </c>
      <c r="H959" s="860" t="s">
        <v>2926</v>
      </c>
      <c r="I959" s="842" t="s">
        <v>375</v>
      </c>
      <c r="J959" s="860" t="s">
        <v>2122</v>
      </c>
      <c r="K959" s="843" t="str">
        <f t="shared" si="28"/>
        <v>4399 Fortalecimiento y apoyo a la gestión institucional del sector Deporte y Recreación</v>
      </c>
      <c r="L959" s="843" t="str">
        <f t="shared" si="29"/>
        <v xml:space="preserve">01 Servicio de fortalecimiento y apoyo a la gestión institucional del sector Deporte y Recreación </v>
      </c>
      <c r="M959" s="887">
        <f>+IFERROR(HLOOKUP($K959,'Formulario 4. Programático'!$H$13:$U$542,523,FALSE),0)</f>
        <v>0</v>
      </c>
      <c r="N959" s="843"/>
      <c r="O959" s="843"/>
      <c r="P959" s="843"/>
      <c r="Q959" s="843"/>
      <c r="R959" s="843"/>
      <c r="S959" s="843"/>
      <c r="T959" s="843"/>
      <c r="U959" s="843"/>
      <c r="V959" s="843"/>
      <c r="W959" s="843"/>
      <c r="X959" s="843"/>
      <c r="Y959" s="843"/>
      <c r="Z959" s="843"/>
    </row>
    <row r="960" spans="1:26" ht="15.75" customHeight="1">
      <c r="A960" s="842">
        <v>43</v>
      </c>
      <c r="B960" s="860" t="s">
        <v>2905</v>
      </c>
      <c r="C960" s="842">
        <v>4399</v>
      </c>
      <c r="D960" s="860" t="s">
        <v>2925</v>
      </c>
      <c r="E960" s="842">
        <v>1604</v>
      </c>
      <c r="F960" s="860" t="s">
        <v>2906</v>
      </c>
      <c r="G960" s="842" t="s">
        <v>361</v>
      </c>
      <c r="H960" s="860" t="s">
        <v>2926</v>
      </c>
      <c r="I960" s="842" t="s">
        <v>377</v>
      </c>
      <c r="J960" s="860" t="s">
        <v>2108</v>
      </c>
      <c r="K960" s="843" t="str">
        <f t="shared" si="28"/>
        <v>4399 Fortalecimiento y apoyo a la gestión institucional del sector Deporte y Recreación</v>
      </c>
      <c r="L960" s="843" t="str">
        <f t="shared" si="29"/>
        <v xml:space="preserve">01 Servicio de fortalecimiento y apoyo a la gestión institucional del sector Deporte y Recreación </v>
      </c>
      <c r="M960" s="887">
        <f>+IFERROR(HLOOKUP($K960,'Formulario 4. Programático'!$H$13:$U$542,523,FALSE),0)</f>
        <v>0</v>
      </c>
      <c r="N960" s="843"/>
      <c r="O960" s="843"/>
      <c r="P960" s="843"/>
      <c r="Q960" s="843"/>
      <c r="R960" s="843"/>
      <c r="S960" s="843"/>
      <c r="T960" s="843"/>
      <c r="U960" s="843"/>
      <c r="V960" s="843"/>
      <c r="W960" s="843"/>
      <c r="X960" s="843"/>
      <c r="Y960" s="843"/>
      <c r="Z960" s="843"/>
    </row>
    <row r="961" spans="1:26" ht="15.75" customHeight="1">
      <c r="A961" s="842">
        <v>43</v>
      </c>
      <c r="B961" s="860" t="s">
        <v>2905</v>
      </c>
      <c r="C961" s="842">
        <v>4399</v>
      </c>
      <c r="D961" s="860" t="s">
        <v>2925</v>
      </c>
      <c r="E961" s="842">
        <v>1604</v>
      </c>
      <c r="F961" s="860" t="s">
        <v>2906</v>
      </c>
      <c r="G961" s="842" t="s">
        <v>361</v>
      </c>
      <c r="H961" s="860" t="s">
        <v>2926</v>
      </c>
      <c r="I961" s="842" t="s">
        <v>446</v>
      </c>
      <c r="J961" s="860" t="s">
        <v>2123</v>
      </c>
      <c r="K961" s="843" t="str">
        <f t="shared" si="28"/>
        <v>4399 Fortalecimiento y apoyo a la gestión institucional del sector Deporte y Recreación</v>
      </c>
      <c r="L961" s="843" t="str">
        <f t="shared" si="29"/>
        <v xml:space="preserve">01 Servicio de fortalecimiento y apoyo a la gestión institucional del sector Deporte y Recreación </v>
      </c>
      <c r="M961" s="887">
        <f>+IFERROR(HLOOKUP($K961,'Formulario 4. Programático'!$H$13:$U$542,523,FALSE),0)</f>
        <v>0</v>
      </c>
      <c r="N961" s="843"/>
      <c r="O961" s="843"/>
      <c r="P961" s="843"/>
      <c r="Q961" s="843"/>
      <c r="R961" s="843"/>
      <c r="S961" s="843"/>
      <c r="T961" s="843"/>
      <c r="U961" s="843"/>
      <c r="V961" s="843"/>
      <c r="W961" s="843"/>
      <c r="X961" s="843"/>
      <c r="Y961" s="843"/>
      <c r="Z961" s="843"/>
    </row>
    <row r="962" spans="1:26" ht="15.75" customHeight="1">
      <c r="A962" s="842">
        <v>43</v>
      </c>
      <c r="B962" s="860" t="s">
        <v>2905</v>
      </c>
      <c r="C962" s="842">
        <v>4399</v>
      </c>
      <c r="D962" s="860" t="s">
        <v>2925</v>
      </c>
      <c r="E962" s="842">
        <v>1604</v>
      </c>
      <c r="F962" s="860" t="s">
        <v>2906</v>
      </c>
      <c r="G962" s="842" t="s">
        <v>361</v>
      </c>
      <c r="H962" s="860" t="s">
        <v>2926</v>
      </c>
      <c r="I962" s="842" t="s">
        <v>447</v>
      </c>
      <c r="J962" s="860" t="s">
        <v>2124</v>
      </c>
      <c r="K962" s="843" t="str">
        <f t="shared" si="28"/>
        <v>4399 Fortalecimiento y apoyo a la gestión institucional del sector Deporte y Recreación</v>
      </c>
      <c r="L962" s="843" t="str">
        <f t="shared" si="29"/>
        <v xml:space="preserve">01 Servicio de fortalecimiento y apoyo a la gestión institucional del sector Deporte y Recreación </v>
      </c>
      <c r="M962" s="887">
        <f>+IFERROR(HLOOKUP($K962,'Formulario 4. Programático'!$H$13:$U$542,523,FALSE),0)</f>
        <v>0</v>
      </c>
      <c r="N962" s="843"/>
      <c r="O962" s="843"/>
      <c r="P962" s="843"/>
      <c r="Q962" s="843"/>
      <c r="R962" s="843"/>
      <c r="S962" s="843"/>
      <c r="T962" s="843"/>
      <c r="U962" s="843"/>
      <c r="V962" s="843"/>
      <c r="W962" s="843"/>
      <c r="X962" s="843"/>
      <c r="Y962" s="843"/>
      <c r="Z962" s="843"/>
    </row>
    <row r="963" spans="1:26" ht="15.75" customHeight="1">
      <c r="A963" s="842">
        <v>44</v>
      </c>
      <c r="B963" s="860" t="s">
        <v>2927</v>
      </c>
      <c r="C963" s="842">
        <v>4400</v>
      </c>
      <c r="D963" s="860" t="s">
        <v>2101</v>
      </c>
      <c r="E963" s="842">
        <v>1000</v>
      </c>
      <c r="F963" s="860" t="s">
        <v>2234</v>
      </c>
      <c r="G963" s="842" t="s">
        <v>361</v>
      </c>
      <c r="H963" s="860" t="s">
        <v>2103</v>
      </c>
      <c r="I963" s="842" t="s">
        <v>361</v>
      </c>
      <c r="J963" s="860" t="s">
        <v>2104</v>
      </c>
      <c r="K963" s="843" t="str">
        <f t="shared" si="28"/>
        <v>4400 No asignable a programas</v>
      </c>
      <c r="L963" s="843" t="str">
        <f t="shared" si="29"/>
        <v>01 Sin producto</v>
      </c>
      <c r="M963" s="887">
        <f>+IFERROR(HLOOKUP($K963,'Formulario 4. Programático'!$H$13:$U$542,523,FALSE),0)</f>
        <v>0</v>
      </c>
      <c r="N963" s="843"/>
      <c r="O963" s="843"/>
      <c r="P963" s="843"/>
      <c r="Q963" s="843"/>
      <c r="R963" s="843"/>
      <c r="S963" s="843"/>
      <c r="T963" s="843"/>
      <c r="U963" s="843"/>
      <c r="V963" s="843"/>
      <c r="W963" s="843"/>
      <c r="X963" s="843"/>
      <c r="Y963" s="843"/>
      <c r="Z963" s="843"/>
    </row>
    <row r="964" spans="1:26" ht="15.75" customHeight="1">
      <c r="A964" s="842">
        <v>44</v>
      </c>
      <c r="B964" s="860" t="s">
        <v>2927</v>
      </c>
      <c r="C964" s="842">
        <v>4401</v>
      </c>
      <c r="D964" s="860" t="s">
        <v>2928</v>
      </c>
      <c r="E964" s="842">
        <v>1000</v>
      </c>
      <c r="F964" s="860" t="s">
        <v>2234</v>
      </c>
      <c r="G964" s="842" t="s">
        <v>361</v>
      </c>
      <c r="H964" s="860" t="s">
        <v>2929</v>
      </c>
      <c r="I964" s="842" t="s">
        <v>361</v>
      </c>
      <c r="J964" s="860" t="s">
        <v>2930</v>
      </c>
      <c r="K964" s="843" t="str">
        <f t="shared" si="28"/>
        <v>4401 Jurisdicción Especial para la Paz</v>
      </c>
      <c r="L964" s="843" t="str">
        <f t="shared" si="29"/>
        <v>01 Servicio de administración de justicia transicional y restaurativa</v>
      </c>
      <c r="M964" s="887">
        <f>+IFERROR(HLOOKUP($K964,'Formulario 4. Programático'!$H$13:$U$542,523,FALSE),0)</f>
        <v>0</v>
      </c>
      <c r="N964" s="843"/>
      <c r="O964" s="843"/>
      <c r="P964" s="843"/>
      <c r="Q964" s="843"/>
      <c r="R964" s="843"/>
      <c r="S964" s="843"/>
      <c r="T964" s="843"/>
      <c r="U964" s="843"/>
      <c r="V964" s="843"/>
      <c r="W964" s="843"/>
      <c r="X964" s="843"/>
      <c r="Y964" s="843"/>
      <c r="Z964" s="843"/>
    </row>
    <row r="965" spans="1:26" ht="15.75" customHeight="1">
      <c r="A965" s="842">
        <v>44</v>
      </c>
      <c r="B965" s="860" t="s">
        <v>2927</v>
      </c>
      <c r="C965" s="842">
        <v>4401</v>
      </c>
      <c r="D965" s="860" t="s">
        <v>2928</v>
      </c>
      <c r="E965" s="842">
        <v>1000</v>
      </c>
      <c r="F965" s="860" t="s">
        <v>2234</v>
      </c>
      <c r="G965" s="842" t="s">
        <v>361</v>
      </c>
      <c r="H965" s="860" t="s">
        <v>2929</v>
      </c>
      <c r="I965" s="842" t="s">
        <v>362</v>
      </c>
      <c r="J965" s="860" t="s">
        <v>3278</v>
      </c>
      <c r="K965" s="843" t="str">
        <f t="shared" si="28"/>
        <v>4401 Jurisdicción Especial para la Paz</v>
      </c>
      <c r="L965" s="843" t="str">
        <f t="shared" si="29"/>
        <v>01 Servicio de administración de justicia transicional y restaurativa</v>
      </c>
      <c r="M965" s="887">
        <f>+IFERROR(HLOOKUP($K965,'Formulario 4. Programático'!$H$13:$U$542,523,FALSE),0)</f>
        <v>0</v>
      </c>
      <c r="N965" s="843"/>
      <c r="O965" s="843"/>
      <c r="P965" s="843"/>
      <c r="Q965" s="843"/>
      <c r="R965" s="843"/>
      <c r="S965" s="843"/>
      <c r="T965" s="843"/>
      <c r="U965" s="843"/>
      <c r="V965" s="843"/>
      <c r="W965" s="843"/>
      <c r="X965" s="843"/>
      <c r="Y965" s="843"/>
      <c r="Z965" s="843"/>
    </row>
    <row r="966" spans="1:26" ht="15.75" customHeight="1">
      <c r="A966" s="842">
        <v>44</v>
      </c>
      <c r="B966" s="860" t="s">
        <v>2927</v>
      </c>
      <c r="C966" s="842">
        <v>4401</v>
      </c>
      <c r="D966" s="860" t="s">
        <v>2928</v>
      </c>
      <c r="E966" s="842">
        <v>1000</v>
      </c>
      <c r="F966" s="860" t="s">
        <v>2234</v>
      </c>
      <c r="G966" s="842" t="s">
        <v>361</v>
      </c>
      <c r="H966" s="860" t="s">
        <v>2929</v>
      </c>
      <c r="I966" s="842" t="s">
        <v>363</v>
      </c>
      <c r="J966" s="860" t="s">
        <v>3279</v>
      </c>
      <c r="K966" s="843" t="str">
        <f t="shared" si="28"/>
        <v>4401 Jurisdicción Especial para la Paz</v>
      </c>
      <c r="L966" s="843" t="str">
        <f t="shared" si="29"/>
        <v>01 Servicio de administración de justicia transicional y restaurativa</v>
      </c>
      <c r="M966" s="887">
        <f>+IFERROR(HLOOKUP($K966,'Formulario 4. Programático'!$H$13:$U$542,523,FALSE),0)</f>
        <v>0</v>
      </c>
      <c r="N966" s="843"/>
      <c r="O966" s="843"/>
      <c r="P966" s="843"/>
      <c r="Q966" s="843"/>
      <c r="R966" s="843"/>
      <c r="S966" s="843"/>
      <c r="T966" s="843"/>
      <c r="U966" s="843"/>
      <c r="V966" s="843"/>
      <c r="W966" s="843"/>
      <c r="X966" s="843"/>
      <c r="Y966" s="843"/>
      <c r="Z966" s="843"/>
    </row>
    <row r="967" spans="1:26" ht="15.75" customHeight="1">
      <c r="A967" s="842">
        <v>44</v>
      </c>
      <c r="B967" s="860" t="s">
        <v>2927</v>
      </c>
      <c r="C967" s="842">
        <v>4401</v>
      </c>
      <c r="D967" s="860" t="s">
        <v>2928</v>
      </c>
      <c r="E967" s="842">
        <v>1000</v>
      </c>
      <c r="F967" s="860" t="s">
        <v>2234</v>
      </c>
      <c r="G967" s="842" t="s">
        <v>361</v>
      </c>
      <c r="H967" s="860" t="s">
        <v>2929</v>
      </c>
      <c r="I967" s="842" t="s">
        <v>365</v>
      </c>
      <c r="J967" s="860" t="s">
        <v>3280</v>
      </c>
      <c r="K967" s="843" t="str">
        <f t="shared" si="28"/>
        <v>4401 Jurisdicción Especial para la Paz</v>
      </c>
      <c r="L967" s="843" t="str">
        <f t="shared" si="29"/>
        <v>01 Servicio de administración de justicia transicional y restaurativa</v>
      </c>
      <c r="M967" s="887">
        <f>+IFERROR(HLOOKUP($K967,'Formulario 4. Programático'!$H$13:$U$542,523,FALSE),0)</f>
        <v>0</v>
      </c>
      <c r="N967" s="843"/>
      <c r="O967" s="843"/>
      <c r="P967" s="843"/>
      <c r="Q967" s="843"/>
      <c r="R967" s="843"/>
      <c r="S967" s="843"/>
      <c r="T967" s="843"/>
      <c r="U967" s="843"/>
      <c r="V967" s="843"/>
      <c r="W967" s="843"/>
      <c r="X967" s="843"/>
      <c r="Y967" s="843"/>
      <c r="Z967" s="843"/>
    </row>
    <row r="968" spans="1:26" ht="15.75" customHeight="1">
      <c r="A968" s="842">
        <v>44</v>
      </c>
      <c r="B968" s="860" t="s">
        <v>2927</v>
      </c>
      <c r="C968" s="842">
        <v>4401</v>
      </c>
      <c r="D968" s="860" t="s">
        <v>2928</v>
      </c>
      <c r="E968" s="842">
        <v>1000</v>
      </c>
      <c r="F968" s="860" t="s">
        <v>2234</v>
      </c>
      <c r="G968" s="842" t="s">
        <v>361</v>
      </c>
      <c r="H968" s="860" t="s">
        <v>2929</v>
      </c>
      <c r="I968" s="842" t="s">
        <v>366</v>
      </c>
      <c r="J968" s="860" t="s">
        <v>3281</v>
      </c>
      <c r="K968" s="843" t="str">
        <f t="shared" ref="K968:K1019" si="30">+C968&amp;" "&amp;D968</f>
        <v>4401 Jurisdicción Especial para la Paz</v>
      </c>
      <c r="L968" s="843" t="str">
        <f t="shared" ref="L968:L1019" si="31">+G968&amp;" "&amp;H968</f>
        <v>01 Servicio de administración de justicia transicional y restaurativa</v>
      </c>
      <c r="M968" s="887">
        <f>+IFERROR(HLOOKUP($K968,'Formulario 4. Programático'!$H$13:$U$542,523,FALSE),0)</f>
        <v>0</v>
      </c>
      <c r="N968" s="843"/>
      <c r="O968" s="843"/>
      <c r="P968" s="843"/>
      <c r="Q968" s="843"/>
      <c r="R968" s="843"/>
      <c r="S968" s="843"/>
      <c r="T968" s="843"/>
      <c r="U968" s="843"/>
      <c r="V968" s="843"/>
      <c r="W968" s="843"/>
      <c r="X968" s="843"/>
      <c r="Y968" s="843"/>
      <c r="Z968" s="843"/>
    </row>
    <row r="969" spans="1:26" ht="15.75" customHeight="1">
      <c r="A969" s="842">
        <v>44</v>
      </c>
      <c r="B969" s="860" t="s">
        <v>2927</v>
      </c>
      <c r="C969" s="842">
        <v>4401</v>
      </c>
      <c r="D969" s="860" t="s">
        <v>2928</v>
      </c>
      <c r="E969" s="842">
        <v>1000</v>
      </c>
      <c r="F969" s="860" t="s">
        <v>2234</v>
      </c>
      <c r="G969" s="842" t="s">
        <v>361</v>
      </c>
      <c r="H969" s="860" t="s">
        <v>2929</v>
      </c>
      <c r="I969" s="842" t="s">
        <v>367</v>
      </c>
      <c r="J969" s="860" t="s">
        <v>2931</v>
      </c>
      <c r="K969" s="843" t="str">
        <f t="shared" si="30"/>
        <v>4401 Jurisdicción Especial para la Paz</v>
      </c>
      <c r="L969" s="843" t="str">
        <f t="shared" si="31"/>
        <v>01 Servicio de administración de justicia transicional y restaurativa</v>
      </c>
      <c r="M969" s="887">
        <f>+IFERROR(HLOOKUP($K969,'Formulario 4. Programático'!$H$13:$U$542,523,FALSE),0)</f>
        <v>0</v>
      </c>
      <c r="N969" s="843"/>
      <c r="O969" s="843"/>
      <c r="P969" s="843"/>
      <c r="Q969" s="843"/>
      <c r="R969" s="843"/>
      <c r="S969" s="843"/>
      <c r="T969" s="843"/>
      <c r="U969" s="843"/>
      <c r="V969" s="843"/>
      <c r="W969" s="843"/>
      <c r="X969" s="843"/>
      <c r="Y969" s="843"/>
      <c r="Z969" s="843"/>
    </row>
    <row r="970" spans="1:26" ht="15.75" customHeight="1">
      <c r="A970" s="842">
        <v>44</v>
      </c>
      <c r="B970" s="860" t="s">
        <v>2927</v>
      </c>
      <c r="C970" s="842">
        <v>4401</v>
      </c>
      <c r="D970" s="860" t="s">
        <v>2928</v>
      </c>
      <c r="E970" s="842">
        <v>1000</v>
      </c>
      <c r="F970" s="860" t="s">
        <v>2234</v>
      </c>
      <c r="G970" s="842" t="s">
        <v>361</v>
      </c>
      <c r="H970" s="860" t="s">
        <v>2929</v>
      </c>
      <c r="I970" s="842" t="s">
        <v>369</v>
      </c>
      <c r="J970" s="860" t="s">
        <v>3282</v>
      </c>
      <c r="K970" s="843" t="str">
        <f t="shared" si="30"/>
        <v>4401 Jurisdicción Especial para la Paz</v>
      </c>
      <c r="L970" s="843" t="str">
        <f t="shared" si="31"/>
        <v>01 Servicio de administración de justicia transicional y restaurativa</v>
      </c>
      <c r="M970" s="887">
        <f>+IFERROR(HLOOKUP($K970,'Formulario 4. Programático'!$H$13:$U$542,523,FALSE),0)</f>
        <v>0</v>
      </c>
      <c r="N970" s="843"/>
      <c r="O970" s="843"/>
      <c r="P970" s="843"/>
      <c r="Q970" s="843"/>
      <c r="R970" s="843"/>
      <c r="S970" s="843"/>
      <c r="T970" s="843"/>
      <c r="U970" s="843"/>
      <c r="V970" s="843"/>
      <c r="W970" s="843"/>
      <c r="X970" s="843"/>
      <c r="Y970" s="843"/>
      <c r="Z970" s="843"/>
    </row>
    <row r="971" spans="1:26" ht="15.75" customHeight="1">
      <c r="A971" s="842">
        <v>44</v>
      </c>
      <c r="B971" s="860" t="s">
        <v>2927</v>
      </c>
      <c r="C971" s="842">
        <v>4403</v>
      </c>
      <c r="D971" s="860" t="s">
        <v>2932</v>
      </c>
      <c r="E971" s="842">
        <v>1000</v>
      </c>
      <c r="F971" s="860" t="s">
        <v>2234</v>
      </c>
      <c r="G971" s="842" t="s">
        <v>361</v>
      </c>
      <c r="H971" s="860" t="s">
        <v>3283</v>
      </c>
      <c r="I971" s="842" t="s">
        <v>361</v>
      </c>
      <c r="J971" s="860" t="s">
        <v>2933</v>
      </c>
      <c r="K971" s="843" t="str">
        <f t="shared" si="30"/>
        <v>4403 Búsqueda humanitaria de personas dadas por desaparecidas en el contexto y en razón del conflicto armado en Colombia</v>
      </c>
      <c r="L971" s="843" t="str">
        <f t="shared" si="31"/>
        <v>01 Servicio para la búsqueda de personas dadas por desaparecidas</v>
      </c>
      <c r="M971" s="887">
        <f>+IFERROR(HLOOKUP($K971,'Formulario 4. Programático'!$H$13:$U$542,523,FALSE),0)</f>
        <v>0</v>
      </c>
      <c r="N971" s="843"/>
      <c r="O971" s="843"/>
      <c r="P971" s="843"/>
      <c r="Q971" s="843"/>
      <c r="R971" s="843"/>
      <c r="S971" s="843"/>
      <c r="T971" s="843"/>
      <c r="U971" s="843"/>
      <c r="V971" s="843"/>
      <c r="W971" s="843"/>
      <c r="X971" s="843"/>
      <c r="Y971" s="843"/>
      <c r="Z971" s="843"/>
    </row>
    <row r="972" spans="1:26" ht="15.75" customHeight="1">
      <c r="A972" s="842">
        <v>44</v>
      </c>
      <c r="B972" s="860" t="s">
        <v>2927</v>
      </c>
      <c r="C972" s="842">
        <v>4403</v>
      </c>
      <c r="D972" s="860" t="s">
        <v>2932</v>
      </c>
      <c r="E972" s="842">
        <v>1000</v>
      </c>
      <c r="F972" s="860" t="s">
        <v>2234</v>
      </c>
      <c r="G972" s="842" t="s">
        <v>361</v>
      </c>
      <c r="H972" s="860" t="s">
        <v>3283</v>
      </c>
      <c r="I972" s="842" t="s">
        <v>362</v>
      </c>
      <c r="J972" s="860" t="s">
        <v>3284</v>
      </c>
      <c r="K972" s="843" t="str">
        <f t="shared" si="30"/>
        <v>4403 Búsqueda humanitaria de personas dadas por desaparecidas en el contexto y en razón del conflicto armado en Colombia</v>
      </c>
      <c r="L972" s="843" t="str">
        <f t="shared" si="31"/>
        <v>01 Servicio para la búsqueda de personas dadas por desaparecidas</v>
      </c>
      <c r="M972" s="887">
        <f>+IFERROR(HLOOKUP($K972,'Formulario 4. Programático'!$H$13:$U$542,523,FALSE),0)</f>
        <v>0</v>
      </c>
      <c r="N972" s="843"/>
      <c r="O972" s="843"/>
      <c r="P972" s="843"/>
      <c r="Q972" s="843"/>
      <c r="R972" s="843"/>
      <c r="S972" s="843"/>
      <c r="T972" s="843"/>
      <c r="U972" s="843"/>
      <c r="V972" s="843"/>
      <c r="W972" s="843"/>
      <c r="X972" s="843"/>
      <c r="Y972" s="843"/>
      <c r="Z972" s="843"/>
    </row>
    <row r="973" spans="1:26" ht="15.75" customHeight="1">
      <c r="A973" s="842">
        <v>44</v>
      </c>
      <c r="B973" s="860" t="s">
        <v>2927</v>
      </c>
      <c r="C973" s="842">
        <v>4403</v>
      </c>
      <c r="D973" s="860" t="s">
        <v>2932</v>
      </c>
      <c r="E973" s="842">
        <v>1000</v>
      </c>
      <c r="F973" s="860" t="s">
        <v>2234</v>
      </c>
      <c r="G973" s="842" t="s">
        <v>361</v>
      </c>
      <c r="H973" s="860" t="s">
        <v>3283</v>
      </c>
      <c r="I973" s="842" t="s">
        <v>363</v>
      </c>
      <c r="J973" s="860" t="s">
        <v>3285</v>
      </c>
      <c r="K973" s="843" t="str">
        <f t="shared" si="30"/>
        <v>4403 Búsqueda humanitaria de personas dadas por desaparecidas en el contexto y en razón del conflicto armado en Colombia</v>
      </c>
      <c r="L973" s="843" t="str">
        <f t="shared" si="31"/>
        <v>01 Servicio para la búsqueda de personas dadas por desaparecidas</v>
      </c>
      <c r="M973" s="887">
        <f>+IFERROR(HLOOKUP($K973,'Formulario 4. Programático'!$H$13:$U$542,523,FALSE),0)</f>
        <v>0</v>
      </c>
      <c r="N973" s="843"/>
      <c r="O973" s="843"/>
      <c r="P973" s="843"/>
      <c r="Q973" s="843"/>
      <c r="R973" s="843"/>
      <c r="S973" s="843"/>
      <c r="T973" s="843"/>
      <c r="U973" s="843"/>
      <c r="V973" s="843"/>
      <c r="W973" s="843"/>
      <c r="X973" s="843"/>
      <c r="Y973" s="843"/>
      <c r="Z973" s="843"/>
    </row>
    <row r="974" spans="1:26" ht="15.75" customHeight="1">
      <c r="A974" s="842">
        <v>44</v>
      </c>
      <c r="B974" s="860" t="s">
        <v>2927</v>
      </c>
      <c r="C974" s="842">
        <v>4403</v>
      </c>
      <c r="D974" s="860" t="s">
        <v>2932</v>
      </c>
      <c r="E974" s="842">
        <v>1000</v>
      </c>
      <c r="F974" s="860" t="s">
        <v>2234</v>
      </c>
      <c r="G974" s="842" t="s">
        <v>361</v>
      </c>
      <c r="H974" s="860" t="s">
        <v>3283</v>
      </c>
      <c r="I974" s="842" t="s">
        <v>365</v>
      </c>
      <c r="J974" s="860" t="s">
        <v>3286</v>
      </c>
      <c r="K974" s="843" t="str">
        <f t="shared" si="30"/>
        <v>4403 Búsqueda humanitaria de personas dadas por desaparecidas en el contexto y en razón del conflicto armado en Colombia</v>
      </c>
      <c r="L974" s="843" t="str">
        <f t="shared" si="31"/>
        <v>01 Servicio para la búsqueda de personas dadas por desaparecidas</v>
      </c>
      <c r="M974" s="887">
        <f>+IFERROR(HLOOKUP($K974,'Formulario 4. Programático'!$H$13:$U$542,523,FALSE),0)</f>
        <v>0</v>
      </c>
      <c r="N974" s="843"/>
      <c r="O974" s="843"/>
      <c r="P974" s="843"/>
      <c r="Q974" s="843"/>
      <c r="R974" s="843"/>
      <c r="S974" s="843"/>
      <c r="T974" s="843"/>
      <c r="U974" s="843"/>
      <c r="V974" s="843"/>
      <c r="W974" s="843"/>
      <c r="X974" s="843"/>
      <c r="Y974" s="843"/>
      <c r="Z974" s="843"/>
    </row>
    <row r="975" spans="1:26" ht="15.75" customHeight="1">
      <c r="A975" s="842">
        <v>44</v>
      </c>
      <c r="B975" s="860" t="s">
        <v>2927</v>
      </c>
      <c r="C975" s="842">
        <v>4403</v>
      </c>
      <c r="D975" s="860" t="s">
        <v>2932</v>
      </c>
      <c r="E975" s="842">
        <v>1000</v>
      </c>
      <c r="F975" s="860" t="s">
        <v>2234</v>
      </c>
      <c r="G975" s="842" t="s">
        <v>361</v>
      </c>
      <c r="H975" s="860" t="s">
        <v>3283</v>
      </c>
      <c r="I975" s="842" t="s">
        <v>3288</v>
      </c>
      <c r="J975" s="860" t="s">
        <v>3287</v>
      </c>
      <c r="K975" s="843" t="str">
        <f t="shared" si="30"/>
        <v>4403 Búsqueda humanitaria de personas dadas por desaparecidas en el contexto y en razón del conflicto armado en Colombia</v>
      </c>
      <c r="L975" s="843" t="str">
        <f t="shared" si="31"/>
        <v>01 Servicio para la búsqueda de personas dadas por desaparecidas</v>
      </c>
      <c r="M975" s="887">
        <f>+IFERROR(HLOOKUP($K975,'Formulario 4. Programático'!$H$13:$U$542,523,FALSE),0)</f>
        <v>0</v>
      </c>
      <c r="N975" s="843"/>
      <c r="O975" s="843"/>
      <c r="P975" s="843"/>
      <c r="Q975" s="843"/>
      <c r="R975" s="843"/>
      <c r="S975" s="843"/>
      <c r="T975" s="843"/>
      <c r="U975" s="843"/>
      <c r="V975" s="843"/>
      <c r="W975" s="843"/>
      <c r="X975" s="843"/>
      <c r="Y975" s="843"/>
      <c r="Z975" s="843"/>
    </row>
    <row r="976" spans="1:26" ht="15.75" customHeight="1">
      <c r="A976" s="842">
        <v>44</v>
      </c>
      <c r="B976" s="860" t="s">
        <v>2927</v>
      </c>
      <c r="C976" s="842">
        <v>4499</v>
      </c>
      <c r="D976" s="860" t="s">
        <v>2934</v>
      </c>
      <c r="E976" s="842">
        <v>1000</v>
      </c>
      <c r="F976" s="860" t="s">
        <v>2234</v>
      </c>
      <c r="G976" s="842" t="s">
        <v>361</v>
      </c>
      <c r="H976" s="860" t="s">
        <v>2935</v>
      </c>
      <c r="I976" s="842" t="s">
        <v>361</v>
      </c>
      <c r="J976" s="860" t="s">
        <v>2114</v>
      </c>
      <c r="K976" s="843" t="str">
        <f t="shared" si="30"/>
        <v>4499 Fortalecimiento y apoyo a la gestión institucional del sector Justicia Especial para la Paz</v>
      </c>
      <c r="L976" s="843" t="str">
        <f t="shared" si="31"/>
        <v>01 Servicio de fortalecimiento y apoyo a la gestión institucional del sector Justicia Especial para la Paz</v>
      </c>
      <c r="M976" s="887">
        <f>+IFERROR(HLOOKUP($K976,'Formulario 4. Programático'!$H$13:$U$542,523,FALSE),0)</f>
        <v>0</v>
      </c>
      <c r="N976" s="843"/>
      <c r="O976" s="843"/>
      <c r="P976" s="843"/>
      <c r="Q976" s="843"/>
      <c r="R976" s="843"/>
      <c r="S976" s="843"/>
      <c r="T976" s="843"/>
      <c r="U976" s="843"/>
      <c r="V976" s="843"/>
      <c r="W976" s="843"/>
      <c r="X976" s="843"/>
      <c r="Y976" s="843"/>
      <c r="Z976" s="843"/>
    </row>
    <row r="977" spans="1:26" ht="15.75" customHeight="1">
      <c r="A977" s="842">
        <v>44</v>
      </c>
      <c r="B977" s="860" t="s">
        <v>2927</v>
      </c>
      <c r="C977" s="842">
        <v>4499</v>
      </c>
      <c r="D977" s="860" t="s">
        <v>2934</v>
      </c>
      <c r="E977" s="842">
        <v>1000</v>
      </c>
      <c r="F977" s="860" t="s">
        <v>2234</v>
      </c>
      <c r="G977" s="842" t="s">
        <v>361</v>
      </c>
      <c r="H977" s="860" t="s">
        <v>2935</v>
      </c>
      <c r="I977" s="842" t="s">
        <v>362</v>
      </c>
      <c r="J977" s="860" t="s">
        <v>2115</v>
      </c>
      <c r="K977" s="843" t="str">
        <f t="shared" si="30"/>
        <v>4499 Fortalecimiento y apoyo a la gestión institucional del sector Justicia Especial para la Paz</v>
      </c>
      <c r="L977" s="843" t="str">
        <f t="shared" si="31"/>
        <v>01 Servicio de fortalecimiento y apoyo a la gestión institucional del sector Justicia Especial para la Paz</v>
      </c>
      <c r="M977" s="887">
        <f>+IFERROR(HLOOKUP($K977,'Formulario 4. Programático'!$H$13:$U$542,523,FALSE),0)</f>
        <v>0</v>
      </c>
      <c r="N977" s="843"/>
      <c r="O977" s="843"/>
      <c r="P977" s="843"/>
      <c r="Q977" s="843"/>
      <c r="R977" s="843"/>
      <c r="S977" s="843"/>
      <c r="T977" s="843"/>
      <c r="U977" s="843"/>
      <c r="V977" s="843"/>
      <c r="W977" s="843"/>
      <c r="X977" s="843"/>
      <c r="Y977" s="843"/>
      <c r="Z977" s="843"/>
    </row>
    <row r="978" spans="1:26" ht="15.75" customHeight="1">
      <c r="A978" s="842">
        <v>44</v>
      </c>
      <c r="B978" s="860" t="s">
        <v>2927</v>
      </c>
      <c r="C978" s="842">
        <v>4499</v>
      </c>
      <c r="D978" s="860" t="s">
        <v>2934</v>
      </c>
      <c r="E978" s="842">
        <v>1000</v>
      </c>
      <c r="F978" s="860" t="s">
        <v>2234</v>
      </c>
      <c r="G978" s="842" t="s">
        <v>361</v>
      </c>
      <c r="H978" s="860" t="s">
        <v>2935</v>
      </c>
      <c r="I978" s="842" t="s">
        <v>363</v>
      </c>
      <c r="J978" s="860" t="s">
        <v>2116</v>
      </c>
      <c r="K978" s="843" t="str">
        <f t="shared" si="30"/>
        <v>4499 Fortalecimiento y apoyo a la gestión institucional del sector Justicia Especial para la Paz</v>
      </c>
      <c r="L978" s="843" t="str">
        <f t="shared" si="31"/>
        <v>01 Servicio de fortalecimiento y apoyo a la gestión institucional del sector Justicia Especial para la Paz</v>
      </c>
      <c r="M978" s="887">
        <f>+IFERROR(HLOOKUP($K978,'Formulario 4. Programático'!$H$13:$U$542,523,FALSE),0)</f>
        <v>0</v>
      </c>
      <c r="N978" s="843"/>
      <c r="O978" s="843"/>
      <c r="P978" s="843"/>
      <c r="Q978" s="843"/>
      <c r="R978" s="843"/>
      <c r="S978" s="843"/>
      <c r="T978" s="843"/>
      <c r="U978" s="843"/>
      <c r="V978" s="843"/>
      <c r="W978" s="843"/>
      <c r="X978" s="843"/>
      <c r="Y978" s="843"/>
      <c r="Z978" s="843"/>
    </row>
    <row r="979" spans="1:26" ht="15.75" customHeight="1">
      <c r="A979" s="842">
        <v>44</v>
      </c>
      <c r="B979" s="860" t="s">
        <v>2927</v>
      </c>
      <c r="C979" s="842">
        <v>4499</v>
      </c>
      <c r="D979" s="860" t="s">
        <v>2934</v>
      </c>
      <c r="E979" s="842">
        <v>1000</v>
      </c>
      <c r="F979" s="860" t="s">
        <v>2234</v>
      </c>
      <c r="G979" s="842" t="s">
        <v>361</v>
      </c>
      <c r="H979" s="860" t="s">
        <v>2935</v>
      </c>
      <c r="I979" s="842" t="s">
        <v>365</v>
      </c>
      <c r="J979" s="860" t="s">
        <v>2117</v>
      </c>
      <c r="K979" s="843" t="str">
        <f t="shared" si="30"/>
        <v>4499 Fortalecimiento y apoyo a la gestión institucional del sector Justicia Especial para la Paz</v>
      </c>
      <c r="L979" s="843" t="str">
        <f t="shared" si="31"/>
        <v>01 Servicio de fortalecimiento y apoyo a la gestión institucional del sector Justicia Especial para la Paz</v>
      </c>
      <c r="M979" s="887">
        <f>+IFERROR(HLOOKUP($K979,'Formulario 4. Programático'!$H$13:$U$542,523,FALSE),0)</f>
        <v>0</v>
      </c>
      <c r="N979" s="843"/>
      <c r="O979" s="843"/>
      <c r="P979" s="843"/>
      <c r="Q979" s="843"/>
      <c r="R979" s="843"/>
      <c r="S979" s="843"/>
      <c r="T979" s="843"/>
      <c r="U979" s="843"/>
      <c r="V979" s="843"/>
      <c r="W979" s="843"/>
      <c r="X979" s="843"/>
      <c r="Y979" s="843"/>
      <c r="Z979" s="843"/>
    </row>
    <row r="980" spans="1:26" ht="15.75" customHeight="1">
      <c r="A980" s="842">
        <v>44</v>
      </c>
      <c r="B980" s="860" t="s">
        <v>2927</v>
      </c>
      <c r="C980" s="842">
        <v>4499</v>
      </c>
      <c r="D980" s="860" t="s">
        <v>2934</v>
      </c>
      <c r="E980" s="842">
        <v>1000</v>
      </c>
      <c r="F980" s="860" t="s">
        <v>2234</v>
      </c>
      <c r="G980" s="842" t="s">
        <v>361</v>
      </c>
      <c r="H980" s="860" t="s">
        <v>2935</v>
      </c>
      <c r="I980" s="842" t="s">
        <v>366</v>
      </c>
      <c r="J980" s="860" t="s">
        <v>2118</v>
      </c>
      <c r="K980" s="843" t="str">
        <f t="shared" si="30"/>
        <v>4499 Fortalecimiento y apoyo a la gestión institucional del sector Justicia Especial para la Paz</v>
      </c>
      <c r="L980" s="843" t="str">
        <f t="shared" si="31"/>
        <v>01 Servicio de fortalecimiento y apoyo a la gestión institucional del sector Justicia Especial para la Paz</v>
      </c>
      <c r="M980" s="887">
        <f>+IFERROR(HLOOKUP($K980,'Formulario 4. Programático'!$H$13:$U$542,523,FALSE),0)</f>
        <v>0</v>
      </c>
      <c r="N980" s="843"/>
      <c r="O980" s="843"/>
      <c r="P980" s="843"/>
      <c r="Q980" s="843"/>
      <c r="R980" s="843"/>
      <c r="S980" s="843"/>
      <c r="T980" s="843"/>
      <c r="U980" s="843"/>
      <c r="V980" s="843"/>
      <c r="W980" s="843"/>
      <c r="X980" s="843"/>
      <c r="Y980" s="843"/>
      <c r="Z980" s="843"/>
    </row>
    <row r="981" spans="1:26" ht="15.75" customHeight="1">
      <c r="A981" s="842">
        <v>44</v>
      </c>
      <c r="B981" s="860" t="s">
        <v>2927</v>
      </c>
      <c r="C981" s="842">
        <v>4499</v>
      </c>
      <c r="D981" s="860" t="s">
        <v>2934</v>
      </c>
      <c r="E981" s="842">
        <v>1000</v>
      </c>
      <c r="F981" s="860" t="s">
        <v>2234</v>
      </c>
      <c r="G981" s="842" t="s">
        <v>361</v>
      </c>
      <c r="H981" s="860" t="s">
        <v>2935</v>
      </c>
      <c r="I981" s="842" t="s">
        <v>367</v>
      </c>
      <c r="J981" s="860" t="s">
        <v>2109</v>
      </c>
      <c r="K981" s="843" t="str">
        <f t="shared" si="30"/>
        <v>4499 Fortalecimiento y apoyo a la gestión institucional del sector Justicia Especial para la Paz</v>
      </c>
      <c r="L981" s="843" t="str">
        <f t="shared" si="31"/>
        <v>01 Servicio de fortalecimiento y apoyo a la gestión institucional del sector Justicia Especial para la Paz</v>
      </c>
      <c r="M981" s="887">
        <f>+IFERROR(HLOOKUP($K981,'Formulario 4. Programático'!$H$13:$U$542,523,FALSE),0)</f>
        <v>0</v>
      </c>
      <c r="N981" s="843"/>
      <c r="O981" s="843"/>
      <c r="P981" s="843"/>
      <c r="Q981" s="843"/>
      <c r="R981" s="843"/>
      <c r="S981" s="843"/>
      <c r="T981" s="843"/>
      <c r="U981" s="843"/>
      <c r="V981" s="843"/>
      <c r="W981" s="843"/>
      <c r="X981" s="843"/>
      <c r="Y981" s="843"/>
      <c r="Z981" s="843"/>
    </row>
    <row r="982" spans="1:26" ht="15.75" customHeight="1">
      <c r="A982" s="842">
        <v>44</v>
      </c>
      <c r="B982" s="860" t="s">
        <v>2927</v>
      </c>
      <c r="C982" s="842">
        <v>4499</v>
      </c>
      <c r="D982" s="860" t="s">
        <v>2934</v>
      </c>
      <c r="E982" s="842">
        <v>1000</v>
      </c>
      <c r="F982" s="860" t="s">
        <v>2234</v>
      </c>
      <c r="G982" s="842" t="s">
        <v>361</v>
      </c>
      <c r="H982" s="860" t="s">
        <v>2935</v>
      </c>
      <c r="I982" s="842" t="s">
        <v>369</v>
      </c>
      <c r="J982" s="860" t="s">
        <v>2119</v>
      </c>
      <c r="K982" s="843" t="str">
        <f t="shared" si="30"/>
        <v>4499 Fortalecimiento y apoyo a la gestión institucional del sector Justicia Especial para la Paz</v>
      </c>
      <c r="L982" s="843" t="str">
        <f t="shared" si="31"/>
        <v>01 Servicio de fortalecimiento y apoyo a la gestión institucional del sector Justicia Especial para la Paz</v>
      </c>
      <c r="M982" s="887">
        <f>+IFERROR(HLOOKUP($K982,'Formulario 4. Programático'!$H$13:$U$542,523,FALSE),0)</f>
        <v>0</v>
      </c>
      <c r="N982" s="843"/>
      <c r="O982" s="843"/>
      <c r="P982" s="843"/>
      <c r="Q982" s="843"/>
      <c r="R982" s="843"/>
      <c r="S982" s="843"/>
      <c r="T982" s="843"/>
      <c r="U982" s="843"/>
      <c r="V982" s="843"/>
      <c r="W982" s="843"/>
      <c r="X982" s="843"/>
      <c r="Y982" s="843"/>
      <c r="Z982" s="843"/>
    </row>
    <row r="983" spans="1:26" ht="15.75" customHeight="1">
      <c r="A983" s="842">
        <v>44</v>
      </c>
      <c r="B983" s="860" t="s">
        <v>2927</v>
      </c>
      <c r="C983" s="842">
        <v>4499</v>
      </c>
      <c r="D983" s="860" t="s">
        <v>2934</v>
      </c>
      <c r="E983" s="842">
        <v>1000</v>
      </c>
      <c r="F983" s="860" t="s">
        <v>2234</v>
      </c>
      <c r="G983" s="842" t="s">
        <v>361</v>
      </c>
      <c r="H983" s="860" t="s">
        <v>2935</v>
      </c>
      <c r="I983" s="842" t="s">
        <v>373</v>
      </c>
      <c r="J983" s="860" t="s">
        <v>2120</v>
      </c>
      <c r="K983" s="843" t="str">
        <f t="shared" si="30"/>
        <v>4499 Fortalecimiento y apoyo a la gestión institucional del sector Justicia Especial para la Paz</v>
      </c>
      <c r="L983" s="843" t="str">
        <f t="shared" si="31"/>
        <v>01 Servicio de fortalecimiento y apoyo a la gestión institucional del sector Justicia Especial para la Paz</v>
      </c>
      <c r="M983" s="887">
        <f>+IFERROR(HLOOKUP($K983,'Formulario 4. Programático'!$H$13:$U$542,523,FALSE),0)</f>
        <v>0</v>
      </c>
      <c r="N983" s="843"/>
      <c r="O983" s="843"/>
      <c r="P983" s="843"/>
      <c r="Q983" s="843"/>
      <c r="R983" s="843"/>
      <c r="S983" s="843"/>
      <c r="T983" s="843"/>
      <c r="U983" s="843"/>
      <c r="V983" s="843"/>
      <c r="W983" s="843"/>
      <c r="X983" s="843"/>
      <c r="Y983" s="843"/>
      <c r="Z983" s="843"/>
    </row>
    <row r="984" spans="1:26" ht="15.75" customHeight="1">
      <c r="A984" s="842">
        <v>44</v>
      </c>
      <c r="B984" s="860" t="s">
        <v>2927</v>
      </c>
      <c r="C984" s="842">
        <v>4499</v>
      </c>
      <c r="D984" s="860" t="s">
        <v>2934</v>
      </c>
      <c r="E984" s="842">
        <v>1000</v>
      </c>
      <c r="F984" s="862" t="s">
        <v>2234</v>
      </c>
      <c r="G984" s="842" t="s">
        <v>361</v>
      </c>
      <c r="H984" s="860" t="s">
        <v>2935</v>
      </c>
      <c r="I984" s="842" t="s">
        <v>374</v>
      </c>
      <c r="J984" s="860" t="s">
        <v>2121</v>
      </c>
      <c r="K984" s="843" t="str">
        <f t="shared" si="30"/>
        <v>4499 Fortalecimiento y apoyo a la gestión institucional del sector Justicia Especial para la Paz</v>
      </c>
      <c r="L984" s="843" t="str">
        <f t="shared" si="31"/>
        <v>01 Servicio de fortalecimiento y apoyo a la gestión institucional del sector Justicia Especial para la Paz</v>
      </c>
      <c r="M984" s="887">
        <f>+IFERROR(HLOOKUP($K984,'Formulario 4. Programático'!$H$13:$U$542,523,FALSE),0)</f>
        <v>0</v>
      </c>
      <c r="N984" s="843"/>
      <c r="O984" s="843"/>
      <c r="P984" s="843"/>
      <c r="Q984" s="843"/>
      <c r="R984" s="843"/>
      <c r="S984" s="843"/>
      <c r="T984" s="843"/>
      <c r="U984" s="843"/>
      <c r="V984" s="843"/>
      <c r="W984" s="843"/>
      <c r="X984" s="843"/>
      <c r="Y984" s="843"/>
      <c r="Z984" s="843"/>
    </row>
    <row r="985" spans="1:26" ht="15.75" customHeight="1">
      <c r="A985" s="842">
        <v>44</v>
      </c>
      <c r="B985" s="860" t="s">
        <v>2927</v>
      </c>
      <c r="C985" s="842">
        <v>4499</v>
      </c>
      <c r="D985" s="860" t="s">
        <v>2934</v>
      </c>
      <c r="E985" s="842">
        <v>1000</v>
      </c>
      <c r="F985" s="862" t="s">
        <v>2234</v>
      </c>
      <c r="G985" s="842" t="s">
        <v>361</v>
      </c>
      <c r="H985" s="860" t="s">
        <v>2935</v>
      </c>
      <c r="I985" s="842" t="s">
        <v>375</v>
      </c>
      <c r="J985" s="860" t="s">
        <v>2122</v>
      </c>
      <c r="K985" s="843" t="str">
        <f t="shared" si="30"/>
        <v>4499 Fortalecimiento y apoyo a la gestión institucional del sector Justicia Especial para la Paz</v>
      </c>
      <c r="L985" s="843" t="str">
        <f t="shared" si="31"/>
        <v>01 Servicio de fortalecimiento y apoyo a la gestión institucional del sector Justicia Especial para la Paz</v>
      </c>
      <c r="M985" s="887">
        <f>+IFERROR(HLOOKUP($K985,'Formulario 4. Programático'!$H$13:$U$542,523,FALSE),0)</f>
        <v>0</v>
      </c>
      <c r="N985" s="843"/>
      <c r="O985" s="843"/>
      <c r="P985" s="843"/>
      <c r="Q985" s="843"/>
      <c r="R985" s="843"/>
      <c r="S985" s="843"/>
      <c r="T985" s="843"/>
      <c r="U985" s="843"/>
      <c r="V985" s="843"/>
      <c r="W985" s="843"/>
      <c r="X985" s="843"/>
      <c r="Y985" s="843"/>
      <c r="Z985" s="843"/>
    </row>
    <row r="986" spans="1:26" ht="15.75" customHeight="1">
      <c r="A986" s="842">
        <v>44</v>
      </c>
      <c r="B986" s="860" t="s">
        <v>2927</v>
      </c>
      <c r="C986" s="842">
        <v>4499</v>
      </c>
      <c r="D986" s="860" t="s">
        <v>2934</v>
      </c>
      <c r="E986" s="842">
        <v>1000</v>
      </c>
      <c r="F986" s="862" t="s">
        <v>2234</v>
      </c>
      <c r="G986" s="842" t="s">
        <v>361</v>
      </c>
      <c r="H986" s="860" t="s">
        <v>2935</v>
      </c>
      <c r="I986" s="842" t="s">
        <v>377</v>
      </c>
      <c r="J986" s="860" t="s">
        <v>2108</v>
      </c>
      <c r="K986" s="843" t="str">
        <f t="shared" si="30"/>
        <v>4499 Fortalecimiento y apoyo a la gestión institucional del sector Justicia Especial para la Paz</v>
      </c>
      <c r="L986" s="843" t="str">
        <f t="shared" si="31"/>
        <v>01 Servicio de fortalecimiento y apoyo a la gestión institucional del sector Justicia Especial para la Paz</v>
      </c>
      <c r="M986" s="887">
        <f>+IFERROR(HLOOKUP($K986,'Formulario 4. Programático'!$H$13:$U$542,523,FALSE),0)</f>
        <v>0</v>
      </c>
      <c r="N986" s="843"/>
      <c r="O986" s="843"/>
      <c r="P986" s="843"/>
      <c r="Q986" s="843"/>
      <c r="R986" s="843"/>
      <c r="S986" s="843"/>
      <c r="T986" s="843"/>
      <c r="U986" s="843"/>
      <c r="V986" s="843"/>
      <c r="W986" s="843"/>
      <c r="X986" s="843"/>
      <c r="Y986" s="843"/>
      <c r="Z986" s="843"/>
    </row>
    <row r="987" spans="1:26" ht="15.75" customHeight="1">
      <c r="A987" s="842">
        <v>44</v>
      </c>
      <c r="B987" s="860" t="s">
        <v>2927</v>
      </c>
      <c r="C987" s="842">
        <v>4499</v>
      </c>
      <c r="D987" s="860" t="s">
        <v>2934</v>
      </c>
      <c r="E987" s="842">
        <v>1000</v>
      </c>
      <c r="F987" s="862" t="s">
        <v>2234</v>
      </c>
      <c r="G987" s="842" t="s">
        <v>361</v>
      </c>
      <c r="H987" s="860" t="s">
        <v>2935</v>
      </c>
      <c r="I987" s="842" t="s">
        <v>446</v>
      </c>
      <c r="J987" s="860" t="s">
        <v>2123</v>
      </c>
      <c r="K987" s="843" t="str">
        <f t="shared" si="30"/>
        <v>4499 Fortalecimiento y apoyo a la gestión institucional del sector Justicia Especial para la Paz</v>
      </c>
      <c r="L987" s="843" t="str">
        <f t="shared" si="31"/>
        <v>01 Servicio de fortalecimiento y apoyo a la gestión institucional del sector Justicia Especial para la Paz</v>
      </c>
      <c r="M987" s="887">
        <f>+IFERROR(HLOOKUP($K987,'Formulario 4. Programático'!$H$13:$U$542,523,FALSE),0)</f>
        <v>0</v>
      </c>
      <c r="N987" s="843"/>
      <c r="O987" s="843"/>
      <c r="P987" s="843"/>
      <c r="Q987" s="843"/>
      <c r="R987" s="843"/>
      <c r="S987" s="843"/>
      <c r="T987" s="843"/>
      <c r="U987" s="843"/>
      <c r="V987" s="843"/>
      <c r="W987" s="843"/>
      <c r="X987" s="843"/>
      <c r="Y987" s="843"/>
      <c r="Z987" s="843"/>
    </row>
    <row r="988" spans="1:26" ht="15.75" customHeight="1">
      <c r="A988" s="842">
        <v>44</v>
      </c>
      <c r="B988" s="860" t="s">
        <v>2927</v>
      </c>
      <c r="C988" s="842">
        <v>4499</v>
      </c>
      <c r="D988" s="860" t="s">
        <v>2934</v>
      </c>
      <c r="E988" s="842">
        <v>1000</v>
      </c>
      <c r="F988" s="862" t="s">
        <v>2234</v>
      </c>
      <c r="G988" s="842" t="s">
        <v>361</v>
      </c>
      <c r="H988" s="860" t="s">
        <v>2935</v>
      </c>
      <c r="I988" s="842" t="s">
        <v>447</v>
      </c>
      <c r="J988" s="860" t="s">
        <v>2124</v>
      </c>
      <c r="K988" s="843" t="str">
        <f t="shared" si="30"/>
        <v>4499 Fortalecimiento y apoyo a la gestión institucional del sector Justicia Especial para la Paz</v>
      </c>
      <c r="L988" s="843" t="str">
        <f t="shared" si="31"/>
        <v>01 Servicio de fortalecimiento y apoyo a la gestión institucional del sector Justicia Especial para la Paz</v>
      </c>
      <c r="M988" s="887">
        <f>+IFERROR(HLOOKUP($K988,'Formulario 4. Programático'!$H$13:$U$542,523,FALSE),0)</f>
        <v>0</v>
      </c>
      <c r="N988" s="843"/>
      <c r="O988" s="843"/>
      <c r="P988" s="843"/>
      <c r="Q988" s="843"/>
      <c r="R988" s="843"/>
      <c r="S988" s="843"/>
      <c r="T988" s="843"/>
      <c r="U988" s="843"/>
      <c r="V988" s="843"/>
      <c r="W988" s="843"/>
      <c r="X988" s="843"/>
      <c r="Y988" s="843"/>
      <c r="Z988" s="843"/>
    </row>
    <row r="989" spans="1:26" ht="15.75" customHeight="1">
      <c r="A989" s="842">
        <v>46</v>
      </c>
      <c r="B989" s="860" t="s">
        <v>2936</v>
      </c>
      <c r="C989" s="842">
        <v>4600</v>
      </c>
      <c r="D989" s="860" t="s">
        <v>2101</v>
      </c>
      <c r="E989" s="842">
        <v>1500</v>
      </c>
      <c r="F989" s="862" t="s">
        <v>2937</v>
      </c>
      <c r="G989" s="842" t="s">
        <v>361</v>
      </c>
      <c r="H989" s="860" t="s">
        <v>2103</v>
      </c>
      <c r="I989" s="842" t="s">
        <v>361</v>
      </c>
      <c r="J989" s="860" t="s">
        <v>2104</v>
      </c>
      <c r="K989" s="843" t="str">
        <f t="shared" si="30"/>
        <v>4600 No asignable a programas</v>
      </c>
      <c r="L989" s="843" t="str">
        <f t="shared" si="31"/>
        <v>01 Sin producto</v>
      </c>
      <c r="M989" s="887">
        <f>+IFERROR(HLOOKUP($K989,'Formulario 4. Programático'!$H$13:$U$542,523,FALSE),0)</f>
        <v>0</v>
      </c>
      <c r="N989" s="843"/>
      <c r="O989" s="843"/>
      <c r="P989" s="843"/>
      <c r="Q989" s="843"/>
      <c r="R989" s="843"/>
      <c r="S989" s="843"/>
      <c r="T989" s="843"/>
      <c r="U989" s="843"/>
      <c r="V989" s="843"/>
      <c r="W989" s="843"/>
      <c r="X989" s="843"/>
      <c r="Y989" s="843"/>
      <c r="Z989" s="843"/>
    </row>
    <row r="990" spans="1:26" ht="15.75" customHeight="1">
      <c r="A990" s="842">
        <v>46</v>
      </c>
      <c r="B990" s="860" t="s">
        <v>2936</v>
      </c>
      <c r="C990" s="842">
        <v>4601</v>
      </c>
      <c r="D990" s="860" t="s">
        <v>2938</v>
      </c>
      <c r="E990" s="842">
        <v>1500</v>
      </c>
      <c r="F990" s="862" t="s">
        <v>2937</v>
      </c>
      <c r="G990" s="842" t="s">
        <v>361</v>
      </c>
      <c r="H990" s="860" t="s">
        <v>2939</v>
      </c>
      <c r="I990" s="842" t="s">
        <v>361</v>
      </c>
      <c r="J990" s="860" t="s">
        <v>2940</v>
      </c>
      <c r="K990" s="843" t="str">
        <f t="shared" si="30"/>
        <v>4601 Cierre de brechas para el goce efectivo  de derechos fundamentales de la población  en condición de discapacidad - Sector  igualdad y equidad</v>
      </c>
      <c r="L990" s="843" t="str">
        <f t="shared" si="31"/>
        <v>01 Servicio de rehabilitación, integración educativa, laboral y social a la población en condición de discapacidad</v>
      </c>
      <c r="M990" s="887">
        <f>+IFERROR(HLOOKUP($K990,'Formulario 4. Programático'!$H$13:$U$542,523,FALSE),0)</f>
        <v>0</v>
      </c>
      <c r="N990" s="843"/>
      <c r="O990" s="843"/>
      <c r="P990" s="843"/>
      <c r="Q990" s="843"/>
      <c r="R990" s="843"/>
      <c r="S990" s="843"/>
      <c r="T990" s="843"/>
      <c r="U990" s="843"/>
      <c r="V990" s="843"/>
      <c r="W990" s="843"/>
      <c r="X990" s="843"/>
      <c r="Y990" s="843"/>
      <c r="Z990" s="843"/>
    </row>
    <row r="991" spans="1:26" ht="15.75" customHeight="1">
      <c r="A991" s="842">
        <v>46</v>
      </c>
      <c r="B991" s="860" t="s">
        <v>2936</v>
      </c>
      <c r="C991" s="842">
        <v>4602</v>
      </c>
      <c r="D991" s="860" t="s">
        <v>2941</v>
      </c>
      <c r="E991" s="842">
        <v>1500</v>
      </c>
      <c r="F991" s="862" t="s">
        <v>2937</v>
      </c>
      <c r="G991" s="842" t="s">
        <v>361</v>
      </c>
      <c r="H991" s="860" t="s">
        <v>2942</v>
      </c>
      <c r="I991" s="842" t="s">
        <v>361</v>
      </c>
      <c r="J991" s="860" t="s">
        <v>2943</v>
      </c>
      <c r="K991" s="843" t="str">
        <f t="shared" si="30"/>
        <v>4602 Desarrollo integral de la primera infancia a la juventud, y fortalecimiento de las capacidades de las familias de niñas, niños y adolescentes - Sector igualdad y equidad</v>
      </c>
      <c r="L991" s="843" t="str">
        <f t="shared" si="31"/>
        <v>01 Servicios de atención integral para niños y niñas en primera infancia, niñez y adolescencia</v>
      </c>
      <c r="M991" s="887">
        <f>+IFERROR(HLOOKUP($K991,'Formulario 4. Programático'!$H$13:$U$542,523,FALSE),0)</f>
        <v>0</v>
      </c>
      <c r="N991" s="843"/>
      <c r="O991" s="843"/>
      <c r="P991" s="843"/>
      <c r="Q991" s="843"/>
      <c r="R991" s="843"/>
      <c r="S991" s="843"/>
      <c r="T991" s="843"/>
      <c r="U991" s="843"/>
      <c r="V991" s="843"/>
      <c r="W991" s="843"/>
      <c r="X991" s="843"/>
      <c r="Y991" s="843"/>
      <c r="Z991" s="843"/>
    </row>
    <row r="992" spans="1:26" ht="15.75" customHeight="1">
      <c r="A992" s="842">
        <v>46</v>
      </c>
      <c r="B992" s="860" t="s">
        <v>2936</v>
      </c>
      <c r="C992" s="842">
        <v>4602</v>
      </c>
      <c r="D992" s="860" t="s">
        <v>2941</v>
      </c>
      <c r="E992" s="842">
        <v>1500</v>
      </c>
      <c r="F992" s="862" t="s">
        <v>2937</v>
      </c>
      <c r="G992" s="842" t="s">
        <v>361</v>
      </c>
      <c r="H992" s="860" t="s">
        <v>2942</v>
      </c>
      <c r="I992" s="842" t="s">
        <v>361</v>
      </c>
      <c r="J992" s="860" t="s">
        <v>2950</v>
      </c>
      <c r="K992" s="843" t="str">
        <f t="shared" si="30"/>
        <v>4602 Desarrollo integral de la primera infancia a la juventud, y fortalecimiento de las capacidades de las familias de niñas, niños y adolescentes - Sector igualdad y equidad</v>
      </c>
      <c r="L992" s="843" t="str">
        <f t="shared" si="31"/>
        <v>01 Servicios de atención integral para niños y niñas en primera infancia, niñez y adolescencia</v>
      </c>
      <c r="M992" s="887">
        <f>+IFERROR(HLOOKUP($K992,'Formulario 4. Programático'!$H$13:$U$542,523,FALSE),0)</f>
        <v>0</v>
      </c>
      <c r="N992" s="843"/>
      <c r="O992" s="843"/>
      <c r="P992" s="843"/>
      <c r="Q992" s="843"/>
      <c r="R992" s="843"/>
      <c r="S992" s="843"/>
      <c r="T992" s="843"/>
      <c r="U992" s="843"/>
      <c r="V992" s="843"/>
      <c r="W992" s="843"/>
      <c r="X992" s="843"/>
      <c r="Y992" s="843"/>
      <c r="Z992" s="843"/>
    </row>
    <row r="993" spans="1:26" ht="15.75" customHeight="1">
      <c r="A993" s="842">
        <v>46</v>
      </c>
      <c r="B993" s="860" t="s">
        <v>2936</v>
      </c>
      <c r="C993" s="842">
        <v>4602</v>
      </c>
      <c r="D993" s="860" t="s">
        <v>2941</v>
      </c>
      <c r="E993" s="842">
        <v>1500</v>
      </c>
      <c r="F993" s="862" t="s">
        <v>2937</v>
      </c>
      <c r="G993" s="842" t="s">
        <v>361</v>
      </c>
      <c r="H993" s="860" t="s">
        <v>2942</v>
      </c>
      <c r="I993" s="842" t="s">
        <v>361</v>
      </c>
      <c r="J993" s="860" t="s">
        <v>2951</v>
      </c>
      <c r="K993" s="843" t="str">
        <f t="shared" si="30"/>
        <v>4602 Desarrollo integral de la primera infancia a la juventud, y fortalecimiento de las capacidades de las familias de niñas, niños y adolescentes - Sector igualdad y equidad</v>
      </c>
      <c r="L993" s="843" t="str">
        <f t="shared" si="31"/>
        <v>01 Servicios de atención integral para niños y niñas en primera infancia, niñez y adolescencia</v>
      </c>
      <c r="M993" s="887">
        <f>+IFERROR(HLOOKUP($K993,'Formulario 4. Programático'!$H$13:$U$542,523,FALSE),0)</f>
        <v>0</v>
      </c>
      <c r="N993" s="843"/>
      <c r="O993" s="843"/>
      <c r="P993" s="843"/>
      <c r="Q993" s="843"/>
      <c r="R993" s="843"/>
      <c r="S993" s="843"/>
      <c r="T993" s="843"/>
      <c r="U993" s="843"/>
      <c r="V993" s="843"/>
      <c r="W993" s="843"/>
      <c r="X993" s="843"/>
      <c r="Y993" s="843"/>
      <c r="Z993" s="843"/>
    </row>
    <row r="994" spans="1:26" ht="15.75" customHeight="1">
      <c r="A994" s="842">
        <v>46</v>
      </c>
      <c r="B994" s="860" t="s">
        <v>2936</v>
      </c>
      <c r="C994" s="842">
        <v>4602</v>
      </c>
      <c r="D994" s="860" t="s">
        <v>2941</v>
      </c>
      <c r="E994" s="842">
        <v>1500</v>
      </c>
      <c r="F994" s="862" t="s">
        <v>2937</v>
      </c>
      <c r="G994" s="842" t="s">
        <v>361</v>
      </c>
      <c r="H994" s="860" t="s">
        <v>2942</v>
      </c>
      <c r="I994" s="842" t="s">
        <v>362</v>
      </c>
      <c r="J994" s="860" t="s">
        <v>2944</v>
      </c>
      <c r="K994" s="843" t="str">
        <f t="shared" si="30"/>
        <v>4602 Desarrollo integral de la primera infancia a la juventud, y fortalecimiento de las capacidades de las familias de niñas, niños y adolescentes - Sector igualdad y equidad</v>
      </c>
      <c r="L994" s="843" t="str">
        <f t="shared" si="31"/>
        <v>01 Servicios de atención integral para niños y niñas en primera infancia, niñez y adolescencia</v>
      </c>
      <c r="M994" s="887">
        <f>+IFERROR(HLOOKUP($K994,'Formulario 4. Programático'!$H$13:$U$542,523,FALSE),0)</f>
        <v>0</v>
      </c>
      <c r="N994" s="843"/>
      <c r="O994" s="843"/>
      <c r="P994" s="843"/>
      <c r="Q994" s="843"/>
      <c r="R994" s="843"/>
      <c r="S994" s="843"/>
      <c r="T994" s="843"/>
      <c r="U994" s="843"/>
      <c r="V994" s="843"/>
      <c r="W994" s="843"/>
      <c r="X994" s="843"/>
      <c r="Y994" s="843"/>
      <c r="Z994" s="843"/>
    </row>
    <row r="995" spans="1:26" ht="15.75" customHeight="1">
      <c r="A995" s="842">
        <v>46</v>
      </c>
      <c r="B995" s="860" t="s">
        <v>2936</v>
      </c>
      <c r="C995" s="842">
        <v>4602</v>
      </c>
      <c r="D995" s="860" t="s">
        <v>2941</v>
      </c>
      <c r="E995" s="842">
        <v>1500</v>
      </c>
      <c r="F995" s="862" t="s">
        <v>2937</v>
      </c>
      <c r="G995" s="842" t="s">
        <v>361</v>
      </c>
      <c r="H995" s="860" t="s">
        <v>2942</v>
      </c>
      <c r="I995" s="842" t="s">
        <v>362</v>
      </c>
      <c r="J995" s="860" t="s">
        <v>2952</v>
      </c>
      <c r="K995" s="843" t="str">
        <f t="shared" si="30"/>
        <v>4602 Desarrollo integral de la primera infancia a la juventud, y fortalecimiento de las capacidades de las familias de niñas, niños y adolescentes - Sector igualdad y equidad</v>
      </c>
      <c r="L995" s="843" t="str">
        <f>+G995&amp;" "&amp;H995</f>
        <v>01 Servicios de atención integral para niños y niñas en primera infancia, niñez y adolescencia</v>
      </c>
      <c r="M995" s="887">
        <f>+IFERROR(HLOOKUP($K995,'Formulario 4. Programático'!$H$13:$U$542,523,FALSE),0)</f>
        <v>0</v>
      </c>
      <c r="N995" s="843"/>
      <c r="O995" s="843"/>
      <c r="P995" s="843"/>
      <c r="Q995" s="843"/>
      <c r="R995" s="843"/>
      <c r="S995" s="843"/>
      <c r="T995" s="843"/>
      <c r="U995" s="843"/>
      <c r="V995" s="843"/>
      <c r="W995" s="843"/>
      <c r="X995" s="843"/>
      <c r="Y995" s="843"/>
      <c r="Z995" s="843"/>
    </row>
    <row r="996" spans="1:26" ht="15.75" customHeight="1">
      <c r="A996" s="842">
        <v>46</v>
      </c>
      <c r="B996" s="860" t="s">
        <v>2936</v>
      </c>
      <c r="C996" s="842">
        <v>4602</v>
      </c>
      <c r="D996" s="860" t="s">
        <v>2941</v>
      </c>
      <c r="E996" s="842">
        <v>1500</v>
      </c>
      <c r="F996" s="862" t="s">
        <v>2937</v>
      </c>
      <c r="G996" s="842" t="s">
        <v>361</v>
      </c>
      <c r="H996" s="860" t="s">
        <v>2942</v>
      </c>
      <c r="I996" s="842" t="s">
        <v>363</v>
      </c>
      <c r="J996" s="860" t="s">
        <v>2945</v>
      </c>
      <c r="K996" s="843" t="str">
        <f t="shared" si="30"/>
        <v>4602 Desarrollo integral de la primera infancia a la juventud, y fortalecimiento de las capacidades de las familias de niñas, niños y adolescentes - Sector igualdad y equidad</v>
      </c>
      <c r="L996" s="843" t="str">
        <f t="shared" si="31"/>
        <v>01 Servicios de atención integral para niños y niñas en primera infancia, niñez y adolescencia</v>
      </c>
      <c r="M996" s="887">
        <f>+IFERROR(HLOOKUP($K996,'Formulario 4. Programático'!$H$13:$U$542,523,FALSE),0)</f>
        <v>0</v>
      </c>
      <c r="N996" s="843"/>
      <c r="O996" s="843"/>
      <c r="P996" s="843"/>
      <c r="Q996" s="843"/>
      <c r="R996" s="843"/>
      <c r="S996" s="843"/>
      <c r="T996" s="843"/>
      <c r="U996" s="843"/>
      <c r="V996" s="843"/>
      <c r="W996" s="843"/>
      <c r="X996" s="843"/>
      <c r="Y996" s="843"/>
      <c r="Z996" s="843"/>
    </row>
    <row r="997" spans="1:26" ht="15.75" customHeight="1">
      <c r="A997" s="842">
        <v>46</v>
      </c>
      <c r="B997" s="860" t="s">
        <v>2936</v>
      </c>
      <c r="C997" s="842">
        <v>4602</v>
      </c>
      <c r="D997" s="860" t="s">
        <v>2941</v>
      </c>
      <c r="E997" s="842">
        <v>1500</v>
      </c>
      <c r="F997" s="862" t="s">
        <v>2937</v>
      </c>
      <c r="G997" s="842" t="s">
        <v>361</v>
      </c>
      <c r="H997" s="860" t="s">
        <v>2942</v>
      </c>
      <c r="I997" s="842" t="s">
        <v>365</v>
      </c>
      <c r="J997" s="860" t="s">
        <v>2946</v>
      </c>
      <c r="K997" s="843" t="str">
        <f t="shared" si="30"/>
        <v>4602 Desarrollo integral de la primera infancia a la juventud, y fortalecimiento de las capacidades de las familias de niñas, niños y adolescentes - Sector igualdad y equidad</v>
      </c>
      <c r="L997" s="843" t="str">
        <f t="shared" si="31"/>
        <v>01 Servicios de atención integral para niños y niñas en primera infancia, niñez y adolescencia</v>
      </c>
      <c r="M997" s="887">
        <f>+IFERROR(HLOOKUP($K997,'Formulario 4. Programático'!$H$13:$U$542,523,FALSE),0)</f>
        <v>0</v>
      </c>
      <c r="N997" s="843"/>
      <c r="O997" s="843"/>
      <c r="P997" s="843"/>
      <c r="Q997" s="843"/>
      <c r="R997" s="843"/>
      <c r="S997" s="843"/>
      <c r="T997" s="843"/>
      <c r="U997" s="843"/>
      <c r="V997" s="843"/>
      <c r="W997" s="843"/>
      <c r="X997" s="843"/>
      <c r="Y997" s="843"/>
      <c r="Z997" s="843"/>
    </row>
    <row r="998" spans="1:26" ht="15.75" customHeight="1">
      <c r="A998" s="842">
        <v>46</v>
      </c>
      <c r="B998" s="860" t="s">
        <v>2936</v>
      </c>
      <c r="C998" s="842">
        <v>4602</v>
      </c>
      <c r="D998" s="860" t="s">
        <v>2941</v>
      </c>
      <c r="E998" s="842">
        <v>1500</v>
      </c>
      <c r="F998" s="862" t="s">
        <v>2937</v>
      </c>
      <c r="G998" s="842" t="s">
        <v>361</v>
      </c>
      <c r="H998" s="860" t="s">
        <v>2942</v>
      </c>
      <c r="I998" s="842" t="s">
        <v>366</v>
      </c>
      <c r="J998" s="860" t="s">
        <v>2947</v>
      </c>
      <c r="K998" s="843" t="str">
        <f t="shared" si="30"/>
        <v>4602 Desarrollo integral de la primera infancia a la juventud, y fortalecimiento de las capacidades de las familias de niñas, niños y adolescentes - Sector igualdad y equidad</v>
      </c>
      <c r="L998" s="843" t="str">
        <f t="shared" si="31"/>
        <v>01 Servicios de atención integral para niños y niñas en primera infancia, niñez y adolescencia</v>
      </c>
      <c r="M998" s="887">
        <f>+IFERROR(HLOOKUP($K998,'Formulario 4. Programático'!$H$13:$U$542,523,FALSE),0)</f>
        <v>0</v>
      </c>
      <c r="N998" s="843"/>
      <c r="O998" s="843"/>
      <c r="P998" s="843"/>
      <c r="Q998" s="843"/>
      <c r="R998" s="843"/>
      <c r="S998" s="843"/>
      <c r="T998" s="843"/>
      <c r="U998" s="843"/>
      <c r="V998" s="843"/>
      <c r="W998" s="843"/>
      <c r="X998" s="843"/>
      <c r="Y998" s="843"/>
      <c r="Z998" s="843"/>
    </row>
    <row r="999" spans="1:26" ht="15.75" customHeight="1">
      <c r="A999" s="842">
        <v>46</v>
      </c>
      <c r="B999" s="860" t="s">
        <v>2936</v>
      </c>
      <c r="C999" s="842">
        <v>4602</v>
      </c>
      <c r="D999" s="860" t="s">
        <v>2941</v>
      </c>
      <c r="E999" s="842">
        <v>1500</v>
      </c>
      <c r="F999" s="862" t="s">
        <v>2937</v>
      </c>
      <c r="G999" s="842" t="s">
        <v>361</v>
      </c>
      <c r="H999" s="860" t="s">
        <v>2942</v>
      </c>
      <c r="I999" s="842" t="s">
        <v>367</v>
      </c>
      <c r="J999" s="860" t="s">
        <v>2948</v>
      </c>
      <c r="K999" s="843" t="str">
        <f t="shared" si="30"/>
        <v>4602 Desarrollo integral de la primera infancia a la juventud, y fortalecimiento de las capacidades de las familias de niñas, niños y adolescentes - Sector igualdad y equidad</v>
      </c>
      <c r="L999" s="843" t="str">
        <f t="shared" si="31"/>
        <v>01 Servicios de atención integral para niños y niñas en primera infancia, niñez y adolescencia</v>
      </c>
      <c r="M999" s="887">
        <f>+IFERROR(HLOOKUP($K999,'Formulario 4. Programático'!$H$13:$U$542,523,FALSE),0)</f>
        <v>0</v>
      </c>
      <c r="N999" s="843"/>
      <c r="O999" s="843"/>
      <c r="P999" s="843"/>
      <c r="Q999" s="843"/>
      <c r="R999" s="843"/>
      <c r="S999" s="843"/>
      <c r="T999" s="843"/>
      <c r="U999" s="843"/>
      <c r="V999" s="843"/>
      <c r="W999" s="843"/>
      <c r="X999" s="843"/>
      <c r="Y999" s="843"/>
      <c r="Z999" s="843"/>
    </row>
    <row r="1000" spans="1:26" ht="15.75" customHeight="1">
      <c r="A1000" s="842">
        <v>46</v>
      </c>
      <c r="B1000" s="860" t="s">
        <v>2936</v>
      </c>
      <c r="C1000" s="842">
        <v>4602</v>
      </c>
      <c r="D1000" s="860" t="s">
        <v>2941</v>
      </c>
      <c r="E1000" s="842">
        <v>1500</v>
      </c>
      <c r="F1000" s="862" t="s">
        <v>2937</v>
      </c>
      <c r="G1000" s="842" t="s">
        <v>361</v>
      </c>
      <c r="H1000" s="860" t="s">
        <v>2942</v>
      </c>
      <c r="I1000" s="842" t="s">
        <v>369</v>
      </c>
      <c r="J1000" s="860" t="s">
        <v>2949</v>
      </c>
      <c r="K1000" s="843" t="str">
        <f t="shared" si="30"/>
        <v>4602 Desarrollo integral de la primera infancia a la juventud, y fortalecimiento de las capacidades de las familias de niñas, niños y adolescentes - Sector igualdad y equidad</v>
      </c>
      <c r="L1000" s="843" t="str">
        <f t="shared" si="31"/>
        <v>01 Servicios de atención integral para niños y niñas en primera infancia, niñez y adolescencia</v>
      </c>
      <c r="M1000" s="887">
        <f>+IFERROR(HLOOKUP($K1000,'Formulario 4. Programático'!$H$13:$U$542,523,FALSE),0)</f>
        <v>0</v>
      </c>
      <c r="N1000" s="843"/>
      <c r="O1000" s="843"/>
      <c r="P1000" s="843"/>
      <c r="Q1000" s="843"/>
      <c r="R1000" s="843"/>
      <c r="S1000" s="843"/>
      <c r="T1000" s="843"/>
      <c r="U1000" s="843"/>
      <c r="V1000" s="843"/>
      <c r="W1000" s="843"/>
      <c r="X1000" s="843"/>
      <c r="Y1000" s="843"/>
      <c r="Z1000" s="843"/>
    </row>
    <row r="1001" spans="1:26" ht="15.75" customHeight="1">
      <c r="A1001" s="842">
        <v>46</v>
      </c>
      <c r="B1001" s="860" t="s">
        <v>2936</v>
      </c>
      <c r="C1001" s="842">
        <v>4603</v>
      </c>
      <c r="D1001" s="860" t="s">
        <v>2953</v>
      </c>
      <c r="E1001" s="842">
        <v>1500</v>
      </c>
      <c r="F1001" s="862" t="s">
        <v>2937</v>
      </c>
      <c r="G1001" s="842" t="s">
        <v>361</v>
      </c>
      <c r="H1001" s="860" t="s">
        <v>2954</v>
      </c>
      <c r="I1001" s="842" t="s">
        <v>361</v>
      </c>
      <c r="J1001" s="860" t="s">
        <v>2955</v>
      </c>
      <c r="K1001" s="843" t="str">
        <f t="shared" si="30"/>
        <v>4603 Cierre de brechas de desigualdad e inequidad para el goce efectivo de derechos fundamentales de los sujetos de especial protección constitucional</v>
      </c>
      <c r="L1001" s="843" t="str">
        <f t="shared" si="31"/>
        <v>01 Servicio de promoción y garantía del derecho a la igualdad y la equidad de los sujetos de especial protección constitucional</v>
      </c>
      <c r="M1001" s="887">
        <f>+IFERROR(HLOOKUP($K1001,'Formulario 4. Programático'!$H$13:$U$542,523,FALSE),0)</f>
        <v>0</v>
      </c>
      <c r="N1001" s="843"/>
      <c r="O1001" s="843"/>
      <c r="P1001" s="843"/>
      <c r="Q1001" s="843"/>
      <c r="R1001" s="843"/>
      <c r="S1001" s="843"/>
      <c r="T1001" s="843"/>
      <c r="U1001" s="843"/>
      <c r="V1001" s="843"/>
      <c r="W1001" s="843"/>
      <c r="X1001" s="843"/>
      <c r="Y1001" s="843"/>
      <c r="Z1001" s="843"/>
    </row>
    <row r="1002" spans="1:26" ht="15.75" customHeight="1">
      <c r="A1002" s="842">
        <v>46</v>
      </c>
      <c r="B1002" s="860" t="s">
        <v>2936</v>
      </c>
      <c r="C1002" s="842">
        <v>4603</v>
      </c>
      <c r="D1002" s="860" t="s">
        <v>2953</v>
      </c>
      <c r="E1002" s="842">
        <v>1500</v>
      </c>
      <c r="F1002" s="862" t="s">
        <v>2937</v>
      </c>
      <c r="G1002" s="842" t="s">
        <v>361</v>
      </c>
      <c r="H1002" s="860" t="s">
        <v>2954</v>
      </c>
      <c r="I1002" s="842" t="s">
        <v>362</v>
      </c>
      <c r="J1002" s="860" t="s">
        <v>2956</v>
      </c>
      <c r="K1002" s="843" t="str">
        <f t="shared" si="30"/>
        <v>4603 Cierre de brechas de desigualdad e inequidad para el goce efectivo de derechos fundamentales de los sujetos de especial protección constitucional</v>
      </c>
      <c r="L1002" s="843" t="str">
        <f t="shared" si="31"/>
        <v>01 Servicio de promoción y garantía del derecho a la igualdad y la equidad de los sujetos de especial protección constitucional</v>
      </c>
      <c r="M1002" s="887">
        <f>+IFERROR(HLOOKUP($K1002,'Formulario 4. Programático'!$H$13:$U$542,523,FALSE),0)</f>
        <v>0</v>
      </c>
      <c r="N1002" s="843"/>
      <c r="O1002" s="843"/>
      <c r="P1002" s="843"/>
      <c r="Q1002" s="843"/>
      <c r="R1002" s="843"/>
      <c r="S1002" s="843"/>
      <c r="T1002" s="843"/>
      <c r="U1002" s="843"/>
      <c r="V1002" s="843"/>
      <c r="W1002" s="843"/>
      <c r="X1002" s="843"/>
      <c r="Y1002" s="843"/>
      <c r="Z1002" s="843"/>
    </row>
    <row r="1003" spans="1:26" ht="15.75" customHeight="1">
      <c r="A1003" s="842">
        <v>46</v>
      </c>
      <c r="B1003" s="860" t="s">
        <v>2936</v>
      </c>
      <c r="C1003" s="842">
        <v>4603</v>
      </c>
      <c r="D1003" s="860" t="s">
        <v>2953</v>
      </c>
      <c r="E1003" s="842">
        <v>1500</v>
      </c>
      <c r="F1003" s="862" t="s">
        <v>2937</v>
      </c>
      <c r="G1003" s="842" t="s">
        <v>361</v>
      </c>
      <c r="H1003" s="860" t="s">
        <v>2954</v>
      </c>
      <c r="I1003" s="842" t="s">
        <v>363</v>
      </c>
      <c r="J1003" s="860" t="s">
        <v>2957</v>
      </c>
      <c r="K1003" s="843" t="str">
        <f t="shared" si="30"/>
        <v>4603 Cierre de brechas de desigualdad e inequidad para el goce efectivo de derechos fundamentales de los sujetos de especial protección constitucional</v>
      </c>
      <c r="L1003" s="843" t="str">
        <f t="shared" si="31"/>
        <v>01 Servicio de promoción y garantía del derecho a la igualdad y la equidad de los sujetos de especial protección constitucional</v>
      </c>
      <c r="M1003" s="887">
        <f>+IFERROR(HLOOKUP($K1003,'Formulario 4. Programático'!$H$13:$U$542,523,FALSE),0)</f>
        <v>0</v>
      </c>
      <c r="N1003" s="843"/>
      <c r="O1003" s="843"/>
      <c r="P1003" s="843"/>
      <c r="Q1003" s="843"/>
      <c r="R1003" s="843"/>
      <c r="S1003" s="843"/>
      <c r="T1003" s="843"/>
      <c r="U1003" s="843"/>
      <c r="V1003" s="843"/>
      <c r="W1003" s="843"/>
      <c r="X1003" s="843"/>
      <c r="Y1003" s="843"/>
      <c r="Z1003" s="843"/>
    </row>
    <row r="1004" spans="1:26" ht="15.75" customHeight="1">
      <c r="A1004" s="842">
        <v>46</v>
      </c>
      <c r="B1004" s="860" t="s">
        <v>2936</v>
      </c>
      <c r="C1004" s="842">
        <v>4603</v>
      </c>
      <c r="D1004" s="860" t="s">
        <v>2953</v>
      </c>
      <c r="E1004" s="842">
        <v>1500</v>
      </c>
      <c r="F1004" s="862" t="s">
        <v>2937</v>
      </c>
      <c r="G1004" s="842" t="s">
        <v>361</v>
      </c>
      <c r="H1004" s="860" t="s">
        <v>2954</v>
      </c>
      <c r="I1004" s="842" t="s">
        <v>365</v>
      </c>
      <c r="J1004" s="860" t="s">
        <v>2958</v>
      </c>
      <c r="K1004" s="843" t="str">
        <f t="shared" si="30"/>
        <v>4603 Cierre de brechas de desigualdad e inequidad para el goce efectivo de derechos fundamentales de los sujetos de especial protección constitucional</v>
      </c>
      <c r="L1004" s="843" t="str">
        <f t="shared" si="31"/>
        <v>01 Servicio de promoción y garantía del derecho a la igualdad y la equidad de los sujetos de especial protección constitucional</v>
      </c>
      <c r="M1004" s="887">
        <f>+IFERROR(HLOOKUP($K1004,'Formulario 4. Programático'!$H$13:$U$542,523,FALSE),0)</f>
        <v>0</v>
      </c>
      <c r="N1004" s="843"/>
      <c r="O1004" s="843"/>
      <c r="P1004" s="843"/>
      <c r="Q1004" s="843"/>
      <c r="R1004" s="843"/>
      <c r="S1004" s="843"/>
      <c r="T1004" s="843"/>
      <c r="U1004" s="843"/>
      <c r="V1004" s="843"/>
      <c r="W1004" s="843"/>
      <c r="X1004" s="843"/>
      <c r="Y1004" s="843"/>
      <c r="Z1004" s="843"/>
    </row>
    <row r="1005" spans="1:26" ht="15.75" customHeight="1">
      <c r="A1005" s="842">
        <v>46</v>
      </c>
      <c r="B1005" s="860" t="s">
        <v>2936</v>
      </c>
      <c r="C1005" s="842">
        <v>4603</v>
      </c>
      <c r="D1005" s="860" t="s">
        <v>2953</v>
      </c>
      <c r="E1005" s="842">
        <v>1500</v>
      </c>
      <c r="F1005" s="862" t="s">
        <v>2937</v>
      </c>
      <c r="G1005" s="842" t="s">
        <v>361</v>
      </c>
      <c r="H1005" s="860" t="s">
        <v>2954</v>
      </c>
      <c r="I1005" s="842" t="s">
        <v>366</v>
      </c>
      <c r="J1005" s="860" t="s">
        <v>2959</v>
      </c>
      <c r="K1005" s="843" t="str">
        <f t="shared" si="30"/>
        <v>4603 Cierre de brechas de desigualdad e inequidad para el goce efectivo de derechos fundamentales de los sujetos de especial protección constitucional</v>
      </c>
      <c r="L1005" s="843" t="str">
        <f t="shared" si="31"/>
        <v>01 Servicio de promoción y garantía del derecho a la igualdad y la equidad de los sujetos de especial protección constitucional</v>
      </c>
      <c r="M1005" s="887">
        <f>+IFERROR(HLOOKUP($K1005,'Formulario 4. Programático'!$H$13:$U$542,523,FALSE),0)</f>
        <v>0</v>
      </c>
      <c r="N1005" s="843"/>
      <c r="O1005" s="843"/>
      <c r="P1005" s="843"/>
      <c r="Q1005" s="843"/>
      <c r="R1005" s="843"/>
      <c r="S1005" s="843"/>
      <c r="T1005" s="843"/>
      <c r="U1005" s="843"/>
      <c r="V1005" s="843"/>
      <c r="W1005" s="843"/>
      <c r="X1005" s="843"/>
      <c r="Y1005" s="843"/>
      <c r="Z1005" s="843"/>
    </row>
    <row r="1006" spans="1:26" ht="15.75" customHeight="1">
      <c r="A1006" s="842">
        <v>46</v>
      </c>
      <c r="B1006" s="860" t="s">
        <v>2936</v>
      </c>
      <c r="C1006" s="842">
        <v>4603</v>
      </c>
      <c r="D1006" s="860" t="s">
        <v>2953</v>
      </c>
      <c r="E1006" s="842">
        <v>1500</v>
      </c>
      <c r="F1006" s="862" t="s">
        <v>2937</v>
      </c>
      <c r="G1006" s="842" t="s">
        <v>361</v>
      </c>
      <c r="H1006" s="860" t="s">
        <v>2954</v>
      </c>
      <c r="I1006" s="842" t="s">
        <v>367</v>
      </c>
      <c r="J1006" s="860" t="s">
        <v>2940</v>
      </c>
      <c r="K1006" s="843" t="str">
        <f t="shared" si="30"/>
        <v>4603 Cierre de brechas de desigualdad e inequidad para el goce efectivo de derechos fundamentales de los sujetos de especial protección constitucional</v>
      </c>
      <c r="L1006" s="843" t="str">
        <f t="shared" si="31"/>
        <v>01 Servicio de promoción y garantía del derecho a la igualdad y la equidad de los sujetos de especial protección constitucional</v>
      </c>
      <c r="M1006" s="887">
        <f>+IFERROR(HLOOKUP($K1006,'Formulario 4. Programático'!$H$13:$U$542,523,FALSE),0)</f>
        <v>0</v>
      </c>
      <c r="N1006" s="843"/>
      <c r="O1006" s="843"/>
      <c r="P1006" s="843"/>
      <c r="Q1006" s="843"/>
      <c r="R1006" s="843"/>
      <c r="S1006" s="843"/>
      <c r="T1006" s="843"/>
      <c r="U1006" s="843"/>
      <c r="V1006" s="843"/>
      <c r="W1006" s="843"/>
      <c r="X1006" s="843"/>
      <c r="Y1006" s="843"/>
      <c r="Z1006" s="843"/>
    </row>
    <row r="1007" spans="1:26" ht="15.75" customHeight="1">
      <c r="A1007" s="842">
        <v>46</v>
      </c>
      <c r="B1007" s="860" t="s">
        <v>2936</v>
      </c>
      <c r="C1007" s="842">
        <v>4699</v>
      </c>
      <c r="D1007" s="860" t="s">
        <v>2960</v>
      </c>
      <c r="E1007" s="842">
        <v>1500</v>
      </c>
      <c r="F1007" s="862" t="s">
        <v>2937</v>
      </c>
      <c r="G1007" s="842" t="s">
        <v>361</v>
      </c>
      <c r="H1007" s="860" t="s">
        <v>2961</v>
      </c>
      <c r="I1007" s="842" t="s">
        <v>361</v>
      </c>
      <c r="J1007" s="860" t="s">
        <v>2114</v>
      </c>
      <c r="K1007" s="843" t="str">
        <f t="shared" si="30"/>
        <v>4699 Fortalecimiento y apoyo a la gestión institucional del sector Igualdad y Equidad</v>
      </c>
      <c r="L1007" s="843" t="str">
        <f t="shared" si="31"/>
        <v>01 Servicio de fortalecimiento y apoyo a la gestión institucional del sector  sector Igualdad y Equidad</v>
      </c>
      <c r="M1007" s="887">
        <f>+IFERROR(HLOOKUP($K1007,'Formulario 4. Programático'!$H$13:$U$542,523,FALSE),0)</f>
        <v>0</v>
      </c>
      <c r="N1007" s="843"/>
      <c r="O1007" s="843"/>
      <c r="P1007" s="843"/>
      <c r="Q1007" s="843"/>
      <c r="R1007" s="843"/>
      <c r="S1007" s="843"/>
      <c r="T1007" s="843"/>
      <c r="U1007" s="843"/>
      <c r="V1007" s="843"/>
      <c r="W1007" s="843"/>
      <c r="X1007" s="843"/>
      <c r="Y1007" s="843"/>
      <c r="Z1007" s="843"/>
    </row>
    <row r="1008" spans="1:26" ht="15.75" customHeight="1">
      <c r="A1008" s="842">
        <v>46</v>
      </c>
      <c r="B1008" s="860" t="s">
        <v>2936</v>
      </c>
      <c r="C1008" s="842">
        <v>4699</v>
      </c>
      <c r="D1008" s="860" t="s">
        <v>2960</v>
      </c>
      <c r="E1008" s="842">
        <v>1500</v>
      </c>
      <c r="F1008" s="862" t="s">
        <v>2937</v>
      </c>
      <c r="G1008" s="842" t="s">
        <v>361</v>
      </c>
      <c r="H1008" s="860" t="s">
        <v>2961</v>
      </c>
      <c r="I1008" s="842" t="s">
        <v>362</v>
      </c>
      <c r="J1008" s="860" t="s">
        <v>2115</v>
      </c>
      <c r="K1008" s="843" t="str">
        <f t="shared" si="30"/>
        <v>4699 Fortalecimiento y apoyo a la gestión institucional del sector Igualdad y Equidad</v>
      </c>
      <c r="L1008" s="843" t="str">
        <f t="shared" si="31"/>
        <v>01 Servicio de fortalecimiento y apoyo a la gestión institucional del sector  sector Igualdad y Equidad</v>
      </c>
      <c r="M1008" s="887">
        <f>+IFERROR(HLOOKUP($K1008,'Formulario 4. Programático'!$H$13:$U$542,523,FALSE),0)</f>
        <v>0</v>
      </c>
      <c r="N1008" s="843"/>
      <c r="O1008" s="843"/>
      <c r="P1008" s="843"/>
      <c r="Q1008" s="843"/>
      <c r="R1008" s="843"/>
      <c r="S1008" s="843"/>
      <c r="T1008" s="843"/>
      <c r="U1008" s="843"/>
      <c r="V1008" s="843"/>
      <c r="W1008" s="843"/>
      <c r="X1008" s="843"/>
      <c r="Y1008" s="843"/>
      <c r="Z1008" s="843"/>
    </row>
    <row r="1009" spans="1:26" ht="15.75" customHeight="1">
      <c r="A1009" s="842">
        <v>46</v>
      </c>
      <c r="B1009" s="860" t="s">
        <v>2936</v>
      </c>
      <c r="C1009" s="842">
        <v>4699</v>
      </c>
      <c r="D1009" s="860" t="s">
        <v>2960</v>
      </c>
      <c r="E1009" s="842">
        <v>1500</v>
      </c>
      <c r="F1009" s="862" t="s">
        <v>2937</v>
      </c>
      <c r="G1009" s="842" t="s">
        <v>361</v>
      </c>
      <c r="H1009" s="860" t="s">
        <v>2961</v>
      </c>
      <c r="I1009" s="842" t="s">
        <v>363</v>
      </c>
      <c r="J1009" s="860" t="s">
        <v>2116</v>
      </c>
      <c r="K1009" s="843" t="str">
        <f t="shared" si="30"/>
        <v>4699 Fortalecimiento y apoyo a la gestión institucional del sector Igualdad y Equidad</v>
      </c>
      <c r="L1009" s="843" t="str">
        <f t="shared" si="31"/>
        <v>01 Servicio de fortalecimiento y apoyo a la gestión institucional del sector  sector Igualdad y Equidad</v>
      </c>
      <c r="M1009" s="887">
        <f>+IFERROR(HLOOKUP($K1009,'Formulario 4. Programático'!$H$13:$U$542,523,FALSE),0)</f>
        <v>0</v>
      </c>
      <c r="N1009" s="843"/>
      <c r="O1009" s="843"/>
      <c r="P1009" s="843"/>
      <c r="Q1009" s="843"/>
      <c r="R1009" s="843"/>
      <c r="S1009" s="843"/>
      <c r="T1009" s="843"/>
      <c r="U1009" s="843"/>
      <c r="V1009" s="843"/>
      <c r="W1009" s="843"/>
      <c r="X1009" s="843"/>
      <c r="Y1009" s="843"/>
      <c r="Z1009" s="843"/>
    </row>
    <row r="1010" spans="1:26" ht="15.75" customHeight="1">
      <c r="A1010" s="842">
        <v>46</v>
      </c>
      <c r="B1010" s="860" t="s">
        <v>2936</v>
      </c>
      <c r="C1010" s="842">
        <v>4699</v>
      </c>
      <c r="D1010" s="860" t="s">
        <v>2960</v>
      </c>
      <c r="E1010" s="842">
        <v>1500</v>
      </c>
      <c r="F1010" s="862" t="s">
        <v>2937</v>
      </c>
      <c r="G1010" s="842" t="s">
        <v>361</v>
      </c>
      <c r="H1010" s="860" t="s">
        <v>2961</v>
      </c>
      <c r="I1010" s="842" t="s">
        <v>365</v>
      </c>
      <c r="J1010" s="860" t="s">
        <v>2117</v>
      </c>
      <c r="K1010" s="843" t="str">
        <f t="shared" si="30"/>
        <v>4699 Fortalecimiento y apoyo a la gestión institucional del sector Igualdad y Equidad</v>
      </c>
      <c r="L1010" s="843" t="str">
        <f t="shared" si="31"/>
        <v>01 Servicio de fortalecimiento y apoyo a la gestión institucional del sector  sector Igualdad y Equidad</v>
      </c>
      <c r="M1010" s="887">
        <f>+IFERROR(HLOOKUP($K1010,'Formulario 4. Programático'!$H$13:$U$542,523,FALSE),0)</f>
        <v>0</v>
      </c>
      <c r="N1010" s="843"/>
      <c r="O1010" s="843"/>
      <c r="P1010" s="843"/>
      <c r="Q1010" s="843"/>
      <c r="R1010" s="843"/>
      <c r="S1010" s="843"/>
      <c r="T1010" s="843"/>
      <c r="U1010" s="843"/>
      <c r="V1010" s="843"/>
      <c r="W1010" s="843"/>
      <c r="X1010" s="843"/>
      <c r="Y1010" s="843"/>
      <c r="Z1010" s="843"/>
    </row>
    <row r="1011" spans="1:26" ht="15.75" customHeight="1">
      <c r="A1011" s="842">
        <v>46</v>
      </c>
      <c r="B1011" s="860" t="s">
        <v>2936</v>
      </c>
      <c r="C1011" s="842">
        <v>4699</v>
      </c>
      <c r="D1011" s="860" t="s">
        <v>2960</v>
      </c>
      <c r="E1011" s="842">
        <v>1500</v>
      </c>
      <c r="F1011" s="862" t="s">
        <v>2937</v>
      </c>
      <c r="G1011" s="842" t="s">
        <v>361</v>
      </c>
      <c r="H1011" s="860" t="s">
        <v>2961</v>
      </c>
      <c r="I1011" s="842" t="s">
        <v>366</v>
      </c>
      <c r="J1011" s="860" t="s">
        <v>2118</v>
      </c>
      <c r="K1011" s="843" t="str">
        <f t="shared" si="30"/>
        <v>4699 Fortalecimiento y apoyo a la gestión institucional del sector Igualdad y Equidad</v>
      </c>
      <c r="L1011" s="843" t="str">
        <f t="shared" si="31"/>
        <v>01 Servicio de fortalecimiento y apoyo a la gestión institucional del sector  sector Igualdad y Equidad</v>
      </c>
      <c r="M1011" s="887">
        <f>+IFERROR(HLOOKUP($K1011,'Formulario 4. Programático'!$H$13:$U$542,523,FALSE),0)</f>
        <v>0</v>
      </c>
      <c r="N1011" s="843"/>
      <c r="O1011" s="843"/>
      <c r="P1011" s="843"/>
      <c r="Q1011" s="843"/>
      <c r="R1011" s="843"/>
      <c r="S1011" s="843"/>
      <c r="T1011" s="843"/>
      <c r="U1011" s="843"/>
      <c r="V1011" s="843"/>
      <c r="W1011" s="843"/>
      <c r="X1011" s="843"/>
      <c r="Y1011" s="843"/>
      <c r="Z1011" s="843"/>
    </row>
    <row r="1012" spans="1:26" ht="15.75" customHeight="1">
      <c r="A1012" s="842">
        <v>46</v>
      </c>
      <c r="B1012" s="860" t="s">
        <v>2936</v>
      </c>
      <c r="C1012" s="842">
        <v>4699</v>
      </c>
      <c r="D1012" s="860" t="s">
        <v>2960</v>
      </c>
      <c r="E1012" s="842">
        <v>1500</v>
      </c>
      <c r="F1012" s="862" t="s">
        <v>2937</v>
      </c>
      <c r="G1012" s="842" t="s">
        <v>361</v>
      </c>
      <c r="H1012" s="860" t="s">
        <v>2961</v>
      </c>
      <c r="I1012" s="842" t="s">
        <v>367</v>
      </c>
      <c r="J1012" s="860" t="s">
        <v>2109</v>
      </c>
      <c r="K1012" s="843" t="str">
        <f t="shared" si="30"/>
        <v>4699 Fortalecimiento y apoyo a la gestión institucional del sector Igualdad y Equidad</v>
      </c>
      <c r="L1012" s="843" t="str">
        <f t="shared" si="31"/>
        <v>01 Servicio de fortalecimiento y apoyo a la gestión institucional del sector  sector Igualdad y Equidad</v>
      </c>
      <c r="M1012" s="887">
        <f>+IFERROR(HLOOKUP($K1012,'Formulario 4. Programático'!$H$13:$U$542,523,FALSE),0)</f>
        <v>0</v>
      </c>
      <c r="N1012" s="843"/>
      <c r="O1012" s="843"/>
      <c r="P1012" s="843"/>
      <c r="Q1012" s="843"/>
      <c r="R1012" s="843"/>
      <c r="S1012" s="843"/>
      <c r="T1012" s="843"/>
      <c r="U1012" s="843"/>
      <c r="V1012" s="843"/>
      <c r="W1012" s="843"/>
      <c r="X1012" s="843"/>
      <c r="Y1012" s="843"/>
      <c r="Z1012" s="843"/>
    </row>
    <row r="1013" spans="1:26" ht="15.75" customHeight="1">
      <c r="A1013" s="842">
        <v>46</v>
      </c>
      <c r="B1013" s="860" t="s">
        <v>2936</v>
      </c>
      <c r="C1013" s="842">
        <v>4699</v>
      </c>
      <c r="D1013" s="860" t="s">
        <v>2960</v>
      </c>
      <c r="E1013" s="842">
        <v>1500</v>
      </c>
      <c r="F1013" s="860" t="s">
        <v>2937</v>
      </c>
      <c r="G1013" s="842" t="s">
        <v>361</v>
      </c>
      <c r="H1013" s="860" t="s">
        <v>2961</v>
      </c>
      <c r="I1013" s="842" t="s">
        <v>369</v>
      </c>
      <c r="J1013" s="860" t="s">
        <v>2119</v>
      </c>
      <c r="K1013" s="843" t="str">
        <f t="shared" si="30"/>
        <v>4699 Fortalecimiento y apoyo a la gestión institucional del sector Igualdad y Equidad</v>
      </c>
      <c r="L1013" s="843" t="str">
        <f t="shared" si="31"/>
        <v>01 Servicio de fortalecimiento y apoyo a la gestión institucional del sector  sector Igualdad y Equidad</v>
      </c>
      <c r="M1013" s="887">
        <f>+IFERROR(HLOOKUP($K1013,'Formulario 4. Programático'!$H$13:$U$542,523,FALSE),0)</f>
        <v>0</v>
      </c>
      <c r="N1013" s="843"/>
      <c r="O1013" s="843"/>
      <c r="P1013" s="843"/>
      <c r="Q1013" s="843"/>
      <c r="R1013" s="843"/>
      <c r="S1013" s="843"/>
      <c r="T1013" s="843"/>
      <c r="U1013" s="843"/>
      <c r="V1013" s="843"/>
      <c r="W1013" s="843"/>
      <c r="X1013" s="843"/>
      <c r="Y1013" s="843"/>
      <c r="Z1013" s="843"/>
    </row>
    <row r="1014" spans="1:26" ht="15.75" customHeight="1">
      <c r="A1014" s="842">
        <v>46</v>
      </c>
      <c r="B1014" s="860" t="s">
        <v>2936</v>
      </c>
      <c r="C1014" s="842">
        <v>4699</v>
      </c>
      <c r="D1014" s="860" t="s">
        <v>2960</v>
      </c>
      <c r="E1014" s="842">
        <v>1500</v>
      </c>
      <c r="F1014" s="860" t="s">
        <v>2937</v>
      </c>
      <c r="G1014" s="842" t="s">
        <v>361</v>
      </c>
      <c r="H1014" s="860" t="s">
        <v>2961</v>
      </c>
      <c r="I1014" s="842" t="s">
        <v>373</v>
      </c>
      <c r="J1014" s="860" t="s">
        <v>2120</v>
      </c>
      <c r="K1014" s="843" t="str">
        <f t="shared" si="30"/>
        <v>4699 Fortalecimiento y apoyo a la gestión institucional del sector Igualdad y Equidad</v>
      </c>
      <c r="L1014" s="843" t="str">
        <f t="shared" si="31"/>
        <v>01 Servicio de fortalecimiento y apoyo a la gestión institucional del sector  sector Igualdad y Equidad</v>
      </c>
      <c r="M1014" s="887">
        <f>+IFERROR(HLOOKUP($K1014,'Formulario 4. Programático'!$H$13:$U$542,523,FALSE),0)</f>
        <v>0</v>
      </c>
      <c r="N1014" s="843"/>
      <c r="O1014" s="843"/>
      <c r="P1014" s="843"/>
      <c r="Q1014" s="843"/>
      <c r="R1014" s="843"/>
      <c r="S1014" s="843"/>
      <c r="T1014" s="843"/>
      <c r="U1014" s="843"/>
      <c r="V1014" s="843"/>
      <c r="W1014" s="843"/>
      <c r="X1014" s="843"/>
      <c r="Y1014" s="843"/>
      <c r="Z1014" s="843"/>
    </row>
    <row r="1015" spans="1:26" ht="15.75" customHeight="1">
      <c r="A1015" s="842">
        <v>46</v>
      </c>
      <c r="B1015" s="860" t="s">
        <v>2936</v>
      </c>
      <c r="C1015" s="842">
        <v>4699</v>
      </c>
      <c r="D1015" s="860" t="s">
        <v>2960</v>
      </c>
      <c r="E1015" s="842">
        <v>1500</v>
      </c>
      <c r="F1015" s="860" t="s">
        <v>2937</v>
      </c>
      <c r="G1015" s="842" t="s">
        <v>361</v>
      </c>
      <c r="H1015" s="860" t="s">
        <v>2961</v>
      </c>
      <c r="I1015" s="842" t="s">
        <v>374</v>
      </c>
      <c r="J1015" s="860" t="s">
        <v>2121</v>
      </c>
      <c r="K1015" s="843" t="str">
        <f t="shared" si="30"/>
        <v>4699 Fortalecimiento y apoyo a la gestión institucional del sector Igualdad y Equidad</v>
      </c>
      <c r="L1015" s="843" t="str">
        <f t="shared" si="31"/>
        <v>01 Servicio de fortalecimiento y apoyo a la gestión institucional del sector  sector Igualdad y Equidad</v>
      </c>
      <c r="M1015" s="887">
        <f>+IFERROR(HLOOKUP($K1015,'Formulario 4. Programático'!$H$13:$U$542,523,FALSE),0)</f>
        <v>0</v>
      </c>
      <c r="N1015" s="843"/>
      <c r="O1015" s="843"/>
      <c r="P1015" s="843"/>
      <c r="Q1015" s="843"/>
      <c r="R1015" s="843"/>
      <c r="S1015" s="843"/>
      <c r="T1015" s="843"/>
      <c r="U1015" s="843"/>
      <c r="V1015" s="843"/>
      <c r="W1015" s="843"/>
      <c r="X1015" s="843"/>
      <c r="Y1015" s="843"/>
      <c r="Z1015" s="843"/>
    </row>
    <row r="1016" spans="1:26" ht="15.75" customHeight="1">
      <c r="A1016" s="842">
        <v>46</v>
      </c>
      <c r="B1016" s="860" t="s">
        <v>2936</v>
      </c>
      <c r="C1016" s="842">
        <v>4699</v>
      </c>
      <c r="D1016" s="860" t="s">
        <v>2960</v>
      </c>
      <c r="E1016" s="842">
        <v>1500</v>
      </c>
      <c r="F1016" s="860" t="s">
        <v>2937</v>
      </c>
      <c r="G1016" s="842" t="s">
        <v>361</v>
      </c>
      <c r="H1016" s="860" t="s">
        <v>2961</v>
      </c>
      <c r="I1016" s="842" t="s">
        <v>375</v>
      </c>
      <c r="J1016" s="860" t="s">
        <v>2122</v>
      </c>
      <c r="K1016" s="843" t="str">
        <f t="shared" si="30"/>
        <v>4699 Fortalecimiento y apoyo a la gestión institucional del sector Igualdad y Equidad</v>
      </c>
      <c r="L1016" s="843" t="str">
        <f t="shared" si="31"/>
        <v>01 Servicio de fortalecimiento y apoyo a la gestión institucional del sector  sector Igualdad y Equidad</v>
      </c>
      <c r="M1016" s="887">
        <f>+IFERROR(HLOOKUP($K1016,'Formulario 4. Programático'!$H$13:$U$542,523,FALSE),0)</f>
        <v>0</v>
      </c>
      <c r="N1016" s="843"/>
      <c r="O1016" s="843"/>
      <c r="P1016" s="843"/>
      <c r="Q1016" s="843"/>
      <c r="R1016" s="843"/>
      <c r="S1016" s="843"/>
      <c r="T1016" s="843"/>
      <c r="U1016" s="843"/>
      <c r="V1016" s="843"/>
      <c r="W1016" s="843"/>
      <c r="X1016" s="843"/>
      <c r="Y1016" s="843"/>
      <c r="Z1016" s="843"/>
    </row>
    <row r="1017" spans="1:26" ht="15.75" customHeight="1">
      <c r="A1017" s="842">
        <v>46</v>
      </c>
      <c r="B1017" s="860" t="s">
        <v>2936</v>
      </c>
      <c r="C1017" s="842">
        <v>4699</v>
      </c>
      <c r="D1017" s="860" t="s">
        <v>2960</v>
      </c>
      <c r="E1017" s="842">
        <v>1500</v>
      </c>
      <c r="F1017" s="860" t="s">
        <v>2937</v>
      </c>
      <c r="G1017" s="842" t="s">
        <v>361</v>
      </c>
      <c r="H1017" s="860" t="s">
        <v>2961</v>
      </c>
      <c r="I1017" s="842" t="s">
        <v>377</v>
      </c>
      <c r="J1017" s="860" t="s">
        <v>2108</v>
      </c>
      <c r="K1017" s="843" t="str">
        <f t="shared" si="30"/>
        <v>4699 Fortalecimiento y apoyo a la gestión institucional del sector Igualdad y Equidad</v>
      </c>
      <c r="L1017" s="843" t="str">
        <f t="shared" si="31"/>
        <v>01 Servicio de fortalecimiento y apoyo a la gestión institucional del sector  sector Igualdad y Equidad</v>
      </c>
      <c r="M1017" s="887">
        <f>+IFERROR(HLOOKUP($K1017,'Formulario 4. Programático'!$H$13:$U$542,523,FALSE),0)</f>
        <v>0</v>
      </c>
      <c r="N1017" s="843"/>
      <c r="O1017" s="843"/>
      <c r="P1017" s="843"/>
      <c r="Q1017" s="843"/>
      <c r="R1017" s="843"/>
      <c r="S1017" s="843"/>
      <c r="T1017" s="843"/>
      <c r="U1017" s="843"/>
      <c r="V1017" s="843"/>
      <c r="W1017" s="843"/>
      <c r="X1017" s="843"/>
      <c r="Y1017" s="843"/>
      <c r="Z1017" s="843"/>
    </row>
    <row r="1018" spans="1:26" ht="15.75" customHeight="1">
      <c r="A1018" s="842">
        <v>46</v>
      </c>
      <c r="B1018" s="860" t="s">
        <v>2936</v>
      </c>
      <c r="C1018" s="842">
        <v>4699</v>
      </c>
      <c r="D1018" s="860" t="s">
        <v>2960</v>
      </c>
      <c r="E1018" s="842">
        <v>1500</v>
      </c>
      <c r="F1018" s="860" t="s">
        <v>2937</v>
      </c>
      <c r="G1018" s="842" t="s">
        <v>361</v>
      </c>
      <c r="H1018" s="860" t="s">
        <v>2961</v>
      </c>
      <c r="I1018" s="842" t="s">
        <v>446</v>
      </c>
      <c r="J1018" s="860" t="s">
        <v>2123</v>
      </c>
      <c r="K1018" s="843" t="str">
        <f t="shared" si="30"/>
        <v>4699 Fortalecimiento y apoyo a la gestión institucional del sector Igualdad y Equidad</v>
      </c>
      <c r="L1018" s="843" t="str">
        <f t="shared" si="31"/>
        <v>01 Servicio de fortalecimiento y apoyo a la gestión institucional del sector  sector Igualdad y Equidad</v>
      </c>
      <c r="M1018" s="887">
        <f>+IFERROR(HLOOKUP($K1018,'Formulario 4. Programático'!$H$13:$U$542,523,FALSE),0)</f>
        <v>0</v>
      </c>
      <c r="N1018" s="843"/>
      <c r="O1018" s="843"/>
      <c r="P1018" s="843"/>
      <c r="Q1018" s="843"/>
      <c r="R1018" s="843"/>
      <c r="S1018" s="843"/>
      <c r="T1018" s="843"/>
      <c r="U1018" s="843"/>
      <c r="V1018" s="843"/>
      <c r="W1018" s="843"/>
      <c r="X1018" s="843"/>
      <c r="Y1018" s="843"/>
      <c r="Z1018" s="843"/>
    </row>
    <row r="1019" spans="1:26" ht="15.75" customHeight="1">
      <c r="A1019" s="842">
        <v>46</v>
      </c>
      <c r="B1019" s="860" t="s">
        <v>2936</v>
      </c>
      <c r="C1019" s="842">
        <v>4699</v>
      </c>
      <c r="D1019" s="860" t="s">
        <v>2960</v>
      </c>
      <c r="E1019" s="842">
        <v>1500</v>
      </c>
      <c r="F1019" s="860" t="s">
        <v>2937</v>
      </c>
      <c r="G1019" s="842" t="s">
        <v>361</v>
      </c>
      <c r="H1019" s="860" t="s">
        <v>2961</v>
      </c>
      <c r="I1019" s="842" t="s">
        <v>447</v>
      </c>
      <c r="J1019" s="860" t="s">
        <v>2124</v>
      </c>
      <c r="K1019" s="843" t="str">
        <f t="shared" si="30"/>
        <v>4699 Fortalecimiento y apoyo a la gestión institucional del sector Igualdad y Equidad</v>
      </c>
      <c r="L1019" s="843" t="str">
        <f t="shared" si="31"/>
        <v>01 Servicio de fortalecimiento y apoyo a la gestión institucional del sector  sector Igualdad y Equidad</v>
      </c>
      <c r="M1019" s="887">
        <f>+IFERROR(HLOOKUP($K1019,'Formulario 4. Programático'!$H$13:$U$542,523,FALSE),0)</f>
        <v>0</v>
      </c>
      <c r="N1019" s="843"/>
      <c r="O1019" s="843"/>
      <c r="P1019" s="843"/>
      <c r="Q1019" s="843"/>
      <c r="R1019" s="843"/>
      <c r="S1019" s="843"/>
      <c r="T1019" s="843"/>
      <c r="U1019" s="843"/>
      <c r="V1019" s="843"/>
      <c r="W1019" s="843"/>
      <c r="X1019" s="843"/>
      <c r="Y1019" s="843"/>
      <c r="Z1019" s="843"/>
    </row>
    <row r="1020" spans="1:26" ht="15.75" customHeight="1">
      <c r="A1020" s="892">
        <v>17</v>
      </c>
      <c r="B1020" s="890" t="s">
        <v>2412</v>
      </c>
      <c r="C1020" s="891">
        <v>2501</v>
      </c>
      <c r="D1020" s="890" t="s">
        <v>2652</v>
      </c>
      <c r="E1020" s="891"/>
      <c r="F1020" s="890"/>
      <c r="G1020" s="891" t="s">
        <v>361</v>
      </c>
      <c r="H1020" s="890" t="s">
        <v>2653</v>
      </c>
      <c r="I1020" s="892"/>
      <c r="J1020" s="893"/>
      <c r="K1020" s="894" t="str">
        <f t="shared" ref="K1020:K1050" si="32">+C1020&amp;" "&amp;D1020</f>
        <v>2501 Fortalecimiento del control y la vigilancia de la gestión fiscal y resarcimiento al daño del patrimonio público</v>
      </c>
      <c r="L1020" s="892" t="str">
        <f t="shared" ref="L1020:L1050" si="33">+G1020&amp;" "&amp;H1020</f>
        <v xml:space="preserve">01 Servicio de vigilancia y control de la gestión fiscal del Estado. </v>
      </c>
      <c r="M1020" s="895">
        <f>+IFERROR(HLOOKUP($K1020,'Formulario 4. Programático'!$H$13:$U$542,523,FALSE),0)</f>
        <v>0</v>
      </c>
      <c r="N1020" s="841"/>
      <c r="O1020" s="841"/>
      <c r="P1020" s="841"/>
      <c r="Q1020" s="841"/>
      <c r="R1020" s="841"/>
      <c r="S1020" s="841"/>
      <c r="T1020" s="841"/>
      <c r="U1020" s="841"/>
      <c r="V1020" s="841"/>
      <c r="W1020" s="841"/>
      <c r="X1020" s="841"/>
      <c r="Y1020" s="841"/>
      <c r="Z1020" s="841"/>
    </row>
    <row r="1021" spans="1:26" ht="15.75" customHeight="1">
      <c r="A1021" s="892">
        <v>32</v>
      </c>
      <c r="B1021" s="890" t="s">
        <v>2715</v>
      </c>
      <c r="C1021" s="891">
        <v>2501</v>
      </c>
      <c r="D1021" s="890" t="s">
        <v>2652</v>
      </c>
      <c r="E1021" s="891"/>
      <c r="F1021" s="890"/>
      <c r="G1021" s="891" t="s">
        <v>361</v>
      </c>
      <c r="H1021" s="890" t="s">
        <v>2653</v>
      </c>
      <c r="I1021" s="892"/>
      <c r="J1021" s="893"/>
      <c r="K1021" s="894" t="str">
        <f t="shared" si="32"/>
        <v>2501 Fortalecimiento del control y la vigilancia de la gestión fiscal y resarcimiento al daño del patrimonio público</v>
      </c>
      <c r="L1021" s="892" t="str">
        <f t="shared" si="33"/>
        <v xml:space="preserve">01 Servicio de vigilancia y control de la gestión fiscal del Estado. </v>
      </c>
      <c r="M1021" s="895">
        <f>+IFERROR(HLOOKUP($K1021,'Formulario 4. Programático'!$H$13:$U$542,523,FALSE),0)</f>
        <v>0</v>
      </c>
      <c r="N1021" s="841"/>
      <c r="O1021" s="841"/>
      <c r="P1021" s="841"/>
      <c r="Q1021" s="841"/>
      <c r="R1021" s="841"/>
      <c r="S1021" s="841"/>
      <c r="T1021" s="841"/>
      <c r="U1021" s="841"/>
      <c r="V1021" s="841"/>
      <c r="W1021" s="841"/>
      <c r="X1021" s="841"/>
      <c r="Y1021" s="841"/>
      <c r="Z1021" s="841"/>
    </row>
    <row r="1022" spans="1:26" ht="30.95" customHeight="1">
      <c r="A1022" s="892">
        <v>39</v>
      </c>
      <c r="B1022" s="890" t="s">
        <v>2854</v>
      </c>
      <c r="C1022" s="891">
        <v>2501</v>
      </c>
      <c r="D1022" s="890" t="s">
        <v>2652</v>
      </c>
      <c r="E1022" s="891"/>
      <c r="F1022" s="890"/>
      <c r="G1022" s="891" t="s">
        <v>361</v>
      </c>
      <c r="H1022" s="890" t="s">
        <v>2653</v>
      </c>
      <c r="I1022" s="892"/>
      <c r="J1022" s="893"/>
      <c r="K1022" s="894" t="str">
        <f t="shared" si="32"/>
        <v>2501 Fortalecimiento del control y la vigilancia de la gestión fiscal y resarcimiento al daño del patrimonio público</v>
      </c>
      <c r="L1022" s="892" t="str">
        <f t="shared" si="33"/>
        <v xml:space="preserve">01 Servicio de vigilancia y control de la gestión fiscal del Estado. </v>
      </c>
      <c r="M1022" s="895">
        <f>+IFERROR(HLOOKUP($K1022,'Formulario 4. Programático'!$H$13:$U$542,523,FALSE),0)</f>
        <v>0</v>
      </c>
      <c r="N1022" s="841"/>
      <c r="O1022" s="841"/>
      <c r="P1022" s="841"/>
      <c r="Q1022" s="841"/>
      <c r="R1022" s="841"/>
      <c r="S1022" s="841"/>
      <c r="T1022" s="841"/>
      <c r="U1022" s="841"/>
      <c r="V1022" s="841"/>
      <c r="W1022" s="841"/>
      <c r="X1022" s="841"/>
      <c r="Y1022" s="841"/>
      <c r="Z1022" s="841"/>
    </row>
    <row r="1023" spans="1:26" ht="15.75" customHeight="1">
      <c r="A1023" s="892">
        <v>35</v>
      </c>
      <c r="B1023" s="890" t="s">
        <v>2765</v>
      </c>
      <c r="C1023" s="891">
        <v>2501</v>
      </c>
      <c r="D1023" s="890" t="s">
        <v>2652</v>
      </c>
      <c r="E1023" s="891"/>
      <c r="F1023" s="890"/>
      <c r="G1023" s="891" t="s">
        <v>361</v>
      </c>
      <c r="H1023" s="890" t="s">
        <v>2653</v>
      </c>
      <c r="I1023" s="892"/>
      <c r="J1023" s="893"/>
      <c r="K1023" s="894" t="str">
        <f t="shared" si="32"/>
        <v>2501 Fortalecimiento del control y la vigilancia de la gestión fiscal y resarcimiento al daño del patrimonio público</v>
      </c>
      <c r="L1023" s="892" t="str">
        <f t="shared" si="33"/>
        <v xml:space="preserve">01 Servicio de vigilancia y control de la gestión fiscal del Estado. </v>
      </c>
      <c r="M1023" s="895">
        <f>+IFERROR(HLOOKUP($K1023,'Formulario 4. Programático'!$H$13:$U$542,523,FALSE),0)</f>
        <v>0</v>
      </c>
      <c r="N1023" s="841"/>
      <c r="O1023" s="841"/>
      <c r="P1023" s="841"/>
      <c r="Q1023" s="841"/>
      <c r="R1023" s="841"/>
      <c r="S1023" s="841"/>
      <c r="T1023" s="841"/>
      <c r="U1023" s="841"/>
      <c r="V1023" s="841"/>
      <c r="W1023" s="841"/>
      <c r="X1023" s="841"/>
      <c r="Y1023" s="841"/>
      <c r="Z1023" s="841"/>
    </row>
    <row r="1024" spans="1:26" ht="15.75" customHeight="1">
      <c r="A1024" s="892" t="s">
        <v>361</v>
      </c>
      <c r="B1024" s="890" t="s">
        <v>2099</v>
      </c>
      <c r="C1024" s="891">
        <v>2501</v>
      </c>
      <c r="D1024" s="890" t="s">
        <v>2652</v>
      </c>
      <c r="E1024" s="891"/>
      <c r="F1024" s="890"/>
      <c r="G1024" s="891" t="s">
        <v>361</v>
      </c>
      <c r="H1024" s="890" t="s">
        <v>2653</v>
      </c>
      <c r="I1024" s="892"/>
      <c r="J1024" s="893"/>
      <c r="K1024" s="894" t="str">
        <f t="shared" si="32"/>
        <v>2501 Fortalecimiento del control y la vigilancia de la gestión fiscal y resarcimiento al daño del patrimonio público</v>
      </c>
      <c r="L1024" s="892" t="str">
        <f t="shared" si="33"/>
        <v xml:space="preserve">01 Servicio de vigilancia y control de la gestión fiscal del Estado. </v>
      </c>
      <c r="M1024" s="895">
        <f>+IFERROR(HLOOKUP($K1024,'Formulario 4. Programático'!$H$13:$U$542,523,FALSE),0)</f>
        <v>0</v>
      </c>
      <c r="N1024" s="841"/>
      <c r="O1024" s="841"/>
      <c r="P1024" s="841"/>
      <c r="Q1024" s="841"/>
      <c r="R1024" s="841"/>
      <c r="S1024" s="841"/>
      <c r="T1024" s="841"/>
      <c r="U1024" s="841"/>
      <c r="V1024" s="841"/>
      <c r="W1024" s="841"/>
      <c r="X1024" s="841"/>
      <c r="Y1024" s="841"/>
      <c r="Z1024" s="841"/>
    </row>
    <row r="1025" spans="1:26" ht="15.75" customHeight="1">
      <c r="A1025" s="892">
        <v>33</v>
      </c>
      <c r="B1025" s="890" t="s">
        <v>2742</v>
      </c>
      <c r="C1025" s="891">
        <v>2501</v>
      </c>
      <c r="D1025" s="890" t="s">
        <v>2652</v>
      </c>
      <c r="E1025" s="891"/>
      <c r="F1025" s="890"/>
      <c r="G1025" s="891" t="s">
        <v>361</v>
      </c>
      <c r="H1025" s="890" t="s">
        <v>2653</v>
      </c>
      <c r="I1025" s="892"/>
      <c r="J1025" s="893"/>
      <c r="K1025" s="894" t="str">
        <f t="shared" si="32"/>
        <v>2501 Fortalecimiento del control y la vigilancia de la gestión fiscal y resarcimiento al daño del patrimonio público</v>
      </c>
      <c r="L1025" s="892" t="str">
        <f t="shared" si="33"/>
        <v xml:space="preserve">01 Servicio de vigilancia y control de la gestión fiscal del Estado. </v>
      </c>
      <c r="M1025" s="895">
        <f>+IFERROR(HLOOKUP($K1025,'Formulario 4. Programático'!$H$13:$U$542,523,FALSE),0)</f>
        <v>0</v>
      </c>
      <c r="N1025" s="841"/>
      <c r="O1025" s="841"/>
      <c r="P1025" s="841"/>
      <c r="Q1025" s="841"/>
      <c r="R1025" s="841"/>
      <c r="S1025" s="841"/>
      <c r="T1025" s="841"/>
      <c r="U1025" s="841"/>
      <c r="V1025" s="841"/>
      <c r="W1025" s="841"/>
      <c r="X1025" s="841"/>
      <c r="Y1025" s="841"/>
      <c r="Z1025" s="841"/>
    </row>
    <row r="1026" spans="1:26" ht="15.75" customHeight="1">
      <c r="A1026" s="892">
        <v>15</v>
      </c>
      <c r="B1026" s="890" t="s">
        <v>2378</v>
      </c>
      <c r="C1026" s="891">
        <v>2501</v>
      </c>
      <c r="D1026" s="890" t="s">
        <v>2652</v>
      </c>
      <c r="E1026" s="891"/>
      <c r="F1026" s="890"/>
      <c r="G1026" s="891" t="s">
        <v>361</v>
      </c>
      <c r="H1026" s="890" t="s">
        <v>2653</v>
      </c>
      <c r="I1026" s="892"/>
      <c r="J1026" s="893"/>
      <c r="K1026" s="894" t="str">
        <f t="shared" si="32"/>
        <v>2501 Fortalecimiento del control y la vigilancia de la gestión fiscal y resarcimiento al daño del patrimonio público</v>
      </c>
      <c r="L1026" s="892" t="str">
        <f t="shared" si="33"/>
        <v xml:space="preserve">01 Servicio de vigilancia y control de la gestión fiscal del Estado. </v>
      </c>
      <c r="M1026" s="895">
        <f>+IFERROR(HLOOKUP($K1026,'Formulario 4. Programático'!$H$13:$U$542,523,FALSE),0)</f>
        <v>0</v>
      </c>
      <c r="N1026" s="841"/>
      <c r="O1026" s="841"/>
      <c r="P1026" s="841"/>
      <c r="Q1026" s="841"/>
      <c r="R1026" s="841"/>
      <c r="S1026" s="841"/>
      <c r="T1026" s="841"/>
      <c r="U1026" s="841"/>
      <c r="V1026" s="841"/>
      <c r="W1026" s="841"/>
      <c r="X1026" s="841"/>
      <c r="Y1026" s="841"/>
      <c r="Z1026" s="841"/>
    </row>
    <row r="1027" spans="1:26" ht="15.75" customHeight="1">
      <c r="A1027" s="892">
        <v>43</v>
      </c>
      <c r="B1027" s="890" t="s">
        <v>2905</v>
      </c>
      <c r="C1027" s="891">
        <v>2501</v>
      </c>
      <c r="D1027" s="890" t="s">
        <v>2652</v>
      </c>
      <c r="E1027" s="891"/>
      <c r="F1027" s="890"/>
      <c r="G1027" s="891" t="s">
        <v>361</v>
      </c>
      <c r="H1027" s="890" t="s">
        <v>2653</v>
      </c>
      <c r="I1027" s="892"/>
      <c r="J1027" s="893"/>
      <c r="K1027" s="894" t="str">
        <f t="shared" si="32"/>
        <v>2501 Fortalecimiento del control y la vigilancia de la gestión fiscal y resarcimiento al daño del patrimonio público</v>
      </c>
      <c r="L1027" s="892" t="str">
        <f t="shared" si="33"/>
        <v xml:space="preserve">01 Servicio de vigilancia y control de la gestión fiscal del Estado. </v>
      </c>
      <c r="M1027" s="895">
        <f>+IFERROR(HLOOKUP($K1027,'Formulario 4. Programático'!$H$13:$U$542,523,FALSE),0)</f>
        <v>0</v>
      </c>
      <c r="N1027" s="841"/>
      <c r="O1027" s="841"/>
      <c r="P1027" s="841"/>
      <c r="Q1027" s="841"/>
      <c r="R1027" s="841"/>
      <c r="S1027" s="841"/>
      <c r="T1027" s="841"/>
      <c r="U1027" s="841"/>
      <c r="V1027" s="841"/>
      <c r="W1027" s="841"/>
      <c r="X1027" s="841"/>
      <c r="Y1027" s="841"/>
      <c r="Z1027" s="841"/>
    </row>
    <row r="1028" spans="1:26" ht="15.75" customHeight="1">
      <c r="A1028" s="892">
        <v>22</v>
      </c>
      <c r="B1028" s="890" t="s">
        <v>2552</v>
      </c>
      <c r="C1028" s="891">
        <v>2501</v>
      </c>
      <c r="D1028" s="890" t="s">
        <v>2652</v>
      </c>
      <c r="E1028" s="891"/>
      <c r="F1028" s="890"/>
      <c r="G1028" s="891" t="s">
        <v>361</v>
      </c>
      <c r="H1028" s="890" t="s">
        <v>2653</v>
      </c>
      <c r="I1028" s="892"/>
      <c r="J1028" s="893"/>
      <c r="K1028" s="894" t="str">
        <f t="shared" si="32"/>
        <v>2501 Fortalecimiento del control y la vigilancia de la gestión fiscal y resarcimiento al daño del patrimonio público</v>
      </c>
      <c r="L1028" s="892" t="str">
        <f t="shared" si="33"/>
        <v xml:space="preserve">01 Servicio de vigilancia y control de la gestión fiscal del Estado. </v>
      </c>
      <c r="M1028" s="895">
        <f>+IFERROR(HLOOKUP($K1028,'Formulario 4. Programático'!$H$13:$U$542,523,FALSE),0)</f>
        <v>0</v>
      </c>
      <c r="N1028" s="841"/>
      <c r="O1028" s="841"/>
      <c r="P1028" s="841"/>
      <c r="Q1028" s="841"/>
      <c r="R1028" s="841"/>
      <c r="S1028" s="841"/>
      <c r="T1028" s="841"/>
      <c r="U1028" s="841"/>
      <c r="V1028" s="841"/>
      <c r="W1028" s="841"/>
      <c r="X1028" s="841"/>
      <c r="Y1028" s="841"/>
      <c r="Z1028" s="841"/>
    </row>
    <row r="1029" spans="1:26" ht="15.75" customHeight="1">
      <c r="A1029" s="892" t="s">
        <v>366</v>
      </c>
      <c r="B1029" s="890" t="s">
        <v>2231</v>
      </c>
      <c r="C1029" s="891">
        <v>2501</v>
      </c>
      <c r="D1029" s="890" t="s">
        <v>2652</v>
      </c>
      <c r="E1029" s="891"/>
      <c r="F1029" s="890"/>
      <c r="G1029" s="891" t="s">
        <v>361</v>
      </c>
      <c r="H1029" s="890" t="s">
        <v>2653</v>
      </c>
      <c r="I1029" s="892"/>
      <c r="J1029" s="893"/>
      <c r="K1029" s="894" t="str">
        <f t="shared" si="32"/>
        <v>2501 Fortalecimiento del control y la vigilancia de la gestión fiscal y resarcimiento al daño del patrimonio público</v>
      </c>
      <c r="L1029" s="892" t="str">
        <f t="shared" si="33"/>
        <v xml:space="preserve">01 Servicio de vigilancia y control de la gestión fiscal del Estado. </v>
      </c>
      <c r="M1029" s="895">
        <f>+IFERROR(HLOOKUP($K1029,'Formulario 4. Programático'!$H$13:$U$542,523,FALSE),0)</f>
        <v>0</v>
      </c>
      <c r="N1029" s="841"/>
      <c r="O1029" s="841"/>
      <c r="P1029" s="841"/>
      <c r="Q1029" s="841"/>
      <c r="R1029" s="841"/>
      <c r="S1029" s="841"/>
      <c r="T1029" s="841"/>
      <c r="U1029" s="841"/>
      <c r="V1029" s="841"/>
      <c r="W1029" s="841"/>
      <c r="X1029" s="841"/>
      <c r="Y1029" s="841"/>
      <c r="Z1029" s="841"/>
    </row>
    <row r="1030" spans="1:26" ht="15.75" customHeight="1">
      <c r="A1030" s="892">
        <v>29</v>
      </c>
      <c r="B1030" s="890" t="s">
        <v>2704</v>
      </c>
      <c r="C1030" s="891">
        <v>2501</v>
      </c>
      <c r="D1030" s="890" t="s">
        <v>2652</v>
      </c>
      <c r="E1030" s="891"/>
      <c r="F1030" s="890"/>
      <c r="G1030" s="891" t="s">
        <v>361</v>
      </c>
      <c r="H1030" s="890" t="s">
        <v>2653</v>
      </c>
      <c r="I1030" s="892"/>
      <c r="J1030" s="893"/>
      <c r="K1030" s="894" t="str">
        <f t="shared" si="32"/>
        <v>2501 Fortalecimiento del control y la vigilancia de la gestión fiscal y resarcimiento al daño del patrimonio público</v>
      </c>
      <c r="L1030" s="892" t="str">
        <f t="shared" si="33"/>
        <v xml:space="preserve">01 Servicio de vigilancia y control de la gestión fiscal del Estado. </v>
      </c>
      <c r="M1030" s="895">
        <f>+IFERROR(HLOOKUP($K1030,'Formulario 4. Programático'!$H$13:$U$542,523,FALSE),0)</f>
        <v>0</v>
      </c>
      <c r="N1030" s="841"/>
      <c r="O1030" s="841"/>
      <c r="P1030" s="841"/>
      <c r="Q1030" s="841"/>
      <c r="R1030" s="841"/>
      <c r="S1030" s="841"/>
      <c r="T1030" s="841"/>
      <c r="U1030" s="841"/>
      <c r="V1030" s="841"/>
      <c r="W1030" s="841"/>
      <c r="X1030" s="841"/>
      <c r="Y1030" s="841"/>
      <c r="Z1030" s="841"/>
    </row>
    <row r="1031" spans="1:26" ht="15.75" customHeight="1">
      <c r="A1031" s="892">
        <v>13</v>
      </c>
      <c r="B1031" s="890" t="s">
        <v>2327</v>
      </c>
      <c r="C1031" s="891">
        <v>2501</v>
      </c>
      <c r="D1031" s="890" t="s">
        <v>2652</v>
      </c>
      <c r="E1031" s="891"/>
      <c r="F1031" s="890"/>
      <c r="G1031" s="891" t="s">
        <v>361</v>
      </c>
      <c r="H1031" s="890" t="s">
        <v>2653</v>
      </c>
      <c r="I1031" s="892"/>
      <c r="J1031" s="893"/>
      <c r="K1031" s="894" t="str">
        <f t="shared" si="32"/>
        <v>2501 Fortalecimiento del control y la vigilancia de la gestión fiscal y resarcimiento al daño del patrimonio público</v>
      </c>
      <c r="L1031" s="892" t="str">
        <f t="shared" si="33"/>
        <v xml:space="preserve">01 Servicio de vigilancia y control de la gestión fiscal del Estado. </v>
      </c>
      <c r="M1031" s="895">
        <f>+IFERROR(HLOOKUP($K1031,'Formulario 4. Programático'!$H$13:$U$542,523,FALSE),0)</f>
        <v>0</v>
      </c>
      <c r="N1031" s="841"/>
      <c r="O1031" s="841"/>
      <c r="P1031" s="841"/>
      <c r="Q1031" s="841"/>
      <c r="R1031" s="841"/>
      <c r="S1031" s="841"/>
      <c r="T1031" s="841"/>
      <c r="U1031" s="841"/>
      <c r="V1031" s="841"/>
      <c r="W1031" s="841"/>
      <c r="X1031" s="841"/>
      <c r="Y1031" s="841"/>
      <c r="Z1031" s="841"/>
    </row>
    <row r="1032" spans="1:26" ht="15.75" customHeight="1">
      <c r="A1032" s="892">
        <v>46</v>
      </c>
      <c r="B1032" s="890" t="s">
        <v>2936</v>
      </c>
      <c r="C1032" s="891">
        <v>2501</v>
      </c>
      <c r="D1032" s="890" t="s">
        <v>2652</v>
      </c>
      <c r="E1032" s="891"/>
      <c r="F1032" s="890"/>
      <c r="G1032" s="891" t="s">
        <v>361</v>
      </c>
      <c r="H1032" s="890" t="s">
        <v>2653</v>
      </c>
      <c r="I1032" s="892"/>
      <c r="J1032" s="893"/>
      <c r="K1032" s="894" t="str">
        <f t="shared" si="32"/>
        <v>2501 Fortalecimiento del control y la vigilancia de la gestión fiscal y resarcimiento al daño del patrimonio público</v>
      </c>
      <c r="L1032" s="892" t="str">
        <f t="shared" si="33"/>
        <v xml:space="preserve">01 Servicio de vigilancia y control de la gestión fiscal del Estado. </v>
      </c>
      <c r="M1032" s="895">
        <f>+IFERROR(HLOOKUP($K1032,'Formulario 4. Programático'!$H$13:$U$542,523,FALSE),0)</f>
        <v>0</v>
      </c>
      <c r="N1032" s="841"/>
      <c r="O1032" s="841"/>
      <c r="P1032" s="841"/>
      <c r="Q1032" s="841"/>
      <c r="R1032" s="841"/>
      <c r="S1032" s="841"/>
      <c r="T1032" s="841"/>
      <c r="U1032" s="841"/>
      <c r="V1032" s="841"/>
      <c r="W1032" s="841"/>
      <c r="X1032" s="841"/>
      <c r="Y1032" s="841"/>
      <c r="Z1032" s="841"/>
    </row>
    <row r="1033" spans="1:26" ht="15.75" customHeight="1">
      <c r="A1033" s="892">
        <v>41</v>
      </c>
      <c r="B1033" s="890" t="s">
        <v>2884</v>
      </c>
      <c r="C1033" s="891">
        <v>2501</v>
      </c>
      <c r="D1033" s="890" t="s">
        <v>2652</v>
      </c>
      <c r="E1033" s="891"/>
      <c r="F1033" s="890"/>
      <c r="G1033" s="891" t="s">
        <v>361</v>
      </c>
      <c r="H1033" s="890" t="s">
        <v>2653</v>
      </c>
      <c r="I1033" s="892"/>
      <c r="J1033" s="893"/>
      <c r="K1033" s="894" t="str">
        <f t="shared" si="32"/>
        <v>2501 Fortalecimiento del control y la vigilancia de la gestión fiscal y resarcimiento al daño del patrimonio público</v>
      </c>
      <c r="L1033" s="892" t="str">
        <f t="shared" si="33"/>
        <v xml:space="preserve">01 Servicio de vigilancia y control de la gestión fiscal del Estado. </v>
      </c>
      <c r="M1033" s="895">
        <f>+IFERROR(HLOOKUP($K1033,'Formulario 4. Programático'!$H$13:$U$542,523,FALSE),0)</f>
        <v>0</v>
      </c>
      <c r="N1033" s="841"/>
      <c r="O1033" s="841"/>
      <c r="P1033" s="841"/>
      <c r="Q1033" s="841"/>
      <c r="R1033" s="841"/>
      <c r="S1033" s="841"/>
      <c r="T1033" s="841"/>
      <c r="U1033" s="841"/>
      <c r="V1033" s="841"/>
      <c r="W1033" s="841"/>
      <c r="X1033" s="841"/>
      <c r="Y1033" s="841"/>
      <c r="Z1033" s="841"/>
    </row>
    <row r="1034" spans="1:26" ht="15.75" customHeight="1">
      <c r="A1034" s="892" t="s">
        <v>365</v>
      </c>
      <c r="B1034" s="890" t="s">
        <v>2205</v>
      </c>
      <c r="C1034" s="891">
        <v>2501</v>
      </c>
      <c r="D1034" s="890" t="s">
        <v>2652</v>
      </c>
      <c r="E1034" s="891"/>
      <c r="F1034" s="890"/>
      <c r="G1034" s="891" t="s">
        <v>361</v>
      </c>
      <c r="H1034" s="890" t="s">
        <v>2653</v>
      </c>
      <c r="I1034" s="892"/>
      <c r="J1034" s="893"/>
      <c r="K1034" s="894" t="str">
        <f t="shared" si="32"/>
        <v>2501 Fortalecimiento del control y la vigilancia de la gestión fiscal y resarcimiento al daño del patrimonio público</v>
      </c>
      <c r="L1034" s="892" t="str">
        <f t="shared" si="33"/>
        <v xml:space="preserve">01 Servicio de vigilancia y control de la gestión fiscal del Estado. </v>
      </c>
      <c r="M1034" s="895">
        <f>+IFERROR(HLOOKUP($K1034,'Formulario 4. Programático'!$H$13:$U$542,523,FALSE),0)</f>
        <v>0</v>
      </c>
      <c r="N1034" s="841"/>
      <c r="O1034" s="841"/>
      <c r="P1034" s="841"/>
      <c r="Q1034" s="841"/>
      <c r="R1034" s="841"/>
      <c r="S1034" s="841"/>
      <c r="T1034" s="841"/>
      <c r="U1034" s="841"/>
      <c r="V1034" s="841"/>
      <c r="W1034" s="841"/>
      <c r="X1034" s="841"/>
      <c r="Y1034" s="841"/>
      <c r="Z1034" s="841"/>
    </row>
    <row r="1035" spans="1:26" ht="15.75" customHeight="1">
      <c r="A1035" s="892">
        <v>42</v>
      </c>
      <c r="B1035" s="890" t="s">
        <v>2899</v>
      </c>
      <c r="C1035" s="891">
        <v>2501</v>
      </c>
      <c r="D1035" s="890" t="s">
        <v>2652</v>
      </c>
      <c r="E1035" s="891"/>
      <c r="F1035" s="890"/>
      <c r="G1035" s="891" t="s">
        <v>361</v>
      </c>
      <c r="H1035" s="890" t="s">
        <v>2653</v>
      </c>
      <c r="I1035" s="892"/>
      <c r="J1035" s="893"/>
      <c r="K1035" s="894" t="str">
        <f t="shared" si="32"/>
        <v>2501 Fortalecimiento del control y la vigilancia de la gestión fiscal y resarcimiento al daño del patrimonio público</v>
      </c>
      <c r="L1035" s="892" t="str">
        <f t="shared" si="33"/>
        <v xml:space="preserve">01 Servicio de vigilancia y control de la gestión fiscal del Estado. </v>
      </c>
      <c r="M1035" s="895">
        <f>+IFERROR(HLOOKUP($K1035,'Formulario 4. Programático'!$H$13:$U$542,523,FALSE),0)</f>
        <v>0</v>
      </c>
      <c r="N1035" s="841"/>
      <c r="O1035" s="841"/>
      <c r="P1035" s="841"/>
      <c r="Q1035" s="841"/>
      <c r="R1035" s="841"/>
      <c r="S1035" s="841"/>
      <c r="T1035" s="841"/>
      <c r="U1035" s="841"/>
      <c r="V1035" s="841"/>
      <c r="W1035" s="841"/>
      <c r="X1035" s="841"/>
      <c r="Y1035" s="841"/>
      <c r="Z1035" s="841"/>
    </row>
    <row r="1036" spans="1:26" ht="15.75" customHeight="1">
      <c r="A1036" s="892">
        <v>37</v>
      </c>
      <c r="B1036" s="890" t="s">
        <v>2819</v>
      </c>
      <c r="C1036" s="891">
        <v>2501</v>
      </c>
      <c r="D1036" s="890" t="s">
        <v>2652</v>
      </c>
      <c r="E1036" s="891"/>
      <c r="F1036" s="890"/>
      <c r="G1036" s="891" t="s">
        <v>361</v>
      </c>
      <c r="H1036" s="890" t="s">
        <v>2653</v>
      </c>
      <c r="I1036" s="892"/>
      <c r="J1036" s="893"/>
      <c r="K1036" s="894" t="str">
        <f t="shared" si="32"/>
        <v>2501 Fortalecimiento del control y la vigilancia de la gestión fiscal y resarcimiento al daño del patrimonio público</v>
      </c>
      <c r="L1036" s="892" t="str">
        <f t="shared" si="33"/>
        <v xml:space="preserve">01 Servicio de vigilancia y control de la gestión fiscal del Estado. </v>
      </c>
      <c r="M1036" s="895">
        <f>+IFERROR(HLOOKUP($K1036,'Formulario 4. Programático'!$H$13:$U$542,523,FALSE),0)</f>
        <v>0</v>
      </c>
      <c r="N1036" s="841"/>
      <c r="O1036" s="841"/>
      <c r="P1036" s="841"/>
      <c r="Q1036" s="841"/>
      <c r="R1036" s="841"/>
      <c r="S1036" s="841"/>
      <c r="T1036" s="841"/>
      <c r="U1036" s="841"/>
      <c r="V1036" s="841"/>
      <c r="W1036" s="841"/>
      <c r="X1036" s="841"/>
      <c r="Y1036" s="841"/>
      <c r="Z1036" s="841"/>
    </row>
    <row r="1037" spans="1:26" ht="15.75" customHeight="1">
      <c r="A1037" s="892">
        <v>44</v>
      </c>
      <c r="B1037" s="890" t="s">
        <v>2927</v>
      </c>
      <c r="C1037" s="891">
        <v>2501</v>
      </c>
      <c r="D1037" s="890" t="s">
        <v>2652</v>
      </c>
      <c r="E1037" s="891"/>
      <c r="F1037" s="890"/>
      <c r="G1037" s="891" t="s">
        <v>361</v>
      </c>
      <c r="H1037" s="890" t="s">
        <v>2653</v>
      </c>
      <c r="I1037" s="892"/>
      <c r="J1037" s="893"/>
      <c r="K1037" s="894" t="str">
        <f t="shared" si="32"/>
        <v>2501 Fortalecimiento del control y la vigilancia de la gestión fiscal y resarcimiento al daño del patrimonio público</v>
      </c>
      <c r="L1037" s="892" t="str">
        <f t="shared" si="33"/>
        <v xml:space="preserve">01 Servicio de vigilancia y control de la gestión fiscal del Estado. </v>
      </c>
      <c r="M1037" s="895">
        <f>+IFERROR(HLOOKUP($K1037,'Formulario 4. Programático'!$H$13:$U$542,523,FALSE),0)</f>
        <v>0</v>
      </c>
      <c r="N1037" s="841"/>
      <c r="O1037" s="841"/>
      <c r="P1037" s="841"/>
      <c r="Q1037" s="841"/>
      <c r="R1037" s="841"/>
      <c r="S1037" s="841"/>
      <c r="T1037" s="841"/>
      <c r="U1037" s="841"/>
      <c r="V1037" s="841"/>
      <c r="W1037" s="841"/>
      <c r="X1037" s="841"/>
      <c r="Y1037" s="841"/>
      <c r="Z1037" s="841"/>
    </row>
    <row r="1038" spans="1:26" ht="15.75" customHeight="1">
      <c r="A1038" s="892">
        <v>12</v>
      </c>
      <c r="B1038" s="890" t="s">
        <v>2273</v>
      </c>
      <c r="C1038" s="891">
        <v>2501</v>
      </c>
      <c r="D1038" s="890" t="s">
        <v>2652</v>
      </c>
      <c r="E1038" s="891"/>
      <c r="F1038" s="890"/>
      <c r="G1038" s="891" t="s">
        <v>361</v>
      </c>
      <c r="H1038" s="890" t="s">
        <v>2653</v>
      </c>
      <c r="I1038" s="892"/>
      <c r="J1038" s="893"/>
      <c r="K1038" s="894" t="str">
        <f t="shared" si="32"/>
        <v>2501 Fortalecimiento del control y la vigilancia de la gestión fiscal y resarcimiento al daño del patrimonio público</v>
      </c>
      <c r="L1038" s="892" t="str">
        <f t="shared" si="33"/>
        <v xml:space="preserve">01 Servicio de vigilancia y control de la gestión fiscal del Estado. </v>
      </c>
      <c r="M1038" s="895">
        <f>+IFERROR(HLOOKUP($K1038,'Formulario 4. Programático'!$H$13:$U$542,523,FALSE),0)</f>
        <v>0</v>
      </c>
      <c r="N1038" s="841"/>
      <c r="O1038" s="841"/>
      <c r="P1038" s="841"/>
      <c r="Q1038" s="841"/>
      <c r="R1038" s="841"/>
      <c r="S1038" s="841"/>
      <c r="T1038" s="841"/>
      <c r="U1038" s="841"/>
      <c r="V1038" s="841"/>
      <c r="W1038" s="841"/>
      <c r="X1038" s="841"/>
      <c r="Y1038" s="841"/>
      <c r="Z1038" s="841"/>
    </row>
    <row r="1039" spans="1:26" ht="15.75" customHeight="1">
      <c r="A1039" s="892">
        <v>21</v>
      </c>
      <c r="B1039" s="890" t="s">
        <v>2511</v>
      </c>
      <c r="C1039" s="891">
        <v>2501</v>
      </c>
      <c r="D1039" s="890" t="s">
        <v>2652</v>
      </c>
      <c r="E1039" s="891"/>
      <c r="F1039" s="890"/>
      <c r="G1039" s="891" t="s">
        <v>361</v>
      </c>
      <c r="H1039" s="890" t="s">
        <v>2653</v>
      </c>
      <c r="I1039" s="892"/>
      <c r="J1039" s="893"/>
      <c r="K1039" s="894" t="str">
        <f t="shared" si="32"/>
        <v>2501 Fortalecimiento del control y la vigilancia de la gestión fiscal y resarcimiento al daño del patrimonio público</v>
      </c>
      <c r="L1039" s="892" t="str">
        <f t="shared" si="33"/>
        <v xml:space="preserve">01 Servicio de vigilancia y control de la gestión fiscal del Estado. </v>
      </c>
      <c r="M1039" s="895">
        <f>+IFERROR(HLOOKUP($K1039,'Formulario 4. Programático'!$H$13:$U$542,523,FALSE),0)</f>
        <v>0</v>
      </c>
      <c r="N1039" s="841"/>
      <c r="O1039" s="841"/>
      <c r="P1039" s="841"/>
      <c r="Q1039" s="841"/>
      <c r="R1039" s="841"/>
      <c r="S1039" s="841"/>
      <c r="T1039" s="841"/>
      <c r="U1039" s="841"/>
      <c r="V1039" s="841"/>
      <c r="W1039" s="841"/>
      <c r="X1039" s="841"/>
      <c r="Y1039" s="841"/>
      <c r="Z1039" s="841"/>
    </row>
    <row r="1040" spans="1:26" ht="15.75" customHeight="1">
      <c r="A1040" s="892">
        <v>25</v>
      </c>
      <c r="B1040" s="890" t="s">
        <v>2651</v>
      </c>
      <c r="C1040" s="891">
        <v>2501</v>
      </c>
      <c r="D1040" s="890" t="s">
        <v>2652</v>
      </c>
      <c r="E1040" s="891"/>
      <c r="F1040" s="890"/>
      <c r="G1040" s="891" t="s">
        <v>361</v>
      </c>
      <c r="H1040" s="890" t="s">
        <v>2653</v>
      </c>
      <c r="I1040" s="892"/>
      <c r="J1040" s="893"/>
      <c r="K1040" s="894" t="str">
        <f t="shared" si="32"/>
        <v>2501 Fortalecimiento del control y la vigilancia de la gestión fiscal y resarcimiento al daño del patrimonio público</v>
      </c>
      <c r="L1040" s="892" t="str">
        <f t="shared" si="33"/>
        <v xml:space="preserve">01 Servicio de vigilancia y control de la gestión fiscal del Estado. </v>
      </c>
      <c r="M1040" s="895">
        <f>+IFERROR(HLOOKUP($K1040,'Formulario 4. Programático'!$H$13:$U$542,523,FALSE),0)</f>
        <v>0</v>
      </c>
      <c r="N1040" s="841"/>
      <c r="O1040" s="841"/>
      <c r="P1040" s="841"/>
      <c r="Q1040" s="841"/>
      <c r="R1040" s="841"/>
      <c r="S1040" s="841"/>
      <c r="T1040" s="841"/>
      <c r="U1040" s="841"/>
      <c r="V1040" s="841"/>
      <c r="W1040" s="841"/>
      <c r="X1040" s="841"/>
      <c r="Y1040" s="841"/>
      <c r="Z1040" s="841"/>
    </row>
    <row r="1041" spans="1:26" ht="15.75" customHeight="1">
      <c r="A1041" s="892" t="s">
        <v>363</v>
      </c>
      <c r="B1041" s="890" t="s">
        <v>2179</v>
      </c>
      <c r="C1041" s="891">
        <v>2501</v>
      </c>
      <c r="D1041" s="890" t="s">
        <v>2652</v>
      </c>
      <c r="E1041" s="891"/>
      <c r="F1041" s="890"/>
      <c r="G1041" s="891" t="s">
        <v>361</v>
      </c>
      <c r="H1041" s="890" t="s">
        <v>2653</v>
      </c>
      <c r="I1041" s="892"/>
      <c r="J1041" s="893"/>
      <c r="K1041" s="894" t="str">
        <f t="shared" si="32"/>
        <v>2501 Fortalecimiento del control y la vigilancia de la gestión fiscal y resarcimiento al daño del patrimonio público</v>
      </c>
      <c r="L1041" s="892" t="str">
        <f t="shared" si="33"/>
        <v xml:space="preserve">01 Servicio de vigilancia y control de la gestión fiscal del Estado. </v>
      </c>
      <c r="M1041" s="895">
        <f>+IFERROR(HLOOKUP($K1041,'Formulario 4. Programático'!$H$13:$U$542,523,FALSE),0)</f>
        <v>0</v>
      </c>
      <c r="N1041" s="841"/>
      <c r="O1041" s="841"/>
      <c r="P1041" s="841"/>
      <c r="Q1041" s="841"/>
      <c r="R1041" s="841"/>
      <c r="S1041" s="841"/>
      <c r="T1041" s="841"/>
      <c r="U1041" s="841"/>
      <c r="V1041" s="841"/>
      <c r="W1041" s="841"/>
      <c r="X1041" s="841"/>
      <c r="Y1041" s="841"/>
      <c r="Z1041" s="841"/>
    </row>
    <row r="1042" spans="1:26" ht="15.75" customHeight="1">
      <c r="A1042" s="892" t="s">
        <v>362</v>
      </c>
      <c r="B1042" s="890" t="s">
        <v>2125</v>
      </c>
      <c r="C1042" s="891">
        <v>2501</v>
      </c>
      <c r="D1042" s="890" t="s">
        <v>2652</v>
      </c>
      <c r="E1042" s="891"/>
      <c r="F1042" s="890"/>
      <c r="G1042" s="891" t="s">
        <v>361</v>
      </c>
      <c r="H1042" s="890" t="s">
        <v>2653</v>
      </c>
      <c r="I1042" s="892"/>
      <c r="J1042" s="893"/>
      <c r="K1042" s="894" t="str">
        <f t="shared" si="32"/>
        <v>2501 Fortalecimiento del control y la vigilancia de la gestión fiscal y resarcimiento al daño del patrimonio público</v>
      </c>
      <c r="L1042" s="892" t="str">
        <f t="shared" si="33"/>
        <v xml:space="preserve">01 Servicio de vigilancia y control de la gestión fiscal del Estado. </v>
      </c>
      <c r="M1042" s="895">
        <f>+IFERROR(HLOOKUP($K1042,'Formulario 4. Programático'!$H$13:$U$542,523,FALSE),0)</f>
        <v>0</v>
      </c>
      <c r="N1042" s="841"/>
      <c r="O1042" s="841"/>
      <c r="P1042" s="841"/>
      <c r="Q1042" s="841"/>
      <c r="R1042" s="841"/>
      <c r="S1042" s="841"/>
      <c r="T1042" s="841"/>
      <c r="U1042" s="841"/>
      <c r="V1042" s="841"/>
      <c r="W1042" s="841"/>
      <c r="X1042" s="841"/>
      <c r="Y1042" s="841"/>
      <c r="Z1042" s="841"/>
    </row>
    <row r="1043" spans="1:26" ht="15.75" customHeight="1">
      <c r="A1043" s="892" t="s">
        <v>461</v>
      </c>
      <c r="B1043" s="890" t="s">
        <v>2678</v>
      </c>
      <c r="C1043" s="891">
        <v>2501</v>
      </c>
      <c r="D1043" s="890" t="s">
        <v>2652</v>
      </c>
      <c r="E1043" s="891"/>
      <c r="F1043" s="890"/>
      <c r="G1043" s="891" t="s">
        <v>361</v>
      </c>
      <c r="H1043" s="890" t="s">
        <v>2653</v>
      </c>
      <c r="I1043" s="892"/>
      <c r="J1043" s="893"/>
      <c r="K1043" s="894" t="str">
        <f t="shared" si="32"/>
        <v>2501 Fortalecimiento del control y la vigilancia de la gestión fiscal y resarcimiento al daño del patrimonio público</v>
      </c>
      <c r="L1043" s="892" t="str">
        <f t="shared" si="33"/>
        <v xml:space="preserve">01 Servicio de vigilancia y control de la gestión fiscal del Estado. </v>
      </c>
      <c r="M1043" s="895">
        <f>+IFERROR(HLOOKUP($K1043,'Formulario 4. Programático'!$H$13:$U$542,523,FALSE),0)</f>
        <v>0</v>
      </c>
      <c r="N1043" s="841"/>
      <c r="O1043" s="841"/>
      <c r="P1043" s="841"/>
      <c r="Q1043" s="841"/>
      <c r="R1043" s="841"/>
      <c r="S1043" s="841"/>
      <c r="T1043" s="841"/>
      <c r="U1043" s="841"/>
      <c r="V1043" s="841"/>
      <c r="W1043" s="841"/>
      <c r="X1043" s="841"/>
      <c r="Y1043" s="841"/>
      <c r="Z1043" s="841"/>
    </row>
    <row r="1044" spans="1:26" ht="15.75" customHeight="1">
      <c r="A1044" s="892">
        <v>28</v>
      </c>
      <c r="B1044" s="890" t="s">
        <v>2685</v>
      </c>
      <c r="C1044" s="891">
        <v>2501</v>
      </c>
      <c r="D1044" s="890" t="s">
        <v>2652</v>
      </c>
      <c r="E1044" s="891"/>
      <c r="F1044" s="890"/>
      <c r="G1044" s="891" t="s">
        <v>361</v>
      </c>
      <c r="H1044" s="890" t="s">
        <v>2653</v>
      </c>
      <c r="I1044" s="892"/>
      <c r="J1044" s="893"/>
      <c r="K1044" s="894" t="str">
        <f t="shared" si="32"/>
        <v>2501 Fortalecimiento del control y la vigilancia de la gestión fiscal y resarcimiento al daño del patrimonio público</v>
      </c>
      <c r="L1044" s="892" t="str">
        <f t="shared" si="33"/>
        <v xml:space="preserve">01 Servicio de vigilancia y control de la gestión fiscal del Estado. </v>
      </c>
      <c r="M1044" s="895">
        <f>+IFERROR(HLOOKUP($K1044,'Formulario 4. Programático'!$H$13:$U$542,523,FALSE),0)</f>
        <v>0</v>
      </c>
      <c r="N1044" s="841"/>
      <c r="O1044" s="841"/>
      <c r="P1044" s="841"/>
      <c r="Q1044" s="841"/>
      <c r="R1044" s="841"/>
      <c r="S1044" s="841"/>
      <c r="T1044" s="841"/>
      <c r="U1044" s="841"/>
      <c r="V1044" s="841"/>
      <c r="W1044" s="841"/>
      <c r="X1044" s="841"/>
      <c r="Y1044" s="841"/>
      <c r="Z1044" s="841"/>
    </row>
    <row r="1045" spans="1:26" ht="15.75" customHeight="1">
      <c r="A1045" s="892">
        <v>11</v>
      </c>
      <c r="B1045" s="890" t="s">
        <v>2257</v>
      </c>
      <c r="C1045" s="891">
        <v>2501</v>
      </c>
      <c r="D1045" s="890" t="s">
        <v>2652</v>
      </c>
      <c r="E1045" s="891"/>
      <c r="F1045" s="890"/>
      <c r="G1045" s="891" t="s">
        <v>361</v>
      </c>
      <c r="H1045" s="890" t="s">
        <v>2653</v>
      </c>
      <c r="I1045" s="892"/>
      <c r="J1045" s="893"/>
      <c r="K1045" s="894" t="str">
        <f t="shared" si="32"/>
        <v>2501 Fortalecimiento del control y la vigilancia de la gestión fiscal y resarcimiento al daño del patrimonio público</v>
      </c>
      <c r="L1045" s="892" t="str">
        <f t="shared" si="33"/>
        <v xml:space="preserve">01 Servicio de vigilancia y control de la gestión fiscal del Estado. </v>
      </c>
      <c r="M1045" s="895">
        <f>+IFERROR(HLOOKUP($K1045,'Formulario 4. Programático'!$H$13:$U$542,523,FALSE),0)</f>
        <v>0</v>
      </c>
      <c r="N1045" s="841"/>
      <c r="O1045" s="841"/>
      <c r="P1045" s="841"/>
      <c r="Q1045" s="841"/>
      <c r="R1045" s="841"/>
      <c r="S1045" s="841"/>
      <c r="T1045" s="841"/>
      <c r="U1045" s="841"/>
      <c r="V1045" s="841"/>
      <c r="W1045" s="841"/>
      <c r="X1045" s="841"/>
      <c r="Y1045" s="841"/>
      <c r="Z1045" s="841"/>
    </row>
    <row r="1046" spans="1:26" ht="15.75" customHeight="1">
      <c r="A1046" s="892">
        <v>19</v>
      </c>
      <c r="B1046" s="890" t="s">
        <v>2472</v>
      </c>
      <c r="C1046" s="891">
        <v>2501</v>
      </c>
      <c r="D1046" s="890" t="s">
        <v>2652</v>
      </c>
      <c r="E1046" s="891"/>
      <c r="F1046" s="890"/>
      <c r="G1046" s="891" t="s">
        <v>361</v>
      </c>
      <c r="H1046" s="890" t="s">
        <v>2653</v>
      </c>
      <c r="I1046" s="892"/>
      <c r="J1046" s="893"/>
      <c r="K1046" s="894" t="str">
        <f t="shared" si="32"/>
        <v>2501 Fortalecimiento del control y la vigilancia de la gestión fiscal y resarcimiento al daño del patrimonio público</v>
      </c>
      <c r="L1046" s="892" t="str">
        <f t="shared" si="33"/>
        <v xml:space="preserve">01 Servicio de vigilancia y control de la gestión fiscal del Estado. </v>
      </c>
      <c r="M1046" s="895">
        <f>+IFERROR(HLOOKUP($K1046,'Formulario 4. Programático'!$H$13:$U$542,523,FALSE),0)</f>
        <v>0</v>
      </c>
      <c r="N1046" s="841"/>
      <c r="O1046" s="841"/>
      <c r="P1046" s="841"/>
      <c r="Q1046" s="841"/>
      <c r="R1046" s="841"/>
      <c r="S1046" s="841"/>
      <c r="T1046" s="841"/>
      <c r="U1046" s="841"/>
      <c r="V1046" s="841"/>
      <c r="W1046" s="841"/>
      <c r="X1046" s="841"/>
      <c r="Y1046" s="841"/>
      <c r="Z1046" s="841"/>
    </row>
    <row r="1047" spans="1:26" ht="15.75" customHeight="1">
      <c r="A1047" s="892">
        <v>23</v>
      </c>
      <c r="B1047" s="890" t="s">
        <v>2585</v>
      </c>
      <c r="C1047" s="891">
        <v>2501</v>
      </c>
      <c r="D1047" s="890" t="s">
        <v>2652</v>
      </c>
      <c r="E1047" s="891"/>
      <c r="F1047" s="890"/>
      <c r="G1047" s="891" t="s">
        <v>361</v>
      </c>
      <c r="H1047" s="890" t="s">
        <v>2653</v>
      </c>
      <c r="I1047" s="892"/>
      <c r="J1047" s="893"/>
      <c r="K1047" s="894" t="str">
        <f t="shared" si="32"/>
        <v>2501 Fortalecimiento del control y la vigilancia de la gestión fiscal y resarcimiento al daño del patrimonio público</v>
      </c>
      <c r="L1047" s="892" t="str">
        <f t="shared" si="33"/>
        <v xml:space="preserve">01 Servicio de vigilancia y control de la gestión fiscal del Estado. </v>
      </c>
      <c r="M1047" s="895">
        <f>+IFERROR(HLOOKUP($K1047,'Formulario 4. Programático'!$H$13:$U$542,523,FALSE),0)</f>
        <v>0</v>
      </c>
      <c r="N1047" s="841"/>
      <c r="O1047" s="841"/>
      <c r="P1047" s="841"/>
      <c r="Q1047" s="841"/>
      <c r="R1047" s="841"/>
      <c r="S1047" s="841"/>
      <c r="T1047" s="841"/>
      <c r="U1047" s="841"/>
      <c r="V1047" s="841"/>
      <c r="W1047" s="841"/>
      <c r="X1047" s="841"/>
      <c r="Y1047" s="841"/>
      <c r="Z1047" s="841"/>
    </row>
    <row r="1048" spans="1:26" ht="15.75" customHeight="1">
      <c r="A1048" s="892">
        <v>36</v>
      </c>
      <c r="B1048" s="890" t="s">
        <v>2793</v>
      </c>
      <c r="C1048" s="891">
        <v>2501</v>
      </c>
      <c r="D1048" s="890" t="s">
        <v>2652</v>
      </c>
      <c r="E1048" s="891"/>
      <c r="F1048" s="890"/>
      <c r="G1048" s="891" t="s">
        <v>361</v>
      </c>
      <c r="H1048" s="890" t="s">
        <v>2653</v>
      </c>
      <c r="I1048" s="892"/>
      <c r="J1048" s="893"/>
      <c r="K1048" s="894" t="str">
        <f t="shared" si="32"/>
        <v>2501 Fortalecimiento del control y la vigilancia de la gestión fiscal y resarcimiento al daño del patrimonio público</v>
      </c>
      <c r="L1048" s="892" t="str">
        <f t="shared" si="33"/>
        <v xml:space="preserve">01 Servicio de vigilancia y control de la gestión fiscal del Estado. </v>
      </c>
      <c r="M1048" s="895">
        <f>+IFERROR(HLOOKUP($K1048,'Formulario 4. Programático'!$H$13:$U$542,523,FALSE),0)</f>
        <v>0</v>
      </c>
      <c r="N1048" s="841"/>
      <c r="O1048" s="841"/>
      <c r="P1048" s="841"/>
      <c r="Q1048" s="841"/>
      <c r="R1048" s="841"/>
      <c r="S1048" s="841"/>
      <c r="T1048" s="841"/>
      <c r="U1048" s="841"/>
      <c r="V1048" s="841"/>
      <c r="W1048" s="841"/>
      <c r="X1048" s="841"/>
      <c r="Y1048" s="841"/>
      <c r="Z1048" s="841"/>
    </row>
    <row r="1049" spans="1:26" ht="15.75" customHeight="1">
      <c r="A1049" s="892">
        <v>24</v>
      </c>
      <c r="B1049" s="890" t="s">
        <v>2603</v>
      </c>
      <c r="C1049" s="891">
        <v>2501</v>
      </c>
      <c r="D1049" s="890" t="s">
        <v>2652</v>
      </c>
      <c r="E1049" s="891"/>
      <c r="F1049" s="890"/>
      <c r="G1049" s="891" t="s">
        <v>361</v>
      </c>
      <c r="H1049" s="890" t="s">
        <v>2653</v>
      </c>
      <c r="I1049" s="892"/>
      <c r="J1049" s="893"/>
      <c r="K1049" s="894" t="str">
        <f t="shared" si="32"/>
        <v>2501 Fortalecimiento del control y la vigilancia de la gestión fiscal y resarcimiento al daño del patrimonio público</v>
      </c>
      <c r="L1049" s="892" t="str">
        <f t="shared" si="33"/>
        <v xml:space="preserve">01 Servicio de vigilancia y control de la gestión fiscal del Estado. </v>
      </c>
      <c r="M1049" s="895">
        <f>+IFERROR(HLOOKUP($K1049,'Formulario 4. Programático'!$H$13:$U$542,523,FALSE),0)</f>
        <v>0</v>
      </c>
      <c r="N1049" s="841"/>
      <c r="O1049" s="841"/>
      <c r="P1049" s="841"/>
      <c r="Q1049" s="841"/>
      <c r="R1049" s="841"/>
      <c r="S1049" s="841"/>
      <c r="T1049" s="841"/>
      <c r="U1049" s="841"/>
      <c r="V1049" s="841"/>
      <c r="W1049" s="841"/>
      <c r="X1049" s="841"/>
      <c r="Y1049" s="841"/>
      <c r="Z1049" s="841"/>
    </row>
    <row r="1050" spans="1:26" ht="15.75" customHeight="1">
      <c r="A1050" s="892">
        <v>40</v>
      </c>
      <c r="B1050" s="890" t="s">
        <v>2870</v>
      </c>
      <c r="C1050" s="891">
        <v>2501</v>
      </c>
      <c r="D1050" s="890" t="s">
        <v>2652</v>
      </c>
      <c r="E1050" s="891"/>
      <c r="F1050" s="890"/>
      <c r="G1050" s="891" t="s">
        <v>361</v>
      </c>
      <c r="H1050" s="890" t="s">
        <v>2653</v>
      </c>
      <c r="I1050" s="892"/>
      <c r="J1050" s="893"/>
      <c r="K1050" s="894" t="str">
        <f t="shared" si="32"/>
        <v>2501 Fortalecimiento del control y la vigilancia de la gestión fiscal y resarcimiento al daño del patrimonio público</v>
      </c>
      <c r="L1050" s="892" t="str">
        <f t="shared" si="33"/>
        <v xml:space="preserve">01 Servicio de vigilancia y control de la gestión fiscal del Estado. </v>
      </c>
      <c r="M1050" s="895">
        <f>+IFERROR(HLOOKUP($K1050,'Formulario 4. Programático'!$H$13:$U$542,523,FALSE),0)</f>
        <v>0</v>
      </c>
      <c r="N1050" s="841"/>
      <c r="O1050" s="841"/>
      <c r="P1050" s="841"/>
      <c r="Q1050" s="841"/>
      <c r="R1050" s="841"/>
      <c r="S1050" s="841"/>
      <c r="T1050" s="841"/>
      <c r="U1050" s="841"/>
      <c r="V1050" s="841"/>
      <c r="W1050" s="841"/>
      <c r="X1050" s="841"/>
      <c r="Y1050" s="841"/>
      <c r="Z1050" s="841"/>
    </row>
    <row r="1051" spans="1:26" ht="15.75" customHeight="1">
      <c r="A1051" s="892">
        <v>33</v>
      </c>
      <c r="B1051" s="890" t="s">
        <v>2742</v>
      </c>
      <c r="C1051" s="891">
        <v>2202</v>
      </c>
      <c r="D1051" s="890" t="s">
        <v>2571</v>
      </c>
      <c r="E1051" s="891" t="s">
        <v>2553</v>
      </c>
      <c r="F1051" s="890" t="s">
        <v>2554</v>
      </c>
      <c r="G1051" s="891" t="s">
        <v>361</v>
      </c>
      <c r="H1051" s="890" t="s">
        <v>2572</v>
      </c>
      <c r="I1051" s="892"/>
      <c r="J1051" s="893"/>
      <c r="K1051" s="894" t="str">
        <f t="shared" ref="K1051:K1057" si="34">+C1051&amp;" "&amp;D1051</f>
        <v>2202 Calidad y fomento de la educación superior</v>
      </c>
      <c r="L1051" s="892" t="str">
        <f t="shared" ref="L1051:L1057" si="35">+G1051&amp;" "&amp;H1051</f>
        <v>01 Servicio de educación superior</v>
      </c>
      <c r="M1051" s="895">
        <f>+IFERROR(HLOOKUP($K1051,'Formulario 4. Programático'!$H$13:$U$542,523,FALSE),0)</f>
        <v>0</v>
      </c>
      <c r="N1051" s="841"/>
      <c r="O1051" s="841"/>
      <c r="P1051" s="841"/>
      <c r="Q1051" s="841"/>
      <c r="R1051" s="841"/>
      <c r="S1051" s="841"/>
      <c r="T1051" s="841"/>
      <c r="U1051" s="841"/>
      <c r="V1051" s="841"/>
      <c r="W1051" s="841"/>
      <c r="X1051" s="841"/>
      <c r="Y1051" s="841"/>
      <c r="Z1051" s="841"/>
    </row>
    <row r="1052" spans="1:26" ht="15.75" customHeight="1">
      <c r="A1052" s="892">
        <v>15</v>
      </c>
      <c r="B1052" s="890" t="s">
        <v>2378</v>
      </c>
      <c r="C1052" s="891">
        <v>2202</v>
      </c>
      <c r="D1052" s="890" t="s">
        <v>2571</v>
      </c>
      <c r="E1052" s="891" t="s">
        <v>2553</v>
      </c>
      <c r="F1052" s="890" t="s">
        <v>2554</v>
      </c>
      <c r="G1052" s="891" t="s">
        <v>361</v>
      </c>
      <c r="H1052" s="890" t="s">
        <v>2572</v>
      </c>
      <c r="I1052" s="892"/>
      <c r="J1052" s="893"/>
      <c r="K1052" s="894" t="str">
        <f t="shared" si="34"/>
        <v>2202 Calidad y fomento de la educación superior</v>
      </c>
      <c r="L1052" s="892" t="str">
        <f t="shared" si="35"/>
        <v>01 Servicio de educación superior</v>
      </c>
      <c r="M1052" s="895">
        <f>+IFERROR(HLOOKUP($K1052,'Formulario 4. Programático'!$H$13:$U$542,523,FALSE),0)</f>
        <v>0</v>
      </c>
      <c r="N1052" s="841"/>
      <c r="O1052" s="841"/>
      <c r="P1052" s="841"/>
      <c r="Q1052" s="841"/>
      <c r="R1052" s="841"/>
      <c r="S1052" s="841"/>
      <c r="T1052" s="841"/>
      <c r="U1052" s="841"/>
      <c r="V1052" s="841"/>
      <c r="W1052" s="841"/>
      <c r="X1052" s="841"/>
      <c r="Y1052" s="841"/>
      <c r="Z1052" s="841"/>
    </row>
    <row r="1053" spans="1:26" ht="15.75" customHeight="1">
      <c r="A1053" s="892">
        <v>43</v>
      </c>
      <c r="B1053" s="890" t="s">
        <v>2905</v>
      </c>
      <c r="C1053" s="891">
        <v>2202</v>
      </c>
      <c r="D1053" s="890" t="s">
        <v>2571</v>
      </c>
      <c r="E1053" s="891" t="s">
        <v>2553</v>
      </c>
      <c r="F1053" s="890" t="s">
        <v>2554</v>
      </c>
      <c r="G1053" s="891" t="s">
        <v>361</v>
      </c>
      <c r="H1053" s="890" t="s">
        <v>2572</v>
      </c>
      <c r="I1053" s="892"/>
      <c r="J1053" s="893"/>
      <c r="K1053" s="894" t="str">
        <f t="shared" si="34"/>
        <v>2202 Calidad y fomento de la educación superior</v>
      </c>
      <c r="L1053" s="892" t="str">
        <f t="shared" si="35"/>
        <v>01 Servicio de educación superior</v>
      </c>
      <c r="M1053" s="895">
        <f>+IFERROR(HLOOKUP($K1053,'Formulario 4. Programático'!$H$13:$U$542,523,FALSE),0)</f>
        <v>0</v>
      </c>
      <c r="N1053" s="841"/>
      <c r="O1053" s="841"/>
      <c r="P1053" s="841"/>
      <c r="Q1053" s="841"/>
      <c r="R1053" s="841"/>
      <c r="S1053" s="841"/>
      <c r="T1053" s="841"/>
      <c r="U1053" s="841"/>
      <c r="V1053" s="841"/>
      <c r="W1053" s="841"/>
      <c r="X1053" s="841"/>
      <c r="Y1053" s="841"/>
      <c r="Z1053" s="841"/>
    </row>
    <row r="1054" spans="1:26" ht="15.75" customHeight="1">
      <c r="A1054" s="892" t="s">
        <v>366</v>
      </c>
      <c r="B1054" s="890" t="s">
        <v>2231</v>
      </c>
      <c r="C1054" s="891">
        <v>2202</v>
      </c>
      <c r="D1054" s="890" t="s">
        <v>2571</v>
      </c>
      <c r="E1054" s="891" t="s">
        <v>2553</v>
      </c>
      <c r="F1054" s="890" t="s">
        <v>2554</v>
      </c>
      <c r="G1054" s="891" t="s">
        <v>361</v>
      </c>
      <c r="H1054" s="890" t="s">
        <v>2572</v>
      </c>
      <c r="I1054" s="892"/>
      <c r="J1054" s="893"/>
      <c r="K1054" s="894" t="str">
        <f t="shared" si="34"/>
        <v>2202 Calidad y fomento de la educación superior</v>
      </c>
      <c r="L1054" s="892" t="str">
        <f t="shared" si="35"/>
        <v>01 Servicio de educación superior</v>
      </c>
      <c r="M1054" s="895">
        <f>+IFERROR(HLOOKUP($K1054,'Formulario 4. Programático'!$H$13:$U$542,523,FALSE),0)</f>
        <v>0</v>
      </c>
      <c r="N1054" s="841"/>
      <c r="O1054" s="841"/>
      <c r="P1054" s="841"/>
      <c r="Q1054" s="841"/>
      <c r="R1054" s="841"/>
      <c r="S1054" s="841"/>
      <c r="T1054" s="841"/>
      <c r="U1054" s="841"/>
      <c r="V1054" s="841"/>
      <c r="W1054" s="841"/>
      <c r="X1054" s="841"/>
      <c r="Y1054" s="841"/>
      <c r="Z1054" s="841"/>
    </row>
    <row r="1055" spans="1:26" ht="15.75" customHeight="1">
      <c r="A1055" s="892">
        <v>13</v>
      </c>
      <c r="B1055" s="890" t="s">
        <v>2327</v>
      </c>
      <c r="C1055" s="891">
        <v>2202</v>
      </c>
      <c r="D1055" s="890" t="s">
        <v>2571</v>
      </c>
      <c r="E1055" s="891" t="s">
        <v>2553</v>
      </c>
      <c r="F1055" s="890" t="s">
        <v>2554</v>
      </c>
      <c r="G1055" s="891" t="s">
        <v>361</v>
      </c>
      <c r="H1055" s="890" t="s">
        <v>2572</v>
      </c>
      <c r="I1055" s="892"/>
      <c r="J1055" s="893"/>
      <c r="K1055" s="894" t="str">
        <f t="shared" si="34"/>
        <v>2202 Calidad y fomento de la educación superior</v>
      </c>
      <c r="L1055" s="892" t="str">
        <f t="shared" si="35"/>
        <v>01 Servicio de educación superior</v>
      </c>
      <c r="M1055" s="895">
        <f>+IFERROR(HLOOKUP($K1055,'Formulario 4. Programático'!$H$13:$U$542,523,FALSE),0)</f>
        <v>0</v>
      </c>
      <c r="N1055" s="841"/>
      <c r="O1055" s="841"/>
      <c r="P1055" s="841"/>
      <c r="Q1055" s="841"/>
      <c r="R1055" s="841"/>
      <c r="S1055" s="841"/>
      <c r="T1055" s="841"/>
      <c r="U1055" s="841"/>
      <c r="V1055" s="841"/>
      <c r="W1055" s="841"/>
      <c r="X1055" s="841"/>
      <c r="Y1055" s="841"/>
      <c r="Z1055" s="841"/>
    </row>
    <row r="1056" spans="1:26" ht="15.75" customHeight="1">
      <c r="A1056" s="892" t="s">
        <v>362</v>
      </c>
      <c r="B1056" s="890" t="s">
        <v>2125</v>
      </c>
      <c r="C1056" s="891">
        <v>2202</v>
      </c>
      <c r="D1056" s="890" t="s">
        <v>2571</v>
      </c>
      <c r="E1056" s="891" t="s">
        <v>2553</v>
      </c>
      <c r="F1056" s="890" t="s">
        <v>2554</v>
      </c>
      <c r="G1056" s="891" t="s">
        <v>361</v>
      </c>
      <c r="H1056" s="890" t="s">
        <v>2572</v>
      </c>
      <c r="I1056" s="892"/>
      <c r="J1056" s="893"/>
      <c r="K1056" s="894" t="str">
        <f t="shared" si="34"/>
        <v>2202 Calidad y fomento de la educación superior</v>
      </c>
      <c r="L1056" s="892" t="str">
        <f t="shared" si="35"/>
        <v>01 Servicio de educación superior</v>
      </c>
      <c r="M1056" s="895">
        <f>+IFERROR(HLOOKUP($K1056,'Formulario 4. Programático'!$H$13:$U$542,523,FALSE),0)</f>
        <v>0</v>
      </c>
      <c r="N1056" s="841"/>
      <c r="O1056" s="841"/>
      <c r="P1056" s="841"/>
      <c r="Q1056" s="841"/>
      <c r="R1056" s="841"/>
      <c r="S1056" s="841"/>
      <c r="T1056" s="841"/>
      <c r="U1056" s="841"/>
      <c r="V1056" s="841"/>
      <c r="W1056" s="841"/>
      <c r="X1056" s="841"/>
      <c r="Y1056" s="841"/>
      <c r="Z1056" s="841"/>
    </row>
    <row r="1057" spans="1:26" ht="15.75" customHeight="1">
      <c r="A1057" s="892"/>
      <c r="B1057" s="890" t="s">
        <v>2378</v>
      </c>
      <c r="C1057" s="891">
        <v>3705</v>
      </c>
      <c r="D1057" s="890" t="s">
        <v>2836</v>
      </c>
      <c r="E1057" s="891">
        <v>1000</v>
      </c>
      <c r="F1057" s="890" t="s">
        <v>2234</v>
      </c>
      <c r="G1057" s="891" t="s">
        <v>361</v>
      </c>
      <c r="H1057" s="890" t="s">
        <v>2837</v>
      </c>
      <c r="I1057" s="892"/>
      <c r="J1057" s="893"/>
      <c r="K1057" s="894" t="str">
        <f t="shared" si="34"/>
        <v>3705 Protección de personas, grupos y comunidades en riesgo extraordinario y extremo Unidad Nacional de Protección (UNP)</v>
      </c>
      <c r="L1057" s="892" t="str">
        <f t="shared" si="35"/>
        <v>01 Servicio de protección para las personas, grupos o comunidades en riesgo extraordinario y extremo</v>
      </c>
      <c r="M1057" s="895">
        <f>+IFERROR(HLOOKUP($K1057,'Formulario 4. Programático'!$H$13:$U$542,523,FALSE),0)</f>
        <v>0</v>
      </c>
      <c r="N1057" s="841"/>
      <c r="O1057" s="841"/>
      <c r="P1057" s="841"/>
      <c r="Q1057" s="841"/>
      <c r="R1057" s="841"/>
      <c r="S1057" s="841"/>
      <c r="T1057" s="841"/>
      <c r="U1057" s="841"/>
      <c r="V1057" s="841"/>
      <c r="W1057" s="841"/>
      <c r="X1057" s="841"/>
      <c r="Y1057" s="841"/>
      <c r="Z1057" s="841"/>
    </row>
    <row r="1058" spans="1:26" ht="15.75" customHeight="1">
      <c r="A1058" s="892"/>
      <c r="B1058" s="890" t="s">
        <v>2378</v>
      </c>
      <c r="C1058" s="891">
        <v>1207</v>
      </c>
      <c r="D1058" s="890" t="s">
        <v>2310</v>
      </c>
      <c r="E1058" s="891" t="s">
        <v>2274</v>
      </c>
      <c r="F1058" s="890" t="s">
        <v>2275</v>
      </c>
      <c r="G1058" s="891" t="s">
        <v>361</v>
      </c>
      <c r="H1058" s="890" t="s">
        <v>2311</v>
      </c>
      <c r="I1058" s="892"/>
      <c r="J1058" s="893"/>
      <c r="K1058" s="894" t="str">
        <f t="shared" ref="K1058:K1068" si="36">+C1058&amp;" "&amp;D1058</f>
        <v>1207 Fortalecimiento de la política criminal del Estado colombiano</v>
      </c>
      <c r="L1058" s="892" t="str">
        <f t="shared" ref="L1058:L1068" si="37">+G1058&amp;" "&amp;H1058</f>
        <v>01 Servicio de fortalecimiento de la política criminal del Estado</v>
      </c>
      <c r="M1058" s="895">
        <f>+IFERROR(HLOOKUP($K1058,'Formulario 4. Programático'!$H$13:$U$542,523,FALSE),0)</f>
        <v>0</v>
      </c>
      <c r="N1058" s="841"/>
      <c r="O1058" s="841"/>
      <c r="P1058" s="841"/>
      <c r="Q1058" s="841"/>
      <c r="R1058" s="841"/>
      <c r="S1058" s="841"/>
      <c r="T1058" s="841"/>
      <c r="U1058" s="841"/>
      <c r="V1058" s="841"/>
      <c r="W1058" s="841"/>
      <c r="X1058" s="841"/>
      <c r="Y1058" s="841"/>
      <c r="Z1058" s="841"/>
    </row>
    <row r="1059" spans="1:26" ht="15.75" customHeight="1">
      <c r="A1059" s="892"/>
      <c r="B1059" s="890" t="s">
        <v>2552</v>
      </c>
      <c r="C1059" s="891">
        <v>4601</v>
      </c>
      <c r="D1059" s="890" t="s">
        <v>2938</v>
      </c>
      <c r="E1059" s="891">
        <v>1500</v>
      </c>
      <c r="F1059" s="890" t="s">
        <v>2937</v>
      </c>
      <c r="G1059" s="891" t="s">
        <v>361</v>
      </c>
      <c r="H1059" s="890" t="s">
        <v>2939</v>
      </c>
      <c r="I1059" s="892"/>
      <c r="J1059" s="893"/>
      <c r="K1059" s="894" t="str">
        <f t="shared" si="36"/>
        <v>4601 Cierre de brechas para el goce efectivo  de derechos fundamentales de la población  en condición de discapacidad - Sector  igualdad y equidad</v>
      </c>
      <c r="L1059" s="892" t="str">
        <f t="shared" si="37"/>
        <v>01 Servicio de rehabilitación, integración educativa, laboral y social a la población en condición de discapacidad</v>
      </c>
      <c r="M1059" s="895">
        <f>+IFERROR(HLOOKUP($K1059,'Formulario 4. Programático'!$H$13:$U$542,523,FALSE),0)</f>
        <v>0</v>
      </c>
      <c r="N1059" s="841"/>
      <c r="O1059" s="841"/>
      <c r="P1059" s="841"/>
      <c r="Q1059" s="841"/>
      <c r="R1059" s="841"/>
      <c r="S1059" s="841"/>
      <c r="T1059" s="841"/>
      <c r="U1059" s="841"/>
      <c r="V1059" s="841"/>
      <c r="W1059" s="841"/>
      <c r="X1059" s="841"/>
      <c r="Y1059" s="841"/>
      <c r="Z1059" s="841"/>
    </row>
    <row r="1060" spans="1:26" ht="15.75" customHeight="1">
      <c r="A1060" s="892"/>
      <c r="B1060" s="890" t="s">
        <v>2552</v>
      </c>
      <c r="C1060" s="891">
        <v>1906</v>
      </c>
      <c r="D1060" s="890" t="s">
        <v>2492</v>
      </c>
      <c r="E1060" s="891" t="s">
        <v>2180</v>
      </c>
      <c r="F1060" s="890" t="s">
        <v>2473</v>
      </c>
      <c r="G1060" s="891" t="s">
        <v>362</v>
      </c>
      <c r="H1060" s="890" t="s">
        <v>2498</v>
      </c>
      <c r="I1060" s="892"/>
      <c r="J1060" s="893"/>
      <c r="K1060" s="894" t="str">
        <f t="shared" si="36"/>
        <v>1906 Aseguramiento y prestación integral de servicios de salud</v>
      </c>
      <c r="L1060" s="892" t="str">
        <f t="shared" si="37"/>
        <v>02 Servicio de atención en salud</v>
      </c>
      <c r="M1060" s="895">
        <f>+IFERROR(HLOOKUP($K1060,'Formulario 4. Programático'!$H$13:$U$542,523,FALSE),0)</f>
        <v>0</v>
      </c>
      <c r="N1060" s="841"/>
      <c r="O1060" s="841"/>
      <c r="P1060" s="841"/>
      <c r="Q1060" s="841"/>
      <c r="R1060" s="841"/>
      <c r="S1060" s="841"/>
      <c r="T1060" s="841"/>
      <c r="U1060" s="841"/>
      <c r="V1060" s="841"/>
      <c r="W1060" s="841"/>
      <c r="X1060" s="841"/>
      <c r="Y1060" s="841"/>
      <c r="Z1060" s="841"/>
    </row>
    <row r="1061" spans="1:26" ht="15.75" customHeight="1">
      <c r="A1061" s="892"/>
      <c r="B1061" s="890" t="s">
        <v>2704</v>
      </c>
      <c r="C1061" s="891">
        <v>3705</v>
      </c>
      <c r="D1061" s="890" t="s">
        <v>2836</v>
      </c>
      <c r="E1061" s="891">
        <v>1000</v>
      </c>
      <c r="F1061" s="890" t="s">
        <v>2234</v>
      </c>
      <c r="G1061" s="891" t="s">
        <v>361</v>
      </c>
      <c r="H1061" s="890" t="s">
        <v>2837</v>
      </c>
      <c r="I1061" s="892"/>
      <c r="J1061" s="893"/>
      <c r="K1061" s="894" t="str">
        <f t="shared" si="36"/>
        <v>3705 Protección de personas, grupos y comunidades en riesgo extraordinario y extremo Unidad Nacional de Protección (UNP)</v>
      </c>
      <c r="L1061" s="892" t="str">
        <f t="shared" si="37"/>
        <v>01 Servicio de protección para las personas, grupos o comunidades en riesgo extraordinario y extremo</v>
      </c>
      <c r="M1061" s="895">
        <f>+IFERROR(HLOOKUP($K1061,'Formulario 4. Programático'!$H$13:$U$542,523,FALSE),0)</f>
        <v>0</v>
      </c>
      <c r="N1061" s="841"/>
      <c r="O1061" s="841"/>
      <c r="P1061" s="841"/>
      <c r="Q1061" s="841"/>
      <c r="R1061" s="841"/>
      <c r="S1061" s="841"/>
      <c r="T1061" s="841"/>
      <c r="U1061" s="841"/>
      <c r="V1061" s="841"/>
      <c r="W1061" s="841"/>
      <c r="X1061" s="841"/>
      <c r="Y1061" s="841"/>
      <c r="Z1061" s="841"/>
    </row>
    <row r="1062" spans="1:26" ht="15.75" customHeight="1">
      <c r="A1062" s="892"/>
      <c r="B1062" s="890" t="s">
        <v>2819</v>
      </c>
      <c r="C1062" s="891" t="s">
        <v>2808</v>
      </c>
      <c r="D1062" s="890" t="s">
        <v>2809</v>
      </c>
      <c r="E1062" s="891">
        <v>1300</v>
      </c>
      <c r="F1062" s="890" t="s">
        <v>2796</v>
      </c>
      <c r="G1062" s="891" t="s">
        <v>361</v>
      </c>
      <c r="H1062" s="890" t="s">
        <v>2810</v>
      </c>
      <c r="I1062" s="892"/>
      <c r="J1062" s="893"/>
      <c r="K1062" s="894" t="str">
        <f t="shared" si="36"/>
        <v>3604 Derechos fundamentales del trabajo y fortalecimiento del diálogo social</v>
      </c>
      <c r="L1062" s="892" t="str">
        <f t="shared" si="37"/>
        <v>01 Servicios de promoción y protección de los derechos fundamentales del trabajo y el diálogo social</v>
      </c>
      <c r="M1062" s="895">
        <f>+IFERROR(HLOOKUP($K1062,'Formulario 4. Programático'!$H$13:$U$542,523,FALSE),0)</f>
        <v>0</v>
      </c>
      <c r="N1062" s="841"/>
      <c r="O1062" s="841"/>
      <c r="P1062" s="841"/>
      <c r="Q1062" s="841"/>
      <c r="R1062" s="841"/>
      <c r="S1062" s="841"/>
      <c r="T1062" s="841"/>
      <c r="U1062" s="841"/>
      <c r="V1062" s="841"/>
      <c r="W1062" s="841"/>
      <c r="X1062" s="841"/>
      <c r="Y1062" s="841"/>
      <c r="Z1062" s="841"/>
    </row>
    <row r="1063" spans="1:26" ht="15.75" customHeight="1">
      <c r="A1063" s="892"/>
      <c r="B1063" s="890" t="s">
        <v>2511</v>
      </c>
      <c r="C1063" s="891" t="s">
        <v>2202</v>
      </c>
      <c r="D1063" s="890" t="s">
        <v>2203</v>
      </c>
      <c r="E1063" s="891">
        <v>1000</v>
      </c>
      <c r="F1063" s="890" t="s">
        <v>2127</v>
      </c>
      <c r="G1063" s="891" t="s">
        <v>361</v>
      </c>
      <c r="H1063" s="890" t="s">
        <v>2204</v>
      </c>
      <c r="I1063" s="892"/>
      <c r="J1063" s="893"/>
      <c r="K1063" s="894" t="str">
        <f t="shared" si="36"/>
        <v>0399 Fortalecimiento y apoyo a la gestión institucional del sector Planeación</v>
      </c>
      <c r="L1063" s="892" t="str">
        <f t="shared" si="37"/>
        <v>01 Servicio de Fortalecimiento y apoyo a la gestión institucional del sector Planeación</v>
      </c>
      <c r="M1063" s="895">
        <f>+IFERROR(HLOOKUP($K1063,'Formulario 4. Programático'!$H$13:$U$542,523,FALSE),0)</f>
        <v>0</v>
      </c>
      <c r="N1063" s="841"/>
      <c r="O1063" s="841"/>
      <c r="P1063" s="841"/>
      <c r="Q1063" s="841"/>
      <c r="R1063" s="841"/>
      <c r="S1063" s="841"/>
      <c r="T1063" s="841"/>
      <c r="U1063" s="841"/>
      <c r="V1063" s="841"/>
      <c r="W1063" s="841"/>
      <c r="X1063" s="841"/>
      <c r="Y1063" s="841"/>
      <c r="Z1063" s="841"/>
    </row>
    <row r="1064" spans="1:26" ht="15.75" customHeight="1">
      <c r="A1064" s="892"/>
      <c r="B1064" s="890" t="s">
        <v>2511</v>
      </c>
      <c r="C1064" s="891">
        <v>1302</v>
      </c>
      <c r="D1064" s="890" t="s">
        <v>2335</v>
      </c>
      <c r="E1064" s="891">
        <v>1000</v>
      </c>
      <c r="F1064" s="890" t="s">
        <v>2234</v>
      </c>
      <c r="G1064" s="891" t="s">
        <v>361</v>
      </c>
      <c r="H1064" s="890" t="s">
        <v>2336</v>
      </c>
      <c r="I1064" s="892"/>
      <c r="J1064" s="893"/>
      <c r="K1064" s="894" t="str">
        <f t="shared" si="36"/>
        <v>1302 Gestión de recursos públicos</v>
      </c>
      <c r="L1064" s="892" t="str">
        <f t="shared" si="37"/>
        <v>01 Servicio de gestión de recursos públicos</v>
      </c>
      <c r="M1064" s="895">
        <f>+IFERROR(HLOOKUP($K1064,'Formulario 4. Programático'!$H$13:$U$542,523,FALSE),0)</f>
        <v>0</v>
      </c>
      <c r="N1064" s="841"/>
      <c r="O1064" s="841"/>
      <c r="P1064" s="841"/>
      <c r="Q1064" s="841"/>
      <c r="R1064" s="841"/>
      <c r="S1064" s="841"/>
      <c r="T1064" s="841"/>
      <c r="U1064" s="841"/>
      <c r="V1064" s="841"/>
      <c r="W1064" s="841"/>
      <c r="X1064" s="841"/>
      <c r="Y1064" s="841"/>
      <c r="Z1064" s="841"/>
    </row>
    <row r="1065" spans="1:26" ht="15.75" customHeight="1">
      <c r="A1065" s="892"/>
      <c r="B1065" s="890" t="s">
        <v>2472</v>
      </c>
      <c r="C1065" s="891" t="s">
        <v>2794</v>
      </c>
      <c r="D1065" s="890" t="s">
        <v>2795</v>
      </c>
      <c r="E1065" s="891">
        <v>1300</v>
      </c>
      <c r="F1065" s="890" t="s">
        <v>2796</v>
      </c>
      <c r="G1065" s="891" t="s">
        <v>361</v>
      </c>
      <c r="H1065" s="890" t="s">
        <v>2797</v>
      </c>
      <c r="I1065" s="892"/>
      <c r="J1065" s="893"/>
      <c r="K1065" s="894" t="str">
        <f t="shared" si="36"/>
        <v>3601 Protección social</v>
      </c>
      <c r="L1065" s="892" t="str">
        <f t="shared" si="37"/>
        <v>01 Servicio de otorgamiento de subsidios al ahorro pensional y a la protección para la vejez</v>
      </c>
      <c r="M1065" s="895">
        <f>+IFERROR(HLOOKUP($K1065,'Formulario 4. Programático'!$H$13:$U$542,523,FALSE),0)</f>
        <v>0</v>
      </c>
      <c r="N1065" s="841"/>
      <c r="O1065" s="841"/>
      <c r="P1065" s="841"/>
      <c r="Q1065" s="841"/>
      <c r="R1065" s="841"/>
      <c r="S1065" s="841"/>
      <c r="T1065" s="841"/>
      <c r="U1065" s="841"/>
      <c r="V1065" s="841"/>
      <c r="W1065" s="841"/>
      <c r="X1065" s="841"/>
      <c r="Y1065" s="841"/>
      <c r="Z1065" s="841"/>
    </row>
    <row r="1066" spans="1:26" ht="15.75" customHeight="1">
      <c r="A1066" s="892"/>
      <c r="B1066" s="890" t="s">
        <v>2472</v>
      </c>
      <c r="C1066" s="891">
        <v>1304</v>
      </c>
      <c r="D1066" s="890" t="s">
        <v>2354</v>
      </c>
      <c r="E1066" s="891">
        <v>1000</v>
      </c>
      <c r="F1066" s="890" t="s">
        <v>2234</v>
      </c>
      <c r="G1066" s="891" t="s">
        <v>361</v>
      </c>
      <c r="H1066" s="890" t="s">
        <v>2355</v>
      </c>
      <c r="I1066" s="892"/>
      <c r="J1066" s="893"/>
      <c r="K1066" s="894" t="str">
        <f t="shared" si="36"/>
        <v>1304 Inspección, control y vigilancia financiera, solidaria y de recursos públicos</v>
      </c>
      <c r="L1066" s="892" t="str">
        <f t="shared" si="37"/>
        <v>01 Servicio de inspección y vigilancia a la Hacienda Pública Nacional</v>
      </c>
      <c r="M1066" s="895">
        <f>+IFERROR(HLOOKUP($K1066,'Formulario 4. Programático'!$H$13:$U$542,523,FALSE),0)</f>
        <v>0</v>
      </c>
      <c r="N1066" s="841"/>
      <c r="O1066" s="841"/>
      <c r="P1066" s="841"/>
      <c r="Q1066" s="841"/>
      <c r="R1066" s="841"/>
      <c r="S1066" s="841"/>
      <c r="T1066" s="841"/>
      <c r="U1066" s="841"/>
      <c r="V1066" s="841"/>
      <c r="W1066" s="841"/>
      <c r="X1066" s="841"/>
      <c r="Y1066" s="841"/>
      <c r="Z1066" s="841"/>
    </row>
    <row r="1067" spans="1:26" ht="15.75" customHeight="1">
      <c r="A1067" s="892"/>
      <c r="B1067" s="890" t="s">
        <v>2793</v>
      </c>
      <c r="C1067" s="891">
        <v>3701</v>
      </c>
      <c r="D1067" s="890" t="s">
        <v>2820</v>
      </c>
      <c r="E1067" s="891">
        <v>1000</v>
      </c>
      <c r="F1067" s="890" t="s">
        <v>2234</v>
      </c>
      <c r="G1067" s="891" t="s">
        <v>361</v>
      </c>
      <c r="H1067" s="890" t="s">
        <v>2821</v>
      </c>
      <c r="I1067" s="892"/>
      <c r="J1067" s="893"/>
      <c r="K1067" s="894" t="str">
        <f t="shared" si="36"/>
        <v>3701 Fortalecimiento institucional a los procesos organizativos de concertación; garantía, prevención y respeto de los derechos humanos como fundamentos para la paz</v>
      </c>
      <c r="L1067" s="892" t="str">
        <f t="shared" si="37"/>
        <v>01 Servicio de promoción y protección de derechos humanos</v>
      </c>
      <c r="M1067" s="895">
        <f>+IFERROR(HLOOKUP($K1067,'Formulario 4. Programático'!$H$13:$U$542,523,FALSE),0)</f>
        <v>0</v>
      </c>
      <c r="N1067" s="841"/>
      <c r="O1067" s="841"/>
      <c r="P1067" s="841"/>
      <c r="Q1067" s="841"/>
      <c r="R1067" s="841"/>
      <c r="S1067" s="841"/>
      <c r="T1067" s="841"/>
      <c r="U1067" s="841"/>
      <c r="V1067" s="841"/>
      <c r="W1067" s="841"/>
      <c r="X1067" s="841"/>
      <c r="Y1067" s="841"/>
      <c r="Z1067" s="841"/>
    </row>
    <row r="1068" spans="1:26" ht="15.75" customHeight="1">
      <c r="A1068" s="892"/>
      <c r="B1068" s="890" t="s">
        <v>2793</v>
      </c>
      <c r="C1068" s="891">
        <v>4101</v>
      </c>
      <c r="D1068" s="890" t="s">
        <v>2886</v>
      </c>
      <c r="E1068" s="891">
        <v>1500</v>
      </c>
      <c r="F1068" s="890" t="s">
        <v>2885</v>
      </c>
      <c r="G1068" s="891" t="s">
        <v>361</v>
      </c>
      <c r="H1068" s="890" t="s">
        <v>2887</v>
      </c>
      <c r="I1068" s="892"/>
      <c r="J1068" s="893"/>
      <c r="K1068" s="894" t="str">
        <f t="shared" si="36"/>
        <v>4101 Atención, asistencia y reparación integral a las víctimas</v>
      </c>
      <c r="L1068" s="892" t="str">
        <f t="shared" si="37"/>
        <v xml:space="preserve">01 Servicio de atención y reparación integral a las víctimas </v>
      </c>
      <c r="M1068" s="895">
        <f>+IFERROR(HLOOKUP($K1068,'Formulario 4. Programático'!$H$13:$U$542,523,FALSE),0)</f>
        <v>0</v>
      </c>
      <c r="N1068" s="841"/>
      <c r="O1068" s="841"/>
      <c r="P1068" s="841"/>
      <c r="Q1068" s="841"/>
      <c r="R1068" s="841"/>
      <c r="S1068" s="841"/>
      <c r="T1068" s="841"/>
      <c r="U1068" s="841"/>
      <c r="V1068" s="841"/>
      <c r="W1068" s="841"/>
      <c r="X1068" s="841"/>
      <c r="Y1068" s="841"/>
      <c r="Z1068" s="841"/>
    </row>
    <row r="1069" spans="1:26" ht="15.75" customHeight="1">
      <c r="A1069" s="892"/>
      <c r="B1069" s="890" t="s">
        <v>2870</v>
      </c>
      <c r="C1069" s="891" t="s">
        <v>2202</v>
      </c>
      <c r="D1069" s="890" t="s">
        <v>2203</v>
      </c>
      <c r="E1069" s="891">
        <v>1000</v>
      </c>
      <c r="F1069" s="890" t="s">
        <v>2127</v>
      </c>
      <c r="G1069" s="891" t="s">
        <v>361</v>
      </c>
      <c r="H1069" s="890" t="s">
        <v>2204</v>
      </c>
      <c r="I1069" s="892"/>
      <c r="J1069" s="893"/>
      <c r="K1069" s="894" t="str">
        <f t="shared" ref="K1069" si="38">+C1069&amp;" "&amp;D1069</f>
        <v>0399 Fortalecimiento y apoyo a la gestión institucional del sector Planeación</v>
      </c>
      <c r="L1069" s="892" t="str">
        <f t="shared" ref="L1069" si="39">+G1069&amp;" "&amp;H1069</f>
        <v>01 Servicio de Fortalecimiento y apoyo a la gestión institucional del sector Planeación</v>
      </c>
      <c r="M1069" s="895">
        <f>+IFERROR(HLOOKUP($K1069,'Formulario 4. Programático'!$H$13:$U$542,523,FALSE),0)</f>
        <v>0</v>
      </c>
      <c r="N1069" s="841"/>
      <c r="O1069" s="841"/>
      <c r="P1069" s="841"/>
      <c r="Q1069" s="841"/>
      <c r="R1069" s="841"/>
      <c r="S1069" s="841"/>
      <c r="T1069" s="841"/>
      <c r="U1069" s="841"/>
      <c r="V1069" s="841"/>
      <c r="W1069" s="841"/>
      <c r="X1069" s="841"/>
      <c r="Y1069" s="841"/>
      <c r="Z1069" s="841"/>
    </row>
    <row r="1070" spans="1:26" ht="15.75" customHeight="1">
      <c r="A1070" s="841"/>
      <c r="B1070" s="846"/>
      <c r="C1070" s="841"/>
      <c r="D1070" s="846"/>
      <c r="E1070" s="841"/>
      <c r="F1070" s="846"/>
      <c r="G1070" s="841"/>
      <c r="H1070" s="846"/>
      <c r="I1070" s="841"/>
      <c r="J1070" s="846"/>
      <c r="K1070" s="841"/>
      <c r="L1070" s="841"/>
      <c r="M1070" s="888"/>
      <c r="N1070" s="841"/>
      <c r="O1070" s="841"/>
      <c r="P1070" s="841"/>
      <c r="Q1070" s="841"/>
      <c r="R1070" s="841"/>
      <c r="S1070" s="841"/>
      <c r="T1070" s="841"/>
      <c r="U1070" s="841"/>
      <c r="V1070" s="841"/>
      <c r="W1070" s="841"/>
      <c r="X1070" s="841"/>
      <c r="Y1070" s="841"/>
      <c r="Z1070" s="841"/>
    </row>
    <row r="1071" spans="1:26" ht="15.75" customHeight="1">
      <c r="A1071" s="841"/>
      <c r="B1071" s="846"/>
      <c r="C1071" s="841"/>
      <c r="D1071" s="846"/>
      <c r="E1071" s="841"/>
      <c r="F1071" s="846"/>
      <c r="G1071" s="841"/>
      <c r="H1071" s="846"/>
      <c r="I1071" s="841"/>
      <c r="J1071" s="846"/>
      <c r="K1071" s="841"/>
      <c r="L1071" s="841"/>
      <c r="M1071" s="888"/>
      <c r="N1071" s="841"/>
      <c r="O1071" s="841"/>
      <c r="P1071" s="841"/>
      <c r="Q1071" s="841"/>
      <c r="R1071" s="841"/>
      <c r="S1071" s="841"/>
      <c r="T1071" s="841"/>
      <c r="U1071" s="841"/>
      <c r="V1071" s="841"/>
      <c r="W1071" s="841"/>
      <c r="X1071" s="841"/>
      <c r="Y1071" s="841"/>
      <c r="Z1071" s="841"/>
    </row>
    <row r="1072" spans="1:26" ht="15.75" customHeight="1">
      <c r="A1072" s="841"/>
      <c r="B1072" s="846"/>
      <c r="C1072" s="841"/>
      <c r="D1072" s="846"/>
      <c r="E1072" s="841"/>
      <c r="F1072" s="846"/>
      <c r="G1072" s="841"/>
      <c r="H1072" s="846"/>
      <c r="I1072" s="841"/>
      <c r="J1072" s="846"/>
      <c r="K1072" s="841"/>
      <c r="L1072" s="841"/>
      <c r="M1072" s="888"/>
      <c r="N1072" s="841"/>
      <c r="O1072" s="841"/>
      <c r="P1072" s="841"/>
      <c r="Q1072" s="841"/>
      <c r="R1072" s="841"/>
      <c r="S1072" s="841"/>
      <c r="T1072" s="841"/>
      <c r="U1072" s="841"/>
      <c r="V1072" s="841"/>
      <c r="W1072" s="841"/>
      <c r="X1072" s="841"/>
      <c r="Y1072" s="841"/>
      <c r="Z1072" s="841"/>
    </row>
    <row r="1073" spans="1:26" ht="15.75" customHeight="1">
      <c r="A1073" s="841"/>
      <c r="B1073" s="846"/>
      <c r="C1073" s="841"/>
      <c r="D1073" s="846"/>
      <c r="E1073" s="841"/>
      <c r="F1073" s="846"/>
      <c r="G1073" s="841"/>
      <c r="H1073" s="846"/>
      <c r="I1073" s="841"/>
      <c r="J1073" s="846"/>
      <c r="K1073" s="841"/>
      <c r="L1073" s="841"/>
      <c r="M1073" s="888"/>
      <c r="N1073" s="841"/>
      <c r="O1073" s="841"/>
      <c r="P1073" s="841"/>
      <c r="Q1073" s="841"/>
      <c r="R1073" s="841"/>
      <c r="S1073" s="841"/>
      <c r="T1073" s="841"/>
      <c r="U1073" s="841"/>
      <c r="V1073" s="841"/>
      <c r="W1073" s="841"/>
      <c r="X1073" s="841"/>
      <c r="Y1073" s="841"/>
      <c r="Z1073" s="841"/>
    </row>
    <row r="1074" spans="1:26" ht="15.75" customHeight="1">
      <c r="A1074" s="841"/>
      <c r="B1074" s="846"/>
      <c r="C1074" s="841"/>
      <c r="D1074" s="846"/>
      <c r="E1074" s="841"/>
      <c r="F1074" s="846"/>
      <c r="G1074" s="841"/>
      <c r="H1074" s="846"/>
      <c r="I1074" s="841"/>
      <c r="J1074" s="846"/>
      <c r="K1074" s="841"/>
      <c r="L1074" s="841"/>
      <c r="M1074" s="888"/>
      <c r="N1074" s="841"/>
      <c r="O1074" s="841"/>
      <c r="P1074" s="841"/>
      <c r="Q1074" s="841"/>
      <c r="R1074" s="841"/>
      <c r="S1074" s="841"/>
      <c r="T1074" s="841"/>
      <c r="U1074" s="841"/>
      <c r="V1074" s="841"/>
      <c r="W1074" s="841"/>
      <c r="X1074" s="841"/>
      <c r="Y1074" s="841"/>
      <c r="Z1074" s="841"/>
    </row>
    <row r="1075" spans="1:26" ht="15.75" customHeight="1">
      <c r="A1075" s="841"/>
      <c r="B1075" s="846"/>
      <c r="C1075" s="841"/>
      <c r="D1075" s="846"/>
      <c r="E1075" s="841"/>
      <c r="F1075" s="846"/>
      <c r="G1075" s="841"/>
      <c r="H1075" s="846"/>
      <c r="I1075" s="841"/>
      <c r="J1075" s="846"/>
      <c r="K1075" s="841"/>
      <c r="L1075" s="841"/>
      <c r="M1075" s="888"/>
      <c r="N1075" s="841"/>
      <c r="O1075" s="841"/>
      <c r="P1075" s="841"/>
      <c r="Q1075" s="841"/>
      <c r="R1075" s="841"/>
      <c r="S1075" s="841"/>
      <c r="T1075" s="841"/>
      <c r="U1075" s="841"/>
      <c r="V1075" s="841"/>
      <c r="W1075" s="841"/>
      <c r="X1075" s="841"/>
      <c r="Y1075" s="841"/>
      <c r="Z1075" s="841"/>
    </row>
    <row r="1076" spans="1:26" ht="15.75" customHeight="1">
      <c r="A1076" s="841"/>
      <c r="B1076" s="846"/>
      <c r="C1076" s="841"/>
      <c r="D1076" s="846"/>
      <c r="E1076" s="841"/>
      <c r="F1076" s="846"/>
      <c r="G1076" s="841"/>
      <c r="H1076" s="846"/>
      <c r="I1076" s="841"/>
      <c r="J1076" s="846"/>
      <c r="K1076" s="841"/>
      <c r="L1076" s="841"/>
      <c r="M1076" s="888"/>
      <c r="N1076" s="841"/>
      <c r="O1076" s="841"/>
      <c r="P1076" s="841"/>
      <c r="Q1076" s="841"/>
      <c r="R1076" s="841"/>
      <c r="S1076" s="841"/>
      <c r="T1076" s="841"/>
      <c r="U1076" s="841"/>
      <c r="V1076" s="841"/>
      <c r="W1076" s="841"/>
      <c r="X1076" s="841"/>
      <c r="Y1076" s="841"/>
      <c r="Z1076" s="841"/>
    </row>
    <row r="1077" spans="1:26" ht="15.75" customHeight="1">
      <c r="A1077" s="841"/>
      <c r="B1077" s="846"/>
      <c r="C1077" s="841"/>
      <c r="D1077" s="846"/>
      <c r="E1077" s="841"/>
      <c r="F1077" s="846"/>
      <c r="G1077" s="841"/>
      <c r="H1077" s="846"/>
      <c r="I1077" s="841"/>
      <c r="J1077" s="846"/>
      <c r="K1077" s="841"/>
      <c r="L1077" s="841"/>
      <c r="M1077" s="888"/>
      <c r="N1077" s="841"/>
      <c r="O1077" s="841"/>
      <c r="P1077" s="841"/>
      <c r="Q1077" s="841"/>
      <c r="R1077" s="841"/>
      <c r="S1077" s="841"/>
      <c r="T1077" s="841"/>
      <c r="U1077" s="841"/>
      <c r="V1077" s="841"/>
      <c r="W1077" s="841"/>
      <c r="X1077" s="841"/>
      <c r="Y1077" s="841"/>
      <c r="Z1077" s="841"/>
    </row>
    <row r="1078" spans="1:26" ht="15.75" customHeight="1">
      <c r="A1078" s="841"/>
      <c r="B1078" s="846"/>
      <c r="C1078" s="841"/>
      <c r="D1078" s="846"/>
      <c r="E1078" s="841"/>
      <c r="F1078" s="846"/>
      <c r="G1078" s="841"/>
      <c r="H1078" s="846"/>
      <c r="I1078" s="841"/>
      <c r="J1078" s="846"/>
      <c r="K1078" s="841"/>
      <c r="L1078" s="841"/>
      <c r="M1078" s="888"/>
      <c r="N1078" s="841"/>
      <c r="O1078" s="841"/>
      <c r="P1078" s="841"/>
      <c r="Q1078" s="841"/>
      <c r="R1078" s="841"/>
      <c r="S1078" s="841"/>
      <c r="T1078" s="841"/>
      <c r="U1078" s="841"/>
      <c r="V1078" s="841"/>
      <c r="W1078" s="841"/>
      <c r="X1078" s="841"/>
      <c r="Y1078" s="841"/>
      <c r="Z1078" s="841"/>
    </row>
    <row r="1079" spans="1:26" ht="15.75" customHeight="1">
      <c r="A1079" s="841"/>
      <c r="B1079" s="846"/>
      <c r="C1079" s="841"/>
      <c r="D1079" s="846"/>
      <c r="E1079" s="841"/>
      <c r="F1079" s="846"/>
      <c r="G1079" s="841"/>
      <c r="H1079" s="846"/>
      <c r="I1079" s="841"/>
      <c r="J1079" s="846"/>
      <c r="K1079" s="841"/>
      <c r="L1079" s="841"/>
      <c r="M1079" s="888"/>
      <c r="N1079" s="841"/>
      <c r="O1079" s="841"/>
      <c r="P1079" s="841"/>
      <c r="Q1079" s="841"/>
      <c r="R1079" s="841"/>
      <c r="S1079" s="841"/>
      <c r="T1079" s="841"/>
      <c r="U1079" s="841"/>
      <c r="V1079" s="841"/>
      <c r="W1079" s="841"/>
      <c r="X1079" s="841"/>
      <c r="Y1079" s="841"/>
      <c r="Z1079" s="841"/>
    </row>
    <row r="1080" spans="1:26" ht="15.75" customHeight="1">
      <c r="A1080" s="841"/>
      <c r="B1080" s="846"/>
      <c r="C1080" s="841"/>
      <c r="D1080" s="846"/>
      <c r="E1080" s="841"/>
      <c r="F1080" s="846"/>
      <c r="G1080" s="841"/>
      <c r="H1080" s="846"/>
      <c r="I1080" s="841"/>
      <c r="J1080" s="846"/>
      <c r="K1080" s="841"/>
      <c r="L1080" s="841"/>
      <c r="M1080" s="888"/>
      <c r="N1080" s="841"/>
      <c r="O1080" s="841"/>
      <c r="P1080" s="841"/>
      <c r="Q1080" s="841"/>
      <c r="R1080" s="841"/>
      <c r="S1080" s="841"/>
      <c r="T1080" s="841"/>
      <c r="U1080" s="841"/>
      <c r="V1080" s="841"/>
      <c r="W1080" s="841"/>
      <c r="X1080" s="841"/>
      <c r="Y1080" s="841"/>
      <c r="Z1080" s="841"/>
    </row>
    <row r="1081" spans="1:26" ht="15.75" customHeight="1">
      <c r="A1081" s="841"/>
      <c r="B1081" s="846"/>
      <c r="C1081" s="841"/>
      <c r="D1081" s="846"/>
      <c r="E1081" s="841"/>
      <c r="F1081" s="846"/>
      <c r="G1081" s="841"/>
      <c r="H1081" s="846"/>
      <c r="I1081" s="841"/>
      <c r="J1081" s="846"/>
      <c r="K1081" s="841"/>
      <c r="L1081" s="841"/>
      <c r="M1081" s="888"/>
      <c r="N1081" s="841"/>
      <c r="O1081" s="841"/>
      <c r="P1081" s="841"/>
      <c r="Q1081" s="841"/>
      <c r="R1081" s="841"/>
      <c r="S1081" s="841"/>
      <c r="T1081" s="841"/>
      <c r="U1081" s="841"/>
      <c r="V1081" s="841"/>
      <c r="W1081" s="841"/>
      <c r="X1081" s="841"/>
      <c r="Y1081" s="841"/>
      <c r="Z1081" s="841"/>
    </row>
    <row r="1082" spans="1:26" ht="15.75" customHeight="1">
      <c r="A1082" s="841"/>
      <c r="B1082" s="846"/>
      <c r="C1082" s="841"/>
      <c r="D1082" s="846"/>
      <c r="E1082" s="841"/>
      <c r="F1082" s="846"/>
      <c r="G1082" s="841"/>
      <c r="H1082" s="846"/>
      <c r="I1082" s="841"/>
      <c r="J1082" s="846"/>
      <c r="K1082" s="841"/>
      <c r="L1082" s="841"/>
      <c r="M1082" s="888"/>
      <c r="N1082" s="841"/>
      <c r="O1082" s="841"/>
      <c r="P1082" s="841"/>
      <c r="Q1082" s="841"/>
      <c r="R1082" s="841"/>
      <c r="S1082" s="841"/>
      <c r="T1082" s="841"/>
      <c r="U1082" s="841"/>
      <c r="V1082" s="841"/>
      <c r="W1082" s="841"/>
      <c r="X1082" s="841"/>
      <c r="Y1082" s="841"/>
      <c r="Z1082" s="841"/>
    </row>
    <row r="1083" spans="1:26" ht="15.75" customHeight="1">
      <c r="A1083" s="841"/>
      <c r="B1083" s="846"/>
      <c r="C1083" s="841"/>
      <c r="D1083" s="846"/>
      <c r="E1083" s="841"/>
      <c r="F1083" s="846"/>
      <c r="G1083" s="841"/>
      <c r="H1083" s="846"/>
      <c r="I1083" s="841"/>
      <c r="J1083" s="846"/>
      <c r="K1083" s="841"/>
      <c r="L1083" s="841"/>
      <c r="M1083" s="888"/>
      <c r="N1083" s="841"/>
      <c r="O1083" s="841"/>
      <c r="P1083" s="841"/>
      <c r="Q1083" s="841"/>
      <c r="R1083" s="841"/>
      <c r="S1083" s="841"/>
      <c r="T1083" s="841"/>
      <c r="U1083" s="841"/>
      <c r="V1083" s="841"/>
      <c r="W1083" s="841"/>
      <c r="X1083" s="841"/>
      <c r="Y1083" s="841"/>
      <c r="Z1083" s="841"/>
    </row>
    <row r="1084" spans="1:26" ht="15.75" customHeight="1">
      <c r="A1084" s="841"/>
      <c r="B1084" s="846"/>
      <c r="C1084" s="841"/>
      <c r="D1084" s="846"/>
      <c r="E1084" s="841"/>
      <c r="F1084" s="846"/>
      <c r="G1084" s="841"/>
      <c r="H1084" s="846"/>
      <c r="I1084" s="841"/>
      <c r="J1084" s="846"/>
      <c r="K1084" s="841"/>
      <c r="L1084" s="841"/>
      <c r="M1084" s="888"/>
      <c r="N1084" s="841"/>
      <c r="O1084" s="841"/>
      <c r="P1084" s="841"/>
      <c r="Q1084" s="841"/>
      <c r="R1084" s="841"/>
      <c r="S1084" s="841"/>
      <c r="T1084" s="841"/>
      <c r="U1084" s="841"/>
      <c r="V1084" s="841"/>
      <c r="W1084" s="841"/>
      <c r="X1084" s="841"/>
      <c r="Y1084" s="841"/>
      <c r="Z1084" s="841"/>
    </row>
    <row r="1085" spans="1:26" ht="15.75" customHeight="1">
      <c r="A1085" s="841"/>
      <c r="B1085" s="846"/>
      <c r="C1085" s="841"/>
      <c r="D1085" s="846"/>
      <c r="E1085" s="841"/>
      <c r="F1085" s="846"/>
      <c r="G1085" s="841"/>
      <c r="H1085" s="846"/>
      <c r="I1085" s="841"/>
      <c r="J1085" s="846"/>
      <c r="K1085" s="841"/>
      <c r="L1085" s="841"/>
      <c r="M1085" s="888"/>
      <c r="N1085" s="841"/>
      <c r="O1085" s="841"/>
      <c r="P1085" s="841"/>
      <c r="Q1085" s="841"/>
      <c r="R1085" s="841"/>
      <c r="S1085" s="841"/>
      <c r="T1085" s="841"/>
      <c r="U1085" s="841"/>
      <c r="V1085" s="841"/>
      <c r="W1085" s="841"/>
      <c r="X1085" s="841"/>
      <c r="Y1085" s="841"/>
      <c r="Z1085" s="841"/>
    </row>
    <row r="1086" spans="1:26" ht="15.75" customHeight="1">
      <c r="A1086" s="841"/>
      <c r="B1086" s="846"/>
      <c r="C1086" s="841"/>
      <c r="D1086" s="846"/>
      <c r="E1086" s="841"/>
      <c r="F1086" s="846"/>
      <c r="G1086" s="841"/>
      <c r="H1086" s="846"/>
      <c r="I1086" s="841"/>
      <c r="J1086" s="846"/>
      <c r="K1086" s="841"/>
      <c r="L1086" s="841"/>
      <c r="M1086" s="888"/>
      <c r="N1086" s="841"/>
      <c r="O1086" s="841"/>
      <c r="P1086" s="841"/>
      <c r="Q1086" s="841"/>
      <c r="R1086" s="841"/>
      <c r="S1086" s="841"/>
      <c r="T1086" s="841"/>
      <c r="U1086" s="841"/>
      <c r="V1086" s="841"/>
      <c r="W1086" s="841"/>
      <c r="X1086" s="841"/>
      <c r="Y1086" s="841"/>
      <c r="Z1086" s="841"/>
    </row>
    <row r="1087" spans="1:26" ht="15.75" customHeight="1">
      <c r="A1087" s="841"/>
      <c r="B1087" s="846"/>
      <c r="C1087" s="841"/>
      <c r="D1087" s="846"/>
      <c r="E1087" s="841"/>
      <c r="F1087" s="846"/>
      <c r="G1087" s="841"/>
      <c r="H1087" s="846"/>
      <c r="I1087" s="841"/>
      <c r="J1087" s="846"/>
      <c r="K1087" s="841"/>
      <c r="L1087" s="841"/>
      <c r="M1087" s="888"/>
      <c r="N1087" s="841"/>
      <c r="O1087" s="841"/>
      <c r="P1087" s="841"/>
      <c r="Q1087" s="841"/>
      <c r="R1087" s="841"/>
      <c r="S1087" s="841"/>
      <c r="T1087" s="841"/>
      <c r="U1087" s="841"/>
      <c r="V1087" s="841"/>
      <c r="W1087" s="841"/>
      <c r="X1087" s="841"/>
      <c r="Y1087" s="841"/>
      <c r="Z1087" s="841"/>
    </row>
    <row r="1088" spans="1:26" ht="15.75" customHeight="1">
      <c r="A1088" s="841"/>
      <c r="B1088" s="846"/>
      <c r="C1088" s="841"/>
      <c r="D1088" s="846"/>
      <c r="E1088" s="841"/>
      <c r="F1088" s="846"/>
      <c r="G1088" s="841"/>
      <c r="H1088" s="846"/>
      <c r="I1088" s="841"/>
      <c r="J1088" s="846"/>
      <c r="K1088" s="841"/>
      <c r="L1088" s="841"/>
      <c r="M1088" s="888"/>
      <c r="N1088" s="841"/>
      <c r="O1088" s="841"/>
      <c r="P1088" s="841"/>
      <c r="Q1088" s="841"/>
      <c r="R1088" s="841"/>
      <c r="S1088" s="841"/>
      <c r="T1088" s="841"/>
      <c r="U1088" s="841"/>
      <c r="V1088" s="841"/>
      <c r="W1088" s="841"/>
      <c r="X1088" s="841"/>
      <c r="Y1088" s="841"/>
      <c r="Z1088" s="841"/>
    </row>
    <row r="1089" spans="1:26" ht="15.75" customHeight="1">
      <c r="A1089" s="841"/>
      <c r="B1089" s="846"/>
      <c r="C1089" s="841"/>
      <c r="D1089" s="846"/>
      <c r="E1089" s="841"/>
      <c r="F1089" s="846"/>
      <c r="G1089" s="841"/>
      <c r="H1089" s="846"/>
      <c r="I1089" s="841"/>
      <c r="J1089" s="846"/>
      <c r="K1089" s="841"/>
      <c r="L1089" s="841"/>
      <c r="M1089" s="888"/>
      <c r="N1089" s="841"/>
      <c r="O1089" s="841"/>
      <c r="P1089" s="841"/>
      <c r="Q1089" s="841"/>
      <c r="R1089" s="841"/>
      <c r="S1089" s="841"/>
      <c r="T1089" s="841"/>
      <c r="U1089" s="841"/>
      <c r="V1089" s="841"/>
      <c r="W1089" s="841"/>
      <c r="X1089" s="841"/>
      <c r="Y1089" s="841"/>
      <c r="Z1089" s="841"/>
    </row>
    <row r="1090" spans="1:26" ht="15.75" customHeight="1">
      <c r="A1090" s="841"/>
      <c r="B1090" s="846"/>
      <c r="C1090" s="841"/>
      <c r="D1090" s="846"/>
      <c r="E1090" s="841"/>
      <c r="F1090" s="846"/>
      <c r="G1090" s="841"/>
      <c r="H1090" s="846"/>
      <c r="I1090" s="841"/>
      <c r="J1090" s="846"/>
      <c r="K1090" s="841"/>
      <c r="L1090" s="841"/>
      <c r="M1090" s="888"/>
      <c r="N1090" s="841"/>
      <c r="O1090" s="841"/>
      <c r="P1090" s="841"/>
      <c r="Q1090" s="841"/>
      <c r="R1090" s="841"/>
      <c r="S1090" s="841"/>
      <c r="T1090" s="841"/>
      <c r="U1090" s="841"/>
      <c r="V1090" s="841"/>
      <c r="W1090" s="841"/>
      <c r="X1090" s="841"/>
      <c r="Y1090" s="841"/>
      <c r="Z1090" s="841"/>
    </row>
    <row r="1091" spans="1:26" ht="15.75" customHeight="1">
      <c r="A1091" s="841"/>
      <c r="B1091" s="846"/>
      <c r="C1091" s="841"/>
      <c r="D1091" s="846"/>
      <c r="E1091" s="841"/>
      <c r="F1091" s="846"/>
      <c r="G1091" s="841"/>
      <c r="H1091" s="846"/>
      <c r="I1091" s="841"/>
      <c r="J1091" s="846"/>
      <c r="K1091" s="841"/>
      <c r="L1091" s="841"/>
      <c r="M1091" s="888"/>
      <c r="N1091" s="841"/>
      <c r="O1091" s="841"/>
      <c r="P1091" s="841"/>
      <c r="Q1091" s="841"/>
      <c r="R1091" s="841"/>
      <c r="S1091" s="841"/>
      <c r="T1091" s="841"/>
      <c r="U1091" s="841"/>
      <c r="V1091" s="841"/>
      <c r="W1091" s="841"/>
      <c r="X1091" s="841"/>
      <c r="Y1091" s="841"/>
      <c r="Z1091" s="841"/>
    </row>
    <row r="1092" spans="1:26" ht="15.75" customHeight="1">
      <c r="A1092" s="841"/>
      <c r="B1092" s="846"/>
      <c r="C1092" s="841"/>
      <c r="D1092" s="846"/>
      <c r="E1092" s="841"/>
      <c r="F1092" s="846"/>
      <c r="G1092" s="841"/>
      <c r="H1092" s="846"/>
      <c r="I1092" s="841"/>
      <c r="J1092" s="846"/>
      <c r="K1092" s="841"/>
      <c r="L1092" s="841"/>
      <c r="M1092" s="888"/>
      <c r="N1092" s="841"/>
      <c r="O1092" s="841"/>
      <c r="P1092" s="841"/>
      <c r="Q1092" s="841"/>
      <c r="R1092" s="841"/>
      <c r="S1092" s="841"/>
      <c r="T1092" s="841"/>
      <c r="U1092" s="841"/>
      <c r="V1092" s="841"/>
      <c r="W1092" s="841"/>
      <c r="X1092" s="841"/>
      <c r="Y1092" s="841"/>
      <c r="Z1092" s="841"/>
    </row>
    <row r="1093" spans="1:26" ht="15.75" customHeight="1">
      <c r="A1093" s="841"/>
      <c r="B1093" s="846"/>
      <c r="C1093" s="841"/>
      <c r="D1093" s="846"/>
      <c r="E1093" s="841"/>
      <c r="F1093" s="846"/>
      <c r="G1093" s="841"/>
      <c r="H1093" s="846"/>
      <c r="I1093" s="841"/>
      <c r="J1093" s="846"/>
      <c r="K1093" s="841"/>
      <c r="L1093" s="841"/>
      <c r="M1093" s="888"/>
      <c r="N1093" s="841"/>
      <c r="O1093" s="841"/>
      <c r="P1093" s="841"/>
      <c r="Q1093" s="841"/>
      <c r="R1093" s="841"/>
      <c r="S1093" s="841"/>
      <c r="T1093" s="841"/>
      <c r="U1093" s="841"/>
      <c r="V1093" s="841"/>
      <c r="W1093" s="841"/>
      <c r="X1093" s="841"/>
      <c r="Y1093" s="841"/>
      <c r="Z1093" s="841"/>
    </row>
    <row r="1094" spans="1:26" ht="15.75" customHeight="1">
      <c r="A1094" s="841"/>
      <c r="B1094" s="846"/>
      <c r="C1094" s="841"/>
      <c r="D1094" s="846"/>
      <c r="E1094" s="841"/>
      <c r="F1094" s="846"/>
      <c r="G1094" s="841"/>
      <c r="H1094" s="846"/>
      <c r="I1094" s="841"/>
      <c r="J1094" s="846"/>
      <c r="K1094" s="841"/>
      <c r="L1094" s="841"/>
      <c r="M1094" s="888"/>
      <c r="N1094" s="841"/>
      <c r="O1094" s="841"/>
      <c r="P1094" s="841"/>
      <c r="Q1094" s="841"/>
      <c r="R1094" s="841"/>
      <c r="S1094" s="841"/>
      <c r="T1094" s="841"/>
      <c r="U1094" s="841"/>
      <c r="V1094" s="841"/>
      <c r="W1094" s="841"/>
      <c r="X1094" s="841"/>
      <c r="Y1094" s="841"/>
      <c r="Z1094" s="841"/>
    </row>
    <row r="1095" spans="1:26" ht="15.75" customHeight="1">
      <c r="A1095" s="841"/>
      <c r="B1095" s="846"/>
      <c r="C1095" s="841"/>
      <c r="D1095" s="846"/>
      <c r="E1095" s="841"/>
      <c r="F1095" s="846"/>
      <c r="G1095" s="841"/>
      <c r="H1095" s="846"/>
      <c r="I1095" s="841"/>
      <c r="J1095" s="846"/>
      <c r="K1095" s="841"/>
      <c r="L1095" s="841"/>
      <c r="M1095" s="888"/>
      <c r="N1095" s="841"/>
      <c r="O1095" s="841"/>
      <c r="P1095" s="841"/>
      <c r="Q1095" s="841"/>
      <c r="R1095" s="841"/>
      <c r="S1095" s="841"/>
      <c r="T1095" s="841"/>
      <c r="U1095" s="841"/>
      <c r="V1095" s="841"/>
      <c r="W1095" s="841"/>
      <c r="X1095" s="841"/>
      <c r="Y1095" s="841"/>
      <c r="Z1095" s="841"/>
    </row>
    <row r="1096" spans="1:26" ht="15.75" customHeight="1">
      <c r="A1096" s="841"/>
      <c r="B1096" s="846"/>
      <c r="C1096" s="841"/>
      <c r="D1096" s="846"/>
      <c r="E1096" s="841"/>
      <c r="F1096" s="846"/>
      <c r="G1096" s="841"/>
      <c r="H1096" s="846"/>
      <c r="I1096" s="841"/>
      <c r="J1096" s="846"/>
      <c r="K1096" s="841"/>
      <c r="L1096" s="841"/>
      <c r="M1096" s="888"/>
      <c r="N1096" s="841"/>
      <c r="O1096" s="841"/>
      <c r="P1096" s="841"/>
      <c r="Q1096" s="841"/>
      <c r="R1096" s="841"/>
      <c r="S1096" s="841"/>
      <c r="T1096" s="841"/>
      <c r="U1096" s="841"/>
      <c r="V1096" s="841"/>
      <c r="W1096" s="841"/>
      <c r="X1096" s="841"/>
      <c r="Y1096" s="841"/>
      <c r="Z1096" s="841"/>
    </row>
    <row r="1097" spans="1:26" ht="15.75" customHeight="1">
      <c r="A1097" s="841"/>
      <c r="B1097" s="846"/>
      <c r="C1097" s="841"/>
      <c r="D1097" s="846"/>
      <c r="E1097" s="841"/>
      <c r="F1097" s="846"/>
      <c r="G1097" s="841"/>
      <c r="H1097" s="846"/>
      <c r="I1097" s="841"/>
      <c r="J1097" s="846"/>
      <c r="K1097" s="841"/>
      <c r="L1097" s="841"/>
      <c r="M1097" s="888"/>
      <c r="N1097" s="841"/>
      <c r="O1097" s="841"/>
      <c r="P1097" s="841"/>
      <c r="Q1097" s="841"/>
      <c r="R1097" s="841"/>
      <c r="S1097" s="841"/>
      <c r="T1097" s="841"/>
      <c r="U1097" s="841"/>
      <c r="V1097" s="841"/>
      <c r="W1097" s="841"/>
      <c r="X1097" s="841"/>
      <c r="Y1097" s="841"/>
      <c r="Z1097" s="841"/>
    </row>
    <row r="1098" spans="1:26" ht="15.75" customHeight="1">
      <c r="A1098" s="841"/>
      <c r="B1098" s="846"/>
      <c r="C1098" s="841"/>
      <c r="D1098" s="846"/>
      <c r="E1098" s="841"/>
      <c r="F1098" s="846"/>
      <c r="G1098" s="841"/>
      <c r="H1098" s="846"/>
      <c r="I1098" s="841"/>
      <c r="J1098" s="846"/>
      <c r="K1098" s="841"/>
      <c r="L1098" s="841"/>
      <c r="M1098" s="888"/>
      <c r="N1098" s="841"/>
      <c r="O1098" s="841"/>
      <c r="P1098" s="841"/>
      <c r="Q1098" s="841"/>
      <c r="R1098" s="841"/>
      <c r="S1098" s="841"/>
      <c r="T1098" s="841"/>
      <c r="U1098" s="841"/>
      <c r="V1098" s="841"/>
      <c r="W1098" s="841"/>
      <c r="X1098" s="841"/>
      <c r="Y1098" s="841"/>
      <c r="Z1098" s="841"/>
    </row>
    <row r="1099" spans="1:26" ht="15.75" customHeight="1">
      <c r="A1099" s="841"/>
      <c r="B1099" s="846"/>
      <c r="C1099" s="841"/>
      <c r="D1099" s="846"/>
      <c r="E1099" s="841"/>
      <c r="F1099" s="846"/>
      <c r="G1099" s="841"/>
      <c r="H1099" s="846"/>
      <c r="I1099" s="841"/>
      <c r="J1099" s="846"/>
      <c r="K1099" s="841"/>
      <c r="L1099" s="841"/>
      <c r="M1099" s="888"/>
      <c r="N1099" s="841"/>
      <c r="O1099" s="841"/>
      <c r="P1099" s="841"/>
      <c r="Q1099" s="841"/>
      <c r="R1099" s="841"/>
      <c r="S1099" s="841"/>
      <c r="T1099" s="841"/>
      <c r="U1099" s="841"/>
      <c r="V1099" s="841"/>
      <c r="W1099" s="841"/>
      <c r="X1099" s="841"/>
      <c r="Y1099" s="841"/>
      <c r="Z1099" s="841"/>
    </row>
    <row r="1100" spans="1:26" ht="15.75" customHeight="1">
      <c r="A1100" s="841"/>
      <c r="B1100" s="846"/>
      <c r="C1100" s="841"/>
      <c r="D1100" s="846"/>
      <c r="E1100" s="841"/>
      <c r="F1100" s="846"/>
      <c r="G1100" s="841"/>
      <c r="H1100" s="846"/>
      <c r="I1100" s="841"/>
      <c r="J1100" s="846"/>
      <c r="K1100" s="841"/>
      <c r="L1100" s="841"/>
      <c r="M1100" s="888"/>
      <c r="N1100" s="841"/>
      <c r="O1100" s="841"/>
      <c r="P1100" s="841"/>
      <c r="Q1100" s="841"/>
      <c r="R1100" s="841"/>
      <c r="S1100" s="841"/>
      <c r="T1100" s="841"/>
      <c r="U1100" s="841"/>
      <c r="V1100" s="841"/>
      <c r="W1100" s="841"/>
      <c r="X1100" s="841"/>
      <c r="Y1100" s="841"/>
      <c r="Z1100" s="841"/>
    </row>
    <row r="1101" spans="1:26" ht="15.75" customHeight="1">
      <c r="A1101" s="841"/>
      <c r="B1101" s="846"/>
      <c r="C1101" s="841"/>
      <c r="D1101" s="846"/>
      <c r="E1101" s="841"/>
      <c r="F1101" s="846"/>
      <c r="G1101" s="841"/>
      <c r="H1101" s="846"/>
      <c r="I1101" s="841"/>
      <c r="J1101" s="846"/>
      <c r="K1101" s="841"/>
      <c r="L1101" s="841"/>
      <c r="M1101" s="888"/>
      <c r="N1101" s="841"/>
      <c r="O1101" s="841"/>
      <c r="P1101" s="841"/>
      <c r="Q1101" s="841"/>
      <c r="R1101" s="841"/>
      <c r="S1101" s="841"/>
      <c r="T1101" s="841"/>
      <c r="U1101" s="841"/>
      <c r="V1101" s="841"/>
      <c r="W1101" s="841"/>
      <c r="X1101" s="841"/>
      <c r="Y1101" s="841"/>
      <c r="Z1101" s="841"/>
    </row>
    <row r="1102" spans="1:26" ht="15.75" customHeight="1">
      <c r="A1102" s="841"/>
      <c r="B1102" s="846"/>
      <c r="C1102" s="841"/>
      <c r="D1102" s="846"/>
      <c r="E1102" s="841"/>
      <c r="F1102" s="846"/>
      <c r="G1102" s="841"/>
      <c r="H1102" s="846"/>
      <c r="I1102" s="841"/>
      <c r="J1102" s="846"/>
      <c r="K1102" s="841"/>
      <c r="L1102" s="841"/>
      <c r="M1102" s="888"/>
      <c r="N1102" s="841"/>
      <c r="O1102" s="841"/>
      <c r="P1102" s="841"/>
      <c r="Q1102" s="841"/>
      <c r="R1102" s="841"/>
      <c r="S1102" s="841"/>
      <c r="T1102" s="841"/>
      <c r="U1102" s="841"/>
      <c r="V1102" s="841"/>
      <c r="W1102" s="841"/>
      <c r="X1102" s="841"/>
      <c r="Y1102" s="841"/>
      <c r="Z1102" s="841"/>
    </row>
    <row r="1103" spans="1:26" ht="15.75" customHeight="1">
      <c r="A1103" s="841"/>
      <c r="B1103" s="846"/>
      <c r="C1103" s="841"/>
      <c r="D1103" s="846"/>
      <c r="E1103" s="841"/>
      <c r="F1103" s="846"/>
      <c r="G1103" s="841"/>
      <c r="H1103" s="846"/>
      <c r="I1103" s="841"/>
      <c r="J1103" s="846"/>
      <c r="K1103" s="841"/>
      <c r="L1103" s="841"/>
      <c r="M1103" s="888"/>
      <c r="N1103" s="841"/>
      <c r="O1103" s="841"/>
      <c r="P1103" s="841"/>
      <c r="Q1103" s="841"/>
      <c r="R1103" s="841"/>
      <c r="S1103" s="841"/>
      <c r="T1103" s="841"/>
      <c r="U1103" s="841"/>
      <c r="V1103" s="841"/>
      <c r="W1103" s="841"/>
      <c r="X1103" s="841"/>
      <c r="Y1103" s="841"/>
      <c r="Z1103" s="841"/>
    </row>
    <row r="1104" spans="1:26" ht="15.75" customHeight="1">
      <c r="A1104" s="841"/>
      <c r="B1104" s="846"/>
      <c r="C1104" s="841"/>
      <c r="D1104" s="846"/>
      <c r="E1104" s="841"/>
      <c r="F1104" s="846"/>
      <c r="G1104" s="841"/>
      <c r="H1104" s="846"/>
      <c r="I1104" s="841"/>
      <c r="J1104" s="846"/>
      <c r="K1104" s="841"/>
      <c r="L1104" s="841"/>
      <c r="M1104" s="888"/>
      <c r="N1104" s="841"/>
      <c r="O1104" s="841"/>
      <c r="P1104" s="841"/>
      <c r="Q1104" s="841"/>
      <c r="R1104" s="841"/>
      <c r="S1104" s="841"/>
      <c r="T1104" s="841"/>
      <c r="U1104" s="841"/>
      <c r="V1104" s="841"/>
      <c r="W1104" s="841"/>
      <c r="X1104" s="841"/>
      <c r="Y1104" s="841"/>
      <c r="Z1104" s="841"/>
    </row>
    <row r="1105" spans="1:26" ht="15.75" customHeight="1">
      <c r="A1105" s="841"/>
      <c r="B1105" s="846"/>
      <c r="C1105" s="841"/>
      <c r="D1105" s="846"/>
      <c r="E1105" s="841"/>
      <c r="F1105" s="846"/>
      <c r="G1105" s="841"/>
      <c r="H1105" s="846"/>
      <c r="I1105" s="841"/>
      <c r="J1105" s="846"/>
      <c r="K1105" s="841"/>
      <c r="L1105" s="841"/>
      <c r="M1105" s="888"/>
      <c r="N1105" s="841"/>
      <c r="O1105" s="841"/>
      <c r="P1105" s="841"/>
      <c r="Q1105" s="841"/>
      <c r="R1105" s="841"/>
      <c r="S1105" s="841"/>
      <c r="T1105" s="841"/>
      <c r="U1105" s="841"/>
      <c r="V1105" s="841"/>
      <c r="W1105" s="841"/>
      <c r="X1105" s="841"/>
      <c r="Y1105" s="841"/>
      <c r="Z1105" s="841"/>
    </row>
    <row r="1106" spans="1:26" ht="15.75" customHeight="1">
      <c r="A1106" s="841"/>
      <c r="B1106" s="846"/>
      <c r="C1106" s="841"/>
      <c r="D1106" s="846"/>
      <c r="E1106" s="841"/>
      <c r="F1106" s="846"/>
      <c r="G1106" s="841"/>
      <c r="H1106" s="846"/>
      <c r="I1106" s="841"/>
      <c r="J1106" s="846"/>
      <c r="K1106" s="841"/>
      <c r="L1106" s="841"/>
      <c r="M1106" s="888"/>
      <c r="N1106" s="841"/>
      <c r="O1106" s="841"/>
      <c r="P1106" s="841"/>
      <c r="Q1106" s="841"/>
      <c r="R1106" s="841"/>
      <c r="S1106" s="841"/>
      <c r="T1106" s="841"/>
      <c r="U1106" s="841"/>
      <c r="V1106" s="841"/>
      <c r="W1106" s="841"/>
      <c r="X1106" s="841"/>
      <c r="Y1106" s="841"/>
      <c r="Z1106" s="841"/>
    </row>
    <row r="1107" spans="1:26" ht="15.75" customHeight="1">
      <c r="A1107" s="841"/>
      <c r="B1107" s="846"/>
      <c r="C1107" s="841"/>
      <c r="D1107" s="846"/>
      <c r="E1107" s="841"/>
      <c r="F1107" s="846"/>
      <c r="G1107" s="841"/>
      <c r="H1107" s="846"/>
      <c r="I1107" s="841"/>
      <c r="J1107" s="846"/>
      <c r="K1107" s="841"/>
      <c r="L1107" s="841"/>
      <c r="M1107" s="888"/>
      <c r="N1107" s="841"/>
      <c r="O1107" s="841"/>
      <c r="P1107" s="841"/>
      <c r="Q1107" s="841"/>
      <c r="R1107" s="841"/>
      <c r="S1107" s="841"/>
      <c r="T1107" s="841"/>
      <c r="U1107" s="841"/>
      <c r="V1107" s="841"/>
      <c r="W1107" s="841"/>
      <c r="X1107" s="841"/>
      <c r="Y1107" s="841"/>
      <c r="Z1107" s="841"/>
    </row>
    <row r="1108" spans="1:26" ht="15.75" customHeight="1">
      <c r="A1108" s="841"/>
      <c r="B1108" s="846"/>
      <c r="C1108" s="841"/>
      <c r="D1108" s="846"/>
      <c r="E1108" s="841"/>
      <c r="F1108" s="846"/>
      <c r="G1108" s="841"/>
      <c r="H1108" s="846"/>
      <c r="I1108" s="841"/>
      <c r="J1108" s="846"/>
      <c r="K1108" s="841"/>
      <c r="L1108" s="841"/>
      <c r="M1108" s="888"/>
      <c r="N1108" s="841"/>
      <c r="O1108" s="841"/>
      <c r="P1108" s="841"/>
      <c r="Q1108" s="841"/>
      <c r="R1108" s="841"/>
      <c r="S1108" s="841"/>
      <c r="T1108" s="841"/>
      <c r="U1108" s="841"/>
      <c r="V1108" s="841"/>
      <c r="W1108" s="841"/>
      <c r="X1108" s="841"/>
      <c r="Y1108" s="841"/>
      <c r="Z1108" s="841"/>
    </row>
    <row r="1109" spans="1:26" ht="15.75" customHeight="1">
      <c r="A1109" s="841"/>
      <c r="B1109" s="846"/>
      <c r="C1109" s="841"/>
      <c r="D1109" s="846"/>
      <c r="E1109" s="841"/>
      <c r="F1109" s="846"/>
      <c r="G1109" s="841"/>
      <c r="H1109" s="846"/>
      <c r="I1109" s="841"/>
      <c r="J1109" s="846"/>
      <c r="K1109" s="841"/>
      <c r="L1109" s="841"/>
      <c r="M1109" s="888"/>
      <c r="N1109" s="841"/>
      <c r="O1109" s="841"/>
      <c r="P1109" s="841"/>
      <c r="Q1109" s="841"/>
      <c r="R1109" s="841"/>
      <c r="S1109" s="841"/>
      <c r="T1109" s="841"/>
      <c r="U1109" s="841"/>
      <c r="V1109" s="841"/>
      <c r="W1109" s="841"/>
      <c r="X1109" s="841"/>
      <c r="Y1109" s="841"/>
      <c r="Z1109" s="841"/>
    </row>
    <row r="1110" spans="1:26" ht="15.75" customHeight="1">
      <c r="A1110" s="841"/>
      <c r="B1110" s="846"/>
      <c r="C1110" s="841"/>
      <c r="D1110" s="846"/>
      <c r="E1110" s="841"/>
      <c r="F1110" s="846"/>
      <c r="G1110" s="841"/>
      <c r="H1110" s="846"/>
      <c r="I1110" s="841"/>
      <c r="J1110" s="846"/>
      <c r="K1110" s="841"/>
      <c r="L1110" s="841"/>
      <c r="M1110" s="888"/>
      <c r="N1110" s="841"/>
      <c r="O1110" s="841"/>
      <c r="P1110" s="841"/>
      <c r="Q1110" s="841"/>
      <c r="R1110" s="841"/>
      <c r="S1110" s="841"/>
      <c r="T1110" s="841"/>
      <c r="U1110" s="841"/>
      <c r="V1110" s="841"/>
      <c r="W1110" s="841"/>
      <c r="X1110" s="841"/>
      <c r="Y1110" s="841"/>
      <c r="Z1110" s="841"/>
    </row>
    <row r="1111" spans="1:26" ht="15.75" customHeight="1">
      <c r="A1111" s="841"/>
      <c r="B1111" s="846"/>
      <c r="C1111" s="841"/>
      <c r="D1111" s="846"/>
      <c r="E1111" s="841"/>
      <c r="F1111" s="846"/>
      <c r="G1111" s="841"/>
      <c r="H1111" s="846"/>
      <c r="I1111" s="841"/>
      <c r="J1111" s="846"/>
      <c r="K1111" s="841"/>
      <c r="L1111" s="841"/>
      <c r="M1111" s="888"/>
      <c r="N1111" s="841"/>
      <c r="O1111" s="841"/>
      <c r="P1111" s="841"/>
      <c r="Q1111" s="841"/>
      <c r="R1111" s="841"/>
      <c r="S1111" s="841"/>
      <c r="T1111" s="841"/>
      <c r="U1111" s="841"/>
      <c r="V1111" s="841"/>
      <c r="W1111" s="841"/>
      <c r="X1111" s="841"/>
      <c r="Y1111" s="841"/>
      <c r="Z1111" s="841"/>
    </row>
    <row r="1112" spans="1:26" ht="15.75" customHeight="1">
      <c r="A1112" s="841"/>
      <c r="B1112" s="846"/>
      <c r="C1112" s="841"/>
      <c r="D1112" s="846"/>
      <c r="E1112" s="841"/>
      <c r="F1112" s="846"/>
      <c r="G1112" s="841"/>
      <c r="H1112" s="846"/>
      <c r="I1112" s="841"/>
      <c r="J1112" s="846"/>
      <c r="K1112" s="841"/>
      <c r="L1112" s="841"/>
      <c r="M1112" s="888"/>
      <c r="N1112" s="841"/>
      <c r="O1112" s="841"/>
      <c r="P1112" s="841"/>
      <c r="Q1112" s="841"/>
      <c r="R1112" s="841"/>
      <c r="S1112" s="841"/>
      <c r="T1112" s="841"/>
      <c r="U1112" s="841"/>
      <c r="V1112" s="841"/>
      <c r="W1112" s="841"/>
      <c r="X1112" s="841"/>
      <c r="Y1112" s="841"/>
      <c r="Z1112" s="841"/>
    </row>
    <row r="1113" spans="1:26" ht="15.75" customHeight="1">
      <c r="A1113" s="841"/>
      <c r="B1113" s="846"/>
      <c r="C1113" s="841"/>
      <c r="D1113" s="846"/>
      <c r="E1113" s="841"/>
      <c r="F1113" s="846"/>
      <c r="G1113" s="841"/>
      <c r="H1113" s="846"/>
      <c r="I1113" s="841"/>
      <c r="J1113" s="846"/>
      <c r="K1113" s="841"/>
      <c r="L1113" s="841"/>
      <c r="M1113" s="888"/>
      <c r="N1113" s="841"/>
      <c r="O1113" s="841"/>
      <c r="P1113" s="841"/>
      <c r="Q1113" s="841"/>
      <c r="R1113" s="841"/>
      <c r="S1113" s="841"/>
      <c r="T1113" s="841"/>
      <c r="U1113" s="841"/>
      <c r="V1113" s="841"/>
      <c r="W1113" s="841"/>
      <c r="X1113" s="841"/>
      <c r="Y1113" s="841"/>
      <c r="Z1113" s="841"/>
    </row>
    <row r="1114" spans="1:26" ht="15.75" customHeight="1">
      <c r="A1114" s="841"/>
      <c r="B1114" s="846"/>
      <c r="C1114" s="841"/>
      <c r="D1114" s="846"/>
      <c r="E1114" s="841"/>
      <c r="F1114" s="846"/>
      <c r="G1114" s="841"/>
      <c r="H1114" s="846"/>
      <c r="I1114" s="841"/>
      <c r="J1114" s="846"/>
      <c r="K1114" s="841"/>
      <c r="L1114" s="841"/>
      <c r="M1114" s="888"/>
      <c r="N1114" s="841"/>
      <c r="O1114" s="841"/>
      <c r="P1114" s="841"/>
      <c r="Q1114" s="841"/>
      <c r="R1114" s="841"/>
      <c r="S1114" s="841"/>
      <c r="T1114" s="841"/>
      <c r="U1114" s="841"/>
      <c r="V1114" s="841"/>
      <c r="W1114" s="841"/>
      <c r="X1114" s="841"/>
      <c r="Y1114" s="841"/>
      <c r="Z1114" s="841"/>
    </row>
    <row r="1115" spans="1:26" ht="15.75" customHeight="1">
      <c r="A1115" s="841"/>
      <c r="B1115" s="846"/>
      <c r="C1115" s="841"/>
      <c r="D1115" s="846"/>
      <c r="E1115" s="841"/>
      <c r="F1115" s="846"/>
      <c r="G1115" s="841"/>
      <c r="H1115" s="846"/>
      <c r="I1115" s="841"/>
      <c r="J1115" s="846"/>
      <c r="K1115" s="841"/>
      <c r="L1115" s="841"/>
      <c r="M1115" s="888"/>
      <c r="N1115" s="841"/>
      <c r="O1115" s="841"/>
      <c r="P1115" s="841"/>
      <c r="Q1115" s="841"/>
      <c r="R1115" s="841"/>
      <c r="S1115" s="841"/>
      <c r="T1115" s="841"/>
      <c r="U1115" s="841"/>
      <c r="V1115" s="841"/>
      <c r="W1115" s="841"/>
      <c r="X1115" s="841"/>
      <c r="Y1115" s="841"/>
      <c r="Z1115" s="841"/>
    </row>
    <row r="1116" spans="1:26" ht="15.75" customHeight="1">
      <c r="A1116" s="841"/>
      <c r="B1116" s="846"/>
      <c r="C1116" s="841"/>
      <c r="D1116" s="846"/>
      <c r="E1116" s="841"/>
      <c r="F1116" s="846"/>
      <c r="G1116" s="841"/>
      <c r="H1116" s="846"/>
      <c r="I1116" s="841"/>
      <c r="J1116" s="846"/>
      <c r="K1116" s="841"/>
      <c r="L1116" s="841"/>
      <c r="M1116" s="888"/>
      <c r="N1116" s="841"/>
      <c r="O1116" s="841"/>
      <c r="P1116" s="841"/>
      <c r="Q1116" s="841"/>
      <c r="R1116" s="841"/>
      <c r="S1116" s="841"/>
      <c r="T1116" s="841"/>
      <c r="U1116" s="841"/>
      <c r="V1116" s="841"/>
      <c r="W1116" s="841"/>
      <c r="X1116" s="841"/>
      <c r="Y1116" s="841"/>
      <c r="Z1116" s="841"/>
    </row>
    <row r="1117" spans="1:26" ht="15.75" customHeight="1">
      <c r="A1117" s="841"/>
      <c r="B1117" s="846"/>
      <c r="C1117" s="841"/>
      <c r="D1117" s="846"/>
      <c r="E1117" s="841"/>
      <c r="F1117" s="846"/>
      <c r="G1117" s="841"/>
      <c r="H1117" s="846"/>
      <c r="I1117" s="841"/>
      <c r="J1117" s="846"/>
      <c r="K1117" s="841"/>
      <c r="L1117" s="841"/>
      <c r="M1117" s="888"/>
      <c r="N1117" s="841"/>
      <c r="O1117" s="841"/>
      <c r="P1117" s="841"/>
      <c r="Q1117" s="841"/>
      <c r="R1117" s="841"/>
      <c r="S1117" s="841"/>
      <c r="T1117" s="841"/>
      <c r="U1117" s="841"/>
      <c r="V1117" s="841"/>
      <c r="W1117" s="841"/>
      <c r="X1117" s="841"/>
      <c r="Y1117" s="841"/>
      <c r="Z1117" s="841"/>
    </row>
    <row r="1118" spans="1:26" ht="15.75" customHeight="1">
      <c r="A1118" s="841"/>
      <c r="B1118" s="846"/>
      <c r="C1118" s="841"/>
      <c r="D1118" s="846"/>
      <c r="E1118" s="841"/>
      <c r="F1118" s="846"/>
      <c r="G1118" s="841"/>
      <c r="H1118" s="846"/>
      <c r="I1118" s="841"/>
      <c r="J1118" s="846"/>
      <c r="K1118" s="841"/>
      <c r="L1118" s="841"/>
      <c r="M1118" s="888"/>
      <c r="N1118" s="841"/>
      <c r="O1118" s="841"/>
      <c r="P1118" s="841"/>
      <c r="Q1118" s="841"/>
      <c r="R1118" s="841"/>
      <c r="S1118" s="841"/>
      <c r="T1118" s="841"/>
      <c r="U1118" s="841"/>
      <c r="V1118" s="841"/>
      <c r="W1118" s="841"/>
      <c r="X1118" s="841"/>
      <c r="Y1118" s="841"/>
      <c r="Z1118" s="841"/>
    </row>
    <row r="1119" spans="1:26" ht="15.75" customHeight="1">
      <c r="A1119" s="841"/>
      <c r="B1119" s="846"/>
      <c r="C1119" s="841"/>
      <c r="D1119" s="846"/>
      <c r="E1119" s="841"/>
      <c r="F1119" s="846"/>
      <c r="G1119" s="841"/>
      <c r="H1119" s="846"/>
      <c r="I1119" s="841"/>
      <c r="J1119" s="846"/>
      <c r="K1119" s="841"/>
      <c r="L1119" s="841"/>
      <c r="M1119" s="888"/>
      <c r="N1119" s="841"/>
      <c r="O1119" s="841"/>
      <c r="P1119" s="841"/>
      <c r="Q1119" s="841"/>
      <c r="R1119" s="841"/>
      <c r="S1119" s="841"/>
      <c r="T1119" s="841"/>
      <c r="U1119" s="841"/>
      <c r="V1119" s="841"/>
      <c r="W1119" s="841"/>
      <c r="X1119" s="841"/>
      <c r="Y1119" s="841"/>
      <c r="Z1119" s="841"/>
    </row>
    <row r="1120" spans="1:26" ht="15.75" customHeight="1">
      <c r="A1120" s="841"/>
      <c r="B1120" s="846"/>
      <c r="C1120" s="841"/>
      <c r="D1120" s="846"/>
      <c r="E1120" s="841"/>
      <c r="F1120" s="846"/>
      <c r="G1120" s="841"/>
      <c r="H1120" s="846"/>
      <c r="I1120" s="841"/>
      <c r="J1120" s="846"/>
      <c r="K1120" s="841"/>
      <c r="L1120" s="841"/>
      <c r="M1120" s="888"/>
      <c r="N1120" s="841"/>
      <c r="O1120" s="841"/>
      <c r="P1120" s="841"/>
      <c r="Q1120" s="841"/>
      <c r="R1120" s="841"/>
      <c r="S1120" s="841"/>
      <c r="T1120" s="841"/>
      <c r="U1120" s="841"/>
      <c r="V1120" s="841"/>
      <c r="W1120" s="841"/>
      <c r="X1120" s="841"/>
      <c r="Y1120" s="841"/>
      <c r="Z1120" s="841"/>
    </row>
    <row r="1121" spans="1:26" ht="15.75" customHeight="1">
      <c r="A1121" s="841"/>
      <c r="B1121" s="846"/>
      <c r="C1121" s="841"/>
      <c r="D1121" s="846"/>
      <c r="E1121" s="841"/>
      <c r="F1121" s="846"/>
      <c r="G1121" s="841"/>
      <c r="H1121" s="846"/>
      <c r="I1121" s="841"/>
      <c r="J1121" s="846"/>
      <c r="K1121" s="841"/>
      <c r="L1121" s="841"/>
      <c r="M1121" s="888"/>
      <c r="N1121" s="841"/>
      <c r="O1121" s="841"/>
      <c r="P1121" s="841"/>
      <c r="Q1121" s="841"/>
      <c r="R1121" s="841"/>
      <c r="S1121" s="841"/>
      <c r="T1121" s="841"/>
      <c r="U1121" s="841"/>
      <c r="V1121" s="841"/>
      <c r="W1121" s="841"/>
      <c r="X1121" s="841"/>
      <c r="Y1121" s="841"/>
      <c r="Z1121" s="841"/>
    </row>
    <row r="1122" spans="1:26" ht="15.75" customHeight="1">
      <c r="A1122" s="841"/>
      <c r="B1122" s="846"/>
      <c r="C1122" s="841"/>
      <c r="D1122" s="846"/>
      <c r="E1122" s="841"/>
      <c r="F1122" s="846"/>
      <c r="G1122" s="841"/>
      <c r="H1122" s="846"/>
      <c r="I1122" s="841"/>
      <c r="J1122" s="846"/>
      <c r="K1122" s="841"/>
      <c r="L1122" s="841"/>
      <c r="M1122" s="888"/>
      <c r="N1122" s="841"/>
      <c r="O1122" s="841"/>
      <c r="P1122" s="841"/>
      <c r="Q1122" s="841"/>
      <c r="R1122" s="841"/>
      <c r="S1122" s="841"/>
      <c r="T1122" s="841"/>
      <c r="U1122" s="841"/>
      <c r="V1122" s="841"/>
      <c r="W1122" s="841"/>
      <c r="X1122" s="841"/>
      <c r="Y1122" s="841"/>
      <c r="Z1122" s="841"/>
    </row>
    <row r="1123" spans="1:26" ht="15.75" customHeight="1">
      <c r="A1123" s="841"/>
      <c r="B1123" s="846"/>
      <c r="C1123" s="841"/>
      <c r="D1123" s="846"/>
      <c r="E1123" s="841"/>
      <c r="F1123" s="846"/>
      <c r="G1123" s="841"/>
      <c r="H1123" s="846"/>
      <c r="I1123" s="841"/>
      <c r="J1123" s="846"/>
      <c r="K1123" s="841"/>
      <c r="L1123" s="841"/>
      <c r="M1123" s="888"/>
      <c r="N1123" s="841"/>
      <c r="O1123" s="841"/>
      <c r="P1123" s="841"/>
      <c r="Q1123" s="841"/>
      <c r="R1123" s="841"/>
      <c r="S1123" s="841"/>
      <c r="T1123" s="841"/>
      <c r="U1123" s="841"/>
      <c r="V1123" s="841"/>
      <c r="W1123" s="841"/>
      <c r="X1123" s="841"/>
      <c r="Y1123" s="841"/>
      <c r="Z1123" s="841"/>
    </row>
    <row r="1124" spans="1:26" ht="15.75" customHeight="1">
      <c r="A1124" s="841"/>
      <c r="B1124" s="846"/>
      <c r="C1124" s="841"/>
      <c r="D1124" s="846"/>
      <c r="E1124" s="841"/>
      <c r="F1124" s="846"/>
      <c r="G1124" s="841"/>
      <c r="H1124" s="846"/>
      <c r="I1124" s="841"/>
      <c r="J1124" s="846"/>
      <c r="K1124" s="841"/>
      <c r="L1124" s="841"/>
      <c r="M1124" s="888"/>
      <c r="N1124" s="841"/>
      <c r="O1124" s="841"/>
      <c r="P1124" s="841"/>
      <c r="Q1124" s="841"/>
      <c r="R1124" s="841"/>
      <c r="S1124" s="841"/>
      <c r="T1124" s="841"/>
      <c r="U1124" s="841"/>
      <c r="V1124" s="841"/>
      <c r="W1124" s="841"/>
      <c r="X1124" s="841"/>
      <c r="Y1124" s="841"/>
      <c r="Z1124" s="841"/>
    </row>
    <row r="1125" spans="1:26" ht="15.75" customHeight="1">
      <c r="A1125" s="841"/>
      <c r="B1125" s="846"/>
      <c r="C1125" s="841"/>
      <c r="D1125" s="846"/>
      <c r="E1125" s="841"/>
      <c r="F1125" s="846"/>
      <c r="G1125" s="841"/>
      <c r="H1125" s="846"/>
      <c r="I1125" s="841"/>
      <c r="J1125" s="846"/>
      <c r="K1125" s="841"/>
      <c r="L1125" s="841"/>
      <c r="M1125" s="888"/>
      <c r="N1125" s="841"/>
      <c r="O1125" s="841"/>
      <c r="P1125" s="841"/>
      <c r="Q1125" s="841"/>
      <c r="R1125" s="841"/>
      <c r="S1125" s="841"/>
      <c r="T1125" s="841"/>
      <c r="U1125" s="841"/>
      <c r="V1125" s="841"/>
      <c r="W1125" s="841"/>
      <c r="X1125" s="841"/>
      <c r="Y1125" s="841"/>
      <c r="Z1125" s="841"/>
    </row>
    <row r="1126" spans="1:26" ht="15.75" customHeight="1">
      <c r="A1126" s="841"/>
      <c r="B1126" s="846"/>
      <c r="C1126" s="841"/>
      <c r="D1126" s="846"/>
      <c r="E1126" s="841"/>
      <c r="F1126" s="846"/>
      <c r="G1126" s="841"/>
      <c r="H1126" s="846"/>
      <c r="I1126" s="841"/>
      <c r="J1126" s="846"/>
      <c r="K1126" s="841"/>
      <c r="L1126" s="841"/>
      <c r="M1126" s="888"/>
      <c r="N1126" s="841"/>
      <c r="O1126" s="841"/>
      <c r="P1126" s="841"/>
      <c r="Q1126" s="841"/>
      <c r="R1126" s="841"/>
      <c r="S1126" s="841"/>
      <c r="T1126" s="841"/>
      <c r="U1126" s="841"/>
      <c r="V1126" s="841"/>
      <c r="W1126" s="841"/>
      <c r="X1126" s="841"/>
      <c r="Y1126" s="841"/>
      <c r="Z1126" s="841"/>
    </row>
    <row r="1127" spans="1:26" ht="15.75" customHeight="1">
      <c r="A1127" s="841"/>
      <c r="B1127" s="846"/>
      <c r="C1127" s="841"/>
      <c r="D1127" s="846"/>
      <c r="E1127" s="841"/>
      <c r="F1127" s="846"/>
      <c r="G1127" s="841"/>
      <c r="H1127" s="846"/>
      <c r="I1127" s="841"/>
      <c r="J1127" s="846"/>
      <c r="K1127" s="841"/>
      <c r="L1127" s="841"/>
      <c r="M1127" s="888"/>
      <c r="N1127" s="841"/>
      <c r="O1127" s="841"/>
      <c r="P1127" s="841"/>
      <c r="Q1127" s="841"/>
      <c r="R1127" s="841"/>
      <c r="S1127" s="841"/>
      <c r="T1127" s="841"/>
      <c r="U1127" s="841"/>
      <c r="V1127" s="841"/>
      <c r="W1127" s="841"/>
      <c r="X1127" s="841"/>
      <c r="Y1127" s="841"/>
      <c r="Z1127" s="841"/>
    </row>
    <row r="1128" spans="1:26" ht="15.75" customHeight="1">
      <c r="A1128" s="841"/>
      <c r="B1128" s="846"/>
      <c r="C1128" s="841"/>
      <c r="D1128" s="846"/>
      <c r="E1128" s="841"/>
      <c r="F1128" s="846"/>
      <c r="G1128" s="841"/>
      <c r="H1128" s="846"/>
      <c r="I1128" s="841"/>
      <c r="J1128" s="846"/>
      <c r="K1128" s="841"/>
      <c r="L1128" s="841"/>
      <c r="M1128" s="888"/>
      <c r="N1128" s="841"/>
      <c r="O1128" s="841"/>
      <c r="P1128" s="841"/>
      <c r="Q1128" s="841"/>
      <c r="R1128" s="841"/>
      <c r="S1128" s="841"/>
      <c r="T1128" s="841"/>
      <c r="U1128" s="841"/>
      <c r="V1128" s="841"/>
      <c r="W1128" s="841"/>
      <c r="X1128" s="841"/>
      <c r="Y1128" s="841"/>
      <c r="Z1128" s="841"/>
    </row>
    <row r="1129" spans="1:26" ht="15.75" customHeight="1">
      <c r="A1129" s="841"/>
      <c r="B1129" s="846"/>
      <c r="C1129" s="841"/>
      <c r="D1129" s="846"/>
      <c r="E1129" s="841"/>
      <c r="F1129" s="846"/>
      <c r="G1129" s="841"/>
      <c r="H1129" s="846"/>
      <c r="I1129" s="841"/>
      <c r="J1129" s="846"/>
      <c r="K1129" s="841"/>
      <c r="L1129" s="841"/>
      <c r="M1129" s="888"/>
      <c r="N1129" s="841"/>
      <c r="O1129" s="841"/>
      <c r="P1129" s="841"/>
      <c r="Q1129" s="841"/>
      <c r="R1129" s="841"/>
      <c r="S1129" s="841"/>
      <c r="T1129" s="841"/>
      <c r="U1129" s="841"/>
      <c r="V1129" s="841"/>
      <c r="W1129" s="841"/>
      <c r="X1129" s="841"/>
      <c r="Y1129" s="841"/>
      <c r="Z1129" s="841"/>
    </row>
    <row r="1130" spans="1:26" ht="15.75" customHeight="1">
      <c r="A1130" s="841"/>
      <c r="B1130" s="846"/>
      <c r="C1130" s="841"/>
      <c r="D1130" s="846"/>
      <c r="E1130" s="841"/>
      <c r="F1130" s="846"/>
      <c r="G1130" s="841"/>
      <c r="H1130" s="846"/>
      <c r="I1130" s="841"/>
      <c r="J1130" s="846"/>
      <c r="K1130" s="841"/>
      <c r="L1130" s="841"/>
      <c r="M1130" s="888"/>
      <c r="N1130" s="841"/>
      <c r="O1130" s="841"/>
      <c r="P1130" s="841"/>
      <c r="Q1130" s="841"/>
      <c r="R1130" s="841"/>
      <c r="S1130" s="841"/>
      <c r="T1130" s="841"/>
      <c r="U1130" s="841"/>
      <c r="V1130" s="841"/>
      <c r="W1130" s="841"/>
      <c r="X1130" s="841"/>
      <c r="Y1130" s="841"/>
      <c r="Z1130" s="841"/>
    </row>
    <row r="1131" spans="1:26" ht="15.75" customHeight="1">
      <c r="A1131" s="841"/>
      <c r="B1131" s="846"/>
      <c r="C1131" s="841"/>
      <c r="D1131" s="846"/>
      <c r="E1131" s="841"/>
      <c r="F1131" s="846"/>
      <c r="G1131" s="841"/>
      <c r="H1131" s="846"/>
      <c r="I1131" s="841"/>
      <c r="J1131" s="846"/>
      <c r="K1131" s="841"/>
      <c r="L1131" s="841"/>
      <c r="M1131" s="888"/>
      <c r="N1131" s="841"/>
      <c r="O1131" s="841"/>
      <c r="P1131" s="841"/>
      <c r="Q1131" s="841"/>
      <c r="R1131" s="841"/>
      <c r="S1131" s="841"/>
      <c r="T1131" s="841"/>
      <c r="U1131" s="841"/>
      <c r="V1131" s="841"/>
      <c r="W1131" s="841"/>
      <c r="X1131" s="841"/>
      <c r="Y1131" s="841"/>
      <c r="Z1131" s="841"/>
    </row>
    <row r="1132" spans="1:26" ht="15.75" customHeight="1">
      <c r="A1132" s="841"/>
      <c r="B1132" s="846"/>
      <c r="C1132" s="841"/>
      <c r="D1132" s="846"/>
      <c r="E1132" s="841"/>
      <c r="F1132" s="846"/>
      <c r="G1132" s="841"/>
      <c r="H1132" s="846"/>
      <c r="I1132" s="841"/>
      <c r="J1132" s="846"/>
      <c r="K1132" s="841"/>
      <c r="L1132" s="841"/>
      <c r="M1132" s="888"/>
      <c r="N1132" s="841"/>
      <c r="O1132" s="841"/>
      <c r="P1132" s="841"/>
      <c r="Q1132" s="841"/>
      <c r="R1132" s="841"/>
      <c r="S1132" s="841"/>
      <c r="T1132" s="841"/>
      <c r="U1132" s="841"/>
      <c r="V1132" s="841"/>
      <c r="W1132" s="841"/>
      <c r="X1132" s="841"/>
      <c r="Y1132" s="841"/>
      <c r="Z1132" s="841"/>
    </row>
    <row r="1133" spans="1:26" ht="15.75" customHeight="1">
      <c r="A1133" s="841"/>
      <c r="B1133" s="846"/>
      <c r="C1133" s="841"/>
      <c r="D1133" s="846"/>
      <c r="E1133" s="841"/>
      <c r="F1133" s="846"/>
      <c r="G1133" s="841"/>
      <c r="H1133" s="846"/>
      <c r="I1133" s="841"/>
      <c r="J1133" s="846"/>
      <c r="K1133" s="841"/>
      <c r="L1133" s="841"/>
      <c r="M1133" s="888"/>
      <c r="N1133" s="841"/>
      <c r="O1133" s="841"/>
      <c r="P1133" s="841"/>
      <c r="Q1133" s="841"/>
      <c r="R1133" s="841"/>
      <c r="S1133" s="841"/>
      <c r="T1133" s="841"/>
      <c r="U1133" s="841"/>
      <c r="V1133" s="841"/>
      <c r="W1133" s="841"/>
      <c r="X1133" s="841"/>
      <c r="Y1133" s="841"/>
      <c r="Z1133" s="841"/>
    </row>
    <row r="1134" spans="1:26" ht="15.75" customHeight="1">
      <c r="A1134" s="841"/>
      <c r="B1134" s="846"/>
      <c r="C1134" s="841"/>
      <c r="D1134" s="846"/>
      <c r="E1134" s="841"/>
      <c r="F1134" s="846"/>
      <c r="G1134" s="841"/>
      <c r="H1134" s="846"/>
      <c r="I1134" s="841"/>
      <c r="J1134" s="846"/>
      <c r="K1134" s="841"/>
      <c r="L1134" s="841"/>
      <c r="M1134" s="888"/>
      <c r="N1134" s="841"/>
      <c r="O1134" s="841"/>
      <c r="P1134" s="841"/>
      <c r="Q1134" s="841"/>
      <c r="R1134" s="841"/>
      <c r="S1134" s="841"/>
      <c r="T1134" s="841"/>
      <c r="U1134" s="841"/>
      <c r="V1134" s="841"/>
      <c r="W1134" s="841"/>
      <c r="X1134" s="841"/>
      <c r="Y1134" s="841"/>
      <c r="Z1134" s="841"/>
    </row>
    <row r="1135" spans="1:26" ht="15.75" customHeight="1">
      <c r="A1135" s="841"/>
      <c r="B1135" s="846"/>
      <c r="C1135" s="841"/>
      <c r="D1135" s="846"/>
      <c r="E1135" s="841"/>
      <c r="F1135" s="846"/>
      <c r="G1135" s="841"/>
      <c r="H1135" s="846"/>
      <c r="I1135" s="841"/>
      <c r="J1135" s="846"/>
      <c r="K1135" s="841"/>
      <c r="L1135" s="841"/>
      <c r="M1135" s="888"/>
      <c r="N1135" s="841"/>
      <c r="O1135" s="841"/>
      <c r="P1135" s="841"/>
      <c r="Q1135" s="841"/>
      <c r="R1135" s="841"/>
      <c r="S1135" s="841"/>
      <c r="T1135" s="841"/>
      <c r="U1135" s="841"/>
      <c r="V1135" s="841"/>
      <c r="W1135" s="841"/>
      <c r="X1135" s="841"/>
      <c r="Y1135" s="841"/>
      <c r="Z1135" s="841"/>
    </row>
    <row r="1136" spans="1:26" ht="15.75" customHeight="1">
      <c r="A1136" s="841"/>
      <c r="B1136" s="846"/>
      <c r="C1136" s="841"/>
      <c r="D1136" s="846"/>
      <c r="E1136" s="841"/>
      <c r="F1136" s="846"/>
      <c r="G1136" s="841"/>
      <c r="H1136" s="846"/>
      <c r="I1136" s="841"/>
      <c r="J1136" s="846"/>
      <c r="K1136" s="841"/>
      <c r="L1136" s="841"/>
      <c r="M1136" s="888"/>
      <c r="N1136" s="841"/>
      <c r="O1136" s="841"/>
      <c r="P1136" s="841"/>
      <c r="Q1136" s="841"/>
      <c r="R1136" s="841"/>
      <c r="S1136" s="841"/>
      <c r="T1136" s="841"/>
      <c r="U1136" s="841"/>
      <c r="V1136" s="841"/>
      <c r="W1136" s="841"/>
      <c r="X1136" s="841"/>
      <c r="Y1136" s="841"/>
      <c r="Z1136" s="841"/>
    </row>
    <row r="1137" spans="1:26" ht="15.75" customHeight="1">
      <c r="A1137" s="841"/>
      <c r="B1137" s="846"/>
      <c r="C1137" s="841"/>
      <c r="D1137" s="846"/>
      <c r="E1137" s="841"/>
      <c r="F1137" s="846"/>
      <c r="G1137" s="841"/>
      <c r="H1137" s="846"/>
      <c r="I1137" s="841"/>
      <c r="J1137" s="846"/>
      <c r="K1137" s="841"/>
      <c r="L1137" s="841"/>
      <c r="M1137" s="888"/>
      <c r="N1137" s="841"/>
      <c r="O1137" s="841"/>
      <c r="P1137" s="841"/>
      <c r="Q1137" s="841"/>
      <c r="R1137" s="841"/>
      <c r="S1137" s="841"/>
      <c r="T1137" s="841"/>
      <c r="U1137" s="841"/>
      <c r="V1137" s="841"/>
      <c r="W1137" s="841"/>
      <c r="X1137" s="841"/>
      <c r="Y1137" s="841"/>
      <c r="Z1137" s="841"/>
    </row>
    <row r="1138" spans="1:26" ht="15.75" customHeight="1">
      <c r="A1138" s="841"/>
      <c r="B1138" s="846"/>
      <c r="C1138" s="841"/>
      <c r="D1138" s="846"/>
      <c r="E1138" s="841"/>
      <c r="F1138" s="846"/>
      <c r="G1138" s="841"/>
      <c r="H1138" s="846"/>
      <c r="I1138" s="841"/>
      <c r="J1138" s="846"/>
      <c r="K1138" s="841"/>
      <c r="L1138" s="841"/>
      <c r="M1138" s="888"/>
      <c r="N1138" s="841"/>
      <c r="O1138" s="841"/>
      <c r="P1138" s="841"/>
      <c r="Q1138" s="841"/>
      <c r="R1138" s="841"/>
      <c r="S1138" s="841"/>
      <c r="T1138" s="841"/>
      <c r="U1138" s="841"/>
      <c r="V1138" s="841"/>
      <c r="W1138" s="841"/>
      <c r="X1138" s="841"/>
      <c r="Y1138" s="841"/>
      <c r="Z1138" s="841"/>
    </row>
    <row r="1139" spans="1:26" ht="15.75" customHeight="1">
      <c r="A1139" s="841"/>
      <c r="B1139" s="846"/>
      <c r="C1139" s="841"/>
      <c r="D1139" s="846"/>
      <c r="E1139" s="841"/>
      <c r="F1139" s="846"/>
      <c r="G1139" s="841"/>
      <c r="H1139" s="846"/>
      <c r="I1139" s="841"/>
      <c r="J1139" s="846"/>
      <c r="K1139" s="841"/>
      <c r="L1139" s="841"/>
      <c r="M1139" s="888"/>
      <c r="N1139" s="841"/>
      <c r="O1139" s="841"/>
      <c r="P1139" s="841"/>
      <c r="Q1139" s="841"/>
      <c r="R1139" s="841"/>
      <c r="S1139" s="841"/>
      <c r="T1139" s="841"/>
      <c r="U1139" s="841"/>
      <c r="V1139" s="841"/>
      <c r="W1139" s="841"/>
      <c r="X1139" s="841"/>
      <c r="Y1139" s="841"/>
      <c r="Z1139" s="841"/>
    </row>
    <row r="1140" spans="1:26" ht="15.75" customHeight="1">
      <c r="A1140" s="841"/>
      <c r="B1140" s="846"/>
      <c r="C1140" s="841"/>
      <c r="D1140" s="846"/>
      <c r="E1140" s="841"/>
      <c r="F1140" s="846"/>
      <c r="G1140" s="841"/>
      <c r="H1140" s="846"/>
      <c r="I1140" s="841"/>
      <c r="J1140" s="846"/>
      <c r="K1140" s="841"/>
      <c r="L1140" s="841"/>
      <c r="M1140" s="888"/>
      <c r="N1140" s="841"/>
      <c r="O1140" s="841"/>
      <c r="P1140" s="841"/>
      <c r="Q1140" s="841"/>
      <c r="R1140" s="841"/>
      <c r="S1140" s="841"/>
      <c r="T1140" s="841"/>
      <c r="U1140" s="841"/>
      <c r="V1140" s="841"/>
      <c r="W1140" s="841"/>
      <c r="X1140" s="841"/>
      <c r="Y1140" s="841"/>
      <c r="Z1140" s="841"/>
    </row>
    <row r="1141" spans="1:26" ht="15.75" customHeight="1">
      <c r="A1141" s="841"/>
      <c r="B1141" s="846"/>
      <c r="C1141" s="841"/>
      <c r="D1141" s="846"/>
      <c r="E1141" s="841"/>
      <c r="F1141" s="846"/>
      <c r="G1141" s="841"/>
      <c r="H1141" s="846"/>
      <c r="I1141" s="841"/>
      <c r="J1141" s="846"/>
      <c r="K1141" s="841"/>
      <c r="L1141" s="841"/>
      <c r="M1141" s="888"/>
      <c r="N1141" s="841"/>
      <c r="O1141" s="841"/>
      <c r="P1141" s="841"/>
      <c r="Q1141" s="841"/>
      <c r="R1141" s="841"/>
      <c r="S1141" s="841"/>
      <c r="T1141" s="841"/>
      <c r="U1141" s="841"/>
      <c r="V1141" s="841"/>
      <c r="W1141" s="841"/>
      <c r="X1141" s="841"/>
      <c r="Y1141" s="841"/>
      <c r="Z1141" s="841"/>
    </row>
    <row r="1142" spans="1:26" ht="15.75" customHeight="1">
      <c r="A1142" s="841"/>
      <c r="B1142" s="846"/>
      <c r="C1142" s="841"/>
      <c r="D1142" s="846"/>
      <c r="E1142" s="841"/>
      <c r="F1142" s="846"/>
      <c r="G1142" s="841"/>
      <c r="H1142" s="846"/>
      <c r="I1142" s="841"/>
      <c r="J1142" s="846"/>
      <c r="K1142" s="841"/>
      <c r="L1142" s="841"/>
      <c r="M1142" s="888"/>
      <c r="N1142" s="841"/>
      <c r="O1142" s="841"/>
      <c r="P1142" s="841"/>
      <c r="Q1142" s="841"/>
      <c r="R1142" s="841"/>
      <c r="S1142" s="841"/>
      <c r="T1142" s="841"/>
      <c r="U1142" s="841"/>
      <c r="V1142" s="841"/>
      <c r="W1142" s="841"/>
      <c r="X1142" s="841"/>
      <c r="Y1142" s="841"/>
      <c r="Z1142" s="841"/>
    </row>
    <row r="1143" spans="1:26" ht="15.75" customHeight="1">
      <c r="A1143" s="841"/>
      <c r="B1143" s="846"/>
      <c r="C1143" s="841"/>
      <c r="D1143" s="846"/>
      <c r="E1143" s="841"/>
      <c r="F1143" s="846"/>
      <c r="G1143" s="841"/>
      <c r="H1143" s="846"/>
      <c r="I1143" s="841"/>
      <c r="J1143" s="846"/>
      <c r="K1143" s="841"/>
      <c r="L1143" s="841"/>
      <c r="M1143" s="888"/>
      <c r="N1143" s="841"/>
      <c r="O1143" s="841"/>
      <c r="P1143" s="841"/>
      <c r="Q1143" s="841"/>
      <c r="R1143" s="841"/>
      <c r="S1143" s="841"/>
      <c r="T1143" s="841"/>
      <c r="U1143" s="841"/>
      <c r="V1143" s="841"/>
      <c r="W1143" s="841"/>
      <c r="X1143" s="841"/>
      <c r="Y1143" s="841"/>
      <c r="Z1143" s="841"/>
    </row>
    <row r="1144" spans="1:26" ht="15.75" customHeight="1">
      <c r="A1144" s="841"/>
      <c r="B1144" s="846"/>
      <c r="C1144" s="841"/>
      <c r="D1144" s="846"/>
      <c r="E1144" s="841"/>
      <c r="F1144" s="846"/>
      <c r="G1144" s="841"/>
      <c r="H1144" s="846"/>
      <c r="I1144" s="841"/>
      <c r="J1144" s="846"/>
      <c r="K1144" s="841"/>
      <c r="L1144" s="841"/>
      <c r="M1144" s="888"/>
      <c r="N1144" s="841"/>
      <c r="O1144" s="841"/>
      <c r="P1144" s="841"/>
      <c r="Q1144" s="841"/>
      <c r="R1144" s="841"/>
      <c r="S1144" s="841"/>
      <c r="T1144" s="841"/>
      <c r="U1144" s="841"/>
      <c r="V1144" s="841"/>
      <c r="W1144" s="841"/>
      <c r="X1144" s="841"/>
      <c r="Y1144" s="841"/>
      <c r="Z1144" s="841"/>
    </row>
    <row r="1145" spans="1:26" ht="15.75" customHeight="1">
      <c r="A1145" s="841"/>
      <c r="B1145" s="846"/>
      <c r="C1145" s="841"/>
      <c r="D1145" s="846"/>
      <c r="E1145" s="841"/>
      <c r="F1145" s="846"/>
      <c r="G1145" s="841"/>
      <c r="H1145" s="846"/>
      <c r="I1145" s="841"/>
      <c r="J1145" s="846"/>
      <c r="K1145" s="841"/>
      <c r="L1145" s="841"/>
      <c r="M1145" s="888"/>
      <c r="N1145" s="841"/>
      <c r="O1145" s="841"/>
      <c r="P1145" s="841"/>
      <c r="Q1145" s="841"/>
      <c r="R1145" s="841"/>
      <c r="S1145" s="841"/>
      <c r="T1145" s="841"/>
      <c r="U1145" s="841"/>
      <c r="V1145" s="841"/>
      <c r="W1145" s="841"/>
      <c r="X1145" s="841"/>
      <c r="Y1145" s="841"/>
      <c r="Z1145" s="841"/>
    </row>
    <row r="1146" spans="1:26" ht="15.75" customHeight="1">
      <c r="A1146" s="841"/>
      <c r="B1146" s="846"/>
      <c r="C1146" s="841"/>
      <c r="D1146" s="846"/>
      <c r="E1146" s="841"/>
      <c r="F1146" s="846"/>
      <c r="G1146" s="841"/>
      <c r="H1146" s="846"/>
      <c r="I1146" s="841"/>
      <c r="J1146" s="846"/>
      <c r="K1146" s="841"/>
      <c r="L1146" s="841"/>
      <c r="M1146" s="888"/>
      <c r="N1146" s="841"/>
      <c r="O1146" s="841"/>
      <c r="P1146" s="841"/>
      <c r="Q1146" s="841"/>
      <c r="R1146" s="841"/>
      <c r="S1146" s="841"/>
      <c r="T1146" s="841"/>
      <c r="U1146" s="841"/>
      <c r="V1146" s="841"/>
      <c r="W1146" s="841"/>
      <c r="X1146" s="841"/>
      <c r="Y1146" s="841"/>
      <c r="Z1146" s="841"/>
    </row>
    <row r="1147" spans="1:26" ht="15.75" customHeight="1">
      <c r="A1147" s="841"/>
      <c r="B1147" s="846"/>
      <c r="C1147" s="841"/>
      <c r="D1147" s="846"/>
      <c r="E1147" s="841"/>
      <c r="F1147" s="846"/>
      <c r="G1147" s="841"/>
      <c r="H1147" s="846"/>
      <c r="I1147" s="841"/>
      <c r="J1147" s="846"/>
      <c r="K1147" s="841"/>
      <c r="L1147" s="841"/>
      <c r="M1147" s="888"/>
      <c r="N1147" s="841"/>
      <c r="O1147" s="841"/>
      <c r="P1147" s="841"/>
      <c r="Q1147" s="841"/>
      <c r="R1147" s="841"/>
      <c r="S1147" s="841"/>
      <c r="T1147" s="841"/>
      <c r="U1147" s="841"/>
      <c r="V1147" s="841"/>
      <c r="W1147" s="841"/>
      <c r="X1147" s="841"/>
      <c r="Y1147" s="841"/>
      <c r="Z1147" s="841"/>
    </row>
    <row r="1148" spans="1:26" ht="15.75" customHeight="1">
      <c r="A1148" s="841"/>
      <c r="B1148" s="846"/>
      <c r="C1148" s="841"/>
      <c r="D1148" s="846"/>
      <c r="E1148" s="841"/>
      <c r="F1148" s="846"/>
      <c r="G1148" s="841"/>
      <c r="H1148" s="846"/>
      <c r="I1148" s="841"/>
      <c r="J1148" s="846"/>
      <c r="K1148" s="841"/>
      <c r="L1148" s="841"/>
      <c r="M1148" s="888"/>
      <c r="N1148" s="841"/>
      <c r="O1148" s="841"/>
      <c r="P1148" s="841"/>
      <c r="Q1148" s="841"/>
      <c r="R1148" s="841"/>
      <c r="S1148" s="841"/>
      <c r="T1148" s="841"/>
      <c r="U1148" s="841"/>
      <c r="V1148" s="841"/>
      <c r="W1148" s="841"/>
      <c r="X1148" s="841"/>
      <c r="Y1148" s="841"/>
      <c r="Z1148" s="841"/>
    </row>
    <row r="1149" spans="1:26" ht="15.75" customHeight="1">
      <c r="A1149" s="841"/>
      <c r="B1149" s="846"/>
      <c r="C1149" s="841"/>
      <c r="D1149" s="846"/>
      <c r="E1149" s="841"/>
      <c r="F1149" s="846"/>
      <c r="G1149" s="841"/>
      <c r="H1149" s="846"/>
      <c r="I1149" s="841"/>
      <c r="J1149" s="846"/>
      <c r="K1149" s="841"/>
      <c r="L1149" s="841"/>
      <c r="M1149" s="888"/>
      <c r="N1149" s="841"/>
      <c r="O1149" s="841"/>
      <c r="P1149" s="841"/>
      <c r="Q1149" s="841"/>
      <c r="R1149" s="841"/>
      <c r="S1149" s="841"/>
      <c r="T1149" s="841"/>
      <c r="U1149" s="841"/>
      <c r="V1149" s="841"/>
      <c r="W1149" s="841"/>
      <c r="X1149" s="841"/>
      <c r="Y1149" s="841"/>
      <c r="Z1149" s="841"/>
    </row>
    <row r="1150" spans="1:26" ht="15.75" customHeight="1">
      <c r="A1150" s="841"/>
      <c r="B1150" s="846"/>
      <c r="C1150" s="841"/>
      <c r="D1150" s="846"/>
      <c r="E1150" s="841"/>
      <c r="F1150" s="846"/>
      <c r="G1150" s="841"/>
      <c r="H1150" s="846"/>
      <c r="I1150" s="841"/>
      <c r="J1150" s="846"/>
      <c r="K1150" s="841"/>
      <c r="L1150" s="841"/>
      <c r="M1150" s="888"/>
      <c r="N1150" s="841"/>
      <c r="O1150" s="841"/>
      <c r="P1150" s="841"/>
      <c r="Q1150" s="841"/>
      <c r="R1150" s="841"/>
      <c r="S1150" s="841"/>
      <c r="T1150" s="841"/>
      <c r="U1150" s="841"/>
      <c r="V1150" s="841"/>
      <c r="W1150" s="841"/>
      <c r="X1150" s="841"/>
      <c r="Y1150" s="841"/>
      <c r="Z1150" s="841"/>
    </row>
    <row r="1151" spans="1:26" ht="15.75" customHeight="1">
      <c r="A1151" s="841"/>
      <c r="B1151" s="846"/>
      <c r="C1151" s="841"/>
      <c r="D1151" s="846"/>
      <c r="E1151" s="841"/>
      <c r="F1151" s="846"/>
      <c r="G1151" s="841"/>
      <c r="H1151" s="846"/>
      <c r="I1151" s="841"/>
      <c r="J1151" s="846"/>
      <c r="K1151" s="841"/>
      <c r="L1151" s="841"/>
      <c r="M1151" s="888"/>
      <c r="N1151" s="841"/>
      <c r="O1151" s="841"/>
      <c r="P1151" s="841"/>
      <c r="Q1151" s="841"/>
      <c r="R1151" s="841"/>
      <c r="S1151" s="841"/>
      <c r="T1151" s="841"/>
      <c r="U1151" s="841"/>
      <c r="V1151" s="841"/>
      <c r="W1151" s="841"/>
      <c r="X1151" s="841"/>
      <c r="Y1151" s="841"/>
      <c r="Z1151" s="841"/>
    </row>
    <row r="1152" spans="1:26" ht="15.75" customHeight="1">
      <c r="A1152" s="841"/>
      <c r="B1152" s="846"/>
      <c r="C1152" s="841"/>
      <c r="D1152" s="846"/>
      <c r="E1152" s="841"/>
      <c r="F1152" s="846"/>
      <c r="G1152" s="841"/>
      <c r="H1152" s="846"/>
      <c r="I1152" s="841"/>
      <c r="J1152" s="846"/>
      <c r="K1152" s="841"/>
      <c r="L1152" s="841"/>
      <c r="M1152" s="888"/>
      <c r="N1152" s="841"/>
      <c r="O1152" s="841"/>
      <c r="P1152" s="841"/>
      <c r="Q1152" s="841"/>
      <c r="R1152" s="841"/>
      <c r="S1152" s="841"/>
      <c r="T1152" s="841"/>
      <c r="U1152" s="841"/>
      <c r="V1152" s="841"/>
      <c r="W1152" s="841"/>
      <c r="X1152" s="841"/>
      <c r="Y1152" s="841"/>
      <c r="Z1152" s="841"/>
    </row>
    <row r="1153" spans="1:26" ht="15.75" customHeight="1">
      <c r="A1153" s="841"/>
      <c r="B1153" s="846"/>
      <c r="C1153" s="841"/>
      <c r="D1153" s="846"/>
      <c r="E1153" s="841"/>
      <c r="F1153" s="846"/>
      <c r="G1153" s="841"/>
      <c r="H1153" s="846"/>
      <c r="I1153" s="841"/>
      <c r="J1153" s="846"/>
      <c r="K1153" s="841"/>
      <c r="L1153" s="841"/>
      <c r="M1153" s="888"/>
      <c r="N1153" s="841"/>
      <c r="O1153" s="841"/>
      <c r="P1153" s="841"/>
      <c r="Q1153" s="841"/>
      <c r="R1153" s="841"/>
      <c r="S1153" s="841"/>
      <c r="T1153" s="841"/>
      <c r="U1153" s="841"/>
      <c r="V1153" s="841"/>
      <c r="W1153" s="841"/>
      <c r="X1153" s="841"/>
      <c r="Y1153" s="841"/>
      <c r="Z1153" s="841"/>
    </row>
    <row r="1154" spans="1:26" ht="15.75" customHeight="1">
      <c r="A1154" s="841"/>
      <c r="B1154" s="846"/>
      <c r="C1154" s="841"/>
      <c r="D1154" s="846"/>
      <c r="E1154" s="841"/>
      <c r="F1154" s="846"/>
      <c r="G1154" s="841"/>
      <c r="H1154" s="846"/>
      <c r="I1154" s="841"/>
      <c r="J1154" s="846"/>
      <c r="K1154" s="841"/>
      <c r="L1154" s="841"/>
      <c r="M1154" s="888"/>
      <c r="N1154" s="841"/>
      <c r="O1154" s="841"/>
      <c r="P1154" s="841"/>
      <c r="Q1154" s="841"/>
      <c r="R1154" s="841"/>
      <c r="S1154" s="841"/>
      <c r="T1154" s="841"/>
      <c r="U1154" s="841"/>
      <c r="V1154" s="841"/>
      <c r="W1154" s="841"/>
      <c r="X1154" s="841"/>
      <c r="Y1154" s="841"/>
      <c r="Z1154" s="841"/>
    </row>
    <row r="1155" spans="1:26" ht="15.75" customHeight="1">
      <c r="A1155" s="841"/>
      <c r="B1155" s="846"/>
      <c r="C1155" s="841"/>
      <c r="D1155" s="846"/>
      <c r="E1155" s="841"/>
      <c r="F1155" s="846"/>
      <c r="G1155" s="841"/>
      <c r="H1155" s="846"/>
      <c r="I1155" s="841"/>
      <c r="J1155" s="846"/>
      <c r="K1155" s="841"/>
      <c r="L1155" s="841"/>
      <c r="M1155" s="888"/>
      <c r="N1155" s="841"/>
      <c r="O1155" s="841"/>
      <c r="P1155" s="841"/>
      <c r="Q1155" s="841"/>
      <c r="R1155" s="841"/>
      <c r="S1155" s="841"/>
      <c r="T1155" s="841"/>
      <c r="U1155" s="841"/>
      <c r="V1155" s="841"/>
      <c r="W1155" s="841"/>
      <c r="X1155" s="841"/>
      <c r="Y1155" s="841"/>
      <c r="Z1155" s="841"/>
    </row>
    <row r="1156" spans="1:26" ht="15.75" customHeight="1">
      <c r="A1156" s="841"/>
      <c r="B1156" s="846"/>
      <c r="C1156" s="841"/>
      <c r="D1156" s="846"/>
      <c r="E1156" s="841"/>
      <c r="F1156" s="846"/>
      <c r="G1156" s="841"/>
      <c r="H1156" s="846"/>
      <c r="I1156" s="841"/>
      <c r="J1156" s="846"/>
      <c r="K1156" s="841"/>
      <c r="L1156" s="841"/>
      <c r="M1156" s="888"/>
      <c r="N1156" s="841"/>
      <c r="O1156" s="841"/>
      <c r="P1156" s="841"/>
      <c r="Q1156" s="841"/>
      <c r="R1156" s="841"/>
      <c r="S1156" s="841"/>
      <c r="T1156" s="841"/>
      <c r="U1156" s="841"/>
      <c r="V1156" s="841"/>
      <c r="W1156" s="841"/>
      <c r="X1156" s="841"/>
      <c r="Y1156" s="841"/>
      <c r="Z1156" s="841"/>
    </row>
    <row r="1157" spans="1:26" ht="15.75" customHeight="1">
      <c r="A1157" s="841"/>
      <c r="B1157" s="846"/>
      <c r="C1157" s="841"/>
      <c r="D1157" s="846"/>
      <c r="E1157" s="841"/>
      <c r="F1157" s="846"/>
      <c r="G1157" s="841"/>
      <c r="H1157" s="846"/>
      <c r="I1157" s="841"/>
      <c r="J1157" s="846"/>
      <c r="K1157" s="841"/>
      <c r="L1157" s="841"/>
      <c r="M1157" s="888"/>
      <c r="N1157" s="841"/>
      <c r="O1157" s="841"/>
      <c r="P1157" s="841"/>
      <c r="Q1157" s="841"/>
      <c r="R1157" s="841"/>
      <c r="S1157" s="841"/>
      <c r="T1157" s="841"/>
      <c r="U1157" s="841"/>
      <c r="V1157" s="841"/>
      <c r="W1157" s="841"/>
      <c r="X1157" s="841"/>
      <c r="Y1157" s="841"/>
      <c r="Z1157" s="841"/>
    </row>
    <row r="1158" spans="1:26" ht="15.75" customHeight="1">
      <c r="A1158" s="841"/>
      <c r="B1158" s="846"/>
      <c r="C1158" s="841"/>
      <c r="D1158" s="846"/>
      <c r="E1158" s="841"/>
      <c r="F1158" s="846"/>
      <c r="G1158" s="841"/>
      <c r="H1158" s="846"/>
      <c r="I1158" s="841"/>
      <c r="J1158" s="846"/>
      <c r="K1158" s="841"/>
      <c r="L1158" s="841"/>
      <c r="M1158" s="888"/>
      <c r="N1158" s="841"/>
      <c r="O1158" s="841"/>
      <c r="P1158" s="841"/>
      <c r="Q1158" s="841"/>
      <c r="R1158" s="841"/>
      <c r="S1158" s="841"/>
      <c r="T1158" s="841"/>
      <c r="U1158" s="841"/>
      <c r="V1158" s="841"/>
      <c r="W1158" s="841"/>
      <c r="X1158" s="841"/>
      <c r="Y1158" s="841"/>
      <c r="Z1158" s="841"/>
    </row>
    <row r="1159" spans="1:26" ht="15.75" customHeight="1">
      <c r="A1159" s="841"/>
      <c r="B1159" s="846"/>
      <c r="C1159" s="841"/>
      <c r="D1159" s="846"/>
      <c r="E1159" s="841"/>
      <c r="F1159" s="846"/>
      <c r="G1159" s="841"/>
      <c r="H1159" s="846"/>
      <c r="I1159" s="841"/>
      <c r="J1159" s="846"/>
      <c r="K1159" s="841"/>
      <c r="L1159" s="841"/>
      <c r="M1159" s="888"/>
      <c r="N1159" s="841"/>
      <c r="O1159" s="841"/>
      <c r="P1159" s="841"/>
      <c r="Q1159" s="841"/>
      <c r="R1159" s="841"/>
      <c r="S1159" s="841"/>
      <c r="T1159" s="841"/>
      <c r="U1159" s="841"/>
      <c r="V1159" s="841"/>
      <c r="W1159" s="841"/>
      <c r="X1159" s="841"/>
      <c r="Y1159" s="841"/>
      <c r="Z1159" s="841"/>
    </row>
    <row r="1160" spans="1:26" ht="15.75" customHeight="1">
      <c r="A1160" s="841"/>
      <c r="B1160" s="846"/>
      <c r="C1160" s="841"/>
      <c r="D1160" s="846"/>
      <c r="E1160" s="841"/>
      <c r="F1160" s="846"/>
      <c r="G1160" s="841"/>
      <c r="H1160" s="846"/>
      <c r="I1160" s="841"/>
      <c r="J1160" s="846"/>
      <c r="K1160" s="841"/>
      <c r="L1160" s="841"/>
      <c r="M1160" s="888"/>
      <c r="N1160" s="841"/>
      <c r="O1160" s="841"/>
      <c r="P1160" s="841"/>
      <c r="Q1160" s="841"/>
      <c r="R1160" s="841"/>
      <c r="S1160" s="841"/>
      <c r="T1160" s="841"/>
      <c r="U1160" s="841"/>
      <c r="V1160" s="841"/>
      <c r="W1160" s="841"/>
      <c r="X1160" s="841"/>
      <c r="Y1160" s="841"/>
      <c r="Z1160" s="841"/>
    </row>
    <row r="1161" spans="1:26" ht="15.75" customHeight="1">
      <c r="A1161" s="841"/>
      <c r="B1161" s="846"/>
      <c r="C1161" s="841"/>
      <c r="D1161" s="846"/>
      <c r="E1161" s="841"/>
      <c r="F1161" s="846"/>
      <c r="G1161" s="841"/>
      <c r="H1161" s="846"/>
      <c r="I1161" s="841"/>
      <c r="J1161" s="846"/>
      <c r="K1161" s="841"/>
      <c r="L1161" s="841"/>
      <c r="M1161" s="888"/>
      <c r="N1161" s="841"/>
      <c r="O1161" s="841"/>
      <c r="P1161" s="841"/>
      <c r="Q1161" s="841"/>
      <c r="R1161" s="841"/>
      <c r="S1161" s="841"/>
      <c r="T1161" s="841"/>
      <c r="U1161" s="841"/>
      <c r="V1161" s="841"/>
      <c r="W1161" s="841"/>
      <c r="X1161" s="841"/>
      <c r="Y1161" s="841"/>
      <c r="Z1161" s="841"/>
    </row>
    <row r="1162" spans="1:26" ht="15.75" customHeight="1">
      <c r="A1162" s="841"/>
      <c r="B1162" s="846"/>
      <c r="C1162" s="841"/>
      <c r="D1162" s="846"/>
      <c r="E1162" s="841"/>
      <c r="F1162" s="846"/>
      <c r="G1162" s="841"/>
      <c r="H1162" s="846"/>
      <c r="I1162" s="841"/>
      <c r="J1162" s="846"/>
      <c r="K1162" s="841"/>
      <c r="L1162" s="841"/>
      <c r="M1162" s="888"/>
      <c r="N1162" s="841"/>
      <c r="O1162" s="841"/>
      <c r="P1162" s="841"/>
      <c r="Q1162" s="841"/>
      <c r="R1162" s="841"/>
      <c r="S1162" s="841"/>
      <c r="T1162" s="841"/>
      <c r="U1162" s="841"/>
      <c r="V1162" s="841"/>
      <c r="W1162" s="841"/>
      <c r="X1162" s="841"/>
      <c r="Y1162" s="841"/>
      <c r="Z1162" s="841"/>
    </row>
    <row r="1163" spans="1:26" ht="15.75" customHeight="1">
      <c r="A1163" s="841"/>
      <c r="B1163" s="846"/>
      <c r="C1163" s="841"/>
      <c r="D1163" s="846"/>
      <c r="E1163" s="841"/>
      <c r="F1163" s="846"/>
      <c r="G1163" s="841"/>
      <c r="H1163" s="846"/>
      <c r="I1163" s="841"/>
      <c r="J1163" s="846"/>
      <c r="K1163" s="841"/>
      <c r="L1163" s="841"/>
      <c r="M1163" s="888"/>
      <c r="N1163" s="841"/>
      <c r="O1163" s="841"/>
      <c r="P1163" s="841"/>
      <c r="Q1163" s="841"/>
      <c r="R1163" s="841"/>
      <c r="S1163" s="841"/>
      <c r="T1163" s="841"/>
      <c r="U1163" s="841"/>
      <c r="V1163" s="841"/>
      <c r="W1163" s="841"/>
      <c r="X1163" s="841"/>
      <c r="Y1163" s="841"/>
      <c r="Z1163" s="841"/>
    </row>
    <row r="1164" spans="1:26" ht="15.75" customHeight="1">
      <c r="A1164" s="841"/>
      <c r="B1164" s="846"/>
      <c r="C1164" s="841"/>
      <c r="D1164" s="846"/>
      <c r="E1164" s="841"/>
      <c r="F1164" s="846"/>
      <c r="G1164" s="841"/>
      <c r="H1164" s="846"/>
      <c r="I1164" s="841"/>
      <c r="J1164" s="846"/>
      <c r="K1164" s="841"/>
      <c r="L1164" s="841"/>
      <c r="M1164" s="888"/>
      <c r="N1164" s="841"/>
      <c r="O1164" s="841"/>
      <c r="P1164" s="841"/>
      <c r="Q1164" s="841"/>
      <c r="R1164" s="841"/>
      <c r="S1164" s="841"/>
      <c r="T1164" s="841"/>
      <c r="U1164" s="841"/>
      <c r="V1164" s="841"/>
      <c r="W1164" s="841"/>
      <c r="X1164" s="841"/>
      <c r="Y1164" s="841"/>
      <c r="Z1164" s="841"/>
    </row>
    <row r="1165" spans="1:26" ht="15.75" customHeight="1">
      <c r="A1165" s="841"/>
      <c r="B1165" s="846"/>
      <c r="C1165" s="841"/>
      <c r="D1165" s="846"/>
      <c r="E1165" s="841"/>
      <c r="F1165" s="846"/>
      <c r="G1165" s="841"/>
      <c r="H1165" s="846"/>
      <c r="I1165" s="841"/>
      <c r="J1165" s="846"/>
      <c r="K1165" s="841"/>
      <c r="L1165" s="841"/>
      <c r="M1165" s="888"/>
      <c r="N1165" s="841"/>
      <c r="O1165" s="841"/>
      <c r="P1165" s="841"/>
      <c r="Q1165" s="841"/>
      <c r="R1165" s="841"/>
      <c r="S1165" s="841"/>
      <c r="T1165" s="841"/>
      <c r="U1165" s="841"/>
      <c r="V1165" s="841"/>
      <c r="W1165" s="841"/>
      <c r="X1165" s="841"/>
      <c r="Y1165" s="841"/>
      <c r="Z1165" s="841"/>
    </row>
    <row r="1166" spans="1:26" ht="15.75" customHeight="1">
      <c r="A1166" s="841"/>
      <c r="B1166" s="846"/>
      <c r="C1166" s="841"/>
      <c r="D1166" s="846"/>
      <c r="E1166" s="841"/>
      <c r="F1166" s="846"/>
      <c r="G1166" s="841"/>
      <c r="H1166" s="846"/>
      <c r="I1166" s="841"/>
      <c r="J1166" s="846"/>
      <c r="K1166" s="841"/>
      <c r="L1166" s="841"/>
      <c r="M1166" s="888"/>
      <c r="N1166" s="841"/>
      <c r="O1166" s="841"/>
      <c r="P1166" s="841"/>
      <c r="Q1166" s="841"/>
      <c r="R1166" s="841"/>
      <c r="S1166" s="841"/>
      <c r="T1166" s="841"/>
      <c r="U1166" s="841"/>
      <c r="V1166" s="841"/>
      <c r="W1166" s="841"/>
      <c r="X1166" s="841"/>
      <c r="Y1166" s="841"/>
      <c r="Z1166" s="841"/>
    </row>
    <row r="1167" spans="1:26" ht="15.75" customHeight="1">
      <c r="A1167" s="841"/>
      <c r="B1167" s="846"/>
      <c r="C1167" s="841"/>
      <c r="D1167" s="846"/>
      <c r="E1167" s="841"/>
      <c r="F1167" s="846"/>
      <c r="G1167" s="841"/>
      <c r="H1167" s="846"/>
      <c r="I1167" s="841"/>
      <c r="J1167" s="846"/>
      <c r="K1167" s="841"/>
      <c r="L1167" s="841"/>
      <c r="M1167" s="888"/>
      <c r="N1167" s="841"/>
      <c r="O1167" s="841"/>
      <c r="P1167" s="841"/>
      <c r="Q1167" s="841"/>
      <c r="R1167" s="841"/>
      <c r="S1167" s="841"/>
      <c r="T1167" s="841"/>
      <c r="U1167" s="841"/>
      <c r="V1167" s="841"/>
      <c r="W1167" s="841"/>
      <c r="X1167" s="841"/>
      <c r="Y1167" s="841"/>
      <c r="Z1167" s="841"/>
    </row>
    <row r="1168" spans="1:26" ht="15.75" customHeight="1">
      <c r="A1168" s="841"/>
      <c r="B1168" s="846"/>
      <c r="C1168" s="841"/>
      <c r="D1168" s="846"/>
      <c r="E1168" s="841"/>
      <c r="F1168" s="846"/>
      <c r="G1168" s="841"/>
      <c r="H1168" s="846"/>
      <c r="I1168" s="841"/>
      <c r="J1168" s="846"/>
      <c r="K1168" s="841"/>
      <c r="L1168" s="841"/>
      <c r="M1168" s="888"/>
      <c r="N1168" s="841"/>
      <c r="O1168" s="841"/>
      <c r="P1168" s="841"/>
      <c r="Q1168" s="841"/>
      <c r="R1168" s="841"/>
      <c r="S1168" s="841"/>
      <c r="T1168" s="841"/>
      <c r="U1168" s="841"/>
      <c r="V1168" s="841"/>
      <c r="W1168" s="841"/>
      <c r="X1168" s="841"/>
      <c r="Y1168" s="841"/>
      <c r="Z1168" s="841"/>
    </row>
    <row r="1169" spans="1:26" ht="15.75" customHeight="1">
      <c r="A1169" s="841"/>
      <c r="B1169" s="846"/>
      <c r="C1169" s="841"/>
      <c r="D1169" s="846"/>
      <c r="E1169" s="841"/>
      <c r="F1169" s="846"/>
      <c r="G1169" s="841"/>
      <c r="H1169" s="846"/>
      <c r="I1169" s="841"/>
      <c r="J1169" s="846"/>
      <c r="K1169" s="841"/>
      <c r="L1169" s="841"/>
      <c r="M1169" s="888"/>
      <c r="N1169" s="841"/>
      <c r="O1169" s="841"/>
      <c r="P1169" s="841"/>
      <c r="Q1169" s="841"/>
      <c r="R1169" s="841"/>
      <c r="S1169" s="841"/>
      <c r="T1169" s="841"/>
      <c r="U1169" s="841"/>
      <c r="V1169" s="841"/>
      <c r="W1169" s="841"/>
      <c r="X1169" s="841"/>
      <c r="Y1169" s="841"/>
      <c r="Z1169" s="841"/>
    </row>
    <row r="1170" spans="1:26" ht="15.75" customHeight="1">
      <c r="A1170" s="841"/>
      <c r="B1170" s="846"/>
      <c r="C1170" s="841"/>
      <c r="D1170" s="846"/>
      <c r="E1170" s="841"/>
      <c r="F1170" s="846"/>
      <c r="G1170" s="841"/>
      <c r="H1170" s="846"/>
      <c r="I1170" s="841"/>
      <c r="J1170" s="846"/>
      <c r="K1170" s="841"/>
      <c r="L1170" s="841"/>
      <c r="M1170" s="888"/>
      <c r="N1170" s="841"/>
      <c r="O1170" s="841"/>
      <c r="P1170" s="841"/>
      <c r="Q1170" s="841"/>
      <c r="R1170" s="841"/>
      <c r="S1170" s="841"/>
      <c r="T1170" s="841"/>
      <c r="U1170" s="841"/>
      <c r="V1170" s="841"/>
      <c r="W1170" s="841"/>
      <c r="X1170" s="841"/>
      <c r="Y1170" s="841"/>
      <c r="Z1170" s="841"/>
    </row>
    <row r="1171" spans="1:26" ht="15.75" customHeight="1">
      <c r="A1171" s="841"/>
      <c r="B1171" s="846"/>
      <c r="C1171" s="841"/>
      <c r="D1171" s="846"/>
      <c r="E1171" s="841"/>
      <c r="F1171" s="846"/>
      <c r="G1171" s="841"/>
      <c r="H1171" s="846"/>
      <c r="I1171" s="841"/>
      <c r="J1171" s="846"/>
      <c r="K1171" s="841"/>
      <c r="L1171" s="841"/>
      <c r="M1171" s="888"/>
      <c r="N1171" s="841"/>
      <c r="O1171" s="841"/>
      <c r="P1171" s="841"/>
      <c r="Q1171" s="841"/>
      <c r="R1171" s="841"/>
      <c r="S1171" s="841"/>
      <c r="T1171" s="841"/>
      <c r="U1171" s="841"/>
      <c r="V1171" s="841"/>
      <c r="W1171" s="841"/>
      <c r="X1171" s="841"/>
      <c r="Y1171" s="841"/>
      <c r="Z1171" s="841"/>
    </row>
    <row r="1172" spans="1:26" ht="15.75" customHeight="1">
      <c r="A1172" s="841"/>
      <c r="B1172" s="846"/>
      <c r="C1172" s="841"/>
      <c r="D1172" s="846"/>
      <c r="E1172" s="841"/>
      <c r="F1172" s="846"/>
      <c r="G1172" s="841"/>
      <c r="H1172" s="846"/>
      <c r="I1172" s="841"/>
      <c r="J1172" s="846"/>
      <c r="K1172" s="841"/>
      <c r="L1172" s="841"/>
      <c r="M1172" s="888"/>
      <c r="N1172" s="841"/>
      <c r="O1172" s="841"/>
      <c r="P1172" s="841"/>
      <c r="Q1172" s="841"/>
      <c r="R1172" s="841"/>
      <c r="S1172" s="841"/>
      <c r="T1172" s="841"/>
      <c r="U1172" s="841"/>
      <c r="V1172" s="841"/>
      <c r="W1172" s="841"/>
      <c r="X1172" s="841"/>
      <c r="Y1172" s="841"/>
      <c r="Z1172" s="841"/>
    </row>
    <row r="1173" spans="1:26" ht="15.75" customHeight="1">
      <c r="A1173" s="841"/>
      <c r="B1173" s="846"/>
      <c r="C1173" s="841"/>
      <c r="D1173" s="846"/>
      <c r="E1173" s="841"/>
      <c r="F1173" s="846"/>
      <c r="G1173" s="841"/>
      <c r="H1173" s="846"/>
      <c r="I1173" s="841"/>
      <c r="J1173" s="846"/>
      <c r="K1173" s="841"/>
      <c r="L1173" s="841"/>
      <c r="M1173" s="888"/>
      <c r="N1173" s="841"/>
      <c r="O1173" s="841"/>
      <c r="P1173" s="841"/>
      <c r="Q1173" s="841"/>
      <c r="R1173" s="841"/>
      <c r="S1173" s="841"/>
      <c r="T1173" s="841"/>
      <c r="U1173" s="841"/>
      <c r="V1173" s="841"/>
      <c r="W1173" s="841"/>
      <c r="X1173" s="841"/>
      <c r="Y1173" s="841"/>
      <c r="Z1173" s="841"/>
    </row>
    <row r="1174" spans="1:26" ht="15.75" customHeight="1">
      <c r="A1174" s="841"/>
      <c r="B1174" s="846"/>
      <c r="C1174" s="841"/>
      <c r="D1174" s="846"/>
      <c r="E1174" s="841"/>
      <c r="F1174" s="846"/>
      <c r="G1174" s="841"/>
      <c r="H1174" s="846"/>
      <c r="I1174" s="841"/>
      <c r="J1174" s="846"/>
      <c r="K1174" s="841"/>
      <c r="L1174" s="841"/>
      <c r="M1174" s="888"/>
      <c r="N1174" s="841"/>
      <c r="O1174" s="841"/>
      <c r="P1174" s="841"/>
      <c r="Q1174" s="841"/>
      <c r="R1174" s="841"/>
      <c r="S1174" s="841"/>
      <c r="T1174" s="841"/>
      <c r="U1174" s="841"/>
      <c r="V1174" s="841"/>
      <c r="W1174" s="841"/>
      <c r="X1174" s="841"/>
      <c r="Y1174" s="841"/>
      <c r="Z1174" s="841"/>
    </row>
    <row r="1175" spans="1:26" ht="15.75" customHeight="1">
      <c r="A1175" s="841"/>
      <c r="B1175" s="846"/>
      <c r="C1175" s="841"/>
      <c r="D1175" s="846"/>
      <c r="E1175" s="841"/>
      <c r="F1175" s="846"/>
      <c r="G1175" s="841"/>
      <c r="H1175" s="846"/>
      <c r="I1175" s="841"/>
      <c r="J1175" s="846"/>
      <c r="K1175" s="841"/>
      <c r="L1175" s="841"/>
      <c r="M1175" s="888"/>
      <c r="N1175" s="841"/>
      <c r="O1175" s="841"/>
      <c r="P1175" s="841"/>
      <c r="Q1175" s="841"/>
      <c r="R1175" s="841"/>
      <c r="S1175" s="841"/>
      <c r="T1175" s="841"/>
      <c r="U1175" s="841"/>
      <c r="V1175" s="841"/>
      <c r="W1175" s="841"/>
      <c r="X1175" s="841"/>
      <c r="Y1175" s="841"/>
      <c r="Z1175" s="841"/>
    </row>
    <row r="1176" spans="1:26" ht="15.75" customHeight="1">
      <c r="A1176" s="841"/>
      <c r="B1176" s="846"/>
      <c r="C1176" s="841"/>
      <c r="D1176" s="846"/>
      <c r="E1176" s="841"/>
      <c r="F1176" s="846"/>
      <c r="G1176" s="841"/>
      <c r="H1176" s="846"/>
      <c r="I1176" s="841"/>
      <c r="J1176" s="846"/>
      <c r="K1176" s="841"/>
      <c r="L1176" s="841"/>
      <c r="M1176" s="888"/>
      <c r="N1176" s="841"/>
      <c r="O1176" s="841"/>
      <c r="P1176" s="841"/>
      <c r="Q1176" s="841"/>
      <c r="R1176" s="841"/>
      <c r="S1176" s="841"/>
      <c r="T1176" s="841"/>
      <c r="U1176" s="841"/>
      <c r="V1176" s="841"/>
      <c r="W1176" s="841"/>
      <c r="X1176" s="841"/>
      <c r="Y1176" s="841"/>
      <c r="Z1176" s="841"/>
    </row>
    <row r="1177" spans="1:26" ht="15.75" customHeight="1">
      <c r="A1177" s="841"/>
      <c r="B1177" s="846"/>
      <c r="C1177" s="841"/>
      <c r="D1177" s="846"/>
      <c r="E1177" s="841"/>
      <c r="F1177" s="846"/>
      <c r="G1177" s="841"/>
      <c r="H1177" s="846"/>
      <c r="I1177" s="841"/>
      <c r="J1177" s="846"/>
      <c r="K1177" s="841"/>
      <c r="L1177" s="841"/>
      <c r="M1177" s="888"/>
      <c r="N1177" s="841"/>
      <c r="O1177" s="841"/>
      <c r="P1177" s="841"/>
      <c r="Q1177" s="841"/>
      <c r="R1177" s="841"/>
      <c r="S1177" s="841"/>
      <c r="T1177" s="841"/>
      <c r="U1177" s="841"/>
      <c r="V1177" s="841"/>
      <c r="W1177" s="841"/>
      <c r="X1177" s="841"/>
      <c r="Y1177" s="841"/>
      <c r="Z1177" s="841"/>
    </row>
    <row r="1178" spans="1:26" ht="15.75" customHeight="1">
      <c r="A1178" s="841"/>
      <c r="B1178" s="846"/>
      <c r="C1178" s="841"/>
      <c r="D1178" s="846"/>
      <c r="E1178" s="841"/>
      <c r="F1178" s="846"/>
      <c r="G1178" s="841"/>
      <c r="H1178" s="846"/>
      <c r="I1178" s="841"/>
      <c r="J1178" s="846"/>
      <c r="K1178" s="841"/>
      <c r="L1178" s="841"/>
      <c r="M1178" s="888"/>
      <c r="N1178" s="841"/>
      <c r="O1178" s="841"/>
      <c r="P1178" s="841"/>
      <c r="Q1178" s="841"/>
      <c r="R1178" s="841"/>
      <c r="S1178" s="841"/>
      <c r="T1178" s="841"/>
      <c r="U1178" s="841"/>
      <c r="V1178" s="841"/>
      <c r="W1178" s="841"/>
      <c r="X1178" s="841"/>
      <c r="Y1178" s="841"/>
      <c r="Z1178" s="841"/>
    </row>
    <row r="1179" spans="1:26" ht="15.75" customHeight="1">
      <c r="A1179" s="841"/>
      <c r="B1179" s="846"/>
      <c r="C1179" s="841"/>
      <c r="D1179" s="846"/>
      <c r="E1179" s="841"/>
      <c r="F1179" s="846"/>
      <c r="G1179" s="841"/>
      <c r="H1179" s="846"/>
      <c r="I1179" s="841"/>
      <c r="J1179" s="846"/>
      <c r="K1179" s="841"/>
      <c r="L1179" s="841"/>
      <c r="M1179" s="888"/>
      <c r="N1179" s="841"/>
      <c r="O1179" s="841"/>
      <c r="P1179" s="841"/>
      <c r="Q1179" s="841"/>
      <c r="R1179" s="841"/>
      <c r="S1179" s="841"/>
      <c r="T1179" s="841"/>
      <c r="U1179" s="841"/>
      <c r="V1179" s="841"/>
      <c r="W1179" s="841"/>
      <c r="X1179" s="841"/>
      <c r="Y1179" s="841"/>
      <c r="Z1179" s="841"/>
    </row>
    <row r="1180" spans="1:26" ht="15.75" customHeight="1">
      <c r="A1180" s="841"/>
      <c r="B1180" s="846"/>
      <c r="C1180" s="841"/>
      <c r="D1180" s="846"/>
      <c r="E1180" s="841"/>
      <c r="F1180" s="846"/>
      <c r="G1180" s="841"/>
      <c r="H1180" s="846"/>
      <c r="I1180" s="841"/>
      <c r="J1180" s="846"/>
      <c r="K1180" s="841"/>
      <c r="L1180" s="841"/>
      <c r="M1180" s="888"/>
      <c r="N1180" s="841"/>
      <c r="O1180" s="841"/>
      <c r="P1180" s="841"/>
      <c r="Q1180" s="841"/>
      <c r="R1180" s="841"/>
      <c r="S1180" s="841"/>
      <c r="T1180" s="841"/>
      <c r="U1180" s="841"/>
      <c r="V1180" s="841"/>
      <c r="W1180" s="841"/>
      <c r="X1180" s="841"/>
      <c r="Y1180" s="841"/>
      <c r="Z1180" s="841"/>
    </row>
    <row r="1181" spans="1:26" ht="15.75" customHeight="1">
      <c r="A1181" s="841"/>
      <c r="B1181" s="846"/>
      <c r="C1181" s="841"/>
      <c r="D1181" s="846"/>
      <c r="E1181" s="841"/>
      <c r="F1181" s="846"/>
      <c r="G1181" s="841"/>
      <c r="H1181" s="846"/>
      <c r="I1181" s="841"/>
      <c r="J1181" s="846"/>
      <c r="K1181" s="841"/>
      <c r="L1181" s="841"/>
      <c r="M1181" s="888"/>
      <c r="N1181" s="841"/>
      <c r="O1181" s="841"/>
      <c r="P1181" s="841"/>
      <c r="Q1181" s="841"/>
      <c r="R1181" s="841"/>
      <c r="S1181" s="841"/>
      <c r="T1181" s="841"/>
      <c r="U1181" s="841"/>
      <c r="V1181" s="841"/>
      <c r="W1181" s="841"/>
      <c r="X1181" s="841"/>
      <c r="Y1181" s="841"/>
      <c r="Z1181" s="841"/>
    </row>
    <row r="1182" spans="1:26" ht="15.75" customHeight="1">
      <c r="A1182" s="841"/>
      <c r="B1182" s="846"/>
      <c r="C1182" s="841"/>
      <c r="D1182" s="846"/>
      <c r="E1182" s="841"/>
      <c r="F1182" s="846"/>
      <c r="G1182" s="841"/>
      <c r="H1182" s="846"/>
      <c r="I1182" s="841"/>
      <c r="J1182" s="846"/>
      <c r="K1182" s="841"/>
      <c r="L1182" s="841"/>
      <c r="M1182" s="888"/>
      <c r="N1182" s="841"/>
      <c r="O1182" s="841"/>
      <c r="P1182" s="841"/>
      <c r="Q1182" s="841"/>
      <c r="R1182" s="841"/>
      <c r="S1182" s="841"/>
      <c r="T1182" s="841"/>
      <c r="U1182" s="841"/>
      <c r="V1182" s="841"/>
      <c r="W1182" s="841"/>
      <c r="X1182" s="841"/>
      <c r="Y1182" s="841"/>
      <c r="Z1182" s="841"/>
    </row>
    <row r="1183" spans="1:26" ht="15.75" customHeight="1">
      <c r="A1183" s="841"/>
      <c r="B1183" s="846"/>
      <c r="C1183" s="841"/>
      <c r="D1183" s="846"/>
      <c r="E1183" s="841"/>
      <c r="F1183" s="846"/>
      <c r="G1183" s="841"/>
      <c r="H1183" s="846"/>
      <c r="I1183" s="841"/>
      <c r="J1183" s="846"/>
      <c r="K1183" s="841"/>
      <c r="L1183" s="841"/>
      <c r="M1183" s="888"/>
      <c r="N1183" s="841"/>
      <c r="O1183" s="841"/>
      <c r="P1183" s="841"/>
      <c r="Q1183" s="841"/>
      <c r="R1183" s="841"/>
      <c r="S1183" s="841"/>
      <c r="T1183" s="841"/>
      <c r="U1183" s="841"/>
      <c r="V1183" s="841"/>
      <c r="W1183" s="841"/>
      <c r="X1183" s="841"/>
      <c r="Y1183" s="841"/>
      <c r="Z1183" s="841"/>
    </row>
    <row r="1184" spans="1:26" ht="15.75" customHeight="1">
      <c r="A1184" s="841"/>
      <c r="B1184" s="846"/>
      <c r="C1184" s="841"/>
      <c r="D1184" s="846"/>
      <c r="E1184" s="841"/>
      <c r="F1184" s="846"/>
      <c r="G1184" s="841"/>
      <c r="H1184" s="846"/>
      <c r="I1184" s="841"/>
      <c r="J1184" s="846"/>
      <c r="K1184" s="841"/>
      <c r="L1184" s="841"/>
      <c r="M1184" s="888"/>
      <c r="N1184" s="841"/>
      <c r="O1184" s="841"/>
      <c r="P1184" s="841"/>
      <c r="Q1184" s="841"/>
      <c r="R1184" s="841"/>
      <c r="S1184" s="841"/>
      <c r="T1184" s="841"/>
      <c r="U1184" s="841"/>
      <c r="V1184" s="841"/>
      <c r="W1184" s="841"/>
      <c r="X1184" s="841"/>
      <c r="Y1184" s="841"/>
      <c r="Z1184" s="841"/>
    </row>
    <row r="1185" spans="1:26" ht="15.75" customHeight="1">
      <c r="A1185" s="841"/>
      <c r="B1185" s="846"/>
      <c r="C1185" s="841"/>
      <c r="D1185" s="846"/>
      <c r="E1185" s="841"/>
      <c r="F1185" s="846"/>
      <c r="G1185" s="841"/>
      <c r="H1185" s="846"/>
      <c r="I1185" s="841"/>
      <c r="J1185" s="846"/>
      <c r="K1185" s="841"/>
      <c r="L1185" s="841"/>
      <c r="M1185" s="888"/>
      <c r="N1185" s="841"/>
      <c r="O1185" s="841"/>
      <c r="P1185" s="841"/>
      <c r="Q1185" s="841"/>
      <c r="R1185" s="841"/>
      <c r="S1185" s="841"/>
      <c r="T1185" s="841"/>
      <c r="U1185" s="841"/>
      <c r="V1185" s="841"/>
      <c r="W1185" s="841"/>
      <c r="X1185" s="841"/>
      <c r="Y1185" s="841"/>
      <c r="Z1185" s="841"/>
    </row>
    <row r="1186" spans="1:26" ht="15.75" customHeight="1">
      <c r="A1186" s="841"/>
      <c r="B1186" s="846"/>
      <c r="C1186" s="841"/>
      <c r="D1186" s="846"/>
      <c r="E1186" s="841"/>
      <c r="F1186" s="846"/>
      <c r="G1186" s="841"/>
      <c r="H1186" s="846"/>
      <c r="I1186" s="841"/>
      <c r="J1186" s="846"/>
      <c r="K1186" s="841"/>
      <c r="L1186" s="841"/>
      <c r="M1186" s="888"/>
      <c r="N1186" s="841"/>
      <c r="O1186" s="841"/>
      <c r="P1186" s="841"/>
      <c r="Q1186" s="841"/>
      <c r="R1186" s="841"/>
      <c r="S1186" s="841"/>
      <c r="T1186" s="841"/>
      <c r="U1186" s="841"/>
      <c r="V1186" s="841"/>
      <c r="W1186" s="841"/>
      <c r="X1186" s="841"/>
      <c r="Y1186" s="841"/>
      <c r="Z1186" s="841"/>
    </row>
    <row r="1187" spans="1:26" ht="15.75" customHeight="1">
      <c r="A1187" s="841"/>
      <c r="B1187" s="846"/>
      <c r="C1187" s="841"/>
      <c r="D1187" s="846"/>
      <c r="E1187" s="841"/>
      <c r="F1187" s="846"/>
      <c r="G1187" s="841"/>
      <c r="H1187" s="846"/>
      <c r="I1187" s="841"/>
      <c r="J1187" s="846"/>
      <c r="K1187" s="841"/>
      <c r="L1187" s="841"/>
      <c r="M1187" s="888"/>
      <c r="N1187" s="841"/>
      <c r="O1187" s="841"/>
      <c r="P1187" s="841"/>
      <c r="Q1187" s="841"/>
      <c r="R1187" s="841"/>
      <c r="S1187" s="841"/>
      <c r="T1187" s="841"/>
      <c r="U1187" s="841"/>
      <c r="V1187" s="841"/>
      <c r="W1187" s="841"/>
      <c r="X1187" s="841"/>
      <c r="Y1187" s="841"/>
      <c r="Z1187" s="841"/>
    </row>
    <row r="1188" spans="1:26" ht="15.75" customHeight="1">
      <c r="A1188" s="841"/>
      <c r="B1188" s="846"/>
      <c r="C1188" s="841"/>
      <c r="D1188" s="846"/>
      <c r="E1188" s="841"/>
      <c r="F1188" s="846"/>
      <c r="G1188" s="841"/>
      <c r="H1188" s="846"/>
      <c r="I1188" s="841"/>
      <c r="J1188" s="846"/>
      <c r="K1188" s="841"/>
      <c r="L1188" s="841"/>
      <c r="M1188" s="888"/>
      <c r="N1188" s="841"/>
      <c r="O1188" s="841"/>
      <c r="P1188" s="841"/>
      <c r="Q1188" s="841"/>
      <c r="R1188" s="841"/>
      <c r="S1188" s="841"/>
      <c r="T1188" s="841"/>
      <c r="U1188" s="841"/>
      <c r="V1188" s="841"/>
      <c r="W1188" s="841"/>
      <c r="X1188" s="841"/>
      <c r="Y1188" s="841"/>
      <c r="Z1188" s="841"/>
    </row>
    <row r="1189" spans="1:26" ht="15.75" customHeight="1">
      <c r="A1189" s="841"/>
      <c r="B1189" s="846"/>
      <c r="C1189" s="841"/>
      <c r="D1189" s="846"/>
      <c r="E1189" s="841"/>
      <c r="F1189" s="846"/>
      <c r="G1189" s="841"/>
      <c r="H1189" s="846"/>
      <c r="I1189" s="841"/>
      <c r="J1189" s="846"/>
      <c r="K1189" s="841"/>
      <c r="L1189" s="841"/>
      <c r="M1189" s="888"/>
      <c r="N1189" s="841"/>
      <c r="O1189" s="841"/>
      <c r="P1189" s="841"/>
      <c r="Q1189" s="841"/>
      <c r="R1189" s="841"/>
      <c r="S1189" s="841"/>
      <c r="T1189" s="841"/>
      <c r="U1189" s="841"/>
      <c r="V1189" s="841"/>
      <c r="W1189" s="841"/>
      <c r="X1189" s="841"/>
      <c r="Y1189" s="841"/>
      <c r="Z1189" s="841"/>
    </row>
    <row r="1190" spans="1:26" ht="15.75" customHeight="1">
      <c r="A1190" s="841"/>
      <c r="B1190" s="846"/>
      <c r="C1190" s="841"/>
      <c r="D1190" s="846"/>
      <c r="E1190" s="841"/>
      <c r="F1190" s="846"/>
      <c r="G1190" s="841"/>
      <c r="H1190" s="846"/>
      <c r="I1190" s="841"/>
      <c r="J1190" s="846"/>
      <c r="K1190" s="841"/>
      <c r="L1190" s="841"/>
      <c r="M1190" s="888"/>
      <c r="N1190" s="841"/>
      <c r="O1190" s="841"/>
      <c r="P1190" s="841"/>
      <c r="Q1190" s="841"/>
      <c r="R1190" s="841"/>
      <c r="S1190" s="841"/>
      <c r="T1190" s="841"/>
      <c r="U1190" s="841"/>
      <c r="V1190" s="841"/>
      <c r="W1190" s="841"/>
      <c r="X1190" s="841"/>
      <c r="Y1190" s="841"/>
      <c r="Z1190" s="841"/>
    </row>
    <row r="1191" spans="1:26" ht="15.75" customHeight="1">
      <c r="A1191" s="841"/>
      <c r="B1191" s="846"/>
      <c r="C1191" s="841"/>
      <c r="D1191" s="846"/>
      <c r="E1191" s="841"/>
      <c r="F1191" s="846"/>
      <c r="G1191" s="841"/>
      <c r="H1191" s="846"/>
      <c r="I1191" s="841"/>
      <c r="J1191" s="846"/>
      <c r="K1191" s="841"/>
      <c r="L1191" s="841"/>
      <c r="M1191" s="888"/>
      <c r="N1191" s="841"/>
      <c r="O1191" s="841"/>
      <c r="P1191" s="841"/>
      <c r="Q1191" s="841"/>
      <c r="R1191" s="841"/>
      <c r="S1191" s="841"/>
      <c r="T1191" s="841"/>
      <c r="U1191" s="841"/>
      <c r="V1191" s="841"/>
      <c r="W1191" s="841"/>
      <c r="X1191" s="841"/>
      <c r="Y1191" s="841"/>
      <c r="Z1191" s="841"/>
    </row>
    <row r="1192" spans="1:26" ht="15.75" customHeight="1">
      <c r="A1192" s="841"/>
      <c r="B1192" s="846"/>
      <c r="C1192" s="841"/>
      <c r="D1192" s="846"/>
      <c r="E1192" s="841"/>
      <c r="F1192" s="846"/>
      <c r="G1192" s="841"/>
      <c r="H1192" s="846"/>
      <c r="I1192" s="841"/>
      <c r="J1192" s="846"/>
      <c r="K1192" s="841"/>
      <c r="L1192" s="841"/>
      <c r="M1192" s="888"/>
      <c r="N1192" s="841"/>
      <c r="O1192" s="841"/>
      <c r="P1192" s="841"/>
      <c r="Q1192" s="841"/>
      <c r="R1192" s="841"/>
      <c r="S1192" s="841"/>
      <c r="T1192" s="841"/>
      <c r="U1192" s="841"/>
      <c r="V1192" s="841"/>
      <c r="W1192" s="841"/>
      <c r="X1192" s="841"/>
      <c r="Y1192" s="841"/>
      <c r="Z1192" s="841"/>
    </row>
    <row r="1193" spans="1:26" ht="15.75" customHeight="1">
      <c r="A1193" s="841"/>
      <c r="B1193" s="846"/>
      <c r="C1193" s="841"/>
      <c r="D1193" s="846"/>
      <c r="E1193" s="841"/>
      <c r="F1193" s="846"/>
      <c r="G1193" s="841"/>
      <c r="H1193" s="846"/>
      <c r="I1193" s="841"/>
      <c r="J1193" s="846"/>
      <c r="K1193" s="841"/>
      <c r="L1193" s="841"/>
      <c r="M1193" s="888"/>
      <c r="N1193" s="841"/>
      <c r="O1193" s="841"/>
      <c r="P1193" s="841"/>
      <c r="Q1193" s="841"/>
      <c r="R1193" s="841"/>
      <c r="S1193" s="841"/>
      <c r="T1193" s="841"/>
      <c r="U1193" s="841"/>
      <c r="V1193" s="841"/>
      <c r="W1193" s="841"/>
      <c r="X1193" s="841"/>
      <c r="Y1193" s="841"/>
      <c r="Z1193" s="841"/>
    </row>
    <row r="1194" spans="1:26" ht="15.75" customHeight="1">
      <c r="A1194" s="841"/>
      <c r="B1194" s="846"/>
      <c r="C1194" s="841"/>
      <c r="D1194" s="846"/>
      <c r="E1194" s="841"/>
      <c r="F1194" s="846"/>
      <c r="G1194" s="841"/>
      <c r="H1194" s="846"/>
      <c r="I1194" s="841"/>
      <c r="J1194" s="846"/>
      <c r="K1194" s="841"/>
      <c r="L1194" s="841"/>
      <c r="M1194" s="888"/>
      <c r="N1194" s="841"/>
      <c r="O1194" s="841"/>
      <c r="P1194" s="841"/>
      <c r="Q1194" s="841"/>
      <c r="R1194" s="841"/>
      <c r="S1194" s="841"/>
      <c r="T1194" s="841"/>
      <c r="U1194" s="841"/>
      <c r="V1194" s="841"/>
      <c r="W1194" s="841"/>
      <c r="X1194" s="841"/>
      <c r="Y1194" s="841"/>
      <c r="Z1194" s="841"/>
    </row>
    <row r="1195" spans="1:26" ht="15.75" customHeight="1">
      <c r="A1195" s="841"/>
      <c r="B1195" s="846"/>
      <c r="C1195" s="841"/>
      <c r="D1195" s="846"/>
      <c r="E1195" s="841"/>
      <c r="F1195" s="846"/>
      <c r="G1195" s="841"/>
      <c r="H1195" s="846"/>
      <c r="I1195" s="841"/>
      <c r="J1195" s="846"/>
      <c r="K1195" s="841"/>
      <c r="L1195" s="841"/>
      <c r="M1195" s="888"/>
      <c r="N1195" s="841"/>
      <c r="O1195" s="841"/>
      <c r="P1195" s="841"/>
      <c r="Q1195" s="841"/>
      <c r="R1195" s="841"/>
      <c r="S1195" s="841"/>
      <c r="T1195" s="841"/>
      <c r="U1195" s="841"/>
      <c r="V1195" s="841"/>
      <c r="W1195" s="841"/>
      <c r="X1195" s="841"/>
      <c r="Y1195" s="841"/>
      <c r="Z1195" s="841"/>
    </row>
    <row r="1196" spans="1:26" ht="15.75" customHeight="1">
      <c r="A1196" s="841"/>
      <c r="B1196" s="846"/>
      <c r="C1196" s="841"/>
      <c r="D1196" s="846"/>
      <c r="E1196" s="841"/>
      <c r="F1196" s="846"/>
      <c r="G1196" s="841"/>
      <c r="H1196" s="846"/>
      <c r="I1196" s="841"/>
      <c r="J1196" s="846"/>
      <c r="K1196" s="841"/>
      <c r="L1196" s="841"/>
      <c r="M1196" s="888"/>
      <c r="N1196" s="841"/>
      <c r="O1196" s="841"/>
      <c r="P1196" s="841"/>
      <c r="Q1196" s="841"/>
      <c r="R1196" s="841"/>
      <c r="S1196" s="841"/>
      <c r="T1196" s="841"/>
      <c r="U1196" s="841"/>
      <c r="V1196" s="841"/>
      <c r="W1196" s="841"/>
      <c r="X1196" s="841"/>
      <c r="Y1196" s="841"/>
      <c r="Z1196" s="841"/>
    </row>
    <row r="1197" spans="1:26" ht="15.75" customHeight="1">
      <c r="A1197" s="841"/>
      <c r="B1197" s="846"/>
      <c r="C1197" s="841"/>
      <c r="D1197" s="846"/>
      <c r="E1197" s="841"/>
      <c r="F1197" s="846"/>
      <c r="G1197" s="841"/>
      <c r="H1197" s="846"/>
      <c r="I1197" s="841"/>
      <c r="J1197" s="846"/>
      <c r="K1197" s="841"/>
      <c r="L1197" s="841"/>
      <c r="M1197" s="888"/>
      <c r="N1197" s="841"/>
      <c r="O1197" s="841"/>
      <c r="P1197" s="841"/>
      <c r="Q1197" s="841"/>
      <c r="R1197" s="841"/>
      <c r="S1197" s="841"/>
      <c r="T1197" s="841"/>
      <c r="U1197" s="841"/>
      <c r="V1197" s="841"/>
      <c r="W1197" s="841"/>
      <c r="X1197" s="841"/>
      <c r="Y1197" s="841"/>
      <c r="Z1197" s="841"/>
    </row>
    <row r="1198" spans="1:26" ht="15.75" customHeight="1">
      <c r="A1198" s="841"/>
      <c r="B1198" s="846"/>
      <c r="C1198" s="841"/>
      <c r="D1198" s="846"/>
      <c r="E1198" s="841"/>
      <c r="F1198" s="846"/>
      <c r="G1198" s="841"/>
      <c r="H1198" s="846"/>
      <c r="I1198" s="841"/>
      <c r="J1198" s="846"/>
      <c r="K1198" s="841"/>
      <c r="L1198" s="841"/>
      <c r="M1198" s="888"/>
      <c r="N1198" s="841"/>
      <c r="O1198" s="841"/>
      <c r="P1198" s="841"/>
      <c r="Q1198" s="841"/>
      <c r="R1198" s="841"/>
      <c r="S1198" s="841"/>
      <c r="T1198" s="841"/>
      <c r="U1198" s="841"/>
      <c r="V1198" s="841"/>
      <c r="W1198" s="841"/>
      <c r="X1198" s="841"/>
      <c r="Y1198" s="841"/>
      <c r="Z1198" s="841"/>
    </row>
    <row r="1199" spans="1:26" ht="15.75" customHeight="1">
      <c r="A1199" s="841"/>
      <c r="B1199" s="846"/>
      <c r="C1199" s="841"/>
      <c r="D1199" s="846"/>
      <c r="E1199" s="841"/>
      <c r="F1199" s="846"/>
      <c r="G1199" s="841"/>
      <c r="H1199" s="846"/>
      <c r="I1199" s="841"/>
      <c r="J1199" s="846"/>
      <c r="K1199" s="841"/>
      <c r="L1199" s="841"/>
      <c r="M1199" s="888"/>
      <c r="N1199" s="841"/>
      <c r="O1199" s="841"/>
      <c r="P1199" s="841"/>
      <c r="Q1199" s="841"/>
      <c r="R1199" s="841"/>
      <c r="S1199" s="841"/>
      <c r="T1199" s="841"/>
      <c r="U1199" s="841"/>
      <c r="V1199" s="841"/>
      <c r="W1199" s="841"/>
      <c r="X1199" s="841"/>
      <c r="Y1199" s="841"/>
      <c r="Z1199" s="841"/>
    </row>
    <row r="1200" spans="1:26" ht="15.75" customHeight="1">
      <c r="A1200" s="841"/>
      <c r="B1200" s="846"/>
      <c r="C1200" s="841"/>
      <c r="D1200" s="846"/>
      <c r="E1200" s="841"/>
      <c r="F1200" s="846"/>
      <c r="G1200" s="841"/>
      <c r="H1200" s="846"/>
      <c r="I1200" s="841"/>
      <c r="J1200" s="846"/>
      <c r="K1200" s="841"/>
      <c r="L1200" s="841"/>
      <c r="M1200" s="888"/>
      <c r="N1200" s="841"/>
      <c r="O1200" s="841"/>
      <c r="P1200" s="841"/>
      <c r="Q1200" s="841"/>
      <c r="R1200" s="841"/>
      <c r="S1200" s="841"/>
      <c r="T1200" s="841"/>
      <c r="U1200" s="841"/>
      <c r="V1200" s="841"/>
      <c r="W1200" s="841"/>
      <c r="X1200" s="841"/>
      <c r="Y1200" s="841"/>
      <c r="Z1200" s="841"/>
    </row>
    <row r="1201" spans="1:26" ht="15.75" customHeight="1">
      <c r="A1201" s="841"/>
      <c r="B1201" s="846"/>
      <c r="C1201" s="841"/>
      <c r="D1201" s="846"/>
      <c r="E1201" s="841"/>
      <c r="F1201" s="846"/>
      <c r="G1201" s="841"/>
      <c r="H1201" s="846"/>
      <c r="I1201" s="841"/>
      <c r="J1201" s="846"/>
      <c r="K1201" s="841"/>
      <c r="L1201" s="841"/>
      <c r="M1201" s="888"/>
      <c r="N1201" s="841"/>
      <c r="O1201" s="841"/>
      <c r="P1201" s="841"/>
      <c r="Q1201" s="841"/>
      <c r="R1201" s="841"/>
      <c r="S1201" s="841"/>
      <c r="T1201" s="841"/>
      <c r="U1201" s="841"/>
      <c r="V1201" s="841"/>
      <c r="W1201" s="841"/>
      <c r="X1201" s="841"/>
      <c r="Y1201" s="841"/>
      <c r="Z1201" s="841"/>
    </row>
    <row r="1202" spans="1:26" ht="15.75" customHeight="1">
      <c r="A1202" s="841"/>
      <c r="B1202" s="846"/>
      <c r="C1202" s="841"/>
      <c r="D1202" s="846"/>
      <c r="E1202" s="841"/>
      <c r="F1202" s="846"/>
      <c r="G1202" s="841"/>
      <c r="H1202" s="846"/>
      <c r="I1202" s="841"/>
      <c r="J1202" s="846"/>
      <c r="K1202" s="841"/>
      <c r="L1202" s="841"/>
      <c r="M1202" s="888"/>
      <c r="N1202" s="841"/>
      <c r="O1202" s="841"/>
      <c r="P1202" s="841"/>
      <c r="Q1202" s="841"/>
      <c r="R1202" s="841"/>
      <c r="S1202" s="841"/>
      <c r="T1202" s="841"/>
      <c r="U1202" s="841"/>
      <c r="V1202" s="841"/>
      <c r="W1202" s="841"/>
      <c r="X1202" s="841"/>
      <c r="Y1202" s="841"/>
      <c r="Z1202" s="841"/>
    </row>
    <row r="1203" spans="1:26" ht="15.75" customHeight="1">
      <c r="A1203" s="841"/>
      <c r="B1203" s="846"/>
      <c r="C1203" s="841"/>
      <c r="D1203" s="846"/>
      <c r="E1203" s="841"/>
      <c r="F1203" s="846"/>
      <c r="G1203" s="841"/>
      <c r="H1203" s="846"/>
      <c r="I1203" s="841"/>
      <c r="J1203" s="846"/>
      <c r="K1203" s="841"/>
      <c r="L1203" s="841"/>
      <c r="M1203" s="888"/>
      <c r="N1203" s="841"/>
      <c r="O1203" s="841"/>
      <c r="P1203" s="841"/>
      <c r="Q1203" s="841"/>
      <c r="R1203" s="841"/>
      <c r="S1203" s="841"/>
      <c r="T1203" s="841"/>
      <c r="U1203" s="841"/>
      <c r="V1203" s="841"/>
      <c r="W1203" s="841"/>
      <c r="X1203" s="841"/>
      <c r="Y1203" s="841"/>
      <c r="Z1203" s="841"/>
    </row>
    <row r="1204" spans="1:26" ht="15.75" customHeight="1">
      <c r="A1204" s="841"/>
      <c r="B1204" s="846"/>
      <c r="C1204" s="841"/>
      <c r="D1204" s="846"/>
      <c r="E1204" s="841"/>
      <c r="F1204" s="846"/>
      <c r="G1204" s="841"/>
      <c r="H1204" s="846"/>
      <c r="I1204" s="841"/>
      <c r="J1204" s="846"/>
      <c r="K1204" s="841"/>
      <c r="L1204" s="841"/>
      <c r="M1204" s="888"/>
      <c r="N1204" s="841"/>
      <c r="O1204" s="841"/>
      <c r="P1204" s="841"/>
      <c r="Q1204" s="841"/>
      <c r="R1204" s="841"/>
      <c r="S1204" s="841"/>
      <c r="T1204" s="841"/>
      <c r="U1204" s="841"/>
      <c r="V1204" s="841"/>
      <c r="W1204" s="841"/>
      <c r="X1204" s="841"/>
      <c r="Y1204" s="841"/>
      <c r="Z1204" s="841"/>
    </row>
    <row r="1205" spans="1:26" ht="15.75" customHeight="1">
      <c r="A1205" s="841"/>
      <c r="B1205" s="846"/>
      <c r="C1205" s="841"/>
      <c r="D1205" s="846"/>
      <c r="E1205" s="841"/>
      <c r="F1205" s="846"/>
      <c r="G1205" s="841"/>
      <c r="H1205" s="846"/>
      <c r="I1205" s="841"/>
      <c r="J1205" s="846"/>
      <c r="K1205" s="841"/>
      <c r="L1205" s="841"/>
      <c r="M1205" s="888"/>
      <c r="N1205" s="841"/>
      <c r="O1205" s="841"/>
      <c r="P1205" s="841"/>
      <c r="Q1205" s="841"/>
      <c r="R1205" s="841"/>
      <c r="S1205" s="841"/>
      <c r="T1205" s="841"/>
      <c r="U1205" s="841"/>
      <c r="V1205" s="841"/>
      <c r="W1205" s="841"/>
      <c r="X1205" s="841"/>
      <c r="Y1205" s="841"/>
      <c r="Z1205" s="841"/>
    </row>
    <row r="1206" spans="1:26" ht="15.75" customHeight="1">
      <c r="A1206" s="841"/>
      <c r="B1206" s="846"/>
      <c r="C1206" s="841"/>
      <c r="D1206" s="846"/>
      <c r="E1206" s="841"/>
      <c r="F1206" s="846"/>
      <c r="G1206" s="841"/>
      <c r="H1206" s="846"/>
      <c r="I1206" s="841"/>
      <c r="J1206" s="846"/>
      <c r="K1206" s="841"/>
      <c r="L1206" s="841"/>
      <c r="M1206" s="888"/>
      <c r="N1206" s="841"/>
      <c r="O1206" s="841"/>
      <c r="P1206" s="841"/>
      <c r="Q1206" s="841"/>
      <c r="R1206" s="841"/>
      <c r="S1206" s="841"/>
      <c r="T1206" s="841"/>
      <c r="U1206" s="841"/>
      <c r="V1206" s="841"/>
      <c r="W1206" s="841"/>
      <c r="X1206" s="841"/>
      <c r="Y1206" s="841"/>
      <c r="Z1206" s="841"/>
    </row>
    <row r="1207" spans="1:26" ht="15.75" customHeight="1">
      <c r="A1207" s="841"/>
      <c r="B1207" s="846"/>
      <c r="C1207" s="841"/>
      <c r="D1207" s="846"/>
      <c r="E1207" s="841"/>
      <c r="F1207" s="846"/>
      <c r="G1207" s="841"/>
      <c r="H1207" s="846"/>
      <c r="I1207" s="841"/>
      <c r="J1207" s="846"/>
      <c r="K1207" s="841"/>
      <c r="L1207" s="841"/>
      <c r="M1207" s="888"/>
      <c r="N1207" s="841"/>
      <c r="O1207" s="841"/>
      <c r="P1207" s="841"/>
      <c r="Q1207" s="841"/>
      <c r="R1207" s="841"/>
      <c r="S1207" s="841"/>
      <c r="T1207" s="841"/>
      <c r="U1207" s="841"/>
      <c r="V1207" s="841"/>
      <c r="W1207" s="841"/>
      <c r="X1207" s="841"/>
      <c r="Y1207" s="841"/>
      <c r="Z1207" s="841"/>
    </row>
    <row r="1208" spans="1:26" ht="15.75" customHeight="1">
      <c r="A1208" s="841"/>
      <c r="B1208" s="846"/>
      <c r="C1208" s="841"/>
      <c r="D1208" s="846"/>
      <c r="E1208" s="841"/>
      <c r="F1208" s="846"/>
      <c r="G1208" s="841"/>
      <c r="H1208" s="846"/>
      <c r="I1208" s="841"/>
      <c r="J1208" s="846"/>
      <c r="K1208" s="841"/>
      <c r="L1208" s="841"/>
      <c r="M1208" s="888"/>
      <c r="N1208" s="841"/>
      <c r="O1208" s="841"/>
      <c r="P1208" s="841"/>
      <c r="Q1208" s="841"/>
      <c r="R1208" s="841"/>
      <c r="S1208" s="841"/>
      <c r="T1208" s="841"/>
      <c r="U1208" s="841"/>
      <c r="V1208" s="841"/>
      <c r="W1208" s="841"/>
      <c r="X1208" s="841"/>
      <c r="Y1208" s="841"/>
      <c r="Z1208" s="841"/>
    </row>
    <row r="1209" spans="1:26" ht="15.75" customHeight="1">
      <c r="A1209" s="841"/>
      <c r="B1209" s="846"/>
      <c r="C1209" s="841"/>
      <c r="D1209" s="846"/>
      <c r="E1209" s="841"/>
      <c r="F1209" s="846"/>
      <c r="G1209" s="841"/>
      <c r="H1209" s="846"/>
      <c r="I1209" s="841"/>
      <c r="J1209" s="846"/>
      <c r="K1209" s="841"/>
      <c r="L1209" s="841"/>
      <c r="M1209" s="888"/>
      <c r="N1209" s="841"/>
      <c r="O1209" s="841"/>
      <c r="P1209" s="841"/>
      <c r="Q1209" s="841"/>
      <c r="R1209" s="841"/>
      <c r="S1209" s="841"/>
      <c r="T1209" s="841"/>
      <c r="U1209" s="841"/>
      <c r="V1209" s="841"/>
      <c r="W1209" s="841"/>
      <c r="X1209" s="841"/>
      <c r="Y1209" s="841"/>
      <c r="Z1209" s="841"/>
    </row>
    <row r="1210" spans="1:26" ht="15.75" customHeight="1">
      <c r="A1210" s="841"/>
      <c r="B1210" s="846"/>
      <c r="C1210" s="841"/>
      <c r="D1210" s="846"/>
      <c r="E1210" s="841"/>
      <c r="F1210" s="846"/>
      <c r="G1210" s="841"/>
      <c r="H1210" s="846"/>
      <c r="I1210" s="841"/>
      <c r="J1210" s="846"/>
      <c r="K1210" s="841"/>
      <c r="L1210" s="841"/>
      <c r="M1210" s="888"/>
      <c r="N1210" s="841"/>
      <c r="O1210" s="841"/>
      <c r="P1210" s="841"/>
      <c r="Q1210" s="841"/>
      <c r="R1210" s="841"/>
      <c r="S1210" s="841"/>
      <c r="T1210" s="841"/>
      <c r="U1210" s="841"/>
      <c r="V1210" s="841"/>
      <c r="W1210" s="841"/>
      <c r="X1210" s="841"/>
      <c r="Y1210" s="841"/>
      <c r="Z1210" s="841"/>
    </row>
    <row r="1211" spans="1:26" ht="15.75" customHeight="1">
      <c r="A1211" s="841"/>
      <c r="B1211" s="846"/>
      <c r="C1211" s="841"/>
      <c r="D1211" s="846"/>
      <c r="E1211" s="841"/>
      <c r="F1211" s="846"/>
      <c r="G1211" s="841"/>
      <c r="H1211" s="846"/>
      <c r="I1211" s="841"/>
      <c r="J1211" s="846"/>
      <c r="K1211" s="841"/>
      <c r="L1211" s="841"/>
      <c r="M1211" s="888"/>
      <c r="N1211" s="841"/>
      <c r="O1211" s="841"/>
      <c r="P1211" s="841"/>
      <c r="Q1211" s="841"/>
      <c r="R1211" s="841"/>
      <c r="S1211" s="841"/>
      <c r="T1211" s="841"/>
      <c r="U1211" s="841"/>
      <c r="V1211" s="841"/>
      <c r="W1211" s="841"/>
      <c r="X1211" s="841"/>
      <c r="Y1211" s="841"/>
      <c r="Z1211" s="841"/>
    </row>
    <row r="1212" spans="1:26" ht="15.75" customHeight="1">
      <c r="A1212" s="841"/>
      <c r="B1212" s="846"/>
      <c r="C1212" s="841"/>
      <c r="D1212" s="846"/>
      <c r="E1212" s="841"/>
      <c r="F1212" s="846"/>
      <c r="G1212" s="841"/>
      <c r="H1212" s="846"/>
      <c r="I1212" s="841"/>
      <c r="J1212" s="846"/>
      <c r="K1212" s="841"/>
      <c r="L1212" s="841"/>
      <c r="M1212" s="888"/>
      <c r="N1212" s="841"/>
      <c r="O1212" s="841"/>
      <c r="P1212" s="841"/>
      <c r="Q1212" s="841"/>
      <c r="R1212" s="841"/>
      <c r="S1212" s="841"/>
      <c r="T1212" s="841"/>
      <c r="U1212" s="841"/>
      <c r="V1212" s="841"/>
      <c r="W1212" s="841"/>
      <c r="X1212" s="841"/>
      <c r="Y1212" s="841"/>
      <c r="Z1212" s="841"/>
    </row>
    <row r="1213" spans="1:26" ht="15.75" customHeight="1">
      <c r="A1213" s="841"/>
      <c r="B1213" s="846"/>
      <c r="C1213" s="841"/>
      <c r="D1213" s="846"/>
      <c r="E1213" s="841"/>
      <c r="F1213" s="846"/>
      <c r="G1213" s="841"/>
      <c r="H1213" s="846"/>
      <c r="I1213" s="841"/>
      <c r="J1213" s="846"/>
      <c r="K1213" s="841"/>
      <c r="L1213" s="841"/>
      <c r="M1213" s="888"/>
      <c r="N1213" s="841"/>
      <c r="O1213" s="841"/>
      <c r="P1213" s="841"/>
      <c r="Q1213" s="841"/>
      <c r="R1213" s="841"/>
      <c r="S1213" s="841"/>
      <c r="T1213" s="841"/>
      <c r="U1213" s="841"/>
      <c r="V1213" s="841"/>
      <c r="W1213" s="841"/>
      <c r="X1213" s="841"/>
      <c r="Y1213" s="841"/>
      <c r="Z1213" s="841"/>
    </row>
    <row r="1214" spans="1:26" ht="15.75" customHeight="1">
      <c r="A1214" s="841"/>
      <c r="B1214" s="846"/>
      <c r="C1214" s="841"/>
      <c r="D1214" s="846"/>
      <c r="E1214" s="841"/>
      <c r="F1214" s="846"/>
      <c r="G1214" s="841"/>
      <c r="H1214" s="846"/>
      <c r="I1214" s="841"/>
      <c r="J1214" s="846"/>
      <c r="K1214" s="841"/>
      <c r="L1214" s="841"/>
      <c r="M1214" s="888"/>
      <c r="N1214" s="841"/>
      <c r="O1214" s="841"/>
      <c r="P1214" s="841"/>
      <c r="Q1214" s="841"/>
      <c r="R1214" s="841"/>
      <c r="S1214" s="841"/>
      <c r="T1214" s="841"/>
      <c r="U1214" s="841"/>
      <c r="V1214" s="841"/>
      <c r="W1214" s="841"/>
      <c r="X1214" s="841"/>
      <c r="Y1214" s="841"/>
      <c r="Z1214" s="841"/>
    </row>
    <row r="1215" spans="1:26" ht="15.75" customHeight="1">
      <c r="A1215" s="841"/>
      <c r="B1215" s="846"/>
      <c r="C1215" s="841"/>
      <c r="D1215" s="846"/>
      <c r="E1215" s="841"/>
      <c r="F1215" s="846"/>
      <c r="G1215" s="841"/>
      <c r="H1215" s="846"/>
      <c r="I1215" s="841"/>
      <c r="J1215" s="846"/>
      <c r="K1215" s="841"/>
      <c r="L1215" s="841"/>
      <c r="M1215" s="888"/>
      <c r="N1215" s="841"/>
      <c r="O1215" s="841"/>
      <c r="P1215" s="841"/>
      <c r="Q1215" s="841"/>
      <c r="R1215" s="841"/>
      <c r="S1215" s="841"/>
      <c r="T1215" s="841"/>
      <c r="U1215" s="841"/>
      <c r="V1215" s="841"/>
      <c r="W1215" s="841"/>
      <c r="X1215" s="841"/>
      <c r="Y1215" s="841"/>
      <c r="Z1215" s="841"/>
    </row>
    <row r="1216" spans="1:26" ht="15.75" customHeight="1">
      <c r="A1216" s="841"/>
      <c r="B1216" s="846"/>
      <c r="C1216" s="841"/>
      <c r="D1216" s="846"/>
      <c r="E1216" s="841"/>
      <c r="F1216" s="846"/>
      <c r="G1216" s="841"/>
      <c r="H1216" s="846"/>
      <c r="I1216" s="841"/>
      <c r="J1216" s="846"/>
      <c r="K1216" s="841"/>
      <c r="L1216" s="841"/>
      <c r="M1216" s="888"/>
      <c r="N1216" s="841"/>
      <c r="O1216" s="841"/>
      <c r="P1216" s="841"/>
      <c r="Q1216" s="841"/>
      <c r="R1216" s="841"/>
      <c r="S1216" s="841"/>
      <c r="T1216" s="841"/>
      <c r="U1216" s="841"/>
      <c r="V1216" s="841"/>
      <c r="W1216" s="841"/>
      <c r="X1216" s="841"/>
      <c r="Y1216" s="841"/>
      <c r="Z1216" s="841"/>
    </row>
    <row r="1217" spans="1:26" ht="15.75" customHeight="1">
      <c r="A1217" s="841"/>
      <c r="B1217" s="846"/>
      <c r="C1217" s="841"/>
      <c r="D1217" s="846"/>
      <c r="E1217" s="841"/>
      <c r="F1217" s="846"/>
      <c r="G1217" s="841"/>
      <c r="H1217" s="846"/>
      <c r="I1217" s="841"/>
      <c r="J1217" s="846"/>
      <c r="K1217" s="841"/>
      <c r="L1217" s="841"/>
      <c r="M1217" s="888"/>
      <c r="N1217" s="841"/>
      <c r="O1217" s="841"/>
      <c r="P1217" s="841"/>
      <c r="Q1217" s="841"/>
      <c r="R1217" s="841"/>
      <c r="S1217" s="841"/>
      <c r="T1217" s="841"/>
      <c r="U1217" s="841"/>
      <c r="V1217" s="841"/>
      <c r="W1217" s="841"/>
      <c r="X1217" s="841"/>
      <c r="Y1217" s="841"/>
      <c r="Z1217" s="841"/>
    </row>
    <row r="1218" spans="1:26" ht="15.75" customHeight="1">
      <c r="A1218" s="841"/>
      <c r="B1218" s="846"/>
      <c r="C1218" s="841"/>
      <c r="D1218" s="846"/>
      <c r="E1218" s="841"/>
      <c r="F1218" s="846"/>
      <c r="G1218" s="841"/>
      <c r="H1218" s="846"/>
      <c r="I1218" s="841"/>
      <c r="J1218" s="846"/>
      <c r="K1218" s="841"/>
      <c r="L1218" s="841"/>
      <c r="M1218" s="888"/>
      <c r="N1218" s="841"/>
      <c r="O1218" s="841"/>
      <c r="P1218" s="841"/>
      <c r="Q1218" s="841"/>
      <c r="R1218" s="841"/>
      <c r="S1218" s="841"/>
      <c r="T1218" s="841"/>
      <c r="U1218" s="841"/>
      <c r="V1218" s="841"/>
      <c r="W1218" s="841"/>
      <c r="X1218" s="841"/>
      <c r="Y1218" s="841"/>
      <c r="Z1218" s="841"/>
    </row>
    <row r="1219" spans="1:26" ht="15.75" customHeight="1">
      <c r="A1219" s="841"/>
      <c r="B1219" s="846"/>
      <c r="C1219" s="841"/>
      <c r="D1219" s="846"/>
      <c r="E1219" s="841"/>
      <c r="F1219" s="846"/>
      <c r="G1219" s="841"/>
      <c r="H1219" s="846"/>
      <c r="I1219" s="841"/>
      <c r="J1219" s="846"/>
      <c r="K1219" s="841"/>
      <c r="L1219" s="841"/>
      <c r="M1219" s="888"/>
      <c r="N1219" s="841"/>
      <c r="O1219" s="841"/>
      <c r="P1219" s="841"/>
      <c r="Q1219" s="841"/>
      <c r="R1219" s="841"/>
      <c r="S1219" s="841"/>
      <c r="T1219" s="841"/>
      <c r="U1219" s="841"/>
      <c r="V1219" s="841"/>
      <c r="W1219" s="841"/>
      <c r="X1219" s="841"/>
      <c r="Y1219" s="841"/>
      <c r="Z1219" s="841"/>
    </row>
    <row r="1220" spans="1:26" ht="15.75" customHeight="1">
      <c r="A1220" s="841"/>
      <c r="B1220" s="846"/>
      <c r="C1220" s="841"/>
      <c r="D1220" s="846"/>
      <c r="E1220" s="841"/>
      <c r="F1220" s="846"/>
      <c r="G1220" s="841"/>
      <c r="H1220" s="846"/>
      <c r="I1220" s="841"/>
      <c r="J1220" s="846"/>
      <c r="K1220" s="841"/>
      <c r="L1220" s="841"/>
      <c r="M1220" s="888"/>
      <c r="N1220" s="841"/>
      <c r="O1220" s="841"/>
      <c r="P1220" s="841"/>
      <c r="Q1220" s="841"/>
      <c r="R1220" s="841"/>
      <c r="S1220" s="841"/>
      <c r="T1220" s="841"/>
      <c r="U1220" s="841"/>
      <c r="V1220" s="841"/>
      <c r="W1220" s="841"/>
      <c r="X1220" s="841"/>
      <c r="Y1220" s="841"/>
      <c r="Z1220" s="841"/>
    </row>
    <row r="1221" spans="1:26" ht="15.75" customHeight="1">
      <c r="A1221" s="841"/>
      <c r="B1221" s="846"/>
      <c r="C1221" s="841"/>
      <c r="D1221" s="846"/>
      <c r="E1221" s="841"/>
      <c r="F1221" s="846"/>
      <c r="G1221" s="841"/>
      <c r="H1221" s="846"/>
      <c r="I1221" s="841"/>
      <c r="J1221" s="846"/>
      <c r="K1221" s="841"/>
      <c r="L1221" s="841"/>
      <c r="M1221" s="888"/>
      <c r="N1221" s="841"/>
      <c r="O1221" s="841"/>
      <c r="P1221" s="841"/>
      <c r="Q1221" s="841"/>
      <c r="R1221" s="841"/>
      <c r="S1221" s="841"/>
      <c r="T1221" s="841"/>
      <c r="U1221" s="841"/>
      <c r="V1221" s="841"/>
      <c r="W1221" s="841"/>
      <c r="X1221" s="841"/>
      <c r="Y1221" s="841"/>
      <c r="Z1221" s="841"/>
    </row>
    <row r="1222" spans="1:26" ht="15.75" customHeight="1">
      <c r="A1222" s="841"/>
      <c r="B1222" s="846"/>
      <c r="C1222" s="841"/>
      <c r="D1222" s="846"/>
      <c r="E1222" s="841"/>
      <c r="F1222" s="846"/>
      <c r="G1222" s="841"/>
      <c r="H1222" s="846"/>
      <c r="I1222" s="841"/>
      <c r="J1222" s="846"/>
      <c r="K1222" s="841"/>
      <c r="L1222" s="841"/>
      <c r="M1222" s="888"/>
      <c r="N1222" s="841"/>
      <c r="O1222" s="841"/>
      <c r="P1222" s="841"/>
      <c r="Q1222" s="841"/>
      <c r="R1222" s="841"/>
      <c r="S1222" s="841"/>
      <c r="T1222" s="841"/>
      <c r="U1222" s="841"/>
      <c r="V1222" s="841"/>
      <c r="W1222" s="841"/>
      <c r="X1222" s="841"/>
      <c r="Y1222" s="841"/>
      <c r="Z1222" s="841"/>
    </row>
    <row r="1223" spans="1:26" ht="15.75" customHeight="1">
      <c r="A1223" s="841"/>
      <c r="B1223" s="846"/>
      <c r="C1223" s="841"/>
      <c r="D1223" s="846"/>
      <c r="E1223" s="841"/>
      <c r="F1223" s="846"/>
      <c r="G1223" s="841"/>
      <c r="H1223" s="846"/>
      <c r="I1223" s="841"/>
      <c r="J1223" s="846"/>
      <c r="K1223" s="841"/>
      <c r="L1223" s="841"/>
      <c r="M1223" s="888"/>
      <c r="N1223" s="841"/>
      <c r="O1223" s="841"/>
      <c r="P1223" s="841"/>
      <c r="Q1223" s="841"/>
      <c r="R1223" s="841"/>
      <c r="S1223" s="841"/>
      <c r="T1223" s="841"/>
      <c r="U1223" s="841"/>
      <c r="V1223" s="841"/>
      <c r="W1223" s="841"/>
      <c r="X1223" s="841"/>
      <c r="Y1223" s="841"/>
      <c r="Z1223" s="841"/>
    </row>
    <row r="1224" spans="1:26" ht="15.75" customHeight="1">
      <c r="A1224" s="841"/>
      <c r="B1224" s="846"/>
      <c r="C1224" s="841"/>
      <c r="D1224" s="846"/>
      <c r="E1224" s="841"/>
      <c r="F1224" s="846"/>
      <c r="G1224" s="841"/>
      <c r="H1224" s="846"/>
      <c r="I1224" s="841"/>
      <c r="J1224" s="846"/>
      <c r="K1224" s="841"/>
      <c r="L1224" s="841"/>
      <c r="M1224" s="888"/>
      <c r="N1224" s="841"/>
      <c r="O1224" s="841"/>
      <c r="P1224" s="841"/>
      <c r="Q1224" s="841"/>
      <c r="R1224" s="841"/>
      <c r="S1224" s="841"/>
      <c r="T1224" s="841"/>
      <c r="U1224" s="841"/>
      <c r="V1224" s="841"/>
      <c r="W1224" s="841"/>
      <c r="X1224" s="841"/>
      <c r="Y1224" s="841"/>
      <c r="Z1224" s="841"/>
    </row>
    <row r="1225" spans="1:26" ht="15.75" customHeight="1">
      <c r="A1225" s="841"/>
      <c r="B1225" s="846"/>
      <c r="C1225" s="841"/>
      <c r="D1225" s="846"/>
      <c r="E1225" s="841"/>
      <c r="F1225" s="846"/>
      <c r="G1225" s="841"/>
      <c r="H1225" s="846"/>
      <c r="I1225" s="841"/>
      <c r="J1225" s="846"/>
      <c r="K1225" s="841"/>
      <c r="L1225" s="841"/>
      <c r="M1225" s="888"/>
      <c r="N1225" s="841"/>
      <c r="O1225" s="841"/>
      <c r="P1225" s="841"/>
      <c r="Q1225" s="841"/>
      <c r="R1225" s="841"/>
      <c r="S1225" s="841"/>
      <c r="T1225" s="841"/>
      <c r="U1225" s="841"/>
      <c r="V1225" s="841"/>
      <c r="W1225" s="841"/>
      <c r="X1225" s="841"/>
      <c r="Y1225" s="841"/>
      <c r="Z1225" s="841"/>
    </row>
    <row r="1226" spans="1:26" ht="15.75" customHeight="1">
      <c r="A1226" s="841"/>
      <c r="B1226" s="846"/>
      <c r="C1226" s="841"/>
      <c r="D1226" s="846"/>
      <c r="E1226" s="841"/>
      <c r="F1226" s="846"/>
      <c r="G1226" s="841"/>
      <c r="H1226" s="846"/>
      <c r="I1226" s="841"/>
      <c r="J1226" s="846"/>
      <c r="K1226" s="841"/>
      <c r="L1226" s="841"/>
      <c r="M1226" s="888"/>
      <c r="N1226" s="841"/>
      <c r="O1226" s="841"/>
      <c r="P1226" s="841"/>
      <c r="Q1226" s="841"/>
      <c r="R1226" s="841"/>
      <c r="S1226" s="841"/>
      <c r="T1226" s="841"/>
      <c r="U1226" s="841"/>
      <c r="V1226" s="841"/>
      <c r="W1226" s="841"/>
      <c r="X1226" s="841"/>
      <c r="Y1226" s="841"/>
      <c r="Z1226" s="841"/>
    </row>
    <row r="1227" spans="1:26" ht="15.75" customHeight="1">
      <c r="A1227" s="841"/>
      <c r="B1227" s="846"/>
      <c r="C1227" s="841"/>
      <c r="D1227" s="846"/>
      <c r="E1227" s="841"/>
      <c r="F1227" s="846"/>
      <c r="G1227" s="841"/>
      <c r="H1227" s="846"/>
      <c r="I1227" s="841"/>
      <c r="J1227" s="846"/>
      <c r="K1227" s="841"/>
      <c r="L1227" s="841"/>
      <c r="M1227" s="888"/>
      <c r="N1227" s="841"/>
      <c r="O1227" s="841"/>
      <c r="P1227" s="841"/>
      <c r="Q1227" s="841"/>
      <c r="R1227" s="841"/>
      <c r="S1227" s="841"/>
      <c r="T1227" s="841"/>
      <c r="U1227" s="841"/>
      <c r="V1227" s="841"/>
      <c r="W1227" s="841"/>
      <c r="X1227" s="841"/>
      <c r="Y1227" s="841"/>
      <c r="Z1227" s="841"/>
    </row>
    <row r="1228" spans="1:26" ht="15.75" customHeight="1">
      <c r="A1228" s="841"/>
      <c r="B1228" s="846"/>
      <c r="C1228" s="841"/>
      <c r="D1228" s="846"/>
      <c r="E1228" s="841"/>
      <c r="F1228" s="846"/>
      <c r="G1228" s="841"/>
      <c r="H1228" s="846"/>
      <c r="I1228" s="841"/>
      <c r="J1228" s="846"/>
      <c r="K1228" s="841"/>
      <c r="L1228" s="841"/>
      <c r="M1228" s="888"/>
      <c r="N1228" s="841"/>
      <c r="O1228" s="841"/>
      <c r="P1228" s="841"/>
      <c r="Q1228" s="841"/>
      <c r="R1228" s="841"/>
      <c r="S1228" s="841"/>
      <c r="T1228" s="841"/>
      <c r="U1228" s="841"/>
      <c r="V1228" s="841"/>
      <c r="W1228" s="841"/>
      <c r="X1228" s="841"/>
      <c r="Y1228" s="841"/>
      <c r="Z1228" s="841"/>
    </row>
    <row r="1229" spans="1:26" ht="15.75" customHeight="1">
      <c r="A1229" s="841"/>
      <c r="B1229" s="846"/>
      <c r="C1229" s="841"/>
      <c r="D1229" s="846"/>
      <c r="E1229" s="841"/>
      <c r="F1229" s="846"/>
      <c r="G1229" s="841"/>
      <c r="H1229" s="846"/>
      <c r="I1229" s="841"/>
      <c r="J1229" s="846"/>
      <c r="K1229" s="841"/>
      <c r="L1229" s="841"/>
      <c r="M1229" s="888"/>
      <c r="N1229" s="841"/>
      <c r="O1229" s="841"/>
      <c r="P1229" s="841"/>
      <c r="Q1229" s="841"/>
      <c r="R1229" s="841"/>
      <c r="S1229" s="841"/>
      <c r="T1229" s="841"/>
      <c r="U1229" s="841"/>
      <c r="V1229" s="841"/>
      <c r="W1229" s="841"/>
      <c r="X1229" s="841"/>
      <c r="Y1229" s="841"/>
      <c r="Z1229" s="841"/>
    </row>
    <row r="1230" spans="1:26" ht="15.75" customHeight="1">
      <c r="A1230" s="841"/>
      <c r="B1230" s="846"/>
      <c r="C1230" s="841"/>
      <c r="D1230" s="846"/>
      <c r="E1230" s="841"/>
      <c r="F1230" s="846"/>
      <c r="G1230" s="841"/>
      <c r="H1230" s="846"/>
      <c r="I1230" s="841"/>
      <c r="J1230" s="846"/>
      <c r="K1230" s="841"/>
      <c r="L1230" s="841"/>
      <c r="M1230" s="888"/>
      <c r="N1230" s="841"/>
      <c r="O1230" s="841"/>
      <c r="P1230" s="841"/>
      <c r="Q1230" s="841"/>
      <c r="R1230" s="841"/>
      <c r="S1230" s="841"/>
      <c r="T1230" s="841"/>
      <c r="U1230" s="841"/>
      <c r="V1230" s="841"/>
      <c r="W1230" s="841"/>
      <c r="X1230" s="841"/>
      <c r="Y1230" s="841"/>
      <c r="Z1230" s="841"/>
    </row>
    <row r="1231" spans="1:26" ht="15.75" customHeight="1">
      <c r="A1231" s="841"/>
      <c r="B1231" s="846"/>
      <c r="C1231" s="841"/>
      <c r="D1231" s="846"/>
      <c r="E1231" s="841"/>
      <c r="F1231" s="846"/>
      <c r="G1231" s="841"/>
      <c r="H1231" s="846"/>
      <c r="I1231" s="841"/>
      <c r="J1231" s="846"/>
      <c r="K1231" s="841"/>
      <c r="L1231" s="841"/>
      <c r="M1231" s="888"/>
      <c r="N1231" s="841"/>
      <c r="O1231" s="841"/>
      <c r="P1231" s="841"/>
      <c r="Q1231" s="841"/>
      <c r="R1231" s="841"/>
      <c r="S1231" s="841"/>
      <c r="T1231" s="841"/>
      <c r="U1231" s="841"/>
      <c r="V1231" s="841"/>
      <c r="W1231" s="841"/>
      <c r="X1231" s="841"/>
      <c r="Y1231" s="841"/>
      <c r="Z1231" s="841"/>
    </row>
    <row r="1232" spans="1:26" ht="15.75" customHeight="1">
      <c r="A1232" s="841"/>
      <c r="B1232" s="846"/>
      <c r="C1232" s="841"/>
      <c r="D1232" s="846"/>
      <c r="E1232" s="841"/>
      <c r="F1232" s="846"/>
      <c r="G1232" s="841"/>
      <c r="H1232" s="846"/>
      <c r="I1232" s="841"/>
      <c r="J1232" s="846"/>
      <c r="K1232" s="841"/>
      <c r="L1232" s="841"/>
      <c r="M1232" s="888"/>
      <c r="N1232" s="841"/>
      <c r="O1232" s="841"/>
      <c r="P1232" s="841"/>
      <c r="Q1232" s="841"/>
      <c r="R1232" s="841"/>
      <c r="S1232" s="841"/>
      <c r="T1232" s="841"/>
      <c r="U1232" s="841"/>
      <c r="V1232" s="841"/>
      <c r="W1232" s="841"/>
      <c r="X1232" s="841"/>
      <c r="Y1232" s="841"/>
      <c r="Z1232" s="841"/>
    </row>
    <row r="1233" spans="1:26" ht="15.75" customHeight="1">
      <c r="A1233" s="841"/>
      <c r="B1233" s="846"/>
      <c r="C1233" s="841"/>
      <c r="D1233" s="846"/>
      <c r="E1233" s="841"/>
      <c r="F1233" s="846"/>
      <c r="G1233" s="841"/>
      <c r="H1233" s="846"/>
      <c r="I1233" s="841"/>
      <c r="J1233" s="846"/>
      <c r="K1233" s="841"/>
      <c r="L1233" s="841"/>
      <c r="M1233" s="888"/>
      <c r="N1233" s="841"/>
      <c r="O1233" s="841"/>
      <c r="P1233" s="841"/>
      <c r="Q1233" s="841"/>
      <c r="R1233" s="841"/>
      <c r="S1233" s="841"/>
      <c r="T1233" s="841"/>
      <c r="U1233" s="841"/>
      <c r="V1233" s="841"/>
      <c r="W1233" s="841"/>
      <c r="X1233" s="841"/>
      <c r="Y1233" s="841"/>
      <c r="Z1233" s="841"/>
    </row>
    <row r="1234" spans="1:26" ht="15.75" customHeight="1">
      <c r="A1234" s="841"/>
      <c r="B1234" s="846"/>
      <c r="C1234" s="841"/>
      <c r="D1234" s="846"/>
      <c r="E1234" s="841"/>
      <c r="F1234" s="846"/>
      <c r="G1234" s="841"/>
      <c r="H1234" s="846"/>
      <c r="I1234" s="841"/>
      <c r="J1234" s="846"/>
      <c r="K1234" s="841"/>
      <c r="L1234" s="841"/>
      <c r="M1234" s="888"/>
      <c r="N1234" s="841"/>
      <c r="O1234" s="841"/>
      <c r="P1234" s="841"/>
      <c r="Q1234" s="841"/>
      <c r="R1234" s="841"/>
      <c r="S1234" s="841"/>
      <c r="T1234" s="841"/>
      <c r="U1234" s="841"/>
      <c r="V1234" s="841"/>
      <c r="W1234" s="841"/>
      <c r="X1234" s="841"/>
      <c r="Y1234" s="841"/>
      <c r="Z1234" s="841"/>
    </row>
    <row r="1235" spans="1:26" ht="15.75" customHeight="1">
      <c r="A1235" s="841"/>
      <c r="B1235" s="846"/>
      <c r="C1235" s="841"/>
      <c r="D1235" s="846"/>
      <c r="E1235" s="841"/>
      <c r="F1235" s="846"/>
      <c r="G1235" s="841"/>
      <c r="H1235" s="846"/>
      <c r="I1235" s="841"/>
      <c r="J1235" s="846"/>
      <c r="K1235" s="841"/>
      <c r="L1235" s="841"/>
      <c r="M1235" s="888"/>
      <c r="N1235" s="841"/>
      <c r="O1235" s="841"/>
      <c r="P1235" s="841"/>
      <c r="Q1235" s="841"/>
      <c r="R1235" s="841"/>
      <c r="S1235" s="841"/>
      <c r="T1235" s="841"/>
      <c r="U1235" s="841"/>
      <c r="V1235" s="841"/>
      <c r="W1235" s="841"/>
      <c r="X1235" s="841"/>
      <c r="Y1235" s="841"/>
      <c r="Z1235" s="841"/>
    </row>
    <row r="1236" spans="1:26" ht="15.75" customHeight="1">
      <c r="A1236" s="841"/>
      <c r="B1236" s="846"/>
      <c r="C1236" s="841"/>
      <c r="D1236" s="846"/>
      <c r="E1236" s="841"/>
      <c r="F1236" s="846"/>
      <c r="G1236" s="841"/>
      <c r="H1236" s="846"/>
      <c r="I1236" s="841"/>
      <c r="J1236" s="846"/>
      <c r="K1236" s="841"/>
      <c r="L1236" s="841"/>
      <c r="M1236" s="888"/>
      <c r="N1236" s="841"/>
      <c r="O1236" s="841"/>
      <c r="P1236" s="841"/>
      <c r="Q1236" s="841"/>
      <c r="R1236" s="841"/>
      <c r="S1236" s="841"/>
      <c r="T1236" s="841"/>
      <c r="U1236" s="841"/>
      <c r="V1236" s="841"/>
      <c r="W1236" s="841"/>
      <c r="X1236" s="841"/>
      <c r="Y1236" s="841"/>
      <c r="Z1236" s="841"/>
    </row>
    <row r="1237" spans="1:26" ht="15.75" customHeight="1">
      <c r="A1237" s="841"/>
      <c r="B1237" s="846"/>
      <c r="C1237" s="841"/>
      <c r="D1237" s="846"/>
      <c r="E1237" s="841"/>
      <c r="F1237" s="846"/>
      <c r="G1237" s="841"/>
      <c r="H1237" s="846"/>
      <c r="I1237" s="841"/>
      <c r="J1237" s="846"/>
      <c r="K1237" s="841"/>
      <c r="L1237" s="841"/>
      <c r="M1237" s="888"/>
      <c r="N1237" s="841"/>
      <c r="O1237" s="841"/>
      <c r="P1237" s="841"/>
      <c r="Q1237" s="841"/>
      <c r="R1237" s="841"/>
      <c r="S1237" s="841"/>
      <c r="T1237" s="841"/>
      <c r="U1237" s="841"/>
      <c r="V1237" s="841"/>
      <c r="W1237" s="841"/>
      <c r="X1237" s="841"/>
      <c r="Y1237" s="841"/>
      <c r="Z1237" s="841"/>
    </row>
    <row r="1238" spans="1:26" ht="15.75" customHeight="1">
      <c r="A1238" s="841"/>
      <c r="B1238" s="846"/>
      <c r="C1238" s="841"/>
      <c r="D1238" s="846"/>
      <c r="E1238" s="841"/>
      <c r="F1238" s="846"/>
      <c r="G1238" s="841"/>
      <c r="H1238" s="846"/>
      <c r="I1238" s="841"/>
      <c r="J1238" s="846"/>
      <c r="K1238" s="841"/>
      <c r="L1238" s="841"/>
      <c r="M1238" s="888"/>
      <c r="N1238" s="841"/>
      <c r="O1238" s="841"/>
      <c r="P1238" s="841"/>
      <c r="Q1238" s="841"/>
      <c r="R1238" s="841"/>
      <c r="S1238" s="841"/>
      <c r="T1238" s="841"/>
      <c r="U1238" s="841"/>
      <c r="V1238" s="841"/>
      <c r="W1238" s="841"/>
      <c r="X1238" s="841"/>
      <c r="Y1238" s="841"/>
      <c r="Z1238" s="841"/>
    </row>
    <row r="1239" spans="1:26" ht="15.75" customHeight="1">
      <c r="A1239" s="841"/>
      <c r="B1239" s="846"/>
      <c r="C1239" s="841"/>
      <c r="D1239" s="846"/>
      <c r="E1239" s="841"/>
      <c r="F1239" s="846"/>
      <c r="G1239" s="841"/>
      <c r="H1239" s="846"/>
      <c r="I1239" s="841"/>
      <c r="J1239" s="846"/>
      <c r="K1239" s="841"/>
      <c r="L1239" s="841"/>
      <c r="M1239" s="888"/>
      <c r="N1239" s="841"/>
      <c r="O1239" s="841"/>
      <c r="P1239" s="841"/>
      <c r="Q1239" s="841"/>
      <c r="R1239" s="841"/>
      <c r="S1239" s="841"/>
      <c r="T1239" s="841"/>
      <c r="U1239" s="841"/>
      <c r="V1239" s="841"/>
      <c r="W1239" s="841"/>
      <c r="X1239" s="841"/>
      <c r="Y1239" s="841"/>
      <c r="Z1239" s="841"/>
    </row>
    <row r="1240" spans="1:26" ht="15.75" customHeight="1">
      <c r="A1240" s="841"/>
      <c r="B1240" s="846"/>
      <c r="C1240" s="841"/>
      <c r="D1240" s="846"/>
      <c r="E1240" s="841"/>
      <c r="F1240" s="846"/>
      <c r="G1240" s="841"/>
      <c r="H1240" s="846"/>
      <c r="I1240" s="841"/>
      <c r="J1240" s="846"/>
      <c r="K1240" s="841"/>
      <c r="L1240" s="841"/>
      <c r="M1240" s="888"/>
      <c r="N1240" s="841"/>
      <c r="O1240" s="841"/>
      <c r="P1240" s="841"/>
      <c r="Q1240" s="841"/>
      <c r="R1240" s="841"/>
      <c r="S1240" s="841"/>
      <c r="T1240" s="841"/>
      <c r="U1240" s="841"/>
      <c r="V1240" s="841"/>
      <c r="W1240" s="841"/>
      <c r="X1240" s="841"/>
      <c r="Y1240" s="841"/>
      <c r="Z1240" s="841"/>
    </row>
    <row r="1241" spans="1:26" ht="15.75" customHeight="1">
      <c r="A1241" s="841"/>
      <c r="B1241" s="846"/>
      <c r="C1241" s="841"/>
      <c r="D1241" s="846"/>
      <c r="E1241" s="841"/>
      <c r="F1241" s="846"/>
      <c r="G1241" s="841"/>
      <c r="H1241" s="846"/>
      <c r="I1241" s="841"/>
      <c r="J1241" s="846"/>
      <c r="K1241" s="841"/>
      <c r="L1241" s="841"/>
      <c r="M1241" s="888"/>
      <c r="N1241" s="841"/>
      <c r="O1241" s="841"/>
      <c r="P1241" s="841"/>
      <c r="Q1241" s="841"/>
      <c r="R1241" s="841"/>
      <c r="S1241" s="841"/>
      <c r="T1241" s="841"/>
      <c r="U1241" s="841"/>
      <c r="V1241" s="841"/>
      <c r="W1241" s="841"/>
      <c r="X1241" s="841"/>
      <c r="Y1241" s="841"/>
      <c r="Z1241" s="841"/>
    </row>
    <row r="1242" spans="1:26" ht="15.75" customHeight="1">
      <c r="A1242" s="841"/>
      <c r="B1242" s="846"/>
      <c r="C1242" s="841"/>
      <c r="D1242" s="846"/>
      <c r="E1242" s="841"/>
      <c r="F1242" s="846"/>
      <c r="G1242" s="841"/>
      <c r="H1242" s="846"/>
      <c r="I1242" s="841"/>
      <c r="J1242" s="846"/>
      <c r="K1242" s="841"/>
      <c r="L1242" s="841"/>
      <c r="M1242" s="888"/>
      <c r="N1242" s="841"/>
      <c r="O1242" s="841"/>
      <c r="P1242" s="841"/>
      <c r="Q1242" s="841"/>
      <c r="R1242" s="841"/>
      <c r="S1242" s="841"/>
      <c r="T1242" s="841"/>
      <c r="U1242" s="841"/>
      <c r="V1242" s="841"/>
      <c r="W1242" s="841"/>
      <c r="X1242" s="841"/>
      <c r="Y1242" s="841"/>
      <c r="Z1242" s="841"/>
    </row>
    <row r="1243" spans="1:26" ht="15.75" customHeight="1">
      <c r="A1243" s="841"/>
      <c r="B1243" s="846"/>
      <c r="C1243" s="841"/>
      <c r="D1243" s="846"/>
      <c r="E1243" s="841"/>
      <c r="F1243" s="846"/>
      <c r="G1243" s="841"/>
      <c r="H1243" s="846"/>
      <c r="I1243" s="841"/>
      <c r="J1243" s="846"/>
      <c r="K1243" s="841"/>
      <c r="L1243" s="841"/>
      <c r="M1243" s="888"/>
      <c r="N1243" s="841"/>
      <c r="O1243" s="841"/>
      <c r="P1243" s="841"/>
      <c r="Q1243" s="841"/>
      <c r="R1243" s="841"/>
      <c r="S1243" s="841"/>
      <c r="T1243" s="841"/>
      <c r="U1243" s="841"/>
      <c r="V1243" s="841"/>
      <c r="W1243" s="841"/>
      <c r="X1243" s="841"/>
      <c r="Y1243" s="841"/>
      <c r="Z1243" s="841"/>
    </row>
    <row r="1244" spans="1:26" ht="15.75" customHeight="1">
      <c r="A1244" s="841"/>
      <c r="B1244" s="846"/>
      <c r="C1244" s="841"/>
      <c r="D1244" s="846"/>
      <c r="E1244" s="841"/>
      <c r="F1244" s="846"/>
      <c r="G1244" s="841"/>
      <c r="H1244" s="846"/>
      <c r="I1244" s="841"/>
      <c r="J1244" s="846"/>
      <c r="K1244" s="841"/>
      <c r="L1244" s="841"/>
      <c r="M1244" s="888"/>
      <c r="N1244" s="841"/>
      <c r="O1244" s="841"/>
      <c r="P1244" s="841"/>
      <c r="Q1244" s="841"/>
      <c r="R1244" s="841"/>
      <c r="S1244" s="841"/>
      <c r="T1244" s="841"/>
      <c r="U1244" s="841"/>
      <c r="V1244" s="841"/>
      <c r="W1244" s="841"/>
      <c r="X1244" s="841"/>
      <c r="Y1244" s="841"/>
      <c r="Z1244" s="841"/>
    </row>
    <row r="1245" spans="1:26" ht="15.75" customHeight="1">
      <c r="A1245" s="841"/>
      <c r="B1245" s="846"/>
      <c r="C1245" s="841"/>
      <c r="D1245" s="846"/>
      <c r="E1245" s="841"/>
      <c r="F1245" s="846"/>
      <c r="G1245" s="841"/>
      <c r="H1245" s="846"/>
      <c r="I1245" s="841"/>
      <c r="J1245" s="846"/>
      <c r="K1245" s="841"/>
      <c r="L1245" s="841"/>
      <c r="M1245" s="888"/>
      <c r="N1245" s="841"/>
      <c r="O1245" s="841"/>
      <c r="P1245" s="841"/>
      <c r="Q1245" s="841"/>
      <c r="R1245" s="841"/>
      <c r="S1245" s="841"/>
      <c r="T1245" s="841"/>
      <c r="U1245" s="841"/>
      <c r="V1245" s="841"/>
      <c r="W1245" s="841"/>
      <c r="X1245" s="841"/>
      <c r="Y1245" s="841"/>
      <c r="Z1245" s="841"/>
    </row>
    <row r="1246" spans="1:26" ht="15.75" customHeight="1">
      <c r="A1246" s="841"/>
      <c r="B1246" s="846"/>
      <c r="C1246" s="841"/>
      <c r="D1246" s="846"/>
      <c r="E1246" s="841"/>
      <c r="F1246" s="846"/>
      <c r="G1246" s="841"/>
      <c r="H1246" s="846"/>
      <c r="I1246" s="841"/>
      <c r="J1246" s="846"/>
      <c r="K1246" s="841"/>
      <c r="L1246" s="841"/>
      <c r="M1246" s="888"/>
      <c r="N1246" s="841"/>
      <c r="O1246" s="841"/>
      <c r="P1246" s="841"/>
      <c r="Q1246" s="841"/>
      <c r="R1246" s="841"/>
      <c r="S1246" s="841"/>
      <c r="T1246" s="841"/>
      <c r="U1246" s="841"/>
      <c r="V1246" s="841"/>
      <c r="W1246" s="841"/>
      <c r="X1246" s="841"/>
      <c r="Y1246" s="841"/>
      <c r="Z1246" s="841"/>
    </row>
    <row r="1247" spans="1:26" ht="15.75" customHeight="1">
      <c r="A1247" s="841"/>
      <c r="B1247" s="846"/>
      <c r="C1247" s="841"/>
      <c r="D1247" s="846"/>
      <c r="E1247" s="841"/>
      <c r="F1247" s="846"/>
      <c r="G1247" s="841"/>
      <c r="H1247" s="846"/>
      <c r="I1247" s="841"/>
      <c r="J1247" s="846"/>
      <c r="K1247" s="841"/>
      <c r="L1247" s="841"/>
      <c r="M1247" s="888"/>
      <c r="N1247" s="841"/>
      <c r="O1247" s="841"/>
      <c r="P1247" s="841"/>
      <c r="Q1247" s="841"/>
      <c r="R1247" s="841"/>
      <c r="S1247" s="841"/>
      <c r="T1247" s="841"/>
      <c r="U1247" s="841"/>
      <c r="V1247" s="841"/>
      <c r="W1247" s="841"/>
      <c r="X1247" s="841"/>
      <c r="Y1247" s="841"/>
      <c r="Z1247" s="841"/>
    </row>
    <row r="1248" spans="1:26" ht="15.75" customHeight="1">
      <c r="A1248" s="841"/>
      <c r="B1248" s="846"/>
      <c r="C1248" s="841"/>
      <c r="D1248" s="846"/>
      <c r="E1248" s="841"/>
      <c r="F1248" s="846"/>
      <c r="G1248" s="841"/>
      <c r="H1248" s="846"/>
      <c r="I1248" s="841"/>
      <c r="J1248" s="846"/>
      <c r="K1248" s="841"/>
      <c r="L1248" s="841"/>
      <c r="M1248" s="888"/>
      <c r="N1248" s="841"/>
      <c r="O1248" s="841"/>
      <c r="P1248" s="841"/>
      <c r="Q1248" s="841"/>
      <c r="R1248" s="841"/>
      <c r="S1248" s="841"/>
      <c r="T1248" s="841"/>
      <c r="U1248" s="841"/>
      <c r="V1248" s="841"/>
      <c r="W1248" s="841"/>
      <c r="X1248" s="841"/>
      <c r="Y1248" s="841"/>
      <c r="Z1248" s="841"/>
    </row>
    <row r="1249" spans="1:26" ht="15.75" customHeight="1">
      <c r="A1249" s="841"/>
      <c r="B1249" s="846"/>
      <c r="C1249" s="841"/>
      <c r="D1249" s="846"/>
      <c r="E1249" s="841"/>
      <c r="F1249" s="846"/>
      <c r="G1249" s="841"/>
      <c r="H1249" s="846"/>
      <c r="I1249" s="841"/>
      <c r="J1249" s="846"/>
      <c r="K1249" s="841"/>
      <c r="L1249" s="841"/>
      <c r="M1249" s="888"/>
      <c r="N1249" s="841"/>
      <c r="O1249" s="841"/>
      <c r="P1249" s="841"/>
      <c r="Q1249" s="841"/>
      <c r="R1249" s="841"/>
      <c r="S1249" s="841"/>
      <c r="T1249" s="841"/>
      <c r="U1249" s="841"/>
      <c r="V1249" s="841"/>
      <c r="W1249" s="841"/>
      <c r="X1249" s="841"/>
      <c r="Y1249" s="841"/>
      <c r="Z1249" s="841"/>
    </row>
    <row r="1250" spans="1:26" ht="15.75" customHeight="1">
      <c r="A1250" s="841"/>
      <c r="B1250" s="846"/>
      <c r="C1250" s="841"/>
      <c r="D1250" s="846"/>
      <c r="E1250" s="841"/>
      <c r="F1250" s="846"/>
      <c r="G1250" s="841"/>
      <c r="H1250" s="846"/>
      <c r="I1250" s="841"/>
      <c r="J1250" s="846"/>
      <c r="K1250" s="841"/>
      <c r="L1250" s="841"/>
      <c r="M1250" s="888"/>
      <c r="N1250" s="841"/>
      <c r="O1250" s="841"/>
      <c r="P1250" s="841"/>
      <c r="Q1250" s="841"/>
      <c r="R1250" s="841"/>
      <c r="S1250" s="841"/>
      <c r="T1250" s="841"/>
      <c r="U1250" s="841"/>
      <c r="V1250" s="841"/>
      <c r="W1250" s="841"/>
      <c r="X1250" s="841"/>
      <c r="Y1250" s="841"/>
      <c r="Z1250" s="841"/>
    </row>
    <row r="1251" spans="1:26" ht="15.75" customHeight="1">
      <c r="A1251" s="841"/>
      <c r="B1251" s="846"/>
      <c r="C1251" s="841"/>
      <c r="D1251" s="846"/>
      <c r="E1251" s="841"/>
      <c r="F1251" s="846"/>
      <c r="G1251" s="841"/>
      <c r="H1251" s="846"/>
      <c r="I1251" s="841"/>
      <c r="J1251" s="846"/>
      <c r="K1251" s="841"/>
      <c r="L1251" s="841"/>
      <c r="M1251" s="888"/>
      <c r="N1251" s="841"/>
      <c r="O1251" s="841"/>
      <c r="P1251" s="841"/>
      <c r="Q1251" s="841"/>
      <c r="R1251" s="841"/>
      <c r="S1251" s="841"/>
      <c r="T1251" s="841"/>
      <c r="U1251" s="841"/>
      <c r="V1251" s="841"/>
      <c r="W1251" s="841"/>
      <c r="X1251" s="841"/>
      <c r="Y1251" s="841"/>
      <c r="Z1251" s="841"/>
    </row>
    <row r="1252" spans="1:26" ht="15.75" customHeight="1">
      <c r="A1252" s="841"/>
      <c r="B1252" s="846"/>
      <c r="C1252" s="841"/>
      <c r="D1252" s="846"/>
      <c r="E1252" s="841"/>
      <c r="F1252" s="846"/>
      <c r="G1252" s="841"/>
      <c r="H1252" s="846"/>
      <c r="I1252" s="841"/>
      <c r="J1252" s="846"/>
      <c r="K1252" s="841"/>
      <c r="L1252" s="841"/>
      <c r="M1252" s="888"/>
      <c r="N1252" s="841"/>
      <c r="O1252" s="841"/>
      <c r="P1252" s="841"/>
      <c r="Q1252" s="841"/>
      <c r="R1252" s="841"/>
      <c r="S1252" s="841"/>
      <c r="T1252" s="841"/>
      <c r="U1252" s="841"/>
      <c r="V1252" s="841"/>
      <c r="W1252" s="841"/>
      <c r="X1252" s="841"/>
      <c r="Y1252" s="841"/>
      <c r="Z1252" s="841"/>
    </row>
    <row r="1253" spans="1:26" ht="15.75" customHeight="1">
      <c r="A1253" s="841"/>
      <c r="B1253" s="846"/>
      <c r="C1253" s="841"/>
      <c r="D1253" s="846"/>
      <c r="E1253" s="841"/>
      <c r="F1253" s="846"/>
      <c r="G1253" s="841"/>
      <c r="H1253" s="846"/>
      <c r="I1253" s="841"/>
      <c r="J1253" s="846"/>
      <c r="K1253" s="841"/>
      <c r="L1253" s="841"/>
      <c r="M1253" s="888"/>
      <c r="N1253" s="841"/>
      <c r="O1253" s="841"/>
      <c r="P1253" s="841"/>
      <c r="Q1253" s="841"/>
      <c r="R1253" s="841"/>
      <c r="S1253" s="841"/>
      <c r="T1253" s="841"/>
      <c r="U1253" s="841"/>
      <c r="V1253" s="841"/>
      <c r="W1253" s="841"/>
      <c r="X1253" s="841"/>
      <c r="Y1253" s="841"/>
      <c r="Z1253" s="841"/>
    </row>
    <row r="1254" spans="1:26" ht="15.75" customHeight="1">
      <c r="A1254" s="841"/>
      <c r="B1254" s="846"/>
      <c r="C1254" s="841"/>
      <c r="D1254" s="846"/>
      <c r="E1254" s="841"/>
      <c r="F1254" s="846"/>
      <c r="G1254" s="841"/>
      <c r="H1254" s="846"/>
      <c r="I1254" s="841"/>
      <c r="J1254" s="846"/>
      <c r="K1254" s="841"/>
      <c r="L1254" s="841"/>
      <c r="M1254" s="888"/>
      <c r="N1254" s="841"/>
      <c r="O1254" s="841"/>
      <c r="P1254" s="841"/>
      <c r="Q1254" s="841"/>
      <c r="R1254" s="841"/>
      <c r="S1254" s="841"/>
      <c r="T1254" s="841"/>
      <c r="U1254" s="841"/>
      <c r="V1254" s="841"/>
      <c r="W1254" s="841"/>
      <c r="X1254" s="841"/>
      <c r="Y1254" s="841"/>
      <c r="Z1254" s="841"/>
    </row>
    <row r="1255" spans="1:26" ht="15.75" customHeight="1">
      <c r="A1255" s="841"/>
      <c r="B1255" s="846"/>
      <c r="C1255" s="841"/>
      <c r="D1255" s="846"/>
      <c r="E1255" s="841"/>
      <c r="F1255" s="846"/>
      <c r="G1255" s="841"/>
      <c r="H1255" s="846"/>
      <c r="I1255" s="841"/>
      <c r="J1255" s="846"/>
      <c r="K1255" s="841"/>
      <c r="L1255" s="841"/>
      <c r="M1255" s="888"/>
      <c r="N1255" s="841"/>
      <c r="O1255" s="841"/>
      <c r="P1255" s="841"/>
      <c r="Q1255" s="841"/>
      <c r="R1255" s="841"/>
      <c r="S1255" s="841"/>
      <c r="T1255" s="841"/>
      <c r="U1255" s="841"/>
      <c r="V1255" s="841"/>
      <c r="W1255" s="841"/>
      <c r="X1255" s="841"/>
      <c r="Y1255" s="841"/>
      <c r="Z1255" s="841"/>
    </row>
    <row r="1256" spans="1:26" ht="15.75" customHeight="1">
      <c r="A1256" s="841"/>
      <c r="B1256" s="846"/>
      <c r="C1256" s="841"/>
      <c r="D1256" s="846"/>
      <c r="E1256" s="841"/>
      <c r="F1256" s="846"/>
      <c r="G1256" s="841"/>
      <c r="H1256" s="846"/>
      <c r="I1256" s="841"/>
      <c r="J1256" s="846"/>
      <c r="K1256" s="841"/>
      <c r="L1256" s="841"/>
      <c r="M1256" s="888"/>
      <c r="N1256" s="841"/>
      <c r="O1256" s="841"/>
      <c r="P1256" s="841"/>
      <c r="Q1256" s="841"/>
      <c r="R1256" s="841"/>
      <c r="S1256" s="841"/>
      <c r="T1256" s="841"/>
      <c r="U1256" s="841"/>
      <c r="V1256" s="841"/>
      <c r="W1256" s="841"/>
      <c r="X1256" s="841"/>
      <c r="Y1256" s="841"/>
      <c r="Z1256" s="841"/>
    </row>
    <row r="1257" spans="1:26" ht="15.75" customHeight="1">
      <c r="A1257" s="841"/>
      <c r="B1257" s="846"/>
      <c r="C1257" s="841"/>
      <c r="D1257" s="846"/>
      <c r="E1257" s="841"/>
      <c r="F1257" s="846"/>
      <c r="G1257" s="841"/>
      <c r="H1257" s="846"/>
      <c r="I1257" s="841"/>
      <c r="J1257" s="846"/>
      <c r="K1257" s="841"/>
      <c r="L1257" s="841"/>
      <c r="M1257" s="888"/>
      <c r="N1257" s="841"/>
      <c r="O1257" s="841"/>
      <c r="P1257" s="841"/>
      <c r="Q1257" s="841"/>
      <c r="R1257" s="841"/>
      <c r="S1257" s="841"/>
      <c r="T1257" s="841"/>
      <c r="U1257" s="841"/>
      <c r="V1257" s="841"/>
      <c r="W1257" s="841"/>
      <c r="X1257" s="841"/>
      <c r="Y1257" s="841"/>
      <c r="Z1257" s="841"/>
    </row>
    <row r="1258" spans="1:26" ht="15.75" customHeight="1">
      <c r="A1258" s="841"/>
      <c r="B1258" s="846"/>
      <c r="C1258" s="841"/>
      <c r="D1258" s="846"/>
      <c r="E1258" s="841"/>
      <c r="F1258" s="846"/>
      <c r="G1258" s="841"/>
      <c r="H1258" s="846"/>
      <c r="I1258" s="841"/>
      <c r="J1258" s="846"/>
      <c r="K1258" s="841"/>
      <c r="L1258" s="841"/>
      <c r="M1258" s="888"/>
      <c r="N1258" s="841"/>
      <c r="O1258" s="841"/>
      <c r="P1258" s="841"/>
      <c r="Q1258" s="841"/>
      <c r="R1258" s="841"/>
      <c r="S1258" s="841"/>
      <c r="T1258" s="841"/>
      <c r="U1258" s="841"/>
      <c r="V1258" s="841"/>
      <c r="W1258" s="841"/>
      <c r="X1258" s="841"/>
      <c r="Y1258" s="841"/>
      <c r="Z1258" s="841"/>
    </row>
    <row r="1259" spans="1:26" ht="15.75" customHeight="1">
      <c r="A1259" s="841"/>
      <c r="B1259" s="846"/>
      <c r="C1259" s="841"/>
      <c r="D1259" s="846"/>
      <c r="E1259" s="841"/>
      <c r="F1259" s="846"/>
      <c r="G1259" s="841"/>
      <c r="H1259" s="846"/>
      <c r="I1259" s="841"/>
      <c r="J1259" s="846"/>
      <c r="K1259" s="841"/>
      <c r="L1259" s="841"/>
      <c r="M1259" s="888"/>
      <c r="N1259" s="841"/>
      <c r="O1259" s="841"/>
      <c r="P1259" s="841"/>
      <c r="Q1259" s="841"/>
      <c r="R1259" s="841"/>
      <c r="S1259" s="841"/>
      <c r="T1259" s="841"/>
      <c r="U1259" s="841"/>
      <c r="V1259" s="841"/>
      <c r="W1259" s="841"/>
      <c r="X1259" s="841"/>
      <c r="Y1259" s="841"/>
      <c r="Z1259" s="841"/>
    </row>
    <row r="1260" spans="1:26" ht="15.75" customHeight="1">
      <c r="A1260" s="841"/>
      <c r="B1260" s="846"/>
      <c r="C1260" s="841"/>
      <c r="D1260" s="846"/>
      <c r="E1260" s="841"/>
      <c r="F1260" s="846"/>
      <c r="G1260" s="841"/>
      <c r="H1260" s="846"/>
      <c r="I1260" s="841"/>
      <c r="J1260" s="846"/>
      <c r="K1260" s="841"/>
      <c r="L1260" s="841"/>
      <c r="M1260" s="888"/>
      <c r="N1260" s="841"/>
      <c r="O1260" s="841"/>
      <c r="P1260" s="841"/>
      <c r="Q1260" s="841"/>
      <c r="R1260" s="841"/>
      <c r="S1260" s="841"/>
      <c r="T1260" s="841"/>
      <c r="U1260" s="841"/>
      <c r="V1260" s="841"/>
      <c r="W1260" s="841"/>
      <c r="X1260" s="841"/>
      <c r="Y1260" s="841"/>
      <c r="Z1260" s="841"/>
    </row>
    <row r="1261" spans="1:26" ht="15.75" customHeight="1">
      <c r="A1261" s="841"/>
      <c r="B1261" s="846"/>
      <c r="C1261" s="841"/>
      <c r="D1261" s="846"/>
      <c r="E1261" s="841"/>
      <c r="F1261" s="846"/>
      <c r="G1261" s="841"/>
      <c r="H1261" s="846"/>
      <c r="I1261" s="841"/>
      <c r="J1261" s="846"/>
      <c r="K1261" s="841"/>
      <c r="L1261" s="841"/>
      <c r="M1261" s="888"/>
      <c r="N1261" s="841"/>
      <c r="O1261" s="841"/>
      <c r="P1261" s="841"/>
      <c r="Q1261" s="841"/>
      <c r="R1261" s="841"/>
      <c r="S1261" s="841"/>
      <c r="T1261" s="841"/>
      <c r="U1261" s="841"/>
      <c r="V1261" s="841"/>
      <c r="W1261" s="841"/>
      <c r="X1261" s="841"/>
      <c r="Y1261" s="841"/>
      <c r="Z1261" s="841"/>
    </row>
    <row r="1262" spans="1:26" ht="15.75" customHeight="1">
      <c r="A1262" s="841"/>
      <c r="B1262" s="846"/>
      <c r="C1262" s="841"/>
      <c r="D1262" s="846"/>
      <c r="E1262" s="841"/>
      <c r="F1262" s="846"/>
      <c r="G1262" s="841"/>
      <c r="H1262" s="846"/>
      <c r="I1262" s="841"/>
      <c r="J1262" s="846"/>
      <c r="K1262" s="841"/>
      <c r="L1262" s="841"/>
      <c r="M1262" s="888"/>
      <c r="N1262" s="841"/>
      <c r="O1262" s="841"/>
      <c r="P1262" s="841"/>
      <c r="Q1262" s="841"/>
      <c r="R1262" s="841"/>
      <c r="S1262" s="841"/>
      <c r="T1262" s="841"/>
      <c r="U1262" s="841"/>
      <c r="V1262" s="841"/>
      <c r="W1262" s="841"/>
      <c r="X1262" s="841"/>
      <c r="Y1262" s="841"/>
      <c r="Z1262" s="841"/>
    </row>
    <row r="1263" spans="1:26" ht="15.75" customHeight="1">
      <c r="A1263" s="841"/>
      <c r="B1263" s="846"/>
      <c r="C1263" s="841"/>
      <c r="D1263" s="846"/>
      <c r="E1263" s="841"/>
      <c r="F1263" s="846"/>
      <c r="G1263" s="841"/>
      <c r="H1263" s="846"/>
      <c r="I1263" s="841"/>
      <c r="J1263" s="846"/>
      <c r="K1263" s="841"/>
      <c r="L1263" s="841"/>
      <c r="M1263" s="888"/>
      <c r="N1263" s="841"/>
      <c r="O1263" s="841"/>
      <c r="P1263" s="841"/>
      <c r="Q1263" s="841"/>
      <c r="R1263" s="841"/>
      <c r="S1263" s="841"/>
      <c r="T1263" s="841"/>
      <c r="U1263" s="841"/>
      <c r="V1263" s="841"/>
      <c r="W1263" s="841"/>
      <c r="X1263" s="841"/>
      <c r="Y1263" s="841"/>
      <c r="Z1263" s="841"/>
    </row>
    <row r="1264" spans="1:26" ht="15.75" customHeight="1">
      <c r="A1264" s="841"/>
      <c r="B1264" s="846"/>
      <c r="C1264" s="841"/>
      <c r="D1264" s="846"/>
      <c r="E1264" s="841"/>
      <c r="F1264" s="846"/>
      <c r="G1264" s="841"/>
      <c r="H1264" s="846"/>
      <c r="I1264" s="841"/>
      <c r="J1264" s="846"/>
      <c r="K1264" s="841"/>
      <c r="L1264" s="841"/>
      <c r="M1264" s="888"/>
      <c r="N1264" s="841"/>
      <c r="O1264" s="841"/>
      <c r="P1264" s="841"/>
      <c r="Q1264" s="841"/>
      <c r="R1264" s="841"/>
      <c r="S1264" s="841"/>
      <c r="T1264" s="841"/>
      <c r="U1264" s="841"/>
      <c r="V1264" s="841"/>
      <c r="W1264" s="841"/>
      <c r="X1264" s="841"/>
      <c r="Y1264" s="841"/>
      <c r="Z1264" s="841"/>
    </row>
    <row r="1265" spans="1:26" ht="15.75" customHeight="1">
      <c r="A1265" s="841"/>
      <c r="B1265" s="846"/>
      <c r="C1265" s="841"/>
      <c r="D1265" s="846"/>
      <c r="E1265" s="841"/>
      <c r="F1265" s="846"/>
      <c r="G1265" s="841"/>
      <c r="H1265" s="846"/>
      <c r="I1265" s="841"/>
      <c r="J1265" s="846"/>
      <c r="K1265" s="841"/>
      <c r="L1265" s="841"/>
      <c r="M1265" s="888"/>
      <c r="N1265" s="841"/>
      <c r="O1265" s="841"/>
      <c r="P1265" s="841"/>
      <c r="Q1265" s="841"/>
      <c r="R1265" s="841"/>
      <c r="S1265" s="841"/>
      <c r="T1265" s="841"/>
      <c r="U1265" s="841"/>
      <c r="V1265" s="841"/>
      <c r="W1265" s="841"/>
      <c r="X1265" s="841"/>
      <c r="Y1265" s="841"/>
      <c r="Z1265" s="841"/>
    </row>
    <row r="1266" spans="1:26" ht="15.75" customHeight="1">
      <c r="A1266" s="841"/>
      <c r="B1266" s="846"/>
      <c r="C1266" s="841"/>
      <c r="D1266" s="846"/>
      <c r="E1266" s="841"/>
      <c r="F1266" s="846"/>
      <c r="G1266" s="841"/>
      <c r="H1266" s="846"/>
      <c r="I1266" s="841"/>
      <c r="J1266" s="846"/>
      <c r="K1266" s="841"/>
      <c r="L1266" s="841"/>
      <c r="M1266" s="888"/>
      <c r="N1266" s="841"/>
      <c r="O1266" s="841"/>
      <c r="P1266" s="841"/>
      <c r="Q1266" s="841"/>
      <c r="R1266" s="841"/>
      <c r="S1266" s="841"/>
      <c r="T1266" s="841"/>
      <c r="U1266" s="841"/>
      <c r="V1266" s="841"/>
      <c r="W1266" s="841"/>
      <c r="X1266" s="841"/>
      <c r="Y1266" s="841"/>
      <c r="Z1266" s="841"/>
    </row>
    <row r="1267" spans="1:26" ht="15.75" customHeight="1">
      <c r="A1267" s="841"/>
      <c r="B1267" s="846"/>
      <c r="C1267" s="841"/>
      <c r="D1267" s="846"/>
      <c r="E1267" s="841"/>
      <c r="F1267" s="846"/>
      <c r="G1267" s="841"/>
      <c r="H1267" s="846"/>
      <c r="I1267" s="841"/>
      <c r="J1267" s="846"/>
      <c r="K1267" s="841"/>
      <c r="L1267" s="841"/>
      <c r="M1267" s="888"/>
      <c r="N1267" s="841"/>
      <c r="O1267" s="841"/>
      <c r="P1267" s="841"/>
      <c r="Q1267" s="841"/>
      <c r="R1267" s="841"/>
      <c r="S1267" s="841"/>
      <c r="T1267" s="841"/>
      <c r="U1267" s="841"/>
      <c r="V1267" s="841"/>
      <c r="W1267" s="841"/>
      <c r="X1267" s="841"/>
      <c r="Y1267" s="841"/>
      <c r="Z1267" s="841"/>
    </row>
    <row r="1268" spans="1:26" ht="15.75" customHeight="1">
      <c r="A1268" s="841"/>
      <c r="B1268" s="846"/>
      <c r="C1268" s="841"/>
      <c r="D1268" s="846"/>
      <c r="E1268" s="841"/>
      <c r="F1268" s="846"/>
      <c r="G1268" s="841"/>
      <c r="H1268" s="846"/>
      <c r="I1268" s="841"/>
      <c r="J1268" s="846"/>
      <c r="K1268" s="841"/>
      <c r="L1268" s="841"/>
      <c r="M1268" s="888"/>
      <c r="N1268" s="841"/>
      <c r="O1268" s="841"/>
      <c r="P1268" s="841"/>
      <c r="Q1268" s="841"/>
      <c r="R1268" s="841"/>
      <c r="S1268" s="841"/>
      <c r="T1268" s="841"/>
      <c r="U1268" s="841"/>
      <c r="V1268" s="841"/>
      <c r="W1268" s="841"/>
      <c r="X1268" s="841"/>
      <c r="Y1268" s="841"/>
      <c r="Z1268" s="841"/>
    </row>
    <row r="1269" spans="1:26" ht="15.75" customHeight="1">
      <c r="A1269" s="841"/>
      <c r="B1269" s="846"/>
      <c r="C1269" s="841"/>
      <c r="D1269" s="846"/>
      <c r="E1269" s="841"/>
      <c r="F1269" s="846"/>
      <c r="G1269" s="841"/>
      <c r="H1269" s="846"/>
      <c r="I1269" s="841"/>
      <c r="J1269" s="846"/>
      <c r="K1269" s="841"/>
      <c r="L1269" s="841"/>
      <c r="M1269" s="888"/>
      <c r="N1269" s="841"/>
      <c r="O1269" s="841"/>
      <c r="P1269" s="841"/>
      <c r="Q1269" s="841"/>
      <c r="R1269" s="841"/>
      <c r="S1269" s="841"/>
      <c r="T1269" s="841"/>
      <c r="U1269" s="841"/>
      <c r="V1269" s="841"/>
      <c r="W1269" s="841"/>
      <c r="X1269" s="841"/>
      <c r="Y1269" s="841"/>
      <c r="Z1269" s="841"/>
    </row>
    <row r="1270" spans="1:26" ht="15.75" customHeight="1">
      <c r="A1270" s="841"/>
      <c r="B1270" s="846"/>
      <c r="C1270" s="841"/>
      <c r="D1270" s="846"/>
      <c r="E1270" s="841"/>
      <c r="F1270" s="846"/>
      <c r="G1270" s="841"/>
      <c r="H1270" s="846"/>
      <c r="I1270" s="841"/>
      <c r="J1270" s="846"/>
      <c r="K1270" s="841"/>
      <c r="L1270" s="841"/>
      <c r="M1270" s="888"/>
      <c r="N1270" s="841"/>
      <c r="O1270" s="841"/>
      <c r="P1270" s="841"/>
      <c r="Q1270" s="841"/>
      <c r="R1270" s="841"/>
      <c r="S1270" s="841"/>
      <c r="T1270" s="841"/>
      <c r="U1270" s="841"/>
      <c r="V1270" s="841"/>
      <c r="W1270" s="841"/>
      <c r="X1270" s="841"/>
      <c r="Y1270" s="841"/>
      <c r="Z1270" s="841"/>
    </row>
    <row r="1271" spans="1:26" ht="15.75" customHeight="1">
      <c r="A1271" s="841"/>
      <c r="B1271" s="846"/>
      <c r="C1271" s="841"/>
      <c r="D1271" s="846"/>
      <c r="E1271" s="841"/>
      <c r="F1271" s="846"/>
      <c r="G1271" s="841"/>
      <c r="H1271" s="846"/>
      <c r="I1271" s="841"/>
      <c r="J1271" s="846"/>
      <c r="K1271" s="841"/>
      <c r="L1271" s="841"/>
      <c r="M1271" s="888"/>
      <c r="N1271" s="841"/>
      <c r="O1271" s="841"/>
      <c r="P1271" s="841"/>
      <c r="Q1271" s="841"/>
      <c r="R1271" s="841"/>
      <c r="S1271" s="841"/>
      <c r="T1271" s="841"/>
      <c r="U1271" s="841"/>
      <c r="V1271" s="841"/>
      <c r="W1271" s="841"/>
      <c r="X1271" s="841"/>
      <c r="Y1271" s="841"/>
      <c r="Z1271" s="841"/>
    </row>
    <row r="1272" spans="1:26" ht="15.75" customHeight="1">
      <c r="A1272" s="841"/>
      <c r="B1272" s="846"/>
      <c r="C1272" s="841"/>
      <c r="D1272" s="846"/>
      <c r="E1272" s="841"/>
      <c r="F1272" s="846"/>
      <c r="G1272" s="841"/>
      <c r="H1272" s="846"/>
      <c r="I1272" s="841"/>
      <c r="J1272" s="846"/>
      <c r="K1272" s="841"/>
      <c r="L1272" s="841"/>
      <c r="M1272" s="888"/>
      <c r="N1272" s="841"/>
      <c r="O1272" s="841"/>
      <c r="P1272" s="841"/>
      <c r="Q1272" s="841"/>
      <c r="R1272" s="841"/>
      <c r="S1272" s="841"/>
      <c r="T1272" s="841"/>
      <c r="U1272" s="841"/>
      <c r="V1272" s="841"/>
      <c r="W1272" s="841"/>
      <c r="X1272" s="841"/>
      <c r="Y1272" s="841"/>
      <c r="Z1272" s="841"/>
    </row>
    <row r="1273" spans="1:26" ht="15.75" customHeight="1">
      <c r="A1273" s="841"/>
      <c r="B1273" s="846"/>
      <c r="C1273" s="841"/>
      <c r="D1273" s="846"/>
      <c r="E1273" s="841"/>
      <c r="F1273" s="846"/>
      <c r="G1273" s="841"/>
      <c r="H1273" s="846"/>
      <c r="I1273" s="841"/>
      <c r="J1273" s="846"/>
      <c r="K1273" s="841"/>
      <c r="L1273" s="841"/>
      <c r="M1273" s="888"/>
      <c r="N1273" s="841"/>
      <c r="O1273" s="841"/>
      <c r="P1273" s="841"/>
      <c r="Q1273" s="841"/>
      <c r="R1273" s="841"/>
      <c r="S1273" s="841"/>
      <c r="T1273" s="841"/>
      <c r="U1273" s="841"/>
      <c r="V1273" s="841"/>
      <c r="W1273" s="841"/>
      <c r="X1273" s="841"/>
      <c r="Y1273" s="841"/>
      <c r="Z1273" s="841"/>
    </row>
    <row r="1274" spans="1:26" ht="15.75" customHeight="1">
      <c r="A1274" s="841"/>
      <c r="B1274" s="846"/>
      <c r="C1274" s="841"/>
      <c r="D1274" s="846"/>
      <c r="E1274" s="841"/>
      <c r="F1274" s="846"/>
      <c r="G1274" s="841"/>
      <c r="H1274" s="846"/>
      <c r="I1274" s="841"/>
      <c r="J1274" s="846"/>
      <c r="K1274" s="841"/>
      <c r="L1274" s="841"/>
      <c r="M1274" s="888"/>
      <c r="N1274" s="841"/>
      <c r="O1274" s="841"/>
      <c r="P1274" s="841"/>
      <c r="Q1274" s="841"/>
      <c r="R1274" s="841"/>
      <c r="S1274" s="841"/>
      <c r="T1274" s="841"/>
      <c r="U1274" s="841"/>
      <c r="V1274" s="841"/>
      <c r="W1274" s="841"/>
      <c r="X1274" s="841"/>
      <c r="Y1274" s="841"/>
      <c r="Z1274" s="841"/>
    </row>
    <row r="1275" spans="1:26" ht="15.75" customHeight="1">
      <c r="A1275" s="841"/>
      <c r="B1275" s="846"/>
      <c r="C1275" s="841"/>
      <c r="D1275" s="846"/>
      <c r="E1275" s="841"/>
      <c r="F1275" s="846"/>
      <c r="G1275" s="841"/>
      <c r="H1275" s="846"/>
      <c r="I1275" s="841"/>
      <c r="J1275" s="846"/>
      <c r="K1275" s="841"/>
      <c r="L1275" s="841"/>
      <c r="M1275" s="888"/>
      <c r="N1275" s="841"/>
      <c r="O1275" s="841"/>
      <c r="P1275" s="841"/>
      <c r="Q1275" s="841"/>
      <c r="R1275" s="841"/>
      <c r="S1275" s="841"/>
      <c r="T1275" s="841"/>
      <c r="U1275" s="841"/>
      <c r="V1275" s="841"/>
      <c r="W1275" s="841"/>
      <c r="X1275" s="841"/>
      <c r="Y1275" s="841"/>
      <c r="Z1275" s="841"/>
    </row>
    <row r="1276" spans="1:26" ht="15.75" customHeight="1">
      <c r="A1276" s="841"/>
      <c r="B1276" s="846"/>
      <c r="C1276" s="841"/>
      <c r="D1276" s="846"/>
      <c r="E1276" s="841"/>
      <c r="F1276" s="846"/>
      <c r="G1276" s="841"/>
      <c r="H1276" s="846"/>
      <c r="I1276" s="841"/>
      <c r="J1276" s="846"/>
      <c r="K1276" s="841"/>
      <c r="L1276" s="841"/>
      <c r="M1276" s="888"/>
      <c r="N1276" s="841"/>
      <c r="O1276" s="841"/>
      <c r="P1276" s="841"/>
      <c r="Q1276" s="841"/>
      <c r="R1276" s="841"/>
      <c r="S1276" s="841"/>
      <c r="T1276" s="841"/>
      <c r="U1276" s="841"/>
      <c r="V1276" s="841"/>
      <c r="W1276" s="841"/>
      <c r="X1276" s="841"/>
      <c r="Y1276" s="841"/>
      <c r="Z1276" s="841"/>
    </row>
    <row r="1277" spans="1:26" ht="15.75" customHeight="1">
      <c r="A1277" s="841"/>
      <c r="B1277" s="846"/>
      <c r="C1277" s="841"/>
      <c r="D1277" s="846"/>
      <c r="E1277" s="841"/>
      <c r="F1277" s="846"/>
      <c r="G1277" s="841"/>
      <c r="H1277" s="846"/>
      <c r="I1277" s="841"/>
      <c r="J1277" s="846"/>
      <c r="K1277" s="841"/>
      <c r="L1277" s="841"/>
      <c r="M1277" s="888"/>
      <c r="N1277" s="841"/>
      <c r="O1277" s="841"/>
      <c r="P1277" s="841"/>
      <c r="Q1277" s="841"/>
      <c r="R1277" s="841"/>
      <c r="S1277" s="841"/>
      <c r="T1277" s="841"/>
      <c r="U1277" s="841"/>
      <c r="V1277" s="841"/>
      <c r="W1277" s="841"/>
      <c r="X1277" s="841"/>
      <c r="Y1277" s="841"/>
      <c r="Z1277" s="841"/>
    </row>
    <row r="1278" spans="1:26" ht="15.75" customHeight="1">
      <c r="A1278" s="841"/>
      <c r="B1278" s="846"/>
      <c r="C1278" s="841"/>
      <c r="D1278" s="846"/>
      <c r="E1278" s="841"/>
      <c r="F1278" s="846"/>
      <c r="G1278" s="841"/>
      <c r="H1278" s="846"/>
      <c r="I1278" s="841"/>
      <c r="J1278" s="846"/>
      <c r="K1278" s="841"/>
      <c r="L1278" s="841"/>
      <c r="M1278" s="888"/>
      <c r="N1278" s="841"/>
      <c r="O1278" s="841"/>
      <c r="P1278" s="841"/>
      <c r="Q1278" s="841"/>
      <c r="R1278" s="841"/>
      <c r="S1278" s="841"/>
      <c r="T1278" s="841"/>
      <c r="U1278" s="841"/>
      <c r="V1278" s="841"/>
      <c r="W1278" s="841"/>
      <c r="X1278" s="841"/>
      <c r="Y1278" s="841"/>
      <c r="Z1278" s="841"/>
    </row>
    <row r="1279" spans="1:26" ht="15.75" customHeight="1">
      <c r="A1279" s="841"/>
      <c r="B1279" s="846"/>
      <c r="C1279" s="841"/>
      <c r="D1279" s="846"/>
      <c r="E1279" s="841"/>
      <c r="F1279" s="846"/>
      <c r="G1279" s="841"/>
      <c r="H1279" s="846"/>
      <c r="I1279" s="841"/>
      <c r="J1279" s="846"/>
      <c r="K1279" s="841"/>
      <c r="L1279" s="841"/>
      <c r="M1279" s="888"/>
      <c r="N1279" s="841"/>
      <c r="O1279" s="841"/>
      <c r="P1279" s="841"/>
      <c r="Q1279" s="841"/>
      <c r="R1279" s="841"/>
      <c r="S1279" s="841"/>
      <c r="T1279" s="841"/>
      <c r="U1279" s="841"/>
      <c r="V1279" s="841"/>
      <c r="W1279" s="841"/>
      <c r="X1279" s="841"/>
      <c r="Y1279" s="841"/>
      <c r="Z1279" s="841"/>
    </row>
    <row r="1280" spans="1:26" ht="15.75" customHeight="1">
      <c r="A1280" s="841"/>
      <c r="B1280" s="846"/>
      <c r="C1280" s="841"/>
      <c r="D1280" s="846"/>
      <c r="E1280" s="841"/>
      <c r="F1280" s="846"/>
      <c r="G1280" s="841"/>
      <c r="H1280" s="846"/>
      <c r="I1280" s="841"/>
      <c r="J1280" s="846"/>
      <c r="K1280" s="841"/>
      <c r="L1280" s="841"/>
      <c r="M1280" s="888"/>
      <c r="N1280" s="841"/>
      <c r="O1280" s="841"/>
      <c r="P1280" s="841"/>
      <c r="Q1280" s="841"/>
      <c r="R1280" s="841"/>
      <c r="S1280" s="841"/>
      <c r="T1280" s="841"/>
      <c r="U1280" s="841"/>
      <c r="V1280" s="841"/>
      <c r="W1280" s="841"/>
      <c r="X1280" s="841"/>
      <c r="Y1280" s="841"/>
      <c r="Z1280" s="841"/>
    </row>
    <row r="1281" spans="1:26" ht="15.75" customHeight="1">
      <c r="A1281" s="841"/>
      <c r="B1281" s="846"/>
      <c r="C1281" s="841"/>
      <c r="D1281" s="846"/>
      <c r="E1281" s="841"/>
      <c r="F1281" s="846"/>
      <c r="G1281" s="841"/>
      <c r="H1281" s="846"/>
      <c r="I1281" s="841"/>
      <c r="J1281" s="846"/>
      <c r="K1281" s="841"/>
      <c r="L1281" s="841"/>
      <c r="M1281" s="888"/>
      <c r="N1281" s="841"/>
      <c r="O1281" s="841"/>
      <c r="P1281" s="841"/>
      <c r="Q1281" s="841"/>
      <c r="R1281" s="841"/>
      <c r="S1281" s="841"/>
      <c r="T1281" s="841"/>
      <c r="U1281" s="841"/>
      <c r="V1281" s="841"/>
      <c r="W1281" s="841"/>
      <c r="X1281" s="841"/>
      <c r="Y1281" s="841"/>
      <c r="Z1281" s="841"/>
    </row>
    <row r="1282" spans="1:26" ht="15.75" customHeight="1">
      <c r="A1282" s="841"/>
      <c r="B1282" s="846"/>
      <c r="C1282" s="841"/>
      <c r="D1282" s="846"/>
      <c r="E1282" s="841"/>
      <c r="F1282" s="846"/>
      <c r="G1282" s="841"/>
      <c r="H1282" s="846"/>
      <c r="I1282" s="841"/>
      <c r="J1282" s="846"/>
      <c r="K1282" s="841"/>
      <c r="L1282" s="841"/>
      <c r="M1282" s="888"/>
      <c r="N1282" s="841"/>
      <c r="O1282" s="841"/>
      <c r="P1282" s="841"/>
      <c r="Q1282" s="841"/>
      <c r="R1282" s="841"/>
      <c r="S1282" s="841"/>
      <c r="T1282" s="841"/>
      <c r="U1282" s="841"/>
      <c r="V1282" s="841"/>
      <c r="W1282" s="841"/>
      <c r="X1282" s="841"/>
      <c r="Y1282" s="841"/>
      <c r="Z1282" s="841"/>
    </row>
    <row r="1283" spans="1:26" ht="15.75" customHeight="1">
      <c r="A1283" s="841"/>
      <c r="B1283" s="846"/>
      <c r="C1283" s="841"/>
      <c r="D1283" s="846"/>
      <c r="E1283" s="841"/>
      <c r="F1283" s="846"/>
      <c r="G1283" s="841"/>
      <c r="H1283" s="846"/>
      <c r="I1283" s="841"/>
      <c r="J1283" s="846"/>
      <c r="K1283" s="841"/>
      <c r="L1283" s="841"/>
      <c r="M1283" s="888"/>
      <c r="N1283" s="841"/>
      <c r="O1283" s="841"/>
      <c r="P1283" s="841"/>
      <c r="Q1283" s="841"/>
      <c r="R1283" s="841"/>
      <c r="S1283" s="841"/>
      <c r="T1283" s="841"/>
      <c r="U1283" s="841"/>
      <c r="V1283" s="841"/>
      <c r="W1283" s="841"/>
      <c r="X1283" s="841"/>
      <c r="Y1283" s="841"/>
      <c r="Z1283" s="841"/>
    </row>
    <row r="1284" spans="1:26" ht="15.75" customHeight="1">
      <c r="A1284" s="841"/>
      <c r="B1284" s="846"/>
      <c r="C1284" s="841"/>
      <c r="D1284" s="846"/>
      <c r="E1284" s="841"/>
      <c r="F1284" s="846"/>
      <c r="G1284" s="841"/>
      <c r="H1284" s="846"/>
      <c r="I1284" s="841"/>
      <c r="J1284" s="846"/>
      <c r="K1284" s="841"/>
      <c r="L1284" s="841"/>
      <c r="M1284" s="888"/>
      <c r="N1284" s="841"/>
      <c r="O1284" s="841"/>
      <c r="P1284" s="841"/>
      <c r="Q1284" s="841"/>
      <c r="R1284" s="841"/>
      <c r="S1284" s="841"/>
      <c r="T1284" s="841"/>
      <c r="U1284" s="841"/>
      <c r="V1284" s="841"/>
      <c r="W1284" s="841"/>
      <c r="X1284" s="841"/>
      <c r="Y1284" s="841"/>
      <c r="Z1284" s="841"/>
    </row>
    <row r="1285" spans="1:26" ht="15.75" customHeight="1">
      <c r="A1285" s="841"/>
      <c r="B1285" s="846"/>
      <c r="C1285" s="841"/>
      <c r="D1285" s="846"/>
      <c r="E1285" s="841"/>
      <c r="F1285" s="846"/>
      <c r="G1285" s="841"/>
      <c r="H1285" s="846"/>
      <c r="I1285" s="841"/>
      <c r="J1285" s="846"/>
      <c r="K1285" s="841"/>
      <c r="L1285" s="841"/>
      <c r="M1285" s="888"/>
      <c r="N1285" s="841"/>
      <c r="O1285" s="841"/>
      <c r="P1285" s="841"/>
      <c r="Q1285" s="841"/>
      <c r="R1285" s="841"/>
      <c r="S1285" s="841"/>
      <c r="T1285" s="841"/>
      <c r="U1285" s="841"/>
      <c r="V1285" s="841"/>
      <c r="W1285" s="841"/>
      <c r="X1285" s="841"/>
      <c r="Y1285" s="841"/>
      <c r="Z1285" s="841"/>
    </row>
    <row r="1286" spans="1:26" ht="15.75" customHeight="1">
      <c r="A1286" s="841"/>
      <c r="B1286" s="846"/>
      <c r="C1286" s="841"/>
      <c r="D1286" s="846"/>
      <c r="E1286" s="841"/>
      <c r="F1286" s="846"/>
      <c r="G1286" s="841"/>
      <c r="H1286" s="846"/>
      <c r="I1286" s="841"/>
      <c r="J1286" s="846"/>
      <c r="K1286" s="841"/>
      <c r="L1286" s="841"/>
      <c r="M1286" s="888"/>
      <c r="N1286" s="841"/>
      <c r="O1286" s="841"/>
      <c r="P1286" s="841"/>
      <c r="Q1286" s="841"/>
      <c r="R1286" s="841"/>
      <c r="S1286" s="841"/>
      <c r="T1286" s="841"/>
      <c r="U1286" s="841"/>
      <c r="V1286" s="841"/>
      <c r="W1286" s="841"/>
      <c r="X1286" s="841"/>
      <c r="Y1286" s="841"/>
      <c r="Z1286" s="841"/>
    </row>
    <row r="1287" spans="1:26" ht="15.75" customHeight="1">
      <c r="A1287" s="841"/>
      <c r="B1287" s="846"/>
      <c r="C1287" s="841"/>
      <c r="D1287" s="846"/>
      <c r="E1287" s="841"/>
      <c r="F1287" s="846"/>
      <c r="G1287" s="841"/>
      <c r="H1287" s="846"/>
      <c r="I1287" s="841"/>
      <c r="J1287" s="846"/>
      <c r="K1287" s="841"/>
      <c r="L1287" s="841"/>
      <c r="M1287" s="888"/>
      <c r="N1287" s="841"/>
      <c r="O1287" s="841"/>
      <c r="P1287" s="841"/>
      <c r="Q1287" s="841"/>
      <c r="R1287" s="841"/>
      <c r="S1287" s="841"/>
      <c r="T1287" s="841"/>
      <c r="U1287" s="841"/>
      <c r="V1287" s="841"/>
      <c r="W1287" s="841"/>
      <c r="X1287" s="841"/>
      <c r="Y1287" s="841"/>
      <c r="Z1287" s="841"/>
    </row>
    <row r="1288" spans="1:26" ht="15.75" customHeight="1">
      <c r="A1288" s="841"/>
      <c r="B1288" s="846"/>
      <c r="C1288" s="841"/>
      <c r="D1288" s="846"/>
      <c r="E1288" s="841"/>
      <c r="F1288" s="846"/>
      <c r="G1288" s="841"/>
      <c r="H1288" s="846"/>
      <c r="I1288" s="841"/>
      <c r="J1288" s="846"/>
      <c r="K1288" s="841"/>
      <c r="L1288" s="841"/>
      <c r="M1288" s="888"/>
      <c r="N1288" s="841"/>
      <c r="O1288" s="841"/>
      <c r="P1288" s="841"/>
      <c r="Q1288" s="841"/>
      <c r="R1288" s="841"/>
      <c r="S1288" s="841"/>
      <c r="T1288" s="841"/>
      <c r="U1288" s="841"/>
      <c r="V1288" s="841"/>
      <c r="W1288" s="841"/>
      <c r="X1288" s="841"/>
      <c r="Y1288" s="841"/>
      <c r="Z1288" s="841"/>
    </row>
    <row r="1289" spans="1:26" ht="15.75" customHeight="1">
      <c r="A1289" s="841"/>
      <c r="B1289" s="846"/>
      <c r="C1289" s="841"/>
      <c r="D1289" s="846"/>
      <c r="E1289" s="841"/>
      <c r="F1289" s="846"/>
      <c r="G1289" s="841"/>
      <c r="H1289" s="846"/>
      <c r="I1289" s="841"/>
      <c r="J1289" s="846"/>
      <c r="K1289" s="841"/>
      <c r="L1289" s="841"/>
      <c r="M1289" s="888"/>
      <c r="N1289" s="841"/>
      <c r="O1289" s="841"/>
      <c r="P1289" s="841"/>
      <c r="Q1289" s="841"/>
      <c r="R1289" s="841"/>
      <c r="S1289" s="841"/>
      <c r="T1289" s="841"/>
      <c r="U1289" s="841"/>
      <c r="V1289" s="841"/>
      <c r="W1289" s="841"/>
      <c r="X1289" s="841"/>
      <c r="Y1289" s="841"/>
      <c r="Z1289" s="841"/>
    </row>
    <row r="1290" spans="1:26" ht="15.75" customHeight="1">
      <c r="A1290" s="841"/>
      <c r="B1290" s="846"/>
      <c r="C1290" s="841"/>
      <c r="D1290" s="846"/>
      <c r="E1290" s="841"/>
      <c r="F1290" s="846"/>
      <c r="G1290" s="841"/>
      <c r="H1290" s="846"/>
      <c r="I1290" s="841"/>
      <c r="J1290" s="846"/>
      <c r="K1290" s="841"/>
      <c r="L1290" s="841"/>
      <c r="M1290" s="888"/>
      <c r="N1290" s="841"/>
      <c r="O1290" s="841"/>
      <c r="P1290" s="841"/>
      <c r="Q1290" s="841"/>
      <c r="R1290" s="841"/>
      <c r="S1290" s="841"/>
      <c r="T1290" s="841"/>
      <c r="U1290" s="841"/>
      <c r="V1290" s="841"/>
      <c r="W1290" s="841"/>
      <c r="X1290" s="841"/>
      <c r="Y1290" s="841"/>
      <c r="Z1290" s="841"/>
    </row>
    <row r="1291" spans="1:26" ht="15.75" customHeight="1">
      <c r="A1291" s="841"/>
      <c r="B1291" s="846"/>
      <c r="C1291" s="841"/>
      <c r="D1291" s="846"/>
      <c r="E1291" s="841"/>
      <c r="F1291" s="846"/>
      <c r="G1291" s="841"/>
      <c r="H1291" s="846"/>
      <c r="I1291" s="841"/>
      <c r="J1291" s="846"/>
      <c r="K1291" s="841"/>
      <c r="L1291" s="841"/>
      <c r="M1291" s="888"/>
      <c r="N1291" s="841"/>
      <c r="O1291" s="841"/>
      <c r="P1291" s="841"/>
      <c r="Q1291" s="841"/>
      <c r="R1291" s="841"/>
      <c r="S1291" s="841"/>
      <c r="T1291" s="841"/>
      <c r="U1291" s="841"/>
      <c r="V1291" s="841"/>
      <c r="W1291" s="841"/>
      <c r="X1291" s="841"/>
      <c r="Y1291" s="841"/>
      <c r="Z1291" s="841"/>
    </row>
    <row r="1292" spans="1:26" ht="15.75" customHeight="1">
      <c r="A1292" s="841"/>
      <c r="B1292" s="846"/>
      <c r="C1292" s="841"/>
      <c r="D1292" s="846"/>
      <c r="E1292" s="841"/>
      <c r="F1292" s="846"/>
      <c r="G1292" s="841"/>
      <c r="H1292" s="846"/>
      <c r="I1292" s="841"/>
      <c r="J1292" s="846"/>
      <c r="K1292" s="841"/>
      <c r="L1292" s="841"/>
      <c r="M1292" s="888"/>
      <c r="N1292" s="841"/>
      <c r="O1292" s="841"/>
      <c r="P1292" s="841"/>
      <c r="Q1292" s="841"/>
      <c r="R1292" s="841"/>
      <c r="S1292" s="841"/>
      <c r="T1292" s="841"/>
      <c r="U1292" s="841"/>
      <c r="V1292" s="841"/>
      <c r="W1292" s="841"/>
      <c r="X1292" s="841"/>
      <c r="Y1292" s="841"/>
      <c r="Z1292" s="841"/>
    </row>
    <row r="1293" spans="1:26" ht="15.75" customHeight="1">
      <c r="A1293" s="841"/>
      <c r="B1293" s="846"/>
      <c r="C1293" s="841"/>
      <c r="D1293" s="846"/>
      <c r="E1293" s="841"/>
      <c r="F1293" s="846"/>
      <c r="G1293" s="841"/>
      <c r="H1293" s="846"/>
      <c r="I1293" s="841"/>
      <c r="J1293" s="846"/>
      <c r="K1293" s="841"/>
      <c r="L1293" s="841"/>
      <c r="M1293" s="888"/>
      <c r="N1293" s="841"/>
      <c r="O1293" s="841"/>
      <c r="P1293" s="841"/>
      <c r="Q1293" s="841"/>
      <c r="R1293" s="841"/>
      <c r="S1293" s="841"/>
      <c r="T1293" s="841"/>
      <c r="U1293" s="841"/>
      <c r="V1293" s="841"/>
      <c r="W1293" s="841"/>
      <c r="X1293" s="841"/>
      <c r="Y1293" s="841"/>
      <c r="Z1293" s="841"/>
    </row>
    <row r="1294" spans="1:26" ht="15.75" customHeight="1">
      <c r="A1294" s="841"/>
      <c r="B1294" s="846"/>
      <c r="C1294" s="841"/>
      <c r="D1294" s="846"/>
      <c r="E1294" s="841"/>
      <c r="F1294" s="846"/>
      <c r="G1294" s="841"/>
      <c r="H1294" s="846"/>
      <c r="I1294" s="841"/>
      <c r="J1294" s="846"/>
      <c r="K1294" s="841"/>
      <c r="L1294" s="841"/>
      <c r="M1294" s="888"/>
      <c r="N1294" s="841"/>
      <c r="O1294" s="841"/>
      <c r="P1294" s="841"/>
      <c r="Q1294" s="841"/>
      <c r="R1294" s="841"/>
      <c r="S1294" s="841"/>
      <c r="T1294" s="841"/>
      <c r="U1294" s="841"/>
      <c r="V1294" s="841"/>
      <c r="W1294" s="841"/>
      <c r="X1294" s="841"/>
      <c r="Y1294" s="841"/>
      <c r="Z1294" s="841"/>
    </row>
    <row r="1295" spans="1:26" ht="15.75" customHeight="1">
      <c r="A1295" s="841"/>
      <c r="B1295" s="846"/>
      <c r="C1295" s="841"/>
      <c r="D1295" s="846"/>
      <c r="E1295" s="841"/>
      <c r="F1295" s="846"/>
      <c r="G1295" s="841"/>
      <c r="H1295" s="846"/>
      <c r="I1295" s="841"/>
      <c r="J1295" s="846"/>
      <c r="K1295" s="841"/>
      <c r="L1295" s="841"/>
      <c r="M1295" s="888"/>
      <c r="N1295" s="841"/>
      <c r="O1295" s="841"/>
      <c r="P1295" s="841"/>
      <c r="Q1295" s="841"/>
      <c r="R1295" s="841"/>
      <c r="S1295" s="841"/>
      <c r="T1295" s="841"/>
      <c r="U1295" s="841"/>
      <c r="V1295" s="841"/>
      <c r="W1295" s="841"/>
      <c r="X1295" s="841"/>
      <c r="Y1295" s="841"/>
      <c r="Z1295" s="841"/>
    </row>
    <row r="1296" spans="1:26" ht="15.75" customHeight="1">
      <c r="A1296" s="841"/>
      <c r="B1296" s="846"/>
      <c r="C1296" s="841"/>
      <c r="D1296" s="846"/>
      <c r="E1296" s="841"/>
      <c r="F1296" s="846"/>
      <c r="G1296" s="841"/>
      <c r="H1296" s="846"/>
      <c r="I1296" s="841"/>
      <c r="J1296" s="846"/>
      <c r="K1296" s="841"/>
      <c r="L1296" s="841"/>
      <c r="M1296" s="888"/>
      <c r="N1296" s="841"/>
      <c r="O1296" s="841"/>
      <c r="P1296" s="841"/>
      <c r="Q1296" s="841"/>
      <c r="R1296" s="841"/>
      <c r="S1296" s="841"/>
      <c r="T1296" s="841"/>
      <c r="U1296" s="841"/>
      <c r="V1296" s="841"/>
      <c r="W1296" s="841"/>
      <c r="X1296" s="841"/>
      <c r="Y1296" s="841"/>
      <c r="Z1296" s="841"/>
    </row>
    <row r="1297" spans="1:26" ht="15.75" customHeight="1">
      <c r="A1297" s="841"/>
      <c r="B1297" s="846"/>
      <c r="C1297" s="841"/>
      <c r="D1297" s="846"/>
      <c r="E1297" s="841"/>
      <c r="F1297" s="846"/>
      <c r="G1297" s="841"/>
      <c r="H1297" s="846"/>
      <c r="I1297" s="841"/>
      <c r="J1297" s="846"/>
      <c r="K1297" s="841"/>
      <c r="L1297" s="841"/>
      <c r="M1297" s="888"/>
      <c r="N1297" s="841"/>
      <c r="O1297" s="841"/>
      <c r="P1297" s="841"/>
      <c r="Q1297" s="841"/>
      <c r="R1297" s="841"/>
      <c r="S1297" s="841"/>
      <c r="T1297" s="841"/>
      <c r="U1297" s="841"/>
      <c r="V1297" s="841"/>
      <c r="W1297" s="841"/>
      <c r="X1297" s="841"/>
      <c r="Y1297" s="841"/>
      <c r="Z1297" s="841"/>
    </row>
    <row r="1298" spans="1:26" ht="15.75" customHeight="1">
      <c r="A1298" s="841"/>
      <c r="B1298" s="846"/>
      <c r="C1298" s="841"/>
      <c r="D1298" s="846"/>
      <c r="E1298" s="841"/>
      <c r="F1298" s="846"/>
      <c r="G1298" s="841"/>
      <c r="H1298" s="846"/>
      <c r="I1298" s="841"/>
      <c r="J1298" s="846"/>
      <c r="K1298" s="841"/>
      <c r="L1298" s="841"/>
      <c r="M1298" s="888"/>
      <c r="N1298" s="841"/>
      <c r="O1298" s="841"/>
      <c r="P1298" s="841"/>
      <c r="Q1298" s="841"/>
      <c r="R1298" s="841"/>
      <c r="S1298" s="841"/>
      <c r="T1298" s="841"/>
      <c r="U1298" s="841"/>
      <c r="V1298" s="841"/>
      <c r="W1298" s="841"/>
      <c r="X1298" s="841"/>
      <c r="Y1298" s="841"/>
      <c r="Z1298" s="841"/>
    </row>
    <row r="1299" spans="1:26" ht="15.75" customHeight="1">
      <c r="A1299" s="841"/>
      <c r="B1299" s="846"/>
      <c r="C1299" s="841"/>
      <c r="D1299" s="846"/>
      <c r="E1299" s="841"/>
      <c r="F1299" s="846"/>
      <c r="G1299" s="841"/>
      <c r="H1299" s="846"/>
      <c r="I1299" s="841"/>
      <c r="J1299" s="846"/>
      <c r="K1299" s="841"/>
      <c r="L1299" s="841"/>
      <c r="M1299" s="888"/>
      <c r="N1299" s="841"/>
      <c r="O1299" s="841"/>
      <c r="P1299" s="841"/>
      <c r="Q1299" s="841"/>
      <c r="R1299" s="841"/>
      <c r="S1299" s="841"/>
      <c r="T1299" s="841"/>
      <c r="U1299" s="841"/>
      <c r="V1299" s="841"/>
      <c r="W1299" s="841"/>
      <c r="X1299" s="841"/>
      <c r="Y1299" s="841"/>
      <c r="Z1299" s="841"/>
    </row>
    <row r="1300" spans="1:26" ht="15.75" customHeight="1">
      <c r="A1300" s="841"/>
      <c r="B1300" s="846"/>
      <c r="C1300" s="841"/>
      <c r="D1300" s="846"/>
      <c r="E1300" s="841"/>
      <c r="F1300" s="846"/>
      <c r="G1300" s="841"/>
      <c r="H1300" s="846"/>
      <c r="I1300" s="841"/>
      <c r="J1300" s="846"/>
      <c r="K1300" s="841"/>
      <c r="L1300" s="841"/>
      <c r="M1300" s="888"/>
      <c r="N1300" s="841"/>
      <c r="O1300" s="841"/>
      <c r="P1300" s="841"/>
      <c r="Q1300" s="841"/>
      <c r="R1300" s="841"/>
      <c r="S1300" s="841"/>
      <c r="T1300" s="841"/>
      <c r="U1300" s="841"/>
      <c r="V1300" s="841"/>
      <c r="W1300" s="841"/>
      <c r="X1300" s="841"/>
      <c r="Y1300" s="841"/>
      <c r="Z1300" s="841"/>
    </row>
    <row r="1301" spans="1:26" ht="15.75" customHeight="1">
      <c r="A1301" s="841"/>
      <c r="B1301" s="846"/>
      <c r="C1301" s="841"/>
      <c r="D1301" s="846"/>
      <c r="E1301" s="841"/>
      <c r="F1301" s="846"/>
      <c r="G1301" s="841"/>
      <c r="H1301" s="846"/>
      <c r="I1301" s="841"/>
      <c r="J1301" s="846"/>
      <c r="K1301" s="841"/>
      <c r="L1301" s="841"/>
      <c r="M1301" s="888"/>
      <c r="N1301" s="841"/>
      <c r="O1301" s="841"/>
      <c r="P1301" s="841"/>
      <c r="Q1301" s="841"/>
      <c r="R1301" s="841"/>
      <c r="S1301" s="841"/>
      <c r="T1301" s="841"/>
      <c r="U1301" s="841"/>
      <c r="V1301" s="841"/>
      <c r="W1301" s="841"/>
      <c r="X1301" s="841"/>
      <c r="Y1301" s="841"/>
      <c r="Z1301" s="841"/>
    </row>
    <row r="1302" spans="1:26" ht="15.75" customHeight="1">
      <c r="A1302" s="841"/>
      <c r="B1302" s="846"/>
      <c r="C1302" s="841"/>
      <c r="D1302" s="846"/>
      <c r="E1302" s="841"/>
      <c r="F1302" s="846"/>
      <c r="G1302" s="841"/>
      <c r="H1302" s="846"/>
      <c r="I1302" s="841"/>
      <c r="J1302" s="846"/>
      <c r="K1302" s="841"/>
      <c r="L1302" s="841"/>
      <c r="M1302" s="888"/>
      <c r="N1302" s="841"/>
      <c r="O1302" s="841"/>
      <c r="P1302" s="841"/>
      <c r="Q1302" s="841"/>
      <c r="R1302" s="841"/>
      <c r="S1302" s="841"/>
      <c r="T1302" s="841"/>
      <c r="U1302" s="841"/>
      <c r="V1302" s="841"/>
      <c r="W1302" s="841"/>
      <c r="X1302" s="841"/>
      <c r="Y1302" s="841"/>
      <c r="Z1302" s="841"/>
    </row>
    <row r="1303" spans="1:26" ht="15.75" customHeight="1">
      <c r="A1303" s="841"/>
      <c r="B1303" s="846"/>
      <c r="C1303" s="841"/>
      <c r="D1303" s="846"/>
      <c r="E1303" s="841"/>
      <c r="F1303" s="846"/>
      <c r="G1303" s="841"/>
      <c r="H1303" s="846"/>
      <c r="I1303" s="841"/>
      <c r="J1303" s="846"/>
      <c r="K1303" s="841"/>
      <c r="L1303" s="841"/>
      <c r="M1303" s="888"/>
      <c r="N1303" s="841"/>
      <c r="O1303" s="841"/>
      <c r="P1303" s="841"/>
      <c r="Q1303" s="841"/>
      <c r="R1303" s="841"/>
      <c r="S1303" s="841"/>
      <c r="T1303" s="841"/>
      <c r="U1303" s="841"/>
      <c r="V1303" s="841"/>
      <c r="W1303" s="841"/>
      <c r="X1303" s="841"/>
      <c r="Y1303" s="841"/>
      <c r="Z1303" s="841"/>
    </row>
    <row r="1304" spans="1:26" ht="15.75" customHeight="1">
      <c r="A1304" s="841"/>
      <c r="B1304" s="846"/>
      <c r="C1304" s="841"/>
      <c r="D1304" s="846"/>
      <c r="E1304" s="841"/>
      <c r="F1304" s="846"/>
      <c r="G1304" s="841"/>
      <c r="H1304" s="846"/>
      <c r="I1304" s="841"/>
      <c r="J1304" s="846"/>
      <c r="K1304" s="841"/>
      <c r="L1304" s="841"/>
      <c r="M1304" s="888"/>
      <c r="N1304" s="841"/>
      <c r="O1304" s="841"/>
      <c r="P1304" s="841"/>
      <c r="Q1304" s="841"/>
      <c r="R1304" s="841"/>
      <c r="S1304" s="841"/>
      <c r="T1304" s="841"/>
      <c r="U1304" s="841"/>
      <c r="V1304" s="841"/>
      <c r="W1304" s="841"/>
      <c r="X1304" s="841"/>
      <c r="Y1304" s="841"/>
      <c r="Z1304" s="841"/>
    </row>
    <row r="1305" spans="1:26" ht="15.75" customHeight="1">
      <c r="A1305" s="841"/>
      <c r="B1305" s="846"/>
      <c r="C1305" s="841"/>
      <c r="D1305" s="846"/>
      <c r="E1305" s="841"/>
      <c r="F1305" s="846"/>
      <c r="G1305" s="841"/>
      <c r="H1305" s="846"/>
      <c r="I1305" s="841"/>
      <c r="J1305" s="846"/>
      <c r="K1305" s="841"/>
      <c r="L1305" s="841"/>
      <c r="M1305" s="888"/>
      <c r="N1305" s="841"/>
      <c r="O1305" s="841"/>
      <c r="P1305" s="841"/>
      <c r="Q1305" s="841"/>
      <c r="R1305" s="841"/>
      <c r="S1305" s="841"/>
      <c r="T1305" s="841"/>
      <c r="U1305" s="841"/>
      <c r="V1305" s="841"/>
      <c r="W1305" s="841"/>
      <c r="X1305" s="841"/>
      <c r="Y1305" s="841"/>
      <c r="Z1305" s="841"/>
    </row>
    <row r="1306" spans="1:26" ht="15.75" customHeight="1">
      <c r="A1306" s="841"/>
      <c r="B1306" s="846"/>
      <c r="C1306" s="841"/>
      <c r="D1306" s="846"/>
      <c r="E1306" s="841"/>
      <c r="F1306" s="846"/>
      <c r="G1306" s="841"/>
      <c r="H1306" s="846"/>
      <c r="I1306" s="841"/>
      <c r="J1306" s="846"/>
      <c r="K1306" s="841"/>
      <c r="L1306" s="841"/>
      <c r="M1306" s="888"/>
      <c r="N1306" s="841"/>
      <c r="O1306" s="841"/>
      <c r="P1306" s="841"/>
      <c r="Q1306" s="841"/>
      <c r="R1306" s="841"/>
      <c r="S1306" s="841"/>
      <c r="T1306" s="841"/>
      <c r="U1306" s="841"/>
      <c r="V1306" s="841"/>
      <c r="W1306" s="841"/>
      <c r="X1306" s="841"/>
      <c r="Y1306" s="841"/>
      <c r="Z1306" s="841"/>
    </row>
    <row r="1307" spans="1:26" ht="15.75" customHeight="1">
      <c r="A1307" s="841"/>
      <c r="B1307" s="846"/>
      <c r="C1307" s="841"/>
      <c r="D1307" s="846"/>
      <c r="E1307" s="841"/>
      <c r="F1307" s="846"/>
      <c r="G1307" s="841"/>
      <c r="H1307" s="846"/>
      <c r="I1307" s="841"/>
      <c r="J1307" s="846"/>
      <c r="K1307" s="841"/>
      <c r="L1307" s="841"/>
      <c r="M1307" s="888"/>
      <c r="N1307" s="841"/>
      <c r="O1307" s="841"/>
      <c r="P1307" s="841"/>
      <c r="Q1307" s="841"/>
      <c r="R1307" s="841"/>
      <c r="S1307" s="841"/>
      <c r="T1307" s="841"/>
      <c r="U1307" s="841"/>
      <c r="V1307" s="841"/>
      <c r="W1307" s="841"/>
      <c r="X1307" s="841"/>
      <c r="Y1307" s="841"/>
      <c r="Z1307" s="841"/>
    </row>
    <row r="1308" spans="1:26" ht="15.75" customHeight="1">
      <c r="A1308" s="841"/>
      <c r="B1308" s="846"/>
      <c r="C1308" s="841"/>
      <c r="D1308" s="846"/>
      <c r="E1308" s="841"/>
      <c r="F1308" s="846"/>
      <c r="G1308" s="841"/>
      <c r="H1308" s="846"/>
      <c r="I1308" s="841"/>
      <c r="J1308" s="846"/>
      <c r="K1308" s="841"/>
      <c r="L1308" s="841"/>
      <c r="M1308" s="888"/>
      <c r="N1308" s="841"/>
      <c r="O1308" s="841"/>
      <c r="P1308" s="841"/>
      <c r="Q1308" s="841"/>
      <c r="R1308" s="841"/>
      <c r="S1308" s="841"/>
      <c r="T1308" s="841"/>
      <c r="U1308" s="841"/>
      <c r="V1308" s="841"/>
      <c r="W1308" s="841"/>
      <c r="X1308" s="841"/>
      <c r="Y1308" s="841"/>
      <c r="Z1308" s="841"/>
    </row>
    <row r="1309" spans="1:26" ht="15.75" customHeight="1">
      <c r="A1309" s="841"/>
      <c r="B1309" s="846"/>
      <c r="C1309" s="841"/>
      <c r="D1309" s="846"/>
      <c r="E1309" s="841"/>
      <c r="F1309" s="846"/>
      <c r="G1309" s="841"/>
      <c r="H1309" s="846"/>
      <c r="I1309" s="841"/>
      <c r="J1309" s="846"/>
      <c r="K1309" s="841"/>
      <c r="L1309" s="841"/>
      <c r="M1309" s="888"/>
      <c r="N1309" s="841"/>
      <c r="O1309" s="841"/>
      <c r="P1309" s="841"/>
      <c r="Q1309" s="841"/>
      <c r="R1309" s="841"/>
      <c r="S1309" s="841"/>
      <c r="T1309" s="841"/>
      <c r="U1309" s="841"/>
      <c r="V1309" s="841"/>
      <c r="W1309" s="841"/>
      <c r="X1309" s="841"/>
      <c r="Y1309" s="841"/>
      <c r="Z1309" s="841"/>
    </row>
    <row r="1310" spans="1:26" ht="15.75" customHeight="1">
      <c r="A1310" s="841"/>
      <c r="B1310" s="846"/>
      <c r="C1310" s="841"/>
      <c r="D1310" s="846"/>
      <c r="E1310" s="841"/>
      <c r="F1310" s="846"/>
      <c r="G1310" s="841"/>
      <c r="H1310" s="846"/>
      <c r="I1310" s="841"/>
      <c r="J1310" s="846"/>
      <c r="K1310" s="841"/>
      <c r="L1310" s="841"/>
      <c r="M1310" s="888"/>
      <c r="N1310" s="841"/>
      <c r="O1310" s="841"/>
      <c r="P1310" s="841"/>
      <c r="Q1310" s="841"/>
      <c r="R1310" s="841"/>
      <c r="S1310" s="841"/>
      <c r="T1310" s="841"/>
      <c r="U1310" s="841"/>
      <c r="V1310" s="841"/>
      <c r="W1310" s="841"/>
      <c r="X1310" s="841"/>
      <c r="Y1310" s="841"/>
      <c r="Z1310" s="841"/>
    </row>
    <row r="1311" spans="1:26" ht="15.75" customHeight="1">
      <c r="A1311" s="841"/>
      <c r="B1311" s="846"/>
      <c r="C1311" s="841"/>
      <c r="D1311" s="846"/>
      <c r="E1311" s="841"/>
      <c r="F1311" s="846"/>
      <c r="G1311" s="841"/>
      <c r="H1311" s="846"/>
      <c r="I1311" s="841"/>
      <c r="J1311" s="846"/>
      <c r="K1311" s="841"/>
      <c r="L1311" s="841"/>
      <c r="M1311" s="888"/>
      <c r="N1311" s="841"/>
      <c r="O1311" s="841"/>
      <c r="P1311" s="841"/>
      <c r="Q1311" s="841"/>
      <c r="R1311" s="841"/>
      <c r="S1311" s="841"/>
      <c r="T1311" s="841"/>
      <c r="U1311" s="841"/>
      <c r="V1311" s="841"/>
      <c r="W1311" s="841"/>
      <c r="X1311" s="841"/>
      <c r="Y1311" s="841"/>
      <c r="Z1311" s="841"/>
    </row>
    <row r="1312" spans="1:26" ht="15.75" customHeight="1">
      <c r="A1312" s="841"/>
      <c r="B1312" s="846"/>
      <c r="C1312" s="841"/>
      <c r="D1312" s="846"/>
      <c r="E1312" s="841"/>
      <c r="F1312" s="846"/>
      <c r="G1312" s="841"/>
      <c r="H1312" s="846"/>
      <c r="I1312" s="841"/>
      <c r="J1312" s="846"/>
      <c r="K1312" s="841"/>
      <c r="L1312" s="841"/>
      <c r="M1312" s="888"/>
      <c r="N1312" s="841"/>
      <c r="O1312" s="841"/>
      <c r="P1312" s="841"/>
      <c r="Q1312" s="841"/>
      <c r="R1312" s="841"/>
      <c r="S1312" s="841"/>
      <c r="T1312" s="841"/>
      <c r="U1312" s="841"/>
      <c r="V1312" s="841"/>
      <c r="W1312" s="841"/>
      <c r="X1312" s="841"/>
      <c r="Y1312" s="841"/>
      <c r="Z1312" s="841"/>
    </row>
    <row r="1313" spans="1:26" ht="15.75" customHeight="1">
      <c r="A1313" s="841"/>
      <c r="B1313" s="846"/>
      <c r="C1313" s="841"/>
      <c r="D1313" s="846"/>
      <c r="E1313" s="841"/>
      <c r="F1313" s="846"/>
      <c r="G1313" s="841"/>
      <c r="H1313" s="846"/>
      <c r="I1313" s="841"/>
      <c r="J1313" s="846"/>
      <c r="K1313" s="841"/>
      <c r="L1313" s="841"/>
      <c r="M1313" s="888"/>
      <c r="N1313" s="841"/>
      <c r="O1313" s="841"/>
      <c r="P1313" s="841"/>
      <c r="Q1313" s="841"/>
      <c r="R1313" s="841"/>
      <c r="S1313" s="841"/>
      <c r="T1313" s="841"/>
      <c r="U1313" s="841"/>
      <c r="V1313" s="841"/>
      <c r="W1313" s="841"/>
      <c r="X1313" s="841"/>
      <c r="Y1313" s="841"/>
      <c r="Z1313" s="841"/>
    </row>
    <row r="1314" spans="1:26" ht="15.75" customHeight="1">
      <c r="A1314" s="841"/>
      <c r="B1314" s="846"/>
      <c r="C1314" s="841"/>
      <c r="D1314" s="846"/>
      <c r="E1314" s="841"/>
      <c r="F1314" s="846"/>
      <c r="G1314" s="841"/>
      <c r="H1314" s="846"/>
      <c r="I1314" s="841"/>
      <c r="J1314" s="846"/>
      <c r="K1314" s="841"/>
      <c r="L1314" s="841"/>
      <c r="M1314" s="888"/>
      <c r="N1314" s="841"/>
      <c r="O1314" s="841"/>
      <c r="P1314" s="841"/>
      <c r="Q1314" s="841"/>
      <c r="R1314" s="841"/>
      <c r="S1314" s="841"/>
      <c r="T1314" s="841"/>
      <c r="U1314" s="841"/>
      <c r="V1314" s="841"/>
      <c r="W1314" s="841"/>
      <c r="X1314" s="841"/>
      <c r="Y1314" s="841"/>
      <c r="Z1314" s="841"/>
    </row>
    <row r="1315" spans="1:26" ht="15.75" customHeight="1">
      <c r="A1315" s="841"/>
      <c r="B1315" s="846"/>
      <c r="C1315" s="841"/>
      <c r="D1315" s="846"/>
      <c r="E1315" s="841"/>
      <c r="F1315" s="846"/>
      <c r="G1315" s="841"/>
      <c r="H1315" s="846"/>
      <c r="I1315" s="841"/>
      <c r="J1315" s="846"/>
      <c r="K1315" s="841"/>
      <c r="L1315" s="841"/>
      <c r="M1315" s="888"/>
      <c r="N1315" s="841"/>
      <c r="O1315" s="841"/>
      <c r="P1315" s="841"/>
      <c r="Q1315" s="841"/>
      <c r="R1315" s="841"/>
      <c r="S1315" s="841"/>
      <c r="T1315" s="841"/>
      <c r="U1315" s="841"/>
      <c r="V1315" s="841"/>
      <c r="W1315" s="841"/>
      <c r="X1315" s="841"/>
      <c r="Y1315" s="841"/>
      <c r="Z1315" s="841"/>
    </row>
    <row r="1316" spans="1:26" ht="15.75" customHeight="1">
      <c r="A1316" s="841"/>
      <c r="B1316" s="846"/>
      <c r="C1316" s="841"/>
      <c r="D1316" s="846"/>
      <c r="E1316" s="841"/>
      <c r="F1316" s="846"/>
      <c r="G1316" s="841"/>
      <c r="H1316" s="846"/>
      <c r="I1316" s="841"/>
      <c r="J1316" s="846"/>
      <c r="K1316" s="841"/>
      <c r="L1316" s="841"/>
      <c r="M1316" s="888"/>
      <c r="N1316" s="841"/>
      <c r="O1316" s="841"/>
      <c r="P1316" s="841"/>
      <c r="Q1316" s="841"/>
      <c r="R1316" s="841"/>
      <c r="S1316" s="841"/>
      <c r="T1316" s="841"/>
      <c r="U1316" s="841"/>
      <c r="V1316" s="841"/>
      <c r="W1316" s="841"/>
      <c r="X1316" s="841"/>
      <c r="Y1316" s="841"/>
      <c r="Z1316" s="841"/>
    </row>
    <row r="1317" spans="1:26" ht="15.75" customHeight="1">
      <c r="A1317" s="841"/>
      <c r="B1317" s="846"/>
      <c r="C1317" s="841"/>
      <c r="D1317" s="846"/>
      <c r="E1317" s="841"/>
      <c r="F1317" s="846"/>
      <c r="G1317" s="841"/>
      <c r="H1317" s="846"/>
      <c r="I1317" s="841"/>
      <c r="J1317" s="846"/>
      <c r="K1317" s="841"/>
      <c r="L1317" s="841"/>
      <c r="M1317" s="888"/>
      <c r="N1317" s="841"/>
      <c r="O1317" s="841"/>
      <c r="P1317" s="841"/>
      <c r="Q1317" s="841"/>
      <c r="R1317" s="841"/>
      <c r="S1317" s="841"/>
      <c r="T1317" s="841"/>
      <c r="U1317" s="841"/>
      <c r="V1317" s="841"/>
      <c r="W1317" s="841"/>
      <c r="X1317" s="841"/>
      <c r="Y1317" s="841"/>
      <c r="Z1317" s="841"/>
    </row>
    <row r="1318" spans="1:26" ht="15.75" customHeight="1">
      <c r="A1318" s="841"/>
      <c r="B1318" s="846"/>
      <c r="C1318" s="841"/>
      <c r="D1318" s="846"/>
      <c r="E1318" s="841"/>
      <c r="F1318" s="846"/>
      <c r="G1318" s="841"/>
      <c r="H1318" s="846"/>
      <c r="I1318" s="841"/>
      <c r="J1318" s="846"/>
      <c r="K1318" s="841"/>
      <c r="L1318" s="841"/>
      <c r="M1318" s="888"/>
      <c r="N1318" s="841"/>
      <c r="O1318" s="841"/>
      <c r="P1318" s="841"/>
      <c r="Q1318" s="841"/>
      <c r="R1318" s="841"/>
      <c r="S1318" s="841"/>
      <c r="T1318" s="841"/>
      <c r="U1318" s="841"/>
      <c r="V1318" s="841"/>
      <c r="W1318" s="841"/>
      <c r="X1318" s="841"/>
      <c r="Y1318" s="841"/>
      <c r="Z1318" s="841"/>
    </row>
    <row r="1319" spans="1:26" ht="15.75" customHeight="1">
      <c r="A1319" s="841"/>
      <c r="B1319" s="846"/>
      <c r="C1319" s="841"/>
      <c r="D1319" s="846"/>
      <c r="E1319" s="841"/>
      <c r="F1319" s="846"/>
      <c r="G1319" s="841"/>
      <c r="H1319" s="846"/>
      <c r="I1319" s="841"/>
      <c r="J1319" s="846"/>
      <c r="K1319" s="841"/>
      <c r="L1319" s="841"/>
      <c r="M1319" s="888"/>
      <c r="N1319" s="841"/>
      <c r="O1319" s="841"/>
      <c r="P1319" s="841"/>
      <c r="Q1319" s="841"/>
      <c r="R1319" s="841"/>
      <c r="S1319" s="841"/>
      <c r="T1319" s="841"/>
      <c r="U1319" s="841"/>
      <c r="V1319" s="841"/>
      <c r="W1319" s="841"/>
      <c r="X1319" s="841"/>
      <c r="Y1319" s="841"/>
      <c r="Z1319" s="841"/>
    </row>
    <row r="1320" spans="1:26" ht="15.75" customHeight="1">
      <c r="A1320" s="841"/>
      <c r="B1320" s="846"/>
      <c r="C1320" s="841"/>
      <c r="D1320" s="846"/>
      <c r="E1320" s="841"/>
      <c r="F1320" s="846"/>
      <c r="G1320" s="841"/>
      <c r="H1320" s="846"/>
      <c r="I1320" s="841"/>
      <c r="J1320" s="846"/>
      <c r="K1320" s="841"/>
      <c r="L1320" s="841"/>
      <c r="M1320" s="888"/>
      <c r="N1320" s="841"/>
      <c r="O1320" s="841"/>
      <c r="P1320" s="841"/>
      <c r="Q1320" s="841"/>
      <c r="R1320" s="841"/>
      <c r="S1320" s="841"/>
      <c r="T1320" s="841"/>
      <c r="U1320" s="841"/>
      <c r="V1320" s="841"/>
      <c r="W1320" s="841"/>
      <c r="X1320" s="841"/>
      <c r="Y1320" s="841"/>
      <c r="Z1320" s="841"/>
    </row>
    <row r="1321" spans="1:26" ht="15.75" customHeight="1">
      <c r="A1321" s="841"/>
      <c r="B1321" s="846"/>
      <c r="C1321" s="841"/>
      <c r="D1321" s="846"/>
      <c r="E1321" s="841"/>
      <c r="F1321" s="846"/>
      <c r="G1321" s="841"/>
      <c r="H1321" s="846"/>
      <c r="I1321" s="841"/>
      <c r="J1321" s="846"/>
      <c r="K1321" s="841"/>
      <c r="L1321" s="841"/>
      <c r="M1321" s="888"/>
      <c r="N1321" s="841"/>
      <c r="O1321" s="841"/>
      <c r="P1321" s="841"/>
      <c r="Q1321" s="841"/>
      <c r="R1321" s="841"/>
      <c r="S1321" s="841"/>
      <c r="T1321" s="841"/>
      <c r="U1321" s="841"/>
      <c r="V1321" s="841"/>
      <c r="W1321" s="841"/>
      <c r="X1321" s="841"/>
      <c r="Y1321" s="841"/>
      <c r="Z1321" s="841"/>
    </row>
    <row r="1322" spans="1:26" ht="15.75" customHeight="1">
      <c r="A1322" s="841"/>
      <c r="B1322" s="846"/>
      <c r="C1322" s="841"/>
      <c r="D1322" s="846"/>
      <c r="E1322" s="841"/>
      <c r="F1322" s="846"/>
      <c r="G1322" s="841"/>
      <c r="H1322" s="846"/>
      <c r="I1322" s="841"/>
      <c r="J1322" s="846"/>
      <c r="K1322" s="841"/>
      <c r="L1322" s="841"/>
      <c r="M1322" s="888"/>
      <c r="N1322" s="841"/>
      <c r="O1322" s="841"/>
      <c r="P1322" s="841"/>
      <c r="Q1322" s="841"/>
      <c r="R1322" s="841"/>
      <c r="S1322" s="841"/>
      <c r="T1322" s="841"/>
      <c r="U1322" s="841"/>
      <c r="V1322" s="841"/>
      <c r="W1322" s="841"/>
      <c r="X1322" s="841"/>
      <c r="Y1322" s="841"/>
      <c r="Z1322" s="841"/>
    </row>
    <row r="1323" spans="1:26" ht="15.75" customHeight="1">
      <c r="A1323" s="841"/>
      <c r="B1323" s="846"/>
      <c r="C1323" s="841"/>
      <c r="D1323" s="846"/>
      <c r="E1323" s="841"/>
      <c r="F1323" s="846"/>
      <c r="G1323" s="841"/>
      <c r="H1323" s="846"/>
      <c r="I1323" s="841"/>
      <c r="J1323" s="846"/>
      <c r="K1323" s="841"/>
      <c r="L1323" s="841"/>
      <c r="M1323" s="888"/>
      <c r="N1323" s="841"/>
      <c r="O1323" s="841"/>
      <c r="P1323" s="841"/>
      <c r="Q1323" s="841"/>
      <c r="R1323" s="841"/>
      <c r="S1323" s="841"/>
      <c r="T1323" s="841"/>
      <c r="U1323" s="841"/>
      <c r="V1323" s="841"/>
      <c r="W1323" s="841"/>
      <c r="X1323" s="841"/>
      <c r="Y1323" s="841"/>
      <c r="Z1323" s="841"/>
    </row>
    <row r="1324" spans="1:26" ht="15.75" customHeight="1">
      <c r="A1324" s="841"/>
      <c r="B1324" s="846"/>
      <c r="C1324" s="841"/>
      <c r="D1324" s="846"/>
      <c r="E1324" s="841"/>
      <c r="F1324" s="846"/>
      <c r="G1324" s="841"/>
      <c r="H1324" s="846"/>
      <c r="I1324" s="841"/>
      <c r="J1324" s="846"/>
      <c r="K1324" s="841"/>
      <c r="L1324" s="841"/>
      <c r="M1324" s="888"/>
      <c r="N1324" s="841"/>
      <c r="O1324" s="841"/>
      <c r="P1324" s="841"/>
      <c r="Q1324" s="841"/>
      <c r="R1324" s="841"/>
      <c r="S1324" s="841"/>
      <c r="T1324" s="841"/>
      <c r="U1324" s="841"/>
      <c r="V1324" s="841"/>
      <c r="W1324" s="841"/>
      <c r="X1324" s="841"/>
      <c r="Y1324" s="841"/>
      <c r="Z1324" s="841"/>
    </row>
    <row r="1325" spans="1:26" ht="15.75" customHeight="1">
      <c r="A1325" s="841"/>
      <c r="B1325" s="846"/>
      <c r="C1325" s="841"/>
      <c r="D1325" s="846"/>
      <c r="E1325" s="841"/>
      <c r="F1325" s="846"/>
      <c r="G1325" s="841"/>
      <c r="H1325" s="846"/>
      <c r="I1325" s="841"/>
      <c r="J1325" s="846"/>
      <c r="K1325" s="841"/>
      <c r="L1325" s="841"/>
      <c r="M1325" s="888"/>
      <c r="N1325" s="841"/>
      <c r="O1325" s="841"/>
      <c r="P1325" s="841"/>
      <c r="Q1325" s="841"/>
      <c r="R1325" s="841"/>
      <c r="S1325" s="841"/>
      <c r="T1325" s="841"/>
      <c r="U1325" s="841"/>
      <c r="V1325" s="841"/>
      <c r="W1325" s="841"/>
      <c r="X1325" s="841"/>
      <c r="Y1325" s="841"/>
      <c r="Z1325" s="841"/>
    </row>
    <row r="1326" spans="1:26" ht="15.75" customHeight="1">
      <c r="A1326" s="841"/>
      <c r="B1326" s="846"/>
      <c r="C1326" s="841"/>
      <c r="D1326" s="846"/>
      <c r="E1326" s="841"/>
      <c r="F1326" s="846"/>
      <c r="G1326" s="841"/>
      <c r="H1326" s="846"/>
      <c r="I1326" s="841"/>
      <c r="J1326" s="846"/>
      <c r="K1326" s="841"/>
      <c r="L1326" s="841"/>
      <c r="M1326" s="888"/>
      <c r="N1326" s="841"/>
      <c r="O1326" s="841"/>
      <c r="P1326" s="841"/>
      <c r="Q1326" s="841"/>
      <c r="R1326" s="841"/>
      <c r="S1326" s="841"/>
      <c r="T1326" s="841"/>
      <c r="U1326" s="841"/>
      <c r="V1326" s="841"/>
      <c r="W1326" s="841"/>
      <c r="X1326" s="841"/>
      <c r="Y1326" s="841"/>
      <c r="Z1326" s="841"/>
    </row>
    <row r="1327" spans="1:26" ht="15.75" customHeight="1">
      <c r="A1327" s="841"/>
      <c r="B1327" s="846"/>
      <c r="C1327" s="841"/>
      <c r="D1327" s="846"/>
      <c r="E1327" s="841"/>
      <c r="F1327" s="846"/>
      <c r="G1327" s="841"/>
      <c r="H1327" s="846"/>
      <c r="I1327" s="841"/>
      <c r="J1327" s="846"/>
      <c r="K1327" s="841"/>
      <c r="L1327" s="841"/>
      <c r="M1327" s="888"/>
      <c r="N1327" s="841"/>
      <c r="O1327" s="841"/>
      <c r="P1327" s="841"/>
      <c r="Q1327" s="841"/>
      <c r="R1327" s="841"/>
      <c r="S1327" s="841"/>
      <c r="T1327" s="841"/>
      <c r="U1327" s="841"/>
      <c r="V1327" s="841"/>
      <c r="W1327" s="841"/>
      <c r="X1327" s="841"/>
      <c r="Y1327" s="841"/>
      <c r="Z1327" s="841"/>
    </row>
    <row r="1328" spans="1:26" ht="15.75" customHeight="1">
      <c r="A1328" s="841"/>
      <c r="B1328" s="846"/>
      <c r="C1328" s="841"/>
      <c r="D1328" s="846"/>
      <c r="E1328" s="841"/>
      <c r="F1328" s="846"/>
      <c r="G1328" s="841"/>
      <c r="H1328" s="846"/>
      <c r="I1328" s="841"/>
      <c r="J1328" s="846"/>
      <c r="K1328" s="841"/>
      <c r="L1328" s="841"/>
      <c r="M1328" s="888"/>
      <c r="N1328" s="841"/>
      <c r="O1328" s="841"/>
      <c r="P1328" s="841"/>
      <c r="Q1328" s="841"/>
      <c r="R1328" s="841"/>
      <c r="S1328" s="841"/>
      <c r="T1328" s="841"/>
      <c r="U1328" s="841"/>
      <c r="V1328" s="841"/>
      <c r="W1328" s="841"/>
      <c r="X1328" s="841"/>
      <c r="Y1328" s="841"/>
      <c r="Z1328" s="841"/>
    </row>
    <row r="1329" spans="1:26" ht="15.75" customHeight="1">
      <c r="A1329" s="841"/>
      <c r="B1329" s="846"/>
      <c r="C1329" s="841"/>
      <c r="D1329" s="846"/>
      <c r="E1329" s="841"/>
      <c r="F1329" s="846"/>
      <c r="G1329" s="841"/>
      <c r="H1329" s="846"/>
      <c r="I1329" s="841"/>
      <c r="J1329" s="846"/>
      <c r="K1329" s="841"/>
      <c r="L1329" s="841"/>
      <c r="M1329" s="888"/>
      <c r="N1329" s="841"/>
      <c r="O1329" s="841"/>
      <c r="P1329" s="841"/>
      <c r="Q1329" s="841"/>
      <c r="R1329" s="841"/>
      <c r="S1329" s="841"/>
      <c r="T1329" s="841"/>
      <c r="U1329" s="841"/>
      <c r="V1329" s="841"/>
      <c r="W1329" s="841"/>
      <c r="X1329" s="841"/>
      <c r="Y1329" s="841"/>
      <c r="Z1329" s="841"/>
    </row>
    <row r="1330" spans="1:26" ht="15.75" customHeight="1">
      <c r="A1330" s="841"/>
      <c r="B1330" s="846"/>
      <c r="C1330" s="841"/>
      <c r="D1330" s="846"/>
      <c r="E1330" s="841"/>
      <c r="F1330" s="846"/>
      <c r="G1330" s="841"/>
      <c r="H1330" s="846"/>
      <c r="I1330" s="841"/>
      <c r="J1330" s="846"/>
      <c r="K1330" s="841"/>
      <c r="L1330" s="841"/>
      <c r="M1330" s="888"/>
      <c r="N1330" s="841"/>
      <c r="O1330" s="841"/>
      <c r="P1330" s="841"/>
      <c r="Q1330" s="841"/>
      <c r="R1330" s="841"/>
      <c r="S1330" s="841"/>
      <c r="T1330" s="841"/>
      <c r="U1330" s="841"/>
      <c r="V1330" s="841"/>
      <c r="W1330" s="841"/>
      <c r="X1330" s="841"/>
      <c r="Y1330" s="841"/>
      <c r="Z1330" s="841"/>
    </row>
    <row r="1331" spans="1:26" ht="15.75" customHeight="1">
      <c r="A1331" s="841"/>
      <c r="B1331" s="846"/>
      <c r="C1331" s="841"/>
      <c r="D1331" s="846"/>
      <c r="E1331" s="841"/>
      <c r="F1331" s="846"/>
      <c r="G1331" s="841"/>
      <c r="H1331" s="846"/>
      <c r="I1331" s="841"/>
      <c r="J1331" s="846"/>
      <c r="K1331" s="841"/>
      <c r="L1331" s="841"/>
      <c r="M1331" s="888"/>
      <c r="N1331" s="841"/>
      <c r="O1331" s="841"/>
      <c r="P1331" s="841"/>
      <c r="Q1331" s="841"/>
      <c r="R1331" s="841"/>
      <c r="S1331" s="841"/>
      <c r="T1331" s="841"/>
      <c r="U1331" s="841"/>
      <c r="V1331" s="841"/>
      <c r="W1331" s="841"/>
      <c r="X1331" s="841"/>
      <c r="Y1331" s="841"/>
      <c r="Z1331" s="841"/>
    </row>
    <row r="1332" spans="1:26" ht="15.75" customHeight="1">
      <c r="A1332" s="841"/>
      <c r="B1332" s="846"/>
      <c r="C1332" s="841"/>
      <c r="D1332" s="846"/>
      <c r="E1332" s="841"/>
      <c r="F1332" s="846"/>
      <c r="G1332" s="841"/>
      <c r="H1332" s="846"/>
      <c r="I1332" s="841"/>
      <c r="J1332" s="846"/>
      <c r="K1332" s="841"/>
      <c r="L1332" s="841"/>
      <c r="M1332" s="888"/>
      <c r="N1332" s="841"/>
      <c r="O1332" s="841"/>
      <c r="P1332" s="841"/>
      <c r="Q1332" s="841"/>
      <c r="R1332" s="841"/>
      <c r="S1332" s="841"/>
      <c r="T1332" s="841"/>
      <c r="U1332" s="841"/>
      <c r="V1332" s="841"/>
      <c r="W1332" s="841"/>
      <c r="X1332" s="841"/>
      <c r="Y1332" s="841"/>
      <c r="Z1332" s="841"/>
    </row>
    <row r="1333" spans="1:26" ht="15.75" customHeight="1">
      <c r="A1333" s="841"/>
      <c r="B1333" s="846"/>
      <c r="C1333" s="841"/>
      <c r="D1333" s="846"/>
      <c r="E1333" s="841"/>
      <c r="F1333" s="846"/>
      <c r="G1333" s="841"/>
      <c r="H1333" s="846"/>
      <c r="I1333" s="841"/>
      <c r="J1333" s="846"/>
      <c r="K1333" s="841"/>
      <c r="L1333" s="841"/>
      <c r="M1333" s="888"/>
      <c r="N1333" s="841"/>
      <c r="O1333" s="841"/>
      <c r="P1333" s="841"/>
      <c r="Q1333" s="841"/>
      <c r="R1333" s="841"/>
      <c r="S1333" s="841"/>
      <c r="T1333" s="841"/>
      <c r="U1333" s="841"/>
      <c r="V1333" s="841"/>
      <c r="W1333" s="841"/>
      <c r="X1333" s="841"/>
      <c r="Y1333" s="841"/>
      <c r="Z1333" s="841"/>
    </row>
    <row r="1334" spans="1:26" ht="15.75" customHeight="1">
      <c r="A1334" s="841"/>
      <c r="B1334" s="846"/>
      <c r="C1334" s="841"/>
      <c r="D1334" s="846"/>
      <c r="E1334" s="841"/>
      <c r="F1334" s="846"/>
      <c r="G1334" s="841"/>
      <c r="H1334" s="846"/>
      <c r="I1334" s="841"/>
      <c r="J1334" s="846"/>
      <c r="K1334" s="841"/>
      <c r="L1334" s="841"/>
      <c r="M1334" s="888"/>
      <c r="N1334" s="841"/>
      <c r="O1334" s="841"/>
      <c r="P1334" s="841"/>
      <c r="Q1334" s="841"/>
      <c r="R1334" s="841"/>
      <c r="S1334" s="841"/>
      <c r="T1334" s="841"/>
      <c r="U1334" s="841"/>
      <c r="V1334" s="841"/>
      <c r="W1334" s="841"/>
      <c r="X1334" s="841"/>
      <c r="Y1334" s="841"/>
      <c r="Z1334" s="841"/>
    </row>
    <row r="1335" spans="1:26" ht="15.75" customHeight="1">
      <c r="A1335" s="841"/>
      <c r="B1335" s="846"/>
      <c r="C1335" s="841"/>
      <c r="D1335" s="846"/>
      <c r="E1335" s="841"/>
      <c r="F1335" s="846"/>
      <c r="G1335" s="841"/>
      <c r="H1335" s="846"/>
      <c r="I1335" s="841"/>
      <c r="J1335" s="846"/>
      <c r="K1335" s="841"/>
      <c r="L1335" s="841"/>
      <c r="M1335" s="888"/>
      <c r="N1335" s="841"/>
      <c r="O1335" s="841"/>
      <c r="P1335" s="841"/>
      <c r="Q1335" s="841"/>
      <c r="R1335" s="841"/>
      <c r="S1335" s="841"/>
      <c r="T1335" s="841"/>
      <c r="U1335" s="841"/>
      <c r="V1335" s="841"/>
      <c r="W1335" s="841"/>
      <c r="X1335" s="841"/>
      <c r="Y1335" s="841"/>
      <c r="Z1335" s="841"/>
    </row>
    <row r="1336" spans="1:26" ht="15.75" customHeight="1">
      <c r="A1336" s="841"/>
      <c r="B1336" s="846"/>
      <c r="C1336" s="841"/>
      <c r="D1336" s="846"/>
      <c r="E1336" s="841"/>
      <c r="F1336" s="846"/>
      <c r="G1336" s="841"/>
      <c r="H1336" s="846"/>
      <c r="I1336" s="841"/>
      <c r="J1336" s="846"/>
      <c r="K1336" s="841"/>
      <c r="L1336" s="841"/>
      <c r="M1336" s="888"/>
      <c r="N1336" s="841"/>
      <c r="O1336" s="841"/>
      <c r="P1336" s="841"/>
      <c r="Q1336" s="841"/>
      <c r="R1336" s="841"/>
      <c r="S1336" s="841"/>
      <c r="T1336" s="841"/>
      <c r="U1336" s="841"/>
      <c r="V1336" s="841"/>
      <c r="W1336" s="841"/>
      <c r="X1336" s="841"/>
      <c r="Y1336" s="841"/>
      <c r="Z1336" s="841"/>
    </row>
    <row r="1337" spans="1:26" ht="15.75" customHeight="1">
      <c r="A1337" s="841"/>
      <c r="B1337" s="846"/>
      <c r="C1337" s="841"/>
      <c r="D1337" s="846"/>
      <c r="E1337" s="841"/>
      <c r="F1337" s="846"/>
      <c r="G1337" s="841"/>
      <c r="H1337" s="846"/>
      <c r="I1337" s="841"/>
      <c r="J1337" s="846"/>
      <c r="K1337" s="841"/>
      <c r="L1337" s="841"/>
      <c r="M1337" s="888"/>
      <c r="N1337" s="841"/>
      <c r="O1337" s="841"/>
      <c r="P1337" s="841"/>
      <c r="Q1337" s="841"/>
      <c r="R1337" s="841"/>
      <c r="S1337" s="841"/>
      <c r="T1337" s="841"/>
      <c r="U1337" s="841"/>
      <c r="V1337" s="841"/>
      <c r="W1337" s="841"/>
      <c r="X1337" s="841"/>
      <c r="Y1337" s="841"/>
      <c r="Z1337" s="841"/>
    </row>
    <row r="1338" spans="1:26" ht="15.75" customHeight="1">
      <c r="A1338" s="841"/>
      <c r="B1338" s="846"/>
      <c r="C1338" s="841"/>
      <c r="D1338" s="846"/>
      <c r="E1338" s="841"/>
      <c r="F1338" s="846"/>
      <c r="G1338" s="841"/>
      <c r="H1338" s="846"/>
      <c r="I1338" s="841"/>
      <c r="J1338" s="846"/>
      <c r="K1338" s="841"/>
      <c r="L1338" s="841"/>
      <c r="M1338" s="888"/>
      <c r="N1338" s="841"/>
      <c r="O1338" s="841"/>
      <c r="P1338" s="841"/>
      <c r="Q1338" s="841"/>
      <c r="R1338" s="841"/>
      <c r="S1338" s="841"/>
      <c r="T1338" s="841"/>
      <c r="U1338" s="841"/>
      <c r="V1338" s="841"/>
      <c r="W1338" s="841"/>
      <c r="X1338" s="841"/>
      <c r="Y1338" s="841"/>
      <c r="Z1338" s="841"/>
    </row>
    <row r="1339" spans="1:26" ht="15.75" customHeight="1">
      <c r="A1339" s="841"/>
      <c r="B1339" s="846"/>
      <c r="C1339" s="841"/>
      <c r="D1339" s="846"/>
      <c r="E1339" s="841"/>
      <c r="F1339" s="846"/>
      <c r="G1339" s="841"/>
      <c r="H1339" s="846"/>
      <c r="I1339" s="841"/>
      <c r="J1339" s="846"/>
      <c r="K1339" s="841"/>
      <c r="L1339" s="841"/>
      <c r="M1339" s="888"/>
      <c r="N1339" s="841"/>
      <c r="O1339" s="841"/>
      <c r="P1339" s="841"/>
      <c r="Q1339" s="841"/>
      <c r="R1339" s="841"/>
      <c r="S1339" s="841"/>
      <c r="T1339" s="841"/>
      <c r="U1339" s="841"/>
      <c r="V1339" s="841"/>
      <c r="W1339" s="841"/>
      <c r="X1339" s="841"/>
      <c r="Y1339" s="841"/>
      <c r="Z1339" s="841"/>
    </row>
    <row r="1340" spans="1:26" ht="15.75" customHeight="1">
      <c r="A1340" s="841"/>
      <c r="B1340" s="846"/>
      <c r="C1340" s="841"/>
      <c r="D1340" s="846"/>
      <c r="E1340" s="841"/>
      <c r="F1340" s="846"/>
      <c r="G1340" s="841"/>
      <c r="H1340" s="846"/>
      <c r="I1340" s="841"/>
      <c r="J1340" s="846"/>
      <c r="K1340" s="841"/>
      <c r="L1340" s="841"/>
      <c r="M1340" s="888"/>
      <c r="N1340" s="841"/>
      <c r="O1340" s="841"/>
      <c r="P1340" s="841"/>
      <c r="Q1340" s="841"/>
      <c r="R1340" s="841"/>
      <c r="S1340" s="841"/>
      <c r="T1340" s="841"/>
      <c r="U1340" s="841"/>
      <c r="V1340" s="841"/>
      <c r="W1340" s="841"/>
      <c r="X1340" s="841"/>
      <c r="Y1340" s="841"/>
      <c r="Z1340" s="841"/>
    </row>
    <row r="1341" spans="1:26" ht="15.75" customHeight="1">
      <c r="A1341" s="841"/>
      <c r="B1341" s="846"/>
      <c r="C1341" s="841"/>
      <c r="D1341" s="846"/>
      <c r="E1341" s="841"/>
      <c r="F1341" s="846"/>
      <c r="G1341" s="841"/>
      <c r="H1341" s="846"/>
      <c r="I1341" s="841"/>
      <c r="J1341" s="846"/>
      <c r="K1341" s="841"/>
      <c r="L1341" s="841"/>
      <c r="M1341" s="888"/>
      <c r="N1341" s="841"/>
      <c r="O1341" s="841"/>
      <c r="P1341" s="841"/>
      <c r="Q1341" s="841"/>
      <c r="R1341" s="841"/>
      <c r="S1341" s="841"/>
      <c r="T1341" s="841"/>
      <c r="U1341" s="841"/>
      <c r="V1341" s="841"/>
      <c r="W1341" s="841"/>
      <c r="X1341" s="841"/>
      <c r="Y1341" s="841"/>
      <c r="Z1341" s="841"/>
    </row>
    <row r="1342" spans="1:26" ht="15.75" customHeight="1">
      <c r="A1342" s="841"/>
      <c r="B1342" s="846"/>
      <c r="C1342" s="841"/>
      <c r="D1342" s="846"/>
      <c r="E1342" s="841"/>
      <c r="F1342" s="846"/>
      <c r="G1342" s="841"/>
      <c r="H1342" s="846"/>
      <c r="I1342" s="841"/>
      <c r="J1342" s="846"/>
      <c r="K1342" s="841"/>
      <c r="L1342" s="841"/>
      <c r="M1342" s="888"/>
      <c r="N1342" s="841"/>
      <c r="O1342" s="841"/>
      <c r="P1342" s="841"/>
      <c r="Q1342" s="841"/>
      <c r="R1342" s="841"/>
      <c r="S1342" s="841"/>
      <c r="T1342" s="841"/>
      <c r="U1342" s="841"/>
      <c r="V1342" s="841"/>
      <c r="W1342" s="841"/>
      <c r="X1342" s="841"/>
      <c r="Y1342" s="841"/>
      <c r="Z1342" s="841"/>
    </row>
    <row r="1343" spans="1:26" ht="15.75" customHeight="1">
      <c r="A1343" s="841"/>
      <c r="B1343" s="846"/>
      <c r="C1343" s="841"/>
      <c r="D1343" s="846"/>
      <c r="E1343" s="841"/>
      <c r="F1343" s="846"/>
      <c r="G1343" s="841"/>
      <c r="H1343" s="846"/>
      <c r="I1343" s="841"/>
      <c r="J1343" s="846"/>
      <c r="K1343" s="841"/>
      <c r="L1343" s="841"/>
      <c r="M1343" s="888"/>
      <c r="N1343" s="841"/>
      <c r="O1343" s="841"/>
      <c r="P1343" s="841"/>
      <c r="Q1343" s="841"/>
      <c r="R1343" s="841"/>
      <c r="S1343" s="841"/>
      <c r="T1343" s="841"/>
      <c r="U1343" s="841"/>
      <c r="V1343" s="841"/>
      <c r="W1343" s="841"/>
      <c r="X1343" s="841"/>
      <c r="Y1343" s="841"/>
      <c r="Z1343" s="841"/>
    </row>
    <row r="1344" spans="1:26" ht="15.75" customHeight="1">
      <c r="A1344" s="841"/>
      <c r="B1344" s="846"/>
      <c r="C1344" s="841"/>
      <c r="D1344" s="846"/>
      <c r="E1344" s="841"/>
      <c r="F1344" s="846"/>
      <c r="G1344" s="841"/>
      <c r="H1344" s="846"/>
      <c r="I1344" s="841"/>
      <c r="J1344" s="846"/>
      <c r="K1344" s="841"/>
      <c r="L1344" s="841"/>
      <c r="M1344" s="888"/>
      <c r="N1344" s="841"/>
      <c r="O1344" s="841"/>
      <c r="P1344" s="841"/>
      <c r="Q1344" s="841"/>
      <c r="R1344" s="841"/>
      <c r="S1344" s="841"/>
      <c r="T1344" s="841"/>
      <c r="U1344" s="841"/>
      <c r="V1344" s="841"/>
      <c r="W1344" s="841"/>
      <c r="X1344" s="841"/>
      <c r="Y1344" s="841"/>
      <c r="Z1344" s="841"/>
    </row>
    <row r="1345" spans="1:26" ht="15.75" customHeight="1">
      <c r="A1345" s="841"/>
      <c r="B1345" s="846"/>
      <c r="C1345" s="841"/>
      <c r="D1345" s="846"/>
      <c r="E1345" s="841"/>
      <c r="F1345" s="846"/>
      <c r="G1345" s="841"/>
      <c r="H1345" s="846"/>
      <c r="I1345" s="841"/>
      <c r="J1345" s="846"/>
      <c r="K1345" s="841"/>
      <c r="L1345" s="841"/>
      <c r="M1345" s="888"/>
      <c r="N1345" s="841"/>
      <c r="O1345" s="841"/>
      <c r="P1345" s="841"/>
      <c r="Q1345" s="841"/>
      <c r="R1345" s="841"/>
      <c r="S1345" s="841"/>
      <c r="T1345" s="841"/>
      <c r="U1345" s="841"/>
      <c r="V1345" s="841"/>
      <c r="W1345" s="841"/>
      <c r="X1345" s="841"/>
      <c r="Y1345" s="841"/>
      <c r="Z1345" s="841"/>
    </row>
    <row r="1346" spans="1:26" ht="15.75" customHeight="1">
      <c r="A1346" s="841"/>
      <c r="B1346" s="846"/>
      <c r="C1346" s="841"/>
      <c r="D1346" s="846"/>
      <c r="E1346" s="841"/>
      <c r="F1346" s="846"/>
      <c r="G1346" s="841"/>
      <c r="H1346" s="846"/>
      <c r="I1346" s="841"/>
      <c r="J1346" s="846"/>
      <c r="K1346" s="841"/>
      <c r="L1346" s="841"/>
      <c r="M1346" s="888"/>
      <c r="N1346" s="841"/>
      <c r="O1346" s="841"/>
      <c r="P1346" s="841"/>
      <c r="Q1346" s="841"/>
      <c r="R1346" s="841"/>
      <c r="S1346" s="841"/>
      <c r="T1346" s="841"/>
      <c r="U1346" s="841"/>
      <c r="V1346" s="841"/>
      <c r="W1346" s="841"/>
      <c r="X1346" s="841"/>
      <c r="Y1346" s="841"/>
      <c r="Z1346" s="841"/>
    </row>
    <row r="1347" spans="1:26" ht="15.75" customHeight="1">
      <c r="A1347" s="841"/>
      <c r="B1347" s="846"/>
      <c r="C1347" s="841"/>
      <c r="D1347" s="846"/>
      <c r="E1347" s="841"/>
      <c r="F1347" s="846"/>
      <c r="G1347" s="841"/>
      <c r="H1347" s="846"/>
      <c r="I1347" s="841"/>
      <c r="J1347" s="846"/>
      <c r="K1347" s="841"/>
      <c r="L1347" s="841"/>
      <c r="M1347" s="888"/>
      <c r="N1347" s="841"/>
      <c r="O1347" s="841"/>
      <c r="P1347" s="841"/>
      <c r="Q1347" s="841"/>
      <c r="R1347" s="841"/>
      <c r="S1347" s="841"/>
      <c r="T1347" s="841"/>
      <c r="U1347" s="841"/>
      <c r="V1347" s="841"/>
      <c r="W1347" s="841"/>
      <c r="X1347" s="841"/>
      <c r="Y1347" s="841"/>
      <c r="Z1347" s="841"/>
    </row>
    <row r="1348" spans="1:26" ht="15.75" customHeight="1">
      <c r="A1348" s="841"/>
      <c r="B1348" s="846"/>
      <c r="C1348" s="841"/>
      <c r="D1348" s="846"/>
      <c r="E1348" s="841"/>
      <c r="F1348" s="846"/>
      <c r="G1348" s="841"/>
      <c r="H1348" s="846"/>
      <c r="I1348" s="841"/>
      <c r="J1348" s="846"/>
      <c r="K1348" s="841"/>
      <c r="L1348" s="841"/>
      <c r="M1348" s="888"/>
      <c r="N1348" s="841"/>
      <c r="O1348" s="841"/>
      <c r="P1348" s="841"/>
      <c r="Q1348" s="841"/>
      <c r="R1348" s="841"/>
      <c r="S1348" s="841"/>
      <c r="T1348" s="841"/>
      <c r="U1348" s="841"/>
      <c r="V1348" s="841"/>
      <c r="W1348" s="841"/>
      <c r="X1348" s="841"/>
      <c r="Y1348" s="841"/>
      <c r="Z1348" s="841"/>
    </row>
    <row r="1349" spans="1:26" ht="15.75" customHeight="1">
      <c r="A1349" s="841"/>
      <c r="B1349" s="846"/>
      <c r="C1349" s="841"/>
      <c r="D1349" s="846"/>
      <c r="E1349" s="841"/>
      <c r="F1349" s="846"/>
      <c r="G1349" s="841"/>
      <c r="H1349" s="846"/>
      <c r="I1349" s="841"/>
      <c r="J1349" s="846"/>
      <c r="K1349" s="841"/>
      <c r="L1349" s="841"/>
      <c r="M1349" s="888"/>
      <c r="N1349" s="841"/>
      <c r="O1349" s="841"/>
      <c r="P1349" s="841"/>
      <c r="Q1349" s="841"/>
      <c r="R1349" s="841"/>
      <c r="S1349" s="841"/>
      <c r="T1349" s="841"/>
      <c r="U1349" s="841"/>
      <c r="V1349" s="841"/>
      <c r="W1349" s="841"/>
      <c r="X1349" s="841"/>
      <c r="Y1349" s="841"/>
      <c r="Z1349" s="841"/>
    </row>
    <row r="1350" spans="1:26" ht="15.75" customHeight="1">
      <c r="A1350" s="841"/>
      <c r="B1350" s="846"/>
      <c r="C1350" s="841"/>
      <c r="D1350" s="846"/>
      <c r="E1350" s="841"/>
      <c r="F1350" s="846"/>
      <c r="G1350" s="841"/>
      <c r="H1350" s="846"/>
      <c r="I1350" s="841"/>
      <c r="J1350" s="846"/>
      <c r="K1350" s="841"/>
      <c r="L1350" s="841"/>
      <c r="M1350" s="888"/>
      <c r="N1350" s="841"/>
      <c r="O1350" s="841"/>
      <c r="P1350" s="841"/>
      <c r="Q1350" s="841"/>
      <c r="R1350" s="841"/>
      <c r="S1350" s="841"/>
      <c r="T1350" s="841"/>
      <c r="U1350" s="841"/>
      <c r="V1350" s="841"/>
      <c r="W1350" s="841"/>
      <c r="X1350" s="841"/>
      <c r="Y1350" s="841"/>
      <c r="Z1350" s="841"/>
    </row>
    <row r="1351" spans="1:26" ht="15.75" customHeight="1">
      <c r="A1351" s="841"/>
      <c r="B1351" s="846"/>
      <c r="C1351" s="841"/>
      <c r="D1351" s="846"/>
      <c r="E1351" s="841"/>
      <c r="F1351" s="846"/>
      <c r="G1351" s="841"/>
      <c r="H1351" s="846"/>
      <c r="I1351" s="841"/>
      <c r="J1351" s="846"/>
      <c r="K1351" s="841"/>
      <c r="L1351" s="841"/>
      <c r="M1351" s="888"/>
      <c r="N1351" s="841"/>
      <c r="O1351" s="841"/>
      <c r="P1351" s="841"/>
      <c r="Q1351" s="841"/>
      <c r="R1351" s="841"/>
      <c r="S1351" s="841"/>
      <c r="T1351" s="841"/>
      <c r="U1351" s="841"/>
      <c r="V1351" s="841"/>
      <c r="W1351" s="841"/>
      <c r="X1351" s="841"/>
      <c r="Y1351" s="841"/>
      <c r="Z1351" s="841"/>
    </row>
    <row r="1352" spans="1:26" ht="15.75" customHeight="1">
      <c r="A1352" s="841"/>
      <c r="B1352" s="846"/>
      <c r="C1352" s="841"/>
      <c r="D1352" s="846"/>
      <c r="E1352" s="841"/>
      <c r="F1352" s="846"/>
      <c r="G1352" s="841"/>
      <c r="H1352" s="846"/>
      <c r="I1352" s="841"/>
      <c r="J1352" s="846"/>
      <c r="K1352" s="841"/>
      <c r="L1352" s="841"/>
      <c r="M1352" s="888"/>
      <c r="N1352" s="841"/>
      <c r="O1352" s="841"/>
      <c r="P1352" s="841"/>
      <c r="Q1352" s="841"/>
      <c r="R1352" s="841"/>
      <c r="S1352" s="841"/>
      <c r="T1352" s="841"/>
      <c r="U1352" s="841"/>
      <c r="V1352" s="841"/>
      <c r="W1352" s="841"/>
      <c r="X1352" s="841"/>
      <c r="Y1352" s="841"/>
      <c r="Z1352" s="841"/>
    </row>
    <row r="1353" spans="1:26" ht="15.75" customHeight="1">
      <c r="A1353" s="841"/>
      <c r="B1353" s="846"/>
      <c r="C1353" s="841"/>
      <c r="D1353" s="846"/>
      <c r="E1353" s="841"/>
      <c r="F1353" s="846"/>
      <c r="G1353" s="841"/>
      <c r="H1353" s="846"/>
      <c r="I1353" s="841"/>
      <c r="J1353" s="846"/>
      <c r="K1353" s="841"/>
      <c r="L1353" s="841"/>
      <c r="M1353" s="888"/>
      <c r="N1353" s="841"/>
      <c r="O1353" s="841"/>
      <c r="P1353" s="841"/>
      <c r="Q1353" s="841"/>
      <c r="R1353" s="841"/>
      <c r="S1353" s="841"/>
      <c r="T1353" s="841"/>
      <c r="U1353" s="841"/>
      <c r="V1353" s="841"/>
      <c r="W1353" s="841"/>
      <c r="X1353" s="841"/>
      <c r="Y1353" s="841"/>
      <c r="Z1353" s="841"/>
    </row>
    <row r="1354" spans="1:26" ht="15.75" customHeight="1">
      <c r="A1354" s="841"/>
      <c r="B1354" s="846"/>
      <c r="C1354" s="841"/>
      <c r="D1354" s="846"/>
      <c r="E1354" s="841"/>
      <c r="F1354" s="846"/>
      <c r="G1354" s="841"/>
      <c r="H1354" s="846"/>
      <c r="I1354" s="841"/>
      <c r="J1354" s="846"/>
      <c r="K1354" s="841"/>
      <c r="L1354" s="841"/>
      <c r="M1354" s="888"/>
      <c r="N1354" s="841"/>
      <c r="O1354" s="841"/>
      <c r="P1354" s="841"/>
      <c r="Q1354" s="841"/>
      <c r="R1354" s="841"/>
      <c r="S1354" s="841"/>
      <c r="T1354" s="841"/>
      <c r="U1354" s="841"/>
      <c r="V1354" s="841"/>
      <c r="W1354" s="841"/>
      <c r="X1354" s="841"/>
      <c r="Y1354" s="841"/>
      <c r="Z1354" s="841"/>
    </row>
    <row r="1355" spans="1:26" ht="15.75" customHeight="1">
      <c r="A1355" s="841"/>
      <c r="B1355" s="846"/>
      <c r="C1355" s="841"/>
      <c r="D1355" s="846"/>
      <c r="E1355" s="841"/>
      <c r="F1355" s="846"/>
      <c r="G1355" s="841"/>
      <c r="H1355" s="846"/>
      <c r="I1355" s="841"/>
      <c r="J1355" s="846"/>
      <c r="K1355" s="841"/>
      <c r="L1355" s="841"/>
      <c r="M1355" s="888"/>
      <c r="N1355" s="841"/>
      <c r="O1355" s="841"/>
      <c r="P1355" s="841"/>
      <c r="Q1355" s="841"/>
      <c r="R1355" s="841"/>
      <c r="S1355" s="841"/>
      <c r="T1355" s="841"/>
      <c r="U1355" s="841"/>
      <c r="V1355" s="841"/>
      <c r="W1355" s="841"/>
      <c r="X1355" s="841"/>
      <c r="Y1355" s="841"/>
      <c r="Z1355" s="841"/>
    </row>
    <row r="1356" spans="1:26" ht="15.75" customHeight="1">
      <c r="A1356" s="841"/>
      <c r="B1356" s="846"/>
      <c r="C1356" s="841"/>
      <c r="D1356" s="846"/>
      <c r="E1356" s="841"/>
      <c r="F1356" s="846"/>
      <c r="G1356" s="841"/>
      <c r="H1356" s="846"/>
      <c r="I1356" s="841"/>
      <c r="J1356" s="846"/>
      <c r="K1356" s="841"/>
      <c r="L1356" s="841"/>
      <c r="M1356" s="888"/>
      <c r="N1356" s="841"/>
      <c r="O1356" s="841"/>
      <c r="P1356" s="841"/>
      <c r="Q1356" s="841"/>
      <c r="R1356" s="841"/>
      <c r="S1356" s="841"/>
      <c r="T1356" s="841"/>
      <c r="U1356" s="841"/>
      <c r="V1356" s="841"/>
      <c r="W1356" s="841"/>
      <c r="X1356" s="841"/>
      <c r="Y1356" s="841"/>
      <c r="Z1356" s="841"/>
    </row>
    <row r="1357" spans="1:26" ht="15.75" customHeight="1">
      <c r="A1357" s="841"/>
      <c r="B1357" s="846"/>
      <c r="C1357" s="841"/>
      <c r="D1357" s="846"/>
      <c r="E1357" s="841"/>
      <c r="F1357" s="846"/>
      <c r="G1357" s="841"/>
      <c r="H1357" s="846"/>
      <c r="I1357" s="841"/>
      <c r="J1357" s="846"/>
      <c r="K1357" s="841"/>
      <c r="L1357" s="841"/>
      <c r="M1357" s="888"/>
      <c r="N1357" s="841"/>
      <c r="O1357" s="841"/>
      <c r="P1357" s="841"/>
      <c r="Q1357" s="841"/>
      <c r="R1357" s="841"/>
      <c r="S1357" s="841"/>
      <c r="T1357" s="841"/>
      <c r="U1357" s="841"/>
      <c r="V1357" s="841"/>
      <c r="W1357" s="841"/>
      <c r="X1357" s="841"/>
      <c r="Y1357" s="841"/>
      <c r="Z1357" s="841"/>
    </row>
    <row r="1358" spans="1:26" ht="15.75" customHeight="1">
      <c r="A1358" s="841"/>
      <c r="B1358" s="846"/>
      <c r="C1358" s="841"/>
      <c r="D1358" s="846"/>
      <c r="E1358" s="841"/>
      <c r="F1358" s="846"/>
      <c r="G1358" s="841"/>
      <c r="H1358" s="846"/>
      <c r="I1358" s="841"/>
      <c r="J1358" s="846"/>
      <c r="K1358" s="841"/>
      <c r="L1358" s="841"/>
      <c r="M1358" s="888"/>
      <c r="N1358" s="841"/>
      <c r="O1358" s="841"/>
      <c r="P1358" s="841"/>
      <c r="Q1358" s="841"/>
      <c r="R1358" s="841"/>
      <c r="S1358" s="841"/>
      <c r="T1358" s="841"/>
      <c r="U1358" s="841"/>
      <c r="V1358" s="841"/>
      <c r="W1358" s="841"/>
      <c r="X1358" s="841"/>
      <c r="Y1358" s="841"/>
      <c r="Z1358" s="841"/>
    </row>
    <row r="1359" spans="1:26" ht="15.75" customHeight="1">
      <c r="A1359" s="841"/>
      <c r="B1359" s="846"/>
      <c r="C1359" s="841"/>
      <c r="D1359" s="846"/>
      <c r="E1359" s="841"/>
      <c r="F1359" s="846"/>
      <c r="G1359" s="841"/>
      <c r="H1359" s="846"/>
      <c r="I1359" s="841"/>
      <c r="J1359" s="846"/>
      <c r="K1359" s="841"/>
      <c r="L1359" s="841"/>
      <c r="M1359" s="888"/>
      <c r="N1359" s="841"/>
      <c r="O1359" s="841"/>
      <c r="P1359" s="841"/>
      <c r="Q1359" s="841"/>
      <c r="R1359" s="841"/>
      <c r="S1359" s="841"/>
      <c r="T1359" s="841"/>
      <c r="U1359" s="841"/>
      <c r="V1359" s="841"/>
      <c r="W1359" s="841"/>
      <c r="X1359" s="841"/>
      <c r="Y1359" s="841"/>
      <c r="Z1359" s="841"/>
    </row>
    <row r="1360" spans="1:26" ht="15.75" customHeight="1">
      <c r="A1360" s="841"/>
      <c r="B1360" s="846"/>
      <c r="C1360" s="841"/>
      <c r="D1360" s="846"/>
      <c r="E1360" s="841"/>
      <c r="F1360" s="846"/>
      <c r="G1360" s="841"/>
      <c r="H1360" s="846"/>
      <c r="I1360" s="841"/>
      <c r="J1360" s="846"/>
      <c r="K1360" s="841"/>
      <c r="L1360" s="841"/>
      <c r="M1360" s="888"/>
      <c r="N1360" s="841"/>
      <c r="O1360" s="841"/>
      <c r="P1360" s="841"/>
      <c r="Q1360" s="841"/>
      <c r="R1360" s="841"/>
      <c r="S1360" s="841"/>
      <c r="T1360" s="841"/>
      <c r="U1360" s="841"/>
      <c r="V1360" s="841"/>
      <c r="W1360" s="841"/>
      <c r="X1360" s="841"/>
      <c r="Y1360" s="841"/>
      <c r="Z1360" s="841"/>
    </row>
    <row r="1361" spans="1:26" ht="15.75" customHeight="1">
      <c r="A1361" s="841"/>
      <c r="B1361" s="846"/>
      <c r="C1361" s="841"/>
      <c r="D1361" s="846"/>
      <c r="E1361" s="841"/>
      <c r="F1361" s="846"/>
      <c r="G1361" s="841"/>
      <c r="H1361" s="846"/>
      <c r="I1361" s="841"/>
      <c r="J1361" s="846"/>
      <c r="K1361" s="841"/>
      <c r="L1361" s="841"/>
      <c r="M1361" s="888"/>
      <c r="N1361" s="841"/>
      <c r="O1361" s="841"/>
      <c r="P1361" s="841"/>
      <c r="Q1361" s="841"/>
      <c r="R1361" s="841"/>
      <c r="S1361" s="841"/>
      <c r="T1361" s="841"/>
      <c r="U1361" s="841"/>
      <c r="V1361" s="841"/>
      <c r="W1361" s="841"/>
      <c r="X1361" s="841"/>
      <c r="Y1361" s="841"/>
      <c r="Z1361" s="841"/>
    </row>
    <row r="1362" spans="1:26" ht="15.75" customHeight="1">
      <c r="A1362" s="841"/>
      <c r="B1362" s="846"/>
      <c r="C1362" s="841"/>
      <c r="D1362" s="846"/>
      <c r="E1362" s="841"/>
      <c r="F1362" s="846"/>
      <c r="G1362" s="841"/>
      <c r="H1362" s="846"/>
      <c r="I1362" s="841"/>
      <c r="J1362" s="846"/>
      <c r="K1362" s="841"/>
      <c r="L1362" s="841"/>
      <c r="M1362" s="888"/>
      <c r="N1362" s="841"/>
      <c r="O1362" s="841"/>
      <c r="P1362" s="841"/>
      <c r="Q1362" s="841"/>
      <c r="R1362" s="841"/>
      <c r="S1362" s="841"/>
      <c r="T1362" s="841"/>
      <c r="U1362" s="841"/>
      <c r="V1362" s="841"/>
      <c r="W1362" s="841"/>
      <c r="X1362" s="841"/>
      <c r="Y1362" s="841"/>
      <c r="Z1362" s="841"/>
    </row>
    <row r="1363" spans="1:26" ht="15.75" customHeight="1">
      <c r="A1363" s="841"/>
      <c r="B1363" s="846"/>
      <c r="C1363" s="841"/>
      <c r="D1363" s="846"/>
      <c r="E1363" s="841"/>
      <c r="F1363" s="846"/>
      <c r="G1363" s="841"/>
      <c r="H1363" s="846"/>
      <c r="I1363" s="841"/>
      <c r="J1363" s="846"/>
      <c r="K1363" s="841"/>
      <c r="L1363" s="841"/>
      <c r="M1363" s="888"/>
      <c r="N1363" s="841"/>
      <c r="O1363" s="841"/>
      <c r="P1363" s="841"/>
      <c r="Q1363" s="841"/>
      <c r="R1363" s="841"/>
      <c r="S1363" s="841"/>
      <c r="T1363" s="841"/>
      <c r="U1363" s="841"/>
      <c r="V1363" s="841"/>
      <c r="W1363" s="841"/>
      <c r="X1363" s="841"/>
      <c r="Y1363" s="841"/>
      <c r="Z1363" s="841"/>
    </row>
    <row r="1364" spans="1:26" ht="15.75" customHeight="1">
      <c r="A1364" s="841"/>
      <c r="B1364" s="846"/>
      <c r="C1364" s="841"/>
      <c r="D1364" s="846"/>
      <c r="E1364" s="841"/>
      <c r="F1364" s="846"/>
      <c r="G1364" s="841"/>
      <c r="H1364" s="846"/>
      <c r="I1364" s="841"/>
      <c r="J1364" s="846"/>
      <c r="K1364" s="841"/>
      <c r="L1364" s="841"/>
      <c r="M1364" s="888"/>
      <c r="N1364" s="841"/>
      <c r="O1364" s="841"/>
      <c r="P1364" s="841"/>
      <c r="Q1364" s="841"/>
      <c r="R1364" s="841"/>
      <c r="S1364" s="841"/>
      <c r="T1364" s="841"/>
      <c r="U1364" s="841"/>
      <c r="V1364" s="841"/>
      <c r="W1364" s="841"/>
      <c r="X1364" s="841"/>
      <c r="Y1364" s="841"/>
      <c r="Z1364" s="841"/>
    </row>
    <row r="1365" spans="1:26" ht="15.75" customHeight="1">
      <c r="A1365" s="841"/>
      <c r="B1365" s="846"/>
      <c r="C1365" s="841"/>
      <c r="D1365" s="846"/>
      <c r="E1365" s="841"/>
      <c r="F1365" s="846"/>
      <c r="G1365" s="841"/>
      <c r="H1365" s="846"/>
      <c r="I1365" s="841"/>
      <c r="J1365" s="846"/>
      <c r="K1365" s="841"/>
      <c r="L1365" s="841"/>
      <c r="M1365" s="888"/>
      <c r="N1365" s="841"/>
      <c r="O1365" s="841"/>
      <c r="P1365" s="841"/>
      <c r="Q1365" s="841"/>
      <c r="R1365" s="841"/>
      <c r="S1365" s="841"/>
      <c r="T1365" s="841"/>
      <c r="U1365" s="841"/>
      <c r="V1365" s="841"/>
      <c r="W1365" s="841"/>
      <c r="X1365" s="841"/>
      <c r="Y1365" s="841"/>
      <c r="Z1365" s="841"/>
    </row>
    <row r="1366" spans="1:26" ht="15.75" customHeight="1">
      <c r="A1366" s="841"/>
      <c r="B1366" s="846"/>
      <c r="C1366" s="841"/>
      <c r="D1366" s="846"/>
      <c r="E1366" s="841"/>
      <c r="F1366" s="846"/>
      <c r="G1366" s="841"/>
      <c r="H1366" s="846"/>
      <c r="I1366" s="841"/>
      <c r="J1366" s="846"/>
      <c r="K1366" s="841"/>
      <c r="L1366" s="841"/>
      <c r="M1366" s="888"/>
      <c r="N1366" s="841"/>
      <c r="O1366" s="841"/>
      <c r="P1366" s="841"/>
      <c r="Q1366" s="841"/>
      <c r="R1366" s="841"/>
      <c r="S1366" s="841"/>
      <c r="T1366" s="841"/>
      <c r="U1366" s="841"/>
      <c r="V1366" s="841"/>
      <c r="W1366" s="841"/>
      <c r="X1366" s="841"/>
      <c r="Y1366" s="841"/>
      <c r="Z1366" s="841"/>
    </row>
    <row r="1367" spans="1:26" ht="15.75" customHeight="1">
      <c r="A1367" s="841"/>
      <c r="B1367" s="846"/>
      <c r="C1367" s="841"/>
      <c r="D1367" s="846"/>
      <c r="E1367" s="841"/>
      <c r="F1367" s="846"/>
      <c r="G1367" s="841"/>
      <c r="H1367" s="846"/>
      <c r="I1367" s="841"/>
      <c r="J1367" s="846"/>
      <c r="K1367" s="841"/>
      <c r="L1367" s="841"/>
      <c r="M1367" s="888"/>
      <c r="N1367" s="841"/>
      <c r="O1367" s="841"/>
      <c r="P1367" s="841"/>
      <c r="Q1367" s="841"/>
      <c r="R1367" s="841"/>
      <c r="S1367" s="841"/>
      <c r="T1367" s="841"/>
      <c r="U1367" s="841"/>
      <c r="V1367" s="841"/>
      <c r="W1367" s="841"/>
      <c r="X1367" s="841"/>
      <c r="Y1367" s="841"/>
      <c r="Z1367" s="841"/>
    </row>
    <row r="1368" spans="1:26" ht="15.75" customHeight="1">
      <c r="A1368" s="841"/>
      <c r="B1368" s="846"/>
      <c r="C1368" s="841"/>
      <c r="D1368" s="846"/>
      <c r="E1368" s="841"/>
      <c r="F1368" s="846"/>
      <c r="G1368" s="841"/>
      <c r="H1368" s="846"/>
      <c r="I1368" s="841"/>
      <c r="J1368" s="846"/>
      <c r="K1368" s="841"/>
      <c r="L1368" s="841"/>
      <c r="M1368" s="888"/>
      <c r="N1368" s="841"/>
      <c r="O1368" s="841"/>
      <c r="P1368" s="841"/>
      <c r="Q1368" s="841"/>
      <c r="R1368" s="841"/>
      <c r="S1368" s="841"/>
      <c r="T1368" s="841"/>
      <c r="U1368" s="841"/>
      <c r="V1368" s="841"/>
      <c r="W1368" s="841"/>
      <c r="X1368" s="841"/>
      <c r="Y1368" s="841"/>
      <c r="Z1368" s="841"/>
    </row>
    <row r="1369" spans="1:26" ht="15.75" customHeight="1">
      <c r="A1369" s="841"/>
      <c r="B1369" s="846"/>
      <c r="C1369" s="841"/>
      <c r="D1369" s="846"/>
      <c r="E1369" s="841"/>
      <c r="F1369" s="846"/>
      <c r="G1369" s="841"/>
      <c r="H1369" s="846"/>
      <c r="I1369" s="841"/>
      <c r="J1369" s="846"/>
      <c r="K1369" s="841"/>
      <c r="L1369" s="841"/>
      <c r="M1369" s="888"/>
      <c r="N1369" s="841"/>
      <c r="O1369" s="841"/>
      <c r="P1369" s="841"/>
      <c r="Q1369" s="841"/>
      <c r="R1369" s="841"/>
      <c r="S1369" s="841"/>
      <c r="T1369" s="841"/>
      <c r="U1369" s="841"/>
      <c r="V1369" s="841"/>
      <c r="W1369" s="841"/>
      <c r="X1369" s="841"/>
      <c r="Y1369" s="841"/>
      <c r="Z1369" s="841"/>
    </row>
    <row r="1370" spans="1:26" ht="15.75" customHeight="1">
      <c r="A1370" s="841"/>
      <c r="B1370" s="846"/>
      <c r="C1370" s="841"/>
      <c r="D1370" s="846"/>
      <c r="E1370" s="841"/>
      <c r="F1370" s="846"/>
      <c r="G1370" s="841"/>
      <c r="H1370" s="846"/>
      <c r="I1370" s="841"/>
      <c r="J1370" s="846"/>
      <c r="K1370" s="841"/>
      <c r="L1370" s="841"/>
      <c r="M1370" s="888"/>
      <c r="N1370" s="841"/>
      <c r="O1370" s="841"/>
      <c r="P1370" s="841"/>
      <c r="Q1370" s="841"/>
      <c r="R1370" s="841"/>
      <c r="S1370" s="841"/>
      <c r="T1370" s="841"/>
      <c r="U1370" s="841"/>
      <c r="V1370" s="841"/>
      <c r="W1370" s="841"/>
      <c r="X1370" s="841"/>
      <c r="Y1370" s="841"/>
      <c r="Z1370" s="841"/>
    </row>
    <row r="1371" spans="1:26" ht="15.75" customHeight="1">
      <c r="A1371" s="841"/>
      <c r="B1371" s="846"/>
      <c r="C1371" s="841"/>
      <c r="D1371" s="846"/>
      <c r="E1371" s="841"/>
      <c r="F1371" s="846"/>
      <c r="G1371" s="841"/>
      <c r="H1371" s="846"/>
      <c r="I1371" s="841"/>
      <c r="J1371" s="846"/>
      <c r="K1371" s="841"/>
      <c r="L1371" s="841"/>
      <c r="M1371" s="888"/>
      <c r="N1371" s="841"/>
      <c r="O1371" s="841"/>
      <c r="P1371" s="841"/>
      <c r="Q1371" s="841"/>
      <c r="R1371" s="841"/>
      <c r="S1371" s="841"/>
      <c r="T1371" s="841"/>
      <c r="U1371" s="841"/>
      <c r="V1371" s="841"/>
      <c r="W1371" s="841"/>
      <c r="X1371" s="841"/>
      <c r="Y1371" s="841"/>
      <c r="Z1371" s="841"/>
    </row>
    <row r="1372" spans="1:26" ht="15.75" customHeight="1">
      <c r="A1372" s="841"/>
      <c r="B1372" s="846"/>
      <c r="C1372" s="841"/>
      <c r="D1372" s="846"/>
      <c r="E1372" s="841"/>
      <c r="F1372" s="846"/>
      <c r="G1372" s="841"/>
      <c r="H1372" s="846"/>
      <c r="I1372" s="841"/>
      <c r="J1372" s="846"/>
      <c r="K1372" s="841"/>
      <c r="L1372" s="841"/>
      <c r="M1372" s="888"/>
      <c r="N1372" s="841"/>
      <c r="O1372" s="841"/>
      <c r="P1372" s="841"/>
      <c r="Q1372" s="841"/>
      <c r="R1372" s="841"/>
      <c r="S1372" s="841"/>
      <c r="T1372" s="841"/>
      <c r="U1372" s="841"/>
      <c r="V1372" s="841"/>
      <c r="W1372" s="841"/>
      <c r="X1372" s="841"/>
      <c r="Y1372" s="841"/>
      <c r="Z1372" s="841"/>
    </row>
    <row r="1373" spans="1:26" ht="15.75" customHeight="1">
      <c r="A1373" s="841"/>
      <c r="B1373" s="846"/>
      <c r="C1373" s="841"/>
      <c r="D1373" s="846"/>
      <c r="E1373" s="841"/>
      <c r="F1373" s="846"/>
      <c r="G1373" s="841"/>
      <c r="H1373" s="846"/>
      <c r="I1373" s="841"/>
      <c r="J1373" s="846"/>
      <c r="K1373" s="841"/>
      <c r="L1373" s="841"/>
      <c r="M1373" s="888"/>
      <c r="N1373" s="841"/>
      <c r="O1373" s="841"/>
      <c r="P1373" s="841"/>
      <c r="Q1373" s="841"/>
      <c r="R1373" s="841"/>
      <c r="S1373" s="841"/>
      <c r="T1373" s="841"/>
      <c r="U1373" s="841"/>
      <c r="V1373" s="841"/>
      <c r="W1373" s="841"/>
      <c r="X1373" s="841"/>
      <c r="Y1373" s="841"/>
      <c r="Z1373" s="841"/>
    </row>
    <row r="1374" spans="1:26" ht="15.75" customHeight="1">
      <c r="A1374" s="841"/>
      <c r="B1374" s="846"/>
      <c r="C1374" s="841"/>
      <c r="D1374" s="846"/>
      <c r="E1374" s="841"/>
      <c r="F1374" s="846"/>
      <c r="G1374" s="841"/>
      <c r="H1374" s="846"/>
      <c r="I1374" s="841"/>
      <c r="J1374" s="846"/>
      <c r="K1374" s="841"/>
      <c r="L1374" s="841"/>
      <c r="M1374" s="888"/>
      <c r="N1374" s="841"/>
      <c r="O1374" s="841"/>
      <c r="P1374" s="841"/>
      <c r="Q1374" s="841"/>
      <c r="R1374" s="841"/>
      <c r="S1374" s="841"/>
      <c r="T1374" s="841"/>
      <c r="U1374" s="841"/>
      <c r="V1374" s="841"/>
      <c r="W1374" s="841"/>
      <c r="X1374" s="841"/>
      <c r="Y1374" s="841"/>
      <c r="Z1374" s="841"/>
    </row>
    <row r="1375" spans="1:26" ht="15.75" customHeight="1">
      <c r="A1375" s="841"/>
      <c r="B1375" s="846"/>
      <c r="C1375" s="841"/>
      <c r="D1375" s="846"/>
      <c r="E1375" s="841"/>
      <c r="F1375" s="846"/>
      <c r="G1375" s="841"/>
      <c r="H1375" s="846"/>
      <c r="I1375" s="841"/>
      <c r="J1375" s="846"/>
      <c r="K1375" s="841"/>
      <c r="L1375" s="841"/>
      <c r="M1375" s="888"/>
      <c r="N1375" s="841"/>
      <c r="O1375" s="841"/>
      <c r="P1375" s="841"/>
      <c r="Q1375" s="841"/>
      <c r="R1375" s="841"/>
      <c r="S1375" s="841"/>
      <c r="T1375" s="841"/>
      <c r="U1375" s="841"/>
      <c r="V1375" s="841"/>
      <c r="W1375" s="841"/>
      <c r="X1375" s="841"/>
      <c r="Y1375" s="841"/>
      <c r="Z1375" s="841"/>
    </row>
    <row r="1376" spans="1:26" ht="15.75" customHeight="1">
      <c r="A1376" s="841"/>
      <c r="B1376" s="846"/>
      <c r="C1376" s="841"/>
      <c r="D1376" s="846"/>
      <c r="E1376" s="841"/>
      <c r="F1376" s="846"/>
      <c r="G1376" s="841"/>
      <c r="H1376" s="846"/>
      <c r="I1376" s="841"/>
      <c r="J1376" s="846"/>
      <c r="K1376" s="841"/>
      <c r="L1376" s="841"/>
      <c r="M1376" s="888"/>
      <c r="N1376" s="841"/>
      <c r="O1376" s="841"/>
      <c r="P1376" s="841"/>
      <c r="Q1376" s="841"/>
      <c r="R1376" s="841"/>
      <c r="S1376" s="841"/>
      <c r="T1376" s="841"/>
      <c r="U1376" s="841"/>
      <c r="V1376" s="841"/>
      <c r="W1376" s="841"/>
      <c r="X1376" s="841"/>
      <c r="Y1376" s="841"/>
      <c r="Z1376" s="841"/>
    </row>
    <row r="1377" spans="1:26" ht="15.75" customHeight="1">
      <c r="A1377" s="841"/>
      <c r="B1377" s="846"/>
      <c r="C1377" s="841"/>
      <c r="D1377" s="846"/>
      <c r="E1377" s="841"/>
      <c r="F1377" s="846"/>
      <c r="G1377" s="841"/>
      <c r="H1377" s="846"/>
      <c r="I1377" s="841"/>
      <c r="J1377" s="846"/>
      <c r="K1377" s="841"/>
      <c r="L1377" s="841"/>
      <c r="M1377" s="888"/>
      <c r="N1377" s="841"/>
      <c r="O1377" s="841"/>
      <c r="P1377" s="841"/>
      <c r="Q1377" s="841"/>
      <c r="R1377" s="841"/>
      <c r="S1377" s="841"/>
      <c r="T1377" s="841"/>
      <c r="U1377" s="841"/>
      <c r="V1377" s="841"/>
      <c r="W1377" s="841"/>
      <c r="X1377" s="841"/>
      <c r="Y1377" s="841"/>
      <c r="Z1377" s="841"/>
    </row>
    <row r="1378" spans="1:26" ht="15.75" customHeight="1">
      <c r="A1378" s="841"/>
      <c r="B1378" s="846"/>
      <c r="C1378" s="841"/>
      <c r="D1378" s="846"/>
      <c r="E1378" s="841"/>
      <c r="F1378" s="846"/>
      <c r="G1378" s="841"/>
      <c r="H1378" s="846"/>
      <c r="I1378" s="841"/>
      <c r="J1378" s="846"/>
      <c r="K1378" s="841"/>
      <c r="L1378" s="841"/>
      <c r="M1378" s="888"/>
      <c r="N1378" s="841"/>
      <c r="O1378" s="841"/>
      <c r="P1378" s="841"/>
      <c r="Q1378" s="841"/>
      <c r="R1378" s="841"/>
      <c r="S1378" s="841"/>
      <c r="T1378" s="841"/>
      <c r="U1378" s="841"/>
      <c r="V1378" s="841"/>
      <c r="W1378" s="841"/>
      <c r="X1378" s="841"/>
      <c r="Y1378" s="841"/>
      <c r="Z1378" s="841"/>
    </row>
    <row r="1379" spans="1:26" ht="15.75" customHeight="1">
      <c r="A1379" s="841"/>
      <c r="B1379" s="846"/>
      <c r="C1379" s="841"/>
      <c r="D1379" s="846"/>
      <c r="E1379" s="841"/>
      <c r="F1379" s="846"/>
      <c r="G1379" s="841"/>
      <c r="H1379" s="846"/>
      <c r="I1379" s="841"/>
      <c r="J1379" s="846"/>
      <c r="K1379" s="841"/>
      <c r="L1379" s="841"/>
      <c r="M1379" s="888"/>
      <c r="N1379" s="841"/>
      <c r="O1379" s="841"/>
      <c r="P1379" s="841"/>
      <c r="Q1379" s="841"/>
      <c r="R1379" s="841"/>
      <c r="S1379" s="841"/>
      <c r="T1379" s="841"/>
      <c r="U1379" s="841"/>
      <c r="V1379" s="841"/>
      <c r="W1379" s="841"/>
      <c r="X1379" s="841"/>
      <c r="Y1379" s="841"/>
      <c r="Z1379" s="841"/>
    </row>
    <row r="1380" spans="1:26" ht="15.75" customHeight="1">
      <c r="A1380" s="841"/>
      <c r="B1380" s="846"/>
      <c r="C1380" s="841"/>
      <c r="D1380" s="846"/>
      <c r="E1380" s="841"/>
      <c r="F1380" s="846"/>
      <c r="G1380" s="841"/>
      <c r="H1380" s="846"/>
      <c r="I1380" s="841"/>
      <c r="J1380" s="846"/>
      <c r="K1380" s="841"/>
      <c r="L1380" s="841"/>
      <c r="M1380" s="888"/>
      <c r="N1380" s="841"/>
      <c r="O1380" s="841"/>
      <c r="P1380" s="841"/>
      <c r="Q1380" s="841"/>
      <c r="R1380" s="841"/>
      <c r="S1380" s="841"/>
      <c r="T1380" s="841"/>
      <c r="U1380" s="841"/>
      <c r="V1380" s="841"/>
      <c r="W1380" s="841"/>
      <c r="X1380" s="841"/>
      <c r="Y1380" s="841"/>
      <c r="Z1380" s="841"/>
    </row>
    <row r="1381" spans="1:26" ht="15.75" customHeight="1">
      <c r="A1381" s="841"/>
      <c r="B1381" s="846"/>
      <c r="C1381" s="841"/>
      <c r="D1381" s="846"/>
      <c r="E1381" s="841"/>
      <c r="F1381" s="846"/>
      <c r="G1381" s="841"/>
      <c r="H1381" s="846"/>
      <c r="I1381" s="841"/>
      <c r="J1381" s="846"/>
      <c r="K1381" s="841"/>
      <c r="L1381" s="841"/>
      <c r="M1381" s="888"/>
      <c r="N1381" s="841"/>
      <c r="O1381" s="841"/>
      <c r="P1381" s="841"/>
      <c r="Q1381" s="841"/>
      <c r="R1381" s="841"/>
      <c r="S1381" s="841"/>
      <c r="T1381" s="841"/>
      <c r="U1381" s="841"/>
      <c r="V1381" s="841"/>
      <c r="W1381" s="841"/>
      <c r="X1381" s="841"/>
      <c r="Y1381" s="841"/>
      <c r="Z1381" s="841"/>
    </row>
    <row r="1382" spans="1:26" ht="15.75" customHeight="1">
      <c r="A1382" s="841"/>
      <c r="B1382" s="846"/>
      <c r="C1382" s="841"/>
      <c r="D1382" s="846"/>
      <c r="E1382" s="841"/>
      <c r="F1382" s="846"/>
      <c r="G1382" s="841"/>
      <c r="H1382" s="846"/>
      <c r="I1382" s="841"/>
      <c r="J1382" s="846"/>
      <c r="K1382" s="841"/>
      <c r="L1382" s="841"/>
      <c r="M1382" s="888"/>
      <c r="N1382" s="841"/>
      <c r="O1382" s="841"/>
      <c r="P1382" s="841"/>
      <c r="Q1382" s="841"/>
      <c r="R1382" s="841"/>
      <c r="S1382" s="841"/>
      <c r="T1382" s="841"/>
      <c r="U1382" s="841"/>
      <c r="V1382" s="841"/>
      <c r="W1382" s="841"/>
      <c r="X1382" s="841"/>
      <c r="Y1382" s="841"/>
      <c r="Z1382" s="841"/>
    </row>
    <row r="1383" spans="1:26" ht="15.75" customHeight="1">
      <c r="A1383" s="841"/>
      <c r="B1383" s="846"/>
      <c r="C1383" s="841"/>
      <c r="D1383" s="846"/>
      <c r="E1383" s="841"/>
      <c r="F1383" s="846"/>
      <c r="G1383" s="841"/>
      <c r="H1383" s="846"/>
      <c r="I1383" s="841"/>
      <c r="J1383" s="846"/>
      <c r="K1383" s="841"/>
      <c r="L1383" s="841"/>
      <c r="M1383" s="888"/>
      <c r="N1383" s="841"/>
      <c r="O1383" s="841"/>
      <c r="P1383" s="841"/>
      <c r="Q1383" s="841"/>
      <c r="R1383" s="841"/>
      <c r="S1383" s="841"/>
      <c r="T1383" s="841"/>
      <c r="U1383" s="841"/>
      <c r="V1383" s="841"/>
      <c r="W1383" s="841"/>
      <c r="X1383" s="841"/>
      <c r="Y1383" s="841"/>
      <c r="Z1383" s="841"/>
    </row>
    <row r="1384" spans="1:26" ht="15.75" customHeight="1">
      <c r="A1384" s="841"/>
      <c r="B1384" s="846"/>
      <c r="C1384" s="841"/>
      <c r="D1384" s="846"/>
      <c r="E1384" s="841"/>
      <c r="F1384" s="846"/>
      <c r="G1384" s="841"/>
      <c r="H1384" s="846"/>
      <c r="I1384" s="841"/>
      <c r="J1384" s="846"/>
      <c r="K1384" s="841"/>
      <c r="L1384" s="841"/>
      <c r="M1384" s="888"/>
      <c r="N1384" s="841"/>
      <c r="O1384" s="841"/>
      <c r="P1384" s="841"/>
      <c r="Q1384" s="841"/>
      <c r="R1384" s="841"/>
      <c r="S1384" s="841"/>
      <c r="T1384" s="841"/>
      <c r="U1384" s="841"/>
      <c r="V1384" s="841"/>
      <c r="W1384" s="841"/>
      <c r="X1384" s="841"/>
      <c r="Y1384" s="841"/>
      <c r="Z1384" s="841"/>
    </row>
    <row r="1385" spans="1:26" ht="15.75" customHeight="1">
      <c r="A1385" s="841"/>
      <c r="B1385" s="846"/>
      <c r="C1385" s="841"/>
      <c r="D1385" s="846"/>
      <c r="E1385" s="841"/>
      <c r="F1385" s="846"/>
      <c r="G1385" s="841"/>
      <c r="H1385" s="846"/>
      <c r="I1385" s="841"/>
      <c r="J1385" s="846"/>
      <c r="K1385" s="841"/>
      <c r="L1385" s="841"/>
      <c r="M1385" s="888"/>
      <c r="N1385" s="841"/>
      <c r="O1385" s="841"/>
      <c r="P1385" s="841"/>
      <c r="Q1385" s="841"/>
      <c r="R1385" s="841"/>
      <c r="S1385" s="841"/>
      <c r="T1385" s="841"/>
      <c r="U1385" s="841"/>
      <c r="V1385" s="841"/>
      <c r="W1385" s="841"/>
      <c r="X1385" s="841"/>
      <c r="Y1385" s="841"/>
      <c r="Z1385" s="841"/>
    </row>
    <row r="1386" spans="1:26" ht="15.75" customHeight="1">
      <c r="A1386" s="841"/>
      <c r="B1386" s="846"/>
      <c r="C1386" s="841"/>
      <c r="D1386" s="846"/>
      <c r="E1386" s="841"/>
      <c r="F1386" s="846"/>
      <c r="G1386" s="841"/>
      <c r="H1386" s="846"/>
      <c r="I1386" s="841"/>
      <c r="J1386" s="846"/>
      <c r="K1386" s="841"/>
      <c r="L1386" s="841"/>
      <c r="M1386" s="888"/>
      <c r="N1386" s="841"/>
      <c r="O1386" s="841"/>
      <c r="P1386" s="841"/>
      <c r="Q1386" s="841"/>
      <c r="R1386" s="841"/>
      <c r="S1386" s="841"/>
      <c r="T1386" s="841"/>
      <c r="U1386" s="841"/>
      <c r="V1386" s="841"/>
      <c r="W1386" s="841"/>
      <c r="X1386" s="841"/>
      <c r="Y1386" s="841"/>
      <c r="Z1386" s="841"/>
    </row>
    <row r="1387" spans="1:26" ht="15.75" customHeight="1">
      <c r="A1387" s="841"/>
      <c r="B1387" s="846"/>
      <c r="C1387" s="841"/>
      <c r="D1387" s="846"/>
      <c r="E1387" s="841"/>
      <c r="F1387" s="846"/>
      <c r="G1387" s="841"/>
      <c r="H1387" s="846"/>
      <c r="I1387" s="841"/>
      <c r="J1387" s="846"/>
      <c r="K1387" s="841"/>
      <c r="L1387" s="841"/>
      <c r="M1387" s="888"/>
      <c r="N1387" s="841"/>
      <c r="O1387" s="841"/>
      <c r="P1387" s="841"/>
      <c r="Q1387" s="841"/>
      <c r="R1387" s="841"/>
      <c r="S1387" s="841"/>
      <c r="T1387" s="841"/>
      <c r="U1387" s="841"/>
      <c r="V1387" s="841"/>
      <c r="W1387" s="841"/>
      <c r="X1387" s="841"/>
      <c r="Y1387" s="841"/>
      <c r="Z1387" s="841"/>
    </row>
    <row r="1388" spans="1:26" ht="15.75" customHeight="1">
      <c r="A1388" s="841"/>
      <c r="B1388" s="846"/>
      <c r="C1388" s="841"/>
      <c r="D1388" s="846"/>
      <c r="E1388" s="841"/>
      <c r="F1388" s="846"/>
      <c r="G1388" s="841"/>
      <c r="H1388" s="846"/>
      <c r="I1388" s="841"/>
      <c r="J1388" s="846"/>
      <c r="K1388" s="841"/>
      <c r="L1388" s="841"/>
      <c r="M1388" s="888"/>
      <c r="N1388" s="841"/>
      <c r="O1388" s="841"/>
      <c r="P1388" s="841"/>
      <c r="Q1388" s="841"/>
      <c r="R1388" s="841"/>
      <c r="S1388" s="841"/>
      <c r="T1388" s="841"/>
      <c r="U1388" s="841"/>
      <c r="V1388" s="841"/>
      <c r="W1388" s="841"/>
      <c r="X1388" s="841"/>
      <c r="Y1388" s="841"/>
      <c r="Z1388" s="841"/>
    </row>
    <row r="1389" spans="1:26" ht="15.75" customHeight="1">
      <c r="A1389" s="841"/>
      <c r="B1389" s="846"/>
      <c r="C1389" s="841"/>
      <c r="D1389" s="846"/>
      <c r="E1389" s="841"/>
      <c r="F1389" s="846"/>
      <c r="G1389" s="841"/>
      <c r="H1389" s="846"/>
      <c r="I1389" s="841"/>
      <c r="J1389" s="846"/>
      <c r="K1389" s="841"/>
      <c r="L1389" s="841"/>
      <c r="M1389" s="888"/>
      <c r="N1389" s="841"/>
      <c r="O1389" s="841"/>
      <c r="P1389" s="841"/>
      <c r="Q1389" s="841"/>
      <c r="R1389" s="841"/>
      <c r="S1389" s="841"/>
      <c r="T1389" s="841"/>
      <c r="U1389" s="841"/>
      <c r="V1389" s="841"/>
      <c r="W1389" s="841"/>
      <c r="X1389" s="841"/>
      <c r="Y1389" s="841"/>
      <c r="Z1389" s="841"/>
    </row>
    <row r="1390" spans="1:26" ht="15.75" customHeight="1">
      <c r="A1390" s="841"/>
      <c r="B1390" s="846"/>
      <c r="C1390" s="841"/>
      <c r="D1390" s="846"/>
      <c r="E1390" s="841"/>
      <c r="F1390" s="846"/>
      <c r="G1390" s="841"/>
      <c r="H1390" s="846"/>
      <c r="I1390" s="841"/>
      <c r="J1390" s="846"/>
      <c r="K1390" s="841"/>
      <c r="L1390" s="841"/>
      <c r="M1390" s="888"/>
      <c r="N1390" s="841"/>
      <c r="O1390" s="841"/>
      <c r="P1390" s="841"/>
      <c r="Q1390" s="841"/>
      <c r="R1390" s="841"/>
      <c r="S1390" s="841"/>
      <c r="T1390" s="841"/>
      <c r="U1390" s="841"/>
      <c r="V1390" s="841"/>
      <c r="W1390" s="841"/>
      <c r="X1390" s="841"/>
      <c r="Y1390" s="841"/>
      <c r="Z1390" s="841"/>
    </row>
    <row r="1391" spans="1:26" ht="15.75" customHeight="1">
      <c r="A1391" s="841"/>
      <c r="B1391" s="846"/>
      <c r="C1391" s="841"/>
      <c r="D1391" s="846"/>
      <c r="E1391" s="841"/>
      <c r="F1391" s="846"/>
      <c r="G1391" s="841"/>
      <c r="H1391" s="846"/>
      <c r="I1391" s="841"/>
      <c r="J1391" s="846"/>
      <c r="K1391" s="841"/>
      <c r="L1391" s="841"/>
      <c r="M1391" s="888"/>
      <c r="N1391" s="841"/>
      <c r="O1391" s="841"/>
      <c r="P1391" s="841"/>
      <c r="Q1391" s="841"/>
      <c r="R1391" s="841"/>
      <c r="S1391" s="841"/>
      <c r="T1391" s="841"/>
      <c r="U1391" s="841"/>
      <c r="V1391" s="841"/>
      <c r="W1391" s="841"/>
      <c r="X1391" s="841"/>
      <c r="Y1391" s="841"/>
      <c r="Z1391" s="841"/>
    </row>
    <row r="1392" spans="1:26" ht="15.75" customHeight="1">
      <c r="A1392" s="841"/>
      <c r="B1392" s="846"/>
      <c r="C1392" s="841"/>
      <c r="D1392" s="846"/>
      <c r="E1392" s="841"/>
      <c r="F1392" s="846"/>
      <c r="G1392" s="841"/>
      <c r="H1392" s="846"/>
      <c r="I1392" s="841"/>
      <c r="J1392" s="846"/>
      <c r="K1392" s="841"/>
      <c r="L1392" s="841"/>
      <c r="M1392" s="888"/>
      <c r="N1392" s="841"/>
      <c r="O1392" s="841"/>
      <c r="P1392" s="841"/>
      <c r="Q1392" s="841"/>
      <c r="R1392" s="841"/>
      <c r="S1392" s="841"/>
      <c r="T1392" s="841"/>
      <c r="U1392" s="841"/>
      <c r="V1392" s="841"/>
      <c r="W1392" s="841"/>
      <c r="X1392" s="841"/>
      <c r="Y1392" s="841"/>
      <c r="Z1392" s="841"/>
    </row>
    <row r="1393" spans="1:26" ht="15.75" customHeight="1">
      <c r="A1393" s="841"/>
      <c r="B1393" s="846"/>
      <c r="C1393" s="841"/>
      <c r="D1393" s="846"/>
      <c r="E1393" s="841"/>
      <c r="F1393" s="846"/>
      <c r="G1393" s="841"/>
      <c r="H1393" s="846"/>
      <c r="I1393" s="841"/>
      <c r="J1393" s="846"/>
      <c r="K1393" s="841"/>
      <c r="L1393" s="841"/>
      <c r="M1393" s="888"/>
      <c r="N1393" s="841"/>
      <c r="O1393" s="841"/>
      <c r="P1393" s="841"/>
      <c r="Q1393" s="841"/>
      <c r="R1393" s="841"/>
      <c r="S1393" s="841"/>
      <c r="T1393" s="841"/>
      <c r="U1393" s="841"/>
      <c r="V1393" s="841"/>
      <c r="W1393" s="841"/>
      <c r="X1393" s="841"/>
      <c r="Y1393" s="841"/>
      <c r="Z1393" s="841"/>
    </row>
    <row r="1394" spans="1:26" ht="15.75" customHeight="1">
      <c r="A1394" s="841"/>
      <c r="B1394" s="846"/>
      <c r="C1394" s="841"/>
      <c r="D1394" s="846"/>
      <c r="E1394" s="841"/>
      <c r="F1394" s="846"/>
      <c r="G1394" s="841"/>
      <c r="H1394" s="846"/>
      <c r="I1394" s="841"/>
      <c r="J1394" s="846"/>
      <c r="K1394" s="841"/>
      <c r="L1394" s="841"/>
      <c r="M1394" s="888"/>
      <c r="N1394" s="841"/>
      <c r="O1394" s="841"/>
      <c r="P1394" s="841"/>
      <c r="Q1394" s="841"/>
      <c r="R1394" s="841"/>
      <c r="S1394" s="841"/>
      <c r="T1394" s="841"/>
      <c r="U1394" s="841"/>
      <c r="V1394" s="841"/>
      <c r="W1394" s="841"/>
      <c r="X1394" s="841"/>
      <c r="Y1394" s="841"/>
      <c r="Z1394" s="841"/>
    </row>
    <row r="1395" spans="1:26" ht="15.75" customHeight="1">
      <c r="A1395" s="841"/>
      <c r="B1395" s="846"/>
      <c r="C1395" s="841"/>
      <c r="D1395" s="846"/>
      <c r="E1395" s="841"/>
      <c r="F1395" s="846"/>
      <c r="G1395" s="841"/>
      <c r="H1395" s="846"/>
      <c r="I1395" s="841"/>
      <c r="J1395" s="846"/>
      <c r="K1395" s="841"/>
      <c r="L1395" s="841"/>
      <c r="M1395" s="888"/>
      <c r="N1395" s="841"/>
      <c r="O1395" s="841"/>
      <c r="P1395" s="841"/>
      <c r="Q1395" s="841"/>
      <c r="R1395" s="841"/>
      <c r="S1395" s="841"/>
      <c r="T1395" s="841"/>
      <c r="U1395" s="841"/>
      <c r="V1395" s="841"/>
      <c r="W1395" s="841"/>
      <c r="X1395" s="841"/>
      <c r="Y1395" s="841"/>
      <c r="Z1395" s="841"/>
    </row>
    <row r="1396" spans="1:26" ht="15.75" customHeight="1">
      <c r="A1396" s="841"/>
      <c r="B1396" s="846"/>
      <c r="C1396" s="841"/>
      <c r="D1396" s="846"/>
      <c r="E1396" s="841"/>
      <c r="F1396" s="846"/>
      <c r="G1396" s="841"/>
      <c r="H1396" s="846"/>
      <c r="I1396" s="841"/>
      <c r="J1396" s="846"/>
      <c r="K1396" s="841"/>
      <c r="L1396" s="841"/>
      <c r="M1396" s="888"/>
      <c r="N1396" s="841"/>
      <c r="O1396" s="841"/>
      <c r="P1396" s="841"/>
      <c r="Q1396" s="841"/>
      <c r="R1396" s="841"/>
      <c r="S1396" s="841"/>
      <c r="T1396" s="841"/>
      <c r="U1396" s="841"/>
      <c r="V1396" s="841"/>
      <c r="W1396" s="841"/>
      <c r="X1396" s="841"/>
      <c r="Y1396" s="841"/>
      <c r="Z1396" s="841"/>
    </row>
    <row r="1397" spans="1:26" ht="15.75" customHeight="1">
      <c r="A1397" s="841"/>
      <c r="B1397" s="846"/>
      <c r="C1397" s="841"/>
      <c r="D1397" s="846"/>
      <c r="E1397" s="841"/>
      <c r="F1397" s="846"/>
      <c r="G1397" s="841"/>
      <c r="H1397" s="846"/>
      <c r="I1397" s="841"/>
      <c r="J1397" s="846"/>
      <c r="K1397" s="841"/>
      <c r="L1397" s="841"/>
      <c r="M1397" s="888"/>
      <c r="N1397" s="841"/>
      <c r="O1397" s="841"/>
      <c r="P1397" s="841"/>
      <c r="Q1397" s="841"/>
      <c r="R1397" s="841"/>
      <c r="S1397" s="841"/>
      <c r="T1397" s="841"/>
      <c r="U1397" s="841"/>
      <c r="V1397" s="841"/>
      <c r="W1397" s="841"/>
      <c r="X1397" s="841"/>
      <c r="Y1397" s="841"/>
      <c r="Z1397" s="841"/>
    </row>
    <row r="1398" spans="1:26" ht="15.75" customHeight="1">
      <c r="A1398" s="841"/>
      <c r="B1398" s="846"/>
      <c r="C1398" s="841"/>
      <c r="D1398" s="846"/>
      <c r="E1398" s="841"/>
      <c r="F1398" s="846"/>
      <c r="G1398" s="841"/>
      <c r="H1398" s="846"/>
      <c r="I1398" s="841"/>
      <c r="J1398" s="846"/>
      <c r="K1398" s="841"/>
      <c r="L1398" s="841"/>
      <c r="M1398" s="888"/>
      <c r="N1398" s="841"/>
      <c r="O1398" s="841"/>
      <c r="P1398" s="841"/>
      <c r="Q1398" s="841"/>
      <c r="R1398" s="841"/>
      <c r="S1398" s="841"/>
      <c r="T1398" s="841"/>
      <c r="U1398" s="841"/>
      <c r="V1398" s="841"/>
      <c r="W1398" s="841"/>
      <c r="X1398" s="841"/>
      <c r="Y1398" s="841"/>
      <c r="Z1398" s="841"/>
    </row>
    <row r="1399" spans="1:26" ht="15.75" customHeight="1">
      <c r="A1399" s="841"/>
      <c r="B1399" s="846"/>
      <c r="C1399" s="841"/>
      <c r="D1399" s="846"/>
      <c r="E1399" s="841"/>
      <c r="F1399" s="846"/>
      <c r="G1399" s="841"/>
      <c r="H1399" s="846"/>
      <c r="I1399" s="841"/>
      <c r="J1399" s="846"/>
      <c r="K1399" s="841"/>
      <c r="L1399" s="841"/>
      <c r="M1399" s="888"/>
      <c r="N1399" s="841"/>
      <c r="O1399" s="841"/>
      <c r="P1399" s="841"/>
      <c r="Q1399" s="841"/>
      <c r="R1399" s="841"/>
      <c r="S1399" s="841"/>
      <c r="T1399" s="841"/>
      <c r="U1399" s="841"/>
      <c r="V1399" s="841"/>
      <c r="W1399" s="841"/>
      <c r="X1399" s="841"/>
      <c r="Y1399" s="841"/>
      <c r="Z1399" s="841"/>
    </row>
    <row r="1400" spans="1:26" ht="15.75" customHeight="1">
      <c r="A1400" s="841"/>
      <c r="B1400" s="846"/>
      <c r="C1400" s="841"/>
      <c r="D1400" s="846"/>
      <c r="E1400" s="841"/>
      <c r="F1400" s="846"/>
      <c r="G1400" s="841"/>
      <c r="H1400" s="846"/>
      <c r="I1400" s="841"/>
      <c r="J1400" s="846"/>
      <c r="K1400" s="841"/>
      <c r="L1400" s="841"/>
      <c r="M1400" s="888"/>
      <c r="N1400" s="841"/>
      <c r="O1400" s="841"/>
      <c r="P1400" s="841"/>
      <c r="Q1400" s="841"/>
      <c r="R1400" s="841"/>
      <c r="S1400" s="841"/>
      <c r="T1400" s="841"/>
      <c r="U1400" s="841"/>
      <c r="V1400" s="841"/>
      <c r="W1400" s="841"/>
      <c r="X1400" s="841"/>
      <c r="Y1400" s="841"/>
      <c r="Z1400" s="841"/>
    </row>
    <row r="1401" spans="1:26" ht="15.75" customHeight="1">
      <c r="A1401" s="841"/>
      <c r="B1401" s="846"/>
      <c r="C1401" s="841"/>
      <c r="D1401" s="846"/>
      <c r="E1401" s="841"/>
      <c r="F1401" s="846"/>
      <c r="G1401" s="841"/>
      <c r="H1401" s="846"/>
      <c r="I1401" s="841"/>
      <c r="J1401" s="846"/>
      <c r="K1401" s="841"/>
      <c r="L1401" s="841"/>
      <c r="M1401" s="888"/>
      <c r="N1401" s="841"/>
      <c r="O1401" s="841"/>
      <c r="P1401" s="841"/>
      <c r="Q1401" s="841"/>
      <c r="R1401" s="841"/>
      <c r="S1401" s="841"/>
      <c r="T1401" s="841"/>
      <c r="U1401" s="841"/>
      <c r="V1401" s="841"/>
      <c r="W1401" s="841"/>
      <c r="X1401" s="841"/>
      <c r="Y1401" s="841"/>
      <c r="Z1401" s="841"/>
    </row>
    <row r="1402" spans="1:26" ht="15.75" customHeight="1">
      <c r="A1402" s="841"/>
      <c r="B1402" s="846"/>
      <c r="C1402" s="841"/>
      <c r="D1402" s="846"/>
      <c r="E1402" s="841"/>
      <c r="F1402" s="846"/>
      <c r="G1402" s="841"/>
      <c r="H1402" s="846"/>
      <c r="I1402" s="841"/>
      <c r="J1402" s="846"/>
      <c r="K1402" s="841"/>
      <c r="L1402" s="841"/>
      <c r="M1402" s="888"/>
      <c r="N1402" s="841"/>
      <c r="O1402" s="841"/>
      <c r="P1402" s="841"/>
      <c r="Q1402" s="841"/>
      <c r="R1402" s="841"/>
      <c r="S1402" s="841"/>
      <c r="T1402" s="841"/>
      <c r="U1402" s="841"/>
      <c r="V1402" s="841"/>
      <c r="W1402" s="841"/>
      <c r="X1402" s="841"/>
      <c r="Y1402" s="841"/>
      <c r="Z1402" s="841"/>
    </row>
    <row r="1403" spans="1:26" ht="15.75" customHeight="1">
      <c r="A1403" s="841"/>
      <c r="B1403" s="846"/>
      <c r="C1403" s="841"/>
      <c r="D1403" s="846"/>
      <c r="E1403" s="841"/>
      <c r="F1403" s="846"/>
      <c r="G1403" s="841"/>
      <c r="H1403" s="846"/>
      <c r="I1403" s="841"/>
      <c r="J1403" s="846"/>
      <c r="K1403" s="841"/>
      <c r="L1403" s="841"/>
      <c r="M1403" s="888"/>
      <c r="N1403" s="841"/>
      <c r="O1403" s="841"/>
      <c r="P1403" s="841"/>
      <c r="Q1403" s="841"/>
      <c r="R1403" s="841"/>
      <c r="S1403" s="841"/>
      <c r="T1403" s="841"/>
      <c r="U1403" s="841"/>
      <c r="V1403" s="841"/>
      <c r="W1403" s="841"/>
      <c r="X1403" s="841"/>
      <c r="Y1403" s="841"/>
      <c r="Z1403" s="841"/>
    </row>
    <row r="1404" spans="1:26" ht="15.75" customHeight="1">
      <c r="A1404" s="841"/>
      <c r="B1404" s="846"/>
      <c r="C1404" s="841"/>
      <c r="D1404" s="846"/>
      <c r="E1404" s="841"/>
      <c r="F1404" s="846"/>
      <c r="G1404" s="841"/>
      <c r="H1404" s="846"/>
      <c r="I1404" s="841"/>
      <c r="J1404" s="846"/>
      <c r="K1404" s="841"/>
      <c r="L1404" s="841"/>
      <c r="M1404" s="888"/>
      <c r="N1404" s="841"/>
      <c r="O1404" s="841"/>
      <c r="P1404" s="841"/>
      <c r="Q1404" s="841"/>
      <c r="R1404" s="841"/>
      <c r="S1404" s="841"/>
      <c r="T1404" s="841"/>
      <c r="U1404" s="841"/>
      <c r="V1404" s="841"/>
      <c r="W1404" s="841"/>
      <c r="X1404" s="841"/>
      <c r="Y1404" s="841"/>
      <c r="Z1404" s="841"/>
    </row>
    <row r="1405" spans="1:26" ht="15.75" customHeight="1">
      <c r="A1405" s="841"/>
      <c r="B1405" s="846"/>
      <c r="C1405" s="841"/>
      <c r="D1405" s="846"/>
      <c r="E1405" s="841"/>
      <c r="F1405" s="846"/>
      <c r="G1405" s="841"/>
      <c r="H1405" s="846"/>
      <c r="I1405" s="841"/>
      <c r="J1405" s="846"/>
      <c r="K1405" s="841"/>
      <c r="L1405" s="841"/>
      <c r="M1405" s="888"/>
      <c r="N1405" s="841"/>
      <c r="O1405" s="841"/>
      <c r="P1405" s="841"/>
      <c r="Q1405" s="841"/>
      <c r="R1405" s="841"/>
      <c r="S1405" s="841"/>
      <c r="T1405" s="841"/>
      <c r="U1405" s="841"/>
      <c r="V1405" s="841"/>
      <c r="W1405" s="841"/>
      <c r="X1405" s="841"/>
      <c r="Y1405" s="841"/>
      <c r="Z1405" s="841"/>
    </row>
    <row r="1406" spans="1:26" ht="15.75" customHeight="1">
      <c r="A1406" s="841"/>
      <c r="B1406" s="846"/>
      <c r="C1406" s="841"/>
      <c r="D1406" s="846"/>
      <c r="E1406" s="841"/>
      <c r="F1406" s="846"/>
      <c r="G1406" s="841"/>
      <c r="H1406" s="846"/>
      <c r="I1406" s="841"/>
      <c r="J1406" s="846"/>
      <c r="K1406" s="841"/>
      <c r="L1406" s="841"/>
      <c r="M1406" s="888"/>
      <c r="N1406" s="841"/>
      <c r="O1406" s="841"/>
      <c r="P1406" s="841"/>
      <c r="Q1406" s="841"/>
      <c r="R1406" s="841"/>
      <c r="S1406" s="841"/>
      <c r="T1406" s="841"/>
      <c r="U1406" s="841"/>
      <c r="V1406" s="841"/>
      <c r="W1406" s="841"/>
      <c r="X1406" s="841"/>
      <c r="Y1406" s="841"/>
      <c r="Z1406" s="841"/>
    </row>
    <row r="1407" spans="1:26" ht="15.75" customHeight="1">
      <c r="A1407" s="841"/>
      <c r="B1407" s="846"/>
      <c r="C1407" s="841"/>
      <c r="D1407" s="846"/>
      <c r="E1407" s="841"/>
      <c r="F1407" s="846"/>
      <c r="G1407" s="841"/>
      <c r="H1407" s="846"/>
      <c r="I1407" s="841"/>
      <c r="J1407" s="846"/>
      <c r="K1407" s="841"/>
      <c r="L1407" s="841"/>
      <c r="M1407" s="888"/>
      <c r="N1407" s="841"/>
      <c r="O1407" s="841"/>
      <c r="P1407" s="841"/>
      <c r="Q1407" s="841"/>
      <c r="R1407" s="841"/>
      <c r="S1407" s="841"/>
      <c r="T1407" s="841"/>
      <c r="U1407" s="841"/>
      <c r="V1407" s="841"/>
      <c r="W1407" s="841"/>
      <c r="X1407" s="841"/>
      <c r="Y1407" s="841"/>
      <c r="Z1407" s="841"/>
    </row>
    <row r="1408" spans="1:26" ht="15.75" customHeight="1">
      <c r="A1408" s="841"/>
      <c r="B1408" s="846"/>
      <c r="C1408" s="841"/>
      <c r="D1408" s="846"/>
      <c r="E1408" s="841"/>
      <c r="F1408" s="846"/>
      <c r="G1408" s="841"/>
      <c r="H1408" s="846"/>
      <c r="I1408" s="841"/>
      <c r="J1408" s="846"/>
      <c r="K1408" s="841"/>
      <c r="L1408" s="841"/>
      <c r="M1408" s="888"/>
      <c r="N1408" s="841"/>
      <c r="O1408" s="841"/>
      <c r="P1408" s="841"/>
      <c r="Q1408" s="841"/>
      <c r="R1408" s="841"/>
      <c r="S1408" s="841"/>
      <c r="T1408" s="841"/>
      <c r="U1408" s="841"/>
      <c r="V1408" s="841"/>
      <c r="W1408" s="841"/>
      <c r="X1408" s="841"/>
      <c r="Y1408" s="841"/>
      <c r="Z1408" s="841"/>
    </row>
    <row r="1409" spans="1:26" ht="15.75" customHeight="1">
      <c r="A1409" s="841"/>
      <c r="B1409" s="846"/>
      <c r="C1409" s="841"/>
      <c r="D1409" s="846"/>
      <c r="E1409" s="841"/>
      <c r="F1409" s="846"/>
      <c r="G1409" s="841"/>
      <c r="H1409" s="846"/>
      <c r="I1409" s="841"/>
      <c r="J1409" s="846"/>
      <c r="K1409" s="841"/>
      <c r="L1409" s="841"/>
      <c r="M1409" s="888"/>
      <c r="N1409" s="841"/>
      <c r="O1409" s="841"/>
      <c r="P1409" s="841"/>
      <c r="Q1409" s="841"/>
      <c r="R1409" s="841"/>
      <c r="S1409" s="841"/>
      <c r="T1409" s="841"/>
      <c r="U1409" s="841"/>
      <c r="V1409" s="841"/>
      <c r="W1409" s="841"/>
      <c r="X1409" s="841"/>
      <c r="Y1409" s="841"/>
      <c r="Z1409" s="841"/>
    </row>
    <row r="1410" spans="1:26" ht="15.75" customHeight="1">
      <c r="A1410" s="841"/>
      <c r="B1410" s="846"/>
      <c r="C1410" s="841"/>
      <c r="D1410" s="846"/>
      <c r="E1410" s="841"/>
      <c r="F1410" s="846"/>
      <c r="G1410" s="841"/>
      <c r="H1410" s="846"/>
      <c r="I1410" s="841"/>
      <c r="J1410" s="846"/>
      <c r="K1410" s="841"/>
      <c r="L1410" s="841"/>
      <c r="M1410" s="888"/>
      <c r="N1410" s="841"/>
      <c r="O1410" s="841"/>
      <c r="P1410" s="841"/>
      <c r="Q1410" s="841"/>
      <c r="R1410" s="841"/>
      <c r="S1410" s="841"/>
      <c r="T1410" s="841"/>
      <c r="U1410" s="841"/>
      <c r="V1410" s="841"/>
      <c r="W1410" s="841"/>
      <c r="X1410" s="841"/>
      <c r="Y1410" s="841"/>
      <c r="Z1410" s="841"/>
    </row>
    <row r="1411" spans="1:26" ht="15.75" customHeight="1">
      <c r="A1411" s="841"/>
      <c r="B1411" s="846"/>
      <c r="C1411" s="841"/>
      <c r="D1411" s="846"/>
      <c r="E1411" s="841"/>
      <c r="F1411" s="846"/>
      <c r="G1411" s="841"/>
      <c r="H1411" s="846"/>
      <c r="I1411" s="841"/>
      <c r="J1411" s="846"/>
      <c r="K1411" s="841"/>
      <c r="L1411" s="841"/>
      <c r="M1411" s="888"/>
      <c r="N1411" s="841"/>
      <c r="O1411" s="841"/>
      <c r="P1411" s="841"/>
      <c r="Q1411" s="841"/>
      <c r="R1411" s="841"/>
      <c r="S1411" s="841"/>
      <c r="T1411" s="841"/>
      <c r="U1411" s="841"/>
      <c r="V1411" s="841"/>
      <c r="W1411" s="841"/>
      <c r="X1411" s="841"/>
      <c r="Y1411" s="841"/>
      <c r="Z1411" s="841"/>
    </row>
    <row r="1412" spans="1:26" ht="15.75" customHeight="1">
      <c r="A1412" s="841"/>
      <c r="B1412" s="846"/>
      <c r="C1412" s="841"/>
      <c r="D1412" s="846"/>
      <c r="E1412" s="841"/>
      <c r="F1412" s="846"/>
      <c r="G1412" s="841"/>
      <c r="H1412" s="846"/>
      <c r="I1412" s="841"/>
      <c r="J1412" s="846"/>
      <c r="K1412" s="841"/>
      <c r="L1412" s="841"/>
      <c r="M1412" s="888"/>
      <c r="N1412" s="841"/>
      <c r="O1412" s="841"/>
      <c r="P1412" s="841"/>
      <c r="Q1412" s="841"/>
      <c r="R1412" s="841"/>
      <c r="S1412" s="841"/>
      <c r="T1412" s="841"/>
      <c r="U1412" s="841"/>
      <c r="V1412" s="841"/>
      <c r="W1412" s="841"/>
      <c r="X1412" s="841"/>
      <c r="Y1412" s="841"/>
      <c r="Z1412" s="841"/>
    </row>
    <row r="1413" spans="1:26" ht="15.75" customHeight="1">
      <c r="A1413" s="841"/>
      <c r="B1413" s="846"/>
      <c r="C1413" s="841"/>
      <c r="D1413" s="846"/>
      <c r="E1413" s="841"/>
      <c r="F1413" s="846"/>
      <c r="G1413" s="841"/>
      <c r="H1413" s="846"/>
      <c r="I1413" s="841"/>
      <c r="J1413" s="846"/>
      <c r="K1413" s="841"/>
      <c r="L1413" s="841"/>
      <c r="M1413" s="888"/>
      <c r="N1413" s="841"/>
      <c r="O1413" s="841"/>
      <c r="P1413" s="841"/>
      <c r="Q1413" s="841"/>
      <c r="R1413" s="841"/>
      <c r="S1413" s="841"/>
      <c r="T1413" s="841"/>
      <c r="U1413" s="841"/>
      <c r="V1413" s="841"/>
      <c r="W1413" s="841"/>
      <c r="X1413" s="841"/>
      <c r="Y1413" s="841"/>
      <c r="Z1413" s="841"/>
    </row>
    <row r="1414" spans="1:26" ht="15.75" customHeight="1">
      <c r="A1414" s="841"/>
      <c r="B1414" s="846"/>
      <c r="C1414" s="841"/>
      <c r="D1414" s="846"/>
      <c r="E1414" s="841"/>
      <c r="F1414" s="846"/>
      <c r="G1414" s="841"/>
      <c r="H1414" s="846"/>
      <c r="I1414" s="841"/>
      <c r="J1414" s="846"/>
      <c r="K1414" s="841"/>
      <c r="L1414" s="841"/>
      <c r="M1414" s="888"/>
      <c r="N1414" s="841"/>
      <c r="O1414" s="841"/>
      <c r="P1414" s="841"/>
      <c r="Q1414" s="841"/>
      <c r="R1414" s="841"/>
      <c r="S1414" s="841"/>
      <c r="T1414" s="841"/>
      <c r="U1414" s="841"/>
      <c r="V1414" s="841"/>
      <c r="W1414" s="841"/>
      <c r="X1414" s="841"/>
      <c r="Y1414" s="841"/>
      <c r="Z1414" s="841"/>
    </row>
    <row r="1415" spans="1:26" ht="15.75" customHeight="1">
      <c r="A1415" s="841"/>
      <c r="B1415" s="846"/>
      <c r="C1415" s="841"/>
      <c r="D1415" s="846"/>
      <c r="E1415" s="841"/>
      <c r="F1415" s="846"/>
      <c r="G1415" s="841"/>
      <c r="H1415" s="846"/>
      <c r="I1415" s="841"/>
      <c r="J1415" s="846"/>
      <c r="K1415" s="841"/>
      <c r="L1415" s="841"/>
      <c r="M1415" s="888"/>
      <c r="N1415" s="841"/>
      <c r="O1415" s="841"/>
      <c r="P1415" s="841"/>
      <c r="Q1415" s="841"/>
      <c r="R1415" s="841"/>
      <c r="S1415" s="841"/>
      <c r="T1415" s="841"/>
      <c r="U1415" s="841"/>
      <c r="V1415" s="841"/>
      <c r="W1415" s="841"/>
      <c r="X1415" s="841"/>
      <c r="Y1415" s="841"/>
      <c r="Z1415" s="841"/>
    </row>
    <row r="1416" spans="1:26" ht="15.75" customHeight="1">
      <c r="A1416" s="841"/>
      <c r="B1416" s="846"/>
      <c r="C1416" s="841"/>
      <c r="D1416" s="846"/>
      <c r="E1416" s="841"/>
      <c r="F1416" s="846"/>
      <c r="G1416" s="841"/>
      <c r="H1416" s="846"/>
      <c r="I1416" s="841"/>
      <c r="J1416" s="846"/>
      <c r="K1416" s="841"/>
      <c r="L1416" s="841"/>
      <c r="M1416" s="888"/>
      <c r="N1416" s="841"/>
      <c r="O1416" s="841"/>
      <c r="P1416" s="841"/>
      <c r="Q1416" s="841"/>
      <c r="R1416" s="841"/>
      <c r="S1416" s="841"/>
      <c r="T1416" s="841"/>
      <c r="U1416" s="841"/>
      <c r="V1416" s="841"/>
      <c r="W1416" s="841"/>
      <c r="X1416" s="841"/>
      <c r="Y1416" s="841"/>
      <c r="Z1416" s="841"/>
    </row>
    <row r="1417" spans="1:26" ht="15.75" customHeight="1">
      <c r="A1417" s="841"/>
      <c r="B1417" s="846"/>
      <c r="C1417" s="841"/>
      <c r="D1417" s="846"/>
      <c r="E1417" s="841"/>
      <c r="F1417" s="846"/>
      <c r="G1417" s="841"/>
      <c r="H1417" s="846"/>
      <c r="I1417" s="841"/>
      <c r="J1417" s="846"/>
      <c r="K1417" s="841"/>
      <c r="L1417" s="841"/>
      <c r="M1417" s="888"/>
      <c r="N1417" s="841"/>
      <c r="O1417" s="841"/>
      <c r="P1417" s="841"/>
      <c r="Q1417" s="841"/>
      <c r="R1417" s="841"/>
      <c r="S1417" s="841"/>
      <c r="T1417" s="841"/>
      <c r="U1417" s="841"/>
      <c r="V1417" s="841"/>
      <c r="W1417" s="841"/>
      <c r="X1417" s="841"/>
      <c r="Y1417" s="841"/>
      <c r="Z1417" s="841"/>
    </row>
    <row r="1418" spans="1:26" ht="15.75" customHeight="1">
      <c r="A1418" s="841"/>
      <c r="B1418" s="846"/>
      <c r="C1418" s="841"/>
      <c r="D1418" s="846"/>
      <c r="E1418" s="841"/>
      <c r="F1418" s="846"/>
      <c r="G1418" s="841"/>
      <c r="H1418" s="846"/>
      <c r="I1418" s="841"/>
      <c r="J1418" s="846"/>
      <c r="K1418" s="841"/>
      <c r="L1418" s="841"/>
      <c r="M1418" s="888"/>
      <c r="N1418" s="841"/>
      <c r="O1418" s="841"/>
      <c r="P1418" s="841"/>
      <c r="Q1418" s="841"/>
      <c r="R1418" s="841"/>
      <c r="S1418" s="841"/>
      <c r="T1418" s="841"/>
      <c r="U1418" s="841"/>
      <c r="V1418" s="841"/>
      <c r="W1418" s="841"/>
      <c r="X1418" s="841"/>
      <c r="Y1418" s="841"/>
      <c r="Z1418" s="841"/>
    </row>
    <row r="1419" spans="1:26" ht="15.75" customHeight="1">
      <c r="A1419" s="841"/>
      <c r="B1419" s="846"/>
      <c r="C1419" s="841"/>
      <c r="D1419" s="846"/>
      <c r="E1419" s="841"/>
      <c r="F1419" s="846"/>
      <c r="G1419" s="841"/>
      <c r="H1419" s="846"/>
      <c r="I1419" s="841"/>
      <c r="J1419" s="846"/>
      <c r="K1419" s="841"/>
      <c r="L1419" s="841"/>
      <c r="M1419" s="888"/>
      <c r="N1419" s="841"/>
      <c r="O1419" s="841"/>
      <c r="P1419" s="841"/>
      <c r="Q1419" s="841"/>
      <c r="R1419" s="841"/>
      <c r="S1419" s="841"/>
      <c r="T1419" s="841"/>
      <c r="U1419" s="841"/>
      <c r="V1419" s="841"/>
      <c r="W1419" s="841"/>
      <c r="X1419" s="841"/>
      <c r="Y1419" s="841"/>
      <c r="Z1419" s="841"/>
    </row>
    <row r="1420" spans="1:26" ht="15.75" customHeight="1">
      <c r="A1420" s="841"/>
      <c r="B1420" s="846"/>
      <c r="C1420" s="841"/>
      <c r="D1420" s="846"/>
      <c r="E1420" s="841"/>
      <c r="F1420" s="846"/>
      <c r="G1420" s="841"/>
      <c r="H1420" s="846"/>
      <c r="I1420" s="841"/>
      <c r="J1420" s="846"/>
      <c r="K1420" s="841"/>
      <c r="L1420" s="841"/>
      <c r="M1420" s="888"/>
      <c r="N1420" s="841"/>
      <c r="O1420" s="841"/>
      <c r="P1420" s="841"/>
      <c r="Q1420" s="841"/>
      <c r="R1420" s="841"/>
      <c r="S1420" s="841"/>
      <c r="T1420" s="841"/>
      <c r="U1420" s="841"/>
      <c r="V1420" s="841"/>
      <c r="W1420" s="841"/>
      <c r="X1420" s="841"/>
      <c r="Y1420" s="841"/>
      <c r="Z1420" s="841"/>
    </row>
    <row r="1421" spans="1:26" ht="15.75" customHeight="1">
      <c r="A1421" s="841"/>
      <c r="B1421" s="846"/>
      <c r="C1421" s="841"/>
      <c r="D1421" s="846"/>
      <c r="E1421" s="841"/>
      <c r="F1421" s="846"/>
      <c r="G1421" s="841"/>
      <c r="H1421" s="846"/>
      <c r="I1421" s="841"/>
      <c r="J1421" s="846"/>
      <c r="K1421" s="841"/>
      <c r="L1421" s="841"/>
      <c r="M1421" s="888"/>
      <c r="N1421" s="841"/>
      <c r="O1421" s="841"/>
      <c r="P1421" s="841"/>
      <c r="Q1421" s="841"/>
      <c r="R1421" s="841"/>
      <c r="S1421" s="841"/>
      <c r="T1421" s="841"/>
      <c r="U1421" s="841"/>
      <c r="V1421" s="841"/>
      <c r="W1421" s="841"/>
      <c r="X1421" s="841"/>
      <c r="Y1421" s="841"/>
      <c r="Z1421" s="841"/>
    </row>
    <row r="1422" spans="1:26" ht="15.75" customHeight="1">
      <c r="A1422" s="841"/>
      <c r="B1422" s="846"/>
      <c r="C1422" s="841"/>
      <c r="D1422" s="846"/>
      <c r="E1422" s="841"/>
      <c r="F1422" s="846"/>
      <c r="G1422" s="841"/>
      <c r="H1422" s="846"/>
      <c r="I1422" s="841"/>
      <c r="J1422" s="846"/>
      <c r="K1422" s="841"/>
      <c r="L1422" s="841"/>
      <c r="M1422" s="888"/>
      <c r="N1422" s="841"/>
      <c r="O1422" s="841"/>
      <c r="P1422" s="841"/>
      <c r="Q1422" s="841"/>
      <c r="R1422" s="841"/>
      <c r="S1422" s="841"/>
      <c r="T1422" s="841"/>
      <c r="U1422" s="841"/>
      <c r="V1422" s="841"/>
      <c r="W1422" s="841"/>
      <c r="X1422" s="841"/>
      <c r="Y1422" s="841"/>
      <c r="Z1422" s="841"/>
    </row>
    <row r="1423" spans="1:26" ht="15.75" customHeight="1">
      <c r="A1423" s="841"/>
      <c r="B1423" s="846"/>
      <c r="C1423" s="841"/>
      <c r="D1423" s="846"/>
      <c r="E1423" s="841"/>
      <c r="F1423" s="846"/>
      <c r="G1423" s="841"/>
      <c r="H1423" s="846"/>
      <c r="I1423" s="841"/>
      <c r="J1423" s="846"/>
      <c r="K1423" s="841"/>
      <c r="L1423" s="841"/>
      <c r="M1423" s="888"/>
      <c r="N1423" s="841"/>
      <c r="O1423" s="841"/>
      <c r="P1423" s="841"/>
      <c r="Q1423" s="841"/>
      <c r="R1423" s="841"/>
      <c r="S1423" s="841"/>
      <c r="T1423" s="841"/>
      <c r="U1423" s="841"/>
      <c r="V1423" s="841"/>
      <c r="W1423" s="841"/>
      <c r="X1423" s="841"/>
      <c r="Y1423" s="841"/>
      <c r="Z1423" s="841"/>
    </row>
    <row r="1424" spans="1:26" ht="15.75" customHeight="1">
      <c r="A1424" s="841"/>
      <c r="B1424" s="846"/>
      <c r="C1424" s="841"/>
      <c r="D1424" s="846"/>
      <c r="E1424" s="841"/>
      <c r="F1424" s="846"/>
      <c r="G1424" s="841"/>
      <c r="H1424" s="846"/>
      <c r="I1424" s="841"/>
      <c r="J1424" s="846"/>
      <c r="K1424" s="841"/>
      <c r="L1424" s="841"/>
      <c r="M1424" s="888"/>
      <c r="N1424" s="841"/>
      <c r="O1424" s="841"/>
      <c r="P1424" s="841"/>
      <c r="Q1424" s="841"/>
      <c r="R1424" s="841"/>
      <c r="S1424" s="841"/>
      <c r="T1424" s="841"/>
      <c r="U1424" s="841"/>
      <c r="V1424" s="841"/>
      <c r="W1424" s="841"/>
      <c r="X1424" s="841"/>
      <c r="Y1424" s="841"/>
      <c r="Z1424" s="841"/>
    </row>
    <row r="1425" spans="1:26" ht="15.75" customHeight="1">
      <c r="A1425" s="841"/>
      <c r="B1425" s="846"/>
      <c r="C1425" s="841"/>
      <c r="D1425" s="846"/>
      <c r="E1425" s="841"/>
      <c r="F1425" s="846"/>
      <c r="G1425" s="841"/>
      <c r="H1425" s="846"/>
      <c r="I1425" s="841"/>
      <c r="J1425" s="846"/>
      <c r="K1425" s="841"/>
      <c r="L1425" s="841"/>
      <c r="M1425" s="888"/>
      <c r="N1425" s="841"/>
      <c r="O1425" s="841"/>
      <c r="P1425" s="841"/>
      <c r="Q1425" s="841"/>
      <c r="R1425" s="841"/>
      <c r="S1425" s="841"/>
      <c r="T1425" s="841"/>
      <c r="U1425" s="841"/>
      <c r="V1425" s="841"/>
      <c r="W1425" s="841"/>
      <c r="X1425" s="841"/>
      <c r="Y1425" s="841"/>
      <c r="Z1425" s="841"/>
    </row>
    <row r="1426" spans="1:26" ht="15.75" customHeight="1">
      <c r="A1426" s="841"/>
      <c r="B1426" s="846"/>
      <c r="C1426" s="841"/>
      <c r="D1426" s="846"/>
      <c r="E1426" s="841"/>
      <c r="F1426" s="846"/>
      <c r="G1426" s="841"/>
      <c r="H1426" s="846"/>
      <c r="I1426" s="841"/>
      <c r="J1426" s="846"/>
      <c r="K1426" s="841"/>
      <c r="L1426" s="841"/>
      <c r="M1426" s="888"/>
      <c r="N1426" s="841"/>
      <c r="O1426" s="841"/>
      <c r="P1426" s="841"/>
      <c r="Q1426" s="841"/>
      <c r="R1426" s="841"/>
      <c r="S1426" s="841"/>
      <c r="T1426" s="841"/>
      <c r="U1426" s="841"/>
      <c r="V1426" s="841"/>
      <c r="W1426" s="841"/>
      <c r="X1426" s="841"/>
      <c r="Y1426" s="841"/>
      <c r="Z1426" s="841"/>
    </row>
    <row r="1427" spans="1:26" ht="15.75" customHeight="1">
      <c r="A1427" s="841"/>
      <c r="B1427" s="846"/>
      <c r="C1427" s="841"/>
      <c r="D1427" s="846"/>
      <c r="E1427" s="841"/>
      <c r="F1427" s="846"/>
      <c r="G1427" s="841"/>
      <c r="H1427" s="846"/>
      <c r="I1427" s="841"/>
      <c r="J1427" s="846"/>
      <c r="K1427" s="841"/>
      <c r="L1427" s="841"/>
      <c r="M1427" s="888"/>
      <c r="N1427" s="841"/>
      <c r="O1427" s="841"/>
      <c r="P1427" s="841"/>
      <c r="Q1427" s="841"/>
      <c r="R1427" s="841"/>
      <c r="S1427" s="841"/>
      <c r="T1427" s="841"/>
      <c r="U1427" s="841"/>
      <c r="V1427" s="841"/>
      <c r="W1427" s="841"/>
      <c r="X1427" s="841"/>
      <c r="Y1427" s="841"/>
      <c r="Z1427" s="841"/>
    </row>
    <row r="1428" spans="1:26" ht="15.75" customHeight="1">
      <c r="A1428" s="841"/>
      <c r="B1428" s="846"/>
      <c r="C1428" s="841"/>
      <c r="D1428" s="846"/>
      <c r="E1428" s="841"/>
      <c r="F1428" s="846"/>
      <c r="G1428" s="841"/>
      <c r="H1428" s="846"/>
      <c r="I1428" s="841"/>
      <c r="J1428" s="846"/>
      <c r="K1428" s="841"/>
      <c r="L1428" s="841"/>
      <c r="M1428" s="888"/>
      <c r="N1428" s="841"/>
      <c r="O1428" s="841"/>
      <c r="P1428" s="841"/>
      <c r="Q1428" s="841"/>
      <c r="R1428" s="841"/>
      <c r="S1428" s="841"/>
      <c r="T1428" s="841"/>
      <c r="U1428" s="841"/>
      <c r="V1428" s="841"/>
      <c r="W1428" s="841"/>
      <c r="X1428" s="841"/>
      <c r="Y1428" s="841"/>
      <c r="Z1428" s="841"/>
    </row>
    <row r="1429" spans="1:26" ht="15.75" customHeight="1">
      <c r="A1429" s="841"/>
      <c r="B1429" s="846"/>
      <c r="C1429" s="841"/>
      <c r="D1429" s="846"/>
      <c r="E1429" s="841"/>
      <c r="F1429" s="846"/>
      <c r="G1429" s="841"/>
      <c r="H1429" s="846"/>
      <c r="I1429" s="841"/>
      <c r="J1429" s="846"/>
      <c r="K1429" s="841"/>
      <c r="L1429" s="841"/>
      <c r="M1429" s="888"/>
      <c r="N1429" s="841"/>
      <c r="O1429" s="841"/>
      <c r="P1429" s="841"/>
      <c r="Q1429" s="841"/>
      <c r="R1429" s="841"/>
      <c r="S1429" s="841"/>
      <c r="T1429" s="841"/>
      <c r="U1429" s="841"/>
      <c r="V1429" s="841"/>
      <c r="W1429" s="841"/>
      <c r="X1429" s="841"/>
      <c r="Y1429" s="841"/>
      <c r="Z1429" s="841"/>
    </row>
    <row r="1430" spans="1:26" ht="15.75" customHeight="1">
      <c r="A1430" s="841"/>
      <c r="B1430" s="846"/>
      <c r="C1430" s="841"/>
      <c r="D1430" s="846"/>
      <c r="E1430" s="841"/>
      <c r="F1430" s="846"/>
      <c r="G1430" s="841"/>
      <c r="H1430" s="846"/>
      <c r="I1430" s="841"/>
      <c r="J1430" s="846"/>
      <c r="K1430" s="841"/>
      <c r="L1430" s="841"/>
      <c r="M1430" s="888"/>
      <c r="N1430" s="841"/>
      <c r="O1430" s="841"/>
      <c r="P1430" s="841"/>
      <c r="Q1430" s="841"/>
      <c r="R1430" s="841"/>
      <c r="S1430" s="841"/>
      <c r="T1430" s="841"/>
      <c r="U1430" s="841"/>
      <c r="V1430" s="841"/>
      <c r="W1430" s="841"/>
      <c r="X1430" s="841"/>
      <c r="Y1430" s="841"/>
      <c r="Z1430" s="841"/>
    </row>
    <row r="1431" spans="1:26" ht="15.75" customHeight="1">
      <c r="A1431" s="841"/>
      <c r="B1431" s="846"/>
      <c r="C1431" s="841"/>
      <c r="D1431" s="846"/>
      <c r="E1431" s="841"/>
      <c r="F1431" s="846"/>
      <c r="G1431" s="841"/>
      <c r="H1431" s="846"/>
      <c r="I1431" s="841"/>
      <c r="J1431" s="846"/>
      <c r="K1431" s="841"/>
      <c r="L1431" s="841"/>
      <c r="M1431" s="888"/>
      <c r="N1431" s="841"/>
      <c r="O1431" s="841"/>
      <c r="P1431" s="841"/>
      <c r="Q1431" s="841"/>
      <c r="R1431" s="841"/>
      <c r="S1431" s="841"/>
      <c r="T1431" s="841"/>
      <c r="U1431" s="841"/>
      <c r="V1431" s="841"/>
      <c r="W1431" s="841"/>
      <c r="X1431" s="841"/>
      <c r="Y1431" s="841"/>
      <c r="Z1431" s="841"/>
    </row>
    <row r="1432" spans="1:26" ht="15.75" customHeight="1">
      <c r="A1432" s="841"/>
      <c r="B1432" s="846"/>
      <c r="C1432" s="841"/>
      <c r="D1432" s="846"/>
      <c r="E1432" s="841"/>
      <c r="F1432" s="846"/>
      <c r="G1432" s="841"/>
      <c r="H1432" s="846"/>
      <c r="I1432" s="841"/>
      <c r="J1432" s="846"/>
      <c r="K1432" s="841"/>
      <c r="L1432" s="841"/>
      <c r="M1432" s="888"/>
      <c r="N1432" s="841"/>
      <c r="O1432" s="841"/>
      <c r="P1432" s="841"/>
      <c r="Q1432" s="841"/>
      <c r="R1432" s="841"/>
      <c r="S1432" s="841"/>
      <c r="T1432" s="841"/>
      <c r="U1432" s="841"/>
      <c r="V1432" s="841"/>
      <c r="W1432" s="841"/>
      <c r="X1432" s="841"/>
      <c r="Y1432" s="841"/>
      <c r="Z1432" s="841"/>
    </row>
    <row r="1433" spans="1:26" ht="15.75" customHeight="1">
      <c r="A1433" s="841"/>
      <c r="B1433" s="846"/>
      <c r="C1433" s="841"/>
      <c r="D1433" s="846"/>
      <c r="E1433" s="841"/>
      <c r="F1433" s="846"/>
      <c r="G1433" s="841"/>
      <c r="H1433" s="846"/>
      <c r="I1433" s="841"/>
      <c r="J1433" s="846"/>
      <c r="K1433" s="841"/>
      <c r="L1433" s="841"/>
      <c r="M1433" s="888"/>
      <c r="N1433" s="841"/>
      <c r="O1433" s="841"/>
      <c r="P1433" s="841"/>
      <c r="Q1433" s="841"/>
      <c r="R1433" s="841"/>
      <c r="S1433" s="841"/>
      <c r="T1433" s="841"/>
      <c r="U1433" s="841"/>
      <c r="V1433" s="841"/>
      <c r="W1433" s="841"/>
      <c r="X1433" s="841"/>
      <c r="Y1433" s="841"/>
      <c r="Z1433" s="841"/>
    </row>
    <row r="1434" spans="1:26" ht="15.75" customHeight="1">
      <c r="A1434" s="841"/>
      <c r="B1434" s="846"/>
      <c r="C1434" s="841"/>
      <c r="D1434" s="846"/>
      <c r="E1434" s="841"/>
      <c r="F1434" s="846"/>
      <c r="G1434" s="841"/>
      <c r="H1434" s="846"/>
      <c r="I1434" s="841"/>
      <c r="J1434" s="846"/>
      <c r="K1434" s="841"/>
      <c r="L1434" s="841"/>
      <c r="M1434" s="888"/>
      <c r="N1434" s="841"/>
      <c r="O1434" s="841"/>
      <c r="P1434" s="841"/>
      <c r="Q1434" s="841"/>
      <c r="R1434" s="841"/>
      <c r="S1434" s="841"/>
      <c r="T1434" s="841"/>
      <c r="U1434" s="841"/>
      <c r="V1434" s="841"/>
      <c r="W1434" s="841"/>
      <c r="X1434" s="841"/>
      <c r="Y1434" s="841"/>
      <c r="Z1434" s="841"/>
    </row>
    <row r="1435" spans="1:26" ht="15.75" customHeight="1">
      <c r="A1435" s="841"/>
      <c r="B1435" s="846"/>
      <c r="C1435" s="841"/>
      <c r="D1435" s="846"/>
      <c r="E1435" s="841"/>
      <c r="F1435" s="846"/>
      <c r="G1435" s="841"/>
      <c r="H1435" s="846"/>
      <c r="I1435" s="841"/>
      <c r="J1435" s="846"/>
      <c r="K1435" s="841"/>
      <c r="L1435" s="841"/>
      <c r="M1435" s="888"/>
      <c r="N1435" s="841"/>
      <c r="O1435" s="841"/>
      <c r="P1435" s="841"/>
      <c r="Q1435" s="841"/>
      <c r="R1435" s="841"/>
      <c r="S1435" s="841"/>
      <c r="T1435" s="841"/>
      <c r="U1435" s="841"/>
      <c r="V1435" s="841"/>
      <c r="W1435" s="841"/>
      <c r="X1435" s="841"/>
      <c r="Y1435" s="841"/>
      <c r="Z1435" s="841"/>
    </row>
    <row r="1436" spans="1:26" ht="15.75" customHeight="1">
      <c r="A1436" s="841"/>
      <c r="B1436" s="846"/>
      <c r="C1436" s="841"/>
      <c r="D1436" s="846"/>
      <c r="E1436" s="841"/>
      <c r="F1436" s="846"/>
      <c r="G1436" s="841"/>
      <c r="H1436" s="846"/>
      <c r="I1436" s="841"/>
      <c r="J1436" s="846"/>
      <c r="K1436" s="841"/>
      <c r="L1436" s="841"/>
      <c r="M1436" s="888"/>
      <c r="N1436" s="841"/>
      <c r="O1436" s="841"/>
      <c r="P1436" s="841"/>
      <c r="Q1436" s="841"/>
      <c r="R1436" s="841"/>
      <c r="S1436" s="841"/>
      <c r="T1436" s="841"/>
      <c r="U1436" s="841"/>
      <c r="V1436" s="841"/>
      <c r="W1436" s="841"/>
      <c r="X1436" s="841"/>
      <c r="Y1436" s="841"/>
      <c r="Z1436" s="841"/>
    </row>
    <row r="1437" spans="1:26" ht="15.75" customHeight="1">
      <c r="A1437" s="841"/>
      <c r="B1437" s="846"/>
      <c r="C1437" s="841"/>
      <c r="D1437" s="846"/>
      <c r="E1437" s="841"/>
      <c r="F1437" s="846"/>
      <c r="G1437" s="841"/>
      <c r="H1437" s="846"/>
      <c r="I1437" s="841"/>
      <c r="J1437" s="846"/>
      <c r="K1437" s="841"/>
      <c r="L1437" s="841"/>
      <c r="M1437" s="888"/>
      <c r="N1437" s="841"/>
      <c r="O1437" s="841"/>
      <c r="P1437" s="841"/>
      <c r="Q1437" s="841"/>
      <c r="R1437" s="841"/>
      <c r="S1437" s="841"/>
      <c r="T1437" s="841"/>
      <c r="U1437" s="841"/>
      <c r="V1437" s="841"/>
      <c r="W1437" s="841"/>
      <c r="X1437" s="841"/>
      <c r="Y1437" s="841"/>
      <c r="Z1437" s="841"/>
    </row>
    <row r="1438" spans="1:26" ht="15.75" customHeight="1">
      <c r="A1438" s="841"/>
      <c r="B1438" s="846"/>
      <c r="C1438" s="841"/>
      <c r="D1438" s="846"/>
      <c r="E1438" s="841"/>
      <c r="F1438" s="846"/>
      <c r="G1438" s="841"/>
      <c r="H1438" s="846"/>
      <c r="I1438" s="841"/>
      <c r="J1438" s="846"/>
      <c r="K1438" s="841"/>
      <c r="L1438" s="841"/>
      <c r="M1438" s="888"/>
      <c r="N1438" s="841"/>
      <c r="O1438" s="841"/>
      <c r="P1438" s="841"/>
      <c r="Q1438" s="841"/>
      <c r="R1438" s="841"/>
      <c r="S1438" s="841"/>
      <c r="T1438" s="841"/>
      <c r="U1438" s="841"/>
      <c r="V1438" s="841"/>
      <c r="W1438" s="841"/>
      <c r="X1438" s="841"/>
      <c r="Y1438" s="841"/>
      <c r="Z1438" s="841"/>
    </row>
    <row r="1439" spans="1:26" ht="15.75" customHeight="1">
      <c r="A1439" s="841"/>
      <c r="B1439" s="846"/>
      <c r="C1439" s="841"/>
      <c r="D1439" s="846"/>
      <c r="E1439" s="841"/>
      <c r="F1439" s="846"/>
      <c r="G1439" s="841"/>
      <c r="H1439" s="846"/>
      <c r="I1439" s="841"/>
      <c r="J1439" s="846"/>
      <c r="K1439" s="841"/>
      <c r="L1439" s="841"/>
      <c r="M1439" s="888"/>
      <c r="N1439" s="841"/>
      <c r="O1439" s="841"/>
      <c r="P1439" s="841"/>
      <c r="Q1439" s="841"/>
      <c r="R1439" s="841"/>
      <c r="S1439" s="841"/>
      <c r="T1439" s="841"/>
      <c r="U1439" s="841"/>
      <c r="V1439" s="841"/>
      <c r="W1439" s="841"/>
      <c r="X1439" s="841"/>
      <c r="Y1439" s="841"/>
      <c r="Z1439" s="841"/>
    </row>
    <row r="1440" spans="1:26" ht="15.75" customHeight="1">
      <c r="A1440" s="841"/>
      <c r="B1440" s="846"/>
      <c r="C1440" s="841"/>
      <c r="D1440" s="846"/>
      <c r="E1440" s="841"/>
      <c r="F1440" s="846"/>
      <c r="G1440" s="841"/>
      <c r="H1440" s="846"/>
      <c r="I1440" s="841"/>
      <c r="J1440" s="846"/>
      <c r="K1440" s="841"/>
      <c r="L1440" s="841"/>
      <c r="M1440" s="888"/>
      <c r="N1440" s="841"/>
      <c r="O1440" s="841"/>
      <c r="P1440" s="841"/>
      <c r="Q1440" s="841"/>
      <c r="R1440" s="841"/>
      <c r="S1440" s="841"/>
      <c r="T1440" s="841"/>
      <c r="U1440" s="841"/>
      <c r="V1440" s="841"/>
      <c r="W1440" s="841"/>
      <c r="X1440" s="841"/>
      <c r="Y1440" s="841"/>
      <c r="Z1440" s="841"/>
    </row>
    <row r="1441" spans="1:26" ht="15.75" customHeight="1">
      <c r="A1441" s="841"/>
      <c r="B1441" s="846"/>
      <c r="C1441" s="841"/>
      <c r="D1441" s="846"/>
      <c r="E1441" s="841"/>
      <c r="F1441" s="846"/>
      <c r="G1441" s="841"/>
      <c r="H1441" s="846"/>
      <c r="I1441" s="841"/>
      <c r="J1441" s="846"/>
      <c r="K1441" s="841"/>
      <c r="L1441" s="841"/>
      <c r="M1441" s="888"/>
      <c r="N1441" s="841"/>
      <c r="O1441" s="841"/>
      <c r="P1441" s="841"/>
      <c r="Q1441" s="841"/>
      <c r="R1441" s="841"/>
      <c r="S1441" s="841"/>
      <c r="T1441" s="841"/>
      <c r="U1441" s="841"/>
      <c r="V1441" s="841"/>
      <c r="W1441" s="841"/>
      <c r="X1441" s="841"/>
      <c r="Y1441" s="841"/>
      <c r="Z1441" s="841"/>
    </row>
    <row r="1442" spans="1:26" ht="15.75" customHeight="1">
      <c r="A1442" s="841"/>
      <c r="B1442" s="846"/>
      <c r="C1442" s="841"/>
      <c r="D1442" s="846"/>
      <c r="E1442" s="841"/>
      <c r="F1442" s="846"/>
      <c r="G1442" s="841"/>
      <c r="H1442" s="846"/>
      <c r="I1442" s="841"/>
      <c r="J1442" s="846"/>
      <c r="K1442" s="841"/>
      <c r="L1442" s="841"/>
      <c r="M1442" s="888"/>
      <c r="N1442" s="841"/>
      <c r="O1442" s="841"/>
      <c r="P1442" s="841"/>
      <c r="Q1442" s="841"/>
      <c r="R1442" s="841"/>
      <c r="S1442" s="841"/>
      <c r="T1442" s="841"/>
      <c r="U1442" s="841"/>
      <c r="V1442" s="841"/>
      <c r="W1442" s="841"/>
      <c r="X1442" s="841"/>
      <c r="Y1442" s="841"/>
      <c r="Z1442" s="841"/>
    </row>
    <row r="1443" spans="1:26" ht="15.75" customHeight="1">
      <c r="A1443" s="841"/>
      <c r="B1443" s="846"/>
      <c r="C1443" s="841"/>
      <c r="D1443" s="846"/>
      <c r="E1443" s="841"/>
      <c r="F1443" s="846"/>
      <c r="G1443" s="841"/>
      <c r="H1443" s="846"/>
      <c r="I1443" s="841"/>
      <c r="J1443" s="846"/>
      <c r="K1443" s="841"/>
      <c r="L1443" s="841"/>
      <c r="M1443" s="888"/>
      <c r="N1443" s="841"/>
      <c r="O1443" s="841"/>
      <c r="P1443" s="841"/>
      <c r="Q1443" s="841"/>
      <c r="R1443" s="841"/>
      <c r="S1443" s="841"/>
      <c r="T1443" s="841"/>
      <c r="U1443" s="841"/>
      <c r="V1443" s="841"/>
      <c r="W1443" s="841"/>
      <c r="X1443" s="841"/>
      <c r="Y1443" s="841"/>
      <c r="Z1443" s="841"/>
    </row>
    <row r="1444" spans="1:26" ht="15.75" customHeight="1">
      <c r="A1444" s="841"/>
      <c r="B1444" s="846"/>
      <c r="C1444" s="841"/>
      <c r="D1444" s="846"/>
      <c r="E1444" s="841"/>
      <c r="F1444" s="846"/>
      <c r="G1444" s="841"/>
      <c r="H1444" s="846"/>
      <c r="I1444" s="841"/>
      <c r="J1444" s="846"/>
      <c r="K1444" s="841"/>
      <c r="L1444" s="841"/>
      <c r="M1444" s="888"/>
      <c r="N1444" s="841"/>
      <c r="O1444" s="841"/>
      <c r="P1444" s="841"/>
      <c r="Q1444" s="841"/>
      <c r="R1444" s="841"/>
      <c r="S1444" s="841"/>
      <c r="T1444" s="841"/>
      <c r="U1444" s="841"/>
      <c r="V1444" s="841"/>
      <c r="W1444" s="841"/>
      <c r="X1444" s="841"/>
      <c r="Y1444" s="841"/>
      <c r="Z1444" s="841"/>
    </row>
    <row r="1445" spans="1:26" ht="15.75" customHeight="1">
      <c r="A1445" s="841"/>
      <c r="B1445" s="846"/>
      <c r="C1445" s="841"/>
      <c r="D1445" s="846"/>
      <c r="E1445" s="841"/>
      <c r="F1445" s="846"/>
      <c r="G1445" s="841"/>
      <c r="H1445" s="846"/>
      <c r="I1445" s="841"/>
      <c r="J1445" s="846"/>
      <c r="K1445" s="841"/>
      <c r="L1445" s="841"/>
      <c r="M1445" s="888"/>
      <c r="N1445" s="841"/>
      <c r="O1445" s="841"/>
      <c r="P1445" s="841"/>
      <c r="Q1445" s="841"/>
      <c r="R1445" s="841"/>
      <c r="S1445" s="841"/>
      <c r="T1445" s="841"/>
      <c r="U1445" s="841"/>
      <c r="V1445" s="841"/>
      <c r="W1445" s="841"/>
      <c r="X1445" s="841"/>
      <c r="Y1445" s="841"/>
      <c r="Z1445" s="841"/>
    </row>
    <row r="1446" spans="1:26" ht="15.75" customHeight="1">
      <c r="A1446" s="841"/>
      <c r="B1446" s="846"/>
      <c r="C1446" s="841"/>
      <c r="D1446" s="846"/>
      <c r="E1446" s="841"/>
      <c r="F1446" s="846"/>
      <c r="G1446" s="841"/>
      <c r="H1446" s="846"/>
      <c r="I1446" s="841"/>
      <c r="J1446" s="846"/>
      <c r="K1446" s="841"/>
      <c r="L1446" s="841"/>
      <c r="M1446" s="888"/>
      <c r="N1446" s="841"/>
      <c r="O1446" s="841"/>
      <c r="P1446" s="841"/>
      <c r="Q1446" s="841"/>
      <c r="R1446" s="841"/>
      <c r="S1446" s="841"/>
      <c r="T1446" s="841"/>
      <c r="U1446" s="841"/>
      <c r="V1446" s="841"/>
      <c r="W1446" s="841"/>
      <c r="X1446" s="841"/>
      <c r="Y1446" s="841"/>
      <c r="Z1446" s="841"/>
    </row>
    <row r="1447" spans="1:26" ht="15.75" customHeight="1">
      <c r="A1447" s="841"/>
      <c r="B1447" s="846"/>
      <c r="C1447" s="841"/>
      <c r="D1447" s="846"/>
      <c r="E1447" s="841"/>
      <c r="F1447" s="846"/>
      <c r="G1447" s="841"/>
      <c r="H1447" s="846"/>
      <c r="I1447" s="841"/>
      <c r="J1447" s="846"/>
      <c r="K1447" s="841"/>
      <c r="L1447" s="841"/>
      <c r="M1447" s="888"/>
      <c r="N1447" s="841"/>
      <c r="O1447" s="841"/>
      <c r="P1447" s="841"/>
      <c r="Q1447" s="841"/>
      <c r="R1447" s="841"/>
      <c r="S1447" s="841"/>
      <c r="T1447" s="841"/>
      <c r="U1447" s="841"/>
      <c r="V1447" s="841"/>
      <c r="W1447" s="841"/>
      <c r="X1447" s="841"/>
      <c r="Y1447" s="841"/>
      <c r="Z1447" s="841"/>
    </row>
    <row r="1448" spans="1:26" ht="15.75" customHeight="1">
      <c r="A1448" s="841"/>
      <c r="B1448" s="846"/>
      <c r="C1448" s="841"/>
      <c r="D1448" s="846"/>
      <c r="E1448" s="841"/>
      <c r="F1448" s="846"/>
      <c r="G1448" s="841"/>
      <c r="H1448" s="846"/>
      <c r="I1448" s="841"/>
      <c r="J1448" s="846"/>
      <c r="K1448" s="841"/>
      <c r="L1448" s="841"/>
      <c r="M1448" s="888"/>
      <c r="N1448" s="841"/>
      <c r="O1448" s="841"/>
      <c r="P1448" s="841"/>
      <c r="Q1448" s="841"/>
      <c r="R1448" s="841"/>
      <c r="S1448" s="841"/>
      <c r="T1448" s="841"/>
      <c r="U1448" s="841"/>
      <c r="V1448" s="841"/>
      <c r="W1448" s="841"/>
      <c r="X1448" s="841"/>
      <c r="Y1448" s="841"/>
      <c r="Z1448" s="841"/>
    </row>
    <row r="1449" spans="1:26" ht="15.75" customHeight="1">
      <c r="A1449" s="841"/>
      <c r="B1449" s="846"/>
      <c r="C1449" s="841"/>
      <c r="D1449" s="846"/>
      <c r="E1449" s="841"/>
      <c r="F1449" s="846"/>
      <c r="G1449" s="841"/>
      <c r="H1449" s="846"/>
      <c r="I1449" s="841"/>
      <c r="J1449" s="846"/>
      <c r="K1449" s="841"/>
      <c r="L1449" s="841"/>
      <c r="M1449" s="888"/>
      <c r="N1449" s="841"/>
      <c r="O1449" s="841"/>
      <c r="P1449" s="841"/>
      <c r="Q1449" s="841"/>
      <c r="R1449" s="841"/>
      <c r="S1449" s="841"/>
      <c r="T1449" s="841"/>
      <c r="U1449" s="841"/>
      <c r="V1449" s="841"/>
      <c r="W1449" s="841"/>
      <c r="X1449" s="841"/>
      <c r="Y1449" s="841"/>
      <c r="Z1449" s="841"/>
    </row>
    <row r="1450" spans="1:26" ht="15.75" customHeight="1">
      <c r="A1450" s="841"/>
      <c r="B1450" s="846"/>
      <c r="C1450" s="841"/>
      <c r="D1450" s="846"/>
      <c r="E1450" s="841"/>
      <c r="F1450" s="846"/>
      <c r="G1450" s="841"/>
      <c r="H1450" s="846"/>
      <c r="I1450" s="841"/>
      <c r="J1450" s="846"/>
      <c r="K1450" s="841"/>
      <c r="L1450" s="841"/>
      <c r="M1450" s="888"/>
      <c r="N1450" s="841"/>
      <c r="O1450" s="841"/>
      <c r="P1450" s="841"/>
      <c r="Q1450" s="841"/>
      <c r="R1450" s="841"/>
      <c r="S1450" s="841"/>
      <c r="T1450" s="841"/>
      <c r="U1450" s="841"/>
      <c r="V1450" s="841"/>
      <c r="W1450" s="841"/>
      <c r="X1450" s="841"/>
      <c r="Y1450" s="841"/>
      <c r="Z1450" s="841"/>
    </row>
    <row r="1451" spans="1:26" ht="15.75" customHeight="1">
      <c r="A1451" s="841"/>
      <c r="B1451" s="846"/>
      <c r="C1451" s="841"/>
      <c r="D1451" s="846"/>
      <c r="E1451" s="841"/>
      <c r="F1451" s="846"/>
      <c r="G1451" s="841"/>
      <c r="H1451" s="846"/>
      <c r="I1451" s="841"/>
      <c r="J1451" s="846"/>
      <c r="K1451" s="841"/>
      <c r="L1451" s="841"/>
      <c r="M1451" s="888"/>
      <c r="N1451" s="841"/>
      <c r="O1451" s="841"/>
      <c r="P1451" s="841"/>
      <c r="Q1451" s="841"/>
      <c r="R1451" s="841"/>
      <c r="S1451" s="841"/>
      <c r="T1451" s="841"/>
      <c r="U1451" s="841"/>
      <c r="V1451" s="841"/>
      <c r="W1451" s="841"/>
      <c r="X1451" s="841"/>
      <c r="Y1451" s="841"/>
      <c r="Z1451" s="841"/>
    </row>
    <row r="1452" spans="1:26" ht="15.75" customHeight="1">
      <c r="A1452" s="841"/>
      <c r="B1452" s="846"/>
      <c r="C1452" s="841"/>
      <c r="D1452" s="846"/>
      <c r="E1452" s="841"/>
      <c r="F1452" s="846"/>
      <c r="G1452" s="841"/>
      <c r="H1452" s="846"/>
      <c r="I1452" s="841"/>
      <c r="J1452" s="846"/>
      <c r="K1452" s="841"/>
      <c r="L1452" s="841"/>
      <c r="M1452" s="888"/>
      <c r="N1452" s="841"/>
      <c r="O1452" s="841"/>
      <c r="P1452" s="841"/>
      <c r="Q1452" s="841"/>
      <c r="R1452" s="841"/>
      <c r="S1452" s="841"/>
      <c r="T1452" s="841"/>
      <c r="U1452" s="841"/>
      <c r="V1452" s="841"/>
      <c r="W1452" s="841"/>
      <c r="X1452" s="841"/>
      <c r="Y1452" s="841"/>
      <c r="Z1452" s="841"/>
    </row>
    <row r="1453" spans="1:26" ht="15.75" customHeight="1">
      <c r="A1453" s="841"/>
      <c r="B1453" s="846"/>
      <c r="C1453" s="841"/>
      <c r="D1453" s="846"/>
      <c r="E1453" s="841"/>
      <c r="F1453" s="846"/>
      <c r="G1453" s="841"/>
      <c r="H1453" s="846"/>
      <c r="I1453" s="841"/>
      <c r="J1453" s="846"/>
      <c r="K1453" s="841"/>
      <c r="L1453" s="841"/>
      <c r="M1453" s="888"/>
      <c r="N1453" s="841"/>
      <c r="O1453" s="841"/>
      <c r="P1453" s="841"/>
      <c r="Q1453" s="841"/>
      <c r="R1453" s="841"/>
      <c r="S1453" s="841"/>
      <c r="T1453" s="841"/>
      <c r="U1453" s="841"/>
      <c r="V1453" s="841"/>
      <c r="W1453" s="841"/>
      <c r="X1453" s="841"/>
      <c r="Y1453" s="841"/>
      <c r="Z1453" s="841"/>
    </row>
    <row r="1454" spans="1:26" ht="15.75" customHeight="1">
      <c r="A1454" s="841"/>
      <c r="B1454" s="846"/>
      <c r="C1454" s="841"/>
      <c r="D1454" s="846"/>
      <c r="E1454" s="841"/>
      <c r="F1454" s="846"/>
      <c r="G1454" s="841"/>
      <c r="H1454" s="846"/>
      <c r="I1454" s="841"/>
      <c r="J1454" s="846"/>
      <c r="K1454" s="841"/>
      <c r="L1454" s="841"/>
      <c r="M1454" s="888"/>
      <c r="N1454" s="841"/>
      <c r="O1454" s="841"/>
      <c r="P1454" s="841"/>
      <c r="Q1454" s="841"/>
      <c r="R1454" s="841"/>
      <c r="S1454" s="841"/>
      <c r="T1454" s="841"/>
      <c r="U1454" s="841"/>
      <c r="V1454" s="841"/>
      <c r="W1454" s="841"/>
      <c r="X1454" s="841"/>
      <c r="Y1454" s="841"/>
      <c r="Z1454" s="841"/>
    </row>
    <row r="1455" spans="1:26" ht="15.75" customHeight="1">
      <c r="A1455" s="841"/>
      <c r="B1455" s="846"/>
      <c r="C1455" s="841"/>
      <c r="D1455" s="846"/>
      <c r="E1455" s="841"/>
      <c r="F1455" s="846"/>
      <c r="G1455" s="841"/>
      <c r="H1455" s="846"/>
      <c r="I1455" s="841"/>
      <c r="J1455" s="846"/>
      <c r="K1455" s="841"/>
      <c r="L1455" s="841"/>
      <c r="M1455" s="888"/>
      <c r="N1455" s="841"/>
      <c r="O1455" s="841"/>
      <c r="P1455" s="841"/>
      <c r="Q1455" s="841"/>
      <c r="R1455" s="841"/>
      <c r="S1455" s="841"/>
      <c r="T1455" s="841"/>
      <c r="U1455" s="841"/>
      <c r="V1455" s="841"/>
      <c r="W1455" s="841"/>
      <c r="X1455" s="841"/>
      <c r="Y1455" s="841"/>
      <c r="Z1455" s="841"/>
    </row>
    <row r="1456" spans="1:26" ht="15.75" customHeight="1">
      <c r="A1456" s="841"/>
      <c r="B1456" s="846"/>
      <c r="C1456" s="841"/>
      <c r="D1456" s="846"/>
      <c r="E1456" s="841"/>
      <c r="F1456" s="846"/>
      <c r="G1456" s="841"/>
      <c r="H1456" s="846"/>
      <c r="I1456" s="841"/>
      <c r="J1456" s="846"/>
      <c r="K1456" s="841"/>
      <c r="L1456" s="841"/>
      <c r="M1456" s="888"/>
      <c r="N1456" s="841"/>
      <c r="O1456" s="841"/>
      <c r="P1456" s="841"/>
      <c r="Q1456" s="841"/>
      <c r="R1456" s="841"/>
      <c r="S1456" s="841"/>
      <c r="T1456" s="841"/>
      <c r="U1456" s="841"/>
      <c r="V1456" s="841"/>
      <c r="W1456" s="841"/>
      <c r="X1456" s="841"/>
      <c r="Y1456" s="841"/>
      <c r="Z1456" s="841"/>
    </row>
    <row r="1457" spans="1:26" ht="15.75" customHeight="1">
      <c r="A1457" s="841"/>
      <c r="B1457" s="846"/>
      <c r="C1457" s="841"/>
      <c r="D1457" s="846"/>
      <c r="E1457" s="841"/>
      <c r="F1457" s="846"/>
      <c r="G1457" s="841"/>
      <c r="H1457" s="846"/>
      <c r="I1457" s="841"/>
      <c r="J1457" s="846"/>
      <c r="K1457" s="841"/>
      <c r="L1457" s="841"/>
      <c r="M1457" s="888"/>
      <c r="N1457" s="841"/>
      <c r="O1457" s="841"/>
      <c r="P1457" s="841"/>
      <c r="Q1457" s="841"/>
      <c r="R1457" s="841"/>
      <c r="S1457" s="841"/>
      <c r="T1457" s="841"/>
      <c r="U1457" s="841"/>
      <c r="V1457" s="841"/>
      <c r="W1457" s="841"/>
      <c r="X1457" s="841"/>
      <c r="Y1457" s="841"/>
      <c r="Z1457" s="841"/>
    </row>
    <row r="1458" spans="1:26" ht="15.75" customHeight="1">
      <c r="A1458" s="841"/>
      <c r="B1458" s="846"/>
      <c r="C1458" s="841"/>
      <c r="D1458" s="846"/>
      <c r="E1458" s="841"/>
      <c r="F1458" s="846"/>
      <c r="G1458" s="841"/>
      <c r="H1458" s="846"/>
      <c r="I1458" s="841"/>
      <c r="J1458" s="846"/>
      <c r="K1458" s="841"/>
      <c r="L1458" s="841"/>
      <c r="M1458" s="888"/>
      <c r="N1458" s="841"/>
      <c r="O1458" s="841"/>
      <c r="P1458" s="841"/>
      <c r="Q1458" s="841"/>
      <c r="R1458" s="841"/>
      <c r="S1458" s="841"/>
      <c r="T1458" s="841"/>
      <c r="U1458" s="841"/>
      <c r="V1458" s="841"/>
      <c r="W1458" s="841"/>
      <c r="X1458" s="841"/>
      <c r="Y1458" s="841"/>
      <c r="Z1458" s="841"/>
    </row>
    <row r="1459" spans="1:26" ht="15.75" customHeight="1">
      <c r="A1459" s="841"/>
      <c r="B1459" s="846"/>
      <c r="C1459" s="841"/>
      <c r="D1459" s="846"/>
      <c r="E1459" s="841"/>
      <c r="F1459" s="846"/>
      <c r="G1459" s="841"/>
      <c r="H1459" s="846"/>
      <c r="I1459" s="841"/>
      <c r="J1459" s="846"/>
      <c r="K1459" s="841"/>
      <c r="L1459" s="841"/>
      <c r="M1459" s="888"/>
      <c r="N1459" s="841"/>
      <c r="O1459" s="841"/>
      <c r="P1459" s="841"/>
      <c r="Q1459" s="841"/>
      <c r="R1459" s="841"/>
      <c r="S1459" s="841"/>
      <c r="T1459" s="841"/>
      <c r="U1459" s="841"/>
      <c r="V1459" s="841"/>
      <c r="W1459" s="841"/>
      <c r="X1459" s="841"/>
      <c r="Y1459" s="841"/>
      <c r="Z1459" s="841"/>
    </row>
    <row r="1460" spans="1:26" ht="15.75" customHeight="1">
      <c r="A1460" s="841"/>
      <c r="B1460" s="846"/>
      <c r="C1460" s="841"/>
      <c r="D1460" s="846"/>
      <c r="E1460" s="841"/>
      <c r="F1460" s="846"/>
      <c r="G1460" s="841"/>
      <c r="H1460" s="846"/>
      <c r="I1460" s="841"/>
      <c r="J1460" s="846"/>
      <c r="K1460" s="841"/>
      <c r="L1460" s="841"/>
      <c r="M1460" s="888"/>
      <c r="N1460" s="841"/>
      <c r="O1460" s="841"/>
      <c r="P1460" s="841"/>
      <c r="Q1460" s="841"/>
      <c r="R1460" s="841"/>
      <c r="S1460" s="841"/>
      <c r="T1460" s="841"/>
      <c r="U1460" s="841"/>
      <c r="V1460" s="841"/>
      <c r="W1460" s="841"/>
      <c r="X1460" s="841"/>
      <c r="Y1460" s="841"/>
      <c r="Z1460" s="841"/>
    </row>
    <row r="1461" spans="1:26" ht="15.75" customHeight="1">
      <c r="A1461" s="841"/>
      <c r="B1461" s="846"/>
      <c r="C1461" s="841"/>
      <c r="D1461" s="846"/>
      <c r="E1461" s="841"/>
      <c r="F1461" s="846"/>
      <c r="G1461" s="841"/>
      <c r="H1461" s="846"/>
      <c r="I1461" s="841"/>
      <c r="J1461" s="846"/>
      <c r="K1461" s="841"/>
      <c r="L1461" s="841"/>
      <c r="M1461" s="888"/>
      <c r="N1461" s="841"/>
      <c r="O1461" s="841"/>
      <c r="P1461" s="841"/>
      <c r="Q1461" s="841"/>
      <c r="R1461" s="841"/>
      <c r="S1461" s="841"/>
      <c r="T1461" s="841"/>
      <c r="U1461" s="841"/>
      <c r="V1461" s="841"/>
      <c r="W1461" s="841"/>
      <c r="X1461" s="841"/>
      <c r="Y1461" s="841"/>
      <c r="Z1461" s="841"/>
    </row>
    <row r="1462" spans="1:26" ht="15.75" customHeight="1">
      <c r="A1462" s="841"/>
      <c r="B1462" s="846"/>
      <c r="C1462" s="841"/>
      <c r="D1462" s="846"/>
      <c r="E1462" s="841"/>
      <c r="F1462" s="846"/>
      <c r="G1462" s="841"/>
      <c r="H1462" s="846"/>
      <c r="I1462" s="841"/>
      <c r="J1462" s="846"/>
      <c r="K1462" s="841"/>
      <c r="L1462" s="841"/>
      <c r="M1462" s="888"/>
      <c r="N1462" s="841"/>
      <c r="O1462" s="841"/>
      <c r="P1462" s="841"/>
      <c r="Q1462" s="841"/>
      <c r="R1462" s="841"/>
      <c r="S1462" s="841"/>
      <c r="T1462" s="841"/>
      <c r="U1462" s="841"/>
      <c r="V1462" s="841"/>
      <c r="W1462" s="841"/>
      <c r="X1462" s="841"/>
      <c r="Y1462" s="841"/>
      <c r="Z1462" s="841"/>
    </row>
    <row r="1463" spans="1:26" ht="15.75" customHeight="1">
      <c r="A1463" s="841"/>
      <c r="B1463" s="846"/>
      <c r="C1463" s="841"/>
      <c r="D1463" s="846"/>
      <c r="E1463" s="841"/>
      <c r="F1463" s="846"/>
      <c r="G1463" s="841"/>
      <c r="H1463" s="846"/>
      <c r="I1463" s="841"/>
      <c r="J1463" s="846"/>
      <c r="K1463" s="841"/>
      <c r="L1463" s="841"/>
      <c r="M1463" s="888"/>
      <c r="N1463" s="841"/>
      <c r="O1463" s="841"/>
      <c r="P1463" s="841"/>
      <c r="Q1463" s="841"/>
      <c r="R1463" s="841"/>
      <c r="S1463" s="841"/>
      <c r="T1463" s="841"/>
      <c r="U1463" s="841"/>
      <c r="V1463" s="841"/>
      <c r="W1463" s="841"/>
      <c r="X1463" s="841"/>
      <c r="Y1463" s="841"/>
      <c r="Z1463" s="841"/>
    </row>
    <row r="1464" spans="1:26" ht="15.75" customHeight="1">
      <c r="A1464" s="841"/>
      <c r="B1464" s="846"/>
      <c r="C1464" s="841"/>
      <c r="D1464" s="846"/>
      <c r="E1464" s="841"/>
      <c r="F1464" s="846"/>
      <c r="G1464" s="841"/>
      <c r="H1464" s="846"/>
      <c r="I1464" s="841"/>
      <c r="J1464" s="846"/>
      <c r="K1464" s="841"/>
      <c r="L1464" s="841"/>
      <c r="M1464" s="888"/>
      <c r="N1464" s="841"/>
      <c r="O1464" s="841"/>
      <c r="P1464" s="841"/>
      <c r="Q1464" s="841"/>
      <c r="R1464" s="841"/>
      <c r="S1464" s="841"/>
      <c r="T1464" s="841"/>
      <c r="U1464" s="841"/>
      <c r="V1464" s="841"/>
      <c r="W1464" s="841"/>
      <c r="X1464" s="841"/>
      <c r="Y1464" s="841"/>
      <c r="Z1464" s="841"/>
    </row>
    <row r="1465" spans="1:26" ht="15.75" customHeight="1">
      <c r="A1465" s="841"/>
      <c r="B1465" s="846"/>
      <c r="C1465" s="841"/>
      <c r="D1465" s="846"/>
      <c r="E1465" s="841"/>
      <c r="F1465" s="846"/>
      <c r="G1465" s="841"/>
      <c r="H1465" s="846"/>
      <c r="I1465" s="841"/>
      <c r="J1465" s="846"/>
      <c r="K1465" s="841"/>
      <c r="L1465" s="841"/>
      <c r="M1465" s="888"/>
      <c r="N1465" s="841"/>
      <c r="O1465" s="841"/>
      <c r="P1465" s="841"/>
      <c r="Q1465" s="841"/>
      <c r="R1465" s="841"/>
      <c r="S1465" s="841"/>
      <c r="T1465" s="841"/>
      <c r="U1465" s="841"/>
      <c r="V1465" s="841"/>
      <c r="W1465" s="841"/>
      <c r="X1465" s="841"/>
      <c r="Y1465" s="841"/>
      <c r="Z1465" s="841"/>
    </row>
    <row r="1466" spans="1:26" ht="15.75" customHeight="1">
      <c r="A1466" s="841"/>
      <c r="B1466" s="846"/>
      <c r="C1466" s="841"/>
      <c r="D1466" s="846"/>
      <c r="E1466" s="841"/>
      <c r="F1466" s="846"/>
      <c r="G1466" s="841"/>
      <c r="H1466" s="846"/>
      <c r="I1466" s="841"/>
      <c r="J1466" s="846"/>
      <c r="K1466" s="841"/>
      <c r="L1466" s="841"/>
      <c r="M1466" s="888"/>
      <c r="N1466" s="841"/>
      <c r="O1466" s="841"/>
      <c r="P1466" s="841"/>
      <c r="Q1466" s="841"/>
      <c r="R1466" s="841"/>
      <c r="S1466" s="841"/>
      <c r="T1466" s="841"/>
      <c r="U1466" s="841"/>
      <c r="V1466" s="841"/>
      <c r="W1466" s="841"/>
      <c r="X1466" s="841"/>
      <c r="Y1466" s="841"/>
      <c r="Z1466" s="841"/>
    </row>
    <row r="1467" spans="1:26" ht="15.75" customHeight="1">
      <c r="A1467" s="841"/>
      <c r="B1467" s="846"/>
      <c r="C1467" s="841"/>
      <c r="D1467" s="846"/>
      <c r="E1467" s="841"/>
      <c r="F1467" s="846"/>
      <c r="G1467" s="841"/>
      <c r="H1467" s="846"/>
      <c r="I1467" s="841"/>
      <c r="J1467" s="846"/>
      <c r="K1467" s="841"/>
      <c r="L1467" s="841"/>
      <c r="M1467" s="888"/>
      <c r="N1467" s="841"/>
      <c r="O1467" s="841"/>
      <c r="P1467" s="841"/>
      <c r="Q1467" s="841"/>
      <c r="R1467" s="841"/>
      <c r="S1467" s="841"/>
      <c r="T1467" s="841"/>
      <c r="U1467" s="841"/>
      <c r="V1467" s="841"/>
      <c r="W1467" s="841"/>
      <c r="X1467" s="841"/>
      <c r="Y1467" s="841"/>
      <c r="Z1467" s="841"/>
    </row>
    <row r="1468" spans="1:26" ht="15.75" customHeight="1">
      <c r="A1468" s="841"/>
      <c r="B1468" s="846"/>
      <c r="C1468" s="841"/>
      <c r="D1468" s="846"/>
      <c r="E1468" s="841"/>
      <c r="F1468" s="846"/>
      <c r="G1468" s="841"/>
      <c r="H1468" s="846"/>
      <c r="I1468" s="841"/>
      <c r="J1468" s="846"/>
      <c r="K1468" s="841"/>
      <c r="L1468" s="841"/>
      <c r="M1468" s="888"/>
      <c r="N1468" s="841"/>
      <c r="O1468" s="841"/>
      <c r="P1468" s="841"/>
      <c r="Q1468" s="841"/>
      <c r="R1468" s="841"/>
      <c r="S1468" s="841"/>
      <c r="T1468" s="841"/>
      <c r="U1468" s="841"/>
      <c r="V1468" s="841"/>
      <c r="W1468" s="841"/>
      <c r="X1468" s="841"/>
      <c r="Y1468" s="841"/>
      <c r="Z1468" s="841"/>
    </row>
    <row r="1469" spans="1:26" ht="15.75" customHeight="1">
      <c r="A1469" s="841"/>
      <c r="B1469" s="846"/>
      <c r="C1469" s="841"/>
      <c r="D1469" s="846"/>
      <c r="E1469" s="841"/>
      <c r="F1469" s="846"/>
      <c r="G1469" s="841"/>
      <c r="H1469" s="846"/>
      <c r="I1469" s="841"/>
      <c r="J1469" s="846"/>
      <c r="K1469" s="841"/>
      <c r="L1469" s="841"/>
      <c r="M1469" s="888"/>
      <c r="N1469" s="841"/>
      <c r="O1469" s="841"/>
      <c r="P1469" s="841"/>
      <c r="Q1469" s="841"/>
      <c r="R1469" s="841"/>
      <c r="S1469" s="841"/>
      <c r="T1469" s="841"/>
      <c r="U1469" s="841"/>
      <c r="V1469" s="841"/>
      <c r="W1469" s="841"/>
      <c r="X1469" s="841"/>
      <c r="Y1469" s="841"/>
      <c r="Z1469" s="841"/>
    </row>
    <row r="1470" spans="1:26" ht="15.75" customHeight="1">
      <c r="A1470" s="841"/>
      <c r="B1470" s="846"/>
      <c r="C1470" s="841"/>
      <c r="D1470" s="846"/>
      <c r="E1470" s="841"/>
      <c r="F1470" s="846"/>
      <c r="G1470" s="841"/>
      <c r="H1470" s="846"/>
      <c r="I1470" s="841"/>
      <c r="J1470" s="846"/>
      <c r="K1470" s="841"/>
      <c r="L1470" s="841"/>
      <c r="M1470" s="888"/>
      <c r="N1470" s="841"/>
      <c r="O1470" s="841"/>
      <c r="P1470" s="841"/>
      <c r="Q1470" s="841"/>
      <c r="R1470" s="841"/>
      <c r="S1470" s="841"/>
      <c r="T1470" s="841"/>
      <c r="U1470" s="841"/>
      <c r="V1470" s="841"/>
      <c r="W1470" s="841"/>
      <c r="X1470" s="841"/>
      <c r="Y1470" s="841"/>
      <c r="Z1470" s="841"/>
    </row>
    <row r="1471" spans="1:26" ht="15.75" customHeight="1">
      <c r="A1471" s="841"/>
      <c r="B1471" s="846"/>
      <c r="C1471" s="841"/>
      <c r="D1471" s="846"/>
      <c r="E1471" s="841"/>
      <c r="F1471" s="846"/>
      <c r="G1471" s="841"/>
      <c r="H1471" s="846"/>
      <c r="I1471" s="841"/>
      <c r="J1471" s="846"/>
      <c r="K1471" s="841"/>
      <c r="L1471" s="841"/>
      <c r="M1471" s="888"/>
      <c r="N1471" s="841"/>
      <c r="O1471" s="841"/>
      <c r="P1471" s="841"/>
      <c r="Q1471" s="841"/>
      <c r="R1471" s="841"/>
      <c r="S1471" s="841"/>
      <c r="T1471" s="841"/>
      <c r="U1471" s="841"/>
      <c r="V1471" s="841"/>
      <c r="W1471" s="841"/>
      <c r="X1471" s="841"/>
      <c r="Y1471" s="841"/>
      <c r="Z1471" s="841"/>
    </row>
    <row r="1472" spans="1:26" ht="15.75" customHeight="1">
      <c r="A1472" s="841"/>
      <c r="B1472" s="846"/>
      <c r="C1472" s="841"/>
      <c r="D1472" s="846"/>
      <c r="E1472" s="841"/>
      <c r="F1472" s="846"/>
      <c r="G1472" s="841"/>
      <c r="H1472" s="846"/>
      <c r="I1472" s="841"/>
      <c r="J1472" s="846"/>
      <c r="K1472" s="841"/>
      <c r="L1472" s="841"/>
      <c r="M1472" s="888"/>
      <c r="N1472" s="841"/>
      <c r="O1472" s="841"/>
      <c r="P1472" s="841"/>
      <c r="Q1472" s="841"/>
      <c r="R1472" s="841"/>
      <c r="S1472" s="841"/>
      <c r="T1472" s="841"/>
      <c r="U1472" s="841"/>
      <c r="V1472" s="841"/>
      <c r="W1472" s="841"/>
      <c r="X1472" s="841"/>
      <c r="Y1472" s="841"/>
      <c r="Z1472" s="841"/>
    </row>
    <row r="1473" spans="1:26" ht="15.75" customHeight="1">
      <c r="A1473" s="841"/>
      <c r="B1473" s="846"/>
      <c r="C1473" s="841"/>
      <c r="D1473" s="846"/>
      <c r="E1473" s="841"/>
      <c r="F1473" s="846"/>
      <c r="G1473" s="841"/>
      <c r="H1473" s="846"/>
      <c r="I1473" s="841"/>
      <c r="J1473" s="846"/>
      <c r="K1473" s="841"/>
      <c r="L1473" s="841"/>
      <c r="M1473" s="888"/>
      <c r="N1473" s="841"/>
      <c r="O1473" s="841"/>
      <c r="P1473" s="841"/>
      <c r="Q1473" s="841"/>
      <c r="R1473" s="841"/>
      <c r="S1473" s="841"/>
      <c r="T1473" s="841"/>
      <c r="U1473" s="841"/>
      <c r="V1473" s="841"/>
      <c r="W1473" s="841"/>
      <c r="X1473" s="841"/>
      <c r="Y1473" s="841"/>
      <c r="Z1473" s="841"/>
    </row>
    <row r="1474" spans="1:26" ht="15.75" customHeight="1">
      <c r="A1474" s="841"/>
      <c r="B1474" s="846"/>
      <c r="C1474" s="841"/>
      <c r="D1474" s="846"/>
      <c r="E1474" s="841"/>
      <c r="F1474" s="846"/>
      <c r="G1474" s="841"/>
      <c r="H1474" s="846"/>
      <c r="I1474" s="841"/>
      <c r="J1474" s="846"/>
      <c r="K1474" s="841"/>
      <c r="L1474" s="841"/>
      <c r="M1474" s="888"/>
      <c r="N1474" s="841"/>
      <c r="O1474" s="841"/>
      <c r="P1474" s="841"/>
      <c r="Q1474" s="841"/>
      <c r="R1474" s="841"/>
      <c r="S1474" s="841"/>
      <c r="T1474" s="841"/>
      <c r="U1474" s="841"/>
      <c r="V1474" s="841"/>
      <c r="W1474" s="841"/>
      <c r="X1474" s="841"/>
      <c r="Y1474" s="841"/>
      <c r="Z1474" s="841"/>
    </row>
    <row r="1475" spans="1:26" ht="15.75" customHeight="1">
      <c r="A1475" s="841"/>
      <c r="B1475" s="846"/>
      <c r="C1475" s="841"/>
      <c r="D1475" s="846"/>
      <c r="E1475" s="841"/>
      <c r="F1475" s="846"/>
      <c r="G1475" s="841"/>
      <c r="H1475" s="846"/>
      <c r="I1475" s="841"/>
      <c r="J1475" s="846"/>
      <c r="K1475" s="841"/>
      <c r="L1475" s="841"/>
      <c r="M1475" s="888"/>
      <c r="N1475" s="841"/>
      <c r="O1475" s="841"/>
      <c r="P1475" s="841"/>
      <c r="Q1475" s="841"/>
      <c r="R1475" s="841"/>
      <c r="S1475" s="841"/>
      <c r="T1475" s="841"/>
      <c r="U1475" s="841"/>
      <c r="V1475" s="841"/>
      <c r="W1475" s="841"/>
      <c r="X1475" s="841"/>
      <c r="Y1475" s="841"/>
      <c r="Z1475" s="841"/>
    </row>
    <row r="1476" spans="1:26" ht="15.75" customHeight="1">
      <c r="A1476" s="841"/>
      <c r="B1476" s="846"/>
      <c r="C1476" s="841"/>
      <c r="D1476" s="846"/>
      <c r="E1476" s="841"/>
      <c r="F1476" s="846"/>
      <c r="G1476" s="841"/>
      <c r="H1476" s="846"/>
      <c r="I1476" s="841"/>
      <c r="J1476" s="846"/>
      <c r="K1476" s="841"/>
      <c r="L1476" s="841"/>
      <c r="M1476" s="888"/>
      <c r="N1476" s="841"/>
      <c r="O1476" s="841"/>
      <c r="P1476" s="841"/>
      <c r="Q1476" s="841"/>
      <c r="R1476" s="841"/>
      <c r="S1476" s="841"/>
      <c r="T1476" s="841"/>
      <c r="U1476" s="841"/>
      <c r="V1476" s="841"/>
      <c r="W1476" s="841"/>
      <c r="X1476" s="841"/>
      <c r="Y1476" s="841"/>
      <c r="Z1476" s="841"/>
    </row>
    <row r="1477" spans="1:26" ht="15.75" customHeight="1">
      <c r="A1477" s="841"/>
      <c r="B1477" s="846"/>
      <c r="C1477" s="841"/>
      <c r="D1477" s="846"/>
      <c r="E1477" s="841"/>
      <c r="F1477" s="846"/>
      <c r="G1477" s="841"/>
      <c r="H1477" s="846"/>
      <c r="I1477" s="841"/>
      <c r="J1477" s="846"/>
      <c r="K1477" s="841"/>
      <c r="L1477" s="841"/>
      <c r="M1477" s="888"/>
      <c r="N1477" s="841"/>
      <c r="O1477" s="841"/>
      <c r="P1477" s="841"/>
      <c r="Q1477" s="841"/>
      <c r="R1477" s="841"/>
      <c r="S1477" s="841"/>
      <c r="T1477" s="841"/>
      <c r="U1477" s="841"/>
      <c r="V1477" s="841"/>
      <c r="W1477" s="841"/>
      <c r="X1477" s="841"/>
      <c r="Y1477" s="841"/>
      <c r="Z1477" s="841"/>
    </row>
    <row r="1478" spans="1:26" ht="15.75" customHeight="1">
      <c r="A1478" s="841"/>
      <c r="B1478" s="846"/>
      <c r="C1478" s="841"/>
      <c r="D1478" s="846"/>
      <c r="E1478" s="841"/>
      <c r="F1478" s="846"/>
      <c r="G1478" s="841"/>
      <c r="H1478" s="846"/>
      <c r="I1478" s="841"/>
      <c r="J1478" s="846"/>
      <c r="K1478" s="841"/>
      <c r="L1478" s="841"/>
      <c r="M1478" s="888"/>
      <c r="N1478" s="841"/>
      <c r="O1478" s="841"/>
      <c r="P1478" s="841"/>
      <c r="Q1478" s="841"/>
      <c r="R1478" s="841"/>
      <c r="S1478" s="841"/>
      <c r="T1478" s="841"/>
      <c r="U1478" s="841"/>
      <c r="V1478" s="841"/>
      <c r="W1478" s="841"/>
      <c r="X1478" s="841"/>
      <c r="Y1478" s="841"/>
      <c r="Z1478" s="841"/>
    </row>
    <row r="1479" spans="1:26" ht="15.75" customHeight="1">
      <c r="A1479" s="841"/>
      <c r="B1479" s="846"/>
      <c r="C1479" s="841"/>
      <c r="D1479" s="846"/>
      <c r="E1479" s="841"/>
      <c r="F1479" s="846"/>
      <c r="G1479" s="841"/>
      <c r="H1479" s="846"/>
      <c r="I1479" s="841"/>
      <c r="J1479" s="846"/>
      <c r="K1479" s="841"/>
      <c r="L1479" s="841"/>
      <c r="M1479" s="888"/>
      <c r="N1479" s="841"/>
      <c r="O1479" s="841"/>
      <c r="P1479" s="841"/>
      <c r="Q1479" s="841"/>
      <c r="R1479" s="841"/>
      <c r="S1479" s="841"/>
      <c r="T1479" s="841"/>
      <c r="U1479" s="841"/>
      <c r="V1479" s="841"/>
      <c r="W1479" s="841"/>
      <c r="X1479" s="841"/>
      <c r="Y1479" s="841"/>
      <c r="Z1479" s="841"/>
    </row>
    <row r="1480" spans="1:26" ht="15.75" customHeight="1">
      <c r="A1480" s="841"/>
      <c r="B1480" s="846"/>
      <c r="C1480" s="841"/>
      <c r="D1480" s="846"/>
      <c r="E1480" s="841"/>
      <c r="F1480" s="846"/>
      <c r="G1480" s="841"/>
      <c r="H1480" s="846"/>
      <c r="I1480" s="841"/>
      <c r="J1480" s="846"/>
      <c r="K1480" s="841"/>
      <c r="L1480" s="841"/>
      <c r="M1480" s="888"/>
      <c r="N1480" s="841"/>
      <c r="O1480" s="841"/>
      <c r="P1480" s="841"/>
      <c r="Q1480" s="841"/>
      <c r="R1480" s="841"/>
      <c r="S1480" s="841"/>
      <c r="T1480" s="841"/>
      <c r="U1480" s="841"/>
      <c r="V1480" s="841"/>
      <c r="W1480" s="841"/>
      <c r="X1480" s="841"/>
      <c r="Y1480" s="841"/>
      <c r="Z1480" s="841"/>
    </row>
    <row r="1481" spans="1:26" ht="15.75" customHeight="1">
      <c r="A1481" s="841"/>
      <c r="B1481" s="846"/>
      <c r="C1481" s="841"/>
      <c r="D1481" s="846"/>
      <c r="E1481" s="841"/>
      <c r="F1481" s="846"/>
      <c r="G1481" s="841"/>
      <c r="H1481" s="846"/>
      <c r="I1481" s="841"/>
      <c r="J1481" s="846"/>
      <c r="K1481" s="841"/>
      <c r="L1481" s="841"/>
      <c r="M1481" s="888"/>
      <c r="N1481" s="841"/>
      <c r="O1481" s="841"/>
      <c r="P1481" s="841"/>
      <c r="Q1481" s="841"/>
      <c r="R1481" s="841"/>
      <c r="S1481" s="841"/>
      <c r="T1481" s="841"/>
      <c r="U1481" s="841"/>
      <c r="V1481" s="841"/>
      <c r="W1481" s="841"/>
      <c r="X1481" s="841"/>
      <c r="Y1481" s="841"/>
      <c r="Z1481" s="841"/>
    </row>
    <row r="1482" spans="1:26" ht="15.75" customHeight="1">
      <c r="A1482" s="841"/>
      <c r="B1482" s="846"/>
      <c r="C1482" s="841"/>
      <c r="D1482" s="846"/>
      <c r="E1482" s="841"/>
      <c r="F1482" s="846"/>
      <c r="G1482" s="841"/>
      <c r="H1482" s="846"/>
      <c r="I1482" s="841"/>
      <c r="J1482" s="846"/>
      <c r="K1482" s="841"/>
      <c r="L1482" s="841"/>
      <c r="M1482" s="888"/>
      <c r="N1482" s="841"/>
      <c r="O1482" s="841"/>
      <c r="P1482" s="841"/>
      <c r="Q1482" s="841"/>
      <c r="R1482" s="841"/>
      <c r="S1482" s="841"/>
      <c r="T1482" s="841"/>
      <c r="U1482" s="841"/>
      <c r="V1482" s="841"/>
      <c r="W1482" s="841"/>
      <c r="X1482" s="841"/>
      <c r="Y1482" s="841"/>
      <c r="Z1482" s="841"/>
    </row>
    <row r="1483" spans="1:26" ht="15.75" customHeight="1">
      <c r="A1483" s="841"/>
      <c r="B1483" s="846"/>
      <c r="C1483" s="841"/>
      <c r="D1483" s="846"/>
      <c r="E1483" s="841"/>
      <c r="F1483" s="846"/>
      <c r="G1483" s="841"/>
      <c r="H1483" s="846"/>
      <c r="I1483" s="841"/>
      <c r="J1483" s="846"/>
      <c r="K1483" s="841"/>
      <c r="L1483" s="841"/>
      <c r="M1483" s="888"/>
      <c r="N1483" s="841"/>
      <c r="O1483" s="841"/>
      <c r="P1483" s="841"/>
      <c r="Q1483" s="841"/>
      <c r="R1483" s="841"/>
      <c r="S1483" s="841"/>
      <c r="T1483" s="841"/>
      <c r="U1483" s="841"/>
      <c r="V1483" s="841"/>
      <c r="W1483" s="841"/>
      <c r="X1483" s="841"/>
      <c r="Y1483" s="841"/>
      <c r="Z1483" s="841"/>
    </row>
    <row r="1484" spans="1:26" ht="15.75" customHeight="1">
      <c r="A1484" s="841"/>
      <c r="B1484" s="846"/>
      <c r="C1484" s="841"/>
      <c r="D1484" s="846"/>
      <c r="E1484" s="841"/>
      <c r="F1484" s="846"/>
      <c r="G1484" s="841"/>
      <c r="H1484" s="846"/>
      <c r="I1484" s="841"/>
      <c r="J1484" s="846"/>
      <c r="K1484" s="841"/>
      <c r="L1484" s="841"/>
      <c r="M1484" s="888"/>
      <c r="N1484" s="841"/>
      <c r="O1484" s="841"/>
      <c r="P1484" s="841"/>
      <c r="Q1484" s="841"/>
      <c r="R1484" s="841"/>
      <c r="S1484" s="841"/>
      <c r="T1484" s="841"/>
      <c r="U1484" s="841"/>
      <c r="V1484" s="841"/>
      <c r="W1484" s="841"/>
      <c r="X1484" s="841"/>
      <c r="Y1484" s="841"/>
      <c r="Z1484" s="841"/>
    </row>
    <row r="1485" spans="1:26" ht="15.75" customHeight="1">
      <c r="A1485" s="841"/>
      <c r="B1485" s="846"/>
      <c r="C1485" s="841"/>
      <c r="D1485" s="846"/>
      <c r="E1485" s="841"/>
      <c r="F1485" s="846"/>
      <c r="G1485" s="841"/>
      <c r="H1485" s="846"/>
      <c r="I1485" s="841"/>
      <c r="J1485" s="846"/>
      <c r="K1485" s="841"/>
      <c r="L1485" s="841"/>
      <c r="M1485" s="888"/>
      <c r="N1485" s="841"/>
      <c r="O1485" s="841"/>
      <c r="P1485" s="841"/>
      <c r="Q1485" s="841"/>
      <c r="R1485" s="841"/>
      <c r="S1485" s="841"/>
      <c r="T1485" s="841"/>
      <c r="U1485" s="841"/>
      <c r="V1485" s="841"/>
      <c r="W1485" s="841"/>
      <c r="X1485" s="841"/>
      <c r="Y1485" s="841"/>
      <c r="Z1485" s="841"/>
    </row>
    <row r="1486" spans="1:26" ht="15.75" customHeight="1">
      <c r="A1486" s="841"/>
      <c r="B1486" s="846"/>
      <c r="C1486" s="841"/>
      <c r="D1486" s="846"/>
      <c r="E1486" s="841"/>
      <c r="F1486" s="846"/>
      <c r="G1486" s="841"/>
      <c r="H1486" s="846"/>
      <c r="I1486" s="841"/>
      <c r="J1486" s="846"/>
      <c r="K1486" s="841"/>
      <c r="L1486" s="841"/>
      <c r="M1486" s="888"/>
      <c r="N1486" s="841"/>
      <c r="O1486" s="841"/>
      <c r="P1486" s="841"/>
      <c r="Q1486" s="841"/>
      <c r="R1486" s="841"/>
      <c r="S1486" s="841"/>
      <c r="T1486" s="841"/>
      <c r="U1486" s="841"/>
      <c r="V1486" s="841"/>
      <c r="W1486" s="841"/>
      <c r="X1486" s="841"/>
      <c r="Y1486" s="841"/>
      <c r="Z1486" s="841"/>
    </row>
    <row r="1487" spans="1:26" ht="15.75" customHeight="1">
      <c r="A1487" s="841"/>
      <c r="B1487" s="846"/>
      <c r="C1487" s="841"/>
      <c r="D1487" s="846"/>
      <c r="E1487" s="841"/>
      <c r="F1487" s="846"/>
      <c r="G1487" s="841"/>
      <c r="H1487" s="846"/>
      <c r="I1487" s="841"/>
      <c r="J1487" s="846"/>
      <c r="K1487" s="841"/>
      <c r="L1487" s="841"/>
      <c r="M1487" s="888"/>
      <c r="N1487" s="841"/>
      <c r="O1487" s="841"/>
      <c r="P1487" s="841"/>
      <c r="Q1487" s="841"/>
      <c r="R1487" s="841"/>
      <c r="S1487" s="841"/>
      <c r="T1487" s="841"/>
      <c r="U1487" s="841"/>
      <c r="V1487" s="841"/>
      <c r="W1487" s="841"/>
      <c r="X1487" s="841"/>
      <c r="Y1487" s="841"/>
      <c r="Z1487" s="841"/>
    </row>
    <row r="1488" spans="1:26" ht="15.75" customHeight="1">
      <c r="A1488" s="841"/>
      <c r="B1488" s="846"/>
      <c r="C1488" s="841"/>
      <c r="D1488" s="846"/>
      <c r="E1488" s="841"/>
      <c r="F1488" s="846"/>
      <c r="G1488" s="841"/>
      <c r="H1488" s="846"/>
      <c r="I1488" s="841"/>
      <c r="J1488" s="846"/>
      <c r="K1488" s="841"/>
      <c r="L1488" s="841"/>
      <c r="M1488" s="888"/>
      <c r="N1488" s="841"/>
      <c r="O1488" s="841"/>
      <c r="P1488" s="841"/>
      <c r="Q1488" s="841"/>
      <c r="R1488" s="841"/>
      <c r="S1488" s="841"/>
      <c r="T1488" s="841"/>
      <c r="U1488" s="841"/>
      <c r="V1488" s="841"/>
      <c r="W1488" s="841"/>
      <c r="X1488" s="841"/>
      <c r="Y1488" s="841"/>
      <c r="Z1488" s="841"/>
    </row>
    <row r="1489" spans="1:26" ht="15.75" customHeight="1">
      <c r="A1489" s="841"/>
      <c r="B1489" s="846"/>
      <c r="C1489" s="841"/>
      <c r="D1489" s="846"/>
      <c r="E1489" s="841"/>
      <c r="F1489" s="846"/>
      <c r="G1489" s="841"/>
      <c r="H1489" s="846"/>
      <c r="I1489" s="841"/>
      <c r="J1489" s="846"/>
      <c r="K1489" s="841"/>
      <c r="L1489" s="841"/>
      <c r="M1489" s="888"/>
      <c r="N1489" s="841"/>
      <c r="O1489" s="841"/>
      <c r="P1489" s="841"/>
      <c r="Q1489" s="841"/>
      <c r="R1489" s="841"/>
      <c r="S1489" s="841"/>
      <c r="T1489" s="841"/>
      <c r="U1489" s="841"/>
      <c r="V1489" s="841"/>
      <c r="W1489" s="841"/>
      <c r="X1489" s="841"/>
      <c r="Y1489" s="841"/>
      <c r="Z1489" s="841"/>
    </row>
    <row r="1490" spans="1:26" ht="15.75" customHeight="1">
      <c r="A1490" s="841"/>
      <c r="B1490" s="846"/>
      <c r="C1490" s="841"/>
      <c r="D1490" s="846"/>
      <c r="E1490" s="841"/>
      <c r="F1490" s="846"/>
      <c r="G1490" s="841"/>
      <c r="H1490" s="846"/>
      <c r="I1490" s="841"/>
      <c r="J1490" s="846"/>
      <c r="K1490" s="841"/>
      <c r="L1490" s="841"/>
      <c r="M1490" s="888"/>
      <c r="N1490" s="841"/>
      <c r="O1490" s="841"/>
      <c r="P1490" s="841"/>
      <c r="Q1490" s="841"/>
      <c r="R1490" s="841"/>
      <c r="S1490" s="841"/>
      <c r="T1490" s="841"/>
      <c r="U1490" s="841"/>
      <c r="V1490" s="841"/>
      <c r="W1490" s="841"/>
      <c r="X1490" s="841"/>
      <c r="Y1490" s="841"/>
      <c r="Z1490" s="841"/>
    </row>
    <row r="1491" spans="1:26" ht="15.75" customHeight="1">
      <c r="A1491" s="841"/>
      <c r="B1491" s="846"/>
      <c r="C1491" s="841"/>
      <c r="D1491" s="846"/>
      <c r="E1491" s="841"/>
      <c r="F1491" s="846"/>
      <c r="G1491" s="841"/>
      <c r="H1491" s="846"/>
      <c r="I1491" s="841"/>
      <c r="J1491" s="846"/>
      <c r="K1491" s="841"/>
      <c r="L1491" s="841"/>
      <c r="M1491" s="888"/>
      <c r="N1491" s="841"/>
      <c r="O1491" s="841"/>
      <c r="P1491" s="841"/>
      <c r="Q1491" s="841"/>
      <c r="R1491" s="841"/>
      <c r="S1491" s="841"/>
      <c r="T1491" s="841"/>
      <c r="U1491" s="841"/>
      <c r="V1491" s="841"/>
      <c r="W1491" s="841"/>
      <c r="X1491" s="841"/>
      <c r="Y1491" s="841"/>
      <c r="Z1491" s="841"/>
    </row>
    <row r="1492" spans="1:26" ht="15.75" customHeight="1">
      <c r="A1492" s="841"/>
      <c r="B1492" s="846"/>
      <c r="C1492" s="841"/>
      <c r="D1492" s="846"/>
      <c r="E1492" s="841"/>
      <c r="F1492" s="846"/>
      <c r="G1492" s="841"/>
      <c r="H1492" s="846"/>
      <c r="I1492" s="841"/>
      <c r="J1492" s="846"/>
      <c r="K1492" s="841"/>
      <c r="L1492" s="841"/>
      <c r="M1492" s="888"/>
      <c r="N1492" s="841"/>
      <c r="O1492" s="841"/>
      <c r="P1492" s="841"/>
      <c r="Q1492" s="841"/>
      <c r="R1492" s="841"/>
      <c r="S1492" s="841"/>
      <c r="T1492" s="841"/>
      <c r="U1492" s="841"/>
      <c r="V1492" s="841"/>
      <c r="W1492" s="841"/>
      <c r="X1492" s="841"/>
      <c r="Y1492" s="841"/>
      <c r="Z1492" s="841"/>
    </row>
    <row r="1493" spans="1:26" ht="15.75" customHeight="1">
      <c r="A1493" s="841"/>
      <c r="B1493" s="846"/>
      <c r="C1493" s="841"/>
      <c r="D1493" s="846"/>
      <c r="E1493" s="841"/>
      <c r="F1493" s="846"/>
      <c r="G1493" s="841"/>
      <c r="H1493" s="846"/>
      <c r="I1493" s="841"/>
      <c r="J1493" s="846"/>
      <c r="K1493" s="841"/>
      <c r="L1493" s="841"/>
      <c r="M1493" s="888"/>
      <c r="N1493" s="841"/>
      <c r="O1493" s="841"/>
      <c r="P1493" s="841"/>
      <c r="Q1493" s="841"/>
      <c r="R1493" s="841"/>
      <c r="S1493" s="841"/>
      <c r="T1493" s="841"/>
      <c r="U1493" s="841"/>
      <c r="V1493" s="841"/>
      <c r="W1493" s="841"/>
      <c r="X1493" s="841"/>
      <c r="Y1493" s="841"/>
      <c r="Z1493" s="841"/>
    </row>
    <row r="1494" spans="1:26" ht="15.75" customHeight="1">
      <c r="A1494" s="841"/>
      <c r="B1494" s="846"/>
      <c r="C1494" s="841"/>
      <c r="D1494" s="846"/>
      <c r="E1494" s="841"/>
      <c r="F1494" s="846"/>
      <c r="G1494" s="841"/>
      <c r="H1494" s="846"/>
      <c r="I1494" s="841"/>
      <c r="J1494" s="846"/>
      <c r="K1494" s="841"/>
      <c r="L1494" s="841"/>
      <c r="M1494" s="888"/>
      <c r="N1494" s="841"/>
      <c r="O1494" s="841"/>
      <c r="P1494" s="841"/>
      <c r="Q1494" s="841"/>
      <c r="R1494" s="841"/>
      <c r="S1494" s="841"/>
      <c r="T1494" s="841"/>
      <c r="U1494" s="841"/>
      <c r="V1494" s="841"/>
      <c r="W1494" s="841"/>
      <c r="X1494" s="841"/>
      <c r="Y1494" s="841"/>
      <c r="Z1494" s="841"/>
    </row>
    <row r="1495" spans="1:26" ht="15.75" customHeight="1">
      <c r="A1495" s="841"/>
      <c r="B1495" s="846"/>
      <c r="C1495" s="841"/>
      <c r="D1495" s="846"/>
      <c r="E1495" s="841"/>
      <c r="F1495" s="846"/>
      <c r="G1495" s="841"/>
      <c r="H1495" s="846"/>
      <c r="I1495" s="841"/>
      <c r="J1495" s="846"/>
      <c r="K1495" s="841"/>
      <c r="L1495" s="841"/>
      <c r="M1495" s="888"/>
      <c r="N1495" s="841"/>
      <c r="O1495" s="841"/>
      <c r="P1495" s="841"/>
      <c r="Q1495" s="841"/>
      <c r="R1495" s="841"/>
      <c r="S1495" s="841"/>
      <c r="T1495" s="841"/>
      <c r="U1495" s="841"/>
      <c r="V1495" s="841"/>
      <c r="W1495" s="841"/>
      <c r="X1495" s="841"/>
      <c r="Y1495" s="841"/>
      <c r="Z1495" s="841"/>
    </row>
    <row r="1496" spans="1:26" ht="15.75" customHeight="1">
      <c r="A1496" s="841"/>
      <c r="B1496" s="846"/>
      <c r="C1496" s="841"/>
      <c r="D1496" s="846"/>
      <c r="E1496" s="841"/>
      <c r="F1496" s="846"/>
      <c r="G1496" s="841"/>
      <c r="H1496" s="846"/>
      <c r="I1496" s="841"/>
      <c r="J1496" s="846"/>
      <c r="K1496" s="841"/>
      <c r="L1496" s="841"/>
      <c r="M1496" s="888"/>
      <c r="N1496" s="841"/>
      <c r="O1496" s="841"/>
      <c r="P1496" s="841"/>
      <c r="Q1496" s="841"/>
      <c r="R1496" s="841"/>
      <c r="S1496" s="841"/>
      <c r="T1496" s="841"/>
      <c r="U1496" s="841"/>
      <c r="V1496" s="841"/>
      <c r="W1496" s="841"/>
      <c r="X1496" s="841"/>
      <c r="Y1496" s="841"/>
      <c r="Z1496" s="841"/>
    </row>
    <row r="1497" spans="1:26" ht="15.75" customHeight="1">
      <c r="A1497" s="841"/>
      <c r="B1497" s="846"/>
      <c r="C1497" s="841"/>
      <c r="D1497" s="846"/>
      <c r="E1497" s="841"/>
      <c r="F1497" s="846"/>
      <c r="G1497" s="841"/>
      <c r="H1497" s="846"/>
      <c r="I1497" s="841"/>
      <c r="J1497" s="846"/>
      <c r="K1497" s="841"/>
      <c r="L1497" s="841"/>
      <c r="M1497" s="888"/>
      <c r="N1497" s="841"/>
      <c r="O1497" s="841"/>
      <c r="P1497" s="841"/>
      <c r="Q1497" s="841"/>
      <c r="R1497" s="841"/>
      <c r="S1497" s="841"/>
      <c r="T1497" s="841"/>
      <c r="U1497" s="841"/>
      <c r="V1497" s="841"/>
      <c r="W1497" s="841"/>
      <c r="X1497" s="841"/>
      <c r="Y1497" s="841"/>
      <c r="Z1497" s="841"/>
    </row>
    <row r="1498" spans="1:26" ht="15.75" customHeight="1">
      <c r="A1498" s="841"/>
      <c r="B1498" s="846"/>
      <c r="C1498" s="841"/>
      <c r="D1498" s="846"/>
      <c r="E1498" s="841"/>
      <c r="F1498" s="846"/>
      <c r="G1498" s="841"/>
      <c r="H1498" s="846"/>
      <c r="I1498" s="841"/>
      <c r="J1498" s="846"/>
      <c r="K1498" s="841"/>
      <c r="L1498" s="841"/>
      <c r="M1498" s="888"/>
      <c r="N1498" s="841"/>
      <c r="O1498" s="841"/>
      <c r="P1498" s="841"/>
      <c r="Q1498" s="841"/>
      <c r="R1498" s="841"/>
      <c r="S1498" s="841"/>
      <c r="T1498" s="841"/>
      <c r="U1498" s="841"/>
      <c r="V1498" s="841"/>
      <c r="W1498" s="841"/>
      <c r="X1498" s="841"/>
      <c r="Y1498" s="841"/>
      <c r="Z1498" s="841"/>
    </row>
    <row r="1499" spans="1:26" ht="15.75" customHeight="1">
      <c r="A1499" s="841"/>
      <c r="B1499" s="846"/>
      <c r="C1499" s="841"/>
      <c r="D1499" s="846"/>
      <c r="E1499" s="841"/>
      <c r="F1499" s="846"/>
      <c r="G1499" s="841"/>
      <c r="H1499" s="846"/>
      <c r="I1499" s="841"/>
      <c r="J1499" s="846"/>
      <c r="K1499" s="841"/>
      <c r="L1499" s="841"/>
      <c r="M1499" s="888"/>
      <c r="N1499" s="841"/>
      <c r="O1499" s="841"/>
      <c r="P1499" s="841"/>
      <c r="Q1499" s="841"/>
      <c r="R1499" s="841"/>
      <c r="S1499" s="841"/>
      <c r="T1499" s="841"/>
      <c r="U1499" s="841"/>
      <c r="V1499" s="841"/>
      <c r="W1499" s="841"/>
      <c r="X1499" s="841"/>
      <c r="Y1499" s="841"/>
      <c r="Z1499" s="841"/>
    </row>
    <row r="1500" spans="1:26" ht="15.75" customHeight="1">
      <c r="A1500" s="841"/>
      <c r="B1500" s="846"/>
      <c r="C1500" s="841"/>
      <c r="D1500" s="846"/>
      <c r="E1500" s="841"/>
      <c r="F1500" s="846"/>
      <c r="G1500" s="841"/>
      <c r="H1500" s="846"/>
      <c r="I1500" s="841"/>
      <c r="J1500" s="846"/>
      <c r="K1500" s="841"/>
      <c r="L1500" s="841"/>
      <c r="M1500" s="888"/>
      <c r="N1500" s="841"/>
      <c r="O1500" s="841"/>
      <c r="P1500" s="841"/>
      <c r="Q1500" s="841"/>
      <c r="R1500" s="841"/>
      <c r="S1500" s="841"/>
      <c r="T1500" s="841"/>
      <c r="U1500" s="841"/>
      <c r="V1500" s="841"/>
      <c r="W1500" s="841"/>
      <c r="X1500" s="841"/>
      <c r="Y1500" s="841"/>
      <c r="Z1500" s="841"/>
    </row>
    <row r="1501" spans="1:26" ht="15.75" customHeight="1">
      <c r="A1501" s="841"/>
      <c r="B1501" s="846"/>
      <c r="C1501" s="841"/>
      <c r="D1501" s="846"/>
      <c r="E1501" s="841"/>
      <c r="F1501" s="846"/>
      <c r="G1501" s="841"/>
      <c r="H1501" s="846"/>
      <c r="I1501" s="841"/>
      <c r="J1501" s="846"/>
      <c r="K1501" s="841"/>
      <c r="L1501" s="841"/>
      <c r="M1501" s="888"/>
      <c r="N1501" s="841"/>
      <c r="O1501" s="841"/>
      <c r="P1501" s="841"/>
      <c r="Q1501" s="841"/>
      <c r="R1501" s="841"/>
      <c r="S1501" s="841"/>
      <c r="T1501" s="841"/>
      <c r="U1501" s="841"/>
      <c r="V1501" s="841"/>
      <c r="W1501" s="841"/>
      <c r="X1501" s="841"/>
      <c r="Y1501" s="841"/>
      <c r="Z1501" s="841"/>
    </row>
    <row r="1502" spans="1:26" ht="15.75" customHeight="1">
      <c r="A1502" s="841"/>
      <c r="B1502" s="846"/>
      <c r="C1502" s="841"/>
      <c r="D1502" s="846"/>
      <c r="E1502" s="841"/>
      <c r="F1502" s="846"/>
      <c r="G1502" s="841"/>
      <c r="H1502" s="846"/>
      <c r="I1502" s="841"/>
      <c r="J1502" s="846"/>
      <c r="K1502" s="841"/>
      <c r="L1502" s="841"/>
      <c r="M1502" s="888"/>
      <c r="N1502" s="841"/>
      <c r="O1502" s="841"/>
      <c r="P1502" s="841"/>
      <c r="Q1502" s="841"/>
      <c r="R1502" s="841"/>
      <c r="S1502" s="841"/>
      <c r="T1502" s="841"/>
      <c r="U1502" s="841"/>
      <c r="V1502" s="841"/>
      <c r="W1502" s="841"/>
      <c r="X1502" s="841"/>
      <c r="Y1502" s="841"/>
      <c r="Z1502" s="841"/>
    </row>
    <row r="1503" spans="1:26" ht="15.75" customHeight="1">
      <c r="A1503" s="841"/>
      <c r="B1503" s="846"/>
      <c r="C1503" s="841"/>
      <c r="D1503" s="846"/>
      <c r="E1503" s="841"/>
      <c r="F1503" s="846"/>
      <c r="G1503" s="841"/>
      <c r="H1503" s="846"/>
      <c r="I1503" s="841"/>
      <c r="J1503" s="846"/>
      <c r="K1503" s="841"/>
      <c r="L1503" s="841"/>
      <c r="M1503" s="888"/>
      <c r="N1503" s="841"/>
      <c r="O1503" s="841"/>
      <c r="P1503" s="841"/>
      <c r="Q1503" s="841"/>
      <c r="R1503" s="841"/>
      <c r="S1503" s="841"/>
      <c r="T1503" s="841"/>
      <c r="U1503" s="841"/>
      <c r="V1503" s="841"/>
      <c r="W1503" s="841"/>
      <c r="X1503" s="841"/>
      <c r="Y1503" s="841"/>
      <c r="Z1503" s="841"/>
    </row>
    <row r="1504" spans="1:26" ht="15.75" customHeight="1">
      <c r="A1504" s="841"/>
      <c r="B1504" s="846"/>
      <c r="C1504" s="841"/>
      <c r="D1504" s="846"/>
      <c r="E1504" s="841"/>
      <c r="F1504" s="846"/>
      <c r="G1504" s="841"/>
      <c r="H1504" s="846"/>
      <c r="I1504" s="841"/>
      <c r="J1504" s="846"/>
      <c r="K1504" s="841"/>
      <c r="L1504" s="841"/>
      <c r="M1504" s="888"/>
      <c r="N1504" s="841"/>
      <c r="O1504" s="841"/>
      <c r="P1504" s="841"/>
      <c r="Q1504" s="841"/>
      <c r="R1504" s="841"/>
      <c r="S1504" s="841"/>
      <c r="T1504" s="841"/>
      <c r="U1504" s="841"/>
      <c r="V1504" s="841"/>
      <c r="W1504" s="841"/>
      <c r="X1504" s="841"/>
      <c r="Y1504" s="841"/>
      <c r="Z1504" s="841"/>
    </row>
    <row r="1505" spans="1:26" ht="15.75" customHeight="1">
      <c r="A1505" s="841"/>
      <c r="B1505" s="846"/>
      <c r="C1505" s="841"/>
      <c r="D1505" s="846"/>
      <c r="E1505" s="841"/>
      <c r="F1505" s="846"/>
      <c r="G1505" s="841"/>
      <c r="H1505" s="846"/>
      <c r="I1505" s="841"/>
      <c r="J1505" s="846"/>
      <c r="K1505" s="841"/>
      <c r="L1505" s="841"/>
      <c r="M1505" s="888"/>
      <c r="N1505" s="841"/>
      <c r="O1505" s="841"/>
      <c r="P1505" s="841"/>
      <c r="Q1505" s="841"/>
      <c r="R1505" s="841"/>
      <c r="S1505" s="841"/>
      <c r="T1505" s="841"/>
      <c r="U1505" s="841"/>
      <c r="V1505" s="841"/>
      <c r="W1505" s="841"/>
      <c r="X1505" s="841"/>
      <c r="Y1505" s="841"/>
      <c r="Z1505" s="841"/>
    </row>
    <row r="1506" spans="1:26" ht="15.75" customHeight="1">
      <c r="A1506" s="841"/>
      <c r="B1506" s="846"/>
      <c r="C1506" s="841"/>
      <c r="D1506" s="846"/>
      <c r="E1506" s="841"/>
      <c r="F1506" s="846"/>
      <c r="G1506" s="841"/>
      <c r="H1506" s="846"/>
      <c r="I1506" s="841"/>
      <c r="J1506" s="846"/>
      <c r="K1506" s="841"/>
      <c r="L1506" s="841"/>
      <c r="M1506" s="888"/>
      <c r="N1506" s="841"/>
      <c r="O1506" s="841"/>
      <c r="P1506" s="841"/>
      <c r="Q1506" s="841"/>
      <c r="R1506" s="841"/>
      <c r="S1506" s="841"/>
      <c r="T1506" s="841"/>
      <c r="U1506" s="841"/>
      <c r="V1506" s="841"/>
      <c r="W1506" s="841"/>
      <c r="X1506" s="841"/>
      <c r="Y1506" s="841"/>
      <c r="Z1506" s="841"/>
    </row>
    <row r="1507" spans="1:26" ht="15.75" customHeight="1">
      <c r="A1507" s="841"/>
      <c r="B1507" s="846"/>
      <c r="C1507" s="841"/>
      <c r="D1507" s="846"/>
      <c r="E1507" s="841"/>
      <c r="F1507" s="846"/>
      <c r="G1507" s="841"/>
      <c r="H1507" s="846"/>
      <c r="I1507" s="841"/>
      <c r="J1507" s="846"/>
      <c r="K1507" s="841"/>
      <c r="L1507" s="841"/>
      <c r="M1507" s="888"/>
      <c r="N1507" s="841"/>
      <c r="O1507" s="841"/>
      <c r="P1507" s="841"/>
      <c r="Q1507" s="841"/>
      <c r="R1507" s="841"/>
      <c r="S1507" s="841"/>
      <c r="T1507" s="841"/>
      <c r="U1507" s="841"/>
      <c r="V1507" s="841"/>
      <c r="W1507" s="841"/>
      <c r="X1507" s="841"/>
      <c r="Y1507" s="841"/>
      <c r="Z1507" s="841"/>
    </row>
    <row r="1508" spans="1:26" ht="15.75" customHeight="1">
      <c r="A1508" s="841"/>
      <c r="B1508" s="846"/>
      <c r="C1508" s="841"/>
      <c r="D1508" s="846"/>
      <c r="E1508" s="841"/>
      <c r="F1508" s="846"/>
      <c r="G1508" s="841"/>
      <c r="H1508" s="846"/>
      <c r="I1508" s="841"/>
      <c r="J1508" s="846"/>
      <c r="K1508" s="841"/>
      <c r="L1508" s="841"/>
      <c r="M1508" s="888"/>
      <c r="N1508" s="841"/>
      <c r="O1508" s="841"/>
      <c r="P1508" s="841"/>
      <c r="Q1508" s="841"/>
      <c r="R1508" s="841"/>
      <c r="S1508" s="841"/>
      <c r="T1508" s="841"/>
      <c r="U1508" s="841"/>
      <c r="V1508" s="841"/>
      <c r="W1508" s="841"/>
      <c r="X1508" s="841"/>
      <c r="Y1508" s="841"/>
      <c r="Z1508" s="841"/>
    </row>
    <row r="1509" spans="1:26" ht="15.75" customHeight="1">
      <c r="A1509" s="841"/>
      <c r="B1509" s="846"/>
      <c r="C1509" s="841"/>
      <c r="D1509" s="846"/>
      <c r="E1509" s="841"/>
      <c r="F1509" s="846"/>
      <c r="G1509" s="841"/>
      <c r="H1509" s="846"/>
      <c r="I1509" s="841"/>
      <c r="J1509" s="846"/>
      <c r="K1509" s="841"/>
      <c r="L1509" s="841"/>
      <c r="M1509" s="888"/>
      <c r="N1509" s="841"/>
      <c r="O1509" s="841"/>
      <c r="P1509" s="841"/>
      <c r="Q1509" s="841"/>
      <c r="R1509" s="841"/>
      <c r="S1509" s="841"/>
      <c r="T1509" s="841"/>
      <c r="U1509" s="841"/>
      <c r="V1509" s="841"/>
      <c r="W1509" s="841"/>
      <c r="X1509" s="841"/>
      <c r="Y1509" s="841"/>
      <c r="Z1509" s="841"/>
    </row>
    <row r="1510" spans="1:26" ht="15.75" customHeight="1">
      <c r="A1510" s="841"/>
      <c r="B1510" s="846"/>
      <c r="C1510" s="841"/>
      <c r="D1510" s="846"/>
      <c r="E1510" s="841"/>
      <c r="F1510" s="846"/>
      <c r="G1510" s="841"/>
      <c r="H1510" s="846"/>
      <c r="I1510" s="841"/>
      <c r="J1510" s="846"/>
      <c r="K1510" s="841"/>
      <c r="L1510" s="841"/>
      <c r="M1510" s="888"/>
      <c r="N1510" s="841"/>
      <c r="O1510" s="841"/>
      <c r="P1510" s="841"/>
      <c r="Q1510" s="841"/>
      <c r="R1510" s="841"/>
      <c r="S1510" s="841"/>
      <c r="T1510" s="841"/>
      <c r="U1510" s="841"/>
      <c r="V1510" s="841"/>
      <c r="W1510" s="841"/>
      <c r="X1510" s="841"/>
      <c r="Y1510" s="841"/>
      <c r="Z1510" s="841"/>
    </row>
    <row r="1511" spans="1:26" ht="15.75" customHeight="1">
      <c r="A1511" s="841"/>
      <c r="B1511" s="846"/>
      <c r="C1511" s="841"/>
      <c r="D1511" s="846"/>
      <c r="E1511" s="841"/>
      <c r="F1511" s="846"/>
      <c r="G1511" s="841"/>
      <c r="H1511" s="846"/>
      <c r="I1511" s="841"/>
      <c r="J1511" s="846"/>
      <c r="K1511" s="841"/>
      <c r="L1511" s="841"/>
      <c r="M1511" s="888"/>
      <c r="N1511" s="841"/>
      <c r="O1511" s="841"/>
      <c r="P1511" s="841"/>
      <c r="Q1511" s="841"/>
      <c r="R1511" s="841"/>
      <c r="S1511" s="841"/>
      <c r="T1511" s="841"/>
      <c r="U1511" s="841"/>
      <c r="V1511" s="841"/>
      <c r="W1511" s="841"/>
      <c r="X1511" s="841"/>
      <c r="Y1511" s="841"/>
      <c r="Z1511" s="841"/>
    </row>
    <row r="1512" spans="1:26" ht="15.75" customHeight="1">
      <c r="A1512" s="841"/>
      <c r="B1512" s="846"/>
      <c r="C1512" s="841"/>
      <c r="D1512" s="846"/>
      <c r="E1512" s="841"/>
      <c r="F1512" s="846"/>
      <c r="G1512" s="841"/>
      <c r="H1512" s="846"/>
      <c r="I1512" s="841"/>
      <c r="J1512" s="846"/>
      <c r="K1512" s="841"/>
      <c r="L1512" s="841"/>
      <c r="M1512" s="888"/>
      <c r="N1512" s="841"/>
      <c r="O1512" s="841"/>
      <c r="P1512" s="841"/>
      <c r="Q1512" s="841"/>
      <c r="R1512" s="841"/>
      <c r="S1512" s="841"/>
      <c r="T1512" s="841"/>
      <c r="U1512" s="841"/>
      <c r="V1512" s="841"/>
      <c r="W1512" s="841"/>
      <c r="X1512" s="841"/>
      <c r="Y1512" s="841"/>
      <c r="Z1512" s="841"/>
    </row>
    <row r="1513" spans="1:26" ht="15.75" customHeight="1">
      <c r="A1513" s="841"/>
      <c r="B1513" s="846"/>
      <c r="C1513" s="841"/>
      <c r="D1513" s="846"/>
      <c r="E1513" s="841"/>
      <c r="F1513" s="846"/>
      <c r="G1513" s="841"/>
      <c r="H1513" s="846"/>
      <c r="I1513" s="841"/>
      <c r="J1513" s="846"/>
      <c r="K1513" s="841"/>
      <c r="L1513" s="841"/>
      <c r="M1513" s="888"/>
      <c r="N1513" s="841"/>
      <c r="O1513" s="841"/>
      <c r="P1513" s="841"/>
      <c r="Q1513" s="841"/>
      <c r="R1513" s="841"/>
      <c r="S1513" s="841"/>
      <c r="T1513" s="841"/>
      <c r="U1513" s="841"/>
      <c r="V1513" s="841"/>
      <c r="W1513" s="841"/>
      <c r="X1513" s="841"/>
      <c r="Y1513" s="841"/>
      <c r="Z1513" s="841"/>
    </row>
    <row r="1514" spans="1:26" ht="15.75" customHeight="1">
      <c r="A1514" s="841"/>
      <c r="B1514" s="846"/>
      <c r="C1514" s="841"/>
      <c r="D1514" s="846"/>
      <c r="E1514" s="841"/>
      <c r="F1514" s="846"/>
      <c r="G1514" s="841"/>
      <c r="H1514" s="846"/>
      <c r="I1514" s="841"/>
      <c r="J1514" s="846"/>
      <c r="K1514" s="841"/>
      <c r="L1514" s="841"/>
      <c r="M1514" s="888"/>
      <c r="N1514" s="841"/>
      <c r="O1514" s="841"/>
      <c r="P1514" s="841"/>
      <c r="Q1514" s="841"/>
      <c r="R1514" s="841"/>
      <c r="S1514" s="841"/>
      <c r="T1514" s="841"/>
      <c r="U1514" s="841"/>
      <c r="V1514" s="841"/>
      <c r="W1514" s="841"/>
      <c r="X1514" s="841"/>
      <c r="Y1514" s="841"/>
      <c r="Z1514" s="841"/>
    </row>
    <row r="1515" spans="1:26" ht="15.75" customHeight="1">
      <c r="A1515" s="841"/>
      <c r="B1515" s="846"/>
      <c r="C1515" s="841"/>
      <c r="D1515" s="846"/>
      <c r="E1515" s="841"/>
      <c r="F1515" s="846"/>
      <c r="G1515" s="841"/>
      <c r="H1515" s="846"/>
      <c r="I1515" s="841"/>
      <c r="J1515" s="846"/>
      <c r="K1515" s="841"/>
      <c r="L1515" s="841"/>
      <c r="M1515" s="888"/>
      <c r="N1515" s="841"/>
      <c r="O1515" s="841"/>
      <c r="P1515" s="841"/>
      <c r="Q1515" s="841"/>
      <c r="R1515" s="841"/>
      <c r="S1515" s="841"/>
      <c r="T1515" s="841"/>
      <c r="U1515" s="841"/>
      <c r="V1515" s="841"/>
      <c r="W1515" s="841"/>
      <c r="X1515" s="841"/>
      <c r="Y1515" s="841"/>
      <c r="Z1515" s="841"/>
    </row>
    <row r="1516" spans="1:26" ht="15.75" customHeight="1">
      <c r="A1516" s="841"/>
      <c r="B1516" s="846"/>
      <c r="C1516" s="841"/>
      <c r="D1516" s="846"/>
      <c r="E1516" s="841"/>
      <c r="F1516" s="846"/>
      <c r="G1516" s="841"/>
      <c r="H1516" s="846"/>
      <c r="I1516" s="841"/>
      <c r="J1516" s="846"/>
      <c r="K1516" s="841"/>
      <c r="L1516" s="841"/>
      <c r="M1516" s="888"/>
      <c r="N1516" s="841"/>
      <c r="O1516" s="841"/>
      <c r="P1516" s="841"/>
      <c r="Q1516" s="841"/>
      <c r="R1516" s="841"/>
      <c r="S1516" s="841"/>
      <c r="T1516" s="841"/>
      <c r="U1516" s="841"/>
      <c r="V1516" s="841"/>
      <c r="W1516" s="841"/>
      <c r="X1516" s="841"/>
      <c r="Y1516" s="841"/>
      <c r="Z1516" s="841"/>
    </row>
    <row r="1517" spans="1:26" ht="15.75" customHeight="1">
      <c r="A1517" s="841"/>
      <c r="B1517" s="846"/>
      <c r="C1517" s="841"/>
      <c r="D1517" s="846"/>
      <c r="E1517" s="841"/>
      <c r="F1517" s="846"/>
      <c r="G1517" s="841"/>
      <c r="H1517" s="846"/>
      <c r="I1517" s="841"/>
      <c r="J1517" s="846"/>
      <c r="K1517" s="841"/>
      <c r="L1517" s="841"/>
      <c r="M1517" s="888"/>
      <c r="N1517" s="841"/>
      <c r="O1517" s="841"/>
      <c r="P1517" s="841"/>
      <c r="Q1517" s="841"/>
      <c r="R1517" s="841"/>
      <c r="S1517" s="841"/>
      <c r="T1517" s="841"/>
      <c r="U1517" s="841"/>
      <c r="V1517" s="841"/>
      <c r="W1517" s="841"/>
      <c r="X1517" s="841"/>
      <c r="Y1517" s="841"/>
      <c r="Z1517" s="841"/>
    </row>
    <row r="1518" spans="1:26" ht="15.75" customHeight="1">
      <c r="A1518" s="841"/>
      <c r="B1518" s="846"/>
      <c r="C1518" s="841"/>
      <c r="D1518" s="846"/>
      <c r="E1518" s="841"/>
      <c r="F1518" s="846"/>
      <c r="G1518" s="841"/>
      <c r="H1518" s="846"/>
      <c r="I1518" s="841"/>
      <c r="J1518" s="846"/>
      <c r="K1518" s="841"/>
      <c r="L1518" s="841"/>
      <c r="M1518" s="888"/>
      <c r="N1518" s="841"/>
      <c r="O1518" s="841"/>
      <c r="P1518" s="841"/>
      <c r="Q1518" s="841"/>
      <c r="R1518" s="841"/>
      <c r="S1518" s="841"/>
      <c r="T1518" s="841"/>
      <c r="U1518" s="841"/>
      <c r="V1518" s="841"/>
      <c r="W1518" s="841"/>
      <c r="X1518" s="841"/>
      <c r="Y1518" s="841"/>
      <c r="Z1518" s="841"/>
    </row>
    <row r="1519" spans="1:26" ht="15.75" customHeight="1">
      <c r="A1519" s="841"/>
      <c r="B1519" s="846"/>
      <c r="C1519" s="841"/>
      <c r="D1519" s="846"/>
      <c r="E1519" s="841"/>
      <c r="F1519" s="846"/>
      <c r="G1519" s="841"/>
      <c r="H1519" s="846"/>
      <c r="I1519" s="841"/>
      <c r="J1519" s="846"/>
      <c r="K1519" s="841"/>
      <c r="L1519" s="841"/>
      <c r="M1519" s="888"/>
      <c r="N1519" s="841"/>
      <c r="O1519" s="841"/>
      <c r="P1519" s="841"/>
      <c r="Q1519" s="841"/>
      <c r="R1519" s="841"/>
      <c r="S1519" s="841"/>
      <c r="T1519" s="841"/>
      <c r="U1519" s="841"/>
      <c r="V1519" s="841"/>
      <c r="W1519" s="841"/>
      <c r="X1519" s="841"/>
      <c r="Y1519" s="841"/>
      <c r="Z1519" s="841"/>
    </row>
    <row r="1520" spans="1:26" ht="15.75" customHeight="1">
      <c r="A1520" s="841"/>
      <c r="B1520" s="846"/>
      <c r="C1520" s="841"/>
      <c r="D1520" s="846"/>
      <c r="E1520" s="841"/>
      <c r="F1520" s="846"/>
      <c r="G1520" s="841"/>
      <c r="H1520" s="846"/>
      <c r="I1520" s="841"/>
      <c r="J1520" s="846"/>
      <c r="K1520" s="841"/>
      <c r="L1520" s="841"/>
      <c r="M1520" s="888"/>
      <c r="N1520" s="841"/>
      <c r="O1520" s="841"/>
      <c r="P1520" s="841"/>
      <c r="Q1520" s="841"/>
      <c r="R1520" s="841"/>
      <c r="S1520" s="841"/>
      <c r="T1520" s="841"/>
      <c r="U1520" s="841"/>
      <c r="V1520" s="841"/>
      <c r="W1520" s="841"/>
      <c r="X1520" s="841"/>
      <c r="Y1520" s="841"/>
      <c r="Z1520" s="841"/>
    </row>
    <row r="1521" spans="1:26" ht="15.75" customHeight="1">
      <c r="A1521" s="841"/>
      <c r="B1521" s="846"/>
      <c r="C1521" s="841"/>
      <c r="D1521" s="846"/>
      <c r="E1521" s="841"/>
      <c r="F1521" s="846"/>
      <c r="G1521" s="841"/>
      <c r="H1521" s="846"/>
      <c r="I1521" s="841"/>
      <c r="J1521" s="846"/>
      <c r="K1521" s="841"/>
      <c r="L1521" s="841"/>
      <c r="M1521" s="888"/>
      <c r="N1521" s="841"/>
      <c r="O1521" s="841"/>
      <c r="P1521" s="841"/>
      <c r="Q1521" s="841"/>
      <c r="R1521" s="841"/>
      <c r="S1521" s="841"/>
      <c r="T1521" s="841"/>
      <c r="U1521" s="841"/>
      <c r="V1521" s="841"/>
      <c r="W1521" s="841"/>
      <c r="X1521" s="841"/>
      <c r="Y1521" s="841"/>
      <c r="Z1521" s="841"/>
    </row>
    <row r="1522" spans="1:26" ht="15.75" customHeight="1">
      <c r="A1522" s="841"/>
      <c r="B1522" s="846"/>
      <c r="C1522" s="841"/>
      <c r="D1522" s="846"/>
      <c r="E1522" s="841"/>
      <c r="F1522" s="846"/>
      <c r="G1522" s="841"/>
      <c r="H1522" s="846"/>
      <c r="I1522" s="841"/>
      <c r="J1522" s="846"/>
      <c r="K1522" s="841"/>
      <c r="L1522" s="841"/>
      <c r="M1522" s="888"/>
      <c r="N1522" s="841"/>
      <c r="O1522" s="841"/>
      <c r="P1522" s="841"/>
      <c r="Q1522" s="841"/>
      <c r="R1522" s="841"/>
      <c r="S1522" s="841"/>
      <c r="T1522" s="841"/>
      <c r="U1522" s="841"/>
      <c r="V1522" s="841"/>
      <c r="W1522" s="841"/>
      <c r="X1522" s="841"/>
      <c r="Y1522" s="841"/>
      <c r="Z1522" s="841"/>
    </row>
    <row r="1523" spans="1:26" ht="15.75" customHeight="1">
      <c r="A1523" s="841"/>
      <c r="B1523" s="846"/>
      <c r="C1523" s="841"/>
      <c r="D1523" s="846"/>
      <c r="E1523" s="841"/>
      <c r="F1523" s="846"/>
      <c r="G1523" s="841"/>
      <c r="H1523" s="846"/>
      <c r="I1523" s="841"/>
      <c r="J1523" s="846"/>
      <c r="K1523" s="841"/>
      <c r="L1523" s="841"/>
      <c r="M1523" s="888"/>
      <c r="N1523" s="841"/>
      <c r="O1523" s="841"/>
      <c r="P1523" s="841"/>
      <c r="Q1523" s="841"/>
      <c r="R1523" s="841"/>
      <c r="S1523" s="841"/>
      <c r="T1523" s="841"/>
      <c r="U1523" s="841"/>
      <c r="V1523" s="841"/>
      <c r="W1523" s="841"/>
      <c r="X1523" s="841"/>
      <c r="Y1523" s="841"/>
      <c r="Z1523" s="841"/>
    </row>
    <row r="1524" spans="1:26" ht="15.75" customHeight="1">
      <c r="A1524" s="841"/>
      <c r="B1524" s="846"/>
      <c r="C1524" s="841"/>
      <c r="D1524" s="846"/>
      <c r="E1524" s="841"/>
      <c r="F1524" s="846"/>
      <c r="G1524" s="841"/>
      <c r="H1524" s="846"/>
      <c r="I1524" s="841"/>
      <c r="J1524" s="846"/>
      <c r="K1524" s="841"/>
      <c r="L1524" s="841"/>
      <c r="M1524" s="888"/>
      <c r="N1524" s="841"/>
      <c r="O1524" s="841"/>
      <c r="P1524" s="841"/>
      <c r="Q1524" s="841"/>
      <c r="R1524" s="841"/>
      <c r="S1524" s="841"/>
      <c r="T1524" s="841"/>
      <c r="U1524" s="841"/>
      <c r="V1524" s="841"/>
      <c r="W1524" s="841"/>
      <c r="X1524" s="841"/>
      <c r="Y1524" s="841"/>
      <c r="Z1524" s="841"/>
    </row>
    <row r="1525" spans="1:26" ht="15.75" customHeight="1">
      <c r="A1525" s="841"/>
      <c r="B1525" s="846"/>
      <c r="C1525" s="841"/>
      <c r="D1525" s="846"/>
      <c r="E1525" s="841"/>
      <c r="F1525" s="846"/>
      <c r="G1525" s="841"/>
      <c r="H1525" s="846"/>
      <c r="I1525" s="841"/>
      <c r="J1525" s="846"/>
      <c r="K1525" s="841"/>
      <c r="L1525" s="841"/>
      <c r="M1525" s="888"/>
      <c r="N1525" s="841"/>
      <c r="O1525" s="841"/>
      <c r="P1525" s="841"/>
      <c r="Q1525" s="841"/>
      <c r="R1525" s="841"/>
      <c r="S1525" s="841"/>
      <c r="T1525" s="841"/>
      <c r="U1525" s="841"/>
      <c r="V1525" s="841"/>
      <c r="W1525" s="841"/>
      <c r="X1525" s="841"/>
      <c r="Y1525" s="841"/>
      <c r="Z1525" s="841"/>
    </row>
    <row r="1526" spans="1:26" ht="15.75" customHeight="1">
      <c r="A1526" s="841"/>
      <c r="B1526" s="846"/>
      <c r="C1526" s="841"/>
      <c r="D1526" s="846"/>
      <c r="E1526" s="841"/>
      <c r="F1526" s="846"/>
      <c r="G1526" s="841"/>
      <c r="H1526" s="846"/>
      <c r="I1526" s="841"/>
      <c r="J1526" s="846"/>
      <c r="K1526" s="841"/>
      <c r="L1526" s="841"/>
      <c r="M1526" s="888"/>
      <c r="N1526" s="841"/>
      <c r="O1526" s="841"/>
      <c r="P1526" s="841"/>
      <c r="Q1526" s="841"/>
      <c r="R1526" s="841"/>
      <c r="S1526" s="841"/>
      <c r="T1526" s="841"/>
      <c r="U1526" s="841"/>
      <c r="V1526" s="841"/>
      <c r="W1526" s="841"/>
      <c r="X1526" s="841"/>
      <c r="Y1526" s="841"/>
      <c r="Z1526" s="841"/>
    </row>
    <row r="1527" spans="1:26" ht="15.75" customHeight="1">
      <c r="A1527" s="841"/>
      <c r="B1527" s="846"/>
      <c r="C1527" s="841"/>
      <c r="D1527" s="846"/>
      <c r="E1527" s="841"/>
      <c r="F1527" s="846"/>
      <c r="G1527" s="841"/>
      <c r="H1527" s="846"/>
      <c r="I1527" s="841"/>
      <c r="J1527" s="846"/>
      <c r="K1527" s="841"/>
      <c r="L1527" s="841"/>
      <c r="M1527" s="888"/>
      <c r="N1527" s="841"/>
      <c r="O1527" s="841"/>
      <c r="P1527" s="841"/>
      <c r="Q1527" s="841"/>
      <c r="R1527" s="841"/>
      <c r="S1527" s="841"/>
      <c r="T1527" s="841"/>
      <c r="U1527" s="841"/>
      <c r="V1527" s="841"/>
      <c r="W1527" s="841"/>
      <c r="X1527" s="841"/>
      <c r="Y1527" s="841"/>
      <c r="Z1527" s="841"/>
    </row>
    <row r="1528" spans="1:26" ht="15.75" customHeight="1">
      <c r="A1528" s="841"/>
      <c r="B1528" s="846"/>
      <c r="C1528" s="841"/>
      <c r="D1528" s="846"/>
      <c r="E1528" s="841"/>
      <c r="F1528" s="846"/>
      <c r="G1528" s="841"/>
      <c r="H1528" s="846"/>
      <c r="I1528" s="841"/>
      <c r="J1528" s="846"/>
      <c r="K1528" s="841"/>
      <c r="L1528" s="841"/>
      <c r="M1528" s="888"/>
      <c r="N1528" s="841"/>
      <c r="O1528" s="841"/>
      <c r="P1528" s="841"/>
      <c r="Q1528" s="841"/>
      <c r="R1528" s="841"/>
      <c r="S1528" s="841"/>
      <c r="T1528" s="841"/>
      <c r="U1528" s="841"/>
      <c r="V1528" s="841"/>
      <c r="W1528" s="841"/>
      <c r="X1528" s="841"/>
      <c r="Y1528" s="841"/>
      <c r="Z1528" s="841"/>
    </row>
    <row r="1529" spans="1:26" ht="15.75" customHeight="1">
      <c r="A1529" s="841"/>
      <c r="B1529" s="846"/>
      <c r="C1529" s="841"/>
      <c r="D1529" s="846"/>
      <c r="E1529" s="841"/>
      <c r="F1529" s="846"/>
      <c r="G1529" s="841"/>
      <c r="H1529" s="846"/>
      <c r="I1529" s="841"/>
      <c r="J1529" s="846"/>
      <c r="K1529" s="841"/>
      <c r="L1529" s="841"/>
      <c r="M1529" s="888"/>
      <c r="N1529" s="841"/>
      <c r="O1529" s="841"/>
      <c r="P1529" s="841"/>
      <c r="Q1529" s="841"/>
      <c r="R1529" s="841"/>
      <c r="S1529" s="841"/>
      <c r="T1529" s="841"/>
      <c r="U1529" s="841"/>
      <c r="V1529" s="841"/>
      <c r="W1529" s="841"/>
      <c r="X1529" s="841"/>
      <c r="Y1529" s="841"/>
      <c r="Z1529" s="841"/>
    </row>
    <row r="1530" spans="1:26" ht="15.75" customHeight="1">
      <c r="A1530" s="841"/>
      <c r="B1530" s="846"/>
      <c r="C1530" s="841"/>
      <c r="D1530" s="846"/>
      <c r="E1530" s="841"/>
      <c r="F1530" s="846"/>
      <c r="G1530" s="841"/>
      <c r="H1530" s="846"/>
      <c r="I1530" s="841"/>
      <c r="J1530" s="846"/>
      <c r="K1530" s="841"/>
      <c r="L1530" s="841"/>
      <c r="M1530" s="888"/>
      <c r="N1530" s="841"/>
      <c r="O1530" s="841"/>
      <c r="P1530" s="841"/>
      <c r="Q1530" s="841"/>
      <c r="R1530" s="841"/>
      <c r="S1530" s="841"/>
      <c r="T1530" s="841"/>
      <c r="U1530" s="841"/>
      <c r="V1530" s="841"/>
      <c r="W1530" s="841"/>
      <c r="X1530" s="841"/>
      <c r="Y1530" s="841"/>
      <c r="Z1530" s="841"/>
    </row>
    <row r="1531" spans="1:26" ht="15.75" customHeight="1">
      <c r="A1531" s="841"/>
      <c r="B1531" s="846"/>
      <c r="C1531" s="841"/>
      <c r="D1531" s="846"/>
      <c r="E1531" s="841"/>
      <c r="F1531" s="846"/>
      <c r="G1531" s="841"/>
      <c r="H1531" s="846"/>
      <c r="I1531" s="841"/>
      <c r="J1531" s="846"/>
      <c r="K1531" s="841"/>
      <c r="L1531" s="841"/>
      <c r="M1531" s="888"/>
      <c r="N1531" s="841"/>
      <c r="O1531" s="841"/>
      <c r="P1531" s="841"/>
      <c r="Q1531" s="841"/>
      <c r="R1531" s="841"/>
      <c r="S1531" s="841"/>
      <c r="T1531" s="841"/>
      <c r="U1531" s="841"/>
      <c r="V1531" s="841"/>
      <c r="W1531" s="841"/>
      <c r="X1531" s="841"/>
      <c r="Y1531" s="841"/>
      <c r="Z1531" s="841"/>
    </row>
    <row r="1532" spans="1:26" ht="15.75" customHeight="1">
      <c r="A1532" s="841"/>
      <c r="B1532" s="846"/>
      <c r="C1532" s="841"/>
      <c r="D1532" s="846"/>
      <c r="E1532" s="841"/>
      <c r="F1532" s="846"/>
      <c r="G1532" s="841"/>
      <c r="H1532" s="846"/>
      <c r="I1532" s="841"/>
      <c r="J1532" s="846"/>
      <c r="K1532" s="841"/>
      <c r="L1532" s="841"/>
      <c r="M1532" s="888"/>
      <c r="N1532" s="841"/>
      <c r="O1532" s="841"/>
      <c r="P1532" s="841"/>
      <c r="Q1532" s="841"/>
      <c r="R1532" s="841"/>
      <c r="S1532" s="841"/>
      <c r="T1532" s="841"/>
      <c r="U1532" s="841"/>
      <c r="V1532" s="841"/>
      <c r="W1532" s="841"/>
      <c r="X1532" s="841"/>
      <c r="Y1532" s="841"/>
      <c r="Z1532" s="841"/>
    </row>
    <row r="1533" spans="1:26" ht="15.75" customHeight="1">
      <c r="A1533" s="841"/>
      <c r="B1533" s="846"/>
      <c r="C1533" s="841"/>
      <c r="D1533" s="846"/>
      <c r="E1533" s="841"/>
      <c r="F1533" s="846"/>
      <c r="G1533" s="841"/>
      <c r="H1533" s="846"/>
      <c r="I1533" s="841"/>
      <c r="J1533" s="846"/>
      <c r="K1533" s="841"/>
      <c r="L1533" s="841"/>
      <c r="M1533" s="888"/>
      <c r="N1533" s="841"/>
      <c r="O1533" s="841"/>
      <c r="P1533" s="841"/>
      <c r="Q1533" s="841"/>
      <c r="R1533" s="841"/>
      <c r="S1533" s="841"/>
      <c r="T1533" s="841"/>
      <c r="U1533" s="841"/>
      <c r="V1533" s="841"/>
      <c r="W1533" s="841"/>
      <c r="X1533" s="841"/>
      <c r="Y1533" s="841"/>
      <c r="Z1533" s="841"/>
    </row>
    <row r="1534" spans="1:26" ht="15.75" customHeight="1">
      <c r="A1534" s="841"/>
      <c r="B1534" s="846"/>
      <c r="C1534" s="841"/>
      <c r="D1534" s="846"/>
      <c r="E1534" s="841"/>
      <c r="F1534" s="846"/>
      <c r="G1534" s="841"/>
      <c r="H1534" s="846"/>
      <c r="I1534" s="841"/>
      <c r="J1534" s="846"/>
      <c r="K1534" s="841"/>
      <c r="L1534" s="841"/>
      <c r="M1534" s="888"/>
      <c r="N1534" s="841"/>
      <c r="O1534" s="841"/>
      <c r="P1534" s="841"/>
      <c r="Q1534" s="841"/>
      <c r="R1534" s="841"/>
      <c r="S1534" s="841"/>
      <c r="T1534" s="841"/>
      <c r="U1534" s="841"/>
      <c r="V1534" s="841"/>
      <c r="W1534" s="841"/>
      <c r="X1534" s="841"/>
      <c r="Y1534" s="841"/>
      <c r="Z1534" s="841"/>
    </row>
    <row r="1535" spans="1:26" ht="15.75" customHeight="1">
      <c r="A1535" s="841"/>
      <c r="B1535" s="846"/>
      <c r="C1535" s="841"/>
      <c r="D1535" s="846"/>
      <c r="E1535" s="841"/>
      <c r="F1535" s="846"/>
      <c r="G1535" s="841"/>
      <c r="H1535" s="846"/>
      <c r="I1535" s="841"/>
      <c r="J1535" s="846"/>
      <c r="K1535" s="841"/>
      <c r="L1535" s="841"/>
      <c r="M1535" s="888"/>
      <c r="N1535" s="841"/>
      <c r="O1535" s="841"/>
      <c r="P1535" s="841"/>
      <c r="Q1535" s="841"/>
      <c r="R1535" s="841"/>
      <c r="S1535" s="841"/>
      <c r="T1535" s="841"/>
      <c r="U1535" s="841"/>
      <c r="V1535" s="841"/>
      <c r="W1535" s="841"/>
      <c r="X1535" s="841"/>
      <c r="Y1535" s="841"/>
      <c r="Z1535" s="841"/>
    </row>
    <row r="1536" spans="1:26" ht="15.75" customHeight="1">
      <c r="A1536" s="841"/>
      <c r="B1536" s="846"/>
      <c r="C1536" s="841"/>
      <c r="D1536" s="846"/>
      <c r="E1536" s="841"/>
      <c r="F1536" s="846"/>
      <c r="G1536" s="841"/>
      <c r="H1536" s="846"/>
      <c r="I1536" s="841"/>
      <c r="J1536" s="846"/>
      <c r="K1536" s="841"/>
      <c r="L1536" s="841"/>
      <c r="M1536" s="888"/>
      <c r="N1536" s="841"/>
      <c r="O1536" s="841"/>
      <c r="P1536" s="841"/>
      <c r="Q1536" s="841"/>
      <c r="R1536" s="841"/>
      <c r="S1536" s="841"/>
      <c r="T1536" s="841"/>
      <c r="U1536" s="841"/>
      <c r="V1536" s="841"/>
      <c r="W1536" s="841"/>
      <c r="X1536" s="841"/>
      <c r="Y1536" s="841"/>
      <c r="Z1536" s="841"/>
    </row>
    <row r="1537" spans="1:26" ht="15.75" customHeight="1">
      <c r="A1537" s="841"/>
      <c r="B1537" s="846"/>
      <c r="C1537" s="841"/>
      <c r="D1537" s="846"/>
      <c r="E1537" s="841"/>
      <c r="F1537" s="846"/>
      <c r="G1537" s="841"/>
      <c r="H1537" s="846"/>
      <c r="I1537" s="841"/>
      <c r="J1537" s="846"/>
      <c r="K1537" s="841"/>
      <c r="L1537" s="841"/>
      <c r="M1537" s="888"/>
      <c r="N1537" s="841"/>
      <c r="O1537" s="841"/>
      <c r="P1537" s="841"/>
      <c r="Q1537" s="841"/>
      <c r="R1537" s="841"/>
      <c r="S1537" s="841"/>
      <c r="T1537" s="841"/>
      <c r="U1537" s="841"/>
      <c r="V1537" s="841"/>
      <c r="W1537" s="841"/>
      <c r="X1537" s="841"/>
      <c r="Y1537" s="841"/>
      <c r="Z1537" s="841"/>
    </row>
    <row r="1538" spans="1:26" ht="15.75" customHeight="1">
      <c r="A1538" s="841"/>
      <c r="B1538" s="846"/>
      <c r="C1538" s="841"/>
      <c r="D1538" s="846"/>
      <c r="E1538" s="841"/>
      <c r="F1538" s="846"/>
      <c r="G1538" s="841"/>
      <c r="H1538" s="846"/>
      <c r="I1538" s="841"/>
      <c r="J1538" s="846"/>
      <c r="K1538" s="841"/>
      <c r="L1538" s="841"/>
      <c r="M1538" s="888"/>
      <c r="N1538" s="841"/>
      <c r="O1538" s="841"/>
      <c r="P1538" s="841"/>
      <c r="Q1538" s="841"/>
      <c r="R1538" s="841"/>
      <c r="S1538" s="841"/>
      <c r="T1538" s="841"/>
      <c r="U1538" s="841"/>
      <c r="V1538" s="841"/>
      <c r="W1538" s="841"/>
      <c r="X1538" s="841"/>
      <c r="Y1538" s="841"/>
      <c r="Z1538" s="841"/>
    </row>
    <row r="1539" spans="1:26" ht="15.75" customHeight="1">
      <c r="A1539" s="841"/>
      <c r="B1539" s="846"/>
      <c r="C1539" s="841"/>
      <c r="D1539" s="846"/>
      <c r="E1539" s="841"/>
      <c r="F1539" s="846"/>
      <c r="G1539" s="841"/>
      <c r="H1539" s="846"/>
      <c r="I1539" s="841"/>
      <c r="J1539" s="846"/>
      <c r="K1539" s="841"/>
      <c r="L1539" s="841"/>
      <c r="M1539" s="888"/>
      <c r="N1539" s="841"/>
      <c r="O1539" s="841"/>
      <c r="P1539" s="841"/>
      <c r="Q1539" s="841"/>
      <c r="R1539" s="841"/>
      <c r="S1539" s="841"/>
      <c r="T1539" s="841"/>
      <c r="U1539" s="841"/>
      <c r="V1539" s="841"/>
      <c r="W1539" s="841"/>
      <c r="X1539" s="841"/>
      <c r="Y1539" s="841"/>
      <c r="Z1539" s="841"/>
    </row>
    <row r="1540" spans="1:26" ht="15.75" customHeight="1">
      <c r="A1540" s="841"/>
      <c r="B1540" s="846"/>
      <c r="C1540" s="841"/>
      <c r="D1540" s="846"/>
      <c r="E1540" s="841"/>
      <c r="F1540" s="846"/>
      <c r="G1540" s="841"/>
      <c r="H1540" s="846"/>
      <c r="I1540" s="841"/>
      <c r="J1540" s="846"/>
      <c r="K1540" s="841"/>
      <c r="L1540" s="841"/>
      <c r="M1540" s="888"/>
      <c r="N1540" s="841"/>
      <c r="O1540" s="841"/>
      <c r="P1540" s="841"/>
      <c r="Q1540" s="841"/>
      <c r="R1540" s="841"/>
      <c r="S1540" s="841"/>
      <c r="T1540" s="841"/>
      <c r="U1540" s="841"/>
      <c r="V1540" s="841"/>
      <c r="W1540" s="841"/>
      <c r="X1540" s="841"/>
      <c r="Y1540" s="841"/>
      <c r="Z1540" s="841"/>
    </row>
    <row r="1541" spans="1:26" ht="15.75" customHeight="1">
      <c r="A1541" s="841"/>
      <c r="B1541" s="846"/>
      <c r="C1541" s="841"/>
      <c r="D1541" s="846"/>
      <c r="E1541" s="841"/>
      <c r="F1541" s="846"/>
      <c r="G1541" s="841"/>
      <c r="H1541" s="846"/>
      <c r="I1541" s="841"/>
      <c r="J1541" s="846"/>
      <c r="K1541" s="841"/>
      <c r="L1541" s="841"/>
      <c r="M1541" s="888"/>
      <c r="N1541" s="841"/>
      <c r="O1541" s="841"/>
      <c r="P1541" s="841"/>
      <c r="Q1541" s="841"/>
      <c r="R1541" s="841"/>
      <c r="S1541" s="841"/>
      <c r="T1541" s="841"/>
      <c r="U1541" s="841"/>
      <c r="V1541" s="841"/>
      <c r="W1541" s="841"/>
      <c r="X1541" s="841"/>
      <c r="Y1541" s="841"/>
      <c r="Z1541" s="841"/>
    </row>
    <row r="1542" spans="1:26" ht="15.75" customHeight="1">
      <c r="A1542" s="841"/>
      <c r="B1542" s="846"/>
      <c r="C1542" s="841"/>
      <c r="D1542" s="846"/>
      <c r="E1542" s="841"/>
      <c r="F1542" s="846"/>
      <c r="G1542" s="841"/>
      <c r="H1542" s="846"/>
      <c r="I1542" s="841"/>
      <c r="J1542" s="846"/>
      <c r="K1542" s="841"/>
      <c r="L1542" s="841"/>
      <c r="M1542" s="888"/>
      <c r="N1542" s="841"/>
      <c r="O1542" s="841"/>
      <c r="P1542" s="841"/>
      <c r="Q1542" s="841"/>
      <c r="R1542" s="841"/>
      <c r="S1542" s="841"/>
      <c r="T1542" s="841"/>
      <c r="U1542" s="841"/>
      <c r="V1542" s="841"/>
      <c r="W1542" s="841"/>
      <c r="X1542" s="841"/>
      <c r="Y1542" s="841"/>
      <c r="Z1542" s="841"/>
    </row>
    <row r="1543" spans="1:26" ht="15.75" customHeight="1">
      <c r="A1543" s="841"/>
      <c r="B1543" s="846"/>
      <c r="C1543" s="841"/>
      <c r="D1543" s="846"/>
      <c r="E1543" s="841"/>
      <c r="F1543" s="846"/>
      <c r="G1543" s="841"/>
      <c r="H1543" s="846"/>
      <c r="I1543" s="841"/>
      <c r="J1543" s="846"/>
      <c r="K1543" s="841"/>
      <c r="L1543" s="841"/>
      <c r="M1543" s="888"/>
      <c r="N1543" s="841"/>
      <c r="O1543" s="841"/>
      <c r="P1543" s="841"/>
      <c r="Q1543" s="841"/>
      <c r="R1543" s="841"/>
      <c r="S1543" s="841"/>
      <c r="T1543" s="841"/>
      <c r="U1543" s="841"/>
      <c r="V1543" s="841"/>
      <c r="W1543" s="841"/>
      <c r="X1543" s="841"/>
      <c r="Y1543" s="841"/>
      <c r="Z1543" s="841"/>
    </row>
    <row r="1544" spans="1:26" ht="15.75" customHeight="1">
      <c r="A1544" s="841"/>
      <c r="B1544" s="846"/>
      <c r="C1544" s="841"/>
      <c r="D1544" s="846"/>
      <c r="E1544" s="841"/>
      <c r="F1544" s="846"/>
      <c r="G1544" s="841"/>
      <c r="H1544" s="846"/>
      <c r="I1544" s="841"/>
      <c r="J1544" s="846"/>
      <c r="K1544" s="841"/>
      <c r="L1544" s="841"/>
      <c r="M1544" s="888"/>
      <c r="N1544" s="841"/>
      <c r="O1544" s="841"/>
      <c r="P1544" s="841"/>
      <c r="Q1544" s="841"/>
      <c r="R1544" s="841"/>
      <c r="S1544" s="841"/>
      <c r="T1544" s="841"/>
      <c r="U1544" s="841"/>
      <c r="V1544" s="841"/>
      <c r="W1544" s="841"/>
      <c r="X1544" s="841"/>
      <c r="Y1544" s="841"/>
      <c r="Z1544" s="841"/>
    </row>
    <row r="1545" spans="1:26" ht="15.75" customHeight="1">
      <c r="A1545" s="841"/>
      <c r="B1545" s="846"/>
      <c r="C1545" s="841"/>
      <c r="D1545" s="846"/>
      <c r="E1545" s="841"/>
      <c r="F1545" s="846"/>
      <c r="G1545" s="841"/>
      <c r="H1545" s="846"/>
      <c r="I1545" s="841"/>
      <c r="J1545" s="846"/>
      <c r="K1545" s="841"/>
      <c r="L1545" s="841"/>
      <c r="M1545" s="888"/>
      <c r="N1545" s="841"/>
      <c r="O1545" s="841"/>
      <c r="P1545" s="841"/>
      <c r="Q1545" s="841"/>
      <c r="R1545" s="841"/>
      <c r="S1545" s="841"/>
      <c r="T1545" s="841"/>
      <c r="U1545" s="841"/>
      <c r="V1545" s="841"/>
      <c r="W1545" s="841"/>
      <c r="X1545" s="841"/>
      <c r="Y1545" s="841"/>
      <c r="Z1545" s="841"/>
    </row>
    <row r="1546" spans="1:26" ht="15.75" customHeight="1">
      <c r="A1546" s="841"/>
      <c r="B1546" s="846"/>
      <c r="C1546" s="841"/>
      <c r="D1546" s="846"/>
      <c r="E1546" s="841"/>
      <c r="F1546" s="846"/>
      <c r="G1546" s="841"/>
      <c r="H1546" s="846"/>
      <c r="I1546" s="841"/>
      <c r="J1546" s="846"/>
      <c r="K1546" s="841"/>
      <c r="L1546" s="841"/>
      <c r="M1546" s="888"/>
      <c r="N1546" s="841"/>
      <c r="O1546" s="841"/>
      <c r="P1546" s="841"/>
      <c r="Q1546" s="841"/>
      <c r="R1546" s="841"/>
      <c r="S1546" s="841"/>
      <c r="T1546" s="841"/>
      <c r="U1546" s="841"/>
      <c r="V1546" s="841"/>
      <c r="W1546" s="841"/>
      <c r="X1546" s="841"/>
      <c r="Y1546" s="841"/>
      <c r="Z1546" s="841"/>
    </row>
    <row r="1547" spans="1:26" ht="15.75" customHeight="1">
      <c r="A1547" s="841"/>
      <c r="B1547" s="846"/>
      <c r="C1547" s="841"/>
      <c r="D1547" s="846"/>
      <c r="E1547" s="841"/>
      <c r="F1547" s="846"/>
      <c r="G1547" s="841"/>
      <c r="H1547" s="846"/>
      <c r="I1547" s="841"/>
      <c r="J1547" s="846"/>
      <c r="K1547" s="841"/>
      <c r="L1547" s="841"/>
      <c r="M1547" s="888"/>
      <c r="N1547" s="841"/>
      <c r="O1547" s="841"/>
      <c r="P1547" s="841"/>
      <c r="Q1547" s="841"/>
      <c r="R1547" s="841"/>
      <c r="S1547" s="841"/>
      <c r="T1547" s="841"/>
      <c r="U1547" s="841"/>
      <c r="V1547" s="841"/>
      <c r="W1547" s="841"/>
      <c r="X1547" s="841"/>
      <c r="Y1547" s="841"/>
      <c r="Z1547" s="841"/>
    </row>
    <row r="1548" spans="1:26" ht="15.75" customHeight="1">
      <c r="A1548" s="841"/>
      <c r="B1548" s="846"/>
      <c r="C1548" s="841"/>
      <c r="D1548" s="846"/>
      <c r="E1548" s="841"/>
      <c r="F1548" s="846"/>
      <c r="G1548" s="841"/>
      <c r="H1548" s="846"/>
      <c r="I1548" s="841"/>
      <c r="J1548" s="846"/>
      <c r="K1548" s="841"/>
      <c r="L1548" s="841"/>
      <c r="M1548" s="888"/>
      <c r="N1548" s="841"/>
      <c r="O1548" s="841"/>
      <c r="P1548" s="841"/>
      <c r="Q1548" s="841"/>
      <c r="R1548" s="841"/>
      <c r="S1548" s="841"/>
      <c r="T1548" s="841"/>
      <c r="U1548" s="841"/>
      <c r="V1548" s="841"/>
      <c r="W1548" s="841"/>
      <c r="X1548" s="841"/>
      <c r="Y1548" s="841"/>
      <c r="Z1548" s="841"/>
    </row>
    <row r="1549" spans="1:26" ht="15.75" customHeight="1">
      <c r="A1549" s="841"/>
      <c r="B1549" s="846"/>
      <c r="C1549" s="841"/>
      <c r="D1549" s="846"/>
      <c r="E1549" s="841"/>
      <c r="F1549" s="846"/>
      <c r="G1549" s="841"/>
      <c r="H1549" s="846"/>
      <c r="I1549" s="841"/>
      <c r="J1549" s="846"/>
      <c r="K1549" s="841"/>
      <c r="L1549" s="841"/>
      <c r="M1549" s="888"/>
      <c r="N1549" s="841"/>
      <c r="O1549" s="841"/>
      <c r="P1549" s="841"/>
      <c r="Q1549" s="841"/>
      <c r="R1549" s="841"/>
      <c r="S1549" s="841"/>
      <c r="T1549" s="841"/>
      <c r="U1549" s="841"/>
      <c r="V1549" s="841"/>
      <c r="W1549" s="841"/>
      <c r="X1549" s="841"/>
      <c r="Y1549" s="841"/>
      <c r="Z1549" s="841"/>
    </row>
    <row r="1550" spans="1:26" ht="15.75" customHeight="1">
      <c r="A1550" s="841"/>
      <c r="B1550" s="846"/>
      <c r="C1550" s="841"/>
      <c r="D1550" s="846"/>
      <c r="E1550" s="841"/>
      <c r="F1550" s="846"/>
      <c r="G1550" s="841"/>
      <c r="H1550" s="846"/>
      <c r="I1550" s="841"/>
      <c r="J1550" s="846"/>
      <c r="K1550" s="841"/>
      <c r="L1550" s="841"/>
      <c r="M1550" s="888"/>
      <c r="N1550" s="841"/>
      <c r="O1550" s="841"/>
      <c r="P1550" s="841"/>
      <c r="Q1550" s="841"/>
      <c r="R1550" s="841"/>
      <c r="S1550" s="841"/>
      <c r="T1550" s="841"/>
      <c r="U1550" s="841"/>
      <c r="V1550" s="841"/>
      <c r="W1550" s="841"/>
      <c r="X1550" s="841"/>
      <c r="Y1550" s="841"/>
      <c r="Z1550" s="841"/>
    </row>
    <row r="1551" spans="1:26" ht="15.75" customHeight="1">
      <c r="A1551" s="841"/>
      <c r="B1551" s="846"/>
      <c r="C1551" s="841"/>
      <c r="D1551" s="846"/>
      <c r="E1551" s="841"/>
      <c r="F1551" s="846"/>
      <c r="G1551" s="841"/>
      <c r="H1551" s="846"/>
      <c r="I1551" s="841"/>
      <c r="J1551" s="846"/>
      <c r="K1551" s="841"/>
      <c r="L1551" s="841"/>
      <c r="M1551" s="888"/>
      <c r="N1551" s="841"/>
      <c r="O1551" s="841"/>
      <c r="P1551" s="841"/>
      <c r="Q1551" s="841"/>
      <c r="R1551" s="841"/>
      <c r="S1551" s="841"/>
      <c r="T1551" s="841"/>
      <c r="U1551" s="841"/>
      <c r="V1551" s="841"/>
      <c r="W1551" s="841"/>
      <c r="X1551" s="841"/>
      <c r="Y1551" s="841"/>
      <c r="Z1551" s="841"/>
    </row>
    <row r="1552" spans="1:26" ht="15.75" customHeight="1">
      <c r="A1552" s="841"/>
      <c r="B1552" s="846"/>
      <c r="C1552" s="841"/>
      <c r="D1552" s="846"/>
      <c r="E1552" s="841"/>
      <c r="F1552" s="846"/>
      <c r="G1552" s="841"/>
      <c r="H1552" s="846"/>
      <c r="I1552" s="841"/>
      <c r="J1552" s="846"/>
      <c r="K1552" s="841"/>
      <c r="L1552" s="841"/>
      <c r="M1552" s="888"/>
      <c r="N1552" s="841"/>
      <c r="O1552" s="841"/>
      <c r="P1552" s="841"/>
      <c r="Q1552" s="841"/>
      <c r="R1552" s="841"/>
      <c r="S1552" s="841"/>
      <c r="T1552" s="841"/>
      <c r="U1552" s="841"/>
      <c r="V1552" s="841"/>
      <c r="W1552" s="841"/>
      <c r="X1552" s="841"/>
      <c r="Y1552" s="841"/>
      <c r="Z1552" s="841"/>
    </row>
    <row r="1553" spans="1:26" ht="15.75" customHeight="1">
      <c r="A1553" s="841"/>
      <c r="B1553" s="846"/>
      <c r="C1553" s="841"/>
      <c r="D1553" s="846"/>
      <c r="E1553" s="841"/>
      <c r="F1553" s="846"/>
      <c r="G1553" s="841"/>
      <c r="H1553" s="846"/>
      <c r="I1553" s="841"/>
      <c r="J1553" s="846"/>
      <c r="K1553" s="841"/>
      <c r="L1553" s="841"/>
      <c r="M1553" s="888"/>
      <c r="N1553" s="841"/>
      <c r="O1553" s="841"/>
      <c r="P1553" s="841"/>
      <c r="Q1553" s="841"/>
      <c r="R1553" s="841"/>
      <c r="S1553" s="841"/>
      <c r="T1553" s="841"/>
      <c r="U1553" s="841"/>
      <c r="V1553" s="841"/>
      <c r="W1553" s="841"/>
      <c r="X1553" s="841"/>
      <c r="Y1553" s="841"/>
      <c r="Z1553" s="841"/>
    </row>
    <row r="1554" spans="1:26" ht="15.75" customHeight="1">
      <c r="A1554" s="841"/>
      <c r="B1554" s="846"/>
      <c r="C1554" s="841"/>
      <c r="D1554" s="846"/>
      <c r="E1554" s="841"/>
      <c r="F1554" s="846"/>
      <c r="G1554" s="841"/>
      <c r="H1554" s="846"/>
      <c r="I1554" s="841"/>
      <c r="J1554" s="846"/>
      <c r="K1554" s="841"/>
      <c r="L1554" s="841"/>
      <c r="M1554" s="888"/>
      <c r="N1554" s="841"/>
      <c r="O1554" s="841"/>
      <c r="P1554" s="841"/>
      <c r="Q1554" s="841"/>
      <c r="R1554" s="841"/>
      <c r="S1554" s="841"/>
      <c r="T1554" s="841"/>
      <c r="U1554" s="841"/>
      <c r="V1554" s="841"/>
      <c r="W1554" s="841"/>
      <c r="X1554" s="841"/>
      <c r="Y1554" s="841"/>
      <c r="Z1554" s="841"/>
    </row>
    <row r="1555" spans="1:26" ht="15.75" customHeight="1">
      <c r="A1555" s="841"/>
      <c r="B1555" s="846"/>
      <c r="C1555" s="841"/>
      <c r="D1555" s="846"/>
      <c r="E1555" s="841"/>
      <c r="F1555" s="846"/>
      <c r="G1555" s="841"/>
      <c r="H1555" s="846"/>
      <c r="I1555" s="841"/>
      <c r="J1555" s="846"/>
      <c r="K1555" s="841"/>
      <c r="L1555" s="841"/>
      <c r="M1555" s="888"/>
      <c r="N1555" s="841"/>
      <c r="O1555" s="841"/>
      <c r="P1555" s="841"/>
      <c r="Q1555" s="841"/>
      <c r="R1555" s="841"/>
      <c r="S1555" s="841"/>
      <c r="T1555" s="841"/>
      <c r="U1555" s="841"/>
      <c r="V1555" s="841"/>
      <c r="W1555" s="841"/>
      <c r="X1555" s="841"/>
      <c r="Y1555" s="841"/>
      <c r="Z1555" s="841"/>
    </row>
    <row r="1556" spans="1:26" ht="15.75" customHeight="1">
      <c r="A1556" s="841"/>
      <c r="B1556" s="846"/>
      <c r="C1556" s="841"/>
      <c r="D1556" s="846"/>
      <c r="E1556" s="841"/>
      <c r="F1556" s="846"/>
      <c r="G1556" s="841"/>
      <c r="H1556" s="846"/>
      <c r="I1556" s="841"/>
      <c r="J1556" s="846"/>
      <c r="K1556" s="841"/>
      <c r="L1556" s="841"/>
      <c r="M1556" s="888"/>
      <c r="N1556" s="841"/>
      <c r="O1556" s="841"/>
      <c r="P1556" s="841"/>
      <c r="Q1556" s="841"/>
      <c r="R1556" s="841"/>
      <c r="S1556" s="841"/>
      <c r="T1556" s="841"/>
      <c r="U1556" s="841"/>
      <c r="V1556" s="841"/>
      <c r="W1556" s="841"/>
      <c r="X1556" s="841"/>
      <c r="Y1556" s="841"/>
      <c r="Z1556" s="841"/>
    </row>
    <row r="1557" spans="1:26" ht="15.75" customHeight="1">
      <c r="A1557" s="841"/>
      <c r="B1557" s="846"/>
      <c r="C1557" s="841"/>
      <c r="D1557" s="846"/>
      <c r="E1557" s="841"/>
      <c r="F1557" s="846"/>
      <c r="G1557" s="841"/>
      <c r="H1557" s="846"/>
      <c r="I1557" s="841"/>
      <c r="J1557" s="846"/>
      <c r="K1557" s="841"/>
      <c r="L1557" s="841"/>
      <c r="M1557" s="888"/>
      <c r="N1557" s="841"/>
      <c r="O1557" s="841"/>
      <c r="P1557" s="841"/>
      <c r="Q1557" s="841"/>
      <c r="R1557" s="841"/>
      <c r="S1557" s="841"/>
      <c r="T1557" s="841"/>
      <c r="U1557" s="841"/>
      <c r="V1557" s="841"/>
      <c r="W1557" s="841"/>
      <c r="X1557" s="841"/>
      <c r="Y1557" s="841"/>
      <c r="Z1557" s="841"/>
    </row>
    <row r="1558" spans="1:26" ht="15.75" customHeight="1">
      <c r="A1558" s="841"/>
      <c r="B1558" s="846"/>
      <c r="C1558" s="841"/>
      <c r="D1558" s="846"/>
      <c r="E1558" s="841"/>
      <c r="F1558" s="846"/>
      <c r="G1558" s="841"/>
      <c r="H1558" s="846"/>
      <c r="I1558" s="841"/>
      <c r="J1558" s="846"/>
      <c r="K1558" s="841"/>
      <c r="L1558" s="841"/>
      <c r="M1558" s="888"/>
      <c r="N1558" s="841"/>
      <c r="O1558" s="841"/>
      <c r="P1558" s="841"/>
      <c r="Q1558" s="841"/>
      <c r="R1558" s="841"/>
      <c r="S1558" s="841"/>
      <c r="T1558" s="841"/>
      <c r="U1558" s="841"/>
      <c r="V1558" s="841"/>
      <c r="W1558" s="841"/>
      <c r="X1558" s="841"/>
      <c r="Y1558" s="841"/>
      <c r="Z1558" s="841"/>
    </row>
    <row r="1559" spans="1:26" ht="15.75" customHeight="1">
      <c r="A1559" s="841"/>
      <c r="B1559" s="846"/>
      <c r="C1559" s="841"/>
      <c r="D1559" s="846"/>
      <c r="E1559" s="841"/>
      <c r="F1559" s="846"/>
      <c r="G1559" s="841"/>
      <c r="H1559" s="846"/>
      <c r="I1559" s="841"/>
      <c r="J1559" s="846"/>
      <c r="K1559" s="841"/>
      <c r="L1559" s="841"/>
      <c r="M1559" s="888"/>
      <c r="N1559" s="841"/>
      <c r="O1559" s="841"/>
      <c r="P1559" s="841"/>
      <c r="Q1559" s="841"/>
      <c r="R1559" s="841"/>
      <c r="S1559" s="841"/>
      <c r="T1559" s="841"/>
      <c r="U1559" s="841"/>
      <c r="V1559" s="841"/>
      <c r="W1559" s="841"/>
      <c r="X1559" s="841"/>
      <c r="Y1559" s="841"/>
      <c r="Z1559" s="841"/>
    </row>
    <row r="1560" spans="1:26" ht="15.75" customHeight="1">
      <c r="A1560" s="841"/>
      <c r="B1560" s="846"/>
      <c r="C1560" s="841"/>
      <c r="D1560" s="846"/>
      <c r="E1560" s="841"/>
      <c r="F1560" s="846"/>
      <c r="G1560" s="841"/>
      <c r="H1560" s="846"/>
      <c r="I1560" s="841"/>
      <c r="J1560" s="846"/>
      <c r="K1560" s="841"/>
      <c r="L1560" s="841"/>
      <c r="M1560" s="888"/>
      <c r="N1560" s="841"/>
      <c r="O1560" s="841"/>
      <c r="P1560" s="841"/>
      <c r="Q1560" s="841"/>
      <c r="R1560" s="841"/>
      <c r="S1560" s="841"/>
      <c r="T1560" s="841"/>
      <c r="U1560" s="841"/>
      <c r="V1560" s="841"/>
      <c r="W1560" s="841"/>
      <c r="X1560" s="841"/>
      <c r="Y1560" s="841"/>
      <c r="Z1560" s="841"/>
    </row>
    <row r="1561" spans="1:26" ht="15.75" customHeight="1">
      <c r="A1561" s="841"/>
      <c r="B1561" s="846"/>
      <c r="C1561" s="841"/>
      <c r="D1561" s="846"/>
      <c r="E1561" s="841"/>
      <c r="F1561" s="846"/>
      <c r="G1561" s="841"/>
      <c r="H1561" s="846"/>
      <c r="I1561" s="841"/>
      <c r="J1561" s="846"/>
      <c r="K1561" s="841"/>
      <c r="L1561" s="841"/>
      <c r="M1561" s="888"/>
      <c r="N1561" s="841"/>
      <c r="O1561" s="841"/>
      <c r="P1561" s="841"/>
      <c r="Q1561" s="841"/>
      <c r="R1561" s="841"/>
      <c r="S1561" s="841"/>
      <c r="T1561" s="841"/>
      <c r="U1561" s="841"/>
      <c r="V1561" s="841"/>
      <c r="W1561" s="841"/>
      <c r="X1561" s="841"/>
      <c r="Y1561" s="841"/>
      <c r="Z1561" s="841"/>
    </row>
    <row r="1562" spans="1:26" ht="15.75" customHeight="1">
      <c r="A1562" s="841"/>
      <c r="B1562" s="846"/>
      <c r="C1562" s="841"/>
      <c r="D1562" s="846"/>
      <c r="E1562" s="841"/>
      <c r="F1562" s="846"/>
      <c r="G1562" s="841"/>
      <c r="H1562" s="846"/>
      <c r="I1562" s="841"/>
      <c r="J1562" s="846"/>
      <c r="K1562" s="841"/>
      <c r="L1562" s="841"/>
      <c r="M1562" s="888"/>
      <c r="N1562" s="841"/>
      <c r="O1562" s="841"/>
      <c r="P1562" s="841"/>
      <c r="Q1562" s="841"/>
      <c r="R1562" s="841"/>
      <c r="S1562" s="841"/>
      <c r="T1562" s="841"/>
      <c r="U1562" s="841"/>
      <c r="V1562" s="841"/>
      <c r="W1562" s="841"/>
      <c r="X1562" s="841"/>
      <c r="Y1562" s="841"/>
      <c r="Z1562" s="841"/>
    </row>
    <row r="1563" spans="1:26" ht="15.75" customHeight="1">
      <c r="A1563" s="841"/>
      <c r="B1563" s="846"/>
      <c r="C1563" s="841"/>
      <c r="D1563" s="846"/>
      <c r="E1563" s="841"/>
      <c r="F1563" s="846"/>
      <c r="G1563" s="841"/>
      <c r="H1563" s="846"/>
      <c r="I1563" s="841"/>
      <c r="J1563" s="846"/>
      <c r="K1563" s="841"/>
      <c r="L1563" s="841"/>
      <c r="M1563" s="888"/>
      <c r="N1563" s="841"/>
      <c r="O1563" s="841"/>
      <c r="P1563" s="841"/>
      <c r="Q1563" s="841"/>
      <c r="R1563" s="841"/>
      <c r="S1563" s="841"/>
      <c r="T1563" s="841"/>
      <c r="U1563" s="841"/>
      <c r="V1563" s="841"/>
      <c r="W1563" s="841"/>
      <c r="X1563" s="841"/>
      <c r="Y1563" s="841"/>
      <c r="Z1563" s="841"/>
    </row>
    <row r="1564" spans="1:26" ht="15.75" customHeight="1">
      <c r="A1564" s="841"/>
      <c r="B1564" s="846"/>
      <c r="C1564" s="841"/>
      <c r="D1564" s="846"/>
      <c r="E1564" s="841"/>
      <c r="F1564" s="846"/>
      <c r="G1564" s="841"/>
      <c r="H1564" s="846"/>
      <c r="I1564" s="841"/>
      <c r="J1564" s="846"/>
      <c r="K1564" s="841"/>
      <c r="L1564" s="841"/>
      <c r="M1564" s="888"/>
      <c r="N1564" s="841"/>
      <c r="O1564" s="841"/>
      <c r="P1564" s="841"/>
      <c r="Q1564" s="841"/>
      <c r="R1564" s="841"/>
      <c r="S1564" s="841"/>
      <c r="T1564" s="841"/>
      <c r="U1564" s="841"/>
      <c r="V1564" s="841"/>
      <c r="W1564" s="841"/>
      <c r="X1564" s="841"/>
      <c r="Y1564" s="841"/>
      <c r="Z1564" s="841"/>
    </row>
    <row r="1565" spans="1:26" ht="15.75" customHeight="1">
      <c r="A1565" s="841"/>
      <c r="B1565" s="846"/>
      <c r="C1565" s="841"/>
      <c r="D1565" s="846"/>
      <c r="E1565" s="841"/>
      <c r="F1565" s="846"/>
      <c r="G1565" s="841"/>
      <c r="H1565" s="846"/>
      <c r="I1565" s="841"/>
      <c r="J1565" s="846"/>
      <c r="K1565" s="841"/>
      <c r="L1565" s="841"/>
      <c r="M1565" s="888"/>
      <c r="N1565" s="841"/>
      <c r="O1565" s="841"/>
      <c r="P1565" s="841"/>
      <c r="Q1565" s="841"/>
      <c r="R1565" s="841"/>
      <c r="S1565" s="841"/>
      <c r="T1565" s="841"/>
      <c r="U1565" s="841"/>
      <c r="V1565" s="841"/>
      <c r="W1565" s="841"/>
      <c r="X1565" s="841"/>
      <c r="Y1565" s="841"/>
      <c r="Z1565" s="841"/>
    </row>
    <row r="1566" spans="1:26" ht="15.75" customHeight="1">
      <c r="A1566" s="841"/>
      <c r="B1566" s="846"/>
      <c r="C1566" s="841"/>
      <c r="D1566" s="846"/>
      <c r="E1566" s="841"/>
      <c r="F1566" s="846"/>
      <c r="G1566" s="841"/>
      <c r="H1566" s="846"/>
      <c r="I1566" s="841"/>
      <c r="J1566" s="846"/>
      <c r="K1566" s="841"/>
      <c r="L1566" s="841"/>
      <c r="M1566" s="888"/>
      <c r="N1566" s="841"/>
      <c r="O1566" s="841"/>
      <c r="P1566" s="841"/>
      <c r="Q1566" s="841"/>
      <c r="R1566" s="841"/>
      <c r="S1566" s="841"/>
      <c r="T1566" s="841"/>
      <c r="U1566" s="841"/>
      <c r="V1566" s="841"/>
      <c r="W1566" s="841"/>
      <c r="X1566" s="841"/>
      <c r="Y1566" s="841"/>
      <c r="Z1566" s="841"/>
    </row>
    <row r="1567" spans="1:26" ht="15.75" customHeight="1">
      <c r="A1567" s="841"/>
      <c r="B1567" s="846"/>
      <c r="C1567" s="841"/>
      <c r="D1567" s="846"/>
      <c r="E1567" s="841"/>
      <c r="F1567" s="846"/>
      <c r="G1567" s="841"/>
      <c r="H1567" s="846"/>
      <c r="I1567" s="841"/>
      <c r="J1567" s="846"/>
      <c r="K1567" s="841"/>
      <c r="L1567" s="841"/>
      <c r="M1567" s="888"/>
      <c r="N1567" s="841"/>
      <c r="O1567" s="841"/>
      <c r="P1567" s="841"/>
      <c r="Q1567" s="841"/>
      <c r="R1567" s="841"/>
      <c r="S1567" s="841"/>
      <c r="T1567" s="841"/>
      <c r="U1567" s="841"/>
      <c r="V1567" s="841"/>
      <c r="W1567" s="841"/>
      <c r="X1567" s="841"/>
      <c r="Y1567" s="841"/>
      <c r="Z1567" s="841"/>
    </row>
    <row r="1568" spans="1:26" ht="15.75" customHeight="1">
      <c r="A1568" s="841"/>
      <c r="B1568" s="846"/>
      <c r="C1568" s="841"/>
      <c r="D1568" s="846"/>
      <c r="E1568" s="841"/>
      <c r="F1568" s="846"/>
      <c r="G1568" s="841"/>
      <c r="H1568" s="846"/>
      <c r="I1568" s="841"/>
      <c r="J1568" s="846"/>
      <c r="K1568" s="841"/>
      <c r="L1568" s="841"/>
      <c r="M1568" s="888"/>
      <c r="N1568" s="841"/>
      <c r="O1568" s="841"/>
      <c r="P1568" s="841"/>
      <c r="Q1568" s="841"/>
      <c r="R1568" s="841"/>
      <c r="S1568" s="841"/>
      <c r="T1568" s="841"/>
      <c r="U1568" s="841"/>
      <c r="V1568" s="841"/>
      <c r="W1568" s="841"/>
      <c r="X1568" s="841"/>
      <c r="Y1568" s="841"/>
      <c r="Z1568" s="841"/>
    </row>
    <row r="1569" spans="1:26" ht="15.75" customHeight="1">
      <c r="A1569" s="841"/>
      <c r="B1569" s="846"/>
      <c r="C1569" s="841"/>
      <c r="D1569" s="846"/>
      <c r="E1569" s="841"/>
      <c r="F1569" s="846"/>
      <c r="G1569" s="841"/>
      <c r="H1569" s="846"/>
      <c r="I1569" s="841"/>
      <c r="J1569" s="846"/>
      <c r="K1569" s="841"/>
      <c r="L1569" s="841"/>
      <c r="M1569" s="888"/>
      <c r="N1569" s="841"/>
      <c r="O1569" s="841"/>
      <c r="P1569" s="841"/>
      <c r="Q1569" s="841"/>
      <c r="R1569" s="841"/>
      <c r="S1569" s="841"/>
      <c r="T1569" s="841"/>
      <c r="U1569" s="841"/>
      <c r="V1569" s="841"/>
      <c r="W1569" s="841"/>
      <c r="X1569" s="841"/>
      <c r="Y1569" s="841"/>
      <c r="Z1569" s="841"/>
    </row>
    <row r="1570" spans="1:26" ht="15.75" customHeight="1">
      <c r="A1570" s="841"/>
      <c r="B1570" s="846"/>
      <c r="C1570" s="841"/>
      <c r="D1570" s="846"/>
      <c r="E1570" s="841"/>
      <c r="F1570" s="846"/>
      <c r="G1570" s="841"/>
      <c r="H1570" s="846"/>
      <c r="I1570" s="841"/>
      <c r="J1570" s="846"/>
      <c r="K1570" s="841"/>
      <c r="L1570" s="841"/>
      <c r="M1570" s="888"/>
      <c r="N1570" s="841"/>
      <c r="O1570" s="841"/>
      <c r="P1570" s="841"/>
      <c r="Q1570" s="841"/>
      <c r="R1570" s="841"/>
      <c r="S1570" s="841"/>
      <c r="T1570" s="841"/>
      <c r="U1570" s="841"/>
      <c r="V1570" s="841"/>
      <c r="W1570" s="841"/>
      <c r="X1570" s="841"/>
      <c r="Y1570" s="841"/>
      <c r="Z1570" s="841"/>
    </row>
    <row r="1571" spans="1:26" ht="15.75" customHeight="1">
      <c r="A1571" s="841"/>
      <c r="B1571" s="846"/>
      <c r="C1571" s="841"/>
      <c r="D1571" s="846"/>
      <c r="E1571" s="841"/>
      <c r="F1571" s="846"/>
      <c r="G1571" s="841"/>
      <c r="H1571" s="846"/>
      <c r="I1571" s="841"/>
      <c r="J1571" s="846"/>
      <c r="K1571" s="841"/>
      <c r="L1571" s="841"/>
      <c r="M1571" s="888"/>
      <c r="N1571" s="841"/>
      <c r="O1571" s="841"/>
      <c r="P1571" s="841"/>
      <c r="Q1571" s="841"/>
      <c r="R1571" s="841"/>
      <c r="S1571" s="841"/>
      <c r="T1571" s="841"/>
      <c r="U1571" s="841"/>
      <c r="V1571" s="841"/>
      <c r="W1571" s="841"/>
      <c r="X1571" s="841"/>
      <c r="Y1571" s="841"/>
      <c r="Z1571" s="841"/>
    </row>
    <row r="1572" spans="1:26" ht="15.75" customHeight="1">
      <c r="A1572" s="841"/>
      <c r="B1572" s="846"/>
      <c r="C1572" s="841"/>
      <c r="D1572" s="846"/>
      <c r="E1572" s="841"/>
      <c r="F1572" s="846"/>
      <c r="G1572" s="841"/>
      <c r="H1572" s="846"/>
      <c r="I1572" s="841"/>
      <c r="J1572" s="846"/>
      <c r="K1572" s="841"/>
      <c r="L1572" s="841"/>
      <c r="M1572" s="888"/>
      <c r="N1572" s="841"/>
      <c r="O1572" s="841"/>
      <c r="P1572" s="841"/>
      <c r="Q1572" s="841"/>
      <c r="R1572" s="841"/>
      <c r="S1572" s="841"/>
      <c r="T1572" s="841"/>
      <c r="U1572" s="841"/>
      <c r="V1572" s="841"/>
      <c r="W1572" s="841"/>
      <c r="X1572" s="841"/>
      <c r="Y1572" s="841"/>
      <c r="Z1572" s="841"/>
    </row>
    <row r="1573" spans="1:26" ht="15.75" customHeight="1">
      <c r="A1573" s="841"/>
      <c r="B1573" s="846"/>
      <c r="C1573" s="841"/>
      <c r="D1573" s="846"/>
      <c r="E1573" s="841"/>
      <c r="F1573" s="846"/>
      <c r="G1573" s="841"/>
      <c r="H1573" s="846"/>
      <c r="I1573" s="841"/>
      <c r="J1573" s="846"/>
      <c r="K1573" s="841"/>
      <c r="L1573" s="841"/>
      <c r="M1573" s="888"/>
      <c r="N1573" s="841"/>
      <c r="O1573" s="841"/>
      <c r="P1573" s="841"/>
      <c r="Q1573" s="841"/>
      <c r="R1573" s="841"/>
      <c r="S1573" s="841"/>
      <c r="T1573" s="841"/>
      <c r="U1573" s="841"/>
      <c r="V1573" s="841"/>
      <c r="W1573" s="841"/>
      <c r="X1573" s="841"/>
      <c r="Y1573" s="841"/>
      <c r="Z1573" s="841"/>
    </row>
    <row r="1574" spans="1:26" ht="15.75" customHeight="1">
      <c r="A1574" s="841"/>
      <c r="B1574" s="846"/>
      <c r="C1574" s="841"/>
      <c r="D1574" s="846"/>
      <c r="E1574" s="841"/>
      <c r="F1574" s="846"/>
      <c r="G1574" s="841"/>
      <c r="H1574" s="846"/>
      <c r="I1574" s="841"/>
      <c r="J1574" s="846"/>
      <c r="K1574" s="841"/>
      <c r="L1574" s="841"/>
      <c r="M1574" s="888"/>
      <c r="N1574" s="841"/>
      <c r="O1574" s="841"/>
      <c r="P1574" s="841"/>
      <c r="Q1574" s="841"/>
      <c r="R1574" s="841"/>
      <c r="S1574" s="841"/>
      <c r="T1574" s="841"/>
      <c r="U1574" s="841"/>
      <c r="V1574" s="841"/>
      <c r="W1574" s="841"/>
      <c r="X1574" s="841"/>
      <c r="Y1574" s="841"/>
      <c r="Z1574" s="841"/>
    </row>
    <row r="1575" spans="1:26" ht="15.75" customHeight="1">
      <c r="A1575" s="841"/>
      <c r="B1575" s="846"/>
      <c r="C1575" s="841"/>
      <c r="D1575" s="846"/>
      <c r="E1575" s="841"/>
      <c r="F1575" s="846"/>
      <c r="G1575" s="841"/>
      <c r="H1575" s="846"/>
      <c r="I1575" s="841"/>
      <c r="J1575" s="846"/>
      <c r="K1575" s="841"/>
      <c r="L1575" s="841"/>
      <c r="M1575" s="888"/>
      <c r="N1575" s="841"/>
      <c r="O1575" s="841"/>
      <c r="P1575" s="841"/>
      <c r="Q1575" s="841"/>
      <c r="R1575" s="841"/>
      <c r="S1575" s="841"/>
      <c r="T1575" s="841"/>
      <c r="U1575" s="841"/>
      <c r="V1575" s="841"/>
      <c r="W1575" s="841"/>
      <c r="X1575" s="841"/>
      <c r="Y1575" s="841"/>
      <c r="Z1575" s="841"/>
    </row>
    <row r="1576" spans="1:26" ht="15.75" customHeight="1">
      <c r="A1576" s="841"/>
      <c r="B1576" s="846"/>
      <c r="C1576" s="841"/>
      <c r="D1576" s="846"/>
      <c r="E1576" s="841"/>
      <c r="F1576" s="846"/>
      <c r="G1576" s="841"/>
      <c r="H1576" s="846"/>
      <c r="I1576" s="841"/>
      <c r="J1576" s="846"/>
      <c r="K1576" s="841"/>
      <c r="L1576" s="841"/>
      <c r="M1576" s="888"/>
      <c r="N1576" s="841"/>
      <c r="O1576" s="841"/>
      <c r="P1576" s="841"/>
      <c r="Q1576" s="841"/>
      <c r="R1576" s="841"/>
      <c r="S1576" s="841"/>
      <c r="T1576" s="841"/>
      <c r="U1576" s="841"/>
      <c r="V1576" s="841"/>
      <c r="W1576" s="841"/>
      <c r="X1576" s="841"/>
      <c r="Y1576" s="841"/>
      <c r="Z1576" s="841"/>
    </row>
    <row r="1577" spans="1:26" ht="15.75" customHeight="1">
      <c r="A1577" s="841"/>
      <c r="B1577" s="846"/>
      <c r="C1577" s="841"/>
      <c r="D1577" s="846"/>
      <c r="E1577" s="841"/>
      <c r="F1577" s="846"/>
      <c r="G1577" s="841"/>
      <c r="H1577" s="846"/>
      <c r="I1577" s="841"/>
      <c r="J1577" s="846"/>
      <c r="K1577" s="841"/>
      <c r="L1577" s="841"/>
      <c r="M1577" s="888"/>
      <c r="N1577" s="841"/>
      <c r="O1577" s="841"/>
      <c r="P1577" s="841"/>
      <c r="Q1577" s="841"/>
      <c r="R1577" s="841"/>
      <c r="S1577" s="841"/>
      <c r="T1577" s="841"/>
      <c r="U1577" s="841"/>
      <c r="V1577" s="841"/>
      <c r="W1577" s="841"/>
      <c r="X1577" s="841"/>
      <c r="Y1577" s="841"/>
      <c r="Z1577" s="841"/>
    </row>
    <row r="1578" spans="1:26" ht="15.75" customHeight="1">
      <c r="A1578" s="841"/>
      <c r="B1578" s="846"/>
      <c r="C1578" s="841"/>
      <c r="D1578" s="846"/>
      <c r="E1578" s="841"/>
      <c r="F1578" s="846"/>
      <c r="G1578" s="841"/>
      <c r="H1578" s="846"/>
      <c r="I1578" s="841"/>
      <c r="J1578" s="846"/>
      <c r="K1578" s="841"/>
      <c r="L1578" s="841"/>
      <c r="M1578" s="888"/>
      <c r="N1578" s="841"/>
      <c r="O1578" s="841"/>
      <c r="P1578" s="841"/>
      <c r="Q1578" s="841"/>
      <c r="R1578" s="841"/>
      <c r="S1578" s="841"/>
      <c r="T1578" s="841"/>
      <c r="U1578" s="841"/>
      <c r="V1578" s="841"/>
      <c r="W1578" s="841"/>
      <c r="X1578" s="841"/>
      <c r="Y1578" s="841"/>
      <c r="Z1578" s="841"/>
    </row>
    <row r="1579" spans="1:26" ht="15.75" customHeight="1">
      <c r="A1579" s="841"/>
      <c r="B1579" s="846"/>
      <c r="C1579" s="841"/>
      <c r="D1579" s="846"/>
      <c r="E1579" s="841"/>
      <c r="F1579" s="846"/>
      <c r="G1579" s="841"/>
      <c r="H1579" s="846"/>
      <c r="I1579" s="841"/>
      <c r="J1579" s="846"/>
      <c r="K1579" s="841"/>
      <c r="L1579" s="841"/>
      <c r="M1579" s="888"/>
      <c r="N1579" s="841"/>
      <c r="O1579" s="841"/>
      <c r="P1579" s="841"/>
      <c r="Q1579" s="841"/>
      <c r="R1579" s="841"/>
      <c r="S1579" s="841"/>
      <c r="T1579" s="841"/>
      <c r="U1579" s="841"/>
      <c r="V1579" s="841"/>
      <c r="W1579" s="841"/>
      <c r="X1579" s="841"/>
      <c r="Y1579" s="841"/>
      <c r="Z1579" s="841"/>
    </row>
    <row r="1580" spans="1:26" ht="15.75" customHeight="1">
      <c r="A1580" s="841"/>
      <c r="B1580" s="846"/>
      <c r="C1580" s="841"/>
      <c r="D1580" s="846"/>
      <c r="E1580" s="841"/>
      <c r="F1580" s="846"/>
      <c r="G1580" s="841"/>
      <c r="H1580" s="846"/>
      <c r="I1580" s="841"/>
      <c r="J1580" s="846"/>
      <c r="K1580" s="841"/>
      <c r="L1580" s="841"/>
      <c r="M1580" s="888"/>
      <c r="N1580" s="841"/>
      <c r="O1580" s="841"/>
      <c r="P1580" s="841"/>
      <c r="Q1580" s="841"/>
      <c r="R1580" s="841"/>
      <c r="S1580" s="841"/>
      <c r="T1580" s="841"/>
      <c r="U1580" s="841"/>
      <c r="V1580" s="841"/>
      <c r="W1580" s="841"/>
      <c r="X1580" s="841"/>
      <c r="Y1580" s="841"/>
      <c r="Z1580" s="841"/>
    </row>
    <row r="1581" spans="1:26" ht="15.75" customHeight="1">
      <c r="A1581" s="841"/>
      <c r="B1581" s="846"/>
      <c r="C1581" s="841"/>
      <c r="D1581" s="846"/>
      <c r="E1581" s="841"/>
      <c r="F1581" s="846"/>
      <c r="G1581" s="841"/>
      <c r="H1581" s="846"/>
      <c r="I1581" s="841"/>
      <c r="J1581" s="846"/>
      <c r="K1581" s="841"/>
      <c r="L1581" s="841"/>
      <c r="M1581" s="888"/>
      <c r="N1581" s="841"/>
      <c r="O1581" s="841"/>
      <c r="P1581" s="841"/>
      <c r="Q1581" s="841"/>
      <c r="R1581" s="841"/>
      <c r="S1581" s="841"/>
      <c r="T1581" s="841"/>
      <c r="U1581" s="841"/>
      <c r="V1581" s="841"/>
      <c r="W1581" s="841"/>
      <c r="X1581" s="841"/>
      <c r="Y1581" s="841"/>
      <c r="Z1581" s="841"/>
    </row>
    <row r="1582" spans="1:26" ht="15.75" customHeight="1">
      <c r="A1582" s="841"/>
      <c r="B1582" s="846"/>
      <c r="C1582" s="841"/>
      <c r="D1582" s="846"/>
      <c r="E1582" s="841"/>
      <c r="F1582" s="846"/>
      <c r="G1582" s="841"/>
      <c r="H1582" s="846"/>
      <c r="I1582" s="841"/>
      <c r="J1582" s="846"/>
      <c r="K1582" s="841"/>
      <c r="L1582" s="841"/>
      <c r="M1582" s="888"/>
      <c r="N1582" s="841"/>
      <c r="O1582" s="841"/>
      <c r="P1582" s="841"/>
      <c r="Q1582" s="841"/>
      <c r="R1582" s="841"/>
      <c r="S1582" s="841"/>
      <c r="T1582" s="841"/>
      <c r="U1582" s="841"/>
      <c r="V1582" s="841"/>
      <c r="W1582" s="841"/>
      <c r="X1582" s="841"/>
      <c r="Y1582" s="841"/>
      <c r="Z1582" s="841"/>
    </row>
    <row r="1583" spans="1:26" ht="15.75" customHeight="1">
      <c r="A1583" s="841"/>
      <c r="B1583" s="846"/>
      <c r="C1583" s="841"/>
      <c r="D1583" s="846"/>
      <c r="E1583" s="841"/>
      <c r="F1583" s="846"/>
      <c r="G1583" s="841"/>
      <c r="H1583" s="846"/>
      <c r="I1583" s="841"/>
      <c r="J1583" s="846"/>
      <c r="K1583" s="841"/>
      <c r="L1583" s="841"/>
      <c r="M1583" s="888"/>
      <c r="N1583" s="841"/>
      <c r="O1583" s="841"/>
      <c r="P1583" s="841"/>
      <c r="Q1583" s="841"/>
      <c r="R1583" s="841"/>
      <c r="S1583" s="841"/>
      <c r="T1583" s="841"/>
      <c r="U1583" s="841"/>
      <c r="V1583" s="841"/>
      <c r="W1583" s="841"/>
      <c r="X1583" s="841"/>
      <c r="Y1583" s="841"/>
      <c r="Z1583" s="841"/>
    </row>
    <row r="1584" spans="1:26" ht="15.75" customHeight="1">
      <c r="A1584" s="841"/>
      <c r="B1584" s="846"/>
      <c r="C1584" s="841"/>
      <c r="D1584" s="846"/>
      <c r="E1584" s="841"/>
      <c r="F1584" s="846"/>
      <c r="G1584" s="841"/>
      <c r="H1584" s="846"/>
      <c r="I1584" s="841"/>
      <c r="J1584" s="846"/>
      <c r="K1584" s="841"/>
      <c r="L1584" s="841"/>
      <c r="M1584" s="888"/>
      <c r="N1584" s="841"/>
      <c r="O1584" s="841"/>
      <c r="P1584" s="841"/>
      <c r="Q1584" s="841"/>
      <c r="R1584" s="841"/>
      <c r="S1584" s="841"/>
      <c r="T1584" s="841"/>
      <c r="U1584" s="841"/>
      <c r="V1584" s="841"/>
      <c r="W1584" s="841"/>
      <c r="X1584" s="841"/>
      <c r="Y1584" s="841"/>
      <c r="Z1584" s="841"/>
    </row>
    <row r="1585" spans="1:26" ht="15.75" customHeight="1">
      <c r="A1585" s="841"/>
      <c r="B1585" s="846"/>
      <c r="C1585" s="841"/>
      <c r="D1585" s="846"/>
      <c r="E1585" s="841"/>
      <c r="F1585" s="846"/>
      <c r="G1585" s="841"/>
      <c r="H1585" s="846"/>
      <c r="I1585" s="841"/>
      <c r="J1585" s="846"/>
      <c r="K1585" s="841"/>
      <c r="L1585" s="841"/>
      <c r="M1585" s="888"/>
      <c r="N1585" s="841"/>
      <c r="O1585" s="841"/>
      <c r="P1585" s="841"/>
      <c r="Q1585" s="841"/>
      <c r="R1585" s="841"/>
      <c r="S1585" s="841"/>
      <c r="T1585" s="841"/>
      <c r="U1585" s="841"/>
      <c r="V1585" s="841"/>
      <c r="W1585" s="841"/>
      <c r="X1585" s="841"/>
      <c r="Y1585" s="841"/>
      <c r="Z1585" s="841"/>
    </row>
    <row r="1586" spans="1:26" ht="15.75" customHeight="1">
      <c r="A1586" s="841"/>
      <c r="B1586" s="846"/>
      <c r="C1586" s="841"/>
      <c r="D1586" s="846"/>
      <c r="E1586" s="841"/>
      <c r="F1586" s="846"/>
      <c r="G1586" s="841"/>
      <c r="H1586" s="846"/>
      <c r="I1586" s="841"/>
      <c r="J1586" s="846"/>
      <c r="K1586" s="841"/>
      <c r="L1586" s="841"/>
      <c r="M1586" s="888"/>
      <c r="N1586" s="841"/>
      <c r="O1586" s="841"/>
      <c r="P1586" s="841"/>
      <c r="Q1586" s="841"/>
      <c r="R1586" s="841"/>
      <c r="S1586" s="841"/>
      <c r="T1586" s="841"/>
      <c r="U1586" s="841"/>
      <c r="V1586" s="841"/>
      <c r="W1586" s="841"/>
      <c r="X1586" s="841"/>
      <c r="Y1586" s="841"/>
      <c r="Z1586" s="841"/>
    </row>
    <row r="1587" spans="1:26" ht="15.75" customHeight="1">
      <c r="A1587" s="841"/>
      <c r="B1587" s="846"/>
      <c r="C1587" s="841"/>
      <c r="D1587" s="846"/>
      <c r="E1587" s="841"/>
      <c r="F1587" s="846"/>
      <c r="G1587" s="841"/>
      <c r="H1587" s="846"/>
      <c r="I1587" s="841"/>
      <c r="J1587" s="846"/>
      <c r="K1587" s="841"/>
      <c r="L1587" s="841"/>
      <c r="M1587" s="888"/>
      <c r="N1587" s="841"/>
      <c r="O1587" s="841"/>
      <c r="P1587" s="841"/>
      <c r="Q1587" s="841"/>
      <c r="R1587" s="841"/>
      <c r="S1587" s="841"/>
      <c r="T1587" s="841"/>
      <c r="U1587" s="841"/>
      <c r="V1587" s="841"/>
      <c r="W1587" s="841"/>
      <c r="X1587" s="841"/>
      <c r="Y1587" s="841"/>
      <c r="Z1587" s="841"/>
    </row>
    <row r="1588" spans="1:26" ht="15.75" customHeight="1">
      <c r="A1588" s="841"/>
      <c r="B1588" s="846"/>
      <c r="C1588" s="841"/>
      <c r="D1588" s="846"/>
      <c r="E1588" s="841"/>
      <c r="F1588" s="846"/>
      <c r="G1588" s="841"/>
      <c r="H1588" s="846"/>
      <c r="I1588" s="841"/>
      <c r="J1588" s="846"/>
      <c r="K1588" s="841"/>
      <c r="L1588" s="841"/>
      <c r="M1588" s="888"/>
      <c r="N1588" s="841"/>
      <c r="O1588" s="841"/>
      <c r="P1588" s="841"/>
      <c r="Q1588" s="841"/>
      <c r="R1588" s="841"/>
      <c r="S1588" s="841"/>
      <c r="T1588" s="841"/>
      <c r="U1588" s="841"/>
      <c r="V1588" s="841"/>
      <c r="W1588" s="841"/>
      <c r="X1588" s="841"/>
      <c r="Y1588" s="841"/>
      <c r="Z1588" s="841"/>
    </row>
    <row r="1589" spans="1:26" ht="15.75" customHeight="1">
      <c r="A1589" s="841"/>
      <c r="B1589" s="846"/>
      <c r="C1589" s="841"/>
      <c r="D1589" s="846"/>
      <c r="E1589" s="841"/>
      <c r="F1589" s="846"/>
      <c r="G1589" s="841"/>
      <c r="H1589" s="846"/>
      <c r="I1589" s="841"/>
      <c r="J1589" s="846"/>
      <c r="K1589" s="841"/>
      <c r="L1589" s="841"/>
      <c r="M1589" s="888"/>
      <c r="N1589" s="841"/>
      <c r="O1589" s="841"/>
      <c r="P1589" s="841"/>
      <c r="Q1589" s="841"/>
      <c r="R1589" s="841"/>
      <c r="S1589" s="841"/>
      <c r="T1589" s="841"/>
      <c r="U1589" s="841"/>
      <c r="V1589" s="841"/>
      <c r="W1589" s="841"/>
      <c r="X1589" s="841"/>
      <c r="Y1589" s="841"/>
      <c r="Z1589" s="841"/>
    </row>
    <row r="1590" spans="1:26" ht="15.75" customHeight="1">
      <c r="A1590" s="841"/>
      <c r="B1590" s="846"/>
      <c r="C1590" s="841"/>
      <c r="D1590" s="846"/>
      <c r="E1590" s="841"/>
      <c r="F1590" s="846"/>
      <c r="G1590" s="841"/>
      <c r="H1590" s="846"/>
      <c r="I1590" s="841"/>
      <c r="J1590" s="846"/>
      <c r="K1590" s="841"/>
      <c r="L1590" s="841"/>
      <c r="M1590" s="888"/>
      <c r="N1590" s="841"/>
      <c r="O1590" s="841"/>
      <c r="P1590" s="841"/>
      <c r="Q1590" s="841"/>
      <c r="R1590" s="841"/>
      <c r="S1590" s="841"/>
      <c r="T1590" s="841"/>
      <c r="U1590" s="841"/>
      <c r="V1590" s="841"/>
      <c r="W1590" s="841"/>
      <c r="X1590" s="841"/>
      <c r="Y1590" s="841"/>
      <c r="Z1590" s="841"/>
    </row>
    <row r="1591" spans="1:26" ht="15.75" customHeight="1">
      <c r="A1591" s="841"/>
      <c r="B1591" s="846"/>
      <c r="C1591" s="841"/>
      <c r="D1591" s="846"/>
      <c r="E1591" s="841"/>
      <c r="F1591" s="846"/>
      <c r="G1591" s="841"/>
      <c r="H1591" s="846"/>
      <c r="I1591" s="841"/>
      <c r="J1591" s="846"/>
      <c r="K1591" s="841"/>
      <c r="L1591" s="841"/>
      <c r="M1591" s="888"/>
      <c r="N1591" s="841"/>
      <c r="O1591" s="841"/>
      <c r="P1591" s="841"/>
      <c r="Q1591" s="841"/>
      <c r="R1591" s="841"/>
      <c r="S1591" s="841"/>
      <c r="T1591" s="841"/>
      <c r="U1591" s="841"/>
      <c r="V1591" s="841"/>
      <c r="W1591" s="841"/>
      <c r="X1591" s="841"/>
      <c r="Y1591" s="841"/>
      <c r="Z1591" s="841"/>
    </row>
    <row r="1592" spans="1:26" ht="15.75" customHeight="1">
      <c r="A1592" s="841"/>
      <c r="B1592" s="846"/>
      <c r="C1592" s="841"/>
      <c r="D1592" s="846"/>
      <c r="E1592" s="841"/>
      <c r="F1592" s="846"/>
      <c r="G1592" s="841"/>
      <c r="H1592" s="846"/>
      <c r="I1592" s="841"/>
      <c r="J1592" s="846"/>
      <c r="K1592" s="841"/>
      <c r="L1592" s="841"/>
      <c r="M1592" s="888"/>
      <c r="N1592" s="841"/>
      <c r="O1592" s="841"/>
      <c r="P1592" s="841"/>
      <c r="Q1592" s="841"/>
      <c r="R1592" s="841"/>
      <c r="S1592" s="841"/>
      <c r="T1592" s="841"/>
      <c r="U1592" s="841"/>
      <c r="V1592" s="841"/>
      <c r="W1592" s="841"/>
      <c r="X1592" s="841"/>
      <c r="Y1592" s="841"/>
      <c r="Z1592" s="841"/>
    </row>
    <row r="1593" spans="1:26" ht="15.75" customHeight="1">
      <c r="A1593" s="841"/>
      <c r="B1593" s="846"/>
      <c r="C1593" s="841"/>
      <c r="D1593" s="846"/>
      <c r="E1593" s="841"/>
      <c r="F1593" s="846"/>
      <c r="G1593" s="841"/>
      <c r="H1593" s="846"/>
      <c r="I1593" s="841"/>
      <c r="J1593" s="846"/>
      <c r="K1593" s="841"/>
      <c r="L1593" s="841"/>
      <c r="M1593" s="888"/>
      <c r="N1593" s="841"/>
      <c r="O1593" s="841"/>
      <c r="P1593" s="841"/>
      <c r="Q1593" s="841"/>
      <c r="R1593" s="841"/>
      <c r="S1593" s="841"/>
      <c r="T1593" s="841"/>
      <c r="U1593" s="841"/>
      <c r="V1593" s="841"/>
      <c r="W1593" s="841"/>
      <c r="X1593" s="841"/>
      <c r="Y1593" s="841"/>
      <c r="Z1593" s="841"/>
    </row>
    <row r="1594" spans="1:26" ht="15.75" customHeight="1">
      <c r="A1594" s="841"/>
      <c r="B1594" s="846"/>
      <c r="C1594" s="841"/>
      <c r="D1594" s="846"/>
      <c r="E1594" s="841"/>
      <c r="F1594" s="846"/>
      <c r="G1594" s="841"/>
      <c r="H1594" s="846"/>
      <c r="I1594" s="841"/>
      <c r="J1594" s="846"/>
      <c r="K1594" s="841"/>
      <c r="L1594" s="841"/>
      <c r="M1594" s="888"/>
      <c r="N1594" s="841"/>
      <c r="O1594" s="841"/>
      <c r="P1594" s="841"/>
      <c r="Q1594" s="841"/>
      <c r="R1594" s="841"/>
      <c r="S1594" s="841"/>
      <c r="T1594" s="841"/>
      <c r="U1594" s="841"/>
      <c r="V1594" s="841"/>
      <c r="W1594" s="841"/>
      <c r="X1594" s="841"/>
      <c r="Y1594" s="841"/>
      <c r="Z1594" s="841"/>
    </row>
    <row r="1595" spans="1:26" ht="15.75" customHeight="1">
      <c r="A1595" s="841"/>
      <c r="B1595" s="846"/>
      <c r="C1595" s="841"/>
      <c r="D1595" s="846"/>
      <c r="E1595" s="841"/>
      <c r="F1595" s="846"/>
      <c r="G1595" s="841"/>
      <c r="H1595" s="846"/>
      <c r="I1595" s="841"/>
      <c r="J1595" s="846"/>
      <c r="K1595" s="841"/>
      <c r="L1595" s="841"/>
      <c r="M1595" s="888"/>
      <c r="N1595" s="841"/>
      <c r="O1595" s="841"/>
      <c r="P1595" s="841"/>
      <c r="Q1595" s="841"/>
      <c r="R1595" s="841"/>
      <c r="S1595" s="841"/>
      <c r="T1595" s="841"/>
      <c r="U1595" s="841"/>
      <c r="V1595" s="841"/>
      <c r="W1595" s="841"/>
      <c r="X1595" s="841"/>
      <c r="Y1595" s="841"/>
      <c r="Z1595" s="841"/>
    </row>
    <row r="1596" spans="1:26" ht="15.75" customHeight="1">
      <c r="A1596" s="841"/>
      <c r="B1596" s="846"/>
      <c r="C1596" s="841"/>
      <c r="D1596" s="846"/>
      <c r="E1596" s="841"/>
      <c r="F1596" s="846"/>
      <c r="G1596" s="841"/>
      <c r="H1596" s="846"/>
      <c r="I1596" s="841"/>
      <c r="J1596" s="846"/>
      <c r="K1596" s="841"/>
      <c r="L1596" s="841"/>
      <c r="M1596" s="888"/>
      <c r="N1596" s="841"/>
      <c r="O1596" s="841"/>
      <c r="P1596" s="841"/>
      <c r="Q1596" s="841"/>
      <c r="R1596" s="841"/>
      <c r="S1596" s="841"/>
      <c r="T1596" s="841"/>
      <c r="U1596" s="841"/>
      <c r="V1596" s="841"/>
      <c r="W1596" s="841"/>
      <c r="X1596" s="841"/>
      <c r="Y1596" s="841"/>
      <c r="Z1596" s="841"/>
    </row>
    <row r="1597" spans="1:26" ht="15.75" customHeight="1">
      <c r="A1597" s="841"/>
      <c r="B1597" s="846"/>
      <c r="C1597" s="841"/>
      <c r="D1597" s="846"/>
      <c r="E1597" s="841"/>
      <c r="F1597" s="846"/>
      <c r="G1597" s="841"/>
      <c r="H1597" s="846"/>
      <c r="I1597" s="841"/>
      <c r="J1597" s="846"/>
      <c r="K1597" s="841"/>
      <c r="L1597" s="841"/>
      <c r="M1597" s="888"/>
      <c r="N1597" s="841"/>
      <c r="O1597" s="841"/>
      <c r="P1597" s="841"/>
      <c r="Q1597" s="841"/>
      <c r="R1597" s="841"/>
      <c r="S1597" s="841"/>
      <c r="T1597" s="841"/>
      <c r="U1597" s="841"/>
      <c r="V1597" s="841"/>
      <c r="W1597" s="841"/>
      <c r="X1597" s="841"/>
      <c r="Y1597" s="841"/>
      <c r="Z1597" s="841"/>
    </row>
    <row r="1598" spans="1:26" ht="15.75" customHeight="1">
      <c r="A1598" s="841"/>
      <c r="B1598" s="846"/>
      <c r="C1598" s="841"/>
      <c r="D1598" s="846"/>
      <c r="E1598" s="841"/>
      <c r="F1598" s="846"/>
      <c r="G1598" s="841"/>
      <c r="H1598" s="846"/>
      <c r="I1598" s="841"/>
      <c r="J1598" s="846"/>
      <c r="K1598" s="841"/>
      <c r="L1598" s="841"/>
      <c r="M1598" s="888"/>
      <c r="N1598" s="841"/>
      <c r="O1598" s="841"/>
      <c r="P1598" s="841"/>
      <c r="Q1598" s="841"/>
      <c r="R1598" s="841"/>
      <c r="S1598" s="841"/>
      <c r="T1598" s="841"/>
      <c r="U1598" s="841"/>
      <c r="V1598" s="841"/>
      <c r="W1598" s="841"/>
      <c r="X1598" s="841"/>
      <c r="Y1598" s="841"/>
      <c r="Z1598" s="841"/>
    </row>
    <row r="1599" spans="1:26" ht="15.75" customHeight="1">
      <c r="A1599" s="841"/>
      <c r="B1599" s="846"/>
      <c r="C1599" s="841"/>
      <c r="D1599" s="846"/>
      <c r="E1599" s="841"/>
      <c r="F1599" s="846"/>
      <c r="G1599" s="841"/>
      <c r="H1599" s="846"/>
      <c r="I1599" s="841"/>
      <c r="J1599" s="846"/>
      <c r="K1599" s="841"/>
      <c r="L1599" s="841"/>
      <c r="M1599" s="888"/>
      <c r="N1599" s="841"/>
      <c r="O1599" s="841"/>
      <c r="P1599" s="841"/>
      <c r="Q1599" s="841"/>
      <c r="R1599" s="841"/>
      <c r="S1599" s="841"/>
      <c r="T1599" s="841"/>
      <c r="U1599" s="841"/>
      <c r="V1599" s="841"/>
      <c r="W1599" s="841"/>
      <c r="X1599" s="841"/>
      <c r="Y1599" s="841"/>
      <c r="Z1599" s="841"/>
    </row>
    <row r="1600" spans="1:26" ht="15.75" customHeight="1">
      <c r="A1600" s="841"/>
      <c r="B1600" s="846"/>
      <c r="C1600" s="841"/>
      <c r="D1600" s="846"/>
      <c r="E1600" s="841"/>
      <c r="F1600" s="846"/>
      <c r="G1600" s="841"/>
      <c r="H1600" s="846"/>
      <c r="I1600" s="841"/>
      <c r="J1600" s="846"/>
      <c r="K1600" s="841"/>
      <c r="L1600" s="841"/>
      <c r="M1600" s="888"/>
      <c r="N1600" s="841"/>
      <c r="O1600" s="841"/>
      <c r="P1600" s="841"/>
      <c r="Q1600" s="841"/>
      <c r="R1600" s="841"/>
      <c r="S1600" s="841"/>
      <c r="T1600" s="841"/>
      <c r="U1600" s="841"/>
      <c r="V1600" s="841"/>
      <c r="W1600" s="841"/>
      <c r="X1600" s="841"/>
      <c r="Y1600" s="841"/>
      <c r="Z1600" s="841"/>
    </row>
    <row r="1601" spans="1:26" ht="15.75" customHeight="1">
      <c r="A1601" s="841"/>
      <c r="B1601" s="846"/>
      <c r="C1601" s="841"/>
      <c r="D1601" s="846"/>
      <c r="E1601" s="841"/>
      <c r="F1601" s="846"/>
      <c r="G1601" s="841"/>
      <c r="H1601" s="846"/>
      <c r="I1601" s="841"/>
      <c r="J1601" s="846"/>
      <c r="K1601" s="841"/>
      <c r="L1601" s="841"/>
      <c r="M1601" s="888"/>
      <c r="N1601" s="841"/>
      <c r="O1601" s="841"/>
      <c r="P1601" s="841"/>
      <c r="Q1601" s="841"/>
      <c r="R1601" s="841"/>
      <c r="S1601" s="841"/>
      <c r="T1601" s="841"/>
      <c r="U1601" s="841"/>
      <c r="V1601" s="841"/>
      <c r="W1601" s="841"/>
      <c r="X1601" s="841"/>
      <c r="Y1601" s="841"/>
      <c r="Z1601" s="841"/>
    </row>
    <row r="1602" spans="1:26" ht="15.75" customHeight="1">
      <c r="A1602" s="841"/>
      <c r="B1602" s="846"/>
      <c r="C1602" s="841"/>
      <c r="D1602" s="846"/>
      <c r="E1602" s="841"/>
      <c r="F1602" s="846"/>
      <c r="G1602" s="841"/>
      <c r="H1602" s="846"/>
      <c r="I1602" s="841"/>
      <c r="J1602" s="846"/>
      <c r="K1602" s="841"/>
      <c r="L1602" s="841"/>
      <c r="M1602" s="888"/>
      <c r="N1602" s="841"/>
      <c r="O1602" s="841"/>
      <c r="P1602" s="841"/>
      <c r="Q1602" s="841"/>
      <c r="R1602" s="841"/>
      <c r="S1602" s="841"/>
      <c r="T1602" s="841"/>
      <c r="U1602" s="841"/>
      <c r="V1602" s="841"/>
      <c r="W1602" s="841"/>
      <c r="X1602" s="841"/>
      <c r="Y1602" s="841"/>
      <c r="Z1602" s="841"/>
    </row>
    <row r="1603" spans="1:26" ht="15.75" customHeight="1">
      <c r="A1603" s="841"/>
      <c r="B1603" s="846"/>
      <c r="C1603" s="841"/>
      <c r="D1603" s="846"/>
      <c r="E1603" s="841"/>
      <c r="F1603" s="846"/>
      <c r="G1603" s="841"/>
      <c r="H1603" s="846"/>
      <c r="I1603" s="841"/>
      <c r="J1603" s="846"/>
      <c r="K1603" s="841"/>
      <c r="L1603" s="841"/>
      <c r="M1603" s="888"/>
      <c r="N1603" s="841"/>
      <c r="O1603" s="841"/>
      <c r="P1603" s="841"/>
      <c r="Q1603" s="841"/>
      <c r="R1603" s="841"/>
      <c r="S1603" s="841"/>
      <c r="T1603" s="841"/>
      <c r="U1603" s="841"/>
      <c r="V1603" s="841"/>
      <c r="W1603" s="841"/>
      <c r="X1603" s="841"/>
      <c r="Y1603" s="841"/>
      <c r="Z1603" s="841"/>
    </row>
    <row r="1604" spans="1:26" ht="15.75" customHeight="1">
      <c r="A1604" s="841"/>
      <c r="B1604" s="846"/>
      <c r="C1604" s="841"/>
      <c r="D1604" s="846"/>
      <c r="E1604" s="841"/>
      <c r="F1604" s="846"/>
      <c r="G1604" s="841"/>
      <c r="H1604" s="846"/>
      <c r="I1604" s="841"/>
      <c r="J1604" s="846"/>
      <c r="K1604" s="841"/>
      <c r="L1604" s="841"/>
      <c r="M1604" s="888"/>
      <c r="N1604" s="841"/>
      <c r="O1604" s="841"/>
      <c r="P1604" s="841"/>
      <c r="Q1604" s="841"/>
      <c r="R1604" s="841"/>
      <c r="S1604" s="841"/>
      <c r="T1604" s="841"/>
      <c r="U1604" s="841"/>
      <c r="V1604" s="841"/>
      <c r="W1604" s="841"/>
      <c r="X1604" s="841"/>
      <c r="Y1604" s="841"/>
      <c r="Z1604" s="841"/>
    </row>
    <row r="1605" spans="1:26" ht="15.75" customHeight="1">
      <c r="A1605" s="841"/>
      <c r="B1605" s="846"/>
      <c r="C1605" s="841"/>
      <c r="D1605" s="846"/>
      <c r="E1605" s="841"/>
      <c r="F1605" s="846"/>
      <c r="G1605" s="841"/>
      <c r="H1605" s="846"/>
      <c r="I1605" s="841"/>
      <c r="J1605" s="846"/>
      <c r="K1605" s="841"/>
      <c r="L1605" s="841"/>
      <c r="M1605" s="888"/>
      <c r="N1605" s="841"/>
      <c r="O1605" s="841"/>
      <c r="P1605" s="841"/>
      <c r="Q1605" s="841"/>
      <c r="R1605" s="841"/>
      <c r="S1605" s="841"/>
      <c r="T1605" s="841"/>
      <c r="U1605" s="841"/>
      <c r="V1605" s="841"/>
      <c r="W1605" s="841"/>
      <c r="X1605" s="841"/>
      <c r="Y1605" s="841"/>
      <c r="Z1605" s="841"/>
    </row>
    <row r="1606" spans="1:26" ht="15.75" customHeight="1">
      <c r="A1606" s="841"/>
      <c r="B1606" s="846"/>
      <c r="C1606" s="841"/>
      <c r="D1606" s="846"/>
      <c r="E1606" s="841"/>
      <c r="F1606" s="846"/>
      <c r="G1606" s="841"/>
      <c r="H1606" s="846"/>
      <c r="I1606" s="841"/>
      <c r="J1606" s="846"/>
      <c r="K1606" s="841"/>
      <c r="L1606" s="841"/>
      <c r="M1606" s="888"/>
      <c r="N1606" s="841"/>
      <c r="O1606" s="841"/>
      <c r="P1606" s="841"/>
      <c r="Q1606" s="841"/>
      <c r="R1606" s="841"/>
      <c r="S1606" s="841"/>
      <c r="T1606" s="841"/>
      <c r="U1606" s="841"/>
      <c r="V1606" s="841"/>
      <c r="W1606" s="841"/>
      <c r="X1606" s="841"/>
      <c r="Y1606" s="841"/>
      <c r="Z1606" s="841"/>
    </row>
    <row r="1607" spans="1:26" ht="15.75" customHeight="1">
      <c r="A1607" s="841"/>
      <c r="B1607" s="846"/>
      <c r="C1607" s="841"/>
      <c r="D1607" s="846"/>
      <c r="E1607" s="841"/>
      <c r="F1607" s="846"/>
      <c r="G1607" s="841"/>
      <c r="H1607" s="846"/>
      <c r="I1607" s="841"/>
      <c r="J1607" s="846"/>
      <c r="K1607" s="841"/>
      <c r="L1607" s="841"/>
      <c r="M1607" s="888"/>
      <c r="N1607" s="841"/>
      <c r="O1607" s="841"/>
      <c r="P1607" s="841"/>
      <c r="Q1607" s="841"/>
      <c r="R1607" s="841"/>
      <c r="S1607" s="841"/>
      <c r="T1607" s="841"/>
      <c r="U1607" s="841"/>
      <c r="V1607" s="841"/>
      <c r="W1607" s="841"/>
      <c r="X1607" s="841"/>
      <c r="Y1607" s="841"/>
      <c r="Z1607" s="841"/>
    </row>
    <row r="1608" spans="1:26" ht="15.75" customHeight="1">
      <c r="A1608" s="841"/>
      <c r="B1608" s="846"/>
      <c r="C1608" s="841"/>
      <c r="D1608" s="846"/>
      <c r="E1608" s="841"/>
      <c r="F1608" s="846"/>
      <c r="G1608" s="841"/>
      <c r="H1608" s="846"/>
      <c r="I1608" s="841"/>
      <c r="J1608" s="846"/>
      <c r="K1608" s="841"/>
      <c r="L1608" s="841"/>
      <c r="M1608" s="888"/>
      <c r="N1608" s="841"/>
      <c r="O1608" s="841"/>
      <c r="P1608" s="841"/>
      <c r="Q1608" s="841"/>
      <c r="R1608" s="841"/>
      <c r="S1608" s="841"/>
      <c r="T1608" s="841"/>
      <c r="U1608" s="841"/>
      <c r="V1608" s="841"/>
      <c r="W1608" s="841"/>
      <c r="X1608" s="841"/>
      <c r="Y1608" s="841"/>
      <c r="Z1608" s="841"/>
    </row>
    <row r="1609" spans="1:26" ht="15.75" customHeight="1">
      <c r="A1609" s="841"/>
      <c r="B1609" s="846"/>
      <c r="C1609" s="841"/>
      <c r="D1609" s="846"/>
      <c r="E1609" s="841"/>
      <c r="F1609" s="846"/>
      <c r="G1609" s="841"/>
      <c r="H1609" s="846"/>
      <c r="I1609" s="841"/>
      <c r="J1609" s="846"/>
      <c r="K1609" s="841"/>
      <c r="L1609" s="841"/>
      <c r="M1609" s="888"/>
      <c r="N1609" s="841"/>
      <c r="O1609" s="841"/>
      <c r="P1609" s="841"/>
      <c r="Q1609" s="841"/>
      <c r="R1609" s="841"/>
      <c r="S1609" s="841"/>
      <c r="T1609" s="841"/>
      <c r="U1609" s="841"/>
      <c r="V1609" s="841"/>
      <c r="W1609" s="841"/>
      <c r="X1609" s="841"/>
      <c r="Y1609" s="841"/>
      <c r="Z1609" s="841"/>
    </row>
    <row r="1610" spans="1:26" ht="15.75" customHeight="1">
      <c r="A1610" s="841"/>
      <c r="B1610" s="846"/>
      <c r="C1610" s="841"/>
      <c r="D1610" s="846"/>
      <c r="E1610" s="841"/>
      <c r="F1610" s="846"/>
      <c r="G1610" s="841"/>
      <c r="H1610" s="846"/>
      <c r="I1610" s="841"/>
      <c r="J1610" s="846"/>
      <c r="K1610" s="841"/>
      <c r="L1610" s="841"/>
      <c r="M1610" s="888"/>
      <c r="N1610" s="841"/>
      <c r="O1610" s="841"/>
      <c r="P1610" s="841"/>
      <c r="Q1610" s="841"/>
      <c r="R1610" s="841"/>
      <c r="S1610" s="841"/>
      <c r="T1610" s="841"/>
      <c r="U1610" s="841"/>
      <c r="V1610" s="841"/>
      <c r="W1610" s="841"/>
      <c r="X1610" s="841"/>
      <c r="Y1610" s="841"/>
      <c r="Z1610" s="841"/>
    </row>
    <row r="1611" spans="1:26" ht="15.75" customHeight="1">
      <c r="A1611" s="841"/>
      <c r="B1611" s="846"/>
      <c r="C1611" s="841"/>
      <c r="D1611" s="846"/>
      <c r="E1611" s="841"/>
      <c r="F1611" s="846"/>
      <c r="G1611" s="841"/>
      <c r="H1611" s="846"/>
      <c r="I1611" s="841"/>
      <c r="J1611" s="846"/>
      <c r="K1611" s="841"/>
      <c r="L1611" s="841"/>
      <c r="M1611" s="888"/>
      <c r="N1611" s="841"/>
      <c r="O1611" s="841"/>
      <c r="P1611" s="841"/>
      <c r="Q1611" s="841"/>
      <c r="R1611" s="841"/>
      <c r="S1611" s="841"/>
      <c r="T1611" s="841"/>
      <c r="U1611" s="841"/>
      <c r="V1611" s="841"/>
      <c r="W1611" s="841"/>
      <c r="X1611" s="841"/>
      <c r="Y1611" s="841"/>
      <c r="Z1611" s="841"/>
    </row>
    <row r="1612" spans="1:26" ht="15.75" customHeight="1">
      <c r="A1612" s="841"/>
      <c r="B1612" s="846"/>
      <c r="C1612" s="841"/>
      <c r="D1612" s="846"/>
      <c r="E1612" s="841"/>
      <c r="F1612" s="846"/>
      <c r="G1612" s="841"/>
      <c r="H1612" s="846"/>
      <c r="I1612" s="841"/>
      <c r="J1612" s="846"/>
      <c r="K1612" s="841"/>
      <c r="L1612" s="841"/>
      <c r="M1612" s="888"/>
      <c r="N1612" s="841"/>
      <c r="O1612" s="841"/>
      <c r="P1612" s="841"/>
      <c r="Q1612" s="841"/>
      <c r="R1612" s="841"/>
      <c r="S1612" s="841"/>
      <c r="T1612" s="841"/>
      <c r="U1612" s="841"/>
      <c r="V1612" s="841"/>
      <c r="W1612" s="841"/>
      <c r="X1612" s="841"/>
      <c r="Y1612" s="841"/>
      <c r="Z1612" s="841"/>
    </row>
    <row r="1613" spans="1:26" ht="15.75" customHeight="1">
      <c r="A1613" s="841"/>
      <c r="B1613" s="846"/>
      <c r="C1613" s="841"/>
      <c r="D1613" s="846"/>
      <c r="E1613" s="841"/>
      <c r="F1613" s="846"/>
      <c r="G1613" s="841"/>
      <c r="H1613" s="846"/>
      <c r="I1613" s="841"/>
      <c r="J1613" s="846"/>
      <c r="K1613" s="841"/>
      <c r="L1613" s="841"/>
      <c r="M1613" s="888"/>
      <c r="N1613" s="841"/>
      <c r="O1613" s="841"/>
      <c r="P1613" s="841"/>
      <c r="Q1613" s="841"/>
      <c r="R1613" s="841"/>
      <c r="S1613" s="841"/>
      <c r="T1613" s="841"/>
      <c r="U1613" s="841"/>
      <c r="V1613" s="841"/>
      <c r="W1613" s="841"/>
      <c r="X1613" s="841"/>
      <c r="Y1613" s="841"/>
      <c r="Z1613" s="841"/>
    </row>
    <row r="1614" spans="1:26" ht="15.75" customHeight="1">
      <c r="A1614" s="841"/>
      <c r="B1614" s="846"/>
      <c r="C1614" s="841"/>
      <c r="D1614" s="846"/>
      <c r="E1614" s="841"/>
      <c r="F1614" s="846"/>
      <c r="G1614" s="841"/>
      <c r="H1614" s="846"/>
      <c r="I1614" s="841"/>
      <c r="J1614" s="846"/>
      <c r="K1614" s="841"/>
      <c r="L1614" s="841"/>
      <c r="M1614" s="888"/>
      <c r="N1614" s="841"/>
      <c r="O1614" s="841"/>
      <c r="P1614" s="841"/>
      <c r="Q1614" s="841"/>
      <c r="R1614" s="841"/>
      <c r="S1614" s="841"/>
      <c r="T1614" s="841"/>
      <c r="U1614" s="841"/>
      <c r="V1614" s="841"/>
      <c r="W1614" s="841"/>
      <c r="X1614" s="841"/>
      <c r="Y1614" s="841"/>
      <c r="Z1614" s="841"/>
    </row>
    <row r="1615" spans="1:26" ht="15.75" customHeight="1">
      <c r="A1615" s="841"/>
      <c r="B1615" s="846"/>
      <c r="C1615" s="841"/>
      <c r="D1615" s="846"/>
      <c r="E1615" s="841"/>
      <c r="F1615" s="846"/>
      <c r="G1615" s="841"/>
      <c r="H1615" s="846"/>
      <c r="I1615" s="841"/>
      <c r="J1615" s="846"/>
      <c r="K1615" s="841"/>
      <c r="L1615" s="841"/>
      <c r="M1615" s="888"/>
      <c r="N1615" s="841"/>
      <c r="O1615" s="841"/>
      <c r="P1615" s="841"/>
      <c r="Q1615" s="841"/>
      <c r="R1615" s="841"/>
      <c r="S1615" s="841"/>
      <c r="T1615" s="841"/>
      <c r="U1615" s="841"/>
      <c r="V1615" s="841"/>
      <c r="W1615" s="841"/>
      <c r="X1615" s="841"/>
      <c r="Y1615" s="841"/>
      <c r="Z1615" s="841"/>
    </row>
    <row r="1616" spans="1:26" ht="15.75" customHeight="1">
      <c r="A1616" s="841"/>
      <c r="B1616" s="846"/>
      <c r="C1616" s="841"/>
      <c r="D1616" s="846"/>
      <c r="E1616" s="841"/>
      <c r="F1616" s="846"/>
      <c r="G1616" s="841"/>
      <c r="H1616" s="846"/>
      <c r="I1616" s="841"/>
      <c r="J1616" s="846"/>
      <c r="K1616" s="841"/>
      <c r="L1616" s="841"/>
      <c r="M1616" s="888"/>
      <c r="N1616" s="841"/>
      <c r="O1616" s="841"/>
      <c r="P1616" s="841"/>
      <c r="Q1616" s="841"/>
      <c r="R1616" s="841"/>
      <c r="S1616" s="841"/>
      <c r="T1616" s="841"/>
      <c r="U1616" s="841"/>
      <c r="V1616" s="841"/>
      <c r="W1616" s="841"/>
      <c r="X1616" s="841"/>
      <c r="Y1616" s="841"/>
      <c r="Z1616" s="841"/>
    </row>
    <row r="1617" spans="1:26" ht="15.75" customHeight="1">
      <c r="A1617" s="841"/>
      <c r="B1617" s="846"/>
      <c r="C1617" s="841"/>
      <c r="D1617" s="846"/>
      <c r="E1617" s="841"/>
      <c r="F1617" s="846"/>
      <c r="G1617" s="841"/>
      <c r="H1617" s="846"/>
      <c r="I1617" s="841"/>
      <c r="J1617" s="846"/>
      <c r="K1617" s="841"/>
      <c r="L1617" s="841"/>
      <c r="M1617" s="888"/>
      <c r="N1617" s="841"/>
      <c r="O1617" s="841"/>
      <c r="P1617" s="841"/>
      <c r="Q1617" s="841"/>
      <c r="R1617" s="841"/>
      <c r="S1617" s="841"/>
      <c r="T1617" s="841"/>
      <c r="U1617" s="841"/>
      <c r="V1617" s="841"/>
      <c r="W1617" s="841"/>
      <c r="X1617" s="841"/>
      <c r="Y1617" s="841"/>
      <c r="Z1617" s="841"/>
    </row>
    <row r="1618" spans="1:26" ht="15.75" customHeight="1">
      <c r="A1618" s="841"/>
      <c r="B1618" s="846"/>
      <c r="C1618" s="841"/>
      <c r="D1618" s="846"/>
      <c r="E1618" s="841"/>
      <c r="F1618" s="846"/>
      <c r="G1618" s="841"/>
      <c r="H1618" s="846"/>
      <c r="I1618" s="841"/>
      <c r="J1618" s="846"/>
      <c r="K1618" s="841"/>
      <c r="L1618" s="841"/>
      <c r="M1618" s="888"/>
      <c r="N1618" s="841"/>
      <c r="O1618" s="841"/>
      <c r="P1618" s="841"/>
      <c r="Q1618" s="841"/>
      <c r="R1618" s="841"/>
      <c r="S1618" s="841"/>
      <c r="T1618" s="841"/>
      <c r="U1618" s="841"/>
      <c r="V1618" s="841"/>
      <c r="W1618" s="841"/>
      <c r="X1618" s="841"/>
      <c r="Y1618" s="841"/>
      <c r="Z1618" s="841"/>
    </row>
    <row r="1619" spans="1:26" ht="15.75" customHeight="1">
      <c r="A1619" s="841"/>
      <c r="B1619" s="846"/>
      <c r="C1619" s="841"/>
      <c r="D1619" s="846"/>
      <c r="E1619" s="841"/>
      <c r="F1619" s="846"/>
      <c r="G1619" s="841"/>
      <c r="H1619" s="846"/>
      <c r="I1619" s="841"/>
      <c r="J1619" s="846"/>
      <c r="K1619" s="841"/>
      <c r="L1619" s="841"/>
      <c r="M1619" s="888"/>
      <c r="N1619" s="841"/>
      <c r="O1619" s="841"/>
      <c r="P1619" s="841"/>
      <c r="Q1619" s="841"/>
      <c r="R1619" s="841"/>
      <c r="S1619" s="841"/>
      <c r="T1619" s="841"/>
      <c r="U1619" s="841"/>
      <c r="V1619" s="841"/>
      <c r="W1619" s="841"/>
      <c r="X1619" s="841"/>
      <c r="Y1619" s="841"/>
      <c r="Z1619" s="841"/>
    </row>
    <row r="1620" spans="1:26" ht="15.75" customHeight="1">
      <c r="A1620" s="841"/>
      <c r="B1620" s="846"/>
      <c r="C1620" s="841"/>
      <c r="D1620" s="846"/>
      <c r="E1620" s="841"/>
      <c r="F1620" s="846"/>
      <c r="G1620" s="841"/>
      <c r="H1620" s="846"/>
      <c r="I1620" s="841"/>
      <c r="J1620" s="846"/>
      <c r="K1620" s="841"/>
      <c r="L1620" s="841"/>
      <c r="M1620" s="888"/>
      <c r="N1620" s="841"/>
      <c r="O1620" s="841"/>
      <c r="P1620" s="841"/>
      <c r="Q1620" s="841"/>
      <c r="R1620" s="841"/>
      <c r="S1620" s="841"/>
      <c r="T1620" s="841"/>
      <c r="U1620" s="841"/>
      <c r="V1620" s="841"/>
      <c r="W1620" s="841"/>
      <c r="X1620" s="841"/>
      <c r="Y1620" s="841"/>
      <c r="Z1620" s="841"/>
    </row>
    <row r="1621" spans="1:26" ht="15.75" customHeight="1">
      <c r="A1621" s="841"/>
      <c r="B1621" s="846"/>
      <c r="C1621" s="841"/>
      <c r="D1621" s="846"/>
      <c r="E1621" s="841"/>
      <c r="F1621" s="846"/>
      <c r="G1621" s="841"/>
      <c r="H1621" s="846"/>
      <c r="I1621" s="841"/>
      <c r="J1621" s="846"/>
      <c r="K1621" s="841"/>
      <c r="L1621" s="841"/>
      <c r="M1621" s="888"/>
      <c r="N1621" s="841"/>
      <c r="O1621" s="841"/>
      <c r="P1621" s="841"/>
      <c r="Q1621" s="841"/>
      <c r="R1621" s="841"/>
      <c r="S1621" s="841"/>
      <c r="T1621" s="841"/>
      <c r="U1621" s="841"/>
      <c r="V1621" s="841"/>
      <c r="W1621" s="841"/>
      <c r="X1621" s="841"/>
      <c r="Y1621" s="841"/>
      <c r="Z1621" s="841"/>
    </row>
    <row r="1622" spans="1:26" ht="15.75" customHeight="1">
      <c r="A1622" s="841"/>
      <c r="B1622" s="846"/>
      <c r="C1622" s="841"/>
      <c r="D1622" s="846"/>
      <c r="E1622" s="841"/>
      <c r="F1622" s="846"/>
      <c r="G1622" s="841"/>
      <c r="H1622" s="846"/>
      <c r="I1622" s="841"/>
      <c r="J1622" s="846"/>
      <c r="K1622" s="841"/>
      <c r="L1622" s="841"/>
      <c r="M1622" s="888"/>
      <c r="N1622" s="841"/>
      <c r="O1622" s="841"/>
      <c r="P1622" s="841"/>
      <c r="Q1622" s="841"/>
      <c r="R1622" s="841"/>
      <c r="S1622" s="841"/>
      <c r="T1622" s="841"/>
      <c r="U1622" s="841"/>
      <c r="V1622" s="841"/>
      <c r="W1622" s="841"/>
      <c r="X1622" s="841"/>
      <c r="Y1622" s="841"/>
      <c r="Z1622" s="841"/>
    </row>
    <row r="1623" spans="1:26" ht="15.75" customHeight="1">
      <c r="A1623" s="841"/>
      <c r="B1623" s="846"/>
      <c r="C1623" s="841"/>
      <c r="D1623" s="846"/>
      <c r="E1623" s="841"/>
      <c r="F1623" s="846"/>
      <c r="G1623" s="841"/>
      <c r="H1623" s="846"/>
      <c r="I1623" s="841"/>
      <c r="J1623" s="846"/>
      <c r="K1623" s="841"/>
      <c r="L1623" s="841"/>
      <c r="M1623" s="888"/>
      <c r="N1623" s="841"/>
      <c r="O1623" s="841"/>
      <c r="P1623" s="841"/>
      <c r="Q1623" s="841"/>
      <c r="R1623" s="841"/>
      <c r="S1623" s="841"/>
      <c r="T1623" s="841"/>
      <c r="U1623" s="841"/>
      <c r="V1623" s="841"/>
      <c r="W1623" s="841"/>
      <c r="X1623" s="841"/>
      <c r="Y1623" s="841"/>
      <c r="Z1623" s="841"/>
    </row>
    <row r="1624" spans="1:26" ht="15.75" customHeight="1">
      <c r="A1624" s="841"/>
      <c r="B1624" s="846"/>
      <c r="C1624" s="841"/>
      <c r="D1624" s="846"/>
      <c r="E1624" s="841"/>
      <c r="F1624" s="846"/>
      <c r="G1624" s="841"/>
      <c r="H1624" s="846"/>
      <c r="I1624" s="841"/>
      <c r="J1624" s="846"/>
      <c r="K1624" s="841"/>
      <c r="L1624" s="841"/>
      <c r="M1624" s="888"/>
      <c r="N1624" s="841"/>
      <c r="O1624" s="841"/>
      <c r="P1624" s="841"/>
      <c r="Q1624" s="841"/>
      <c r="R1624" s="841"/>
      <c r="S1624" s="841"/>
      <c r="T1624" s="841"/>
      <c r="U1624" s="841"/>
      <c r="V1624" s="841"/>
      <c r="W1624" s="841"/>
      <c r="X1624" s="841"/>
      <c r="Y1624" s="841"/>
      <c r="Z1624" s="841"/>
    </row>
    <row r="1625" spans="1:26" ht="15.75" customHeight="1">
      <c r="A1625" s="841"/>
      <c r="B1625" s="846"/>
      <c r="C1625" s="841"/>
      <c r="D1625" s="846"/>
      <c r="E1625" s="841"/>
      <c r="F1625" s="846"/>
      <c r="G1625" s="841"/>
      <c r="H1625" s="846"/>
      <c r="I1625" s="841"/>
      <c r="J1625" s="846"/>
      <c r="K1625" s="841"/>
      <c r="L1625" s="841"/>
      <c r="M1625" s="888"/>
      <c r="N1625" s="841"/>
      <c r="O1625" s="841"/>
      <c r="P1625" s="841"/>
      <c r="Q1625" s="841"/>
      <c r="R1625" s="841"/>
      <c r="S1625" s="841"/>
      <c r="T1625" s="841"/>
      <c r="U1625" s="841"/>
      <c r="V1625" s="841"/>
      <c r="W1625" s="841"/>
      <c r="X1625" s="841"/>
      <c r="Y1625" s="841"/>
      <c r="Z1625" s="841"/>
    </row>
    <row r="1626" spans="1:26" ht="15.75" customHeight="1">
      <c r="A1626" s="841"/>
      <c r="B1626" s="846"/>
      <c r="C1626" s="841"/>
      <c r="D1626" s="846"/>
      <c r="E1626" s="841"/>
      <c r="F1626" s="846"/>
      <c r="G1626" s="841"/>
      <c r="H1626" s="846"/>
      <c r="I1626" s="841"/>
      <c r="J1626" s="846"/>
      <c r="K1626" s="841"/>
      <c r="L1626" s="841"/>
      <c r="M1626" s="888"/>
      <c r="N1626" s="841"/>
      <c r="O1626" s="841"/>
      <c r="P1626" s="841"/>
      <c r="Q1626" s="841"/>
      <c r="R1626" s="841"/>
      <c r="S1626" s="841"/>
      <c r="T1626" s="841"/>
      <c r="U1626" s="841"/>
      <c r="V1626" s="841"/>
      <c r="W1626" s="841"/>
      <c r="X1626" s="841"/>
      <c r="Y1626" s="841"/>
      <c r="Z1626" s="841"/>
    </row>
    <row r="1627" spans="1:26" ht="15.75" customHeight="1">
      <c r="A1627" s="841"/>
      <c r="B1627" s="846"/>
      <c r="C1627" s="841"/>
      <c r="D1627" s="846"/>
      <c r="E1627" s="841"/>
      <c r="F1627" s="846"/>
      <c r="G1627" s="841"/>
      <c r="H1627" s="846"/>
      <c r="I1627" s="841"/>
      <c r="J1627" s="846"/>
      <c r="K1627" s="841"/>
      <c r="L1627" s="841"/>
      <c r="M1627" s="888"/>
      <c r="N1627" s="841"/>
      <c r="O1627" s="841"/>
      <c r="P1627" s="841"/>
      <c r="Q1627" s="841"/>
      <c r="R1627" s="841"/>
      <c r="S1627" s="841"/>
      <c r="T1627" s="841"/>
      <c r="U1627" s="841"/>
      <c r="V1627" s="841"/>
      <c r="W1627" s="841"/>
      <c r="X1627" s="841"/>
      <c r="Y1627" s="841"/>
      <c r="Z1627" s="841"/>
    </row>
    <row r="1628" spans="1:26" ht="15.75" customHeight="1">
      <c r="A1628" s="841"/>
      <c r="B1628" s="846"/>
      <c r="C1628" s="841"/>
      <c r="D1628" s="846"/>
      <c r="E1628" s="841"/>
      <c r="F1628" s="846"/>
      <c r="G1628" s="841"/>
      <c r="H1628" s="846"/>
      <c r="I1628" s="841"/>
      <c r="J1628" s="846"/>
      <c r="K1628" s="841"/>
      <c r="L1628" s="841"/>
      <c r="M1628" s="888"/>
      <c r="N1628" s="841"/>
      <c r="O1628" s="841"/>
      <c r="P1628" s="841"/>
      <c r="Q1628" s="841"/>
      <c r="R1628" s="841"/>
      <c r="S1628" s="841"/>
      <c r="T1628" s="841"/>
      <c r="U1628" s="841"/>
      <c r="V1628" s="841"/>
      <c r="W1628" s="841"/>
      <c r="X1628" s="841"/>
      <c r="Y1628" s="841"/>
      <c r="Z1628" s="841"/>
    </row>
    <row r="1629" spans="1:26" ht="15.75" customHeight="1">
      <c r="A1629" s="841"/>
      <c r="B1629" s="846"/>
      <c r="C1629" s="841"/>
      <c r="D1629" s="846"/>
      <c r="E1629" s="841"/>
      <c r="F1629" s="846"/>
      <c r="G1629" s="841"/>
      <c r="H1629" s="846"/>
      <c r="I1629" s="841"/>
      <c r="J1629" s="846"/>
      <c r="K1629" s="841"/>
      <c r="L1629" s="841"/>
      <c r="M1629" s="888"/>
      <c r="N1629" s="841"/>
      <c r="O1629" s="841"/>
      <c r="P1629" s="841"/>
      <c r="Q1629" s="841"/>
      <c r="R1629" s="841"/>
      <c r="S1629" s="841"/>
      <c r="T1629" s="841"/>
      <c r="U1629" s="841"/>
      <c r="V1629" s="841"/>
      <c r="W1629" s="841"/>
      <c r="X1629" s="841"/>
      <c r="Y1629" s="841"/>
      <c r="Z1629" s="841"/>
    </row>
    <row r="1630" spans="1:26" ht="15.75" customHeight="1">
      <c r="A1630" s="841"/>
      <c r="B1630" s="846"/>
      <c r="C1630" s="841"/>
      <c r="D1630" s="846"/>
      <c r="E1630" s="841"/>
      <c r="F1630" s="846"/>
      <c r="G1630" s="841"/>
      <c r="H1630" s="846"/>
      <c r="I1630" s="841"/>
      <c r="J1630" s="846"/>
      <c r="K1630" s="841"/>
      <c r="L1630" s="841"/>
      <c r="M1630" s="888"/>
      <c r="N1630" s="841"/>
      <c r="O1630" s="841"/>
      <c r="P1630" s="841"/>
      <c r="Q1630" s="841"/>
      <c r="R1630" s="841"/>
      <c r="S1630" s="841"/>
      <c r="T1630" s="841"/>
      <c r="U1630" s="841"/>
      <c r="V1630" s="841"/>
      <c r="W1630" s="841"/>
      <c r="X1630" s="841"/>
      <c r="Y1630" s="841"/>
      <c r="Z1630" s="841"/>
    </row>
    <row r="1631" spans="1:26" ht="15.75" customHeight="1">
      <c r="A1631" s="841"/>
      <c r="B1631" s="846"/>
      <c r="C1631" s="841"/>
      <c r="D1631" s="846"/>
      <c r="E1631" s="841"/>
      <c r="F1631" s="846"/>
      <c r="G1631" s="841"/>
      <c r="H1631" s="846"/>
      <c r="I1631" s="841"/>
      <c r="J1631" s="846"/>
      <c r="K1631" s="841"/>
      <c r="L1631" s="841"/>
      <c r="M1631" s="888"/>
      <c r="N1631" s="841"/>
      <c r="O1631" s="841"/>
      <c r="P1631" s="841"/>
      <c r="Q1631" s="841"/>
      <c r="R1631" s="841"/>
      <c r="S1631" s="841"/>
      <c r="T1631" s="841"/>
      <c r="U1631" s="841"/>
      <c r="V1631" s="841"/>
      <c r="W1631" s="841"/>
      <c r="X1631" s="841"/>
      <c r="Y1631" s="841"/>
      <c r="Z1631" s="841"/>
    </row>
    <row r="1632" spans="1:26" ht="15.75" customHeight="1">
      <c r="A1632" s="841"/>
      <c r="B1632" s="846"/>
      <c r="C1632" s="841"/>
      <c r="D1632" s="846"/>
      <c r="E1632" s="841"/>
      <c r="F1632" s="846"/>
      <c r="G1632" s="841"/>
      <c r="H1632" s="846"/>
      <c r="I1632" s="841"/>
      <c r="J1632" s="846"/>
      <c r="K1632" s="841"/>
      <c r="L1632" s="841"/>
      <c r="M1632" s="888"/>
      <c r="N1632" s="841"/>
      <c r="O1632" s="841"/>
      <c r="P1632" s="841"/>
      <c r="Q1632" s="841"/>
      <c r="R1632" s="841"/>
      <c r="S1632" s="841"/>
      <c r="T1632" s="841"/>
      <c r="U1632" s="841"/>
      <c r="V1632" s="841"/>
      <c r="W1632" s="841"/>
      <c r="X1632" s="841"/>
      <c r="Y1632" s="841"/>
      <c r="Z1632" s="841"/>
    </row>
    <row r="1633" spans="1:26" ht="15.75" customHeight="1">
      <c r="A1633" s="841"/>
      <c r="B1633" s="846"/>
      <c r="C1633" s="841"/>
      <c r="D1633" s="846"/>
      <c r="E1633" s="841"/>
      <c r="F1633" s="846"/>
      <c r="G1633" s="841"/>
      <c r="H1633" s="846"/>
      <c r="I1633" s="841"/>
      <c r="J1633" s="846"/>
      <c r="K1633" s="841"/>
      <c r="L1633" s="841"/>
      <c r="M1633" s="888"/>
      <c r="N1633" s="841"/>
      <c r="O1633" s="841"/>
      <c r="P1633" s="841"/>
      <c r="Q1633" s="841"/>
      <c r="R1633" s="841"/>
      <c r="S1633" s="841"/>
      <c r="T1633" s="841"/>
      <c r="U1633" s="841"/>
      <c r="V1633" s="841"/>
      <c r="W1633" s="841"/>
      <c r="X1633" s="841"/>
      <c r="Y1633" s="841"/>
      <c r="Z1633" s="841"/>
    </row>
    <row r="1634" spans="1:26" ht="15.75" customHeight="1">
      <c r="A1634" s="841"/>
      <c r="B1634" s="846"/>
      <c r="C1634" s="841"/>
      <c r="D1634" s="846"/>
      <c r="E1634" s="841"/>
      <c r="F1634" s="846"/>
      <c r="G1634" s="841"/>
      <c r="H1634" s="846"/>
      <c r="I1634" s="841"/>
      <c r="J1634" s="846"/>
      <c r="K1634" s="841"/>
      <c r="L1634" s="841"/>
      <c r="M1634" s="888"/>
      <c r="N1634" s="841"/>
      <c r="O1634" s="841"/>
      <c r="P1634" s="841"/>
      <c r="Q1634" s="841"/>
      <c r="R1634" s="841"/>
      <c r="S1634" s="841"/>
      <c r="T1634" s="841"/>
      <c r="U1634" s="841"/>
      <c r="V1634" s="841"/>
      <c r="W1634" s="841"/>
      <c r="X1634" s="841"/>
      <c r="Y1634" s="841"/>
      <c r="Z1634" s="841"/>
    </row>
    <row r="1635" spans="1:26" ht="15.75" customHeight="1">
      <c r="A1635" s="841"/>
      <c r="B1635" s="846"/>
      <c r="C1635" s="841"/>
      <c r="D1635" s="846"/>
      <c r="E1635" s="841"/>
      <c r="F1635" s="846"/>
      <c r="G1635" s="841"/>
      <c r="H1635" s="846"/>
      <c r="I1635" s="841"/>
      <c r="J1635" s="846"/>
      <c r="K1635" s="841"/>
      <c r="L1635" s="841"/>
      <c r="M1635" s="888"/>
      <c r="N1635" s="841"/>
      <c r="O1635" s="841"/>
      <c r="P1635" s="841"/>
      <c r="Q1635" s="841"/>
      <c r="R1635" s="841"/>
      <c r="S1635" s="841"/>
      <c r="T1635" s="841"/>
      <c r="U1635" s="841"/>
      <c r="V1635" s="841"/>
      <c r="W1635" s="841"/>
      <c r="X1635" s="841"/>
      <c r="Y1635" s="841"/>
      <c r="Z1635" s="841"/>
    </row>
    <row r="1636" spans="1:26" ht="15.75" customHeight="1">
      <c r="A1636" s="841"/>
      <c r="B1636" s="846"/>
      <c r="C1636" s="841"/>
      <c r="D1636" s="846"/>
      <c r="E1636" s="841"/>
      <c r="F1636" s="846"/>
      <c r="G1636" s="841"/>
      <c r="H1636" s="846"/>
      <c r="I1636" s="841"/>
      <c r="J1636" s="846"/>
      <c r="K1636" s="841"/>
      <c r="L1636" s="841"/>
      <c r="M1636" s="888"/>
      <c r="N1636" s="841"/>
      <c r="O1636" s="841"/>
      <c r="P1636" s="841"/>
      <c r="Q1636" s="841"/>
      <c r="R1636" s="841"/>
      <c r="S1636" s="841"/>
      <c r="T1636" s="841"/>
      <c r="U1636" s="841"/>
      <c r="V1636" s="841"/>
      <c r="W1636" s="841"/>
      <c r="X1636" s="841"/>
      <c r="Y1636" s="841"/>
      <c r="Z1636" s="841"/>
    </row>
    <row r="1637" spans="1:26" ht="15.75" customHeight="1">
      <c r="A1637" s="841"/>
      <c r="B1637" s="846"/>
      <c r="C1637" s="841"/>
      <c r="D1637" s="846"/>
      <c r="E1637" s="841"/>
      <c r="F1637" s="846"/>
      <c r="G1637" s="841"/>
      <c r="H1637" s="846"/>
      <c r="I1637" s="841"/>
      <c r="J1637" s="846"/>
      <c r="K1637" s="841"/>
      <c r="L1637" s="841"/>
      <c r="M1637" s="888"/>
      <c r="N1637" s="841"/>
      <c r="O1637" s="841"/>
      <c r="P1637" s="841"/>
      <c r="Q1637" s="841"/>
      <c r="R1637" s="841"/>
      <c r="S1637" s="841"/>
      <c r="T1637" s="841"/>
      <c r="U1637" s="841"/>
      <c r="V1637" s="841"/>
      <c r="W1637" s="841"/>
      <c r="X1637" s="841"/>
      <c r="Y1637" s="841"/>
      <c r="Z1637" s="841"/>
    </row>
    <row r="1638" spans="1:26" ht="15.75" customHeight="1">
      <c r="A1638" s="841"/>
      <c r="B1638" s="846"/>
      <c r="C1638" s="841"/>
      <c r="D1638" s="846"/>
      <c r="E1638" s="841"/>
      <c r="F1638" s="846"/>
      <c r="G1638" s="841"/>
      <c r="H1638" s="846"/>
      <c r="I1638" s="841"/>
      <c r="J1638" s="846"/>
      <c r="K1638" s="841"/>
      <c r="L1638" s="841"/>
      <c r="M1638" s="888"/>
      <c r="N1638" s="841"/>
      <c r="O1638" s="841"/>
      <c r="P1638" s="841"/>
      <c r="Q1638" s="841"/>
      <c r="R1638" s="841"/>
      <c r="S1638" s="841"/>
      <c r="T1638" s="841"/>
      <c r="U1638" s="841"/>
      <c r="V1638" s="841"/>
      <c r="W1638" s="841"/>
      <c r="X1638" s="841"/>
      <c r="Y1638" s="841"/>
      <c r="Z1638" s="841"/>
    </row>
    <row r="1639" spans="1:26" ht="15.75" customHeight="1">
      <c r="A1639" s="841"/>
      <c r="B1639" s="846"/>
      <c r="C1639" s="841"/>
      <c r="D1639" s="846"/>
      <c r="E1639" s="841"/>
      <c r="F1639" s="846"/>
      <c r="G1639" s="841"/>
      <c r="H1639" s="846"/>
      <c r="I1639" s="841"/>
      <c r="J1639" s="846"/>
      <c r="K1639" s="841"/>
      <c r="L1639" s="841"/>
      <c r="M1639" s="888"/>
      <c r="N1639" s="841"/>
      <c r="O1639" s="841"/>
      <c r="P1639" s="841"/>
      <c r="Q1639" s="841"/>
      <c r="R1639" s="841"/>
      <c r="S1639" s="841"/>
      <c r="T1639" s="841"/>
      <c r="U1639" s="841"/>
      <c r="V1639" s="841"/>
      <c r="W1639" s="841"/>
      <c r="X1639" s="841"/>
      <c r="Y1639" s="841"/>
      <c r="Z1639" s="841"/>
    </row>
    <row r="1640" spans="1:26" ht="15.75" customHeight="1">
      <c r="A1640" s="841"/>
      <c r="B1640" s="846"/>
      <c r="C1640" s="841"/>
      <c r="D1640" s="846"/>
      <c r="E1640" s="841"/>
      <c r="F1640" s="846"/>
      <c r="G1640" s="841"/>
      <c r="H1640" s="846"/>
      <c r="I1640" s="841"/>
      <c r="J1640" s="846"/>
      <c r="K1640" s="841"/>
      <c r="L1640" s="841"/>
      <c r="M1640" s="888"/>
      <c r="N1640" s="841"/>
      <c r="O1640" s="841"/>
      <c r="P1640" s="841"/>
      <c r="Q1640" s="841"/>
      <c r="R1640" s="841"/>
      <c r="S1640" s="841"/>
      <c r="T1640" s="841"/>
      <c r="U1640" s="841"/>
      <c r="V1640" s="841"/>
      <c r="W1640" s="841"/>
      <c r="X1640" s="841"/>
      <c r="Y1640" s="841"/>
      <c r="Z1640" s="841"/>
    </row>
    <row r="1641" spans="1:26" ht="15.75" customHeight="1">
      <c r="A1641" s="841"/>
      <c r="B1641" s="846"/>
      <c r="C1641" s="841"/>
      <c r="D1641" s="846"/>
      <c r="E1641" s="841"/>
      <c r="F1641" s="846"/>
      <c r="G1641" s="841"/>
      <c r="H1641" s="846"/>
      <c r="I1641" s="841"/>
      <c r="J1641" s="846"/>
      <c r="K1641" s="841"/>
      <c r="L1641" s="841"/>
      <c r="M1641" s="888"/>
      <c r="N1641" s="841"/>
      <c r="O1641" s="841"/>
      <c r="P1641" s="841"/>
      <c r="Q1641" s="841"/>
      <c r="R1641" s="841"/>
      <c r="S1641" s="841"/>
      <c r="T1641" s="841"/>
      <c r="U1641" s="841"/>
      <c r="V1641" s="841"/>
      <c r="W1641" s="841"/>
      <c r="X1641" s="841"/>
      <c r="Y1641" s="841"/>
      <c r="Z1641" s="841"/>
    </row>
    <row r="1642" spans="1:26" ht="15.75" customHeight="1">
      <c r="A1642" s="841"/>
      <c r="B1642" s="846"/>
      <c r="C1642" s="841"/>
      <c r="D1642" s="846"/>
      <c r="E1642" s="841"/>
      <c r="F1642" s="846"/>
      <c r="G1642" s="841"/>
      <c r="H1642" s="846"/>
      <c r="I1642" s="841"/>
      <c r="J1642" s="846"/>
      <c r="K1642" s="841"/>
      <c r="L1642" s="841"/>
      <c r="M1642" s="888"/>
      <c r="N1642" s="841"/>
      <c r="O1642" s="841"/>
      <c r="P1642" s="841"/>
      <c r="Q1642" s="841"/>
      <c r="R1642" s="841"/>
      <c r="S1642" s="841"/>
      <c r="T1642" s="841"/>
      <c r="U1642" s="841"/>
      <c r="V1642" s="841"/>
      <c r="W1642" s="841"/>
      <c r="X1642" s="841"/>
      <c r="Y1642" s="841"/>
      <c r="Z1642" s="841"/>
    </row>
    <row r="1643" spans="1:26" ht="15.75" customHeight="1">
      <c r="A1643" s="841"/>
      <c r="B1643" s="846"/>
      <c r="C1643" s="841"/>
      <c r="D1643" s="846"/>
      <c r="E1643" s="841"/>
      <c r="F1643" s="846"/>
      <c r="G1643" s="841"/>
      <c r="H1643" s="846"/>
      <c r="I1643" s="841"/>
      <c r="J1643" s="846"/>
      <c r="K1643" s="841"/>
      <c r="L1643" s="841"/>
      <c r="M1643" s="888"/>
      <c r="N1643" s="841"/>
      <c r="O1643" s="841"/>
      <c r="P1643" s="841"/>
      <c r="Q1643" s="841"/>
      <c r="R1643" s="841"/>
      <c r="S1643" s="841"/>
      <c r="T1643" s="841"/>
      <c r="U1643" s="841"/>
      <c r="V1643" s="841"/>
      <c r="W1643" s="841"/>
      <c r="X1643" s="841"/>
      <c r="Y1643" s="841"/>
      <c r="Z1643" s="841"/>
    </row>
    <row r="1644" spans="1:26" ht="15.75" customHeight="1">
      <c r="A1644" s="841"/>
      <c r="B1644" s="846"/>
      <c r="C1644" s="841"/>
      <c r="D1644" s="846"/>
      <c r="E1644" s="841"/>
      <c r="F1644" s="846"/>
      <c r="G1644" s="841"/>
      <c r="H1644" s="846"/>
      <c r="I1644" s="841"/>
      <c r="J1644" s="846"/>
      <c r="K1644" s="841"/>
      <c r="L1644" s="841"/>
      <c r="M1644" s="888"/>
      <c r="N1644" s="841"/>
      <c r="O1644" s="841"/>
      <c r="P1644" s="841"/>
      <c r="Q1644" s="841"/>
      <c r="R1644" s="841"/>
      <c r="S1644" s="841"/>
      <c r="T1644" s="841"/>
      <c r="U1644" s="841"/>
      <c r="V1644" s="841"/>
      <c r="W1644" s="841"/>
      <c r="X1644" s="841"/>
      <c r="Y1644" s="841"/>
      <c r="Z1644" s="841"/>
    </row>
    <row r="1645" spans="1:26" ht="15.75" customHeight="1">
      <c r="A1645" s="841"/>
      <c r="B1645" s="846"/>
      <c r="C1645" s="841"/>
      <c r="D1645" s="846"/>
      <c r="E1645" s="841"/>
      <c r="F1645" s="846"/>
      <c r="G1645" s="841"/>
      <c r="H1645" s="846"/>
      <c r="I1645" s="841"/>
      <c r="J1645" s="846"/>
      <c r="K1645" s="841"/>
      <c r="L1645" s="841"/>
      <c r="M1645" s="888"/>
      <c r="N1645" s="841"/>
      <c r="O1645" s="841"/>
      <c r="P1645" s="841"/>
      <c r="Q1645" s="841"/>
      <c r="R1645" s="841"/>
      <c r="S1645" s="841"/>
      <c r="T1645" s="841"/>
      <c r="U1645" s="841"/>
      <c r="V1645" s="841"/>
      <c r="W1645" s="841"/>
      <c r="X1645" s="841"/>
      <c r="Y1645" s="841"/>
      <c r="Z1645" s="841"/>
    </row>
    <row r="1646" spans="1:26" ht="15.75" customHeight="1">
      <c r="A1646" s="841"/>
      <c r="B1646" s="846"/>
      <c r="C1646" s="841"/>
      <c r="D1646" s="846"/>
      <c r="E1646" s="841"/>
      <c r="F1646" s="846"/>
      <c r="G1646" s="841"/>
      <c r="H1646" s="846"/>
      <c r="I1646" s="841"/>
      <c r="J1646" s="846"/>
      <c r="K1646" s="841"/>
      <c r="L1646" s="841"/>
      <c r="M1646" s="888"/>
      <c r="N1646" s="841"/>
      <c r="O1646" s="841"/>
      <c r="P1646" s="841"/>
      <c r="Q1646" s="841"/>
      <c r="R1646" s="841"/>
      <c r="S1646" s="841"/>
      <c r="T1646" s="841"/>
      <c r="U1646" s="841"/>
      <c r="V1646" s="841"/>
      <c r="W1646" s="841"/>
      <c r="X1646" s="841"/>
      <c r="Y1646" s="841"/>
      <c r="Z1646" s="841"/>
    </row>
    <row r="1647" spans="1:26" ht="15.75" customHeight="1">
      <c r="A1647" s="841"/>
      <c r="B1647" s="846"/>
      <c r="C1647" s="841"/>
      <c r="D1647" s="846"/>
      <c r="E1647" s="841"/>
      <c r="F1647" s="846"/>
      <c r="G1647" s="841"/>
      <c r="H1647" s="846"/>
      <c r="I1647" s="841"/>
      <c r="J1647" s="846"/>
      <c r="K1647" s="841"/>
      <c r="L1647" s="841"/>
      <c r="M1647" s="888"/>
      <c r="N1647" s="841"/>
      <c r="O1647" s="841"/>
      <c r="P1647" s="841"/>
      <c r="Q1647" s="841"/>
      <c r="R1647" s="841"/>
      <c r="S1647" s="841"/>
      <c r="T1647" s="841"/>
      <c r="U1647" s="841"/>
      <c r="V1647" s="841"/>
      <c r="W1647" s="841"/>
      <c r="X1647" s="841"/>
      <c r="Y1647" s="841"/>
      <c r="Z1647" s="841"/>
    </row>
    <row r="1648" spans="1:26" ht="15.75" customHeight="1">
      <c r="A1648" s="841"/>
      <c r="B1648" s="846"/>
      <c r="C1648" s="841"/>
      <c r="D1648" s="846"/>
      <c r="E1648" s="841"/>
      <c r="F1648" s="846"/>
      <c r="G1648" s="841"/>
      <c r="H1648" s="846"/>
      <c r="I1648" s="841"/>
      <c r="J1648" s="846"/>
      <c r="K1648" s="841"/>
      <c r="L1648" s="841"/>
      <c r="M1648" s="888"/>
      <c r="N1648" s="841"/>
      <c r="O1648" s="841"/>
      <c r="P1648" s="841"/>
      <c r="Q1648" s="841"/>
      <c r="R1648" s="841"/>
      <c r="S1648" s="841"/>
      <c r="T1648" s="841"/>
      <c r="U1648" s="841"/>
      <c r="V1648" s="841"/>
      <c r="W1648" s="841"/>
      <c r="X1648" s="841"/>
      <c r="Y1648" s="841"/>
      <c r="Z1648" s="841"/>
    </row>
    <row r="1649" spans="1:26" ht="15.75" customHeight="1">
      <c r="A1649" s="841"/>
      <c r="B1649" s="846"/>
      <c r="C1649" s="841"/>
      <c r="D1649" s="846"/>
      <c r="E1649" s="841"/>
      <c r="F1649" s="846"/>
      <c r="G1649" s="841"/>
      <c r="H1649" s="846"/>
      <c r="I1649" s="841"/>
      <c r="J1649" s="846"/>
      <c r="K1649" s="841"/>
      <c r="L1649" s="841"/>
      <c r="M1649" s="888"/>
      <c r="N1649" s="841"/>
      <c r="O1649" s="841"/>
      <c r="P1649" s="841"/>
      <c r="Q1649" s="841"/>
      <c r="R1649" s="841"/>
      <c r="S1649" s="841"/>
      <c r="T1649" s="841"/>
      <c r="U1649" s="841"/>
      <c r="V1649" s="841"/>
      <c r="W1649" s="841"/>
      <c r="X1649" s="841"/>
      <c r="Y1649" s="841"/>
      <c r="Z1649" s="841"/>
    </row>
    <row r="1650" spans="1:26" ht="15.75" customHeight="1">
      <c r="A1650" s="841"/>
      <c r="B1650" s="846"/>
      <c r="C1650" s="841"/>
      <c r="D1650" s="846"/>
      <c r="E1650" s="841"/>
      <c r="F1650" s="846"/>
      <c r="G1650" s="841"/>
      <c r="H1650" s="846"/>
      <c r="I1650" s="841"/>
      <c r="J1650" s="846"/>
      <c r="K1650" s="841"/>
      <c r="L1650" s="841"/>
      <c r="M1650" s="888"/>
      <c r="N1650" s="841"/>
      <c r="O1650" s="841"/>
      <c r="P1650" s="841"/>
      <c r="Q1650" s="841"/>
      <c r="R1650" s="841"/>
      <c r="S1650" s="841"/>
      <c r="T1650" s="841"/>
      <c r="U1650" s="841"/>
      <c r="V1650" s="841"/>
      <c r="W1650" s="841"/>
      <c r="X1650" s="841"/>
      <c r="Y1650" s="841"/>
      <c r="Z1650" s="841"/>
    </row>
    <row r="1651" spans="1:26" ht="15.75" customHeight="1">
      <c r="A1651" s="841"/>
      <c r="B1651" s="846"/>
      <c r="C1651" s="841"/>
      <c r="D1651" s="846"/>
      <c r="E1651" s="841"/>
      <c r="F1651" s="846"/>
      <c r="G1651" s="841"/>
      <c r="H1651" s="846"/>
      <c r="I1651" s="841"/>
      <c r="J1651" s="846"/>
      <c r="K1651" s="841"/>
      <c r="L1651" s="841"/>
      <c r="M1651" s="888"/>
      <c r="N1651" s="841"/>
      <c r="O1651" s="841"/>
      <c r="P1651" s="841"/>
      <c r="Q1651" s="841"/>
      <c r="R1651" s="841"/>
      <c r="S1651" s="841"/>
      <c r="T1651" s="841"/>
      <c r="U1651" s="841"/>
      <c r="V1651" s="841"/>
      <c r="W1651" s="841"/>
      <c r="X1651" s="841"/>
      <c r="Y1651" s="841"/>
      <c r="Z1651" s="841"/>
    </row>
    <row r="1652" spans="1:26" ht="15.75" customHeight="1">
      <c r="A1652" s="841"/>
      <c r="B1652" s="846"/>
      <c r="C1652" s="841"/>
      <c r="D1652" s="846"/>
      <c r="E1652" s="841"/>
      <c r="F1652" s="846"/>
      <c r="G1652" s="841"/>
      <c r="H1652" s="846"/>
      <c r="I1652" s="841"/>
      <c r="J1652" s="846"/>
      <c r="K1652" s="841"/>
      <c r="L1652" s="841"/>
      <c r="M1652" s="888"/>
      <c r="N1652" s="841"/>
      <c r="O1652" s="841"/>
      <c r="P1652" s="841"/>
      <c r="Q1652" s="841"/>
      <c r="R1652" s="841"/>
      <c r="S1652" s="841"/>
      <c r="T1652" s="841"/>
      <c r="U1652" s="841"/>
      <c r="V1652" s="841"/>
      <c r="W1652" s="841"/>
      <c r="X1652" s="841"/>
      <c r="Y1652" s="841"/>
      <c r="Z1652" s="841"/>
    </row>
    <row r="1653" spans="1:26" ht="15.75" customHeight="1">
      <c r="A1653" s="841"/>
      <c r="B1653" s="846"/>
      <c r="C1653" s="841"/>
      <c r="D1653" s="846"/>
      <c r="E1653" s="841"/>
      <c r="F1653" s="846"/>
      <c r="G1653" s="841"/>
      <c r="H1653" s="846"/>
      <c r="I1653" s="841"/>
      <c r="J1653" s="846"/>
      <c r="K1653" s="841"/>
      <c r="L1653" s="841"/>
      <c r="M1653" s="888"/>
      <c r="N1653" s="841"/>
      <c r="O1653" s="841"/>
      <c r="P1653" s="841"/>
      <c r="Q1653" s="841"/>
      <c r="R1653" s="841"/>
      <c r="S1653" s="841"/>
      <c r="T1653" s="841"/>
      <c r="U1653" s="841"/>
      <c r="V1653" s="841"/>
      <c r="W1653" s="841"/>
      <c r="X1653" s="841"/>
      <c r="Y1653" s="841"/>
      <c r="Z1653" s="841"/>
    </row>
    <row r="1654" spans="1:26" ht="15.75" customHeight="1">
      <c r="A1654" s="841"/>
      <c r="B1654" s="846"/>
      <c r="C1654" s="841"/>
      <c r="D1654" s="846"/>
      <c r="E1654" s="841"/>
      <c r="F1654" s="846"/>
      <c r="G1654" s="841"/>
      <c r="H1654" s="846"/>
      <c r="I1654" s="841"/>
      <c r="J1654" s="846"/>
      <c r="K1654" s="841"/>
      <c r="L1654" s="841"/>
      <c r="M1654" s="888"/>
      <c r="N1654" s="841"/>
      <c r="O1654" s="841"/>
      <c r="P1654" s="841"/>
      <c r="Q1654" s="841"/>
      <c r="R1654" s="841"/>
      <c r="S1654" s="841"/>
      <c r="T1654" s="841"/>
      <c r="U1654" s="841"/>
      <c r="V1654" s="841"/>
      <c r="W1654" s="841"/>
      <c r="X1654" s="841"/>
      <c r="Y1654" s="841"/>
      <c r="Z1654" s="841"/>
    </row>
    <row r="1655" spans="1:26" ht="15.75" customHeight="1">
      <c r="A1655" s="841"/>
      <c r="B1655" s="846"/>
      <c r="C1655" s="841"/>
      <c r="D1655" s="846"/>
      <c r="E1655" s="841"/>
      <c r="F1655" s="846"/>
      <c r="G1655" s="841"/>
      <c r="H1655" s="846"/>
      <c r="I1655" s="841"/>
      <c r="J1655" s="846"/>
      <c r="K1655" s="841"/>
      <c r="L1655" s="841"/>
      <c r="M1655" s="888"/>
      <c r="N1655" s="841"/>
      <c r="O1655" s="841"/>
      <c r="P1655" s="841"/>
      <c r="Q1655" s="841"/>
      <c r="R1655" s="841"/>
      <c r="S1655" s="841"/>
      <c r="T1655" s="841"/>
      <c r="U1655" s="841"/>
      <c r="V1655" s="841"/>
      <c r="W1655" s="841"/>
      <c r="X1655" s="841"/>
      <c r="Y1655" s="841"/>
      <c r="Z1655" s="841"/>
    </row>
    <row r="1656" spans="1:26" ht="15.75" customHeight="1">
      <c r="A1656" s="841"/>
      <c r="B1656" s="846"/>
      <c r="C1656" s="841"/>
      <c r="D1656" s="846"/>
      <c r="E1656" s="841"/>
      <c r="F1656" s="846"/>
      <c r="G1656" s="841"/>
      <c r="H1656" s="846"/>
      <c r="I1656" s="841"/>
      <c r="J1656" s="846"/>
      <c r="K1656" s="841"/>
      <c r="L1656" s="841"/>
      <c r="M1656" s="888"/>
      <c r="N1656" s="841"/>
      <c r="O1656" s="841"/>
      <c r="P1656" s="841"/>
      <c r="Q1656" s="841"/>
      <c r="R1656" s="841"/>
      <c r="S1656" s="841"/>
      <c r="T1656" s="841"/>
      <c r="U1656" s="841"/>
      <c r="V1656" s="841"/>
      <c r="W1656" s="841"/>
      <c r="X1656" s="841"/>
      <c r="Y1656" s="841"/>
      <c r="Z1656" s="841"/>
    </row>
    <row r="1657" spans="1:26" ht="15.75" customHeight="1">
      <c r="A1657" s="841"/>
      <c r="B1657" s="846"/>
      <c r="C1657" s="841"/>
      <c r="D1657" s="846"/>
      <c r="E1657" s="841"/>
      <c r="F1657" s="846"/>
      <c r="G1657" s="841"/>
      <c r="H1657" s="846"/>
      <c r="I1657" s="841"/>
      <c r="J1657" s="846"/>
      <c r="K1657" s="841"/>
      <c r="L1657" s="841"/>
      <c r="M1657" s="888"/>
      <c r="N1657" s="841"/>
      <c r="O1657" s="841"/>
      <c r="P1657" s="841"/>
      <c r="Q1657" s="841"/>
      <c r="R1657" s="841"/>
      <c r="S1657" s="841"/>
      <c r="T1657" s="841"/>
      <c r="U1657" s="841"/>
      <c r="V1657" s="841"/>
      <c r="W1657" s="841"/>
      <c r="X1657" s="841"/>
      <c r="Y1657" s="841"/>
      <c r="Z1657" s="841"/>
    </row>
    <row r="1658" spans="1:26" ht="15.75" customHeight="1">
      <c r="A1658" s="841"/>
      <c r="B1658" s="846"/>
      <c r="C1658" s="841"/>
      <c r="D1658" s="846"/>
      <c r="E1658" s="841"/>
      <c r="F1658" s="846"/>
      <c r="G1658" s="841"/>
      <c r="H1658" s="846"/>
      <c r="I1658" s="841"/>
      <c r="J1658" s="846"/>
      <c r="K1658" s="841"/>
      <c r="L1658" s="841"/>
      <c r="M1658" s="888"/>
      <c r="N1658" s="841"/>
      <c r="O1658" s="841"/>
      <c r="P1658" s="841"/>
      <c r="Q1658" s="841"/>
      <c r="R1658" s="841"/>
      <c r="S1658" s="841"/>
      <c r="T1658" s="841"/>
      <c r="U1658" s="841"/>
      <c r="V1658" s="841"/>
      <c r="W1658" s="841"/>
      <c r="X1658" s="841"/>
      <c r="Y1658" s="841"/>
      <c r="Z1658" s="841"/>
    </row>
    <row r="1659" spans="1:26" ht="15.75" customHeight="1">
      <c r="A1659" s="841"/>
      <c r="B1659" s="846"/>
      <c r="C1659" s="841"/>
      <c r="D1659" s="846"/>
      <c r="E1659" s="841"/>
      <c r="F1659" s="846"/>
      <c r="G1659" s="841"/>
      <c r="H1659" s="846"/>
      <c r="I1659" s="841"/>
      <c r="J1659" s="846"/>
      <c r="K1659" s="841"/>
      <c r="L1659" s="841"/>
      <c r="M1659" s="888"/>
      <c r="N1659" s="841"/>
      <c r="O1659" s="841"/>
      <c r="P1659" s="841"/>
      <c r="Q1659" s="841"/>
      <c r="R1659" s="841"/>
      <c r="S1659" s="841"/>
      <c r="T1659" s="841"/>
      <c r="U1659" s="841"/>
      <c r="V1659" s="841"/>
      <c r="W1659" s="841"/>
      <c r="X1659" s="841"/>
      <c r="Y1659" s="841"/>
      <c r="Z1659" s="841"/>
    </row>
    <row r="1660" spans="1:26" ht="15.75" customHeight="1">
      <c r="A1660" s="841"/>
      <c r="B1660" s="846"/>
      <c r="C1660" s="841"/>
      <c r="D1660" s="846"/>
      <c r="E1660" s="841"/>
      <c r="F1660" s="846"/>
      <c r="G1660" s="841"/>
      <c r="H1660" s="846"/>
      <c r="I1660" s="841"/>
      <c r="J1660" s="846"/>
      <c r="K1660" s="841"/>
      <c r="L1660" s="841"/>
      <c r="M1660" s="888"/>
      <c r="N1660" s="841"/>
      <c r="O1660" s="841"/>
      <c r="P1660" s="841"/>
      <c r="Q1660" s="841"/>
      <c r="R1660" s="841"/>
      <c r="S1660" s="841"/>
      <c r="T1660" s="841"/>
      <c r="U1660" s="841"/>
      <c r="V1660" s="841"/>
      <c r="W1660" s="841"/>
      <c r="X1660" s="841"/>
      <c r="Y1660" s="841"/>
      <c r="Z1660" s="841"/>
    </row>
    <row r="1661" spans="1:26" ht="15.75" customHeight="1">
      <c r="A1661" s="841"/>
      <c r="B1661" s="846"/>
      <c r="C1661" s="841"/>
      <c r="D1661" s="846"/>
      <c r="E1661" s="841"/>
      <c r="F1661" s="846"/>
      <c r="G1661" s="841"/>
      <c r="H1661" s="846"/>
      <c r="I1661" s="841"/>
      <c r="J1661" s="846"/>
      <c r="K1661" s="841"/>
      <c r="L1661" s="841"/>
      <c r="M1661" s="888"/>
      <c r="N1661" s="841"/>
      <c r="O1661" s="841"/>
      <c r="P1661" s="841"/>
      <c r="Q1661" s="841"/>
      <c r="R1661" s="841"/>
      <c r="S1661" s="841"/>
      <c r="T1661" s="841"/>
      <c r="U1661" s="841"/>
      <c r="V1661" s="841"/>
      <c r="W1661" s="841"/>
      <c r="X1661" s="841"/>
      <c r="Y1661" s="841"/>
      <c r="Z1661" s="841"/>
    </row>
    <row r="1662" spans="1:26" ht="15.75" customHeight="1">
      <c r="A1662" s="841"/>
      <c r="B1662" s="846"/>
      <c r="C1662" s="841"/>
      <c r="D1662" s="846"/>
      <c r="E1662" s="841"/>
      <c r="F1662" s="846"/>
      <c r="G1662" s="841"/>
      <c r="H1662" s="846"/>
      <c r="I1662" s="841"/>
      <c r="J1662" s="846"/>
      <c r="K1662" s="841"/>
      <c r="L1662" s="841"/>
      <c r="M1662" s="888"/>
      <c r="N1662" s="841"/>
      <c r="O1662" s="841"/>
      <c r="P1662" s="841"/>
      <c r="Q1662" s="841"/>
      <c r="R1662" s="841"/>
      <c r="S1662" s="841"/>
      <c r="T1662" s="841"/>
      <c r="U1662" s="841"/>
      <c r="V1662" s="841"/>
      <c r="W1662" s="841"/>
      <c r="X1662" s="841"/>
      <c r="Y1662" s="841"/>
      <c r="Z1662" s="841"/>
    </row>
    <row r="1663" spans="1:26" ht="15.75" customHeight="1">
      <c r="A1663" s="841"/>
      <c r="B1663" s="846"/>
      <c r="C1663" s="841"/>
      <c r="D1663" s="846"/>
      <c r="E1663" s="841"/>
      <c r="F1663" s="846"/>
      <c r="G1663" s="841"/>
      <c r="H1663" s="846"/>
      <c r="I1663" s="841"/>
      <c r="J1663" s="846"/>
      <c r="K1663" s="841"/>
      <c r="L1663" s="841"/>
      <c r="M1663" s="888"/>
      <c r="N1663" s="841"/>
      <c r="O1663" s="841"/>
      <c r="P1663" s="841"/>
      <c r="Q1663" s="841"/>
      <c r="R1663" s="841"/>
      <c r="S1663" s="841"/>
      <c r="T1663" s="841"/>
      <c r="U1663" s="841"/>
      <c r="V1663" s="841"/>
      <c r="W1663" s="841"/>
      <c r="X1663" s="841"/>
      <c r="Y1663" s="841"/>
      <c r="Z1663" s="841"/>
    </row>
    <row r="1664" spans="1:26" ht="15.75" customHeight="1">
      <c r="A1664" s="841"/>
      <c r="B1664" s="846"/>
      <c r="C1664" s="841"/>
      <c r="D1664" s="846"/>
      <c r="E1664" s="841"/>
      <c r="F1664" s="846"/>
      <c r="G1664" s="841"/>
      <c r="H1664" s="846"/>
      <c r="I1664" s="841"/>
      <c r="J1664" s="846"/>
      <c r="K1664" s="841"/>
      <c r="L1664" s="841"/>
      <c r="M1664" s="888"/>
      <c r="N1664" s="841"/>
      <c r="O1664" s="841"/>
      <c r="P1664" s="841"/>
      <c r="Q1664" s="841"/>
      <c r="R1664" s="841"/>
      <c r="S1664" s="841"/>
      <c r="T1664" s="841"/>
      <c r="U1664" s="841"/>
      <c r="V1664" s="841"/>
      <c r="W1664" s="841"/>
      <c r="X1664" s="841"/>
      <c r="Y1664" s="841"/>
      <c r="Z1664" s="841"/>
    </row>
    <row r="1665" spans="1:26" ht="15.75" customHeight="1">
      <c r="A1665" s="841"/>
      <c r="B1665" s="846"/>
      <c r="C1665" s="841"/>
      <c r="D1665" s="846"/>
      <c r="E1665" s="841"/>
      <c r="F1665" s="846"/>
      <c r="G1665" s="841"/>
      <c r="H1665" s="846"/>
      <c r="I1665" s="841"/>
      <c r="J1665" s="846"/>
      <c r="K1665" s="841"/>
      <c r="L1665" s="841"/>
      <c r="M1665" s="888"/>
      <c r="N1665" s="841"/>
      <c r="O1665" s="841"/>
      <c r="P1665" s="841"/>
      <c r="Q1665" s="841"/>
      <c r="R1665" s="841"/>
      <c r="S1665" s="841"/>
      <c r="T1665" s="841"/>
      <c r="U1665" s="841"/>
      <c r="V1665" s="841"/>
      <c r="W1665" s="841"/>
      <c r="X1665" s="841"/>
      <c r="Y1665" s="841"/>
      <c r="Z1665" s="841"/>
    </row>
    <row r="1666" spans="1:26" ht="15.75" customHeight="1">
      <c r="A1666" s="841"/>
      <c r="B1666" s="846"/>
      <c r="C1666" s="841"/>
      <c r="D1666" s="846"/>
      <c r="E1666" s="841"/>
      <c r="F1666" s="846"/>
      <c r="G1666" s="841"/>
      <c r="H1666" s="846"/>
      <c r="I1666" s="841"/>
      <c r="J1666" s="846"/>
      <c r="K1666" s="841"/>
      <c r="L1666" s="841"/>
      <c r="M1666" s="888"/>
      <c r="N1666" s="841"/>
      <c r="O1666" s="841"/>
      <c r="P1666" s="841"/>
      <c r="Q1666" s="841"/>
      <c r="R1666" s="841"/>
      <c r="S1666" s="841"/>
      <c r="T1666" s="841"/>
      <c r="U1666" s="841"/>
      <c r="V1666" s="841"/>
      <c r="W1666" s="841"/>
      <c r="X1666" s="841"/>
      <c r="Y1666" s="841"/>
      <c r="Z1666" s="841"/>
    </row>
    <row r="1667" spans="1:26" ht="15.75" customHeight="1">
      <c r="A1667" s="841"/>
      <c r="B1667" s="846"/>
      <c r="C1667" s="841"/>
      <c r="D1667" s="846"/>
      <c r="E1667" s="841"/>
      <c r="F1667" s="846"/>
      <c r="G1667" s="841"/>
      <c r="H1667" s="846"/>
      <c r="I1667" s="841"/>
      <c r="J1667" s="846"/>
      <c r="K1667" s="841"/>
      <c r="L1667" s="841"/>
      <c r="M1667" s="888"/>
      <c r="N1667" s="841"/>
      <c r="O1667" s="841"/>
      <c r="P1667" s="841"/>
      <c r="Q1667" s="841"/>
      <c r="R1667" s="841"/>
      <c r="S1667" s="841"/>
      <c r="T1667" s="841"/>
      <c r="U1667" s="841"/>
      <c r="V1667" s="841"/>
      <c r="W1667" s="841"/>
      <c r="X1667" s="841"/>
      <c r="Y1667" s="841"/>
      <c r="Z1667" s="841"/>
    </row>
    <row r="1668" spans="1:26" ht="15.75" customHeight="1">
      <c r="A1668" s="841"/>
      <c r="B1668" s="846"/>
      <c r="C1668" s="841"/>
      <c r="D1668" s="846"/>
      <c r="E1668" s="841"/>
      <c r="F1668" s="846"/>
      <c r="G1668" s="841"/>
      <c r="H1668" s="846"/>
      <c r="I1668" s="841"/>
      <c r="J1668" s="846"/>
      <c r="K1668" s="841"/>
      <c r="L1668" s="841"/>
      <c r="M1668" s="888"/>
      <c r="N1668" s="841"/>
      <c r="O1668" s="841"/>
      <c r="P1668" s="841"/>
      <c r="Q1668" s="841"/>
      <c r="R1668" s="841"/>
      <c r="S1668" s="841"/>
      <c r="T1668" s="841"/>
      <c r="U1668" s="841"/>
      <c r="V1668" s="841"/>
      <c r="W1668" s="841"/>
      <c r="X1668" s="841"/>
      <c r="Y1668" s="841"/>
      <c r="Z1668" s="841"/>
    </row>
    <row r="1669" spans="1:26" ht="15.75" customHeight="1">
      <c r="A1669" s="841"/>
      <c r="B1669" s="846"/>
      <c r="C1669" s="841"/>
      <c r="D1669" s="846"/>
      <c r="E1669" s="841"/>
      <c r="F1669" s="846"/>
      <c r="G1669" s="841"/>
      <c r="H1669" s="846"/>
      <c r="I1669" s="841"/>
      <c r="J1669" s="846"/>
      <c r="K1669" s="841"/>
      <c r="L1669" s="841"/>
      <c r="M1669" s="888"/>
      <c r="N1669" s="841"/>
      <c r="O1669" s="841"/>
      <c r="P1669" s="841"/>
      <c r="Q1669" s="841"/>
      <c r="R1669" s="841"/>
      <c r="S1669" s="841"/>
      <c r="T1669" s="841"/>
      <c r="U1669" s="841"/>
      <c r="V1669" s="841"/>
      <c r="W1669" s="841"/>
      <c r="X1669" s="841"/>
      <c r="Y1669" s="841"/>
      <c r="Z1669" s="841"/>
    </row>
    <row r="1670" spans="1:26" ht="15.75" customHeight="1">
      <c r="A1670" s="841"/>
      <c r="B1670" s="846"/>
      <c r="C1670" s="841"/>
      <c r="D1670" s="846"/>
      <c r="E1670" s="841"/>
      <c r="F1670" s="846"/>
      <c r="G1670" s="841"/>
      <c r="H1670" s="846"/>
      <c r="I1670" s="841"/>
      <c r="J1670" s="846"/>
      <c r="K1670" s="841"/>
      <c r="L1670" s="841"/>
      <c r="M1670" s="888"/>
      <c r="N1670" s="841"/>
      <c r="O1670" s="841"/>
      <c r="P1670" s="841"/>
      <c r="Q1670" s="841"/>
      <c r="R1670" s="841"/>
      <c r="S1670" s="841"/>
      <c r="T1670" s="841"/>
      <c r="U1670" s="841"/>
      <c r="V1670" s="841"/>
      <c r="W1670" s="841"/>
      <c r="X1670" s="841"/>
      <c r="Y1670" s="841"/>
      <c r="Z1670" s="841"/>
    </row>
    <row r="1671" spans="1:26" ht="15.75" customHeight="1">
      <c r="A1671" s="841"/>
      <c r="B1671" s="846"/>
      <c r="C1671" s="841"/>
      <c r="D1671" s="846"/>
      <c r="E1671" s="841"/>
      <c r="F1671" s="846"/>
      <c r="G1671" s="841"/>
      <c r="H1671" s="846"/>
      <c r="I1671" s="841"/>
      <c r="J1671" s="846"/>
      <c r="K1671" s="841"/>
      <c r="L1671" s="841"/>
      <c r="M1671" s="888"/>
      <c r="N1671" s="841"/>
      <c r="O1671" s="841"/>
      <c r="P1671" s="841"/>
      <c r="Q1671" s="841"/>
      <c r="R1671" s="841"/>
      <c r="S1671" s="841"/>
      <c r="T1671" s="841"/>
      <c r="U1671" s="841"/>
      <c r="V1671" s="841"/>
      <c r="W1671" s="841"/>
      <c r="X1671" s="841"/>
      <c r="Y1671" s="841"/>
      <c r="Z1671" s="841"/>
    </row>
    <row r="1672" spans="1:26" ht="15.75" customHeight="1">
      <c r="A1672" s="841"/>
      <c r="B1672" s="846"/>
      <c r="C1672" s="841"/>
      <c r="D1672" s="846"/>
      <c r="E1672" s="841"/>
      <c r="F1672" s="846"/>
      <c r="G1672" s="841"/>
      <c r="H1672" s="846"/>
      <c r="I1672" s="841"/>
      <c r="J1672" s="846"/>
      <c r="K1672" s="841"/>
      <c r="L1672" s="841"/>
      <c r="M1672" s="888"/>
      <c r="N1672" s="841"/>
      <c r="O1672" s="841"/>
      <c r="P1672" s="841"/>
      <c r="Q1672" s="841"/>
      <c r="R1672" s="841"/>
      <c r="S1672" s="841"/>
      <c r="T1672" s="841"/>
      <c r="U1672" s="841"/>
      <c r="V1672" s="841"/>
      <c r="W1672" s="841"/>
      <c r="X1672" s="841"/>
      <c r="Y1672" s="841"/>
      <c r="Z1672" s="841"/>
    </row>
    <row r="1673" spans="1:26" ht="15.75" customHeight="1">
      <c r="A1673" s="841"/>
      <c r="B1673" s="846"/>
      <c r="C1673" s="841"/>
      <c r="D1673" s="846"/>
      <c r="E1673" s="841"/>
      <c r="F1673" s="846"/>
      <c r="G1673" s="841"/>
      <c r="H1673" s="846"/>
      <c r="I1673" s="841"/>
      <c r="J1673" s="846"/>
      <c r="K1673" s="841"/>
      <c r="L1673" s="841"/>
      <c r="M1673" s="888"/>
      <c r="N1673" s="841"/>
      <c r="O1673" s="841"/>
      <c r="P1673" s="841"/>
      <c r="Q1673" s="841"/>
      <c r="R1673" s="841"/>
      <c r="S1673" s="841"/>
      <c r="T1673" s="841"/>
      <c r="U1673" s="841"/>
      <c r="V1673" s="841"/>
      <c r="W1673" s="841"/>
      <c r="X1673" s="841"/>
      <c r="Y1673" s="841"/>
      <c r="Z1673" s="841"/>
    </row>
    <row r="1674" spans="1:26" ht="15.75" customHeight="1">
      <c r="A1674" s="841"/>
      <c r="B1674" s="846"/>
      <c r="C1674" s="841"/>
      <c r="D1674" s="846"/>
      <c r="E1674" s="841"/>
      <c r="F1674" s="846"/>
      <c r="G1674" s="841"/>
      <c r="H1674" s="846"/>
      <c r="I1674" s="841"/>
      <c r="J1674" s="846"/>
      <c r="K1674" s="841"/>
      <c r="L1674" s="841"/>
      <c r="M1674" s="888"/>
      <c r="N1674" s="841"/>
      <c r="O1674" s="841"/>
      <c r="P1674" s="841"/>
      <c r="Q1674" s="841"/>
      <c r="R1674" s="841"/>
      <c r="S1674" s="841"/>
      <c r="T1674" s="841"/>
      <c r="U1674" s="841"/>
      <c r="V1674" s="841"/>
      <c r="W1674" s="841"/>
      <c r="X1674" s="841"/>
      <c r="Y1674" s="841"/>
      <c r="Z1674" s="841"/>
    </row>
    <row r="1675" spans="1:26" ht="15.75" customHeight="1">
      <c r="A1675" s="841"/>
      <c r="B1675" s="846"/>
      <c r="C1675" s="841"/>
      <c r="D1675" s="846"/>
      <c r="E1675" s="841"/>
      <c r="F1675" s="846"/>
      <c r="G1675" s="841"/>
      <c r="H1675" s="846"/>
      <c r="I1675" s="841"/>
      <c r="J1675" s="846"/>
      <c r="K1675" s="841"/>
      <c r="L1675" s="841"/>
      <c r="M1675" s="888"/>
      <c r="N1675" s="841"/>
      <c r="O1675" s="841"/>
      <c r="P1675" s="841"/>
      <c r="Q1675" s="841"/>
      <c r="R1675" s="841"/>
      <c r="S1675" s="841"/>
      <c r="T1675" s="841"/>
      <c r="U1675" s="841"/>
      <c r="V1675" s="841"/>
      <c r="W1675" s="841"/>
      <c r="X1675" s="841"/>
      <c r="Y1675" s="841"/>
      <c r="Z1675" s="841"/>
    </row>
    <row r="1676" spans="1:26" ht="15.75" customHeight="1">
      <c r="A1676" s="841"/>
      <c r="B1676" s="846"/>
      <c r="C1676" s="841"/>
      <c r="D1676" s="846"/>
      <c r="E1676" s="841"/>
      <c r="F1676" s="846"/>
      <c r="G1676" s="841"/>
      <c r="H1676" s="846"/>
      <c r="I1676" s="841"/>
      <c r="J1676" s="846"/>
      <c r="K1676" s="841"/>
      <c r="L1676" s="841"/>
      <c r="M1676" s="888"/>
      <c r="N1676" s="841"/>
      <c r="O1676" s="841"/>
      <c r="P1676" s="841"/>
      <c r="Q1676" s="841"/>
      <c r="R1676" s="841"/>
      <c r="S1676" s="841"/>
      <c r="T1676" s="841"/>
      <c r="U1676" s="841"/>
      <c r="V1676" s="841"/>
      <c r="W1676" s="841"/>
      <c r="X1676" s="841"/>
      <c r="Y1676" s="841"/>
      <c r="Z1676" s="841"/>
    </row>
    <row r="1677" spans="1:26" ht="15.75" customHeight="1">
      <c r="A1677" s="841"/>
      <c r="B1677" s="846"/>
      <c r="C1677" s="841"/>
      <c r="D1677" s="846"/>
      <c r="E1677" s="841"/>
      <c r="F1677" s="846"/>
      <c r="G1677" s="841"/>
      <c r="H1677" s="846"/>
      <c r="I1677" s="841"/>
      <c r="J1677" s="846"/>
      <c r="K1677" s="841"/>
      <c r="L1677" s="841"/>
      <c r="M1677" s="888"/>
      <c r="N1677" s="841"/>
      <c r="O1677" s="841"/>
      <c r="P1677" s="841"/>
      <c r="Q1677" s="841"/>
      <c r="R1677" s="841"/>
      <c r="S1677" s="841"/>
      <c r="T1677" s="841"/>
      <c r="U1677" s="841"/>
      <c r="V1677" s="841"/>
      <c r="W1677" s="841"/>
      <c r="X1677" s="841"/>
      <c r="Y1677" s="841"/>
      <c r="Z1677" s="841"/>
    </row>
    <row r="1678" spans="1:26" ht="15.75" customHeight="1">
      <c r="A1678" s="841"/>
      <c r="B1678" s="846"/>
      <c r="C1678" s="841"/>
      <c r="D1678" s="846"/>
      <c r="E1678" s="841"/>
      <c r="F1678" s="846"/>
      <c r="G1678" s="841"/>
      <c r="H1678" s="846"/>
      <c r="I1678" s="841"/>
      <c r="J1678" s="846"/>
      <c r="K1678" s="841"/>
      <c r="L1678" s="841"/>
      <c r="M1678" s="888"/>
      <c r="N1678" s="841"/>
      <c r="O1678" s="841"/>
      <c r="P1678" s="841"/>
      <c r="Q1678" s="841"/>
      <c r="R1678" s="841"/>
      <c r="S1678" s="841"/>
      <c r="T1678" s="841"/>
      <c r="U1678" s="841"/>
      <c r="V1678" s="841"/>
      <c r="W1678" s="841"/>
      <c r="X1678" s="841"/>
      <c r="Y1678" s="841"/>
      <c r="Z1678" s="841"/>
    </row>
    <row r="1679" spans="1:26" ht="15.75" customHeight="1">
      <c r="A1679" s="841"/>
      <c r="B1679" s="846"/>
      <c r="C1679" s="841"/>
      <c r="D1679" s="846"/>
      <c r="E1679" s="841"/>
      <c r="F1679" s="846"/>
      <c r="G1679" s="841"/>
      <c r="H1679" s="846"/>
      <c r="I1679" s="841"/>
      <c r="J1679" s="846"/>
      <c r="K1679" s="841"/>
      <c r="L1679" s="841"/>
      <c r="M1679" s="888"/>
      <c r="N1679" s="841"/>
      <c r="O1679" s="841"/>
      <c r="P1679" s="841"/>
      <c r="Q1679" s="841"/>
      <c r="R1679" s="841"/>
      <c r="S1679" s="841"/>
      <c r="T1679" s="841"/>
      <c r="U1679" s="841"/>
      <c r="V1679" s="841"/>
      <c r="W1679" s="841"/>
      <c r="X1679" s="841"/>
      <c r="Y1679" s="841"/>
      <c r="Z1679" s="841"/>
    </row>
    <row r="1680" spans="1:26" ht="15.75" customHeight="1">
      <c r="A1680" s="841"/>
      <c r="B1680" s="846"/>
      <c r="C1680" s="841"/>
      <c r="D1680" s="846"/>
      <c r="E1680" s="841"/>
      <c r="F1680" s="846"/>
      <c r="G1680" s="841"/>
      <c r="H1680" s="846"/>
      <c r="I1680" s="841"/>
      <c r="J1680" s="846"/>
      <c r="K1680" s="841"/>
      <c r="L1680" s="841"/>
      <c r="M1680" s="888"/>
      <c r="N1680" s="841"/>
      <c r="O1680" s="841"/>
      <c r="P1680" s="841"/>
      <c r="Q1680" s="841"/>
      <c r="R1680" s="841"/>
      <c r="S1680" s="841"/>
      <c r="T1680" s="841"/>
      <c r="U1680" s="841"/>
      <c r="V1680" s="841"/>
      <c r="W1680" s="841"/>
      <c r="X1680" s="841"/>
      <c r="Y1680" s="841"/>
      <c r="Z1680" s="841"/>
    </row>
    <row r="1681" spans="1:26" ht="15.75" customHeight="1">
      <c r="A1681" s="841"/>
      <c r="B1681" s="846"/>
      <c r="C1681" s="841"/>
      <c r="D1681" s="846"/>
      <c r="E1681" s="841"/>
      <c r="F1681" s="846"/>
      <c r="G1681" s="841"/>
      <c r="H1681" s="846"/>
      <c r="I1681" s="841"/>
      <c r="J1681" s="846"/>
      <c r="K1681" s="841"/>
      <c r="L1681" s="841"/>
      <c r="M1681" s="888"/>
      <c r="N1681" s="841"/>
      <c r="O1681" s="841"/>
      <c r="P1681" s="841"/>
      <c r="Q1681" s="841"/>
      <c r="R1681" s="841"/>
      <c r="S1681" s="841"/>
      <c r="T1681" s="841"/>
      <c r="U1681" s="841"/>
      <c r="V1681" s="841"/>
      <c r="W1681" s="841"/>
      <c r="X1681" s="841"/>
      <c r="Y1681" s="841"/>
      <c r="Z1681" s="841"/>
    </row>
    <row r="1682" spans="1:26" ht="15.75" customHeight="1">
      <c r="A1682" s="841"/>
      <c r="B1682" s="846"/>
      <c r="C1682" s="841"/>
      <c r="D1682" s="846"/>
      <c r="E1682" s="841"/>
      <c r="F1682" s="846"/>
      <c r="G1682" s="841"/>
      <c r="H1682" s="846"/>
      <c r="I1682" s="841"/>
      <c r="J1682" s="846"/>
      <c r="K1682" s="841"/>
      <c r="L1682" s="841"/>
      <c r="M1682" s="888"/>
      <c r="N1682" s="841"/>
      <c r="O1682" s="841"/>
      <c r="P1682" s="841"/>
      <c r="Q1682" s="841"/>
      <c r="R1682" s="841"/>
      <c r="S1682" s="841"/>
      <c r="T1682" s="841"/>
      <c r="U1682" s="841"/>
      <c r="V1682" s="841"/>
      <c r="W1682" s="841"/>
      <c r="X1682" s="841"/>
      <c r="Y1682" s="841"/>
      <c r="Z1682" s="841"/>
    </row>
    <row r="1683" spans="1:26" ht="15.75" customHeight="1">
      <c r="A1683" s="841"/>
      <c r="B1683" s="846"/>
      <c r="C1683" s="841"/>
      <c r="D1683" s="846"/>
      <c r="E1683" s="841"/>
      <c r="F1683" s="846"/>
      <c r="G1683" s="841"/>
      <c r="H1683" s="846"/>
      <c r="I1683" s="841"/>
      <c r="J1683" s="846"/>
      <c r="K1683" s="841"/>
      <c r="L1683" s="841"/>
      <c r="M1683" s="888"/>
      <c r="N1683" s="841"/>
      <c r="O1683" s="841"/>
      <c r="P1683" s="841"/>
      <c r="Q1683" s="841"/>
      <c r="R1683" s="841"/>
      <c r="S1683" s="841"/>
      <c r="T1683" s="841"/>
      <c r="U1683" s="841"/>
      <c r="V1683" s="841"/>
      <c r="W1683" s="841"/>
      <c r="X1683" s="841"/>
      <c r="Y1683" s="841"/>
      <c r="Z1683" s="841"/>
    </row>
    <row r="1684" spans="1:26" ht="15.75" customHeight="1">
      <c r="A1684" s="841"/>
      <c r="B1684" s="846"/>
      <c r="C1684" s="841"/>
      <c r="D1684" s="846"/>
      <c r="E1684" s="841"/>
      <c r="F1684" s="846"/>
      <c r="G1684" s="841"/>
      <c r="H1684" s="846"/>
      <c r="I1684" s="841"/>
      <c r="J1684" s="846"/>
      <c r="K1684" s="841"/>
      <c r="L1684" s="841"/>
      <c r="M1684" s="888"/>
      <c r="N1684" s="841"/>
      <c r="O1684" s="841"/>
      <c r="P1684" s="841"/>
      <c r="Q1684" s="841"/>
      <c r="R1684" s="841"/>
      <c r="S1684" s="841"/>
      <c r="T1684" s="841"/>
      <c r="U1684" s="841"/>
      <c r="V1684" s="841"/>
      <c r="W1684" s="841"/>
      <c r="X1684" s="841"/>
      <c r="Y1684" s="841"/>
      <c r="Z1684" s="841"/>
    </row>
    <row r="1685" spans="1:26" ht="15.75" customHeight="1">
      <c r="A1685" s="841"/>
      <c r="B1685" s="846"/>
      <c r="C1685" s="841"/>
      <c r="D1685" s="846"/>
      <c r="E1685" s="841"/>
      <c r="F1685" s="846"/>
      <c r="G1685" s="841"/>
      <c r="H1685" s="846"/>
      <c r="I1685" s="841"/>
      <c r="J1685" s="846"/>
      <c r="K1685" s="841"/>
      <c r="L1685" s="841"/>
      <c r="M1685" s="888"/>
      <c r="N1685" s="841"/>
      <c r="O1685" s="841"/>
      <c r="P1685" s="841"/>
      <c r="Q1685" s="841"/>
      <c r="R1685" s="841"/>
      <c r="S1685" s="841"/>
      <c r="T1685" s="841"/>
      <c r="U1685" s="841"/>
      <c r="V1685" s="841"/>
      <c r="W1685" s="841"/>
      <c r="X1685" s="841"/>
      <c r="Y1685" s="841"/>
      <c r="Z1685" s="841"/>
    </row>
    <row r="1686" spans="1:26" ht="15.75" customHeight="1">
      <c r="A1686" s="841"/>
      <c r="B1686" s="846"/>
      <c r="C1686" s="841"/>
      <c r="D1686" s="846"/>
      <c r="E1686" s="841"/>
      <c r="F1686" s="846"/>
      <c r="G1686" s="841"/>
      <c r="H1686" s="846"/>
      <c r="I1686" s="841"/>
      <c r="J1686" s="846"/>
      <c r="K1686" s="841"/>
      <c r="L1686" s="841"/>
      <c r="M1686" s="888"/>
      <c r="N1686" s="841"/>
      <c r="O1686" s="841"/>
      <c r="P1686" s="841"/>
      <c r="Q1686" s="841"/>
      <c r="R1686" s="841"/>
      <c r="S1686" s="841"/>
      <c r="T1686" s="841"/>
      <c r="U1686" s="841"/>
      <c r="V1686" s="841"/>
      <c r="W1686" s="841"/>
      <c r="X1686" s="841"/>
      <c r="Y1686" s="841"/>
      <c r="Z1686" s="841"/>
    </row>
    <row r="1687" spans="1:26" ht="15.75" customHeight="1">
      <c r="A1687" s="841"/>
      <c r="B1687" s="846"/>
      <c r="C1687" s="841"/>
      <c r="D1687" s="846"/>
      <c r="E1687" s="841"/>
      <c r="F1687" s="846"/>
      <c r="G1687" s="841"/>
      <c r="H1687" s="846"/>
      <c r="I1687" s="841"/>
      <c r="J1687" s="846"/>
      <c r="K1687" s="841"/>
      <c r="L1687" s="841"/>
      <c r="M1687" s="888"/>
      <c r="N1687" s="841"/>
      <c r="O1687" s="841"/>
      <c r="P1687" s="841"/>
      <c r="Q1687" s="841"/>
      <c r="R1687" s="841"/>
      <c r="S1687" s="841"/>
      <c r="T1687" s="841"/>
      <c r="U1687" s="841"/>
      <c r="V1687" s="841"/>
      <c r="W1687" s="841"/>
      <c r="X1687" s="841"/>
      <c r="Y1687" s="841"/>
      <c r="Z1687" s="841"/>
    </row>
    <row r="1688" spans="1:26" ht="15.75" customHeight="1">
      <c r="A1688" s="841"/>
      <c r="B1688" s="846"/>
      <c r="C1688" s="841"/>
      <c r="D1688" s="846"/>
      <c r="E1688" s="841"/>
      <c r="F1688" s="846"/>
      <c r="G1688" s="841"/>
      <c r="H1688" s="846"/>
      <c r="I1688" s="841"/>
      <c r="J1688" s="846"/>
      <c r="K1688" s="841"/>
      <c r="L1688" s="841"/>
      <c r="M1688" s="888"/>
      <c r="N1688" s="841"/>
      <c r="O1688" s="841"/>
      <c r="P1688" s="841"/>
      <c r="Q1688" s="841"/>
      <c r="R1688" s="841"/>
      <c r="S1688" s="841"/>
      <c r="T1688" s="841"/>
      <c r="U1688" s="841"/>
      <c r="V1688" s="841"/>
      <c r="W1688" s="841"/>
      <c r="X1688" s="841"/>
      <c r="Y1688" s="841"/>
      <c r="Z1688" s="841"/>
    </row>
    <row r="1689" spans="1:26" ht="15.75" customHeight="1">
      <c r="A1689" s="841"/>
      <c r="B1689" s="846"/>
      <c r="C1689" s="841"/>
      <c r="D1689" s="846"/>
      <c r="E1689" s="841"/>
      <c r="F1689" s="846"/>
      <c r="G1689" s="841"/>
      <c r="H1689" s="846"/>
      <c r="I1689" s="841"/>
      <c r="J1689" s="846"/>
      <c r="K1689" s="841"/>
      <c r="L1689" s="841"/>
      <c r="M1689" s="888"/>
      <c r="N1689" s="841"/>
      <c r="O1689" s="841"/>
      <c r="P1689" s="841"/>
      <c r="Q1689" s="841"/>
      <c r="R1689" s="841"/>
      <c r="S1689" s="841"/>
      <c r="T1689" s="841"/>
      <c r="U1689" s="841"/>
      <c r="V1689" s="841"/>
      <c r="W1689" s="841"/>
      <c r="X1689" s="841"/>
      <c r="Y1689" s="841"/>
      <c r="Z1689" s="841"/>
    </row>
    <row r="1690" spans="1:26" ht="15.75" customHeight="1">
      <c r="A1690" s="841"/>
      <c r="B1690" s="846"/>
      <c r="C1690" s="841"/>
      <c r="D1690" s="846"/>
      <c r="E1690" s="841"/>
      <c r="F1690" s="846"/>
      <c r="G1690" s="841"/>
      <c r="H1690" s="846"/>
      <c r="I1690" s="841"/>
      <c r="J1690" s="846"/>
      <c r="K1690" s="841"/>
      <c r="L1690" s="841"/>
      <c r="M1690" s="888"/>
      <c r="N1690" s="841"/>
      <c r="O1690" s="841"/>
      <c r="P1690" s="841"/>
      <c r="Q1690" s="841"/>
      <c r="R1690" s="841"/>
      <c r="S1690" s="841"/>
      <c r="T1690" s="841"/>
      <c r="U1690" s="841"/>
      <c r="V1690" s="841"/>
      <c r="W1690" s="841"/>
      <c r="X1690" s="841"/>
      <c r="Y1690" s="841"/>
      <c r="Z1690" s="841"/>
    </row>
    <row r="1691" spans="1:26" ht="15.75" customHeight="1">
      <c r="A1691" s="841"/>
      <c r="B1691" s="846"/>
      <c r="C1691" s="841"/>
      <c r="D1691" s="846"/>
      <c r="E1691" s="841"/>
      <c r="F1691" s="846"/>
      <c r="G1691" s="841"/>
      <c r="H1691" s="846"/>
      <c r="I1691" s="841"/>
      <c r="J1691" s="846"/>
      <c r="K1691" s="841"/>
      <c r="L1691" s="841"/>
      <c r="M1691" s="888"/>
      <c r="N1691" s="841"/>
      <c r="O1691" s="841"/>
      <c r="P1691" s="841"/>
      <c r="Q1691" s="841"/>
      <c r="R1691" s="841"/>
      <c r="S1691" s="841"/>
      <c r="T1691" s="841"/>
      <c r="U1691" s="841"/>
      <c r="V1691" s="841"/>
      <c r="W1691" s="841"/>
      <c r="X1691" s="841"/>
      <c r="Y1691" s="841"/>
      <c r="Z1691" s="841"/>
    </row>
    <row r="1692" spans="1:26" ht="15.75" customHeight="1">
      <c r="A1692" s="841"/>
      <c r="B1692" s="846"/>
      <c r="C1692" s="841"/>
      <c r="D1692" s="846"/>
      <c r="E1692" s="841"/>
      <c r="F1692" s="846"/>
      <c r="G1692" s="841"/>
      <c r="H1692" s="846"/>
      <c r="I1692" s="841"/>
      <c r="J1692" s="846"/>
      <c r="K1692" s="841"/>
      <c r="L1692" s="841"/>
      <c r="M1692" s="888"/>
      <c r="N1692" s="841"/>
      <c r="O1692" s="841"/>
      <c r="P1692" s="841"/>
      <c r="Q1692" s="841"/>
      <c r="R1692" s="841"/>
      <c r="S1692" s="841"/>
      <c r="T1692" s="841"/>
      <c r="U1692" s="841"/>
      <c r="V1692" s="841"/>
      <c r="W1692" s="841"/>
      <c r="X1692" s="841"/>
      <c r="Y1692" s="841"/>
      <c r="Z1692" s="841"/>
    </row>
    <row r="1693" spans="1:26" ht="15.75" customHeight="1">
      <c r="A1693" s="841"/>
      <c r="B1693" s="846"/>
      <c r="C1693" s="841"/>
      <c r="D1693" s="846"/>
      <c r="E1693" s="841"/>
      <c r="F1693" s="846"/>
      <c r="G1693" s="841"/>
      <c r="H1693" s="846"/>
      <c r="I1693" s="841"/>
      <c r="J1693" s="846"/>
      <c r="K1693" s="841"/>
      <c r="L1693" s="841"/>
      <c r="M1693" s="888"/>
      <c r="N1693" s="841"/>
      <c r="O1693" s="841"/>
      <c r="P1693" s="841"/>
      <c r="Q1693" s="841"/>
      <c r="R1693" s="841"/>
      <c r="S1693" s="841"/>
      <c r="T1693" s="841"/>
      <c r="U1693" s="841"/>
      <c r="V1693" s="841"/>
      <c r="W1693" s="841"/>
      <c r="X1693" s="841"/>
      <c r="Y1693" s="841"/>
      <c r="Z1693" s="841"/>
    </row>
    <row r="1694" spans="1:26" ht="15.75" customHeight="1">
      <c r="A1694" s="841"/>
      <c r="B1694" s="846"/>
      <c r="C1694" s="841"/>
      <c r="D1694" s="846"/>
      <c r="E1694" s="841"/>
      <c r="F1694" s="846"/>
      <c r="G1694" s="841"/>
      <c r="H1694" s="846"/>
      <c r="I1694" s="841"/>
      <c r="J1694" s="846"/>
      <c r="K1694" s="841"/>
      <c r="L1694" s="841"/>
      <c r="M1694" s="888"/>
      <c r="N1694" s="841"/>
      <c r="O1694" s="841"/>
      <c r="P1694" s="841"/>
      <c r="Q1694" s="841"/>
      <c r="R1694" s="841"/>
      <c r="S1694" s="841"/>
      <c r="T1694" s="841"/>
      <c r="U1694" s="841"/>
      <c r="V1694" s="841"/>
      <c r="W1694" s="841"/>
      <c r="X1694" s="841"/>
      <c r="Y1694" s="841"/>
      <c r="Z1694" s="841"/>
    </row>
    <row r="1695" spans="1:26" ht="15.75" customHeight="1">
      <c r="A1695" s="841"/>
      <c r="B1695" s="846"/>
      <c r="C1695" s="841"/>
      <c r="D1695" s="846"/>
      <c r="E1695" s="841"/>
      <c r="F1695" s="846"/>
      <c r="G1695" s="841"/>
      <c r="H1695" s="846"/>
      <c r="I1695" s="841"/>
      <c r="J1695" s="846"/>
      <c r="K1695" s="841"/>
      <c r="L1695" s="841"/>
      <c r="M1695" s="888"/>
      <c r="N1695" s="841"/>
      <c r="O1695" s="841"/>
      <c r="P1695" s="841"/>
      <c r="Q1695" s="841"/>
      <c r="R1695" s="841"/>
      <c r="S1695" s="841"/>
      <c r="T1695" s="841"/>
      <c r="U1695" s="841"/>
      <c r="V1695" s="841"/>
      <c r="W1695" s="841"/>
      <c r="X1695" s="841"/>
      <c r="Y1695" s="841"/>
      <c r="Z1695" s="841"/>
    </row>
    <row r="1696" spans="1:26" ht="15.75" customHeight="1">
      <c r="A1696" s="841"/>
      <c r="B1696" s="846"/>
      <c r="C1696" s="841"/>
      <c r="D1696" s="846"/>
      <c r="E1696" s="841"/>
      <c r="F1696" s="846"/>
      <c r="G1696" s="841"/>
      <c r="H1696" s="846"/>
      <c r="I1696" s="841"/>
      <c r="J1696" s="846"/>
      <c r="K1696" s="841"/>
      <c r="L1696" s="841"/>
      <c r="M1696" s="888"/>
      <c r="N1696" s="841"/>
      <c r="O1696" s="841"/>
      <c r="P1696" s="841"/>
      <c r="Q1696" s="841"/>
      <c r="R1696" s="841"/>
      <c r="S1696" s="841"/>
      <c r="T1696" s="841"/>
      <c r="U1696" s="841"/>
      <c r="V1696" s="841"/>
      <c r="W1696" s="841"/>
      <c r="X1696" s="841"/>
      <c r="Y1696" s="841"/>
      <c r="Z1696" s="841"/>
    </row>
    <row r="1697" spans="1:26" ht="15.75" customHeight="1">
      <c r="A1697" s="841"/>
      <c r="B1697" s="846"/>
      <c r="C1697" s="841"/>
      <c r="D1697" s="846"/>
      <c r="E1697" s="841"/>
      <c r="F1697" s="846"/>
      <c r="G1697" s="841"/>
      <c r="H1697" s="846"/>
      <c r="I1697" s="841"/>
      <c r="J1697" s="846"/>
      <c r="K1697" s="841"/>
      <c r="L1697" s="841"/>
      <c r="M1697" s="888"/>
      <c r="N1697" s="841"/>
      <c r="O1697" s="841"/>
      <c r="P1697" s="841"/>
      <c r="Q1697" s="841"/>
      <c r="R1697" s="841"/>
      <c r="S1697" s="841"/>
      <c r="T1697" s="841"/>
      <c r="U1697" s="841"/>
      <c r="V1697" s="841"/>
      <c r="W1697" s="841"/>
      <c r="X1697" s="841"/>
      <c r="Y1697" s="841"/>
      <c r="Z1697" s="841"/>
    </row>
    <row r="1698" spans="1:26" ht="15.75" customHeight="1">
      <c r="A1698" s="841"/>
      <c r="B1698" s="846"/>
      <c r="C1698" s="841"/>
      <c r="D1698" s="846"/>
      <c r="E1698" s="841"/>
      <c r="F1698" s="846"/>
      <c r="G1698" s="841"/>
      <c r="H1698" s="846"/>
      <c r="I1698" s="841"/>
      <c r="J1698" s="846"/>
      <c r="K1698" s="841"/>
      <c r="L1698" s="841"/>
      <c r="M1698" s="888"/>
      <c r="N1698" s="841"/>
      <c r="O1698" s="841"/>
      <c r="P1698" s="841"/>
      <c r="Q1698" s="841"/>
      <c r="R1698" s="841"/>
      <c r="S1698" s="841"/>
      <c r="T1698" s="841"/>
      <c r="U1698" s="841"/>
      <c r="V1698" s="841"/>
      <c r="W1698" s="841"/>
      <c r="X1698" s="841"/>
      <c r="Y1698" s="841"/>
      <c r="Z1698" s="841"/>
    </row>
    <row r="1699" spans="1:26" ht="15.75" customHeight="1">
      <c r="A1699" s="841"/>
      <c r="B1699" s="846"/>
      <c r="C1699" s="841"/>
      <c r="D1699" s="846"/>
      <c r="E1699" s="841"/>
      <c r="F1699" s="846"/>
      <c r="G1699" s="841"/>
      <c r="H1699" s="846"/>
      <c r="I1699" s="841"/>
      <c r="J1699" s="846"/>
      <c r="K1699" s="841"/>
      <c r="L1699" s="841"/>
      <c r="M1699" s="888"/>
      <c r="N1699" s="841"/>
      <c r="O1699" s="841"/>
      <c r="P1699" s="841"/>
      <c r="Q1699" s="841"/>
      <c r="R1699" s="841"/>
      <c r="S1699" s="841"/>
      <c r="T1699" s="841"/>
      <c r="U1699" s="841"/>
      <c r="V1699" s="841"/>
      <c r="W1699" s="841"/>
      <c r="X1699" s="841"/>
      <c r="Y1699" s="841"/>
      <c r="Z1699" s="841"/>
    </row>
    <row r="1700" spans="1:26" ht="15.75" customHeight="1">
      <c r="A1700" s="841"/>
      <c r="B1700" s="846"/>
      <c r="C1700" s="841"/>
      <c r="D1700" s="846"/>
      <c r="E1700" s="841"/>
      <c r="F1700" s="846"/>
      <c r="G1700" s="841"/>
      <c r="H1700" s="846"/>
      <c r="I1700" s="841"/>
      <c r="J1700" s="846"/>
      <c r="K1700" s="841"/>
      <c r="L1700" s="841"/>
      <c r="M1700" s="888"/>
      <c r="N1700" s="841"/>
      <c r="O1700" s="841"/>
      <c r="P1700" s="841"/>
      <c r="Q1700" s="841"/>
      <c r="R1700" s="841"/>
      <c r="S1700" s="841"/>
      <c r="T1700" s="841"/>
      <c r="U1700" s="841"/>
      <c r="V1700" s="841"/>
      <c r="W1700" s="841"/>
      <c r="X1700" s="841"/>
      <c r="Y1700" s="841"/>
      <c r="Z1700" s="841"/>
    </row>
    <row r="1701" spans="1:26" ht="15.75" customHeight="1">
      <c r="A1701" s="841"/>
      <c r="B1701" s="846"/>
      <c r="C1701" s="841"/>
      <c r="D1701" s="846"/>
      <c r="E1701" s="841"/>
      <c r="F1701" s="846"/>
      <c r="G1701" s="841"/>
      <c r="H1701" s="846"/>
      <c r="I1701" s="841"/>
      <c r="J1701" s="846"/>
      <c r="K1701" s="841"/>
      <c r="L1701" s="841"/>
      <c r="M1701" s="888"/>
      <c r="N1701" s="841"/>
      <c r="O1701" s="841"/>
      <c r="P1701" s="841"/>
      <c r="Q1701" s="841"/>
      <c r="R1701" s="841"/>
      <c r="S1701" s="841"/>
      <c r="T1701" s="841"/>
      <c r="U1701" s="841"/>
      <c r="V1701" s="841"/>
      <c r="W1701" s="841"/>
      <c r="X1701" s="841"/>
      <c r="Y1701" s="841"/>
      <c r="Z1701" s="841"/>
    </row>
    <row r="1702" spans="1:26" ht="15.75" customHeight="1">
      <c r="A1702" s="841"/>
      <c r="B1702" s="846"/>
      <c r="C1702" s="841"/>
      <c r="D1702" s="846"/>
      <c r="E1702" s="841"/>
      <c r="F1702" s="846"/>
      <c r="G1702" s="841"/>
      <c r="H1702" s="846"/>
      <c r="I1702" s="841"/>
      <c r="J1702" s="846"/>
      <c r="K1702" s="841"/>
      <c r="L1702" s="841"/>
      <c r="M1702" s="888"/>
      <c r="N1702" s="841"/>
      <c r="O1702" s="841"/>
      <c r="P1702" s="841"/>
      <c r="Q1702" s="841"/>
      <c r="R1702" s="841"/>
      <c r="S1702" s="841"/>
      <c r="T1702" s="841"/>
      <c r="U1702" s="841"/>
      <c r="V1702" s="841"/>
      <c r="W1702" s="841"/>
      <c r="X1702" s="841"/>
      <c r="Y1702" s="841"/>
      <c r="Z1702" s="841"/>
    </row>
    <row r="1703" spans="1:26" ht="15.75" customHeight="1">
      <c r="A1703" s="841"/>
      <c r="B1703" s="846"/>
      <c r="C1703" s="841"/>
      <c r="D1703" s="846"/>
      <c r="E1703" s="841"/>
      <c r="F1703" s="846"/>
      <c r="G1703" s="841"/>
      <c r="H1703" s="846"/>
      <c r="I1703" s="841"/>
      <c r="J1703" s="846"/>
      <c r="K1703" s="841"/>
      <c r="L1703" s="841"/>
      <c r="M1703" s="888"/>
      <c r="N1703" s="841"/>
      <c r="O1703" s="841"/>
      <c r="P1703" s="841"/>
      <c r="Q1703" s="841"/>
      <c r="R1703" s="841"/>
      <c r="S1703" s="841"/>
      <c r="T1703" s="841"/>
      <c r="U1703" s="841"/>
      <c r="V1703" s="841"/>
      <c r="W1703" s="841"/>
      <c r="X1703" s="841"/>
      <c r="Y1703" s="841"/>
      <c r="Z1703" s="841"/>
    </row>
    <row r="1704" spans="1:26" ht="15.75" customHeight="1">
      <c r="A1704" s="841"/>
      <c r="B1704" s="846"/>
      <c r="C1704" s="841"/>
      <c r="D1704" s="846"/>
      <c r="E1704" s="841"/>
      <c r="F1704" s="846"/>
      <c r="G1704" s="841"/>
      <c r="H1704" s="846"/>
      <c r="I1704" s="841"/>
      <c r="J1704" s="846"/>
      <c r="K1704" s="841"/>
      <c r="L1704" s="841"/>
      <c r="M1704" s="888"/>
      <c r="N1704" s="841"/>
      <c r="O1704" s="841"/>
      <c r="P1704" s="841"/>
      <c r="Q1704" s="841"/>
      <c r="R1704" s="841"/>
      <c r="S1704" s="841"/>
      <c r="T1704" s="841"/>
      <c r="U1704" s="841"/>
      <c r="V1704" s="841"/>
      <c r="W1704" s="841"/>
      <c r="X1704" s="841"/>
      <c r="Y1704" s="841"/>
      <c r="Z1704" s="841"/>
    </row>
    <row r="1705" spans="1:26" ht="15.75" customHeight="1">
      <c r="A1705" s="841"/>
      <c r="B1705" s="846"/>
      <c r="C1705" s="841"/>
      <c r="D1705" s="846"/>
      <c r="E1705" s="841"/>
      <c r="F1705" s="846"/>
      <c r="G1705" s="841"/>
      <c r="H1705" s="846"/>
      <c r="I1705" s="841"/>
      <c r="J1705" s="846"/>
      <c r="K1705" s="841"/>
      <c r="L1705" s="841"/>
      <c r="M1705" s="888"/>
      <c r="N1705" s="841"/>
      <c r="O1705" s="841"/>
      <c r="P1705" s="841"/>
      <c r="Q1705" s="841"/>
      <c r="R1705" s="841"/>
      <c r="S1705" s="841"/>
      <c r="T1705" s="841"/>
      <c r="U1705" s="841"/>
      <c r="V1705" s="841"/>
      <c r="W1705" s="841"/>
      <c r="X1705" s="841"/>
      <c r="Y1705" s="841"/>
      <c r="Z1705" s="841"/>
    </row>
    <row r="1706" spans="1:26" ht="15.75" customHeight="1">
      <c r="A1706" s="841"/>
      <c r="B1706" s="846"/>
      <c r="C1706" s="841"/>
      <c r="D1706" s="846"/>
      <c r="E1706" s="841"/>
      <c r="F1706" s="846"/>
      <c r="G1706" s="841"/>
      <c r="H1706" s="846"/>
      <c r="I1706" s="841"/>
      <c r="J1706" s="846"/>
      <c r="K1706" s="841"/>
      <c r="L1706" s="841"/>
      <c r="M1706" s="888"/>
      <c r="N1706" s="841"/>
      <c r="O1706" s="841"/>
      <c r="P1706" s="841"/>
      <c r="Q1706" s="841"/>
      <c r="R1706" s="841"/>
      <c r="S1706" s="841"/>
      <c r="T1706" s="841"/>
      <c r="U1706" s="841"/>
      <c r="V1706" s="841"/>
      <c r="W1706" s="841"/>
      <c r="X1706" s="841"/>
      <c r="Y1706" s="841"/>
      <c r="Z1706" s="841"/>
    </row>
    <row r="1707" spans="1:26" ht="15.75" customHeight="1">
      <c r="A1707" s="841"/>
      <c r="B1707" s="846"/>
      <c r="C1707" s="841"/>
      <c r="D1707" s="846"/>
      <c r="E1707" s="841"/>
      <c r="F1707" s="846"/>
      <c r="G1707" s="841"/>
      <c r="H1707" s="846"/>
      <c r="I1707" s="841"/>
      <c r="J1707" s="846"/>
      <c r="K1707" s="841"/>
      <c r="L1707" s="841"/>
      <c r="M1707" s="888"/>
      <c r="N1707" s="841"/>
      <c r="O1707" s="841"/>
      <c r="P1707" s="841"/>
      <c r="Q1707" s="841"/>
      <c r="R1707" s="841"/>
      <c r="S1707" s="841"/>
      <c r="T1707" s="841"/>
      <c r="U1707" s="841"/>
      <c r="V1707" s="841"/>
      <c r="W1707" s="841"/>
      <c r="X1707" s="841"/>
      <c r="Y1707" s="841"/>
      <c r="Z1707" s="841"/>
    </row>
    <row r="1708" spans="1:26" ht="15.75" customHeight="1">
      <c r="A1708" s="841"/>
      <c r="B1708" s="846"/>
      <c r="C1708" s="841"/>
      <c r="D1708" s="846"/>
      <c r="E1708" s="841"/>
      <c r="F1708" s="846"/>
      <c r="G1708" s="841"/>
      <c r="H1708" s="846"/>
      <c r="I1708" s="841"/>
      <c r="J1708" s="846"/>
      <c r="K1708" s="841"/>
      <c r="L1708" s="841"/>
      <c r="M1708" s="888"/>
      <c r="N1708" s="841"/>
      <c r="O1708" s="841"/>
      <c r="P1708" s="841"/>
      <c r="Q1708" s="841"/>
      <c r="R1708" s="841"/>
      <c r="S1708" s="841"/>
      <c r="T1708" s="841"/>
      <c r="U1708" s="841"/>
      <c r="V1708" s="841"/>
      <c r="W1708" s="841"/>
      <c r="X1708" s="841"/>
      <c r="Y1708" s="841"/>
      <c r="Z1708" s="841"/>
    </row>
    <row r="1709" spans="1:26" ht="15.75" customHeight="1">
      <c r="A1709" s="841"/>
      <c r="B1709" s="846"/>
      <c r="C1709" s="841"/>
      <c r="D1709" s="846"/>
      <c r="E1709" s="841"/>
      <c r="F1709" s="846"/>
      <c r="G1709" s="841"/>
      <c r="H1709" s="846"/>
      <c r="I1709" s="841"/>
      <c r="J1709" s="846"/>
      <c r="K1709" s="841"/>
      <c r="L1709" s="841"/>
      <c r="M1709" s="888"/>
      <c r="N1709" s="841"/>
      <c r="O1709" s="841"/>
      <c r="P1709" s="841"/>
      <c r="Q1709" s="841"/>
      <c r="R1709" s="841"/>
      <c r="S1709" s="841"/>
      <c r="T1709" s="841"/>
      <c r="U1709" s="841"/>
      <c r="V1709" s="841"/>
      <c r="W1709" s="841"/>
      <c r="X1709" s="841"/>
      <c r="Y1709" s="841"/>
      <c r="Z1709" s="841"/>
    </row>
    <row r="1710" spans="1:26" ht="15.75" customHeight="1">
      <c r="A1710" s="841"/>
      <c r="B1710" s="846"/>
      <c r="C1710" s="841"/>
      <c r="D1710" s="846"/>
      <c r="E1710" s="841"/>
      <c r="F1710" s="846"/>
      <c r="G1710" s="841"/>
      <c r="H1710" s="846"/>
      <c r="I1710" s="841"/>
      <c r="J1710" s="846"/>
      <c r="K1710" s="841"/>
      <c r="L1710" s="841"/>
      <c r="M1710" s="888"/>
      <c r="N1710" s="841"/>
      <c r="O1710" s="841"/>
      <c r="P1710" s="841"/>
      <c r="Q1710" s="841"/>
      <c r="R1710" s="841"/>
      <c r="S1710" s="841"/>
      <c r="T1710" s="841"/>
      <c r="U1710" s="841"/>
      <c r="V1710" s="841"/>
      <c r="W1710" s="841"/>
      <c r="X1710" s="841"/>
      <c r="Y1710" s="841"/>
      <c r="Z1710" s="841"/>
    </row>
    <row r="1711" spans="1:26" ht="15.75" customHeight="1">
      <c r="A1711" s="841"/>
      <c r="B1711" s="846"/>
      <c r="C1711" s="841"/>
      <c r="D1711" s="846"/>
      <c r="E1711" s="841"/>
      <c r="F1711" s="846"/>
      <c r="G1711" s="841"/>
      <c r="H1711" s="846"/>
      <c r="I1711" s="841"/>
      <c r="J1711" s="846"/>
      <c r="K1711" s="841"/>
      <c r="L1711" s="841"/>
      <c r="M1711" s="888"/>
      <c r="N1711" s="841"/>
      <c r="O1711" s="841"/>
      <c r="P1711" s="841"/>
      <c r="Q1711" s="841"/>
      <c r="R1711" s="841"/>
      <c r="S1711" s="841"/>
      <c r="T1711" s="841"/>
      <c r="U1711" s="841"/>
      <c r="V1711" s="841"/>
      <c r="W1711" s="841"/>
      <c r="X1711" s="841"/>
      <c r="Y1711" s="841"/>
      <c r="Z1711" s="841"/>
    </row>
    <row r="1712" spans="1:26" ht="15.75" customHeight="1">
      <c r="A1712" s="841"/>
      <c r="B1712" s="846"/>
      <c r="C1712" s="841"/>
      <c r="D1712" s="846"/>
      <c r="E1712" s="841"/>
      <c r="F1712" s="846"/>
      <c r="G1712" s="841"/>
      <c r="H1712" s="846"/>
      <c r="I1712" s="841"/>
      <c r="J1712" s="846"/>
      <c r="K1712" s="841"/>
      <c r="L1712" s="841"/>
      <c r="M1712" s="888"/>
      <c r="N1712" s="841"/>
      <c r="O1712" s="841"/>
      <c r="P1712" s="841"/>
      <c r="Q1712" s="841"/>
      <c r="R1712" s="841"/>
      <c r="S1712" s="841"/>
      <c r="T1712" s="841"/>
      <c r="U1712" s="841"/>
      <c r="V1712" s="841"/>
      <c r="W1712" s="841"/>
      <c r="X1712" s="841"/>
      <c r="Y1712" s="841"/>
      <c r="Z1712" s="841"/>
    </row>
    <row r="1713" spans="1:26" ht="15.75" customHeight="1">
      <c r="A1713" s="841"/>
      <c r="B1713" s="846"/>
      <c r="C1713" s="841"/>
      <c r="D1713" s="846"/>
      <c r="E1713" s="841"/>
      <c r="F1713" s="846"/>
      <c r="G1713" s="841"/>
      <c r="H1713" s="846"/>
      <c r="I1713" s="841"/>
      <c r="J1713" s="846"/>
      <c r="K1713" s="841"/>
      <c r="L1713" s="841"/>
      <c r="M1713" s="888"/>
      <c r="N1713" s="841"/>
      <c r="O1713" s="841"/>
      <c r="P1713" s="841"/>
      <c r="Q1713" s="841"/>
      <c r="R1713" s="841"/>
      <c r="S1713" s="841"/>
      <c r="T1713" s="841"/>
      <c r="U1713" s="841"/>
      <c r="V1713" s="841"/>
      <c r="W1713" s="841"/>
      <c r="X1713" s="841"/>
      <c r="Y1713" s="841"/>
      <c r="Z1713" s="841"/>
    </row>
    <row r="1714" spans="1:26" ht="15.75" customHeight="1">
      <c r="A1714" s="841"/>
      <c r="B1714" s="846"/>
      <c r="C1714" s="841"/>
      <c r="D1714" s="846"/>
      <c r="E1714" s="841"/>
      <c r="F1714" s="846"/>
      <c r="G1714" s="841"/>
      <c r="H1714" s="846"/>
      <c r="I1714" s="841"/>
      <c r="J1714" s="846"/>
      <c r="K1714" s="841"/>
      <c r="L1714" s="841"/>
      <c r="M1714" s="888"/>
      <c r="N1714" s="841"/>
      <c r="O1714" s="841"/>
      <c r="P1714" s="841"/>
      <c r="Q1714" s="841"/>
      <c r="R1714" s="841"/>
      <c r="S1714" s="841"/>
      <c r="T1714" s="841"/>
      <c r="U1714" s="841"/>
      <c r="V1714" s="841"/>
      <c r="W1714" s="841"/>
      <c r="X1714" s="841"/>
      <c r="Y1714" s="841"/>
      <c r="Z1714" s="841"/>
    </row>
    <row r="1715" spans="1:26" ht="15.75" customHeight="1">
      <c r="A1715" s="841"/>
      <c r="B1715" s="846"/>
      <c r="C1715" s="841"/>
      <c r="D1715" s="846"/>
      <c r="E1715" s="841"/>
      <c r="F1715" s="846"/>
      <c r="G1715" s="841"/>
      <c r="H1715" s="846"/>
      <c r="I1715" s="841"/>
      <c r="J1715" s="846"/>
      <c r="K1715" s="841"/>
      <c r="L1715" s="841"/>
      <c r="M1715" s="888"/>
      <c r="N1715" s="841"/>
      <c r="O1715" s="841"/>
      <c r="P1715" s="841"/>
      <c r="Q1715" s="841"/>
      <c r="R1715" s="841"/>
      <c r="S1715" s="841"/>
      <c r="T1715" s="841"/>
      <c r="U1715" s="841"/>
      <c r="V1715" s="841"/>
      <c r="W1715" s="841"/>
      <c r="X1715" s="841"/>
      <c r="Y1715" s="841"/>
      <c r="Z1715" s="841"/>
    </row>
    <row r="1716" spans="1:26" ht="15.75" customHeight="1">
      <c r="A1716" s="841"/>
      <c r="B1716" s="846"/>
      <c r="C1716" s="841"/>
      <c r="D1716" s="846"/>
      <c r="E1716" s="841"/>
      <c r="F1716" s="846"/>
      <c r="G1716" s="841"/>
      <c r="H1716" s="846"/>
      <c r="I1716" s="841"/>
      <c r="J1716" s="846"/>
      <c r="K1716" s="841"/>
      <c r="L1716" s="841"/>
      <c r="M1716" s="888"/>
      <c r="N1716" s="841"/>
      <c r="O1716" s="841"/>
      <c r="P1716" s="841"/>
      <c r="Q1716" s="841"/>
      <c r="R1716" s="841"/>
      <c r="S1716" s="841"/>
      <c r="T1716" s="841"/>
      <c r="U1716" s="841"/>
      <c r="V1716" s="841"/>
      <c r="W1716" s="841"/>
      <c r="X1716" s="841"/>
      <c r="Y1716" s="841"/>
      <c r="Z1716" s="841"/>
    </row>
    <row r="1717" spans="1:26" ht="15.75" customHeight="1">
      <c r="A1717" s="841"/>
      <c r="B1717" s="846"/>
      <c r="C1717" s="841"/>
      <c r="D1717" s="846"/>
      <c r="E1717" s="841"/>
      <c r="F1717" s="846"/>
      <c r="G1717" s="841"/>
      <c r="H1717" s="846"/>
      <c r="I1717" s="841"/>
      <c r="J1717" s="846"/>
      <c r="K1717" s="841"/>
      <c r="L1717" s="841"/>
      <c r="M1717" s="888"/>
      <c r="N1717" s="841"/>
      <c r="O1717" s="841"/>
      <c r="P1717" s="841"/>
      <c r="Q1717" s="841"/>
      <c r="R1717" s="841"/>
      <c r="S1717" s="841"/>
      <c r="T1717" s="841"/>
      <c r="U1717" s="841"/>
      <c r="V1717" s="841"/>
      <c r="W1717" s="841"/>
      <c r="X1717" s="841"/>
      <c r="Y1717" s="841"/>
      <c r="Z1717" s="841"/>
    </row>
    <row r="1718" spans="1:26" ht="15.75" customHeight="1">
      <c r="A1718" s="841"/>
      <c r="B1718" s="846"/>
      <c r="C1718" s="841"/>
      <c r="D1718" s="846"/>
      <c r="E1718" s="841"/>
      <c r="F1718" s="846"/>
      <c r="G1718" s="841"/>
      <c r="H1718" s="846"/>
      <c r="I1718" s="841"/>
      <c r="J1718" s="846"/>
      <c r="K1718" s="841"/>
      <c r="L1718" s="841"/>
      <c r="M1718" s="888"/>
      <c r="N1718" s="841"/>
      <c r="O1718" s="841"/>
      <c r="P1718" s="841"/>
      <c r="Q1718" s="841"/>
      <c r="R1718" s="841"/>
      <c r="S1718" s="841"/>
      <c r="T1718" s="841"/>
      <c r="U1718" s="841"/>
      <c r="V1718" s="841"/>
      <c r="W1718" s="841"/>
      <c r="X1718" s="841"/>
      <c r="Y1718" s="841"/>
      <c r="Z1718" s="841"/>
    </row>
    <row r="1719" spans="1:26" ht="15.75" customHeight="1">
      <c r="A1719" s="841"/>
      <c r="B1719" s="846"/>
      <c r="C1719" s="841"/>
      <c r="D1719" s="846"/>
      <c r="E1719" s="841"/>
      <c r="F1719" s="846"/>
      <c r="G1719" s="841"/>
      <c r="H1719" s="846"/>
      <c r="I1719" s="841"/>
      <c r="J1719" s="846"/>
      <c r="K1719" s="841"/>
      <c r="L1719" s="841"/>
      <c r="M1719" s="888"/>
      <c r="N1719" s="841"/>
      <c r="O1719" s="841"/>
      <c r="P1719" s="841"/>
      <c r="Q1719" s="841"/>
      <c r="R1719" s="841"/>
      <c r="S1719" s="841"/>
      <c r="T1719" s="841"/>
      <c r="U1719" s="841"/>
      <c r="V1719" s="841"/>
      <c r="W1719" s="841"/>
      <c r="X1719" s="841"/>
      <c r="Y1719" s="841"/>
      <c r="Z1719" s="841"/>
    </row>
    <row r="1720" spans="1:26" ht="15.75" customHeight="1">
      <c r="A1720" s="841"/>
      <c r="B1720" s="846"/>
      <c r="C1720" s="841"/>
      <c r="D1720" s="846"/>
      <c r="E1720" s="841"/>
      <c r="F1720" s="846"/>
      <c r="G1720" s="841"/>
      <c r="H1720" s="846"/>
      <c r="I1720" s="841"/>
      <c r="J1720" s="846"/>
      <c r="K1720" s="841"/>
      <c r="L1720" s="841"/>
      <c r="M1720" s="888"/>
      <c r="N1720" s="841"/>
      <c r="O1720" s="841"/>
      <c r="P1720" s="841"/>
      <c r="Q1720" s="841"/>
      <c r="R1720" s="841"/>
      <c r="S1720" s="841"/>
      <c r="T1720" s="841"/>
      <c r="U1720" s="841"/>
      <c r="V1720" s="841"/>
      <c r="W1720" s="841"/>
      <c r="X1720" s="841"/>
      <c r="Y1720" s="841"/>
      <c r="Z1720" s="841"/>
    </row>
    <row r="1721" spans="1:26" ht="15.75" customHeight="1">
      <c r="A1721" s="841"/>
      <c r="B1721" s="846"/>
      <c r="C1721" s="841"/>
      <c r="D1721" s="846"/>
      <c r="E1721" s="841"/>
      <c r="F1721" s="846"/>
      <c r="G1721" s="841"/>
      <c r="H1721" s="846"/>
      <c r="I1721" s="841"/>
      <c r="J1721" s="846"/>
      <c r="K1721" s="841"/>
      <c r="L1721" s="841"/>
      <c r="M1721" s="888"/>
      <c r="N1721" s="841"/>
      <c r="O1721" s="841"/>
      <c r="P1721" s="841"/>
      <c r="Q1721" s="841"/>
      <c r="R1721" s="841"/>
      <c r="S1721" s="841"/>
      <c r="T1721" s="841"/>
      <c r="U1721" s="841"/>
      <c r="V1721" s="841"/>
      <c r="W1721" s="841"/>
      <c r="X1721" s="841"/>
      <c r="Y1721" s="841"/>
      <c r="Z1721" s="841"/>
    </row>
    <row r="1722" spans="1:26" ht="15.75" customHeight="1">
      <c r="A1722" s="841"/>
      <c r="B1722" s="846"/>
      <c r="C1722" s="841"/>
      <c r="D1722" s="846"/>
      <c r="E1722" s="841"/>
      <c r="F1722" s="846"/>
      <c r="G1722" s="841"/>
      <c r="H1722" s="846"/>
      <c r="I1722" s="841"/>
      <c r="J1722" s="846"/>
      <c r="K1722" s="841"/>
      <c r="L1722" s="841"/>
      <c r="M1722" s="888"/>
      <c r="N1722" s="841"/>
      <c r="O1722" s="841"/>
      <c r="P1722" s="841"/>
      <c r="Q1722" s="841"/>
      <c r="R1722" s="841"/>
      <c r="S1722" s="841"/>
      <c r="T1722" s="841"/>
      <c r="U1722" s="841"/>
      <c r="V1722" s="841"/>
      <c r="W1722" s="841"/>
      <c r="X1722" s="841"/>
      <c r="Y1722" s="841"/>
      <c r="Z1722" s="841"/>
    </row>
    <row r="1723" spans="1:26" ht="15.75" customHeight="1">
      <c r="A1723" s="841"/>
      <c r="B1723" s="846"/>
      <c r="C1723" s="841"/>
      <c r="D1723" s="846"/>
      <c r="E1723" s="841"/>
      <c r="F1723" s="846"/>
      <c r="G1723" s="841"/>
      <c r="H1723" s="846"/>
      <c r="I1723" s="841"/>
      <c r="J1723" s="846"/>
      <c r="K1723" s="841"/>
      <c r="L1723" s="841"/>
      <c r="M1723" s="888"/>
      <c r="N1723" s="841"/>
      <c r="O1723" s="841"/>
      <c r="P1723" s="841"/>
      <c r="Q1723" s="841"/>
      <c r="R1723" s="841"/>
      <c r="S1723" s="841"/>
      <c r="T1723" s="841"/>
      <c r="U1723" s="841"/>
      <c r="V1723" s="841"/>
      <c r="W1723" s="841"/>
      <c r="X1723" s="841"/>
      <c r="Y1723" s="841"/>
      <c r="Z1723" s="841"/>
    </row>
    <row r="1724" spans="1:26" ht="15.75" customHeight="1">
      <c r="A1724" s="841"/>
      <c r="B1724" s="846"/>
      <c r="C1724" s="841"/>
      <c r="D1724" s="846"/>
      <c r="E1724" s="841"/>
      <c r="F1724" s="846"/>
      <c r="G1724" s="841"/>
      <c r="H1724" s="846"/>
      <c r="I1724" s="841"/>
      <c r="J1724" s="846"/>
      <c r="K1724" s="841"/>
      <c r="L1724" s="841"/>
      <c r="M1724" s="888"/>
      <c r="N1724" s="841"/>
      <c r="O1724" s="841"/>
      <c r="P1724" s="841"/>
      <c r="Q1724" s="841"/>
      <c r="R1724" s="841"/>
      <c r="S1724" s="841"/>
      <c r="T1724" s="841"/>
      <c r="U1724" s="841"/>
      <c r="V1724" s="841"/>
      <c r="W1724" s="841"/>
      <c r="X1724" s="841"/>
      <c r="Y1724" s="841"/>
      <c r="Z1724" s="841"/>
    </row>
    <row r="1725" spans="1:26" ht="15.75" customHeight="1">
      <c r="A1725" s="841"/>
      <c r="B1725" s="846"/>
      <c r="C1725" s="841"/>
      <c r="D1725" s="846"/>
      <c r="E1725" s="841"/>
      <c r="F1725" s="846"/>
      <c r="G1725" s="841"/>
      <c r="H1725" s="846"/>
      <c r="I1725" s="841"/>
      <c r="J1725" s="846"/>
      <c r="K1725" s="841"/>
      <c r="L1725" s="841"/>
      <c r="M1725" s="888"/>
      <c r="N1725" s="841"/>
      <c r="O1725" s="841"/>
      <c r="P1725" s="841"/>
      <c r="Q1725" s="841"/>
      <c r="R1725" s="841"/>
      <c r="S1725" s="841"/>
      <c r="T1725" s="841"/>
      <c r="U1725" s="841"/>
      <c r="V1725" s="841"/>
      <c r="W1725" s="841"/>
      <c r="X1725" s="841"/>
      <c r="Y1725" s="841"/>
      <c r="Z1725" s="841"/>
    </row>
    <row r="1726" spans="1:26" ht="15.75" customHeight="1">
      <c r="A1726" s="841"/>
      <c r="B1726" s="846"/>
      <c r="C1726" s="841"/>
      <c r="D1726" s="846"/>
      <c r="E1726" s="841"/>
      <c r="F1726" s="846"/>
      <c r="G1726" s="841"/>
      <c r="H1726" s="846"/>
      <c r="I1726" s="841"/>
      <c r="J1726" s="846"/>
      <c r="K1726" s="841"/>
      <c r="L1726" s="841"/>
      <c r="M1726" s="888"/>
      <c r="N1726" s="841"/>
      <c r="O1726" s="841"/>
      <c r="P1726" s="841"/>
      <c r="Q1726" s="841"/>
      <c r="R1726" s="841"/>
      <c r="S1726" s="841"/>
      <c r="T1726" s="841"/>
      <c r="U1726" s="841"/>
      <c r="V1726" s="841"/>
      <c r="W1726" s="841"/>
      <c r="X1726" s="841"/>
      <c r="Y1726" s="841"/>
      <c r="Z1726" s="841"/>
    </row>
    <row r="1727" spans="1:26" ht="15.75" customHeight="1">
      <c r="A1727" s="841"/>
      <c r="B1727" s="846"/>
      <c r="C1727" s="841"/>
      <c r="D1727" s="846"/>
      <c r="E1727" s="841"/>
      <c r="F1727" s="846"/>
      <c r="G1727" s="841"/>
      <c r="H1727" s="846"/>
      <c r="I1727" s="841"/>
      <c r="J1727" s="846"/>
      <c r="K1727" s="841"/>
      <c r="L1727" s="841"/>
      <c r="M1727" s="888"/>
      <c r="N1727" s="841"/>
      <c r="O1727" s="841"/>
      <c r="P1727" s="841"/>
      <c r="Q1727" s="841"/>
      <c r="R1727" s="841"/>
      <c r="S1727" s="841"/>
      <c r="T1727" s="841"/>
      <c r="U1727" s="841"/>
      <c r="V1727" s="841"/>
      <c r="W1727" s="841"/>
      <c r="X1727" s="841"/>
      <c r="Y1727" s="841"/>
      <c r="Z1727" s="841"/>
    </row>
    <row r="1728" spans="1:26" ht="15.75" customHeight="1">
      <c r="A1728" s="841"/>
      <c r="B1728" s="846"/>
      <c r="C1728" s="841"/>
      <c r="D1728" s="846"/>
      <c r="E1728" s="841"/>
      <c r="F1728" s="846"/>
      <c r="G1728" s="841"/>
      <c r="H1728" s="846"/>
      <c r="I1728" s="841"/>
      <c r="J1728" s="846"/>
      <c r="K1728" s="841"/>
      <c r="L1728" s="841"/>
      <c r="M1728" s="888"/>
      <c r="N1728" s="841"/>
      <c r="O1728" s="841"/>
      <c r="P1728" s="841"/>
      <c r="Q1728" s="841"/>
      <c r="R1728" s="841"/>
      <c r="S1728" s="841"/>
      <c r="T1728" s="841"/>
      <c r="U1728" s="841"/>
      <c r="V1728" s="841"/>
      <c r="W1728" s="841"/>
      <c r="X1728" s="841"/>
      <c r="Y1728" s="841"/>
      <c r="Z1728" s="841"/>
    </row>
    <row r="1729" spans="1:26" ht="15.75" customHeight="1">
      <c r="A1729" s="841"/>
      <c r="B1729" s="846"/>
      <c r="C1729" s="841"/>
      <c r="D1729" s="846"/>
      <c r="E1729" s="841"/>
      <c r="F1729" s="846"/>
      <c r="G1729" s="841"/>
      <c r="H1729" s="846"/>
      <c r="I1729" s="841"/>
      <c r="J1729" s="846"/>
      <c r="K1729" s="841"/>
      <c r="L1729" s="841"/>
      <c r="M1729" s="888"/>
      <c r="N1729" s="841"/>
      <c r="O1729" s="841"/>
      <c r="P1729" s="841"/>
      <c r="Q1729" s="841"/>
      <c r="R1729" s="841"/>
      <c r="S1729" s="841"/>
      <c r="T1729" s="841"/>
      <c r="U1729" s="841"/>
      <c r="V1729" s="841"/>
      <c r="W1729" s="841"/>
      <c r="X1729" s="841"/>
      <c r="Y1729" s="841"/>
      <c r="Z1729" s="841"/>
    </row>
    <row r="1730" spans="1:26" ht="15.75" customHeight="1">
      <c r="A1730" s="841"/>
      <c r="B1730" s="846"/>
      <c r="C1730" s="841"/>
      <c r="D1730" s="846"/>
      <c r="E1730" s="841"/>
      <c r="F1730" s="846"/>
      <c r="G1730" s="841"/>
      <c r="H1730" s="846"/>
      <c r="I1730" s="841"/>
      <c r="J1730" s="846"/>
      <c r="K1730" s="841"/>
      <c r="L1730" s="841"/>
      <c r="M1730" s="888"/>
      <c r="N1730" s="841"/>
      <c r="O1730" s="841"/>
      <c r="P1730" s="841"/>
      <c r="Q1730" s="841"/>
      <c r="R1730" s="841"/>
      <c r="S1730" s="841"/>
      <c r="T1730" s="841"/>
      <c r="U1730" s="841"/>
      <c r="V1730" s="841"/>
      <c r="W1730" s="841"/>
      <c r="X1730" s="841"/>
      <c r="Y1730" s="841"/>
      <c r="Z1730" s="841"/>
    </row>
    <row r="1731" spans="1:26" ht="15.75" customHeight="1">
      <c r="A1731" s="841"/>
      <c r="B1731" s="846"/>
      <c r="C1731" s="841"/>
      <c r="D1731" s="846"/>
      <c r="E1731" s="841"/>
      <c r="F1731" s="846"/>
      <c r="G1731" s="841"/>
      <c r="H1731" s="846"/>
      <c r="I1731" s="841"/>
      <c r="J1731" s="846"/>
      <c r="K1731" s="841"/>
      <c r="L1731" s="841"/>
      <c r="M1731" s="888"/>
      <c r="N1731" s="841"/>
      <c r="O1731" s="841"/>
      <c r="P1731" s="841"/>
      <c r="Q1731" s="841"/>
      <c r="R1731" s="841"/>
      <c r="S1731" s="841"/>
      <c r="T1731" s="841"/>
      <c r="U1731" s="841"/>
      <c r="V1731" s="841"/>
      <c r="W1731" s="841"/>
      <c r="X1731" s="841"/>
      <c r="Y1731" s="841"/>
      <c r="Z1731" s="841"/>
    </row>
    <row r="1732" spans="1:26" ht="15.75" customHeight="1">
      <c r="A1732" s="841"/>
      <c r="B1732" s="846"/>
      <c r="C1732" s="841"/>
      <c r="D1732" s="846"/>
      <c r="E1732" s="841"/>
      <c r="F1732" s="846"/>
      <c r="G1732" s="841"/>
      <c r="H1732" s="846"/>
      <c r="I1732" s="841"/>
      <c r="J1732" s="846"/>
      <c r="K1732" s="841"/>
      <c r="L1732" s="841"/>
      <c r="M1732" s="888"/>
      <c r="N1732" s="841"/>
      <c r="O1732" s="841"/>
      <c r="P1732" s="841"/>
      <c r="Q1732" s="841"/>
      <c r="R1732" s="841"/>
      <c r="S1732" s="841"/>
      <c r="T1732" s="841"/>
      <c r="U1732" s="841"/>
      <c r="V1732" s="841"/>
      <c r="W1732" s="841"/>
      <c r="X1732" s="841"/>
      <c r="Y1732" s="841"/>
      <c r="Z1732" s="841"/>
    </row>
    <row r="1733" spans="1:26" ht="15.75" customHeight="1">
      <c r="A1733" s="841"/>
      <c r="B1733" s="846"/>
      <c r="C1733" s="841"/>
      <c r="D1733" s="846"/>
      <c r="E1733" s="841"/>
      <c r="F1733" s="846"/>
      <c r="G1733" s="841"/>
      <c r="H1733" s="846"/>
      <c r="I1733" s="841"/>
      <c r="J1733" s="846"/>
      <c r="K1733" s="841"/>
      <c r="L1733" s="841"/>
      <c r="M1733" s="888"/>
      <c r="N1733" s="841"/>
      <c r="O1733" s="841"/>
      <c r="P1733" s="841"/>
      <c r="Q1733" s="841"/>
      <c r="R1733" s="841"/>
      <c r="S1733" s="841"/>
      <c r="T1733" s="841"/>
      <c r="U1733" s="841"/>
      <c r="V1733" s="841"/>
      <c r="W1733" s="841"/>
      <c r="X1733" s="841"/>
      <c r="Y1733" s="841"/>
      <c r="Z1733" s="841"/>
    </row>
    <row r="1734" spans="1:26" ht="15.75" customHeight="1">
      <c r="A1734" s="841"/>
      <c r="B1734" s="846"/>
      <c r="C1734" s="841"/>
      <c r="D1734" s="846"/>
      <c r="E1734" s="841"/>
      <c r="F1734" s="846"/>
      <c r="G1734" s="841"/>
      <c r="H1734" s="846"/>
      <c r="I1734" s="841"/>
      <c r="J1734" s="846"/>
      <c r="K1734" s="841"/>
      <c r="L1734" s="841"/>
      <c r="M1734" s="888"/>
      <c r="N1734" s="841"/>
      <c r="O1734" s="841"/>
      <c r="P1734" s="841"/>
      <c r="Q1734" s="841"/>
      <c r="R1734" s="841"/>
      <c r="S1734" s="841"/>
      <c r="T1734" s="841"/>
      <c r="U1734" s="841"/>
      <c r="V1734" s="841"/>
      <c r="W1734" s="841"/>
      <c r="X1734" s="841"/>
      <c r="Y1734" s="841"/>
      <c r="Z1734" s="841"/>
    </row>
    <row r="1735" spans="1:26" ht="15.75" customHeight="1">
      <c r="A1735" s="841"/>
      <c r="B1735" s="846"/>
      <c r="C1735" s="841"/>
      <c r="D1735" s="846"/>
      <c r="E1735" s="841"/>
      <c r="F1735" s="846"/>
      <c r="G1735" s="841"/>
      <c r="H1735" s="846"/>
      <c r="I1735" s="841"/>
      <c r="J1735" s="846"/>
      <c r="K1735" s="841"/>
      <c r="L1735" s="841"/>
      <c r="M1735" s="888"/>
      <c r="N1735" s="841"/>
      <c r="O1735" s="841"/>
      <c r="P1735" s="841"/>
      <c r="Q1735" s="841"/>
      <c r="R1735" s="841"/>
      <c r="S1735" s="841"/>
      <c r="T1735" s="841"/>
      <c r="U1735" s="841"/>
      <c r="V1735" s="841"/>
      <c r="W1735" s="841"/>
      <c r="X1735" s="841"/>
      <c r="Y1735" s="841"/>
      <c r="Z1735" s="841"/>
    </row>
    <row r="1736" spans="1:26" ht="15.75" customHeight="1">
      <c r="A1736" s="841"/>
      <c r="B1736" s="846"/>
      <c r="C1736" s="841"/>
      <c r="D1736" s="846"/>
      <c r="E1736" s="841"/>
      <c r="F1736" s="846"/>
      <c r="G1736" s="841"/>
      <c r="H1736" s="846"/>
      <c r="I1736" s="841"/>
      <c r="J1736" s="846"/>
      <c r="K1736" s="841"/>
      <c r="L1736" s="841"/>
      <c r="M1736" s="888"/>
      <c r="N1736" s="841"/>
      <c r="O1736" s="841"/>
      <c r="P1736" s="841"/>
      <c r="Q1736" s="841"/>
      <c r="R1736" s="841"/>
      <c r="S1736" s="841"/>
      <c r="T1736" s="841"/>
      <c r="U1736" s="841"/>
      <c r="V1736" s="841"/>
      <c r="W1736" s="841"/>
      <c r="X1736" s="841"/>
      <c r="Y1736" s="841"/>
      <c r="Z1736" s="841"/>
    </row>
    <row r="1737" spans="1:26" ht="15.75" customHeight="1">
      <c r="A1737" s="841"/>
      <c r="B1737" s="846"/>
      <c r="C1737" s="841"/>
      <c r="D1737" s="846"/>
      <c r="E1737" s="841"/>
      <c r="F1737" s="846"/>
      <c r="G1737" s="841"/>
      <c r="H1737" s="846"/>
      <c r="I1737" s="841"/>
      <c r="J1737" s="846"/>
      <c r="K1737" s="841"/>
      <c r="L1737" s="841"/>
      <c r="M1737" s="888"/>
      <c r="N1737" s="841"/>
      <c r="O1737" s="841"/>
      <c r="P1737" s="841"/>
      <c r="Q1737" s="841"/>
      <c r="R1737" s="841"/>
      <c r="S1737" s="841"/>
      <c r="T1737" s="841"/>
      <c r="U1737" s="841"/>
      <c r="V1737" s="841"/>
      <c r="W1737" s="841"/>
      <c r="X1737" s="841"/>
      <c r="Y1737" s="841"/>
      <c r="Z1737" s="841"/>
    </row>
    <row r="1738" spans="1:26" ht="15.75" customHeight="1">
      <c r="A1738" s="841"/>
      <c r="B1738" s="846"/>
      <c r="C1738" s="841"/>
      <c r="D1738" s="846"/>
      <c r="E1738" s="841"/>
      <c r="F1738" s="846"/>
      <c r="G1738" s="841"/>
      <c r="H1738" s="846"/>
      <c r="I1738" s="841"/>
      <c r="J1738" s="846"/>
      <c r="K1738" s="841"/>
      <c r="L1738" s="841"/>
      <c r="M1738" s="888"/>
      <c r="N1738" s="841"/>
      <c r="O1738" s="841"/>
      <c r="P1738" s="841"/>
      <c r="Q1738" s="841"/>
      <c r="R1738" s="841"/>
      <c r="S1738" s="841"/>
      <c r="T1738" s="841"/>
      <c r="U1738" s="841"/>
      <c r="V1738" s="841"/>
      <c r="W1738" s="841"/>
      <c r="X1738" s="841"/>
      <c r="Y1738" s="841"/>
      <c r="Z1738" s="841"/>
    </row>
    <row r="1739" spans="1:26" ht="15.75" customHeight="1">
      <c r="A1739" s="841"/>
      <c r="B1739" s="846"/>
      <c r="C1739" s="841"/>
      <c r="D1739" s="846"/>
      <c r="E1739" s="841"/>
      <c r="F1739" s="846"/>
      <c r="G1739" s="841"/>
      <c r="H1739" s="846"/>
      <c r="I1739" s="841"/>
      <c r="J1739" s="846"/>
      <c r="K1739" s="841"/>
      <c r="L1739" s="841"/>
      <c r="M1739" s="888"/>
      <c r="N1739" s="841"/>
      <c r="O1739" s="841"/>
      <c r="P1739" s="841"/>
      <c r="Q1739" s="841"/>
      <c r="R1739" s="841"/>
      <c r="S1739" s="841"/>
      <c r="T1739" s="841"/>
      <c r="U1739" s="841"/>
      <c r="V1739" s="841"/>
      <c r="W1739" s="841"/>
      <c r="X1739" s="841"/>
      <c r="Y1739" s="841"/>
      <c r="Z1739" s="841"/>
    </row>
    <row r="1740" spans="1:26" ht="15.75" customHeight="1">
      <c r="A1740" s="841"/>
      <c r="B1740" s="846"/>
      <c r="C1740" s="841"/>
      <c r="D1740" s="846"/>
      <c r="E1740" s="841"/>
      <c r="F1740" s="846"/>
      <c r="G1740" s="841"/>
      <c r="H1740" s="846"/>
      <c r="I1740" s="841"/>
      <c r="J1740" s="846"/>
      <c r="K1740" s="841"/>
      <c r="L1740" s="841"/>
      <c r="M1740" s="888"/>
      <c r="N1740" s="841"/>
      <c r="O1740" s="841"/>
      <c r="P1740" s="841"/>
      <c r="Q1740" s="841"/>
      <c r="R1740" s="841"/>
      <c r="S1740" s="841"/>
      <c r="T1740" s="841"/>
      <c r="U1740" s="841"/>
      <c r="V1740" s="841"/>
      <c r="W1740" s="841"/>
      <c r="X1740" s="841"/>
      <c r="Y1740" s="841"/>
      <c r="Z1740" s="841"/>
    </row>
    <row r="1741" spans="1:26" ht="15.75" customHeight="1">
      <c r="A1741" s="841"/>
      <c r="B1741" s="846"/>
      <c r="C1741" s="841"/>
      <c r="D1741" s="846"/>
      <c r="E1741" s="841"/>
      <c r="F1741" s="846"/>
      <c r="G1741" s="841"/>
      <c r="H1741" s="846"/>
      <c r="I1741" s="841"/>
      <c r="J1741" s="846"/>
      <c r="K1741" s="841"/>
      <c r="L1741" s="841"/>
      <c r="M1741" s="888"/>
      <c r="N1741" s="841"/>
      <c r="O1741" s="841"/>
      <c r="P1741" s="841"/>
      <c r="Q1741" s="841"/>
      <c r="R1741" s="841"/>
      <c r="S1741" s="841"/>
      <c r="T1741" s="841"/>
      <c r="U1741" s="841"/>
      <c r="V1741" s="841"/>
      <c r="W1741" s="841"/>
      <c r="X1741" s="841"/>
      <c r="Y1741" s="841"/>
      <c r="Z1741" s="841"/>
    </row>
    <row r="1742" spans="1:26" ht="15.75" customHeight="1">
      <c r="A1742" s="841"/>
      <c r="B1742" s="846"/>
      <c r="C1742" s="841"/>
      <c r="D1742" s="846"/>
      <c r="E1742" s="841"/>
      <c r="F1742" s="846"/>
      <c r="G1742" s="841"/>
      <c r="H1742" s="846"/>
      <c r="I1742" s="841"/>
      <c r="J1742" s="846"/>
      <c r="K1742" s="841"/>
      <c r="L1742" s="841"/>
      <c r="M1742" s="888"/>
      <c r="N1742" s="841"/>
      <c r="O1742" s="841"/>
      <c r="P1742" s="841"/>
      <c r="Q1742" s="841"/>
      <c r="R1742" s="841"/>
      <c r="S1742" s="841"/>
      <c r="T1742" s="841"/>
      <c r="U1742" s="841"/>
      <c r="V1742" s="841"/>
      <c r="W1742" s="841"/>
      <c r="X1742" s="841"/>
      <c r="Y1742" s="841"/>
      <c r="Z1742" s="841"/>
    </row>
    <row r="1743" spans="1:26" ht="15.75" customHeight="1">
      <c r="A1743" s="841"/>
      <c r="B1743" s="846"/>
      <c r="C1743" s="841"/>
      <c r="D1743" s="846"/>
      <c r="E1743" s="841"/>
      <c r="F1743" s="846"/>
      <c r="G1743" s="841"/>
      <c r="H1743" s="846"/>
      <c r="I1743" s="841"/>
      <c r="J1743" s="846"/>
      <c r="K1743" s="841"/>
      <c r="L1743" s="841"/>
      <c r="M1743" s="888"/>
      <c r="N1743" s="841"/>
      <c r="O1743" s="841"/>
      <c r="P1743" s="841"/>
      <c r="Q1743" s="841"/>
      <c r="R1743" s="841"/>
      <c r="S1743" s="841"/>
      <c r="T1743" s="841"/>
      <c r="U1743" s="841"/>
      <c r="V1743" s="841"/>
      <c r="W1743" s="841"/>
      <c r="X1743" s="841"/>
      <c r="Y1743" s="841"/>
      <c r="Z1743" s="841"/>
    </row>
    <row r="1744" spans="1:26" ht="15.75" customHeight="1">
      <c r="A1744" s="841"/>
      <c r="B1744" s="846"/>
      <c r="C1744" s="841"/>
      <c r="D1744" s="846"/>
      <c r="E1744" s="841"/>
      <c r="F1744" s="846"/>
      <c r="G1744" s="841"/>
      <c r="H1744" s="846"/>
      <c r="I1744" s="841"/>
      <c r="J1744" s="846"/>
      <c r="K1744" s="841"/>
      <c r="L1744" s="841"/>
      <c r="M1744" s="888"/>
      <c r="N1744" s="841"/>
      <c r="O1744" s="841"/>
      <c r="P1744" s="841"/>
      <c r="Q1744" s="841"/>
      <c r="R1744" s="841"/>
      <c r="S1744" s="841"/>
      <c r="T1744" s="841"/>
      <c r="U1744" s="841"/>
      <c r="V1744" s="841"/>
      <c r="W1744" s="841"/>
      <c r="X1744" s="841"/>
      <c r="Y1744" s="841"/>
      <c r="Z1744" s="841"/>
    </row>
    <row r="1745" spans="1:26" ht="15.75" customHeight="1">
      <c r="A1745" s="841"/>
      <c r="B1745" s="846"/>
      <c r="C1745" s="841"/>
      <c r="D1745" s="846"/>
      <c r="E1745" s="841"/>
      <c r="F1745" s="846"/>
      <c r="G1745" s="841"/>
      <c r="H1745" s="846"/>
      <c r="I1745" s="841"/>
      <c r="J1745" s="846"/>
      <c r="K1745" s="841"/>
      <c r="L1745" s="841"/>
      <c r="M1745" s="888"/>
      <c r="N1745" s="841"/>
      <c r="O1745" s="841"/>
      <c r="P1745" s="841"/>
      <c r="Q1745" s="841"/>
      <c r="R1745" s="841"/>
      <c r="S1745" s="841"/>
      <c r="T1745" s="841"/>
      <c r="U1745" s="841"/>
      <c r="V1745" s="841"/>
      <c r="W1745" s="841"/>
      <c r="X1745" s="841"/>
      <c r="Y1745" s="841"/>
      <c r="Z1745" s="841"/>
    </row>
    <row r="1746" spans="1:26" ht="15.75" customHeight="1">
      <c r="A1746" s="841"/>
      <c r="B1746" s="846"/>
      <c r="C1746" s="841"/>
      <c r="D1746" s="846"/>
      <c r="E1746" s="841"/>
      <c r="F1746" s="846"/>
      <c r="G1746" s="841"/>
      <c r="H1746" s="846"/>
      <c r="I1746" s="841"/>
      <c r="J1746" s="846"/>
      <c r="K1746" s="841"/>
      <c r="L1746" s="841"/>
      <c r="M1746" s="888"/>
      <c r="N1746" s="841"/>
      <c r="O1746" s="841"/>
      <c r="P1746" s="841"/>
      <c r="Q1746" s="841"/>
      <c r="R1746" s="841"/>
      <c r="S1746" s="841"/>
      <c r="T1746" s="841"/>
      <c r="U1746" s="841"/>
      <c r="V1746" s="841"/>
      <c r="W1746" s="841"/>
      <c r="X1746" s="841"/>
      <c r="Y1746" s="841"/>
      <c r="Z1746" s="841"/>
    </row>
    <row r="1747" spans="1:26" ht="15.75" customHeight="1">
      <c r="A1747" s="841"/>
      <c r="B1747" s="846"/>
      <c r="C1747" s="841"/>
      <c r="D1747" s="846"/>
      <c r="E1747" s="841"/>
      <c r="F1747" s="846"/>
      <c r="G1747" s="841"/>
      <c r="H1747" s="846"/>
      <c r="I1747" s="841"/>
      <c r="J1747" s="846"/>
      <c r="K1747" s="841"/>
      <c r="L1747" s="841"/>
      <c r="M1747" s="888"/>
      <c r="N1747" s="841"/>
      <c r="O1747" s="841"/>
      <c r="P1747" s="841"/>
      <c r="Q1747" s="841"/>
      <c r="R1747" s="841"/>
      <c r="S1747" s="841"/>
      <c r="T1747" s="841"/>
      <c r="U1747" s="841"/>
      <c r="V1747" s="841"/>
      <c r="W1747" s="841"/>
      <c r="X1747" s="841"/>
      <c r="Y1747" s="841"/>
      <c r="Z1747" s="841"/>
    </row>
    <row r="1748" spans="1:26" ht="15.75" customHeight="1">
      <c r="A1748" s="841"/>
      <c r="B1748" s="846"/>
      <c r="C1748" s="841"/>
      <c r="D1748" s="846"/>
      <c r="E1748" s="841"/>
      <c r="F1748" s="846"/>
      <c r="G1748" s="841"/>
      <c r="H1748" s="846"/>
      <c r="I1748" s="841"/>
      <c r="J1748" s="846"/>
      <c r="K1748" s="841"/>
      <c r="L1748" s="841"/>
      <c r="M1748" s="888"/>
      <c r="N1748" s="841"/>
      <c r="O1748" s="841"/>
      <c r="P1748" s="841"/>
      <c r="Q1748" s="841"/>
      <c r="R1748" s="841"/>
      <c r="S1748" s="841"/>
      <c r="T1748" s="841"/>
      <c r="U1748" s="841"/>
      <c r="V1748" s="841"/>
      <c r="W1748" s="841"/>
      <c r="X1748" s="841"/>
      <c r="Y1748" s="841"/>
      <c r="Z1748" s="841"/>
    </row>
    <row r="1749" spans="1:26" ht="15.75" customHeight="1">
      <c r="A1749" s="841"/>
      <c r="B1749" s="846"/>
      <c r="C1749" s="841"/>
      <c r="D1749" s="846"/>
      <c r="E1749" s="841"/>
      <c r="F1749" s="846"/>
      <c r="G1749" s="841"/>
      <c r="H1749" s="846"/>
      <c r="I1749" s="841"/>
      <c r="J1749" s="846"/>
      <c r="K1749" s="841"/>
      <c r="L1749" s="841"/>
      <c r="M1749" s="888"/>
      <c r="N1749" s="841"/>
      <c r="O1749" s="841"/>
      <c r="P1749" s="841"/>
      <c r="Q1749" s="841"/>
      <c r="R1749" s="841"/>
      <c r="S1749" s="841"/>
      <c r="T1749" s="841"/>
      <c r="U1749" s="841"/>
      <c r="V1749" s="841"/>
      <c r="W1749" s="841"/>
      <c r="X1749" s="841"/>
      <c r="Y1749" s="841"/>
      <c r="Z1749" s="841"/>
    </row>
    <row r="1750" spans="1:26" ht="15.75" customHeight="1">
      <c r="A1750" s="841"/>
      <c r="B1750" s="846"/>
      <c r="C1750" s="841"/>
      <c r="D1750" s="846"/>
      <c r="E1750" s="841"/>
      <c r="F1750" s="846"/>
      <c r="G1750" s="841"/>
      <c r="H1750" s="846"/>
      <c r="I1750" s="841"/>
      <c r="J1750" s="846"/>
      <c r="K1750" s="841"/>
      <c r="L1750" s="841"/>
      <c r="M1750" s="888"/>
      <c r="N1750" s="841"/>
      <c r="O1750" s="841"/>
      <c r="P1750" s="841"/>
      <c r="Q1750" s="841"/>
      <c r="R1750" s="841"/>
      <c r="S1750" s="841"/>
      <c r="T1750" s="841"/>
      <c r="U1750" s="841"/>
      <c r="V1750" s="841"/>
      <c r="W1750" s="841"/>
      <c r="X1750" s="841"/>
      <c r="Y1750" s="841"/>
      <c r="Z1750" s="841"/>
    </row>
    <row r="1751" spans="1:26" ht="15.75" customHeight="1">
      <c r="A1751" s="841"/>
      <c r="B1751" s="846"/>
      <c r="C1751" s="841"/>
      <c r="D1751" s="846"/>
      <c r="E1751" s="841"/>
      <c r="F1751" s="846"/>
      <c r="G1751" s="841"/>
      <c r="H1751" s="846"/>
      <c r="I1751" s="841"/>
      <c r="J1751" s="846"/>
      <c r="K1751" s="841"/>
      <c r="L1751" s="841"/>
      <c r="M1751" s="888"/>
      <c r="N1751" s="841"/>
      <c r="O1751" s="841"/>
      <c r="P1751" s="841"/>
      <c r="Q1751" s="841"/>
      <c r="R1751" s="841"/>
      <c r="S1751" s="841"/>
      <c r="T1751" s="841"/>
      <c r="U1751" s="841"/>
      <c r="V1751" s="841"/>
      <c r="W1751" s="841"/>
      <c r="X1751" s="841"/>
      <c r="Y1751" s="841"/>
      <c r="Z1751" s="841"/>
    </row>
    <row r="1752" spans="1:26" ht="15.75" customHeight="1">
      <c r="A1752" s="841"/>
      <c r="B1752" s="846"/>
      <c r="C1752" s="841"/>
      <c r="D1752" s="846"/>
      <c r="E1752" s="841"/>
      <c r="F1752" s="846"/>
      <c r="G1752" s="841"/>
      <c r="H1752" s="846"/>
      <c r="I1752" s="841"/>
      <c r="J1752" s="846"/>
      <c r="K1752" s="841"/>
      <c r="L1752" s="841"/>
      <c r="M1752" s="888"/>
      <c r="N1752" s="841"/>
      <c r="O1752" s="841"/>
      <c r="P1752" s="841"/>
      <c r="Q1752" s="841"/>
      <c r="R1752" s="841"/>
      <c r="S1752" s="841"/>
      <c r="T1752" s="841"/>
      <c r="U1752" s="841"/>
      <c r="V1752" s="841"/>
      <c r="W1752" s="841"/>
      <c r="X1752" s="841"/>
      <c r="Y1752" s="841"/>
      <c r="Z1752" s="841"/>
    </row>
    <row r="1753" spans="1:26" ht="15.75" customHeight="1">
      <c r="A1753" s="841"/>
      <c r="B1753" s="846"/>
      <c r="C1753" s="841"/>
      <c r="D1753" s="846"/>
      <c r="E1753" s="841"/>
      <c r="F1753" s="846"/>
      <c r="G1753" s="841"/>
      <c r="H1753" s="846"/>
      <c r="I1753" s="841"/>
      <c r="J1753" s="846"/>
      <c r="K1753" s="841"/>
      <c r="L1753" s="841"/>
      <c r="M1753" s="888"/>
      <c r="N1753" s="841"/>
      <c r="O1753" s="841"/>
      <c r="P1753" s="841"/>
      <c r="Q1753" s="841"/>
      <c r="R1753" s="841"/>
      <c r="S1753" s="841"/>
      <c r="T1753" s="841"/>
      <c r="U1753" s="841"/>
      <c r="V1753" s="841"/>
      <c r="W1753" s="841"/>
      <c r="X1753" s="841"/>
      <c r="Y1753" s="841"/>
      <c r="Z1753" s="841"/>
    </row>
    <row r="1754" spans="1:26" ht="15.75" customHeight="1">
      <c r="A1754" s="841"/>
      <c r="B1754" s="846"/>
      <c r="C1754" s="841"/>
      <c r="D1754" s="846"/>
      <c r="E1754" s="841"/>
      <c r="F1754" s="846"/>
      <c r="G1754" s="841"/>
      <c r="H1754" s="846"/>
      <c r="I1754" s="841"/>
      <c r="J1754" s="846"/>
      <c r="K1754" s="841"/>
      <c r="L1754" s="841"/>
      <c r="M1754" s="888"/>
      <c r="N1754" s="841"/>
      <c r="O1754" s="841"/>
      <c r="P1754" s="841"/>
      <c r="Q1754" s="841"/>
      <c r="R1754" s="841"/>
      <c r="S1754" s="841"/>
      <c r="T1754" s="841"/>
      <c r="U1754" s="841"/>
      <c r="V1754" s="841"/>
      <c r="W1754" s="841"/>
      <c r="X1754" s="841"/>
      <c r="Y1754" s="841"/>
      <c r="Z1754" s="841"/>
    </row>
    <row r="1755" spans="1:26" ht="15.75" customHeight="1">
      <c r="A1755" s="841"/>
      <c r="B1755" s="846"/>
      <c r="C1755" s="841"/>
      <c r="D1755" s="846"/>
      <c r="E1755" s="841"/>
      <c r="F1755" s="846"/>
      <c r="G1755" s="841"/>
      <c r="H1755" s="846"/>
      <c r="I1755" s="841"/>
      <c r="J1755" s="846"/>
      <c r="K1755" s="841"/>
      <c r="L1755" s="841"/>
      <c r="M1755" s="888"/>
      <c r="N1755" s="841"/>
      <c r="O1755" s="841"/>
      <c r="P1755" s="841"/>
      <c r="Q1755" s="841"/>
      <c r="R1755" s="841"/>
      <c r="S1755" s="841"/>
      <c r="T1755" s="841"/>
      <c r="U1755" s="841"/>
      <c r="V1755" s="841"/>
      <c r="W1755" s="841"/>
      <c r="X1755" s="841"/>
      <c r="Y1755" s="841"/>
      <c r="Z1755" s="841"/>
    </row>
    <row r="1756" spans="1:26" ht="15.75" customHeight="1">
      <c r="A1756" s="841"/>
      <c r="B1756" s="846"/>
      <c r="C1756" s="841"/>
      <c r="D1756" s="846"/>
      <c r="E1756" s="841"/>
      <c r="F1756" s="846"/>
      <c r="G1756" s="841"/>
      <c r="H1756" s="846"/>
      <c r="I1756" s="841"/>
      <c r="J1756" s="846"/>
      <c r="K1756" s="841"/>
      <c r="L1756" s="841"/>
      <c r="M1756" s="888"/>
      <c r="N1756" s="841"/>
      <c r="O1756" s="841"/>
      <c r="P1756" s="841"/>
      <c r="Q1756" s="841"/>
      <c r="R1756" s="841"/>
      <c r="S1756" s="841"/>
      <c r="T1756" s="841"/>
      <c r="U1756" s="841"/>
      <c r="V1756" s="841"/>
      <c r="W1756" s="841"/>
      <c r="X1756" s="841"/>
      <c r="Y1756" s="841"/>
      <c r="Z1756" s="841"/>
    </row>
    <row r="1757" spans="1:26" ht="15.75" customHeight="1">
      <c r="A1757" s="841"/>
      <c r="B1757" s="846"/>
      <c r="C1757" s="841"/>
      <c r="D1757" s="846"/>
      <c r="E1757" s="841"/>
      <c r="F1757" s="846"/>
      <c r="G1757" s="841"/>
      <c r="H1757" s="846"/>
      <c r="I1757" s="841"/>
      <c r="J1757" s="846"/>
      <c r="K1757" s="841"/>
      <c r="L1757" s="841"/>
      <c r="M1757" s="888"/>
      <c r="N1757" s="841"/>
      <c r="O1757" s="841"/>
      <c r="P1757" s="841"/>
      <c r="Q1757" s="841"/>
      <c r="R1757" s="841"/>
      <c r="S1757" s="841"/>
      <c r="T1757" s="841"/>
      <c r="U1757" s="841"/>
      <c r="V1757" s="841"/>
      <c r="W1757" s="841"/>
      <c r="X1757" s="841"/>
      <c r="Y1757" s="841"/>
      <c r="Z1757" s="841"/>
    </row>
    <row r="1758" spans="1:26" ht="15.75" customHeight="1">
      <c r="A1758" s="841"/>
      <c r="B1758" s="846"/>
      <c r="C1758" s="841"/>
      <c r="D1758" s="846"/>
      <c r="E1758" s="841"/>
      <c r="F1758" s="846"/>
      <c r="G1758" s="841"/>
      <c r="H1758" s="846"/>
      <c r="I1758" s="841"/>
      <c r="J1758" s="846"/>
      <c r="K1758" s="841"/>
      <c r="L1758" s="841"/>
      <c r="M1758" s="888"/>
      <c r="N1758" s="841"/>
      <c r="O1758" s="841"/>
      <c r="P1758" s="841"/>
      <c r="Q1758" s="841"/>
      <c r="R1758" s="841"/>
      <c r="S1758" s="841"/>
      <c r="T1758" s="841"/>
      <c r="U1758" s="841"/>
      <c r="V1758" s="841"/>
      <c r="W1758" s="841"/>
      <c r="X1758" s="841"/>
      <c r="Y1758" s="841"/>
      <c r="Z1758" s="841"/>
    </row>
    <row r="1759" spans="1:26" ht="15.75" customHeight="1">
      <c r="A1759" s="841"/>
      <c r="B1759" s="846"/>
      <c r="C1759" s="841"/>
      <c r="D1759" s="846"/>
      <c r="E1759" s="841"/>
      <c r="F1759" s="846"/>
      <c r="G1759" s="841"/>
      <c r="H1759" s="846"/>
      <c r="I1759" s="841"/>
      <c r="J1759" s="846"/>
      <c r="K1759" s="841"/>
      <c r="L1759" s="841"/>
      <c r="M1759" s="888"/>
      <c r="N1759" s="841"/>
      <c r="O1759" s="841"/>
      <c r="P1759" s="841"/>
      <c r="Q1759" s="841"/>
      <c r="R1759" s="841"/>
      <c r="S1759" s="841"/>
      <c r="T1759" s="841"/>
      <c r="U1759" s="841"/>
      <c r="V1759" s="841"/>
      <c r="W1759" s="841"/>
      <c r="X1759" s="841"/>
      <c r="Y1759" s="841"/>
      <c r="Z1759" s="841"/>
    </row>
    <row r="1760" spans="1:26" ht="15.75" customHeight="1">
      <c r="A1760" s="841"/>
      <c r="B1760" s="846"/>
      <c r="C1760" s="841"/>
      <c r="D1760" s="846"/>
      <c r="E1760" s="841"/>
      <c r="F1760" s="846"/>
      <c r="G1760" s="841"/>
      <c r="H1760" s="846"/>
      <c r="I1760" s="841"/>
      <c r="J1760" s="846"/>
      <c r="K1760" s="841"/>
      <c r="L1760" s="841"/>
      <c r="M1760" s="888"/>
      <c r="N1760" s="841"/>
      <c r="O1760" s="841"/>
      <c r="P1760" s="841"/>
      <c r="Q1760" s="841"/>
      <c r="R1760" s="841"/>
      <c r="S1760" s="841"/>
      <c r="T1760" s="841"/>
      <c r="U1760" s="841"/>
      <c r="V1760" s="841"/>
      <c r="W1760" s="841"/>
      <c r="X1760" s="841"/>
      <c r="Y1760" s="841"/>
      <c r="Z1760" s="841"/>
    </row>
    <row r="1761" spans="1:26" ht="15.75" customHeight="1">
      <c r="A1761" s="841"/>
      <c r="B1761" s="846"/>
      <c r="C1761" s="841"/>
      <c r="D1761" s="846"/>
      <c r="E1761" s="841"/>
      <c r="F1761" s="846"/>
      <c r="G1761" s="841"/>
      <c r="H1761" s="846"/>
      <c r="I1761" s="841"/>
      <c r="J1761" s="846"/>
      <c r="K1761" s="841"/>
      <c r="L1761" s="841"/>
      <c r="M1761" s="888"/>
      <c r="N1761" s="841"/>
      <c r="O1761" s="841"/>
      <c r="P1761" s="841"/>
      <c r="Q1761" s="841"/>
      <c r="R1761" s="841"/>
      <c r="S1761" s="841"/>
      <c r="T1761" s="841"/>
      <c r="U1761" s="841"/>
      <c r="V1761" s="841"/>
      <c r="W1761" s="841"/>
      <c r="X1761" s="841"/>
      <c r="Y1761" s="841"/>
      <c r="Z1761" s="841"/>
    </row>
    <row r="1762" spans="1:26" ht="15.75" customHeight="1">
      <c r="A1762" s="841"/>
      <c r="B1762" s="846"/>
      <c r="C1762" s="841"/>
      <c r="D1762" s="846"/>
      <c r="E1762" s="841"/>
      <c r="F1762" s="846"/>
      <c r="G1762" s="841"/>
      <c r="H1762" s="846"/>
      <c r="I1762" s="841"/>
      <c r="J1762" s="846"/>
      <c r="K1762" s="841"/>
      <c r="L1762" s="841"/>
      <c r="M1762" s="888"/>
      <c r="N1762" s="841"/>
      <c r="O1762" s="841"/>
      <c r="P1762" s="841"/>
      <c r="Q1762" s="841"/>
      <c r="R1762" s="841"/>
      <c r="S1762" s="841"/>
      <c r="T1762" s="841"/>
      <c r="U1762" s="841"/>
      <c r="V1762" s="841"/>
      <c r="W1762" s="841"/>
      <c r="X1762" s="841"/>
      <c r="Y1762" s="841"/>
      <c r="Z1762" s="841"/>
    </row>
    <row r="1763" spans="1:26" ht="15.75" customHeight="1">
      <c r="A1763" s="841"/>
      <c r="B1763" s="846"/>
      <c r="C1763" s="841"/>
      <c r="D1763" s="846"/>
      <c r="E1763" s="841"/>
      <c r="F1763" s="846"/>
      <c r="G1763" s="841"/>
      <c r="H1763" s="846"/>
      <c r="I1763" s="841"/>
      <c r="J1763" s="846"/>
      <c r="K1763" s="841"/>
      <c r="L1763" s="841"/>
      <c r="M1763" s="888"/>
      <c r="N1763" s="841"/>
      <c r="O1763" s="841"/>
      <c r="P1763" s="841"/>
      <c r="Q1763" s="841"/>
      <c r="R1763" s="841"/>
      <c r="S1763" s="841"/>
      <c r="T1763" s="841"/>
      <c r="U1763" s="841"/>
      <c r="V1763" s="841"/>
      <c r="W1763" s="841"/>
      <c r="X1763" s="841"/>
      <c r="Y1763" s="841"/>
      <c r="Z1763" s="841"/>
    </row>
    <row r="1764" spans="1:26" ht="15.75" customHeight="1">
      <c r="A1764" s="841"/>
      <c r="B1764" s="846"/>
      <c r="C1764" s="841"/>
      <c r="D1764" s="846"/>
      <c r="E1764" s="841"/>
      <c r="F1764" s="846"/>
      <c r="G1764" s="841"/>
      <c r="H1764" s="846"/>
      <c r="I1764" s="841"/>
      <c r="J1764" s="846"/>
      <c r="K1764" s="841"/>
      <c r="L1764" s="841"/>
      <c r="M1764" s="888"/>
      <c r="N1764" s="841"/>
      <c r="O1764" s="841"/>
      <c r="P1764" s="841"/>
      <c r="Q1764" s="841"/>
      <c r="R1764" s="841"/>
      <c r="S1764" s="841"/>
      <c r="T1764" s="841"/>
      <c r="U1764" s="841"/>
      <c r="V1764" s="841"/>
      <c r="W1764" s="841"/>
      <c r="X1764" s="841"/>
      <c r="Y1764" s="841"/>
      <c r="Z1764" s="841"/>
    </row>
    <row r="1765" spans="1:26" ht="15.75" customHeight="1">
      <c r="A1765" s="841"/>
      <c r="B1765" s="846"/>
      <c r="C1765" s="841"/>
      <c r="D1765" s="846"/>
      <c r="E1765" s="841"/>
      <c r="F1765" s="846"/>
      <c r="G1765" s="841"/>
      <c r="H1765" s="846"/>
      <c r="I1765" s="841"/>
      <c r="J1765" s="846"/>
      <c r="K1765" s="841"/>
      <c r="L1765" s="841"/>
      <c r="M1765" s="888"/>
      <c r="N1765" s="841"/>
      <c r="O1765" s="841"/>
      <c r="P1765" s="841"/>
      <c r="Q1765" s="841"/>
      <c r="R1765" s="841"/>
      <c r="S1765" s="841"/>
      <c r="T1765" s="841"/>
      <c r="U1765" s="841"/>
      <c r="V1765" s="841"/>
      <c r="W1765" s="841"/>
      <c r="X1765" s="841"/>
      <c r="Y1765" s="841"/>
      <c r="Z1765" s="841"/>
    </row>
    <row r="1766" spans="1:26" ht="15.75" customHeight="1">
      <c r="A1766" s="841"/>
      <c r="B1766" s="846"/>
      <c r="C1766" s="841"/>
      <c r="D1766" s="846"/>
      <c r="E1766" s="841"/>
      <c r="F1766" s="846"/>
      <c r="G1766" s="841"/>
      <c r="H1766" s="846"/>
      <c r="I1766" s="841"/>
      <c r="J1766" s="846"/>
      <c r="K1766" s="841"/>
      <c r="L1766" s="841"/>
      <c r="M1766" s="888"/>
      <c r="N1766" s="841"/>
      <c r="O1766" s="841"/>
      <c r="P1766" s="841"/>
      <c r="Q1766" s="841"/>
      <c r="R1766" s="841"/>
      <c r="S1766" s="841"/>
      <c r="T1766" s="841"/>
      <c r="U1766" s="841"/>
      <c r="V1766" s="841"/>
      <c r="W1766" s="841"/>
      <c r="X1766" s="841"/>
      <c r="Y1766" s="841"/>
      <c r="Z1766" s="841"/>
    </row>
    <row r="1767" spans="1:26" ht="15.75" customHeight="1">
      <c r="A1767" s="841"/>
      <c r="B1767" s="846"/>
      <c r="C1767" s="841"/>
      <c r="D1767" s="846"/>
      <c r="E1767" s="841"/>
      <c r="F1767" s="846"/>
      <c r="G1767" s="841"/>
      <c r="H1767" s="846"/>
      <c r="I1767" s="841"/>
      <c r="J1767" s="846"/>
      <c r="K1767" s="841"/>
      <c r="L1767" s="841"/>
      <c r="M1767" s="888"/>
      <c r="N1767" s="841"/>
      <c r="O1767" s="841"/>
      <c r="P1767" s="841"/>
      <c r="Q1767" s="841"/>
      <c r="R1767" s="841"/>
      <c r="S1767" s="841"/>
      <c r="T1767" s="841"/>
      <c r="U1767" s="841"/>
      <c r="V1767" s="841"/>
      <c r="W1767" s="841"/>
      <c r="X1767" s="841"/>
      <c r="Y1767" s="841"/>
      <c r="Z1767" s="841"/>
    </row>
    <row r="1768" spans="1:26" ht="15.75" customHeight="1">
      <c r="A1768" s="841"/>
      <c r="B1768" s="846"/>
      <c r="C1768" s="841"/>
      <c r="D1768" s="846"/>
      <c r="E1768" s="841"/>
      <c r="F1768" s="846"/>
      <c r="G1768" s="841"/>
      <c r="H1768" s="846"/>
      <c r="I1768" s="841"/>
      <c r="J1768" s="846"/>
      <c r="K1768" s="841"/>
      <c r="L1768" s="841"/>
      <c r="M1768" s="888"/>
      <c r="N1768" s="841"/>
      <c r="O1768" s="841"/>
      <c r="P1768" s="841"/>
      <c r="Q1768" s="841"/>
      <c r="R1768" s="841"/>
      <c r="S1768" s="841"/>
      <c r="T1768" s="841"/>
      <c r="U1768" s="841"/>
      <c r="V1768" s="841"/>
      <c r="W1768" s="841"/>
      <c r="X1768" s="841"/>
      <c r="Y1768" s="841"/>
      <c r="Z1768" s="841"/>
    </row>
    <row r="1769" spans="1:26" ht="15.75" customHeight="1">
      <c r="A1769" s="841"/>
      <c r="B1769" s="846"/>
      <c r="C1769" s="841"/>
      <c r="D1769" s="846"/>
      <c r="E1769" s="841"/>
      <c r="F1769" s="846"/>
      <c r="G1769" s="841"/>
      <c r="H1769" s="846"/>
      <c r="I1769" s="841"/>
      <c r="J1769" s="846"/>
      <c r="K1769" s="841"/>
      <c r="L1769" s="841"/>
      <c r="M1769" s="888"/>
      <c r="N1769" s="841"/>
      <c r="O1769" s="841"/>
      <c r="P1769" s="841"/>
      <c r="Q1769" s="841"/>
      <c r="R1769" s="841"/>
      <c r="S1769" s="841"/>
      <c r="T1769" s="841"/>
      <c r="U1769" s="841"/>
      <c r="V1769" s="841"/>
      <c r="W1769" s="841"/>
      <c r="X1769" s="841"/>
      <c r="Y1769" s="841"/>
      <c r="Z1769" s="841"/>
    </row>
    <row r="1770" spans="1:26" ht="15.75" customHeight="1">
      <c r="A1770" s="841"/>
      <c r="B1770" s="846"/>
      <c r="C1770" s="841"/>
      <c r="D1770" s="846"/>
      <c r="E1770" s="841"/>
      <c r="F1770" s="846"/>
      <c r="G1770" s="841"/>
      <c r="H1770" s="846"/>
      <c r="I1770" s="841"/>
      <c r="J1770" s="846"/>
      <c r="K1770" s="841"/>
      <c r="L1770" s="841"/>
      <c r="M1770" s="888"/>
      <c r="N1770" s="841"/>
      <c r="O1770" s="841"/>
      <c r="P1770" s="841"/>
      <c r="Q1770" s="841"/>
      <c r="R1770" s="841"/>
      <c r="S1770" s="841"/>
      <c r="T1770" s="841"/>
      <c r="U1770" s="841"/>
      <c r="V1770" s="841"/>
      <c r="W1770" s="841"/>
      <c r="X1770" s="841"/>
      <c r="Y1770" s="841"/>
      <c r="Z1770" s="841"/>
    </row>
    <row r="1771" spans="1:26" ht="15.75" customHeight="1">
      <c r="A1771" s="841"/>
      <c r="B1771" s="846"/>
      <c r="C1771" s="841"/>
      <c r="D1771" s="846"/>
      <c r="E1771" s="841"/>
      <c r="F1771" s="846"/>
      <c r="G1771" s="841"/>
      <c r="H1771" s="846"/>
      <c r="I1771" s="841"/>
      <c r="J1771" s="846"/>
      <c r="K1771" s="841"/>
      <c r="L1771" s="841"/>
      <c r="M1771" s="888"/>
      <c r="N1771" s="841"/>
      <c r="O1771" s="841"/>
      <c r="P1771" s="841"/>
      <c r="Q1771" s="841"/>
      <c r="R1771" s="841"/>
      <c r="S1771" s="841"/>
      <c r="T1771" s="841"/>
      <c r="U1771" s="841"/>
      <c r="V1771" s="841"/>
      <c r="W1771" s="841"/>
      <c r="X1771" s="841"/>
      <c r="Y1771" s="841"/>
      <c r="Z1771" s="841"/>
    </row>
    <row r="1772" spans="1:26" ht="15.75" customHeight="1">
      <c r="A1772" s="841"/>
      <c r="B1772" s="846"/>
      <c r="C1772" s="841"/>
      <c r="D1772" s="846"/>
      <c r="E1772" s="841"/>
      <c r="F1772" s="846"/>
      <c r="G1772" s="841"/>
      <c r="H1772" s="846"/>
      <c r="I1772" s="841"/>
      <c r="J1772" s="846"/>
      <c r="K1772" s="841"/>
      <c r="L1772" s="841"/>
      <c r="M1772" s="888"/>
      <c r="N1772" s="841"/>
      <c r="O1772" s="841"/>
      <c r="P1772" s="841"/>
      <c r="Q1772" s="841"/>
      <c r="R1772" s="841"/>
      <c r="S1772" s="841"/>
      <c r="T1772" s="841"/>
      <c r="U1772" s="841"/>
      <c r="V1772" s="841"/>
      <c r="W1772" s="841"/>
      <c r="X1772" s="841"/>
      <c r="Y1772" s="841"/>
      <c r="Z1772" s="841"/>
    </row>
    <row r="1773" spans="1:26" ht="15.75" customHeight="1">
      <c r="A1773" s="841"/>
      <c r="B1773" s="846"/>
      <c r="C1773" s="841"/>
      <c r="D1773" s="846"/>
      <c r="E1773" s="841"/>
      <c r="F1773" s="846"/>
      <c r="G1773" s="841"/>
      <c r="H1773" s="846"/>
      <c r="I1773" s="841"/>
      <c r="J1773" s="846"/>
      <c r="K1773" s="841"/>
      <c r="L1773" s="841"/>
      <c r="M1773" s="888"/>
      <c r="N1773" s="841"/>
      <c r="O1773" s="841"/>
      <c r="P1773" s="841"/>
      <c r="Q1773" s="841"/>
      <c r="R1773" s="841"/>
      <c r="S1773" s="841"/>
      <c r="T1773" s="841"/>
      <c r="U1773" s="841"/>
      <c r="V1773" s="841"/>
      <c r="W1773" s="841"/>
      <c r="X1773" s="841"/>
      <c r="Y1773" s="841"/>
      <c r="Z1773" s="841"/>
    </row>
    <row r="1774" spans="1:26" ht="15.75" customHeight="1">
      <c r="A1774" s="841"/>
      <c r="B1774" s="846"/>
      <c r="C1774" s="841"/>
      <c r="D1774" s="846"/>
      <c r="E1774" s="841"/>
      <c r="F1774" s="846"/>
      <c r="G1774" s="841"/>
      <c r="H1774" s="846"/>
      <c r="I1774" s="841"/>
      <c r="J1774" s="846"/>
      <c r="K1774" s="841"/>
      <c r="L1774" s="841"/>
      <c r="M1774" s="888"/>
      <c r="N1774" s="841"/>
      <c r="O1774" s="841"/>
      <c r="P1774" s="841"/>
      <c r="Q1774" s="841"/>
      <c r="R1774" s="841"/>
      <c r="S1774" s="841"/>
      <c r="T1774" s="841"/>
      <c r="U1774" s="841"/>
      <c r="V1774" s="841"/>
      <c r="W1774" s="841"/>
      <c r="X1774" s="841"/>
      <c r="Y1774" s="841"/>
      <c r="Z1774" s="841"/>
    </row>
    <row r="1775" spans="1:26" ht="15.75" customHeight="1">
      <c r="A1775" s="841"/>
      <c r="B1775" s="846"/>
      <c r="C1775" s="841"/>
      <c r="D1775" s="846"/>
      <c r="E1775" s="841"/>
      <c r="F1775" s="846"/>
      <c r="G1775" s="841"/>
      <c r="H1775" s="846"/>
      <c r="I1775" s="841"/>
      <c r="J1775" s="846"/>
      <c r="K1775" s="841"/>
      <c r="L1775" s="841"/>
      <c r="M1775" s="888"/>
      <c r="N1775" s="841"/>
      <c r="O1775" s="841"/>
      <c r="P1775" s="841"/>
      <c r="Q1775" s="841"/>
      <c r="R1775" s="841"/>
      <c r="S1775" s="841"/>
      <c r="T1775" s="841"/>
      <c r="U1775" s="841"/>
      <c r="V1775" s="841"/>
      <c r="W1775" s="841"/>
      <c r="X1775" s="841"/>
      <c r="Y1775" s="841"/>
      <c r="Z1775" s="841"/>
    </row>
    <row r="1776" spans="1:26" ht="15.75" customHeight="1">
      <c r="A1776" s="841"/>
      <c r="B1776" s="846"/>
      <c r="C1776" s="841"/>
      <c r="D1776" s="846"/>
      <c r="E1776" s="841"/>
      <c r="F1776" s="846"/>
      <c r="G1776" s="841"/>
      <c r="H1776" s="846"/>
      <c r="I1776" s="841"/>
      <c r="J1776" s="846"/>
      <c r="K1776" s="841"/>
      <c r="L1776" s="841"/>
      <c r="M1776" s="888"/>
      <c r="N1776" s="841"/>
      <c r="O1776" s="841"/>
      <c r="P1776" s="841"/>
      <c r="Q1776" s="841"/>
      <c r="R1776" s="841"/>
      <c r="S1776" s="841"/>
      <c r="T1776" s="841"/>
      <c r="U1776" s="841"/>
      <c r="V1776" s="841"/>
      <c r="W1776" s="841"/>
      <c r="X1776" s="841"/>
      <c r="Y1776" s="841"/>
      <c r="Z1776" s="841"/>
    </row>
    <row r="1777" spans="1:26" ht="15.75" customHeight="1">
      <c r="A1777" s="841"/>
      <c r="B1777" s="846"/>
      <c r="C1777" s="841"/>
      <c r="D1777" s="846"/>
      <c r="E1777" s="841"/>
      <c r="F1777" s="846"/>
      <c r="G1777" s="841"/>
      <c r="H1777" s="846"/>
      <c r="I1777" s="841"/>
      <c r="J1777" s="846"/>
      <c r="K1777" s="841"/>
      <c r="L1777" s="841"/>
      <c r="M1777" s="888"/>
      <c r="N1777" s="841"/>
      <c r="O1777" s="841"/>
      <c r="P1777" s="841"/>
      <c r="Q1777" s="841"/>
      <c r="R1777" s="841"/>
      <c r="S1777" s="841"/>
      <c r="T1777" s="841"/>
      <c r="U1777" s="841"/>
      <c r="V1777" s="841"/>
      <c r="W1777" s="841"/>
      <c r="X1777" s="841"/>
      <c r="Y1777" s="841"/>
      <c r="Z1777" s="841"/>
    </row>
    <row r="1778" spans="1:26" ht="15.75" customHeight="1">
      <c r="A1778" s="841"/>
      <c r="B1778" s="846"/>
      <c r="C1778" s="841"/>
      <c r="D1778" s="846"/>
      <c r="E1778" s="841"/>
      <c r="F1778" s="846"/>
      <c r="G1778" s="841"/>
      <c r="H1778" s="846"/>
      <c r="I1778" s="841"/>
      <c r="J1778" s="846"/>
      <c r="K1778" s="841"/>
      <c r="L1778" s="841"/>
      <c r="M1778" s="888"/>
      <c r="N1778" s="841"/>
      <c r="O1778" s="841"/>
      <c r="P1778" s="841"/>
      <c r="Q1778" s="841"/>
      <c r="R1778" s="841"/>
      <c r="S1778" s="841"/>
      <c r="T1778" s="841"/>
      <c r="U1778" s="841"/>
      <c r="V1778" s="841"/>
      <c r="W1778" s="841"/>
      <c r="X1778" s="841"/>
      <c r="Y1778" s="841"/>
      <c r="Z1778" s="841"/>
    </row>
    <row r="1779" spans="1:26" ht="15.75" customHeight="1">
      <c r="A1779" s="841"/>
      <c r="B1779" s="846"/>
      <c r="C1779" s="841"/>
      <c r="D1779" s="846"/>
      <c r="E1779" s="841"/>
      <c r="F1779" s="846"/>
      <c r="G1779" s="841"/>
      <c r="H1779" s="846"/>
      <c r="I1779" s="841"/>
      <c r="J1779" s="846"/>
      <c r="K1779" s="841"/>
      <c r="L1779" s="841"/>
      <c r="M1779" s="888"/>
      <c r="N1779" s="841"/>
      <c r="O1779" s="841"/>
      <c r="P1779" s="841"/>
      <c r="Q1779" s="841"/>
      <c r="R1779" s="841"/>
      <c r="S1779" s="841"/>
      <c r="T1779" s="841"/>
      <c r="U1779" s="841"/>
      <c r="V1779" s="841"/>
      <c r="W1779" s="841"/>
      <c r="X1779" s="841"/>
      <c r="Y1779" s="841"/>
      <c r="Z1779" s="841"/>
    </row>
    <row r="1780" spans="1:26" ht="15.75" customHeight="1">
      <c r="A1780" s="841"/>
      <c r="B1780" s="846"/>
      <c r="C1780" s="841"/>
      <c r="D1780" s="846"/>
      <c r="E1780" s="841"/>
      <c r="F1780" s="846"/>
      <c r="G1780" s="841"/>
      <c r="H1780" s="846"/>
      <c r="I1780" s="841"/>
      <c r="J1780" s="846"/>
      <c r="K1780" s="841"/>
      <c r="L1780" s="841"/>
      <c r="M1780" s="888"/>
      <c r="N1780" s="841"/>
      <c r="O1780" s="841"/>
      <c r="P1780" s="841"/>
      <c r="Q1780" s="841"/>
      <c r="R1780" s="841"/>
      <c r="S1780" s="841"/>
      <c r="T1780" s="841"/>
      <c r="U1780" s="841"/>
      <c r="V1780" s="841"/>
      <c r="W1780" s="841"/>
      <c r="X1780" s="841"/>
      <c r="Y1780" s="841"/>
      <c r="Z1780" s="841"/>
    </row>
    <row r="1781" spans="1:26" ht="15.75" customHeight="1">
      <c r="A1781" s="841"/>
      <c r="B1781" s="846"/>
      <c r="C1781" s="841"/>
      <c r="D1781" s="846"/>
      <c r="E1781" s="841"/>
      <c r="F1781" s="846"/>
      <c r="G1781" s="841"/>
      <c r="H1781" s="846"/>
      <c r="I1781" s="841"/>
      <c r="J1781" s="846"/>
      <c r="K1781" s="841"/>
      <c r="L1781" s="841"/>
      <c r="M1781" s="888"/>
      <c r="N1781" s="841"/>
      <c r="O1781" s="841"/>
      <c r="P1781" s="841"/>
      <c r="Q1781" s="841"/>
      <c r="R1781" s="841"/>
      <c r="S1781" s="841"/>
      <c r="T1781" s="841"/>
      <c r="U1781" s="841"/>
      <c r="V1781" s="841"/>
      <c r="W1781" s="841"/>
      <c r="X1781" s="841"/>
      <c r="Y1781" s="841"/>
      <c r="Z1781" s="841"/>
    </row>
    <row r="1782" spans="1:26" ht="15.75" customHeight="1">
      <c r="A1782" s="841"/>
      <c r="B1782" s="846"/>
      <c r="C1782" s="841"/>
      <c r="D1782" s="846"/>
      <c r="E1782" s="841"/>
      <c r="F1782" s="846"/>
      <c r="G1782" s="841"/>
      <c r="H1782" s="846"/>
      <c r="I1782" s="841"/>
      <c r="J1782" s="846"/>
      <c r="K1782" s="841"/>
      <c r="L1782" s="841"/>
      <c r="M1782" s="888"/>
      <c r="N1782" s="841"/>
      <c r="O1782" s="841"/>
      <c r="P1782" s="841"/>
      <c r="Q1782" s="841"/>
      <c r="R1782" s="841"/>
      <c r="S1782" s="841"/>
      <c r="T1782" s="841"/>
      <c r="U1782" s="841"/>
      <c r="V1782" s="841"/>
      <c r="W1782" s="841"/>
      <c r="X1782" s="841"/>
      <c r="Y1782" s="841"/>
      <c r="Z1782" s="841"/>
    </row>
    <row r="1783" spans="1:26" ht="15.75" customHeight="1">
      <c r="A1783" s="841"/>
      <c r="B1783" s="846"/>
      <c r="C1783" s="841"/>
      <c r="D1783" s="846"/>
      <c r="E1783" s="841"/>
      <c r="F1783" s="846"/>
      <c r="G1783" s="841"/>
      <c r="H1783" s="846"/>
      <c r="I1783" s="841"/>
      <c r="J1783" s="846"/>
      <c r="K1783" s="841"/>
      <c r="L1783" s="841"/>
      <c r="M1783" s="888"/>
      <c r="N1783" s="841"/>
      <c r="O1783" s="841"/>
      <c r="P1783" s="841"/>
      <c r="Q1783" s="841"/>
      <c r="R1783" s="841"/>
      <c r="S1783" s="841"/>
      <c r="T1783" s="841"/>
      <c r="U1783" s="841"/>
      <c r="V1783" s="841"/>
      <c r="W1783" s="841"/>
      <c r="X1783" s="841"/>
      <c r="Y1783" s="841"/>
      <c r="Z1783" s="841"/>
    </row>
    <row r="1784" spans="1:26" ht="15.75" customHeight="1">
      <c r="A1784" s="841"/>
      <c r="B1784" s="846"/>
      <c r="C1784" s="841"/>
      <c r="D1784" s="846"/>
      <c r="E1784" s="841"/>
      <c r="F1784" s="846"/>
      <c r="G1784" s="841"/>
      <c r="H1784" s="846"/>
      <c r="I1784" s="841"/>
      <c r="J1784" s="846"/>
      <c r="K1784" s="841"/>
      <c r="L1784" s="841"/>
      <c r="M1784" s="888"/>
      <c r="N1784" s="841"/>
      <c r="O1784" s="841"/>
      <c r="P1784" s="841"/>
      <c r="Q1784" s="841"/>
      <c r="R1784" s="841"/>
      <c r="S1784" s="841"/>
      <c r="T1784" s="841"/>
      <c r="U1784" s="841"/>
      <c r="V1784" s="841"/>
      <c r="W1784" s="841"/>
      <c r="X1784" s="841"/>
      <c r="Y1784" s="841"/>
      <c r="Z1784" s="841"/>
    </row>
    <row r="1785" spans="1:26" ht="15.75" customHeight="1">
      <c r="A1785" s="841"/>
      <c r="B1785" s="846"/>
      <c r="C1785" s="841"/>
      <c r="D1785" s="846"/>
      <c r="E1785" s="841"/>
      <c r="F1785" s="846"/>
      <c r="G1785" s="841"/>
      <c r="H1785" s="846"/>
      <c r="I1785" s="841"/>
      <c r="J1785" s="846"/>
      <c r="K1785" s="841"/>
      <c r="L1785" s="841"/>
      <c r="M1785" s="888"/>
      <c r="N1785" s="841"/>
      <c r="O1785" s="841"/>
      <c r="P1785" s="841"/>
      <c r="Q1785" s="841"/>
      <c r="R1785" s="841"/>
      <c r="S1785" s="841"/>
      <c r="T1785" s="841"/>
      <c r="U1785" s="841"/>
      <c r="V1785" s="841"/>
      <c r="W1785" s="841"/>
      <c r="X1785" s="841"/>
      <c r="Y1785" s="841"/>
      <c r="Z1785" s="841"/>
    </row>
    <row r="1786" spans="1:26" ht="15.75" customHeight="1">
      <c r="A1786" s="841"/>
      <c r="B1786" s="846"/>
      <c r="C1786" s="841"/>
      <c r="D1786" s="846"/>
      <c r="E1786" s="841"/>
      <c r="F1786" s="846"/>
      <c r="G1786" s="841"/>
      <c r="H1786" s="846"/>
      <c r="I1786" s="841"/>
      <c r="J1786" s="846"/>
      <c r="K1786" s="841"/>
      <c r="L1786" s="841"/>
      <c r="M1786" s="888"/>
      <c r="N1786" s="841"/>
      <c r="O1786" s="841"/>
      <c r="P1786" s="841"/>
      <c r="Q1786" s="841"/>
      <c r="R1786" s="841"/>
      <c r="S1786" s="841"/>
      <c r="T1786" s="841"/>
      <c r="U1786" s="841"/>
      <c r="V1786" s="841"/>
      <c r="W1786" s="841"/>
      <c r="X1786" s="841"/>
      <c r="Y1786" s="841"/>
      <c r="Z1786" s="841"/>
    </row>
    <row r="1787" spans="1:26" ht="15.75" customHeight="1">
      <c r="A1787" s="841"/>
      <c r="B1787" s="846"/>
      <c r="C1787" s="841"/>
      <c r="D1787" s="846"/>
      <c r="E1787" s="841"/>
      <c r="F1787" s="846"/>
      <c r="G1787" s="841"/>
      <c r="H1787" s="846"/>
      <c r="I1787" s="841"/>
      <c r="J1787" s="846"/>
      <c r="K1787" s="841"/>
      <c r="L1787" s="841"/>
      <c r="M1787" s="888"/>
      <c r="N1787" s="841"/>
      <c r="O1787" s="841"/>
      <c r="P1787" s="841"/>
      <c r="Q1787" s="841"/>
      <c r="R1787" s="841"/>
      <c r="S1787" s="841"/>
      <c r="T1787" s="841"/>
      <c r="U1787" s="841"/>
      <c r="V1787" s="841"/>
      <c r="W1787" s="841"/>
      <c r="X1787" s="841"/>
      <c r="Y1787" s="841"/>
      <c r="Z1787" s="841"/>
    </row>
    <row r="1788" spans="1:26" ht="15.75" customHeight="1">
      <c r="A1788" s="841"/>
      <c r="B1788" s="846"/>
      <c r="C1788" s="841"/>
      <c r="D1788" s="846"/>
      <c r="E1788" s="841"/>
      <c r="F1788" s="846"/>
      <c r="G1788" s="841"/>
      <c r="H1788" s="846"/>
      <c r="I1788" s="841"/>
      <c r="J1788" s="846"/>
      <c r="K1788" s="841"/>
      <c r="L1788" s="841"/>
      <c r="M1788" s="888"/>
      <c r="N1788" s="841"/>
      <c r="O1788" s="841"/>
      <c r="P1788" s="841"/>
      <c r="Q1788" s="841"/>
      <c r="R1788" s="841"/>
      <c r="S1788" s="841"/>
      <c r="T1788" s="841"/>
      <c r="U1788" s="841"/>
      <c r="V1788" s="841"/>
      <c r="W1788" s="841"/>
      <c r="X1788" s="841"/>
      <c r="Y1788" s="841"/>
      <c r="Z1788" s="841"/>
    </row>
    <row r="1789" spans="1:26" ht="15.75" customHeight="1">
      <c r="A1789" s="841"/>
      <c r="B1789" s="846"/>
      <c r="C1789" s="841"/>
      <c r="D1789" s="846"/>
      <c r="E1789" s="841"/>
      <c r="F1789" s="846"/>
      <c r="G1789" s="841"/>
      <c r="H1789" s="846"/>
      <c r="I1789" s="841"/>
      <c r="J1789" s="846"/>
      <c r="K1789" s="841"/>
      <c r="L1789" s="841"/>
      <c r="M1789" s="888"/>
      <c r="N1789" s="841"/>
      <c r="O1789" s="841"/>
      <c r="P1789" s="841"/>
      <c r="Q1789" s="841"/>
      <c r="R1789" s="841"/>
      <c r="S1789" s="841"/>
      <c r="T1789" s="841"/>
      <c r="U1789" s="841"/>
      <c r="V1789" s="841"/>
      <c r="W1789" s="841"/>
      <c r="X1789" s="841"/>
      <c r="Y1789" s="841"/>
      <c r="Z1789" s="841"/>
    </row>
    <row r="1790" spans="1:26" ht="15.75" customHeight="1">
      <c r="A1790" s="841"/>
      <c r="B1790" s="846"/>
      <c r="C1790" s="841"/>
      <c r="D1790" s="846"/>
      <c r="E1790" s="841"/>
      <c r="F1790" s="846"/>
      <c r="G1790" s="841"/>
      <c r="H1790" s="846"/>
      <c r="I1790" s="841"/>
      <c r="J1790" s="846"/>
      <c r="K1790" s="841"/>
      <c r="L1790" s="841"/>
      <c r="M1790" s="888"/>
      <c r="N1790" s="841"/>
      <c r="O1790" s="841"/>
      <c r="P1790" s="841"/>
      <c r="Q1790" s="841"/>
      <c r="R1790" s="841"/>
      <c r="S1790" s="841"/>
      <c r="T1790" s="841"/>
      <c r="U1790" s="841"/>
      <c r="V1790" s="841"/>
      <c r="W1790" s="841"/>
      <c r="X1790" s="841"/>
      <c r="Y1790" s="841"/>
      <c r="Z1790" s="841"/>
    </row>
    <row r="1791" spans="1:26" ht="15.75" customHeight="1">
      <c r="A1791" s="841"/>
      <c r="B1791" s="846"/>
      <c r="C1791" s="841"/>
      <c r="D1791" s="846"/>
      <c r="E1791" s="841"/>
      <c r="F1791" s="846"/>
      <c r="G1791" s="841"/>
      <c r="H1791" s="846"/>
      <c r="I1791" s="841"/>
      <c r="J1791" s="846"/>
      <c r="K1791" s="841"/>
      <c r="L1791" s="841"/>
      <c r="M1791" s="888"/>
      <c r="N1791" s="841"/>
      <c r="O1791" s="841"/>
      <c r="P1791" s="841"/>
      <c r="Q1791" s="841"/>
      <c r="R1791" s="841"/>
      <c r="S1791" s="841"/>
      <c r="T1791" s="841"/>
      <c r="U1791" s="841"/>
      <c r="V1791" s="841"/>
      <c r="W1791" s="841"/>
      <c r="X1791" s="841"/>
      <c r="Y1791" s="841"/>
      <c r="Z1791" s="841"/>
    </row>
    <row r="1792" spans="1:26" ht="15.75" customHeight="1">
      <c r="A1792" s="841"/>
      <c r="B1792" s="846"/>
      <c r="C1792" s="841"/>
      <c r="D1792" s="846"/>
      <c r="E1792" s="841"/>
      <c r="F1792" s="846"/>
      <c r="G1792" s="841"/>
      <c r="H1792" s="846"/>
      <c r="I1792" s="841"/>
      <c r="J1792" s="846"/>
      <c r="K1792" s="841"/>
      <c r="L1792" s="841"/>
      <c r="M1792" s="888"/>
      <c r="N1792" s="841"/>
      <c r="O1792" s="841"/>
      <c r="P1792" s="841"/>
      <c r="Q1792" s="841"/>
      <c r="R1792" s="841"/>
      <c r="S1792" s="841"/>
      <c r="T1792" s="841"/>
      <c r="U1792" s="841"/>
      <c r="V1792" s="841"/>
      <c r="W1792" s="841"/>
      <c r="X1792" s="841"/>
      <c r="Y1792" s="841"/>
      <c r="Z1792" s="841"/>
    </row>
    <row r="1793" spans="1:26" ht="15.75" customHeight="1">
      <c r="A1793" s="841"/>
      <c r="B1793" s="846"/>
      <c r="C1793" s="841"/>
      <c r="D1793" s="846"/>
      <c r="E1793" s="841"/>
      <c r="F1793" s="846"/>
      <c r="G1793" s="841"/>
      <c r="H1793" s="846"/>
      <c r="I1793" s="841"/>
      <c r="J1793" s="846"/>
      <c r="K1793" s="841"/>
      <c r="L1793" s="841"/>
      <c r="M1793" s="888"/>
      <c r="N1793" s="841"/>
      <c r="O1793" s="841"/>
      <c r="P1793" s="841"/>
      <c r="Q1793" s="841"/>
      <c r="R1793" s="841"/>
      <c r="S1793" s="841"/>
      <c r="T1793" s="841"/>
      <c r="U1793" s="841"/>
      <c r="V1793" s="841"/>
      <c r="W1793" s="841"/>
      <c r="X1793" s="841"/>
      <c r="Y1793" s="841"/>
      <c r="Z1793" s="841"/>
    </row>
    <row r="1794" spans="1:26" ht="15.75" customHeight="1">
      <c r="A1794" s="841"/>
      <c r="B1794" s="846"/>
      <c r="C1794" s="841"/>
      <c r="D1794" s="846"/>
      <c r="E1794" s="841"/>
      <c r="F1794" s="846"/>
      <c r="G1794" s="841"/>
      <c r="H1794" s="846"/>
      <c r="I1794" s="841"/>
      <c r="J1794" s="846"/>
      <c r="K1794" s="841"/>
      <c r="L1794" s="841"/>
      <c r="M1794" s="888"/>
      <c r="N1794" s="841"/>
      <c r="O1794" s="841"/>
      <c r="P1794" s="841"/>
      <c r="Q1794" s="841"/>
      <c r="R1794" s="841"/>
      <c r="S1794" s="841"/>
      <c r="T1794" s="841"/>
      <c r="U1794" s="841"/>
      <c r="V1794" s="841"/>
      <c r="W1794" s="841"/>
      <c r="X1794" s="841"/>
      <c r="Y1794" s="841"/>
      <c r="Z1794" s="841"/>
    </row>
    <row r="1795" spans="1:26" ht="15.75" customHeight="1">
      <c r="A1795" s="841"/>
      <c r="B1795" s="846"/>
      <c r="C1795" s="841"/>
      <c r="D1795" s="846"/>
      <c r="E1795" s="841"/>
      <c r="F1795" s="846"/>
      <c r="G1795" s="841"/>
      <c r="H1795" s="846"/>
      <c r="I1795" s="841"/>
      <c r="J1795" s="846"/>
      <c r="K1795" s="841"/>
      <c r="L1795" s="841"/>
      <c r="M1795" s="888"/>
      <c r="N1795" s="841"/>
      <c r="O1795" s="841"/>
      <c r="P1795" s="841"/>
      <c r="Q1795" s="841"/>
      <c r="R1795" s="841"/>
      <c r="S1795" s="841"/>
      <c r="T1795" s="841"/>
      <c r="U1795" s="841"/>
      <c r="V1795" s="841"/>
      <c r="W1795" s="841"/>
      <c r="X1795" s="841"/>
      <c r="Y1795" s="841"/>
      <c r="Z1795" s="841"/>
    </row>
    <row r="1796" spans="1:26" ht="15.75" customHeight="1">
      <c r="A1796" s="841"/>
      <c r="B1796" s="846"/>
      <c r="C1796" s="841"/>
      <c r="D1796" s="846"/>
      <c r="E1796" s="841"/>
      <c r="F1796" s="846"/>
      <c r="G1796" s="841"/>
      <c r="H1796" s="846"/>
      <c r="I1796" s="841"/>
      <c r="J1796" s="846"/>
      <c r="K1796" s="841"/>
      <c r="L1796" s="841"/>
      <c r="M1796" s="888"/>
      <c r="N1796" s="841"/>
      <c r="O1796" s="841"/>
      <c r="P1796" s="841"/>
      <c r="Q1796" s="841"/>
      <c r="R1796" s="841"/>
      <c r="S1796" s="841"/>
      <c r="T1796" s="841"/>
      <c r="U1796" s="841"/>
      <c r="V1796" s="841"/>
      <c r="W1796" s="841"/>
      <c r="X1796" s="841"/>
      <c r="Y1796" s="841"/>
      <c r="Z1796" s="841"/>
    </row>
    <row r="1797" spans="1:26" ht="15.75" customHeight="1">
      <c r="A1797" s="841"/>
      <c r="B1797" s="846"/>
      <c r="C1797" s="841"/>
      <c r="D1797" s="846"/>
      <c r="E1797" s="841"/>
      <c r="F1797" s="846"/>
      <c r="G1797" s="841"/>
      <c r="H1797" s="846"/>
      <c r="I1797" s="841"/>
      <c r="J1797" s="846"/>
      <c r="K1797" s="841"/>
      <c r="L1797" s="841"/>
      <c r="M1797" s="888"/>
      <c r="N1797" s="841"/>
      <c r="O1797" s="841"/>
      <c r="P1797" s="841"/>
      <c r="Q1797" s="841"/>
      <c r="R1797" s="841"/>
      <c r="S1797" s="841"/>
      <c r="T1797" s="841"/>
      <c r="U1797" s="841"/>
      <c r="V1797" s="841"/>
      <c r="W1797" s="841"/>
      <c r="X1797" s="841"/>
      <c r="Y1797" s="841"/>
      <c r="Z1797" s="841"/>
    </row>
    <row r="1798" spans="1:26" ht="15.75" customHeight="1">
      <c r="A1798" s="841"/>
      <c r="B1798" s="846"/>
      <c r="C1798" s="841"/>
      <c r="D1798" s="846"/>
      <c r="E1798" s="841"/>
      <c r="F1798" s="846"/>
      <c r="G1798" s="841"/>
      <c r="H1798" s="846"/>
      <c r="I1798" s="841"/>
      <c r="J1798" s="846"/>
      <c r="K1798" s="841"/>
      <c r="L1798" s="841"/>
      <c r="M1798" s="888"/>
      <c r="N1798" s="841"/>
      <c r="O1798" s="841"/>
      <c r="P1798" s="841"/>
      <c r="Q1798" s="841"/>
      <c r="R1798" s="841"/>
      <c r="S1798" s="841"/>
      <c r="T1798" s="841"/>
      <c r="U1798" s="841"/>
      <c r="V1798" s="841"/>
      <c r="W1798" s="841"/>
      <c r="X1798" s="841"/>
      <c r="Y1798" s="841"/>
      <c r="Z1798" s="841"/>
    </row>
    <row r="1799" spans="1:26" ht="15.75" customHeight="1">
      <c r="A1799" s="841"/>
      <c r="B1799" s="846"/>
      <c r="C1799" s="841"/>
      <c r="D1799" s="846"/>
      <c r="E1799" s="841"/>
      <c r="F1799" s="846"/>
      <c r="G1799" s="841"/>
      <c r="H1799" s="846"/>
      <c r="I1799" s="841"/>
      <c r="J1799" s="846"/>
      <c r="K1799" s="841"/>
      <c r="L1799" s="841"/>
      <c r="M1799" s="888"/>
      <c r="N1799" s="841"/>
      <c r="O1799" s="841"/>
      <c r="P1799" s="841"/>
      <c r="Q1799" s="841"/>
      <c r="R1799" s="841"/>
      <c r="S1799" s="841"/>
      <c r="T1799" s="841"/>
      <c r="U1799" s="841"/>
      <c r="V1799" s="841"/>
      <c r="W1799" s="841"/>
      <c r="X1799" s="841"/>
      <c r="Y1799" s="841"/>
      <c r="Z1799" s="841"/>
    </row>
    <row r="1800" spans="1:26" ht="15.75" customHeight="1">
      <c r="A1800" s="841"/>
      <c r="B1800" s="846"/>
      <c r="C1800" s="841"/>
      <c r="D1800" s="846"/>
      <c r="E1800" s="841"/>
      <c r="F1800" s="846"/>
      <c r="G1800" s="841"/>
      <c r="H1800" s="846"/>
      <c r="I1800" s="841"/>
      <c r="J1800" s="846"/>
      <c r="K1800" s="841"/>
      <c r="L1800" s="841"/>
      <c r="M1800" s="888"/>
      <c r="N1800" s="841"/>
      <c r="O1800" s="841"/>
      <c r="P1800" s="841"/>
      <c r="Q1800" s="841"/>
      <c r="R1800" s="841"/>
      <c r="S1800" s="841"/>
      <c r="T1800" s="841"/>
      <c r="U1800" s="841"/>
      <c r="V1800" s="841"/>
      <c r="W1800" s="841"/>
      <c r="X1800" s="841"/>
      <c r="Y1800" s="841"/>
      <c r="Z1800" s="841"/>
    </row>
    <row r="1801" spans="1:26" ht="15.75" customHeight="1">
      <c r="A1801" s="841"/>
      <c r="B1801" s="846"/>
      <c r="C1801" s="841"/>
      <c r="D1801" s="846"/>
      <c r="E1801" s="841"/>
      <c r="F1801" s="846"/>
      <c r="G1801" s="841"/>
      <c r="H1801" s="846"/>
      <c r="I1801" s="841"/>
      <c r="J1801" s="846"/>
      <c r="K1801" s="841"/>
      <c r="L1801" s="841"/>
      <c r="M1801" s="888"/>
      <c r="N1801" s="841"/>
      <c r="O1801" s="841"/>
      <c r="P1801" s="841"/>
      <c r="Q1801" s="841"/>
      <c r="R1801" s="841"/>
      <c r="S1801" s="841"/>
      <c r="T1801" s="841"/>
      <c r="U1801" s="841"/>
      <c r="V1801" s="841"/>
      <c r="W1801" s="841"/>
      <c r="X1801" s="841"/>
      <c r="Y1801" s="841"/>
      <c r="Z1801" s="841"/>
    </row>
    <row r="1802" spans="1:26" ht="15.75" customHeight="1">
      <c r="A1802" s="841"/>
      <c r="B1802" s="846"/>
      <c r="C1802" s="841"/>
      <c r="D1802" s="846"/>
      <c r="E1802" s="841"/>
      <c r="F1802" s="846"/>
      <c r="G1802" s="841"/>
      <c r="H1802" s="846"/>
      <c r="I1802" s="841"/>
      <c r="J1802" s="846"/>
      <c r="K1802" s="841"/>
      <c r="L1802" s="841"/>
      <c r="M1802" s="888"/>
      <c r="N1802" s="841"/>
      <c r="O1802" s="841"/>
      <c r="P1802" s="841"/>
      <c r="Q1802" s="841"/>
      <c r="R1802" s="841"/>
      <c r="S1802" s="841"/>
      <c r="T1802" s="841"/>
      <c r="U1802" s="841"/>
      <c r="V1802" s="841"/>
      <c r="W1802" s="841"/>
      <c r="X1802" s="841"/>
      <c r="Y1802" s="841"/>
      <c r="Z1802" s="841"/>
    </row>
    <row r="1803" spans="1:26" ht="15.75" customHeight="1">
      <c r="A1803" s="841"/>
      <c r="B1803" s="846"/>
      <c r="C1803" s="841"/>
      <c r="D1803" s="846"/>
      <c r="E1803" s="841"/>
      <c r="F1803" s="846"/>
      <c r="G1803" s="841"/>
      <c r="H1803" s="846"/>
      <c r="I1803" s="841"/>
      <c r="J1803" s="846"/>
      <c r="K1803" s="841"/>
      <c r="L1803" s="841"/>
      <c r="M1803" s="888"/>
      <c r="N1803" s="841"/>
      <c r="O1803" s="841"/>
      <c r="P1803" s="841"/>
      <c r="Q1803" s="841"/>
      <c r="R1803" s="841"/>
      <c r="S1803" s="841"/>
      <c r="T1803" s="841"/>
      <c r="U1803" s="841"/>
      <c r="V1803" s="841"/>
      <c r="W1803" s="841"/>
      <c r="X1803" s="841"/>
      <c r="Y1803" s="841"/>
      <c r="Z1803" s="841"/>
    </row>
    <row r="1804" spans="1:26" ht="15.75" customHeight="1">
      <c r="A1804" s="841"/>
      <c r="B1804" s="846"/>
      <c r="C1804" s="841"/>
      <c r="D1804" s="846"/>
      <c r="E1804" s="841"/>
      <c r="F1804" s="846"/>
      <c r="G1804" s="841"/>
      <c r="H1804" s="846"/>
      <c r="I1804" s="841"/>
      <c r="J1804" s="846"/>
      <c r="K1804" s="841"/>
      <c r="L1804" s="841"/>
      <c r="M1804" s="888"/>
      <c r="N1804" s="841"/>
      <c r="O1804" s="841"/>
      <c r="P1804" s="841"/>
      <c r="Q1804" s="841"/>
      <c r="R1804" s="841"/>
      <c r="S1804" s="841"/>
      <c r="T1804" s="841"/>
      <c r="U1804" s="841"/>
      <c r="V1804" s="841"/>
      <c r="W1804" s="841"/>
      <c r="X1804" s="841"/>
      <c r="Y1804" s="841"/>
      <c r="Z1804" s="841"/>
    </row>
    <row r="1805" spans="1:26" ht="15.75" customHeight="1">
      <c r="A1805" s="841"/>
      <c r="B1805" s="846"/>
      <c r="C1805" s="841"/>
      <c r="D1805" s="846"/>
      <c r="E1805" s="841"/>
      <c r="F1805" s="846"/>
      <c r="G1805" s="841"/>
      <c r="H1805" s="846"/>
      <c r="I1805" s="841"/>
      <c r="J1805" s="846"/>
      <c r="K1805" s="841"/>
      <c r="L1805" s="841"/>
      <c r="M1805" s="888"/>
      <c r="N1805" s="841"/>
      <c r="O1805" s="841"/>
      <c r="P1805" s="841"/>
      <c r="Q1805" s="841"/>
      <c r="R1805" s="841"/>
      <c r="S1805" s="841"/>
      <c r="T1805" s="841"/>
      <c r="U1805" s="841"/>
      <c r="V1805" s="841"/>
      <c r="W1805" s="841"/>
      <c r="X1805" s="841"/>
      <c r="Y1805" s="841"/>
      <c r="Z1805" s="841"/>
    </row>
    <row r="1806" spans="1:26" ht="15.75" customHeight="1">
      <c r="A1806" s="841"/>
      <c r="B1806" s="846"/>
      <c r="C1806" s="841"/>
      <c r="D1806" s="846"/>
      <c r="E1806" s="841"/>
      <c r="F1806" s="846"/>
      <c r="G1806" s="841"/>
      <c r="H1806" s="846"/>
      <c r="I1806" s="841"/>
      <c r="J1806" s="846"/>
      <c r="K1806" s="841"/>
      <c r="L1806" s="841"/>
      <c r="M1806" s="888"/>
      <c r="N1806" s="841"/>
      <c r="O1806" s="841"/>
      <c r="P1806" s="841"/>
      <c r="Q1806" s="841"/>
      <c r="R1806" s="841"/>
      <c r="S1806" s="841"/>
      <c r="T1806" s="841"/>
      <c r="U1806" s="841"/>
      <c r="V1806" s="841"/>
      <c r="W1806" s="841"/>
      <c r="X1806" s="841"/>
      <c r="Y1806" s="841"/>
      <c r="Z1806" s="841"/>
    </row>
    <row r="1807" spans="1:26" ht="15.75" customHeight="1">
      <c r="A1807" s="841"/>
      <c r="B1807" s="846"/>
      <c r="C1807" s="841"/>
      <c r="D1807" s="846"/>
      <c r="E1807" s="841"/>
      <c r="F1807" s="846"/>
      <c r="G1807" s="841"/>
      <c r="H1807" s="846"/>
      <c r="I1807" s="841"/>
      <c r="J1807" s="846"/>
      <c r="K1807" s="841"/>
      <c r="L1807" s="841"/>
      <c r="M1807" s="888"/>
      <c r="N1807" s="841"/>
      <c r="O1807" s="841"/>
      <c r="P1807" s="841"/>
      <c r="Q1807" s="841"/>
      <c r="R1807" s="841"/>
      <c r="S1807" s="841"/>
      <c r="T1807" s="841"/>
      <c r="U1807" s="841"/>
      <c r="V1807" s="841"/>
      <c r="W1807" s="841"/>
      <c r="X1807" s="841"/>
      <c r="Y1807" s="841"/>
      <c r="Z1807" s="841"/>
    </row>
    <row r="1808" spans="1:26" ht="15.75" customHeight="1">
      <c r="A1808" s="841"/>
      <c r="B1808" s="846"/>
      <c r="C1808" s="841"/>
      <c r="D1808" s="846"/>
      <c r="E1808" s="841"/>
      <c r="F1808" s="846"/>
      <c r="G1808" s="841"/>
      <c r="H1808" s="846"/>
      <c r="I1808" s="841"/>
      <c r="J1808" s="846"/>
      <c r="K1808" s="841"/>
      <c r="L1808" s="841"/>
      <c r="M1808" s="888"/>
      <c r="N1808" s="841"/>
      <c r="O1808" s="841"/>
      <c r="P1808" s="841"/>
      <c r="Q1808" s="841"/>
      <c r="R1808" s="841"/>
      <c r="S1808" s="841"/>
      <c r="T1808" s="841"/>
      <c r="U1808" s="841"/>
      <c r="V1808" s="841"/>
      <c r="W1808" s="841"/>
      <c r="X1808" s="841"/>
      <c r="Y1808" s="841"/>
      <c r="Z1808" s="841"/>
    </row>
    <row r="1809" spans="1:26" ht="15.75" customHeight="1">
      <c r="A1809" s="841"/>
      <c r="B1809" s="846"/>
      <c r="C1809" s="841"/>
      <c r="D1809" s="846"/>
      <c r="E1809" s="841"/>
      <c r="F1809" s="846"/>
      <c r="G1809" s="841"/>
      <c r="H1809" s="846"/>
      <c r="I1809" s="841"/>
      <c r="J1809" s="846"/>
      <c r="K1809" s="841"/>
      <c r="L1809" s="841"/>
      <c r="M1809" s="888"/>
      <c r="N1809" s="841"/>
      <c r="O1809" s="841"/>
      <c r="P1809" s="841"/>
      <c r="Q1809" s="841"/>
      <c r="R1809" s="841"/>
      <c r="S1809" s="841"/>
      <c r="T1809" s="841"/>
      <c r="U1809" s="841"/>
      <c r="V1809" s="841"/>
      <c r="W1809" s="841"/>
      <c r="X1809" s="841"/>
      <c r="Y1809" s="841"/>
      <c r="Z1809" s="841"/>
    </row>
    <row r="1810" spans="1:26" ht="15.75" customHeight="1">
      <c r="A1810" s="841"/>
      <c r="B1810" s="846"/>
      <c r="C1810" s="841"/>
      <c r="D1810" s="846"/>
      <c r="E1810" s="841"/>
      <c r="F1810" s="846"/>
      <c r="G1810" s="841"/>
      <c r="H1810" s="846"/>
      <c r="I1810" s="841"/>
      <c r="J1810" s="846"/>
      <c r="K1810" s="841"/>
      <c r="L1810" s="841"/>
      <c r="M1810" s="888"/>
      <c r="N1810" s="841"/>
      <c r="O1810" s="841"/>
      <c r="P1810" s="841"/>
      <c r="Q1810" s="841"/>
      <c r="R1810" s="841"/>
      <c r="S1810" s="841"/>
      <c r="T1810" s="841"/>
      <c r="U1810" s="841"/>
      <c r="V1810" s="841"/>
      <c r="W1810" s="841"/>
      <c r="X1810" s="841"/>
      <c r="Y1810" s="841"/>
      <c r="Z1810" s="841"/>
    </row>
    <row r="1811" spans="1:26" ht="15.75" customHeight="1">
      <c r="A1811" s="841"/>
      <c r="B1811" s="846"/>
      <c r="C1811" s="841"/>
      <c r="D1811" s="846"/>
      <c r="E1811" s="841"/>
      <c r="F1811" s="846"/>
      <c r="G1811" s="841"/>
      <c r="H1811" s="846"/>
      <c r="I1811" s="841"/>
      <c r="J1811" s="846"/>
      <c r="K1811" s="841"/>
      <c r="L1811" s="841"/>
      <c r="M1811" s="888"/>
      <c r="N1811" s="841"/>
      <c r="O1811" s="841"/>
      <c r="P1811" s="841"/>
      <c r="Q1811" s="841"/>
      <c r="R1811" s="841"/>
      <c r="S1811" s="841"/>
      <c r="T1811" s="841"/>
      <c r="U1811" s="841"/>
      <c r="V1811" s="841"/>
      <c r="W1811" s="841"/>
      <c r="X1811" s="841"/>
      <c r="Y1811" s="841"/>
      <c r="Z1811" s="841"/>
    </row>
    <row r="1812" spans="1:26" ht="15.75" customHeight="1">
      <c r="A1812" s="841"/>
      <c r="B1812" s="846"/>
      <c r="C1812" s="841"/>
      <c r="D1812" s="846"/>
      <c r="E1812" s="841"/>
      <c r="F1812" s="846"/>
      <c r="G1812" s="841"/>
      <c r="H1812" s="846"/>
      <c r="I1812" s="841"/>
      <c r="J1812" s="846"/>
      <c r="K1812" s="841"/>
      <c r="L1812" s="841"/>
      <c r="M1812" s="888"/>
      <c r="N1812" s="841"/>
      <c r="O1812" s="841"/>
      <c r="P1812" s="841"/>
      <c r="Q1812" s="841"/>
      <c r="R1812" s="841"/>
      <c r="S1812" s="841"/>
      <c r="T1812" s="841"/>
      <c r="U1812" s="841"/>
      <c r="V1812" s="841"/>
      <c r="W1812" s="841"/>
      <c r="X1812" s="841"/>
      <c r="Y1812" s="841"/>
      <c r="Z1812" s="841"/>
    </row>
    <row r="1813" spans="1:26" ht="15.75" customHeight="1">
      <c r="A1813" s="841"/>
      <c r="B1813" s="846"/>
      <c r="C1813" s="841"/>
      <c r="D1813" s="846"/>
      <c r="E1813" s="841"/>
      <c r="F1813" s="846"/>
      <c r="G1813" s="841"/>
      <c r="H1813" s="846"/>
      <c r="I1813" s="841"/>
      <c r="J1813" s="846"/>
      <c r="K1813" s="841"/>
      <c r="L1813" s="841"/>
      <c r="M1813" s="888"/>
      <c r="N1813" s="841"/>
      <c r="O1813" s="841"/>
      <c r="P1813" s="841"/>
      <c r="Q1813" s="841"/>
      <c r="R1813" s="841"/>
      <c r="S1813" s="841"/>
      <c r="T1813" s="841"/>
      <c r="U1813" s="841"/>
      <c r="V1813" s="841"/>
      <c r="W1813" s="841"/>
      <c r="X1813" s="841"/>
      <c r="Y1813" s="841"/>
      <c r="Z1813" s="841"/>
    </row>
    <row r="1814" spans="1:26" ht="15.75" customHeight="1">
      <c r="A1814" s="841"/>
      <c r="B1814" s="846"/>
      <c r="C1814" s="841"/>
      <c r="D1814" s="846"/>
      <c r="E1814" s="841"/>
      <c r="F1814" s="846"/>
      <c r="G1814" s="841"/>
      <c r="H1814" s="846"/>
      <c r="I1814" s="841"/>
      <c r="J1814" s="846"/>
      <c r="K1814" s="841"/>
      <c r="L1814" s="841"/>
      <c r="M1814" s="888"/>
      <c r="N1814" s="841"/>
      <c r="O1814" s="841"/>
      <c r="P1814" s="841"/>
      <c r="Q1814" s="841"/>
      <c r="R1814" s="841"/>
      <c r="S1814" s="841"/>
      <c r="T1814" s="841"/>
      <c r="U1814" s="841"/>
      <c r="V1814" s="841"/>
      <c r="W1814" s="841"/>
      <c r="X1814" s="841"/>
      <c r="Y1814" s="841"/>
      <c r="Z1814" s="841"/>
    </row>
    <row r="1815" spans="1:26" ht="15.75" customHeight="1">
      <c r="A1815" s="841"/>
      <c r="B1815" s="846"/>
      <c r="C1815" s="841"/>
      <c r="D1815" s="846"/>
      <c r="E1815" s="841"/>
      <c r="F1815" s="846"/>
      <c r="G1815" s="841"/>
      <c r="H1815" s="846"/>
      <c r="I1815" s="841"/>
      <c r="J1815" s="846"/>
      <c r="K1815" s="841"/>
      <c r="L1815" s="841"/>
      <c r="M1815" s="888"/>
      <c r="N1815" s="841"/>
      <c r="O1815" s="841"/>
      <c r="P1815" s="841"/>
      <c r="Q1815" s="841"/>
      <c r="R1815" s="841"/>
      <c r="S1815" s="841"/>
      <c r="T1815" s="841"/>
      <c r="U1815" s="841"/>
      <c r="V1815" s="841"/>
      <c r="W1815" s="841"/>
      <c r="X1815" s="841"/>
      <c r="Y1815" s="841"/>
      <c r="Z1815" s="841"/>
    </row>
    <row r="1816" spans="1:26" ht="15.75" customHeight="1">
      <c r="A1816" s="841"/>
      <c r="B1816" s="846"/>
      <c r="C1816" s="841"/>
      <c r="D1816" s="846"/>
      <c r="E1816" s="841"/>
      <c r="F1816" s="846"/>
      <c r="G1816" s="841"/>
      <c r="H1816" s="846"/>
      <c r="I1816" s="841"/>
      <c r="J1816" s="846"/>
      <c r="K1816" s="841"/>
      <c r="L1816" s="841"/>
      <c r="M1816" s="888"/>
      <c r="N1816" s="841"/>
      <c r="O1816" s="841"/>
      <c r="P1816" s="841"/>
      <c r="Q1816" s="841"/>
      <c r="R1816" s="841"/>
      <c r="S1816" s="841"/>
      <c r="T1816" s="841"/>
      <c r="U1816" s="841"/>
      <c r="V1816" s="841"/>
      <c r="W1816" s="841"/>
      <c r="X1816" s="841"/>
      <c r="Y1816" s="841"/>
      <c r="Z1816" s="841"/>
    </row>
    <row r="1817" spans="1:26" ht="15.75" customHeight="1">
      <c r="A1817" s="841"/>
      <c r="B1817" s="846"/>
      <c r="C1817" s="841"/>
      <c r="D1817" s="846"/>
      <c r="E1817" s="841"/>
      <c r="F1817" s="846"/>
      <c r="G1817" s="841"/>
      <c r="H1817" s="846"/>
      <c r="I1817" s="841"/>
      <c r="J1817" s="846"/>
      <c r="K1817" s="841"/>
      <c r="L1817" s="841"/>
      <c r="M1817" s="888"/>
      <c r="N1817" s="841"/>
      <c r="O1817" s="841"/>
      <c r="P1817" s="841"/>
      <c r="Q1817" s="841"/>
      <c r="R1817" s="841"/>
      <c r="S1817" s="841"/>
      <c r="T1817" s="841"/>
      <c r="U1817" s="841"/>
      <c r="V1817" s="841"/>
      <c r="W1817" s="841"/>
      <c r="X1817" s="841"/>
      <c r="Y1817" s="841"/>
      <c r="Z1817" s="841"/>
    </row>
    <row r="1818" spans="1:26" ht="15.75" customHeight="1">
      <c r="A1818" s="841"/>
      <c r="B1818" s="846"/>
      <c r="C1818" s="841"/>
      <c r="D1818" s="846"/>
      <c r="E1818" s="841"/>
      <c r="F1818" s="846"/>
      <c r="G1818" s="841"/>
      <c r="H1818" s="846"/>
      <c r="I1818" s="841"/>
      <c r="J1818" s="846"/>
      <c r="K1818" s="841"/>
      <c r="L1818" s="841"/>
      <c r="M1818" s="888"/>
      <c r="N1818" s="841"/>
      <c r="O1818" s="841"/>
      <c r="P1818" s="841"/>
      <c r="Q1818" s="841"/>
      <c r="R1818" s="841"/>
      <c r="S1818" s="841"/>
      <c r="T1818" s="841"/>
      <c r="U1818" s="841"/>
      <c r="V1818" s="841"/>
      <c r="W1818" s="841"/>
      <c r="X1818" s="841"/>
      <c r="Y1818" s="841"/>
      <c r="Z1818" s="841"/>
    </row>
    <row r="1819" spans="1:26" ht="15.75" customHeight="1">
      <c r="A1819" s="841"/>
      <c r="B1819" s="846"/>
      <c r="C1819" s="841"/>
      <c r="D1819" s="846"/>
      <c r="E1819" s="841"/>
      <c r="F1819" s="846"/>
      <c r="G1819" s="841"/>
      <c r="H1819" s="846"/>
      <c r="I1819" s="841"/>
      <c r="J1819" s="846"/>
      <c r="K1819" s="841"/>
      <c r="L1819" s="841"/>
      <c r="M1819" s="888"/>
      <c r="N1819" s="841"/>
      <c r="O1819" s="841"/>
      <c r="P1819" s="841"/>
      <c r="Q1819" s="841"/>
      <c r="R1819" s="841"/>
      <c r="S1819" s="841"/>
      <c r="T1819" s="841"/>
      <c r="U1819" s="841"/>
      <c r="V1819" s="841"/>
      <c r="W1819" s="841"/>
      <c r="X1819" s="841"/>
      <c r="Y1819" s="841"/>
      <c r="Z1819" s="841"/>
    </row>
    <row r="1820" spans="1:26" ht="15.75" customHeight="1">
      <c r="A1820" s="841"/>
      <c r="B1820" s="846"/>
      <c r="C1820" s="841"/>
      <c r="D1820" s="846"/>
      <c r="E1820" s="841"/>
      <c r="F1820" s="846"/>
      <c r="G1820" s="841"/>
      <c r="H1820" s="846"/>
      <c r="I1820" s="841"/>
      <c r="J1820" s="846"/>
      <c r="K1820" s="841"/>
      <c r="L1820" s="841"/>
      <c r="M1820" s="888"/>
      <c r="N1820" s="841"/>
      <c r="O1820" s="841"/>
      <c r="P1820" s="841"/>
      <c r="Q1820" s="841"/>
      <c r="R1820" s="841"/>
      <c r="S1820" s="841"/>
      <c r="T1820" s="841"/>
      <c r="U1820" s="841"/>
      <c r="V1820" s="841"/>
      <c r="W1820" s="841"/>
      <c r="X1820" s="841"/>
      <c r="Y1820" s="841"/>
      <c r="Z1820" s="841"/>
    </row>
    <row r="1821" spans="1:26" ht="15.75" customHeight="1">
      <c r="A1821" s="841"/>
      <c r="B1821" s="846"/>
      <c r="C1821" s="841"/>
      <c r="D1821" s="846"/>
      <c r="E1821" s="841"/>
      <c r="F1821" s="846"/>
      <c r="G1821" s="841"/>
      <c r="H1821" s="846"/>
      <c r="I1821" s="841"/>
      <c r="J1821" s="846"/>
      <c r="K1821" s="841"/>
      <c r="L1821" s="841"/>
      <c r="M1821" s="888"/>
      <c r="N1821" s="841"/>
      <c r="O1821" s="841"/>
      <c r="P1821" s="841"/>
      <c r="Q1821" s="841"/>
      <c r="R1821" s="841"/>
      <c r="S1821" s="841"/>
      <c r="T1821" s="841"/>
      <c r="U1821" s="841"/>
      <c r="V1821" s="841"/>
      <c r="W1821" s="841"/>
      <c r="X1821" s="841"/>
      <c r="Y1821" s="841"/>
      <c r="Z1821" s="841"/>
    </row>
    <row r="1822" spans="1:26" ht="15.75" customHeight="1">
      <c r="A1822" s="841"/>
      <c r="B1822" s="846"/>
      <c r="C1822" s="841"/>
      <c r="D1822" s="846"/>
      <c r="E1822" s="841"/>
      <c r="F1822" s="846"/>
      <c r="G1822" s="841"/>
      <c r="H1822" s="846"/>
      <c r="I1822" s="841"/>
      <c r="J1822" s="846"/>
      <c r="K1822" s="841"/>
      <c r="L1822" s="841"/>
      <c r="M1822" s="888"/>
      <c r="N1822" s="841"/>
      <c r="O1822" s="841"/>
      <c r="P1822" s="841"/>
      <c r="Q1822" s="841"/>
      <c r="R1822" s="841"/>
      <c r="S1822" s="841"/>
      <c r="T1822" s="841"/>
      <c r="U1822" s="841"/>
      <c r="V1822" s="841"/>
      <c r="W1822" s="841"/>
      <c r="X1822" s="841"/>
      <c r="Y1822" s="841"/>
      <c r="Z1822" s="841"/>
    </row>
    <row r="1823" spans="1:26" ht="15.75" customHeight="1">
      <c r="A1823" s="841"/>
      <c r="B1823" s="846"/>
      <c r="C1823" s="841"/>
      <c r="D1823" s="846"/>
      <c r="E1823" s="841"/>
      <c r="F1823" s="846"/>
      <c r="G1823" s="841"/>
      <c r="H1823" s="846"/>
      <c r="I1823" s="841"/>
      <c r="J1823" s="846"/>
      <c r="K1823" s="841"/>
      <c r="L1823" s="841"/>
      <c r="M1823" s="888"/>
      <c r="N1823" s="841"/>
      <c r="O1823" s="841"/>
      <c r="P1823" s="841"/>
      <c r="Q1823" s="841"/>
      <c r="R1823" s="841"/>
      <c r="S1823" s="841"/>
      <c r="T1823" s="841"/>
      <c r="U1823" s="841"/>
      <c r="V1823" s="841"/>
      <c r="W1823" s="841"/>
      <c r="X1823" s="841"/>
      <c r="Y1823" s="841"/>
      <c r="Z1823" s="841"/>
    </row>
    <row r="1824" spans="1:26" ht="15.75" customHeight="1">
      <c r="A1824" s="841"/>
      <c r="B1824" s="846"/>
      <c r="C1824" s="841"/>
      <c r="D1824" s="846"/>
      <c r="E1824" s="841"/>
      <c r="F1824" s="846"/>
      <c r="G1824" s="841"/>
      <c r="H1824" s="846"/>
      <c r="I1824" s="841"/>
      <c r="J1824" s="846"/>
      <c r="K1824" s="841"/>
      <c r="L1824" s="841"/>
      <c r="M1824" s="888"/>
      <c r="N1824" s="841"/>
      <c r="O1824" s="841"/>
      <c r="P1824" s="841"/>
      <c r="Q1824" s="841"/>
      <c r="R1824" s="841"/>
      <c r="S1824" s="841"/>
      <c r="T1824" s="841"/>
      <c r="U1824" s="841"/>
      <c r="V1824" s="841"/>
      <c r="W1824" s="841"/>
      <c r="X1824" s="841"/>
      <c r="Y1824" s="841"/>
      <c r="Z1824" s="841"/>
    </row>
    <row r="1825" spans="1:26" ht="15.75" customHeight="1">
      <c r="A1825" s="841"/>
      <c r="B1825" s="846"/>
      <c r="C1825" s="841"/>
      <c r="D1825" s="846"/>
      <c r="E1825" s="841"/>
      <c r="F1825" s="846"/>
      <c r="G1825" s="841"/>
      <c r="H1825" s="846"/>
      <c r="I1825" s="841"/>
      <c r="J1825" s="846"/>
      <c r="K1825" s="841"/>
      <c r="L1825" s="841"/>
      <c r="M1825" s="888"/>
      <c r="N1825" s="841"/>
      <c r="O1825" s="841"/>
      <c r="P1825" s="841"/>
      <c r="Q1825" s="841"/>
      <c r="R1825" s="841"/>
      <c r="S1825" s="841"/>
      <c r="T1825" s="841"/>
      <c r="U1825" s="841"/>
      <c r="V1825" s="841"/>
      <c r="W1825" s="841"/>
      <c r="X1825" s="841"/>
      <c r="Y1825" s="841"/>
      <c r="Z1825" s="841"/>
    </row>
    <row r="1826" spans="1:26" ht="15.75" customHeight="1">
      <c r="A1826" s="841"/>
      <c r="B1826" s="846"/>
      <c r="C1826" s="841"/>
      <c r="D1826" s="846"/>
      <c r="E1826" s="841"/>
      <c r="F1826" s="846"/>
      <c r="G1826" s="841"/>
      <c r="H1826" s="846"/>
      <c r="I1826" s="841"/>
      <c r="J1826" s="846"/>
      <c r="K1826" s="841"/>
      <c r="L1826" s="841"/>
      <c r="M1826" s="888"/>
      <c r="N1826" s="841"/>
      <c r="O1826" s="841"/>
      <c r="P1826" s="841"/>
      <c r="Q1826" s="841"/>
      <c r="R1826" s="841"/>
      <c r="S1826" s="841"/>
      <c r="T1826" s="841"/>
      <c r="U1826" s="841"/>
      <c r="V1826" s="841"/>
      <c r="W1826" s="841"/>
      <c r="X1826" s="841"/>
      <c r="Y1826" s="841"/>
      <c r="Z1826" s="841"/>
    </row>
    <row r="1827" spans="1:26" ht="15.75" customHeight="1">
      <c r="A1827" s="841"/>
      <c r="B1827" s="846"/>
      <c r="C1827" s="841"/>
      <c r="D1827" s="846"/>
      <c r="E1827" s="841"/>
      <c r="F1827" s="846"/>
      <c r="G1827" s="841"/>
      <c r="H1827" s="846"/>
      <c r="I1827" s="841"/>
      <c r="J1827" s="846"/>
      <c r="K1827" s="841"/>
      <c r="L1827" s="841"/>
      <c r="M1827" s="888"/>
      <c r="N1827" s="841"/>
      <c r="O1827" s="841"/>
      <c r="P1827" s="841"/>
      <c r="Q1827" s="841"/>
      <c r="R1827" s="841"/>
      <c r="S1827" s="841"/>
      <c r="T1827" s="841"/>
      <c r="U1827" s="841"/>
      <c r="V1827" s="841"/>
      <c r="W1827" s="841"/>
      <c r="X1827" s="841"/>
      <c r="Y1827" s="841"/>
      <c r="Z1827" s="841"/>
    </row>
    <row r="1828" spans="1:26" ht="15.75" customHeight="1">
      <c r="A1828" s="841"/>
      <c r="B1828" s="846"/>
      <c r="C1828" s="841"/>
      <c r="D1828" s="846"/>
      <c r="E1828" s="841"/>
      <c r="F1828" s="846"/>
      <c r="G1828" s="841"/>
      <c r="H1828" s="846"/>
      <c r="I1828" s="841"/>
      <c r="J1828" s="846"/>
      <c r="K1828" s="841"/>
      <c r="L1828" s="841"/>
      <c r="M1828" s="888"/>
      <c r="N1828" s="841"/>
      <c r="O1828" s="841"/>
      <c r="P1828" s="841"/>
      <c r="Q1828" s="841"/>
      <c r="R1828" s="841"/>
      <c r="S1828" s="841"/>
      <c r="T1828" s="841"/>
      <c r="U1828" s="841"/>
      <c r="V1828" s="841"/>
      <c r="W1828" s="841"/>
      <c r="X1828" s="841"/>
      <c r="Y1828" s="841"/>
      <c r="Z1828" s="841"/>
    </row>
    <row r="1829" spans="1:26" ht="15.75" customHeight="1">
      <c r="A1829" s="841"/>
      <c r="B1829" s="846"/>
      <c r="C1829" s="841"/>
      <c r="D1829" s="846"/>
      <c r="E1829" s="841"/>
      <c r="F1829" s="846"/>
      <c r="G1829" s="841"/>
      <c r="H1829" s="846"/>
      <c r="I1829" s="841"/>
      <c r="J1829" s="846"/>
      <c r="K1829" s="841"/>
      <c r="L1829" s="841"/>
      <c r="M1829" s="888"/>
      <c r="N1829" s="841"/>
      <c r="O1829" s="841"/>
      <c r="P1829" s="841"/>
      <c r="Q1829" s="841"/>
      <c r="R1829" s="841"/>
      <c r="S1829" s="841"/>
      <c r="T1829" s="841"/>
      <c r="U1829" s="841"/>
      <c r="V1829" s="841"/>
      <c r="W1829" s="841"/>
      <c r="X1829" s="841"/>
      <c r="Y1829" s="841"/>
      <c r="Z1829" s="841"/>
    </row>
    <row r="1830" spans="1:26" ht="15.75" customHeight="1">
      <c r="A1830" s="841"/>
      <c r="B1830" s="846"/>
      <c r="C1830" s="841"/>
      <c r="D1830" s="846"/>
      <c r="E1830" s="841"/>
      <c r="F1830" s="846"/>
      <c r="G1830" s="841"/>
      <c r="H1830" s="846"/>
      <c r="I1830" s="841"/>
      <c r="J1830" s="846"/>
      <c r="K1830" s="841"/>
      <c r="L1830" s="841"/>
      <c r="M1830" s="888"/>
      <c r="N1830" s="841"/>
      <c r="O1830" s="841"/>
      <c r="P1830" s="841"/>
      <c r="Q1830" s="841"/>
      <c r="R1830" s="841"/>
      <c r="S1830" s="841"/>
      <c r="T1830" s="841"/>
      <c r="U1830" s="841"/>
      <c r="V1830" s="841"/>
      <c r="W1830" s="841"/>
      <c r="X1830" s="841"/>
      <c r="Y1830" s="841"/>
      <c r="Z1830" s="841"/>
    </row>
    <row r="1831" spans="1:26" ht="15.75" customHeight="1">
      <c r="A1831" s="841"/>
      <c r="B1831" s="846"/>
      <c r="C1831" s="841"/>
      <c r="D1831" s="846"/>
      <c r="E1831" s="841"/>
      <c r="F1831" s="846"/>
      <c r="G1831" s="841"/>
      <c r="H1831" s="846"/>
      <c r="I1831" s="841"/>
      <c r="J1831" s="846"/>
      <c r="K1831" s="841"/>
      <c r="L1831" s="841"/>
      <c r="M1831" s="888"/>
      <c r="N1831" s="841"/>
      <c r="O1831" s="841"/>
      <c r="P1831" s="841"/>
      <c r="Q1831" s="841"/>
      <c r="R1831" s="841"/>
      <c r="S1831" s="841"/>
      <c r="T1831" s="841"/>
      <c r="U1831" s="841"/>
      <c r="V1831" s="841"/>
      <c r="W1831" s="841"/>
      <c r="X1831" s="841"/>
      <c r="Y1831" s="841"/>
      <c r="Z1831" s="841"/>
    </row>
    <row r="1832" spans="1:26" ht="15.75" customHeight="1">
      <c r="A1832" s="841"/>
      <c r="B1832" s="846"/>
      <c r="C1832" s="841"/>
      <c r="D1832" s="846"/>
      <c r="E1832" s="841"/>
      <c r="F1832" s="846"/>
      <c r="G1832" s="841"/>
      <c r="H1832" s="846"/>
      <c r="I1832" s="841"/>
      <c r="J1832" s="846"/>
      <c r="K1832" s="841"/>
      <c r="L1832" s="841"/>
      <c r="M1832" s="888"/>
      <c r="N1832" s="841"/>
      <c r="O1832" s="841"/>
      <c r="P1832" s="841"/>
      <c r="Q1832" s="841"/>
      <c r="R1832" s="841"/>
      <c r="S1832" s="841"/>
      <c r="T1832" s="841"/>
      <c r="U1832" s="841"/>
      <c r="V1832" s="841"/>
      <c r="W1832" s="841"/>
      <c r="X1832" s="841"/>
      <c r="Y1832" s="841"/>
      <c r="Z1832" s="841"/>
    </row>
    <row r="1833" spans="1:26" ht="15.75" customHeight="1">
      <c r="A1833" s="841"/>
      <c r="B1833" s="846"/>
      <c r="C1833" s="841"/>
      <c r="D1833" s="846"/>
      <c r="E1833" s="841"/>
      <c r="F1833" s="846"/>
      <c r="G1833" s="841"/>
      <c r="H1833" s="846"/>
      <c r="I1833" s="841"/>
      <c r="J1833" s="846"/>
      <c r="K1833" s="841"/>
      <c r="L1833" s="841"/>
      <c r="M1833" s="888"/>
      <c r="N1833" s="841"/>
      <c r="O1833" s="841"/>
      <c r="P1833" s="841"/>
      <c r="Q1833" s="841"/>
      <c r="R1833" s="841"/>
      <c r="S1833" s="841"/>
      <c r="T1833" s="841"/>
      <c r="U1833" s="841"/>
      <c r="V1833" s="841"/>
      <c r="W1833" s="841"/>
      <c r="X1833" s="841"/>
      <c r="Y1833" s="841"/>
      <c r="Z1833" s="841"/>
    </row>
    <row r="1834" spans="1:26" ht="15.75" customHeight="1">
      <c r="A1834" s="841"/>
      <c r="B1834" s="846"/>
      <c r="C1834" s="841"/>
      <c r="D1834" s="846"/>
      <c r="E1834" s="841"/>
      <c r="F1834" s="846"/>
      <c r="G1834" s="841"/>
      <c r="H1834" s="846"/>
      <c r="I1834" s="841"/>
      <c r="J1834" s="846"/>
      <c r="K1834" s="841"/>
      <c r="L1834" s="841"/>
      <c r="M1834" s="888"/>
      <c r="N1834" s="841"/>
      <c r="O1834" s="841"/>
      <c r="P1834" s="841"/>
      <c r="Q1834" s="841"/>
      <c r="R1834" s="841"/>
      <c r="S1834" s="841"/>
      <c r="T1834" s="841"/>
      <c r="U1834" s="841"/>
      <c r="V1834" s="841"/>
      <c r="W1834" s="841"/>
      <c r="X1834" s="841"/>
      <c r="Y1834" s="841"/>
      <c r="Z1834" s="841"/>
    </row>
    <row r="1835" spans="1:26" ht="15.75" customHeight="1">
      <c r="A1835" s="841"/>
      <c r="B1835" s="846"/>
      <c r="C1835" s="841"/>
      <c r="D1835" s="846"/>
      <c r="E1835" s="841"/>
      <c r="F1835" s="846"/>
      <c r="G1835" s="841"/>
      <c r="H1835" s="846"/>
      <c r="I1835" s="841"/>
      <c r="J1835" s="846"/>
      <c r="K1835" s="841"/>
      <c r="L1835" s="841"/>
      <c r="M1835" s="888"/>
      <c r="N1835" s="841"/>
      <c r="O1835" s="841"/>
      <c r="P1835" s="841"/>
      <c r="Q1835" s="841"/>
      <c r="R1835" s="841"/>
      <c r="S1835" s="841"/>
      <c r="T1835" s="841"/>
      <c r="U1835" s="841"/>
      <c r="V1835" s="841"/>
      <c r="W1835" s="841"/>
      <c r="X1835" s="841"/>
      <c r="Y1835" s="841"/>
      <c r="Z1835" s="841"/>
    </row>
    <row r="1836" spans="1:26" ht="15.75" customHeight="1">
      <c r="A1836" s="841"/>
      <c r="B1836" s="846"/>
      <c r="C1836" s="841"/>
      <c r="D1836" s="846"/>
      <c r="E1836" s="841"/>
      <c r="F1836" s="846"/>
      <c r="G1836" s="841"/>
      <c r="H1836" s="846"/>
      <c r="I1836" s="841"/>
      <c r="J1836" s="846"/>
      <c r="K1836" s="841"/>
      <c r="L1836" s="841"/>
      <c r="M1836" s="888"/>
      <c r="N1836" s="841"/>
      <c r="O1836" s="841"/>
      <c r="P1836" s="841"/>
      <c r="Q1836" s="841"/>
      <c r="R1836" s="841"/>
      <c r="S1836" s="841"/>
      <c r="T1836" s="841"/>
      <c r="U1836" s="841"/>
      <c r="V1836" s="841"/>
      <c r="W1836" s="841"/>
      <c r="X1836" s="841"/>
      <c r="Y1836" s="841"/>
      <c r="Z1836" s="841"/>
    </row>
    <row r="1837" spans="1:26" ht="15.75" customHeight="1">
      <c r="A1837" s="841"/>
      <c r="B1837" s="846"/>
      <c r="C1837" s="841"/>
      <c r="D1837" s="846"/>
      <c r="E1837" s="841"/>
      <c r="F1837" s="846"/>
      <c r="G1837" s="841"/>
      <c r="H1837" s="846"/>
      <c r="I1837" s="841"/>
      <c r="J1837" s="846"/>
      <c r="K1837" s="841"/>
      <c r="L1837" s="841"/>
      <c r="M1837" s="888"/>
      <c r="N1837" s="841"/>
      <c r="O1837" s="841"/>
      <c r="P1837" s="841"/>
      <c r="Q1837" s="841"/>
      <c r="R1837" s="841"/>
      <c r="S1837" s="841"/>
      <c r="T1837" s="841"/>
      <c r="U1837" s="841"/>
      <c r="V1837" s="841"/>
      <c r="W1837" s="841"/>
      <c r="X1837" s="841"/>
      <c r="Y1837" s="841"/>
      <c r="Z1837" s="841"/>
    </row>
    <row r="1838" spans="1:26" ht="15.75" customHeight="1">
      <c r="A1838" s="841"/>
      <c r="B1838" s="846"/>
      <c r="C1838" s="841"/>
      <c r="D1838" s="846"/>
      <c r="E1838" s="841"/>
      <c r="F1838" s="846"/>
      <c r="G1838" s="841"/>
      <c r="H1838" s="846"/>
      <c r="I1838" s="841"/>
      <c r="J1838" s="846"/>
      <c r="K1838" s="841"/>
      <c r="L1838" s="841"/>
      <c r="M1838" s="888"/>
      <c r="N1838" s="841"/>
      <c r="O1838" s="841"/>
      <c r="P1838" s="841"/>
      <c r="Q1838" s="841"/>
      <c r="R1838" s="841"/>
      <c r="S1838" s="841"/>
      <c r="T1838" s="841"/>
      <c r="U1838" s="841"/>
      <c r="V1838" s="841"/>
      <c r="W1838" s="841"/>
      <c r="X1838" s="841"/>
      <c r="Y1838" s="841"/>
      <c r="Z1838" s="841"/>
    </row>
    <row r="1839" spans="1:26" ht="15.75" customHeight="1">
      <c r="A1839" s="841"/>
      <c r="B1839" s="846"/>
      <c r="C1839" s="841"/>
      <c r="D1839" s="846"/>
      <c r="E1839" s="841"/>
      <c r="F1839" s="846"/>
      <c r="G1839" s="841"/>
      <c r="H1839" s="846"/>
      <c r="I1839" s="841"/>
      <c r="J1839" s="846"/>
      <c r="K1839" s="841"/>
      <c r="L1839" s="841"/>
      <c r="M1839" s="888"/>
      <c r="N1839" s="841"/>
      <c r="O1839" s="841"/>
      <c r="P1839" s="841"/>
      <c r="Q1839" s="841"/>
      <c r="R1839" s="841"/>
      <c r="S1839" s="841"/>
      <c r="T1839" s="841"/>
      <c r="U1839" s="841"/>
      <c r="V1839" s="841"/>
      <c r="W1839" s="841"/>
      <c r="X1839" s="841"/>
      <c r="Y1839" s="841"/>
      <c r="Z1839" s="841"/>
    </row>
    <row r="1840" spans="1:26" ht="15.75" customHeight="1">
      <c r="A1840" s="841"/>
      <c r="B1840" s="846"/>
      <c r="C1840" s="841"/>
      <c r="D1840" s="846"/>
      <c r="E1840" s="841"/>
      <c r="F1840" s="846"/>
      <c r="G1840" s="841"/>
      <c r="H1840" s="846"/>
      <c r="I1840" s="841"/>
      <c r="J1840" s="846"/>
      <c r="K1840" s="841"/>
      <c r="L1840" s="841"/>
      <c r="M1840" s="888"/>
      <c r="N1840" s="841"/>
      <c r="O1840" s="841"/>
      <c r="P1840" s="841"/>
      <c r="Q1840" s="841"/>
      <c r="R1840" s="841"/>
      <c r="S1840" s="841"/>
      <c r="T1840" s="841"/>
      <c r="U1840" s="841"/>
      <c r="V1840" s="841"/>
      <c r="W1840" s="841"/>
      <c r="X1840" s="841"/>
      <c r="Y1840" s="841"/>
      <c r="Z1840" s="841"/>
    </row>
    <row r="1841" spans="1:26" ht="15.75" customHeight="1">
      <c r="A1841" s="841"/>
      <c r="B1841" s="846"/>
      <c r="C1841" s="841"/>
      <c r="D1841" s="846"/>
      <c r="E1841" s="841"/>
      <c r="F1841" s="846"/>
      <c r="G1841" s="841"/>
      <c r="H1841" s="846"/>
      <c r="I1841" s="841"/>
      <c r="J1841" s="846"/>
      <c r="K1841" s="841"/>
      <c r="L1841" s="841"/>
      <c r="M1841" s="888"/>
      <c r="N1841" s="841"/>
      <c r="O1841" s="841"/>
      <c r="P1841" s="841"/>
      <c r="Q1841" s="841"/>
      <c r="R1841" s="841"/>
      <c r="S1841" s="841"/>
      <c r="T1841" s="841"/>
      <c r="U1841" s="841"/>
      <c r="V1841" s="841"/>
      <c r="W1841" s="841"/>
      <c r="X1841" s="841"/>
      <c r="Y1841" s="841"/>
      <c r="Z1841" s="841"/>
    </row>
    <row r="1842" spans="1:26" ht="15.75" customHeight="1">
      <c r="A1842" s="841"/>
      <c r="B1842" s="846"/>
      <c r="C1842" s="841"/>
      <c r="D1842" s="846"/>
      <c r="E1842" s="841"/>
      <c r="F1842" s="846"/>
      <c r="G1842" s="841"/>
      <c r="H1842" s="846"/>
      <c r="I1842" s="841"/>
      <c r="J1842" s="846"/>
      <c r="K1842" s="841"/>
      <c r="L1842" s="841"/>
      <c r="M1842" s="888"/>
      <c r="N1842" s="841"/>
      <c r="O1842" s="841"/>
      <c r="P1842" s="841"/>
      <c r="Q1842" s="841"/>
      <c r="R1842" s="841"/>
      <c r="S1842" s="841"/>
      <c r="T1842" s="841"/>
      <c r="U1842" s="841"/>
      <c r="V1842" s="841"/>
      <c r="W1842" s="841"/>
      <c r="X1842" s="841"/>
      <c r="Y1842" s="841"/>
      <c r="Z1842" s="841"/>
    </row>
    <row r="1843" spans="1:26" ht="15.75" customHeight="1">
      <c r="A1843" s="841"/>
      <c r="B1843" s="846"/>
      <c r="C1843" s="841"/>
      <c r="D1843" s="846"/>
      <c r="E1843" s="841"/>
      <c r="F1843" s="846"/>
      <c r="G1843" s="841"/>
      <c r="H1843" s="846"/>
      <c r="I1843" s="841"/>
      <c r="J1843" s="846"/>
      <c r="K1843" s="841"/>
      <c r="L1843" s="841"/>
      <c r="M1843" s="888"/>
      <c r="N1843" s="841"/>
      <c r="O1843" s="841"/>
      <c r="P1843" s="841"/>
      <c r="Q1843" s="841"/>
      <c r="R1843" s="841"/>
      <c r="S1843" s="841"/>
      <c r="T1843" s="841"/>
      <c r="U1843" s="841"/>
      <c r="V1843" s="841"/>
      <c r="W1843" s="841"/>
      <c r="X1843" s="841"/>
      <c r="Y1843" s="841"/>
      <c r="Z1843" s="841"/>
    </row>
    <row r="1844" spans="1:26" ht="15.75" customHeight="1">
      <c r="A1844" s="841"/>
      <c r="B1844" s="846"/>
      <c r="C1844" s="841"/>
      <c r="D1844" s="846"/>
      <c r="E1844" s="841"/>
      <c r="F1844" s="846"/>
      <c r="G1844" s="841"/>
      <c r="H1844" s="846"/>
      <c r="I1844" s="841"/>
      <c r="J1844" s="846"/>
      <c r="K1844" s="841"/>
      <c r="L1844" s="841"/>
      <c r="M1844" s="888"/>
      <c r="N1844" s="841"/>
      <c r="O1844" s="841"/>
      <c r="P1844" s="841"/>
      <c r="Q1844" s="841"/>
      <c r="R1844" s="841"/>
      <c r="S1844" s="841"/>
      <c r="T1844" s="841"/>
      <c r="U1844" s="841"/>
      <c r="V1844" s="841"/>
      <c r="W1844" s="841"/>
      <c r="X1844" s="841"/>
      <c r="Y1844" s="841"/>
      <c r="Z1844" s="841"/>
    </row>
    <row r="1845" spans="1:26" ht="15.75" customHeight="1">
      <c r="A1845" s="841"/>
      <c r="B1845" s="846"/>
      <c r="C1845" s="841"/>
      <c r="D1845" s="846"/>
      <c r="E1845" s="841"/>
      <c r="F1845" s="846"/>
      <c r="G1845" s="841"/>
      <c r="H1845" s="846"/>
      <c r="I1845" s="841"/>
      <c r="J1845" s="846"/>
      <c r="K1845" s="841"/>
      <c r="L1845" s="841"/>
      <c r="M1845" s="888"/>
      <c r="N1845" s="841"/>
      <c r="O1845" s="841"/>
      <c r="P1845" s="841"/>
      <c r="Q1845" s="841"/>
      <c r="R1845" s="841"/>
      <c r="S1845" s="841"/>
      <c r="T1845" s="841"/>
      <c r="U1845" s="841"/>
      <c r="V1845" s="841"/>
      <c r="W1845" s="841"/>
      <c r="X1845" s="841"/>
      <c r="Y1845" s="841"/>
      <c r="Z1845" s="841"/>
    </row>
    <row r="1846" spans="1:26" ht="15.75" customHeight="1">
      <c r="A1846" s="841"/>
      <c r="B1846" s="846"/>
      <c r="C1846" s="841"/>
      <c r="D1846" s="846"/>
      <c r="E1846" s="841"/>
      <c r="F1846" s="846"/>
      <c r="G1846" s="841"/>
      <c r="H1846" s="846"/>
      <c r="I1846" s="841"/>
      <c r="J1846" s="846"/>
      <c r="K1846" s="841"/>
      <c r="L1846" s="841"/>
      <c r="M1846" s="888"/>
      <c r="N1846" s="841"/>
      <c r="O1846" s="841"/>
      <c r="P1846" s="841"/>
      <c r="Q1846" s="841"/>
      <c r="R1846" s="841"/>
      <c r="S1846" s="841"/>
      <c r="T1846" s="841"/>
      <c r="U1846" s="841"/>
      <c r="V1846" s="841"/>
      <c r="W1846" s="841"/>
      <c r="X1846" s="841"/>
      <c r="Y1846" s="841"/>
      <c r="Z1846" s="841"/>
    </row>
    <row r="1847" spans="1:26" ht="15.75" customHeight="1">
      <c r="A1847" s="841"/>
      <c r="B1847" s="846"/>
      <c r="C1847" s="841"/>
      <c r="D1847" s="846"/>
      <c r="E1847" s="841"/>
      <c r="F1847" s="846"/>
      <c r="G1847" s="841"/>
      <c r="H1847" s="846"/>
      <c r="I1847" s="841"/>
      <c r="J1847" s="846"/>
      <c r="K1847" s="841"/>
      <c r="L1847" s="841"/>
      <c r="M1847" s="888"/>
      <c r="N1847" s="841"/>
      <c r="O1847" s="841"/>
      <c r="P1847" s="841"/>
      <c r="Q1847" s="841"/>
      <c r="R1847" s="841"/>
      <c r="S1847" s="841"/>
      <c r="T1847" s="841"/>
      <c r="U1847" s="841"/>
      <c r="V1847" s="841"/>
      <c r="W1847" s="841"/>
      <c r="X1847" s="841"/>
      <c r="Y1847" s="841"/>
      <c r="Z1847" s="841"/>
    </row>
    <row r="1848" spans="1:26" ht="15.75" customHeight="1">
      <c r="A1848" s="841"/>
      <c r="B1848" s="846"/>
      <c r="C1848" s="841"/>
      <c r="D1848" s="846"/>
      <c r="E1848" s="841"/>
      <c r="F1848" s="846"/>
      <c r="G1848" s="841"/>
      <c r="H1848" s="846"/>
      <c r="I1848" s="841"/>
      <c r="J1848" s="846"/>
      <c r="K1848" s="841"/>
      <c r="L1848" s="841"/>
      <c r="M1848" s="888"/>
      <c r="N1848" s="841"/>
      <c r="O1848" s="841"/>
      <c r="P1848" s="841"/>
      <c r="Q1848" s="841"/>
      <c r="R1848" s="841"/>
      <c r="S1848" s="841"/>
      <c r="T1848" s="841"/>
      <c r="U1848" s="841"/>
      <c r="V1848" s="841"/>
      <c r="W1848" s="841"/>
      <c r="X1848" s="841"/>
      <c r="Y1848" s="841"/>
      <c r="Z1848" s="841"/>
    </row>
    <row r="1849" spans="1:26" ht="15.75" customHeight="1">
      <c r="A1849" s="841"/>
      <c r="B1849" s="846"/>
      <c r="C1849" s="841"/>
      <c r="D1849" s="846"/>
      <c r="E1849" s="841"/>
      <c r="F1849" s="846"/>
      <c r="G1849" s="841"/>
      <c r="H1849" s="846"/>
      <c r="I1849" s="841"/>
      <c r="J1849" s="846"/>
      <c r="K1849" s="841"/>
      <c r="L1849" s="841"/>
      <c r="M1849" s="888"/>
      <c r="N1849" s="841"/>
      <c r="O1849" s="841"/>
      <c r="P1849" s="841"/>
      <c r="Q1849" s="841"/>
      <c r="R1849" s="841"/>
      <c r="S1849" s="841"/>
      <c r="T1849" s="841"/>
      <c r="U1849" s="841"/>
      <c r="V1849" s="841"/>
      <c r="W1849" s="841"/>
      <c r="X1849" s="841"/>
      <c r="Y1849" s="841"/>
      <c r="Z1849" s="841"/>
    </row>
    <row r="1850" spans="1:26" ht="15.75" customHeight="1">
      <c r="A1850" s="841"/>
      <c r="B1850" s="846"/>
      <c r="C1850" s="841"/>
      <c r="D1850" s="846"/>
      <c r="E1850" s="841"/>
      <c r="F1850" s="846"/>
      <c r="G1850" s="841"/>
      <c r="H1850" s="846"/>
      <c r="I1850" s="841"/>
      <c r="J1850" s="846"/>
      <c r="K1850" s="841"/>
      <c r="L1850" s="841"/>
      <c r="M1850" s="888"/>
      <c r="N1850" s="841"/>
      <c r="O1850" s="841"/>
      <c r="P1850" s="841"/>
      <c r="Q1850" s="841"/>
      <c r="R1850" s="841"/>
      <c r="S1850" s="841"/>
      <c r="T1850" s="841"/>
      <c r="U1850" s="841"/>
      <c r="V1850" s="841"/>
      <c r="W1850" s="841"/>
      <c r="X1850" s="841"/>
      <c r="Y1850" s="841"/>
      <c r="Z1850" s="841"/>
    </row>
    <row r="1851" spans="1:26" ht="15.75" customHeight="1">
      <c r="A1851" s="841"/>
      <c r="B1851" s="846"/>
      <c r="C1851" s="841"/>
      <c r="D1851" s="846"/>
      <c r="E1851" s="841"/>
      <c r="F1851" s="846"/>
      <c r="G1851" s="841"/>
      <c r="H1851" s="846"/>
      <c r="I1851" s="841"/>
      <c r="J1851" s="846"/>
      <c r="K1851" s="841"/>
      <c r="L1851" s="841"/>
      <c r="M1851" s="888"/>
      <c r="N1851" s="841"/>
      <c r="O1851" s="841"/>
      <c r="P1851" s="841"/>
      <c r="Q1851" s="841"/>
      <c r="R1851" s="841"/>
      <c r="S1851" s="841"/>
      <c r="T1851" s="841"/>
      <c r="U1851" s="841"/>
      <c r="V1851" s="841"/>
      <c r="W1851" s="841"/>
      <c r="X1851" s="841"/>
      <c r="Y1851" s="841"/>
      <c r="Z1851" s="841"/>
    </row>
    <row r="1852" spans="1:26" ht="15.75" customHeight="1">
      <c r="A1852" s="841"/>
      <c r="B1852" s="846"/>
      <c r="C1852" s="841"/>
      <c r="D1852" s="846"/>
      <c r="E1852" s="841"/>
      <c r="F1852" s="846"/>
      <c r="G1852" s="841"/>
      <c r="H1852" s="846"/>
      <c r="I1852" s="841"/>
      <c r="J1852" s="846"/>
      <c r="K1852" s="841"/>
      <c r="L1852" s="841"/>
      <c r="M1852" s="888"/>
      <c r="N1852" s="841"/>
      <c r="O1852" s="841"/>
      <c r="P1852" s="841"/>
      <c r="Q1852" s="841"/>
      <c r="R1852" s="841"/>
      <c r="S1852" s="841"/>
      <c r="T1852" s="841"/>
      <c r="U1852" s="841"/>
      <c r="V1852" s="841"/>
      <c r="W1852" s="841"/>
      <c r="X1852" s="841"/>
      <c r="Y1852" s="841"/>
      <c r="Z1852" s="841"/>
    </row>
    <row r="1853" spans="1:26" ht="15.75" customHeight="1">
      <c r="A1853" s="841"/>
      <c r="B1853" s="846"/>
      <c r="C1853" s="841"/>
      <c r="D1853" s="846"/>
      <c r="E1853" s="841"/>
      <c r="F1853" s="846"/>
      <c r="G1853" s="841"/>
      <c r="H1853" s="846"/>
      <c r="I1853" s="841"/>
      <c r="J1853" s="846"/>
      <c r="K1853" s="841"/>
      <c r="L1853" s="841"/>
      <c r="M1853" s="888"/>
      <c r="N1853" s="841"/>
      <c r="O1853" s="841"/>
      <c r="P1853" s="841"/>
      <c r="Q1853" s="841"/>
      <c r="R1853" s="841"/>
      <c r="S1853" s="841"/>
      <c r="T1853" s="841"/>
      <c r="U1853" s="841"/>
      <c r="V1853" s="841"/>
      <c r="W1853" s="841"/>
      <c r="X1853" s="841"/>
      <c r="Y1853" s="841"/>
      <c r="Z1853" s="841"/>
    </row>
    <row r="1854" spans="1:26" ht="15.75" customHeight="1">
      <c r="A1854" s="841"/>
      <c r="B1854" s="846"/>
      <c r="C1854" s="841"/>
      <c r="D1854" s="846"/>
      <c r="E1854" s="841"/>
      <c r="F1854" s="846"/>
      <c r="G1854" s="841"/>
      <c r="H1854" s="846"/>
      <c r="I1854" s="841"/>
      <c r="J1854" s="846"/>
      <c r="K1854" s="841"/>
      <c r="L1854" s="841"/>
      <c r="M1854" s="888"/>
      <c r="N1854" s="841"/>
      <c r="O1854" s="841"/>
      <c r="P1854" s="841"/>
      <c r="Q1854" s="841"/>
      <c r="R1854" s="841"/>
      <c r="S1854" s="841"/>
      <c r="T1854" s="841"/>
      <c r="U1854" s="841"/>
      <c r="V1854" s="841"/>
      <c r="W1854" s="841"/>
      <c r="X1854" s="841"/>
      <c r="Y1854" s="841"/>
      <c r="Z1854" s="841"/>
    </row>
    <row r="1855" spans="1:26" ht="15.75" customHeight="1">
      <c r="A1855" s="841"/>
      <c r="B1855" s="846"/>
      <c r="C1855" s="841"/>
      <c r="D1855" s="846"/>
      <c r="E1855" s="841"/>
      <c r="F1855" s="846"/>
      <c r="G1855" s="841"/>
      <c r="H1855" s="846"/>
      <c r="I1855" s="841"/>
      <c r="J1855" s="846"/>
      <c r="K1855" s="841"/>
      <c r="L1855" s="841"/>
      <c r="M1855" s="888"/>
      <c r="N1855" s="841"/>
      <c r="O1855" s="841"/>
      <c r="P1855" s="841"/>
      <c r="Q1855" s="841"/>
      <c r="R1855" s="841"/>
      <c r="S1855" s="841"/>
      <c r="T1855" s="841"/>
      <c r="U1855" s="841"/>
      <c r="V1855" s="841"/>
      <c r="W1855" s="841"/>
      <c r="X1855" s="841"/>
      <c r="Y1855" s="841"/>
      <c r="Z1855" s="841"/>
    </row>
    <row r="1856" spans="1:26" ht="15.75" customHeight="1">
      <c r="A1856" s="841"/>
      <c r="B1856" s="846"/>
      <c r="C1856" s="841"/>
      <c r="D1856" s="846"/>
      <c r="E1856" s="841"/>
      <c r="F1856" s="846"/>
      <c r="G1856" s="841"/>
      <c r="H1856" s="846"/>
      <c r="I1856" s="841"/>
      <c r="J1856" s="846"/>
      <c r="K1856" s="841"/>
      <c r="L1856" s="841"/>
      <c r="M1856" s="888"/>
      <c r="N1856" s="841"/>
      <c r="O1856" s="841"/>
      <c r="P1856" s="841"/>
      <c r="Q1856" s="841"/>
      <c r="R1856" s="841"/>
      <c r="S1856" s="841"/>
      <c r="T1856" s="841"/>
      <c r="U1856" s="841"/>
      <c r="V1856" s="841"/>
      <c r="W1856" s="841"/>
      <c r="X1856" s="841"/>
      <c r="Y1856" s="841"/>
      <c r="Z1856" s="841"/>
    </row>
    <row r="1857" spans="1:26" ht="15.75" customHeight="1">
      <c r="A1857" s="841"/>
      <c r="B1857" s="846"/>
      <c r="C1857" s="841"/>
      <c r="D1857" s="846"/>
      <c r="E1857" s="841"/>
      <c r="F1857" s="846"/>
      <c r="G1857" s="841"/>
      <c r="H1857" s="846"/>
      <c r="I1857" s="841"/>
      <c r="J1857" s="846"/>
      <c r="K1857" s="841"/>
      <c r="L1857" s="841"/>
      <c r="M1857" s="888"/>
      <c r="N1857" s="841"/>
      <c r="O1857" s="841"/>
      <c r="P1857" s="841"/>
      <c r="Q1857" s="841"/>
      <c r="R1857" s="841"/>
      <c r="S1857" s="841"/>
      <c r="T1857" s="841"/>
      <c r="U1857" s="841"/>
      <c r="V1857" s="841"/>
      <c r="W1857" s="841"/>
      <c r="X1857" s="841"/>
      <c r="Y1857" s="841"/>
      <c r="Z1857" s="841"/>
    </row>
    <row r="1858" spans="1:26" ht="15.75" customHeight="1">
      <c r="A1858" s="841"/>
      <c r="B1858" s="846"/>
      <c r="C1858" s="841"/>
      <c r="D1858" s="846"/>
      <c r="E1858" s="841"/>
      <c r="F1858" s="846"/>
      <c r="G1858" s="841"/>
      <c r="H1858" s="846"/>
      <c r="I1858" s="841"/>
      <c r="J1858" s="846"/>
      <c r="K1858" s="841"/>
      <c r="L1858" s="841"/>
      <c r="M1858" s="888"/>
      <c r="N1858" s="841"/>
      <c r="O1858" s="841"/>
      <c r="P1858" s="841"/>
      <c r="Q1858" s="841"/>
      <c r="R1858" s="841"/>
      <c r="S1858" s="841"/>
      <c r="T1858" s="841"/>
      <c r="U1858" s="841"/>
      <c r="V1858" s="841"/>
      <c r="W1858" s="841"/>
      <c r="X1858" s="841"/>
      <c r="Y1858" s="841"/>
      <c r="Z1858" s="841"/>
    </row>
    <row r="1859" spans="1:26" ht="15.75" customHeight="1">
      <c r="A1859" s="841"/>
      <c r="B1859" s="846"/>
      <c r="C1859" s="841"/>
      <c r="D1859" s="846"/>
      <c r="E1859" s="841"/>
      <c r="F1859" s="846"/>
      <c r="G1859" s="841"/>
      <c r="H1859" s="846"/>
      <c r="I1859" s="841"/>
      <c r="J1859" s="846"/>
      <c r="K1859" s="841"/>
      <c r="L1859" s="841"/>
      <c r="M1859" s="888"/>
      <c r="N1859" s="841"/>
      <c r="O1859" s="841"/>
      <c r="P1859" s="841"/>
      <c r="Q1859" s="841"/>
      <c r="R1859" s="841"/>
      <c r="S1859" s="841"/>
      <c r="T1859" s="841"/>
      <c r="U1859" s="841"/>
      <c r="V1859" s="841"/>
      <c r="W1859" s="841"/>
      <c r="X1859" s="841"/>
      <c r="Y1859" s="841"/>
      <c r="Z1859" s="841"/>
    </row>
    <row r="1860" spans="1:26" ht="15.75" customHeight="1">
      <c r="A1860" s="841"/>
      <c r="B1860" s="846"/>
      <c r="C1860" s="841"/>
      <c r="D1860" s="846"/>
      <c r="E1860" s="841"/>
      <c r="F1860" s="846"/>
      <c r="G1860" s="841"/>
      <c r="H1860" s="846"/>
      <c r="I1860" s="841"/>
      <c r="J1860" s="846"/>
      <c r="K1860" s="841"/>
      <c r="L1860" s="841"/>
      <c r="M1860" s="888"/>
      <c r="N1860" s="841"/>
      <c r="O1860" s="841"/>
      <c r="P1860" s="841"/>
      <c r="Q1860" s="841"/>
      <c r="R1860" s="841"/>
      <c r="S1860" s="841"/>
      <c r="T1860" s="841"/>
      <c r="U1860" s="841"/>
      <c r="V1860" s="841"/>
      <c r="W1860" s="841"/>
      <c r="X1860" s="841"/>
      <c r="Y1860" s="841"/>
      <c r="Z1860" s="841"/>
    </row>
    <row r="1861" spans="1:26" ht="15.75" customHeight="1">
      <c r="A1861" s="841"/>
      <c r="B1861" s="846"/>
      <c r="C1861" s="841"/>
      <c r="D1861" s="846"/>
      <c r="E1861" s="841"/>
      <c r="F1861" s="846"/>
      <c r="G1861" s="841"/>
      <c r="H1861" s="846"/>
      <c r="I1861" s="841"/>
      <c r="J1861" s="846"/>
      <c r="K1861" s="841"/>
      <c r="L1861" s="841"/>
      <c r="M1861" s="888"/>
      <c r="N1861" s="841"/>
      <c r="O1861" s="841"/>
      <c r="P1861" s="841"/>
      <c r="Q1861" s="841"/>
      <c r="R1861" s="841"/>
      <c r="S1861" s="841"/>
      <c r="T1861" s="841"/>
      <c r="U1861" s="841"/>
      <c r="V1861" s="841"/>
      <c r="W1861" s="841"/>
      <c r="X1861" s="841"/>
      <c r="Y1861" s="841"/>
      <c r="Z1861" s="841"/>
    </row>
    <row r="1862" spans="1:26" ht="15.75" customHeight="1">
      <c r="A1862" s="841"/>
      <c r="B1862" s="846"/>
      <c r="C1862" s="841"/>
      <c r="D1862" s="846"/>
      <c r="E1862" s="841"/>
      <c r="F1862" s="846"/>
      <c r="G1862" s="841"/>
      <c r="H1862" s="846"/>
      <c r="I1862" s="841"/>
      <c r="J1862" s="846"/>
      <c r="K1862" s="841"/>
      <c r="L1862" s="841"/>
      <c r="M1862" s="888"/>
      <c r="N1862" s="841"/>
      <c r="O1862" s="841"/>
      <c r="P1862" s="841"/>
      <c r="Q1862" s="841"/>
      <c r="R1862" s="841"/>
      <c r="S1862" s="841"/>
      <c r="T1862" s="841"/>
      <c r="U1862" s="841"/>
      <c r="V1862" s="841"/>
      <c r="W1862" s="841"/>
      <c r="X1862" s="841"/>
      <c r="Y1862" s="841"/>
      <c r="Z1862" s="841"/>
    </row>
    <row r="1863" spans="1:26" ht="15.75" customHeight="1">
      <c r="A1863" s="841"/>
      <c r="B1863" s="846"/>
      <c r="C1863" s="841"/>
      <c r="D1863" s="846"/>
      <c r="E1863" s="841"/>
      <c r="F1863" s="846"/>
      <c r="G1863" s="841"/>
      <c r="H1863" s="846"/>
      <c r="I1863" s="841"/>
      <c r="J1863" s="846"/>
      <c r="K1863" s="841"/>
      <c r="L1863" s="841"/>
      <c r="M1863" s="888"/>
      <c r="N1863" s="841"/>
      <c r="O1863" s="841"/>
      <c r="P1863" s="841"/>
      <c r="Q1863" s="841"/>
      <c r="R1863" s="841"/>
      <c r="S1863" s="841"/>
      <c r="T1863" s="841"/>
      <c r="U1863" s="841"/>
      <c r="V1863" s="841"/>
      <c r="W1863" s="841"/>
      <c r="X1863" s="841"/>
      <c r="Y1863" s="841"/>
      <c r="Z1863" s="841"/>
    </row>
    <row r="1864" spans="1:26" ht="15.75" customHeight="1">
      <c r="A1864" s="841"/>
      <c r="B1864" s="846"/>
      <c r="C1864" s="841"/>
      <c r="D1864" s="846"/>
      <c r="E1864" s="841"/>
      <c r="F1864" s="846"/>
      <c r="G1864" s="841"/>
      <c r="H1864" s="846"/>
      <c r="I1864" s="841"/>
      <c r="J1864" s="846"/>
      <c r="K1864" s="841"/>
      <c r="L1864" s="841"/>
      <c r="M1864" s="888"/>
      <c r="N1864" s="841"/>
      <c r="O1864" s="841"/>
      <c r="P1864" s="841"/>
      <c r="Q1864" s="841"/>
      <c r="R1864" s="841"/>
      <c r="S1864" s="841"/>
      <c r="T1864" s="841"/>
      <c r="U1864" s="841"/>
      <c r="V1864" s="841"/>
      <c r="W1864" s="841"/>
      <c r="X1864" s="841"/>
      <c r="Y1864" s="841"/>
      <c r="Z1864" s="841"/>
    </row>
    <row r="1865" spans="1:26" ht="15.75" customHeight="1">
      <c r="A1865" s="841"/>
      <c r="B1865" s="846"/>
      <c r="C1865" s="841"/>
      <c r="D1865" s="846"/>
      <c r="E1865" s="841"/>
      <c r="F1865" s="846"/>
      <c r="G1865" s="841"/>
      <c r="H1865" s="846"/>
      <c r="I1865" s="841"/>
      <c r="J1865" s="846"/>
      <c r="K1865" s="841"/>
      <c r="L1865" s="841"/>
      <c r="M1865" s="888"/>
      <c r="N1865" s="841"/>
      <c r="O1865" s="841"/>
      <c r="P1865" s="841"/>
      <c r="Q1865" s="841"/>
      <c r="R1865" s="841"/>
      <c r="S1865" s="841"/>
      <c r="T1865" s="841"/>
      <c r="U1865" s="841"/>
      <c r="V1865" s="841"/>
      <c r="W1865" s="841"/>
      <c r="X1865" s="841"/>
      <c r="Y1865" s="841"/>
      <c r="Z1865" s="841"/>
    </row>
    <row r="1866" spans="1:26" ht="15.75" customHeight="1">
      <c r="A1866" s="841"/>
      <c r="B1866" s="846"/>
      <c r="C1866" s="841"/>
      <c r="D1866" s="846"/>
      <c r="E1866" s="841"/>
      <c r="F1866" s="846"/>
      <c r="G1866" s="841"/>
      <c r="H1866" s="846"/>
      <c r="I1866" s="841"/>
      <c r="J1866" s="846"/>
      <c r="K1866" s="841"/>
      <c r="L1866" s="841"/>
      <c r="M1866" s="888"/>
      <c r="N1866" s="841"/>
      <c r="O1866" s="841"/>
      <c r="P1866" s="841"/>
      <c r="Q1866" s="841"/>
      <c r="R1866" s="841"/>
      <c r="S1866" s="841"/>
      <c r="T1866" s="841"/>
      <c r="U1866" s="841"/>
      <c r="V1866" s="841"/>
      <c r="W1866" s="841"/>
      <c r="X1866" s="841"/>
      <c r="Y1866" s="841"/>
      <c r="Z1866" s="841"/>
    </row>
    <row r="1867" spans="1:26" ht="15.75" customHeight="1">
      <c r="A1867" s="841"/>
      <c r="B1867" s="846"/>
      <c r="C1867" s="841"/>
      <c r="D1867" s="846"/>
      <c r="E1867" s="841"/>
      <c r="F1867" s="846"/>
      <c r="G1867" s="841"/>
      <c r="H1867" s="846"/>
      <c r="I1867" s="841"/>
      <c r="J1867" s="846"/>
      <c r="K1867" s="841"/>
      <c r="L1867" s="841"/>
      <c r="M1867" s="888"/>
      <c r="N1867" s="841"/>
      <c r="O1867" s="841"/>
      <c r="P1867" s="841"/>
      <c r="Q1867" s="841"/>
      <c r="R1867" s="841"/>
      <c r="S1867" s="841"/>
      <c r="T1867" s="841"/>
      <c r="U1867" s="841"/>
      <c r="V1867" s="841"/>
      <c r="W1867" s="841"/>
      <c r="X1867" s="841"/>
      <c r="Y1867" s="841"/>
      <c r="Z1867" s="841"/>
    </row>
    <row r="1868" spans="1:26" ht="15.75" customHeight="1">
      <c r="A1868" s="841"/>
      <c r="B1868" s="846"/>
      <c r="C1868" s="841"/>
      <c r="D1868" s="846"/>
      <c r="E1868" s="841"/>
      <c r="F1868" s="846"/>
      <c r="G1868" s="841"/>
      <c r="H1868" s="846"/>
      <c r="I1868" s="841"/>
      <c r="J1868" s="846"/>
      <c r="K1868" s="841"/>
      <c r="L1868" s="841"/>
      <c r="M1868" s="888"/>
      <c r="N1868" s="841"/>
      <c r="O1868" s="841"/>
      <c r="P1868" s="841"/>
      <c r="Q1868" s="841"/>
      <c r="R1868" s="841"/>
      <c r="S1868" s="841"/>
      <c r="T1868" s="841"/>
      <c r="U1868" s="841"/>
      <c r="V1868" s="841"/>
      <c r="W1868" s="841"/>
      <c r="X1868" s="841"/>
      <c r="Y1868" s="841"/>
      <c r="Z1868" s="841"/>
    </row>
    <row r="1869" spans="1:26" ht="15.75" customHeight="1">
      <c r="A1869" s="841"/>
      <c r="B1869" s="846"/>
      <c r="C1869" s="841"/>
      <c r="D1869" s="846"/>
      <c r="E1869" s="841"/>
      <c r="F1869" s="846"/>
      <c r="G1869" s="841"/>
      <c r="H1869" s="846"/>
      <c r="I1869" s="841"/>
      <c r="J1869" s="846"/>
      <c r="K1869" s="841"/>
      <c r="L1869" s="841"/>
      <c r="M1869" s="888"/>
      <c r="N1869" s="841"/>
      <c r="O1869" s="841"/>
      <c r="P1869" s="841"/>
      <c r="Q1869" s="841"/>
      <c r="R1869" s="841"/>
      <c r="S1869" s="841"/>
      <c r="T1869" s="841"/>
      <c r="U1869" s="841"/>
      <c r="V1869" s="841"/>
      <c r="W1869" s="841"/>
      <c r="X1869" s="841"/>
      <c r="Y1869" s="841"/>
      <c r="Z1869" s="841"/>
    </row>
    <row r="1870" spans="1:26" ht="15.75" customHeight="1">
      <c r="A1870" s="841"/>
      <c r="B1870" s="846"/>
      <c r="C1870" s="841"/>
      <c r="D1870" s="846"/>
      <c r="E1870" s="841"/>
      <c r="F1870" s="846"/>
      <c r="G1870" s="841"/>
      <c r="H1870" s="846"/>
      <c r="I1870" s="841"/>
      <c r="J1870" s="846"/>
      <c r="K1870" s="841"/>
      <c r="L1870" s="841"/>
      <c r="M1870" s="888"/>
      <c r="N1870" s="841"/>
      <c r="O1870" s="841"/>
      <c r="P1870" s="841"/>
      <c r="Q1870" s="841"/>
      <c r="R1870" s="841"/>
      <c r="S1870" s="841"/>
      <c r="T1870" s="841"/>
      <c r="U1870" s="841"/>
      <c r="V1870" s="841"/>
      <c r="W1870" s="841"/>
      <c r="X1870" s="841"/>
      <c r="Y1870" s="841"/>
      <c r="Z1870" s="841"/>
    </row>
    <row r="1871" spans="1:26" ht="15.75" customHeight="1">
      <c r="A1871" s="841"/>
      <c r="B1871" s="846"/>
      <c r="C1871" s="841"/>
      <c r="D1871" s="846"/>
      <c r="E1871" s="841"/>
      <c r="F1871" s="846"/>
      <c r="G1871" s="841"/>
      <c r="H1871" s="846"/>
      <c r="I1871" s="841"/>
      <c r="J1871" s="846"/>
      <c r="K1871" s="841"/>
      <c r="L1871" s="841"/>
      <c r="M1871" s="888"/>
      <c r="N1871" s="841"/>
      <c r="O1871" s="841"/>
      <c r="P1871" s="841"/>
      <c r="Q1871" s="841"/>
      <c r="R1871" s="841"/>
      <c r="S1871" s="841"/>
      <c r="T1871" s="841"/>
      <c r="U1871" s="841"/>
      <c r="V1871" s="841"/>
      <c r="W1871" s="841"/>
      <c r="X1871" s="841"/>
      <c r="Y1871" s="841"/>
      <c r="Z1871" s="841"/>
    </row>
    <row r="1872" spans="1:26" ht="15.75" customHeight="1">
      <c r="A1872" s="841"/>
      <c r="B1872" s="846"/>
      <c r="C1872" s="841"/>
      <c r="D1872" s="846"/>
      <c r="E1872" s="841"/>
      <c r="F1872" s="846"/>
      <c r="G1872" s="841"/>
      <c r="H1872" s="846"/>
      <c r="I1872" s="841"/>
      <c r="J1872" s="846"/>
      <c r="K1872" s="841"/>
      <c r="L1872" s="841"/>
      <c r="M1872" s="888"/>
      <c r="N1872" s="841"/>
      <c r="O1872" s="841"/>
      <c r="P1872" s="841"/>
      <c r="Q1872" s="841"/>
      <c r="R1872" s="841"/>
      <c r="S1872" s="841"/>
      <c r="T1872" s="841"/>
      <c r="U1872" s="841"/>
      <c r="V1872" s="841"/>
      <c r="W1872" s="841"/>
      <c r="X1872" s="841"/>
      <c r="Y1872" s="841"/>
      <c r="Z1872" s="841"/>
    </row>
    <row r="1873" spans="1:26" ht="15.75" customHeight="1">
      <c r="A1873" s="841"/>
      <c r="B1873" s="846"/>
      <c r="C1873" s="841"/>
      <c r="D1873" s="846"/>
      <c r="E1873" s="841"/>
      <c r="F1873" s="846"/>
      <c r="G1873" s="841"/>
      <c r="H1873" s="846"/>
      <c r="I1873" s="841"/>
      <c r="J1873" s="846"/>
      <c r="K1873" s="841"/>
      <c r="L1873" s="841"/>
      <c r="M1873" s="888"/>
      <c r="N1873" s="841"/>
      <c r="O1873" s="841"/>
      <c r="P1873" s="841"/>
      <c r="Q1873" s="841"/>
      <c r="R1873" s="841"/>
      <c r="S1873" s="841"/>
      <c r="T1873" s="841"/>
      <c r="U1873" s="841"/>
      <c r="V1873" s="841"/>
      <c r="W1873" s="841"/>
      <c r="X1873" s="841"/>
      <c r="Y1873" s="841"/>
      <c r="Z1873" s="841"/>
    </row>
    <row r="1874" spans="1:26" ht="15.75" customHeight="1">
      <c r="A1874" s="841"/>
      <c r="B1874" s="846"/>
      <c r="C1874" s="841"/>
      <c r="D1874" s="846"/>
      <c r="E1874" s="841"/>
      <c r="F1874" s="846"/>
      <c r="G1874" s="841"/>
      <c r="H1874" s="846"/>
      <c r="I1874" s="841"/>
      <c r="J1874" s="846"/>
      <c r="K1874" s="841"/>
      <c r="L1874" s="841"/>
      <c r="M1874" s="888"/>
      <c r="N1874" s="841"/>
      <c r="O1874" s="841"/>
      <c r="P1874" s="841"/>
      <c r="Q1874" s="841"/>
      <c r="R1874" s="841"/>
      <c r="S1874" s="841"/>
      <c r="T1874" s="841"/>
      <c r="U1874" s="841"/>
      <c r="V1874" s="841"/>
      <c r="W1874" s="841"/>
      <c r="X1874" s="841"/>
      <c r="Y1874" s="841"/>
      <c r="Z1874" s="841"/>
    </row>
    <row r="1875" spans="1:26" ht="15.75" customHeight="1">
      <c r="A1875" s="841"/>
      <c r="B1875" s="846"/>
      <c r="C1875" s="841"/>
      <c r="D1875" s="846"/>
      <c r="E1875" s="841"/>
      <c r="F1875" s="846"/>
      <c r="G1875" s="841"/>
      <c r="H1875" s="846"/>
      <c r="I1875" s="841"/>
      <c r="J1875" s="846"/>
      <c r="K1875" s="841"/>
      <c r="L1875" s="841"/>
      <c r="M1875" s="888"/>
      <c r="N1875" s="841"/>
      <c r="O1875" s="841"/>
      <c r="P1875" s="841"/>
      <c r="Q1875" s="841"/>
      <c r="R1875" s="841"/>
      <c r="S1875" s="841"/>
      <c r="T1875" s="841"/>
      <c r="U1875" s="841"/>
      <c r="V1875" s="841"/>
      <c r="W1875" s="841"/>
      <c r="X1875" s="841"/>
      <c r="Y1875" s="841"/>
      <c r="Z1875" s="841"/>
    </row>
    <row r="1876" spans="1:26" ht="15.75" customHeight="1">
      <c r="A1876" s="841"/>
      <c r="B1876" s="846"/>
      <c r="C1876" s="841"/>
      <c r="D1876" s="846"/>
      <c r="E1876" s="841"/>
      <c r="F1876" s="846"/>
      <c r="G1876" s="841"/>
      <c r="H1876" s="846"/>
      <c r="I1876" s="841"/>
      <c r="J1876" s="846"/>
      <c r="K1876" s="841"/>
      <c r="L1876" s="841"/>
      <c r="M1876" s="888"/>
      <c r="N1876" s="841"/>
      <c r="O1876" s="841"/>
      <c r="P1876" s="841"/>
      <c r="Q1876" s="841"/>
      <c r="R1876" s="841"/>
      <c r="S1876" s="841"/>
      <c r="T1876" s="841"/>
      <c r="U1876" s="841"/>
      <c r="V1876" s="841"/>
      <c r="W1876" s="841"/>
      <c r="X1876" s="841"/>
      <c r="Y1876" s="841"/>
      <c r="Z1876" s="841"/>
    </row>
    <row r="1877" spans="1:26" ht="15.75" customHeight="1">
      <c r="A1877" s="841"/>
      <c r="B1877" s="846"/>
      <c r="C1877" s="841"/>
      <c r="D1877" s="846"/>
      <c r="E1877" s="841"/>
      <c r="F1877" s="846"/>
      <c r="G1877" s="841"/>
      <c r="H1877" s="846"/>
      <c r="I1877" s="841"/>
      <c r="J1877" s="846"/>
      <c r="K1877" s="841"/>
      <c r="L1877" s="841"/>
      <c r="M1877" s="888"/>
      <c r="N1877" s="841"/>
      <c r="O1877" s="841"/>
      <c r="P1877" s="841"/>
      <c r="Q1877" s="841"/>
      <c r="R1877" s="841"/>
      <c r="S1877" s="841"/>
      <c r="T1877" s="841"/>
      <c r="U1877" s="841"/>
      <c r="V1877" s="841"/>
      <c r="W1877" s="841"/>
      <c r="X1877" s="841"/>
      <c r="Y1877" s="841"/>
      <c r="Z1877" s="841"/>
    </row>
    <row r="1878" spans="1:26" ht="15.75" customHeight="1">
      <c r="A1878" s="841"/>
      <c r="B1878" s="846"/>
      <c r="C1878" s="841"/>
      <c r="D1878" s="846"/>
      <c r="E1878" s="841"/>
      <c r="F1878" s="846"/>
      <c r="G1878" s="841"/>
      <c r="H1878" s="846"/>
      <c r="I1878" s="841"/>
      <c r="J1878" s="846"/>
      <c r="K1878" s="841"/>
      <c r="L1878" s="841"/>
      <c r="M1878" s="888"/>
      <c r="N1878" s="841"/>
      <c r="O1878" s="841"/>
      <c r="P1878" s="841"/>
      <c r="Q1878" s="841"/>
      <c r="R1878" s="841"/>
      <c r="S1878" s="841"/>
      <c r="T1878" s="841"/>
      <c r="U1878" s="841"/>
      <c r="V1878" s="841"/>
      <c r="W1878" s="841"/>
      <c r="X1878" s="841"/>
      <c r="Y1878" s="841"/>
      <c r="Z1878" s="841"/>
    </row>
    <row r="1879" spans="1:26" ht="15.75" customHeight="1">
      <c r="A1879" s="841"/>
      <c r="B1879" s="846"/>
      <c r="C1879" s="841"/>
      <c r="D1879" s="846"/>
      <c r="E1879" s="841"/>
      <c r="F1879" s="846"/>
      <c r="G1879" s="841"/>
      <c r="H1879" s="846"/>
      <c r="I1879" s="841"/>
      <c r="J1879" s="846"/>
      <c r="K1879" s="841"/>
      <c r="L1879" s="841"/>
      <c r="M1879" s="888"/>
      <c r="N1879" s="841"/>
      <c r="O1879" s="841"/>
      <c r="P1879" s="841"/>
      <c r="Q1879" s="841"/>
      <c r="R1879" s="841"/>
      <c r="S1879" s="841"/>
      <c r="T1879" s="841"/>
      <c r="U1879" s="841"/>
      <c r="V1879" s="841"/>
      <c r="W1879" s="841"/>
      <c r="X1879" s="841"/>
      <c r="Y1879" s="841"/>
      <c r="Z1879" s="841"/>
    </row>
    <row r="1880" spans="1:26" ht="15.75" customHeight="1">
      <c r="A1880" s="841"/>
      <c r="B1880" s="846"/>
      <c r="C1880" s="841"/>
      <c r="D1880" s="846"/>
      <c r="E1880" s="841"/>
      <c r="F1880" s="846"/>
      <c r="G1880" s="841"/>
      <c r="H1880" s="846"/>
      <c r="I1880" s="841"/>
      <c r="J1880" s="846"/>
      <c r="K1880" s="841"/>
      <c r="L1880" s="841"/>
      <c r="M1880" s="888"/>
      <c r="N1880" s="841"/>
      <c r="O1880" s="841"/>
      <c r="P1880" s="841"/>
      <c r="Q1880" s="841"/>
      <c r="R1880" s="841"/>
      <c r="S1880" s="841"/>
      <c r="T1880" s="841"/>
      <c r="U1880" s="841"/>
      <c r="V1880" s="841"/>
      <c r="W1880" s="841"/>
      <c r="X1880" s="841"/>
      <c r="Y1880" s="841"/>
      <c r="Z1880" s="841"/>
    </row>
    <row r="1881" spans="1:26" ht="15.75" customHeight="1">
      <c r="A1881" s="841"/>
      <c r="B1881" s="846"/>
      <c r="C1881" s="841"/>
      <c r="D1881" s="846"/>
      <c r="E1881" s="841"/>
      <c r="F1881" s="846"/>
      <c r="G1881" s="841"/>
      <c r="H1881" s="846"/>
      <c r="I1881" s="841"/>
      <c r="J1881" s="846"/>
      <c r="K1881" s="841"/>
      <c r="L1881" s="841"/>
      <c r="M1881" s="888"/>
      <c r="N1881" s="841"/>
      <c r="O1881" s="841"/>
      <c r="P1881" s="841"/>
      <c r="Q1881" s="841"/>
      <c r="R1881" s="841"/>
      <c r="S1881" s="841"/>
      <c r="T1881" s="841"/>
      <c r="U1881" s="841"/>
      <c r="V1881" s="841"/>
      <c r="W1881" s="841"/>
      <c r="X1881" s="841"/>
      <c r="Y1881" s="841"/>
      <c r="Z1881" s="841"/>
    </row>
    <row r="1882" spans="1:26" ht="15.75" customHeight="1">
      <c r="A1882" s="841"/>
      <c r="B1882" s="846"/>
      <c r="C1882" s="841"/>
      <c r="D1882" s="846"/>
      <c r="E1882" s="841"/>
      <c r="F1882" s="846"/>
      <c r="G1882" s="841"/>
      <c r="H1882" s="846"/>
      <c r="I1882" s="841"/>
      <c r="J1882" s="846"/>
      <c r="K1882" s="841"/>
      <c r="L1882" s="841"/>
      <c r="M1882" s="888"/>
      <c r="N1882" s="841"/>
      <c r="O1882" s="841"/>
      <c r="P1882" s="841"/>
      <c r="Q1882" s="841"/>
      <c r="R1882" s="841"/>
      <c r="S1882" s="841"/>
      <c r="T1882" s="841"/>
      <c r="U1882" s="841"/>
      <c r="V1882" s="841"/>
      <c r="W1882" s="841"/>
      <c r="X1882" s="841"/>
      <c r="Y1882" s="841"/>
      <c r="Z1882" s="841"/>
    </row>
    <row r="1883" spans="1:26" ht="15.75" customHeight="1">
      <c r="A1883" s="841"/>
      <c r="B1883" s="846"/>
      <c r="C1883" s="841"/>
      <c r="D1883" s="846"/>
      <c r="E1883" s="841"/>
      <c r="F1883" s="846"/>
      <c r="G1883" s="841"/>
      <c r="H1883" s="846"/>
      <c r="I1883" s="841"/>
      <c r="J1883" s="846"/>
      <c r="K1883" s="841"/>
      <c r="L1883" s="841"/>
      <c r="M1883" s="888"/>
      <c r="N1883" s="841"/>
      <c r="O1883" s="841"/>
      <c r="P1883" s="841"/>
      <c r="Q1883" s="841"/>
      <c r="R1883" s="841"/>
      <c r="S1883" s="841"/>
      <c r="T1883" s="841"/>
      <c r="U1883" s="841"/>
      <c r="V1883" s="841"/>
      <c r="W1883" s="841"/>
      <c r="X1883" s="841"/>
      <c r="Y1883" s="841"/>
      <c r="Z1883" s="841"/>
    </row>
    <row r="1884" spans="1:26" ht="15.75" customHeight="1">
      <c r="A1884" s="841"/>
      <c r="B1884" s="846"/>
      <c r="C1884" s="841"/>
      <c r="D1884" s="846"/>
      <c r="E1884" s="841"/>
      <c r="F1884" s="846"/>
      <c r="G1884" s="841"/>
      <c r="H1884" s="846"/>
      <c r="I1884" s="841"/>
      <c r="J1884" s="846"/>
      <c r="K1884" s="841"/>
      <c r="L1884" s="841"/>
      <c r="M1884" s="888"/>
      <c r="N1884" s="841"/>
      <c r="O1884" s="841"/>
      <c r="P1884" s="841"/>
      <c r="Q1884" s="841"/>
      <c r="R1884" s="841"/>
      <c r="S1884" s="841"/>
      <c r="T1884" s="841"/>
      <c r="U1884" s="841"/>
      <c r="V1884" s="841"/>
      <c r="W1884" s="841"/>
      <c r="X1884" s="841"/>
      <c r="Y1884" s="841"/>
      <c r="Z1884" s="841"/>
    </row>
    <row r="1885" spans="1:26" ht="15.75" customHeight="1">
      <c r="A1885" s="841"/>
      <c r="B1885" s="846"/>
      <c r="C1885" s="841"/>
      <c r="D1885" s="846"/>
      <c r="E1885" s="841"/>
      <c r="F1885" s="846"/>
      <c r="G1885" s="841"/>
      <c r="H1885" s="846"/>
      <c r="I1885" s="841"/>
      <c r="J1885" s="846"/>
      <c r="K1885" s="841"/>
      <c r="L1885" s="841"/>
      <c r="M1885" s="888"/>
      <c r="N1885" s="841"/>
      <c r="O1885" s="841"/>
      <c r="P1885" s="841"/>
      <c r="Q1885" s="841"/>
      <c r="R1885" s="841"/>
      <c r="S1885" s="841"/>
      <c r="T1885" s="841"/>
      <c r="U1885" s="841"/>
      <c r="V1885" s="841"/>
      <c r="W1885" s="841"/>
      <c r="X1885" s="841"/>
      <c r="Y1885" s="841"/>
      <c r="Z1885" s="841"/>
    </row>
    <row r="1886" spans="1:26" ht="15.75" customHeight="1">
      <c r="A1886" s="841"/>
      <c r="B1886" s="846"/>
      <c r="C1886" s="841"/>
      <c r="D1886" s="846"/>
      <c r="E1886" s="841"/>
      <c r="F1886" s="846"/>
      <c r="G1886" s="841"/>
      <c r="H1886" s="846"/>
      <c r="I1886" s="841"/>
      <c r="J1886" s="846"/>
      <c r="K1886" s="841"/>
      <c r="L1886" s="841"/>
      <c r="M1886" s="888"/>
      <c r="N1886" s="841"/>
      <c r="O1886" s="841"/>
      <c r="P1886" s="841"/>
      <c r="Q1886" s="841"/>
      <c r="R1886" s="841"/>
      <c r="S1886" s="841"/>
      <c r="T1886" s="841"/>
      <c r="U1886" s="841"/>
      <c r="V1886" s="841"/>
      <c r="W1886" s="841"/>
      <c r="X1886" s="841"/>
      <c r="Y1886" s="841"/>
      <c r="Z1886" s="841"/>
    </row>
    <row r="1887" spans="1:26" ht="15.75" customHeight="1">
      <c r="A1887" s="841"/>
      <c r="B1887" s="846"/>
      <c r="C1887" s="841"/>
      <c r="D1887" s="846"/>
      <c r="E1887" s="841"/>
      <c r="F1887" s="846"/>
      <c r="G1887" s="841"/>
      <c r="H1887" s="846"/>
      <c r="I1887" s="841"/>
      <c r="J1887" s="846"/>
      <c r="K1887" s="841"/>
      <c r="L1887" s="841"/>
      <c r="M1887" s="888"/>
      <c r="N1887" s="841"/>
      <c r="O1887" s="841"/>
      <c r="P1887" s="841"/>
      <c r="Q1887" s="841"/>
      <c r="R1887" s="841"/>
      <c r="S1887" s="841"/>
      <c r="T1887" s="841"/>
      <c r="U1887" s="841"/>
      <c r="V1887" s="841"/>
      <c r="W1887" s="841"/>
      <c r="X1887" s="841"/>
      <c r="Y1887" s="841"/>
      <c r="Z1887" s="841"/>
    </row>
    <row r="1888" spans="1:26" ht="15.75" customHeight="1">
      <c r="A1888" s="841"/>
      <c r="B1888" s="846"/>
      <c r="C1888" s="841"/>
      <c r="D1888" s="846"/>
      <c r="E1888" s="841"/>
      <c r="F1888" s="846"/>
      <c r="G1888" s="841"/>
      <c r="H1888" s="846"/>
      <c r="I1888" s="841"/>
      <c r="J1888" s="846"/>
      <c r="K1888" s="841"/>
      <c r="L1888" s="841"/>
      <c r="M1888" s="888"/>
      <c r="N1888" s="841"/>
      <c r="O1888" s="841"/>
      <c r="P1888" s="841"/>
      <c r="Q1888" s="841"/>
      <c r="R1888" s="841"/>
      <c r="S1888" s="841"/>
      <c r="T1888" s="841"/>
      <c r="U1888" s="841"/>
      <c r="V1888" s="841"/>
      <c r="W1888" s="841"/>
      <c r="X1888" s="841"/>
      <c r="Y1888" s="841"/>
      <c r="Z1888" s="841"/>
    </row>
    <row r="1889" spans="1:26" ht="15.75" customHeight="1">
      <c r="A1889" s="841"/>
      <c r="B1889" s="846"/>
      <c r="C1889" s="841"/>
      <c r="D1889" s="846"/>
      <c r="E1889" s="841"/>
      <c r="F1889" s="846"/>
      <c r="G1889" s="841"/>
      <c r="H1889" s="846"/>
      <c r="I1889" s="841"/>
      <c r="J1889" s="846"/>
      <c r="K1889" s="841"/>
      <c r="L1889" s="841"/>
      <c r="M1889" s="888"/>
      <c r="N1889" s="841"/>
      <c r="O1889" s="841"/>
      <c r="P1889" s="841"/>
      <c r="Q1889" s="841"/>
      <c r="R1889" s="841"/>
      <c r="S1889" s="841"/>
      <c r="T1889" s="841"/>
      <c r="U1889" s="841"/>
      <c r="V1889" s="841"/>
      <c r="W1889" s="841"/>
      <c r="X1889" s="841"/>
      <c r="Y1889" s="841"/>
      <c r="Z1889" s="841"/>
    </row>
    <row r="1890" spans="1:26" ht="15.75" customHeight="1">
      <c r="A1890" s="841"/>
      <c r="B1890" s="846"/>
      <c r="C1890" s="841"/>
      <c r="D1890" s="846"/>
      <c r="E1890" s="841"/>
      <c r="F1890" s="846"/>
      <c r="G1890" s="841"/>
      <c r="H1890" s="846"/>
      <c r="I1890" s="841"/>
      <c r="J1890" s="846"/>
      <c r="K1890" s="841"/>
      <c r="L1890" s="841"/>
      <c r="M1890" s="888"/>
      <c r="N1890" s="841"/>
      <c r="O1890" s="841"/>
      <c r="P1890" s="841"/>
      <c r="Q1890" s="841"/>
      <c r="R1890" s="841"/>
      <c r="S1890" s="841"/>
      <c r="T1890" s="841"/>
      <c r="U1890" s="841"/>
      <c r="V1890" s="841"/>
      <c r="W1890" s="841"/>
      <c r="X1890" s="841"/>
      <c r="Y1890" s="841"/>
      <c r="Z1890" s="841"/>
    </row>
    <row r="1891" spans="1:26" ht="15.75" customHeight="1">
      <c r="A1891" s="841"/>
      <c r="B1891" s="846"/>
      <c r="C1891" s="841"/>
      <c r="D1891" s="846"/>
      <c r="E1891" s="841"/>
      <c r="F1891" s="846"/>
      <c r="G1891" s="841"/>
      <c r="H1891" s="846"/>
      <c r="I1891" s="841"/>
      <c r="J1891" s="846"/>
      <c r="K1891" s="841"/>
      <c r="L1891" s="841"/>
      <c r="M1891" s="888"/>
      <c r="N1891" s="841"/>
      <c r="O1891" s="841"/>
      <c r="P1891" s="841"/>
      <c r="Q1891" s="841"/>
      <c r="R1891" s="841"/>
      <c r="S1891" s="841"/>
      <c r="T1891" s="841"/>
      <c r="U1891" s="841"/>
      <c r="V1891" s="841"/>
      <c r="W1891" s="841"/>
      <c r="X1891" s="841"/>
      <c r="Y1891" s="841"/>
      <c r="Z1891" s="841"/>
    </row>
    <row r="1892" spans="1:26" ht="15.75" customHeight="1">
      <c r="A1892" s="841"/>
      <c r="B1892" s="846"/>
      <c r="C1892" s="841"/>
      <c r="D1892" s="846"/>
      <c r="E1892" s="841"/>
      <c r="F1892" s="846"/>
      <c r="G1892" s="841"/>
      <c r="H1892" s="846"/>
      <c r="I1892" s="841"/>
      <c r="J1892" s="846"/>
      <c r="K1892" s="841"/>
      <c r="L1892" s="841"/>
      <c r="M1892" s="888"/>
      <c r="N1892" s="841"/>
      <c r="O1892" s="841"/>
      <c r="P1892" s="841"/>
      <c r="Q1892" s="841"/>
      <c r="R1892" s="841"/>
      <c r="S1892" s="841"/>
      <c r="T1892" s="841"/>
      <c r="U1892" s="841"/>
      <c r="V1892" s="841"/>
      <c r="W1892" s="841"/>
      <c r="X1892" s="841"/>
      <c r="Y1892" s="841"/>
      <c r="Z1892" s="841"/>
    </row>
    <row r="1893" spans="1:26" ht="15.75" customHeight="1">
      <c r="A1893" s="841"/>
      <c r="B1893" s="846"/>
      <c r="C1893" s="841"/>
      <c r="D1893" s="846"/>
      <c r="E1893" s="841"/>
      <c r="F1893" s="846"/>
      <c r="G1893" s="841"/>
      <c r="H1893" s="846"/>
      <c r="I1893" s="841"/>
      <c r="J1893" s="846"/>
      <c r="K1893" s="841"/>
      <c r="L1893" s="841"/>
      <c r="M1893" s="888"/>
      <c r="N1893" s="841"/>
      <c r="O1893" s="841"/>
      <c r="P1893" s="841"/>
      <c r="Q1893" s="841"/>
      <c r="R1893" s="841"/>
      <c r="S1893" s="841"/>
      <c r="T1893" s="841"/>
      <c r="U1893" s="841"/>
      <c r="V1893" s="841"/>
      <c r="W1893" s="841"/>
      <c r="X1893" s="841"/>
      <c r="Y1893" s="841"/>
      <c r="Z1893" s="841"/>
    </row>
    <row r="1894" spans="1:26" ht="15.75" customHeight="1">
      <c r="A1894" s="841"/>
      <c r="B1894" s="846"/>
      <c r="C1894" s="841"/>
      <c r="D1894" s="846"/>
      <c r="E1894" s="841"/>
      <c r="F1894" s="846"/>
      <c r="G1894" s="841"/>
      <c r="H1894" s="846"/>
      <c r="I1894" s="841"/>
      <c r="J1894" s="846"/>
      <c r="K1894" s="841"/>
      <c r="L1894" s="841"/>
      <c r="M1894" s="888"/>
      <c r="N1894" s="841"/>
      <c r="O1894" s="841"/>
      <c r="P1894" s="841"/>
      <c r="Q1894" s="841"/>
      <c r="R1894" s="841"/>
      <c r="S1894" s="841"/>
      <c r="T1894" s="841"/>
      <c r="U1894" s="841"/>
      <c r="V1894" s="841"/>
      <c r="W1894" s="841"/>
      <c r="X1894" s="841"/>
      <c r="Y1894" s="841"/>
      <c r="Z1894" s="841"/>
    </row>
    <row r="1895" spans="1:26" ht="15.75" customHeight="1">
      <c r="A1895" s="841"/>
      <c r="B1895" s="846"/>
      <c r="C1895" s="841"/>
      <c r="D1895" s="846"/>
      <c r="E1895" s="841"/>
      <c r="F1895" s="846"/>
      <c r="G1895" s="841"/>
      <c r="H1895" s="846"/>
      <c r="I1895" s="841"/>
      <c r="J1895" s="846"/>
      <c r="K1895" s="841"/>
      <c r="L1895" s="841"/>
      <c r="M1895" s="888"/>
      <c r="N1895" s="841"/>
      <c r="O1895" s="841"/>
      <c r="P1895" s="841"/>
      <c r="Q1895" s="841"/>
      <c r="R1895" s="841"/>
      <c r="S1895" s="841"/>
      <c r="T1895" s="841"/>
      <c r="U1895" s="841"/>
      <c r="V1895" s="841"/>
      <c r="W1895" s="841"/>
      <c r="X1895" s="841"/>
      <c r="Y1895" s="841"/>
      <c r="Z1895" s="841"/>
    </row>
    <row r="1896" spans="1:26" ht="15.75" customHeight="1">
      <c r="A1896" s="841"/>
      <c r="B1896" s="846"/>
      <c r="C1896" s="841"/>
      <c r="D1896" s="846"/>
      <c r="E1896" s="841"/>
      <c r="F1896" s="846"/>
      <c r="G1896" s="841"/>
      <c r="H1896" s="846"/>
      <c r="I1896" s="841"/>
      <c r="J1896" s="846"/>
      <c r="K1896" s="841"/>
      <c r="L1896" s="841"/>
      <c r="M1896" s="888"/>
      <c r="N1896" s="841"/>
      <c r="O1896" s="841"/>
      <c r="P1896" s="841"/>
      <c r="Q1896" s="841"/>
      <c r="R1896" s="841"/>
      <c r="S1896" s="841"/>
      <c r="T1896" s="841"/>
      <c r="U1896" s="841"/>
      <c r="V1896" s="841"/>
      <c r="W1896" s="841"/>
      <c r="X1896" s="841"/>
      <c r="Y1896" s="841"/>
      <c r="Z1896" s="841"/>
    </row>
    <row r="1897" spans="1:26" ht="15.75" customHeight="1">
      <c r="A1897" s="841"/>
      <c r="B1897" s="846"/>
      <c r="C1897" s="841"/>
      <c r="D1897" s="846"/>
      <c r="E1897" s="841"/>
      <c r="F1897" s="846"/>
      <c r="G1897" s="841"/>
      <c r="H1897" s="846"/>
      <c r="I1897" s="841"/>
      <c r="J1897" s="846"/>
      <c r="K1897" s="841"/>
      <c r="L1897" s="841"/>
      <c r="M1897" s="888"/>
      <c r="N1897" s="841"/>
      <c r="O1897" s="841"/>
      <c r="P1897" s="841"/>
      <c r="Q1897" s="841"/>
      <c r="R1897" s="841"/>
      <c r="S1897" s="841"/>
      <c r="T1897" s="841"/>
      <c r="U1897" s="841"/>
      <c r="V1897" s="841"/>
      <c r="W1897" s="841"/>
      <c r="X1897" s="841"/>
      <c r="Y1897" s="841"/>
      <c r="Z1897" s="841"/>
    </row>
    <row r="1898" spans="1:26" ht="15.75" customHeight="1">
      <c r="A1898" s="841"/>
      <c r="B1898" s="846"/>
      <c r="C1898" s="841"/>
      <c r="D1898" s="846"/>
      <c r="E1898" s="841"/>
      <c r="F1898" s="846"/>
      <c r="G1898" s="841"/>
      <c r="H1898" s="846"/>
      <c r="I1898" s="841"/>
      <c r="J1898" s="846"/>
      <c r="K1898" s="841"/>
      <c r="L1898" s="841"/>
      <c r="M1898" s="888"/>
      <c r="N1898" s="841"/>
      <c r="O1898" s="841"/>
      <c r="P1898" s="841"/>
      <c r="Q1898" s="841"/>
      <c r="R1898" s="841"/>
      <c r="S1898" s="841"/>
      <c r="T1898" s="841"/>
      <c r="U1898" s="841"/>
      <c r="V1898" s="841"/>
      <c r="W1898" s="841"/>
      <c r="X1898" s="841"/>
      <c r="Y1898" s="841"/>
      <c r="Z1898" s="841"/>
    </row>
    <row r="1899" spans="1:26" ht="15.75" customHeight="1">
      <c r="A1899" s="841"/>
      <c r="B1899" s="846"/>
      <c r="C1899" s="841"/>
      <c r="D1899" s="846"/>
      <c r="E1899" s="841"/>
      <c r="F1899" s="846"/>
      <c r="G1899" s="841"/>
      <c r="H1899" s="846"/>
      <c r="I1899" s="841"/>
      <c r="J1899" s="846"/>
      <c r="K1899" s="841"/>
      <c r="L1899" s="841"/>
      <c r="M1899" s="888"/>
      <c r="N1899" s="841"/>
      <c r="O1899" s="841"/>
      <c r="P1899" s="841"/>
      <c r="Q1899" s="841"/>
      <c r="R1899" s="841"/>
      <c r="S1899" s="841"/>
      <c r="T1899" s="841"/>
      <c r="U1899" s="841"/>
      <c r="V1899" s="841"/>
      <c r="W1899" s="841"/>
      <c r="X1899" s="841"/>
      <c r="Y1899" s="841"/>
      <c r="Z1899" s="841"/>
    </row>
    <row r="1900" spans="1:26" ht="15.75" customHeight="1">
      <c r="A1900" s="841"/>
      <c r="B1900" s="846"/>
      <c r="C1900" s="841"/>
      <c r="D1900" s="846"/>
      <c r="E1900" s="841"/>
      <c r="F1900" s="846"/>
      <c r="G1900" s="841"/>
      <c r="H1900" s="846"/>
      <c r="I1900" s="841"/>
      <c r="J1900" s="846"/>
      <c r="K1900" s="841"/>
      <c r="L1900" s="841"/>
      <c r="M1900" s="888"/>
      <c r="N1900" s="841"/>
      <c r="O1900" s="841"/>
      <c r="P1900" s="841"/>
      <c r="Q1900" s="841"/>
      <c r="R1900" s="841"/>
      <c r="S1900" s="841"/>
      <c r="T1900" s="841"/>
      <c r="U1900" s="841"/>
      <c r="V1900" s="841"/>
      <c r="W1900" s="841"/>
      <c r="X1900" s="841"/>
      <c r="Y1900" s="841"/>
      <c r="Z1900" s="841"/>
    </row>
    <row r="1901" spans="1:26" ht="15.75" customHeight="1">
      <c r="A1901" s="841"/>
      <c r="B1901" s="846"/>
      <c r="C1901" s="841"/>
      <c r="D1901" s="846"/>
      <c r="E1901" s="841"/>
      <c r="F1901" s="846"/>
      <c r="G1901" s="841"/>
      <c r="H1901" s="846"/>
      <c r="I1901" s="841"/>
      <c r="J1901" s="846"/>
      <c r="K1901" s="841"/>
      <c r="L1901" s="841"/>
      <c r="M1901" s="888"/>
      <c r="N1901" s="841"/>
      <c r="O1901" s="841"/>
      <c r="P1901" s="841"/>
      <c r="Q1901" s="841"/>
      <c r="R1901" s="841"/>
      <c r="S1901" s="841"/>
      <c r="T1901" s="841"/>
      <c r="U1901" s="841"/>
      <c r="V1901" s="841"/>
      <c r="W1901" s="841"/>
      <c r="X1901" s="841"/>
      <c r="Y1901" s="841"/>
      <c r="Z1901" s="841"/>
    </row>
    <row r="1902" spans="1:26" ht="15.75" customHeight="1">
      <c r="A1902" s="841"/>
      <c r="B1902" s="846"/>
      <c r="C1902" s="841"/>
      <c r="D1902" s="846"/>
      <c r="E1902" s="841"/>
      <c r="F1902" s="846"/>
      <c r="G1902" s="841"/>
      <c r="H1902" s="846"/>
      <c r="I1902" s="841"/>
      <c r="J1902" s="846"/>
      <c r="K1902" s="841"/>
      <c r="L1902" s="841"/>
      <c r="M1902" s="888"/>
      <c r="N1902" s="841"/>
      <c r="O1902" s="841"/>
      <c r="P1902" s="841"/>
      <c r="Q1902" s="841"/>
      <c r="R1902" s="841"/>
      <c r="S1902" s="841"/>
      <c r="T1902" s="841"/>
      <c r="U1902" s="841"/>
      <c r="V1902" s="841"/>
      <c r="W1902" s="841"/>
      <c r="X1902" s="841"/>
      <c r="Y1902" s="841"/>
      <c r="Z1902" s="841"/>
    </row>
    <row r="1903" spans="1:26" ht="15.75" customHeight="1">
      <c r="A1903" s="841"/>
      <c r="B1903" s="846"/>
      <c r="C1903" s="841"/>
      <c r="D1903" s="846"/>
      <c r="E1903" s="841"/>
      <c r="F1903" s="846"/>
      <c r="G1903" s="841"/>
      <c r="H1903" s="846"/>
      <c r="I1903" s="841"/>
      <c r="J1903" s="846"/>
      <c r="K1903" s="841"/>
      <c r="L1903" s="841"/>
      <c r="M1903" s="888"/>
      <c r="N1903" s="841"/>
      <c r="O1903" s="841"/>
      <c r="P1903" s="841"/>
      <c r="Q1903" s="841"/>
      <c r="R1903" s="841"/>
      <c r="S1903" s="841"/>
      <c r="T1903" s="841"/>
      <c r="U1903" s="841"/>
      <c r="V1903" s="841"/>
      <c r="W1903" s="841"/>
      <c r="X1903" s="841"/>
      <c r="Y1903" s="841"/>
      <c r="Z1903" s="841"/>
    </row>
    <row r="1904" spans="1:26" ht="15.75" customHeight="1">
      <c r="A1904" s="841"/>
      <c r="B1904" s="846"/>
      <c r="C1904" s="841"/>
      <c r="D1904" s="846"/>
      <c r="E1904" s="841"/>
      <c r="F1904" s="846"/>
      <c r="G1904" s="841"/>
      <c r="H1904" s="846"/>
      <c r="I1904" s="841"/>
      <c r="J1904" s="846"/>
      <c r="K1904" s="841"/>
      <c r="L1904" s="841"/>
      <c r="M1904" s="888"/>
      <c r="N1904" s="841"/>
      <c r="O1904" s="841"/>
      <c r="P1904" s="841"/>
      <c r="Q1904" s="841"/>
      <c r="R1904" s="841"/>
      <c r="S1904" s="841"/>
      <c r="T1904" s="841"/>
      <c r="U1904" s="841"/>
      <c r="V1904" s="841"/>
      <c r="W1904" s="841"/>
      <c r="X1904" s="841"/>
      <c r="Y1904" s="841"/>
      <c r="Z1904" s="841"/>
    </row>
    <row r="1905" spans="1:26" ht="15.75" customHeight="1">
      <c r="A1905" s="841"/>
      <c r="B1905" s="846"/>
      <c r="C1905" s="841"/>
      <c r="D1905" s="846"/>
      <c r="E1905" s="841"/>
      <c r="F1905" s="846"/>
      <c r="G1905" s="841"/>
      <c r="H1905" s="846"/>
      <c r="I1905" s="841"/>
      <c r="J1905" s="846"/>
      <c r="K1905" s="841"/>
      <c r="L1905" s="841"/>
      <c r="M1905" s="888"/>
      <c r="N1905" s="841"/>
      <c r="O1905" s="841"/>
      <c r="P1905" s="841"/>
      <c r="Q1905" s="841"/>
      <c r="R1905" s="841"/>
      <c r="S1905" s="841"/>
      <c r="T1905" s="841"/>
      <c r="U1905" s="841"/>
      <c r="V1905" s="841"/>
      <c r="W1905" s="841"/>
      <c r="X1905" s="841"/>
      <c r="Y1905" s="841"/>
      <c r="Z1905" s="841"/>
    </row>
    <row r="1906" spans="1:26" ht="15.75" customHeight="1">
      <c r="A1906" s="841"/>
      <c r="B1906" s="846"/>
      <c r="C1906" s="841"/>
      <c r="D1906" s="846"/>
      <c r="E1906" s="841"/>
      <c r="F1906" s="846"/>
      <c r="G1906" s="841"/>
      <c r="H1906" s="846"/>
      <c r="I1906" s="841"/>
      <c r="J1906" s="846"/>
      <c r="K1906" s="841"/>
      <c r="L1906" s="841"/>
      <c r="M1906" s="888"/>
      <c r="N1906" s="841"/>
      <c r="O1906" s="841"/>
      <c r="P1906" s="841"/>
      <c r="Q1906" s="841"/>
      <c r="R1906" s="841"/>
      <c r="S1906" s="841"/>
      <c r="T1906" s="841"/>
      <c r="U1906" s="841"/>
      <c r="V1906" s="841"/>
      <c r="W1906" s="841"/>
      <c r="X1906" s="841"/>
      <c r="Y1906" s="841"/>
      <c r="Z1906" s="841"/>
    </row>
    <row r="1907" spans="1:26" ht="15.75" customHeight="1">
      <c r="A1907" s="841"/>
      <c r="B1907" s="846"/>
      <c r="C1907" s="841"/>
      <c r="D1907" s="846"/>
      <c r="E1907" s="841"/>
      <c r="F1907" s="846"/>
      <c r="G1907" s="841"/>
      <c r="H1907" s="846"/>
      <c r="I1907" s="841"/>
      <c r="J1907" s="846"/>
      <c r="K1907" s="841"/>
      <c r="L1907" s="841"/>
      <c r="M1907" s="888"/>
      <c r="N1907" s="841"/>
      <c r="O1907" s="841"/>
      <c r="P1907" s="841"/>
      <c r="Q1907" s="841"/>
      <c r="R1907" s="841"/>
      <c r="S1907" s="841"/>
      <c r="T1907" s="841"/>
      <c r="U1907" s="841"/>
      <c r="V1907" s="841"/>
      <c r="W1907" s="841"/>
      <c r="X1907" s="841"/>
      <c r="Y1907" s="841"/>
      <c r="Z1907" s="841"/>
    </row>
    <row r="1908" spans="1:26" ht="15.75" customHeight="1">
      <c r="A1908" s="841"/>
      <c r="B1908" s="846"/>
      <c r="C1908" s="841"/>
      <c r="D1908" s="846"/>
      <c r="E1908" s="841"/>
      <c r="F1908" s="846"/>
      <c r="G1908" s="841"/>
      <c r="H1908" s="846"/>
      <c r="I1908" s="841"/>
      <c r="J1908" s="846"/>
      <c r="K1908" s="841"/>
      <c r="L1908" s="841"/>
      <c r="M1908" s="888"/>
      <c r="N1908" s="841"/>
      <c r="O1908" s="841"/>
      <c r="P1908" s="841"/>
      <c r="Q1908" s="841"/>
      <c r="R1908" s="841"/>
      <c r="S1908" s="841"/>
      <c r="T1908" s="841"/>
      <c r="U1908" s="841"/>
      <c r="V1908" s="841"/>
      <c r="W1908" s="841"/>
      <c r="X1908" s="841"/>
      <c r="Y1908" s="841"/>
      <c r="Z1908" s="841"/>
    </row>
    <row r="1909" spans="1:26" ht="15.75" customHeight="1">
      <c r="A1909" s="841"/>
      <c r="B1909" s="846"/>
      <c r="C1909" s="841"/>
      <c r="D1909" s="846"/>
      <c r="E1909" s="841"/>
      <c r="F1909" s="846"/>
      <c r="G1909" s="841"/>
      <c r="H1909" s="846"/>
      <c r="I1909" s="841"/>
      <c r="J1909" s="846"/>
      <c r="K1909" s="841"/>
      <c r="L1909" s="841"/>
      <c r="M1909" s="888"/>
      <c r="N1909" s="841"/>
      <c r="O1909" s="841"/>
      <c r="P1909" s="841"/>
      <c r="Q1909" s="841"/>
      <c r="R1909" s="841"/>
      <c r="S1909" s="841"/>
      <c r="T1909" s="841"/>
      <c r="U1909" s="841"/>
      <c r="V1909" s="841"/>
      <c r="W1909" s="841"/>
      <c r="X1909" s="841"/>
      <c r="Y1909" s="841"/>
      <c r="Z1909" s="841"/>
    </row>
    <row r="1910" spans="1:26" ht="15.75" customHeight="1">
      <c r="A1910" s="841"/>
      <c r="B1910" s="846"/>
      <c r="C1910" s="841"/>
      <c r="D1910" s="846"/>
      <c r="E1910" s="841"/>
      <c r="F1910" s="846"/>
      <c r="G1910" s="841"/>
      <c r="H1910" s="846"/>
      <c r="I1910" s="841"/>
      <c r="J1910" s="846"/>
      <c r="K1910" s="841"/>
      <c r="L1910" s="841"/>
      <c r="M1910" s="888"/>
      <c r="N1910" s="841"/>
      <c r="O1910" s="841"/>
      <c r="P1910" s="841"/>
      <c r="Q1910" s="841"/>
      <c r="R1910" s="841"/>
      <c r="S1910" s="841"/>
      <c r="T1910" s="841"/>
      <c r="U1910" s="841"/>
      <c r="V1910" s="841"/>
      <c r="W1910" s="841"/>
      <c r="X1910" s="841"/>
      <c r="Y1910" s="841"/>
      <c r="Z1910" s="841"/>
    </row>
    <row r="1911" spans="1:26" ht="15.75" customHeight="1">
      <c r="A1911" s="841"/>
      <c r="B1911" s="846"/>
      <c r="C1911" s="841"/>
      <c r="D1911" s="846"/>
      <c r="E1911" s="841"/>
      <c r="F1911" s="846"/>
      <c r="G1911" s="841"/>
      <c r="H1911" s="846"/>
      <c r="I1911" s="841"/>
      <c r="J1911" s="846"/>
      <c r="K1911" s="841"/>
      <c r="L1911" s="841"/>
      <c r="M1911" s="888"/>
      <c r="N1911" s="841"/>
      <c r="O1911" s="841"/>
      <c r="P1911" s="841"/>
      <c r="Q1911" s="841"/>
      <c r="R1911" s="841"/>
      <c r="S1911" s="841"/>
      <c r="T1911" s="841"/>
      <c r="U1911" s="841"/>
      <c r="V1911" s="841"/>
      <c r="W1911" s="841"/>
      <c r="X1911" s="841"/>
      <c r="Y1911" s="841"/>
      <c r="Z1911" s="841"/>
    </row>
    <row r="1912" spans="1:26" ht="15.75" customHeight="1">
      <c r="A1912" s="841"/>
      <c r="B1912" s="846"/>
      <c r="C1912" s="841"/>
      <c r="D1912" s="846"/>
      <c r="E1912" s="841"/>
      <c r="F1912" s="846"/>
      <c r="G1912" s="841"/>
      <c r="H1912" s="846"/>
      <c r="I1912" s="841"/>
      <c r="J1912" s="846"/>
      <c r="K1912" s="841"/>
      <c r="L1912" s="841"/>
      <c r="M1912" s="888"/>
      <c r="N1912" s="841"/>
      <c r="O1912" s="841"/>
      <c r="P1912" s="841"/>
      <c r="Q1912" s="841"/>
      <c r="R1912" s="841"/>
      <c r="S1912" s="841"/>
      <c r="T1912" s="841"/>
      <c r="U1912" s="841"/>
      <c r="V1912" s="841"/>
      <c r="W1912" s="841"/>
      <c r="X1912" s="841"/>
      <c r="Y1912" s="841"/>
      <c r="Z1912" s="841"/>
    </row>
    <row r="1913" spans="1:26" ht="15.75" customHeight="1">
      <c r="A1913" s="841"/>
      <c r="B1913" s="846"/>
      <c r="C1913" s="841"/>
      <c r="D1913" s="846"/>
      <c r="E1913" s="841"/>
      <c r="F1913" s="846"/>
      <c r="G1913" s="841"/>
      <c r="H1913" s="846"/>
      <c r="I1913" s="841"/>
      <c r="J1913" s="846"/>
      <c r="K1913" s="841"/>
      <c r="L1913" s="841"/>
      <c r="M1913" s="888"/>
      <c r="N1913" s="841"/>
      <c r="O1913" s="841"/>
      <c r="P1913" s="841"/>
      <c r="Q1913" s="841"/>
      <c r="R1913" s="841"/>
      <c r="S1913" s="841"/>
      <c r="T1913" s="841"/>
      <c r="U1913" s="841"/>
      <c r="V1913" s="841"/>
      <c r="W1913" s="841"/>
      <c r="X1913" s="841"/>
      <c r="Y1913" s="841"/>
      <c r="Z1913" s="841"/>
    </row>
    <row r="1914" spans="1:26" ht="15.75" customHeight="1">
      <c r="A1914" s="841"/>
      <c r="B1914" s="846"/>
      <c r="C1914" s="841"/>
      <c r="D1914" s="846"/>
      <c r="E1914" s="841"/>
      <c r="F1914" s="846"/>
      <c r="G1914" s="841"/>
      <c r="H1914" s="846"/>
      <c r="I1914" s="841"/>
      <c r="J1914" s="846"/>
      <c r="K1914" s="841"/>
      <c r="L1914" s="841"/>
      <c r="M1914" s="888"/>
      <c r="N1914" s="841"/>
      <c r="O1914" s="841"/>
      <c r="P1914" s="841"/>
      <c r="Q1914" s="841"/>
      <c r="R1914" s="841"/>
      <c r="S1914" s="841"/>
      <c r="T1914" s="841"/>
      <c r="U1914" s="841"/>
      <c r="V1914" s="841"/>
      <c r="W1914" s="841"/>
      <c r="X1914" s="841"/>
      <c r="Y1914" s="841"/>
      <c r="Z1914" s="841"/>
    </row>
    <row r="1915" spans="1:26" ht="15.75" customHeight="1">
      <c r="A1915" s="841"/>
      <c r="B1915" s="846"/>
      <c r="C1915" s="841"/>
      <c r="D1915" s="846"/>
      <c r="E1915" s="841"/>
      <c r="F1915" s="846"/>
      <c r="G1915" s="841"/>
      <c r="H1915" s="846"/>
      <c r="I1915" s="841"/>
      <c r="J1915" s="846"/>
      <c r="K1915" s="841"/>
      <c r="L1915" s="841"/>
      <c r="M1915" s="888"/>
      <c r="N1915" s="841"/>
      <c r="O1915" s="841"/>
      <c r="P1915" s="841"/>
      <c r="Q1915" s="841"/>
      <c r="R1915" s="841"/>
      <c r="S1915" s="841"/>
      <c r="T1915" s="841"/>
      <c r="U1915" s="841"/>
      <c r="V1915" s="841"/>
      <c r="W1915" s="841"/>
      <c r="X1915" s="841"/>
      <c r="Y1915" s="841"/>
      <c r="Z1915" s="841"/>
    </row>
    <row r="1916" spans="1:26" ht="15.75" customHeight="1">
      <c r="A1916" s="841"/>
      <c r="B1916" s="846"/>
      <c r="C1916" s="841"/>
      <c r="D1916" s="846"/>
      <c r="E1916" s="841"/>
      <c r="F1916" s="846"/>
      <c r="G1916" s="841"/>
      <c r="H1916" s="846"/>
      <c r="I1916" s="841"/>
      <c r="J1916" s="846"/>
      <c r="K1916" s="841"/>
      <c r="L1916" s="841"/>
      <c r="M1916" s="888"/>
      <c r="N1916" s="841"/>
      <c r="O1916" s="841"/>
      <c r="P1916" s="841"/>
      <c r="Q1916" s="841"/>
      <c r="R1916" s="841"/>
      <c r="S1916" s="841"/>
      <c r="T1916" s="841"/>
      <c r="U1916" s="841"/>
      <c r="V1916" s="841"/>
      <c r="W1916" s="841"/>
      <c r="X1916" s="841"/>
      <c r="Y1916" s="841"/>
      <c r="Z1916" s="841"/>
    </row>
    <row r="1917" spans="1:26" ht="15.75" customHeight="1">
      <c r="A1917" s="841"/>
      <c r="B1917" s="846"/>
      <c r="C1917" s="841"/>
      <c r="D1917" s="846"/>
      <c r="E1917" s="841"/>
      <c r="F1917" s="846"/>
      <c r="G1917" s="841"/>
      <c r="H1917" s="846"/>
      <c r="I1917" s="841"/>
      <c r="J1917" s="846"/>
      <c r="K1917" s="841"/>
      <c r="L1917" s="841"/>
      <c r="M1917" s="888"/>
      <c r="N1917" s="841"/>
      <c r="O1917" s="841"/>
      <c r="P1917" s="841"/>
      <c r="Q1917" s="841"/>
      <c r="R1917" s="841"/>
      <c r="S1917" s="841"/>
      <c r="T1917" s="841"/>
      <c r="U1917" s="841"/>
      <c r="V1917" s="841"/>
      <c r="W1917" s="841"/>
      <c r="X1917" s="841"/>
      <c r="Y1917" s="841"/>
      <c r="Z1917" s="841"/>
    </row>
    <row r="1918" spans="1:26" ht="15.75" customHeight="1">
      <c r="A1918" s="841"/>
      <c r="B1918" s="846"/>
      <c r="C1918" s="841"/>
      <c r="D1918" s="846"/>
      <c r="E1918" s="841"/>
      <c r="F1918" s="846"/>
      <c r="G1918" s="841"/>
      <c r="H1918" s="846"/>
      <c r="I1918" s="841"/>
      <c r="J1918" s="846"/>
      <c r="K1918" s="841"/>
      <c r="L1918" s="841"/>
      <c r="M1918" s="888"/>
      <c r="N1918" s="841"/>
      <c r="O1918" s="841"/>
      <c r="P1918" s="841"/>
      <c r="Q1918" s="841"/>
      <c r="R1918" s="841"/>
      <c r="S1918" s="841"/>
      <c r="T1918" s="841"/>
      <c r="U1918" s="841"/>
      <c r="V1918" s="841"/>
      <c r="W1918" s="841"/>
      <c r="X1918" s="841"/>
      <c r="Y1918" s="841"/>
      <c r="Z1918" s="841"/>
    </row>
    <row r="1919" spans="1:26" ht="15.75" customHeight="1">
      <c r="A1919" s="841"/>
      <c r="B1919" s="846"/>
      <c r="C1919" s="841"/>
      <c r="D1919" s="846"/>
      <c r="E1919" s="841"/>
      <c r="F1919" s="846"/>
      <c r="G1919" s="841"/>
      <c r="H1919" s="846"/>
      <c r="I1919" s="841"/>
      <c r="J1919" s="846"/>
      <c r="K1919" s="841"/>
      <c r="L1919" s="841"/>
      <c r="M1919" s="888"/>
      <c r="N1919" s="841"/>
      <c r="O1919" s="841"/>
      <c r="P1919" s="841"/>
      <c r="Q1919" s="841"/>
      <c r="R1919" s="841"/>
      <c r="S1919" s="841"/>
      <c r="T1919" s="841"/>
      <c r="U1919" s="841"/>
      <c r="V1919" s="841"/>
      <c r="W1919" s="841"/>
      <c r="X1919" s="841"/>
      <c r="Y1919" s="841"/>
      <c r="Z1919" s="841"/>
    </row>
    <row r="1920" spans="1:26" ht="15.75" customHeight="1">
      <c r="A1920" s="841"/>
      <c r="B1920" s="846"/>
      <c r="C1920" s="841"/>
      <c r="D1920" s="846"/>
      <c r="E1920" s="841"/>
      <c r="F1920" s="846"/>
      <c r="G1920" s="841"/>
      <c r="H1920" s="846"/>
      <c r="I1920" s="841"/>
      <c r="J1920" s="846"/>
      <c r="K1920" s="841"/>
      <c r="L1920" s="841"/>
      <c r="M1920" s="888"/>
      <c r="N1920" s="841"/>
      <c r="O1920" s="841"/>
      <c r="P1920" s="841"/>
      <c r="Q1920" s="841"/>
      <c r="R1920" s="841"/>
      <c r="S1920" s="841"/>
      <c r="T1920" s="841"/>
      <c r="U1920" s="841"/>
      <c r="V1920" s="841"/>
      <c r="W1920" s="841"/>
      <c r="X1920" s="841"/>
      <c r="Y1920" s="841"/>
      <c r="Z1920" s="841"/>
    </row>
    <row r="1921" spans="1:26" ht="15.75" customHeight="1">
      <c r="A1921" s="841"/>
      <c r="B1921" s="846"/>
      <c r="C1921" s="841"/>
      <c r="D1921" s="846"/>
      <c r="E1921" s="841"/>
      <c r="F1921" s="846"/>
      <c r="G1921" s="841"/>
      <c r="H1921" s="846"/>
      <c r="I1921" s="841"/>
      <c r="J1921" s="846"/>
      <c r="K1921" s="841"/>
      <c r="L1921" s="841"/>
      <c r="M1921" s="888"/>
      <c r="N1921" s="841"/>
      <c r="O1921" s="841"/>
      <c r="P1921" s="841"/>
      <c r="Q1921" s="841"/>
      <c r="R1921" s="841"/>
      <c r="S1921" s="841"/>
      <c r="T1921" s="841"/>
      <c r="U1921" s="841"/>
      <c r="V1921" s="841"/>
      <c r="W1921" s="841"/>
      <c r="X1921" s="841"/>
      <c r="Y1921" s="841"/>
      <c r="Z1921" s="841"/>
    </row>
    <row r="1922" spans="1:26" ht="15.75" customHeight="1">
      <c r="A1922" s="841"/>
      <c r="B1922" s="846"/>
      <c r="C1922" s="841"/>
      <c r="D1922" s="846"/>
      <c r="E1922" s="841"/>
      <c r="F1922" s="846"/>
      <c r="G1922" s="841"/>
      <c r="H1922" s="846"/>
      <c r="I1922" s="841"/>
      <c r="J1922" s="846"/>
      <c r="K1922" s="841"/>
      <c r="L1922" s="841"/>
      <c r="M1922" s="888"/>
      <c r="N1922" s="841"/>
      <c r="O1922" s="841"/>
      <c r="P1922" s="841"/>
      <c r="Q1922" s="841"/>
      <c r="R1922" s="841"/>
      <c r="S1922" s="841"/>
      <c r="T1922" s="841"/>
      <c r="U1922" s="841"/>
      <c r="V1922" s="841"/>
      <c r="W1922" s="841"/>
      <c r="X1922" s="841"/>
      <c r="Y1922" s="841"/>
      <c r="Z1922" s="841"/>
    </row>
    <row r="1923" spans="1:26" ht="15.75" customHeight="1">
      <c r="A1923" s="841"/>
      <c r="B1923" s="846"/>
      <c r="C1923" s="841"/>
      <c r="D1923" s="846"/>
      <c r="E1923" s="841"/>
      <c r="F1923" s="846"/>
      <c r="G1923" s="841"/>
      <c r="H1923" s="846"/>
      <c r="I1923" s="841"/>
      <c r="J1923" s="846"/>
      <c r="K1923" s="841"/>
      <c r="L1923" s="841"/>
      <c r="M1923" s="888"/>
      <c r="N1923" s="841"/>
      <c r="O1923" s="841"/>
      <c r="P1923" s="841"/>
      <c r="Q1923" s="841"/>
      <c r="R1923" s="841"/>
      <c r="S1923" s="841"/>
      <c r="T1923" s="841"/>
      <c r="U1923" s="841"/>
      <c r="V1923" s="841"/>
      <c r="W1923" s="841"/>
      <c r="X1923" s="841"/>
      <c r="Y1923" s="841"/>
      <c r="Z1923" s="841"/>
    </row>
    <row r="1924" spans="1:26" ht="15.75" customHeight="1">
      <c r="A1924" s="841"/>
      <c r="B1924" s="846"/>
      <c r="C1924" s="841"/>
      <c r="D1924" s="846"/>
      <c r="E1924" s="841"/>
      <c r="F1924" s="846"/>
      <c r="G1924" s="841"/>
      <c r="H1924" s="846"/>
      <c r="I1924" s="841"/>
      <c r="J1924" s="846"/>
      <c r="K1924" s="841"/>
      <c r="L1924" s="841"/>
      <c r="M1924" s="888"/>
      <c r="N1924" s="841"/>
      <c r="O1924" s="841"/>
      <c r="P1924" s="841"/>
      <c r="Q1924" s="841"/>
      <c r="R1924" s="841"/>
      <c r="S1924" s="841"/>
      <c r="T1924" s="841"/>
      <c r="U1924" s="841"/>
      <c r="V1924" s="841"/>
      <c r="W1924" s="841"/>
      <c r="X1924" s="841"/>
      <c r="Y1924" s="841"/>
      <c r="Z1924" s="841"/>
    </row>
    <row r="1925" spans="1:26" ht="15.75" customHeight="1">
      <c r="A1925" s="841"/>
      <c r="B1925" s="846"/>
      <c r="C1925" s="841"/>
      <c r="D1925" s="846"/>
      <c r="E1925" s="841"/>
      <c r="F1925" s="846"/>
      <c r="G1925" s="841"/>
      <c r="H1925" s="846"/>
      <c r="I1925" s="841"/>
      <c r="J1925" s="846"/>
      <c r="K1925" s="841"/>
      <c r="L1925" s="841"/>
      <c r="M1925" s="888"/>
      <c r="N1925" s="841"/>
      <c r="O1925" s="841"/>
      <c r="P1925" s="841"/>
      <c r="Q1925" s="841"/>
      <c r="R1925" s="841"/>
      <c r="S1925" s="841"/>
      <c r="T1925" s="841"/>
      <c r="U1925" s="841"/>
      <c r="V1925" s="841"/>
      <c r="W1925" s="841"/>
      <c r="X1925" s="841"/>
      <c r="Y1925" s="841"/>
      <c r="Z1925" s="841"/>
    </row>
    <row r="1926" spans="1:26" ht="15.75" customHeight="1">
      <c r="A1926" s="841"/>
      <c r="B1926" s="846"/>
      <c r="C1926" s="841"/>
      <c r="D1926" s="846"/>
      <c r="E1926" s="841"/>
      <c r="F1926" s="846"/>
      <c r="G1926" s="841"/>
      <c r="H1926" s="846"/>
      <c r="I1926" s="841"/>
      <c r="J1926" s="846"/>
      <c r="K1926" s="841"/>
      <c r="L1926" s="841"/>
      <c r="M1926" s="888"/>
      <c r="N1926" s="841"/>
      <c r="O1926" s="841"/>
      <c r="P1926" s="841"/>
      <c r="Q1926" s="841"/>
      <c r="R1926" s="841"/>
      <c r="S1926" s="841"/>
      <c r="T1926" s="841"/>
      <c r="U1926" s="841"/>
      <c r="V1926" s="841"/>
      <c r="W1926" s="841"/>
      <c r="X1926" s="841"/>
      <c r="Y1926" s="841"/>
      <c r="Z1926" s="841"/>
    </row>
    <row r="1927" spans="1:26" ht="15.75" customHeight="1">
      <c r="A1927" s="841"/>
      <c r="B1927" s="846"/>
      <c r="C1927" s="841"/>
      <c r="D1927" s="846"/>
      <c r="E1927" s="841"/>
      <c r="F1927" s="846"/>
      <c r="G1927" s="841"/>
      <c r="H1927" s="846"/>
      <c r="I1927" s="841"/>
      <c r="J1927" s="846"/>
      <c r="K1927" s="841"/>
      <c r="L1927" s="841"/>
      <c r="M1927" s="888"/>
      <c r="N1927" s="841"/>
      <c r="O1927" s="841"/>
      <c r="P1927" s="841"/>
      <c r="Q1927" s="841"/>
      <c r="R1927" s="841"/>
      <c r="S1927" s="841"/>
      <c r="T1927" s="841"/>
      <c r="U1927" s="841"/>
      <c r="V1927" s="841"/>
      <c r="W1927" s="841"/>
      <c r="X1927" s="841"/>
      <c r="Y1927" s="841"/>
      <c r="Z1927" s="841"/>
    </row>
    <row r="1928" spans="1:26" ht="15.75" customHeight="1">
      <c r="A1928" s="841"/>
      <c r="B1928" s="846"/>
      <c r="C1928" s="841"/>
      <c r="D1928" s="846"/>
      <c r="E1928" s="841"/>
      <c r="F1928" s="846"/>
      <c r="G1928" s="841"/>
      <c r="H1928" s="846"/>
      <c r="I1928" s="841"/>
      <c r="J1928" s="846"/>
      <c r="K1928" s="841"/>
      <c r="L1928" s="841"/>
      <c r="M1928" s="888"/>
      <c r="N1928" s="841"/>
      <c r="O1928" s="841"/>
      <c r="P1928" s="841"/>
      <c r="Q1928" s="841"/>
      <c r="R1928" s="841"/>
      <c r="S1928" s="841"/>
      <c r="T1928" s="841"/>
      <c r="U1928" s="841"/>
      <c r="V1928" s="841"/>
      <c r="W1928" s="841"/>
      <c r="X1928" s="841"/>
      <c r="Y1928" s="841"/>
      <c r="Z1928" s="841"/>
    </row>
    <row r="1929" spans="1:26" ht="15.75" customHeight="1">
      <c r="A1929" s="841"/>
      <c r="B1929" s="846"/>
      <c r="C1929" s="841"/>
      <c r="D1929" s="846"/>
      <c r="E1929" s="841"/>
      <c r="F1929" s="846"/>
      <c r="G1929" s="841"/>
      <c r="H1929" s="846"/>
      <c r="I1929" s="841"/>
      <c r="J1929" s="846"/>
      <c r="K1929" s="841"/>
      <c r="L1929" s="841"/>
      <c r="M1929" s="888"/>
      <c r="N1929" s="841"/>
      <c r="O1929" s="841"/>
      <c r="P1929" s="841"/>
      <c r="Q1929" s="841"/>
      <c r="R1929" s="841"/>
      <c r="S1929" s="841"/>
      <c r="T1929" s="841"/>
      <c r="U1929" s="841"/>
      <c r="V1929" s="841"/>
      <c r="W1929" s="841"/>
      <c r="X1929" s="841"/>
      <c r="Y1929" s="841"/>
      <c r="Z1929" s="841"/>
    </row>
    <row r="1930" spans="1:26" ht="15.75" customHeight="1">
      <c r="A1930" s="841"/>
      <c r="B1930" s="846"/>
      <c r="C1930" s="841"/>
      <c r="D1930" s="846"/>
      <c r="E1930" s="841"/>
      <c r="F1930" s="846"/>
      <c r="G1930" s="841"/>
      <c r="H1930" s="846"/>
      <c r="I1930" s="841"/>
      <c r="J1930" s="846"/>
      <c r="K1930" s="841"/>
      <c r="L1930" s="841"/>
      <c r="M1930" s="888"/>
      <c r="N1930" s="841"/>
      <c r="O1930" s="841"/>
      <c r="P1930" s="841"/>
      <c r="Q1930" s="841"/>
      <c r="R1930" s="841"/>
      <c r="S1930" s="841"/>
      <c r="T1930" s="841"/>
      <c r="U1930" s="841"/>
      <c r="V1930" s="841"/>
      <c r="W1930" s="841"/>
      <c r="X1930" s="841"/>
      <c r="Y1930" s="841"/>
      <c r="Z1930" s="841"/>
    </row>
    <row r="1931" spans="1:26" ht="15.75" customHeight="1">
      <c r="A1931" s="841"/>
      <c r="B1931" s="846"/>
      <c r="C1931" s="841"/>
      <c r="D1931" s="846"/>
      <c r="E1931" s="841"/>
      <c r="F1931" s="846"/>
      <c r="G1931" s="841"/>
      <c r="H1931" s="846"/>
      <c r="I1931" s="841"/>
      <c r="J1931" s="846"/>
      <c r="K1931" s="841"/>
      <c r="L1931" s="841"/>
      <c r="M1931" s="888"/>
      <c r="N1931" s="841"/>
      <c r="O1931" s="841"/>
      <c r="P1931" s="841"/>
      <c r="Q1931" s="841"/>
      <c r="R1931" s="841"/>
      <c r="S1931" s="841"/>
      <c r="T1931" s="841"/>
      <c r="U1931" s="841"/>
      <c r="V1931" s="841"/>
      <c r="W1931" s="841"/>
      <c r="X1931" s="841"/>
      <c r="Y1931" s="841"/>
      <c r="Z1931" s="841"/>
    </row>
    <row r="1932" spans="1:26" ht="15.75" customHeight="1">
      <c r="A1932" s="841"/>
      <c r="B1932" s="846"/>
      <c r="C1932" s="841"/>
      <c r="D1932" s="846"/>
      <c r="E1932" s="841"/>
      <c r="F1932" s="846"/>
      <c r="G1932" s="841"/>
      <c r="H1932" s="846"/>
      <c r="I1932" s="841"/>
      <c r="J1932" s="846"/>
      <c r="K1932" s="841"/>
      <c r="L1932" s="841"/>
      <c r="M1932" s="888"/>
      <c r="N1932" s="841"/>
      <c r="O1932" s="841"/>
      <c r="P1932" s="841"/>
      <c r="Q1932" s="841"/>
      <c r="R1932" s="841"/>
      <c r="S1932" s="841"/>
      <c r="T1932" s="841"/>
      <c r="U1932" s="841"/>
      <c r="V1932" s="841"/>
      <c r="W1932" s="841"/>
      <c r="X1932" s="841"/>
      <c r="Y1932" s="841"/>
      <c r="Z1932" s="841"/>
    </row>
    <row r="1933" spans="1:26" ht="15.75" customHeight="1">
      <c r="A1933" s="841"/>
      <c r="B1933" s="846"/>
      <c r="C1933" s="841"/>
      <c r="D1933" s="846"/>
      <c r="E1933" s="841"/>
      <c r="F1933" s="846"/>
      <c r="G1933" s="841"/>
      <c r="H1933" s="846"/>
      <c r="I1933" s="841"/>
      <c r="J1933" s="846"/>
      <c r="K1933" s="841"/>
      <c r="L1933" s="841"/>
      <c r="M1933" s="888"/>
      <c r="N1933" s="841"/>
      <c r="O1933" s="841"/>
      <c r="P1933" s="841"/>
      <c r="Q1933" s="841"/>
      <c r="R1933" s="841"/>
      <c r="S1933" s="841"/>
      <c r="T1933" s="841"/>
      <c r="U1933" s="841"/>
      <c r="V1933" s="841"/>
      <c r="W1933" s="841"/>
      <c r="X1933" s="841"/>
      <c r="Y1933" s="841"/>
      <c r="Z1933" s="841"/>
    </row>
    <row r="1934" spans="1:26" ht="15.75" customHeight="1">
      <c r="A1934" s="841"/>
      <c r="B1934" s="846"/>
      <c r="C1934" s="841"/>
      <c r="D1934" s="846"/>
      <c r="E1934" s="841"/>
      <c r="F1934" s="846"/>
      <c r="G1934" s="841"/>
      <c r="H1934" s="846"/>
      <c r="I1934" s="841"/>
      <c r="J1934" s="846"/>
      <c r="K1934" s="841"/>
      <c r="L1934" s="841"/>
      <c r="M1934" s="888"/>
      <c r="N1934" s="841"/>
      <c r="O1934" s="841"/>
      <c r="P1934" s="841"/>
      <c r="Q1934" s="841"/>
      <c r="R1934" s="841"/>
      <c r="S1934" s="841"/>
      <c r="T1934" s="841"/>
      <c r="U1934" s="841"/>
      <c r="V1934" s="841"/>
      <c r="W1934" s="841"/>
      <c r="X1934" s="841"/>
      <c r="Y1934" s="841"/>
      <c r="Z1934" s="841"/>
    </row>
    <row r="1935" spans="1:26" ht="15.75" customHeight="1">
      <c r="A1935" s="841"/>
      <c r="B1935" s="846"/>
      <c r="C1935" s="841"/>
      <c r="D1935" s="846"/>
      <c r="E1935" s="841"/>
      <c r="F1935" s="846"/>
      <c r="G1935" s="841"/>
      <c r="H1935" s="846"/>
      <c r="I1935" s="841"/>
      <c r="J1935" s="846"/>
      <c r="K1935" s="841"/>
      <c r="L1935" s="841"/>
      <c r="M1935" s="888"/>
      <c r="N1935" s="841"/>
      <c r="O1935" s="841"/>
      <c r="P1935" s="841"/>
      <c r="Q1935" s="841"/>
      <c r="R1935" s="841"/>
      <c r="S1935" s="841"/>
      <c r="T1935" s="841"/>
      <c r="U1935" s="841"/>
      <c r="V1935" s="841"/>
      <c r="W1935" s="841"/>
      <c r="X1935" s="841"/>
      <c r="Y1935" s="841"/>
      <c r="Z1935" s="841"/>
    </row>
    <row r="1936" spans="1:26" ht="15.75" customHeight="1">
      <c r="A1936" s="841"/>
      <c r="B1936" s="846"/>
      <c r="C1936" s="841"/>
      <c r="D1936" s="846"/>
      <c r="E1936" s="841"/>
      <c r="F1936" s="846"/>
      <c r="G1936" s="841"/>
      <c r="H1936" s="846"/>
      <c r="I1936" s="841"/>
      <c r="J1936" s="846"/>
      <c r="K1936" s="841"/>
      <c r="L1936" s="841"/>
      <c r="M1936" s="888"/>
      <c r="N1936" s="841"/>
      <c r="O1936" s="841"/>
      <c r="P1936" s="841"/>
      <c r="Q1936" s="841"/>
      <c r="R1936" s="841"/>
      <c r="S1936" s="841"/>
      <c r="T1936" s="841"/>
      <c r="U1936" s="841"/>
      <c r="V1936" s="841"/>
      <c r="W1936" s="841"/>
      <c r="X1936" s="841"/>
      <c r="Y1936" s="841"/>
      <c r="Z1936" s="841"/>
    </row>
    <row r="1937" spans="1:26" ht="15.75" customHeight="1">
      <c r="A1937" s="841"/>
      <c r="B1937" s="846"/>
      <c r="C1937" s="841"/>
      <c r="D1937" s="846"/>
      <c r="E1937" s="841"/>
      <c r="F1937" s="846"/>
      <c r="G1937" s="841"/>
      <c r="H1937" s="846"/>
      <c r="I1937" s="841"/>
      <c r="J1937" s="846"/>
      <c r="K1937" s="841"/>
      <c r="L1937" s="841"/>
      <c r="M1937" s="888"/>
      <c r="N1937" s="841"/>
      <c r="O1937" s="841"/>
      <c r="P1937" s="841"/>
      <c r="Q1937" s="841"/>
      <c r="R1937" s="841"/>
      <c r="S1937" s="841"/>
      <c r="T1937" s="841"/>
      <c r="U1937" s="841"/>
      <c r="V1937" s="841"/>
      <c r="W1937" s="841"/>
      <c r="X1937" s="841"/>
      <c r="Y1937" s="841"/>
      <c r="Z1937" s="841"/>
    </row>
    <row r="1938" spans="1:26" ht="15.75" customHeight="1">
      <c r="A1938" s="841"/>
      <c r="B1938" s="846"/>
      <c r="C1938" s="841"/>
      <c r="D1938" s="846"/>
      <c r="E1938" s="841"/>
      <c r="F1938" s="846"/>
      <c r="G1938" s="841"/>
      <c r="H1938" s="846"/>
      <c r="I1938" s="841"/>
      <c r="J1938" s="846"/>
      <c r="K1938" s="841"/>
      <c r="L1938" s="841"/>
      <c r="M1938" s="888"/>
      <c r="N1938" s="841"/>
      <c r="O1938" s="841"/>
      <c r="P1938" s="841"/>
      <c r="Q1938" s="841"/>
      <c r="R1938" s="841"/>
      <c r="S1938" s="841"/>
      <c r="T1938" s="841"/>
      <c r="U1938" s="841"/>
      <c r="V1938" s="841"/>
      <c r="W1938" s="841"/>
      <c r="X1938" s="841"/>
      <c r="Y1938" s="841"/>
      <c r="Z1938" s="841"/>
    </row>
    <row r="1939" spans="1:26" ht="15.75" customHeight="1">
      <c r="A1939" s="841"/>
      <c r="B1939" s="846"/>
      <c r="C1939" s="841"/>
      <c r="D1939" s="846"/>
      <c r="E1939" s="841"/>
      <c r="F1939" s="846"/>
      <c r="G1939" s="841"/>
      <c r="H1939" s="846"/>
      <c r="I1939" s="841"/>
      <c r="J1939" s="846"/>
      <c r="K1939" s="841"/>
      <c r="L1939" s="841"/>
      <c r="M1939" s="888"/>
      <c r="N1939" s="841"/>
      <c r="O1939" s="841"/>
      <c r="P1939" s="841"/>
      <c r="Q1939" s="841"/>
      <c r="R1939" s="841"/>
      <c r="S1939" s="841"/>
      <c r="T1939" s="841"/>
      <c r="U1939" s="841"/>
      <c r="V1939" s="841"/>
      <c r="W1939" s="841"/>
      <c r="X1939" s="841"/>
      <c r="Y1939" s="841"/>
      <c r="Z1939" s="841"/>
    </row>
    <row r="1940" spans="1:26" ht="15.75" customHeight="1">
      <c r="A1940" s="841"/>
      <c r="B1940" s="846"/>
      <c r="C1940" s="841"/>
      <c r="D1940" s="846"/>
      <c r="E1940" s="841"/>
      <c r="F1940" s="846"/>
      <c r="G1940" s="841"/>
      <c r="H1940" s="846"/>
      <c r="I1940" s="841"/>
      <c r="J1940" s="846"/>
      <c r="K1940" s="841"/>
      <c r="L1940" s="841"/>
      <c r="M1940" s="888"/>
      <c r="N1940" s="841"/>
      <c r="O1940" s="841"/>
      <c r="P1940" s="841"/>
      <c r="Q1940" s="841"/>
      <c r="R1940" s="841"/>
      <c r="S1940" s="841"/>
      <c r="T1940" s="841"/>
      <c r="U1940" s="841"/>
      <c r="V1940" s="841"/>
      <c r="W1940" s="841"/>
      <c r="X1940" s="841"/>
      <c r="Y1940" s="841"/>
      <c r="Z1940" s="841"/>
    </row>
    <row r="1941" spans="1:26" ht="15.75" customHeight="1">
      <c r="A1941" s="841"/>
      <c r="B1941" s="846"/>
      <c r="C1941" s="841"/>
      <c r="D1941" s="846"/>
      <c r="E1941" s="841"/>
      <c r="F1941" s="846"/>
      <c r="G1941" s="841"/>
      <c r="H1941" s="846"/>
      <c r="I1941" s="841"/>
      <c r="J1941" s="846"/>
      <c r="K1941" s="841"/>
      <c r="L1941" s="841"/>
      <c r="M1941" s="888"/>
      <c r="N1941" s="841"/>
      <c r="O1941" s="841"/>
      <c r="P1941" s="841"/>
      <c r="Q1941" s="841"/>
      <c r="R1941" s="841"/>
      <c r="S1941" s="841"/>
      <c r="T1941" s="841"/>
      <c r="U1941" s="841"/>
      <c r="V1941" s="841"/>
      <c r="W1941" s="841"/>
      <c r="X1941" s="841"/>
      <c r="Y1941" s="841"/>
      <c r="Z1941" s="841"/>
    </row>
    <row r="1942" spans="1:26" ht="15.75" customHeight="1">
      <c r="A1942" s="841"/>
      <c r="B1942" s="846"/>
      <c r="C1942" s="841"/>
      <c r="D1942" s="846"/>
      <c r="E1942" s="841"/>
      <c r="F1942" s="846"/>
      <c r="G1942" s="841"/>
      <c r="H1942" s="846"/>
      <c r="I1942" s="841"/>
      <c r="J1942" s="846"/>
      <c r="K1942" s="841"/>
      <c r="L1942" s="841"/>
      <c r="M1942" s="888"/>
      <c r="N1942" s="841"/>
      <c r="O1942" s="841"/>
      <c r="P1942" s="841"/>
      <c r="Q1942" s="841"/>
      <c r="R1942" s="841"/>
      <c r="S1942" s="841"/>
      <c r="T1942" s="841"/>
      <c r="U1942" s="841"/>
      <c r="V1942" s="841"/>
      <c r="W1942" s="841"/>
      <c r="X1942" s="841"/>
      <c r="Y1942" s="841"/>
      <c r="Z1942" s="841"/>
    </row>
    <row r="1943" spans="1:26" ht="15.75" customHeight="1">
      <c r="A1943" s="841"/>
      <c r="B1943" s="846"/>
      <c r="C1943" s="841"/>
      <c r="D1943" s="846"/>
      <c r="E1943" s="841"/>
      <c r="F1943" s="846"/>
      <c r="G1943" s="841"/>
      <c r="H1943" s="846"/>
      <c r="I1943" s="841"/>
      <c r="J1943" s="846"/>
      <c r="K1943" s="841"/>
      <c r="L1943" s="841"/>
      <c r="M1943" s="888"/>
      <c r="N1943" s="841"/>
      <c r="O1943" s="841"/>
      <c r="P1943" s="841"/>
      <c r="Q1943" s="841"/>
      <c r="R1943" s="841"/>
      <c r="S1943" s="841"/>
      <c r="T1943" s="841"/>
      <c r="U1943" s="841"/>
      <c r="V1943" s="841"/>
      <c r="W1943" s="841"/>
      <c r="X1943" s="841"/>
      <c r="Y1943" s="841"/>
      <c r="Z1943" s="841"/>
    </row>
    <row r="1944" spans="1:26" ht="15.75" customHeight="1">
      <c r="A1944" s="841"/>
      <c r="B1944" s="846"/>
      <c r="C1944" s="841"/>
      <c r="D1944" s="846"/>
      <c r="E1944" s="841"/>
      <c r="F1944" s="846"/>
      <c r="G1944" s="841"/>
      <c r="H1944" s="846"/>
      <c r="I1944" s="841"/>
      <c r="J1944" s="846"/>
      <c r="K1944" s="841"/>
      <c r="L1944" s="841"/>
      <c r="M1944" s="888"/>
      <c r="N1944" s="841"/>
      <c r="O1944" s="841"/>
      <c r="P1944" s="841"/>
      <c r="Q1944" s="841"/>
      <c r="R1944" s="841"/>
      <c r="S1944" s="841"/>
      <c r="T1944" s="841"/>
      <c r="U1944" s="841"/>
      <c r="V1944" s="841"/>
      <c r="W1944" s="841"/>
      <c r="X1944" s="841"/>
      <c r="Y1944" s="841"/>
      <c r="Z1944" s="841"/>
    </row>
    <row r="1945" spans="1:26" ht="15.75" customHeight="1">
      <c r="A1945" s="841"/>
      <c r="B1945" s="846"/>
      <c r="C1945" s="841"/>
      <c r="D1945" s="846"/>
      <c r="E1945" s="841"/>
      <c r="F1945" s="846"/>
      <c r="G1945" s="841"/>
      <c r="H1945" s="846"/>
      <c r="I1945" s="841"/>
      <c r="J1945" s="846"/>
      <c r="K1945" s="841"/>
      <c r="L1945" s="841"/>
      <c r="M1945" s="888"/>
      <c r="N1945" s="841"/>
      <c r="O1945" s="841"/>
      <c r="P1945" s="841"/>
      <c r="Q1945" s="841"/>
      <c r="R1945" s="841"/>
      <c r="S1945" s="841"/>
      <c r="T1945" s="841"/>
      <c r="U1945" s="841"/>
      <c r="V1945" s="841"/>
      <c r="W1945" s="841"/>
      <c r="X1945" s="841"/>
      <c r="Y1945" s="841"/>
      <c r="Z1945" s="841"/>
    </row>
    <row r="1946" spans="1:26" ht="15.75" customHeight="1">
      <c r="A1946" s="841"/>
      <c r="B1946" s="846"/>
      <c r="C1946" s="841"/>
      <c r="D1946" s="846"/>
      <c r="E1946" s="841"/>
      <c r="F1946" s="846"/>
      <c r="G1946" s="841"/>
      <c r="H1946" s="846"/>
      <c r="I1946" s="841"/>
      <c r="J1946" s="846"/>
      <c r="K1946" s="841"/>
      <c r="L1946" s="841"/>
      <c r="M1946" s="888"/>
      <c r="N1946" s="841"/>
      <c r="O1946" s="841"/>
      <c r="P1946" s="841"/>
      <c r="Q1946" s="841"/>
      <c r="R1946" s="841"/>
      <c r="S1946" s="841"/>
      <c r="T1946" s="841"/>
      <c r="U1946" s="841"/>
      <c r="V1946" s="841"/>
      <c r="W1946" s="841"/>
      <c r="X1946" s="841"/>
      <c r="Y1946" s="841"/>
      <c r="Z1946" s="841"/>
    </row>
    <row r="1947" spans="1:26" ht="15.75" customHeight="1">
      <c r="A1947" s="841"/>
      <c r="B1947" s="846"/>
      <c r="C1947" s="841"/>
      <c r="D1947" s="846"/>
      <c r="E1947" s="841"/>
      <c r="F1947" s="846"/>
      <c r="G1947" s="841"/>
      <c r="H1947" s="846"/>
      <c r="I1947" s="841"/>
      <c r="J1947" s="846"/>
      <c r="K1947" s="841"/>
      <c r="L1947" s="841"/>
      <c r="M1947" s="888"/>
      <c r="N1947" s="841"/>
      <c r="O1947" s="841"/>
      <c r="P1947" s="841"/>
      <c r="Q1947" s="841"/>
      <c r="R1947" s="841"/>
      <c r="S1947" s="841"/>
      <c r="T1947" s="841"/>
      <c r="U1947" s="841"/>
      <c r="V1947" s="841"/>
      <c r="W1947" s="841"/>
      <c r="X1947" s="841"/>
      <c r="Y1947" s="841"/>
      <c r="Z1947" s="841"/>
    </row>
    <row r="1948" spans="1:26" ht="15.75" customHeight="1">
      <c r="A1948" s="841"/>
      <c r="B1948" s="846"/>
      <c r="C1948" s="841"/>
      <c r="D1948" s="846"/>
      <c r="E1948" s="841"/>
      <c r="F1948" s="846"/>
      <c r="G1948" s="841"/>
      <c r="H1948" s="846"/>
      <c r="I1948" s="841"/>
      <c r="J1948" s="846"/>
      <c r="K1948" s="841"/>
      <c r="L1948" s="841"/>
      <c r="M1948" s="888"/>
      <c r="N1948" s="841"/>
      <c r="O1948" s="841"/>
      <c r="P1948" s="841"/>
      <c r="Q1948" s="841"/>
      <c r="R1948" s="841"/>
      <c r="S1948" s="841"/>
      <c r="T1948" s="841"/>
      <c r="U1948" s="841"/>
      <c r="V1948" s="841"/>
      <c r="W1948" s="841"/>
      <c r="X1948" s="841"/>
      <c r="Y1948" s="841"/>
      <c r="Z1948" s="841"/>
    </row>
    <row r="1949" spans="1:26" ht="15.75" customHeight="1">
      <c r="A1949" s="841"/>
      <c r="B1949" s="846"/>
      <c r="C1949" s="841"/>
      <c r="D1949" s="846"/>
      <c r="E1949" s="841"/>
      <c r="F1949" s="846"/>
      <c r="G1949" s="841"/>
      <c r="H1949" s="846"/>
      <c r="I1949" s="841"/>
      <c r="J1949" s="846"/>
      <c r="K1949" s="841"/>
      <c r="L1949" s="841"/>
      <c r="M1949" s="888"/>
      <c r="N1949" s="841"/>
      <c r="O1949" s="841"/>
      <c r="P1949" s="841"/>
      <c r="Q1949" s="841"/>
      <c r="R1949" s="841"/>
      <c r="S1949" s="841"/>
      <c r="T1949" s="841"/>
      <c r="U1949" s="841"/>
      <c r="V1949" s="841"/>
      <c r="W1949" s="841"/>
      <c r="X1949" s="841"/>
      <c r="Y1949" s="841"/>
      <c r="Z1949" s="841"/>
    </row>
    <row r="1950" spans="1:26" ht="15.75" customHeight="1">
      <c r="A1950" s="841"/>
      <c r="B1950" s="846"/>
      <c r="C1950" s="841"/>
      <c r="D1950" s="846"/>
      <c r="E1950" s="841"/>
      <c r="F1950" s="846"/>
      <c r="G1950" s="841"/>
      <c r="H1950" s="846"/>
      <c r="I1950" s="841"/>
      <c r="J1950" s="846"/>
      <c r="K1950" s="841"/>
      <c r="L1950" s="841"/>
      <c r="M1950" s="888"/>
      <c r="N1950" s="841"/>
      <c r="O1950" s="841"/>
      <c r="P1950" s="841"/>
      <c r="Q1950" s="841"/>
      <c r="R1950" s="841"/>
      <c r="S1950" s="841"/>
      <c r="T1950" s="841"/>
      <c r="U1950" s="841"/>
      <c r="V1950" s="841"/>
      <c r="W1950" s="841"/>
      <c r="X1950" s="841"/>
      <c r="Y1950" s="841"/>
      <c r="Z1950" s="841"/>
    </row>
    <row r="1951" spans="1:26" ht="15.75" customHeight="1">
      <c r="A1951" s="841"/>
      <c r="B1951" s="846"/>
      <c r="C1951" s="841"/>
      <c r="D1951" s="846"/>
      <c r="E1951" s="841"/>
      <c r="F1951" s="846"/>
      <c r="G1951" s="841"/>
      <c r="H1951" s="846"/>
      <c r="I1951" s="841"/>
      <c r="J1951" s="846"/>
      <c r="K1951" s="841"/>
      <c r="L1951" s="841"/>
      <c r="M1951" s="888"/>
      <c r="N1951" s="841"/>
      <c r="O1951" s="841"/>
      <c r="P1951" s="841"/>
      <c r="Q1951" s="841"/>
      <c r="R1951" s="841"/>
      <c r="S1951" s="841"/>
      <c r="T1951" s="841"/>
      <c r="U1951" s="841"/>
      <c r="V1951" s="841"/>
      <c r="W1951" s="841"/>
      <c r="X1951" s="841"/>
      <c r="Y1951" s="841"/>
      <c r="Z1951" s="841"/>
    </row>
    <row r="1952" spans="1:26" ht="15.75" customHeight="1">
      <c r="A1952" s="841"/>
      <c r="B1952" s="846"/>
      <c r="C1952" s="841"/>
      <c r="D1952" s="846"/>
      <c r="E1952" s="841"/>
      <c r="F1952" s="846"/>
      <c r="G1952" s="841"/>
      <c r="H1952" s="846"/>
      <c r="I1952" s="841"/>
      <c r="J1952" s="846"/>
      <c r="K1952" s="841"/>
      <c r="L1952" s="841"/>
      <c r="M1952" s="888"/>
      <c r="N1952" s="841"/>
      <c r="O1952" s="841"/>
      <c r="P1952" s="841"/>
      <c r="Q1952" s="841"/>
      <c r="R1952" s="841"/>
      <c r="S1952" s="841"/>
      <c r="T1952" s="841"/>
      <c r="U1952" s="841"/>
      <c r="V1952" s="841"/>
      <c r="W1952" s="841"/>
      <c r="X1952" s="841"/>
      <c r="Y1952" s="841"/>
      <c r="Z1952" s="841"/>
    </row>
    <row r="1953" spans="1:26" ht="15.75" customHeight="1">
      <c r="A1953" s="841"/>
      <c r="B1953" s="846"/>
      <c r="C1953" s="841"/>
      <c r="D1953" s="846"/>
      <c r="E1953" s="841"/>
      <c r="F1953" s="846"/>
      <c r="G1953" s="841"/>
      <c r="H1953" s="846"/>
      <c r="I1953" s="841"/>
      <c r="J1953" s="846"/>
      <c r="K1953" s="841"/>
      <c r="L1953" s="841"/>
      <c r="M1953" s="888"/>
      <c r="N1953" s="841"/>
      <c r="O1953" s="841"/>
      <c r="P1953" s="841"/>
      <c r="Q1953" s="841"/>
      <c r="R1953" s="841"/>
      <c r="S1953" s="841"/>
      <c r="T1953" s="841"/>
      <c r="U1953" s="841"/>
      <c r="V1953" s="841"/>
      <c r="W1953" s="841"/>
      <c r="X1953" s="841"/>
      <c r="Y1953" s="841"/>
      <c r="Z1953" s="841"/>
    </row>
    <row r="1954" spans="1:26" ht="15.75" customHeight="1">
      <c r="A1954" s="841"/>
      <c r="B1954" s="846"/>
      <c r="C1954" s="841"/>
      <c r="D1954" s="846"/>
      <c r="E1954" s="841"/>
      <c r="F1954" s="846"/>
      <c r="G1954" s="841"/>
      <c r="H1954" s="846"/>
      <c r="I1954" s="841"/>
      <c r="J1954" s="846"/>
      <c r="K1954" s="841"/>
      <c r="L1954" s="841"/>
      <c r="M1954" s="888"/>
      <c r="N1954" s="841"/>
      <c r="O1954" s="841"/>
      <c r="P1954" s="841"/>
      <c r="Q1954" s="841"/>
      <c r="R1954" s="841"/>
      <c r="S1954" s="841"/>
      <c r="T1954" s="841"/>
      <c r="U1954" s="841"/>
      <c r="V1954" s="841"/>
      <c r="W1954" s="841"/>
      <c r="X1954" s="841"/>
      <c r="Y1954" s="841"/>
      <c r="Z1954" s="841"/>
    </row>
    <row r="1955" spans="1:26" ht="15.75" customHeight="1">
      <c r="A1955" s="841"/>
      <c r="B1955" s="846"/>
      <c r="C1955" s="841"/>
      <c r="D1955" s="846"/>
      <c r="E1955" s="841"/>
      <c r="F1955" s="846"/>
      <c r="G1955" s="841"/>
      <c r="H1955" s="846"/>
      <c r="I1955" s="841"/>
      <c r="J1955" s="846"/>
      <c r="K1955" s="841"/>
      <c r="L1955" s="841"/>
      <c r="M1955" s="888"/>
      <c r="N1955" s="841"/>
      <c r="O1955" s="841"/>
      <c r="P1955" s="841"/>
      <c r="Q1955" s="841"/>
      <c r="R1955" s="841"/>
      <c r="S1955" s="841"/>
      <c r="T1955" s="841"/>
      <c r="U1955" s="841"/>
      <c r="V1955" s="841"/>
      <c r="W1955" s="841"/>
      <c r="X1955" s="841"/>
      <c r="Y1955" s="841"/>
      <c r="Z1955" s="841"/>
    </row>
    <row r="1956" spans="1:26" ht="15.75" customHeight="1">
      <c r="A1956" s="841"/>
      <c r="B1956" s="846"/>
      <c r="C1956" s="841"/>
      <c r="D1956" s="846"/>
      <c r="E1956" s="841"/>
      <c r="F1956" s="846"/>
      <c r="G1956" s="841"/>
      <c r="H1956" s="846"/>
      <c r="I1956" s="841"/>
      <c r="J1956" s="846"/>
      <c r="K1956" s="841"/>
      <c r="L1956" s="841"/>
      <c r="M1956" s="888"/>
      <c r="N1956" s="841"/>
      <c r="O1956" s="841"/>
      <c r="P1956" s="841"/>
      <c r="Q1956" s="841"/>
      <c r="R1956" s="841"/>
      <c r="S1956" s="841"/>
      <c r="T1956" s="841"/>
      <c r="U1956" s="841"/>
      <c r="V1956" s="841"/>
      <c r="W1956" s="841"/>
      <c r="X1956" s="841"/>
      <c r="Y1956" s="841"/>
      <c r="Z1956" s="841"/>
    </row>
    <row r="1957" spans="1:26" ht="15.75" customHeight="1">
      <c r="A1957" s="841"/>
      <c r="B1957" s="846"/>
      <c r="C1957" s="841"/>
      <c r="D1957" s="846"/>
      <c r="E1957" s="841"/>
      <c r="F1957" s="846"/>
      <c r="G1957" s="841"/>
      <c r="H1957" s="846"/>
      <c r="I1957" s="841"/>
      <c r="J1957" s="846"/>
      <c r="K1957" s="841"/>
      <c r="L1957" s="841"/>
      <c r="M1957" s="888"/>
      <c r="N1957" s="841"/>
      <c r="O1957" s="841"/>
      <c r="P1957" s="841"/>
      <c r="Q1957" s="841"/>
      <c r="R1957" s="841"/>
      <c r="S1957" s="841"/>
      <c r="T1957" s="841"/>
      <c r="U1957" s="841"/>
      <c r="V1957" s="841"/>
      <c r="W1957" s="841"/>
      <c r="X1957" s="841"/>
      <c r="Y1957" s="841"/>
      <c r="Z1957" s="841"/>
    </row>
    <row r="1958" spans="1:26" ht="15.75" customHeight="1">
      <c r="A1958" s="841"/>
      <c r="B1958" s="846"/>
      <c r="C1958" s="841"/>
      <c r="D1958" s="846"/>
      <c r="E1958" s="841"/>
      <c r="F1958" s="846"/>
      <c r="G1958" s="841"/>
      <c r="H1958" s="846"/>
      <c r="I1958" s="841"/>
      <c r="J1958" s="846"/>
      <c r="K1958" s="841"/>
      <c r="L1958" s="841"/>
      <c r="M1958" s="888"/>
      <c r="N1958" s="841"/>
      <c r="O1958" s="841"/>
      <c r="P1958" s="841"/>
      <c r="Q1958" s="841"/>
      <c r="R1958" s="841"/>
      <c r="S1958" s="841"/>
      <c r="T1958" s="841"/>
      <c r="U1958" s="841"/>
      <c r="V1958" s="841"/>
      <c r="W1958" s="841"/>
      <c r="X1958" s="841"/>
      <c r="Y1958" s="841"/>
      <c r="Z1958" s="841"/>
    </row>
    <row r="1959" spans="1:26" ht="15.75" customHeight="1">
      <c r="A1959" s="841"/>
      <c r="B1959" s="846"/>
      <c r="C1959" s="841"/>
      <c r="D1959" s="846"/>
      <c r="E1959" s="841"/>
      <c r="F1959" s="846"/>
      <c r="G1959" s="841"/>
      <c r="H1959" s="846"/>
      <c r="I1959" s="841"/>
      <c r="J1959" s="846"/>
      <c r="K1959" s="841"/>
      <c r="L1959" s="841"/>
      <c r="M1959" s="888"/>
      <c r="N1959" s="841"/>
      <c r="O1959" s="841"/>
      <c r="P1959" s="841"/>
      <c r="Q1959" s="841"/>
      <c r="R1959" s="841"/>
      <c r="S1959" s="841"/>
      <c r="T1959" s="841"/>
      <c r="U1959" s="841"/>
      <c r="V1959" s="841"/>
      <c r="W1959" s="841"/>
      <c r="X1959" s="841"/>
      <c r="Y1959" s="841"/>
      <c r="Z1959" s="841"/>
    </row>
    <row r="1960" spans="1:26" ht="15.75" customHeight="1">
      <c r="A1960" s="841"/>
      <c r="B1960" s="846"/>
      <c r="C1960" s="841"/>
      <c r="D1960" s="846"/>
      <c r="E1960" s="841"/>
      <c r="F1960" s="846"/>
      <c r="G1960" s="841"/>
      <c r="H1960" s="846"/>
      <c r="I1960" s="841"/>
      <c r="J1960" s="846"/>
      <c r="K1960" s="841"/>
      <c r="L1960" s="841"/>
      <c r="M1960" s="888"/>
      <c r="N1960" s="841"/>
      <c r="O1960" s="841"/>
      <c r="P1960" s="841"/>
      <c r="Q1960" s="841"/>
      <c r="R1960" s="841"/>
      <c r="S1960" s="841"/>
      <c r="T1960" s="841"/>
      <c r="U1960" s="841"/>
      <c r="V1960" s="841"/>
      <c r="W1960" s="841"/>
      <c r="X1960" s="841"/>
      <c r="Y1960" s="841"/>
      <c r="Z1960" s="841"/>
    </row>
    <row r="1961" spans="1:26" ht="15.75" customHeight="1">
      <c r="A1961" s="841"/>
      <c r="B1961" s="846"/>
      <c r="C1961" s="841"/>
      <c r="D1961" s="846"/>
      <c r="E1961" s="841"/>
      <c r="F1961" s="846"/>
      <c r="G1961" s="841"/>
      <c r="H1961" s="846"/>
      <c r="I1961" s="841"/>
      <c r="J1961" s="846"/>
      <c r="K1961" s="841"/>
      <c r="L1961" s="841"/>
      <c r="M1961" s="888"/>
      <c r="N1961" s="841"/>
      <c r="O1961" s="841"/>
      <c r="P1961" s="841"/>
      <c r="Q1961" s="841"/>
      <c r="R1961" s="841"/>
      <c r="S1961" s="841"/>
      <c r="T1961" s="841"/>
      <c r="U1961" s="841"/>
      <c r="V1961" s="841"/>
      <c r="W1961" s="841"/>
      <c r="X1961" s="841"/>
      <c r="Y1961" s="841"/>
      <c r="Z1961" s="841"/>
    </row>
    <row r="1962" spans="1:26" ht="15.75" customHeight="1">
      <c r="A1962" s="841"/>
      <c r="B1962" s="846"/>
      <c r="C1962" s="841"/>
      <c r="D1962" s="846"/>
      <c r="E1962" s="841"/>
      <c r="F1962" s="846"/>
      <c r="G1962" s="841"/>
      <c r="H1962" s="846"/>
      <c r="I1962" s="841"/>
      <c r="J1962" s="846"/>
      <c r="K1962" s="841"/>
      <c r="L1962" s="841"/>
      <c r="M1962" s="888"/>
      <c r="N1962" s="841"/>
      <c r="O1962" s="841"/>
      <c r="P1962" s="841"/>
      <c r="Q1962" s="841"/>
      <c r="R1962" s="841"/>
      <c r="S1962" s="841"/>
      <c r="T1962" s="841"/>
      <c r="U1962" s="841"/>
      <c r="V1962" s="841"/>
      <c r="W1962" s="841"/>
      <c r="X1962" s="841"/>
      <c r="Y1962" s="841"/>
      <c r="Z1962" s="841"/>
    </row>
    <row r="1963" spans="1:26" ht="15.75" customHeight="1">
      <c r="A1963" s="841"/>
      <c r="B1963" s="846"/>
      <c r="C1963" s="841"/>
      <c r="D1963" s="846"/>
      <c r="E1963" s="841"/>
      <c r="F1963" s="846"/>
      <c r="G1963" s="841"/>
      <c r="H1963" s="846"/>
      <c r="I1963" s="841"/>
      <c r="J1963" s="846"/>
      <c r="K1963" s="841"/>
      <c r="L1963" s="841"/>
      <c r="M1963" s="888"/>
      <c r="N1963" s="841"/>
      <c r="O1963" s="841"/>
      <c r="P1963" s="841"/>
      <c r="Q1963" s="841"/>
      <c r="R1963" s="841"/>
      <c r="S1963" s="841"/>
      <c r="T1963" s="841"/>
      <c r="U1963" s="841"/>
      <c r="V1963" s="841"/>
      <c r="W1963" s="841"/>
      <c r="X1963" s="841"/>
      <c r="Y1963" s="841"/>
      <c r="Z1963" s="841"/>
    </row>
    <row r="1964" spans="1:26" ht="15.75" customHeight="1">
      <c r="A1964" s="841"/>
      <c r="B1964" s="846"/>
      <c r="C1964" s="841"/>
      <c r="D1964" s="846"/>
      <c r="E1964" s="841"/>
      <c r="F1964" s="846"/>
      <c r="G1964" s="841"/>
      <c r="H1964" s="846"/>
      <c r="I1964" s="841"/>
      <c r="J1964" s="846"/>
      <c r="K1964" s="841"/>
      <c r="L1964" s="841"/>
      <c r="M1964" s="888"/>
      <c r="N1964" s="841"/>
      <c r="O1964" s="841"/>
      <c r="P1964" s="841"/>
      <c r="Q1964" s="841"/>
      <c r="R1964" s="841"/>
      <c r="S1964" s="841"/>
      <c r="T1964" s="841"/>
      <c r="U1964" s="841"/>
      <c r="V1964" s="841"/>
      <c r="W1964" s="841"/>
      <c r="X1964" s="841"/>
      <c r="Y1964" s="841"/>
      <c r="Z1964" s="841"/>
    </row>
    <row r="1965" spans="1:26" ht="15.75" customHeight="1">
      <c r="A1965" s="841"/>
      <c r="B1965" s="846"/>
      <c r="C1965" s="841"/>
      <c r="D1965" s="846"/>
      <c r="E1965" s="841"/>
      <c r="F1965" s="846"/>
      <c r="G1965" s="841"/>
      <c r="H1965" s="846"/>
      <c r="I1965" s="841"/>
      <c r="J1965" s="846"/>
      <c r="K1965" s="841"/>
      <c r="L1965" s="841"/>
      <c r="M1965" s="888"/>
      <c r="N1965" s="841"/>
      <c r="O1965" s="841"/>
      <c r="P1965" s="841"/>
      <c r="Q1965" s="841"/>
      <c r="R1965" s="841"/>
      <c r="S1965" s="841"/>
      <c r="T1965" s="841"/>
      <c r="U1965" s="841"/>
      <c r="V1965" s="841"/>
      <c r="W1965" s="841"/>
      <c r="X1965" s="841"/>
      <c r="Y1965" s="841"/>
      <c r="Z1965" s="841"/>
    </row>
    <row r="1966" spans="1:26" ht="15.75" customHeight="1">
      <c r="A1966" s="841"/>
      <c r="B1966" s="846"/>
      <c r="C1966" s="841"/>
      <c r="D1966" s="846"/>
      <c r="E1966" s="841"/>
      <c r="F1966" s="846"/>
      <c r="G1966" s="841"/>
      <c r="H1966" s="846"/>
      <c r="I1966" s="841"/>
      <c r="J1966" s="846"/>
      <c r="K1966" s="841"/>
      <c r="L1966" s="841"/>
      <c r="M1966" s="888"/>
      <c r="N1966" s="841"/>
      <c r="O1966" s="841"/>
      <c r="P1966" s="841"/>
      <c r="Q1966" s="841"/>
      <c r="R1966" s="841"/>
      <c r="S1966" s="841"/>
      <c r="T1966" s="841"/>
      <c r="U1966" s="841"/>
      <c r="V1966" s="841"/>
      <c r="W1966" s="841"/>
      <c r="X1966" s="841"/>
      <c r="Y1966" s="841"/>
      <c r="Z1966" s="841"/>
    </row>
    <row r="1967" spans="1:26" ht="15.75" customHeight="1">
      <c r="A1967" s="841"/>
      <c r="B1967" s="846"/>
      <c r="C1967" s="841"/>
      <c r="D1967" s="846"/>
      <c r="E1967" s="841"/>
      <c r="F1967" s="846"/>
      <c r="G1967" s="841"/>
      <c r="H1967" s="846"/>
      <c r="I1967" s="841"/>
      <c r="J1967" s="846"/>
      <c r="K1967" s="841"/>
      <c r="L1967" s="841"/>
      <c r="M1967" s="888"/>
      <c r="N1967" s="841"/>
      <c r="O1967" s="841"/>
      <c r="P1967" s="841"/>
      <c r="Q1967" s="841"/>
      <c r="R1967" s="841"/>
      <c r="S1967" s="841"/>
      <c r="T1967" s="841"/>
      <c r="U1967" s="841"/>
      <c r="V1967" s="841"/>
      <c r="W1967" s="841"/>
      <c r="X1967" s="841"/>
      <c r="Y1967" s="841"/>
      <c r="Z1967" s="841"/>
    </row>
    <row r="1968" spans="1:26" ht="15.75" customHeight="1">
      <c r="A1968" s="841"/>
      <c r="B1968" s="846"/>
      <c r="C1968" s="841"/>
      <c r="D1968" s="846"/>
      <c r="E1968" s="841"/>
      <c r="F1968" s="846"/>
      <c r="G1968" s="841"/>
      <c r="H1968" s="846"/>
      <c r="I1968" s="841"/>
      <c r="J1968" s="846"/>
      <c r="K1968" s="841"/>
      <c r="L1968" s="841"/>
      <c r="M1968" s="888"/>
      <c r="N1968" s="841"/>
      <c r="O1968" s="841"/>
      <c r="P1968" s="841"/>
      <c r="Q1968" s="841"/>
      <c r="R1968" s="841"/>
      <c r="S1968" s="841"/>
      <c r="T1968" s="841"/>
      <c r="U1968" s="841"/>
      <c r="V1968" s="841"/>
      <c r="W1968" s="841"/>
      <c r="X1968" s="841"/>
      <c r="Y1968" s="841"/>
      <c r="Z1968" s="841"/>
    </row>
    <row r="1969" spans="1:26" ht="15.75" customHeight="1">
      <c r="A1969" s="841"/>
      <c r="B1969" s="846"/>
      <c r="C1969" s="841"/>
      <c r="D1969" s="846"/>
      <c r="E1969" s="841"/>
      <c r="F1969" s="846"/>
      <c r="G1969" s="841"/>
      <c r="H1969" s="846"/>
      <c r="I1969" s="841"/>
      <c r="J1969" s="846"/>
      <c r="K1969" s="841"/>
      <c r="L1969" s="841"/>
      <c r="M1969" s="888"/>
      <c r="N1969" s="841"/>
      <c r="O1969" s="841"/>
      <c r="P1969" s="841"/>
      <c r="Q1969" s="841"/>
      <c r="R1969" s="841"/>
      <c r="S1969" s="841"/>
      <c r="T1969" s="841"/>
      <c r="U1969" s="841"/>
      <c r="V1969" s="841"/>
      <c r="W1969" s="841"/>
      <c r="X1969" s="841"/>
      <c r="Y1969" s="841"/>
      <c r="Z1969" s="841"/>
    </row>
    <row r="1970" spans="1:26" ht="15.75" customHeight="1">
      <c r="A1970" s="841"/>
      <c r="B1970" s="846"/>
      <c r="C1970" s="841"/>
      <c r="D1970" s="846"/>
      <c r="E1970" s="841"/>
      <c r="F1970" s="846"/>
      <c r="G1970" s="841"/>
      <c r="H1970" s="846"/>
      <c r="I1970" s="841"/>
      <c r="J1970" s="846"/>
      <c r="K1970" s="841"/>
      <c r="L1970" s="841"/>
      <c r="M1970" s="888"/>
      <c r="N1970" s="841"/>
      <c r="O1970" s="841"/>
      <c r="P1970" s="841"/>
      <c r="Q1970" s="841"/>
      <c r="R1970" s="841"/>
      <c r="S1970" s="841"/>
      <c r="T1970" s="841"/>
      <c r="U1970" s="841"/>
      <c r="V1970" s="841"/>
      <c r="W1970" s="841"/>
      <c r="X1970" s="841"/>
      <c r="Y1970" s="841"/>
      <c r="Z1970" s="841"/>
    </row>
    <row r="1971" spans="1:26" ht="15.75" customHeight="1">
      <c r="A1971" s="841"/>
      <c r="B1971" s="846"/>
      <c r="C1971" s="841"/>
      <c r="D1971" s="846"/>
      <c r="E1971" s="841"/>
      <c r="F1971" s="846"/>
      <c r="G1971" s="841"/>
      <c r="H1971" s="846"/>
      <c r="I1971" s="841"/>
      <c r="J1971" s="846"/>
      <c r="K1971" s="841"/>
      <c r="L1971" s="841"/>
      <c r="M1971" s="888"/>
      <c r="N1971" s="841"/>
      <c r="O1971" s="841"/>
      <c r="P1971" s="841"/>
      <c r="Q1971" s="841"/>
      <c r="R1971" s="841"/>
      <c r="S1971" s="841"/>
      <c r="T1971" s="841"/>
      <c r="U1971" s="841"/>
      <c r="V1971" s="841"/>
      <c r="W1971" s="841"/>
      <c r="X1971" s="841"/>
      <c r="Y1971" s="841"/>
      <c r="Z1971" s="841"/>
    </row>
    <row r="1972" spans="1:26" ht="15.75" customHeight="1">
      <c r="A1972" s="841"/>
      <c r="B1972" s="846"/>
      <c r="C1972" s="841"/>
      <c r="D1972" s="846"/>
      <c r="E1972" s="841"/>
      <c r="F1972" s="846"/>
      <c r="G1972" s="841"/>
      <c r="H1972" s="846"/>
      <c r="I1972" s="841"/>
      <c r="J1972" s="846"/>
      <c r="K1972" s="841"/>
      <c r="L1972" s="841"/>
      <c r="M1972" s="888"/>
      <c r="N1972" s="841"/>
      <c r="O1972" s="841"/>
      <c r="P1972" s="841"/>
      <c r="Q1972" s="841"/>
      <c r="R1972" s="841"/>
      <c r="S1972" s="841"/>
      <c r="T1972" s="841"/>
      <c r="U1972" s="841"/>
      <c r="V1972" s="841"/>
      <c r="W1972" s="841"/>
      <c r="X1972" s="841"/>
      <c r="Y1972" s="841"/>
      <c r="Z1972" s="841"/>
    </row>
    <row r="1973" spans="1:26" ht="15.75" customHeight="1">
      <c r="A1973" s="841"/>
      <c r="B1973" s="846"/>
      <c r="C1973" s="841"/>
      <c r="D1973" s="846"/>
      <c r="E1973" s="841"/>
      <c r="F1973" s="846"/>
      <c r="G1973" s="841"/>
      <c r="H1973" s="846"/>
      <c r="I1973" s="841"/>
      <c r="J1973" s="846"/>
      <c r="K1973" s="841"/>
      <c r="L1973" s="841"/>
      <c r="M1973" s="888"/>
      <c r="N1973" s="841"/>
      <c r="O1973" s="841"/>
      <c r="P1973" s="841"/>
      <c r="Q1973" s="841"/>
      <c r="R1973" s="841"/>
      <c r="S1973" s="841"/>
      <c r="T1973" s="841"/>
      <c r="U1973" s="841"/>
      <c r="V1973" s="841"/>
      <c r="W1973" s="841"/>
      <c r="X1973" s="841"/>
      <c r="Y1973" s="841"/>
      <c r="Z1973" s="841"/>
    </row>
    <row r="1974" spans="1:26" ht="15.75" customHeight="1">
      <c r="A1974" s="841"/>
      <c r="B1974" s="846"/>
      <c r="C1974" s="841"/>
      <c r="D1974" s="846"/>
      <c r="E1974" s="841"/>
      <c r="F1974" s="846"/>
      <c r="G1974" s="841"/>
      <c r="H1974" s="846"/>
      <c r="I1974" s="841"/>
      <c r="J1974" s="846"/>
      <c r="K1974" s="841"/>
      <c r="L1974" s="841"/>
      <c r="M1974" s="888"/>
      <c r="N1974" s="841"/>
      <c r="O1974" s="841"/>
      <c r="P1974" s="841"/>
      <c r="Q1974" s="841"/>
      <c r="R1974" s="841"/>
      <c r="S1974" s="841"/>
      <c r="T1974" s="841"/>
      <c r="U1974" s="841"/>
      <c r="V1974" s="841"/>
      <c r="W1974" s="841"/>
      <c r="X1974" s="841"/>
      <c r="Y1974" s="841"/>
      <c r="Z1974" s="841"/>
    </row>
    <row r="1975" spans="1:26" ht="15.75" customHeight="1">
      <c r="A1975" s="841"/>
      <c r="B1975" s="846"/>
      <c r="C1975" s="841"/>
      <c r="D1975" s="846"/>
      <c r="E1975" s="841"/>
      <c r="F1975" s="846"/>
      <c r="G1975" s="841"/>
      <c r="H1975" s="846"/>
      <c r="I1975" s="841"/>
      <c r="J1975" s="846"/>
      <c r="K1975" s="841"/>
      <c r="L1975" s="841"/>
      <c r="M1975" s="888"/>
      <c r="N1975" s="841"/>
      <c r="O1975" s="841"/>
      <c r="P1975" s="841"/>
      <c r="Q1975" s="841"/>
      <c r="R1975" s="841"/>
      <c r="S1975" s="841"/>
      <c r="T1975" s="841"/>
      <c r="U1975" s="841"/>
      <c r="V1975" s="841"/>
      <c r="W1975" s="841"/>
      <c r="X1975" s="841"/>
      <c r="Y1975" s="841"/>
      <c r="Z1975" s="841"/>
    </row>
    <row r="1976" spans="1:26" ht="15.75" customHeight="1">
      <c r="A1976" s="841"/>
      <c r="B1976" s="846"/>
      <c r="C1976" s="841"/>
      <c r="D1976" s="846"/>
      <c r="E1976" s="841"/>
      <c r="F1976" s="846"/>
      <c r="G1976" s="841"/>
      <c r="H1976" s="846"/>
      <c r="I1976" s="841"/>
      <c r="J1976" s="846"/>
      <c r="K1976" s="841"/>
      <c r="L1976" s="841"/>
      <c r="M1976" s="888"/>
      <c r="N1976" s="841"/>
      <c r="O1976" s="841"/>
      <c r="P1976" s="841"/>
      <c r="Q1976" s="841"/>
      <c r="R1976" s="841"/>
      <c r="S1976" s="841"/>
      <c r="T1976" s="841"/>
      <c r="U1976" s="841"/>
      <c r="V1976" s="841"/>
      <c r="W1976" s="841"/>
      <c r="X1976" s="841"/>
      <c r="Y1976" s="841"/>
      <c r="Z1976" s="841"/>
    </row>
    <row r="1977" spans="1:26" ht="15.75" customHeight="1">
      <c r="A1977" s="841"/>
      <c r="B1977" s="846"/>
      <c r="C1977" s="841"/>
      <c r="D1977" s="846"/>
      <c r="E1977" s="841"/>
      <c r="F1977" s="846"/>
      <c r="G1977" s="841"/>
      <c r="H1977" s="846"/>
      <c r="I1977" s="841"/>
      <c r="J1977" s="846"/>
      <c r="K1977" s="841"/>
      <c r="L1977" s="841"/>
      <c r="M1977" s="888"/>
      <c r="N1977" s="841"/>
      <c r="O1977" s="841"/>
      <c r="P1977" s="841"/>
      <c r="Q1977" s="841"/>
      <c r="R1977" s="841"/>
      <c r="S1977" s="841"/>
      <c r="T1977" s="841"/>
      <c r="U1977" s="841"/>
      <c r="V1977" s="841"/>
      <c r="W1977" s="841"/>
      <c r="X1977" s="841"/>
      <c r="Y1977" s="841"/>
      <c r="Z1977" s="841"/>
    </row>
    <row r="1978" spans="1:26" ht="15.75" customHeight="1">
      <c r="A1978" s="841"/>
      <c r="B1978" s="846"/>
      <c r="C1978" s="841"/>
      <c r="D1978" s="846"/>
      <c r="E1978" s="841"/>
      <c r="F1978" s="846"/>
      <c r="G1978" s="841"/>
      <c r="H1978" s="846"/>
      <c r="I1978" s="841"/>
      <c r="J1978" s="846"/>
      <c r="K1978" s="841"/>
      <c r="L1978" s="841"/>
      <c r="M1978" s="888"/>
      <c r="N1978" s="841"/>
      <c r="O1978" s="841"/>
      <c r="P1978" s="841"/>
      <c r="Q1978" s="841"/>
      <c r="R1978" s="841"/>
      <c r="S1978" s="841"/>
      <c r="T1978" s="841"/>
      <c r="U1978" s="841"/>
      <c r="V1978" s="841"/>
      <c r="W1978" s="841"/>
      <c r="X1978" s="841"/>
      <c r="Y1978" s="841"/>
      <c r="Z1978" s="841"/>
    </row>
    <row r="1979" spans="1:26" ht="15.75" customHeight="1">
      <c r="A1979" s="841"/>
      <c r="B1979" s="846"/>
      <c r="C1979" s="841"/>
      <c r="D1979" s="846"/>
      <c r="E1979" s="841"/>
      <c r="F1979" s="846"/>
      <c r="G1979" s="841"/>
      <c r="H1979" s="846"/>
      <c r="I1979" s="841"/>
      <c r="J1979" s="846"/>
      <c r="K1979" s="841"/>
      <c r="L1979" s="841"/>
      <c r="M1979" s="888"/>
      <c r="N1979" s="841"/>
      <c r="O1979" s="841"/>
      <c r="P1979" s="841"/>
      <c r="Q1979" s="841"/>
      <c r="R1979" s="841"/>
      <c r="S1979" s="841"/>
      <c r="T1979" s="841"/>
      <c r="U1979" s="841"/>
      <c r="V1979" s="841"/>
      <c r="W1979" s="841"/>
      <c r="X1979" s="841"/>
      <c r="Y1979" s="841"/>
      <c r="Z1979" s="841"/>
    </row>
    <row r="1980" spans="1:26" ht="15.75" customHeight="1">
      <c r="A1980" s="841"/>
      <c r="B1980" s="846"/>
      <c r="C1980" s="841"/>
      <c r="D1980" s="846"/>
      <c r="E1980" s="841"/>
      <c r="F1980" s="846"/>
      <c r="G1980" s="841"/>
      <c r="H1980" s="846"/>
      <c r="I1980" s="841"/>
      <c r="J1980" s="846"/>
      <c r="K1980" s="841"/>
      <c r="L1980" s="841"/>
      <c r="M1980" s="888"/>
      <c r="N1980" s="841"/>
      <c r="O1980" s="841"/>
      <c r="P1980" s="841"/>
      <c r="Q1980" s="841"/>
      <c r="R1980" s="841"/>
      <c r="S1980" s="841"/>
      <c r="T1980" s="841"/>
      <c r="U1980" s="841"/>
      <c r="V1980" s="841"/>
      <c r="W1980" s="841"/>
      <c r="X1980" s="841"/>
      <c r="Y1980" s="841"/>
      <c r="Z1980" s="841"/>
    </row>
    <row r="1981" spans="1:26" ht="15.75" customHeight="1">
      <c r="A1981" s="841"/>
      <c r="B1981" s="846"/>
      <c r="C1981" s="841"/>
      <c r="D1981" s="846"/>
      <c r="E1981" s="841"/>
      <c r="F1981" s="846"/>
      <c r="G1981" s="841"/>
      <c r="H1981" s="846"/>
      <c r="I1981" s="841"/>
      <c r="J1981" s="846"/>
      <c r="K1981" s="841"/>
      <c r="L1981" s="841"/>
      <c r="M1981" s="888"/>
      <c r="N1981" s="841"/>
      <c r="O1981" s="841"/>
      <c r="P1981" s="841"/>
      <c r="Q1981" s="841"/>
      <c r="R1981" s="841"/>
      <c r="S1981" s="841"/>
      <c r="T1981" s="841"/>
      <c r="U1981" s="841"/>
      <c r="V1981" s="841"/>
      <c r="W1981" s="841"/>
      <c r="X1981" s="841"/>
      <c r="Y1981" s="841"/>
      <c r="Z1981" s="841"/>
    </row>
    <row r="1982" spans="1:26" ht="15.75" customHeight="1">
      <c r="A1982" s="841"/>
      <c r="B1982" s="846"/>
      <c r="C1982" s="841"/>
      <c r="D1982" s="846"/>
      <c r="E1982" s="841"/>
      <c r="F1982" s="846"/>
      <c r="G1982" s="841"/>
      <c r="H1982" s="846"/>
      <c r="I1982" s="841"/>
      <c r="J1982" s="846"/>
      <c r="K1982" s="841"/>
      <c r="L1982" s="841"/>
      <c r="M1982" s="888"/>
      <c r="N1982" s="841"/>
      <c r="O1982" s="841"/>
      <c r="P1982" s="841"/>
      <c r="Q1982" s="841"/>
      <c r="R1982" s="841"/>
      <c r="S1982" s="841"/>
      <c r="T1982" s="841"/>
      <c r="U1982" s="841"/>
      <c r="V1982" s="841"/>
      <c r="W1982" s="841"/>
      <c r="X1982" s="841"/>
      <c r="Y1982" s="841"/>
      <c r="Z1982" s="841"/>
    </row>
    <row r="1983" spans="1:26" ht="15.75" customHeight="1">
      <c r="A1983" s="841"/>
      <c r="B1983" s="846"/>
      <c r="C1983" s="841"/>
      <c r="D1983" s="846"/>
      <c r="E1983" s="841"/>
      <c r="F1983" s="846"/>
      <c r="G1983" s="841"/>
      <c r="H1983" s="846"/>
      <c r="I1983" s="841"/>
      <c r="J1983" s="846"/>
      <c r="K1983" s="841"/>
      <c r="L1983" s="841"/>
      <c r="M1983" s="888"/>
      <c r="N1983" s="841"/>
      <c r="O1983" s="841"/>
      <c r="P1983" s="841"/>
      <c r="Q1983" s="841"/>
      <c r="R1983" s="841"/>
      <c r="S1983" s="841"/>
      <c r="T1983" s="841"/>
      <c r="U1983" s="841"/>
      <c r="V1983" s="841"/>
      <c r="W1983" s="841"/>
      <c r="X1983" s="841"/>
      <c r="Y1983" s="841"/>
      <c r="Z1983" s="841"/>
    </row>
    <row r="1984" spans="1:26" ht="15.75" customHeight="1">
      <c r="A1984" s="841"/>
      <c r="B1984" s="846"/>
      <c r="C1984" s="841"/>
      <c r="D1984" s="846"/>
      <c r="E1984" s="841"/>
      <c r="F1984" s="846"/>
      <c r="G1984" s="841"/>
      <c r="H1984" s="846"/>
      <c r="I1984" s="841"/>
      <c r="J1984" s="846"/>
      <c r="K1984" s="841"/>
      <c r="L1984" s="841"/>
      <c r="M1984" s="888"/>
      <c r="N1984" s="841"/>
      <c r="O1984" s="841"/>
      <c r="P1984" s="841"/>
      <c r="Q1984" s="841"/>
      <c r="R1984" s="841"/>
      <c r="S1984" s="841"/>
      <c r="T1984" s="841"/>
      <c r="U1984" s="841"/>
      <c r="V1984" s="841"/>
      <c r="W1984" s="841"/>
      <c r="X1984" s="841"/>
      <c r="Y1984" s="841"/>
      <c r="Z1984" s="841"/>
    </row>
    <row r="1985" spans="1:26" ht="15.75" customHeight="1">
      <c r="A1985" s="841"/>
      <c r="B1985" s="846"/>
      <c r="C1985" s="841"/>
      <c r="D1985" s="846"/>
      <c r="E1985" s="841"/>
      <c r="F1985" s="846"/>
      <c r="G1985" s="841"/>
      <c r="H1985" s="846"/>
      <c r="I1985" s="841"/>
      <c r="J1985" s="846"/>
      <c r="K1985" s="841"/>
      <c r="L1985" s="841"/>
      <c r="M1985" s="888"/>
      <c r="N1985" s="841"/>
      <c r="O1985" s="841"/>
      <c r="P1985" s="841"/>
      <c r="Q1985" s="841"/>
      <c r="R1985" s="841"/>
      <c r="S1985" s="841"/>
      <c r="T1985" s="841"/>
      <c r="U1985" s="841"/>
      <c r="V1985" s="841"/>
      <c r="W1985" s="841"/>
      <c r="X1985" s="841"/>
      <c r="Y1985" s="841"/>
      <c r="Z1985" s="841"/>
    </row>
    <row r="1986" spans="1:26" ht="15.75" customHeight="1">
      <c r="A1986" s="841"/>
      <c r="B1986" s="846"/>
      <c r="C1986" s="841"/>
      <c r="D1986" s="846"/>
      <c r="E1986" s="841"/>
      <c r="F1986" s="846"/>
      <c r="G1986" s="841"/>
      <c r="H1986" s="846"/>
      <c r="I1986" s="841"/>
      <c r="J1986" s="846"/>
      <c r="K1986" s="841"/>
      <c r="L1986" s="841"/>
      <c r="M1986" s="888"/>
      <c r="N1986" s="841"/>
      <c r="O1986" s="841"/>
      <c r="P1986" s="841"/>
      <c r="Q1986" s="841"/>
      <c r="R1986" s="841"/>
      <c r="S1986" s="841"/>
      <c r="T1986" s="841"/>
      <c r="U1986" s="841"/>
      <c r="V1986" s="841"/>
      <c r="W1986" s="841"/>
      <c r="X1986" s="841"/>
      <c r="Y1986" s="841"/>
      <c r="Z1986" s="841"/>
    </row>
    <row r="1987" spans="1:26" ht="15.75" customHeight="1">
      <c r="A1987" s="841"/>
      <c r="B1987" s="846"/>
      <c r="C1987" s="841"/>
      <c r="D1987" s="846"/>
      <c r="E1987" s="841"/>
      <c r="F1987" s="846"/>
      <c r="G1987" s="841"/>
      <c r="H1987" s="846"/>
      <c r="I1987" s="841"/>
      <c r="J1987" s="846"/>
      <c r="K1987" s="841"/>
      <c r="L1987" s="841"/>
      <c r="M1987" s="888"/>
      <c r="N1987" s="841"/>
      <c r="O1987" s="841"/>
      <c r="P1987" s="841"/>
      <c r="Q1987" s="841"/>
      <c r="R1987" s="841"/>
      <c r="S1987" s="841"/>
      <c r="T1987" s="841"/>
      <c r="U1987" s="841"/>
      <c r="V1987" s="841"/>
      <c r="W1987" s="841"/>
      <c r="X1987" s="841"/>
      <c r="Y1987" s="841"/>
      <c r="Z1987" s="841"/>
    </row>
    <row r="1988" spans="1:26" ht="15.75" customHeight="1">
      <c r="A1988" s="841"/>
      <c r="B1988" s="846"/>
      <c r="C1988" s="841"/>
      <c r="D1988" s="846"/>
      <c r="E1988" s="841"/>
      <c r="F1988" s="846"/>
      <c r="G1988" s="841"/>
      <c r="H1988" s="846"/>
      <c r="I1988" s="841"/>
      <c r="J1988" s="846"/>
      <c r="K1988" s="841"/>
      <c r="L1988" s="841"/>
      <c r="M1988" s="888"/>
      <c r="N1988" s="841"/>
      <c r="O1988" s="841"/>
      <c r="P1988" s="841"/>
      <c r="Q1988" s="841"/>
      <c r="R1988" s="841"/>
      <c r="S1988" s="841"/>
      <c r="T1988" s="841"/>
      <c r="U1988" s="841"/>
      <c r="V1988" s="841"/>
      <c r="W1988" s="841"/>
      <c r="X1988" s="841"/>
      <c r="Y1988" s="841"/>
      <c r="Z1988" s="841"/>
    </row>
    <row r="1989" spans="1:26" ht="15.75" customHeight="1">
      <c r="A1989" s="841"/>
      <c r="B1989" s="846"/>
      <c r="C1989" s="841"/>
      <c r="D1989" s="846"/>
      <c r="E1989" s="841"/>
      <c r="F1989" s="846"/>
      <c r="G1989" s="841"/>
      <c r="H1989" s="846"/>
      <c r="I1989" s="841"/>
      <c r="J1989" s="846"/>
      <c r="K1989" s="841"/>
      <c r="L1989" s="841"/>
      <c r="M1989" s="888"/>
      <c r="N1989" s="841"/>
      <c r="O1989" s="841"/>
      <c r="P1989" s="841"/>
      <c r="Q1989" s="841"/>
      <c r="R1989" s="841"/>
      <c r="S1989" s="841"/>
      <c r="T1989" s="841"/>
      <c r="U1989" s="841"/>
      <c r="V1989" s="841"/>
      <c r="W1989" s="841"/>
      <c r="X1989" s="841"/>
      <c r="Y1989" s="841"/>
      <c r="Z1989" s="841"/>
    </row>
    <row r="1990" spans="1:26" ht="15.75" customHeight="1">
      <c r="A1990" s="841"/>
      <c r="B1990" s="846"/>
      <c r="C1990" s="841"/>
      <c r="D1990" s="846"/>
      <c r="E1990" s="841"/>
      <c r="F1990" s="846"/>
      <c r="G1990" s="841"/>
      <c r="H1990" s="846"/>
      <c r="I1990" s="841"/>
      <c r="J1990" s="846"/>
      <c r="K1990" s="841"/>
      <c r="L1990" s="841"/>
      <c r="M1990" s="888"/>
      <c r="N1990" s="841"/>
      <c r="O1990" s="841"/>
      <c r="P1990" s="841"/>
      <c r="Q1990" s="841"/>
      <c r="R1990" s="841"/>
      <c r="S1990" s="841"/>
      <c r="T1990" s="841"/>
      <c r="U1990" s="841"/>
      <c r="V1990" s="841"/>
      <c r="W1990" s="841"/>
      <c r="X1990" s="841"/>
      <c r="Y1990" s="841"/>
      <c r="Z1990" s="841"/>
    </row>
    <row r="1991" spans="1:26" ht="15.75" customHeight="1">
      <c r="A1991" s="841"/>
      <c r="B1991" s="846"/>
      <c r="C1991" s="841"/>
      <c r="D1991" s="846"/>
      <c r="E1991" s="841"/>
      <c r="F1991" s="846"/>
      <c r="G1991" s="841"/>
      <c r="H1991" s="846"/>
      <c r="I1991" s="841"/>
      <c r="J1991" s="846"/>
      <c r="K1991" s="841"/>
      <c r="L1991" s="841"/>
      <c r="M1991" s="888"/>
      <c r="N1991" s="841"/>
      <c r="O1991" s="841"/>
      <c r="P1991" s="841"/>
      <c r="Q1991" s="841"/>
      <c r="R1991" s="841"/>
      <c r="S1991" s="841"/>
      <c r="T1991" s="841"/>
      <c r="U1991" s="841"/>
      <c r="V1991" s="841"/>
      <c r="W1991" s="841"/>
      <c r="X1991" s="841"/>
      <c r="Y1991" s="841"/>
      <c r="Z1991" s="841"/>
    </row>
    <row r="1992" spans="1:26" ht="15.75" customHeight="1">
      <c r="A1992" s="841"/>
      <c r="B1992" s="846"/>
      <c r="C1992" s="841"/>
      <c r="D1992" s="846"/>
      <c r="E1992" s="841"/>
      <c r="F1992" s="846"/>
      <c r="G1992" s="841"/>
      <c r="H1992" s="846"/>
      <c r="I1992" s="841"/>
      <c r="J1992" s="846"/>
      <c r="K1992" s="841"/>
      <c r="L1992" s="841"/>
      <c r="M1992" s="888"/>
      <c r="N1992" s="841"/>
      <c r="O1992" s="841"/>
      <c r="P1992" s="841"/>
      <c r="Q1992" s="841"/>
      <c r="R1992" s="841"/>
      <c r="S1992" s="841"/>
      <c r="T1992" s="841"/>
      <c r="U1992" s="841"/>
      <c r="V1992" s="841"/>
      <c r="W1992" s="841"/>
      <c r="X1992" s="841"/>
      <c r="Y1992" s="841"/>
      <c r="Z1992" s="841"/>
    </row>
    <row r="1993" spans="1:26" ht="15.75" customHeight="1">
      <c r="A1993" s="841"/>
      <c r="B1993" s="846"/>
      <c r="C1993" s="841"/>
      <c r="D1993" s="846"/>
      <c r="E1993" s="841"/>
      <c r="F1993" s="846"/>
      <c r="G1993" s="841"/>
      <c r="H1993" s="846"/>
      <c r="I1993" s="841"/>
      <c r="J1993" s="846"/>
      <c r="K1993" s="841"/>
      <c r="L1993" s="841"/>
      <c r="M1993" s="888"/>
      <c r="N1993" s="841"/>
      <c r="O1993" s="841"/>
      <c r="P1993" s="841"/>
      <c r="Q1993" s="841"/>
      <c r="R1993" s="841"/>
      <c r="S1993" s="841"/>
      <c r="T1993" s="841"/>
      <c r="U1993" s="841"/>
      <c r="V1993" s="841"/>
      <c r="W1993" s="841"/>
      <c r="X1993" s="841"/>
      <c r="Y1993" s="841"/>
      <c r="Z1993" s="841"/>
    </row>
    <row r="1994" spans="1:26" ht="15.75" customHeight="1">
      <c r="A1994" s="841"/>
      <c r="B1994" s="846"/>
      <c r="C1994" s="841"/>
      <c r="D1994" s="846"/>
      <c r="E1994" s="841"/>
      <c r="F1994" s="846"/>
      <c r="G1994" s="841"/>
      <c r="H1994" s="846"/>
      <c r="I1994" s="841"/>
      <c r="J1994" s="846"/>
      <c r="K1994" s="841"/>
      <c r="L1994" s="841"/>
      <c r="M1994" s="888"/>
      <c r="N1994" s="841"/>
      <c r="O1994" s="841"/>
      <c r="P1994" s="841"/>
      <c r="Q1994" s="841"/>
      <c r="R1994" s="841"/>
      <c r="S1994" s="841"/>
      <c r="T1994" s="841"/>
      <c r="U1994" s="841"/>
      <c r="V1994" s="841"/>
      <c r="W1994" s="841"/>
      <c r="X1994" s="841"/>
      <c r="Y1994" s="841"/>
      <c r="Z1994" s="841"/>
    </row>
  </sheetData>
  <autoFilter ref="A6:Z1069" xr:uid="{FAE23820-ACA2-4438-9A4E-B9B8E69ADC79}"/>
  <mergeCells count="1">
    <mergeCell ref="A1:J5"/>
  </mergeCell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FB8DD"/>
    <outlinePr summaryBelow="0"/>
    <pageSetUpPr fitToPage="1"/>
  </sheetPr>
  <dimension ref="A1:J128"/>
  <sheetViews>
    <sheetView showGridLines="0" tabSelected="1" zoomScaleNormal="100" workbookViewId="0">
      <selection activeCell="H7" sqref="H7"/>
    </sheetView>
  </sheetViews>
  <sheetFormatPr baseColWidth="10" defaultColWidth="11.42578125" defaultRowHeight="11.25" zeroHeight="1" outlineLevelRow="3"/>
  <cols>
    <col min="1" max="4" width="4.42578125" style="514" customWidth="1"/>
    <col min="5" max="5" width="7.28515625" style="514" customWidth="1"/>
    <col min="6" max="6" width="64" style="176" customWidth="1"/>
    <col min="7" max="8" width="28.7109375" style="176" customWidth="1"/>
    <col min="9" max="9" width="41.42578125" style="176" customWidth="1"/>
    <col min="10" max="10" width="11.42578125" style="512" customWidth="1"/>
    <col min="11" max="16384" width="11.42578125" style="176"/>
  </cols>
  <sheetData>
    <row r="1" spans="1:10" s="2" customFormat="1">
      <c r="A1" s="971" t="s">
        <v>0</v>
      </c>
      <c r="B1" s="971"/>
      <c r="C1" s="971"/>
      <c r="D1" s="971"/>
      <c r="E1" s="971"/>
      <c r="F1" s="971"/>
      <c r="G1" s="971"/>
      <c r="H1" s="971"/>
      <c r="I1" s="971"/>
      <c r="J1" s="512"/>
    </row>
    <row r="2" spans="1:10" s="2" customFormat="1">
      <c r="A2" s="971" t="s">
        <v>76</v>
      </c>
      <c r="B2" s="971"/>
      <c r="C2" s="971"/>
      <c r="D2" s="971"/>
      <c r="E2" s="971"/>
      <c r="F2" s="971"/>
      <c r="G2" s="971"/>
      <c r="H2" s="971"/>
      <c r="I2" s="971"/>
      <c r="J2" s="512"/>
    </row>
    <row r="3" spans="1:10" s="2" customFormat="1">
      <c r="A3" s="971" t="s">
        <v>655</v>
      </c>
      <c r="B3" s="971"/>
      <c r="C3" s="971"/>
      <c r="D3" s="971"/>
      <c r="E3" s="971"/>
      <c r="F3" s="971"/>
      <c r="G3" s="971"/>
      <c r="H3" s="971"/>
      <c r="I3" s="971"/>
      <c r="J3" s="512"/>
    </row>
    <row r="4" spans="1:10" s="2" customFormat="1">
      <c r="A4" s="513"/>
      <c r="B4" s="513"/>
      <c r="C4" s="513"/>
      <c r="D4" s="513"/>
      <c r="E4" s="513"/>
      <c r="F4" s="512"/>
      <c r="G4" s="512"/>
      <c r="H4" s="512"/>
      <c r="I4" s="512"/>
      <c r="J4" s="512"/>
    </row>
    <row r="5" spans="1:10" s="2" customFormat="1" ht="39.75" customHeight="1">
      <c r="A5" s="514"/>
      <c r="B5" s="975" t="s">
        <v>35</v>
      </c>
      <c r="C5" s="976"/>
      <c r="D5" s="976"/>
      <c r="E5" s="977"/>
      <c r="F5" s="677" t="s">
        <v>127</v>
      </c>
      <c r="G5" s="681"/>
      <c r="H5" s="681"/>
      <c r="I5" s="512"/>
      <c r="J5" s="512"/>
    </row>
    <row r="6" spans="1:10" s="2" customFormat="1">
      <c r="A6" s="7"/>
      <c r="B6" s="978" t="s">
        <v>1635</v>
      </c>
      <c r="C6" s="979"/>
      <c r="D6" s="979"/>
      <c r="E6" s="980"/>
      <c r="F6" s="678"/>
      <c r="G6" s="682"/>
      <c r="H6" s="682"/>
      <c r="I6" s="6"/>
      <c r="J6" s="6"/>
    </row>
    <row r="7" spans="1:10" s="2" customFormat="1" ht="15.75" customHeight="1">
      <c r="A7" s="24"/>
      <c r="B7" s="981" t="s">
        <v>121</v>
      </c>
      <c r="C7" s="982"/>
      <c r="D7" s="982"/>
      <c r="E7" s="983"/>
      <c r="F7" s="680" t="str">
        <f>IFERROR(VLOOKUP(F6,DESPLEGABLES!A1:B230,2,FALSE),"")</f>
        <v/>
      </c>
      <c r="G7" s="681"/>
      <c r="H7" s="681"/>
      <c r="I7" s="6"/>
      <c r="J7" s="6"/>
    </row>
    <row r="8" spans="1:10" s="2" customFormat="1">
      <c r="A8" s="513"/>
      <c r="B8" s="513"/>
      <c r="C8" s="513"/>
      <c r="D8" s="513"/>
      <c r="E8" s="513"/>
      <c r="F8" s="512"/>
      <c r="G8" s="512"/>
      <c r="H8" s="512"/>
      <c r="I8" s="512"/>
      <c r="J8" s="6"/>
    </row>
    <row r="9" spans="1:10" s="2" customFormat="1">
      <c r="A9" s="514"/>
      <c r="B9" s="513"/>
      <c r="C9" s="513"/>
      <c r="D9" s="513"/>
      <c r="E9" s="513"/>
      <c r="F9" s="242" t="s">
        <v>126</v>
      </c>
      <c r="G9" s="178">
        <v>2027</v>
      </c>
      <c r="H9" s="176"/>
      <c r="I9" s="515" t="s">
        <v>883</v>
      </c>
      <c r="J9" s="6"/>
    </row>
    <row r="10" spans="1:10" s="2" customFormat="1">
      <c r="A10" s="513"/>
      <c r="B10" s="513"/>
      <c r="C10" s="513"/>
      <c r="D10" s="513"/>
      <c r="E10" s="513"/>
      <c r="F10" s="512"/>
      <c r="G10" s="512"/>
      <c r="H10" s="512"/>
      <c r="I10" s="512"/>
      <c r="J10" s="6"/>
    </row>
    <row r="11" spans="1:10" s="2" customFormat="1">
      <c r="A11" s="513"/>
      <c r="B11" s="513"/>
      <c r="C11" s="513"/>
      <c r="D11" s="513"/>
      <c r="E11" s="513"/>
      <c r="F11" s="512"/>
      <c r="G11" s="512"/>
      <c r="H11" s="512"/>
      <c r="I11" s="512"/>
      <c r="J11" s="6"/>
    </row>
    <row r="12" spans="1:10" s="2" customFormat="1">
      <c r="A12" s="513"/>
      <c r="B12" s="513"/>
      <c r="C12" s="513"/>
      <c r="D12" s="513"/>
      <c r="E12" s="513"/>
      <c r="F12" s="512"/>
      <c r="G12" s="512"/>
      <c r="H12" s="512"/>
      <c r="I12" s="512"/>
      <c r="J12" s="6"/>
    </row>
    <row r="13" spans="1:10" s="2" customFormat="1">
      <c r="A13" s="513"/>
      <c r="B13" s="513"/>
      <c r="C13" s="513"/>
      <c r="D13" s="513"/>
      <c r="E13" s="513"/>
      <c r="F13" s="512"/>
      <c r="G13" s="512"/>
      <c r="H13" s="512"/>
      <c r="I13" s="512"/>
      <c r="J13" s="6"/>
    </row>
    <row r="14" spans="1:10" s="2" customFormat="1">
      <c r="A14" s="513"/>
      <c r="B14" s="513"/>
      <c r="C14" s="513"/>
      <c r="D14" s="513"/>
      <c r="E14" s="513"/>
      <c r="F14" s="512"/>
      <c r="G14" s="512"/>
      <c r="H14" s="512"/>
      <c r="I14" s="512"/>
      <c r="J14" s="6"/>
    </row>
    <row r="15" spans="1:10" s="2" customFormat="1">
      <c r="A15" s="513"/>
      <c r="B15" s="513"/>
      <c r="C15" s="513"/>
      <c r="D15" s="513"/>
      <c r="E15" s="513"/>
      <c r="F15" s="512"/>
      <c r="G15" s="512"/>
      <c r="H15" s="512"/>
      <c r="I15" s="512"/>
      <c r="J15" s="6"/>
    </row>
    <row r="16" spans="1:10" s="2" customFormat="1">
      <c r="A16" s="513"/>
      <c r="B16" s="513"/>
      <c r="C16" s="513"/>
      <c r="D16" s="513"/>
      <c r="E16" s="513"/>
      <c r="F16" s="512"/>
      <c r="G16" s="512"/>
      <c r="H16" s="512"/>
      <c r="I16" s="512"/>
      <c r="J16" s="6"/>
    </row>
    <row r="17" spans="1:10" s="2" customFormat="1">
      <c r="A17" s="513"/>
      <c r="B17" s="513"/>
      <c r="C17" s="513"/>
      <c r="D17" s="513"/>
      <c r="E17" s="513"/>
      <c r="F17" s="512"/>
      <c r="G17" s="512"/>
      <c r="H17" s="512"/>
      <c r="I17" s="512"/>
      <c r="J17" s="6"/>
    </row>
    <row r="18" spans="1:10" s="2" customFormat="1">
      <c r="A18" s="513"/>
      <c r="B18" s="513"/>
      <c r="C18" s="513"/>
      <c r="D18" s="513"/>
      <c r="E18" s="513"/>
      <c r="F18" s="512"/>
      <c r="G18" s="512"/>
      <c r="H18" s="512"/>
      <c r="I18" s="512"/>
      <c r="J18" s="6"/>
    </row>
    <row r="19" spans="1:10" s="2" customFormat="1">
      <c r="A19" s="513"/>
      <c r="B19" s="513"/>
      <c r="C19" s="513"/>
      <c r="D19" s="513"/>
      <c r="E19" s="513"/>
      <c r="F19" s="512"/>
      <c r="G19" s="512"/>
      <c r="H19" s="512"/>
      <c r="I19" s="512"/>
      <c r="J19" s="6"/>
    </row>
    <row r="20" spans="1:10" s="2" customFormat="1">
      <c r="A20" s="513"/>
      <c r="B20" s="513"/>
      <c r="C20" s="513"/>
      <c r="D20" s="513"/>
      <c r="E20" s="513"/>
      <c r="F20" s="512"/>
      <c r="G20" s="512"/>
      <c r="H20" s="512"/>
      <c r="I20" s="512"/>
      <c r="J20" s="6"/>
    </row>
    <row r="21" spans="1:10" s="2" customFormat="1">
      <c r="A21" s="513"/>
      <c r="B21" s="513"/>
      <c r="C21" s="513"/>
      <c r="D21" s="513"/>
      <c r="E21" s="513"/>
      <c r="F21" s="512"/>
      <c r="G21" s="512"/>
      <c r="H21" s="512"/>
      <c r="I21" s="512"/>
      <c r="J21" s="6"/>
    </row>
    <row r="22" spans="1:10" s="2" customFormat="1">
      <c r="A22" s="513"/>
      <c r="B22" s="513"/>
      <c r="C22" s="513"/>
      <c r="D22" s="513"/>
      <c r="E22" s="513"/>
      <c r="F22" s="512"/>
      <c r="G22" s="512"/>
      <c r="H22" s="512"/>
      <c r="I22" s="512"/>
      <c r="J22" s="6"/>
    </row>
    <row r="23" spans="1:10" s="2" customFormat="1" ht="12" thickBot="1">
      <c r="A23" s="513"/>
      <c r="B23" s="513"/>
      <c r="C23" s="513"/>
      <c r="D23" s="513"/>
      <c r="E23" s="513"/>
      <c r="F23" s="512"/>
      <c r="G23" s="512"/>
      <c r="H23" s="512"/>
      <c r="I23" s="512"/>
      <c r="J23" s="6"/>
    </row>
    <row r="24" spans="1:10" s="2" customFormat="1" ht="36.75" customHeight="1" thickTop="1">
      <c r="A24" s="984" t="s">
        <v>30</v>
      </c>
      <c r="B24" s="985"/>
      <c r="C24" s="985"/>
      <c r="D24" s="985"/>
      <c r="E24" s="986"/>
      <c r="F24" s="969" t="s">
        <v>31</v>
      </c>
      <c r="G24" s="972" t="s">
        <v>32</v>
      </c>
      <c r="H24" s="972" t="s">
        <v>33</v>
      </c>
      <c r="I24" s="969" t="s">
        <v>325</v>
      </c>
      <c r="J24" s="6"/>
    </row>
    <row r="25" spans="1:10" s="2" customFormat="1" ht="12" thickBot="1">
      <c r="A25" s="918">
        <v>1</v>
      </c>
      <c r="B25" s="919">
        <v>2</v>
      </c>
      <c r="C25" s="919">
        <v>3</v>
      </c>
      <c r="D25" s="919">
        <v>4</v>
      </c>
      <c r="E25" s="920">
        <v>5</v>
      </c>
      <c r="F25" s="970"/>
      <c r="G25" s="973"/>
      <c r="H25" s="974"/>
      <c r="I25" s="970"/>
      <c r="J25" s="6"/>
    </row>
    <row r="26" spans="1:10" s="2" customFormat="1" ht="12.75" thickTop="1" thickBot="1">
      <c r="A26" s="36">
        <v>1</v>
      </c>
      <c r="B26" s="36"/>
      <c r="C26" s="36"/>
      <c r="D26" s="36"/>
      <c r="E26" s="36"/>
      <c r="F26" s="43" t="s">
        <v>1</v>
      </c>
      <c r="G26" s="244">
        <f>G27</f>
        <v>0</v>
      </c>
      <c r="H26" s="244">
        <f>H27</f>
        <v>0</v>
      </c>
      <c r="I26" s="11"/>
      <c r="J26" s="6"/>
    </row>
    <row r="27" spans="1:10" s="2" customFormat="1" ht="12" outlineLevel="1" collapsed="1" thickBot="1">
      <c r="A27" s="37">
        <v>1</v>
      </c>
      <c r="B27" s="350" t="s">
        <v>362</v>
      </c>
      <c r="C27" s="37"/>
      <c r="D27" s="37"/>
      <c r="E27" s="37"/>
      <c r="F27" s="44" t="s">
        <v>2</v>
      </c>
      <c r="G27" s="268">
        <f>G28+G48+G55+G59+G62+G39</f>
        <v>0</v>
      </c>
      <c r="H27" s="268">
        <f>H28+H48+H55+H59+H62+H39</f>
        <v>0</v>
      </c>
      <c r="I27" s="15"/>
      <c r="J27" s="6"/>
    </row>
    <row r="28" spans="1:10" s="2" customFormat="1" outlineLevel="1">
      <c r="A28" s="38">
        <v>1</v>
      </c>
      <c r="B28" s="351" t="s">
        <v>362</v>
      </c>
      <c r="C28" s="38">
        <v>1</v>
      </c>
      <c r="D28" s="38"/>
      <c r="E28" s="38"/>
      <c r="F28" s="45" t="s">
        <v>3</v>
      </c>
      <c r="G28" s="272">
        <f>SUM(G29+G33+G35)</f>
        <v>0</v>
      </c>
      <c r="H28" s="272">
        <f>SUM(H29+H33+H35)</f>
        <v>0</v>
      </c>
      <c r="I28" s="12"/>
      <c r="J28" s="6"/>
    </row>
    <row r="29" spans="1:10" s="2" customFormat="1" outlineLevel="2">
      <c r="A29" s="39">
        <v>1</v>
      </c>
      <c r="B29" s="352" t="s">
        <v>362</v>
      </c>
      <c r="C29" s="39">
        <v>1</v>
      </c>
      <c r="D29" s="352" t="s">
        <v>361</v>
      </c>
      <c r="E29" s="39"/>
      <c r="F29" s="46" t="s">
        <v>353</v>
      </c>
      <c r="G29" s="251">
        <f>SUM(G30:G32)</f>
        <v>0</v>
      </c>
      <c r="H29" s="252">
        <f>SUM(H30:H32)</f>
        <v>0</v>
      </c>
      <c r="I29" s="25"/>
      <c r="J29" s="6"/>
    </row>
    <row r="30" spans="1:10" s="2" customFormat="1" outlineLevel="3">
      <c r="A30" s="40">
        <v>1</v>
      </c>
      <c r="B30" s="353" t="s">
        <v>362</v>
      </c>
      <c r="C30" s="40">
        <v>1</v>
      </c>
      <c r="D30" s="353" t="s">
        <v>361</v>
      </c>
      <c r="E30" s="58" t="str">
        <f>IFERROR(VLOOKUP(F30,DESPLEGABLES!K2:L4,2,FALSE),"")</f>
        <v/>
      </c>
      <c r="F30" s="4"/>
      <c r="G30" s="253"/>
      <c r="H30" s="273"/>
      <c r="I30" s="32"/>
      <c r="J30" s="6"/>
    </row>
    <row r="31" spans="1:10" s="2" customFormat="1" outlineLevel="3">
      <c r="A31" s="40">
        <v>1</v>
      </c>
      <c r="B31" s="353" t="s">
        <v>362</v>
      </c>
      <c r="C31" s="40">
        <v>1</v>
      </c>
      <c r="D31" s="353" t="s">
        <v>361</v>
      </c>
      <c r="E31" s="41" t="str">
        <f>IFERROR(VLOOKUP(F31,DESPLEGABLES!K2:L4,2,FALSE),"")</f>
        <v/>
      </c>
      <c r="F31" s="4"/>
      <c r="G31" s="356"/>
      <c r="H31" s="358"/>
      <c r="I31" s="359"/>
      <c r="J31" s="6"/>
    </row>
    <row r="32" spans="1:10" s="2" customFormat="1" outlineLevel="3">
      <c r="A32" s="40">
        <v>1</v>
      </c>
      <c r="B32" s="353" t="s">
        <v>362</v>
      </c>
      <c r="C32" s="40">
        <v>1</v>
      </c>
      <c r="D32" s="353" t="s">
        <v>361</v>
      </c>
      <c r="E32" s="40" t="str">
        <f>IFERROR(VLOOKUP(F32,DESPLEGABLES!K2:L4,2,FALSE),"")</f>
        <v/>
      </c>
      <c r="F32" s="4"/>
      <c r="G32" s="255"/>
      <c r="H32" s="357"/>
      <c r="I32" s="42"/>
      <c r="J32" s="6"/>
    </row>
    <row r="33" spans="1:10" s="2" customFormat="1" outlineLevel="2">
      <c r="A33" s="39">
        <v>1</v>
      </c>
      <c r="B33" s="352" t="s">
        <v>362</v>
      </c>
      <c r="C33" s="39">
        <v>1</v>
      </c>
      <c r="D33" s="352" t="s">
        <v>362</v>
      </c>
      <c r="E33" s="39"/>
      <c r="F33" s="46" t="s">
        <v>548</v>
      </c>
      <c r="G33" s="251">
        <f>SUM(G34:G34)</f>
        <v>0</v>
      </c>
      <c r="H33" s="251">
        <f>SUM(H34:H34)</f>
        <v>0</v>
      </c>
      <c r="I33" s="25"/>
      <c r="J33" s="6"/>
    </row>
    <row r="34" spans="1:10" s="2" customFormat="1" ht="10.5" customHeight="1" outlineLevel="3">
      <c r="A34" s="40">
        <v>1</v>
      </c>
      <c r="B34" s="353" t="s">
        <v>362</v>
      </c>
      <c r="C34" s="40">
        <v>1</v>
      </c>
      <c r="D34" s="353" t="s">
        <v>362</v>
      </c>
      <c r="E34" s="433" t="str">
        <f>IFERROR(VLOOKUP(F34,DESPLEGABLES!$K$7:$L$9,2,FALSE),"")</f>
        <v/>
      </c>
      <c r="F34" s="4"/>
      <c r="G34" s="480"/>
      <c r="H34" s="481"/>
      <c r="I34" s="13"/>
      <c r="J34" s="6"/>
    </row>
    <row r="35" spans="1:10" s="2" customFormat="1" outlineLevel="2">
      <c r="A35" s="39">
        <v>1</v>
      </c>
      <c r="B35" s="352" t="s">
        <v>362</v>
      </c>
      <c r="C35" s="39">
        <v>1</v>
      </c>
      <c r="D35" s="352" t="s">
        <v>365</v>
      </c>
      <c r="E35" s="482"/>
      <c r="F35" s="115" t="s">
        <v>549</v>
      </c>
      <c r="G35" s="483">
        <f>SUM(G36:G38)</f>
        <v>0</v>
      </c>
      <c r="H35" s="484">
        <f>SUM(H36:H38)</f>
        <v>0</v>
      </c>
      <c r="I35" s="338"/>
      <c r="J35" s="6"/>
    </row>
    <row r="36" spans="1:10" s="2" customFormat="1" outlineLevel="3">
      <c r="A36" s="40">
        <v>1</v>
      </c>
      <c r="B36" s="353" t="s">
        <v>362</v>
      </c>
      <c r="C36" s="40">
        <v>1</v>
      </c>
      <c r="D36" s="353" t="s">
        <v>365</v>
      </c>
      <c r="E36" s="60" t="str">
        <f>IFERROR(VLOOKUP(F36,DESPLEGABLES!$T$3:$U$23,2,FALSE),"")</f>
        <v/>
      </c>
      <c r="F36" s="487"/>
      <c r="G36" s="485"/>
      <c r="H36" s="486"/>
      <c r="I36" s="497"/>
      <c r="J36" s="498"/>
    </row>
    <row r="37" spans="1:10" s="2" customFormat="1" outlineLevel="3">
      <c r="A37" s="40">
        <v>1</v>
      </c>
      <c r="B37" s="353" t="s">
        <v>362</v>
      </c>
      <c r="C37" s="40">
        <v>1</v>
      </c>
      <c r="D37" s="353" t="s">
        <v>365</v>
      </c>
      <c r="E37" s="60" t="str">
        <f>IFERROR(VLOOKUP(F37,DESPLEGABLES!$T$3:$U$23,2,FALSE),"")</f>
        <v/>
      </c>
      <c r="F37" s="487"/>
      <c r="G37" s="485"/>
      <c r="H37" s="486"/>
      <c r="I37" s="497"/>
      <c r="J37" s="498"/>
    </row>
    <row r="38" spans="1:10" s="2" customFormat="1" outlineLevel="3">
      <c r="A38" s="40">
        <v>1</v>
      </c>
      <c r="B38" s="353" t="s">
        <v>362</v>
      </c>
      <c r="C38" s="40">
        <v>1</v>
      </c>
      <c r="D38" s="353" t="s">
        <v>365</v>
      </c>
      <c r="E38" s="60" t="str">
        <f>IFERROR(VLOOKUP(F38,DESPLEGABLES!$T$3:$U$23,2,FALSE),"")</f>
        <v/>
      </c>
      <c r="F38" s="487"/>
      <c r="G38" s="274"/>
      <c r="H38" s="275"/>
      <c r="I38" s="42"/>
      <c r="J38" s="6"/>
    </row>
    <row r="39" spans="1:10" s="2" customFormat="1" outlineLevel="1">
      <c r="A39" s="38">
        <v>1</v>
      </c>
      <c r="B39" s="351" t="s">
        <v>362</v>
      </c>
      <c r="C39" s="38">
        <v>2</v>
      </c>
      <c r="D39" s="38"/>
      <c r="E39" s="38"/>
      <c r="F39" s="117" t="s">
        <v>483</v>
      </c>
      <c r="G39" s="276">
        <f>SUM(G40:G47)</f>
        <v>0</v>
      </c>
      <c r="H39" s="277">
        <f>SUM(H40:H47)</f>
        <v>0</v>
      </c>
      <c r="I39" s="20"/>
      <c r="J39" s="6"/>
    </row>
    <row r="40" spans="1:10" s="2" customFormat="1" outlineLevel="1">
      <c r="A40" s="412">
        <v>1</v>
      </c>
      <c r="B40" s="413" t="s">
        <v>362</v>
      </c>
      <c r="C40" s="412">
        <v>2</v>
      </c>
      <c r="D40" s="412" t="str">
        <f>IFERROR(VLOOKUP(F40,DESPLEGABLES!$W$2:$X$74,2,FALSE),"")</f>
        <v>40</v>
      </c>
      <c r="E40" s="543"/>
      <c r="F40" s="545" t="s">
        <v>519</v>
      </c>
      <c r="G40" s="544"/>
      <c r="H40" s="491"/>
      <c r="I40" s="492"/>
      <c r="J40" s="6"/>
    </row>
    <row r="41" spans="1:10" s="2" customFormat="1" outlineLevel="1">
      <c r="A41" s="412">
        <v>1</v>
      </c>
      <c r="B41" s="413" t="s">
        <v>362</v>
      </c>
      <c r="C41" s="412">
        <v>2</v>
      </c>
      <c r="D41" s="412" t="str">
        <f>IFERROR(VLOOKUP(F41,DESPLEGABLES!$W$2:$X$74,2,FALSE),"")</f>
        <v/>
      </c>
      <c r="E41" s="543"/>
      <c r="F41" s="545"/>
      <c r="G41" s="544"/>
      <c r="H41" s="491"/>
      <c r="I41" s="492"/>
      <c r="J41" s="6"/>
    </row>
    <row r="42" spans="1:10" s="2" customFormat="1" outlineLevel="1">
      <c r="A42" s="412">
        <v>1</v>
      </c>
      <c r="B42" s="413" t="s">
        <v>362</v>
      </c>
      <c r="C42" s="412">
        <v>2</v>
      </c>
      <c r="D42" s="412" t="str">
        <f>IFERROR(VLOOKUP(F42,DESPLEGABLES!$W$2:$X$74,2,FALSE),"")</f>
        <v/>
      </c>
      <c r="E42" s="543"/>
      <c r="F42" s="545"/>
      <c r="G42" s="490"/>
      <c r="H42" s="491"/>
      <c r="I42" s="492"/>
      <c r="J42" s="6"/>
    </row>
    <row r="43" spans="1:10" s="2" customFormat="1" outlineLevel="3">
      <c r="A43" s="412">
        <v>1</v>
      </c>
      <c r="B43" s="413" t="s">
        <v>362</v>
      </c>
      <c r="C43" s="412">
        <v>2</v>
      </c>
      <c r="D43" s="412" t="str">
        <f>IFERROR(VLOOKUP(F43,DESPLEGABLES!$W$2:$X$74,2,FALSE),"")</f>
        <v/>
      </c>
      <c r="E43" s="543"/>
      <c r="F43" s="545"/>
      <c r="G43" s="490"/>
      <c r="H43" s="488"/>
      <c r="I43" s="489"/>
      <c r="J43" s="6"/>
    </row>
    <row r="44" spans="1:10" s="2" customFormat="1" outlineLevel="3">
      <c r="A44" s="412">
        <v>1</v>
      </c>
      <c r="B44" s="413" t="s">
        <v>362</v>
      </c>
      <c r="C44" s="412">
        <v>2</v>
      </c>
      <c r="D44" s="412" t="str">
        <f>IFERROR(VLOOKUP(F44,DESPLEGABLES!$W$2:$X$74,2,FALSE),"")</f>
        <v/>
      </c>
      <c r="E44" s="412"/>
      <c r="F44" s="545"/>
      <c r="G44" s="490"/>
      <c r="H44" s="491"/>
      <c r="I44" s="492"/>
      <c r="J44" s="6"/>
    </row>
    <row r="45" spans="1:10" s="2" customFormat="1" outlineLevel="3">
      <c r="A45" s="412">
        <v>1</v>
      </c>
      <c r="B45" s="413" t="s">
        <v>362</v>
      </c>
      <c r="C45" s="412">
        <v>2</v>
      </c>
      <c r="D45" s="412" t="str">
        <f>IFERROR(VLOOKUP(F45,DESPLEGABLES!$W$2:$X$74,2,FALSE),"")</f>
        <v/>
      </c>
      <c r="E45" s="412"/>
      <c r="F45" s="545"/>
      <c r="G45" s="490"/>
      <c r="H45" s="491"/>
      <c r="I45" s="493"/>
      <c r="J45" s="6"/>
    </row>
    <row r="46" spans="1:10" s="2" customFormat="1" outlineLevel="3">
      <c r="A46" s="412">
        <v>1</v>
      </c>
      <c r="B46" s="413" t="s">
        <v>362</v>
      </c>
      <c r="C46" s="412">
        <v>2</v>
      </c>
      <c r="D46" s="412" t="str">
        <f>IFERROR(VLOOKUP(F46,DESPLEGABLES!$W$2:$X$74,2,FALSE),"")</f>
        <v/>
      </c>
      <c r="E46" s="412"/>
      <c r="F46" s="545"/>
      <c r="G46" s="490"/>
      <c r="H46" s="491"/>
      <c r="I46" s="493"/>
      <c r="J46" s="6"/>
    </row>
    <row r="47" spans="1:10" s="2" customFormat="1" outlineLevel="3">
      <c r="A47" s="412">
        <v>1</v>
      </c>
      <c r="B47" s="413" t="s">
        <v>362</v>
      </c>
      <c r="C47" s="412">
        <v>2</v>
      </c>
      <c r="D47" s="412" t="str">
        <f>IFERROR(VLOOKUP(F47,DESPLEGABLES!$W$2:$X$74,2,FALSE),"")</f>
        <v/>
      </c>
      <c r="E47" s="412"/>
      <c r="F47" s="545"/>
      <c r="G47" s="494"/>
      <c r="H47" s="495"/>
      <c r="I47" s="496"/>
      <c r="J47" s="6"/>
    </row>
    <row r="48" spans="1:10" s="2" customFormat="1" outlineLevel="1">
      <c r="A48" s="38">
        <v>1</v>
      </c>
      <c r="B48" s="351" t="s">
        <v>362</v>
      </c>
      <c r="C48" s="38">
        <v>3</v>
      </c>
      <c r="D48" s="38"/>
      <c r="E48" s="38"/>
      <c r="F48" s="45" t="s">
        <v>355</v>
      </c>
      <c r="G48" s="276">
        <f>G49+G54</f>
        <v>0</v>
      </c>
      <c r="H48" s="276">
        <f>H49+H54</f>
        <v>0</v>
      </c>
      <c r="I48" s="20"/>
      <c r="J48" s="6"/>
    </row>
    <row r="49" spans="1:10" s="2" customFormat="1" outlineLevel="2">
      <c r="A49" s="39">
        <v>1</v>
      </c>
      <c r="B49" s="352" t="s">
        <v>362</v>
      </c>
      <c r="C49" s="39">
        <v>3</v>
      </c>
      <c r="D49" s="352" t="s">
        <v>361</v>
      </c>
      <c r="E49" s="39"/>
      <c r="F49" s="46" t="s">
        <v>791</v>
      </c>
      <c r="G49" s="251">
        <f>SUM(G50:G53)</f>
        <v>0</v>
      </c>
      <c r="H49" s="251">
        <f>SUM(H50:H53)</f>
        <v>0</v>
      </c>
      <c r="I49" s="17"/>
      <c r="J49" s="6"/>
    </row>
    <row r="50" spans="1:10" s="2" customFormat="1" outlineLevel="3">
      <c r="A50" s="58">
        <v>1</v>
      </c>
      <c r="B50" s="355" t="s">
        <v>362</v>
      </c>
      <c r="C50" s="58">
        <v>3</v>
      </c>
      <c r="D50" s="353" t="s">
        <v>361</v>
      </c>
      <c r="E50" s="59" t="str">
        <f>IFERROR(VLOOKUP(F50,DESPLEGABLES!$H$14:$I$21,2,FALSE),"")</f>
        <v>01</v>
      </c>
      <c r="F50" s="8" t="s">
        <v>945</v>
      </c>
      <c r="G50" s="258"/>
      <c r="H50" s="259"/>
      <c r="I50" s="14"/>
      <c r="J50" s="6"/>
    </row>
    <row r="51" spans="1:10" s="2" customFormat="1" outlineLevel="3">
      <c r="A51" s="58">
        <v>1</v>
      </c>
      <c r="B51" s="355" t="s">
        <v>362</v>
      </c>
      <c r="C51" s="58">
        <v>3</v>
      </c>
      <c r="D51" s="353" t="s">
        <v>361</v>
      </c>
      <c r="E51" s="59" t="str">
        <f>IFERROR(VLOOKUP(F51,DESPLEGABLES!$H$14:$I$21,2,FALSE),"")</f>
        <v/>
      </c>
      <c r="F51" s="8"/>
      <c r="G51" s="258"/>
      <c r="H51" s="259"/>
      <c r="I51" s="14"/>
      <c r="J51" s="6"/>
    </row>
    <row r="52" spans="1:10" s="2" customFormat="1" outlineLevel="3">
      <c r="A52" s="58">
        <v>1</v>
      </c>
      <c r="B52" s="355" t="s">
        <v>362</v>
      </c>
      <c r="C52" s="58">
        <v>3</v>
      </c>
      <c r="D52" s="353" t="s">
        <v>361</v>
      </c>
      <c r="E52" s="59" t="str">
        <f>IFERROR(VLOOKUP(F52,DESPLEGABLES!$H$14:$I$21,2,FALSE),"")</f>
        <v/>
      </c>
      <c r="F52" s="8"/>
      <c r="G52" s="258"/>
      <c r="H52" s="259"/>
      <c r="I52" s="14"/>
      <c r="J52" s="6"/>
    </row>
    <row r="53" spans="1:10" s="2" customFormat="1" outlineLevel="3">
      <c r="A53" s="58">
        <v>1</v>
      </c>
      <c r="B53" s="355" t="s">
        <v>362</v>
      </c>
      <c r="C53" s="58">
        <v>3</v>
      </c>
      <c r="D53" s="353" t="s">
        <v>361</v>
      </c>
      <c r="E53" s="59" t="str">
        <f>IFERROR(VLOOKUP(F53,DESPLEGABLES!$H$14:$I$21,2,FALSE),"")</f>
        <v/>
      </c>
      <c r="F53" s="8"/>
      <c r="G53" s="258"/>
      <c r="H53" s="259"/>
      <c r="I53" s="14"/>
      <c r="J53" s="6"/>
    </row>
    <row r="54" spans="1:10" s="2" customFormat="1" outlineLevel="2">
      <c r="A54" s="39">
        <v>1</v>
      </c>
      <c r="B54" s="352" t="s">
        <v>362</v>
      </c>
      <c r="C54" s="39">
        <v>3</v>
      </c>
      <c r="D54" s="352" t="s">
        <v>362</v>
      </c>
      <c r="E54" s="39"/>
      <c r="F54" s="46" t="s">
        <v>792</v>
      </c>
      <c r="G54" s="248"/>
      <c r="H54" s="248"/>
      <c r="I54" s="17"/>
      <c r="J54" s="6"/>
    </row>
    <row r="55" spans="1:10" s="2" customFormat="1" outlineLevel="1">
      <c r="A55" s="38">
        <v>1</v>
      </c>
      <c r="B55" s="351" t="s">
        <v>362</v>
      </c>
      <c r="C55" s="38">
        <v>4</v>
      </c>
      <c r="D55" s="38"/>
      <c r="E55" s="38"/>
      <c r="F55" s="45" t="s">
        <v>101</v>
      </c>
      <c r="G55" s="276">
        <f>SUM(G56:G58)</f>
        <v>0</v>
      </c>
      <c r="H55" s="276">
        <f>SUM(H56:H58)</f>
        <v>0</v>
      </c>
      <c r="I55" s="20"/>
      <c r="J55" s="6"/>
    </row>
    <row r="56" spans="1:10" s="2" customFormat="1" outlineLevel="2">
      <c r="A56" s="39">
        <v>1</v>
      </c>
      <c r="B56" s="352" t="s">
        <v>362</v>
      </c>
      <c r="C56" s="39">
        <v>4</v>
      </c>
      <c r="D56" s="39" t="str">
        <f>IFERROR(VLOOKUP(F56,DESPLEGABLES!Z1:AA6,2,FALSE),"")</f>
        <v/>
      </c>
      <c r="E56" s="39"/>
      <c r="F56" s="3"/>
      <c r="G56" s="248"/>
      <c r="H56" s="263"/>
      <c r="I56" s="22"/>
      <c r="J56" s="6"/>
    </row>
    <row r="57" spans="1:10" s="2" customFormat="1" outlineLevel="2">
      <c r="A57" s="39">
        <v>1</v>
      </c>
      <c r="B57" s="352" t="s">
        <v>362</v>
      </c>
      <c r="C57" s="39">
        <v>4</v>
      </c>
      <c r="D57" s="39" t="str">
        <f>IFERROR(VLOOKUP(F57,DESPLEGABLES!Z2:AA7,2,FALSE),"")</f>
        <v/>
      </c>
      <c r="E57" s="39"/>
      <c r="F57" s="3"/>
      <c r="G57" s="248"/>
      <c r="H57" s="263"/>
      <c r="I57" s="22"/>
      <c r="J57" s="6"/>
    </row>
    <row r="58" spans="1:10" s="2" customFormat="1" outlineLevel="2">
      <c r="A58" s="39">
        <v>1</v>
      </c>
      <c r="B58" s="352" t="s">
        <v>362</v>
      </c>
      <c r="C58" s="39">
        <v>4</v>
      </c>
      <c r="D58" s="39" t="str">
        <f>IFERROR(VLOOKUP(F58,DESPLEGABLES!Z3:AA8,2,FALSE),"")</f>
        <v/>
      </c>
      <c r="E58" s="39"/>
      <c r="F58" s="3"/>
      <c r="G58" s="248"/>
      <c r="H58" s="263"/>
      <c r="I58" s="22"/>
      <c r="J58" s="6"/>
    </row>
    <row r="59" spans="1:10" s="2" customFormat="1" outlineLevel="1">
      <c r="A59" s="38">
        <v>1</v>
      </c>
      <c r="B59" s="351" t="s">
        <v>362</v>
      </c>
      <c r="C59" s="38">
        <v>5</v>
      </c>
      <c r="D59" s="38"/>
      <c r="E59" s="38"/>
      <c r="F59" s="45" t="s">
        <v>4</v>
      </c>
      <c r="G59" s="278">
        <f>SUM(G60:G61)</f>
        <v>0</v>
      </c>
      <c r="H59" s="278">
        <f>SUM(H60:H61)</f>
        <v>0</v>
      </c>
      <c r="I59" s="21"/>
      <c r="J59" s="6"/>
    </row>
    <row r="60" spans="1:10" s="2" customFormat="1" outlineLevel="2">
      <c r="A60" s="39">
        <v>1</v>
      </c>
      <c r="B60" s="352" t="s">
        <v>362</v>
      </c>
      <c r="C60" s="39">
        <v>5</v>
      </c>
      <c r="D60" s="352" t="s">
        <v>361</v>
      </c>
      <c r="E60" s="39"/>
      <c r="F60" s="46" t="s">
        <v>557</v>
      </c>
      <c r="G60" s="248"/>
      <c r="H60" s="263"/>
      <c r="I60" s="22"/>
      <c r="J60" s="6"/>
    </row>
    <row r="61" spans="1:10" s="2" customFormat="1" outlineLevel="2">
      <c r="A61" s="39">
        <v>1</v>
      </c>
      <c r="B61" s="352" t="s">
        <v>362</v>
      </c>
      <c r="C61" s="39">
        <v>5</v>
      </c>
      <c r="D61" s="352" t="s">
        <v>362</v>
      </c>
      <c r="E61" s="39"/>
      <c r="F61" s="46" t="s">
        <v>5</v>
      </c>
      <c r="G61" s="248"/>
      <c r="H61" s="263"/>
      <c r="I61" s="22"/>
      <c r="J61" s="6"/>
    </row>
    <row r="62" spans="1:10" s="2" customFormat="1" outlineLevel="1">
      <c r="A62" s="38">
        <v>1</v>
      </c>
      <c r="B62" s="351" t="s">
        <v>362</v>
      </c>
      <c r="C62" s="38">
        <v>6</v>
      </c>
      <c r="D62" s="351"/>
      <c r="E62" s="38"/>
      <c r="F62" s="45" t="s">
        <v>6</v>
      </c>
      <c r="G62" s="278">
        <f>G63+G64+G65+G66+G69+G70+G71+G77+G78</f>
        <v>0</v>
      </c>
      <c r="H62" s="277">
        <f>H63+H64+H65+H66+H69+H70+H71+H77+H78</f>
        <v>0</v>
      </c>
      <c r="I62" s="20"/>
      <c r="J62" s="6"/>
    </row>
    <row r="63" spans="1:10" s="2" customFormat="1" outlineLevel="2">
      <c r="A63" s="39">
        <v>1</v>
      </c>
      <c r="B63" s="352" t="s">
        <v>362</v>
      </c>
      <c r="C63" s="39">
        <v>6</v>
      </c>
      <c r="D63" s="352" t="s">
        <v>361</v>
      </c>
      <c r="E63" s="39"/>
      <c r="F63" s="46" t="s">
        <v>23</v>
      </c>
      <c r="G63" s="248"/>
      <c r="H63" s="263"/>
      <c r="I63" s="22"/>
      <c r="J63" s="6"/>
    </row>
    <row r="64" spans="1:10" s="2" customFormat="1" outlineLevel="2">
      <c r="A64" s="39">
        <v>1</v>
      </c>
      <c r="B64" s="352" t="s">
        <v>362</v>
      </c>
      <c r="C64" s="39">
        <v>6</v>
      </c>
      <c r="D64" s="352" t="s">
        <v>362</v>
      </c>
      <c r="E64" s="39"/>
      <c r="F64" s="46" t="s">
        <v>86</v>
      </c>
      <c r="G64" s="248"/>
      <c r="H64" s="263"/>
      <c r="I64" s="22"/>
      <c r="J64" s="6"/>
    </row>
    <row r="65" spans="1:10" s="2" customFormat="1" outlineLevel="2">
      <c r="A65" s="39">
        <v>1</v>
      </c>
      <c r="B65" s="352" t="s">
        <v>362</v>
      </c>
      <c r="C65" s="39">
        <v>6</v>
      </c>
      <c r="D65" s="352" t="s">
        <v>365</v>
      </c>
      <c r="E65" s="39"/>
      <c r="F65" s="46" t="s">
        <v>487</v>
      </c>
      <c r="G65" s="248"/>
      <c r="H65" s="263"/>
      <c r="I65" s="22"/>
      <c r="J65" s="6"/>
    </row>
    <row r="66" spans="1:10" s="2" customFormat="1" outlineLevel="2">
      <c r="A66" s="39">
        <v>1</v>
      </c>
      <c r="B66" s="352" t="s">
        <v>362</v>
      </c>
      <c r="C66" s="39">
        <v>6</v>
      </c>
      <c r="D66" s="352" t="s">
        <v>366</v>
      </c>
      <c r="E66" s="39"/>
      <c r="F66" s="46" t="s">
        <v>478</v>
      </c>
      <c r="G66" s="251">
        <f>G67+G68</f>
        <v>0</v>
      </c>
      <c r="H66" s="256">
        <f>H67+H68</f>
        <v>0</v>
      </c>
      <c r="I66" s="22"/>
      <c r="J66" s="6"/>
    </row>
    <row r="67" spans="1:10" s="2" customFormat="1" outlineLevel="3">
      <c r="A67" s="40">
        <v>1</v>
      </c>
      <c r="B67" s="353" t="s">
        <v>362</v>
      </c>
      <c r="C67" s="40">
        <v>6</v>
      </c>
      <c r="D67" s="353" t="s">
        <v>366</v>
      </c>
      <c r="E67" s="353" t="s">
        <v>361</v>
      </c>
      <c r="F67" s="47" t="s">
        <v>488</v>
      </c>
      <c r="G67" s="253"/>
      <c r="H67" s="273"/>
      <c r="I67" s="32"/>
      <c r="J67" s="6"/>
    </row>
    <row r="68" spans="1:10" s="2" customFormat="1" outlineLevel="3">
      <c r="A68" s="40">
        <v>1</v>
      </c>
      <c r="B68" s="353" t="s">
        <v>362</v>
      </c>
      <c r="C68" s="40">
        <v>6</v>
      </c>
      <c r="D68" s="353" t="s">
        <v>366</v>
      </c>
      <c r="E68" s="353" t="s">
        <v>362</v>
      </c>
      <c r="F68" s="47" t="s">
        <v>489</v>
      </c>
      <c r="G68" s="255"/>
      <c r="H68" s="255"/>
      <c r="I68" s="33"/>
      <c r="J68" s="6"/>
    </row>
    <row r="69" spans="1:10" s="2" customFormat="1" outlineLevel="2">
      <c r="A69" s="39">
        <v>1</v>
      </c>
      <c r="B69" s="549" t="s">
        <v>362</v>
      </c>
      <c r="C69" s="39">
        <v>6</v>
      </c>
      <c r="D69" s="549" t="s">
        <v>367</v>
      </c>
      <c r="E69" s="39"/>
      <c r="F69" s="46" t="s">
        <v>1088</v>
      </c>
      <c r="G69" s="248"/>
      <c r="H69" s="263"/>
      <c r="I69" s="22"/>
      <c r="J69" s="6"/>
    </row>
    <row r="70" spans="1:10" s="2" customFormat="1" outlineLevel="2">
      <c r="A70" s="39">
        <v>1</v>
      </c>
      <c r="B70" s="352" t="s">
        <v>362</v>
      </c>
      <c r="C70" s="39">
        <v>6</v>
      </c>
      <c r="D70" s="352" t="s">
        <v>369</v>
      </c>
      <c r="E70" s="39"/>
      <c r="F70" s="46" t="s">
        <v>479</v>
      </c>
      <c r="G70" s="248"/>
      <c r="H70" s="263"/>
      <c r="I70" s="22"/>
      <c r="J70" s="6"/>
    </row>
    <row r="71" spans="1:10" s="2" customFormat="1" outlineLevel="2">
      <c r="A71" s="39">
        <v>1</v>
      </c>
      <c r="B71" s="352" t="s">
        <v>362</v>
      </c>
      <c r="C71" s="39">
        <v>6</v>
      </c>
      <c r="D71" s="352" t="s">
        <v>374</v>
      </c>
      <c r="E71" s="39"/>
      <c r="F71" s="46" t="s">
        <v>1089</v>
      </c>
      <c r="G71" s="256">
        <f>G72+G73+G74+G75+G76</f>
        <v>0</v>
      </c>
      <c r="H71" s="256">
        <f>H72+H73+H74+H75+H76</f>
        <v>0</v>
      </c>
      <c r="I71" s="22"/>
      <c r="J71" s="6"/>
    </row>
    <row r="72" spans="1:10" s="2" customFormat="1" outlineLevel="2">
      <c r="A72" s="40">
        <v>1</v>
      </c>
      <c r="B72" s="353" t="s">
        <v>362</v>
      </c>
      <c r="C72" s="40">
        <v>6</v>
      </c>
      <c r="D72" s="353" t="s">
        <v>374</v>
      </c>
      <c r="E72" s="353" t="s">
        <v>361</v>
      </c>
      <c r="F72" s="47" t="s">
        <v>1090</v>
      </c>
      <c r="G72" s="955"/>
      <c r="H72" s="273"/>
      <c r="I72" s="32"/>
      <c r="J72" s="6"/>
    </row>
    <row r="73" spans="1:10" s="2" customFormat="1" outlineLevel="2">
      <c r="A73" s="40">
        <v>1</v>
      </c>
      <c r="B73" s="353" t="s">
        <v>362</v>
      </c>
      <c r="C73" s="40">
        <v>6</v>
      </c>
      <c r="D73" s="353" t="s">
        <v>374</v>
      </c>
      <c r="E73" s="353" t="s">
        <v>362</v>
      </c>
      <c r="F73" s="47" t="s">
        <v>1091</v>
      </c>
      <c r="G73" s="955"/>
      <c r="H73" s="273"/>
      <c r="I73" s="32"/>
      <c r="J73" s="6"/>
    </row>
    <row r="74" spans="1:10" s="2" customFormat="1" outlineLevel="2">
      <c r="A74" s="40">
        <v>1</v>
      </c>
      <c r="B74" s="353" t="s">
        <v>362</v>
      </c>
      <c r="C74" s="40">
        <v>6</v>
      </c>
      <c r="D74" s="353" t="s">
        <v>374</v>
      </c>
      <c r="E74" s="353" t="s">
        <v>363</v>
      </c>
      <c r="F74" s="47" t="s">
        <v>1092</v>
      </c>
      <c r="G74" s="955"/>
      <c r="H74" s="273"/>
      <c r="I74" s="32"/>
      <c r="J74" s="6"/>
    </row>
    <row r="75" spans="1:10" s="2" customFormat="1" outlineLevel="2">
      <c r="A75" s="40">
        <v>1</v>
      </c>
      <c r="B75" s="353" t="s">
        <v>362</v>
      </c>
      <c r="C75" s="40">
        <v>6</v>
      </c>
      <c r="D75" s="353" t="s">
        <v>374</v>
      </c>
      <c r="E75" s="353" t="s">
        <v>365</v>
      </c>
      <c r="F75" s="47" t="s">
        <v>1093</v>
      </c>
      <c r="G75" s="956"/>
      <c r="H75" s="273"/>
      <c r="I75" s="32"/>
      <c r="J75" s="6"/>
    </row>
    <row r="76" spans="1:10" s="2" customFormat="1" ht="22.5" outlineLevel="2">
      <c r="A76" s="60">
        <v>1</v>
      </c>
      <c r="B76" s="429" t="s">
        <v>362</v>
      </c>
      <c r="C76" s="60">
        <v>6</v>
      </c>
      <c r="D76" s="429" t="s">
        <v>374</v>
      </c>
      <c r="E76" s="429" t="s">
        <v>366</v>
      </c>
      <c r="F76" s="609" t="s">
        <v>1109</v>
      </c>
      <c r="G76" s="957"/>
      <c r="H76" s="606"/>
      <c r="I76" s="607"/>
      <c r="J76" s="6"/>
    </row>
    <row r="77" spans="1:10" s="2" customFormat="1" outlineLevel="2">
      <c r="A77" s="424">
        <v>1</v>
      </c>
      <c r="B77" s="368" t="s">
        <v>362</v>
      </c>
      <c r="C77" s="424">
        <v>6</v>
      </c>
      <c r="D77" s="368" t="s">
        <v>377</v>
      </c>
      <c r="E77" s="424"/>
      <c r="F77" s="608" t="s">
        <v>1094</v>
      </c>
      <c r="G77" s="426"/>
      <c r="H77" s="263"/>
      <c r="I77" s="22"/>
      <c r="J77" s="6"/>
    </row>
    <row r="78" spans="1:10" s="2" customFormat="1" ht="12" outlineLevel="2" thickBot="1">
      <c r="A78" s="39">
        <v>1</v>
      </c>
      <c r="B78" s="352" t="s">
        <v>362</v>
      </c>
      <c r="C78" s="39">
        <v>6</v>
      </c>
      <c r="D78" s="39"/>
      <c r="E78" s="39"/>
      <c r="F78" s="3"/>
      <c r="G78" s="248"/>
      <c r="H78" s="263"/>
      <c r="I78" s="22"/>
      <c r="J78" s="6"/>
    </row>
    <row r="79" spans="1:10" s="2" customFormat="1" ht="12.75" thickTop="1" thickBot="1">
      <c r="A79" s="36">
        <v>2</v>
      </c>
      <c r="B79" s="354"/>
      <c r="C79" s="36"/>
      <c r="D79" s="36"/>
      <c r="E79" s="36"/>
      <c r="F79" s="43" t="s">
        <v>7</v>
      </c>
      <c r="G79" s="244">
        <f>+G80+G83+G86+G90+G98+G101+G85+G105+G106+G107+G109</f>
        <v>0</v>
      </c>
      <c r="H79" s="244">
        <f>+H80+H83+H86+H90+H98+H101+H85+H105+H106+H107+H109</f>
        <v>0</v>
      </c>
      <c r="I79" s="23"/>
      <c r="J79" s="6"/>
    </row>
    <row r="80" spans="1:10" s="2" customFormat="1" ht="12" outlineLevel="1" thickBot="1">
      <c r="A80" s="37">
        <v>2</v>
      </c>
      <c r="B80" s="350" t="s">
        <v>361</v>
      </c>
      <c r="C80" s="37"/>
      <c r="D80" s="37"/>
      <c r="E80" s="37"/>
      <c r="F80" s="44" t="s">
        <v>102</v>
      </c>
      <c r="G80" s="268">
        <f>SUM(G81:G82)</f>
        <v>0</v>
      </c>
      <c r="H80" s="269">
        <f>SUM(H81:H82)</f>
        <v>0</v>
      </c>
      <c r="I80" s="15"/>
      <c r="J80" s="6"/>
    </row>
    <row r="81" spans="1:10" s="2" customFormat="1" outlineLevel="2">
      <c r="A81" s="38">
        <v>2</v>
      </c>
      <c r="B81" s="351" t="s">
        <v>361</v>
      </c>
      <c r="C81" s="38">
        <v>1</v>
      </c>
      <c r="D81" s="38"/>
      <c r="E81" s="38"/>
      <c r="F81" s="45" t="s">
        <v>8</v>
      </c>
      <c r="G81" s="266"/>
      <c r="H81" s="267"/>
      <c r="I81" s="20"/>
      <c r="J81" s="6"/>
    </row>
    <row r="82" spans="1:10" s="2" customFormat="1" ht="12" outlineLevel="2" thickBot="1">
      <c r="A82" s="38">
        <v>2</v>
      </c>
      <c r="B82" s="351" t="s">
        <v>361</v>
      </c>
      <c r="C82" s="38">
        <v>2</v>
      </c>
      <c r="D82" s="38"/>
      <c r="E82" s="38"/>
      <c r="F82" s="45" t="s">
        <v>103</v>
      </c>
      <c r="G82" s="266"/>
      <c r="H82" s="267"/>
      <c r="I82" s="20"/>
      <c r="J82" s="6"/>
    </row>
    <row r="83" spans="1:10" s="2" customFormat="1" ht="12" outlineLevel="1" thickBot="1">
      <c r="A83" s="37">
        <v>2</v>
      </c>
      <c r="B83" s="350" t="s">
        <v>362</v>
      </c>
      <c r="C83" s="37"/>
      <c r="D83" s="37"/>
      <c r="E83" s="37"/>
      <c r="F83" s="44" t="s">
        <v>9</v>
      </c>
      <c r="G83" s="268">
        <f>G84</f>
        <v>0</v>
      </c>
      <c r="H83" s="269">
        <f>H84</f>
        <v>0</v>
      </c>
      <c r="I83" s="15"/>
      <c r="J83" s="6"/>
    </row>
    <row r="84" spans="1:10" s="2" customFormat="1" ht="12" outlineLevel="2" thickBot="1">
      <c r="A84" s="38">
        <v>2</v>
      </c>
      <c r="B84" s="351" t="s">
        <v>362</v>
      </c>
      <c r="C84" s="38">
        <v>1</v>
      </c>
      <c r="D84" s="38"/>
      <c r="E84" s="38"/>
      <c r="F84" s="45" t="s">
        <v>491</v>
      </c>
      <c r="G84" s="266"/>
      <c r="H84" s="267"/>
      <c r="I84" s="20"/>
      <c r="J84" s="6"/>
    </row>
    <row r="85" spans="1:10" s="2" customFormat="1" ht="12" outlineLevel="1" thickBot="1">
      <c r="A85" s="37">
        <v>2</v>
      </c>
      <c r="B85" s="350" t="s">
        <v>363</v>
      </c>
      <c r="C85" s="37"/>
      <c r="D85" s="37"/>
      <c r="E85" s="37"/>
      <c r="F85" s="44" t="s">
        <v>25</v>
      </c>
      <c r="G85" s="279"/>
      <c r="H85" s="280"/>
      <c r="I85" s="15"/>
      <c r="J85" s="6"/>
    </row>
    <row r="86" spans="1:10" s="2" customFormat="1" ht="12" outlineLevel="1" thickBot="1">
      <c r="A86" s="37">
        <v>2</v>
      </c>
      <c r="B86" s="350" t="s">
        <v>366</v>
      </c>
      <c r="C86" s="37"/>
      <c r="D86" s="37"/>
      <c r="E86" s="37"/>
      <c r="F86" s="44" t="s">
        <v>10</v>
      </c>
      <c r="G86" s="268">
        <f>SUM(G87+G88+G89)</f>
        <v>0</v>
      </c>
      <c r="H86" s="268">
        <f>SUM(H87+H88+H89)</f>
        <v>0</v>
      </c>
      <c r="I86" s="15"/>
      <c r="J86" s="6"/>
    </row>
    <row r="87" spans="1:10" s="2" customFormat="1" outlineLevel="2">
      <c r="A87" s="38">
        <v>2</v>
      </c>
      <c r="B87" s="351" t="s">
        <v>366</v>
      </c>
      <c r="C87" s="38">
        <v>1</v>
      </c>
      <c r="D87" s="38"/>
      <c r="E87" s="38"/>
      <c r="F87" s="45" t="s">
        <v>546</v>
      </c>
      <c r="G87" s="266"/>
      <c r="H87" s="267"/>
      <c r="I87" s="20"/>
      <c r="J87" s="6"/>
    </row>
    <row r="88" spans="1:10" s="2" customFormat="1" outlineLevel="2">
      <c r="A88" s="38">
        <v>2</v>
      </c>
      <c r="B88" s="351" t="s">
        <v>366</v>
      </c>
      <c r="C88" s="38">
        <v>2</v>
      </c>
      <c r="D88" s="38"/>
      <c r="E88" s="38"/>
      <c r="F88" s="45" t="s">
        <v>547</v>
      </c>
      <c r="G88" s="266"/>
      <c r="H88" s="267"/>
      <c r="I88" s="20"/>
      <c r="J88" s="6"/>
    </row>
    <row r="89" spans="1:10" s="2" customFormat="1" ht="12" outlineLevel="2" thickBot="1">
      <c r="A89" s="38">
        <v>2</v>
      </c>
      <c r="B89" s="351" t="s">
        <v>366</v>
      </c>
      <c r="C89" s="38">
        <v>3</v>
      </c>
      <c r="D89" s="38"/>
      <c r="E89" s="38"/>
      <c r="F89" s="45" t="s">
        <v>1088</v>
      </c>
      <c r="G89" s="266"/>
      <c r="H89" s="267"/>
      <c r="I89" s="20"/>
      <c r="J89" s="6"/>
    </row>
    <row r="90" spans="1:10" s="2" customFormat="1" ht="12" outlineLevel="1" thickBot="1">
      <c r="A90" s="37">
        <v>2</v>
      </c>
      <c r="B90" s="350" t="s">
        <v>367</v>
      </c>
      <c r="C90" s="37"/>
      <c r="D90" s="37"/>
      <c r="E90" s="37"/>
      <c r="F90" s="44" t="s">
        <v>11</v>
      </c>
      <c r="G90" s="268">
        <f>+SUM(G91:G97)</f>
        <v>0</v>
      </c>
      <c r="H90" s="269">
        <f>+SUM(H91:H97)</f>
        <v>0</v>
      </c>
      <c r="I90" s="15"/>
      <c r="J90" s="6"/>
    </row>
    <row r="91" spans="1:10" s="2" customFormat="1" outlineLevel="2">
      <c r="A91" s="38">
        <v>2</v>
      </c>
      <c r="B91" s="351" t="s">
        <v>367</v>
      </c>
      <c r="C91" s="38">
        <v>1</v>
      </c>
      <c r="D91" s="38"/>
      <c r="E91" s="38"/>
      <c r="F91" s="45" t="s">
        <v>12</v>
      </c>
      <c r="G91" s="266"/>
      <c r="H91" s="267"/>
      <c r="I91" s="20"/>
      <c r="J91" s="6"/>
    </row>
    <row r="92" spans="1:10" s="2" customFormat="1" outlineLevel="2">
      <c r="A92" s="38">
        <v>2</v>
      </c>
      <c r="B92" s="351" t="s">
        <v>367</v>
      </c>
      <c r="C92" s="38">
        <v>2</v>
      </c>
      <c r="D92" s="38"/>
      <c r="E92" s="38"/>
      <c r="F92" s="45" t="s">
        <v>13</v>
      </c>
      <c r="G92" s="266"/>
      <c r="H92" s="267"/>
      <c r="I92" s="20"/>
      <c r="J92" s="6"/>
    </row>
    <row r="93" spans="1:10" s="2" customFormat="1" outlineLevel="2">
      <c r="A93" s="38">
        <v>2</v>
      </c>
      <c r="B93" s="351" t="s">
        <v>367</v>
      </c>
      <c r="C93" s="38">
        <v>3</v>
      </c>
      <c r="D93" s="38"/>
      <c r="E93" s="38"/>
      <c r="F93" s="45" t="s">
        <v>14</v>
      </c>
      <c r="G93" s="266"/>
      <c r="H93" s="267"/>
      <c r="I93" s="20"/>
      <c r="J93" s="6"/>
    </row>
    <row r="94" spans="1:10" s="2" customFormat="1" outlineLevel="2">
      <c r="A94" s="38">
        <v>2</v>
      </c>
      <c r="B94" s="351" t="s">
        <v>367</v>
      </c>
      <c r="C94" s="38">
        <v>4</v>
      </c>
      <c r="D94" s="38"/>
      <c r="E94" s="38"/>
      <c r="F94" s="45" t="s">
        <v>15</v>
      </c>
      <c r="G94" s="266"/>
      <c r="H94" s="267"/>
      <c r="I94" s="20"/>
      <c r="J94" s="6"/>
    </row>
    <row r="95" spans="1:10" s="2" customFormat="1" outlineLevel="2">
      <c r="A95" s="38">
        <v>2</v>
      </c>
      <c r="B95" s="351" t="s">
        <v>367</v>
      </c>
      <c r="C95" s="38">
        <v>5</v>
      </c>
      <c r="D95" s="38"/>
      <c r="E95" s="38"/>
      <c r="F95" s="45" t="s">
        <v>16</v>
      </c>
      <c r="G95" s="266"/>
      <c r="H95" s="267"/>
      <c r="I95" s="20"/>
      <c r="J95" s="6"/>
    </row>
    <row r="96" spans="1:10" s="2" customFormat="1" outlineLevel="2">
      <c r="A96" s="38">
        <v>2</v>
      </c>
      <c r="B96" s="351" t="s">
        <v>367</v>
      </c>
      <c r="C96" s="38">
        <v>6</v>
      </c>
      <c r="D96" s="38"/>
      <c r="E96" s="38"/>
      <c r="F96" s="45" t="s">
        <v>17</v>
      </c>
      <c r="G96" s="266"/>
      <c r="H96" s="267"/>
      <c r="I96" s="20"/>
      <c r="J96" s="6"/>
    </row>
    <row r="97" spans="1:10" s="2" customFormat="1" ht="12" outlineLevel="2" thickBot="1">
      <c r="A97" s="38">
        <v>2</v>
      </c>
      <c r="B97" s="351" t="s">
        <v>367</v>
      </c>
      <c r="C97" s="38">
        <v>7</v>
      </c>
      <c r="D97" s="38"/>
      <c r="E97" s="38"/>
      <c r="F97" s="45" t="s">
        <v>18</v>
      </c>
      <c r="G97" s="266"/>
      <c r="H97" s="267"/>
      <c r="I97" s="20"/>
      <c r="J97" s="6"/>
    </row>
    <row r="98" spans="1:10" s="2" customFormat="1" ht="12" outlineLevel="1" thickBot="1">
      <c r="A98" s="37">
        <v>2</v>
      </c>
      <c r="B98" s="350" t="s">
        <v>369</v>
      </c>
      <c r="C98" s="37"/>
      <c r="D98" s="37"/>
      <c r="E98" s="37"/>
      <c r="F98" s="44" t="s">
        <v>19</v>
      </c>
      <c r="G98" s="268">
        <f>+SUM(G99:G100)</f>
        <v>0</v>
      </c>
      <c r="H98" s="269">
        <f>+SUM(H99:H100)</f>
        <v>0</v>
      </c>
      <c r="I98" s="15"/>
      <c r="J98" s="6"/>
    </row>
    <row r="99" spans="1:10" s="2" customFormat="1" outlineLevel="2">
      <c r="A99" s="38">
        <v>2</v>
      </c>
      <c r="B99" s="351" t="s">
        <v>369</v>
      </c>
      <c r="C99" s="38">
        <v>2</v>
      </c>
      <c r="D99" s="38"/>
      <c r="E99" s="38"/>
      <c r="F99" s="45" t="s">
        <v>20</v>
      </c>
      <c r="G99" s="266"/>
      <c r="H99" s="267"/>
      <c r="I99" s="20"/>
      <c r="J99" s="6"/>
    </row>
    <row r="100" spans="1:10" s="2" customFormat="1" ht="12" outlineLevel="2" thickBot="1">
      <c r="A100" s="38">
        <v>2</v>
      </c>
      <c r="B100" s="351" t="s">
        <v>369</v>
      </c>
      <c r="C100" s="38">
        <v>3</v>
      </c>
      <c r="D100" s="38"/>
      <c r="E100" s="38"/>
      <c r="F100" s="45" t="s">
        <v>88</v>
      </c>
      <c r="G100" s="266"/>
      <c r="H100" s="267"/>
      <c r="I100" s="20"/>
      <c r="J100" s="6"/>
    </row>
    <row r="101" spans="1:10" s="2" customFormat="1" ht="12" outlineLevel="1" thickBot="1">
      <c r="A101" s="37">
        <v>2</v>
      </c>
      <c r="B101" s="350" t="s">
        <v>373</v>
      </c>
      <c r="C101" s="37"/>
      <c r="D101" s="37"/>
      <c r="E101" s="37"/>
      <c r="F101" s="44" t="s">
        <v>21</v>
      </c>
      <c r="G101" s="268">
        <f>+SUM(G102:G104)</f>
        <v>0</v>
      </c>
      <c r="H101" s="269">
        <f>+SUM(H102:H104)</f>
        <v>0</v>
      </c>
      <c r="I101" s="15"/>
      <c r="J101" s="6"/>
    </row>
    <row r="102" spans="1:10" s="2" customFormat="1" outlineLevel="2">
      <c r="A102" s="38">
        <v>2</v>
      </c>
      <c r="B102" s="351" t="s">
        <v>373</v>
      </c>
      <c r="C102" s="38">
        <v>1</v>
      </c>
      <c r="D102" s="38"/>
      <c r="E102" s="38"/>
      <c r="F102" s="45" t="s">
        <v>22</v>
      </c>
      <c r="G102" s="266"/>
      <c r="H102" s="267"/>
      <c r="I102" s="20"/>
      <c r="J102" s="6"/>
    </row>
    <row r="103" spans="1:10" s="2" customFormat="1" outlineLevel="2">
      <c r="A103" s="38">
        <v>2</v>
      </c>
      <c r="B103" s="351" t="s">
        <v>373</v>
      </c>
      <c r="C103" s="38">
        <v>2</v>
      </c>
      <c r="D103" s="38"/>
      <c r="E103" s="38"/>
      <c r="F103" s="45" t="s">
        <v>23</v>
      </c>
      <c r="G103" s="266"/>
      <c r="H103" s="267"/>
      <c r="I103" s="20"/>
      <c r="J103" s="6"/>
    </row>
    <row r="104" spans="1:10" s="2" customFormat="1" ht="12" outlineLevel="2" thickBot="1">
      <c r="A104" s="38">
        <v>2</v>
      </c>
      <c r="B104" s="351" t="s">
        <v>373</v>
      </c>
      <c r="C104" s="38">
        <v>3</v>
      </c>
      <c r="D104" s="38"/>
      <c r="E104" s="38"/>
      <c r="F104" s="45" t="s">
        <v>24</v>
      </c>
      <c r="G104" s="266"/>
      <c r="H104" s="267"/>
      <c r="I104" s="20"/>
      <c r="J104" s="6"/>
    </row>
    <row r="105" spans="1:10" s="2" customFormat="1" ht="12" outlineLevel="1" thickBot="1">
      <c r="A105" s="37">
        <v>2</v>
      </c>
      <c r="B105" s="350" t="s">
        <v>374</v>
      </c>
      <c r="C105" s="37"/>
      <c r="D105" s="37"/>
      <c r="E105" s="37"/>
      <c r="F105" s="44" t="s">
        <v>104</v>
      </c>
      <c r="G105" s="279"/>
      <c r="H105" s="280"/>
      <c r="I105" s="15"/>
      <c r="J105" s="6"/>
    </row>
    <row r="106" spans="1:10" s="2" customFormat="1" ht="12" outlineLevel="1" thickBot="1">
      <c r="A106" s="37">
        <v>2</v>
      </c>
      <c r="B106" s="350" t="s">
        <v>375</v>
      </c>
      <c r="C106" s="37"/>
      <c r="D106" s="37"/>
      <c r="E106" s="37"/>
      <c r="F106" s="44" t="s">
        <v>26</v>
      </c>
      <c r="G106" s="279"/>
      <c r="H106" s="280"/>
      <c r="I106" s="15"/>
      <c r="J106" s="6"/>
    </row>
    <row r="107" spans="1:10" s="2" customFormat="1" ht="12" outlineLevel="1" thickBot="1">
      <c r="A107" s="37">
        <v>2</v>
      </c>
      <c r="B107" s="350" t="s">
        <v>446</v>
      </c>
      <c r="C107" s="37"/>
      <c r="D107" s="37"/>
      <c r="E107" s="37"/>
      <c r="F107" s="44" t="s">
        <v>485</v>
      </c>
      <c r="G107" s="268">
        <f>G108</f>
        <v>0</v>
      </c>
      <c r="H107" s="269">
        <f>H108</f>
        <v>0</v>
      </c>
      <c r="I107" s="15"/>
      <c r="J107" s="6"/>
    </row>
    <row r="108" spans="1:10" s="2" customFormat="1" ht="12" outlineLevel="2" thickBot="1">
      <c r="A108" s="38">
        <v>2</v>
      </c>
      <c r="B108" s="351" t="s">
        <v>446</v>
      </c>
      <c r="C108" s="38" t="s">
        <v>29</v>
      </c>
      <c r="D108" s="38"/>
      <c r="E108" s="38"/>
      <c r="F108" s="45" t="s">
        <v>492</v>
      </c>
      <c r="G108" s="266"/>
      <c r="H108" s="267"/>
      <c r="I108" s="20"/>
      <c r="J108" s="6"/>
    </row>
    <row r="109" spans="1:10" s="2" customFormat="1" ht="12" outlineLevel="1" thickBot="1">
      <c r="A109" s="37">
        <v>2</v>
      </c>
      <c r="B109" s="350" t="s">
        <v>447</v>
      </c>
      <c r="C109" s="37"/>
      <c r="D109" s="37"/>
      <c r="E109" s="37"/>
      <c r="F109" s="48" t="s">
        <v>28</v>
      </c>
      <c r="G109" s="281"/>
      <c r="H109" s="282"/>
      <c r="I109" s="26"/>
      <c r="J109" s="6"/>
    </row>
    <row r="110" spans="1:10" s="2" customFormat="1" ht="21.75" customHeight="1" thickBot="1">
      <c r="A110" s="967" t="s">
        <v>550</v>
      </c>
      <c r="B110" s="967"/>
      <c r="C110" s="967"/>
      <c r="D110" s="967"/>
      <c r="E110" s="967"/>
      <c r="F110" s="968"/>
      <c r="G110" s="283">
        <f>G79+G26</f>
        <v>0</v>
      </c>
      <c r="H110" s="284">
        <f>H79+H26</f>
        <v>0</v>
      </c>
      <c r="I110" s="31"/>
      <c r="J110" s="6"/>
    </row>
    <row r="111" spans="1:10" s="2" customFormat="1">
      <c r="A111" s="6"/>
      <c r="B111" s="6"/>
      <c r="C111" s="6"/>
      <c r="D111" s="6"/>
      <c r="E111" s="6"/>
      <c r="F111" s="6"/>
      <c r="G111" s="6"/>
      <c r="H111" s="6"/>
      <c r="I111" s="6"/>
      <c r="J111" s="6"/>
    </row>
    <row r="112" spans="1:10" s="2" customFormat="1">
      <c r="A112" s="6"/>
      <c r="B112" s="6"/>
      <c r="C112" s="6"/>
      <c r="D112" s="6"/>
      <c r="E112" s="6"/>
      <c r="F112" s="6"/>
      <c r="G112" s="6"/>
      <c r="H112" s="6"/>
      <c r="I112" s="6"/>
      <c r="J112" s="6"/>
    </row>
    <row r="113" spans="1:10" s="2" customFormat="1">
      <c r="A113" s="6"/>
      <c r="B113" s="6"/>
      <c r="C113" s="6"/>
      <c r="D113" s="6"/>
      <c r="E113" s="6"/>
      <c r="G113" s="6"/>
      <c r="H113" s="6"/>
      <c r="I113" s="6"/>
      <c r="J113" s="6"/>
    </row>
    <row r="114" spans="1:10" s="2" customFormat="1" ht="12" thickBot="1">
      <c r="A114" s="6"/>
      <c r="B114" s="6"/>
      <c r="C114" s="6"/>
      <c r="D114" s="6"/>
      <c r="E114" s="6"/>
      <c r="F114" s="6" t="s">
        <v>38</v>
      </c>
      <c r="G114" s="1"/>
      <c r="H114" s="1"/>
      <c r="I114" s="6"/>
      <c r="J114" s="6"/>
    </row>
    <row r="115" spans="1:10" s="2" customFormat="1" ht="24" thickTop="1" thickBot="1">
      <c r="A115" s="6"/>
      <c r="B115" s="6"/>
      <c r="C115" s="6"/>
      <c r="D115" s="6"/>
      <c r="E115" s="6"/>
      <c r="F115" s="907" t="s">
        <v>31</v>
      </c>
      <c r="G115" s="516" t="s">
        <v>32</v>
      </c>
      <c r="H115" s="516" t="s">
        <v>33</v>
      </c>
      <c r="I115" s="6"/>
      <c r="J115" s="6"/>
    </row>
    <row r="116" spans="1:10" s="2" customFormat="1">
      <c r="A116" s="6"/>
      <c r="B116" s="6"/>
      <c r="C116" s="6"/>
      <c r="D116" s="6"/>
      <c r="E116" s="6"/>
      <c r="F116" s="517" t="s">
        <v>556</v>
      </c>
      <c r="G116" s="63">
        <f>G117+G118</f>
        <v>0</v>
      </c>
      <c r="H116" s="63">
        <f>H117+H118</f>
        <v>0</v>
      </c>
      <c r="I116" s="6"/>
      <c r="J116" s="6"/>
    </row>
    <row r="117" spans="1:10" s="2" customFormat="1">
      <c r="A117" s="6"/>
      <c r="B117" s="6"/>
      <c r="C117" s="6"/>
      <c r="D117" s="6"/>
      <c r="E117" s="6"/>
      <c r="F117" s="518" t="s">
        <v>39</v>
      </c>
      <c r="G117" s="64">
        <f>G26</f>
        <v>0</v>
      </c>
      <c r="H117" s="64">
        <f>H26</f>
        <v>0</v>
      </c>
      <c r="I117" s="6"/>
      <c r="J117" s="6"/>
    </row>
    <row r="118" spans="1:10" s="2" customFormat="1">
      <c r="A118" s="6"/>
      <c r="B118" s="6"/>
      <c r="C118" s="6"/>
      <c r="D118" s="6"/>
      <c r="E118" s="6"/>
      <c r="F118" s="519" t="s">
        <v>40</v>
      </c>
      <c r="G118" s="65">
        <f>G79</f>
        <v>0</v>
      </c>
      <c r="H118" s="65">
        <f>H79</f>
        <v>0</v>
      </c>
      <c r="I118" s="6"/>
      <c r="J118" s="6"/>
    </row>
    <row r="119" spans="1:10" hidden="1">
      <c r="A119" s="512"/>
      <c r="B119" s="512"/>
      <c r="C119" s="512"/>
      <c r="D119" s="512"/>
      <c r="E119" s="512"/>
      <c r="F119" s="512"/>
      <c r="G119" s="512"/>
      <c r="H119" s="512"/>
      <c r="I119" s="512"/>
    </row>
    <row r="120" spans="1:10" hidden="1">
      <c r="A120" s="512"/>
      <c r="B120" s="512"/>
      <c r="C120" s="512"/>
      <c r="D120" s="512"/>
      <c r="E120" s="512"/>
      <c r="F120" s="512"/>
      <c r="G120" s="512"/>
      <c r="H120" s="512"/>
      <c r="I120" s="512"/>
    </row>
    <row r="121" spans="1:10" hidden="1">
      <c r="A121" s="512"/>
      <c r="B121" s="512"/>
      <c r="C121" s="512"/>
      <c r="D121" s="512"/>
      <c r="E121" s="512"/>
      <c r="F121" s="512"/>
      <c r="G121" s="512"/>
      <c r="H121" s="512"/>
      <c r="I121" s="512"/>
    </row>
    <row r="122" spans="1:10" hidden="1">
      <c r="A122" s="512"/>
      <c r="B122" s="512"/>
      <c r="C122" s="512"/>
      <c r="D122" s="512"/>
      <c r="E122" s="512"/>
      <c r="F122" s="512"/>
      <c r="G122" s="512"/>
      <c r="H122" s="512"/>
      <c r="I122" s="512"/>
    </row>
    <row r="123" spans="1:10" hidden="1">
      <c r="A123" s="512"/>
      <c r="B123" s="512"/>
      <c r="C123" s="512"/>
      <c r="D123" s="512"/>
      <c r="E123" s="512"/>
      <c r="F123" s="512"/>
      <c r="G123" s="512"/>
      <c r="H123" s="512"/>
      <c r="I123" s="512"/>
    </row>
    <row r="124" spans="1:10" hidden="1">
      <c r="A124" s="512"/>
      <c r="B124" s="512"/>
      <c r="C124" s="512"/>
      <c r="D124" s="512"/>
      <c r="E124" s="512"/>
      <c r="F124" s="512"/>
      <c r="G124" s="512"/>
      <c r="H124" s="512"/>
      <c r="I124" s="512"/>
    </row>
    <row r="125" spans="1:10" hidden="1">
      <c r="A125" s="512"/>
      <c r="B125" s="512"/>
      <c r="C125" s="512"/>
      <c r="D125" s="512"/>
      <c r="E125" s="512"/>
      <c r="F125" s="512"/>
      <c r="G125" s="512"/>
      <c r="H125" s="512"/>
      <c r="I125" s="512"/>
    </row>
    <row r="126" spans="1:10" hidden="1">
      <c r="A126" s="512"/>
      <c r="B126" s="512"/>
      <c r="C126" s="512"/>
      <c r="D126" s="512"/>
      <c r="E126" s="512"/>
      <c r="F126" s="512"/>
      <c r="G126" s="512"/>
      <c r="H126" s="512"/>
      <c r="I126" s="512"/>
    </row>
    <row r="127" spans="1:10" hidden="1">
      <c r="A127" s="512"/>
      <c r="B127" s="512"/>
      <c r="C127" s="512"/>
      <c r="D127" s="512"/>
      <c r="E127" s="512"/>
      <c r="F127" s="512"/>
      <c r="G127" s="512"/>
      <c r="H127" s="512"/>
      <c r="I127" s="512"/>
    </row>
    <row r="128" spans="1:10" hidden="1">
      <c r="A128" s="512"/>
      <c r="B128" s="512"/>
      <c r="C128" s="512"/>
      <c r="D128" s="512"/>
      <c r="E128" s="512"/>
      <c r="F128" s="512"/>
      <c r="G128" s="512"/>
      <c r="H128" s="512"/>
      <c r="I128" s="512"/>
    </row>
  </sheetData>
  <sheetProtection formatColumns="0" selectLockedCells="1"/>
  <dataConsolidate/>
  <mergeCells count="12">
    <mergeCell ref="A110:F110"/>
    <mergeCell ref="I24:I25"/>
    <mergeCell ref="A1:I1"/>
    <mergeCell ref="A2:I2"/>
    <mergeCell ref="A3:I3"/>
    <mergeCell ref="F24:F25"/>
    <mergeCell ref="G24:G25"/>
    <mergeCell ref="H24:H25"/>
    <mergeCell ref="B5:E5"/>
    <mergeCell ref="B6:E6"/>
    <mergeCell ref="B7:E7"/>
    <mergeCell ref="A24:E24"/>
  </mergeCells>
  <pageMargins left="0.7" right="0.7" top="0.75" bottom="0.75" header="0.3" footer="0.3"/>
  <pageSetup scale="48" orientation="portrait" r:id="rId1"/>
  <ignoredErrors>
    <ignoredError sqref="C108" numberStoredAsText="1"/>
  </ignoredErrors>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0000000}">
          <x14:formula1>
            <xm:f>DESPLEGABLES!$K$2:$K$4</xm:f>
          </x14:formula1>
          <xm:sqref>F30:F32</xm:sqref>
        </x14:dataValidation>
        <x14:dataValidation type="list" allowBlank="1" showInputMessage="1" showErrorMessage="1" xr:uid="{00000000-0002-0000-0000-000001000000}">
          <x14:formula1>
            <xm:f>DESPLEGABLES!$K$7:$K$9</xm:f>
          </x14:formula1>
          <xm:sqref>F34</xm:sqref>
        </x14:dataValidation>
        <x14:dataValidation type="list" allowBlank="1" showInputMessage="1" showErrorMessage="1" xr:uid="{00000000-0002-0000-0000-000002000000}">
          <x14:formula1>
            <xm:f>DESPLEGABLES!$H$14:$H$21</xm:f>
          </x14:formula1>
          <xm:sqref>F50:F53</xm:sqref>
        </x14:dataValidation>
        <x14:dataValidation type="list" allowBlank="1" showInputMessage="1" showErrorMessage="1" xr:uid="{00000000-0002-0000-0000-000003000000}">
          <x14:formula1>
            <xm:f>DESPLEGABLES!$Z$2:$Z$6</xm:f>
          </x14:formula1>
          <xm:sqref>F56:F58</xm:sqref>
        </x14:dataValidation>
        <x14:dataValidation type="list" allowBlank="1" showInputMessage="1" showErrorMessage="1" xr:uid="{00000000-0002-0000-0000-000004000000}">
          <x14:formula1>
            <xm:f>DESPLEGABLES!$W$2:$W$74</xm:f>
          </x14:formula1>
          <xm:sqref>F40:F47</xm:sqref>
        </x14:dataValidation>
        <x14:dataValidation type="list" allowBlank="1" showInputMessage="1" showErrorMessage="1" xr:uid="{00000000-0002-0000-0000-000005000000}">
          <x14:formula1>
            <xm:f>DESPLEGABLES!$T$2:$T$23</xm:f>
          </x14:formula1>
          <xm:sqref>F36:F38</xm:sqref>
        </x14:dataValidation>
        <x14:dataValidation type="list" allowBlank="1" showInputMessage="1" showErrorMessage="1" xr:uid="{00000000-0002-0000-0000-000006000000}">
          <x14:formula1>
            <xm:f>DESPLEGABLES!$A$2:$A$297</xm:f>
          </x14:formula1>
          <xm:sqref>F6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5854A0"/>
    <pageSetUpPr fitToPage="1"/>
  </sheetPr>
  <dimension ref="A1:S188"/>
  <sheetViews>
    <sheetView showGridLines="0" zoomScale="110" zoomScaleNormal="110" zoomScalePageLayoutView="90" workbookViewId="0">
      <selection activeCell="G10" sqref="G10:I10"/>
    </sheetView>
  </sheetViews>
  <sheetFormatPr baseColWidth="10" defaultColWidth="0" defaultRowHeight="11.25" zeroHeight="1"/>
  <cols>
    <col min="1" max="1" width="70.42578125" style="2" customWidth="1"/>
    <col min="2" max="2" width="35.140625" style="2" customWidth="1"/>
    <col min="3" max="15" width="13.42578125" style="2" customWidth="1"/>
    <col min="16" max="19" width="0" style="2" hidden="1" customWidth="1"/>
    <col min="20" max="16384" width="13.42578125" style="2" hidden="1"/>
  </cols>
  <sheetData>
    <row r="1" spans="1:16">
      <c r="A1" s="990" t="s">
        <v>41</v>
      </c>
      <c r="B1" s="990"/>
      <c r="C1" s="990"/>
      <c r="D1" s="990"/>
      <c r="E1" s="990"/>
      <c r="F1" s="990"/>
      <c r="G1" s="990"/>
      <c r="H1" s="990"/>
      <c r="I1" s="990"/>
      <c r="J1" s="990"/>
      <c r="K1" s="990"/>
      <c r="L1" s="990"/>
      <c r="M1" s="990"/>
      <c r="N1" s="990"/>
      <c r="O1" s="990"/>
      <c r="P1" s="990"/>
    </row>
    <row r="2" spans="1:16">
      <c r="A2" s="990" t="s">
        <v>76</v>
      </c>
      <c r="B2" s="990"/>
      <c r="C2" s="990"/>
      <c r="D2" s="990"/>
      <c r="E2" s="990"/>
      <c r="F2" s="990"/>
      <c r="G2" s="990"/>
      <c r="H2" s="990"/>
      <c r="I2" s="990"/>
      <c r="J2" s="990"/>
      <c r="K2" s="990"/>
      <c r="L2" s="990"/>
      <c r="M2" s="990"/>
      <c r="N2" s="990"/>
      <c r="O2" s="990"/>
      <c r="P2" s="990"/>
    </row>
    <row r="3" spans="1:16">
      <c r="A3" s="990" t="s">
        <v>656</v>
      </c>
      <c r="B3" s="990"/>
      <c r="C3" s="990"/>
      <c r="D3" s="990"/>
      <c r="E3" s="990"/>
      <c r="F3" s="990"/>
      <c r="G3" s="990"/>
      <c r="H3" s="990"/>
      <c r="I3" s="990"/>
      <c r="J3" s="990"/>
      <c r="K3" s="990"/>
      <c r="L3" s="990"/>
      <c r="M3" s="990"/>
      <c r="N3" s="990"/>
      <c r="O3" s="990"/>
      <c r="P3" s="990"/>
    </row>
    <row r="4" spans="1:16">
      <c r="A4" s="1"/>
      <c r="B4" s="1"/>
      <c r="C4" s="1"/>
      <c r="D4" s="1"/>
      <c r="E4" s="1"/>
      <c r="F4" s="1"/>
      <c r="G4" s="1"/>
      <c r="H4" s="1"/>
      <c r="I4" s="1"/>
      <c r="J4" s="1"/>
      <c r="K4" s="1"/>
      <c r="L4" s="1"/>
      <c r="M4" s="1"/>
      <c r="N4" s="1"/>
      <c r="O4" s="1"/>
      <c r="P4" s="1"/>
    </row>
    <row r="5" spans="1:16">
      <c r="A5" s="554" t="s">
        <v>1635</v>
      </c>
      <c r="B5" s="243" t="str">
        <f>MID('Formulario 1.1- Ingresos E.P'!F6,1,6)</f>
        <v/>
      </c>
      <c r="C5" s="66"/>
      <c r="D5" s="66"/>
      <c r="E5" s="66"/>
      <c r="F5" s="66"/>
      <c r="G5" s="66"/>
      <c r="H5" s="1"/>
      <c r="I5" s="1"/>
      <c r="J5" s="1"/>
      <c r="K5" s="1"/>
      <c r="L5" s="1"/>
      <c r="M5" s="1"/>
      <c r="N5" s="1"/>
      <c r="O5" s="1"/>
      <c r="P5" s="1"/>
    </row>
    <row r="6" spans="1:16" ht="19.5" customHeight="1">
      <c r="A6" s="554" t="s">
        <v>121</v>
      </c>
      <c r="B6" s="686" t="str">
        <f>IFERROR(VLOOKUP(B5,DESPLEGABLES!A2:B216,2,FALSE),"")</f>
        <v/>
      </c>
      <c r="C6" s="683"/>
      <c r="D6" s="683"/>
      <c r="E6" s="683"/>
      <c r="F6" s="683"/>
      <c r="G6" s="683"/>
      <c r="H6" s="1"/>
      <c r="I6" s="1"/>
      <c r="J6" s="1"/>
      <c r="K6" s="1"/>
      <c r="L6" s="1"/>
      <c r="M6" s="1"/>
      <c r="N6" s="1"/>
      <c r="O6" s="1"/>
      <c r="P6" s="1"/>
    </row>
    <row r="7" spans="1:16">
      <c r="A7" s="1"/>
      <c r="B7" s="18"/>
      <c r="C7" s="1"/>
      <c r="D7" s="1"/>
      <c r="E7" s="1"/>
      <c r="F7" s="1"/>
      <c r="G7" s="1"/>
      <c r="H7" s="1"/>
      <c r="I7" s="1"/>
      <c r="J7" s="1"/>
      <c r="K7" s="376" t="s">
        <v>883</v>
      </c>
      <c r="L7" s="1"/>
      <c r="N7" s="1"/>
      <c r="O7" s="1"/>
      <c r="P7" s="1"/>
    </row>
    <row r="8" spans="1:16">
      <c r="A8" s="989" t="s">
        <v>42</v>
      </c>
      <c r="B8" s="989"/>
      <c r="C8" s="555">
        <f>+'Formulario 1.1- Ingresos E.P'!G9</f>
        <v>2027</v>
      </c>
      <c r="D8" s="1"/>
      <c r="E8" s="1"/>
      <c r="F8" s="1"/>
      <c r="G8" s="1"/>
      <c r="H8" s="1"/>
      <c r="I8" s="1"/>
      <c r="J8" s="1"/>
      <c r="K8" s="1"/>
      <c r="L8" s="1"/>
      <c r="M8" s="1"/>
      <c r="N8" s="1"/>
      <c r="O8" s="1"/>
      <c r="P8" s="1"/>
    </row>
    <row r="9" spans="1:16" ht="12" thickBot="1">
      <c r="A9" s="1"/>
      <c r="B9" s="1"/>
      <c r="C9" s="1"/>
      <c r="D9" s="1"/>
      <c r="E9" s="1"/>
      <c r="F9" s="1"/>
      <c r="G9" s="1"/>
      <c r="H9" s="1"/>
      <c r="I9" s="1"/>
      <c r="J9" s="1"/>
      <c r="K9" s="1"/>
      <c r="L9" s="1"/>
      <c r="M9" s="1"/>
      <c r="N9" s="1"/>
      <c r="O9" s="1"/>
      <c r="P9" s="1"/>
    </row>
    <row r="10" spans="1:16" ht="19.5" customHeight="1" thickTop="1">
      <c r="A10" s="995" t="s">
        <v>43</v>
      </c>
      <c r="B10" s="987" t="s">
        <v>555</v>
      </c>
      <c r="C10" s="908"/>
      <c r="D10" s="991" t="s">
        <v>44</v>
      </c>
      <c r="E10" s="992"/>
      <c r="F10" s="993"/>
      <c r="G10" s="991" t="s">
        <v>45</v>
      </c>
      <c r="H10" s="992"/>
      <c r="I10" s="993"/>
      <c r="J10" s="991" t="s">
        <v>46</v>
      </c>
      <c r="K10" s="992"/>
      <c r="L10" s="992"/>
      <c r="M10" s="992"/>
      <c r="N10" s="992"/>
      <c r="O10" s="994"/>
      <c r="P10" s="1"/>
    </row>
    <row r="11" spans="1:16" ht="18.75" customHeight="1">
      <c r="A11" s="996"/>
      <c r="B11" s="988"/>
      <c r="C11" s="909" t="s">
        <v>47</v>
      </c>
      <c r="D11" s="909" t="s">
        <v>48</v>
      </c>
      <c r="E11" s="909" t="s">
        <v>49</v>
      </c>
      <c r="F11" s="909" t="s">
        <v>50</v>
      </c>
      <c r="G11" s="909" t="s">
        <v>48</v>
      </c>
      <c r="H11" s="909" t="s">
        <v>49</v>
      </c>
      <c r="I11" s="909" t="s">
        <v>50</v>
      </c>
      <c r="J11" s="997" t="s">
        <v>48</v>
      </c>
      <c r="K11" s="998"/>
      <c r="L11" s="997" t="s">
        <v>51</v>
      </c>
      <c r="M11" s="998"/>
      <c r="N11" s="909" t="s">
        <v>50</v>
      </c>
      <c r="O11" s="910" t="s">
        <v>52</v>
      </c>
      <c r="P11" s="1"/>
    </row>
    <row r="12" spans="1:16">
      <c r="A12" s="996"/>
      <c r="B12" s="988"/>
      <c r="C12" s="909" t="s">
        <v>53</v>
      </c>
      <c r="D12" s="909" t="s">
        <v>54</v>
      </c>
      <c r="E12" s="909" t="s">
        <v>55</v>
      </c>
      <c r="F12" s="909"/>
      <c r="G12" s="909" t="s">
        <v>54</v>
      </c>
      <c r="H12" s="909" t="s">
        <v>55</v>
      </c>
      <c r="I12" s="909"/>
      <c r="J12" s="909" t="s">
        <v>56</v>
      </c>
      <c r="K12" s="909" t="s">
        <v>57</v>
      </c>
      <c r="L12" s="909" t="s">
        <v>56</v>
      </c>
      <c r="M12" s="909" t="s">
        <v>49</v>
      </c>
      <c r="N12" s="909"/>
      <c r="O12" s="910" t="s">
        <v>58</v>
      </c>
      <c r="P12" s="1"/>
    </row>
    <row r="13" spans="1:16">
      <c r="A13" s="996"/>
      <c r="B13" s="988"/>
      <c r="C13" s="909"/>
      <c r="D13" s="909"/>
      <c r="E13" s="909" t="s">
        <v>59</v>
      </c>
      <c r="F13" s="909"/>
      <c r="G13" s="909"/>
      <c r="H13" s="909" t="s">
        <v>59</v>
      </c>
      <c r="I13" s="909"/>
      <c r="J13" s="909" t="s">
        <v>60</v>
      </c>
      <c r="K13" s="909" t="s">
        <v>54</v>
      </c>
      <c r="L13" s="909" t="s">
        <v>60</v>
      </c>
      <c r="M13" s="909" t="s">
        <v>59</v>
      </c>
      <c r="N13" s="909"/>
      <c r="O13" s="910" t="s">
        <v>61</v>
      </c>
      <c r="P13" s="1"/>
    </row>
    <row r="14" spans="1:16" ht="12" thickBot="1">
      <c r="A14" s="911">
        <v>1</v>
      </c>
      <c r="B14" s="912">
        <v>2</v>
      </c>
      <c r="C14" s="912">
        <v>3</v>
      </c>
      <c r="D14" s="912">
        <v>4</v>
      </c>
      <c r="E14" s="912">
        <v>5</v>
      </c>
      <c r="F14" s="912" t="s">
        <v>95</v>
      </c>
      <c r="G14" s="912">
        <v>7</v>
      </c>
      <c r="H14" s="912">
        <v>8</v>
      </c>
      <c r="I14" s="912" t="s">
        <v>96</v>
      </c>
      <c r="J14" s="912">
        <v>10</v>
      </c>
      <c r="K14" s="912" t="s">
        <v>97</v>
      </c>
      <c r="L14" s="912">
        <v>12</v>
      </c>
      <c r="M14" s="912" t="s">
        <v>98</v>
      </c>
      <c r="N14" s="912" t="s">
        <v>99</v>
      </c>
      <c r="O14" s="913" t="s">
        <v>100</v>
      </c>
      <c r="P14" s="1"/>
    </row>
    <row r="15" spans="1:16" ht="12.75" thickTop="1" thickBot="1">
      <c r="A15" s="556" t="s">
        <v>558</v>
      </c>
      <c r="B15" s="557"/>
      <c r="C15" s="184"/>
      <c r="D15" s="185"/>
      <c r="E15" s="186"/>
      <c r="F15" s="134">
        <f>F16+F29+F41+F49+F54+F179</f>
        <v>0</v>
      </c>
      <c r="G15" s="187"/>
      <c r="H15" s="188"/>
      <c r="I15" s="134">
        <f>I16+I29+I41+I49+I54+I179</f>
        <v>0</v>
      </c>
      <c r="J15" s="189"/>
      <c r="K15" s="134">
        <f>K16+K29+K41+K49+K54+K179</f>
        <v>0</v>
      </c>
      <c r="L15" s="189"/>
      <c r="M15" s="134">
        <f>M16+M29+M41+M49+M54+M179</f>
        <v>0</v>
      </c>
      <c r="N15" s="134">
        <f>N16+N29+N41+N49+N54+N179</f>
        <v>0</v>
      </c>
      <c r="O15" s="148">
        <f>O16+O29+O41+O49+O54+O179</f>
        <v>0</v>
      </c>
      <c r="P15" s="1"/>
    </row>
    <row r="16" spans="1:16" ht="12.75" thickTop="1" thickBot="1">
      <c r="A16" s="558" t="s">
        <v>559</v>
      </c>
      <c r="B16" s="559"/>
      <c r="C16" s="190"/>
      <c r="D16" s="191"/>
      <c r="E16" s="192"/>
      <c r="F16" s="135">
        <f>F17+F22+F25</f>
        <v>0</v>
      </c>
      <c r="G16" s="191"/>
      <c r="H16" s="193"/>
      <c r="I16" s="135">
        <f>I17+I22+I25</f>
        <v>0</v>
      </c>
      <c r="J16" s="194"/>
      <c r="K16" s="135">
        <f>K17+K22+K25</f>
        <v>0</v>
      </c>
      <c r="L16" s="194"/>
      <c r="M16" s="135">
        <f>M17+M22+M25</f>
        <v>0</v>
      </c>
      <c r="N16" s="135">
        <f>N17+N22+N25</f>
        <v>0</v>
      </c>
      <c r="O16" s="149">
        <f>O17+O22+O25</f>
        <v>0</v>
      </c>
      <c r="P16" s="1"/>
    </row>
    <row r="17" spans="1:16" ht="12" thickTop="1">
      <c r="A17" s="560" t="s">
        <v>560</v>
      </c>
      <c r="B17" s="561"/>
      <c r="C17" s="205"/>
      <c r="D17" s="206"/>
      <c r="E17" s="207"/>
      <c r="F17" s="142">
        <f>F21</f>
        <v>0</v>
      </c>
      <c r="G17" s="206"/>
      <c r="H17" s="208"/>
      <c r="I17" s="142">
        <f>I21</f>
        <v>0</v>
      </c>
      <c r="J17" s="209"/>
      <c r="K17" s="142">
        <f>K21</f>
        <v>0</v>
      </c>
      <c r="L17" s="209"/>
      <c r="M17" s="142">
        <f>M21</f>
        <v>0</v>
      </c>
      <c r="N17" s="142">
        <f>N21</f>
        <v>0</v>
      </c>
      <c r="O17" s="157">
        <f>O21</f>
        <v>0</v>
      </c>
      <c r="P17" s="1"/>
    </row>
    <row r="18" spans="1:16">
      <c r="A18" s="383"/>
      <c r="B18" s="562"/>
      <c r="C18" s="384"/>
      <c r="D18" s="385"/>
      <c r="E18" s="386"/>
      <c r="F18" s="669">
        <f>E18*D18</f>
        <v>0</v>
      </c>
      <c r="G18" s="385"/>
      <c r="H18" s="386"/>
      <c r="I18" s="669">
        <f>H18*G18</f>
        <v>0</v>
      </c>
      <c r="J18" s="384"/>
      <c r="K18" s="385">
        <f>G18*J18</f>
        <v>0</v>
      </c>
      <c r="L18" s="384"/>
      <c r="M18" s="386">
        <f>H18*L18</f>
        <v>0</v>
      </c>
      <c r="N18" s="669">
        <f>K18*M18</f>
        <v>0</v>
      </c>
      <c r="O18" s="669">
        <f>H18*K18</f>
        <v>0</v>
      </c>
      <c r="P18" s="1"/>
    </row>
    <row r="19" spans="1:16">
      <c r="A19" s="383"/>
      <c r="B19" s="562"/>
      <c r="C19" s="384"/>
      <c r="D19" s="385"/>
      <c r="E19" s="386"/>
      <c r="F19" s="669">
        <f>E19*D19</f>
        <v>0</v>
      </c>
      <c r="G19" s="385"/>
      <c r="H19" s="386"/>
      <c r="I19" s="669">
        <f>H19*G19</f>
        <v>0</v>
      </c>
      <c r="J19" s="384"/>
      <c r="K19" s="385">
        <f>G19*J19</f>
        <v>0</v>
      </c>
      <c r="L19" s="384"/>
      <c r="M19" s="386">
        <f>H19*L19</f>
        <v>0</v>
      </c>
      <c r="N19" s="669">
        <f>K19*M19</f>
        <v>0</v>
      </c>
      <c r="O19" s="669">
        <f>H19*K19</f>
        <v>0</v>
      </c>
      <c r="P19" s="1"/>
    </row>
    <row r="20" spans="1:16">
      <c r="A20" s="383"/>
      <c r="B20" s="562"/>
      <c r="C20" s="384"/>
      <c r="D20" s="385"/>
      <c r="E20" s="386"/>
      <c r="F20" s="669">
        <f>E20*D20</f>
        <v>0</v>
      </c>
      <c r="G20" s="385"/>
      <c r="H20" s="386"/>
      <c r="I20" s="669">
        <f>H20*G20</f>
        <v>0</v>
      </c>
      <c r="J20" s="384"/>
      <c r="K20" s="385">
        <f>G20*J20</f>
        <v>0</v>
      </c>
      <c r="L20" s="384"/>
      <c r="M20" s="386">
        <f>H20*L20</f>
        <v>0</v>
      </c>
      <c r="N20" s="669">
        <f>K20*M20</f>
        <v>0</v>
      </c>
      <c r="O20" s="669">
        <f>H20*K20</f>
        <v>0</v>
      </c>
      <c r="P20" s="1"/>
    </row>
    <row r="21" spans="1:16" ht="12" thickBot="1">
      <c r="A21" s="540" t="s">
        <v>62</v>
      </c>
      <c r="B21" s="563"/>
      <c r="C21" s="564"/>
      <c r="D21" s="168">
        <f>SUM(D18:D20)</f>
        <v>0</v>
      </c>
      <c r="E21" s="140"/>
      <c r="F21" s="140">
        <f>SUM(F18:F20)</f>
        <v>0</v>
      </c>
      <c r="G21" s="168">
        <f>SUM(G18:G20)</f>
        <v>0</v>
      </c>
      <c r="H21" s="140"/>
      <c r="I21" s="140">
        <f>SUM(I18:I20)</f>
        <v>0</v>
      </c>
      <c r="J21" s="125"/>
      <c r="K21" s="173">
        <f>SUM(K18:K20)</f>
        <v>0</v>
      </c>
      <c r="L21" s="125"/>
      <c r="M21" s="173">
        <f>SUM(M18:M20)</f>
        <v>0</v>
      </c>
      <c r="N21" s="154">
        <f>SUM(N18:N20)</f>
        <v>0</v>
      </c>
      <c r="O21" s="163">
        <f>SUM(O18:O20)</f>
        <v>0</v>
      </c>
      <c r="P21" s="1"/>
    </row>
    <row r="22" spans="1:16" ht="12.75" thickTop="1" thickBot="1">
      <c r="A22" s="568" t="s">
        <v>561</v>
      </c>
      <c r="B22" s="569"/>
      <c r="C22" s="195"/>
      <c r="D22" s="672"/>
      <c r="E22" s="137"/>
      <c r="F22" s="137">
        <f>F24</f>
        <v>0</v>
      </c>
      <c r="G22" s="672"/>
      <c r="H22" s="673"/>
      <c r="I22" s="137">
        <f>I24</f>
        <v>0</v>
      </c>
      <c r="J22" s="674"/>
      <c r="K22" s="137">
        <f>K24</f>
        <v>0</v>
      </c>
      <c r="L22" s="674"/>
      <c r="M22" s="137">
        <f>M24</f>
        <v>0</v>
      </c>
      <c r="N22" s="137">
        <f>N24</f>
        <v>0</v>
      </c>
      <c r="O22" s="151">
        <f>O24</f>
        <v>0</v>
      </c>
      <c r="P22" s="1"/>
    </row>
    <row r="23" spans="1:16" ht="12" thickTop="1">
      <c r="A23" s="126"/>
      <c r="B23" s="570"/>
      <c r="C23" s="127"/>
      <c r="D23" s="166"/>
      <c r="E23" s="138"/>
      <c r="F23" s="139">
        <f>E23*D23</f>
        <v>0</v>
      </c>
      <c r="G23" s="166"/>
      <c r="H23" s="138"/>
      <c r="I23" s="139">
        <f>H23*G23</f>
        <v>0</v>
      </c>
      <c r="J23" s="127"/>
      <c r="K23" s="166">
        <f>G23*J23</f>
        <v>0</v>
      </c>
      <c r="L23" s="127"/>
      <c r="M23" s="138">
        <f>H23*L23</f>
        <v>0</v>
      </c>
      <c r="N23" s="152">
        <f>K23*M23</f>
        <v>0</v>
      </c>
      <c r="O23" s="153">
        <f>H23*K23</f>
        <v>0</v>
      </c>
      <c r="P23" s="1"/>
    </row>
    <row r="24" spans="1:16" ht="12" thickBot="1">
      <c r="A24" s="571" t="s">
        <v>63</v>
      </c>
      <c r="B24" s="572"/>
      <c r="C24" s="573"/>
      <c r="D24" s="574">
        <f>D23</f>
        <v>0</v>
      </c>
      <c r="E24" s="575"/>
      <c r="F24" s="146">
        <f>F23</f>
        <v>0</v>
      </c>
      <c r="G24" s="574">
        <f>G23</f>
        <v>0</v>
      </c>
      <c r="H24" s="575"/>
      <c r="I24" s="146">
        <f>I23</f>
        <v>0</v>
      </c>
      <c r="J24" s="573"/>
      <c r="K24" s="576">
        <f>K23</f>
        <v>0</v>
      </c>
      <c r="L24" s="573"/>
      <c r="M24" s="576">
        <f>M23</f>
        <v>0</v>
      </c>
      <c r="N24" s="160">
        <f>N23</f>
        <v>0</v>
      </c>
      <c r="O24" s="150">
        <f>O23</f>
        <v>0</v>
      </c>
      <c r="P24" s="1"/>
    </row>
    <row r="25" spans="1:16" ht="12" thickTop="1">
      <c r="A25" s="577" t="s">
        <v>562</v>
      </c>
      <c r="B25" s="561"/>
      <c r="C25" s="205"/>
      <c r="D25" s="206"/>
      <c r="E25" s="207"/>
      <c r="F25" s="142">
        <f>F28</f>
        <v>0</v>
      </c>
      <c r="G25" s="206"/>
      <c r="H25" s="208"/>
      <c r="I25" s="142">
        <f>I28</f>
        <v>0</v>
      </c>
      <c r="J25" s="209"/>
      <c r="K25" s="142">
        <f>K28</f>
        <v>0</v>
      </c>
      <c r="L25" s="209"/>
      <c r="M25" s="142">
        <f>M28</f>
        <v>0</v>
      </c>
      <c r="N25" s="142">
        <f>N28</f>
        <v>0</v>
      </c>
      <c r="O25" s="157">
        <f>O28</f>
        <v>0</v>
      </c>
      <c r="P25" s="1"/>
    </row>
    <row r="26" spans="1:16">
      <c r="A26" s="384"/>
      <c r="B26" s="562"/>
      <c r="C26" s="384"/>
      <c r="D26" s="385"/>
      <c r="E26" s="386"/>
      <c r="F26" s="669">
        <f>E26*D26</f>
        <v>0</v>
      </c>
      <c r="G26" s="385"/>
      <c r="H26" s="386"/>
      <c r="I26" s="669">
        <f>H26*G26</f>
        <v>0</v>
      </c>
      <c r="J26" s="384"/>
      <c r="K26" s="385">
        <f>G26*J26</f>
        <v>0</v>
      </c>
      <c r="L26" s="384"/>
      <c r="M26" s="386">
        <f>H26*L26</f>
        <v>0</v>
      </c>
      <c r="N26" s="669">
        <f>K26*M26</f>
        <v>0</v>
      </c>
      <c r="O26" s="669">
        <f>H26*K26</f>
        <v>0</v>
      </c>
      <c r="P26" s="1"/>
    </row>
    <row r="27" spans="1:16">
      <c r="A27" s="384"/>
      <c r="B27" s="562"/>
      <c r="C27" s="384"/>
      <c r="D27" s="385"/>
      <c r="E27" s="386"/>
      <c r="F27" s="669">
        <f>E27*D27</f>
        <v>0</v>
      </c>
      <c r="G27" s="385"/>
      <c r="H27" s="386"/>
      <c r="I27" s="669">
        <f>H27*G27</f>
        <v>0</v>
      </c>
      <c r="J27" s="384"/>
      <c r="K27" s="385">
        <f>G27*J27</f>
        <v>0</v>
      </c>
      <c r="L27" s="384"/>
      <c r="M27" s="386">
        <f>H27*L27</f>
        <v>0</v>
      </c>
      <c r="N27" s="669">
        <f>K27*M27</f>
        <v>0</v>
      </c>
      <c r="O27" s="669">
        <f>H27*K27</f>
        <v>0</v>
      </c>
      <c r="P27" s="1"/>
    </row>
    <row r="28" spans="1:16" ht="12" thickBot="1">
      <c r="A28" s="578" t="s">
        <v>64</v>
      </c>
      <c r="B28" s="561"/>
      <c r="C28" s="579"/>
      <c r="D28" s="580">
        <f>SUM(D26:D27)</f>
        <v>0</v>
      </c>
      <c r="E28" s="581"/>
      <c r="F28" s="391">
        <f>SUM(F26:F27)</f>
        <v>0</v>
      </c>
      <c r="G28" s="580">
        <f>SUM(G26:G27)</f>
        <v>0</v>
      </c>
      <c r="H28" s="581"/>
      <c r="I28" s="391">
        <f>SUM(I26:I27)</f>
        <v>0</v>
      </c>
      <c r="J28" s="579"/>
      <c r="K28" s="582">
        <f>SUM(K26:K27)</f>
        <v>0</v>
      </c>
      <c r="L28" s="579"/>
      <c r="M28" s="582">
        <f>SUM(M26:M27)</f>
        <v>0</v>
      </c>
      <c r="N28" s="393">
        <f>SUM(N26:N27)</f>
        <v>0</v>
      </c>
      <c r="O28" s="394">
        <f>SUM(O26:O27)</f>
        <v>0</v>
      </c>
      <c r="P28" s="1"/>
    </row>
    <row r="29" spans="1:16" ht="12" thickTop="1">
      <c r="A29" s="583" t="s">
        <v>581</v>
      </c>
      <c r="B29" s="361"/>
      <c r="C29" s="395"/>
      <c r="D29" s="396"/>
      <c r="E29" s="397"/>
      <c r="F29" s="398">
        <f>F40</f>
        <v>0</v>
      </c>
      <c r="G29" s="396"/>
      <c r="H29" s="399"/>
      <c r="I29" s="398">
        <f>I40</f>
        <v>0</v>
      </c>
      <c r="J29" s="400"/>
      <c r="K29" s="398">
        <f>K40</f>
        <v>0</v>
      </c>
      <c r="L29" s="400"/>
      <c r="M29" s="398">
        <f>M40</f>
        <v>0</v>
      </c>
      <c r="N29" s="398">
        <f>N40</f>
        <v>0</v>
      </c>
      <c r="O29" s="401">
        <f>O40</f>
        <v>0</v>
      </c>
      <c r="P29" s="1"/>
    </row>
    <row r="30" spans="1:16">
      <c r="A30" s="402"/>
      <c r="B30" s="584"/>
      <c r="C30" s="403"/>
      <c r="D30" s="404"/>
      <c r="E30" s="405"/>
      <c r="F30" s="670">
        <f t="shared" ref="F30:F39" si="0">E30*D30</f>
        <v>0</v>
      </c>
      <c r="G30" s="404"/>
      <c r="H30" s="406"/>
      <c r="I30" s="670">
        <f>H30*G30</f>
        <v>0</v>
      </c>
      <c r="J30" s="407"/>
      <c r="K30" s="404">
        <f t="shared" ref="K30:K39" si="1">G30*J30</f>
        <v>0</v>
      </c>
      <c r="L30" s="407"/>
      <c r="M30" s="585">
        <f t="shared" ref="M30:M39" si="2">H30*L30</f>
        <v>0</v>
      </c>
      <c r="N30" s="670">
        <f t="shared" ref="N30:N39" si="3">K30*M30</f>
        <v>0</v>
      </c>
      <c r="O30" s="670">
        <f t="shared" ref="O30:O39" si="4">H30*K30</f>
        <v>0</v>
      </c>
      <c r="P30" s="1"/>
    </row>
    <row r="31" spans="1:16">
      <c r="A31" s="402"/>
      <c r="B31" s="584"/>
      <c r="C31" s="403"/>
      <c r="D31" s="404"/>
      <c r="E31" s="405"/>
      <c r="F31" s="670">
        <f t="shared" si="0"/>
        <v>0</v>
      </c>
      <c r="G31" s="404"/>
      <c r="H31" s="406"/>
      <c r="I31" s="670">
        <f>H31*G31</f>
        <v>0</v>
      </c>
      <c r="J31" s="407"/>
      <c r="K31" s="404">
        <f t="shared" si="1"/>
        <v>0</v>
      </c>
      <c r="L31" s="407"/>
      <c r="M31" s="585">
        <f t="shared" si="2"/>
        <v>0</v>
      </c>
      <c r="N31" s="670">
        <f t="shared" si="3"/>
        <v>0</v>
      </c>
      <c r="O31" s="670">
        <f t="shared" si="4"/>
        <v>0</v>
      </c>
      <c r="P31" s="1"/>
    </row>
    <row r="32" spans="1:16">
      <c r="A32" s="402"/>
      <c r="B32" s="584"/>
      <c r="C32" s="403"/>
      <c r="D32" s="404"/>
      <c r="E32" s="405"/>
      <c r="F32" s="670">
        <f t="shared" si="0"/>
        <v>0</v>
      </c>
      <c r="G32" s="404"/>
      <c r="H32" s="406"/>
      <c r="I32" s="670">
        <f>H32*G32</f>
        <v>0</v>
      </c>
      <c r="J32" s="407"/>
      <c r="K32" s="404">
        <f t="shared" si="1"/>
        <v>0</v>
      </c>
      <c r="L32" s="407"/>
      <c r="M32" s="585">
        <f t="shared" si="2"/>
        <v>0</v>
      </c>
      <c r="N32" s="670">
        <f t="shared" si="3"/>
        <v>0</v>
      </c>
      <c r="O32" s="670">
        <f t="shared" si="4"/>
        <v>0</v>
      </c>
      <c r="P32" s="1"/>
    </row>
    <row r="33" spans="1:16">
      <c r="A33" s="402"/>
      <c r="B33" s="584"/>
      <c r="C33" s="403"/>
      <c r="D33" s="404"/>
      <c r="E33" s="405"/>
      <c r="F33" s="670">
        <f t="shared" si="0"/>
        <v>0</v>
      </c>
      <c r="G33" s="404"/>
      <c r="H33" s="406"/>
      <c r="I33" s="670">
        <f t="shared" ref="I33:I38" si="5">H33*G33</f>
        <v>0</v>
      </c>
      <c r="J33" s="407"/>
      <c r="K33" s="404">
        <f t="shared" si="1"/>
        <v>0</v>
      </c>
      <c r="L33" s="407"/>
      <c r="M33" s="585">
        <f t="shared" si="2"/>
        <v>0</v>
      </c>
      <c r="N33" s="670">
        <f t="shared" si="3"/>
        <v>0</v>
      </c>
      <c r="O33" s="670">
        <f t="shared" si="4"/>
        <v>0</v>
      </c>
      <c r="P33" s="1"/>
    </row>
    <row r="34" spans="1:16">
      <c r="A34" s="402"/>
      <c r="B34" s="584"/>
      <c r="C34" s="403"/>
      <c r="D34" s="404"/>
      <c r="E34" s="405"/>
      <c r="F34" s="670">
        <f t="shared" si="0"/>
        <v>0</v>
      </c>
      <c r="G34" s="404"/>
      <c r="H34" s="406"/>
      <c r="I34" s="670">
        <f t="shared" si="5"/>
        <v>0</v>
      </c>
      <c r="J34" s="407"/>
      <c r="K34" s="404">
        <f t="shared" si="1"/>
        <v>0</v>
      </c>
      <c r="L34" s="407"/>
      <c r="M34" s="585">
        <f t="shared" si="2"/>
        <v>0</v>
      </c>
      <c r="N34" s="670">
        <f t="shared" si="3"/>
        <v>0</v>
      </c>
      <c r="O34" s="670">
        <f t="shared" si="4"/>
        <v>0</v>
      </c>
      <c r="P34" s="1"/>
    </row>
    <row r="35" spans="1:16">
      <c r="A35" s="402"/>
      <c r="B35" s="584"/>
      <c r="C35" s="403"/>
      <c r="D35" s="404"/>
      <c r="E35" s="405"/>
      <c r="F35" s="670">
        <f t="shared" si="0"/>
        <v>0</v>
      </c>
      <c r="G35" s="404"/>
      <c r="H35" s="406"/>
      <c r="I35" s="670">
        <f t="shared" si="5"/>
        <v>0</v>
      </c>
      <c r="J35" s="407"/>
      <c r="K35" s="404">
        <f t="shared" si="1"/>
        <v>0</v>
      </c>
      <c r="L35" s="407"/>
      <c r="M35" s="585">
        <f t="shared" si="2"/>
        <v>0</v>
      </c>
      <c r="N35" s="670">
        <f t="shared" si="3"/>
        <v>0</v>
      </c>
      <c r="O35" s="670">
        <f t="shared" si="4"/>
        <v>0</v>
      </c>
      <c r="P35" s="1"/>
    </row>
    <row r="36" spans="1:16">
      <c r="A36" s="402"/>
      <c r="B36" s="584"/>
      <c r="C36" s="403"/>
      <c r="D36" s="404"/>
      <c r="E36" s="405"/>
      <c r="F36" s="670">
        <f t="shared" si="0"/>
        <v>0</v>
      </c>
      <c r="G36" s="404"/>
      <c r="H36" s="406"/>
      <c r="I36" s="670">
        <f t="shared" si="5"/>
        <v>0</v>
      </c>
      <c r="J36" s="407"/>
      <c r="K36" s="404">
        <f t="shared" si="1"/>
        <v>0</v>
      </c>
      <c r="L36" s="407"/>
      <c r="M36" s="585">
        <f t="shared" si="2"/>
        <v>0</v>
      </c>
      <c r="N36" s="670">
        <f t="shared" si="3"/>
        <v>0</v>
      </c>
      <c r="O36" s="670">
        <f t="shared" si="4"/>
        <v>0</v>
      </c>
      <c r="P36" s="1"/>
    </row>
    <row r="37" spans="1:16">
      <c r="A37" s="402"/>
      <c r="B37" s="584"/>
      <c r="C37" s="403"/>
      <c r="D37" s="404"/>
      <c r="E37" s="405"/>
      <c r="F37" s="670">
        <f t="shared" si="0"/>
        <v>0</v>
      </c>
      <c r="G37" s="404"/>
      <c r="H37" s="406"/>
      <c r="I37" s="670">
        <f t="shared" si="5"/>
        <v>0</v>
      </c>
      <c r="J37" s="407"/>
      <c r="K37" s="404">
        <f t="shared" si="1"/>
        <v>0</v>
      </c>
      <c r="L37" s="407"/>
      <c r="M37" s="585">
        <f t="shared" si="2"/>
        <v>0</v>
      </c>
      <c r="N37" s="670">
        <f t="shared" si="3"/>
        <v>0</v>
      </c>
      <c r="O37" s="670">
        <f t="shared" si="4"/>
        <v>0</v>
      </c>
      <c r="P37" s="1"/>
    </row>
    <row r="38" spans="1:16">
      <c r="A38" s="402"/>
      <c r="B38" s="584"/>
      <c r="C38" s="403"/>
      <c r="D38" s="404"/>
      <c r="E38" s="405"/>
      <c r="F38" s="670">
        <f t="shared" si="0"/>
        <v>0</v>
      </c>
      <c r="G38" s="404"/>
      <c r="H38" s="406"/>
      <c r="I38" s="670">
        <f t="shared" si="5"/>
        <v>0</v>
      </c>
      <c r="J38" s="407"/>
      <c r="K38" s="404">
        <f t="shared" si="1"/>
        <v>0</v>
      </c>
      <c r="L38" s="407"/>
      <c r="M38" s="585">
        <f t="shared" si="2"/>
        <v>0</v>
      </c>
      <c r="N38" s="670">
        <f t="shared" si="3"/>
        <v>0</v>
      </c>
      <c r="O38" s="670">
        <f t="shared" si="4"/>
        <v>0</v>
      </c>
      <c r="P38" s="1"/>
    </row>
    <row r="39" spans="1:16">
      <c r="A39" s="402"/>
      <c r="B39" s="584"/>
      <c r="C39" s="403"/>
      <c r="D39" s="404"/>
      <c r="E39" s="405"/>
      <c r="F39" s="670">
        <f t="shared" si="0"/>
        <v>0</v>
      </c>
      <c r="G39" s="404"/>
      <c r="H39" s="406"/>
      <c r="I39" s="670">
        <f>H39*G39</f>
        <v>0</v>
      </c>
      <c r="J39" s="407"/>
      <c r="K39" s="404">
        <f t="shared" si="1"/>
        <v>0</v>
      </c>
      <c r="L39" s="407"/>
      <c r="M39" s="585">
        <f t="shared" si="2"/>
        <v>0</v>
      </c>
      <c r="N39" s="670">
        <f t="shared" si="3"/>
        <v>0</v>
      </c>
      <c r="O39" s="670">
        <f t="shared" si="4"/>
        <v>0</v>
      </c>
      <c r="P39" s="1"/>
    </row>
    <row r="40" spans="1:16" ht="12" thickBot="1">
      <c r="A40" s="586" t="s">
        <v>62</v>
      </c>
      <c r="B40" s="563"/>
      <c r="C40" s="564"/>
      <c r="D40" s="565">
        <f>SUM(D30:D39)</f>
        <v>0</v>
      </c>
      <c r="E40" s="566"/>
      <c r="F40" s="140">
        <f>SUM(F30:F39)</f>
        <v>0</v>
      </c>
      <c r="G40" s="565">
        <f>SUM(G30:G39)</f>
        <v>0</v>
      </c>
      <c r="H40" s="566"/>
      <c r="I40" s="140">
        <f>SUM(I30:I39)</f>
        <v>0</v>
      </c>
      <c r="J40" s="564"/>
      <c r="K40" s="567">
        <f>SUM(K30:K39)</f>
        <v>0</v>
      </c>
      <c r="L40" s="564"/>
      <c r="M40" s="567">
        <f>SUM(M30:M39)</f>
        <v>0</v>
      </c>
      <c r="N40" s="154">
        <f>SUM(N30:N39)</f>
        <v>0</v>
      </c>
      <c r="O40" s="155">
        <f>SUM(O30:O39)</f>
        <v>0</v>
      </c>
      <c r="P40" s="1"/>
    </row>
    <row r="41" spans="1:16" ht="12.75" thickTop="1" thickBot="1">
      <c r="A41" s="587" t="s">
        <v>633</v>
      </c>
      <c r="B41" s="569"/>
      <c r="C41" s="200"/>
      <c r="D41" s="201"/>
      <c r="E41" s="202"/>
      <c r="F41" s="141">
        <f>F42+F47</f>
        <v>0</v>
      </c>
      <c r="G41" s="201"/>
      <c r="H41" s="203"/>
      <c r="I41" s="141">
        <f>I42+I47</f>
        <v>0</v>
      </c>
      <c r="J41" s="204"/>
      <c r="K41" s="141">
        <f>K42+K47</f>
        <v>0</v>
      </c>
      <c r="L41" s="204"/>
      <c r="M41" s="141">
        <f>M42+M47</f>
        <v>0</v>
      </c>
      <c r="N41" s="141">
        <f>N42+N47</f>
        <v>0</v>
      </c>
      <c r="O41" s="156">
        <f>O42+O47</f>
        <v>0</v>
      </c>
      <c r="P41" s="1"/>
    </row>
    <row r="42" spans="1:16" ht="12" thickTop="1">
      <c r="A42" s="560" t="s">
        <v>634</v>
      </c>
      <c r="B42" s="361"/>
      <c r="C42" s="215"/>
      <c r="D42" s="216"/>
      <c r="E42" s="217"/>
      <c r="F42" s="164">
        <f>F46</f>
        <v>0</v>
      </c>
      <c r="G42" s="216"/>
      <c r="H42" s="218"/>
      <c r="I42" s="164">
        <f>I46</f>
        <v>0</v>
      </c>
      <c r="J42" s="219"/>
      <c r="K42" s="164">
        <f>K46</f>
        <v>0</v>
      </c>
      <c r="L42" s="219"/>
      <c r="M42" s="164">
        <f>M46</f>
        <v>0</v>
      </c>
      <c r="N42" s="164">
        <f>N46</f>
        <v>0</v>
      </c>
      <c r="O42" s="360">
        <f>O46</f>
        <v>0</v>
      </c>
      <c r="P42" s="1"/>
    </row>
    <row r="43" spans="1:16">
      <c r="A43" s="383"/>
      <c r="B43" s="562"/>
      <c r="C43" s="384"/>
      <c r="D43" s="385"/>
      <c r="E43" s="386"/>
      <c r="F43" s="669">
        <f>E43*D43</f>
        <v>0</v>
      </c>
      <c r="G43" s="385"/>
      <c r="H43" s="386"/>
      <c r="I43" s="669">
        <f>H43*G43</f>
        <v>0</v>
      </c>
      <c r="J43" s="384"/>
      <c r="K43" s="385">
        <f>G43*J43</f>
        <v>0</v>
      </c>
      <c r="L43" s="384"/>
      <c r="M43" s="386">
        <f>H43*L43</f>
        <v>0</v>
      </c>
      <c r="N43" s="669">
        <f>K43*M43</f>
        <v>0</v>
      </c>
      <c r="O43" s="669">
        <f>H43*K43</f>
        <v>0</v>
      </c>
      <c r="P43" s="1"/>
    </row>
    <row r="44" spans="1:16">
      <c r="A44" s="383"/>
      <c r="B44" s="562"/>
      <c r="C44" s="384"/>
      <c r="D44" s="385"/>
      <c r="E44" s="386"/>
      <c r="F44" s="669">
        <f>E44*D44</f>
        <v>0</v>
      </c>
      <c r="G44" s="385"/>
      <c r="H44" s="386"/>
      <c r="I44" s="669">
        <f>H44*G44</f>
        <v>0</v>
      </c>
      <c r="J44" s="384"/>
      <c r="K44" s="385">
        <f>G44*J44</f>
        <v>0</v>
      </c>
      <c r="L44" s="384"/>
      <c r="M44" s="386">
        <f>H44*L44</f>
        <v>0</v>
      </c>
      <c r="N44" s="669">
        <f>K44*M44</f>
        <v>0</v>
      </c>
      <c r="O44" s="669">
        <f>H44*K44</f>
        <v>0</v>
      </c>
      <c r="P44" s="1"/>
    </row>
    <row r="45" spans="1:16">
      <c r="A45" s="383"/>
      <c r="B45" s="562"/>
      <c r="C45" s="384"/>
      <c r="D45" s="385"/>
      <c r="E45" s="386"/>
      <c r="F45" s="669">
        <f>E45*D45</f>
        <v>0</v>
      </c>
      <c r="G45" s="385"/>
      <c r="H45" s="386"/>
      <c r="I45" s="669">
        <f>H45*G45</f>
        <v>0</v>
      </c>
      <c r="J45" s="384"/>
      <c r="K45" s="385">
        <f>G45*J45</f>
        <v>0</v>
      </c>
      <c r="L45" s="384"/>
      <c r="M45" s="386">
        <f>H45*L45</f>
        <v>0</v>
      </c>
      <c r="N45" s="669">
        <f>K45*M45</f>
        <v>0</v>
      </c>
      <c r="O45" s="669">
        <f>H45*K45</f>
        <v>0</v>
      </c>
      <c r="P45" s="1"/>
    </row>
    <row r="46" spans="1:16" ht="12" thickBot="1">
      <c r="A46" s="540" t="s">
        <v>62</v>
      </c>
      <c r="B46" s="563"/>
      <c r="C46" s="564"/>
      <c r="D46" s="588">
        <f>SUM(D43:D45)</f>
        <v>0</v>
      </c>
      <c r="E46" s="589"/>
      <c r="F46" s="144">
        <f>SUM(F43:F45)</f>
        <v>0</v>
      </c>
      <c r="G46" s="588">
        <f>SUM(G43:G45)</f>
        <v>0</v>
      </c>
      <c r="H46" s="566"/>
      <c r="I46" s="140">
        <f>SUM(I43:I45)</f>
        <v>0</v>
      </c>
      <c r="J46" s="590"/>
      <c r="K46" s="591">
        <f>SUM(K43:K45)</f>
        <v>0</v>
      </c>
      <c r="L46" s="540"/>
      <c r="M46" s="591">
        <f>SUM(M43:M45)</f>
        <v>0</v>
      </c>
      <c r="N46" s="143">
        <f>SUM(N43:N45)</f>
        <v>0</v>
      </c>
      <c r="O46" s="158">
        <f>SUM(O43:O45)</f>
        <v>0</v>
      </c>
      <c r="P46" s="1"/>
    </row>
    <row r="47" spans="1:16" ht="12" thickTop="1">
      <c r="A47" s="131" t="s">
        <v>635</v>
      </c>
      <c r="B47" s="592"/>
      <c r="C47" s="210"/>
      <c r="D47" s="211"/>
      <c r="E47" s="212"/>
      <c r="F47" s="145">
        <f>E47*D47</f>
        <v>0</v>
      </c>
      <c r="G47" s="211"/>
      <c r="H47" s="213"/>
      <c r="I47" s="145">
        <f>H47*G47</f>
        <v>0</v>
      </c>
      <c r="J47" s="214"/>
      <c r="K47" s="211">
        <f>G47*J47</f>
        <v>0</v>
      </c>
      <c r="L47" s="214"/>
      <c r="M47" s="213">
        <f>H47*L47</f>
        <v>0</v>
      </c>
      <c r="N47" s="145">
        <f>M47*K47</f>
        <v>0</v>
      </c>
      <c r="O47" s="159">
        <f>H47*K47</f>
        <v>0</v>
      </c>
      <c r="P47" s="1"/>
    </row>
    <row r="48" spans="1:16" ht="12" thickBot="1">
      <c r="A48" s="586" t="s">
        <v>63</v>
      </c>
      <c r="B48" s="563"/>
      <c r="C48" s="564"/>
      <c r="D48" s="565"/>
      <c r="E48" s="566"/>
      <c r="F48" s="140">
        <f>F47</f>
        <v>0</v>
      </c>
      <c r="G48" s="565">
        <f>G47</f>
        <v>0</v>
      </c>
      <c r="H48" s="566"/>
      <c r="I48" s="140">
        <f>I47</f>
        <v>0</v>
      </c>
      <c r="J48" s="564"/>
      <c r="K48" s="567">
        <f>K47</f>
        <v>0</v>
      </c>
      <c r="L48" s="564"/>
      <c r="M48" s="567">
        <f>M47</f>
        <v>0</v>
      </c>
      <c r="N48" s="154">
        <f>N47</f>
        <v>0</v>
      </c>
      <c r="O48" s="155">
        <f>O47</f>
        <v>0</v>
      </c>
      <c r="P48" s="1"/>
    </row>
    <row r="49" spans="1:16" ht="12" thickTop="1">
      <c r="A49" s="583" t="s">
        <v>637</v>
      </c>
      <c r="B49" s="361"/>
      <c r="C49" s="395"/>
      <c r="D49" s="396"/>
      <c r="E49" s="397"/>
      <c r="F49" s="398">
        <f>F53</f>
        <v>0</v>
      </c>
      <c r="G49" s="396"/>
      <c r="H49" s="399"/>
      <c r="I49" s="398">
        <f>I53</f>
        <v>0</v>
      </c>
      <c r="J49" s="400"/>
      <c r="K49" s="398">
        <f>K53</f>
        <v>0</v>
      </c>
      <c r="L49" s="400"/>
      <c r="M49" s="398">
        <f>M53</f>
        <v>0</v>
      </c>
      <c r="N49" s="398">
        <f>N53</f>
        <v>0</v>
      </c>
      <c r="O49" s="401">
        <f>O53</f>
        <v>0</v>
      </c>
      <c r="P49" s="1"/>
    </row>
    <row r="50" spans="1:16">
      <c r="A50" s="402"/>
      <c r="B50" s="584"/>
      <c r="C50" s="403"/>
      <c r="D50" s="404"/>
      <c r="E50" s="405"/>
      <c r="F50" s="670">
        <f>E50*D50</f>
        <v>0</v>
      </c>
      <c r="G50" s="404"/>
      <c r="H50" s="406"/>
      <c r="I50" s="670">
        <f>H50*G50</f>
        <v>0</v>
      </c>
      <c r="J50" s="407"/>
      <c r="K50" s="404">
        <f>G50*J50</f>
        <v>0</v>
      </c>
      <c r="L50" s="407"/>
      <c r="M50" s="585">
        <f>H50*L50</f>
        <v>0</v>
      </c>
      <c r="N50" s="670">
        <f>K50*M50</f>
        <v>0</v>
      </c>
      <c r="O50" s="670">
        <f>H50*K50</f>
        <v>0</v>
      </c>
      <c r="P50" s="1"/>
    </row>
    <row r="51" spans="1:16">
      <c r="A51" s="402"/>
      <c r="B51" s="584"/>
      <c r="C51" s="403"/>
      <c r="D51" s="404"/>
      <c r="E51" s="405"/>
      <c r="F51" s="670">
        <f>E51*D51</f>
        <v>0</v>
      </c>
      <c r="G51" s="404"/>
      <c r="H51" s="406"/>
      <c r="I51" s="670">
        <f>H51*G51</f>
        <v>0</v>
      </c>
      <c r="J51" s="407"/>
      <c r="K51" s="404">
        <f>G51*J51</f>
        <v>0</v>
      </c>
      <c r="L51" s="407"/>
      <c r="M51" s="585">
        <f>H51*L51</f>
        <v>0</v>
      </c>
      <c r="N51" s="670">
        <f>K51*M51</f>
        <v>0</v>
      </c>
      <c r="O51" s="670">
        <f>H51*K51</f>
        <v>0</v>
      </c>
      <c r="P51" s="1"/>
    </row>
    <row r="52" spans="1:16">
      <c r="A52" s="402"/>
      <c r="B52" s="584"/>
      <c r="C52" s="403"/>
      <c r="D52" s="404"/>
      <c r="E52" s="405"/>
      <c r="F52" s="670">
        <f>E52*D52</f>
        <v>0</v>
      </c>
      <c r="G52" s="404"/>
      <c r="H52" s="406"/>
      <c r="I52" s="670">
        <f>H52*G52</f>
        <v>0</v>
      </c>
      <c r="J52" s="407"/>
      <c r="K52" s="404">
        <f>G52*J52</f>
        <v>0</v>
      </c>
      <c r="L52" s="407"/>
      <c r="M52" s="585">
        <f>H52*L52</f>
        <v>0</v>
      </c>
      <c r="N52" s="670">
        <f>K52*M52</f>
        <v>0</v>
      </c>
      <c r="O52" s="670">
        <f>H52*K52</f>
        <v>0</v>
      </c>
      <c r="P52" s="1"/>
    </row>
    <row r="53" spans="1:16">
      <c r="A53" s="593" t="s">
        <v>62</v>
      </c>
      <c r="B53" s="584"/>
      <c r="C53" s="593"/>
      <c r="D53" s="594">
        <f>SUM(D50:D52)</f>
        <v>0</v>
      </c>
      <c r="E53" s="595"/>
      <c r="F53" s="671">
        <f>SUM(F50:F52)</f>
        <v>0</v>
      </c>
      <c r="G53" s="594">
        <f>SUM(G50:G52)</f>
        <v>0</v>
      </c>
      <c r="H53" s="595"/>
      <c r="I53" s="671">
        <f>SUM(I50:I52)</f>
        <v>0</v>
      </c>
      <c r="J53" s="593"/>
      <c r="K53" s="596">
        <f>SUM(K50:K52)</f>
        <v>0</v>
      </c>
      <c r="L53" s="593"/>
      <c r="M53" s="596">
        <f>SUM(M50:M52)</f>
        <v>0</v>
      </c>
      <c r="N53" s="671">
        <f>SUM(N50:N52)</f>
        <v>0</v>
      </c>
      <c r="O53" s="671">
        <f>SUM(O50:O52)</f>
        <v>0</v>
      </c>
      <c r="P53" s="1"/>
    </row>
    <row r="54" spans="1:16" ht="12" thickBot="1">
      <c r="A54" s="597" t="s">
        <v>642</v>
      </c>
      <c r="B54" s="598"/>
      <c r="C54" s="190"/>
      <c r="D54" s="191"/>
      <c r="E54" s="192"/>
      <c r="F54" s="135">
        <f>F55+F125</f>
        <v>0</v>
      </c>
      <c r="G54" s="191"/>
      <c r="H54" s="193"/>
      <c r="I54" s="135">
        <f>I55+I125</f>
        <v>0</v>
      </c>
      <c r="J54" s="194"/>
      <c r="K54" s="135">
        <f>K55+K125</f>
        <v>0</v>
      </c>
      <c r="L54" s="194"/>
      <c r="M54" s="135">
        <f>M55+M125</f>
        <v>0</v>
      </c>
      <c r="N54" s="135">
        <f>N55+N125</f>
        <v>0</v>
      </c>
      <c r="O54" s="149">
        <f>O55+O125</f>
        <v>0</v>
      </c>
      <c r="P54" s="1"/>
    </row>
    <row r="55" spans="1:16" ht="12" thickTop="1">
      <c r="A55" s="560" t="s">
        <v>643</v>
      </c>
      <c r="B55" s="410"/>
      <c r="C55" s="215"/>
      <c r="D55" s="216"/>
      <c r="E55" s="217"/>
      <c r="F55" s="164">
        <f>F79+F102+F124</f>
        <v>0</v>
      </c>
      <c r="G55" s="216"/>
      <c r="H55" s="218"/>
      <c r="I55" s="164">
        <f>I79+I102+I124</f>
        <v>0</v>
      </c>
      <c r="J55" s="219"/>
      <c r="K55" s="164">
        <f>K79+K102+K124</f>
        <v>0</v>
      </c>
      <c r="L55" s="219"/>
      <c r="M55" s="164">
        <f>M79+M102+M124</f>
        <v>0</v>
      </c>
      <c r="N55" s="164">
        <f>N79+N102+N124</f>
        <v>0</v>
      </c>
      <c r="O55" s="360">
        <f>O79+O102+O124</f>
        <v>0</v>
      </c>
      <c r="P55" s="1"/>
    </row>
    <row r="56" spans="1:16">
      <c r="A56" s="384"/>
      <c r="B56" s="409"/>
      <c r="C56" s="384"/>
      <c r="D56" s="385"/>
      <c r="E56" s="386"/>
      <c r="F56" s="669">
        <f>E56*D56</f>
        <v>0</v>
      </c>
      <c r="G56" s="385"/>
      <c r="H56" s="386"/>
      <c r="I56" s="669">
        <f t="shared" ref="I56:I78" si="6">H56*G56</f>
        <v>0</v>
      </c>
      <c r="J56" s="384"/>
      <c r="K56" s="385">
        <f>G56*J56</f>
        <v>0</v>
      </c>
      <c r="L56" s="384"/>
      <c r="M56" s="386">
        <f>H56*L56</f>
        <v>0</v>
      </c>
      <c r="N56" s="669">
        <f t="shared" ref="N56:N78" si="7">K56*M56</f>
        <v>0</v>
      </c>
      <c r="O56" s="669">
        <f t="shared" ref="O56:O78" si="8">H56*K56</f>
        <v>0</v>
      </c>
      <c r="P56" s="1"/>
    </row>
    <row r="57" spans="1:16">
      <c r="A57" s="384"/>
      <c r="B57" s="409"/>
      <c r="C57" s="384"/>
      <c r="D57" s="385"/>
      <c r="E57" s="386"/>
      <c r="F57" s="669">
        <f t="shared" ref="F57:F70" si="9">E57*D57</f>
        <v>0</v>
      </c>
      <c r="G57" s="385"/>
      <c r="H57" s="386"/>
      <c r="I57" s="669">
        <f t="shared" si="6"/>
        <v>0</v>
      </c>
      <c r="J57" s="384"/>
      <c r="K57" s="385">
        <f t="shared" ref="K57:K71" si="10">G57*J57</f>
        <v>0</v>
      </c>
      <c r="L57" s="384"/>
      <c r="M57" s="386">
        <f t="shared" ref="M57:M71" si="11">H57*L57</f>
        <v>0</v>
      </c>
      <c r="N57" s="669">
        <f t="shared" si="7"/>
        <v>0</v>
      </c>
      <c r="O57" s="669">
        <f t="shared" si="8"/>
        <v>0</v>
      </c>
      <c r="P57" s="1"/>
    </row>
    <row r="58" spans="1:16">
      <c r="A58" s="384"/>
      <c r="B58" s="409"/>
      <c r="C58" s="384"/>
      <c r="D58" s="385"/>
      <c r="E58" s="386"/>
      <c r="F58" s="669">
        <f t="shared" si="9"/>
        <v>0</v>
      </c>
      <c r="G58" s="385"/>
      <c r="H58" s="386"/>
      <c r="I58" s="669">
        <f t="shared" si="6"/>
        <v>0</v>
      </c>
      <c r="J58" s="384"/>
      <c r="K58" s="385">
        <f t="shared" si="10"/>
        <v>0</v>
      </c>
      <c r="L58" s="384"/>
      <c r="M58" s="386">
        <f t="shared" si="11"/>
        <v>0</v>
      </c>
      <c r="N58" s="669">
        <f t="shared" si="7"/>
        <v>0</v>
      </c>
      <c r="O58" s="669">
        <f t="shared" si="8"/>
        <v>0</v>
      </c>
      <c r="P58" s="1"/>
    </row>
    <row r="59" spans="1:16">
      <c r="A59" s="384"/>
      <c r="B59" s="409"/>
      <c r="C59" s="384"/>
      <c r="D59" s="385"/>
      <c r="E59" s="386"/>
      <c r="F59" s="669">
        <f t="shared" si="9"/>
        <v>0</v>
      </c>
      <c r="G59" s="385"/>
      <c r="H59" s="386"/>
      <c r="I59" s="669">
        <f t="shared" si="6"/>
        <v>0</v>
      </c>
      <c r="J59" s="384"/>
      <c r="K59" s="385">
        <f t="shared" si="10"/>
        <v>0</v>
      </c>
      <c r="L59" s="384"/>
      <c r="M59" s="386">
        <f t="shared" si="11"/>
        <v>0</v>
      </c>
      <c r="N59" s="669">
        <f t="shared" si="7"/>
        <v>0</v>
      </c>
      <c r="O59" s="669">
        <f t="shared" si="8"/>
        <v>0</v>
      </c>
      <c r="P59" s="1"/>
    </row>
    <row r="60" spans="1:16">
      <c r="A60" s="384"/>
      <c r="B60" s="409"/>
      <c r="C60" s="384"/>
      <c r="D60" s="385"/>
      <c r="E60" s="386"/>
      <c r="F60" s="669">
        <f t="shared" si="9"/>
        <v>0</v>
      </c>
      <c r="G60" s="385"/>
      <c r="H60" s="386"/>
      <c r="I60" s="669">
        <f t="shared" si="6"/>
        <v>0</v>
      </c>
      <c r="J60" s="384"/>
      <c r="K60" s="385">
        <f t="shared" si="10"/>
        <v>0</v>
      </c>
      <c r="L60" s="384"/>
      <c r="M60" s="386">
        <f t="shared" si="11"/>
        <v>0</v>
      </c>
      <c r="N60" s="669">
        <f t="shared" si="7"/>
        <v>0</v>
      </c>
      <c r="O60" s="669">
        <f t="shared" si="8"/>
        <v>0</v>
      </c>
      <c r="P60" s="1"/>
    </row>
    <row r="61" spans="1:16">
      <c r="A61" s="384"/>
      <c r="B61" s="409"/>
      <c r="C61" s="384"/>
      <c r="D61" s="385"/>
      <c r="E61" s="386"/>
      <c r="F61" s="669">
        <f t="shared" si="9"/>
        <v>0</v>
      </c>
      <c r="G61" s="385"/>
      <c r="H61" s="386"/>
      <c r="I61" s="669">
        <f t="shared" si="6"/>
        <v>0</v>
      </c>
      <c r="J61" s="384"/>
      <c r="K61" s="385">
        <f t="shared" si="10"/>
        <v>0</v>
      </c>
      <c r="L61" s="384"/>
      <c r="M61" s="386">
        <f t="shared" si="11"/>
        <v>0</v>
      </c>
      <c r="N61" s="669">
        <f t="shared" si="7"/>
        <v>0</v>
      </c>
      <c r="O61" s="669">
        <f t="shared" si="8"/>
        <v>0</v>
      </c>
      <c r="P61" s="1"/>
    </row>
    <row r="62" spans="1:16">
      <c r="A62" s="384"/>
      <c r="B62" s="409"/>
      <c r="C62" s="384"/>
      <c r="D62" s="385"/>
      <c r="E62" s="386"/>
      <c r="F62" s="669">
        <f t="shared" si="9"/>
        <v>0</v>
      </c>
      <c r="G62" s="385"/>
      <c r="H62" s="386"/>
      <c r="I62" s="669">
        <f t="shared" si="6"/>
        <v>0</v>
      </c>
      <c r="J62" s="384"/>
      <c r="K62" s="385">
        <f t="shared" si="10"/>
        <v>0</v>
      </c>
      <c r="L62" s="384"/>
      <c r="M62" s="386">
        <f t="shared" si="11"/>
        <v>0</v>
      </c>
      <c r="N62" s="669">
        <f t="shared" si="7"/>
        <v>0</v>
      </c>
      <c r="O62" s="669">
        <f t="shared" si="8"/>
        <v>0</v>
      </c>
      <c r="P62" s="1"/>
    </row>
    <row r="63" spans="1:16">
      <c r="A63" s="384"/>
      <c r="B63" s="409"/>
      <c r="C63" s="384"/>
      <c r="D63" s="385"/>
      <c r="E63" s="386"/>
      <c r="F63" s="669">
        <f t="shared" si="9"/>
        <v>0</v>
      </c>
      <c r="G63" s="385"/>
      <c r="H63" s="386"/>
      <c r="I63" s="669">
        <f t="shared" si="6"/>
        <v>0</v>
      </c>
      <c r="J63" s="384"/>
      <c r="K63" s="385">
        <f t="shared" si="10"/>
        <v>0</v>
      </c>
      <c r="L63" s="384"/>
      <c r="M63" s="386">
        <f t="shared" si="11"/>
        <v>0</v>
      </c>
      <c r="N63" s="669">
        <f t="shared" si="7"/>
        <v>0</v>
      </c>
      <c r="O63" s="669">
        <f t="shared" si="8"/>
        <v>0</v>
      </c>
      <c r="P63" s="1"/>
    </row>
    <row r="64" spans="1:16">
      <c r="A64" s="384"/>
      <c r="B64" s="409"/>
      <c r="C64" s="384"/>
      <c r="D64" s="385"/>
      <c r="E64" s="386"/>
      <c r="F64" s="669">
        <f t="shared" si="9"/>
        <v>0</v>
      </c>
      <c r="G64" s="385"/>
      <c r="H64" s="386"/>
      <c r="I64" s="669">
        <f t="shared" si="6"/>
        <v>0</v>
      </c>
      <c r="J64" s="384"/>
      <c r="K64" s="385">
        <f t="shared" si="10"/>
        <v>0</v>
      </c>
      <c r="L64" s="384"/>
      <c r="M64" s="386">
        <f t="shared" si="11"/>
        <v>0</v>
      </c>
      <c r="N64" s="669">
        <f t="shared" si="7"/>
        <v>0</v>
      </c>
      <c r="O64" s="669">
        <f t="shared" si="8"/>
        <v>0</v>
      </c>
      <c r="P64" s="1"/>
    </row>
    <row r="65" spans="1:16">
      <c r="A65" s="384"/>
      <c r="B65" s="409"/>
      <c r="C65" s="384"/>
      <c r="D65" s="385"/>
      <c r="E65" s="386"/>
      <c r="F65" s="669">
        <f t="shared" si="9"/>
        <v>0</v>
      </c>
      <c r="G65" s="385"/>
      <c r="H65" s="386"/>
      <c r="I65" s="669">
        <f t="shared" si="6"/>
        <v>0</v>
      </c>
      <c r="J65" s="384"/>
      <c r="K65" s="385">
        <f t="shared" si="10"/>
        <v>0</v>
      </c>
      <c r="L65" s="384"/>
      <c r="M65" s="386">
        <f t="shared" si="11"/>
        <v>0</v>
      </c>
      <c r="N65" s="669">
        <f t="shared" si="7"/>
        <v>0</v>
      </c>
      <c r="O65" s="669">
        <f t="shared" si="8"/>
        <v>0</v>
      </c>
      <c r="P65" s="1"/>
    </row>
    <row r="66" spans="1:16">
      <c r="A66" s="384"/>
      <c r="B66" s="409"/>
      <c r="C66" s="384"/>
      <c r="D66" s="385"/>
      <c r="E66" s="386"/>
      <c r="F66" s="669">
        <f t="shared" si="9"/>
        <v>0</v>
      </c>
      <c r="G66" s="385"/>
      <c r="H66" s="386"/>
      <c r="I66" s="669">
        <f t="shared" si="6"/>
        <v>0</v>
      </c>
      <c r="J66" s="384"/>
      <c r="K66" s="385">
        <f t="shared" si="10"/>
        <v>0</v>
      </c>
      <c r="L66" s="384"/>
      <c r="M66" s="386">
        <f t="shared" si="11"/>
        <v>0</v>
      </c>
      <c r="N66" s="669">
        <f t="shared" si="7"/>
        <v>0</v>
      </c>
      <c r="O66" s="669">
        <f t="shared" si="8"/>
        <v>0</v>
      </c>
      <c r="P66" s="1"/>
    </row>
    <row r="67" spans="1:16">
      <c r="A67" s="384"/>
      <c r="B67" s="409"/>
      <c r="C67" s="384"/>
      <c r="D67" s="385"/>
      <c r="E67" s="386"/>
      <c r="F67" s="669">
        <f t="shared" si="9"/>
        <v>0</v>
      </c>
      <c r="G67" s="385"/>
      <c r="H67" s="386"/>
      <c r="I67" s="669">
        <f t="shared" si="6"/>
        <v>0</v>
      </c>
      <c r="J67" s="384"/>
      <c r="K67" s="385">
        <f t="shared" si="10"/>
        <v>0</v>
      </c>
      <c r="L67" s="384"/>
      <c r="M67" s="386">
        <f t="shared" si="11"/>
        <v>0</v>
      </c>
      <c r="N67" s="669">
        <f t="shared" si="7"/>
        <v>0</v>
      </c>
      <c r="O67" s="669">
        <f t="shared" si="8"/>
        <v>0</v>
      </c>
      <c r="P67" s="1"/>
    </row>
    <row r="68" spans="1:16">
      <c r="A68" s="384"/>
      <c r="B68" s="409"/>
      <c r="C68" s="384"/>
      <c r="D68" s="385"/>
      <c r="E68" s="386"/>
      <c r="F68" s="669">
        <f t="shared" si="9"/>
        <v>0</v>
      </c>
      <c r="G68" s="385"/>
      <c r="H68" s="386"/>
      <c r="I68" s="669">
        <f t="shared" si="6"/>
        <v>0</v>
      </c>
      <c r="J68" s="384"/>
      <c r="K68" s="385">
        <f t="shared" si="10"/>
        <v>0</v>
      </c>
      <c r="L68" s="384"/>
      <c r="M68" s="386">
        <f t="shared" si="11"/>
        <v>0</v>
      </c>
      <c r="N68" s="669">
        <f t="shared" si="7"/>
        <v>0</v>
      </c>
      <c r="O68" s="669">
        <f t="shared" si="8"/>
        <v>0</v>
      </c>
      <c r="P68" s="1"/>
    </row>
    <row r="69" spans="1:16">
      <c r="A69" s="384"/>
      <c r="B69" s="409"/>
      <c r="C69" s="384"/>
      <c r="D69" s="385"/>
      <c r="E69" s="386"/>
      <c r="F69" s="669">
        <f t="shared" si="9"/>
        <v>0</v>
      </c>
      <c r="G69" s="385"/>
      <c r="H69" s="386"/>
      <c r="I69" s="669">
        <f t="shared" si="6"/>
        <v>0</v>
      </c>
      <c r="J69" s="384"/>
      <c r="K69" s="385">
        <f t="shared" si="10"/>
        <v>0</v>
      </c>
      <c r="L69" s="384"/>
      <c r="M69" s="386">
        <f t="shared" si="11"/>
        <v>0</v>
      </c>
      <c r="N69" s="669">
        <f t="shared" si="7"/>
        <v>0</v>
      </c>
      <c r="O69" s="669">
        <f t="shared" si="8"/>
        <v>0</v>
      </c>
      <c r="P69" s="1"/>
    </row>
    <row r="70" spans="1:16" ht="15" customHeight="1">
      <c r="A70" s="384"/>
      <c r="B70" s="409"/>
      <c r="C70" s="384"/>
      <c r="D70" s="385"/>
      <c r="E70" s="386"/>
      <c r="F70" s="669">
        <f t="shared" si="9"/>
        <v>0</v>
      </c>
      <c r="G70" s="385"/>
      <c r="H70" s="386"/>
      <c r="I70" s="669">
        <f t="shared" si="6"/>
        <v>0</v>
      </c>
      <c r="J70" s="384"/>
      <c r="K70" s="385">
        <f t="shared" si="10"/>
        <v>0</v>
      </c>
      <c r="L70" s="384"/>
      <c r="M70" s="386">
        <f t="shared" si="11"/>
        <v>0</v>
      </c>
      <c r="N70" s="669">
        <f t="shared" si="7"/>
        <v>0</v>
      </c>
      <c r="O70" s="669">
        <f t="shared" si="8"/>
        <v>0</v>
      </c>
      <c r="P70" s="1"/>
    </row>
    <row r="71" spans="1:16">
      <c r="A71" s="384"/>
      <c r="B71" s="409"/>
      <c r="C71" s="384"/>
      <c r="D71" s="385"/>
      <c r="E71" s="386"/>
      <c r="F71" s="669">
        <f t="shared" ref="F71:F78" si="12">E71*D71</f>
        <v>0</v>
      </c>
      <c r="G71" s="385"/>
      <c r="H71" s="386"/>
      <c r="I71" s="669">
        <f t="shared" si="6"/>
        <v>0</v>
      </c>
      <c r="J71" s="384"/>
      <c r="K71" s="385">
        <f t="shared" si="10"/>
        <v>0</v>
      </c>
      <c r="L71" s="384"/>
      <c r="M71" s="386">
        <f t="shared" si="11"/>
        <v>0</v>
      </c>
      <c r="N71" s="669">
        <f t="shared" si="7"/>
        <v>0</v>
      </c>
      <c r="O71" s="669">
        <f t="shared" si="8"/>
        <v>0</v>
      </c>
      <c r="P71" s="1"/>
    </row>
    <row r="72" spans="1:16">
      <c r="A72" s="384"/>
      <c r="B72" s="409"/>
      <c r="C72" s="384"/>
      <c r="D72" s="385"/>
      <c r="E72" s="386"/>
      <c r="F72" s="669">
        <f t="shared" si="12"/>
        <v>0</v>
      </c>
      <c r="G72" s="385"/>
      <c r="H72" s="386"/>
      <c r="I72" s="669">
        <f t="shared" si="6"/>
        <v>0</v>
      </c>
      <c r="J72" s="384"/>
      <c r="K72" s="385">
        <f t="shared" ref="K72:K78" si="13">G72*J72</f>
        <v>0</v>
      </c>
      <c r="L72" s="384"/>
      <c r="M72" s="386">
        <f t="shared" ref="M72:M78" si="14">H72*L72</f>
        <v>0</v>
      </c>
      <c r="N72" s="669">
        <f t="shared" si="7"/>
        <v>0</v>
      </c>
      <c r="O72" s="669">
        <f t="shared" si="8"/>
        <v>0</v>
      </c>
      <c r="P72" s="1"/>
    </row>
    <row r="73" spans="1:16">
      <c r="A73" s="384"/>
      <c r="B73" s="409"/>
      <c r="C73" s="384"/>
      <c r="D73" s="385"/>
      <c r="E73" s="386"/>
      <c r="F73" s="669">
        <f t="shared" si="12"/>
        <v>0</v>
      </c>
      <c r="G73" s="385"/>
      <c r="H73" s="386"/>
      <c r="I73" s="669">
        <f t="shared" si="6"/>
        <v>0</v>
      </c>
      <c r="J73" s="384"/>
      <c r="K73" s="385">
        <f t="shared" si="13"/>
        <v>0</v>
      </c>
      <c r="L73" s="384"/>
      <c r="M73" s="386">
        <f t="shared" si="14"/>
        <v>0</v>
      </c>
      <c r="N73" s="669">
        <f t="shared" si="7"/>
        <v>0</v>
      </c>
      <c r="O73" s="669">
        <f t="shared" si="8"/>
        <v>0</v>
      </c>
      <c r="P73" s="1"/>
    </row>
    <row r="74" spans="1:16">
      <c r="A74" s="384"/>
      <c r="B74" s="409"/>
      <c r="C74" s="384"/>
      <c r="D74" s="385"/>
      <c r="E74" s="386"/>
      <c r="F74" s="669">
        <f t="shared" si="12"/>
        <v>0</v>
      </c>
      <c r="G74" s="385"/>
      <c r="H74" s="386"/>
      <c r="I74" s="669">
        <f t="shared" si="6"/>
        <v>0</v>
      </c>
      <c r="J74" s="384"/>
      <c r="K74" s="385">
        <f t="shared" si="13"/>
        <v>0</v>
      </c>
      <c r="L74" s="384"/>
      <c r="M74" s="386">
        <f t="shared" si="14"/>
        <v>0</v>
      </c>
      <c r="N74" s="669">
        <f t="shared" si="7"/>
        <v>0</v>
      </c>
      <c r="O74" s="669">
        <f t="shared" si="8"/>
        <v>0</v>
      </c>
      <c r="P74" s="1"/>
    </row>
    <row r="75" spans="1:16">
      <c r="A75" s="384"/>
      <c r="B75" s="409"/>
      <c r="C75" s="384"/>
      <c r="D75" s="385"/>
      <c r="E75" s="386"/>
      <c r="F75" s="669">
        <f t="shared" si="12"/>
        <v>0</v>
      </c>
      <c r="G75" s="385"/>
      <c r="H75" s="386"/>
      <c r="I75" s="669">
        <f t="shared" si="6"/>
        <v>0</v>
      </c>
      <c r="J75" s="384"/>
      <c r="K75" s="385">
        <f t="shared" si="13"/>
        <v>0</v>
      </c>
      <c r="L75" s="384"/>
      <c r="M75" s="386">
        <f t="shared" si="14"/>
        <v>0</v>
      </c>
      <c r="N75" s="669">
        <f t="shared" si="7"/>
        <v>0</v>
      </c>
      <c r="O75" s="669">
        <f t="shared" si="8"/>
        <v>0</v>
      </c>
      <c r="P75" s="1"/>
    </row>
    <row r="76" spans="1:16">
      <c r="A76" s="384"/>
      <c r="B76" s="409"/>
      <c r="C76" s="384"/>
      <c r="D76" s="385"/>
      <c r="E76" s="386"/>
      <c r="F76" s="669">
        <f t="shared" si="12"/>
        <v>0</v>
      </c>
      <c r="G76" s="385"/>
      <c r="H76" s="386"/>
      <c r="I76" s="669">
        <f t="shared" si="6"/>
        <v>0</v>
      </c>
      <c r="J76" s="384"/>
      <c r="K76" s="385">
        <f t="shared" si="13"/>
        <v>0</v>
      </c>
      <c r="L76" s="384"/>
      <c r="M76" s="386">
        <f t="shared" si="14"/>
        <v>0</v>
      </c>
      <c r="N76" s="669">
        <f t="shared" si="7"/>
        <v>0</v>
      </c>
      <c r="O76" s="669">
        <f t="shared" si="8"/>
        <v>0</v>
      </c>
      <c r="P76" s="1"/>
    </row>
    <row r="77" spans="1:16">
      <c r="A77" s="384"/>
      <c r="B77" s="409"/>
      <c r="C77" s="384"/>
      <c r="D77" s="385"/>
      <c r="E77" s="386"/>
      <c r="F77" s="669">
        <f t="shared" si="12"/>
        <v>0</v>
      </c>
      <c r="G77" s="385"/>
      <c r="H77" s="386"/>
      <c r="I77" s="669">
        <f t="shared" si="6"/>
        <v>0</v>
      </c>
      <c r="J77" s="384"/>
      <c r="K77" s="385">
        <f t="shared" si="13"/>
        <v>0</v>
      </c>
      <c r="L77" s="384"/>
      <c r="M77" s="386">
        <f t="shared" si="14"/>
        <v>0</v>
      </c>
      <c r="N77" s="669">
        <f t="shared" si="7"/>
        <v>0</v>
      </c>
      <c r="O77" s="669">
        <f t="shared" si="8"/>
        <v>0</v>
      </c>
      <c r="P77" s="1"/>
    </row>
    <row r="78" spans="1:16">
      <c r="A78" s="384"/>
      <c r="B78" s="409"/>
      <c r="C78" s="384"/>
      <c r="D78" s="385"/>
      <c r="E78" s="386"/>
      <c r="F78" s="669">
        <f t="shared" si="12"/>
        <v>0</v>
      </c>
      <c r="G78" s="385"/>
      <c r="H78" s="386"/>
      <c r="I78" s="669">
        <f t="shared" si="6"/>
        <v>0</v>
      </c>
      <c r="J78" s="384"/>
      <c r="K78" s="385">
        <f t="shared" si="13"/>
        <v>0</v>
      </c>
      <c r="L78" s="384"/>
      <c r="M78" s="386">
        <f t="shared" si="14"/>
        <v>0</v>
      </c>
      <c r="N78" s="669">
        <f t="shared" si="7"/>
        <v>0</v>
      </c>
      <c r="O78" s="669">
        <f t="shared" si="8"/>
        <v>0</v>
      </c>
      <c r="P78" s="1"/>
    </row>
    <row r="79" spans="1:16">
      <c r="A79" s="578" t="s">
        <v>62</v>
      </c>
      <c r="B79" s="578"/>
      <c r="C79" s="579"/>
      <c r="D79" s="580">
        <f>SUM(D56:D78)</f>
        <v>0</v>
      </c>
      <c r="E79" s="581"/>
      <c r="F79" s="391">
        <f>SUM(F56:F78)</f>
        <v>0</v>
      </c>
      <c r="G79" s="580">
        <f>SUM(G56:G78)</f>
        <v>0</v>
      </c>
      <c r="H79" s="581"/>
      <c r="I79" s="391">
        <f>SUM(I56:I78)</f>
        <v>0</v>
      </c>
      <c r="J79" s="579"/>
      <c r="K79" s="582">
        <f>SUM(K56:K78)</f>
        <v>0</v>
      </c>
      <c r="L79" s="579"/>
      <c r="M79" s="582">
        <f>SUM(M56:M78)</f>
        <v>0</v>
      </c>
      <c r="N79" s="393">
        <f>SUM(N56:N78)</f>
        <v>0</v>
      </c>
      <c r="O79" s="394">
        <f>SUM(O56:O78)</f>
        <v>0</v>
      </c>
      <c r="P79" s="1"/>
    </row>
    <row r="80" spans="1:16">
      <c r="A80" s="384"/>
      <c r="B80" s="409"/>
      <c r="C80" s="384"/>
      <c r="D80" s="385"/>
      <c r="E80" s="386"/>
      <c r="F80" s="669">
        <f>E80*D80</f>
        <v>0</v>
      </c>
      <c r="G80" s="385"/>
      <c r="H80" s="386"/>
      <c r="I80" s="669">
        <f t="shared" ref="I80:I101" si="15">H80*G80</f>
        <v>0</v>
      </c>
      <c r="J80" s="384"/>
      <c r="K80" s="385">
        <f>G80*J80</f>
        <v>0</v>
      </c>
      <c r="L80" s="384"/>
      <c r="M80" s="386">
        <f>H80*L80</f>
        <v>0</v>
      </c>
      <c r="N80" s="669">
        <f t="shared" ref="N80:N101" si="16">K80*M80</f>
        <v>0</v>
      </c>
      <c r="O80" s="669">
        <f t="shared" ref="O80:O101" si="17">H80*K80</f>
        <v>0</v>
      </c>
      <c r="P80" s="1"/>
    </row>
    <row r="81" spans="1:16">
      <c r="A81" s="384"/>
      <c r="B81" s="409"/>
      <c r="C81" s="384"/>
      <c r="D81" s="385"/>
      <c r="E81" s="386"/>
      <c r="F81" s="669">
        <f t="shared" ref="F81:F93" si="18">E81*D81</f>
        <v>0</v>
      </c>
      <c r="G81" s="385"/>
      <c r="H81" s="386"/>
      <c r="I81" s="669">
        <f t="shared" si="15"/>
        <v>0</v>
      </c>
      <c r="J81" s="384"/>
      <c r="K81" s="385">
        <f t="shared" ref="K81:K93" si="19">G81*J81</f>
        <v>0</v>
      </c>
      <c r="L81" s="384"/>
      <c r="M81" s="386">
        <f t="shared" ref="M81:M92" si="20">H81*L81</f>
        <v>0</v>
      </c>
      <c r="N81" s="669">
        <f t="shared" si="16"/>
        <v>0</v>
      </c>
      <c r="O81" s="669">
        <f t="shared" si="17"/>
        <v>0</v>
      </c>
      <c r="P81" s="1"/>
    </row>
    <row r="82" spans="1:16">
      <c r="A82" s="384"/>
      <c r="B82" s="409"/>
      <c r="C82" s="384"/>
      <c r="D82" s="385"/>
      <c r="E82" s="386"/>
      <c r="F82" s="669">
        <f t="shared" si="18"/>
        <v>0</v>
      </c>
      <c r="G82" s="385"/>
      <c r="H82" s="386"/>
      <c r="I82" s="669">
        <f t="shared" si="15"/>
        <v>0</v>
      </c>
      <c r="J82" s="384"/>
      <c r="K82" s="385">
        <f t="shared" si="19"/>
        <v>0</v>
      </c>
      <c r="L82" s="384"/>
      <c r="M82" s="386">
        <f t="shared" si="20"/>
        <v>0</v>
      </c>
      <c r="N82" s="669">
        <f t="shared" si="16"/>
        <v>0</v>
      </c>
      <c r="O82" s="669">
        <f t="shared" si="17"/>
        <v>0</v>
      </c>
      <c r="P82" s="1"/>
    </row>
    <row r="83" spans="1:16">
      <c r="A83" s="384"/>
      <c r="B83" s="409"/>
      <c r="C83" s="384"/>
      <c r="D83" s="385"/>
      <c r="E83" s="386"/>
      <c r="F83" s="669">
        <f t="shared" si="18"/>
        <v>0</v>
      </c>
      <c r="G83" s="385"/>
      <c r="H83" s="386"/>
      <c r="I83" s="669">
        <f t="shared" si="15"/>
        <v>0</v>
      </c>
      <c r="J83" s="384"/>
      <c r="K83" s="385">
        <f t="shared" si="19"/>
        <v>0</v>
      </c>
      <c r="L83" s="384"/>
      <c r="M83" s="386">
        <f t="shared" si="20"/>
        <v>0</v>
      </c>
      <c r="N83" s="669">
        <f t="shared" si="16"/>
        <v>0</v>
      </c>
      <c r="O83" s="669">
        <f t="shared" si="17"/>
        <v>0</v>
      </c>
      <c r="P83" s="1"/>
    </row>
    <row r="84" spans="1:16">
      <c r="A84" s="384"/>
      <c r="B84" s="409"/>
      <c r="C84" s="384"/>
      <c r="D84" s="385"/>
      <c r="E84" s="386"/>
      <c r="F84" s="669">
        <f t="shared" si="18"/>
        <v>0</v>
      </c>
      <c r="G84" s="385"/>
      <c r="H84" s="386"/>
      <c r="I84" s="669">
        <f t="shared" si="15"/>
        <v>0</v>
      </c>
      <c r="J84" s="384"/>
      <c r="K84" s="385">
        <f t="shared" si="19"/>
        <v>0</v>
      </c>
      <c r="L84" s="384"/>
      <c r="M84" s="386">
        <f t="shared" si="20"/>
        <v>0</v>
      </c>
      <c r="N84" s="669">
        <f t="shared" si="16"/>
        <v>0</v>
      </c>
      <c r="O84" s="669">
        <f t="shared" si="17"/>
        <v>0</v>
      </c>
      <c r="P84" s="1"/>
    </row>
    <row r="85" spans="1:16">
      <c r="A85" s="384"/>
      <c r="B85" s="409"/>
      <c r="C85" s="384"/>
      <c r="D85" s="385"/>
      <c r="E85" s="386"/>
      <c r="F85" s="669">
        <f t="shared" si="18"/>
        <v>0</v>
      </c>
      <c r="G85" s="385"/>
      <c r="H85" s="386"/>
      <c r="I85" s="669">
        <f t="shared" si="15"/>
        <v>0</v>
      </c>
      <c r="J85" s="384"/>
      <c r="K85" s="385">
        <f t="shared" si="19"/>
        <v>0</v>
      </c>
      <c r="L85" s="384"/>
      <c r="M85" s="386">
        <f t="shared" si="20"/>
        <v>0</v>
      </c>
      <c r="N85" s="669">
        <f t="shared" si="16"/>
        <v>0</v>
      </c>
      <c r="O85" s="669">
        <f t="shared" si="17"/>
        <v>0</v>
      </c>
      <c r="P85" s="1"/>
    </row>
    <row r="86" spans="1:16">
      <c r="A86" s="384"/>
      <c r="B86" s="409"/>
      <c r="C86" s="384"/>
      <c r="D86" s="385"/>
      <c r="E86" s="386"/>
      <c r="F86" s="669">
        <f t="shared" si="18"/>
        <v>0</v>
      </c>
      <c r="G86" s="385"/>
      <c r="H86" s="386"/>
      <c r="I86" s="669">
        <f t="shared" si="15"/>
        <v>0</v>
      </c>
      <c r="J86" s="384"/>
      <c r="K86" s="385">
        <f t="shared" si="19"/>
        <v>0</v>
      </c>
      <c r="L86" s="384"/>
      <c r="M86" s="386">
        <f t="shared" si="20"/>
        <v>0</v>
      </c>
      <c r="N86" s="669">
        <f t="shared" si="16"/>
        <v>0</v>
      </c>
      <c r="O86" s="669">
        <f t="shared" si="17"/>
        <v>0</v>
      </c>
      <c r="P86" s="1"/>
    </row>
    <row r="87" spans="1:16">
      <c r="A87" s="384"/>
      <c r="B87" s="409"/>
      <c r="C87" s="384"/>
      <c r="D87" s="385"/>
      <c r="E87" s="386"/>
      <c r="F87" s="669">
        <f t="shared" si="18"/>
        <v>0</v>
      </c>
      <c r="G87" s="385"/>
      <c r="H87" s="386"/>
      <c r="I87" s="669">
        <f t="shared" si="15"/>
        <v>0</v>
      </c>
      <c r="J87" s="384"/>
      <c r="K87" s="385">
        <f t="shared" si="19"/>
        <v>0</v>
      </c>
      <c r="L87" s="384"/>
      <c r="M87" s="386">
        <f t="shared" si="20"/>
        <v>0</v>
      </c>
      <c r="N87" s="669">
        <f t="shared" si="16"/>
        <v>0</v>
      </c>
      <c r="O87" s="669">
        <f t="shared" si="17"/>
        <v>0</v>
      </c>
      <c r="P87" s="1"/>
    </row>
    <row r="88" spans="1:16">
      <c r="A88" s="384"/>
      <c r="B88" s="409"/>
      <c r="C88" s="384"/>
      <c r="D88" s="385"/>
      <c r="E88" s="386"/>
      <c r="F88" s="669">
        <f t="shared" si="18"/>
        <v>0</v>
      </c>
      <c r="G88" s="385"/>
      <c r="H88" s="386"/>
      <c r="I88" s="669">
        <f t="shared" si="15"/>
        <v>0</v>
      </c>
      <c r="J88" s="384"/>
      <c r="K88" s="385">
        <f t="shared" si="19"/>
        <v>0</v>
      </c>
      <c r="L88" s="384"/>
      <c r="M88" s="386">
        <f t="shared" si="20"/>
        <v>0</v>
      </c>
      <c r="N88" s="669">
        <f t="shared" si="16"/>
        <v>0</v>
      </c>
      <c r="O88" s="669">
        <f t="shared" si="17"/>
        <v>0</v>
      </c>
      <c r="P88" s="1"/>
    </row>
    <row r="89" spans="1:16">
      <c r="A89" s="384"/>
      <c r="B89" s="409"/>
      <c r="C89" s="384"/>
      <c r="D89" s="385"/>
      <c r="E89" s="386"/>
      <c r="F89" s="669">
        <f t="shared" si="18"/>
        <v>0</v>
      </c>
      <c r="G89" s="385"/>
      <c r="H89" s="386"/>
      <c r="I89" s="669">
        <f t="shared" si="15"/>
        <v>0</v>
      </c>
      <c r="J89" s="384"/>
      <c r="K89" s="385">
        <f t="shared" si="19"/>
        <v>0</v>
      </c>
      <c r="L89" s="384"/>
      <c r="M89" s="386">
        <f t="shared" si="20"/>
        <v>0</v>
      </c>
      <c r="N89" s="669">
        <f t="shared" si="16"/>
        <v>0</v>
      </c>
      <c r="O89" s="669">
        <f t="shared" si="17"/>
        <v>0</v>
      </c>
      <c r="P89" s="1"/>
    </row>
    <row r="90" spans="1:16">
      <c r="A90" s="384"/>
      <c r="B90" s="409"/>
      <c r="C90" s="384"/>
      <c r="D90" s="385"/>
      <c r="E90" s="386"/>
      <c r="F90" s="669">
        <f t="shared" si="18"/>
        <v>0</v>
      </c>
      <c r="G90" s="385"/>
      <c r="H90" s="386"/>
      <c r="I90" s="669">
        <f t="shared" si="15"/>
        <v>0</v>
      </c>
      <c r="J90" s="384"/>
      <c r="K90" s="385">
        <f t="shared" si="19"/>
        <v>0</v>
      </c>
      <c r="L90" s="384"/>
      <c r="M90" s="386">
        <f t="shared" si="20"/>
        <v>0</v>
      </c>
      <c r="N90" s="669">
        <f t="shared" si="16"/>
        <v>0</v>
      </c>
      <c r="O90" s="669">
        <f t="shared" si="17"/>
        <v>0</v>
      </c>
      <c r="P90" s="1"/>
    </row>
    <row r="91" spans="1:16">
      <c r="A91" s="384"/>
      <c r="B91" s="409"/>
      <c r="C91" s="384"/>
      <c r="D91" s="385"/>
      <c r="E91" s="386"/>
      <c r="F91" s="669">
        <f t="shared" si="18"/>
        <v>0</v>
      </c>
      <c r="G91" s="385"/>
      <c r="H91" s="386"/>
      <c r="I91" s="669">
        <f t="shared" si="15"/>
        <v>0</v>
      </c>
      <c r="J91" s="384"/>
      <c r="K91" s="385">
        <f t="shared" si="19"/>
        <v>0</v>
      </c>
      <c r="L91" s="384"/>
      <c r="M91" s="386">
        <f t="shared" si="20"/>
        <v>0</v>
      </c>
      <c r="N91" s="669">
        <f t="shared" si="16"/>
        <v>0</v>
      </c>
      <c r="O91" s="669">
        <f t="shared" si="17"/>
        <v>0</v>
      </c>
      <c r="P91" s="1"/>
    </row>
    <row r="92" spans="1:16">
      <c r="A92" s="384"/>
      <c r="B92" s="409"/>
      <c r="C92" s="384"/>
      <c r="D92" s="385"/>
      <c r="E92" s="386"/>
      <c r="F92" s="669">
        <f t="shared" si="18"/>
        <v>0</v>
      </c>
      <c r="G92" s="385"/>
      <c r="H92" s="386"/>
      <c r="I92" s="669">
        <f t="shared" si="15"/>
        <v>0</v>
      </c>
      <c r="J92" s="384"/>
      <c r="K92" s="385">
        <f t="shared" si="19"/>
        <v>0</v>
      </c>
      <c r="L92" s="384"/>
      <c r="M92" s="386">
        <f t="shared" si="20"/>
        <v>0</v>
      </c>
      <c r="N92" s="669">
        <f t="shared" si="16"/>
        <v>0</v>
      </c>
      <c r="O92" s="669">
        <f t="shared" si="17"/>
        <v>0</v>
      </c>
      <c r="P92" s="1"/>
    </row>
    <row r="93" spans="1:16">
      <c r="A93" s="384"/>
      <c r="B93" s="409"/>
      <c r="C93" s="384"/>
      <c r="D93" s="385"/>
      <c r="E93" s="386"/>
      <c r="F93" s="669">
        <f t="shared" si="18"/>
        <v>0</v>
      </c>
      <c r="G93" s="385"/>
      <c r="H93" s="386"/>
      <c r="I93" s="669">
        <f t="shared" si="15"/>
        <v>0</v>
      </c>
      <c r="J93" s="384"/>
      <c r="K93" s="385">
        <f t="shared" si="19"/>
        <v>0</v>
      </c>
      <c r="L93" s="384"/>
      <c r="M93" s="386">
        <f t="shared" ref="M93:M100" si="21">H93*L93</f>
        <v>0</v>
      </c>
      <c r="N93" s="669">
        <f t="shared" si="16"/>
        <v>0</v>
      </c>
      <c r="O93" s="669">
        <f t="shared" si="17"/>
        <v>0</v>
      </c>
      <c r="P93" s="1"/>
    </row>
    <row r="94" spans="1:16">
      <c r="A94" s="384"/>
      <c r="B94" s="409"/>
      <c r="C94" s="384"/>
      <c r="D94" s="385"/>
      <c r="E94" s="386"/>
      <c r="F94" s="669">
        <f t="shared" ref="F94:F100" si="22">E94*D94</f>
        <v>0</v>
      </c>
      <c r="G94" s="385"/>
      <c r="H94" s="386"/>
      <c r="I94" s="669">
        <f t="shared" si="15"/>
        <v>0</v>
      </c>
      <c r="J94" s="384"/>
      <c r="K94" s="385">
        <f t="shared" ref="K94:K100" si="23">G94*J94</f>
        <v>0</v>
      </c>
      <c r="L94" s="384"/>
      <c r="M94" s="386">
        <f t="shared" si="21"/>
        <v>0</v>
      </c>
      <c r="N94" s="669">
        <f t="shared" si="16"/>
        <v>0</v>
      </c>
      <c r="O94" s="669">
        <f t="shared" si="17"/>
        <v>0</v>
      </c>
      <c r="P94" s="1"/>
    </row>
    <row r="95" spans="1:16">
      <c r="A95" s="384"/>
      <c r="B95" s="409"/>
      <c r="C95" s="384"/>
      <c r="D95" s="385"/>
      <c r="E95" s="386"/>
      <c r="F95" s="669">
        <f t="shared" si="22"/>
        <v>0</v>
      </c>
      <c r="G95" s="385"/>
      <c r="H95" s="386"/>
      <c r="I95" s="669">
        <f t="shared" si="15"/>
        <v>0</v>
      </c>
      <c r="J95" s="384"/>
      <c r="K95" s="385">
        <f t="shared" si="23"/>
        <v>0</v>
      </c>
      <c r="L95" s="384"/>
      <c r="M95" s="386">
        <f t="shared" si="21"/>
        <v>0</v>
      </c>
      <c r="N95" s="669">
        <f t="shared" si="16"/>
        <v>0</v>
      </c>
      <c r="O95" s="669">
        <f t="shared" si="17"/>
        <v>0</v>
      </c>
      <c r="P95" s="1"/>
    </row>
    <row r="96" spans="1:16">
      <c r="A96" s="384"/>
      <c r="B96" s="409"/>
      <c r="C96" s="384"/>
      <c r="D96" s="385"/>
      <c r="E96" s="386"/>
      <c r="F96" s="669">
        <f t="shared" si="22"/>
        <v>0</v>
      </c>
      <c r="G96" s="385"/>
      <c r="H96" s="386"/>
      <c r="I96" s="669">
        <f t="shared" si="15"/>
        <v>0</v>
      </c>
      <c r="J96" s="384"/>
      <c r="K96" s="385">
        <f t="shared" si="23"/>
        <v>0</v>
      </c>
      <c r="L96" s="384"/>
      <c r="M96" s="386">
        <f t="shared" si="21"/>
        <v>0</v>
      </c>
      <c r="N96" s="669">
        <f t="shared" si="16"/>
        <v>0</v>
      </c>
      <c r="O96" s="669">
        <f t="shared" si="17"/>
        <v>0</v>
      </c>
      <c r="P96" s="1"/>
    </row>
    <row r="97" spans="1:16">
      <c r="A97" s="384"/>
      <c r="B97" s="409"/>
      <c r="C97" s="384"/>
      <c r="D97" s="385"/>
      <c r="E97" s="386"/>
      <c r="F97" s="669">
        <f t="shared" si="22"/>
        <v>0</v>
      </c>
      <c r="G97" s="385"/>
      <c r="H97" s="386"/>
      <c r="I97" s="669">
        <f t="shared" si="15"/>
        <v>0</v>
      </c>
      <c r="J97" s="384"/>
      <c r="K97" s="385">
        <f t="shared" si="23"/>
        <v>0</v>
      </c>
      <c r="L97" s="384"/>
      <c r="M97" s="386">
        <f t="shared" si="21"/>
        <v>0</v>
      </c>
      <c r="N97" s="669">
        <f t="shared" si="16"/>
        <v>0</v>
      </c>
      <c r="O97" s="669">
        <f t="shared" si="17"/>
        <v>0</v>
      </c>
      <c r="P97" s="1"/>
    </row>
    <row r="98" spans="1:16">
      <c r="A98" s="384"/>
      <c r="B98" s="409"/>
      <c r="C98" s="384"/>
      <c r="D98" s="385"/>
      <c r="E98" s="386"/>
      <c r="F98" s="669">
        <f t="shared" si="22"/>
        <v>0</v>
      </c>
      <c r="G98" s="385"/>
      <c r="H98" s="386"/>
      <c r="I98" s="669">
        <f t="shared" si="15"/>
        <v>0</v>
      </c>
      <c r="J98" s="384"/>
      <c r="K98" s="385">
        <f t="shared" si="23"/>
        <v>0</v>
      </c>
      <c r="L98" s="384"/>
      <c r="M98" s="386">
        <f t="shared" si="21"/>
        <v>0</v>
      </c>
      <c r="N98" s="669">
        <f t="shared" si="16"/>
        <v>0</v>
      </c>
      <c r="O98" s="669">
        <f t="shared" si="17"/>
        <v>0</v>
      </c>
      <c r="P98" s="1"/>
    </row>
    <row r="99" spans="1:16">
      <c r="A99" s="384"/>
      <c r="B99" s="409"/>
      <c r="C99" s="384"/>
      <c r="D99" s="385"/>
      <c r="E99" s="386"/>
      <c r="F99" s="669">
        <f t="shared" si="22"/>
        <v>0</v>
      </c>
      <c r="G99" s="385"/>
      <c r="H99" s="386"/>
      <c r="I99" s="669">
        <f t="shared" si="15"/>
        <v>0</v>
      </c>
      <c r="J99" s="384"/>
      <c r="K99" s="385">
        <f t="shared" si="23"/>
        <v>0</v>
      </c>
      <c r="L99" s="384"/>
      <c r="M99" s="386">
        <f t="shared" si="21"/>
        <v>0</v>
      </c>
      <c r="N99" s="669">
        <f t="shared" si="16"/>
        <v>0</v>
      </c>
      <c r="O99" s="669">
        <f t="shared" si="17"/>
        <v>0</v>
      </c>
      <c r="P99" s="1"/>
    </row>
    <row r="100" spans="1:16">
      <c r="A100" s="384"/>
      <c r="B100" s="409"/>
      <c r="C100" s="384"/>
      <c r="D100" s="385"/>
      <c r="E100" s="386"/>
      <c r="F100" s="669">
        <f t="shared" si="22"/>
        <v>0</v>
      </c>
      <c r="G100" s="385"/>
      <c r="H100" s="386"/>
      <c r="I100" s="669">
        <f t="shared" si="15"/>
        <v>0</v>
      </c>
      <c r="J100" s="384"/>
      <c r="K100" s="385">
        <f t="shared" si="23"/>
        <v>0</v>
      </c>
      <c r="L100" s="384"/>
      <c r="M100" s="386">
        <f t="shared" si="21"/>
        <v>0</v>
      </c>
      <c r="N100" s="669">
        <f t="shared" si="16"/>
        <v>0</v>
      </c>
      <c r="O100" s="669">
        <f t="shared" si="17"/>
        <v>0</v>
      </c>
      <c r="P100" s="1"/>
    </row>
    <row r="101" spans="1:16">
      <c r="A101" s="384"/>
      <c r="B101" s="409"/>
      <c r="C101" s="384"/>
      <c r="D101" s="385"/>
      <c r="E101" s="386"/>
      <c r="F101" s="669">
        <f>E101*D101</f>
        <v>0</v>
      </c>
      <c r="G101" s="385"/>
      <c r="H101" s="386"/>
      <c r="I101" s="669">
        <f t="shared" si="15"/>
        <v>0</v>
      </c>
      <c r="J101" s="384"/>
      <c r="K101" s="385">
        <f>G101*J101</f>
        <v>0</v>
      </c>
      <c r="L101" s="384"/>
      <c r="M101" s="386">
        <f>H101*L101</f>
        <v>0</v>
      </c>
      <c r="N101" s="669">
        <f t="shared" si="16"/>
        <v>0</v>
      </c>
      <c r="O101" s="669">
        <f t="shared" si="17"/>
        <v>0</v>
      </c>
      <c r="P101" s="1"/>
    </row>
    <row r="102" spans="1:16">
      <c r="A102" s="578" t="s">
        <v>63</v>
      </c>
      <c r="B102" s="579"/>
      <c r="C102" s="579"/>
      <c r="D102" s="580">
        <f>SUM(D80:D101)</f>
        <v>0</v>
      </c>
      <c r="E102" s="581"/>
      <c r="F102" s="391">
        <f>SUM(F80:F101)</f>
        <v>0</v>
      </c>
      <c r="G102" s="580">
        <f>SUM(G80:G101)</f>
        <v>0</v>
      </c>
      <c r="H102" s="581"/>
      <c r="I102" s="391">
        <f>SUM(I80:I101)</f>
        <v>0</v>
      </c>
      <c r="J102" s="579"/>
      <c r="K102" s="582">
        <f>SUM(K80:K101)</f>
        <v>0</v>
      </c>
      <c r="L102" s="579"/>
      <c r="M102" s="582">
        <f>SUM(M80:M101)</f>
        <v>0</v>
      </c>
      <c r="N102" s="393">
        <f>SUM(N80:N101)</f>
        <v>0</v>
      </c>
      <c r="O102" s="394">
        <f>SUM(O80:O101)</f>
        <v>0</v>
      </c>
      <c r="P102" s="1"/>
    </row>
    <row r="103" spans="1:16">
      <c r="A103" s="384"/>
      <c r="B103" s="409"/>
      <c r="C103" s="384"/>
      <c r="D103" s="385"/>
      <c r="E103" s="386"/>
      <c r="F103" s="669">
        <f>E103*D103</f>
        <v>0</v>
      </c>
      <c r="G103" s="385"/>
      <c r="H103" s="386"/>
      <c r="I103" s="669">
        <f t="shared" ref="I103:I123" si="24">H103*G103</f>
        <v>0</v>
      </c>
      <c r="J103" s="384"/>
      <c r="K103" s="385">
        <f>G103*J103</f>
        <v>0</v>
      </c>
      <c r="L103" s="384"/>
      <c r="M103" s="386">
        <f>H103*L103</f>
        <v>0</v>
      </c>
      <c r="N103" s="669">
        <f t="shared" ref="N103:N123" si="25">K103*M103</f>
        <v>0</v>
      </c>
      <c r="O103" s="669">
        <f>H103*K103</f>
        <v>0</v>
      </c>
      <c r="P103" s="1"/>
    </row>
    <row r="104" spans="1:16">
      <c r="A104" s="384"/>
      <c r="B104" s="409"/>
      <c r="C104" s="384"/>
      <c r="D104" s="385"/>
      <c r="E104" s="386"/>
      <c r="F104" s="669">
        <f t="shared" ref="F104:F114" si="26">E104*D104</f>
        <v>0</v>
      </c>
      <c r="G104" s="385"/>
      <c r="H104" s="386"/>
      <c r="I104" s="669">
        <f t="shared" si="24"/>
        <v>0</v>
      </c>
      <c r="J104" s="384"/>
      <c r="K104" s="385">
        <f t="shared" ref="K104:K115" si="27">G104*J104</f>
        <v>0</v>
      </c>
      <c r="L104" s="384"/>
      <c r="M104" s="386">
        <f t="shared" ref="M104:M117" si="28">H104*L104</f>
        <v>0</v>
      </c>
      <c r="N104" s="669">
        <f t="shared" si="25"/>
        <v>0</v>
      </c>
      <c r="O104" s="669">
        <f t="shared" ref="O104:O114" si="29">H104*K104</f>
        <v>0</v>
      </c>
      <c r="P104" s="1"/>
    </row>
    <row r="105" spans="1:16">
      <c r="A105" s="384"/>
      <c r="B105" s="409"/>
      <c r="C105" s="384"/>
      <c r="D105" s="385"/>
      <c r="E105" s="386"/>
      <c r="F105" s="669">
        <f t="shared" si="26"/>
        <v>0</v>
      </c>
      <c r="G105" s="385"/>
      <c r="H105" s="386"/>
      <c r="I105" s="669">
        <f t="shared" si="24"/>
        <v>0</v>
      </c>
      <c r="J105" s="384"/>
      <c r="K105" s="385">
        <f t="shared" si="27"/>
        <v>0</v>
      </c>
      <c r="L105" s="384"/>
      <c r="M105" s="386">
        <f t="shared" si="28"/>
        <v>0</v>
      </c>
      <c r="N105" s="669">
        <f t="shared" si="25"/>
        <v>0</v>
      </c>
      <c r="O105" s="669">
        <f t="shared" si="29"/>
        <v>0</v>
      </c>
      <c r="P105" s="1"/>
    </row>
    <row r="106" spans="1:16">
      <c r="A106" s="384"/>
      <c r="B106" s="409"/>
      <c r="C106" s="384"/>
      <c r="D106" s="385"/>
      <c r="E106" s="386"/>
      <c r="F106" s="669">
        <f t="shared" si="26"/>
        <v>0</v>
      </c>
      <c r="G106" s="385"/>
      <c r="H106" s="386"/>
      <c r="I106" s="669">
        <f t="shared" si="24"/>
        <v>0</v>
      </c>
      <c r="J106" s="384"/>
      <c r="K106" s="385">
        <f t="shared" si="27"/>
        <v>0</v>
      </c>
      <c r="L106" s="384"/>
      <c r="M106" s="386">
        <f t="shared" si="28"/>
        <v>0</v>
      </c>
      <c r="N106" s="669">
        <f t="shared" si="25"/>
        <v>0</v>
      </c>
      <c r="O106" s="669">
        <f t="shared" si="29"/>
        <v>0</v>
      </c>
      <c r="P106" s="1"/>
    </row>
    <row r="107" spans="1:16">
      <c r="A107" s="384"/>
      <c r="B107" s="409"/>
      <c r="C107" s="384"/>
      <c r="D107" s="385"/>
      <c r="E107" s="386"/>
      <c r="F107" s="669">
        <f t="shared" si="26"/>
        <v>0</v>
      </c>
      <c r="G107" s="385"/>
      <c r="H107" s="386"/>
      <c r="I107" s="669">
        <f t="shared" si="24"/>
        <v>0</v>
      </c>
      <c r="J107" s="384"/>
      <c r="K107" s="385">
        <f t="shared" si="27"/>
        <v>0</v>
      </c>
      <c r="L107" s="384"/>
      <c r="M107" s="386">
        <f t="shared" si="28"/>
        <v>0</v>
      </c>
      <c r="N107" s="669">
        <f t="shared" si="25"/>
        <v>0</v>
      </c>
      <c r="O107" s="669">
        <f t="shared" si="29"/>
        <v>0</v>
      </c>
      <c r="P107" s="1"/>
    </row>
    <row r="108" spans="1:16">
      <c r="A108" s="384"/>
      <c r="B108" s="409"/>
      <c r="C108" s="384"/>
      <c r="D108" s="385"/>
      <c r="E108" s="386"/>
      <c r="F108" s="669">
        <f t="shared" si="26"/>
        <v>0</v>
      </c>
      <c r="G108" s="385"/>
      <c r="H108" s="386"/>
      <c r="I108" s="669">
        <f t="shared" si="24"/>
        <v>0</v>
      </c>
      <c r="J108" s="384"/>
      <c r="K108" s="385">
        <f t="shared" si="27"/>
        <v>0</v>
      </c>
      <c r="L108" s="384"/>
      <c r="M108" s="386">
        <f t="shared" si="28"/>
        <v>0</v>
      </c>
      <c r="N108" s="669">
        <f t="shared" si="25"/>
        <v>0</v>
      </c>
      <c r="O108" s="669">
        <f t="shared" si="29"/>
        <v>0</v>
      </c>
      <c r="P108" s="1"/>
    </row>
    <row r="109" spans="1:16">
      <c r="A109" s="384"/>
      <c r="B109" s="409"/>
      <c r="C109" s="384"/>
      <c r="D109" s="385"/>
      <c r="E109" s="386"/>
      <c r="F109" s="669">
        <f t="shared" si="26"/>
        <v>0</v>
      </c>
      <c r="G109" s="385"/>
      <c r="H109" s="386"/>
      <c r="I109" s="669">
        <f t="shared" si="24"/>
        <v>0</v>
      </c>
      <c r="J109" s="384"/>
      <c r="K109" s="385">
        <f t="shared" si="27"/>
        <v>0</v>
      </c>
      <c r="L109" s="384"/>
      <c r="M109" s="386">
        <f t="shared" si="28"/>
        <v>0</v>
      </c>
      <c r="N109" s="669">
        <f t="shared" si="25"/>
        <v>0</v>
      </c>
      <c r="O109" s="669">
        <f t="shared" si="29"/>
        <v>0</v>
      </c>
      <c r="P109" s="1"/>
    </row>
    <row r="110" spans="1:16">
      <c r="A110" s="384"/>
      <c r="B110" s="409"/>
      <c r="C110" s="384"/>
      <c r="D110" s="385"/>
      <c r="E110" s="386"/>
      <c r="F110" s="669">
        <f t="shared" si="26"/>
        <v>0</v>
      </c>
      <c r="G110" s="385"/>
      <c r="H110" s="386"/>
      <c r="I110" s="669">
        <f t="shared" si="24"/>
        <v>0</v>
      </c>
      <c r="J110" s="384"/>
      <c r="K110" s="385">
        <f t="shared" si="27"/>
        <v>0</v>
      </c>
      <c r="L110" s="384"/>
      <c r="M110" s="386">
        <f t="shared" si="28"/>
        <v>0</v>
      </c>
      <c r="N110" s="669">
        <f t="shared" si="25"/>
        <v>0</v>
      </c>
      <c r="O110" s="669">
        <f t="shared" si="29"/>
        <v>0</v>
      </c>
      <c r="P110" s="1"/>
    </row>
    <row r="111" spans="1:16">
      <c r="A111" s="384"/>
      <c r="B111" s="409"/>
      <c r="C111" s="384"/>
      <c r="D111" s="385"/>
      <c r="E111" s="386"/>
      <c r="F111" s="669">
        <f t="shared" si="26"/>
        <v>0</v>
      </c>
      <c r="G111" s="385"/>
      <c r="H111" s="386"/>
      <c r="I111" s="669">
        <f t="shared" si="24"/>
        <v>0</v>
      </c>
      <c r="J111" s="384"/>
      <c r="K111" s="385">
        <f t="shared" si="27"/>
        <v>0</v>
      </c>
      <c r="L111" s="384"/>
      <c r="M111" s="386">
        <f t="shared" si="28"/>
        <v>0</v>
      </c>
      <c r="N111" s="669">
        <f t="shared" si="25"/>
        <v>0</v>
      </c>
      <c r="O111" s="669">
        <f t="shared" si="29"/>
        <v>0</v>
      </c>
      <c r="P111" s="1"/>
    </row>
    <row r="112" spans="1:16">
      <c r="A112" s="384"/>
      <c r="B112" s="409"/>
      <c r="C112" s="384"/>
      <c r="D112" s="385"/>
      <c r="E112" s="386"/>
      <c r="F112" s="669">
        <f t="shared" si="26"/>
        <v>0</v>
      </c>
      <c r="G112" s="385"/>
      <c r="H112" s="386"/>
      <c r="I112" s="669">
        <f t="shared" si="24"/>
        <v>0</v>
      </c>
      <c r="J112" s="384"/>
      <c r="K112" s="385">
        <f t="shared" si="27"/>
        <v>0</v>
      </c>
      <c r="L112" s="384"/>
      <c r="M112" s="386">
        <f t="shared" si="28"/>
        <v>0</v>
      </c>
      <c r="N112" s="669">
        <f t="shared" si="25"/>
        <v>0</v>
      </c>
      <c r="O112" s="669">
        <f t="shared" si="29"/>
        <v>0</v>
      </c>
      <c r="P112" s="1"/>
    </row>
    <row r="113" spans="1:16">
      <c r="A113" s="384"/>
      <c r="B113" s="409"/>
      <c r="C113" s="384"/>
      <c r="D113" s="385"/>
      <c r="E113" s="386"/>
      <c r="F113" s="669">
        <f t="shared" si="26"/>
        <v>0</v>
      </c>
      <c r="G113" s="385"/>
      <c r="H113" s="386"/>
      <c r="I113" s="669">
        <f t="shared" si="24"/>
        <v>0</v>
      </c>
      <c r="J113" s="384"/>
      <c r="K113" s="385">
        <f t="shared" si="27"/>
        <v>0</v>
      </c>
      <c r="L113" s="384"/>
      <c r="M113" s="386">
        <f t="shared" si="28"/>
        <v>0</v>
      </c>
      <c r="N113" s="669">
        <f t="shared" si="25"/>
        <v>0</v>
      </c>
      <c r="O113" s="669">
        <f t="shared" si="29"/>
        <v>0</v>
      </c>
      <c r="P113" s="1"/>
    </row>
    <row r="114" spans="1:16">
      <c r="A114" s="384"/>
      <c r="B114" s="409"/>
      <c r="C114" s="384"/>
      <c r="D114" s="385"/>
      <c r="E114" s="386"/>
      <c r="F114" s="669">
        <f t="shared" si="26"/>
        <v>0</v>
      </c>
      <c r="G114" s="385"/>
      <c r="H114" s="386"/>
      <c r="I114" s="669">
        <f t="shared" si="24"/>
        <v>0</v>
      </c>
      <c r="J114" s="384"/>
      <c r="K114" s="385">
        <f t="shared" si="27"/>
        <v>0</v>
      </c>
      <c r="L114" s="384"/>
      <c r="M114" s="386">
        <f t="shared" si="28"/>
        <v>0</v>
      </c>
      <c r="N114" s="669">
        <f t="shared" si="25"/>
        <v>0</v>
      </c>
      <c r="O114" s="669">
        <f t="shared" si="29"/>
        <v>0</v>
      </c>
      <c r="P114" s="1"/>
    </row>
    <row r="115" spans="1:16">
      <c r="A115" s="384"/>
      <c r="B115" s="409"/>
      <c r="C115" s="384"/>
      <c r="D115" s="385"/>
      <c r="E115" s="386"/>
      <c r="F115" s="669">
        <f t="shared" ref="F115:F123" si="30">E115*D115</f>
        <v>0</v>
      </c>
      <c r="G115" s="385"/>
      <c r="H115" s="386"/>
      <c r="I115" s="669">
        <f t="shared" si="24"/>
        <v>0</v>
      </c>
      <c r="J115" s="384"/>
      <c r="K115" s="385">
        <f t="shared" si="27"/>
        <v>0</v>
      </c>
      <c r="L115" s="384"/>
      <c r="M115" s="386">
        <f t="shared" si="28"/>
        <v>0</v>
      </c>
      <c r="N115" s="669">
        <f t="shared" si="25"/>
        <v>0</v>
      </c>
      <c r="O115" s="669">
        <f t="shared" ref="O115:O123" si="31">H115*K115</f>
        <v>0</v>
      </c>
      <c r="P115" s="1"/>
    </row>
    <row r="116" spans="1:16">
      <c r="A116" s="384"/>
      <c r="B116" s="409"/>
      <c r="C116" s="384"/>
      <c r="D116" s="385"/>
      <c r="E116" s="386"/>
      <c r="F116" s="669">
        <f t="shared" si="30"/>
        <v>0</v>
      </c>
      <c r="G116" s="385"/>
      <c r="H116" s="386"/>
      <c r="I116" s="669">
        <f t="shared" si="24"/>
        <v>0</v>
      </c>
      <c r="J116" s="384"/>
      <c r="K116" s="385">
        <f t="shared" ref="K116:K123" si="32">G116*J116</f>
        <v>0</v>
      </c>
      <c r="L116" s="384"/>
      <c r="M116" s="386">
        <f t="shared" si="28"/>
        <v>0</v>
      </c>
      <c r="N116" s="669">
        <f t="shared" si="25"/>
        <v>0</v>
      </c>
      <c r="O116" s="669">
        <f t="shared" si="31"/>
        <v>0</v>
      </c>
      <c r="P116" s="1"/>
    </row>
    <row r="117" spans="1:16">
      <c r="A117" s="384"/>
      <c r="B117" s="409"/>
      <c r="C117" s="384"/>
      <c r="D117" s="385"/>
      <c r="E117" s="386"/>
      <c r="F117" s="669">
        <f t="shared" si="30"/>
        <v>0</v>
      </c>
      <c r="G117" s="385"/>
      <c r="H117" s="386"/>
      <c r="I117" s="669">
        <f t="shared" si="24"/>
        <v>0</v>
      </c>
      <c r="J117" s="384"/>
      <c r="K117" s="385">
        <f t="shared" si="32"/>
        <v>0</v>
      </c>
      <c r="L117" s="384"/>
      <c r="M117" s="386">
        <f t="shared" si="28"/>
        <v>0</v>
      </c>
      <c r="N117" s="669">
        <f t="shared" si="25"/>
        <v>0</v>
      </c>
      <c r="O117" s="669">
        <f t="shared" si="31"/>
        <v>0</v>
      </c>
      <c r="P117" s="1"/>
    </row>
    <row r="118" spans="1:16">
      <c r="A118" s="384"/>
      <c r="B118" s="409"/>
      <c r="C118" s="384"/>
      <c r="D118" s="385"/>
      <c r="E118" s="386"/>
      <c r="F118" s="669">
        <f t="shared" si="30"/>
        <v>0</v>
      </c>
      <c r="G118" s="385"/>
      <c r="H118" s="386"/>
      <c r="I118" s="669">
        <f t="shared" si="24"/>
        <v>0</v>
      </c>
      <c r="J118" s="384"/>
      <c r="K118" s="385">
        <f t="shared" si="32"/>
        <v>0</v>
      </c>
      <c r="L118" s="384"/>
      <c r="M118" s="386">
        <f t="shared" ref="M118:M123" si="33">H118*L118</f>
        <v>0</v>
      </c>
      <c r="N118" s="669">
        <f t="shared" si="25"/>
        <v>0</v>
      </c>
      <c r="O118" s="669">
        <f t="shared" si="31"/>
        <v>0</v>
      </c>
      <c r="P118" s="1"/>
    </row>
    <row r="119" spans="1:16">
      <c r="A119" s="384"/>
      <c r="B119" s="409"/>
      <c r="C119" s="384"/>
      <c r="D119" s="385"/>
      <c r="E119" s="386"/>
      <c r="F119" s="669">
        <f t="shared" si="30"/>
        <v>0</v>
      </c>
      <c r="G119" s="385"/>
      <c r="H119" s="386"/>
      <c r="I119" s="669">
        <f t="shared" si="24"/>
        <v>0</v>
      </c>
      <c r="J119" s="384"/>
      <c r="K119" s="385">
        <f t="shared" si="32"/>
        <v>0</v>
      </c>
      <c r="L119" s="384"/>
      <c r="M119" s="386">
        <f t="shared" si="33"/>
        <v>0</v>
      </c>
      <c r="N119" s="669">
        <f t="shared" si="25"/>
        <v>0</v>
      </c>
      <c r="O119" s="669">
        <f t="shared" si="31"/>
        <v>0</v>
      </c>
      <c r="P119" s="1"/>
    </row>
    <row r="120" spans="1:16">
      <c r="A120" s="384"/>
      <c r="B120" s="409"/>
      <c r="C120" s="384"/>
      <c r="D120" s="385"/>
      <c r="E120" s="386"/>
      <c r="F120" s="669">
        <f t="shared" si="30"/>
        <v>0</v>
      </c>
      <c r="G120" s="385"/>
      <c r="H120" s="386"/>
      <c r="I120" s="669">
        <f t="shared" si="24"/>
        <v>0</v>
      </c>
      <c r="J120" s="384"/>
      <c r="K120" s="385">
        <f t="shared" si="32"/>
        <v>0</v>
      </c>
      <c r="L120" s="384"/>
      <c r="M120" s="386">
        <f t="shared" si="33"/>
        <v>0</v>
      </c>
      <c r="N120" s="669">
        <f t="shared" si="25"/>
        <v>0</v>
      </c>
      <c r="O120" s="669">
        <f t="shared" si="31"/>
        <v>0</v>
      </c>
      <c r="P120" s="1"/>
    </row>
    <row r="121" spans="1:16">
      <c r="A121" s="384"/>
      <c r="B121" s="409"/>
      <c r="C121" s="384"/>
      <c r="D121" s="385"/>
      <c r="E121" s="386"/>
      <c r="F121" s="669">
        <f t="shared" si="30"/>
        <v>0</v>
      </c>
      <c r="G121" s="385"/>
      <c r="H121" s="386"/>
      <c r="I121" s="669">
        <f t="shared" si="24"/>
        <v>0</v>
      </c>
      <c r="J121" s="384"/>
      <c r="K121" s="385">
        <f t="shared" si="32"/>
        <v>0</v>
      </c>
      <c r="L121" s="384"/>
      <c r="M121" s="386">
        <f t="shared" si="33"/>
        <v>0</v>
      </c>
      <c r="N121" s="669">
        <f t="shared" si="25"/>
        <v>0</v>
      </c>
      <c r="O121" s="669">
        <f t="shared" si="31"/>
        <v>0</v>
      </c>
      <c r="P121" s="1"/>
    </row>
    <row r="122" spans="1:16">
      <c r="A122" s="384"/>
      <c r="B122" s="409"/>
      <c r="C122" s="384"/>
      <c r="D122" s="385"/>
      <c r="E122" s="386"/>
      <c r="F122" s="669">
        <f t="shared" si="30"/>
        <v>0</v>
      </c>
      <c r="G122" s="385"/>
      <c r="H122" s="386"/>
      <c r="I122" s="669">
        <f t="shared" si="24"/>
        <v>0</v>
      </c>
      <c r="J122" s="384"/>
      <c r="K122" s="385">
        <f t="shared" si="32"/>
        <v>0</v>
      </c>
      <c r="L122" s="384"/>
      <c r="M122" s="386">
        <f t="shared" si="33"/>
        <v>0</v>
      </c>
      <c r="N122" s="669">
        <f t="shared" si="25"/>
        <v>0</v>
      </c>
      <c r="O122" s="669">
        <f t="shared" si="31"/>
        <v>0</v>
      </c>
      <c r="P122" s="1"/>
    </row>
    <row r="123" spans="1:16">
      <c r="A123" s="384"/>
      <c r="B123" s="409"/>
      <c r="C123" s="384"/>
      <c r="D123" s="385"/>
      <c r="E123" s="386"/>
      <c r="F123" s="669">
        <f t="shared" si="30"/>
        <v>0</v>
      </c>
      <c r="G123" s="385"/>
      <c r="H123" s="386"/>
      <c r="I123" s="669">
        <f t="shared" si="24"/>
        <v>0</v>
      </c>
      <c r="J123" s="384"/>
      <c r="K123" s="385">
        <f t="shared" si="32"/>
        <v>0</v>
      </c>
      <c r="L123" s="384"/>
      <c r="M123" s="386">
        <f t="shared" si="33"/>
        <v>0</v>
      </c>
      <c r="N123" s="669">
        <f t="shared" si="25"/>
        <v>0</v>
      </c>
      <c r="O123" s="669">
        <f t="shared" si="31"/>
        <v>0</v>
      </c>
      <c r="P123" s="1"/>
    </row>
    <row r="124" spans="1:16" ht="12" thickBot="1">
      <c r="A124" s="578" t="s">
        <v>64</v>
      </c>
      <c r="B124" s="578"/>
      <c r="C124" s="579"/>
      <c r="D124" s="580">
        <f>SUM(D103:D123)</f>
        <v>0</v>
      </c>
      <c r="E124" s="581"/>
      <c r="F124" s="391">
        <f>SUM(F103:F123)</f>
        <v>0</v>
      </c>
      <c r="G124" s="580">
        <f>SUM(G103:G123)</f>
        <v>0</v>
      </c>
      <c r="H124" s="581"/>
      <c r="I124" s="391">
        <f>SUM(I103:I123)</f>
        <v>0</v>
      </c>
      <c r="J124" s="579"/>
      <c r="K124" s="582">
        <f>SUM(K103:K123)</f>
        <v>0</v>
      </c>
      <c r="L124" s="579"/>
      <c r="M124" s="582">
        <f>SUM(M103:M123)</f>
        <v>0</v>
      </c>
      <c r="N124" s="393">
        <f>SUM(N103:N123)</f>
        <v>0</v>
      </c>
      <c r="O124" s="394">
        <f>SUM(O103:O123)</f>
        <v>0</v>
      </c>
      <c r="P124" s="1"/>
    </row>
    <row r="125" spans="1:16" ht="12" thickTop="1">
      <c r="A125" s="560" t="s">
        <v>644</v>
      </c>
      <c r="B125" s="410"/>
      <c r="C125" s="215"/>
      <c r="D125" s="216"/>
      <c r="E125" s="217"/>
      <c r="F125" s="164">
        <f>F143+F160+F178</f>
        <v>0</v>
      </c>
      <c r="G125" s="216"/>
      <c r="H125" s="218"/>
      <c r="I125" s="164">
        <f>I143+I160+I178</f>
        <v>0</v>
      </c>
      <c r="J125" s="219"/>
      <c r="K125" s="164">
        <f>K143+K160+K178</f>
        <v>0</v>
      </c>
      <c r="L125" s="219"/>
      <c r="M125" s="164">
        <f>M143+M160+M178</f>
        <v>0</v>
      </c>
      <c r="N125" s="164">
        <f>N143+N160+N178</f>
        <v>0</v>
      </c>
      <c r="O125" s="360">
        <f>O143+O160+O178</f>
        <v>0</v>
      </c>
      <c r="P125" s="1"/>
    </row>
    <row r="126" spans="1:16" ht="12.95" customHeight="1">
      <c r="A126" s="384"/>
      <c r="B126" s="409"/>
      <c r="C126" s="384"/>
      <c r="D126" s="385"/>
      <c r="E126" s="386"/>
      <c r="F126" s="669">
        <f>E126*D126</f>
        <v>0</v>
      </c>
      <c r="G126" s="385"/>
      <c r="H126" s="386"/>
      <c r="I126" s="669">
        <f t="shared" ref="I126:I142" si="34">H126*G126</f>
        <v>0</v>
      </c>
      <c r="J126" s="384"/>
      <c r="K126" s="385">
        <f>G126*J126</f>
        <v>0</v>
      </c>
      <c r="L126" s="384"/>
      <c r="M126" s="386">
        <f t="shared" ref="M126:M142" si="35">H126*L126</f>
        <v>0</v>
      </c>
      <c r="N126" s="669">
        <f t="shared" ref="N126:N142" si="36">K126*M126</f>
        <v>0</v>
      </c>
      <c r="O126" s="669">
        <f t="shared" ref="O126:O142" si="37">H126*K126</f>
        <v>0</v>
      </c>
      <c r="P126" s="1"/>
    </row>
    <row r="127" spans="1:16" ht="12.95" customHeight="1">
      <c r="A127" s="384"/>
      <c r="B127" s="409"/>
      <c r="C127" s="384"/>
      <c r="D127" s="385"/>
      <c r="E127" s="386"/>
      <c r="F127" s="669">
        <f t="shared" ref="F127:F136" si="38">E127*D127</f>
        <v>0</v>
      </c>
      <c r="G127" s="385"/>
      <c r="H127" s="386"/>
      <c r="I127" s="669">
        <f t="shared" si="34"/>
        <v>0</v>
      </c>
      <c r="J127" s="384"/>
      <c r="K127" s="385">
        <f t="shared" ref="K127:K137" si="39">G127*J127</f>
        <v>0</v>
      </c>
      <c r="L127" s="384"/>
      <c r="M127" s="386">
        <f t="shared" si="35"/>
        <v>0</v>
      </c>
      <c r="N127" s="669">
        <f t="shared" si="36"/>
        <v>0</v>
      </c>
      <c r="O127" s="669">
        <f t="shared" si="37"/>
        <v>0</v>
      </c>
      <c r="P127" s="1"/>
    </row>
    <row r="128" spans="1:16" ht="12.95" customHeight="1">
      <c r="A128" s="384"/>
      <c r="B128" s="409"/>
      <c r="C128" s="384"/>
      <c r="D128" s="385"/>
      <c r="E128" s="386"/>
      <c r="F128" s="669">
        <f t="shared" si="38"/>
        <v>0</v>
      </c>
      <c r="G128" s="385"/>
      <c r="H128" s="386"/>
      <c r="I128" s="669">
        <f t="shared" si="34"/>
        <v>0</v>
      </c>
      <c r="J128" s="384"/>
      <c r="K128" s="385">
        <f t="shared" si="39"/>
        <v>0</v>
      </c>
      <c r="L128" s="384"/>
      <c r="M128" s="386">
        <f t="shared" si="35"/>
        <v>0</v>
      </c>
      <c r="N128" s="669">
        <f t="shared" si="36"/>
        <v>0</v>
      </c>
      <c r="O128" s="669">
        <f t="shared" si="37"/>
        <v>0</v>
      </c>
      <c r="P128" s="1"/>
    </row>
    <row r="129" spans="1:16" ht="12.95" customHeight="1">
      <c r="A129" s="384"/>
      <c r="B129" s="409"/>
      <c r="C129" s="384"/>
      <c r="D129" s="385"/>
      <c r="E129" s="386"/>
      <c r="F129" s="669">
        <f t="shared" si="38"/>
        <v>0</v>
      </c>
      <c r="G129" s="385"/>
      <c r="H129" s="386"/>
      <c r="I129" s="669">
        <f t="shared" si="34"/>
        <v>0</v>
      </c>
      <c r="J129" s="384"/>
      <c r="K129" s="385">
        <f t="shared" si="39"/>
        <v>0</v>
      </c>
      <c r="L129" s="384"/>
      <c r="M129" s="386">
        <f t="shared" si="35"/>
        <v>0</v>
      </c>
      <c r="N129" s="669">
        <f t="shared" si="36"/>
        <v>0</v>
      </c>
      <c r="O129" s="669">
        <f t="shared" si="37"/>
        <v>0</v>
      </c>
      <c r="P129" s="1"/>
    </row>
    <row r="130" spans="1:16" ht="12.95" customHeight="1">
      <c r="A130" s="384"/>
      <c r="B130" s="409"/>
      <c r="C130" s="384"/>
      <c r="D130" s="385"/>
      <c r="E130" s="386"/>
      <c r="F130" s="669">
        <f t="shared" si="38"/>
        <v>0</v>
      </c>
      <c r="G130" s="385"/>
      <c r="H130" s="386"/>
      <c r="I130" s="669">
        <f t="shared" si="34"/>
        <v>0</v>
      </c>
      <c r="J130" s="384"/>
      <c r="K130" s="385">
        <f t="shared" si="39"/>
        <v>0</v>
      </c>
      <c r="L130" s="384"/>
      <c r="M130" s="386">
        <f t="shared" si="35"/>
        <v>0</v>
      </c>
      <c r="N130" s="669">
        <f t="shared" si="36"/>
        <v>0</v>
      </c>
      <c r="O130" s="669">
        <f t="shared" si="37"/>
        <v>0</v>
      </c>
      <c r="P130" s="1"/>
    </row>
    <row r="131" spans="1:16" ht="12.95" customHeight="1">
      <c r="A131" s="384"/>
      <c r="B131" s="409"/>
      <c r="C131" s="384"/>
      <c r="D131" s="385"/>
      <c r="E131" s="386"/>
      <c r="F131" s="669">
        <f t="shared" si="38"/>
        <v>0</v>
      </c>
      <c r="G131" s="385"/>
      <c r="H131" s="386"/>
      <c r="I131" s="669">
        <f t="shared" si="34"/>
        <v>0</v>
      </c>
      <c r="J131" s="384"/>
      <c r="K131" s="385">
        <f t="shared" si="39"/>
        <v>0</v>
      </c>
      <c r="L131" s="384"/>
      <c r="M131" s="386">
        <f t="shared" si="35"/>
        <v>0</v>
      </c>
      <c r="N131" s="669">
        <f t="shared" si="36"/>
        <v>0</v>
      </c>
      <c r="O131" s="669">
        <f t="shared" si="37"/>
        <v>0</v>
      </c>
      <c r="P131" s="1"/>
    </row>
    <row r="132" spans="1:16" ht="12.95" customHeight="1">
      <c r="A132" s="384"/>
      <c r="B132" s="409"/>
      <c r="C132" s="384"/>
      <c r="D132" s="385"/>
      <c r="E132" s="386"/>
      <c r="F132" s="669">
        <f t="shared" si="38"/>
        <v>0</v>
      </c>
      <c r="G132" s="385"/>
      <c r="H132" s="386"/>
      <c r="I132" s="669">
        <f t="shared" si="34"/>
        <v>0</v>
      </c>
      <c r="J132" s="384"/>
      <c r="K132" s="385">
        <f t="shared" si="39"/>
        <v>0</v>
      </c>
      <c r="L132" s="384"/>
      <c r="M132" s="386">
        <f t="shared" si="35"/>
        <v>0</v>
      </c>
      <c r="N132" s="669">
        <f t="shared" si="36"/>
        <v>0</v>
      </c>
      <c r="O132" s="669">
        <f t="shared" si="37"/>
        <v>0</v>
      </c>
      <c r="P132" s="1"/>
    </row>
    <row r="133" spans="1:16" ht="12.95" customHeight="1">
      <c r="A133" s="384"/>
      <c r="B133" s="409"/>
      <c r="C133" s="384"/>
      <c r="D133" s="385"/>
      <c r="E133" s="386"/>
      <c r="F133" s="669">
        <f t="shared" si="38"/>
        <v>0</v>
      </c>
      <c r="G133" s="385"/>
      <c r="H133" s="386"/>
      <c r="I133" s="669">
        <f t="shared" si="34"/>
        <v>0</v>
      </c>
      <c r="J133" s="384"/>
      <c r="K133" s="385">
        <f t="shared" si="39"/>
        <v>0</v>
      </c>
      <c r="L133" s="384"/>
      <c r="M133" s="386">
        <f t="shared" si="35"/>
        <v>0</v>
      </c>
      <c r="N133" s="669">
        <f t="shared" si="36"/>
        <v>0</v>
      </c>
      <c r="O133" s="669">
        <f t="shared" si="37"/>
        <v>0</v>
      </c>
      <c r="P133" s="1"/>
    </row>
    <row r="134" spans="1:16" ht="12.95" customHeight="1">
      <c r="A134" s="384"/>
      <c r="B134" s="409"/>
      <c r="C134" s="384"/>
      <c r="D134" s="385"/>
      <c r="E134" s="386"/>
      <c r="F134" s="669">
        <f t="shared" si="38"/>
        <v>0</v>
      </c>
      <c r="G134" s="385"/>
      <c r="H134" s="386"/>
      <c r="I134" s="669">
        <f t="shared" si="34"/>
        <v>0</v>
      </c>
      <c r="J134" s="384"/>
      <c r="K134" s="385">
        <f t="shared" si="39"/>
        <v>0</v>
      </c>
      <c r="L134" s="384"/>
      <c r="M134" s="386">
        <f t="shared" si="35"/>
        <v>0</v>
      </c>
      <c r="N134" s="669">
        <f t="shared" si="36"/>
        <v>0</v>
      </c>
      <c r="O134" s="669">
        <f t="shared" si="37"/>
        <v>0</v>
      </c>
      <c r="P134" s="1"/>
    </row>
    <row r="135" spans="1:16" ht="12.95" customHeight="1">
      <c r="A135" s="384"/>
      <c r="B135" s="409"/>
      <c r="C135" s="384"/>
      <c r="D135" s="385"/>
      <c r="E135" s="386"/>
      <c r="F135" s="669">
        <f t="shared" si="38"/>
        <v>0</v>
      </c>
      <c r="G135" s="385"/>
      <c r="H135" s="386"/>
      <c r="I135" s="669">
        <f t="shared" si="34"/>
        <v>0</v>
      </c>
      <c r="J135" s="384"/>
      <c r="K135" s="385">
        <f t="shared" si="39"/>
        <v>0</v>
      </c>
      <c r="L135" s="384"/>
      <c r="M135" s="386">
        <f t="shared" si="35"/>
        <v>0</v>
      </c>
      <c r="N135" s="669">
        <f t="shared" si="36"/>
        <v>0</v>
      </c>
      <c r="O135" s="669">
        <f t="shared" si="37"/>
        <v>0</v>
      </c>
      <c r="P135" s="1"/>
    </row>
    <row r="136" spans="1:16" ht="12.95" customHeight="1">
      <c r="A136" s="384"/>
      <c r="B136" s="409"/>
      <c r="C136" s="384"/>
      <c r="D136" s="385"/>
      <c r="E136" s="386"/>
      <c r="F136" s="669">
        <f t="shared" si="38"/>
        <v>0</v>
      </c>
      <c r="G136" s="385"/>
      <c r="H136" s="386"/>
      <c r="I136" s="669">
        <f t="shared" si="34"/>
        <v>0</v>
      </c>
      <c r="J136" s="384"/>
      <c r="K136" s="385">
        <f t="shared" si="39"/>
        <v>0</v>
      </c>
      <c r="L136" s="384"/>
      <c r="M136" s="386">
        <f t="shared" si="35"/>
        <v>0</v>
      </c>
      <c r="N136" s="669">
        <f t="shared" si="36"/>
        <v>0</v>
      </c>
      <c r="O136" s="669">
        <f t="shared" si="37"/>
        <v>0</v>
      </c>
      <c r="P136" s="1"/>
    </row>
    <row r="137" spans="1:16">
      <c r="A137" s="384"/>
      <c r="B137" s="409"/>
      <c r="C137" s="384"/>
      <c r="D137" s="385"/>
      <c r="E137" s="386"/>
      <c r="F137" s="669">
        <f t="shared" ref="F137:F142" si="40">E137*D137</f>
        <v>0</v>
      </c>
      <c r="G137" s="385"/>
      <c r="H137" s="386"/>
      <c r="I137" s="669">
        <f t="shared" si="34"/>
        <v>0</v>
      </c>
      <c r="J137" s="384"/>
      <c r="K137" s="385">
        <f t="shared" si="39"/>
        <v>0</v>
      </c>
      <c r="L137" s="384"/>
      <c r="M137" s="386">
        <f t="shared" si="35"/>
        <v>0</v>
      </c>
      <c r="N137" s="669">
        <f t="shared" si="36"/>
        <v>0</v>
      </c>
      <c r="O137" s="669">
        <f t="shared" si="37"/>
        <v>0</v>
      </c>
      <c r="P137" s="1"/>
    </row>
    <row r="138" spans="1:16">
      <c r="A138" s="384"/>
      <c r="B138" s="409"/>
      <c r="C138" s="384"/>
      <c r="D138" s="385"/>
      <c r="E138" s="386"/>
      <c r="F138" s="669">
        <f t="shared" si="40"/>
        <v>0</v>
      </c>
      <c r="G138" s="385"/>
      <c r="H138" s="386"/>
      <c r="I138" s="669">
        <f t="shared" si="34"/>
        <v>0</v>
      </c>
      <c r="J138" s="384"/>
      <c r="K138" s="385">
        <f>G138*J138</f>
        <v>0</v>
      </c>
      <c r="L138" s="384"/>
      <c r="M138" s="386">
        <f t="shared" si="35"/>
        <v>0</v>
      </c>
      <c r="N138" s="669">
        <f t="shared" si="36"/>
        <v>0</v>
      </c>
      <c r="O138" s="669">
        <f t="shared" si="37"/>
        <v>0</v>
      </c>
      <c r="P138" s="1"/>
    </row>
    <row r="139" spans="1:16">
      <c r="A139" s="384"/>
      <c r="B139" s="409"/>
      <c r="C139" s="384"/>
      <c r="D139" s="385"/>
      <c r="E139" s="386"/>
      <c r="F139" s="669">
        <f t="shared" si="40"/>
        <v>0</v>
      </c>
      <c r="G139" s="385"/>
      <c r="H139" s="386"/>
      <c r="I139" s="669">
        <f t="shared" si="34"/>
        <v>0</v>
      </c>
      <c r="J139" s="384"/>
      <c r="K139" s="385">
        <f>G139*J139</f>
        <v>0</v>
      </c>
      <c r="L139" s="384"/>
      <c r="M139" s="386">
        <f t="shared" si="35"/>
        <v>0</v>
      </c>
      <c r="N139" s="669">
        <f t="shared" si="36"/>
        <v>0</v>
      </c>
      <c r="O139" s="669">
        <f t="shared" si="37"/>
        <v>0</v>
      </c>
      <c r="P139" s="1"/>
    </row>
    <row r="140" spans="1:16">
      <c r="A140" s="384"/>
      <c r="B140" s="409"/>
      <c r="C140" s="384"/>
      <c r="D140" s="385"/>
      <c r="E140" s="386"/>
      <c r="F140" s="669">
        <f t="shared" si="40"/>
        <v>0</v>
      </c>
      <c r="G140" s="385"/>
      <c r="H140" s="386"/>
      <c r="I140" s="669">
        <f t="shared" si="34"/>
        <v>0</v>
      </c>
      <c r="J140" s="384"/>
      <c r="K140" s="385">
        <f>G140*J140</f>
        <v>0</v>
      </c>
      <c r="L140" s="384"/>
      <c r="M140" s="386">
        <f t="shared" si="35"/>
        <v>0</v>
      </c>
      <c r="N140" s="669">
        <f t="shared" si="36"/>
        <v>0</v>
      </c>
      <c r="O140" s="669">
        <f t="shared" si="37"/>
        <v>0</v>
      </c>
      <c r="P140" s="1"/>
    </row>
    <row r="141" spans="1:16">
      <c r="A141" s="384"/>
      <c r="B141" s="409"/>
      <c r="C141" s="384"/>
      <c r="D141" s="385"/>
      <c r="E141" s="386"/>
      <c r="F141" s="669">
        <f t="shared" si="40"/>
        <v>0</v>
      </c>
      <c r="G141" s="385"/>
      <c r="H141" s="386"/>
      <c r="I141" s="669">
        <f t="shared" si="34"/>
        <v>0</v>
      </c>
      <c r="J141" s="384"/>
      <c r="K141" s="385">
        <f>G141*J141</f>
        <v>0</v>
      </c>
      <c r="L141" s="384"/>
      <c r="M141" s="386">
        <f t="shared" si="35"/>
        <v>0</v>
      </c>
      <c r="N141" s="669">
        <f t="shared" si="36"/>
        <v>0</v>
      </c>
      <c r="O141" s="669">
        <f t="shared" si="37"/>
        <v>0</v>
      </c>
      <c r="P141" s="1"/>
    </row>
    <row r="142" spans="1:16">
      <c r="A142" s="384"/>
      <c r="B142" s="409"/>
      <c r="C142" s="384"/>
      <c r="D142" s="385"/>
      <c r="E142" s="386"/>
      <c r="F142" s="669">
        <f t="shared" si="40"/>
        <v>0</v>
      </c>
      <c r="G142" s="385"/>
      <c r="H142" s="386"/>
      <c r="I142" s="669">
        <f t="shared" si="34"/>
        <v>0</v>
      </c>
      <c r="J142" s="384"/>
      <c r="K142" s="385">
        <f>G142*J142</f>
        <v>0</v>
      </c>
      <c r="L142" s="384"/>
      <c r="M142" s="386">
        <f t="shared" si="35"/>
        <v>0</v>
      </c>
      <c r="N142" s="669">
        <f t="shared" si="36"/>
        <v>0</v>
      </c>
      <c r="O142" s="669">
        <f t="shared" si="37"/>
        <v>0</v>
      </c>
      <c r="P142" s="1"/>
    </row>
    <row r="143" spans="1:16">
      <c r="A143" s="578" t="s">
        <v>62</v>
      </c>
      <c r="B143" s="578"/>
      <c r="C143" s="579"/>
      <c r="D143" s="580">
        <f>SUM(D126:D142)</f>
        <v>0</v>
      </c>
      <c r="E143" s="581"/>
      <c r="F143" s="391">
        <f>SUM(F126:F142)</f>
        <v>0</v>
      </c>
      <c r="G143" s="580">
        <f>SUM(G126:G142)</f>
        <v>0</v>
      </c>
      <c r="H143" s="581"/>
      <c r="I143" s="391">
        <f>SUM(I126:I142)</f>
        <v>0</v>
      </c>
      <c r="J143" s="579"/>
      <c r="K143" s="582">
        <f>SUM(K126:K142)</f>
        <v>0</v>
      </c>
      <c r="L143" s="579"/>
      <c r="M143" s="582">
        <f>SUM(M126:M142)</f>
        <v>0</v>
      </c>
      <c r="N143" s="393">
        <f>SUM(N126:N142)</f>
        <v>0</v>
      </c>
      <c r="O143" s="394">
        <f>SUM(O126:O142)</f>
        <v>0</v>
      </c>
      <c r="P143" s="1"/>
    </row>
    <row r="144" spans="1:16">
      <c r="A144" s="384"/>
      <c r="B144" s="409"/>
      <c r="C144" s="384"/>
      <c r="D144" s="385"/>
      <c r="E144" s="386"/>
      <c r="F144" s="669">
        <f>E144*D144</f>
        <v>0</v>
      </c>
      <c r="G144" s="385"/>
      <c r="H144" s="386"/>
      <c r="I144" s="669">
        <f>H144*G144</f>
        <v>0</v>
      </c>
      <c r="J144" s="384"/>
      <c r="K144" s="385">
        <f>G144*J144</f>
        <v>0</v>
      </c>
      <c r="L144" s="384"/>
      <c r="M144" s="386">
        <f t="shared" ref="M144:M159" si="41">H144*L144</f>
        <v>0</v>
      </c>
      <c r="N144" s="669">
        <f t="shared" ref="N144:N159" si="42">K144*M144</f>
        <v>0</v>
      </c>
      <c r="O144" s="669">
        <f t="shared" ref="O144:O159" si="43">H144*K144</f>
        <v>0</v>
      </c>
      <c r="P144" s="1"/>
    </row>
    <row r="145" spans="1:16">
      <c r="A145" s="384"/>
      <c r="B145" s="409"/>
      <c r="C145" s="384"/>
      <c r="D145" s="385"/>
      <c r="E145" s="386"/>
      <c r="F145" s="669">
        <f t="shared" ref="F145:F153" si="44">E145*D145</f>
        <v>0</v>
      </c>
      <c r="G145" s="385"/>
      <c r="H145" s="386"/>
      <c r="I145" s="669">
        <f t="shared" ref="I145:I152" si="45">H145*G145</f>
        <v>0</v>
      </c>
      <c r="J145" s="384"/>
      <c r="K145" s="385">
        <f t="shared" ref="K145:K152" si="46">G145*J145</f>
        <v>0</v>
      </c>
      <c r="L145" s="384"/>
      <c r="M145" s="386">
        <f t="shared" si="41"/>
        <v>0</v>
      </c>
      <c r="N145" s="669">
        <f t="shared" si="42"/>
        <v>0</v>
      </c>
      <c r="O145" s="669">
        <f t="shared" si="43"/>
        <v>0</v>
      </c>
      <c r="P145" s="1"/>
    </row>
    <row r="146" spans="1:16">
      <c r="A146" s="384"/>
      <c r="B146" s="409"/>
      <c r="C146" s="384"/>
      <c r="D146" s="385"/>
      <c r="E146" s="386"/>
      <c r="F146" s="669">
        <f t="shared" si="44"/>
        <v>0</v>
      </c>
      <c r="G146" s="385"/>
      <c r="H146" s="386"/>
      <c r="I146" s="669">
        <f t="shared" si="45"/>
        <v>0</v>
      </c>
      <c r="J146" s="384"/>
      <c r="K146" s="385">
        <f t="shared" si="46"/>
        <v>0</v>
      </c>
      <c r="L146" s="384"/>
      <c r="M146" s="386">
        <f t="shared" si="41"/>
        <v>0</v>
      </c>
      <c r="N146" s="669">
        <f t="shared" si="42"/>
        <v>0</v>
      </c>
      <c r="O146" s="669">
        <f t="shared" si="43"/>
        <v>0</v>
      </c>
      <c r="P146" s="1"/>
    </row>
    <row r="147" spans="1:16">
      <c r="A147" s="384"/>
      <c r="B147" s="409"/>
      <c r="C147" s="384"/>
      <c r="D147" s="385"/>
      <c r="E147" s="386"/>
      <c r="F147" s="669">
        <f t="shared" si="44"/>
        <v>0</v>
      </c>
      <c r="G147" s="385"/>
      <c r="H147" s="386"/>
      <c r="I147" s="669">
        <f t="shared" si="45"/>
        <v>0</v>
      </c>
      <c r="J147" s="384"/>
      <c r="K147" s="385">
        <f t="shared" si="46"/>
        <v>0</v>
      </c>
      <c r="L147" s="384"/>
      <c r="M147" s="386">
        <f t="shared" si="41"/>
        <v>0</v>
      </c>
      <c r="N147" s="669">
        <f t="shared" si="42"/>
        <v>0</v>
      </c>
      <c r="O147" s="669">
        <f t="shared" si="43"/>
        <v>0</v>
      </c>
      <c r="P147" s="1"/>
    </row>
    <row r="148" spans="1:16">
      <c r="A148" s="384"/>
      <c r="B148" s="409"/>
      <c r="C148" s="384"/>
      <c r="D148" s="385"/>
      <c r="E148" s="386"/>
      <c r="F148" s="669">
        <f t="shared" si="44"/>
        <v>0</v>
      </c>
      <c r="G148" s="385"/>
      <c r="H148" s="386"/>
      <c r="I148" s="669">
        <f t="shared" si="45"/>
        <v>0</v>
      </c>
      <c r="J148" s="384"/>
      <c r="K148" s="385">
        <f t="shared" si="46"/>
        <v>0</v>
      </c>
      <c r="L148" s="384"/>
      <c r="M148" s="386">
        <f t="shared" si="41"/>
        <v>0</v>
      </c>
      <c r="N148" s="669">
        <f t="shared" si="42"/>
        <v>0</v>
      </c>
      <c r="O148" s="669">
        <f t="shared" si="43"/>
        <v>0</v>
      </c>
      <c r="P148" s="1"/>
    </row>
    <row r="149" spans="1:16">
      <c r="A149" s="384"/>
      <c r="B149" s="409"/>
      <c r="C149" s="384"/>
      <c r="D149" s="385"/>
      <c r="E149" s="386"/>
      <c r="F149" s="669">
        <f t="shared" si="44"/>
        <v>0</v>
      </c>
      <c r="G149" s="385"/>
      <c r="H149" s="386"/>
      <c r="I149" s="669">
        <f t="shared" si="45"/>
        <v>0</v>
      </c>
      <c r="J149" s="384"/>
      <c r="K149" s="385">
        <f t="shared" si="46"/>
        <v>0</v>
      </c>
      <c r="L149" s="384"/>
      <c r="M149" s="386">
        <f t="shared" si="41"/>
        <v>0</v>
      </c>
      <c r="N149" s="669">
        <f t="shared" si="42"/>
        <v>0</v>
      </c>
      <c r="O149" s="669">
        <f t="shared" si="43"/>
        <v>0</v>
      </c>
      <c r="P149" s="1"/>
    </row>
    <row r="150" spans="1:16">
      <c r="A150" s="384"/>
      <c r="B150" s="409"/>
      <c r="C150" s="384"/>
      <c r="D150" s="385"/>
      <c r="E150" s="386"/>
      <c r="F150" s="669">
        <f t="shared" si="44"/>
        <v>0</v>
      </c>
      <c r="G150" s="385"/>
      <c r="H150" s="386"/>
      <c r="I150" s="669">
        <f t="shared" si="45"/>
        <v>0</v>
      </c>
      <c r="J150" s="384"/>
      <c r="K150" s="385">
        <f t="shared" si="46"/>
        <v>0</v>
      </c>
      <c r="L150" s="384"/>
      <c r="M150" s="386">
        <f t="shared" si="41"/>
        <v>0</v>
      </c>
      <c r="N150" s="669">
        <f t="shared" si="42"/>
        <v>0</v>
      </c>
      <c r="O150" s="669">
        <f t="shared" si="43"/>
        <v>0</v>
      </c>
      <c r="P150" s="1"/>
    </row>
    <row r="151" spans="1:16">
      <c r="A151" s="384"/>
      <c r="B151" s="409"/>
      <c r="C151" s="384"/>
      <c r="D151" s="385"/>
      <c r="E151" s="386"/>
      <c r="F151" s="669">
        <f t="shared" si="44"/>
        <v>0</v>
      </c>
      <c r="G151" s="385"/>
      <c r="H151" s="386"/>
      <c r="I151" s="669">
        <f t="shared" si="45"/>
        <v>0</v>
      </c>
      <c r="J151" s="384"/>
      <c r="K151" s="385">
        <f t="shared" si="46"/>
        <v>0</v>
      </c>
      <c r="L151" s="384"/>
      <c r="M151" s="386">
        <f t="shared" si="41"/>
        <v>0</v>
      </c>
      <c r="N151" s="669">
        <f t="shared" si="42"/>
        <v>0</v>
      </c>
      <c r="O151" s="669">
        <f t="shared" si="43"/>
        <v>0</v>
      </c>
      <c r="P151" s="1"/>
    </row>
    <row r="152" spans="1:16">
      <c r="A152" s="384"/>
      <c r="B152" s="409"/>
      <c r="C152" s="384"/>
      <c r="D152" s="385"/>
      <c r="E152" s="386"/>
      <c r="F152" s="669">
        <f t="shared" si="44"/>
        <v>0</v>
      </c>
      <c r="G152" s="385"/>
      <c r="H152" s="386"/>
      <c r="I152" s="669">
        <f t="shared" si="45"/>
        <v>0</v>
      </c>
      <c r="J152" s="384"/>
      <c r="K152" s="385">
        <f t="shared" si="46"/>
        <v>0</v>
      </c>
      <c r="L152" s="384"/>
      <c r="M152" s="386">
        <f t="shared" si="41"/>
        <v>0</v>
      </c>
      <c r="N152" s="669">
        <f t="shared" si="42"/>
        <v>0</v>
      </c>
      <c r="O152" s="669">
        <f t="shared" si="43"/>
        <v>0</v>
      </c>
      <c r="P152" s="1"/>
    </row>
    <row r="153" spans="1:16">
      <c r="A153" s="384"/>
      <c r="B153" s="409"/>
      <c r="C153" s="384"/>
      <c r="D153" s="385"/>
      <c r="E153" s="386"/>
      <c r="F153" s="669">
        <f t="shared" si="44"/>
        <v>0</v>
      </c>
      <c r="G153" s="385"/>
      <c r="H153" s="386"/>
      <c r="I153" s="669">
        <f t="shared" ref="I153:I158" si="47">H153*G153</f>
        <v>0</v>
      </c>
      <c r="J153" s="384"/>
      <c r="K153" s="385">
        <f t="shared" ref="K153:K158" si="48">G153*J153</f>
        <v>0</v>
      </c>
      <c r="L153" s="384"/>
      <c r="M153" s="386">
        <f t="shared" si="41"/>
        <v>0</v>
      </c>
      <c r="N153" s="669">
        <f t="shared" si="42"/>
        <v>0</v>
      </c>
      <c r="O153" s="669">
        <f t="shared" si="43"/>
        <v>0</v>
      </c>
      <c r="P153" s="1"/>
    </row>
    <row r="154" spans="1:16">
      <c r="A154" s="384"/>
      <c r="B154" s="409"/>
      <c r="C154" s="384"/>
      <c r="D154" s="385"/>
      <c r="E154" s="386"/>
      <c r="F154" s="669">
        <f t="shared" ref="F154:F159" si="49">E154*D154</f>
        <v>0</v>
      </c>
      <c r="G154" s="385"/>
      <c r="H154" s="386"/>
      <c r="I154" s="669">
        <f t="shared" si="47"/>
        <v>0</v>
      </c>
      <c r="J154" s="384"/>
      <c r="K154" s="385">
        <f t="shared" si="48"/>
        <v>0</v>
      </c>
      <c r="L154" s="384"/>
      <c r="M154" s="386">
        <f t="shared" si="41"/>
        <v>0</v>
      </c>
      <c r="N154" s="669">
        <f t="shared" si="42"/>
        <v>0</v>
      </c>
      <c r="O154" s="669">
        <f t="shared" si="43"/>
        <v>0</v>
      </c>
      <c r="P154" s="1"/>
    </row>
    <row r="155" spans="1:16">
      <c r="A155" s="384"/>
      <c r="B155" s="409"/>
      <c r="C155" s="384"/>
      <c r="D155" s="385"/>
      <c r="E155" s="386"/>
      <c r="F155" s="669">
        <f t="shared" si="49"/>
        <v>0</v>
      </c>
      <c r="G155" s="385"/>
      <c r="H155" s="386"/>
      <c r="I155" s="669">
        <f t="shared" si="47"/>
        <v>0</v>
      </c>
      <c r="J155" s="384"/>
      <c r="K155" s="385">
        <f t="shared" si="48"/>
        <v>0</v>
      </c>
      <c r="L155" s="384"/>
      <c r="M155" s="386">
        <f t="shared" si="41"/>
        <v>0</v>
      </c>
      <c r="N155" s="669">
        <f t="shared" si="42"/>
        <v>0</v>
      </c>
      <c r="O155" s="669">
        <f t="shared" si="43"/>
        <v>0</v>
      </c>
      <c r="P155" s="1"/>
    </row>
    <row r="156" spans="1:16">
      <c r="A156" s="384"/>
      <c r="B156" s="409"/>
      <c r="C156" s="384"/>
      <c r="D156" s="385"/>
      <c r="E156" s="386"/>
      <c r="F156" s="669">
        <f t="shared" si="49"/>
        <v>0</v>
      </c>
      <c r="G156" s="385"/>
      <c r="H156" s="386"/>
      <c r="I156" s="669">
        <f t="shared" si="47"/>
        <v>0</v>
      </c>
      <c r="J156" s="384"/>
      <c r="K156" s="385">
        <f t="shared" si="48"/>
        <v>0</v>
      </c>
      <c r="L156" s="384"/>
      <c r="M156" s="386">
        <f t="shared" si="41"/>
        <v>0</v>
      </c>
      <c r="N156" s="669">
        <f t="shared" si="42"/>
        <v>0</v>
      </c>
      <c r="O156" s="669">
        <f t="shared" si="43"/>
        <v>0</v>
      </c>
      <c r="P156" s="1"/>
    </row>
    <row r="157" spans="1:16">
      <c r="A157" s="384"/>
      <c r="B157" s="409"/>
      <c r="C157" s="384"/>
      <c r="D157" s="385"/>
      <c r="E157" s="386"/>
      <c r="F157" s="669">
        <f t="shared" si="49"/>
        <v>0</v>
      </c>
      <c r="G157" s="385"/>
      <c r="H157" s="386"/>
      <c r="I157" s="669">
        <f t="shared" si="47"/>
        <v>0</v>
      </c>
      <c r="J157" s="384"/>
      <c r="K157" s="385">
        <f t="shared" si="48"/>
        <v>0</v>
      </c>
      <c r="L157" s="384"/>
      <c r="M157" s="386">
        <f t="shared" si="41"/>
        <v>0</v>
      </c>
      <c r="N157" s="669">
        <f t="shared" si="42"/>
        <v>0</v>
      </c>
      <c r="O157" s="669">
        <f t="shared" si="43"/>
        <v>0</v>
      </c>
      <c r="P157" s="1"/>
    </row>
    <row r="158" spans="1:16">
      <c r="A158" s="384"/>
      <c r="B158" s="409"/>
      <c r="C158" s="384"/>
      <c r="D158" s="385"/>
      <c r="E158" s="386"/>
      <c r="F158" s="669">
        <f t="shared" si="49"/>
        <v>0</v>
      </c>
      <c r="G158" s="385"/>
      <c r="H158" s="386"/>
      <c r="I158" s="669">
        <f t="shared" si="47"/>
        <v>0</v>
      </c>
      <c r="J158" s="384"/>
      <c r="K158" s="385">
        <f t="shared" si="48"/>
        <v>0</v>
      </c>
      <c r="L158" s="384"/>
      <c r="M158" s="386">
        <f t="shared" si="41"/>
        <v>0</v>
      </c>
      <c r="N158" s="669">
        <f t="shared" si="42"/>
        <v>0</v>
      </c>
      <c r="O158" s="669">
        <f t="shared" si="43"/>
        <v>0</v>
      </c>
      <c r="P158" s="1"/>
    </row>
    <row r="159" spans="1:16">
      <c r="A159" s="384"/>
      <c r="B159" s="409"/>
      <c r="C159" s="384"/>
      <c r="D159" s="385"/>
      <c r="E159" s="386"/>
      <c r="F159" s="669">
        <f t="shared" si="49"/>
        <v>0</v>
      </c>
      <c r="G159" s="385"/>
      <c r="H159" s="386"/>
      <c r="I159" s="669">
        <f>H159*G159</f>
        <v>0</v>
      </c>
      <c r="J159" s="384"/>
      <c r="K159" s="385">
        <f>G159*J159</f>
        <v>0</v>
      </c>
      <c r="L159" s="384"/>
      <c r="M159" s="386">
        <f t="shared" si="41"/>
        <v>0</v>
      </c>
      <c r="N159" s="669">
        <f t="shared" si="42"/>
        <v>0</v>
      </c>
      <c r="O159" s="669">
        <f t="shared" si="43"/>
        <v>0</v>
      </c>
      <c r="P159" s="1"/>
    </row>
    <row r="160" spans="1:16">
      <c r="A160" s="578" t="s">
        <v>63</v>
      </c>
      <c r="B160" s="579"/>
      <c r="C160" s="579"/>
      <c r="D160" s="580">
        <f>SUM(D144:D159)</f>
        <v>0</v>
      </c>
      <c r="E160" s="581"/>
      <c r="F160" s="391">
        <f>SUM(F144:F159)</f>
        <v>0</v>
      </c>
      <c r="G160" s="580">
        <f>SUM(G144:G159)</f>
        <v>0</v>
      </c>
      <c r="H160" s="581"/>
      <c r="I160" s="391">
        <f>SUM(I144:I159)</f>
        <v>0</v>
      </c>
      <c r="J160" s="579"/>
      <c r="K160" s="582">
        <f>SUM(K144:K159)</f>
        <v>0</v>
      </c>
      <c r="L160" s="579"/>
      <c r="M160" s="582">
        <f>SUM(M144:M159)</f>
        <v>0</v>
      </c>
      <c r="N160" s="393">
        <f>SUM(N144:N159)</f>
        <v>0</v>
      </c>
      <c r="O160" s="394">
        <f>SUM(O144:O159)</f>
        <v>0</v>
      </c>
      <c r="P160" s="1"/>
    </row>
    <row r="161" spans="1:16">
      <c r="A161" s="384"/>
      <c r="B161" s="409"/>
      <c r="C161" s="384"/>
      <c r="D161" s="385"/>
      <c r="E161" s="386"/>
      <c r="F161" s="669">
        <f t="shared" ref="F161:F177" si="50">E161*D161</f>
        <v>0</v>
      </c>
      <c r="G161" s="385"/>
      <c r="H161" s="386"/>
      <c r="I161" s="669">
        <f t="shared" ref="I161:I174" si="51">H161*G161</f>
        <v>0</v>
      </c>
      <c r="J161" s="384"/>
      <c r="K161" s="385">
        <f t="shared" ref="K161:K173" si="52">G161*J161</f>
        <v>0</v>
      </c>
      <c r="L161" s="384"/>
      <c r="M161" s="386">
        <f t="shared" ref="M161:M177" si="53">H161*L161</f>
        <v>0</v>
      </c>
      <c r="N161" s="669">
        <f t="shared" ref="N161:N177" si="54">K161*M161</f>
        <v>0</v>
      </c>
      <c r="O161" s="669">
        <f t="shared" ref="O161:O177" si="55">H161*K161</f>
        <v>0</v>
      </c>
      <c r="P161" s="1"/>
    </row>
    <row r="162" spans="1:16">
      <c r="A162" s="384"/>
      <c r="B162" s="409"/>
      <c r="C162" s="384"/>
      <c r="D162" s="385"/>
      <c r="E162" s="386"/>
      <c r="F162" s="669">
        <f t="shared" si="50"/>
        <v>0</v>
      </c>
      <c r="G162" s="385"/>
      <c r="H162" s="386"/>
      <c r="I162" s="669">
        <f t="shared" si="51"/>
        <v>0</v>
      </c>
      <c r="J162" s="384"/>
      <c r="K162" s="385">
        <f t="shared" si="52"/>
        <v>0</v>
      </c>
      <c r="L162" s="384"/>
      <c r="M162" s="386">
        <f t="shared" si="53"/>
        <v>0</v>
      </c>
      <c r="N162" s="669">
        <f t="shared" si="54"/>
        <v>0</v>
      </c>
      <c r="O162" s="669">
        <f t="shared" si="55"/>
        <v>0</v>
      </c>
      <c r="P162" s="1"/>
    </row>
    <row r="163" spans="1:16">
      <c r="A163" s="384"/>
      <c r="B163" s="409"/>
      <c r="C163" s="384"/>
      <c r="D163" s="385"/>
      <c r="E163" s="386"/>
      <c r="F163" s="669">
        <f t="shared" si="50"/>
        <v>0</v>
      </c>
      <c r="G163" s="385"/>
      <c r="H163" s="386"/>
      <c r="I163" s="669">
        <f t="shared" si="51"/>
        <v>0</v>
      </c>
      <c r="J163" s="384"/>
      <c r="K163" s="385">
        <f t="shared" si="52"/>
        <v>0</v>
      </c>
      <c r="L163" s="384"/>
      <c r="M163" s="386">
        <f t="shared" si="53"/>
        <v>0</v>
      </c>
      <c r="N163" s="669">
        <f t="shared" si="54"/>
        <v>0</v>
      </c>
      <c r="O163" s="669">
        <f t="shared" si="55"/>
        <v>0</v>
      </c>
      <c r="P163" s="1"/>
    </row>
    <row r="164" spans="1:16">
      <c r="A164" s="384"/>
      <c r="B164" s="409"/>
      <c r="C164" s="384"/>
      <c r="D164" s="385"/>
      <c r="E164" s="386"/>
      <c r="F164" s="669">
        <f t="shared" si="50"/>
        <v>0</v>
      </c>
      <c r="G164" s="385"/>
      <c r="H164" s="386"/>
      <c r="I164" s="669">
        <f t="shared" si="51"/>
        <v>0</v>
      </c>
      <c r="J164" s="384"/>
      <c r="K164" s="385">
        <f t="shared" si="52"/>
        <v>0</v>
      </c>
      <c r="L164" s="384"/>
      <c r="M164" s="386">
        <f t="shared" si="53"/>
        <v>0</v>
      </c>
      <c r="N164" s="669">
        <f t="shared" si="54"/>
        <v>0</v>
      </c>
      <c r="O164" s="669">
        <f t="shared" si="55"/>
        <v>0</v>
      </c>
      <c r="P164" s="1"/>
    </row>
    <row r="165" spans="1:16">
      <c r="A165" s="384"/>
      <c r="B165" s="409"/>
      <c r="C165" s="384"/>
      <c r="D165" s="385"/>
      <c r="E165" s="386"/>
      <c r="F165" s="669">
        <f t="shared" si="50"/>
        <v>0</v>
      </c>
      <c r="G165" s="385"/>
      <c r="H165" s="386"/>
      <c r="I165" s="669">
        <f t="shared" si="51"/>
        <v>0</v>
      </c>
      <c r="J165" s="384"/>
      <c r="K165" s="385">
        <f t="shared" si="52"/>
        <v>0</v>
      </c>
      <c r="L165" s="384"/>
      <c r="M165" s="386">
        <f t="shared" si="53"/>
        <v>0</v>
      </c>
      <c r="N165" s="669">
        <f t="shared" si="54"/>
        <v>0</v>
      </c>
      <c r="O165" s="669">
        <f t="shared" si="55"/>
        <v>0</v>
      </c>
      <c r="P165" s="1"/>
    </row>
    <row r="166" spans="1:16">
      <c r="A166" s="384"/>
      <c r="B166" s="409"/>
      <c r="C166" s="384"/>
      <c r="D166" s="385"/>
      <c r="E166" s="386"/>
      <c r="F166" s="669">
        <f t="shared" si="50"/>
        <v>0</v>
      </c>
      <c r="G166" s="385"/>
      <c r="H166" s="386"/>
      <c r="I166" s="669">
        <f t="shared" si="51"/>
        <v>0</v>
      </c>
      <c r="J166" s="384"/>
      <c r="K166" s="385">
        <f t="shared" si="52"/>
        <v>0</v>
      </c>
      <c r="L166" s="384"/>
      <c r="M166" s="386">
        <f t="shared" si="53"/>
        <v>0</v>
      </c>
      <c r="N166" s="669">
        <f t="shared" si="54"/>
        <v>0</v>
      </c>
      <c r="O166" s="669">
        <f t="shared" si="55"/>
        <v>0</v>
      </c>
      <c r="P166" s="1"/>
    </row>
    <row r="167" spans="1:16">
      <c r="A167" s="384"/>
      <c r="B167" s="409"/>
      <c r="C167" s="384"/>
      <c r="D167" s="385"/>
      <c r="E167" s="386"/>
      <c r="F167" s="669">
        <f t="shared" si="50"/>
        <v>0</v>
      </c>
      <c r="G167" s="385"/>
      <c r="H167" s="386"/>
      <c r="I167" s="669">
        <f t="shared" si="51"/>
        <v>0</v>
      </c>
      <c r="J167" s="384"/>
      <c r="K167" s="385">
        <f t="shared" si="52"/>
        <v>0</v>
      </c>
      <c r="L167" s="384"/>
      <c r="M167" s="386">
        <f t="shared" si="53"/>
        <v>0</v>
      </c>
      <c r="N167" s="669">
        <f t="shared" si="54"/>
        <v>0</v>
      </c>
      <c r="O167" s="669">
        <f t="shared" si="55"/>
        <v>0</v>
      </c>
      <c r="P167" s="1"/>
    </row>
    <row r="168" spans="1:16">
      <c r="A168" s="384"/>
      <c r="B168" s="409"/>
      <c r="C168" s="384"/>
      <c r="D168" s="385"/>
      <c r="E168" s="386"/>
      <c r="F168" s="669">
        <f t="shared" si="50"/>
        <v>0</v>
      </c>
      <c r="G168" s="385"/>
      <c r="H168" s="386"/>
      <c r="I168" s="669">
        <f t="shared" si="51"/>
        <v>0</v>
      </c>
      <c r="J168" s="384"/>
      <c r="K168" s="385">
        <f t="shared" si="52"/>
        <v>0</v>
      </c>
      <c r="L168" s="384"/>
      <c r="M168" s="386">
        <f t="shared" si="53"/>
        <v>0</v>
      </c>
      <c r="N168" s="669">
        <f t="shared" si="54"/>
        <v>0</v>
      </c>
      <c r="O168" s="669">
        <f t="shared" si="55"/>
        <v>0</v>
      </c>
      <c r="P168" s="1"/>
    </row>
    <row r="169" spans="1:16">
      <c r="A169" s="384"/>
      <c r="B169" s="409"/>
      <c r="C169" s="384"/>
      <c r="D169" s="385"/>
      <c r="E169" s="386"/>
      <c r="F169" s="669">
        <f t="shared" si="50"/>
        <v>0</v>
      </c>
      <c r="G169" s="385"/>
      <c r="H169" s="386"/>
      <c r="I169" s="669">
        <f t="shared" si="51"/>
        <v>0</v>
      </c>
      <c r="J169" s="384"/>
      <c r="K169" s="385">
        <f t="shared" si="52"/>
        <v>0</v>
      </c>
      <c r="L169" s="384"/>
      <c r="M169" s="386">
        <f t="shared" si="53"/>
        <v>0</v>
      </c>
      <c r="N169" s="669">
        <f t="shared" si="54"/>
        <v>0</v>
      </c>
      <c r="O169" s="669">
        <f t="shared" si="55"/>
        <v>0</v>
      </c>
      <c r="P169" s="1"/>
    </row>
    <row r="170" spans="1:16">
      <c r="A170" s="384"/>
      <c r="B170" s="409"/>
      <c r="C170" s="384"/>
      <c r="D170" s="385"/>
      <c r="E170" s="386"/>
      <c r="F170" s="669">
        <f t="shared" si="50"/>
        <v>0</v>
      </c>
      <c r="G170" s="385"/>
      <c r="H170" s="386"/>
      <c r="I170" s="669">
        <f t="shared" si="51"/>
        <v>0</v>
      </c>
      <c r="J170" s="384"/>
      <c r="K170" s="385">
        <f t="shared" si="52"/>
        <v>0</v>
      </c>
      <c r="L170" s="384"/>
      <c r="M170" s="386">
        <f t="shared" si="53"/>
        <v>0</v>
      </c>
      <c r="N170" s="669">
        <f t="shared" si="54"/>
        <v>0</v>
      </c>
      <c r="O170" s="669">
        <f t="shared" si="55"/>
        <v>0</v>
      </c>
      <c r="P170" s="1"/>
    </row>
    <row r="171" spans="1:16">
      <c r="A171" s="384"/>
      <c r="B171" s="409"/>
      <c r="C171" s="384"/>
      <c r="D171" s="385"/>
      <c r="E171" s="386"/>
      <c r="F171" s="669">
        <f t="shared" si="50"/>
        <v>0</v>
      </c>
      <c r="G171" s="385"/>
      <c r="H171" s="386"/>
      <c r="I171" s="669">
        <f t="shared" si="51"/>
        <v>0</v>
      </c>
      <c r="J171" s="384"/>
      <c r="K171" s="385">
        <f t="shared" si="52"/>
        <v>0</v>
      </c>
      <c r="L171" s="384"/>
      <c r="M171" s="386">
        <f t="shared" si="53"/>
        <v>0</v>
      </c>
      <c r="N171" s="669">
        <f t="shared" si="54"/>
        <v>0</v>
      </c>
      <c r="O171" s="669">
        <f t="shared" si="55"/>
        <v>0</v>
      </c>
      <c r="P171" s="1"/>
    </row>
    <row r="172" spans="1:16">
      <c r="A172" s="384"/>
      <c r="B172" s="409"/>
      <c r="C172" s="384"/>
      <c r="D172" s="385"/>
      <c r="E172" s="386"/>
      <c r="F172" s="669">
        <f t="shared" si="50"/>
        <v>0</v>
      </c>
      <c r="G172" s="385"/>
      <c r="H172" s="386"/>
      <c r="I172" s="669">
        <f t="shared" si="51"/>
        <v>0</v>
      </c>
      <c r="J172" s="384"/>
      <c r="K172" s="385">
        <f t="shared" si="52"/>
        <v>0</v>
      </c>
      <c r="L172" s="384"/>
      <c r="M172" s="386">
        <f t="shared" si="53"/>
        <v>0</v>
      </c>
      <c r="N172" s="669">
        <f t="shared" si="54"/>
        <v>0</v>
      </c>
      <c r="O172" s="669">
        <f t="shared" si="55"/>
        <v>0</v>
      </c>
      <c r="P172" s="1"/>
    </row>
    <row r="173" spans="1:16">
      <c r="A173" s="384"/>
      <c r="B173" s="409"/>
      <c r="C173" s="384"/>
      <c r="D173" s="385"/>
      <c r="E173" s="386"/>
      <c r="F173" s="669">
        <f t="shared" si="50"/>
        <v>0</v>
      </c>
      <c r="G173" s="385"/>
      <c r="H173" s="386"/>
      <c r="I173" s="669">
        <f t="shared" si="51"/>
        <v>0</v>
      </c>
      <c r="J173" s="384"/>
      <c r="K173" s="385">
        <f t="shared" si="52"/>
        <v>0</v>
      </c>
      <c r="L173" s="384"/>
      <c r="M173" s="386">
        <f t="shared" si="53"/>
        <v>0</v>
      </c>
      <c r="N173" s="669">
        <f t="shared" si="54"/>
        <v>0</v>
      </c>
      <c r="O173" s="669">
        <f t="shared" si="55"/>
        <v>0</v>
      </c>
      <c r="P173" s="1"/>
    </row>
    <row r="174" spans="1:16">
      <c r="A174" s="384"/>
      <c r="B174" s="409"/>
      <c r="C174" s="384"/>
      <c r="D174" s="385"/>
      <c r="E174" s="386"/>
      <c r="F174" s="669">
        <f t="shared" si="50"/>
        <v>0</v>
      </c>
      <c r="G174" s="385"/>
      <c r="H174" s="386"/>
      <c r="I174" s="669">
        <f t="shared" si="51"/>
        <v>0</v>
      </c>
      <c r="J174" s="384"/>
      <c r="K174" s="385">
        <f>G174*J174</f>
        <v>0</v>
      </c>
      <c r="L174" s="384"/>
      <c r="M174" s="386">
        <f t="shared" si="53"/>
        <v>0</v>
      </c>
      <c r="N174" s="669">
        <f t="shared" si="54"/>
        <v>0</v>
      </c>
      <c r="O174" s="669">
        <f t="shared" si="55"/>
        <v>0</v>
      </c>
      <c r="P174" s="1"/>
    </row>
    <row r="175" spans="1:16">
      <c r="A175" s="384"/>
      <c r="B175" s="409"/>
      <c r="C175" s="384"/>
      <c r="D175" s="385"/>
      <c r="E175" s="386"/>
      <c r="F175" s="669">
        <f t="shared" si="50"/>
        <v>0</v>
      </c>
      <c r="G175" s="385"/>
      <c r="H175" s="386"/>
      <c r="I175" s="669">
        <f>H175*G175</f>
        <v>0</v>
      </c>
      <c r="J175" s="384"/>
      <c r="K175" s="385">
        <f>G175*J175</f>
        <v>0</v>
      </c>
      <c r="L175" s="384"/>
      <c r="M175" s="386">
        <f t="shared" si="53"/>
        <v>0</v>
      </c>
      <c r="N175" s="669">
        <f t="shared" si="54"/>
        <v>0</v>
      </c>
      <c r="O175" s="669">
        <f t="shared" si="55"/>
        <v>0</v>
      </c>
      <c r="P175" s="1"/>
    </row>
    <row r="176" spans="1:16">
      <c r="A176" s="384"/>
      <c r="B176" s="409"/>
      <c r="C176" s="384"/>
      <c r="D176" s="385"/>
      <c r="E176" s="386"/>
      <c r="F176" s="669">
        <f t="shared" si="50"/>
        <v>0</v>
      </c>
      <c r="G176" s="385"/>
      <c r="H176" s="386"/>
      <c r="I176" s="669">
        <f>H176*G176</f>
        <v>0</v>
      </c>
      <c r="J176" s="384"/>
      <c r="K176" s="385">
        <f>G176*J176</f>
        <v>0</v>
      </c>
      <c r="L176" s="384"/>
      <c r="M176" s="386">
        <f t="shared" si="53"/>
        <v>0</v>
      </c>
      <c r="N176" s="669">
        <f t="shared" si="54"/>
        <v>0</v>
      </c>
      <c r="O176" s="669">
        <f t="shared" si="55"/>
        <v>0</v>
      </c>
      <c r="P176" s="1"/>
    </row>
    <row r="177" spans="1:16">
      <c r="A177" s="384"/>
      <c r="B177" s="409"/>
      <c r="C177" s="384"/>
      <c r="D177" s="385"/>
      <c r="E177" s="386"/>
      <c r="F177" s="669">
        <f t="shared" si="50"/>
        <v>0</v>
      </c>
      <c r="G177" s="385"/>
      <c r="H177" s="386"/>
      <c r="I177" s="669">
        <f>H177*G177</f>
        <v>0</v>
      </c>
      <c r="J177" s="384"/>
      <c r="K177" s="385">
        <f>G177*J177</f>
        <v>0</v>
      </c>
      <c r="L177" s="384"/>
      <c r="M177" s="386">
        <f t="shared" si="53"/>
        <v>0</v>
      </c>
      <c r="N177" s="669">
        <f t="shared" si="54"/>
        <v>0</v>
      </c>
      <c r="O177" s="669">
        <f t="shared" si="55"/>
        <v>0</v>
      </c>
      <c r="P177" s="1"/>
    </row>
    <row r="178" spans="1:16" ht="12" thickBot="1">
      <c r="A178" s="540" t="s">
        <v>64</v>
      </c>
      <c r="B178" s="540"/>
      <c r="C178" s="590"/>
      <c r="D178" s="588">
        <f>SUM(D161:D177)</f>
        <v>0</v>
      </c>
      <c r="E178" s="599"/>
      <c r="F178" s="161">
        <f>SUM(F161:F177)</f>
        <v>0</v>
      </c>
      <c r="G178" s="588">
        <f>SUM(G161:G177)</f>
        <v>0</v>
      </c>
      <c r="H178" s="599"/>
      <c r="I178" s="161">
        <f>SUM(I161:I177)</f>
        <v>0</v>
      </c>
      <c r="J178" s="590"/>
      <c r="K178" s="600">
        <f>SUM(K161:K177)</f>
        <v>0</v>
      </c>
      <c r="L178" s="590"/>
      <c r="M178" s="600">
        <f>SUM(M161:M177)</f>
        <v>0</v>
      </c>
      <c r="N178" s="162">
        <f>SUM(N161:N177)</f>
        <v>0</v>
      </c>
      <c r="O178" s="163">
        <f>SUM(O161:O177)</f>
        <v>0</v>
      </c>
      <c r="P178" s="1"/>
    </row>
    <row r="179" spans="1:16" ht="12" thickTop="1">
      <c r="A179" s="583" t="s">
        <v>645</v>
      </c>
      <c r="B179" s="601"/>
      <c r="C179" s="395"/>
      <c r="D179" s="396"/>
      <c r="E179" s="397"/>
      <c r="F179" s="398">
        <f>F185</f>
        <v>0</v>
      </c>
      <c r="G179" s="396"/>
      <c r="H179" s="399"/>
      <c r="I179" s="398">
        <f>I185</f>
        <v>0</v>
      </c>
      <c r="J179" s="400"/>
      <c r="K179" s="398">
        <f>K185</f>
        <v>0</v>
      </c>
      <c r="L179" s="400"/>
      <c r="M179" s="398">
        <f>M185</f>
        <v>0</v>
      </c>
      <c r="N179" s="398">
        <f>N185</f>
        <v>0</v>
      </c>
      <c r="O179" s="401">
        <f>O185</f>
        <v>0</v>
      </c>
      <c r="P179" s="1"/>
    </row>
    <row r="180" spans="1:16">
      <c r="A180" s="470"/>
      <c r="B180" s="602"/>
      <c r="C180" s="472"/>
      <c r="D180" s="473"/>
      <c r="E180" s="474"/>
      <c r="F180" s="475">
        <f>E180*D180</f>
        <v>0</v>
      </c>
      <c r="G180" s="473"/>
      <c r="H180" s="476"/>
      <c r="I180" s="475">
        <f>H180*G180</f>
        <v>0</v>
      </c>
      <c r="J180" s="477"/>
      <c r="K180" s="473">
        <f>G180*J180</f>
        <v>0</v>
      </c>
      <c r="L180" s="477"/>
      <c r="M180" s="476">
        <f>H180*L180</f>
        <v>0</v>
      </c>
      <c r="N180" s="475">
        <f>K180*M180</f>
        <v>0</v>
      </c>
      <c r="O180" s="475">
        <f>H180*K180</f>
        <v>0</v>
      </c>
      <c r="P180" s="1"/>
    </row>
    <row r="181" spans="1:16">
      <c r="A181" s="470"/>
      <c r="B181" s="602"/>
      <c r="C181" s="472"/>
      <c r="D181" s="473"/>
      <c r="E181" s="474"/>
      <c r="F181" s="475">
        <f>E181*D181</f>
        <v>0</v>
      </c>
      <c r="G181" s="473"/>
      <c r="H181" s="476"/>
      <c r="I181" s="475">
        <f>H181*G181</f>
        <v>0</v>
      </c>
      <c r="J181" s="477"/>
      <c r="K181" s="473">
        <f>G181*J181</f>
        <v>0</v>
      </c>
      <c r="L181" s="477"/>
      <c r="M181" s="476">
        <f>H181*L181</f>
        <v>0</v>
      </c>
      <c r="N181" s="475">
        <f>K181*M181</f>
        <v>0</v>
      </c>
      <c r="O181" s="475">
        <f>H181*K181</f>
        <v>0</v>
      </c>
      <c r="P181" s="1"/>
    </row>
    <row r="182" spans="1:16">
      <c r="A182" s="470"/>
      <c r="B182" s="602"/>
      <c r="C182" s="472"/>
      <c r="D182" s="473"/>
      <c r="E182" s="474"/>
      <c r="F182" s="475">
        <f>E182*D182</f>
        <v>0</v>
      </c>
      <c r="G182" s="473"/>
      <c r="H182" s="476"/>
      <c r="I182" s="475">
        <f>H182*G182</f>
        <v>0</v>
      </c>
      <c r="J182" s="477"/>
      <c r="K182" s="473">
        <f>G182*J182</f>
        <v>0</v>
      </c>
      <c r="L182" s="477"/>
      <c r="M182" s="476">
        <f>H182*L182</f>
        <v>0</v>
      </c>
      <c r="N182" s="475">
        <f>K182*M182</f>
        <v>0</v>
      </c>
      <c r="O182" s="475">
        <f>H182*K182</f>
        <v>0</v>
      </c>
      <c r="P182" s="1"/>
    </row>
    <row r="183" spans="1:16">
      <c r="A183" s="470"/>
      <c r="B183" s="602"/>
      <c r="C183" s="472"/>
      <c r="D183" s="473"/>
      <c r="E183" s="474"/>
      <c r="F183" s="475">
        <f>E183*D183</f>
        <v>0</v>
      </c>
      <c r="G183" s="473"/>
      <c r="H183" s="476"/>
      <c r="I183" s="475">
        <f>H183*G183</f>
        <v>0</v>
      </c>
      <c r="J183" s="477"/>
      <c r="K183" s="473">
        <f>G183*J183</f>
        <v>0</v>
      </c>
      <c r="L183" s="477"/>
      <c r="M183" s="476">
        <f>H183*L183</f>
        <v>0</v>
      </c>
      <c r="N183" s="475">
        <f>K183*M183</f>
        <v>0</v>
      </c>
      <c r="O183" s="475">
        <f>H183*K183</f>
        <v>0</v>
      </c>
      <c r="P183" s="1"/>
    </row>
    <row r="184" spans="1:16">
      <c r="A184" s="470"/>
      <c r="B184" s="602"/>
      <c r="C184" s="472"/>
      <c r="D184" s="473"/>
      <c r="E184" s="474"/>
      <c r="F184" s="475">
        <f>E184*D184</f>
        <v>0</v>
      </c>
      <c r="G184" s="473"/>
      <c r="H184" s="476"/>
      <c r="I184" s="475">
        <f>H184*G184</f>
        <v>0</v>
      </c>
      <c r="J184" s="477"/>
      <c r="K184" s="473">
        <f>G184*J184</f>
        <v>0</v>
      </c>
      <c r="L184" s="477"/>
      <c r="M184" s="476">
        <f>H184*L184</f>
        <v>0</v>
      </c>
      <c r="N184" s="475">
        <f>K184*M184</f>
        <v>0</v>
      </c>
      <c r="O184" s="475">
        <f>H184*K184</f>
        <v>0</v>
      </c>
      <c r="P184" s="1"/>
    </row>
    <row r="185" spans="1:16" ht="12" thickBot="1">
      <c r="A185" s="540" t="s">
        <v>62</v>
      </c>
      <c r="B185" s="603"/>
      <c r="C185" s="590"/>
      <c r="D185" s="169">
        <f>SUM(D180:D184)</f>
        <v>0</v>
      </c>
      <c r="E185" s="599"/>
      <c r="F185" s="161">
        <f>SUM(F180:F184)</f>
        <v>0</v>
      </c>
      <c r="G185" s="169">
        <f>SUM(G180:G184)</f>
        <v>0</v>
      </c>
      <c r="H185" s="599"/>
      <c r="I185" s="161">
        <f>SUM(I180:I184)</f>
        <v>0</v>
      </c>
      <c r="J185" s="590"/>
      <c r="K185" s="175">
        <f>SUM(K180:K184)</f>
        <v>0</v>
      </c>
      <c r="L185" s="590"/>
      <c r="M185" s="175">
        <f>SUM(M180:M184)</f>
        <v>0</v>
      </c>
      <c r="N185" s="162">
        <f>SUM(N180:N184)</f>
        <v>0</v>
      </c>
      <c r="O185" s="163">
        <f>SUM(O180:O184)</f>
        <v>0</v>
      </c>
      <c r="P185" s="1"/>
    </row>
    <row r="186" spans="1:16" s="1" customFormat="1" ht="32.25" hidden="1" customHeight="1" thickTop="1"/>
    <row r="187" spans="1:16" hidden="1">
      <c r="P187" s="1"/>
    </row>
    <row r="188" spans="1:16" hidden="1">
      <c r="P188" s="1"/>
    </row>
  </sheetData>
  <sheetProtection algorithmName="SHA-512" hashValue="f+Y0CitL1HZDaeP7S3gSPVA67tvfr1zyrEpuhjRFApxZmDizzDVBuBCb5Mk0REhvKPyVcW7sxJPX2HW0fzdkrA==" saltValue="NyFTZxf45/9uoXG9bL6S4A==" spinCount="100000" sheet="1" formatColumns="0" selectLockedCells="1"/>
  <dataConsolidate/>
  <mergeCells count="11">
    <mergeCell ref="B10:B13"/>
    <mergeCell ref="A8:B8"/>
    <mergeCell ref="A1:P1"/>
    <mergeCell ref="A2:P2"/>
    <mergeCell ref="A3:P3"/>
    <mergeCell ref="D10:F10"/>
    <mergeCell ref="G10:I10"/>
    <mergeCell ref="J10:O10"/>
    <mergeCell ref="A10:A13"/>
    <mergeCell ref="J11:K11"/>
    <mergeCell ref="L11:M11"/>
  </mergeCells>
  <pageMargins left="2.9166666666666668E-3" right="0.7" top="2.9166666666666668E-3" bottom="0.75" header="0.3" footer="0.3"/>
  <pageSetup scale="41" orientation="landscape" r:id="rId1"/>
  <ignoredErrors>
    <ignoredError sqref="I46 K102 K143 K160" formula="1"/>
  </ignoredErrors>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100-000000000000}">
          <x14:formula1>
            <xm:f>DESPLEGABLES!$AL$2:$AL$11</xm:f>
          </x14:formula1>
          <xm:sqref>B103:B123 B56:B78 B80:B101 B161:B177 B144:B159 B126:B142</xm:sqref>
        </x14:dataValidation>
        <x14:dataValidation type="list" allowBlank="1" showInputMessage="1" showErrorMessage="1" xr:uid="{00000000-0002-0000-0100-000001000000}">
          <x14:formula1>
            <xm:f>DESPLEGABLES!$Z$13:$Z$15</xm:f>
          </x14:formula1>
          <xm:sqref>A18:A20</xm:sqref>
        </x14:dataValidation>
        <x14:dataValidation type="list" allowBlank="1" showInputMessage="1" showErrorMessage="1" xr:uid="{00000000-0002-0000-0100-000002000000}">
          <x14:formula1>
            <xm:f>DESPLEGABLES!$Z$18:$Z$20</xm:f>
          </x14:formula1>
          <xm:sqref>A23</xm:sqref>
        </x14:dataValidation>
        <x14:dataValidation type="list" allowBlank="1" showInputMessage="1" showErrorMessage="1" xr:uid="{00000000-0002-0000-0100-000004000000}">
          <x14:formula1>
            <xm:f>DESPLEGABLES!$Z$50:$Z$57</xm:f>
          </x14:formula1>
          <xm:sqref>A43:A45</xm:sqref>
        </x14:dataValidation>
        <x14:dataValidation type="list" allowBlank="1" showInputMessage="1" showErrorMessage="1" xr:uid="{00000000-0002-0000-0100-000005000000}">
          <x14:formula1>
            <xm:f>DESPLEGABLES!$Z$60:$Z$64</xm:f>
          </x14:formula1>
          <xm:sqref>A50:A52</xm:sqref>
        </x14:dataValidation>
        <x14:dataValidation type="list" allowBlank="1" showInputMessage="1" showErrorMessage="1" xr:uid="{00000000-0002-0000-0100-000006000000}">
          <x14:formula1>
            <xm:f>DESPLEGABLES!$Z$67:$Z$73</xm:f>
          </x14:formula1>
          <xm:sqref>A180:A183</xm:sqref>
        </x14:dataValidation>
        <x14:dataValidation type="list" allowBlank="1" showInputMessage="1" showErrorMessage="1" xr:uid="{00000000-0002-0000-0100-000007000000}">
          <x14:formula1>
            <xm:f>DESPLEGABLES!$Z$23:$Z$44</xm:f>
          </x14:formula1>
          <xm:sqref>A26:A27</xm:sqref>
        </x14:dataValidation>
        <x14:dataValidation type="list" allowBlank="1" showInputMessage="1" showErrorMessage="1" xr:uid="{00000000-0002-0000-0100-000003000000}">
          <x14:formula1>
            <xm:f>DESPLEGABLES!$AC$11:$AC$82</xm:f>
          </x14:formula1>
          <xm:sqref>A30:A38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tabColor rgb="FF07618F"/>
    <outlinePr summaryBelow="0"/>
    <pageSetUpPr fitToPage="1"/>
  </sheetPr>
  <dimension ref="A1:K312"/>
  <sheetViews>
    <sheetView showGridLines="0" zoomScale="90" zoomScaleNormal="90" workbookViewId="0">
      <selection activeCell="I9" sqref="I9"/>
    </sheetView>
  </sheetViews>
  <sheetFormatPr baseColWidth="10" defaultColWidth="0" defaultRowHeight="11.25" zeroHeight="1" outlineLevelRow="3"/>
  <cols>
    <col min="1" max="1" width="5" style="1" customWidth="1"/>
    <col min="2" max="5" width="4.42578125" style="2" customWidth="1"/>
    <col min="6" max="6" width="68.140625" style="2" customWidth="1"/>
    <col min="7" max="8" width="28.7109375" style="2" customWidth="1"/>
    <col min="9" max="9" width="41.42578125" style="2" customWidth="1"/>
    <col min="10" max="10" width="11.42578125" style="1" hidden="1" customWidth="1"/>
    <col min="11" max="11" width="0.42578125" style="2" hidden="1" customWidth="1"/>
    <col min="12" max="16384" width="11.42578125" style="2" hidden="1"/>
  </cols>
  <sheetData>
    <row r="1" spans="2:9">
      <c r="B1" s="971" t="s">
        <v>0</v>
      </c>
      <c r="C1" s="971"/>
      <c r="D1" s="971"/>
      <c r="E1" s="971"/>
      <c r="F1" s="971"/>
      <c r="G1" s="971"/>
      <c r="H1" s="971"/>
      <c r="I1" s="971"/>
    </row>
    <row r="2" spans="2:9">
      <c r="B2" s="971" t="s">
        <v>76</v>
      </c>
      <c r="C2" s="971"/>
      <c r="D2" s="971"/>
      <c r="E2" s="971"/>
      <c r="F2" s="971"/>
      <c r="G2" s="971"/>
      <c r="H2" s="971"/>
      <c r="I2" s="971"/>
    </row>
    <row r="3" spans="2:9">
      <c r="B3" s="971" t="s">
        <v>3105</v>
      </c>
      <c r="C3" s="971"/>
      <c r="D3" s="971"/>
      <c r="E3" s="971"/>
      <c r="F3" s="971"/>
      <c r="G3" s="971"/>
      <c r="H3" s="971"/>
      <c r="I3" s="971"/>
    </row>
    <row r="4" spans="2:9">
      <c r="B4" s="1"/>
      <c r="C4" s="1"/>
      <c r="D4" s="1"/>
      <c r="E4" s="1"/>
      <c r="F4" s="1"/>
      <c r="G4" s="1"/>
      <c r="H4" s="1"/>
      <c r="I4" s="1"/>
    </row>
    <row r="5" spans="2:9" ht="31.5" customHeight="1">
      <c r="B5" s="1002" t="s">
        <v>35</v>
      </c>
      <c r="C5" s="1002"/>
      <c r="D5" s="1002"/>
      <c r="E5" s="1002"/>
      <c r="F5" s="689" t="s">
        <v>3109</v>
      </c>
      <c r="G5" s="684"/>
      <c r="H5" s="684"/>
      <c r="I5" s="1"/>
    </row>
    <row r="6" spans="2:9" ht="24.75" customHeight="1">
      <c r="B6" s="1003" t="s">
        <v>1635</v>
      </c>
      <c r="C6" s="1004"/>
      <c r="D6" s="1004"/>
      <c r="E6" s="1005"/>
      <c r="F6" s="689" t="str">
        <f>MID('Formulario 1.1- Ingresos E.P'!F6,1,6)</f>
        <v/>
      </c>
      <c r="G6" s="66"/>
      <c r="H6" s="66"/>
      <c r="I6" s="6"/>
    </row>
    <row r="7" spans="2:9" ht="27.2" customHeight="1">
      <c r="B7" s="1003" t="s">
        <v>121</v>
      </c>
      <c r="C7" s="1004"/>
      <c r="D7" s="1004"/>
      <c r="E7" s="1005"/>
      <c r="F7" s="690" t="str">
        <f>IFERROR(VLOOKUP(F6,DESPLEGABLES!A1:B224,2,FALSE),"")</f>
        <v/>
      </c>
      <c r="G7" s="684"/>
      <c r="H7" s="684"/>
      <c r="I7" s="1"/>
    </row>
    <row r="8" spans="2:9" ht="27.75" customHeight="1">
      <c r="B8" s="1006" t="s">
        <v>552</v>
      </c>
      <c r="C8" s="1007"/>
      <c r="D8" s="1007"/>
      <c r="E8" s="1008"/>
      <c r="F8" s="679"/>
      <c r="G8" s="68" t="s">
        <v>554</v>
      </c>
      <c r="H8" s="55" t="str">
        <f>IFERROR(VLOOKUP(F8,DESPLEGABLES!E2:F68,2,FALSE),"")</f>
        <v/>
      </c>
      <c r="I8" s="1"/>
    </row>
    <row r="9" spans="2:9" ht="18.75" customHeight="1">
      <c r="B9" s="349"/>
      <c r="C9" s="349"/>
      <c r="D9" s="349"/>
      <c r="E9" s="349"/>
      <c r="F9" s="1012" t="s">
        <v>790</v>
      </c>
      <c r="G9" s="1012"/>
      <c r="H9" s="1012"/>
      <c r="I9" s="1"/>
    </row>
    <row r="10" spans="2:9">
      <c r="B10" s="9"/>
      <c r="C10" s="9"/>
      <c r="D10" s="1"/>
      <c r="E10" s="1"/>
      <c r="F10" s="1"/>
      <c r="G10" s="1"/>
      <c r="H10" s="1"/>
      <c r="I10" s="1"/>
    </row>
    <row r="11" spans="2:9">
      <c r="B11" s="1"/>
      <c r="C11" s="1015" t="s">
        <v>34</v>
      </c>
      <c r="D11" s="1016"/>
      <c r="E11" s="1016"/>
      <c r="F11" s="1017"/>
      <c r="G11" s="178">
        <f>+'Formulario 1.1A - Cálculo I-E.P'!C8</f>
        <v>2027</v>
      </c>
      <c r="H11" s="1"/>
      <c r="I11" s="376" t="s">
        <v>883</v>
      </c>
    </row>
    <row r="12" spans="2:9">
      <c r="B12" s="1"/>
      <c r="C12" s="1"/>
      <c r="D12" s="1"/>
      <c r="E12" s="10"/>
      <c r="F12" s="10"/>
      <c r="G12" s="1"/>
      <c r="H12" s="1"/>
    </row>
    <row r="13" spans="2:9">
      <c r="B13" s="1"/>
      <c r="C13" s="1"/>
      <c r="D13" s="1"/>
      <c r="E13" s="10"/>
      <c r="F13" s="10"/>
      <c r="G13" s="1"/>
      <c r="H13" s="1"/>
      <c r="I13" s="1"/>
    </row>
    <row r="14" spans="2:9">
      <c r="B14" s="1"/>
      <c r="C14" s="1"/>
      <c r="D14" s="1"/>
      <c r="E14" s="10"/>
      <c r="F14" s="10"/>
      <c r="G14" s="1"/>
      <c r="H14" s="1"/>
      <c r="I14" s="1"/>
    </row>
    <row r="15" spans="2:9">
      <c r="B15" s="1"/>
      <c r="C15" s="1"/>
      <c r="D15" s="1"/>
      <c r="E15" s="10"/>
      <c r="F15" s="10"/>
      <c r="G15" s="1"/>
      <c r="H15" s="1"/>
      <c r="I15" s="1"/>
    </row>
    <row r="16" spans="2:9">
      <c r="B16" s="1"/>
      <c r="C16" s="1"/>
      <c r="D16" s="1"/>
      <c r="E16" s="10"/>
      <c r="F16" s="10"/>
      <c r="G16" s="1"/>
      <c r="H16" s="1"/>
      <c r="I16" s="1"/>
    </row>
    <row r="17" spans="1:9">
      <c r="B17" s="1"/>
      <c r="C17" s="1"/>
      <c r="D17" s="1"/>
      <c r="E17" s="10"/>
      <c r="F17" s="10"/>
      <c r="G17" s="1"/>
      <c r="H17" s="1"/>
      <c r="I17" s="1"/>
    </row>
    <row r="18" spans="1:9">
      <c r="B18" s="1"/>
      <c r="C18" s="1"/>
      <c r="D18" s="1"/>
      <c r="E18" s="10"/>
      <c r="F18" s="10"/>
      <c r="G18" s="1"/>
      <c r="H18" s="1"/>
      <c r="I18" s="1"/>
    </row>
    <row r="19" spans="1:9" ht="12" customHeight="1">
      <c r="B19" s="1"/>
      <c r="C19" s="1"/>
      <c r="D19" s="1"/>
      <c r="E19" s="10"/>
      <c r="F19" s="10"/>
      <c r="G19" s="1"/>
      <c r="H19" s="1"/>
      <c r="I19" s="1"/>
    </row>
    <row r="20" spans="1:9">
      <c r="B20" s="1"/>
      <c r="C20" s="1"/>
      <c r="D20" s="1"/>
      <c r="E20" s="10"/>
      <c r="F20" s="10"/>
      <c r="G20" s="1"/>
      <c r="H20" s="1"/>
      <c r="I20" s="1"/>
    </row>
    <row r="21" spans="1:9">
      <c r="B21" s="1"/>
      <c r="C21" s="1"/>
      <c r="D21" s="1"/>
      <c r="E21" s="10"/>
      <c r="F21" s="10"/>
      <c r="G21" s="1"/>
      <c r="H21" s="1"/>
      <c r="I21" s="1"/>
    </row>
    <row r="22" spans="1:9">
      <c r="B22" s="1"/>
      <c r="C22" s="1"/>
      <c r="D22" s="1"/>
      <c r="E22" s="10"/>
      <c r="F22" s="10"/>
      <c r="G22" s="1"/>
      <c r="H22" s="1"/>
      <c r="I22" s="1"/>
    </row>
    <row r="23" spans="1:9">
      <c r="B23" s="1"/>
      <c r="C23" s="1"/>
      <c r="D23" s="1"/>
      <c r="E23" s="10"/>
      <c r="F23" s="10"/>
      <c r="G23" s="1"/>
      <c r="H23" s="1"/>
      <c r="I23" s="1"/>
    </row>
    <row r="24" spans="1:9">
      <c r="B24" s="1"/>
      <c r="C24" s="1"/>
      <c r="D24" s="1"/>
      <c r="E24" s="10"/>
      <c r="F24" s="10"/>
      <c r="G24" s="1"/>
      <c r="H24" s="1"/>
      <c r="I24" s="1"/>
    </row>
    <row r="25" spans="1:9">
      <c r="B25" s="1"/>
      <c r="C25" s="1"/>
      <c r="D25" s="1"/>
      <c r="E25" s="10"/>
      <c r="F25" s="10"/>
      <c r="G25" s="1"/>
      <c r="H25" s="1"/>
      <c r="I25" s="1"/>
    </row>
    <row r="26" spans="1:9" ht="12" thickBot="1">
      <c r="B26" s="1"/>
      <c r="C26" s="1"/>
      <c r="D26" s="1"/>
      <c r="E26" s="1"/>
      <c r="F26" s="1"/>
      <c r="G26" s="1"/>
      <c r="H26" s="1"/>
      <c r="I26" s="1"/>
    </row>
    <row r="27" spans="1:9" ht="36" customHeight="1" thickTop="1">
      <c r="A27" s="1009" t="s">
        <v>30</v>
      </c>
      <c r="B27" s="1010"/>
      <c r="C27" s="1010"/>
      <c r="D27" s="1010"/>
      <c r="E27" s="1011"/>
      <c r="F27" s="1013" t="s">
        <v>31</v>
      </c>
      <c r="G27" s="1018" t="s">
        <v>32</v>
      </c>
      <c r="H27" s="1018" t="s">
        <v>33</v>
      </c>
      <c r="I27" s="1013" t="s">
        <v>325</v>
      </c>
    </row>
    <row r="28" spans="1:9" ht="12" thickBot="1">
      <c r="A28" s="914">
        <v>1</v>
      </c>
      <c r="B28" s="915">
        <v>2</v>
      </c>
      <c r="C28" s="916">
        <v>3</v>
      </c>
      <c r="D28" s="915">
        <v>4</v>
      </c>
      <c r="E28" s="917">
        <v>5</v>
      </c>
      <c r="F28" s="1014"/>
      <c r="G28" s="1019"/>
      <c r="H28" s="1020"/>
      <c r="I28" s="1014"/>
    </row>
    <row r="29" spans="1:9" ht="12.75" thickTop="1" thickBot="1">
      <c r="A29" s="36">
        <v>1</v>
      </c>
      <c r="B29" s="36"/>
      <c r="C29" s="36"/>
      <c r="D29" s="121"/>
      <c r="E29" s="36"/>
      <c r="F29" s="43" t="s">
        <v>1</v>
      </c>
      <c r="G29" s="244">
        <f>G39+G30</f>
        <v>0</v>
      </c>
      <c r="H29" s="244">
        <f>H39+H30</f>
        <v>0</v>
      </c>
      <c r="I29" s="11"/>
    </row>
    <row r="30" spans="1:9" outlineLevel="1">
      <c r="A30" s="612">
        <v>1</v>
      </c>
      <c r="B30" s="613" t="s">
        <v>361</v>
      </c>
      <c r="C30" s="612"/>
      <c r="D30" s="612"/>
      <c r="E30" s="612"/>
      <c r="F30" s="48" t="s">
        <v>348</v>
      </c>
      <c r="G30" s="614">
        <f>G33+G31</f>
        <v>0</v>
      </c>
      <c r="H30" s="614">
        <f>H33+H31</f>
        <v>0</v>
      </c>
      <c r="I30" s="61"/>
    </row>
    <row r="31" spans="1:9" outlineLevel="2">
      <c r="A31" s="618">
        <v>1</v>
      </c>
      <c r="B31" s="619" t="s">
        <v>361</v>
      </c>
      <c r="C31" s="618">
        <v>1</v>
      </c>
      <c r="D31" s="618"/>
      <c r="E31" s="618"/>
      <c r="F31" s="620" t="s">
        <v>1114</v>
      </c>
      <c r="G31" s="621">
        <f>+G32</f>
        <v>0</v>
      </c>
      <c r="H31" s="621">
        <f>+H32</f>
        <v>0</v>
      </c>
      <c r="I31" s="623"/>
    </row>
    <row r="32" spans="1:9" outlineLevel="2">
      <c r="A32" s="624">
        <v>1</v>
      </c>
      <c r="B32" s="625" t="s">
        <v>361</v>
      </c>
      <c r="C32" s="626">
        <v>1</v>
      </c>
      <c r="D32" s="631" t="str">
        <f>IFERROR(VLOOKUP(F32,DESPLEGABLES!$H$9:$I$9,2,FALSE),"")</f>
        <v/>
      </c>
      <c r="E32" s="626"/>
      <c r="F32" s="627"/>
      <c r="G32" s="628"/>
      <c r="H32" s="629"/>
      <c r="I32" s="630"/>
    </row>
    <row r="33" spans="1:10" outlineLevel="2">
      <c r="A33" s="615">
        <v>1</v>
      </c>
      <c r="B33" s="616" t="s">
        <v>361</v>
      </c>
      <c r="C33" s="615">
        <v>2</v>
      </c>
      <c r="D33" s="615"/>
      <c r="E33" s="615"/>
      <c r="F33" s="113" t="s">
        <v>349</v>
      </c>
      <c r="G33" s="617">
        <f>SUM(G34:G38)</f>
        <v>0</v>
      </c>
      <c r="H33" s="622">
        <f>SUM(H34:H38)</f>
        <v>0</v>
      </c>
      <c r="I33" s="642"/>
    </row>
    <row r="34" spans="1:10" outlineLevel="2">
      <c r="A34" s="632">
        <v>1</v>
      </c>
      <c r="B34" s="633" t="s">
        <v>361</v>
      </c>
      <c r="C34" s="632">
        <v>2</v>
      </c>
      <c r="D34" s="632" t="str">
        <f>IFERROR(VLOOKUP(F34,DESPLEGABLES!$H$2:$I$6,2,FALSE),"")</f>
        <v/>
      </c>
      <c r="E34" s="632"/>
      <c r="F34" s="634"/>
      <c r="G34" s="635"/>
      <c r="H34" s="645"/>
      <c r="I34" s="643"/>
    </row>
    <row r="35" spans="1:10" outlineLevel="2">
      <c r="A35" s="412">
        <v>1</v>
      </c>
      <c r="B35" s="413" t="s">
        <v>361</v>
      </c>
      <c r="C35" s="412">
        <v>2</v>
      </c>
      <c r="D35" s="412" t="str">
        <f>IFERROR(VLOOKUP(F35,DESPLEGABLES!$H$2:$I$6,2,FALSE),"")</f>
        <v/>
      </c>
      <c r="E35" s="636"/>
      <c r="F35" s="415"/>
      <c r="G35" s="416"/>
      <c r="H35" s="646"/>
      <c r="I35" s="417"/>
    </row>
    <row r="36" spans="1:10" outlineLevel="2">
      <c r="A36" s="412">
        <v>1</v>
      </c>
      <c r="B36" s="413" t="s">
        <v>361</v>
      </c>
      <c r="C36" s="412">
        <v>2</v>
      </c>
      <c r="D36" s="412" t="str">
        <f>IFERROR(VLOOKUP(F36,DESPLEGABLES!$H$2:$I$6,2,FALSE),"")</f>
        <v/>
      </c>
      <c r="E36" s="636"/>
      <c r="F36" s="415"/>
      <c r="G36" s="416"/>
      <c r="H36" s="646"/>
      <c r="I36" s="417"/>
    </row>
    <row r="37" spans="1:10" outlineLevel="2">
      <c r="A37" s="412">
        <v>1</v>
      </c>
      <c r="B37" s="413" t="s">
        <v>361</v>
      </c>
      <c r="C37" s="412">
        <v>2</v>
      </c>
      <c r="D37" s="412" t="str">
        <f>IFERROR(VLOOKUP(F37,DESPLEGABLES!$H$2:$I$6,2,FALSE),"")</f>
        <v/>
      </c>
      <c r="E37" s="636"/>
      <c r="F37" s="415"/>
      <c r="G37" s="416"/>
      <c r="H37" s="646"/>
      <c r="I37" s="417"/>
    </row>
    <row r="38" spans="1:10" ht="12" outlineLevel="2" thickBot="1">
      <c r="A38" s="637">
        <v>1</v>
      </c>
      <c r="B38" s="638" t="s">
        <v>361</v>
      </c>
      <c r="C38" s="637">
        <v>2</v>
      </c>
      <c r="D38" s="637" t="str">
        <f>IFERROR(VLOOKUP(F38,DESPLEGABLES!$H$2:$I$6,2,FALSE),"")</f>
        <v/>
      </c>
      <c r="E38" s="639"/>
      <c r="F38" s="640"/>
      <c r="G38" s="641"/>
      <c r="H38" s="647"/>
      <c r="I38" s="644"/>
    </row>
    <row r="39" spans="1:10" ht="12" outlineLevel="1" thickBot="1">
      <c r="A39" s="37">
        <v>1</v>
      </c>
      <c r="B39" s="350" t="s">
        <v>362</v>
      </c>
      <c r="C39" s="37"/>
      <c r="D39" s="37"/>
      <c r="E39" s="37"/>
      <c r="F39" s="44" t="s">
        <v>2</v>
      </c>
      <c r="G39" s="245">
        <f>G40+G63+G69+G71+G74+G56</f>
        <v>0</v>
      </c>
      <c r="H39" s="250">
        <f>H40+H63+H69+H71+H74+H56</f>
        <v>0</v>
      </c>
      <c r="I39" s="15"/>
    </row>
    <row r="40" spans="1:10" outlineLevel="2">
      <c r="A40" s="38">
        <v>1</v>
      </c>
      <c r="B40" s="351" t="s">
        <v>362</v>
      </c>
      <c r="C40" s="38">
        <v>1</v>
      </c>
      <c r="D40" s="38"/>
      <c r="E40" s="38"/>
      <c r="F40" s="45" t="s">
        <v>3</v>
      </c>
      <c r="G40" s="246">
        <f>G41+G44+G46+G49</f>
        <v>0</v>
      </c>
      <c r="H40" s="247">
        <f>H41+H44+H46+H49</f>
        <v>0</v>
      </c>
      <c r="I40" s="20"/>
    </row>
    <row r="41" spans="1:10" outlineLevel="2">
      <c r="A41" s="39">
        <v>1</v>
      </c>
      <c r="B41" s="352" t="s">
        <v>362</v>
      </c>
      <c r="C41" s="39">
        <v>1</v>
      </c>
      <c r="D41" s="352" t="s">
        <v>361</v>
      </c>
      <c r="E41" s="39"/>
      <c r="F41" s="46" t="s">
        <v>353</v>
      </c>
      <c r="G41" s="251">
        <f>SUM(G42:G43)</f>
        <v>0</v>
      </c>
      <c r="H41" s="252">
        <f>SUM(H42:H43)</f>
        <v>0</v>
      </c>
      <c r="I41" s="25"/>
      <c r="J41" s="6"/>
    </row>
    <row r="42" spans="1:10" outlineLevel="3">
      <c r="A42" s="414">
        <v>1</v>
      </c>
      <c r="B42" s="418" t="s">
        <v>362</v>
      </c>
      <c r="C42" s="414">
        <v>1</v>
      </c>
      <c r="D42" s="418" t="s">
        <v>361</v>
      </c>
      <c r="E42" s="414" t="str">
        <f>IFERROR(VLOOKUP(F42,DESPLEGABLES!N2:O3,2,FALSE),"")</f>
        <v/>
      </c>
      <c r="F42" s="419"/>
      <c r="G42" s="420"/>
      <c r="H42" s="421"/>
      <c r="I42" s="422"/>
      <c r="J42" s="6"/>
    </row>
    <row r="43" spans="1:10" outlineLevel="3">
      <c r="A43" s="414">
        <v>1</v>
      </c>
      <c r="B43" s="418" t="s">
        <v>362</v>
      </c>
      <c r="C43" s="414">
        <v>1</v>
      </c>
      <c r="D43" s="418" t="s">
        <v>361</v>
      </c>
      <c r="E43" s="414" t="str">
        <f>IFERROR(VLOOKUP(F43,DESPLEGABLES!N2:O3,2,FALSE),"")</f>
        <v/>
      </c>
      <c r="F43" s="419"/>
      <c r="G43" s="423"/>
      <c r="H43" s="421"/>
      <c r="I43" s="422"/>
      <c r="J43" s="6"/>
    </row>
    <row r="44" spans="1:10" outlineLevel="2">
      <c r="A44" s="39">
        <v>1</v>
      </c>
      <c r="B44" s="352" t="s">
        <v>362</v>
      </c>
      <c r="C44" s="39">
        <v>1</v>
      </c>
      <c r="D44" s="352" t="s">
        <v>362</v>
      </c>
      <c r="E44" s="39"/>
      <c r="F44" s="46" t="s">
        <v>548</v>
      </c>
      <c r="G44" s="251">
        <f>G45</f>
        <v>0</v>
      </c>
      <c r="H44" s="256">
        <f>H45</f>
        <v>0</v>
      </c>
      <c r="I44" s="16"/>
      <c r="J44" s="6"/>
    </row>
    <row r="45" spans="1:10" outlineLevel="3">
      <c r="A45" s="40">
        <v>1</v>
      </c>
      <c r="B45" s="353" t="s">
        <v>362</v>
      </c>
      <c r="C45" s="40">
        <v>1</v>
      </c>
      <c r="D45" s="353" t="s">
        <v>362</v>
      </c>
      <c r="E45" s="57" t="str">
        <f>IFERROR(VLOOKUP(F45,DESPLEGABLES!N7:O8,2,FALSE),"")</f>
        <v/>
      </c>
      <c r="F45" s="4"/>
      <c r="G45" s="253"/>
      <c r="H45" s="257"/>
      <c r="I45" s="13"/>
      <c r="J45" s="6"/>
    </row>
    <row r="46" spans="1:10" outlineLevel="2">
      <c r="A46" s="39">
        <v>1</v>
      </c>
      <c r="B46" s="352" t="s">
        <v>362</v>
      </c>
      <c r="C46" s="39">
        <v>1</v>
      </c>
      <c r="D46" s="352" t="s">
        <v>363</v>
      </c>
      <c r="E46" s="39"/>
      <c r="F46" s="46" t="s">
        <v>484</v>
      </c>
      <c r="G46" s="251">
        <f>SUM(G47:G48)</f>
        <v>0</v>
      </c>
      <c r="H46" s="251">
        <f>SUM(H47:H48)</f>
        <v>0</v>
      </c>
      <c r="I46" s="17"/>
      <c r="J46" s="6"/>
    </row>
    <row r="47" spans="1:10" outlineLevel="3">
      <c r="A47" s="58">
        <v>1</v>
      </c>
      <c r="B47" s="355" t="s">
        <v>362</v>
      </c>
      <c r="C47" s="58">
        <v>1</v>
      </c>
      <c r="D47" s="353" t="s">
        <v>363</v>
      </c>
      <c r="E47" s="59" t="str">
        <f>IFERROR(VLOOKUP(F47,DESPLEGABLES!N13:O15,2,FALSE),"")</f>
        <v/>
      </c>
      <c r="F47" s="8"/>
      <c r="G47" s="258"/>
      <c r="H47" s="259"/>
      <c r="I47" s="14"/>
      <c r="J47" s="6"/>
    </row>
    <row r="48" spans="1:10" outlineLevel="3">
      <c r="A48" s="58">
        <v>1</v>
      </c>
      <c r="B48" s="355" t="s">
        <v>362</v>
      </c>
      <c r="C48" s="58">
        <v>1</v>
      </c>
      <c r="D48" s="353" t="s">
        <v>363</v>
      </c>
      <c r="E48" s="59" t="str">
        <f>IFERROR(VLOOKUP(F48,DESPLEGABLES!N13:O15,2,FALSE),"")</f>
        <v/>
      </c>
      <c r="F48" s="8"/>
      <c r="G48" s="258"/>
      <c r="H48" s="259"/>
      <c r="I48" s="14"/>
      <c r="J48" s="6"/>
    </row>
    <row r="49" spans="1:10" outlineLevel="2">
      <c r="A49" s="39">
        <v>1</v>
      </c>
      <c r="B49" s="352" t="s">
        <v>362</v>
      </c>
      <c r="C49" s="39">
        <v>1</v>
      </c>
      <c r="D49" s="352" t="s">
        <v>365</v>
      </c>
      <c r="E49" s="39"/>
      <c r="F49" s="46" t="s">
        <v>549</v>
      </c>
      <c r="G49" s="251">
        <f>SUM(G50:G55)</f>
        <v>0</v>
      </c>
      <c r="H49" s="251">
        <f>SUM(H50:H55)</f>
        <v>0</v>
      </c>
      <c r="I49" s="17"/>
      <c r="J49" s="6"/>
    </row>
    <row r="50" spans="1:10" outlineLevel="3">
      <c r="A50" s="40">
        <v>1</v>
      </c>
      <c r="B50" s="353" t="s">
        <v>362</v>
      </c>
      <c r="C50" s="40">
        <v>1</v>
      </c>
      <c r="D50" s="353" t="s">
        <v>365</v>
      </c>
      <c r="E50" s="60" t="str">
        <f>IFERROR(VLOOKUP(F50,DESPLEGABLES!$Q$2:$R$37,2,FALSE),"")</f>
        <v/>
      </c>
      <c r="F50" s="4"/>
      <c r="G50" s="260"/>
      <c r="H50" s="254"/>
      <c r="I50" s="28"/>
      <c r="J50" s="6"/>
    </row>
    <row r="51" spans="1:10" outlineLevel="3">
      <c r="A51" s="40">
        <v>1</v>
      </c>
      <c r="B51" s="353" t="s">
        <v>362</v>
      </c>
      <c r="C51" s="40">
        <v>1</v>
      </c>
      <c r="D51" s="353" t="s">
        <v>365</v>
      </c>
      <c r="E51" s="60" t="str">
        <f>IFERROR(VLOOKUP(F51,DESPLEGABLES!$Q$2:$R$37,2,FALSE),"")</f>
        <v/>
      </c>
      <c r="F51" s="4"/>
      <c r="G51" s="260"/>
      <c r="H51" s="254"/>
      <c r="I51" s="28"/>
      <c r="J51" s="6"/>
    </row>
    <row r="52" spans="1:10" outlineLevel="3">
      <c r="A52" s="40">
        <v>1</v>
      </c>
      <c r="B52" s="353" t="s">
        <v>362</v>
      </c>
      <c r="C52" s="40">
        <v>1</v>
      </c>
      <c r="D52" s="353" t="s">
        <v>365</v>
      </c>
      <c r="E52" s="60" t="str">
        <f>IFERROR(VLOOKUP(F52,DESPLEGABLES!$Q$2:$R$37,2,FALSE),"")</f>
        <v/>
      </c>
      <c r="F52" s="4"/>
      <c r="G52" s="260"/>
      <c r="H52" s="254"/>
      <c r="I52" s="28"/>
      <c r="J52" s="6"/>
    </row>
    <row r="53" spans="1:10" outlineLevel="3">
      <c r="A53" s="40">
        <v>1</v>
      </c>
      <c r="B53" s="353" t="s">
        <v>362</v>
      </c>
      <c r="C53" s="40">
        <v>1</v>
      </c>
      <c r="D53" s="353" t="s">
        <v>365</v>
      </c>
      <c r="E53" s="60" t="str">
        <f>IFERROR(VLOOKUP(F53,DESPLEGABLES!$Q$2:$R$37,2,FALSE),"")</f>
        <v/>
      </c>
      <c r="F53" s="4"/>
      <c r="G53" s="260"/>
      <c r="H53" s="260"/>
      <c r="I53" s="29"/>
      <c r="J53" s="6"/>
    </row>
    <row r="54" spans="1:10" outlineLevel="3">
      <c r="A54" s="40">
        <v>1</v>
      </c>
      <c r="B54" s="353" t="s">
        <v>362</v>
      </c>
      <c r="C54" s="40">
        <v>1</v>
      </c>
      <c r="D54" s="353" t="s">
        <v>365</v>
      </c>
      <c r="E54" s="60" t="str">
        <f>IFERROR(VLOOKUP(F54,DESPLEGABLES!$Q$2:$R$37,2,FALSE),"")</f>
        <v/>
      </c>
      <c r="F54" s="4"/>
      <c r="G54" s="260"/>
      <c r="H54" s="260"/>
      <c r="I54" s="29"/>
      <c r="J54" s="6"/>
    </row>
    <row r="55" spans="1:10" outlineLevel="3">
      <c r="A55" s="40">
        <v>1</v>
      </c>
      <c r="B55" s="353" t="s">
        <v>362</v>
      </c>
      <c r="C55" s="40">
        <v>1</v>
      </c>
      <c r="D55" s="353" t="s">
        <v>365</v>
      </c>
      <c r="E55" s="60" t="str">
        <f>IFERROR(VLOOKUP(F55,DESPLEGABLES!$Q$2:$R$37,2,FALSE),"")</f>
        <v/>
      </c>
      <c r="F55" s="4"/>
      <c r="G55" s="260"/>
      <c r="H55" s="260"/>
      <c r="I55" s="30"/>
      <c r="J55" s="6"/>
    </row>
    <row r="56" spans="1:10" outlineLevel="2">
      <c r="A56" s="38">
        <v>1</v>
      </c>
      <c r="B56" s="351" t="s">
        <v>362</v>
      </c>
      <c r="C56" s="38">
        <v>2</v>
      </c>
      <c r="D56" s="38"/>
      <c r="E56" s="38"/>
      <c r="F56" s="45" t="s">
        <v>483</v>
      </c>
      <c r="G56" s="246">
        <f>SUM(G57:G62)</f>
        <v>0</v>
      </c>
      <c r="H56" s="247">
        <f>SUM(H57:H62)</f>
        <v>0</v>
      </c>
      <c r="I56" s="20"/>
    </row>
    <row r="57" spans="1:10" outlineLevel="3">
      <c r="A57" s="433">
        <v>1</v>
      </c>
      <c r="B57" s="434" t="s">
        <v>362</v>
      </c>
      <c r="C57" s="433">
        <v>2</v>
      </c>
      <c r="D57" s="433" t="str">
        <f>IFERROR(VLOOKUP(F57,DESPLEGABLES!$Z$85:$AA$131,2,FALSE),"")</f>
        <v/>
      </c>
      <c r="E57" s="433"/>
      <c r="F57" s="500"/>
      <c r="G57" s="435"/>
      <c r="H57" s="436"/>
      <c r="I57" s="437"/>
      <c r="J57" s="71"/>
    </row>
    <row r="58" spans="1:10" outlineLevel="3">
      <c r="A58" s="60">
        <v>1</v>
      </c>
      <c r="B58" s="429" t="s">
        <v>362</v>
      </c>
      <c r="C58" s="60">
        <v>2</v>
      </c>
      <c r="D58" s="433" t="str">
        <f>IFERROR(VLOOKUP(F58,DESPLEGABLES!$Z$85:$AA$131,2,FALSE),"")</f>
        <v/>
      </c>
      <c r="E58" s="60"/>
      <c r="F58" s="500"/>
      <c r="G58" s="430"/>
      <c r="H58" s="254"/>
      <c r="I58" s="431"/>
      <c r="J58" s="71"/>
    </row>
    <row r="59" spans="1:10" outlineLevel="3">
      <c r="A59" s="60">
        <v>1</v>
      </c>
      <c r="B59" s="429" t="s">
        <v>362</v>
      </c>
      <c r="C59" s="60">
        <v>2</v>
      </c>
      <c r="D59" s="433" t="str">
        <f>IFERROR(VLOOKUP(F59,DESPLEGABLES!$Z$85:$AA$131,2,FALSE),"")</f>
        <v/>
      </c>
      <c r="E59" s="60"/>
      <c r="F59" s="500"/>
      <c r="G59" s="430"/>
      <c r="H59" s="254"/>
      <c r="I59" s="432"/>
    </row>
    <row r="60" spans="1:10" outlineLevel="3">
      <c r="A60" s="60">
        <v>1</v>
      </c>
      <c r="B60" s="429" t="s">
        <v>362</v>
      </c>
      <c r="C60" s="60">
        <v>2</v>
      </c>
      <c r="D60" s="433" t="str">
        <f>IFERROR(VLOOKUP(F60,DESPLEGABLES!$Z$85:$AA$131,2,FALSE),"")</f>
        <v/>
      </c>
      <c r="E60" s="60"/>
      <c r="F60" s="500"/>
      <c r="G60" s="430"/>
      <c r="H60" s="254"/>
      <c r="I60" s="431"/>
      <c r="J60" s="71"/>
    </row>
    <row r="61" spans="1:10" outlineLevel="3">
      <c r="A61" s="60">
        <v>1</v>
      </c>
      <c r="B61" s="429" t="s">
        <v>362</v>
      </c>
      <c r="C61" s="60">
        <v>2</v>
      </c>
      <c r="D61" s="433" t="str">
        <f>IFERROR(VLOOKUP(F61,DESPLEGABLES!$Z$85:$AA$131,2,FALSE),"")</f>
        <v/>
      </c>
      <c r="E61" s="60"/>
      <c r="F61" s="500"/>
      <c r="G61" s="430"/>
      <c r="H61" s="254"/>
      <c r="I61" s="431"/>
      <c r="J61" s="71"/>
    </row>
    <row r="62" spans="1:10" outlineLevel="3">
      <c r="A62" s="424">
        <v>1</v>
      </c>
      <c r="B62" s="368" t="s">
        <v>362</v>
      </c>
      <c r="C62" s="424">
        <v>2</v>
      </c>
      <c r="D62" s="424"/>
      <c r="E62" s="424"/>
      <c r="F62" s="425"/>
      <c r="G62" s="426"/>
      <c r="H62" s="427"/>
      <c r="I62" s="428"/>
    </row>
    <row r="63" spans="1:10" outlineLevel="2">
      <c r="A63" s="38">
        <v>1</v>
      </c>
      <c r="B63" s="351" t="s">
        <v>362</v>
      </c>
      <c r="C63" s="38">
        <v>3</v>
      </c>
      <c r="D63" s="38"/>
      <c r="E63" s="38"/>
      <c r="F63" s="45" t="s">
        <v>355</v>
      </c>
      <c r="G63" s="246">
        <f>G64+G68</f>
        <v>0</v>
      </c>
      <c r="H63" s="247">
        <f>H64+H68</f>
        <v>0</v>
      </c>
      <c r="I63" s="20"/>
    </row>
    <row r="64" spans="1:10" outlineLevel="2">
      <c r="A64" s="39">
        <v>1</v>
      </c>
      <c r="B64" s="352" t="s">
        <v>362</v>
      </c>
      <c r="C64" s="39">
        <v>3</v>
      </c>
      <c r="D64" s="352" t="s">
        <v>361</v>
      </c>
      <c r="E64" s="39"/>
      <c r="F64" s="46" t="s">
        <v>791</v>
      </c>
      <c r="G64" s="251">
        <f>SUM(G65:G67)</f>
        <v>0</v>
      </c>
      <c r="H64" s="251">
        <f>SUM(H65:H67)</f>
        <v>0</v>
      </c>
      <c r="I64" s="17"/>
      <c r="J64" s="6"/>
    </row>
    <row r="65" spans="1:10" outlineLevel="3">
      <c r="A65" s="58">
        <v>1</v>
      </c>
      <c r="B65" s="355" t="s">
        <v>362</v>
      </c>
      <c r="C65" s="58">
        <v>3</v>
      </c>
      <c r="D65" s="353" t="s">
        <v>361</v>
      </c>
      <c r="E65" s="59" t="str">
        <f>IFERROR(VLOOKUP(F65,DESPLEGABLES!$H$14:$I$21,2,FALSE),"")</f>
        <v/>
      </c>
      <c r="F65" s="8"/>
      <c r="G65" s="258"/>
      <c r="H65" s="259"/>
      <c r="I65" s="14"/>
      <c r="J65" s="6"/>
    </row>
    <row r="66" spans="1:10" outlineLevel="3">
      <c r="A66" s="58">
        <v>1</v>
      </c>
      <c r="B66" s="355" t="s">
        <v>362</v>
      </c>
      <c r="C66" s="58">
        <v>3</v>
      </c>
      <c r="D66" s="353" t="s">
        <v>361</v>
      </c>
      <c r="E66" s="59" t="str">
        <f>IFERROR(VLOOKUP(F66,DESPLEGABLES!$H$14:$I$21,2,FALSE),"")</f>
        <v/>
      </c>
      <c r="F66" s="8"/>
      <c r="G66" s="258"/>
      <c r="H66" s="259"/>
      <c r="I66" s="14"/>
      <c r="J66" s="6"/>
    </row>
    <row r="67" spans="1:10" outlineLevel="3">
      <c r="A67" s="58">
        <v>1</v>
      </c>
      <c r="B67" s="355" t="s">
        <v>362</v>
      </c>
      <c r="C67" s="58">
        <v>3</v>
      </c>
      <c r="D67" s="353" t="s">
        <v>361</v>
      </c>
      <c r="E67" s="59" t="str">
        <f>IFERROR(VLOOKUP(F67,DESPLEGABLES!$H$14:$I$21,2,FALSE),"")</f>
        <v/>
      </c>
      <c r="F67" s="8"/>
      <c r="G67" s="258"/>
      <c r="H67" s="259"/>
      <c r="I67" s="14"/>
      <c r="J67" s="6"/>
    </row>
    <row r="68" spans="1:10" outlineLevel="2">
      <c r="A68" s="39">
        <v>1</v>
      </c>
      <c r="B68" s="352" t="s">
        <v>362</v>
      </c>
      <c r="C68" s="39">
        <v>3</v>
      </c>
      <c r="D68" s="352" t="s">
        <v>362</v>
      </c>
      <c r="E68" s="39"/>
      <c r="F68" s="46" t="s">
        <v>792</v>
      </c>
      <c r="G68" s="248"/>
      <c r="H68" s="248"/>
      <c r="I68" s="17"/>
      <c r="J68" s="6"/>
    </row>
    <row r="69" spans="1:10" outlineLevel="2">
      <c r="A69" s="38">
        <v>1</v>
      </c>
      <c r="B69" s="351" t="s">
        <v>362</v>
      </c>
      <c r="C69" s="38">
        <v>4</v>
      </c>
      <c r="D69" s="38"/>
      <c r="E69" s="38"/>
      <c r="F69" s="45" t="s">
        <v>101</v>
      </c>
      <c r="G69" s="246">
        <f>G70</f>
        <v>0</v>
      </c>
      <c r="H69" s="247">
        <f>H70</f>
        <v>0</v>
      </c>
      <c r="I69" s="20"/>
    </row>
    <row r="70" spans="1:10" outlineLevel="3">
      <c r="A70" s="39">
        <v>1</v>
      </c>
      <c r="B70" s="352" t="s">
        <v>362</v>
      </c>
      <c r="C70" s="39">
        <v>4</v>
      </c>
      <c r="D70" s="352"/>
      <c r="E70" s="59" t="str">
        <f>IFERROR(VLOOKUP(F70,DESPLEGABLES!AC2:AD2,2,FALSE),"")</f>
        <v/>
      </c>
      <c r="F70" s="56"/>
      <c r="G70" s="248"/>
      <c r="H70" s="249"/>
      <c r="I70" s="22"/>
    </row>
    <row r="71" spans="1:10" outlineLevel="2">
      <c r="A71" s="38">
        <v>1</v>
      </c>
      <c r="B71" s="351" t="s">
        <v>362</v>
      </c>
      <c r="C71" s="38">
        <v>5</v>
      </c>
      <c r="D71" s="351"/>
      <c r="E71" s="38"/>
      <c r="F71" s="45" t="s">
        <v>4</v>
      </c>
      <c r="G71" s="246">
        <f>SUM(G72:G73)</f>
        <v>0</v>
      </c>
      <c r="H71" s="247">
        <f>SUM(H72:H73)</f>
        <v>0</v>
      </c>
      <c r="I71" s="21"/>
    </row>
    <row r="72" spans="1:10" outlineLevel="3">
      <c r="A72" s="39">
        <v>1</v>
      </c>
      <c r="B72" s="352" t="s">
        <v>362</v>
      </c>
      <c r="C72" s="39">
        <v>5</v>
      </c>
      <c r="D72" s="352" t="s">
        <v>361</v>
      </c>
      <c r="E72" s="39"/>
      <c r="F72" s="46" t="s">
        <v>557</v>
      </c>
      <c r="G72" s="248"/>
      <c r="H72" s="263"/>
      <c r="I72" s="22"/>
    </row>
    <row r="73" spans="1:10" outlineLevel="3">
      <c r="A73" s="39">
        <v>1</v>
      </c>
      <c r="B73" s="352" t="s">
        <v>362</v>
      </c>
      <c r="C73" s="39">
        <v>5</v>
      </c>
      <c r="D73" s="352" t="s">
        <v>362</v>
      </c>
      <c r="E73" s="39"/>
      <c r="F73" s="46" t="s">
        <v>5</v>
      </c>
      <c r="G73" s="248"/>
      <c r="H73" s="263"/>
      <c r="I73" s="22"/>
    </row>
    <row r="74" spans="1:10" outlineLevel="2">
      <c r="A74" s="38">
        <v>1</v>
      </c>
      <c r="B74" s="351" t="s">
        <v>362</v>
      </c>
      <c r="C74" s="38">
        <v>6</v>
      </c>
      <c r="D74" s="351"/>
      <c r="E74" s="38"/>
      <c r="F74" s="45" t="s">
        <v>6</v>
      </c>
      <c r="G74" s="246">
        <f>G75+G76+G77+G78+G79+G81+G82+G83+G84+G89+G90+G91+G92+G93+G94</f>
        <v>0</v>
      </c>
      <c r="H74" s="246">
        <f>H75+H76+H77+H78+H79+H81+H82+H83+H84+H89+H90+H91+H92+H94</f>
        <v>0</v>
      </c>
      <c r="I74" s="20"/>
    </row>
    <row r="75" spans="1:10" outlineLevel="2">
      <c r="A75" s="39">
        <v>1</v>
      </c>
      <c r="B75" s="352" t="s">
        <v>362</v>
      </c>
      <c r="C75" s="39">
        <v>6</v>
      </c>
      <c r="D75" s="352" t="s">
        <v>361</v>
      </c>
      <c r="E75" s="39"/>
      <c r="F75" s="46" t="s">
        <v>23</v>
      </c>
      <c r="G75" s="248"/>
      <c r="H75" s="263"/>
      <c r="I75" s="22"/>
      <c r="J75" s="6"/>
    </row>
    <row r="76" spans="1:10" outlineLevel="2">
      <c r="A76" s="39">
        <v>1</v>
      </c>
      <c r="B76" s="352" t="s">
        <v>363</v>
      </c>
      <c r="C76" s="39">
        <v>7</v>
      </c>
      <c r="D76" s="352" t="s">
        <v>362</v>
      </c>
      <c r="E76" s="39"/>
      <c r="F76" s="46" t="s">
        <v>86</v>
      </c>
      <c r="G76" s="248"/>
      <c r="H76" s="263"/>
      <c r="I76" s="22"/>
      <c r="J76" s="6"/>
    </row>
    <row r="77" spans="1:10" outlineLevel="2">
      <c r="A77" s="39">
        <v>1</v>
      </c>
      <c r="B77" s="352" t="s">
        <v>362</v>
      </c>
      <c r="C77" s="39">
        <v>6</v>
      </c>
      <c r="D77" s="352" t="s">
        <v>363</v>
      </c>
      <c r="E77" s="39"/>
      <c r="F77" s="46" t="s">
        <v>477</v>
      </c>
      <c r="G77" s="248"/>
      <c r="H77" s="263"/>
      <c r="I77" s="22"/>
      <c r="J77" s="6"/>
    </row>
    <row r="78" spans="1:10" outlineLevel="2">
      <c r="A78" s="39">
        <v>1</v>
      </c>
      <c r="B78" s="352" t="s">
        <v>362</v>
      </c>
      <c r="C78" s="39">
        <v>6</v>
      </c>
      <c r="D78" s="352" t="s">
        <v>365</v>
      </c>
      <c r="E78" s="39"/>
      <c r="F78" s="46" t="s">
        <v>487</v>
      </c>
      <c r="G78" s="248"/>
      <c r="H78" s="263"/>
      <c r="I78" s="22"/>
      <c r="J78" s="6"/>
    </row>
    <row r="79" spans="1:10" outlineLevel="2">
      <c r="A79" s="39">
        <v>1</v>
      </c>
      <c r="B79" s="352" t="s">
        <v>362</v>
      </c>
      <c r="C79" s="39">
        <v>6</v>
      </c>
      <c r="D79" s="352" t="s">
        <v>366</v>
      </c>
      <c r="E79" s="39"/>
      <c r="F79" s="46" t="s">
        <v>478</v>
      </c>
      <c r="G79" s="251">
        <f>G80</f>
        <v>0</v>
      </c>
      <c r="H79" s="256">
        <f>H80</f>
        <v>0</v>
      </c>
      <c r="I79" s="22"/>
      <c r="J79" s="6"/>
    </row>
    <row r="80" spans="1:10" outlineLevel="3">
      <c r="A80" s="40">
        <v>1</v>
      </c>
      <c r="B80" s="353" t="s">
        <v>362</v>
      </c>
      <c r="C80" s="40">
        <v>6</v>
      </c>
      <c r="D80" s="353" t="s">
        <v>366</v>
      </c>
      <c r="E80" s="353" t="s">
        <v>362</v>
      </c>
      <c r="F80" s="47" t="s">
        <v>489</v>
      </c>
      <c r="G80" s="255"/>
      <c r="H80" s="255"/>
      <c r="I80" s="33"/>
      <c r="J80" s="6"/>
    </row>
    <row r="81" spans="1:10" outlineLevel="2">
      <c r="A81" s="39">
        <v>1</v>
      </c>
      <c r="B81" s="352" t="s">
        <v>362</v>
      </c>
      <c r="C81" s="39">
        <v>6</v>
      </c>
      <c r="D81" s="352" t="s">
        <v>367</v>
      </c>
      <c r="E81" s="39"/>
      <c r="F81" s="46" t="s">
        <v>1088</v>
      </c>
      <c r="G81" s="248"/>
      <c r="H81" s="263"/>
      <c r="I81" s="22"/>
      <c r="J81" s="6"/>
    </row>
    <row r="82" spans="1:10" outlineLevel="2">
      <c r="A82" s="39">
        <v>1</v>
      </c>
      <c r="B82" s="352" t="s">
        <v>362</v>
      </c>
      <c r="C82" s="39">
        <v>6</v>
      </c>
      <c r="D82" s="352" t="s">
        <v>369</v>
      </c>
      <c r="E82" s="39"/>
      <c r="F82" s="46" t="s">
        <v>479</v>
      </c>
      <c r="G82" s="248"/>
      <c r="H82" s="263"/>
      <c r="I82" s="22"/>
      <c r="J82" s="6"/>
    </row>
    <row r="83" spans="1:10" ht="13.5" customHeight="1" outlineLevel="2">
      <c r="A83" s="39">
        <v>1</v>
      </c>
      <c r="B83" s="352" t="s">
        <v>362</v>
      </c>
      <c r="C83" s="39">
        <v>6</v>
      </c>
      <c r="D83" s="352" t="s">
        <v>373</v>
      </c>
      <c r="E83" s="39"/>
      <c r="F83" s="46" t="s">
        <v>480</v>
      </c>
      <c r="G83" s="248"/>
      <c r="H83" s="263"/>
      <c r="I83" s="22"/>
      <c r="J83" s="6"/>
    </row>
    <row r="84" spans="1:10" outlineLevel="2">
      <c r="A84" s="39">
        <v>1</v>
      </c>
      <c r="B84" s="352" t="s">
        <v>362</v>
      </c>
      <c r="C84" s="39">
        <v>6</v>
      </c>
      <c r="D84" s="352" t="s">
        <v>374</v>
      </c>
      <c r="E84" s="39"/>
      <c r="F84" s="46" t="s">
        <v>490</v>
      </c>
      <c r="G84" s="251">
        <f>SUM(G85:G88)</f>
        <v>0</v>
      </c>
      <c r="H84" s="251">
        <f>SUM(H85:H88)</f>
        <v>0</v>
      </c>
      <c r="I84" s="22"/>
      <c r="J84" s="6"/>
    </row>
    <row r="85" spans="1:10" outlineLevel="2">
      <c r="A85" s="40">
        <v>1</v>
      </c>
      <c r="B85" s="353" t="s">
        <v>362</v>
      </c>
      <c r="C85" s="40">
        <v>6</v>
      </c>
      <c r="D85" s="353" t="s">
        <v>374</v>
      </c>
      <c r="E85" s="353" t="s">
        <v>361</v>
      </c>
      <c r="F85" s="47" t="s">
        <v>1090</v>
      </c>
      <c r="G85" s="255"/>
      <c r="H85" s="255"/>
      <c r="I85" s="33"/>
      <c r="J85" s="6"/>
    </row>
    <row r="86" spans="1:10" outlineLevel="2">
      <c r="A86" s="40">
        <v>1</v>
      </c>
      <c r="B86" s="353" t="s">
        <v>362</v>
      </c>
      <c r="C86" s="40">
        <v>6</v>
      </c>
      <c r="D86" s="353" t="s">
        <v>374</v>
      </c>
      <c r="E86" s="353" t="s">
        <v>362</v>
      </c>
      <c r="F86" s="47" t="s">
        <v>1091</v>
      </c>
      <c r="G86" s="255"/>
      <c r="H86" s="255"/>
      <c r="I86" s="33"/>
      <c r="J86" s="6"/>
    </row>
    <row r="87" spans="1:10" outlineLevel="2">
      <c r="A87" s="40">
        <v>1</v>
      </c>
      <c r="B87" s="353" t="s">
        <v>362</v>
      </c>
      <c r="C87" s="40">
        <v>6</v>
      </c>
      <c r="D87" s="353" t="s">
        <v>374</v>
      </c>
      <c r="E87" s="353" t="s">
        <v>363</v>
      </c>
      <c r="F87" s="47" t="s">
        <v>1092</v>
      </c>
      <c r="G87" s="255"/>
      <c r="H87" s="255"/>
      <c r="I87" s="33"/>
      <c r="J87" s="6"/>
    </row>
    <row r="88" spans="1:10" outlineLevel="2">
      <c r="A88" s="40">
        <v>1</v>
      </c>
      <c r="B88" s="353" t="s">
        <v>362</v>
      </c>
      <c r="C88" s="40">
        <v>6</v>
      </c>
      <c r="D88" s="353" t="s">
        <v>374</v>
      </c>
      <c r="E88" s="353" t="s">
        <v>365</v>
      </c>
      <c r="F88" s="47" t="s">
        <v>1093</v>
      </c>
      <c r="G88" s="255"/>
      <c r="H88" s="255"/>
      <c r="I88" s="33"/>
      <c r="J88" s="6"/>
    </row>
    <row r="89" spans="1:10" outlineLevel="2">
      <c r="A89" s="39">
        <v>1</v>
      </c>
      <c r="B89" s="352" t="s">
        <v>362</v>
      </c>
      <c r="C89" s="39">
        <v>6</v>
      </c>
      <c r="D89" s="352" t="s">
        <v>375</v>
      </c>
      <c r="E89" s="39"/>
      <c r="F89" s="46" t="s">
        <v>947</v>
      </c>
      <c r="G89" s="248"/>
      <c r="H89" s="263"/>
      <c r="I89" s="22"/>
      <c r="J89" s="6"/>
    </row>
    <row r="90" spans="1:10" outlineLevel="2">
      <c r="A90" s="39">
        <v>1</v>
      </c>
      <c r="B90" s="352" t="s">
        <v>362</v>
      </c>
      <c r="C90" s="39">
        <v>6</v>
      </c>
      <c r="D90" s="352" t="s">
        <v>446</v>
      </c>
      <c r="E90" s="39"/>
      <c r="F90" s="46" t="s">
        <v>948</v>
      </c>
      <c r="G90" s="248"/>
      <c r="H90" s="263"/>
      <c r="I90" s="22"/>
      <c r="J90" s="6"/>
    </row>
    <row r="91" spans="1:10" outlineLevel="2">
      <c r="A91" s="39">
        <v>1</v>
      </c>
      <c r="B91" s="352" t="s">
        <v>362</v>
      </c>
      <c r="C91" s="39">
        <v>6</v>
      </c>
      <c r="D91" s="352" t="s">
        <v>447</v>
      </c>
      <c r="E91" s="39"/>
      <c r="F91" s="46" t="s">
        <v>949</v>
      </c>
      <c r="G91" s="248"/>
      <c r="H91" s="263"/>
      <c r="I91" s="22"/>
      <c r="J91" s="6"/>
    </row>
    <row r="92" spans="1:10" ht="22.5" outlineLevel="2">
      <c r="A92" s="39">
        <v>1</v>
      </c>
      <c r="B92" s="352" t="s">
        <v>362</v>
      </c>
      <c r="C92" s="39">
        <v>6</v>
      </c>
      <c r="D92" s="352" t="s">
        <v>448</v>
      </c>
      <c r="E92" s="39"/>
      <c r="F92" s="46" t="s">
        <v>950</v>
      </c>
      <c r="G92" s="248"/>
      <c r="H92" s="263"/>
      <c r="I92" s="22"/>
      <c r="J92" s="6"/>
    </row>
    <row r="93" spans="1:10" outlineLevel="2">
      <c r="A93" s="39">
        <v>1</v>
      </c>
      <c r="B93" s="352" t="s">
        <v>362</v>
      </c>
      <c r="C93" s="39">
        <v>6</v>
      </c>
      <c r="D93" s="352" t="s">
        <v>449</v>
      </c>
      <c r="E93" s="39"/>
      <c r="F93" s="46" t="s">
        <v>951</v>
      </c>
      <c r="G93" s="248"/>
      <c r="H93" s="263"/>
      <c r="I93" s="22"/>
      <c r="J93" s="6"/>
    </row>
    <row r="94" spans="1:10" ht="12" outlineLevel="2" thickBot="1">
      <c r="A94" s="39">
        <v>1</v>
      </c>
      <c r="B94" s="352" t="s">
        <v>362</v>
      </c>
      <c r="C94" s="39">
        <v>6</v>
      </c>
      <c r="D94" s="39"/>
      <c r="E94" s="39"/>
      <c r="F94" s="3"/>
      <c r="G94" s="248"/>
      <c r="H94" s="263"/>
      <c r="I94" s="22"/>
      <c r="J94" s="6"/>
    </row>
    <row r="95" spans="1:10" ht="12.75" thickTop="1" thickBot="1">
      <c r="A95" s="36">
        <v>2</v>
      </c>
      <c r="B95" s="354"/>
      <c r="C95" s="36"/>
      <c r="D95" s="36"/>
      <c r="E95" s="36"/>
      <c r="F95" s="43" t="s">
        <v>7</v>
      </c>
      <c r="G95" s="244">
        <f>G96+G99+G108+G103+G105+G111+G112+G113+G116</f>
        <v>0</v>
      </c>
      <c r="H95" s="244">
        <f>H96+H99+H108+H103+H105+H111+H112+H113+H116</f>
        <v>0</v>
      </c>
      <c r="I95" s="23"/>
    </row>
    <row r="96" spans="1:10" ht="12" outlineLevel="1" thickBot="1">
      <c r="A96" s="37">
        <v>2</v>
      </c>
      <c r="B96" s="350" t="s">
        <v>361</v>
      </c>
      <c r="C96" s="37"/>
      <c r="D96" s="37"/>
      <c r="E96" s="37"/>
      <c r="F96" s="44" t="s">
        <v>102</v>
      </c>
      <c r="G96" s="245">
        <f>SUM(G97:G98)</f>
        <v>0</v>
      </c>
      <c r="H96" s="245">
        <f>SUM(H97:H98)</f>
        <v>0</v>
      </c>
      <c r="I96" s="15"/>
    </row>
    <row r="97" spans="1:10" outlineLevel="2">
      <c r="A97" s="38">
        <v>2</v>
      </c>
      <c r="B97" s="351" t="s">
        <v>361</v>
      </c>
      <c r="C97" s="38">
        <v>1</v>
      </c>
      <c r="D97" s="38"/>
      <c r="E97" s="38"/>
      <c r="F97" s="45" t="s">
        <v>8</v>
      </c>
      <c r="G97" s="261"/>
      <c r="H97" s="262"/>
      <c r="I97" s="20"/>
    </row>
    <row r="98" spans="1:10" ht="12" outlineLevel="2" thickBot="1">
      <c r="A98" s="38">
        <v>2</v>
      </c>
      <c r="B98" s="351" t="s">
        <v>361</v>
      </c>
      <c r="C98" s="38">
        <v>2</v>
      </c>
      <c r="D98" s="38"/>
      <c r="E98" s="38"/>
      <c r="F98" s="45" t="s">
        <v>103</v>
      </c>
      <c r="G98" s="261"/>
      <c r="H98" s="262"/>
      <c r="I98" s="20"/>
    </row>
    <row r="99" spans="1:10" ht="12" outlineLevel="1" thickBot="1">
      <c r="A99" s="37">
        <v>2</v>
      </c>
      <c r="B99" s="350" t="s">
        <v>366</v>
      </c>
      <c r="C99" s="37"/>
      <c r="D99" s="37"/>
      <c r="E99" s="37"/>
      <c r="F99" s="44" t="s">
        <v>10</v>
      </c>
      <c r="G99" s="245">
        <f>SUM(G100:G102)</f>
        <v>0</v>
      </c>
      <c r="H99" s="250">
        <f>SUM(H100:H102)</f>
        <v>0</v>
      </c>
      <c r="I99" s="15"/>
    </row>
    <row r="100" spans="1:10" outlineLevel="2">
      <c r="A100" s="38">
        <v>2</v>
      </c>
      <c r="B100" s="351" t="s">
        <v>366</v>
      </c>
      <c r="C100" s="38">
        <v>1</v>
      </c>
      <c r="D100" s="38"/>
      <c r="E100" s="38"/>
      <c r="F100" s="45" t="s">
        <v>546</v>
      </c>
      <c r="G100" s="266"/>
      <c r="H100" s="267"/>
      <c r="I100" s="20"/>
      <c r="J100" s="6"/>
    </row>
    <row r="101" spans="1:10" outlineLevel="2">
      <c r="A101" s="38">
        <v>2</v>
      </c>
      <c r="B101" s="351" t="s">
        <v>366</v>
      </c>
      <c r="C101" s="38">
        <v>2</v>
      </c>
      <c r="D101" s="38"/>
      <c r="E101" s="38"/>
      <c r="F101" s="45" t="s">
        <v>547</v>
      </c>
      <c r="G101" s="266"/>
      <c r="H101" s="267"/>
      <c r="I101" s="20"/>
      <c r="J101" s="6"/>
    </row>
    <row r="102" spans="1:10" ht="12" outlineLevel="2" thickBot="1">
      <c r="A102" s="649">
        <v>2</v>
      </c>
      <c r="B102" s="650" t="s">
        <v>366</v>
      </c>
      <c r="C102" s="649">
        <v>3</v>
      </c>
      <c r="D102" s="649"/>
      <c r="E102" s="649"/>
      <c r="F102" s="117" t="s">
        <v>1095</v>
      </c>
      <c r="G102" s="651"/>
      <c r="H102" s="550"/>
      <c r="I102" s="551"/>
      <c r="J102" s="6"/>
    </row>
    <row r="103" spans="1:10" ht="12" outlineLevel="1" thickBot="1">
      <c r="A103" s="652">
        <v>2</v>
      </c>
      <c r="B103" s="653" t="s">
        <v>367</v>
      </c>
      <c r="C103" s="652"/>
      <c r="D103" s="652"/>
      <c r="E103" s="652"/>
      <c r="F103" s="654" t="s">
        <v>11</v>
      </c>
      <c r="G103" s="655">
        <f>+G104</f>
        <v>0</v>
      </c>
      <c r="H103" s="655">
        <f>+H104</f>
        <v>0</v>
      </c>
      <c r="I103" s="656"/>
    </row>
    <row r="104" spans="1:10" ht="12" outlineLevel="1" thickBot="1">
      <c r="A104" s="657">
        <v>2</v>
      </c>
      <c r="B104" s="658" t="s">
        <v>367</v>
      </c>
      <c r="C104" s="659">
        <v>7</v>
      </c>
      <c r="D104" s="659"/>
      <c r="E104" s="659"/>
      <c r="F104" s="660" t="s">
        <v>1122</v>
      </c>
      <c r="G104" s="661"/>
      <c r="H104" s="661"/>
      <c r="I104" s="662"/>
    </row>
    <row r="105" spans="1:10" ht="12" outlineLevel="1" thickBot="1">
      <c r="A105" s="652">
        <v>2</v>
      </c>
      <c r="B105" s="653" t="s">
        <v>369</v>
      </c>
      <c r="C105" s="652"/>
      <c r="D105" s="652"/>
      <c r="E105" s="652"/>
      <c r="F105" s="654" t="s">
        <v>19</v>
      </c>
      <c r="G105" s="655">
        <f>+G106+G107</f>
        <v>0</v>
      </c>
      <c r="H105" s="655">
        <f>+H106+H107</f>
        <v>0</v>
      </c>
      <c r="I105" s="656"/>
    </row>
    <row r="106" spans="1:10" outlineLevel="1">
      <c r="A106" s="38">
        <v>2</v>
      </c>
      <c r="B106" s="351" t="s">
        <v>369</v>
      </c>
      <c r="C106" s="38">
        <v>2</v>
      </c>
      <c r="D106" s="38"/>
      <c r="E106" s="38"/>
      <c r="F106" s="45" t="s">
        <v>1123</v>
      </c>
      <c r="G106" s="38"/>
      <c r="H106" s="351"/>
      <c r="I106" s="38"/>
    </row>
    <row r="107" spans="1:10" ht="12" outlineLevel="1" thickBot="1">
      <c r="A107" s="663">
        <v>2</v>
      </c>
      <c r="B107" s="664" t="s">
        <v>369</v>
      </c>
      <c r="C107" s="665">
        <v>6</v>
      </c>
      <c r="D107" s="665"/>
      <c r="E107" s="665"/>
      <c r="F107" s="119" t="s">
        <v>1124</v>
      </c>
      <c r="G107" s="665"/>
      <c r="H107" s="664"/>
      <c r="I107" s="666"/>
    </row>
    <row r="108" spans="1:10" ht="12" outlineLevel="1" thickBot="1">
      <c r="A108" s="37">
        <v>2</v>
      </c>
      <c r="B108" s="350" t="s">
        <v>373</v>
      </c>
      <c r="C108" s="37"/>
      <c r="D108" s="37"/>
      <c r="E108" s="37"/>
      <c r="F108" s="44" t="s">
        <v>21</v>
      </c>
      <c r="G108" s="245">
        <f>+SUM(G109:G110)</f>
        <v>0</v>
      </c>
      <c r="H108" s="250">
        <f>+SUM(H109:H110)</f>
        <v>0</v>
      </c>
      <c r="I108" s="15"/>
    </row>
    <row r="109" spans="1:10" outlineLevel="2">
      <c r="A109" s="38">
        <v>2</v>
      </c>
      <c r="B109" s="351" t="s">
        <v>373</v>
      </c>
      <c r="C109" s="38">
        <v>1</v>
      </c>
      <c r="D109" s="38"/>
      <c r="E109" s="38"/>
      <c r="F109" s="45" t="s">
        <v>22</v>
      </c>
      <c r="G109" s="261"/>
      <c r="H109" s="262"/>
      <c r="I109" s="20"/>
    </row>
    <row r="110" spans="1:10" ht="12" outlineLevel="2" thickBot="1">
      <c r="A110" s="38">
        <v>2</v>
      </c>
      <c r="B110" s="351" t="s">
        <v>373</v>
      </c>
      <c r="C110" s="38">
        <v>2</v>
      </c>
      <c r="D110" s="38"/>
      <c r="E110" s="38"/>
      <c r="F110" s="45" t="s">
        <v>23</v>
      </c>
      <c r="G110" s="261"/>
      <c r="H110" s="262"/>
      <c r="I110" s="20"/>
    </row>
    <row r="111" spans="1:10" ht="12" outlineLevel="1" thickBot="1">
      <c r="A111" s="37">
        <v>2</v>
      </c>
      <c r="B111" s="350" t="s">
        <v>374</v>
      </c>
      <c r="C111" s="37"/>
      <c r="D111" s="37"/>
      <c r="E111" s="37"/>
      <c r="F111" s="44" t="s">
        <v>104</v>
      </c>
      <c r="G111" s="264"/>
      <c r="H111" s="265"/>
      <c r="I111" s="15"/>
    </row>
    <row r="112" spans="1:10" ht="12" outlineLevel="1" thickBot="1">
      <c r="A112" s="37">
        <v>2</v>
      </c>
      <c r="B112" s="552" t="s">
        <v>375</v>
      </c>
      <c r="C112" s="37"/>
      <c r="D112" s="37"/>
      <c r="E112" s="37"/>
      <c r="F112" s="44" t="s">
        <v>26</v>
      </c>
      <c r="G112" s="264"/>
      <c r="H112" s="265"/>
      <c r="I112" s="15"/>
    </row>
    <row r="113" spans="1:10" ht="12" outlineLevel="1" thickBot="1">
      <c r="A113" s="37">
        <v>2</v>
      </c>
      <c r="B113" s="350">
        <v>12</v>
      </c>
      <c r="C113" s="37"/>
      <c r="D113" s="37"/>
      <c r="E113" s="37"/>
      <c r="F113" s="44" t="s">
        <v>485</v>
      </c>
      <c r="G113" s="268">
        <f>SUM(G114:G115)</f>
        <v>0</v>
      </c>
      <c r="H113" s="268">
        <f>SUM(H114:H115)</f>
        <v>0</v>
      </c>
      <c r="I113" s="15"/>
      <c r="J113" s="6"/>
    </row>
    <row r="114" spans="1:10" outlineLevel="2">
      <c r="A114" s="38">
        <v>2</v>
      </c>
      <c r="B114" s="351">
        <v>12</v>
      </c>
      <c r="C114" s="38">
        <v>1</v>
      </c>
      <c r="D114" s="38"/>
      <c r="E114" s="38"/>
      <c r="F114" s="45" t="s">
        <v>27</v>
      </c>
      <c r="G114" s="266"/>
      <c r="H114" s="267"/>
      <c r="I114" s="20"/>
      <c r="J114" s="6"/>
    </row>
    <row r="115" spans="1:10" ht="12" outlineLevel="2" thickBot="1">
      <c r="A115" s="38">
        <v>2</v>
      </c>
      <c r="B115" s="38">
        <v>12</v>
      </c>
      <c r="C115" s="38">
        <v>3</v>
      </c>
      <c r="D115" s="38"/>
      <c r="E115" s="38"/>
      <c r="F115" s="45" t="s">
        <v>1096</v>
      </c>
      <c r="G115" s="266"/>
      <c r="H115" s="267"/>
      <c r="I115" s="20"/>
      <c r="J115" s="6"/>
    </row>
    <row r="116" spans="1:10" ht="12" outlineLevel="1" thickBot="1">
      <c r="A116" s="37">
        <v>2</v>
      </c>
      <c r="B116" s="350">
        <v>13</v>
      </c>
      <c r="C116" s="37"/>
      <c r="D116" s="37"/>
      <c r="E116" s="37"/>
      <c r="F116" s="48" t="s">
        <v>28</v>
      </c>
      <c r="G116" s="264"/>
      <c r="H116" s="270"/>
      <c r="I116" s="61"/>
    </row>
    <row r="117" spans="1:10" ht="15.75" customHeight="1" outlineLevel="1" thickBot="1">
      <c r="A117" s="999" t="s">
        <v>550</v>
      </c>
      <c r="B117" s="1000"/>
      <c r="C117" s="1000"/>
      <c r="D117" s="1000"/>
      <c r="E117" s="1000"/>
      <c r="F117" s="1001"/>
      <c r="G117" s="271">
        <f>G29+G95</f>
        <v>0</v>
      </c>
      <c r="H117" s="271">
        <f>H29+H95</f>
        <v>0</v>
      </c>
      <c r="I117" s="62"/>
    </row>
    <row r="118" spans="1:10" ht="12" thickTop="1">
      <c r="B118" s="1"/>
      <c r="C118" s="1"/>
      <c r="D118" s="1"/>
      <c r="E118" s="1"/>
      <c r="F118" s="1"/>
      <c r="G118" s="1"/>
      <c r="H118" s="1"/>
      <c r="I118" s="1"/>
    </row>
    <row r="119" spans="1:10">
      <c r="B119" s="1"/>
      <c r="C119" s="1"/>
      <c r="D119" s="1"/>
      <c r="E119" s="1"/>
      <c r="F119" s="1"/>
      <c r="G119" s="1"/>
      <c r="H119" s="1"/>
      <c r="I119" s="1"/>
    </row>
    <row r="120" spans="1:10">
      <c r="B120" s="1"/>
      <c r="C120" s="1"/>
      <c r="D120" s="1"/>
      <c r="E120" s="1"/>
      <c r="F120" s="1"/>
      <c r="G120" s="1"/>
      <c r="H120" s="1"/>
      <c r="I120" s="1"/>
    </row>
    <row r="121" spans="1:10" ht="12" thickBot="1">
      <c r="B121" s="1"/>
      <c r="C121" s="1"/>
      <c r="D121" s="1"/>
      <c r="E121" s="1"/>
      <c r="F121" s="6" t="s">
        <v>38</v>
      </c>
      <c r="G121" s="1"/>
      <c r="H121" s="1"/>
      <c r="I121" s="1"/>
    </row>
    <row r="122" spans="1:10" ht="24" thickTop="1" thickBot="1">
      <c r="B122" s="1"/>
      <c r="C122" s="1"/>
      <c r="D122" s="1"/>
      <c r="E122" s="1"/>
      <c r="F122" s="122" t="s">
        <v>31</v>
      </c>
      <c r="G122" s="122" t="s">
        <v>32</v>
      </c>
      <c r="H122" s="122" t="s">
        <v>33</v>
      </c>
      <c r="I122" s="1"/>
    </row>
    <row r="123" spans="1:10">
      <c r="B123" s="1"/>
      <c r="C123" s="1"/>
      <c r="D123" s="1"/>
      <c r="E123" s="1"/>
      <c r="F123" s="517" t="s">
        <v>128</v>
      </c>
      <c r="G123" s="63">
        <f>G124+G125</f>
        <v>0</v>
      </c>
      <c r="H123" s="63">
        <f>H124+H125</f>
        <v>0</v>
      </c>
      <c r="I123" s="1"/>
    </row>
    <row r="124" spans="1:10">
      <c r="B124" s="1"/>
      <c r="C124" s="1"/>
      <c r="D124" s="1"/>
      <c r="E124" s="1"/>
      <c r="F124" s="518" t="s">
        <v>39</v>
      </c>
      <c r="G124" s="64">
        <f>+G29</f>
        <v>0</v>
      </c>
      <c r="H124" s="64">
        <f>+H29</f>
        <v>0</v>
      </c>
      <c r="I124" s="1"/>
    </row>
    <row r="125" spans="1:10">
      <c r="B125" s="1"/>
      <c r="C125" s="1"/>
      <c r="D125" s="1"/>
      <c r="E125" s="1"/>
      <c r="F125" s="519" t="s">
        <v>40</v>
      </c>
      <c r="G125" s="65">
        <f>+G95</f>
        <v>0</v>
      </c>
      <c r="H125" s="65">
        <f>+H95</f>
        <v>0</v>
      </c>
      <c r="I125" s="1"/>
    </row>
    <row r="126" spans="1:10" hidden="1">
      <c r="B126" s="1"/>
      <c r="C126" s="1"/>
      <c r="D126" s="1"/>
      <c r="E126" s="1"/>
      <c r="F126" s="1"/>
      <c r="G126" s="1"/>
      <c r="H126" s="1"/>
      <c r="I126" s="1"/>
    </row>
    <row r="127" spans="1:10" hidden="1">
      <c r="B127" s="1"/>
      <c r="C127" s="1"/>
      <c r="D127" s="1"/>
      <c r="E127" s="1"/>
      <c r="F127" s="1"/>
      <c r="G127" s="1"/>
      <c r="H127" s="1"/>
      <c r="I127" s="1"/>
    </row>
    <row r="128" spans="1:10" s="1" customFormat="1" hidden="1"/>
    <row r="129" s="1" customFormat="1" hidden="1"/>
    <row r="130" s="1" customFormat="1" hidden="1"/>
    <row r="131" s="1" customFormat="1" hidden="1"/>
    <row r="132" s="1" customFormat="1" hidden="1"/>
    <row r="133" s="1" customFormat="1" hidden="1"/>
    <row r="134" s="1" customFormat="1" hidden="1"/>
    <row r="135" s="1" customFormat="1" hidden="1"/>
    <row r="136" s="1" customFormat="1" hidden="1"/>
    <row r="137" s="1" customFormat="1" hidden="1"/>
    <row r="138" s="1" customFormat="1" hidden="1"/>
    <row r="139" s="1" customFormat="1" hidden="1"/>
    <row r="140" s="1" customFormat="1" hidden="1"/>
    <row r="141" s="1" customFormat="1" hidden="1"/>
    <row r="142" s="1" customFormat="1" hidden="1"/>
    <row r="143" s="1" customFormat="1" hidden="1"/>
    <row r="144" s="1" customFormat="1" hidden="1"/>
    <row r="145" s="1" customFormat="1" hidden="1"/>
    <row r="146" s="1" customFormat="1" hidden="1"/>
    <row r="147" s="1" customFormat="1" hidden="1"/>
    <row r="148" s="1" customFormat="1" hidden="1"/>
    <row r="149" s="1" customFormat="1" hidden="1"/>
    <row r="150" s="1" customFormat="1" hidden="1"/>
    <row r="151" s="1" customFormat="1" hidden="1"/>
    <row r="152" s="1" customFormat="1" hidden="1"/>
    <row r="153" s="1" customFormat="1" hidden="1"/>
    <row r="154" s="1" customFormat="1" hidden="1"/>
    <row r="155" s="1" customFormat="1" hidden="1"/>
    <row r="156" s="1" customFormat="1" hidden="1"/>
    <row r="157" s="1" customFormat="1" hidden="1"/>
    <row r="158" s="1" customFormat="1" hidden="1"/>
    <row r="159" s="1" customFormat="1" hidden="1"/>
    <row r="160" s="1" customFormat="1" hidden="1"/>
    <row r="161" s="1" customFormat="1" hidden="1"/>
    <row r="162" s="1" customFormat="1" hidden="1"/>
    <row r="163" s="1" customFormat="1" hidden="1"/>
    <row r="164" s="1" customFormat="1" hidden="1"/>
    <row r="165" s="1" customFormat="1" hidden="1"/>
    <row r="166" s="1" customFormat="1" hidden="1"/>
    <row r="167" s="1" customFormat="1" hidden="1"/>
    <row r="168" s="1" customFormat="1" hidden="1"/>
    <row r="169" s="1" customFormat="1" hidden="1"/>
    <row r="170" s="1" customFormat="1" hidden="1"/>
    <row r="171" s="1" customFormat="1" hidden="1"/>
    <row r="172" s="1" customFormat="1" hidden="1"/>
    <row r="173" s="1" customFormat="1" hidden="1"/>
    <row r="174" s="1" customFormat="1" hidden="1"/>
    <row r="175" s="1" customFormat="1" hidden="1"/>
    <row r="176" s="1" customFormat="1" hidden="1"/>
    <row r="177" s="1" customFormat="1" hidden="1"/>
    <row r="178" s="1" customFormat="1" hidden="1"/>
    <row r="179" s="1" customFormat="1" hidden="1"/>
    <row r="180" s="1" customFormat="1" hidden="1"/>
    <row r="181" s="1" customFormat="1" hidden="1"/>
    <row r="182" s="1" customFormat="1" hidden="1"/>
    <row r="183" s="1" customFormat="1" hidden="1"/>
    <row r="184" s="1" customFormat="1" hidden="1"/>
    <row r="185" s="1" customFormat="1" hidden="1"/>
    <row r="186" s="1" customFormat="1" hidden="1"/>
    <row r="187" s="1" customFormat="1" hidden="1"/>
    <row r="188" s="1" customFormat="1" hidden="1"/>
    <row r="189" s="1" customFormat="1" hidden="1"/>
    <row r="190" s="1" customFormat="1" hidden="1"/>
    <row r="191" s="1" customFormat="1" hidden="1"/>
    <row r="192" s="1" customFormat="1" hidden="1"/>
    <row r="193" s="1" customFormat="1" hidden="1"/>
    <row r="194" s="1" customFormat="1" hidden="1"/>
    <row r="195" s="1" customFormat="1" hidden="1"/>
    <row r="196" s="1" customFormat="1" hidden="1"/>
    <row r="197" s="1" customFormat="1" hidden="1"/>
    <row r="198" s="1" customFormat="1" hidden="1"/>
    <row r="199" s="1" customFormat="1" hidden="1"/>
    <row r="200" s="1" customFormat="1" hidden="1"/>
    <row r="201" s="1" customFormat="1" hidden="1"/>
    <row r="202" s="1" customFormat="1" hidden="1"/>
    <row r="203" s="1" customFormat="1" hidden="1"/>
    <row r="204" s="1" customFormat="1" hidden="1"/>
    <row r="205" s="1" customFormat="1" hidden="1"/>
    <row r="206" s="1" customFormat="1" hidden="1"/>
    <row r="207" s="1" customFormat="1" hidden="1"/>
    <row r="208" s="1" customFormat="1" hidden="1"/>
    <row r="209" s="1" customFormat="1" hidden="1"/>
    <row r="210" s="1" customFormat="1" hidden="1"/>
    <row r="211" s="1" customFormat="1" hidden="1"/>
    <row r="212" s="1" customFormat="1" hidden="1"/>
    <row r="213" s="1" customFormat="1" hidden="1"/>
    <row r="214" s="1" customFormat="1" hidden="1"/>
    <row r="215" s="1" customFormat="1" hidden="1"/>
    <row r="216" s="1" customFormat="1" hidden="1"/>
    <row r="217" s="1" customFormat="1" hidden="1"/>
    <row r="218" s="1" customFormat="1" hidden="1"/>
    <row r="219" s="1" customFormat="1" hidden="1"/>
    <row r="220" s="1" customFormat="1" hidden="1"/>
    <row r="221" s="1" customFormat="1" hidden="1"/>
    <row r="222" s="1" customFormat="1" hidden="1"/>
    <row r="223" s="1" customFormat="1" hidden="1"/>
    <row r="224" s="1" customFormat="1" hidden="1"/>
    <row r="225" s="1" customFormat="1" hidden="1"/>
    <row r="226" s="1" customFormat="1" hidden="1"/>
    <row r="227" s="1" customFormat="1" hidden="1"/>
    <row r="228" s="1" customFormat="1" hidden="1"/>
    <row r="229" s="1" customFormat="1" hidden="1"/>
    <row r="230" s="1" customFormat="1" hidden="1"/>
    <row r="231" s="1" customFormat="1" hidden="1"/>
    <row r="232" s="1" customFormat="1" hidden="1"/>
    <row r="233" s="1" customFormat="1" hidden="1"/>
    <row r="234" s="1" customFormat="1" hidden="1"/>
    <row r="235" s="1" customFormat="1" hidden="1"/>
    <row r="236" s="1" customFormat="1" hidden="1"/>
    <row r="237" s="1" customFormat="1" hidden="1"/>
    <row r="238" s="1" customFormat="1" hidden="1"/>
    <row r="239" s="1" customFormat="1" hidden="1"/>
    <row r="240" s="1" customFormat="1" hidden="1"/>
    <row r="241" s="1" customFormat="1" hidden="1"/>
    <row r="242" s="1" customFormat="1" hidden="1"/>
    <row r="243" s="1" customFormat="1" hidden="1"/>
    <row r="244" s="1" customFormat="1" hidden="1"/>
    <row r="245" s="1" customFormat="1" hidden="1"/>
    <row r="246" s="1" customFormat="1" hidden="1"/>
    <row r="247" s="1" customFormat="1" hidden="1"/>
    <row r="248" s="1" customFormat="1" hidden="1"/>
    <row r="249" s="1" customFormat="1" hidden="1"/>
    <row r="250" s="1" customFormat="1" hidden="1"/>
    <row r="251" s="1" customFormat="1" hidden="1"/>
    <row r="252" s="1" customFormat="1" hidden="1"/>
    <row r="253" s="1" customFormat="1" hidden="1"/>
    <row r="254" s="1" customFormat="1" hidden="1"/>
    <row r="255" s="1" customFormat="1" hidden="1"/>
    <row r="256" s="1" customFormat="1" hidden="1"/>
    <row r="257" s="1" customFormat="1" hidden="1"/>
    <row r="258" s="1" customFormat="1" hidden="1"/>
    <row r="259" s="1" customFormat="1" hidden="1"/>
    <row r="260" s="1" customFormat="1" hidden="1"/>
    <row r="261" s="1" customFormat="1" hidden="1"/>
    <row r="262" s="1" customFormat="1" hidden="1"/>
    <row r="263" s="1" customFormat="1" hidden="1"/>
    <row r="264" s="1" customFormat="1" hidden="1"/>
    <row r="265" s="1" customFormat="1" hidden="1"/>
    <row r="266" s="1" customFormat="1" hidden="1"/>
    <row r="267" s="1" customFormat="1" hidden="1"/>
    <row r="268" s="1" customFormat="1" hidden="1"/>
    <row r="269" s="1" customFormat="1" hidden="1"/>
    <row r="270" s="1" customFormat="1" hidden="1"/>
    <row r="271" s="1" customFormat="1" hidden="1"/>
    <row r="272" s="1" customFormat="1" hidden="1"/>
    <row r="273" s="1" customFormat="1" hidden="1"/>
    <row r="274" s="1" customFormat="1" hidden="1"/>
    <row r="275" s="1" customFormat="1" hidden="1"/>
    <row r="276" s="1" customFormat="1" hidden="1"/>
    <row r="277" s="1" customFormat="1" hidden="1"/>
    <row r="278" s="1" customFormat="1" hidden="1"/>
    <row r="279" s="1" customFormat="1" hidden="1"/>
    <row r="280" s="1" customFormat="1" hidden="1"/>
    <row r="281" s="1" customFormat="1" hidden="1"/>
    <row r="282" s="1" customFormat="1" hidden="1"/>
    <row r="283" s="1" customFormat="1" hidden="1"/>
    <row r="284" s="1" customFormat="1" hidden="1"/>
    <row r="285" s="1" customFormat="1" hidden="1"/>
    <row r="286" s="1" customFormat="1" hidden="1"/>
    <row r="287" s="1" customFormat="1" hidden="1"/>
    <row r="288" s="1" customFormat="1" hidden="1"/>
    <row r="289" s="1" customFormat="1" hidden="1"/>
    <row r="290" s="1" customFormat="1" hidden="1"/>
    <row r="291" s="1" customFormat="1" hidden="1"/>
    <row r="292" s="1" customFormat="1" hidden="1"/>
    <row r="293" s="1" customFormat="1" hidden="1"/>
    <row r="294" s="1" customFormat="1" hidden="1"/>
    <row r="295" s="1" customFormat="1" hidden="1"/>
    <row r="296" s="1" customFormat="1" hidden="1"/>
    <row r="297" s="1" customFormat="1" hidden="1"/>
    <row r="298" s="1" customFormat="1" hidden="1"/>
    <row r="299" s="1" customFormat="1" hidden="1"/>
    <row r="300" s="1" customFormat="1" hidden="1"/>
    <row r="301" s="1" customFormat="1" hidden="1"/>
    <row r="302" s="1" customFormat="1" hidden="1"/>
    <row r="303" s="1" customFormat="1" hidden="1"/>
    <row r="304" s="1" customFormat="1" hidden="1"/>
    <row r="305" s="1" customFormat="1" hidden="1"/>
    <row r="306" s="1" customFormat="1" hidden="1"/>
    <row r="307" s="1" customFormat="1" hidden="1"/>
    <row r="308" s="1" customFormat="1" hidden="1"/>
    <row r="309" s="1" customFormat="1" hidden="1"/>
    <row r="310" s="1" customFormat="1" hidden="1"/>
    <row r="311" s="1" customFormat="1" hidden="1"/>
    <row r="312"/>
  </sheetData>
  <sheetProtection formatColumns="0" selectLockedCells="1"/>
  <mergeCells count="15">
    <mergeCell ref="B1:I1"/>
    <mergeCell ref="B2:I2"/>
    <mergeCell ref="B3:I3"/>
    <mergeCell ref="A117:F117"/>
    <mergeCell ref="B5:E5"/>
    <mergeCell ref="B6:E6"/>
    <mergeCell ref="B7:E7"/>
    <mergeCell ref="B8:E8"/>
    <mergeCell ref="A27:E27"/>
    <mergeCell ref="F9:H9"/>
    <mergeCell ref="I27:I28"/>
    <mergeCell ref="C11:F11"/>
    <mergeCell ref="F27:F28"/>
    <mergeCell ref="G27:G28"/>
    <mergeCell ref="H27:H28"/>
  </mergeCells>
  <phoneticPr fontId="13" type="noConversion"/>
  <dataValidations count="1">
    <dataValidation type="list" errorStyle="warning" showDropDown="1" showInputMessage="1" showErrorMessage="1" error="No puede cambiar esta casilla." sqref="F5" xr:uid="{00000000-0002-0000-0200-000000000000}">
      <formula1>Fondos</formula1>
    </dataValidation>
  </dataValidations>
  <pageMargins left="0.7" right="0.7" top="0.75" bottom="0.75" header="0.3" footer="0.3"/>
  <pageSetup scale="44"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200-000001000000}">
          <x14:formula1>
            <xm:f>DESPLEGABLES!$H$2:$H$6</xm:f>
          </x14:formula1>
          <xm:sqref>F34:F38</xm:sqref>
        </x14:dataValidation>
        <x14:dataValidation type="list" allowBlank="1" showInputMessage="1" showErrorMessage="1" xr:uid="{00000000-0002-0000-0200-000002000000}">
          <x14:formula1>
            <xm:f>DESPLEGABLES!$N$13:$N$14</xm:f>
          </x14:formula1>
          <xm:sqref>F47:F48</xm:sqref>
        </x14:dataValidation>
        <x14:dataValidation type="list" allowBlank="1" showInputMessage="1" showErrorMessage="1" xr:uid="{00000000-0002-0000-0200-000003000000}">
          <x14:formula1>
            <xm:f>DESPLEGABLES!$N$2:$N$3</xm:f>
          </x14:formula1>
          <xm:sqref>F42:F43</xm:sqref>
        </x14:dataValidation>
        <x14:dataValidation type="list" allowBlank="1" showInputMessage="1" showErrorMessage="1" xr:uid="{00000000-0002-0000-0200-000004000000}">
          <x14:formula1>
            <xm:f>DESPLEGABLES!$N$7:$N$8</xm:f>
          </x14:formula1>
          <xm:sqref>F45</xm:sqref>
        </x14:dataValidation>
        <x14:dataValidation type="list" allowBlank="1" showInputMessage="1" showErrorMessage="1" xr:uid="{00000000-0002-0000-0200-000005000000}">
          <x14:formula1>
            <xm:f>DESPLEGABLES!$AC$2</xm:f>
          </x14:formula1>
          <xm:sqref>F70</xm:sqref>
        </x14:dataValidation>
        <x14:dataValidation type="list" allowBlank="1" showInputMessage="1" showErrorMessage="1" xr:uid="{00000000-0002-0000-0200-000006000000}">
          <x14:formula1>
            <xm:f>DESPLEGABLES!$H$14:$H$21</xm:f>
          </x14:formula1>
          <xm:sqref>F65:F67</xm:sqref>
        </x14:dataValidation>
        <x14:dataValidation type="list" allowBlank="1" showInputMessage="1" showErrorMessage="1" xr:uid="{00000000-0002-0000-0200-000007000000}">
          <x14:formula1>
            <xm:f>DESPLEGABLES!$Q$2:$Q$36</xm:f>
          </x14:formula1>
          <xm:sqref>F51:F54</xm:sqref>
        </x14:dataValidation>
        <x14:dataValidation type="list" allowBlank="1" showInputMessage="1" showErrorMessage="1" xr:uid="{00000000-0002-0000-0200-000008000000}">
          <x14:formula1>
            <xm:f>DESPLEGABLES!$H$9</xm:f>
          </x14:formula1>
          <xm:sqref>F32</xm:sqref>
        </x14:dataValidation>
        <x14:dataValidation type="list" allowBlank="1" showInputMessage="1" showErrorMessage="1" xr:uid="{00000000-0002-0000-0200-000009000000}">
          <x14:formula1>
            <xm:f>DESPLEGABLES!$Q$2:$Q$37</xm:f>
          </x14:formula1>
          <xm:sqref>F50</xm:sqref>
        </x14:dataValidation>
        <x14:dataValidation type="list" allowBlank="1" showInputMessage="1" showErrorMessage="1" xr:uid="{00000000-0002-0000-0200-00000A000000}">
          <x14:formula1>
            <xm:f>DESPLEGABLES!$Z$85:$Z$133</xm:f>
          </x14:formula1>
          <xm:sqref>F57:F61</xm:sqref>
        </x14:dataValidation>
        <x14:dataValidation type="list" allowBlank="1" showInputMessage="1" showErrorMessage="1" xr:uid="{00000000-0002-0000-0200-00000C000000}">
          <x14:formula1>
            <xm:f>DESPLEGABLES!$E$2:$E$71</xm:f>
          </x14:formula1>
          <xm:sqref>F8</xm:sqref>
        </x14:dataValidation>
        <x14:dataValidation type="list" allowBlank="1" showInputMessage="1" showErrorMessage="1" xr:uid="{00000000-0002-0000-0200-00000B000000}">
          <x14:formula1>
            <xm:f>DESPLEGABLES!$A$2:$A$297</xm:f>
          </x14:formula1>
          <xm:sqref>G6:H6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tabColor rgb="FF38629F"/>
    <pageSetUpPr fitToPage="1"/>
  </sheetPr>
  <dimension ref="A1:W1048493"/>
  <sheetViews>
    <sheetView showGridLines="0" zoomScale="120" zoomScaleNormal="120" zoomScalePageLayoutView="90" workbookViewId="0">
      <selection activeCell="C65" sqref="C65"/>
    </sheetView>
  </sheetViews>
  <sheetFormatPr baseColWidth="10" defaultColWidth="0" defaultRowHeight="2.25" customHeight="1" zeroHeight="1"/>
  <cols>
    <col min="1" max="1" width="70.42578125" style="2" customWidth="1"/>
    <col min="2" max="2" width="39" style="2" customWidth="1"/>
    <col min="3" max="15" width="13.42578125" style="2" customWidth="1"/>
    <col min="16" max="23" width="16.42578125" style="2" hidden="1" customWidth="1"/>
    <col min="24" max="16384" width="13.42578125" style="2" hidden="1"/>
  </cols>
  <sheetData>
    <row r="1" spans="1:16" ht="11.25">
      <c r="A1" s="971" t="s">
        <v>41</v>
      </c>
      <c r="B1" s="971"/>
      <c r="C1" s="971"/>
      <c r="D1" s="971"/>
      <c r="E1" s="971"/>
      <c r="F1" s="971"/>
      <c r="G1" s="971"/>
      <c r="H1" s="971"/>
      <c r="I1" s="971"/>
      <c r="J1" s="971"/>
      <c r="K1" s="971"/>
      <c r="L1" s="971"/>
      <c r="M1" s="971"/>
      <c r="N1" s="971"/>
      <c r="O1" s="971"/>
      <c r="P1" s="971"/>
    </row>
    <row r="2" spans="1:16" ht="11.25">
      <c r="A2" s="971" t="s">
        <v>76</v>
      </c>
      <c r="B2" s="971"/>
      <c r="C2" s="971"/>
      <c r="D2" s="971"/>
      <c r="E2" s="971"/>
      <c r="F2" s="971"/>
      <c r="G2" s="971"/>
      <c r="H2" s="971"/>
      <c r="I2" s="971"/>
      <c r="J2" s="971"/>
      <c r="K2" s="971"/>
      <c r="L2" s="971"/>
      <c r="M2" s="971"/>
      <c r="N2" s="971"/>
      <c r="O2" s="971"/>
      <c r="P2" s="971"/>
    </row>
    <row r="3" spans="1:16" ht="11.25">
      <c r="A3" s="971" t="s">
        <v>3106</v>
      </c>
      <c r="B3" s="971"/>
      <c r="C3" s="971"/>
      <c r="D3" s="971"/>
      <c r="E3" s="971"/>
      <c r="F3" s="971"/>
      <c r="G3" s="971"/>
      <c r="H3" s="971"/>
      <c r="I3" s="971"/>
      <c r="J3" s="971"/>
      <c r="K3" s="971"/>
      <c r="L3" s="971"/>
      <c r="M3" s="971"/>
      <c r="N3" s="971"/>
      <c r="O3" s="971"/>
      <c r="P3" s="971"/>
    </row>
    <row r="4" spans="1:16" ht="11.25">
      <c r="A4" s="1"/>
      <c r="B4" s="1"/>
      <c r="C4" s="1"/>
      <c r="D4" s="1"/>
      <c r="E4" s="1"/>
      <c r="F4" s="1"/>
      <c r="G4" s="1"/>
      <c r="H4" s="1"/>
      <c r="I4" s="1"/>
      <c r="J4" s="1"/>
      <c r="K4" s="1"/>
      <c r="L4" s="1"/>
      <c r="M4" s="1"/>
      <c r="N4" s="1"/>
      <c r="O4" s="1"/>
      <c r="P4" s="1"/>
    </row>
    <row r="5" spans="1:16" ht="11.25">
      <c r="A5" s="240" t="s">
        <v>1635</v>
      </c>
      <c r="B5" s="689" t="str">
        <f>MID('Formulario 1.1- Ingresos E.P'!F6,1,6)</f>
        <v/>
      </c>
      <c r="C5" s="66"/>
      <c r="D5" s="66"/>
      <c r="E5" s="66"/>
      <c r="F5" s="66"/>
      <c r="G5" s="66"/>
      <c r="H5" s="1"/>
      <c r="I5" s="1"/>
      <c r="J5" s="1"/>
      <c r="K5" s="1"/>
      <c r="L5" s="1"/>
      <c r="M5" s="1"/>
      <c r="N5" s="1"/>
      <c r="O5" s="1"/>
      <c r="P5" s="1"/>
    </row>
    <row r="6" spans="1:16" ht="23.25" customHeight="1">
      <c r="A6" s="240" t="s">
        <v>121</v>
      </c>
      <c r="B6" s="686" t="str">
        <f>IFERROR(VLOOKUP(B5,DESPLEGABLES!A2:B224,2,FALSE),"")</f>
        <v/>
      </c>
      <c r="C6" s="687"/>
      <c r="D6" s="687"/>
      <c r="E6" s="687"/>
      <c r="F6" s="687"/>
      <c r="G6" s="687"/>
      <c r="H6" s="1"/>
      <c r="I6" s="1"/>
      <c r="J6" s="1"/>
      <c r="K6" s="1"/>
      <c r="L6" s="1"/>
      <c r="M6" s="1"/>
      <c r="N6" s="1"/>
      <c r="O6" s="1"/>
      <c r="P6" s="1"/>
    </row>
    <row r="7" spans="1:16" ht="15.75" customHeight="1">
      <c r="A7" s="241" t="s">
        <v>3107</v>
      </c>
      <c r="B7" s="685"/>
      <c r="C7" s="688"/>
      <c r="D7" s="688"/>
      <c r="E7" s="688"/>
      <c r="F7" s="688"/>
      <c r="G7" s="688"/>
      <c r="H7" s="1"/>
      <c r="I7" s="1"/>
      <c r="J7" s="1"/>
      <c r="K7" s="1"/>
      <c r="L7" s="1"/>
      <c r="M7" s="1"/>
      <c r="N7" s="1"/>
      <c r="O7" s="1"/>
      <c r="P7" s="1"/>
    </row>
    <row r="8" spans="1:16" ht="12.95" customHeight="1">
      <c r="A8" s="499" t="s">
        <v>554</v>
      </c>
      <c r="B8" s="686"/>
      <c r="C8" s="687"/>
      <c r="D8" s="687"/>
      <c r="E8" s="687"/>
      <c r="F8" s="687"/>
      <c r="G8" s="687"/>
      <c r="H8" s="1"/>
      <c r="I8" s="1"/>
      <c r="J8" s="1"/>
      <c r="K8" s="1"/>
      <c r="L8" s="1"/>
      <c r="M8" s="1"/>
      <c r="N8" s="1"/>
      <c r="O8" s="1"/>
      <c r="P8" s="1"/>
    </row>
    <row r="9" spans="1:16" ht="11.25">
      <c r="A9" s="1"/>
      <c r="B9" s="18"/>
      <c r="C9" s="1"/>
      <c r="D9" s="1"/>
      <c r="E9" s="1"/>
      <c r="F9" s="1"/>
      <c r="G9" s="1"/>
      <c r="H9" s="1"/>
      <c r="I9" s="1"/>
      <c r="J9" s="1"/>
      <c r="K9" s="1"/>
      <c r="L9" s="1"/>
      <c r="M9" s="1"/>
      <c r="N9" s="1"/>
      <c r="O9" s="1"/>
      <c r="P9" s="1"/>
    </row>
    <row r="10" spans="1:16" ht="11.25">
      <c r="A10" s="1021" t="s">
        <v>42</v>
      </c>
      <c r="B10" s="1021"/>
      <c r="C10" s="178">
        <f>+'Formulario 1.1A - Cálculo I-E.P'!C8</f>
        <v>2027</v>
      </c>
      <c r="D10" s="1"/>
      <c r="E10" s="1"/>
      <c r="F10" s="1"/>
      <c r="G10" s="1"/>
      <c r="H10" s="1"/>
      <c r="I10" s="376" t="s">
        <v>883</v>
      </c>
      <c r="J10" s="1"/>
      <c r="K10" s="1"/>
      <c r="L10" s="1"/>
      <c r="M10" s="1"/>
      <c r="N10" s="1"/>
      <c r="O10" s="1"/>
      <c r="P10" s="1"/>
    </row>
    <row r="11" spans="1:16" ht="12" thickBot="1">
      <c r="A11" s="1"/>
      <c r="B11" s="1"/>
      <c r="C11" s="1"/>
      <c r="D11" s="1"/>
      <c r="E11" s="1"/>
      <c r="F11" s="1"/>
      <c r="G11" s="1"/>
      <c r="H11" s="1"/>
      <c r="I11" s="1"/>
      <c r="J11" s="1"/>
      <c r="K11" s="1"/>
      <c r="L11" s="1"/>
      <c r="M11" s="1"/>
      <c r="N11" s="1"/>
      <c r="O11" s="1"/>
      <c r="P11" s="1"/>
    </row>
    <row r="12" spans="1:16" ht="19.5" customHeight="1" thickTop="1">
      <c r="A12" s="1022" t="s">
        <v>43</v>
      </c>
      <c r="B12" s="1024" t="s">
        <v>555</v>
      </c>
      <c r="C12" s="921"/>
      <c r="D12" s="1026" t="s">
        <v>44</v>
      </c>
      <c r="E12" s="1027"/>
      <c r="F12" s="1028"/>
      <c r="G12" s="1026" t="s">
        <v>45</v>
      </c>
      <c r="H12" s="1027"/>
      <c r="I12" s="1028"/>
      <c r="J12" s="1026" t="s">
        <v>46</v>
      </c>
      <c r="K12" s="1027"/>
      <c r="L12" s="1027"/>
      <c r="M12" s="1027"/>
      <c r="N12" s="1027"/>
      <c r="O12" s="1029"/>
      <c r="P12" s="1"/>
    </row>
    <row r="13" spans="1:16" ht="18.75" customHeight="1">
      <c r="A13" s="1023"/>
      <c r="B13" s="1025"/>
      <c r="C13" s="922" t="s">
        <v>47</v>
      </c>
      <c r="D13" s="922" t="s">
        <v>48</v>
      </c>
      <c r="E13" s="922" t="s">
        <v>49</v>
      </c>
      <c r="F13" s="922" t="s">
        <v>50</v>
      </c>
      <c r="G13" s="922" t="s">
        <v>48</v>
      </c>
      <c r="H13" s="922" t="s">
        <v>49</v>
      </c>
      <c r="I13" s="922" t="s">
        <v>50</v>
      </c>
      <c r="J13" s="1030" t="s">
        <v>48</v>
      </c>
      <c r="K13" s="1031"/>
      <c r="L13" s="1030" t="s">
        <v>51</v>
      </c>
      <c r="M13" s="1031"/>
      <c r="N13" s="922" t="s">
        <v>50</v>
      </c>
      <c r="O13" s="923" t="s">
        <v>52</v>
      </c>
      <c r="P13" s="1"/>
    </row>
    <row r="14" spans="1:16" ht="11.25">
      <c r="A14" s="1023"/>
      <c r="B14" s="1025"/>
      <c r="C14" s="922" t="s">
        <v>53</v>
      </c>
      <c r="D14" s="922" t="s">
        <v>54</v>
      </c>
      <c r="E14" s="922" t="s">
        <v>55</v>
      </c>
      <c r="F14" s="922"/>
      <c r="G14" s="922" t="s">
        <v>54</v>
      </c>
      <c r="H14" s="922" t="s">
        <v>55</v>
      </c>
      <c r="I14" s="922"/>
      <c r="J14" s="909" t="s">
        <v>56</v>
      </c>
      <c r="K14" s="922" t="s">
        <v>57</v>
      </c>
      <c r="L14" s="922" t="s">
        <v>56</v>
      </c>
      <c r="M14" s="922" t="s">
        <v>49</v>
      </c>
      <c r="N14" s="922"/>
      <c r="O14" s="923" t="s">
        <v>58</v>
      </c>
      <c r="P14" s="1"/>
    </row>
    <row r="15" spans="1:16" ht="11.25">
      <c r="A15" s="1023"/>
      <c r="B15" s="1025"/>
      <c r="C15" s="922"/>
      <c r="D15" s="922"/>
      <c r="E15" s="922" t="s">
        <v>59</v>
      </c>
      <c r="F15" s="922"/>
      <c r="G15" s="922"/>
      <c r="H15" s="922" t="s">
        <v>59</v>
      </c>
      <c r="I15" s="922"/>
      <c r="J15" s="922" t="s">
        <v>60</v>
      </c>
      <c r="K15" s="922" t="s">
        <v>54</v>
      </c>
      <c r="L15" s="922" t="s">
        <v>60</v>
      </c>
      <c r="M15" s="922" t="s">
        <v>59</v>
      </c>
      <c r="N15" s="922"/>
      <c r="O15" s="923" t="s">
        <v>61</v>
      </c>
      <c r="P15" s="1"/>
    </row>
    <row r="16" spans="1:16" ht="12" thickBot="1">
      <c r="A16" s="924">
        <v>1</v>
      </c>
      <c r="B16" s="925">
        <v>2</v>
      </c>
      <c r="C16" s="925">
        <v>3</v>
      </c>
      <c r="D16" s="925">
        <v>4</v>
      </c>
      <c r="E16" s="925">
        <v>5</v>
      </c>
      <c r="F16" s="925" t="s">
        <v>95</v>
      </c>
      <c r="G16" s="925">
        <v>7</v>
      </c>
      <c r="H16" s="925">
        <v>8</v>
      </c>
      <c r="I16" s="925" t="s">
        <v>96</v>
      </c>
      <c r="J16" s="925">
        <v>10</v>
      </c>
      <c r="K16" s="925" t="s">
        <v>97</v>
      </c>
      <c r="L16" s="925">
        <v>12</v>
      </c>
      <c r="M16" s="925" t="s">
        <v>98</v>
      </c>
      <c r="N16" s="925" t="s">
        <v>99</v>
      </c>
      <c r="O16" s="926" t="s">
        <v>100</v>
      </c>
      <c r="P16" s="1"/>
    </row>
    <row r="17" spans="1:16" ht="12.75" thickTop="1" thickBot="1">
      <c r="A17" s="123" t="s">
        <v>657</v>
      </c>
      <c r="B17" s="340"/>
      <c r="C17" s="184"/>
      <c r="D17" s="185"/>
      <c r="E17" s="186"/>
      <c r="F17" s="134">
        <f>F20+F18</f>
        <v>0</v>
      </c>
      <c r="G17" s="187"/>
      <c r="H17" s="188"/>
      <c r="I17" s="134">
        <f>I20+I18</f>
        <v>0</v>
      </c>
      <c r="J17" s="189"/>
      <c r="K17" s="134">
        <f>K20+K18</f>
        <v>0</v>
      </c>
      <c r="L17" s="189"/>
      <c r="M17" s="134">
        <f>M20+M18</f>
        <v>0</v>
      </c>
      <c r="N17" s="134">
        <f>N20+N18</f>
        <v>0</v>
      </c>
      <c r="O17" s="134">
        <f>O20+O18</f>
        <v>0</v>
      </c>
      <c r="P17" s="1"/>
    </row>
    <row r="18" spans="1:16" ht="12.75" thickTop="1" thickBot="1">
      <c r="A18" s="128" t="s">
        <v>1116</v>
      </c>
      <c r="B18" s="341"/>
      <c r="C18" s="190"/>
      <c r="D18" s="191"/>
      <c r="E18" s="192"/>
      <c r="F18" s="135">
        <f>+F19</f>
        <v>0</v>
      </c>
      <c r="G18" s="191"/>
      <c r="H18" s="193"/>
      <c r="I18" s="135">
        <f>+I19</f>
        <v>0</v>
      </c>
      <c r="J18" s="194"/>
      <c r="K18" s="135">
        <f>+K19</f>
        <v>0</v>
      </c>
      <c r="L18" s="194"/>
      <c r="M18" s="135">
        <f>+M19</f>
        <v>0</v>
      </c>
      <c r="N18" s="135">
        <f>+N19</f>
        <v>0</v>
      </c>
      <c r="O18" s="135">
        <f>+O19</f>
        <v>0</v>
      </c>
      <c r="P18" s="1"/>
    </row>
    <row r="19" spans="1:16" customFormat="1" ht="16.5" thickTop="1" thickBot="1">
      <c r="A19" s="131"/>
      <c r="B19" s="347"/>
      <c r="C19" s="210"/>
      <c r="D19" s="211"/>
      <c r="E19" s="212"/>
      <c r="F19" s="145">
        <f>E19*D19</f>
        <v>0</v>
      </c>
      <c r="G19" s="211"/>
      <c r="H19" s="213"/>
      <c r="I19" s="145">
        <f>G19*H19</f>
        <v>0</v>
      </c>
      <c r="J19" s="214"/>
      <c r="K19" s="170">
        <f>+G19*J19</f>
        <v>0</v>
      </c>
      <c r="L19" s="214"/>
      <c r="M19" s="147">
        <f>H19*L19</f>
        <v>0</v>
      </c>
      <c r="N19" s="145">
        <f>K19*M19</f>
        <v>0</v>
      </c>
      <c r="O19" s="159">
        <f>H19*K19</f>
        <v>0</v>
      </c>
    </row>
    <row r="20" spans="1:16" ht="12.75" thickTop="1" thickBot="1">
      <c r="A20" s="128" t="s">
        <v>658</v>
      </c>
      <c r="B20" s="341"/>
      <c r="C20" s="190"/>
      <c r="D20" s="191"/>
      <c r="E20" s="192"/>
      <c r="F20" s="135">
        <f>F23</f>
        <v>0</v>
      </c>
      <c r="G20" s="191"/>
      <c r="H20" s="193"/>
      <c r="I20" s="135">
        <f>I23</f>
        <v>0</v>
      </c>
      <c r="J20" s="194"/>
      <c r="K20" s="135">
        <f>K23</f>
        <v>0</v>
      </c>
      <c r="L20" s="194"/>
      <c r="M20" s="135">
        <f>M23</f>
        <v>0</v>
      </c>
      <c r="N20" s="135">
        <f>N23</f>
        <v>0</v>
      </c>
      <c r="O20" s="149">
        <f>O23</f>
        <v>0</v>
      </c>
      <c r="P20" s="1"/>
    </row>
    <row r="21" spans="1:16" ht="12.75" thickTop="1" thickBot="1">
      <c r="A21" s="131"/>
      <c r="B21" s="347"/>
      <c r="C21" s="210"/>
      <c r="D21" s="211"/>
      <c r="E21" s="212"/>
      <c r="F21" s="145">
        <f>E21*D21</f>
        <v>0</v>
      </c>
      <c r="G21" s="211"/>
      <c r="H21" s="213"/>
      <c r="I21" s="145">
        <f>G21*H21</f>
        <v>0</v>
      </c>
      <c r="J21" s="214"/>
      <c r="K21" s="145">
        <f>I21*J21</f>
        <v>0</v>
      </c>
      <c r="L21" s="214"/>
      <c r="M21" s="147">
        <f>H21*L21</f>
        <v>0</v>
      </c>
      <c r="N21" s="145">
        <f>K21*M21</f>
        <v>0</v>
      </c>
      <c r="O21" s="159">
        <f>H21*K21</f>
        <v>0</v>
      </c>
      <c r="P21" s="1"/>
    </row>
    <row r="22" spans="1:16" ht="12" thickTop="1">
      <c r="A22" s="131"/>
      <c r="B22" s="346"/>
      <c r="C22" s="501"/>
      <c r="D22" s="502"/>
      <c r="E22" s="503"/>
      <c r="F22" s="145">
        <f>E22*D22</f>
        <v>0</v>
      </c>
      <c r="G22" s="502"/>
      <c r="H22" s="504"/>
      <c r="I22" s="145">
        <f>G22*H22</f>
        <v>0</v>
      </c>
      <c r="J22" s="505"/>
      <c r="K22" s="145">
        <f>I22*J22</f>
        <v>0</v>
      </c>
      <c r="L22" s="505"/>
      <c r="M22" s="147">
        <f>H22*L22</f>
        <v>0</v>
      </c>
      <c r="N22" s="145">
        <f>K22*M22</f>
        <v>0</v>
      </c>
      <c r="O22" s="159">
        <f>H22*K22</f>
        <v>0</v>
      </c>
      <c r="P22" s="1"/>
    </row>
    <row r="23" spans="1:16" s="176" customFormat="1" ht="12" thickBot="1">
      <c r="A23" s="130" t="s">
        <v>62</v>
      </c>
      <c r="B23" s="346"/>
      <c r="C23" s="125"/>
      <c r="D23" s="168">
        <f>SUM(D21:D22)</f>
        <v>0</v>
      </c>
      <c r="E23" s="140"/>
      <c r="F23" s="140">
        <f>F21+F22</f>
        <v>0</v>
      </c>
      <c r="G23" s="168">
        <f>G21+G22</f>
        <v>0</v>
      </c>
      <c r="H23" s="140"/>
      <c r="I23" s="140">
        <f>I21+I22</f>
        <v>0</v>
      </c>
      <c r="J23" s="125"/>
      <c r="K23" s="452">
        <f>G23*J23</f>
        <v>0</v>
      </c>
      <c r="L23" s="125"/>
      <c r="M23" s="140">
        <f>M21+M22</f>
        <v>0</v>
      </c>
      <c r="N23" s="154">
        <f>N21+N22</f>
        <v>0</v>
      </c>
      <c r="O23" s="163">
        <f>O21+O22</f>
        <v>0</v>
      </c>
      <c r="P23" s="177"/>
    </row>
    <row r="24" spans="1:16" ht="12.75" thickTop="1" thickBot="1">
      <c r="A24" s="123" t="s">
        <v>558</v>
      </c>
      <c r="B24" s="340"/>
      <c r="C24" s="184"/>
      <c r="D24" s="185"/>
      <c r="E24" s="186"/>
      <c r="F24" s="134">
        <f>F25+F44+F50+F58+F61+F197</f>
        <v>0</v>
      </c>
      <c r="G24" s="187"/>
      <c r="H24" s="188"/>
      <c r="I24" s="134">
        <f>I25+I44+I50+I58+I61+I197</f>
        <v>0</v>
      </c>
      <c r="J24" s="189"/>
      <c r="K24" s="134">
        <f>K25+K44+K50+K58+K61+K197</f>
        <v>0</v>
      </c>
      <c r="L24" s="189"/>
      <c r="M24" s="134">
        <f>M25+M44+M50+M58+M61+M197</f>
        <v>0</v>
      </c>
      <c r="N24" s="134">
        <f>N25+N44+N50+N58+N61+N197</f>
        <v>0</v>
      </c>
      <c r="O24" s="148">
        <f>O25+O44+O50+O58+O61+O197</f>
        <v>0</v>
      </c>
      <c r="P24" s="1"/>
    </row>
    <row r="25" spans="1:16" ht="12.75" thickTop="1" thickBot="1">
      <c r="A25" s="128" t="s">
        <v>559</v>
      </c>
      <c r="B25" s="341"/>
      <c r="C25" s="190"/>
      <c r="D25" s="191"/>
      <c r="E25" s="192"/>
      <c r="F25" s="135">
        <f>F26+F30+F33+F37</f>
        <v>0</v>
      </c>
      <c r="G25" s="191"/>
      <c r="H25" s="193"/>
      <c r="I25" s="135">
        <f>I26+I30+I33+I37</f>
        <v>0</v>
      </c>
      <c r="J25" s="194"/>
      <c r="K25" s="135">
        <f>K26+K30+K33+K37</f>
        <v>0</v>
      </c>
      <c r="L25" s="194"/>
      <c r="M25" s="135">
        <f>M26+M30+M33+M37</f>
        <v>0</v>
      </c>
      <c r="N25" s="135">
        <f>N26+N30+N33+N37</f>
        <v>0</v>
      </c>
      <c r="O25" s="149">
        <f>O26+O30+O33+O37</f>
        <v>0</v>
      </c>
      <c r="P25" s="1"/>
    </row>
    <row r="26" spans="1:16" ht="12" thickTop="1">
      <c r="A26" s="181" t="s">
        <v>560</v>
      </c>
      <c r="B26" s="345"/>
      <c r="C26" s="205"/>
      <c r="D26" s="206"/>
      <c r="E26" s="207"/>
      <c r="F26" s="142">
        <f>F29</f>
        <v>0</v>
      </c>
      <c r="G26" s="206"/>
      <c r="H26" s="208"/>
      <c r="I26" s="142">
        <f>I29</f>
        <v>0</v>
      </c>
      <c r="J26" s="209"/>
      <c r="K26" s="142">
        <f>K29</f>
        <v>0</v>
      </c>
      <c r="L26" s="209"/>
      <c r="M26" s="142">
        <f>M29</f>
        <v>0</v>
      </c>
      <c r="N26" s="142">
        <f>N29</f>
        <v>0</v>
      </c>
      <c r="O26" s="157">
        <f>O29</f>
        <v>0</v>
      </c>
      <c r="P26" s="1"/>
    </row>
    <row r="27" spans="1:16" ht="11.25">
      <c r="A27" s="438"/>
      <c r="B27" s="439"/>
      <c r="C27" s="440"/>
      <c r="D27" s="441"/>
      <c r="E27" s="442"/>
      <c r="F27" s="443">
        <f>E27*D27</f>
        <v>0</v>
      </c>
      <c r="G27" s="441"/>
      <c r="H27" s="442"/>
      <c r="I27" s="443">
        <f>H27*G27</f>
        <v>0</v>
      </c>
      <c r="J27" s="440"/>
      <c r="K27" s="440">
        <f>G27*J27</f>
        <v>0</v>
      </c>
      <c r="L27" s="440"/>
      <c r="M27" s="443">
        <f>H27*L27</f>
        <v>0</v>
      </c>
      <c r="N27" s="443">
        <f>K27*M27</f>
        <v>0</v>
      </c>
      <c r="O27" s="443">
        <f>H27*K27</f>
        <v>0</v>
      </c>
      <c r="P27" s="1"/>
    </row>
    <row r="28" spans="1:16" ht="11.25">
      <c r="A28" s="438"/>
      <c r="B28" s="439"/>
      <c r="C28" s="440"/>
      <c r="D28" s="441"/>
      <c r="E28" s="442"/>
      <c r="F28" s="443">
        <f>E28*D28</f>
        <v>0</v>
      </c>
      <c r="G28" s="441"/>
      <c r="H28" s="442"/>
      <c r="I28" s="443">
        <f>H28*G28</f>
        <v>0</v>
      </c>
      <c r="J28" s="440"/>
      <c r="K28" s="440">
        <f>G28*J28</f>
        <v>0</v>
      </c>
      <c r="L28" s="440"/>
      <c r="M28" s="443">
        <f>H28*L28</f>
        <v>0</v>
      </c>
      <c r="N28" s="443">
        <f>K28*M28</f>
        <v>0</v>
      </c>
      <c r="O28" s="443">
        <f>H28*K28</f>
        <v>0</v>
      </c>
      <c r="P28" s="1"/>
    </row>
    <row r="29" spans="1:16" s="176" customFormat="1" ht="12" thickBot="1">
      <c r="A29" s="130" t="s">
        <v>62</v>
      </c>
      <c r="B29" s="346"/>
      <c r="C29" s="125"/>
      <c r="D29" s="168">
        <f>SUM(D27:D28)</f>
        <v>0</v>
      </c>
      <c r="E29" s="140"/>
      <c r="F29" s="140">
        <f>SUM(F27:F28)</f>
        <v>0</v>
      </c>
      <c r="G29" s="168">
        <f>SUM(G27:G28)</f>
        <v>0</v>
      </c>
      <c r="H29" s="140"/>
      <c r="I29" s="140">
        <f>SUM(I27:I28)</f>
        <v>0</v>
      </c>
      <c r="J29" s="125"/>
      <c r="K29" s="440">
        <f>SUM(K27:K28)</f>
        <v>0</v>
      </c>
      <c r="L29" s="125"/>
      <c r="M29" s="140">
        <f>SUM(M27:M28)</f>
        <v>0</v>
      </c>
      <c r="N29" s="154">
        <f>SUM(N27:N28)</f>
        <v>0</v>
      </c>
      <c r="O29" s="163">
        <f>SUM(O27:O28)</f>
        <v>0</v>
      </c>
      <c r="P29" s="177"/>
    </row>
    <row r="30" spans="1:16" ht="12.75" thickTop="1" thickBot="1">
      <c r="A30" s="179" t="s">
        <v>561</v>
      </c>
      <c r="B30" s="342"/>
      <c r="C30" s="195"/>
      <c r="D30" s="196"/>
      <c r="E30" s="197"/>
      <c r="F30" s="137">
        <f>F32</f>
        <v>0</v>
      </c>
      <c r="G30" s="196"/>
      <c r="H30" s="198"/>
      <c r="I30" s="137">
        <f>I32</f>
        <v>0</v>
      </c>
      <c r="J30" s="199"/>
      <c r="K30" s="137">
        <f>K32</f>
        <v>0</v>
      </c>
      <c r="L30" s="199"/>
      <c r="M30" s="137">
        <f>M32</f>
        <v>0</v>
      </c>
      <c r="N30" s="137">
        <f>N32</f>
        <v>0</v>
      </c>
      <c r="O30" s="151">
        <f>O32</f>
        <v>0</v>
      </c>
      <c r="P30" s="1"/>
    </row>
    <row r="31" spans="1:16" ht="12" thickTop="1">
      <c r="A31" s="126"/>
      <c r="B31" s="343"/>
      <c r="C31" s="127"/>
      <c r="D31" s="166"/>
      <c r="E31" s="138"/>
      <c r="F31" s="139">
        <f>E31*D31</f>
        <v>0</v>
      </c>
      <c r="G31" s="166"/>
      <c r="H31" s="138"/>
      <c r="I31" s="139">
        <f>H31*G31</f>
        <v>0</v>
      </c>
      <c r="J31" s="127"/>
      <c r="K31" s="452">
        <f>G31*J31</f>
        <v>0</v>
      </c>
      <c r="L31" s="127"/>
      <c r="M31" s="139">
        <f>H31*L31</f>
        <v>0</v>
      </c>
      <c r="N31" s="152">
        <f>K31*M31</f>
        <v>0</v>
      </c>
      <c r="O31" s="153">
        <f>H31*K31</f>
        <v>0</v>
      </c>
      <c r="P31" s="1"/>
    </row>
    <row r="32" spans="1:16" s="176" customFormat="1" ht="12" thickBot="1">
      <c r="A32" s="132" t="s">
        <v>63</v>
      </c>
      <c r="B32" s="344"/>
      <c r="C32" s="133"/>
      <c r="D32" s="167">
        <f>D31</f>
        <v>0</v>
      </c>
      <c r="E32" s="146"/>
      <c r="F32" s="146">
        <f>F31</f>
        <v>0</v>
      </c>
      <c r="G32" s="167">
        <f>G31</f>
        <v>0</v>
      </c>
      <c r="H32" s="146"/>
      <c r="I32" s="146">
        <f>I31</f>
        <v>0</v>
      </c>
      <c r="J32" s="133"/>
      <c r="K32" s="172">
        <f>K31</f>
        <v>0</v>
      </c>
      <c r="L32" s="133"/>
      <c r="M32" s="146">
        <f>M31</f>
        <v>0</v>
      </c>
      <c r="N32" s="160">
        <f>N31</f>
        <v>0</v>
      </c>
      <c r="O32" s="150">
        <f>O31</f>
        <v>0</v>
      </c>
      <c r="P32" s="177"/>
    </row>
    <row r="33" spans="1:16" ht="12" thickTop="1">
      <c r="A33" s="387" t="s">
        <v>666</v>
      </c>
      <c r="B33" s="345"/>
      <c r="C33" s="205"/>
      <c r="D33" s="206"/>
      <c r="E33" s="207"/>
      <c r="F33" s="142">
        <f>F36</f>
        <v>0</v>
      </c>
      <c r="G33" s="206"/>
      <c r="H33" s="208"/>
      <c r="I33" s="142">
        <f>I36</f>
        <v>0</v>
      </c>
      <c r="J33" s="209"/>
      <c r="K33" s="142">
        <f>K36</f>
        <v>0</v>
      </c>
      <c r="L33" s="209"/>
      <c r="M33" s="142">
        <f>M36</f>
        <v>0</v>
      </c>
      <c r="N33" s="142">
        <f>N36</f>
        <v>0</v>
      </c>
      <c r="O33" s="157">
        <f>O36</f>
        <v>0</v>
      </c>
      <c r="P33" s="1"/>
    </row>
    <row r="34" spans="1:16" ht="11.25">
      <c r="A34" s="440"/>
      <c r="B34" s="439"/>
      <c r="C34" s="440"/>
      <c r="D34" s="441"/>
      <c r="E34" s="442"/>
      <c r="F34" s="443">
        <f>E34*D34</f>
        <v>0</v>
      </c>
      <c r="G34" s="441"/>
      <c r="H34" s="442"/>
      <c r="I34" s="443">
        <f>H34*G34</f>
        <v>0</v>
      </c>
      <c r="J34" s="440"/>
      <c r="K34" s="440">
        <f>G34*J34</f>
        <v>0</v>
      </c>
      <c r="L34" s="440"/>
      <c r="M34" s="443">
        <f>H34*L34</f>
        <v>0</v>
      </c>
      <c r="N34" s="443">
        <f>K34*M34</f>
        <v>0</v>
      </c>
      <c r="O34" s="443">
        <f>H34*K34</f>
        <v>0</v>
      </c>
      <c r="P34" s="1"/>
    </row>
    <row r="35" spans="1:16" ht="11.25">
      <c r="A35" s="440"/>
      <c r="B35" s="439"/>
      <c r="C35" s="440"/>
      <c r="D35" s="441"/>
      <c r="E35" s="442"/>
      <c r="F35" s="443">
        <f>E35*D35</f>
        <v>0</v>
      </c>
      <c r="G35" s="441"/>
      <c r="H35" s="442"/>
      <c r="I35" s="443">
        <f>H35*G35</f>
        <v>0</v>
      </c>
      <c r="J35" s="440"/>
      <c r="K35" s="440">
        <f>G35*J35</f>
        <v>0</v>
      </c>
      <c r="L35" s="440"/>
      <c r="M35" s="443">
        <f>H35*L35</f>
        <v>0</v>
      </c>
      <c r="N35" s="443">
        <f>K35*M35</f>
        <v>0</v>
      </c>
      <c r="O35" s="443">
        <f>H35*K35</f>
        <v>0</v>
      </c>
      <c r="P35" s="1"/>
    </row>
    <row r="36" spans="1:16" s="176" customFormat="1" ht="12" thickBot="1">
      <c r="A36" s="130" t="s">
        <v>64</v>
      </c>
      <c r="B36" s="341"/>
      <c r="C36" s="129"/>
      <c r="D36" s="169">
        <f>SUM(D34:D35)</f>
        <v>0</v>
      </c>
      <c r="E36" s="161"/>
      <c r="F36" s="161">
        <f>SUM(F34:F35)</f>
        <v>0</v>
      </c>
      <c r="G36" s="169">
        <f>SUM(G34:G35)</f>
        <v>0</v>
      </c>
      <c r="H36" s="161"/>
      <c r="I36" s="161">
        <f>SUM(I34:I35)</f>
        <v>0</v>
      </c>
      <c r="J36" s="129"/>
      <c r="K36" s="175">
        <f>SUM(K34:K35)</f>
        <v>0</v>
      </c>
      <c r="L36" s="129"/>
      <c r="M36" s="161">
        <f>SUM(M34:M35)</f>
        <v>0</v>
      </c>
      <c r="N36" s="162">
        <f>SUM(N34:N35)</f>
        <v>0</v>
      </c>
      <c r="O36" s="163">
        <f>SUM(O34:O35)</f>
        <v>0</v>
      </c>
      <c r="P36" s="177"/>
    </row>
    <row r="37" spans="1:16" ht="12" thickTop="1">
      <c r="A37" s="387" t="s">
        <v>562</v>
      </c>
      <c r="B37" s="345"/>
      <c r="C37" s="205"/>
      <c r="D37" s="206"/>
      <c r="E37" s="207"/>
      <c r="F37" s="142">
        <f>F43</f>
        <v>0</v>
      </c>
      <c r="G37" s="206"/>
      <c r="H37" s="208"/>
      <c r="I37" s="142">
        <f>I43</f>
        <v>0</v>
      </c>
      <c r="J37" s="209"/>
      <c r="K37" s="142">
        <f>K43</f>
        <v>0</v>
      </c>
      <c r="L37" s="209"/>
      <c r="M37" s="142">
        <f>M43</f>
        <v>0</v>
      </c>
      <c r="N37" s="142">
        <f>N43</f>
        <v>0</v>
      </c>
      <c r="O37" s="157">
        <f>O43</f>
        <v>0</v>
      </c>
      <c r="P37" s="1"/>
    </row>
    <row r="38" spans="1:16" ht="11.25">
      <c r="A38" s="440"/>
      <c r="B38" s="439"/>
      <c r="C38" s="440"/>
      <c r="D38" s="441"/>
      <c r="E38" s="442"/>
      <c r="F38" s="443">
        <f>E38*D38</f>
        <v>0</v>
      </c>
      <c r="G38" s="441"/>
      <c r="H38" s="442"/>
      <c r="I38" s="443">
        <f>H38*G38</f>
        <v>0</v>
      </c>
      <c r="J38" s="440"/>
      <c r="K38" s="440">
        <f>G38*J38</f>
        <v>0</v>
      </c>
      <c r="L38" s="440"/>
      <c r="M38" s="443">
        <f>H38*L38</f>
        <v>0</v>
      </c>
      <c r="N38" s="443">
        <f>K38*M38</f>
        <v>0</v>
      </c>
      <c r="O38" s="443">
        <f>H38*K38</f>
        <v>0</v>
      </c>
      <c r="P38" s="1"/>
    </row>
    <row r="39" spans="1:16" ht="11.25">
      <c r="A39" s="440"/>
      <c r="B39" s="439"/>
      <c r="C39" s="440"/>
      <c r="D39" s="441"/>
      <c r="E39" s="442"/>
      <c r="F39" s="443">
        <f>E39*D39</f>
        <v>0</v>
      </c>
      <c r="G39" s="441"/>
      <c r="H39" s="442"/>
      <c r="I39" s="443">
        <f>H39*G39</f>
        <v>0</v>
      </c>
      <c r="J39" s="440"/>
      <c r="K39" s="440">
        <f>G39*J39</f>
        <v>0</v>
      </c>
      <c r="L39" s="440"/>
      <c r="M39" s="443">
        <f>H39*L39</f>
        <v>0</v>
      </c>
      <c r="N39" s="443">
        <f>K39*M39</f>
        <v>0</v>
      </c>
      <c r="O39" s="443">
        <f>H39*K39</f>
        <v>0</v>
      </c>
      <c r="P39" s="1"/>
    </row>
    <row r="40" spans="1:16" ht="11.25">
      <c r="A40" s="440"/>
      <c r="B40" s="439"/>
      <c r="C40" s="440"/>
      <c r="D40" s="441"/>
      <c r="E40" s="442"/>
      <c r="F40" s="443">
        <f>E40*D40</f>
        <v>0</v>
      </c>
      <c r="G40" s="441"/>
      <c r="H40" s="442"/>
      <c r="I40" s="443">
        <f>H40*G40</f>
        <v>0</v>
      </c>
      <c r="J40" s="440"/>
      <c r="K40" s="440">
        <f>G40*J40</f>
        <v>0</v>
      </c>
      <c r="L40" s="440"/>
      <c r="M40" s="443">
        <f>H40*L40</f>
        <v>0</v>
      </c>
      <c r="N40" s="443">
        <f>K40*M40</f>
        <v>0</v>
      </c>
      <c r="O40" s="443">
        <f>H40*K40</f>
        <v>0</v>
      </c>
      <c r="P40" s="1"/>
    </row>
    <row r="41" spans="1:16" ht="11.25">
      <c r="A41" s="440"/>
      <c r="B41" s="439"/>
      <c r="C41" s="440"/>
      <c r="D41" s="441"/>
      <c r="E41" s="442"/>
      <c r="F41" s="443">
        <f>E41*D41</f>
        <v>0</v>
      </c>
      <c r="G41" s="441"/>
      <c r="H41" s="442"/>
      <c r="I41" s="443">
        <f>H41*G41</f>
        <v>0</v>
      </c>
      <c r="J41" s="440"/>
      <c r="K41" s="440">
        <f>G41*J41</f>
        <v>0</v>
      </c>
      <c r="L41" s="440"/>
      <c r="M41" s="443">
        <f>H41*L41</f>
        <v>0</v>
      </c>
      <c r="N41" s="443">
        <f>K41*M41</f>
        <v>0</v>
      </c>
      <c r="O41" s="443">
        <f>H41*K41</f>
        <v>0</v>
      </c>
      <c r="P41" s="1"/>
    </row>
    <row r="42" spans="1:16" ht="11.25">
      <c r="A42" s="440"/>
      <c r="B42" s="439"/>
      <c r="C42" s="440"/>
      <c r="D42" s="441"/>
      <c r="E42" s="442"/>
      <c r="F42" s="443">
        <f>E42*D42</f>
        <v>0</v>
      </c>
      <c r="G42" s="441"/>
      <c r="H42" s="442"/>
      <c r="I42" s="443">
        <f>H42*G42</f>
        <v>0</v>
      </c>
      <c r="J42" s="440"/>
      <c r="K42" s="440">
        <f>G42*J42</f>
        <v>0</v>
      </c>
      <c r="L42" s="440"/>
      <c r="M42" s="443">
        <f>H42*L42</f>
        <v>0</v>
      </c>
      <c r="N42" s="443">
        <f>K42*M42</f>
        <v>0</v>
      </c>
      <c r="O42" s="443">
        <f>H42*K42</f>
        <v>0</v>
      </c>
      <c r="P42" s="1"/>
    </row>
    <row r="43" spans="1:16" s="176" customFormat="1" ht="12" thickBot="1">
      <c r="A43" s="388" t="s">
        <v>75</v>
      </c>
      <c r="B43" s="345"/>
      <c r="C43" s="389"/>
      <c r="D43" s="390">
        <f>SUM(D38:D42)</f>
        <v>0</v>
      </c>
      <c r="E43" s="391"/>
      <c r="F43" s="391">
        <f>SUM(F38:F42)</f>
        <v>0</v>
      </c>
      <c r="G43" s="390">
        <f>SUM(G38:G42)</f>
        <v>0</v>
      </c>
      <c r="H43" s="391"/>
      <c r="I43" s="391">
        <f>SUM(I38:I42)</f>
        <v>0</v>
      </c>
      <c r="J43" s="389"/>
      <c r="K43" s="392">
        <f>SUM(K38:K42)</f>
        <v>0</v>
      </c>
      <c r="L43" s="389"/>
      <c r="M43" s="391">
        <f>SUM(M38:M42)</f>
        <v>0</v>
      </c>
      <c r="N43" s="393">
        <f>SUM(N38:N42)</f>
        <v>0</v>
      </c>
      <c r="O43" s="394">
        <f>SUM(O38:O42)</f>
        <v>0</v>
      </c>
      <c r="P43" s="177"/>
    </row>
    <row r="44" spans="1:16" ht="12" thickTop="1">
      <c r="A44" s="183" t="s">
        <v>581</v>
      </c>
      <c r="B44" s="454"/>
      <c r="C44" s="395"/>
      <c r="D44" s="396"/>
      <c r="E44" s="397"/>
      <c r="F44" s="398">
        <f>F49</f>
        <v>0</v>
      </c>
      <c r="G44" s="396"/>
      <c r="H44" s="399"/>
      <c r="I44" s="398">
        <f>I49</f>
        <v>0</v>
      </c>
      <c r="J44" s="400"/>
      <c r="K44" s="398">
        <f>K49</f>
        <v>0</v>
      </c>
      <c r="L44" s="400"/>
      <c r="M44" s="398">
        <f>M49</f>
        <v>0</v>
      </c>
      <c r="N44" s="398">
        <f>N49</f>
        <v>0</v>
      </c>
      <c r="O44" s="401">
        <f>O49</f>
        <v>0</v>
      </c>
      <c r="P44" s="1"/>
    </row>
    <row r="45" spans="1:16" ht="11.25">
      <c r="A45" s="445"/>
      <c r="B45" s="455"/>
      <c r="C45" s="446"/>
      <c r="D45" s="447"/>
      <c r="E45" s="448"/>
      <c r="F45" s="449">
        <f>E45*D45</f>
        <v>0</v>
      </c>
      <c r="G45" s="447"/>
      <c r="H45" s="450"/>
      <c r="I45" s="449">
        <f>H45*G45</f>
        <v>0</v>
      </c>
      <c r="J45" s="451"/>
      <c r="K45" s="452">
        <f>G45*J45</f>
        <v>0</v>
      </c>
      <c r="L45" s="451"/>
      <c r="M45" s="453">
        <f>H45*L45</f>
        <v>0</v>
      </c>
      <c r="N45" s="449">
        <f>K45*M45</f>
        <v>0</v>
      </c>
      <c r="O45" s="449">
        <f>H45*K45</f>
        <v>0</v>
      </c>
      <c r="P45" s="1"/>
    </row>
    <row r="46" spans="1:16" ht="11.25">
      <c r="A46" s="445"/>
      <c r="B46" s="455"/>
      <c r="C46" s="446"/>
      <c r="D46" s="447"/>
      <c r="E46" s="448"/>
      <c r="F46" s="449">
        <f>E46*D46</f>
        <v>0</v>
      </c>
      <c r="G46" s="447"/>
      <c r="H46" s="450"/>
      <c r="I46" s="449">
        <f>H46*G46</f>
        <v>0</v>
      </c>
      <c r="J46" s="451"/>
      <c r="K46" s="452">
        <f>G46*J46</f>
        <v>0</v>
      </c>
      <c r="L46" s="451"/>
      <c r="M46" s="453">
        <f>H46*L46</f>
        <v>0</v>
      </c>
      <c r="N46" s="449">
        <f>K46*M46</f>
        <v>0</v>
      </c>
      <c r="O46" s="449">
        <f>H46*K46</f>
        <v>0</v>
      </c>
      <c r="P46" s="1"/>
    </row>
    <row r="47" spans="1:16" ht="11.25">
      <c r="A47" s="445"/>
      <c r="B47" s="455"/>
      <c r="C47" s="446"/>
      <c r="D47" s="447"/>
      <c r="E47" s="448"/>
      <c r="F47" s="449">
        <f>E47*D47</f>
        <v>0</v>
      </c>
      <c r="G47" s="447"/>
      <c r="H47" s="450"/>
      <c r="I47" s="449">
        <f>H47*G47</f>
        <v>0</v>
      </c>
      <c r="J47" s="451"/>
      <c r="K47" s="452">
        <f>G47*J47</f>
        <v>0</v>
      </c>
      <c r="L47" s="451"/>
      <c r="M47" s="453">
        <f>H47*L47</f>
        <v>0</v>
      </c>
      <c r="N47" s="449">
        <f>K47*M47</f>
        <v>0</v>
      </c>
      <c r="O47" s="449">
        <f>H47*K47</f>
        <v>0</v>
      </c>
      <c r="P47" s="1"/>
    </row>
    <row r="48" spans="1:16" ht="11.25">
      <c r="A48" s="445"/>
      <c r="B48" s="455"/>
      <c r="C48" s="446"/>
      <c r="D48" s="447"/>
      <c r="E48" s="448"/>
      <c r="F48" s="449">
        <f>E48*D48</f>
        <v>0</v>
      </c>
      <c r="G48" s="447"/>
      <c r="H48" s="450"/>
      <c r="I48" s="449">
        <f>H48*G48</f>
        <v>0</v>
      </c>
      <c r="J48" s="451"/>
      <c r="K48" s="452">
        <f>G48*J48</f>
        <v>0</v>
      </c>
      <c r="L48" s="451"/>
      <c r="M48" s="453">
        <f>H48*L48</f>
        <v>0</v>
      </c>
      <c r="N48" s="449">
        <f>K48*M48</f>
        <v>0</v>
      </c>
      <c r="O48" s="449">
        <f>H48*K48</f>
        <v>0</v>
      </c>
      <c r="P48" s="1"/>
    </row>
    <row r="49" spans="1:16" s="176" customFormat="1" ht="12" thickBot="1">
      <c r="A49" s="124" t="s">
        <v>62</v>
      </c>
      <c r="B49" s="456"/>
      <c r="C49" s="125"/>
      <c r="D49" s="168">
        <f>SUM(D45:D48)</f>
        <v>0</v>
      </c>
      <c r="E49" s="140"/>
      <c r="F49" s="140">
        <f>SUM(F45:F48)</f>
        <v>0</v>
      </c>
      <c r="G49" s="168">
        <f>SUM(G45:G48)</f>
        <v>0</v>
      </c>
      <c r="H49" s="140"/>
      <c r="I49" s="140">
        <f>SUM(I45:I48)</f>
        <v>0</v>
      </c>
      <c r="J49" s="125"/>
      <c r="K49" s="173">
        <f>SUM(K45:K48)</f>
        <v>0</v>
      </c>
      <c r="L49" s="125"/>
      <c r="M49" s="140">
        <f>SUM(M45:M48)</f>
        <v>0</v>
      </c>
      <c r="N49" s="154">
        <f>SUM(N45:N48)</f>
        <v>0</v>
      </c>
      <c r="O49" s="155">
        <f>SUM(O45:O48)</f>
        <v>0</v>
      </c>
      <c r="P49" s="177"/>
    </row>
    <row r="50" spans="1:16" ht="12.75" thickTop="1" thickBot="1">
      <c r="A50" s="180" t="s">
        <v>633</v>
      </c>
      <c r="B50" s="342"/>
      <c r="C50" s="200"/>
      <c r="D50" s="201"/>
      <c r="E50" s="202"/>
      <c r="F50" s="141">
        <f>F51+F56</f>
        <v>0</v>
      </c>
      <c r="G50" s="201"/>
      <c r="H50" s="203"/>
      <c r="I50" s="141">
        <f>I51+I56</f>
        <v>0</v>
      </c>
      <c r="J50" s="204"/>
      <c r="K50" s="141">
        <f>K51+K56</f>
        <v>0</v>
      </c>
      <c r="L50" s="204"/>
      <c r="M50" s="141">
        <f>M51+M56</f>
        <v>0</v>
      </c>
      <c r="N50" s="141">
        <f>N51+N56</f>
        <v>0</v>
      </c>
      <c r="O50" s="156">
        <f>O51+O56</f>
        <v>0</v>
      </c>
      <c r="P50" s="1"/>
    </row>
    <row r="51" spans="1:16" ht="12" thickTop="1">
      <c r="A51" s="181" t="s">
        <v>634</v>
      </c>
      <c r="B51" s="348"/>
      <c r="C51" s="215"/>
      <c r="D51" s="216"/>
      <c r="E51" s="217"/>
      <c r="F51" s="164">
        <f>F55</f>
        <v>0</v>
      </c>
      <c r="G51" s="216"/>
      <c r="H51" s="218"/>
      <c r="I51" s="164">
        <f>I55</f>
        <v>0</v>
      </c>
      <c r="J51" s="219"/>
      <c r="K51" s="164">
        <f>K55</f>
        <v>0</v>
      </c>
      <c r="L51" s="219"/>
      <c r="M51" s="164">
        <f>M55</f>
        <v>0</v>
      </c>
      <c r="N51" s="164">
        <f>N55</f>
        <v>0</v>
      </c>
      <c r="O51" s="360">
        <f>O55</f>
        <v>0</v>
      </c>
      <c r="P51" s="1"/>
    </row>
    <row r="52" spans="1:16" ht="11.25">
      <c r="A52" s="438"/>
      <c r="B52" s="439"/>
      <c r="C52" s="440"/>
      <c r="D52" s="441"/>
      <c r="E52" s="442"/>
      <c r="F52" s="443">
        <f>E52*D52</f>
        <v>0</v>
      </c>
      <c r="G52" s="441"/>
      <c r="H52" s="442"/>
      <c r="I52" s="443">
        <f>H52*G52</f>
        <v>0</v>
      </c>
      <c r="J52" s="440"/>
      <c r="K52" s="444">
        <f>G52*J52</f>
        <v>0</v>
      </c>
      <c r="L52" s="440"/>
      <c r="M52" s="443">
        <f>H52*L52</f>
        <v>0</v>
      </c>
      <c r="N52" s="443">
        <f>K52*M52</f>
        <v>0</v>
      </c>
      <c r="O52" s="443">
        <f>H52*K52</f>
        <v>0</v>
      </c>
      <c r="P52" s="1"/>
    </row>
    <row r="53" spans="1:16" ht="11.25">
      <c r="A53" s="438"/>
      <c r="B53" s="439"/>
      <c r="C53" s="440"/>
      <c r="D53" s="441"/>
      <c r="E53" s="442"/>
      <c r="F53" s="443">
        <f>E53*D53</f>
        <v>0</v>
      </c>
      <c r="G53" s="441"/>
      <c r="H53" s="442"/>
      <c r="I53" s="443">
        <f>H53*G53</f>
        <v>0</v>
      </c>
      <c r="J53" s="440"/>
      <c r="K53" s="444">
        <f>G53*J53</f>
        <v>0</v>
      </c>
      <c r="L53" s="440"/>
      <c r="M53" s="443">
        <f>H53*L53</f>
        <v>0</v>
      </c>
      <c r="N53" s="443">
        <f>K53*M53</f>
        <v>0</v>
      </c>
      <c r="O53" s="443">
        <f>H53*K53</f>
        <v>0</v>
      </c>
      <c r="P53" s="1"/>
    </row>
    <row r="54" spans="1:16" ht="11.25">
      <c r="A54" s="438"/>
      <c r="B54" s="439"/>
      <c r="C54" s="440"/>
      <c r="D54" s="441"/>
      <c r="E54" s="442"/>
      <c r="F54" s="443">
        <f>E54*D54</f>
        <v>0</v>
      </c>
      <c r="G54" s="441"/>
      <c r="H54" s="442"/>
      <c r="I54" s="443">
        <f>H54*G54</f>
        <v>0</v>
      </c>
      <c r="J54" s="440"/>
      <c r="K54" s="444">
        <f>G54*J54</f>
        <v>0</v>
      </c>
      <c r="L54" s="440"/>
      <c r="M54" s="443">
        <f>H54*L54</f>
        <v>0</v>
      </c>
      <c r="N54" s="443">
        <f>K54*M54</f>
        <v>0</v>
      </c>
      <c r="O54" s="443">
        <f>H54*K54</f>
        <v>0</v>
      </c>
      <c r="P54" s="1"/>
    </row>
    <row r="55" spans="1:16" s="176" customFormat="1" ht="12" thickBot="1">
      <c r="A55" s="130" t="s">
        <v>62</v>
      </c>
      <c r="B55" s="346"/>
      <c r="C55" s="125"/>
      <c r="D55" s="169">
        <f>SUM(D52:D54)</f>
        <v>0</v>
      </c>
      <c r="E55" s="143"/>
      <c r="F55" s="144">
        <f>SUM(F52:F54)</f>
        <v>0</v>
      </c>
      <c r="G55" s="169">
        <f>SUM(G52:G54)</f>
        <v>0</v>
      </c>
      <c r="H55" s="140"/>
      <c r="I55" s="140">
        <f>SUM(I52:I54)</f>
        <v>0</v>
      </c>
      <c r="J55" s="129"/>
      <c r="K55" s="174">
        <f>SUM(K52:K54)</f>
        <v>0</v>
      </c>
      <c r="L55" s="130"/>
      <c r="M55" s="140">
        <f>SUM(M52:M54)</f>
        <v>0</v>
      </c>
      <c r="N55" s="143">
        <f>SUM(N52:N54)</f>
        <v>0</v>
      </c>
      <c r="O55" s="158">
        <f>SUM(O52:O54)</f>
        <v>0</v>
      </c>
      <c r="P55" s="177"/>
    </row>
    <row r="56" spans="1:16" ht="12" thickTop="1">
      <c r="A56" s="182" t="s">
        <v>635</v>
      </c>
      <c r="B56" s="347"/>
      <c r="C56" s="210"/>
      <c r="D56" s="211"/>
      <c r="E56" s="212"/>
      <c r="F56" s="145">
        <f>E56*D56</f>
        <v>0</v>
      </c>
      <c r="G56" s="211"/>
      <c r="H56" s="213"/>
      <c r="I56" s="145">
        <f>H56*G56</f>
        <v>0</v>
      </c>
      <c r="J56" s="214"/>
      <c r="K56" s="170">
        <f>G56*J56</f>
        <v>0</v>
      </c>
      <c r="L56" s="214"/>
      <c r="M56" s="147">
        <f>H56*L56</f>
        <v>0</v>
      </c>
      <c r="N56" s="145">
        <f>M56*K56</f>
        <v>0</v>
      </c>
      <c r="O56" s="159">
        <f>H56*K56</f>
        <v>0</v>
      </c>
      <c r="P56" s="1"/>
    </row>
    <row r="57" spans="1:16" s="176" customFormat="1" ht="12" thickBot="1">
      <c r="A57" s="124" t="s">
        <v>63</v>
      </c>
      <c r="B57" s="346"/>
      <c r="C57" s="125"/>
      <c r="D57" s="168">
        <f>D56</f>
        <v>0</v>
      </c>
      <c r="E57" s="140"/>
      <c r="F57" s="140">
        <f>F56</f>
        <v>0</v>
      </c>
      <c r="G57" s="168">
        <f>G56</f>
        <v>0</v>
      </c>
      <c r="H57" s="140"/>
      <c r="I57" s="140">
        <f>I56</f>
        <v>0</v>
      </c>
      <c r="J57" s="125"/>
      <c r="K57" s="173">
        <f>K56</f>
        <v>0</v>
      </c>
      <c r="L57" s="125"/>
      <c r="M57" s="140">
        <f>M56</f>
        <v>0</v>
      </c>
      <c r="N57" s="154">
        <f>N56</f>
        <v>0</v>
      </c>
      <c r="O57" s="155">
        <f>O56</f>
        <v>0</v>
      </c>
      <c r="P57" s="177"/>
    </row>
    <row r="58" spans="1:16" ht="12.75" thickTop="1" thickBot="1">
      <c r="A58" s="180" t="s">
        <v>637</v>
      </c>
      <c r="B58" s="342"/>
      <c r="C58" s="200"/>
      <c r="D58" s="201"/>
      <c r="E58" s="202"/>
      <c r="F58" s="141">
        <f>F60</f>
        <v>0</v>
      </c>
      <c r="G58" s="201"/>
      <c r="H58" s="203"/>
      <c r="I58" s="141">
        <f>I60</f>
        <v>0</v>
      </c>
      <c r="J58" s="204"/>
      <c r="K58" s="141">
        <f>K60</f>
        <v>0</v>
      </c>
      <c r="L58" s="204"/>
      <c r="M58" s="141">
        <f>M60</f>
        <v>0</v>
      </c>
      <c r="N58" s="141">
        <f>N60</f>
        <v>0</v>
      </c>
      <c r="O58" s="156">
        <f>O60</f>
        <v>0</v>
      </c>
      <c r="P58" s="1"/>
    </row>
    <row r="59" spans="1:16" ht="12" thickTop="1">
      <c r="A59" s="182" t="s">
        <v>958</v>
      </c>
      <c r="B59" s="347"/>
      <c r="C59" s="210"/>
      <c r="D59" s="211"/>
      <c r="E59" s="212"/>
      <c r="F59" s="145">
        <f>E59*D59</f>
        <v>0</v>
      </c>
      <c r="G59" s="211"/>
      <c r="H59" s="213"/>
      <c r="I59" s="145">
        <f>H59*G59</f>
        <v>0</v>
      </c>
      <c r="J59" s="214"/>
      <c r="K59" s="170">
        <f>G59*J59</f>
        <v>0</v>
      </c>
      <c r="L59" s="214"/>
      <c r="M59" s="147">
        <f>H59*L59</f>
        <v>0</v>
      </c>
      <c r="N59" s="145">
        <f>K59*M59</f>
        <v>0</v>
      </c>
      <c r="O59" s="159">
        <f>H59*K59</f>
        <v>0</v>
      </c>
      <c r="P59" s="1"/>
    </row>
    <row r="60" spans="1:16" s="176" customFormat="1" ht="12" thickBot="1">
      <c r="A60" s="130" t="s">
        <v>62</v>
      </c>
      <c r="B60" s="346"/>
      <c r="C60" s="125"/>
      <c r="D60" s="169">
        <f>D59</f>
        <v>0</v>
      </c>
      <c r="E60" s="143"/>
      <c r="F60" s="144">
        <f>F59</f>
        <v>0</v>
      </c>
      <c r="G60" s="169">
        <f>G59</f>
        <v>0</v>
      </c>
      <c r="H60" s="140"/>
      <c r="I60" s="140">
        <f>I59</f>
        <v>0</v>
      </c>
      <c r="J60" s="129"/>
      <c r="K60" s="174">
        <f>K59</f>
        <v>0</v>
      </c>
      <c r="L60" s="130"/>
      <c r="M60" s="140">
        <f>M59</f>
        <v>0</v>
      </c>
      <c r="N60" s="143">
        <f>N59</f>
        <v>0</v>
      </c>
      <c r="O60" s="158">
        <f>O59</f>
        <v>0</v>
      </c>
      <c r="P60" s="177"/>
    </row>
    <row r="61" spans="1:16" ht="12.75" thickTop="1" thickBot="1">
      <c r="A61" s="180" t="s">
        <v>642</v>
      </c>
      <c r="B61" s="128"/>
      <c r="C61" s="200"/>
      <c r="D61" s="201"/>
      <c r="E61" s="202"/>
      <c r="F61" s="141">
        <f>F62+F120</f>
        <v>0</v>
      </c>
      <c r="G61" s="201"/>
      <c r="H61" s="203"/>
      <c r="I61" s="141">
        <f>I62+I120</f>
        <v>0</v>
      </c>
      <c r="J61" s="204"/>
      <c r="K61" s="141">
        <f>K62+K120</f>
        <v>0</v>
      </c>
      <c r="L61" s="204"/>
      <c r="M61" s="141">
        <f>M62+M120</f>
        <v>0</v>
      </c>
      <c r="N61" s="141">
        <f>N62+N120</f>
        <v>0</v>
      </c>
      <c r="O61" s="156">
        <f>O62+O120</f>
        <v>0</v>
      </c>
      <c r="P61" s="1"/>
    </row>
    <row r="62" spans="1:16" ht="12" thickTop="1">
      <c r="A62" s="181" t="s">
        <v>643</v>
      </c>
      <c r="B62" s="408"/>
      <c r="C62" s="215"/>
      <c r="D62" s="216"/>
      <c r="E62" s="217"/>
      <c r="F62" s="164">
        <f>F81+F99+F119</f>
        <v>0</v>
      </c>
      <c r="G62" s="216"/>
      <c r="H62" s="218"/>
      <c r="I62" s="164">
        <f>I81+I99+I119</f>
        <v>0</v>
      </c>
      <c r="J62" s="219"/>
      <c r="K62" s="164">
        <f>K81+K99+K119</f>
        <v>0</v>
      </c>
      <c r="L62" s="219"/>
      <c r="M62" s="164">
        <f>M81+M99+M119</f>
        <v>0</v>
      </c>
      <c r="N62" s="164">
        <f>N81+N99+N119</f>
        <v>0</v>
      </c>
      <c r="O62" s="360">
        <f>O81+O99+O119</f>
        <v>0</v>
      </c>
      <c r="P62" s="1"/>
    </row>
    <row r="63" spans="1:16" ht="11.25">
      <c r="A63" s="440"/>
      <c r="B63" s="457"/>
      <c r="C63" s="440"/>
      <c r="D63" s="441"/>
      <c r="E63" s="442"/>
      <c r="F63" s="443">
        <f t="shared" ref="F63:F80" si="0">E63*D63</f>
        <v>0</v>
      </c>
      <c r="G63" s="441"/>
      <c r="H63" s="442"/>
      <c r="I63" s="443">
        <f t="shared" ref="I63:I80" si="1">H63*G63</f>
        <v>0</v>
      </c>
      <c r="J63" s="440"/>
      <c r="K63" s="444">
        <f>G63*J63</f>
        <v>0</v>
      </c>
      <c r="L63" s="440"/>
      <c r="M63" s="443">
        <f t="shared" ref="M63:M80" si="2">H63*L63</f>
        <v>0</v>
      </c>
      <c r="N63" s="443">
        <f>K63*M63</f>
        <v>0</v>
      </c>
      <c r="O63" s="443">
        <f t="shared" ref="O63:O80" si="3">H63*K63</f>
        <v>0</v>
      </c>
      <c r="P63" s="1"/>
    </row>
    <row r="64" spans="1:16" ht="11.25">
      <c r="A64" s="440"/>
      <c r="B64" s="457"/>
      <c r="C64" s="440"/>
      <c r="D64" s="441"/>
      <c r="E64" s="442"/>
      <c r="F64" s="443">
        <f t="shared" si="0"/>
        <v>0</v>
      </c>
      <c r="G64" s="441"/>
      <c r="H64" s="442"/>
      <c r="I64" s="443">
        <f t="shared" si="1"/>
        <v>0</v>
      </c>
      <c r="J64" s="440"/>
      <c r="K64" s="444">
        <f t="shared" ref="K64:K69" si="4">G64*J64</f>
        <v>0</v>
      </c>
      <c r="L64" s="440"/>
      <c r="M64" s="443">
        <f t="shared" si="2"/>
        <v>0</v>
      </c>
      <c r="N64" s="443">
        <f t="shared" ref="N64:N80" si="5">K64*M64</f>
        <v>0</v>
      </c>
      <c r="O64" s="443">
        <f t="shared" si="3"/>
        <v>0</v>
      </c>
      <c r="P64" s="1"/>
    </row>
    <row r="65" spans="1:16" ht="11.25">
      <c r="A65" s="440"/>
      <c r="B65" s="457"/>
      <c r="C65" s="440"/>
      <c r="D65" s="441"/>
      <c r="E65" s="442"/>
      <c r="F65" s="443">
        <f t="shared" si="0"/>
        <v>0</v>
      </c>
      <c r="G65" s="441"/>
      <c r="H65" s="442"/>
      <c r="I65" s="443">
        <f t="shared" si="1"/>
        <v>0</v>
      </c>
      <c r="J65" s="440"/>
      <c r="K65" s="444">
        <f t="shared" si="4"/>
        <v>0</v>
      </c>
      <c r="L65" s="440"/>
      <c r="M65" s="443">
        <f t="shared" si="2"/>
        <v>0</v>
      </c>
      <c r="N65" s="443">
        <f t="shared" si="5"/>
        <v>0</v>
      </c>
      <c r="O65" s="443">
        <f t="shared" si="3"/>
        <v>0</v>
      </c>
      <c r="P65" s="1"/>
    </row>
    <row r="66" spans="1:16" ht="11.25">
      <c r="A66" s="440"/>
      <c r="B66" s="457"/>
      <c r="C66" s="440"/>
      <c r="D66" s="441"/>
      <c r="E66" s="442"/>
      <c r="F66" s="443">
        <f t="shared" si="0"/>
        <v>0</v>
      </c>
      <c r="G66" s="441"/>
      <c r="H66" s="442"/>
      <c r="I66" s="443">
        <f t="shared" si="1"/>
        <v>0</v>
      </c>
      <c r="J66" s="440"/>
      <c r="K66" s="444">
        <f t="shared" si="4"/>
        <v>0</v>
      </c>
      <c r="L66" s="440"/>
      <c r="M66" s="443">
        <f t="shared" si="2"/>
        <v>0</v>
      </c>
      <c r="N66" s="443">
        <f t="shared" si="5"/>
        <v>0</v>
      </c>
      <c r="O66" s="443">
        <f t="shared" si="3"/>
        <v>0</v>
      </c>
      <c r="P66" s="1"/>
    </row>
    <row r="67" spans="1:16" ht="11.25">
      <c r="A67" s="440"/>
      <c r="B67" s="457"/>
      <c r="C67" s="440"/>
      <c r="D67" s="441"/>
      <c r="E67" s="442"/>
      <c r="F67" s="443">
        <f t="shared" si="0"/>
        <v>0</v>
      </c>
      <c r="G67" s="441"/>
      <c r="H67" s="442"/>
      <c r="I67" s="443">
        <f t="shared" si="1"/>
        <v>0</v>
      </c>
      <c r="J67" s="440"/>
      <c r="K67" s="444">
        <f t="shared" si="4"/>
        <v>0</v>
      </c>
      <c r="L67" s="440"/>
      <c r="M67" s="443">
        <f t="shared" si="2"/>
        <v>0</v>
      </c>
      <c r="N67" s="443">
        <f t="shared" si="5"/>
        <v>0</v>
      </c>
      <c r="O67" s="443">
        <f t="shared" si="3"/>
        <v>0</v>
      </c>
      <c r="P67" s="1"/>
    </row>
    <row r="68" spans="1:16" ht="11.25">
      <c r="A68" s="440"/>
      <c r="B68" s="457"/>
      <c r="C68" s="440"/>
      <c r="D68" s="441"/>
      <c r="E68" s="442"/>
      <c r="F68" s="443">
        <f t="shared" si="0"/>
        <v>0</v>
      </c>
      <c r="G68" s="441"/>
      <c r="H68" s="442"/>
      <c r="I68" s="443">
        <f t="shared" si="1"/>
        <v>0</v>
      </c>
      <c r="J68" s="440"/>
      <c r="K68" s="444">
        <f t="shared" si="4"/>
        <v>0</v>
      </c>
      <c r="L68" s="440"/>
      <c r="M68" s="443">
        <f t="shared" si="2"/>
        <v>0</v>
      </c>
      <c r="N68" s="443">
        <f t="shared" si="5"/>
        <v>0</v>
      </c>
      <c r="O68" s="443">
        <f t="shared" si="3"/>
        <v>0</v>
      </c>
      <c r="P68" s="1"/>
    </row>
    <row r="69" spans="1:16" ht="11.25">
      <c r="A69" s="440"/>
      <c r="B69" s="457"/>
      <c r="C69" s="440"/>
      <c r="D69" s="441"/>
      <c r="E69" s="442"/>
      <c r="F69" s="443">
        <f t="shared" si="0"/>
        <v>0</v>
      </c>
      <c r="G69" s="441"/>
      <c r="H69" s="442"/>
      <c r="I69" s="443">
        <f t="shared" si="1"/>
        <v>0</v>
      </c>
      <c r="J69" s="440"/>
      <c r="K69" s="444">
        <f t="shared" si="4"/>
        <v>0</v>
      </c>
      <c r="L69" s="440"/>
      <c r="M69" s="443">
        <f t="shared" si="2"/>
        <v>0</v>
      </c>
      <c r="N69" s="443">
        <f t="shared" si="5"/>
        <v>0</v>
      </c>
      <c r="O69" s="443">
        <f t="shared" si="3"/>
        <v>0</v>
      </c>
      <c r="P69" s="1"/>
    </row>
    <row r="70" spans="1:16" ht="11.25">
      <c r="A70" s="440"/>
      <c r="B70" s="457"/>
      <c r="C70" s="440"/>
      <c r="D70" s="441"/>
      <c r="E70" s="442"/>
      <c r="F70" s="443">
        <f t="shared" si="0"/>
        <v>0</v>
      </c>
      <c r="G70" s="441"/>
      <c r="H70" s="442"/>
      <c r="I70" s="443">
        <f t="shared" si="1"/>
        <v>0</v>
      </c>
      <c r="J70" s="440"/>
      <c r="K70" s="444">
        <f t="shared" ref="K70:K80" si="6">G70*J70</f>
        <v>0</v>
      </c>
      <c r="L70" s="440"/>
      <c r="M70" s="443">
        <f t="shared" si="2"/>
        <v>0</v>
      </c>
      <c r="N70" s="443">
        <f t="shared" si="5"/>
        <v>0</v>
      </c>
      <c r="O70" s="443">
        <f t="shared" si="3"/>
        <v>0</v>
      </c>
      <c r="P70" s="1"/>
    </row>
    <row r="71" spans="1:16" ht="11.25">
      <c r="A71" s="440"/>
      <c r="B71" s="457"/>
      <c r="C71" s="440"/>
      <c r="D71" s="441"/>
      <c r="E71" s="442"/>
      <c r="F71" s="443">
        <f t="shared" si="0"/>
        <v>0</v>
      </c>
      <c r="G71" s="441"/>
      <c r="H71" s="442"/>
      <c r="I71" s="443">
        <f t="shared" si="1"/>
        <v>0</v>
      </c>
      <c r="J71" s="440"/>
      <c r="K71" s="444">
        <f t="shared" si="6"/>
        <v>0</v>
      </c>
      <c r="L71" s="440"/>
      <c r="M71" s="443">
        <f t="shared" si="2"/>
        <v>0</v>
      </c>
      <c r="N71" s="443">
        <f t="shared" si="5"/>
        <v>0</v>
      </c>
      <c r="O71" s="443">
        <f t="shared" si="3"/>
        <v>0</v>
      </c>
      <c r="P71" s="1"/>
    </row>
    <row r="72" spans="1:16" ht="11.25">
      <c r="A72" s="440"/>
      <c r="B72" s="457"/>
      <c r="C72" s="440"/>
      <c r="D72" s="441"/>
      <c r="E72" s="442"/>
      <c r="F72" s="443">
        <f t="shared" si="0"/>
        <v>0</v>
      </c>
      <c r="G72" s="441"/>
      <c r="H72" s="442"/>
      <c r="I72" s="443">
        <f t="shared" si="1"/>
        <v>0</v>
      </c>
      <c r="J72" s="440"/>
      <c r="K72" s="444">
        <f t="shared" si="6"/>
        <v>0</v>
      </c>
      <c r="L72" s="440"/>
      <c r="M72" s="443">
        <f t="shared" si="2"/>
        <v>0</v>
      </c>
      <c r="N72" s="443">
        <f t="shared" si="5"/>
        <v>0</v>
      </c>
      <c r="O72" s="443">
        <f t="shared" si="3"/>
        <v>0</v>
      </c>
      <c r="P72" s="1"/>
    </row>
    <row r="73" spans="1:16" ht="11.25">
      <c r="A73" s="440"/>
      <c r="B73" s="457"/>
      <c r="C73" s="440"/>
      <c r="D73" s="441"/>
      <c r="E73" s="442"/>
      <c r="F73" s="443">
        <f t="shared" si="0"/>
        <v>0</v>
      </c>
      <c r="G73" s="441"/>
      <c r="H73" s="442"/>
      <c r="I73" s="443">
        <f t="shared" si="1"/>
        <v>0</v>
      </c>
      <c r="J73" s="440"/>
      <c r="K73" s="444">
        <f t="shared" si="6"/>
        <v>0</v>
      </c>
      <c r="L73" s="440"/>
      <c r="M73" s="443">
        <f t="shared" si="2"/>
        <v>0</v>
      </c>
      <c r="N73" s="443">
        <f t="shared" si="5"/>
        <v>0</v>
      </c>
      <c r="O73" s="443">
        <f t="shared" si="3"/>
        <v>0</v>
      </c>
      <c r="P73" s="1"/>
    </row>
    <row r="74" spans="1:16" ht="11.25">
      <c r="A74" s="440"/>
      <c r="B74" s="457"/>
      <c r="C74" s="440"/>
      <c r="D74" s="441"/>
      <c r="E74" s="442"/>
      <c r="F74" s="443">
        <f t="shared" si="0"/>
        <v>0</v>
      </c>
      <c r="G74" s="441"/>
      <c r="H74" s="442"/>
      <c r="I74" s="443">
        <f t="shared" si="1"/>
        <v>0</v>
      </c>
      <c r="J74" s="440"/>
      <c r="K74" s="444">
        <f t="shared" si="6"/>
        <v>0</v>
      </c>
      <c r="L74" s="440"/>
      <c r="M74" s="443">
        <f t="shared" si="2"/>
        <v>0</v>
      </c>
      <c r="N74" s="443">
        <f t="shared" si="5"/>
        <v>0</v>
      </c>
      <c r="O74" s="443">
        <f t="shared" si="3"/>
        <v>0</v>
      </c>
      <c r="P74" s="1"/>
    </row>
    <row r="75" spans="1:16" ht="11.25">
      <c r="A75" s="440"/>
      <c r="B75" s="457"/>
      <c r="C75" s="440"/>
      <c r="D75" s="441"/>
      <c r="E75" s="442"/>
      <c r="F75" s="443">
        <f t="shared" si="0"/>
        <v>0</v>
      </c>
      <c r="G75" s="441"/>
      <c r="H75" s="442"/>
      <c r="I75" s="443">
        <f t="shared" si="1"/>
        <v>0</v>
      </c>
      <c r="J75" s="440"/>
      <c r="K75" s="444">
        <f t="shared" si="6"/>
        <v>0</v>
      </c>
      <c r="L75" s="440"/>
      <c r="M75" s="443">
        <f t="shared" si="2"/>
        <v>0</v>
      </c>
      <c r="N75" s="443">
        <f t="shared" si="5"/>
        <v>0</v>
      </c>
      <c r="O75" s="443">
        <f t="shared" si="3"/>
        <v>0</v>
      </c>
      <c r="P75" s="1"/>
    </row>
    <row r="76" spans="1:16" ht="11.25">
      <c r="A76" s="440"/>
      <c r="B76" s="457"/>
      <c r="C76" s="440"/>
      <c r="D76" s="441"/>
      <c r="E76" s="442"/>
      <c r="F76" s="443">
        <f t="shared" si="0"/>
        <v>0</v>
      </c>
      <c r="G76" s="441"/>
      <c r="H76" s="442"/>
      <c r="I76" s="443">
        <f t="shared" si="1"/>
        <v>0</v>
      </c>
      <c r="J76" s="440"/>
      <c r="K76" s="444">
        <f t="shared" si="6"/>
        <v>0</v>
      </c>
      <c r="L76" s="440"/>
      <c r="M76" s="443">
        <f t="shared" si="2"/>
        <v>0</v>
      </c>
      <c r="N76" s="443">
        <f t="shared" si="5"/>
        <v>0</v>
      </c>
      <c r="O76" s="443">
        <f t="shared" si="3"/>
        <v>0</v>
      </c>
      <c r="P76" s="1"/>
    </row>
    <row r="77" spans="1:16" ht="11.25">
      <c r="A77" s="440"/>
      <c r="B77" s="457"/>
      <c r="C77" s="440"/>
      <c r="D77" s="441"/>
      <c r="E77" s="442"/>
      <c r="F77" s="443">
        <f t="shared" si="0"/>
        <v>0</v>
      </c>
      <c r="G77" s="441"/>
      <c r="H77" s="442"/>
      <c r="I77" s="443">
        <f t="shared" si="1"/>
        <v>0</v>
      </c>
      <c r="J77" s="440"/>
      <c r="K77" s="444">
        <f t="shared" si="6"/>
        <v>0</v>
      </c>
      <c r="L77" s="440"/>
      <c r="M77" s="443">
        <f t="shared" si="2"/>
        <v>0</v>
      </c>
      <c r="N77" s="443">
        <f t="shared" si="5"/>
        <v>0</v>
      </c>
      <c r="O77" s="443">
        <f t="shared" si="3"/>
        <v>0</v>
      </c>
      <c r="P77" s="1"/>
    </row>
    <row r="78" spans="1:16" ht="11.25">
      <c r="A78" s="440"/>
      <c r="B78" s="457"/>
      <c r="C78" s="440"/>
      <c r="D78" s="441"/>
      <c r="E78" s="442"/>
      <c r="F78" s="443">
        <f t="shared" si="0"/>
        <v>0</v>
      </c>
      <c r="G78" s="441"/>
      <c r="H78" s="442"/>
      <c r="I78" s="443">
        <f t="shared" si="1"/>
        <v>0</v>
      </c>
      <c r="J78" s="440"/>
      <c r="K78" s="444">
        <f t="shared" si="6"/>
        <v>0</v>
      </c>
      <c r="L78" s="440"/>
      <c r="M78" s="443">
        <f t="shared" si="2"/>
        <v>0</v>
      </c>
      <c r="N78" s="443">
        <f t="shared" si="5"/>
        <v>0</v>
      </c>
      <c r="O78" s="443">
        <f t="shared" si="3"/>
        <v>0</v>
      </c>
      <c r="P78" s="1"/>
    </row>
    <row r="79" spans="1:16" ht="11.25">
      <c r="A79" s="440"/>
      <c r="B79" s="457"/>
      <c r="C79" s="440"/>
      <c r="D79" s="441"/>
      <c r="E79" s="442"/>
      <c r="F79" s="443">
        <f t="shared" si="0"/>
        <v>0</v>
      </c>
      <c r="G79" s="441"/>
      <c r="H79" s="442"/>
      <c r="I79" s="443">
        <f t="shared" si="1"/>
        <v>0</v>
      </c>
      <c r="J79" s="440"/>
      <c r="K79" s="444">
        <f t="shared" si="6"/>
        <v>0</v>
      </c>
      <c r="L79" s="440"/>
      <c r="M79" s="443">
        <f t="shared" si="2"/>
        <v>0</v>
      </c>
      <c r="N79" s="443">
        <f t="shared" si="5"/>
        <v>0</v>
      </c>
      <c r="O79" s="443">
        <f t="shared" si="3"/>
        <v>0</v>
      </c>
      <c r="P79" s="1"/>
    </row>
    <row r="80" spans="1:16" ht="11.25">
      <c r="A80" s="458"/>
      <c r="B80" s="459"/>
      <c r="C80" s="458"/>
      <c r="D80" s="460"/>
      <c r="E80" s="461"/>
      <c r="F80" s="462">
        <f t="shared" si="0"/>
        <v>0</v>
      </c>
      <c r="G80" s="460"/>
      <c r="H80" s="461"/>
      <c r="I80" s="462">
        <f t="shared" si="1"/>
        <v>0</v>
      </c>
      <c r="J80" s="458"/>
      <c r="K80" s="444">
        <f t="shared" si="6"/>
        <v>0</v>
      </c>
      <c r="L80" s="458"/>
      <c r="M80" s="462">
        <f t="shared" si="2"/>
        <v>0</v>
      </c>
      <c r="N80" s="462">
        <f t="shared" si="5"/>
        <v>0</v>
      </c>
      <c r="O80" s="462">
        <f t="shared" si="3"/>
        <v>0</v>
      </c>
      <c r="P80" s="1"/>
    </row>
    <row r="81" spans="1:16" s="176" customFormat="1" ht="11.25">
      <c r="A81" s="34" t="s">
        <v>62</v>
      </c>
      <c r="B81" s="34"/>
      <c r="C81" s="34"/>
      <c r="D81" s="165">
        <f>SUM(D63:D80)</f>
        <v>0</v>
      </c>
      <c r="E81" s="136"/>
      <c r="F81" s="136">
        <f>SUM(F63:F80)</f>
        <v>0</v>
      </c>
      <c r="G81" s="165">
        <f>SUM(G63:G80)</f>
        <v>0</v>
      </c>
      <c r="H81" s="136"/>
      <c r="I81" s="136">
        <f>SUM(I63:I80)</f>
        <v>0</v>
      </c>
      <c r="J81" s="34"/>
      <c r="K81" s="171">
        <f>SUM(K63:K80)</f>
        <v>0</v>
      </c>
      <c r="L81" s="34"/>
      <c r="M81" s="171">
        <f>SUM(M63:M80)</f>
        <v>0</v>
      </c>
      <c r="N81" s="136">
        <f>SUM(N63:N80)</f>
        <v>0</v>
      </c>
      <c r="O81" s="136">
        <f>SUM(O63:O80)</f>
        <v>0</v>
      </c>
      <c r="P81" s="177"/>
    </row>
    <row r="82" spans="1:16" ht="11.25">
      <c r="A82" s="464"/>
      <c r="B82" s="465"/>
      <c r="C82" s="464"/>
      <c r="D82" s="466"/>
      <c r="E82" s="467"/>
      <c r="F82" s="468">
        <f t="shared" ref="F82:F98" si="7">E82*D82</f>
        <v>0</v>
      </c>
      <c r="G82" s="466"/>
      <c r="H82" s="467"/>
      <c r="I82" s="468">
        <f t="shared" ref="I82:I98" si="8">H82*G82</f>
        <v>0</v>
      </c>
      <c r="J82" s="464"/>
      <c r="K82" s="469">
        <f>G82*J82</f>
        <v>0</v>
      </c>
      <c r="L82" s="464"/>
      <c r="M82" s="468">
        <f>H82*L82</f>
        <v>0</v>
      </c>
      <c r="N82" s="468">
        <f t="shared" ref="N82:N98" si="9">K82*M82</f>
        <v>0</v>
      </c>
      <c r="O82" s="468">
        <f t="shared" ref="O82:O98" si="10">H82*K82</f>
        <v>0</v>
      </c>
      <c r="P82" s="1"/>
    </row>
    <row r="83" spans="1:16" ht="11.25">
      <c r="A83" s="464"/>
      <c r="B83" s="465"/>
      <c r="C83" s="464"/>
      <c r="D83" s="466"/>
      <c r="E83" s="467"/>
      <c r="F83" s="468">
        <f t="shared" si="7"/>
        <v>0</v>
      </c>
      <c r="G83" s="466"/>
      <c r="H83" s="467"/>
      <c r="I83" s="468">
        <f t="shared" si="8"/>
        <v>0</v>
      </c>
      <c r="J83" s="464"/>
      <c r="K83" s="469">
        <f t="shared" ref="K83:K94" si="11">G83*J83</f>
        <v>0</v>
      </c>
      <c r="L83" s="464"/>
      <c r="M83" s="468">
        <f t="shared" ref="M83:M93" si="12">H83*L83</f>
        <v>0</v>
      </c>
      <c r="N83" s="468">
        <f t="shared" si="9"/>
        <v>0</v>
      </c>
      <c r="O83" s="468">
        <f t="shared" si="10"/>
        <v>0</v>
      </c>
      <c r="P83" s="1"/>
    </row>
    <row r="84" spans="1:16" ht="11.25">
      <c r="A84" s="464"/>
      <c r="B84" s="465"/>
      <c r="C84" s="464"/>
      <c r="D84" s="466"/>
      <c r="E84" s="467"/>
      <c r="F84" s="468">
        <f t="shared" si="7"/>
        <v>0</v>
      </c>
      <c r="G84" s="466"/>
      <c r="H84" s="467"/>
      <c r="I84" s="468">
        <f t="shared" si="8"/>
        <v>0</v>
      </c>
      <c r="J84" s="464"/>
      <c r="K84" s="469">
        <f t="shared" si="11"/>
        <v>0</v>
      </c>
      <c r="L84" s="464"/>
      <c r="M84" s="468">
        <f t="shared" si="12"/>
        <v>0</v>
      </c>
      <c r="N84" s="468">
        <f t="shared" si="9"/>
        <v>0</v>
      </c>
      <c r="O84" s="468">
        <f t="shared" si="10"/>
        <v>0</v>
      </c>
      <c r="P84" s="1"/>
    </row>
    <row r="85" spans="1:16" ht="11.25">
      <c r="A85" s="464"/>
      <c r="B85" s="465"/>
      <c r="C85" s="464"/>
      <c r="D85" s="466"/>
      <c r="E85" s="467"/>
      <c r="F85" s="468">
        <f t="shared" si="7"/>
        <v>0</v>
      </c>
      <c r="G85" s="466"/>
      <c r="H85" s="467"/>
      <c r="I85" s="468">
        <f t="shared" si="8"/>
        <v>0</v>
      </c>
      <c r="J85" s="464"/>
      <c r="K85" s="469">
        <f t="shared" si="11"/>
        <v>0</v>
      </c>
      <c r="L85" s="464"/>
      <c r="M85" s="468">
        <f t="shared" si="12"/>
        <v>0</v>
      </c>
      <c r="N85" s="468">
        <f t="shared" si="9"/>
        <v>0</v>
      </c>
      <c r="O85" s="468">
        <f t="shared" si="10"/>
        <v>0</v>
      </c>
      <c r="P85" s="1"/>
    </row>
    <row r="86" spans="1:16" ht="11.25">
      <c r="A86" s="464"/>
      <c r="B86" s="465"/>
      <c r="C86" s="464"/>
      <c r="D86" s="466"/>
      <c r="E86" s="467"/>
      <c r="F86" s="468">
        <f t="shared" si="7"/>
        <v>0</v>
      </c>
      <c r="G86" s="466"/>
      <c r="H86" s="467"/>
      <c r="I86" s="468">
        <f t="shared" si="8"/>
        <v>0</v>
      </c>
      <c r="J86" s="464"/>
      <c r="K86" s="469">
        <f t="shared" si="11"/>
        <v>0</v>
      </c>
      <c r="L86" s="464"/>
      <c r="M86" s="468">
        <f t="shared" si="12"/>
        <v>0</v>
      </c>
      <c r="N86" s="468">
        <f t="shared" si="9"/>
        <v>0</v>
      </c>
      <c r="O86" s="468">
        <f t="shared" si="10"/>
        <v>0</v>
      </c>
      <c r="P86" s="1"/>
    </row>
    <row r="87" spans="1:16" ht="11.25">
      <c r="A87" s="464"/>
      <c r="B87" s="465"/>
      <c r="C87" s="464"/>
      <c r="D87" s="466"/>
      <c r="E87" s="467"/>
      <c r="F87" s="468">
        <f t="shared" si="7"/>
        <v>0</v>
      </c>
      <c r="G87" s="466"/>
      <c r="H87" s="467"/>
      <c r="I87" s="468">
        <f t="shared" si="8"/>
        <v>0</v>
      </c>
      <c r="J87" s="464"/>
      <c r="K87" s="469">
        <f t="shared" si="11"/>
        <v>0</v>
      </c>
      <c r="L87" s="464"/>
      <c r="M87" s="468">
        <f t="shared" si="12"/>
        <v>0</v>
      </c>
      <c r="N87" s="468">
        <f t="shared" si="9"/>
        <v>0</v>
      </c>
      <c r="O87" s="468">
        <f t="shared" si="10"/>
        <v>0</v>
      </c>
      <c r="P87" s="1"/>
    </row>
    <row r="88" spans="1:16" ht="11.25">
      <c r="A88" s="464"/>
      <c r="B88" s="465"/>
      <c r="C88" s="464"/>
      <c r="D88" s="466"/>
      <c r="E88" s="467"/>
      <c r="F88" s="468">
        <f t="shared" si="7"/>
        <v>0</v>
      </c>
      <c r="G88" s="466"/>
      <c r="H88" s="467"/>
      <c r="I88" s="468">
        <f t="shared" si="8"/>
        <v>0</v>
      </c>
      <c r="J88" s="464"/>
      <c r="K88" s="469">
        <f t="shared" si="11"/>
        <v>0</v>
      </c>
      <c r="L88" s="464"/>
      <c r="M88" s="468">
        <f t="shared" si="12"/>
        <v>0</v>
      </c>
      <c r="N88" s="468">
        <f t="shared" si="9"/>
        <v>0</v>
      </c>
      <c r="O88" s="468">
        <f t="shared" si="10"/>
        <v>0</v>
      </c>
      <c r="P88" s="1"/>
    </row>
    <row r="89" spans="1:16" ht="11.25">
      <c r="A89" s="464"/>
      <c r="B89" s="465"/>
      <c r="C89" s="464"/>
      <c r="D89" s="466"/>
      <c r="E89" s="467"/>
      <c r="F89" s="468">
        <f t="shared" si="7"/>
        <v>0</v>
      </c>
      <c r="G89" s="466"/>
      <c r="H89" s="467"/>
      <c r="I89" s="468">
        <f t="shared" si="8"/>
        <v>0</v>
      </c>
      <c r="J89" s="464"/>
      <c r="K89" s="469">
        <f t="shared" si="11"/>
        <v>0</v>
      </c>
      <c r="L89" s="464"/>
      <c r="M89" s="468">
        <f t="shared" si="12"/>
        <v>0</v>
      </c>
      <c r="N89" s="468">
        <f t="shared" si="9"/>
        <v>0</v>
      </c>
      <c r="O89" s="468">
        <f t="shared" si="10"/>
        <v>0</v>
      </c>
      <c r="P89" s="1"/>
    </row>
    <row r="90" spans="1:16" ht="11.25">
      <c r="A90" s="464"/>
      <c r="B90" s="465"/>
      <c r="C90" s="464"/>
      <c r="D90" s="466"/>
      <c r="E90" s="467"/>
      <c r="F90" s="468">
        <f t="shared" si="7"/>
        <v>0</v>
      </c>
      <c r="G90" s="466"/>
      <c r="H90" s="467"/>
      <c r="I90" s="468">
        <f t="shared" si="8"/>
        <v>0</v>
      </c>
      <c r="J90" s="464"/>
      <c r="K90" s="469">
        <f t="shared" si="11"/>
        <v>0</v>
      </c>
      <c r="L90" s="464"/>
      <c r="M90" s="468">
        <f t="shared" si="12"/>
        <v>0</v>
      </c>
      <c r="N90" s="468">
        <f t="shared" si="9"/>
        <v>0</v>
      </c>
      <c r="O90" s="468">
        <f t="shared" si="10"/>
        <v>0</v>
      </c>
      <c r="P90" s="1"/>
    </row>
    <row r="91" spans="1:16" ht="11.25">
      <c r="A91" s="464"/>
      <c r="B91" s="465"/>
      <c r="C91" s="464"/>
      <c r="D91" s="466"/>
      <c r="E91" s="467"/>
      <c r="F91" s="468">
        <f t="shared" si="7"/>
        <v>0</v>
      </c>
      <c r="G91" s="466"/>
      <c r="H91" s="467"/>
      <c r="I91" s="468">
        <f t="shared" si="8"/>
        <v>0</v>
      </c>
      <c r="J91" s="464"/>
      <c r="K91" s="469">
        <f t="shared" si="11"/>
        <v>0</v>
      </c>
      <c r="L91" s="464"/>
      <c r="M91" s="468">
        <f t="shared" si="12"/>
        <v>0</v>
      </c>
      <c r="N91" s="468">
        <f t="shared" si="9"/>
        <v>0</v>
      </c>
      <c r="O91" s="468">
        <f t="shared" si="10"/>
        <v>0</v>
      </c>
      <c r="P91" s="1"/>
    </row>
    <row r="92" spans="1:16" ht="11.25">
      <c r="A92" s="464"/>
      <c r="B92" s="465"/>
      <c r="C92" s="464"/>
      <c r="D92" s="466"/>
      <c r="E92" s="467"/>
      <c r="F92" s="468">
        <f t="shared" si="7"/>
        <v>0</v>
      </c>
      <c r="G92" s="466"/>
      <c r="H92" s="467"/>
      <c r="I92" s="468">
        <f t="shared" si="8"/>
        <v>0</v>
      </c>
      <c r="J92" s="464"/>
      <c r="K92" s="469">
        <f t="shared" si="11"/>
        <v>0</v>
      </c>
      <c r="L92" s="464"/>
      <c r="M92" s="468">
        <f t="shared" si="12"/>
        <v>0</v>
      </c>
      <c r="N92" s="468">
        <f t="shared" si="9"/>
        <v>0</v>
      </c>
      <c r="O92" s="468">
        <f t="shared" si="10"/>
        <v>0</v>
      </c>
      <c r="P92" s="1"/>
    </row>
    <row r="93" spans="1:16" ht="11.25">
      <c r="A93" s="440"/>
      <c r="B93" s="457"/>
      <c r="C93" s="440"/>
      <c r="D93" s="441"/>
      <c r="E93" s="442"/>
      <c r="F93" s="468">
        <f t="shared" si="7"/>
        <v>0</v>
      </c>
      <c r="G93" s="441"/>
      <c r="H93" s="442"/>
      <c r="I93" s="468">
        <f t="shared" si="8"/>
        <v>0</v>
      </c>
      <c r="J93" s="440"/>
      <c r="K93" s="469">
        <f t="shared" si="11"/>
        <v>0</v>
      </c>
      <c r="L93" s="440"/>
      <c r="M93" s="468">
        <f t="shared" si="12"/>
        <v>0</v>
      </c>
      <c r="N93" s="468">
        <f t="shared" si="9"/>
        <v>0</v>
      </c>
      <c r="O93" s="468">
        <f t="shared" si="10"/>
        <v>0</v>
      </c>
      <c r="P93" s="1"/>
    </row>
    <row r="94" spans="1:16" ht="11.25">
      <c r="A94" s="440"/>
      <c r="B94" s="457"/>
      <c r="C94" s="440"/>
      <c r="D94" s="441"/>
      <c r="E94" s="442"/>
      <c r="F94" s="443">
        <f t="shared" si="7"/>
        <v>0</v>
      </c>
      <c r="G94" s="441"/>
      <c r="H94" s="442"/>
      <c r="I94" s="468">
        <f t="shared" si="8"/>
        <v>0</v>
      </c>
      <c r="J94" s="440"/>
      <c r="K94" s="469">
        <f t="shared" si="11"/>
        <v>0</v>
      </c>
      <c r="L94" s="440"/>
      <c r="M94" s="443">
        <f>H94*L94</f>
        <v>0</v>
      </c>
      <c r="N94" s="468">
        <f t="shared" si="9"/>
        <v>0</v>
      </c>
      <c r="O94" s="443">
        <f t="shared" si="10"/>
        <v>0</v>
      </c>
      <c r="P94" s="1"/>
    </row>
    <row r="95" spans="1:16" ht="11.25">
      <c r="A95" s="440"/>
      <c r="B95" s="457"/>
      <c r="C95" s="440"/>
      <c r="D95" s="441"/>
      <c r="E95" s="442"/>
      <c r="F95" s="443">
        <f t="shared" si="7"/>
        <v>0</v>
      </c>
      <c r="G95" s="441"/>
      <c r="H95" s="442"/>
      <c r="I95" s="468">
        <f t="shared" si="8"/>
        <v>0</v>
      </c>
      <c r="J95" s="440"/>
      <c r="K95" s="444">
        <f>G95*J95</f>
        <v>0</v>
      </c>
      <c r="L95" s="440"/>
      <c r="M95" s="443">
        <f>H95*L95</f>
        <v>0</v>
      </c>
      <c r="N95" s="443">
        <f t="shared" si="9"/>
        <v>0</v>
      </c>
      <c r="O95" s="443">
        <f t="shared" si="10"/>
        <v>0</v>
      </c>
      <c r="P95" s="1"/>
    </row>
    <row r="96" spans="1:16" ht="11.25">
      <c r="A96" s="440"/>
      <c r="B96" s="457"/>
      <c r="C96" s="440"/>
      <c r="D96" s="441"/>
      <c r="E96" s="442"/>
      <c r="F96" s="443">
        <f t="shared" si="7"/>
        <v>0</v>
      </c>
      <c r="G96" s="441"/>
      <c r="H96" s="442"/>
      <c r="I96" s="443">
        <f t="shared" si="8"/>
        <v>0</v>
      </c>
      <c r="J96" s="440"/>
      <c r="K96" s="444">
        <f>G96*J96</f>
        <v>0</v>
      </c>
      <c r="L96" s="440"/>
      <c r="M96" s="443">
        <f>H96*L96</f>
        <v>0</v>
      </c>
      <c r="N96" s="443">
        <f t="shared" si="9"/>
        <v>0</v>
      </c>
      <c r="O96" s="443">
        <f t="shared" si="10"/>
        <v>0</v>
      </c>
      <c r="P96" s="1"/>
    </row>
    <row r="97" spans="1:16" ht="11.25">
      <c r="A97" s="440"/>
      <c r="B97" s="457"/>
      <c r="C97" s="440"/>
      <c r="D97" s="441"/>
      <c r="E97" s="442"/>
      <c r="F97" s="443">
        <f t="shared" si="7"/>
        <v>0</v>
      </c>
      <c r="G97" s="441"/>
      <c r="H97" s="442"/>
      <c r="I97" s="443">
        <f t="shared" si="8"/>
        <v>0</v>
      </c>
      <c r="J97" s="440"/>
      <c r="K97" s="444">
        <f>G97*J97</f>
        <v>0</v>
      </c>
      <c r="L97" s="440"/>
      <c r="M97" s="443">
        <f>H97*L97</f>
        <v>0</v>
      </c>
      <c r="N97" s="443">
        <f t="shared" si="9"/>
        <v>0</v>
      </c>
      <c r="O97" s="443">
        <f t="shared" si="10"/>
        <v>0</v>
      </c>
      <c r="P97" s="1"/>
    </row>
    <row r="98" spans="1:16" ht="11.25">
      <c r="A98" s="458"/>
      <c r="B98" s="459"/>
      <c r="C98" s="458"/>
      <c r="D98" s="460"/>
      <c r="E98" s="461"/>
      <c r="F98" s="462">
        <f t="shared" si="7"/>
        <v>0</v>
      </c>
      <c r="G98" s="460"/>
      <c r="H98" s="461"/>
      <c r="I98" s="462">
        <f t="shared" si="8"/>
        <v>0</v>
      </c>
      <c r="J98" s="458"/>
      <c r="K98" s="463">
        <f>G98*J98</f>
        <v>0</v>
      </c>
      <c r="L98" s="458"/>
      <c r="M98" s="462">
        <f>H98*L98</f>
        <v>0</v>
      </c>
      <c r="N98" s="462">
        <f t="shared" si="9"/>
        <v>0</v>
      </c>
      <c r="O98" s="462">
        <f t="shared" si="10"/>
        <v>0</v>
      </c>
      <c r="P98" s="1"/>
    </row>
    <row r="99" spans="1:16" s="176" customFormat="1" ht="11.25">
      <c r="A99" s="34" t="s">
        <v>63</v>
      </c>
      <c r="B99" s="34"/>
      <c r="C99" s="34"/>
      <c r="D99" s="165">
        <f>SUM(D82:D98)</f>
        <v>0</v>
      </c>
      <c r="E99" s="136"/>
      <c r="F99" s="136">
        <f>SUM(F82:F98)</f>
        <v>0</v>
      </c>
      <c r="G99" s="165">
        <f>SUM(G82:G98)</f>
        <v>0</v>
      </c>
      <c r="H99" s="136"/>
      <c r="I99" s="136">
        <f>SUM(I82:I98)</f>
        <v>0</v>
      </c>
      <c r="J99" s="34"/>
      <c r="K99" s="171">
        <f>SUM(K82:K98)</f>
        <v>0</v>
      </c>
      <c r="L99" s="34"/>
      <c r="M99" s="171">
        <f>SUM(M82:M98)</f>
        <v>0</v>
      </c>
      <c r="N99" s="136">
        <f>SUM(N82:N98)</f>
        <v>0</v>
      </c>
      <c r="O99" s="136">
        <f>SUM(O82:O98)</f>
        <v>0</v>
      </c>
      <c r="P99" s="177"/>
    </row>
    <row r="100" spans="1:16" ht="11.25">
      <c r="A100" s="464"/>
      <c r="B100" s="465"/>
      <c r="C100" s="464"/>
      <c r="D100" s="466"/>
      <c r="E100" s="467"/>
      <c r="F100" s="468">
        <f t="shared" ref="F100:F118" si="13">E100*D100</f>
        <v>0</v>
      </c>
      <c r="G100" s="466"/>
      <c r="H100" s="467"/>
      <c r="I100" s="468">
        <f t="shared" ref="I100:I118" si="14">H100*G100</f>
        <v>0</v>
      </c>
      <c r="J100" s="464"/>
      <c r="K100" s="469">
        <f>G100*J100</f>
        <v>0</v>
      </c>
      <c r="L100" s="464"/>
      <c r="M100" s="468">
        <f>H100*L100</f>
        <v>0</v>
      </c>
      <c r="N100" s="468">
        <f t="shared" ref="N100:N118" si="15">K100*M100</f>
        <v>0</v>
      </c>
      <c r="O100" s="468">
        <f t="shared" ref="O100:O118" si="16">H100*K100</f>
        <v>0</v>
      </c>
      <c r="P100" s="1"/>
    </row>
    <row r="101" spans="1:16" ht="11.25">
      <c r="A101" s="464"/>
      <c r="B101" s="465"/>
      <c r="C101" s="464"/>
      <c r="D101" s="466"/>
      <c r="E101" s="467"/>
      <c r="F101" s="468">
        <f t="shared" si="13"/>
        <v>0</v>
      </c>
      <c r="G101" s="466"/>
      <c r="H101" s="467"/>
      <c r="I101" s="468">
        <f t="shared" si="14"/>
        <v>0</v>
      </c>
      <c r="J101" s="464"/>
      <c r="K101" s="469">
        <f t="shared" ref="K101:K114" si="17">G101*J101</f>
        <v>0</v>
      </c>
      <c r="L101" s="464"/>
      <c r="M101" s="468">
        <f t="shared" ref="M101:M113" si="18">H101*L101</f>
        <v>0</v>
      </c>
      <c r="N101" s="468">
        <f t="shared" si="15"/>
        <v>0</v>
      </c>
      <c r="O101" s="468">
        <f t="shared" si="16"/>
        <v>0</v>
      </c>
      <c r="P101" s="1"/>
    </row>
    <row r="102" spans="1:16" ht="11.25">
      <c r="A102" s="464"/>
      <c r="B102" s="465"/>
      <c r="C102" s="464"/>
      <c r="D102" s="466"/>
      <c r="E102" s="467"/>
      <c r="F102" s="468">
        <f t="shared" si="13"/>
        <v>0</v>
      </c>
      <c r="G102" s="466"/>
      <c r="H102" s="467"/>
      <c r="I102" s="468">
        <f t="shared" si="14"/>
        <v>0</v>
      </c>
      <c r="J102" s="464"/>
      <c r="K102" s="469">
        <f t="shared" si="17"/>
        <v>0</v>
      </c>
      <c r="L102" s="464"/>
      <c r="M102" s="468">
        <f t="shared" si="18"/>
        <v>0</v>
      </c>
      <c r="N102" s="468">
        <f t="shared" si="15"/>
        <v>0</v>
      </c>
      <c r="O102" s="468">
        <f t="shared" si="16"/>
        <v>0</v>
      </c>
      <c r="P102" s="1"/>
    </row>
    <row r="103" spans="1:16" ht="11.25">
      <c r="A103" s="464"/>
      <c r="B103" s="465"/>
      <c r="C103" s="464"/>
      <c r="D103" s="466"/>
      <c r="E103" s="467"/>
      <c r="F103" s="468">
        <f t="shared" si="13"/>
        <v>0</v>
      </c>
      <c r="G103" s="466"/>
      <c r="H103" s="467"/>
      <c r="I103" s="468">
        <f t="shared" si="14"/>
        <v>0</v>
      </c>
      <c r="J103" s="464"/>
      <c r="K103" s="469">
        <f t="shared" si="17"/>
        <v>0</v>
      </c>
      <c r="L103" s="464"/>
      <c r="M103" s="468">
        <f t="shared" si="18"/>
        <v>0</v>
      </c>
      <c r="N103" s="468">
        <f t="shared" si="15"/>
        <v>0</v>
      </c>
      <c r="O103" s="468">
        <f t="shared" si="16"/>
        <v>0</v>
      </c>
      <c r="P103" s="1"/>
    </row>
    <row r="104" spans="1:16" ht="11.25">
      <c r="A104" s="464"/>
      <c r="B104" s="465"/>
      <c r="C104" s="464"/>
      <c r="D104" s="466"/>
      <c r="E104" s="467"/>
      <c r="F104" s="468">
        <f t="shared" si="13"/>
        <v>0</v>
      </c>
      <c r="G104" s="466"/>
      <c r="H104" s="467"/>
      <c r="I104" s="468">
        <f t="shared" si="14"/>
        <v>0</v>
      </c>
      <c r="J104" s="464"/>
      <c r="K104" s="469">
        <f t="shared" si="17"/>
        <v>0</v>
      </c>
      <c r="L104" s="464"/>
      <c r="M104" s="468">
        <f t="shared" si="18"/>
        <v>0</v>
      </c>
      <c r="N104" s="468">
        <f t="shared" si="15"/>
        <v>0</v>
      </c>
      <c r="O104" s="468">
        <f t="shared" si="16"/>
        <v>0</v>
      </c>
      <c r="P104" s="1"/>
    </row>
    <row r="105" spans="1:16" ht="11.25">
      <c r="A105" s="464"/>
      <c r="B105" s="465"/>
      <c r="C105" s="464"/>
      <c r="D105" s="466"/>
      <c r="E105" s="467"/>
      <c r="F105" s="468">
        <f t="shared" si="13"/>
        <v>0</v>
      </c>
      <c r="G105" s="466"/>
      <c r="H105" s="467"/>
      <c r="I105" s="468">
        <f t="shared" si="14"/>
        <v>0</v>
      </c>
      <c r="J105" s="464"/>
      <c r="K105" s="469">
        <f t="shared" si="17"/>
        <v>0</v>
      </c>
      <c r="L105" s="464"/>
      <c r="M105" s="468">
        <f t="shared" si="18"/>
        <v>0</v>
      </c>
      <c r="N105" s="468">
        <f t="shared" si="15"/>
        <v>0</v>
      </c>
      <c r="O105" s="468">
        <f t="shared" si="16"/>
        <v>0</v>
      </c>
      <c r="P105" s="1"/>
    </row>
    <row r="106" spans="1:16" ht="11.25">
      <c r="A106" s="464"/>
      <c r="B106" s="465"/>
      <c r="C106" s="464"/>
      <c r="D106" s="466"/>
      <c r="E106" s="467"/>
      <c r="F106" s="468">
        <f t="shared" si="13"/>
        <v>0</v>
      </c>
      <c r="G106" s="466"/>
      <c r="H106" s="467"/>
      <c r="I106" s="468">
        <f t="shared" si="14"/>
        <v>0</v>
      </c>
      <c r="J106" s="464"/>
      <c r="K106" s="469">
        <f t="shared" si="17"/>
        <v>0</v>
      </c>
      <c r="L106" s="464"/>
      <c r="M106" s="468">
        <f t="shared" si="18"/>
        <v>0</v>
      </c>
      <c r="N106" s="468">
        <f t="shared" si="15"/>
        <v>0</v>
      </c>
      <c r="O106" s="468">
        <f t="shared" si="16"/>
        <v>0</v>
      </c>
      <c r="P106" s="1"/>
    </row>
    <row r="107" spans="1:16" ht="11.25">
      <c r="A107" s="464"/>
      <c r="B107" s="465"/>
      <c r="C107" s="464"/>
      <c r="D107" s="466"/>
      <c r="E107" s="467"/>
      <c r="F107" s="468">
        <f t="shared" si="13"/>
        <v>0</v>
      </c>
      <c r="G107" s="466"/>
      <c r="H107" s="467"/>
      <c r="I107" s="468">
        <f t="shared" si="14"/>
        <v>0</v>
      </c>
      <c r="J107" s="464"/>
      <c r="K107" s="469">
        <f t="shared" si="17"/>
        <v>0</v>
      </c>
      <c r="L107" s="464"/>
      <c r="M107" s="468">
        <f t="shared" si="18"/>
        <v>0</v>
      </c>
      <c r="N107" s="468">
        <f t="shared" si="15"/>
        <v>0</v>
      </c>
      <c r="O107" s="468">
        <f t="shared" si="16"/>
        <v>0</v>
      </c>
      <c r="P107" s="1"/>
    </row>
    <row r="108" spans="1:16" ht="11.25">
      <c r="A108" s="464"/>
      <c r="B108" s="465"/>
      <c r="C108" s="464"/>
      <c r="D108" s="466"/>
      <c r="E108" s="467"/>
      <c r="F108" s="468">
        <f t="shared" si="13"/>
        <v>0</v>
      </c>
      <c r="G108" s="466"/>
      <c r="H108" s="467"/>
      <c r="I108" s="468">
        <f t="shared" si="14"/>
        <v>0</v>
      </c>
      <c r="J108" s="464"/>
      <c r="K108" s="469">
        <f t="shared" si="17"/>
        <v>0</v>
      </c>
      <c r="L108" s="464"/>
      <c r="M108" s="468">
        <f t="shared" si="18"/>
        <v>0</v>
      </c>
      <c r="N108" s="468">
        <f t="shared" si="15"/>
        <v>0</v>
      </c>
      <c r="O108" s="468">
        <f t="shared" si="16"/>
        <v>0</v>
      </c>
      <c r="P108" s="1"/>
    </row>
    <row r="109" spans="1:16" ht="11.25">
      <c r="A109" s="464"/>
      <c r="B109" s="465"/>
      <c r="C109" s="464"/>
      <c r="D109" s="466"/>
      <c r="E109" s="467"/>
      <c r="F109" s="468">
        <f t="shared" si="13"/>
        <v>0</v>
      </c>
      <c r="G109" s="466"/>
      <c r="H109" s="467"/>
      <c r="I109" s="468">
        <f t="shared" si="14"/>
        <v>0</v>
      </c>
      <c r="J109" s="464"/>
      <c r="K109" s="469">
        <f t="shared" si="17"/>
        <v>0</v>
      </c>
      <c r="L109" s="464"/>
      <c r="M109" s="468">
        <f t="shared" si="18"/>
        <v>0</v>
      </c>
      <c r="N109" s="468">
        <f t="shared" si="15"/>
        <v>0</v>
      </c>
      <c r="O109" s="468">
        <f t="shared" si="16"/>
        <v>0</v>
      </c>
      <c r="P109" s="1"/>
    </row>
    <row r="110" spans="1:16" ht="11.25">
      <c r="A110" s="464"/>
      <c r="B110" s="465"/>
      <c r="C110" s="464"/>
      <c r="D110" s="466"/>
      <c r="E110" s="467"/>
      <c r="F110" s="468">
        <f t="shared" si="13"/>
        <v>0</v>
      </c>
      <c r="G110" s="466"/>
      <c r="H110" s="467"/>
      <c r="I110" s="468">
        <f t="shared" si="14"/>
        <v>0</v>
      </c>
      <c r="J110" s="464"/>
      <c r="K110" s="469">
        <f t="shared" si="17"/>
        <v>0</v>
      </c>
      <c r="L110" s="464"/>
      <c r="M110" s="468">
        <f t="shared" si="18"/>
        <v>0</v>
      </c>
      <c r="N110" s="468">
        <f t="shared" si="15"/>
        <v>0</v>
      </c>
      <c r="O110" s="468">
        <f t="shared" si="16"/>
        <v>0</v>
      </c>
      <c r="P110" s="1"/>
    </row>
    <row r="111" spans="1:16" ht="11.25">
      <c r="A111" s="464"/>
      <c r="B111" s="465"/>
      <c r="C111" s="464"/>
      <c r="D111" s="466"/>
      <c r="E111" s="467"/>
      <c r="F111" s="468">
        <f t="shared" si="13"/>
        <v>0</v>
      </c>
      <c r="G111" s="466"/>
      <c r="H111" s="467"/>
      <c r="I111" s="468">
        <f t="shared" si="14"/>
        <v>0</v>
      </c>
      <c r="J111" s="464"/>
      <c r="K111" s="469">
        <f t="shared" si="17"/>
        <v>0</v>
      </c>
      <c r="L111" s="464"/>
      <c r="M111" s="468">
        <f t="shared" si="18"/>
        <v>0</v>
      </c>
      <c r="N111" s="468">
        <f t="shared" si="15"/>
        <v>0</v>
      </c>
      <c r="O111" s="468">
        <f t="shared" si="16"/>
        <v>0</v>
      </c>
      <c r="P111" s="1"/>
    </row>
    <row r="112" spans="1:16" ht="11.25">
      <c r="A112" s="464"/>
      <c r="B112" s="465"/>
      <c r="C112" s="464"/>
      <c r="D112" s="466"/>
      <c r="E112" s="467"/>
      <c r="F112" s="468">
        <f t="shared" si="13"/>
        <v>0</v>
      </c>
      <c r="G112" s="466"/>
      <c r="H112" s="467"/>
      <c r="I112" s="468">
        <f t="shared" si="14"/>
        <v>0</v>
      </c>
      <c r="J112" s="464"/>
      <c r="K112" s="469">
        <f t="shared" si="17"/>
        <v>0</v>
      </c>
      <c r="L112" s="464"/>
      <c r="M112" s="468">
        <f t="shared" si="18"/>
        <v>0</v>
      </c>
      <c r="N112" s="468">
        <f t="shared" si="15"/>
        <v>0</v>
      </c>
      <c r="O112" s="468">
        <f t="shared" si="16"/>
        <v>0</v>
      </c>
      <c r="P112" s="1"/>
    </row>
    <row r="113" spans="1:16" ht="11.25">
      <c r="A113" s="440"/>
      <c r="B113" s="457"/>
      <c r="C113" s="440"/>
      <c r="D113" s="441"/>
      <c r="E113" s="442"/>
      <c r="F113" s="468">
        <f t="shared" si="13"/>
        <v>0</v>
      </c>
      <c r="G113" s="441"/>
      <c r="H113" s="442"/>
      <c r="I113" s="468">
        <f t="shared" si="14"/>
        <v>0</v>
      </c>
      <c r="J113" s="440"/>
      <c r="K113" s="469">
        <f t="shared" si="17"/>
        <v>0</v>
      </c>
      <c r="L113" s="440"/>
      <c r="M113" s="468">
        <f t="shared" si="18"/>
        <v>0</v>
      </c>
      <c r="N113" s="468">
        <f t="shared" si="15"/>
        <v>0</v>
      </c>
      <c r="O113" s="468">
        <f t="shared" si="16"/>
        <v>0</v>
      </c>
      <c r="P113" s="1"/>
    </row>
    <row r="114" spans="1:16" ht="11.25">
      <c r="A114" s="440"/>
      <c r="B114" s="457"/>
      <c r="C114" s="440"/>
      <c r="D114" s="441"/>
      <c r="E114" s="442"/>
      <c r="F114" s="468">
        <f t="shared" si="13"/>
        <v>0</v>
      </c>
      <c r="G114" s="441"/>
      <c r="H114" s="442"/>
      <c r="I114" s="468">
        <f t="shared" si="14"/>
        <v>0</v>
      </c>
      <c r="J114" s="440"/>
      <c r="K114" s="469">
        <f t="shared" si="17"/>
        <v>0</v>
      </c>
      <c r="L114" s="440"/>
      <c r="M114" s="443">
        <f>H114*L114</f>
        <v>0</v>
      </c>
      <c r="N114" s="443">
        <f t="shared" si="15"/>
        <v>0</v>
      </c>
      <c r="O114" s="468">
        <f t="shared" si="16"/>
        <v>0</v>
      </c>
      <c r="P114" s="1"/>
    </row>
    <row r="115" spans="1:16" ht="11.25">
      <c r="A115" s="440"/>
      <c r="B115" s="457"/>
      <c r="C115" s="440"/>
      <c r="D115" s="441"/>
      <c r="E115" s="442"/>
      <c r="F115" s="443">
        <f t="shared" si="13"/>
        <v>0</v>
      </c>
      <c r="G115" s="441"/>
      <c r="H115" s="442"/>
      <c r="I115" s="443">
        <f t="shared" si="14"/>
        <v>0</v>
      </c>
      <c r="J115" s="440"/>
      <c r="K115" s="444">
        <f>G115*J115</f>
        <v>0</v>
      </c>
      <c r="L115" s="440"/>
      <c r="M115" s="443">
        <f>H115*L115</f>
        <v>0</v>
      </c>
      <c r="N115" s="443">
        <f t="shared" si="15"/>
        <v>0</v>
      </c>
      <c r="O115" s="443">
        <f t="shared" si="16"/>
        <v>0</v>
      </c>
      <c r="P115" s="1"/>
    </row>
    <row r="116" spans="1:16" ht="11.25">
      <c r="A116" s="440"/>
      <c r="B116" s="457"/>
      <c r="C116" s="440"/>
      <c r="D116" s="441"/>
      <c r="E116" s="442"/>
      <c r="F116" s="443">
        <f t="shared" si="13"/>
        <v>0</v>
      </c>
      <c r="G116" s="441"/>
      <c r="H116" s="442"/>
      <c r="I116" s="443">
        <f t="shared" si="14"/>
        <v>0</v>
      </c>
      <c r="J116" s="440"/>
      <c r="K116" s="444">
        <f>G116*J116</f>
        <v>0</v>
      </c>
      <c r="L116" s="440"/>
      <c r="M116" s="443">
        <f>H116*L116</f>
        <v>0</v>
      </c>
      <c r="N116" s="443">
        <f t="shared" si="15"/>
        <v>0</v>
      </c>
      <c r="O116" s="443">
        <f t="shared" si="16"/>
        <v>0</v>
      </c>
      <c r="P116" s="1"/>
    </row>
    <row r="117" spans="1:16" ht="11.25">
      <c r="A117" s="440"/>
      <c r="B117" s="457"/>
      <c r="C117" s="440"/>
      <c r="D117" s="441"/>
      <c r="E117" s="442"/>
      <c r="F117" s="443">
        <f t="shared" si="13"/>
        <v>0</v>
      </c>
      <c r="G117" s="441"/>
      <c r="H117" s="442"/>
      <c r="I117" s="443">
        <f t="shared" si="14"/>
        <v>0</v>
      </c>
      <c r="J117" s="440"/>
      <c r="K117" s="444">
        <f>G117*J117</f>
        <v>0</v>
      </c>
      <c r="L117" s="440"/>
      <c r="M117" s="443">
        <f>H117*L117</f>
        <v>0</v>
      </c>
      <c r="N117" s="443">
        <f t="shared" si="15"/>
        <v>0</v>
      </c>
      <c r="O117" s="443">
        <f t="shared" si="16"/>
        <v>0</v>
      </c>
      <c r="P117" s="1"/>
    </row>
    <row r="118" spans="1:16" ht="11.25">
      <c r="A118" s="440"/>
      <c r="B118" s="457"/>
      <c r="C118" s="440"/>
      <c r="D118" s="441"/>
      <c r="E118" s="442"/>
      <c r="F118" s="443">
        <f t="shared" si="13"/>
        <v>0</v>
      </c>
      <c r="G118" s="441"/>
      <c r="H118" s="442"/>
      <c r="I118" s="443">
        <f t="shared" si="14"/>
        <v>0</v>
      </c>
      <c r="J118" s="440"/>
      <c r="K118" s="444">
        <f>G118*J118</f>
        <v>0</v>
      </c>
      <c r="L118" s="440"/>
      <c r="M118" s="443">
        <f>H118*L118</f>
        <v>0</v>
      </c>
      <c r="N118" s="443">
        <f t="shared" si="15"/>
        <v>0</v>
      </c>
      <c r="O118" s="443">
        <f t="shared" si="16"/>
        <v>0</v>
      </c>
      <c r="P118" s="1"/>
    </row>
    <row r="119" spans="1:16" s="176" customFormat="1" ht="12" thickBot="1">
      <c r="A119" s="388" t="s">
        <v>64</v>
      </c>
      <c r="B119" s="388"/>
      <c r="C119" s="389"/>
      <c r="D119" s="390">
        <f>SUM(D100:D118)</f>
        <v>0</v>
      </c>
      <c r="E119" s="391"/>
      <c r="F119" s="391">
        <f>SUM(F100:F118)</f>
        <v>0</v>
      </c>
      <c r="G119" s="390">
        <f>SUM(G100:G118)</f>
        <v>0</v>
      </c>
      <c r="H119" s="391"/>
      <c r="I119" s="391">
        <f>SUM(I100:I118)</f>
        <v>0</v>
      </c>
      <c r="J119" s="389"/>
      <c r="K119" s="392">
        <f>SUM(K100:K118)</f>
        <v>0</v>
      </c>
      <c r="L119" s="389"/>
      <c r="M119" s="392">
        <f>SUM(M100:M118)</f>
        <v>0</v>
      </c>
      <c r="N119" s="393">
        <f>SUM(N100:N118)</f>
        <v>0</v>
      </c>
      <c r="O119" s="394">
        <f>SUM(O100:O118)</f>
        <v>0</v>
      </c>
      <c r="P119" s="177"/>
    </row>
    <row r="120" spans="1:16" ht="12" thickTop="1">
      <c r="A120" s="181" t="s">
        <v>644</v>
      </c>
      <c r="B120" s="410"/>
      <c r="C120" s="215"/>
      <c r="D120" s="216"/>
      <c r="E120" s="217"/>
      <c r="F120" s="164">
        <f>F145+F173+F196</f>
        <v>0</v>
      </c>
      <c r="G120" s="216"/>
      <c r="H120" s="218"/>
      <c r="I120" s="164">
        <f>I145+I173+I196</f>
        <v>0</v>
      </c>
      <c r="J120" s="219"/>
      <c r="K120" s="164">
        <f>K145+K173+K196</f>
        <v>0</v>
      </c>
      <c r="L120" s="219"/>
      <c r="M120" s="164">
        <f>M145+M173+M196</f>
        <v>0</v>
      </c>
      <c r="N120" s="164">
        <f>N145+N173+N196</f>
        <v>0</v>
      </c>
      <c r="O120" s="360">
        <f>O145+O173+O196</f>
        <v>0</v>
      </c>
      <c r="P120" s="1"/>
    </row>
    <row r="121" spans="1:16" ht="11.25">
      <c r="A121" s="440"/>
      <c r="B121" s="457"/>
      <c r="C121" s="440"/>
      <c r="D121" s="441"/>
      <c r="E121" s="442"/>
      <c r="F121" s="443">
        <f t="shared" ref="F121:F144" si="19">E121*D121</f>
        <v>0</v>
      </c>
      <c r="G121" s="441"/>
      <c r="H121" s="442"/>
      <c r="I121" s="443">
        <f t="shared" ref="I121:I144" si="20">H121*G121</f>
        <v>0</v>
      </c>
      <c r="J121" s="440"/>
      <c r="K121" s="444">
        <f t="shared" ref="K121:K144" si="21">G121*J121</f>
        <v>0</v>
      </c>
      <c r="L121" s="440"/>
      <c r="M121" s="443">
        <f>H121*L121</f>
        <v>0</v>
      </c>
      <c r="N121" s="443">
        <f>K121*M121</f>
        <v>0</v>
      </c>
      <c r="O121" s="443">
        <f t="shared" ref="O121:O144" si="22">H121*K121</f>
        <v>0</v>
      </c>
      <c r="P121" s="1"/>
    </row>
    <row r="122" spans="1:16" ht="11.25">
      <c r="A122" s="440"/>
      <c r="B122" s="457"/>
      <c r="C122" s="440"/>
      <c r="D122" s="441"/>
      <c r="E122" s="442"/>
      <c r="F122" s="443">
        <f t="shared" si="19"/>
        <v>0</v>
      </c>
      <c r="G122" s="441"/>
      <c r="H122" s="442"/>
      <c r="I122" s="443">
        <f t="shared" si="20"/>
        <v>0</v>
      </c>
      <c r="J122" s="440"/>
      <c r="K122" s="444">
        <f t="shared" si="21"/>
        <v>0</v>
      </c>
      <c r="L122" s="440"/>
      <c r="M122" s="443">
        <f t="shared" ref="M122:M139" si="23">H122*L122</f>
        <v>0</v>
      </c>
      <c r="N122" s="443">
        <f t="shared" ref="N122:N140" si="24">K122*M122</f>
        <v>0</v>
      </c>
      <c r="O122" s="443">
        <f t="shared" si="22"/>
        <v>0</v>
      </c>
      <c r="P122" s="1"/>
    </row>
    <row r="123" spans="1:16" ht="11.25">
      <c r="A123" s="440"/>
      <c r="B123" s="457"/>
      <c r="C123" s="440"/>
      <c r="D123" s="441"/>
      <c r="E123" s="442"/>
      <c r="F123" s="443">
        <f t="shared" si="19"/>
        <v>0</v>
      </c>
      <c r="G123" s="441"/>
      <c r="H123" s="442"/>
      <c r="I123" s="443">
        <f t="shared" si="20"/>
        <v>0</v>
      </c>
      <c r="J123" s="440"/>
      <c r="K123" s="444">
        <f t="shared" si="21"/>
        <v>0</v>
      </c>
      <c r="L123" s="440"/>
      <c r="M123" s="443">
        <f t="shared" si="23"/>
        <v>0</v>
      </c>
      <c r="N123" s="443">
        <f t="shared" si="24"/>
        <v>0</v>
      </c>
      <c r="O123" s="443">
        <f t="shared" si="22"/>
        <v>0</v>
      </c>
      <c r="P123" s="1"/>
    </row>
    <row r="124" spans="1:16" ht="11.25">
      <c r="A124" s="440"/>
      <c r="B124" s="457"/>
      <c r="C124" s="440"/>
      <c r="D124" s="441"/>
      <c r="E124" s="442"/>
      <c r="F124" s="443">
        <f t="shared" si="19"/>
        <v>0</v>
      </c>
      <c r="G124" s="441"/>
      <c r="H124" s="442"/>
      <c r="I124" s="443">
        <f t="shared" si="20"/>
        <v>0</v>
      </c>
      <c r="J124" s="440"/>
      <c r="K124" s="444">
        <f t="shared" si="21"/>
        <v>0</v>
      </c>
      <c r="L124" s="440"/>
      <c r="M124" s="443">
        <f t="shared" si="23"/>
        <v>0</v>
      </c>
      <c r="N124" s="443">
        <f t="shared" si="24"/>
        <v>0</v>
      </c>
      <c r="O124" s="443">
        <f t="shared" si="22"/>
        <v>0</v>
      </c>
      <c r="P124" s="1"/>
    </row>
    <row r="125" spans="1:16" ht="11.25">
      <c r="A125" s="440"/>
      <c r="B125" s="457"/>
      <c r="C125" s="440"/>
      <c r="D125" s="441"/>
      <c r="E125" s="442"/>
      <c r="F125" s="443">
        <f t="shared" si="19"/>
        <v>0</v>
      </c>
      <c r="G125" s="441"/>
      <c r="H125" s="442"/>
      <c r="I125" s="443">
        <f t="shared" si="20"/>
        <v>0</v>
      </c>
      <c r="J125" s="440"/>
      <c r="K125" s="444">
        <f t="shared" si="21"/>
        <v>0</v>
      </c>
      <c r="L125" s="440"/>
      <c r="M125" s="443">
        <f t="shared" si="23"/>
        <v>0</v>
      </c>
      <c r="N125" s="443">
        <f t="shared" si="24"/>
        <v>0</v>
      </c>
      <c r="O125" s="443">
        <f t="shared" si="22"/>
        <v>0</v>
      </c>
      <c r="P125" s="1"/>
    </row>
    <row r="126" spans="1:16" ht="11.25">
      <c r="A126" s="440"/>
      <c r="B126" s="457"/>
      <c r="C126" s="440"/>
      <c r="D126" s="441"/>
      <c r="E126" s="442"/>
      <c r="F126" s="443">
        <f t="shared" si="19"/>
        <v>0</v>
      </c>
      <c r="G126" s="441"/>
      <c r="H126" s="442"/>
      <c r="I126" s="443">
        <f t="shared" si="20"/>
        <v>0</v>
      </c>
      <c r="J126" s="440"/>
      <c r="K126" s="444">
        <f t="shared" si="21"/>
        <v>0</v>
      </c>
      <c r="L126" s="440"/>
      <c r="M126" s="443">
        <f>H126*L126</f>
        <v>0</v>
      </c>
      <c r="N126" s="443">
        <f>K126*M126</f>
        <v>0</v>
      </c>
      <c r="O126" s="443">
        <f>H126*K126</f>
        <v>0</v>
      </c>
      <c r="P126" s="1"/>
    </row>
    <row r="127" spans="1:16" ht="11.25">
      <c r="A127" s="440"/>
      <c r="B127" s="457"/>
      <c r="C127" s="440"/>
      <c r="D127" s="441"/>
      <c r="E127" s="442"/>
      <c r="F127" s="443">
        <f t="shared" si="19"/>
        <v>0</v>
      </c>
      <c r="G127" s="441"/>
      <c r="H127" s="442"/>
      <c r="I127" s="443">
        <f t="shared" si="20"/>
        <v>0</v>
      </c>
      <c r="J127" s="440"/>
      <c r="K127" s="444">
        <f t="shared" si="21"/>
        <v>0</v>
      </c>
      <c r="L127" s="440"/>
      <c r="M127" s="443">
        <f>H127*L127</f>
        <v>0</v>
      </c>
      <c r="N127" s="443">
        <f>K127*M127</f>
        <v>0</v>
      </c>
      <c r="O127" s="443">
        <f>H127*K127</f>
        <v>0</v>
      </c>
      <c r="P127" s="1"/>
    </row>
    <row r="128" spans="1:16" ht="11.25">
      <c r="A128" s="440"/>
      <c r="B128" s="457"/>
      <c r="C128" s="440"/>
      <c r="D128" s="441"/>
      <c r="E128" s="442"/>
      <c r="F128" s="443">
        <f t="shared" si="19"/>
        <v>0</v>
      </c>
      <c r="G128" s="441"/>
      <c r="H128" s="442"/>
      <c r="I128" s="443">
        <f t="shared" si="20"/>
        <v>0</v>
      </c>
      <c r="J128" s="440"/>
      <c r="K128" s="444">
        <f t="shared" si="21"/>
        <v>0</v>
      </c>
      <c r="L128" s="440"/>
      <c r="M128" s="443">
        <f>H128*L128</f>
        <v>0</v>
      </c>
      <c r="N128" s="443">
        <f>K128*M128</f>
        <v>0</v>
      </c>
      <c r="O128" s="443">
        <f>H128*K128</f>
        <v>0</v>
      </c>
      <c r="P128" s="1"/>
    </row>
    <row r="129" spans="1:16" ht="11.25">
      <c r="A129" s="440"/>
      <c r="B129" s="457"/>
      <c r="C129" s="440"/>
      <c r="D129" s="441"/>
      <c r="E129" s="442"/>
      <c r="F129" s="443">
        <f t="shared" si="19"/>
        <v>0</v>
      </c>
      <c r="G129" s="441"/>
      <c r="H129" s="442"/>
      <c r="I129" s="443">
        <f t="shared" si="20"/>
        <v>0</v>
      </c>
      <c r="J129" s="440"/>
      <c r="K129" s="444">
        <f t="shared" si="21"/>
        <v>0</v>
      </c>
      <c r="L129" s="440"/>
      <c r="M129" s="443">
        <f>H129*L129</f>
        <v>0</v>
      </c>
      <c r="N129" s="443">
        <f>K129*M129</f>
        <v>0</v>
      </c>
      <c r="O129" s="443">
        <f>H129*K129</f>
        <v>0</v>
      </c>
      <c r="P129" s="1"/>
    </row>
    <row r="130" spans="1:16" ht="11.25">
      <c r="A130" s="440"/>
      <c r="B130" s="457"/>
      <c r="C130" s="440"/>
      <c r="D130" s="441"/>
      <c r="E130" s="442"/>
      <c r="F130" s="443">
        <f t="shared" si="19"/>
        <v>0</v>
      </c>
      <c r="G130" s="441"/>
      <c r="H130" s="442"/>
      <c r="I130" s="443">
        <f t="shared" si="20"/>
        <v>0</v>
      </c>
      <c r="J130" s="440"/>
      <c r="K130" s="444">
        <f t="shared" si="21"/>
        <v>0</v>
      </c>
      <c r="L130" s="440"/>
      <c r="M130" s="443">
        <f>H130*L130</f>
        <v>0</v>
      </c>
      <c r="N130" s="443">
        <f>K130*M130</f>
        <v>0</v>
      </c>
      <c r="O130" s="443">
        <f>H130*K130</f>
        <v>0</v>
      </c>
      <c r="P130" s="1"/>
    </row>
    <row r="131" spans="1:16" ht="11.25">
      <c r="A131" s="440"/>
      <c r="B131" s="457"/>
      <c r="C131" s="440"/>
      <c r="D131" s="441"/>
      <c r="E131" s="442"/>
      <c r="F131" s="443">
        <f t="shared" si="19"/>
        <v>0</v>
      </c>
      <c r="G131" s="441"/>
      <c r="H131" s="442"/>
      <c r="I131" s="443">
        <f t="shared" si="20"/>
        <v>0</v>
      </c>
      <c r="J131" s="440"/>
      <c r="K131" s="444">
        <f t="shared" si="21"/>
        <v>0</v>
      </c>
      <c r="L131" s="440"/>
      <c r="M131" s="443">
        <f t="shared" si="23"/>
        <v>0</v>
      </c>
      <c r="N131" s="443">
        <f t="shared" si="24"/>
        <v>0</v>
      </c>
      <c r="O131" s="443">
        <f t="shared" si="22"/>
        <v>0</v>
      </c>
      <c r="P131" s="1"/>
    </row>
    <row r="132" spans="1:16" ht="11.25">
      <c r="A132" s="440"/>
      <c r="B132" s="457"/>
      <c r="C132" s="440"/>
      <c r="D132" s="441"/>
      <c r="E132" s="442"/>
      <c r="F132" s="443">
        <f t="shared" si="19"/>
        <v>0</v>
      </c>
      <c r="G132" s="441"/>
      <c r="H132" s="442"/>
      <c r="I132" s="443">
        <f t="shared" si="20"/>
        <v>0</v>
      </c>
      <c r="J132" s="440"/>
      <c r="K132" s="444">
        <f t="shared" si="21"/>
        <v>0</v>
      </c>
      <c r="L132" s="440"/>
      <c r="M132" s="443">
        <f t="shared" si="23"/>
        <v>0</v>
      </c>
      <c r="N132" s="443">
        <f t="shared" si="24"/>
        <v>0</v>
      </c>
      <c r="O132" s="443">
        <f t="shared" si="22"/>
        <v>0</v>
      </c>
      <c r="P132" s="1"/>
    </row>
    <row r="133" spans="1:16" ht="11.25">
      <c r="A133" s="440"/>
      <c r="B133" s="457"/>
      <c r="C133" s="440"/>
      <c r="D133" s="441"/>
      <c r="E133" s="442"/>
      <c r="F133" s="443">
        <f t="shared" si="19"/>
        <v>0</v>
      </c>
      <c r="G133" s="441"/>
      <c r="H133" s="442"/>
      <c r="I133" s="443">
        <f t="shared" si="20"/>
        <v>0</v>
      </c>
      <c r="J133" s="440"/>
      <c r="K133" s="444">
        <f t="shared" si="21"/>
        <v>0</v>
      </c>
      <c r="L133" s="440"/>
      <c r="M133" s="443">
        <f t="shared" si="23"/>
        <v>0</v>
      </c>
      <c r="N133" s="443">
        <f t="shared" si="24"/>
        <v>0</v>
      </c>
      <c r="O133" s="443">
        <f t="shared" si="22"/>
        <v>0</v>
      </c>
      <c r="P133" s="1"/>
    </row>
    <row r="134" spans="1:16" ht="11.25">
      <c r="A134" s="440"/>
      <c r="B134" s="457"/>
      <c r="C134" s="440"/>
      <c r="D134" s="441"/>
      <c r="E134" s="442"/>
      <c r="F134" s="443">
        <f t="shared" si="19"/>
        <v>0</v>
      </c>
      <c r="G134" s="441"/>
      <c r="H134" s="442"/>
      <c r="I134" s="443">
        <f t="shared" si="20"/>
        <v>0</v>
      </c>
      <c r="J134" s="440"/>
      <c r="K134" s="444">
        <f t="shared" si="21"/>
        <v>0</v>
      </c>
      <c r="L134" s="440"/>
      <c r="M134" s="443">
        <f t="shared" si="23"/>
        <v>0</v>
      </c>
      <c r="N134" s="443">
        <f t="shared" si="24"/>
        <v>0</v>
      </c>
      <c r="O134" s="443">
        <f t="shared" si="22"/>
        <v>0</v>
      </c>
      <c r="P134" s="1"/>
    </row>
    <row r="135" spans="1:16" ht="11.25">
      <c r="A135" s="440"/>
      <c r="B135" s="457"/>
      <c r="C135" s="440"/>
      <c r="D135" s="441"/>
      <c r="E135" s="442"/>
      <c r="F135" s="443">
        <f t="shared" si="19"/>
        <v>0</v>
      </c>
      <c r="G135" s="441"/>
      <c r="H135" s="442"/>
      <c r="I135" s="443">
        <f t="shared" si="20"/>
        <v>0</v>
      </c>
      <c r="J135" s="440"/>
      <c r="K135" s="444">
        <f t="shared" si="21"/>
        <v>0</v>
      </c>
      <c r="L135" s="440"/>
      <c r="M135" s="443">
        <f t="shared" si="23"/>
        <v>0</v>
      </c>
      <c r="N135" s="443">
        <f t="shared" si="24"/>
        <v>0</v>
      </c>
      <c r="O135" s="443">
        <f t="shared" si="22"/>
        <v>0</v>
      </c>
      <c r="P135" s="1"/>
    </row>
    <row r="136" spans="1:16" ht="11.25">
      <c r="A136" s="440"/>
      <c r="B136" s="457"/>
      <c r="C136" s="440"/>
      <c r="D136" s="441"/>
      <c r="E136" s="442"/>
      <c r="F136" s="443">
        <f t="shared" si="19"/>
        <v>0</v>
      </c>
      <c r="G136" s="441"/>
      <c r="H136" s="442"/>
      <c r="I136" s="443">
        <f t="shared" si="20"/>
        <v>0</v>
      </c>
      <c r="J136" s="440"/>
      <c r="K136" s="444">
        <f t="shared" si="21"/>
        <v>0</v>
      </c>
      <c r="L136" s="440"/>
      <c r="M136" s="443">
        <f t="shared" si="23"/>
        <v>0</v>
      </c>
      <c r="N136" s="443">
        <f t="shared" si="24"/>
        <v>0</v>
      </c>
      <c r="O136" s="443">
        <f t="shared" si="22"/>
        <v>0</v>
      </c>
      <c r="P136" s="1"/>
    </row>
    <row r="137" spans="1:16" ht="11.25">
      <c r="A137" s="440"/>
      <c r="B137" s="457"/>
      <c r="C137" s="440"/>
      <c r="D137" s="441"/>
      <c r="E137" s="442"/>
      <c r="F137" s="443">
        <f t="shared" si="19"/>
        <v>0</v>
      </c>
      <c r="G137" s="441"/>
      <c r="H137" s="442"/>
      <c r="I137" s="443">
        <f t="shared" si="20"/>
        <v>0</v>
      </c>
      <c r="J137" s="440"/>
      <c r="K137" s="444">
        <f t="shared" si="21"/>
        <v>0</v>
      </c>
      <c r="L137" s="440"/>
      <c r="M137" s="443">
        <f t="shared" si="23"/>
        <v>0</v>
      </c>
      <c r="N137" s="443">
        <f t="shared" si="24"/>
        <v>0</v>
      </c>
      <c r="O137" s="443">
        <f t="shared" si="22"/>
        <v>0</v>
      </c>
      <c r="P137" s="1"/>
    </row>
    <row r="138" spans="1:16" ht="11.25">
      <c r="A138" s="440"/>
      <c r="B138" s="457"/>
      <c r="C138" s="440"/>
      <c r="D138" s="441"/>
      <c r="E138" s="442"/>
      <c r="F138" s="443">
        <f t="shared" si="19"/>
        <v>0</v>
      </c>
      <c r="G138" s="441"/>
      <c r="H138" s="442"/>
      <c r="I138" s="443">
        <f t="shared" si="20"/>
        <v>0</v>
      </c>
      <c r="J138" s="440"/>
      <c r="K138" s="444">
        <f t="shared" si="21"/>
        <v>0</v>
      </c>
      <c r="L138" s="440"/>
      <c r="M138" s="443">
        <f t="shared" si="23"/>
        <v>0</v>
      </c>
      <c r="N138" s="443">
        <f t="shared" si="24"/>
        <v>0</v>
      </c>
      <c r="O138" s="443">
        <f t="shared" si="22"/>
        <v>0</v>
      </c>
      <c r="P138" s="1"/>
    </row>
    <row r="139" spans="1:16" ht="11.25">
      <c r="A139" s="440"/>
      <c r="B139" s="457"/>
      <c r="C139" s="440"/>
      <c r="D139" s="441"/>
      <c r="E139" s="442"/>
      <c r="F139" s="443">
        <f t="shared" si="19"/>
        <v>0</v>
      </c>
      <c r="G139" s="441"/>
      <c r="H139" s="442"/>
      <c r="I139" s="443">
        <f t="shared" si="20"/>
        <v>0</v>
      </c>
      <c r="J139" s="440"/>
      <c r="K139" s="444">
        <f t="shared" si="21"/>
        <v>0</v>
      </c>
      <c r="L139" s="440"/>
      <c r="M139" s="443">
        <f t="shared" si="23"/>
        <v>0</v>
      </c>
      <c r="N139" s="443">
        <f t="shared" si="24"/>
        <v>0</v>
      </c>
      <c r="O139" s="443">
        <f t="shared" si="22"/>
        <v>0</v>
      </c>
      <c r="P139" s="1"/>
    </row>
    <row r="140" spans="1:16" ht="11.25">
      <c r="A140" s="440"/>
      <c r="B140" s="457"/>
      <c r="C140" s="440"/>
      <c r="D140" s="441"/>
      <c r="E140" s="442"/>
      <c r="F140" s="443">
        <f t="shared" si="19"/>
        <v>0</v>
      </c>
      <c r="G140" s="441"/>
      <c r="H140" s="442"/>
      <c r="I140" s="443">
        <f t="shared" si="20"/>
        <v>0</v>
      </c>
      <c r="J140" s="440"/>
      <c r="K140" s="444">
        <f t="shared" si="21"/>
        <v>0</v>
      </c>
      <c r="L140" s="440"/>
      <c r="M140" s="443">
        <f>H140*L140</f>
        <v>0</v>
      </c>
      <c r="N140" s="443">
        <f t="shared" si="24"/>
        <v>0</v>
      </c>
      <c r="O140" s="443">
        <f t="shared" si="22"/>
        <v>0</v>
      </c>
      <c r="P140" s="1"/>
    </row>
    <row r="141" spans="1:16" ht="11.25">
      <c r="A141" s="440"/>
      <c r="B141" s="457"/>
      <c r="C141" s="440"/>
      <c r="D141" s="441"/>
      <c r="E141" s="442"/>
      <c r="F141" s="443">
        <f t="shared" si="19"/>
        <v>0</v>
      </c>
      <c r="G141" s="441"/>
      <c r="H141" s="442"/>
      <c r="I141" s="443">
        <f t="shared" si="20"/>
        <v>0</v>
      </c>
      <c r="J141" s="440"/>
      <c r="K141" s="444">
        <f t="shared" si="21"/>
        <v>0</v>
      </c>
      <c r="L141" s="440"/>
      <c r="M141" s="443">
        <f>H141*L141</f>
        <v>0</v>
      </c>
      <c r="N141" s="443">
        <f>K141*M141</f>
        <v>0</v>
      </c>
      <c r="O141" s="443">
        <f t="shared" si="22"/>
        <v>0</v>
      </c>
      <c r="P141" s="1"/>
    </row>
    <row r="142" spans="1:16" ht="11.25">
      <c r="A142" s="440"/>
      <c r="B142" s="457"/>
      <c r="C142" s="440"/>
      <c r="D142" s="441"/>
      <c r="E142" s="442"/>
      <c r="F142" s="443">
        <f t="shared" si="19"/>
        <v>0</v>
      </c>
      <c r="G142" s="441"/>
      <c r="H142" s="442"/>
      <c r="I142" s="443">
        <f t="shared" si="20"/>
        <v>0</v>
      </c>
      <c r="J142" s="440"/>
      <c r="K142" s="444">
        <f t="shared" si="21"/>
        <v>0</v>
      </c>
      <c r="L142" s="440"/>
      <c r="M142" s="443">
        <f>H142*L142</f>
        <v>0</v>
      </c>
      <c r="N142" s="443">
        <f>K142*M142</f>
        <v>0</v>
      </c>
      <c r="O142" s="443">
        <f t="shared" si="22"/>
        <v>0</v>
      </c>
      <c r="P142" s="1"/>
    </row>
    <row r="143" spans="1:16" ht="11.25">
      <c r="A143" s="440"/>
      <c r="B143" s="457"/>
      <c r="C143" s="440"/>
      <c r="D143" s="441"/>
      <c r="E143" s="442"/>
      <c r="F143" s="443">
        <f t="shared" si="19"/>
        <v>0</v>
      </c>
      <c r="G143" s="441"/>
      <c r="H143" s="442"/>
      <c r="I143" s="443">
        <f t="shared" si="20"/>
        <v>0</v>
      </c>
      <c r="J143" s="440"/>
      <c r="K143" s="444">
        <f t="shared" si="21"/>
        <v>0</v>
      </c>
      <c r="L143" s="440"/>
      <c r="M143" s="443">
        <f>H143*L143</f>
        <v>0</v>
      </c>
      <c r="N143" s="443">
        <f>K143*M143</f>
        <v>0</v>
      </c>
      <c r="O143" s="443">
        <f t="shared" si="22"/>
        <v>0</v>
      </c>
      <c r="P143" s="1"/>
    </row>
    <row r="144" spans="1:16" ht="11.25">
      <c r="A144" s="458"/>
      <c r="B144" s="459"/>
      <c r="C144" s="458"/>
      <c r="D144" s="460"/>
      <c r="E144" s="461"/>
      <c r="F144" s="462">
        <f t="shared" si="19"/>
        <v>0</v>
      </c>
      <c r="G144" s="460"/>
      <c r="H144" s="461"/>
      <c r="I144" s="462">
        <f t="shared" si="20"/>
        <v>0</v>
      </c>
      <c r="J144" s="458"/>
      <c r="K144" s="463">
        <f t="shared" si="21"/>
        <v>0</v>
      </c>
      <c r="L144" s="458"/>
      <c r="M144" s="462">
        <f>H144*L144</f>
        <v>0</v>
      </c>
      <c r="N144" s="462">
        <f>K144*M144</f>
        <v>0</v>
      </c>
      <c r="O144" s="462">
        <f t="shared" si="22"/>
        <v>0</v>
      </c>
      <c r="P144" s="1"/>
    </row>
    <row r="145" spans="1:16" s="176" customFormat="1" ht="11.25">
      <c r="A145" s="34" t="s">
        <v>62</v>
      </c>
      <c r="B145" s="34"/>
      <c r="C145" s="34"/>
      <c r="D145" s="165">
        <f>SUM(D121:D144)</f>
        <v>0</v>
      </c>
      <c r="E145" s="136"/>
      <c r="F145" s="136">
        <f>SUM(F121:F144)</f>
        <v>0</v>
      </c>
      <c r="G145" s="165">
        <f>SUM(G121:G144)</f>
        <v>0</v>
      </c>
      <c r="H145" s="136"/>
      <c r="I145" s="136">
        <f>SUM(I121:I144)</f>
        <v>0</v>
      </c>
      <c r="J145" s="34"/>
      <c r="K145" s="171">
        <f>SUM(K121:K144)</f>
        <v>0</v>
      </c>
      <c r="L145" s="34"/>
      <c r="M145" s="171">
        <f>SUM(M121:M144)</f>
        <v>0</v>
      </c>
      <c r="N145" s="136">
        <f>SUM(N121:N144)</f>
        <v>0</v>
      </c>
      <c r="O145" s="136">
        <f>SUM(O121:O144)</f>
        <v>0</v>
      </c>
      <c r="P145" s="177"/>
    </row>
    <row r="146" spans="1:16" ht="11.25">
      <c r="A146" s="464"/>
      <c r="B146" s="465"/>
      <c r="C146" s="464"/>
      <c r="D146" s="466"/>
      <c r="E146" s="467"/>
      <c r="F146" s="468">
        <f t="shared" ref="F146:F172" si="25">E146*D146</f>
        <v>0</v>
      </c>
      <c r="G146" s="466"/>
      <c r="H146" s="467"/>
      <c r="I146" s="468">
        <f t="shared" ref="I146:I172" si="26">H146*G146</f>
        <v>0</v>
      </c>
      <c r="J146" s="464"/>
      <c r="K146" s="469">
        <f>G146*J146</f>
        <v>0</v>
      </c>
      <c r="L146" s="464"/>
      <c r="M146" s="468">
        <f>H146*L146</f>
        <v>0</v>
      </c>
      <c r="N146" s="468">
        <f>K146*M146</f>
        <v>0</v>
      </c>
      <c r="O146" s="468">
        <f t="shared" ref="O146:O172" si="27">H146*K146</f>
        <v>0</v>
      </c>
      <c r="P146" s="1"/>
    </row>
    <row r="147" spans="1:16" ht="11.25">
      <c r="A147" s="464"/>
      <c r="B147" s="465"/>
      <c r="C147" s="464"/>
      <c r="D147" s="466"/>
      <c r="E147" s="467"/>
      <c r="F147" s="468">
        <f t="shared" si="25"/>
        <v>0</v>
      </c>
      <c r="G147" s="466"/>
      <c r="H147" s="467"/>
      <c r="I147" s="468">
        <f t="shared" si="26"/>
        <v>0</v>
      </c>
      <c r="J147" s="464"/>
      <c r="K147" s="469">
        <f t="shared" ref="K147:K168" si="28">G147*J147</f>
        <v>0</v>
      </c>
      <c r="L147" s="464"/>
      <c r="M147" s="468">
        <f t="shared" ref="M147:M167" si="29">H147*L147</f>
        <v>0</v>
      </c>
      <c r="N147" s="468">
        <f t="shared" ref="N147:N168" si="30">K147*M147</f>
        <v>0</v>
      </c>
      <c r="O147" s="468">
        <f t="shared" si="27"/>
        <v>0</v>
      </c>
      <c r="P147" s="1"/>
    </row>
    <row r="148" spans="1:16" ht="11.25">
      <c r="A148" s="464"/>
      <c r="B148" s="465"/>
      <c r="C148" s="464"/>
      <c r="D148" s="466"/>
      <c r="E148" s="467"/>
      <c r="F148" s="468">
        <f t="shared" si="25"/>
        <v>0</v>
      </c>
      <c r="G148" s="466"/>
      <c r="H148" s="467"/>
      <c r="I148" s="468">
        <f t="shared" si="26"/>
        <v>0</v>
      </c>
      <c r="J148" s="464"/>
      <c r="K148" s="469">
        <f t="shared" si="28"/>
        <v>0</v>
      </c>
      <c r="L148" s="464"/>
      <c r="M148" s="468">
        <f t="shared" si="29"/>
        <v>0</v>
      </c>
      <c r="N148" s="468">
        <f t="shared" si="30"/>
        <v>0</v>
      </c>
      <c r="O148" s="468">
        <f t="shared" si="27"/>
        <v>0</v>
      </c>
      <c r="P148" s="1"/>
    </row>
    <row r="149" spans="1:16" ht="11.25">
      <c r="A149" s="464"/>
      <c r="B149" s="465"/>
      <c r="C149" s="464"/>
      <c r="D149" s="466"/>
      <c r="E149" s="467"/>
      <c r="F149" s="468">
        <f t="shared" si="25"/>
        <v>0</v>
      </c>
      <c r="G149" s="466"/>
      <c r="H149" s="467"/>
      <c r="I149" s="468">
        <f t="shared" si="26"/>
        <v>0</v>
      </c>
      <c r="J149" s="464"/>
      <c r="K149" s="469">
        <f t="shared" si="28"/>
        <v>0</v>
      </c>
      <c r="L149" s="464"/>
      <c r="M149" s="468">
        <f t="shared" si="29"/>
        <v>0</v>
      </c>
      <c r="N149" s="468">
        <f t="shared" si="30"/>
        <v>0</v>
      </c>
      <c r="O149" s="468">
        <f t="shared" si="27"/>
        <v>0</v>
      </c>
      <c r="P149" s="1"/>
    </row>
    <row r="150" spans="1:16" ht="11.25">
      <c r="A150" s="464"/>
      <c r="B150" s="465"/>
      <c r="C150" s="464"/>
      <c r="D150" s="466"/>
      <c r="E150" s="467"/>
      <c r="F150" s="468">
        <f t="shared" si="25"/>
        <v>0</v>
      </c>
      <c r="G150" s="466"/>
      <c r="H150" s="467"/>
      <c r="I150" s="468">
        <f t="shared" si="26"/>
        <v>0</v>
      </c>
      <c r="J150" s="464"/>
      <c r="K150" s="469">
        <f t="shared" si="28"/>
        <v>0</v>
      </c>
      <c r="L150" s="464"/>
      <c r="M150" s="468">
        <f t="shared" si="29"/>
        <v>0</v>
      </c>
      <c r="N150" s="468">
        <f t="shared" si="30"/>
        <v>0</v>
      </c>
      <c r="O150" s="468">
        <f t="shared" si="27"/>
        <v>0</v>
      </c>
      <c r="P150" s="1"/>
    </row>
    <row r="151" spans="1:16" ht="11.25">
      <c r="A151" s="464"/>
      <c r="B151" s="465"/>
      <c r="C151" s="464"/>
      <c r="D151" s="466"/>
      <c r="E151" s="467"/>
      <c r="F151" s="468">
        <f t="shared" si="25"/>
        <v>0</v>
      </c>
      <c r="G151" s="466"/>
      <c r="H151" s="467"/>
      <c r="I151" s="468">
        <f t="shared" si="26"/>
        <v>0</v>
      </c>
      <c r="J151" s="464"/>
      <c r="K151" s="469">
        <f t="shared" si="28"/>
        <v>0</v>
      </c>
      <c r="L151" s="464"/>
      <c r="M151" s="468">
        <f t="shared" si="29"/>
        <v>0</v>
      </c>
      <c r="N151" s="468">
        <f t="shared" si="30"/>
        <v>0</v>
      </c>
      <c r="O151" s="468">
        <f t="shared" si="27"/>
        <v>0</v>
      </c>
      <c r="P151" s="1"/>
    </row>
    <row r="152" spans="1:16" ht="11.25">
      <c r="A152" s="464"/>
      <c r="B152" s="465"/>
      <c r="C152" s="464"/>
      <c r="D152" s="466"/>
      <c r="E152" s="467"/>
      <c r="F152" s="468">
        <f t="shared" si="25"/>
        <v>0</v>
      </c>
      <c r="G152" s="466"/>
      <c r="H152" s="467"/>
      <c r="I152" s="468">
        <f t="shared" si="26"/>
        <v>0</v>
      </c>
      <c r="J152" s="464"/>
      <c r="K152" s="469">
        <f t="shared" si="28"/>
        <v>0</v>
      </c>
      <c r="L152" s="464"/>
      <c r="M152" s="468">
        <f t="shared" si="29"/>
        <v>0</v>
      </c>
      <c r="N152" s="468">
        <f t="shared" si="30"/>
        <v>0</v>
      </c>
      <c r="O152" s="468">
        <f t="shared" si="27"/>
        <v>0</v>
      </c>
      <c r="P152" s="1"/>
    </row>
    <row r="153" spans="1:16" ht="11.25">
      <c r="A153" s="464"/>
      <c r="B153" s="465"/>
      <c r="C153" s="464"/>
      <c r="D153" s="466"/>
      <c r="E153" s="467"/>
      <c r="F153" s="468">
        <f t="shared" si="25"/>
        <v>0</v>
      </c>
      <c r="G153" s="466"/>
      <c r="H153" s="467"/>
      <c r="I153" s="468">
        <f t="shared" ref="I153:I161" si="31">H153*G153</f>
        <v>0</v>
      </c>
      <c r="J153" s="464"/>
      <c r="K153" s="469">
        <f t="shared" ref="K153:K161" si="32">G153*J153</f>
        <v>0</v>
      </c>
      <c r="L153" s="464"/>
      <c r="M153" s="468">
        <f t="shared" ref="M153:M161" si="33">H153*L153</f>
        <v>0</v>
      </c>
      <c r="N153" s="468">
        <f t="shared" ref="N153:N161" si="34">K153*M153</f>
        <v>0</v>
      </c>
      <c r="O153" s="468">
        <f t="shared" ref="O153:O161" si="35">H153*K153</f>
        <v>0</v>
      </c>
      <c r="P153" s="1"/>
    </row>
    <row r="154" spans="1:16" ht="11.25">
      <c r="A154" s="464"/>
      <c r="B154" s="465"/>
      <c r="C154" s="464"/>
      <c r="D154" s="466"/>
      <c r="E154" s="467"/>
      <c r="F154" s="468">
        <f t="shared" si="25"/>
        <v>0</v>
      </c>
      <c r="G154" s="466"/>
      <c r="H154" s="467"/>
      <c r="I154" s="468">
        <f t="shared" si="31"/>
        <v>0</v>
      </c>
      <c r="J154" s="464"/>
      <c r="K154" s="469">
        <f t="shared" si="32"/>
        <v>0</v>
      </c>
      <c r="L154" s="464"/>
      <c r="M154" s="468">
        <f t="shared" si="33"/>
        <v>0</v>
      </c>
      <c r="N154" s="468">
        <f t="shared" si="34"/>
        <v>0</v>
      </c>
      <c r="O154" s="468">
        <f t="shared" si="35"/>
        <v>0</v>
      </c>
      <c r="P154" s="1"/>
    </row>
    <row r="155" spans="1:16" ht="11.25">
      <c r="A155" s="464"/>
      <c r="B155" s="465"/>
      <c r="C155" s="464"/>
      <c r="D155" s="466"/>
      <c r="E155" s="467"/>
      <c r="F155" s="468">
        <f t="shared" si="25"/>
        <v>0</v>
      </c>
      <c r="G155" s="466"/>
      <c r="H155" s="467"/>
      <c r="I155" s="468">
        <f t="shared" si="31"/>
        <v>0</v>
      </c>
      <c r="J155" s="464"/>
      <c r="K155" s="469">
        <f t="shared" si="32"/>
        <v>0</v>
      </c>
      <c r="L155" s="464"/>
      <c r="M155" s="468">
        <f t="shared" si="33"/>
        <v>0</v>
      </c>
      <c r="N155" s="468">
        <f t="shared" si="34"/>
        <v>0</v>
      </c>
      <c r="O155" s="468">
        <f t="shared" si="35"/>
        <v>0</v>
      </c>
      <c r="P155" s="1"/>
    </row>
    <row r="156" spans="1:16" ht="11.25">
      <c r="A156" s="464"/>
      <c r="B156" s="465"/>
      <c r="C156" s="464"/>
      <c r="D156" s="466"/>
      <c r="E156" s="467"/>
      <c r="F156" s="468">
        <f t="shared" si="25"/>
        <v>0</v>
      </c>
      <c r="G156" s="466"/>
      <c r="H156" s="467"/>
      <c r="I156" s="468">
        <f t="shared" si="31"/>
        <v>0</v>
      </c>
      <c r="J156" s="464"/>
      <c r="K156" s="469">
        <f t="shared" si="32"/>
        <v>0</v>
      </c>
      <c r="L156" s="464"/>
      <c r="M156" s="468">
        <f t="shared" si="33"/>
        <v>0</v>
      </c>
      <c r="N156" s="468">
        <f t="shared" si="34"/>
        <v>0</v>
      </c>
      <c r="O156" s="468">
        <f t="shared" si="35"/>
        <v>0</v>
      </c>
      <c r="P156" s="1"/>
    </row>
    <row r="157" spans="1:16" ht="11.25">
      <c r="A157" s="464"/>
      <c r="B157" s="465"/>
      <c r="C157" s="464"/>
      <c r="D157" s="466"/>
      <c r="E157" s="467"/>
      <c r="F157" s="468">
        <f t="shared" si="25"/>
        <v>0</v>
      </c>
      <c r="G157" s="466"/>
      <c r="H157" s="467"/>
      <c r="I157" s="468">
        <f t="shared" si="31"/>
        <v>0</v>
      </c>
      <c r="J157" s="464"/>
      <c r="K157" s="469">
        <f t="shared" si="32"/>
        <v>0</v>
      </c>
      <c r="L157" s="464"/>
      <c r="M157" s="468">
        <f t="shared" si="33"/>
        <v>0</v>
      </c>
      <c r="N157" s="468">
        <f t="shared" si="34"/>
        <v>0</v>
      </c>
      <c r="O157" s="468">
        <f t="shared" si="35"/>
        <v>0</v>
      </c>
      <c r="P157" s="1"/>
    </row>
    <row r="158" spans="1:16" ht="11.25">
      <c r="A158" s="464"/>
      <c r="B158" s="465"/>
      <c r="C158" s="464"/>
      <c r="D158" s="466"/>
      <c r="E158" s="467"/>
      <c r="F158" s="468">
        <f t="shared" si="25"/>
        <v>0</v>
      </c>
      <c r="G158" s="466"/>
      <c r="H158" s="467"/>
      <c r="I158" s="468">
        <f t="shared" si="31"/>
        <v>0</v>
      </c>
      <c r="J158" s="464"/>
      <c r="K158" s="469">
        <f t="shared" si="32"/>
        <v>0</v>
      </c>
      <c r="L158" s="464"/>
      <c r="M158" s="468">
        <f t="shared" si="33"/>
        <v>0</v>
      </c>
      <c r="N158" s="468">
        <f t="shared" si="34"/>
        <v>0</v>
      </c>
      <c r="O158" s="468">
        <f t="shared" si="35"/>
        <v>0</v>
      </c>
      <c r="P158" s="1"/>
    </row>
    <row r="159" spans="1:16" ht="11.25">
      <c r="A159" s="464"/>
      <c r="B159" s="465"/>
      <c r="C159" s="464"/>
      <c r="D159" s="466"/>
      <c r="E159" s="467"/>
      <c r="F159" s="468">
        <f t="shared" si="25"/>
        <v>0</v>
      </c>
      <c r="G159" s="466"/>
      <c r="H159" s="467"/>
      <c r="I159" s="468">
        <f t="shared" si="31"/>
        <v>0</v>
      </c>
      <c r="J159" s="464"/>
      <c r="K159" s="469">
        <f t="shared" si="32"/>
        <v>0</v>
      </c>
      <c r="L159" s="464"/>
      <c r="M159" s="468">
        <f t="shared" si="33"/>
        <v>0</v>
      </c>
      <c r="N159" s="468">
        <f t="shared" si="34"/>
        <v>0</v>
      </c>
      <c r="O159" s="468">
        <f t="shared" si="35"/>
        <v>0</v>
      </c>
      <c r="P159" s="1"/>
    </row>
    <row r="160" spans="1:16" ht="11.25">
      <c r="A160" s="464"/>
      <c r="B160" s="465"/>
      <c r="C160" s="464"/>
      <c r="D160" s="466"/>
      <c r="E160" s="467"/>
      <c r="F160" s="468">
        <f t="shared" si="25"/>
        <v>0</v>
      </c>
      <c r="G160" s="466"/>
      <c r="H160" s="467"/>
      <c r="I160" s="468">
        <f t="shared" si="31"/>
        <v>0</v>
      </c>
      <c r="J160" s="464"/>
      <c r="K160" s="469">
        <f t="shared" si="32"/>
        <v>0</v>
      </c>
      <c r="L160" s="464"/>
      <c r="M160" s="468">
        <f t="shared" si="33"/>
        <v>0</v>
      </c>
      <c r="N160" s="468">
        <f t="shared" si="34"/>
        <v>0</v>
      </c>
      <c r="O160" s="468">
        <f t="shared" si="35"/>
        <v>0</v>
      </c>
      <c r="P160" s="1"/>
    </row>
    <row r="161" spans="1:16" ht="11.25">
      <c r="A161" s="464"/>
      <c r="B161" s="465"/>
      <c r="C161" s="464"/>
      <c r="D161" s="466"/>
      <c r="E161" s="467"/>
      <c r="F161" s="468">
        <f t="shared" si="25"/>
        <v>0</v>
      </c>
      <c r="G161" s="466"/>
      <c r="H161" s="467"/>
      <c r="I161" s="468">
        <f t="shared" si="31"/>
        <v>0</v>
      </c>
      <c r="J161" s="464"/>
      <c r="K161" s="469">
        <f t="shared" si="32"/>
        <v>0</v>
      </c>
      <c r="L161" s="464"/>
      <c r="M161" s="468">
        <f t="shared" si="33"/>
        <v>0</v>
      </c>
      <c r="N161" s="468">
        <f t="shared" si="34"/>
        <v>0</v>
      </c>
      <c r="O161" s="468">
        <f t="shared" si="35"/>
        <v>0</v>
      </c>
      <c r="P161" s="1"/>
    </row>
    <row r="162" spans="1:16" ht="11.25">
      <c r="A162" s="464"/>
      <c r="B162" s="465"/>
      <c r="C162" s="464"/>
      <c r="D162" s="466"/>
      <c r="E162" s="467"/>
      <c r="F162" s="468">
        <f t="shared" si="25"/>
        <v>0</v>
      </c>
      <c r="G162" s="466"/>
      <c r="H162" s="467"/>
      <c r="I162" s="468">
        <f t="shared" si="26"/>
        <v>0</v>
      </c>
      <c r="J162" s="464"/>
      <c r="K162" s="469">
        <f t="shared" si="28"/>
        <v>0</v>
      </c>
      <c r="L162" s="464"/>
      <c r="M162" s="468">
        <f t="shared" si="29"/>
        <v>0</v>
      </c>
      <c r="N162" s="468">
        <f t="shared" si="30"/>
        <v>0</v>
      </c>
      <c r="O162" s="468">
        <f t="shared" si="27"/>
        <v>0</v>
      </c>
      <c r="P162" s="1"/>
    </row>
    <row r="163" spans="1:16" ht="11.25">
      <c r="A163" s="464"/>
      <c r="B163" s="465"/>
      <c r="C163" s="464"/>
      <c r="D163" s="466"/>
      <c r="E163" s="467"/>
      <c r="F163" s="468">
        <f t="shared" si="25"/>
        <v>0</v>
      </c>
      <c r="G163" s="466"/>
      <c r="H163" s="467"/>
      <c r="I163" s="468">
        <f t="shared" si="26"/>
        <v>0</v>
      </c>
      <c r="J163" s="464"/>
      <c r="K163" s="469">
        <f t="shared" si="28"/>
        <v>0</v>
      </c>
      <c r="L163" s="464"/>
      <c r="M163" s="468">
        <f t="shared" si="29"/>
        <v>0</v>
      </c>
      <c r="N163" s="468">
        <f t="shared" si="30"/>
        <v>0</v>
      </c>
      <c r="O163" s="468">
        <f t="shared" si="27"/>
        <v>0</v>
      </c>
      <c r="P163" s="1"/>
    </row>
    <row r="164" spans="1:16" ht="11.25">
      <c r="A164" s="464"/>
      <c r="B164" s="465"/>
      <c r="C164" s="464"/>
      <c r="D164" s="466"/>
      <c r="E164" s="467"/>
      <c r="F164" s="468">
        <f t="shared" si="25"/>
        <v>0</v>
      </c>
      <c r="G164" s="466"/>
      <c r="H164" s="467"/>
      <c r="I164" s="468">
        <f t="shared" si="26"/>
        <v>0</v>
      </c>
      <c r="J164" s="464"/>
      <c r="K164" s="469">
        <f t="shared" si="28"/>
        <v>0</v>
      </c>
      <c r="L164" s="464"/>
      <c r="M164" s="468">
        <f t="shared" si="29"/>
        <v>0</v>
      </c>
      <c r="N164" s="468">
        <f t="shared" si="30"/>
        <v>0</v>
      </c>
      <c r="O164" s="468">
        <f t="shared" si="27"/>
        <v>0</v>
      </c>
      <c r="P164" s="1"/>
    </row>
    <row r="165" spans="1:16" ht="11.25">
      <c r="A165" s="464"/>
      <c r="B165" s="465"/>
      <c r="C165" s="464"/>
      <c r="D165" s="466"/>
      <c r="E165" s="467"/>
      <c r="F165" s="468">
        <f t="shared" si="25"/>
        <v>0</v>
      </c>
      <c r="G165" s="466"/>
      <c r="H165" s="467"/>
      <c r="I165" s="468">
        <f t="shared" si="26"/>
        <v>0</v>
      </c>
      <c r="J165" s="464"/>
      <c r="K165" s="469">
        <f t="shared" si="28"/>
        <v>0</v>
      </c>
      <c r="L165" s="464"/>
      <c r="M165" s="468">
        <f t="shared" si="29"/>
        <v>0</v>
      </c>
      <c r="N165" s="468">
        <f t="shared" si="30"/>
        <v>0</v>
      </c>
      <c r="O165" s="468">
        <f t="shared" si="27"/>
        <v>0</v>
      </c>
      <c r="P165" s="1"/>
    </row>
    <row r="166" spans="1:16" ht="11.25">
      <c r="A166" s="464"/>
      <c r="B166" s="465"/>
      <c r="C166" s="464"/>
      <c r="D166" s="466"/>
      <c r="E166" s="467"/>
      <c r="F166" s="468">
        <f t="shared" si="25"/>
        <v>0</v>
      </c>
      <c r="G166" s="466"/>
      <c r="H166" s="467"/>
      <c r="I166" s="468">
        <f t="shared" si="26"/>
        <v>0</v>
      </c>
      <c r="J166" s="464"/>
      <c r="K166" s="469">
        <f t="shared" si="28"/>
        <v>0</v>
      </c>
      <c r="L166" s="464"/>
      <c r="M166" s="468">
        <f t="shared" si="29"/>
        <v>0</v>
      </c>
      <c r="N166" s="468">
        <f t="shared" si="30"/>
        <v>0</v>
      </c>
      <c r="O166" s="468">
        <f t="shared" si="27"/>
        <v>0</v>
      </c>
      <c r="P166" s="1"/>
    </row>
    <row r="167" spans="1:16" ht="11.25">
      <c r="A167" s="440"/>
      <c r="B167" s="457"/>
      <c r="C167" s="440"/>
      <c r="D167" s="441"/>
      <c r="E167" s="442"/>
      <c r="F167" s="468">
        <f t="shared" si="25"/>
        <v>0</v>
      </c>
      <c r="G167" s="441"/>
      <c r="H167" s="442"/>
      <c r="I167" s="468">
        <f t="shared" si="26"/>
        <v>0</v>
      </c>
      <c r="J167" s="440"/>
      <c r="K167" s="469">
        <f t="shared" si="28"/>
        <v>0</v>
      </c>
      <c r="L167" s="440"/>
      <c r="M167" s="468">
        <f t="shared" si="29"/>
        <v>0</v>
      </c>
      <c r="N167" s="468">
        <f t="shared" si="30"/>
        <v>0</v>
      </c>
      <c r="O167" s="468">
        <f t="shared" si="27"/>
        <v>0</v>
      </c>
      <c r="P167" s="1"/>
    </row>
    <row r="168" spans="1:16" ht="11.25">
      <c r="A168" s="440"/>
      <c r="B168" s="457"/>
      <c r="C168" s="440"/>
      <c r="D168" s="441"/>
      <c r="E168" s="442"/>
      <c r="F168" s="443">
        <f t="shared" si="25"/>
        <v>0</v>
      </c>
      <c r="G168" s="441"/>
      <c r="H168" s="442"/>
      <c r="I168" s="443">
        <f t="shared" si="26"/>
        <v>0</v>
      </c>
      <c r="J168" s="440"/>
      <c r="K168" s="469">
        <f t="shared" si="28"/>
        <v>0</v>
      </c>
      <c r="L168" s="440"/>
      <c r="M168" s="443">
        <f>H168*L168</f>
        <v>0</v>
      </c>
      <c r="N168" s="468">
        <f t="shared" si="30"/>
        <v>0</v>
      </c>
      <c r="O168" s="443">
        <f t="shared" si="27"/>
        <v>0</v>
      </c>
      <c r="P168" s="1"/>
    </row>
    <row r="169" spans="1:16" ht="11.25">
      <c r="A169" s="440"/>
      <c r="B169" s="457"/>
      <c r="C169" s="440"/>
      <c r="D169" s="441"/>
      <c r="E169" s="442"/>
      <c r="F169" s="443">
        <f t="shared" si="25"/>
        <v>0</v>
      </c>
      <c r="G169" s="441"/>
      <c r="H169" s="442"/>
      <c r="I169" s="443">
        <f t="shared" si="26"/>
        <v>0</v>
      </c>
      <c r="J169" s="440"/>
      <c r="K169" s="444">
        <f>G169*J169</f>
        <v>0</v>
      </c>
      <c r="L169" s="440"/>
      <c r="M169" s="443">
        <f>H169*L169</f>
        <v>0</v>
      </c>
      <c r="N169" s="443">
        <f>K169*M169</f>
        <v>0</v>
      </c>
      <c r="O169" s="443">
        <f t="shared" si="27"/>
        <v>0</v>
      </c>
      <c r="P169" s="1"/>
    </row>
    <row r="170" spans="1:16" ht="11.25">
      <c r="A170" s="440"/>
      <c r="B170" s="457"/>
      <c r="C170" s="440"/>
      <c r="D170" s="441"/>
      <c r="E170" s="442"/>
      <c r="F170" s="443">
        <f t="shared" si="25"/>
        <v>0</v>
      </c>
      <c r="G170" s="441"/>
      <c r="H170" s="442"/>
      <c r="I170" s="443">
        <f t="shared" si="26"/>
        <v>0</v>
      </c>
      <c r="J170" s="440"/>
      <c r="K170" s="444">
        <f>G170*J170</f>
        <v>0</v>
      </c>
      <c r="L170" s="440"/>
      <c r="M170" s="443">
        <f>H170*L170</f>
        <v>0</v>
      </c>
      <c r="N170" s="443">
        <f>K170*M170</f>
        <v>0</v>
      </c>
      <c r="O170" s="443">
        <f t="shared" si="27"/>
        <v>0</v>
      </c>
      <c r="P170" s="1"/>
    </row>
    <row r="171" spans="1:16" ht="11.25">
      <c r="A171" s="440"/>
      <c r="B171" s="457"/>
      <c r="C171" s="440"/>
      <c r="D171" s="441"/>
      <c r="E171" s="442"/>
      <c r="F171" s="443">
        <f t="shared" si="25"/>
        <v>0</v>
      </c>
      <c r="G171" s="441"/>
      <c r="H171" s="442"/>
      <c r="I171" s="443">
        <f t="shared" si="26"/>
        <v>0</v>
      </c>
      <c r="J171" s="440"/>
      <c r="K171" s="444">
        <f>G171*J171</f>
        <v>0</v>
      </c>
      <c r="L171" s="440"/>
      <c r="M171" s="443">
        <f>H171*L171</f>
        <v>0</v>
      </c>
      <c r="N171" s="443">
        <f>K171*M171</f>
        <v>0</v>
      </c>
      <c r="O171" s="443">
        <f t="shared" si="27"/>
        <v>0</v>
      </c>
      <c r="P171" s="1"/>
    </row>
    <row r="172" spans="1:16" ht="11.25">
      <c r="A172" s="458"/>
      <c r="B172" s="459"/>
      <c r="C172" s="458"/>
      <c r="D172" s="460"/>
      <c r="E172" s="461"/>
      <c r="F172" s="462">
        <f t="shared" si="25"/>
        <v>0</v>
      </c>
      <c r="G172" s="460"/>
      <c r="H172" s="461"/>
      <c r="I172" s="462">
        <f t="shared" si="26"/>
        <v>0</v>
      </c>
      <c r="J172" s="458"/>
      <c r="K172" s="463">
        <f>G172*J172</f>
        <v>0</v>
      </c>
      <c r="L172" s="458"/>
      <c r="M172" s="462">
        <f>H172*L172</f>
        <v>0</v>
      </c>
      <c r="N172" s="462">
        <f>K172*M172</f>
        <v>0</v>
      </c>
      <c r="O172" s="462">
        <f t="shared" si="27"/>
        <v>0</v>
      </c>
      <c r="P172" s="1"/>
    </row>
    <row r="173" spans="1:16" s="176" customFormat="1" ht="11.25">
      <c r="A173" s="34" t="s">
        <v>63</v>
      </c>
      <c r="B173" s="34"/>
      <c r="C173" s="34"/>
      <c r="D173" s="165">
        <f>SUM(D146:D172)</f>
        <v>0</v>
      </c>
      <c r="E173" s="136"/>
      <c r="F173" s="136">
        <f>SUM(F146:F172)</f>
        <v>0</v>
      </c>
      <c r="G173" s="165">
        <f>SUM(G146:G172)</f>
        <v>0</v>
      </c>
      <c r="H173" s="136"/>
      <c r="I173" s="136">
        <f>SUM(I146:I172)</f>
        <v>0</v>
      </c>
      <c r="J173" s="34"/>
      <c r="K173" s="171">
        <f>SUM(K146:K172)</f>
        <v>0</v>
      </c>
      <c r="L173" s="34"/>
      <c r="M173" s="171">
        <f>SUM(M146:M172)</f>
        <v>0</v>
      </c>
      <c r="N173" s="136">
        <f>SUM(N146:N172)</f>
        <v>0</v>
      </c>
      <c r="O173" s="136">
        <f>SUM(O146:O172)</f>
        <v>0</v>
      </c>
      <c r="P173" s="177"/>
    </row>
    <row r="174" spans="1:16" ht="11.25">
      <c r="A174" s="464"/>
      <c r="B174" s="465"/>
      <c r="C174" s="464"/>
      <c r="D174" s="466"/>
      <c r="E174" s="467"/>
      <c r="F174" s="468">
        <f t="shared" ref="F174:F195" si="36">E174*D174</f>
        <v>0</v>
      </c>
      <c r="G174" s="466"/>
      <c r="H174" s="467"/>
      <c r="I174" s="468">
        <f t="shared" ref="I174:I195" si="37">H174*G174</f>
        <v>0</v>
      </c>
      <c r="J174" s="464"/>
      <c r="K174" s="469">
        <f>G174*J174</f>
        <v>0</v>
      </c>
      <c r="L174" s="464"/>
      <c r="M174" s="468">
        <f>H174*L174</f>
        <v>0</v>
      </c>
      <c r="N174" s="468">
        <f>K174*M174</f>
        <v>0</v>
      </c>
      <c r="O174" s="468">
        <f t="shared" ref="O174:O195" si="38">H174*K174</f>
        <v>0</v>
      </c>
      <c r="P174" s="1"/>
    </row>
    <row r="175" spans="1:16" ht="11.25">
      <c r="A175" s="464"/>
      <c r="B175" s="465"/>
      <c r="C175" s="464"/>
      <c r="D175" s="466"/>
      <c r="E175" s="467"/>
      <c r="F175" s="468">
        <f t="shared" si="36"/>
        <v>0</v>
      </c>
      <c r="G175" s="466"/>
      <c r="H175" s="467"/>
      <c r="I175" s="468">
        <f t="shared" si="37"/>
        <v>0</v>
      </c>
      <c r="J175" s="464"/>
      <c r="K175" s="469">
        <f t="shared" ref="K175:K192" si="39">G175*J175</f>
        <v>0</v>
      </c>
      <c r="L175" s="464"/>
      <c r="M175" s="468">
        <f t="shared" ref="M175:M191" si="40">H175*L175</f>
        <v>0</v>
      </c>
      <c r="N175" s="468">
        <f t="shared" ref="N175:N191" si="41">K175*M175</f>
        <v>0</v>
      </c>
      <c r="O175" s="468">
        <f t="shared" si="38"/>
        <v>0</v>
      </c>
      <c r="P175" s="1"/>
    </row>
    <row r="176" spans="1:16" ht="11.25">
      <c r="A176" s="464"/>
      <c r="B176" s="465"/>
      <c r="C176" s="464"/>
      <c r="D176" s="466"/>
      <c r="E176" s="467"/>
      <c r="F176" s="468">
        <f t="shared" si="36"/>
        <v>0</v>
      </c>
      <c r="G176" s="466"/>
      <c r="H176" s="467"/>
      <c r="I176" s="468">
        <f t="shared" si="37"/>
        <v>0</v>
      </c>
      <c r="J176" s="464"/>
      <c r="K176" s="469">
        <f t="shared" si="39"/>
        <v>0</v>
      </c>
      <c r="L176" s="464"/>
      <c r="M176" s="468">
        <f t="shared" si="40"/>
        <v>0</v>
      </c>
      <c r="N176" s="468">
        <f t="shared" si="41"/>
        <v>0</v>
      </c>
      <c r="O176" s="468">
        <f t="shared" si="38"/>
        <v>0</v>
      </c>
      <c r="P176" s="1"/>
    </row>
    <row r="177" spans="1:16" ht="11.25">
      <c r="A177" s="464"/>
      <c r="B177" s="465"/>
      <c r="C177" s="464"/>
      <c r="D177" s="466"/>
      <c r="E177" s="467"/>
      <c r="F177" s="468">
        <f t="shared" si="36"/>
        <v>0</v>
      </c>
      <c r="G177" s="466"/>
      <c r="H177" s="467"/>
      <c r="I177" s="468">
        <f t="shared" si="37"/>
        <v>0</v>
      </c>
      <c r="J177" s="464"/>
      <c r="K177" s="469">
        <f t="shared" si="39"/>
        <v>0</v>
      </c>
      <c r="L177" s="464"/>
      <c r="M177" s="468">
        <f t="shared" si="40"/>
        <v>0</v>
      </c>
      <c r="N177" s="468">
        <f t="shared" si="41"/>
        <v>0</v>
      </c>
      <c r="O177" s="468">
        <f t="shared" si="38"/>
        <v>0</v>
      </c>
      <c r="P177" s="1"/>
    </row>
    <row r="178" spans="1:16" ht="11.25">
      <c r="A178" s="464"/>
      <c r="B178" s="465"/>
      <c r="C178" s="464"/>
      <c r="D178" s="466"/>
      <c r="E178" s="467"/>
      <c r="F178" s="468">
        <f t="shared" si="36"/>
        <v>0</v>
      </c>
      <c r="G178" s="466"/>
      <c r="H178" s="467"/>
      <c r="I178" s="468">
        <f t="shared" si="37"/>
        <v>0</v>
      </c>
      <c r="J178" s="464"/>
      <c r="K178" s="469">
        <f t="shared" si="39"/>
        <v>0</v>
      </c>
      <c r="L178" s="464"/>
      <c r="M178" s="468">
        <f t="shared" si="40"/>
        <v>0</v>
      </c>
      <c r="N178" s="468">
        <f t="shared" si="41"/>
        <v>0</v>
      </c>
      <c r="O178" s="468">
        <f t="shared" si="38"/>
        <v>0</v>
      </c>
      <c r="P178" s="1"/>
    </row>
    <row r="179" spans="1:16" ht="11.25">
      <c r="A179" s="464"/>
      <c r="B179" s="465"/>
      <c r="C179" s="464"/>
      <c r="D179" s="466"/>
      <c r="E179" s="467"/>
      <c r="F179" s="468">
        <f t="shared" si="36"/>
        <v>0</v>
      </c>
      <c r="G179" s="466"/>
      <c r="H179" s="467"/>
      <c r="I179" s="468">
        <f t="shared" si="37"/>
        <v>0</v>
      </c>
      <c r="J179" s="464"/>
      <c r="K179" s="469">
        <f t="shared" si="39"/>
        <v>0</v>
      </c>
      <c r="L179" s="464"/>
      <c r="M179" s="468">
        <f t="shared" si="40"/>
        <v>0</v>
      </c>
      <c r="N179" s="468">
        <f t="shared" si="41"/>
        <v>0</v>
      </c>
      <c r="O179" s="468">
        <f t="shared" si="38"/>
        <v>0</v>
      </c>
      <c r="P179" s="1"/>
    </row>
    <row r="180" spans="1:16" ht="11.25">
      <c r="A180" s="464"/>
      <c r="B180" s="465"/>
      <c r="C180" s="464"/>
      <c r="D180" s="466"/>
      <c r="E180" s="467"/>
      <c r="F180" s="468">
        <f t="shared" si="36"/>
        <v>0</v>
      </c>
      <c r="G180" s="466"/>
      <c r="H180" s="467"/>
      <c r="I180" s="468">
        <f t="shared" si="37"/>
        <v>0</v>
      </c>
      <c r="J180" s="464"/>
      <c r="K180" s="469">
        <f t="shared" si="39"/>
        <v>0</v>
      </c>
      <c r="L180" s="464"/>
      <c r="M180" s="468">
        <f t="shared" si="40"/>
        <v>0</v>
      </c>
      <c r="N180" s="468">
        <f t="shared" si="41"/>
        <v>0</v>
      </c>
      <c r="O180" s="468">
        <f t="shared" si="38"/>
        <v>0</v>
      </c>
      <c r="P180" s="1"/>
    </row>
    <row r="181" spans="1:16" ht="11.25">
      <c r="A181" s="464"/>
      <c r="B181" s="465"/>
      <c r="C181" s="464"/>
      <c r="D181" s="466"/>
      <c r="E181" s="467"/>
      <c r="F181" s="468">
        <f t="shared" si="36"/>
        <v>0</v>
      </c>
      <c r="G181" s="466"/>
      <c r="H181" s="467"/>
      <c r="I181" s="468">
        <f t="shared" si="37"/>
        <v>0</v>
      </c>
      <c r="J181" s="464"/>
      <c r="K181" s="469">
        <f t="shared" si="39"/>
        <v>0</v>
      </c>
      <c r="L181" s="464"/>
      <c r="M181" s="468">
        <f t="shared" si="40"/>
        <v>0</v>
      </c>
      <c r="N181" s="468">
        <f t="shared" si="41"/>
        <v>0</v>
      </c>
      <c r="O181" s="468">
        <f t="shared" si="38"/>
        <v>0</v>
      </c>
      <c r="P181" s="1"/>
    </row>
    <row r="182" spans="1:16" ht="11.25">
      <c r="A182" s="464"/>
      <c r="B182" s="465"/>
      <c r="C182" s="464"/>
      <c r="D182" s="466"/>
      <c r="E182" s="467"/>
      <c r="F182" s="468">
        <f t="shared" si="36"/>
        <v>0</v>
      </c>
      <c r="G182" s="466"/>
      <c r="H182" s="467"/>
      <c r="I182" s="468">
        <f t="shared" si="37"/>
        <v>0</v>
      </c>
      <c r="J182" s="464"/>
      <c r="K182" s="469">
        <f t="shared" si="39"/>
        <v>0</v>
      </c>
      <c r="L182" s="464"/>
      <c r="M182" s="468">
        <f t="shared" si="40"/>
        <v>0</v>
      </c>
      <c r="N182" s="468">
        <f t="shared" si="41"/>
        <v>0</v>
      </c>
      <c r="O182" s="468">
        <f t="shared" si="38"/>
        <v>0</v>
      </c>
      <c r="P182" s="1"/>
    </row>
    <row r="183" spans="1:16" ht="11.25">
      <c r="A183" s="464"/>
      <c r="B183" s="465"/>
      <c r="C183" s="464"/>
      <c r="D183" s="466"/>
      <c r="E183" s="467"/>
      <c r="F183" s="468">
        <f t="shared" si="36"/>
        <v>0</v>
      </c>
      <c r="G183" s="466"/>
      <c r="H183" s="467"/>
      <c r="I183" s="468">
        <f t="shared" si="37"/>
        <v>0</v>
      </c>
      <c r="J183" s="464"/>
      <c r="K183" s="469">
        <f t="shared" si="39"/>
        <v>0</v>
      </c>
      <c r="L183" s="464"/>
      <c r="M183" s="468">
        <f t="shared" si="40"/>
        <v>0</v>
      </c>
      <c r="N183" s="468">
        <f t="shared" si="41"/>
        <v>0</v>
      </c>
      <c r="O183" s="468">
        <f t="shared" si="38"/>
        <v>0</v>
      </c>
      <c r="P183" s="1"/>
    </row>
    <row r="184" spans="1:16" ht="11.25">
      <c r="A184" s="464"/>
      <c r="B184" s="465"/>
      <c r="C184" s="464"/>
      <c r="D184" s="466"/>
      <c r="E184" s="467"/>
      <c r="F184" s="468">
        <f t="shared" si="36"/>
        <v>0</v>
      </c>
      <c r="G184" s="466"/>
      <c r="H184" s="467"/>
      <c r="I184" s="468">
        <f t="shared" si="37"/>
        <v>0</v>
      </c>
      <c r="J184" s="464"/>
      <c r="K184" s="469">
        <f t="shared" si="39"/>
        <v>0</v>
      </c>
      <c r="L184" s="464"/>
      <c r="M184" s="468">
        <f t="shared" si="40"/>
        <v>0</v>
      </c>
      <c r="N184" s="468">
        <f t="shared" si="41"/>
        <v>0</v>
      </c>
      <c r="O184" s="468">
        <f t="shared" si="38"/>
        <v>0</v>
      </c>
      <c r="P184" s="1"/>
    </row>
    <row r="185" spans="1:16" ht="11.25">
      <c r="A185" s="464"/>
      <c r="B185" s="465"/>
      <c r="C185" s="464"/>
      <c r="D185" s="466"/>
      <c r="E185" s="467"/>
      <c r="F185" s="468">
        <f t="shared" si="36"/>
        <v>0</v>
      </c>
      <c r="G185" s="466"/>
      <c r="H185" s="467"/>
      <c r="I185" s="468">
        <f t="shared" si="37"/>
        <v>0</v>
      </c>
      <c r="J185" s="464"/>
      <c r="K185" s="469">
        <f t="shared" si="39"/>
        <v>0</v>
      </c>
      <c r="L185" s="464"/>
      <c r="M185" s="468">
        <f t="shared" si="40"/>
        <v>0</v>
      </c>
      <c r="N185" s="468">
        <f t="shared" si="41"/>
        <v>0</v>
      </c>
      <c r="O185" s="468">
        <f t="shared" si="38"/>
        <v>0</v>
      </c>
      <c r="P185" s="1"/>
    </row>
    <row r="186" spans="1:16" ht="11.25">
      <c r="A186" s="464"/>
      <c r="B186" s="465"/>
      <c r="C186" s="464"/>
      <c r="D186" s="466"/>
      <c r="E186" s="467"/>
      <c r="F186" s="468">
        <f t="shared" si="36"/>
        <v>0</v>
      </c>
      <c r="G186" s="466"/>
      <c r="H186" s="467"/>
      <c r="I186" s="468">
        <f t="shared" si="37"/>
        <v>0</v>
      </c>
      <c r="J186" s="464"/>
      <c r="K186" s="469">
        <f t="shared" si="39"/>
        <v>0</v>
      </c>
      <c r="L186" s="464"/>
      <c r="M186" s="468">
        <f t="shared" si="40"/>
        <v>0</v>
      </c>
      <c r="N186" s="468">
        <f t="shared" si="41"/>
        <v>0</v>
      </c>
      <c r="O186" s="468">
        <f t="shared" si="38"/>
        <v>0</v>
      </c>
      <c r="P186" s="1"/>
    </row>
    <row r="187" spans="1:16" ht="11.25">
      <c r="A187" s="464"/>
      <c r="B187" s="465"/>
      <c r="C187" s="464"/>
      <c r="D187" s="466"/>
      <c r="E187" s="467"/>
      <c r="F187" s="468">
        <f t="shared" si="36"/>
        <v>0</v>
      </c>
      <c r="G187" s="466"/>
      <c r="H187" s="467"/>
      <c r="I187" s="468">
        <f t="shared" si="37"/>
        <v>0</v>
      </c>
      <c r="J187" s="464"/>
      <c r="K187" s="469">
        <f t="shared" si="39"/>
        <v>0</v>
      </c>
      <c r="L187" s="464"/>
      <c r="M187" s="468">
        <f t="shared" si="40"/>
        <v>0</v>
      </c>
      <c r="N187" s="468">
        <f t="shared" si="41"/>
        <v>0</v>
      </c>
      <c r="O187" s="468">
        <f t="shared" si="38"/>
        <v>0</v>
      </c>
      <c r="P187" s="1"/>
    </row>
    <row r="188" spans="1:16" ht="11.25">
      <c r="A188" s="464"/>
      <c r="B188" s="465"/>
      <c r="C188" s="464"/>
      <c r="D188" s="466"/>
      <c r="E188" s="467"/>
      <c r="F188" s="468">
        <f t="shared" si="36"/>
        <v>0</v>
      </c>
      <c r="G188" s="466"/>
      <c r="H188" s="467"/>
      <c r="I188" s="468">
        <f t="shared" si="37"/>
        <v>0</v>
      </c>
      <c r="J188" s="464"/>
      <c r="K188" s="469">
        <f t="shared" si="39"/>
        <v>0</v>
      </c>
      <c r="L188" s="464"/>
      <c r="M188" s="468">
        <f t="shared" si="40"/>
        <v>0</v>
      </c>
      <c r="N188" s="468">
        <f t="shared" si="41"/>
        <v>0</v>
      </c>
      <c r="O188" s="468">
        <f t="shared" si="38"/>
        <v>0</v>
      </c>
      <c r="P188" s="1"/>
    </row>
    <row r="189" spans="1:16" ht="11.25">
      <c r="A189" s="464"/>
      <c r="B189" s="465"/>
      <c r="C189" s="464"/>
      <c r="D189" s="466"/>
      <c r="E189" s="467"/>
      <c r="F189" s="468">
        <f t="shared" si="36"/>
        <v>0</v>
      </c>
      <c r="G189" s="466"/>
      <c r="H189" s="467"/>
      <c r="I189" s="468">
        <f t="shared" si="37"/>
        <v>0</v>
      </c>
      <c r="J189" s="464"/>
      <c r="K189" s="469">
        <f t="shared" si="39"/>
        <v>0</v>
      </c>
      <c r="L189" s="464"/>
      <c r="M189" s="468">
        <f t="shared" si="40"/>
        <v>0</v>
      </c>
      <c r="N189" s="468">
        <f t="shared" si="41"/>
        <v>0</v>
      </c>
      <c r="O189" s="468">
        <f t="shared" si="38"/>
        <v>0</v>
      </c>
      <c r="P189" s="1"/>
    </row>
    <row r="190" spans="1:16" ht="11.25">
      <c r="A190" s="440"/>
      <c r="B190" s="457"/>
      <c r="C190" s="440"/>
      <c r="D190" s="441"/>
      <c r="E190" s="442"/>
      <c r="F190" s="468">
        <f t="shared" si="36"/>
        <v>0</v>
      </c>
      <c r="G190" s="441"/>
      <c r="H190" s="442"/>
      <c r="I190" s="468">
        <f t="shared" si="37"/>
        <v>0</v>
      </c>
      <c r="J190" s="440"/>
      <c r="K190" s="469">
        <f t="shared" si="39"/>
        <v>0</v>
      </c>
      <c r="L190" s="440"/>
      <c r="M190" s="468">
        <f t="shared" si="40"/>
        <v>0</v>
      </c>
      <c r="N190" s="468">
        <f t="shared" si="41"/>
        <v>0</v>
      </c>
      <c r="O190" s="443">
        <f t="shared" si="38"/>
        <v>0</v>
      </c>
      <c r="P190" s="1"/>
    </row>
    <row r="191" spans="1:16" ht="11.25">
      <c r="A191" s="440"/>
      <c r="B191" s="457"/>
      <c r="C191" s="440"/>
      <c r="D191" s="441"/>
      <c r="E191" s="442"/>
      <c r="F191" s="468">
        <f t="shared" si="36"/>
        <v>0</v>
      </c>
      <c r="G191" s="441"/>
      <c r="H191" s="442"/>
      <c r="I191" s="468">
        <f t="shared" si="37"/>
        <v>0</v>
      </c>
      <c r="J191" s="440"/>
      <c r="K191" s="469">
        <f t="shared" si="39"/>
        <v>0</v>
      </c>
      <c r="L191" s="440"/>
      <c r="M191" s="468">
        <f t="shared" si="40"/>
        <v>0</v>
      </c>
      <c r="N191" s="468">
        <f t="shared" si="41"/>
        <v>0</v>
      </c>
      <c r="O191" s="443">
        <f t="shared" si="38"/>
        <v>0</v>
      </c>
      <c r="P191" s="1"/>
    </row>
    <row r="192" spans="1:16" ht="11.25">
      <c r="A192" s="440"/>
      <c r="B192" s="457"/>
      <c r="C192" s="440"/>
      <c r="D192" s="441"/>
      <c r="E192" s="442"/>
      <c r="F192" s="443">
        <f t="shared" si="36"/>
        <v>0</v>
      </c>
      <c r="G192" s="441"/>
      <c r="H192" s="442"/>
      <c r="I192" s="443">
        <f t="shared" si="37"/>
        <v>0</v>
      </c>
      <c r="J192" s="440"/>
      <c r="K192" s="469">
        <f t="shared" si="39"/>
        <v>0</v>
      </c>
      <c r="L192" s="440"/>
      <c r="M192" s="443">
        <f>H192*L192</f>
        <v>0</v>
      </c>
      <c r="N192" s="443">
        <f>K192*M192</f>
        <v>0</v>
      </c>
      <c r="O192" s="443">
        <f t="shared" si="38"/>
        <v>0</v>
      </c>
      <c r="P192" s="1"/>
    </row>
    <row r="193" spans="1:16" ht="11.25">
      <c r="A193" s="440"/>
      <c r="B193" s="457"/>
      <c r="C193" s="440"/>
      <c r="D193" s="441"/>
      <c r="E193" s="442"/>
      <c r="F193" s="443">
        <f t="shared" si="36"/>
        <v>0</v>
      </c>
      <c r="G193" s="441"/>
      <c r="H193" s="442"/>
      <c r="I193" s="443">
        <f t="shared" si="37"/>
        <v>0</v>
      </c>
      <c r="J193" s="440"/>
      <c r="K193" s="444">
        <f>G193*J193</f>
        <v>0</v>
      </c>
      <c r="L193" s="440"/>
      <c r="M193" s="443">
        <f>H193*L193</f>
        <v>0</v>
      </c>
      <c r="N193" s="443">
        <f>K193*M193</f>
        <v>0</v>
      </c>
      <c r="O193" s="443">
        <f t="shared" si="38"/>
        <v>0</v>
      </c>
      <c r="P193" s="1"/>
    </row>
    <row r="194" spans="1:16" ht="11.25">
      <c r="A194" s="440"/>
      <c r="B194" s="457"/>
      <c r="C194" s="440"/>
      <c r="D194" s="441"/>
      <c r="E194" s="442"/>
      <c r="F194" s="443">
        <f t="shared" si="36"/>
        <v>0</v>
      </c>
      <c r="G194" s="441"/>
      <c r="H194" s="442"/>
      <c r="I194" s="443">
        <f t="shared" si="37"/>
        <v>0</v>
      </c>
      <c r="J194" s="440"/>
      <c r="K194" s="444">
        <f>G194*J194</f>
        <v>0</v>
      </c>
      <c r="L194" s="440"/>
      <c r="M194" s="443">
        <f>H194*L194</f>
        <v>0</v>
      </c>
      <c r="N194" s="443">
        <f>K194*M194</f>
        <v>0</v>
      </c>
      <c r="O194" s="443">
        <f t="shared" si="38"/>
        <v>0</v>
      </c>
      <c r="P194" s="1"/>
    </row>
    <row r="195" spans="1:16" ht="11.25">
      <c r="A195" s="440"/>
      <c r="B195" s="457"/>
      <c r="C195" s="440"/>
      <c r="D195" s="441"/>
      <c r="E195" s="442"/>
      <c r="F195" s="443">
        <f t="shared" si="36"/>
        <v>0</v>
      </c>
      <c r="G195" s="441"/>
      <c r="H195" s="442"/>
      <c r="I195" s="443">
        <f t="shared" si="37"/>
        <v>0</v>
      </c>
      <c r="J195" s="440"/>
      <c r="K195" s="444">
        <f>G195*J195</f>
        <v>0</v>
      </c>
      <c r="L195" s="440"/>
      <c r="M195" s="443">
        <f>H195*L195</f>
        <v>0</v>
      </c>
      <c r="N195" s="443">
        <f>K195*M195</f>
        <v>0</v>
      </c>
      <c r="O195" s="443">
        <f t="shared" si="38"/>
        <v>0</v>
      </c>
      <c r="P195" s="1"/>
    </row>
    <row r="196" spans="1:16" s="176" customFormat="1" ht="12" thickBot="1">
      <c r="A196" s="130" t="s">
        <v>64</v>
      </c>
      <c r="B196" s="130"/>
      <c r="C196" s="129"/>
      <c r="D196" s="169">
        <f>SUM(D174:D195)</f>
        <v>0</v>
      </c>
      <c r="E196" s="161"/>
      <c r="F196" s="161">
        <f>SUM(F174:F195)</f>
        <v>0</v>
      </c>
      <c r="G196" s="169">
        <f>SUM(G174:G195)</f>
        <v>0</v>
      </c>
      <c r="H196" s="161"/>
      <c r="I196" s="161">
        <f>SUM(I174:I195)</f>
        <v>0</v>
      </c>
      <c r="J196" s="129"/>
      <c r="K196" s="175">
        <f>SUM(K174:K195)</f>
        <v>0</v>
      </c>
      <c r="L196" s="129"/>
      <c r="M196" s="175">
        <f>SUM(M174:M195)</f>
        <v>0</v>
      </c>
      <c r="N196" s="162">
        <f>SUM(N174:N195)</f>
        <v>0</v>
      </c>
      <c r="O196" s="163">
        <f>SUM(O174:O195)</f>
        <v>0</v>
      </c>
      <c r="P196" s="177"/>
    </row>
    <row r="197" spans="1:16" ht="12" thickTop="1">
      <c r="A197" s="183" t="s">
        <v>645</v>
      </c>
      <c r="B197" s="361"/>
      <c r="C197" s="395"/>
      <c r="D197" s="396"/>
      <c r="E197" s="397"/>
      <c r="F197" s="398">
        <f>F206</f>
        <v>0</v>
      </c>
      <c r="G197" s="396"/>
      <c r="H197" s="399"/>
      <c r="I197" s="398">
        <f>I206</f>
        <v>0</v>
      </c>
      <c r="J197" s="400"/>
      <c r="K197" s="398">
        <f>K206</f>
        <v>0</v>
      </c>
      <c r="L197" s="400"/>
      <c r="M197" s="398">
        <f>M206</f>
        <v>0</v>
      </c>
      <c r="N197" s="398">
        <f>N206</f>
        <v>0</v>
      </c>
      <c r="O197" s="401">
        <f>O206</f>
        <v>0</v>
      </c>
      <c r="P197" s="1"/>
    </row>
    <row r="198" spans="1:16" ht="11.25">
      <c r="A198" s="470"/>
      <c r="B198" s="471"/>
      <c r="C198" s="472"/>
      <c r="D198" s="473"/>
      <c r="E198" s="474"/>
      <c r="F198" s="475">
        <f t="shared" ref="F198:F205" si="42">E198*D198</f>
        <v>0</v>
      </c>
      <c r="G198" s="473"/>
      <c r="H198" s="476"/>
      <c r="I198" s="475">
        <f t="shared" ref="I198:I205" si="43">H198*G198</f>
        <v>0</v>
      </c>
      <c r="J198" s="477"/>
      <c r="K198" s="478">
        <f t="shared" ref="K198:K205" si="44">G198*J198</f>
        <v>0</v>
      </c>
      <c r="L198" s="477"/>
      <c r="M198" s="479">
        <f t="shared" ref="M198:M205" si="45">H198*L198</f>
        <v>0</v>
      </c>
      <c r="N198" s="475">
        <f t="shared" ref="N198:N205" si="46">K198*M198</f>
        <v>0</v>
      </c>
      <c r="O198" s="475">
        <f t="shared" ref="O198:O205" si="47">H198*K198</f>
        <v>0</v>
      </c>
      <c r="P198" s="1"/>
    </row>
    <row r="199" spans="1:16" ht="11.25">
      <c r="A199" s="470"/>
      <c r="B199" s="471"/>
      <c r="C199" s="472"/>
      <c r="D199" s="473"/>
      <c r="E199" s="474"/>
      <c r="F199" s="475">
        <f t="shared" si="42"/>
        <v>0</v>
      </c>
      <c r="G199" s="473"/>
      <c r="H199" s="476"/>
      <c r="I199" s="475">
        <f t="shared" si="43"/>
        <v>0</v>
      </c>
      <c r="J199" s="477"/>
      <c r="K199" s="478">
        <f t="shared" si="44"/>
        <v>0</v>
      </c>
      <c r="L199" s="477"/>
      <c r="M199" s="479">
        <f t="shared" si="45"/>
        <v>0</v>
      </c>
      <c r="N199" s="475">
        <f t="shared" si="46"/>
        <v>0</v>
      </c>
      <c r="O199" s="475">
        <f t="shared" si="47"/>
        <v>0</v>
      </c>
      <c r="P199" s="1"/>
    </row>
    <row r="200" spans="1:16" ht="11.25">
      <c r="A200" s="470"/>
      <c r="B200" s="471"/>
      <c r="C200" s="472"/>
      <c r="D200" s="473"/>
      <c r="E200" s="474"/>
      <c r="F200" s="475">
        <f t="shared" si="42"/>
        <v>0</v>
      </c>
      <c r="G200" s="473"/>
      <c r="H200" s="476"/>
      <c r="I200" s="475">
        <f t="shared" si="43"/>
        <v>0</v>
      </c>
      <c r="J200" s="477"/>
      <c r="K200" s="478">
        <f t="shared" si="44"/>
        <v>0</v>
      </c>
      <c r="L200" s="477"/>
      <c r="M200" s="479">
        <f t="shared" si="45"/>
        <v>0</v>
      </c>
      <c r="N200" s="475">
        <f t="shared" si="46"/>
        <v>0</v>
      </c>
      <c r="O200" s="475">
        <f t="shared" si="47"/>
        <v>0</v>
      </c>
      <c r="P200" s="1"/>
    </row>
    <row r="201" spans="1:16" ht="11.25">
      <c r="A201" s="470"/>
      <c r="B201" s="471"/>
      <c r="C201" s="472"/>
      <c r="D201" s="473"/>
      <c r="E201" s="474"/>
      <c r="F201" s="475">
        <f t="shared" si="42"/>
        <v>0</v>
      </c>
      <c r="G201" s="473"/>
      <c r="H201" s="476"/>
      <c r="I201" s="475">
        <f t="shared" si="43"/>
        <v>0</v>
      </c>
      <c r="J201" s="477"/>
      <c r="K201" s="478">
        <f t="shared" si="44"/>
        <v>0</v>
      </c>
      <c r="L201" s="477"/>
      <c r="M201" s="479">
        <f t="shared" si="45"/>
        <v>0</v>
      </c>
      <c r="N201" s="475">
        <f t="shared" si="46"/>
        <v>0</v>
      </c>
      <c r="O201" s="475">
        <f t="shared" si="47"/>
        <v>0</v>
      </c>
      <c r="P201" s="1"/>
    </row>
    <row r="202" spans="1:16" ht="11.25">
      <c r="A202" s="470"/>
      <c r="B202" s="471"/>
      <c r="C202" s="472"/>
      <c r="D202" s="473"/>
      <c r="E202" s="474"/>
      <c r="F202" s="475">
        <f t="shared" si="42"/>
        <v>0</v>
      </c>
      <c r="G202" s="473"/>
      <c r="H202" s="476"/>
      <c r="I202" s="475">
        <f t="shared" si="43"/>
        <v>0</v>
      </c>
      <c r="J202" s="477"/>
      <c r="K202" s="478">
        <f t="shared" si="44"/>
        <v>0</v>
      </c>
      <c r="L202" s="477"/>
      <c r="M202" s="479">
        <f t="shared" si="45"/>
        <v>0</v>
      </c>
      <c r="N202" s="475">
        <f t="shared" si="46"/>
        <v>0</v>
      </c>
      <c r="O202" s="475">
        <f t="shared" si="47"/>
        <v>0</v>
      </c>
      <c r="P202" s="1"/>
    </row>
    <row r="203" spans="1:16" ht="11.25">
      <c r="A203" s="470"/>
      <c r="B203" s="471"/>
      <c r="C203" s="472"/>
      <c r="D203" s="473"/>
      <c r="E203" s="474"/>
      <c r="F203" s="475">
        <f t="shared" si="42"/>
        <v>0</v>
      </c>
      <c r="G203" s="473"/>
      <c r="H203" s="476"/>
      <c r="I203" s="475">
        <f t="shared" si="43"/>
        <v>0</v>
      </c>
      <c r="J203" s="477"/>
      <c r="K203" s="478">
        <f t="shared" si="44"/>
        <v>0</v>
      </c>
      <c r="L203" s="477"/>
      <c r="M203" s="479">
        <f t="shared" si="45"/>
        <v>0</v>
      </c>
      <c r="N203" s="475">
        <f t="shared" si="46"/>
        <v>0</v>
      </c>
      <c r="O203" s="475">
        <f t="shared" si="47"/>
        <v>0</v>
      </c>
      <c r="P203" s="1"/>
    </row>
    <row r="204" spans="1:16" ht="11.25">
      <c r="A204" s="470"/>
      <c r="B204" s="471"/>
      <c r="C204" s="472"/>
      <c r="D204" s="473"/>
      <c r="E204" s="474"/>
      <c r="F204" s="475">
        <f t="shared" si="42"/>
        <v>0</v>
      </c>
      <c r="G204" s="473"/>
      <c r="H204" s="476"/>
      <c r="I204" s="475">
        <f t="shared" si="43"/>
        <v>0</v>
      </c>
      <c r="J204" s="477"/>
      <c r="K204" s="478">
        <f t="shared" si="44"/>
        <v>0</v>
      </c>
      <c r="L204" s="477"/>
      <c r="M204" s="479">
        <f t="shared" si="45"/>
        <v>0</v>
      </c>
      <c r="N204" s="475">
        <f t="shared" si="46"/>
        <v>0</v>
      </c>
      <c r="O204" s="475">
        <f t="shared" si="47"/>
        <v>0</v>
      </c>
      <c r="P204" s="1"/>
    </row>
    <row r="205" spans="1:16" ht="11.25">
      <c r="A205" s="470"/>
      <c r="B205" s="471"/>
      <c r="C205" s="472"/>
      <c r="D205" s="473"/>
      <c r="E205" s="474"/>
      <c r="F205" s="475">
        <f t="shared" si="42"/>
        <v>0</v>
      </c>
      <c r="G205" s="473"/>
      <c r="H205" s="476"/>
      <c r="I205" s="475">
        <f t="shared" si="43"/>
        <v>0</v>
      </c>
      <c r="J205" s="477"/>
      <c r="K205" s="478">
        <f t="shared" si="44"/>
        <v>0</v>
      </c>
      <c r="L205" s="477"/>
      <c r="M205" s="479">
        <f t="shared" si="45"/>
        <v>0</v>
      </c>
      <c r="N205" s="475">
        <f t="shared" si="46"/>
        <v>0</v>
      </c>
      <c r="O205" s="475">
        <f t="shared" si="47"/>
        <v>0</v>
      </c>
      <c r="P205" s="1"/>
    </row>
    <row r="206" spans="1:16" s="176" customFormat="1" ht="12" thickBot="1">
      <c r="A206" s="130" t="s">
        <v>62</v>
      </c>
      <c r="B206" s="341"/>
      <c r="C206" s="129"/>
      <c r="D206" s="169">
        <f>SUM(D198:D205)</f>
        <v>0</v>
      </c>
      <c r="E206" s="161"/>
      <c r="F206" s="161">
        <f>SUM(F198:F205)</f>
        <v>0</v>
      </c>
      <c r="G206" s="169">
        <f>SUM(G198:G205)</f>
        <v>0</v>
      </c>
      <c r="H206" s="161"/>
      <c r="I206" s="161">
        <f>SUM(I198:I205)</f>
        <v>0</v>
      </c>
      <c r="J206" s="129"/>
      <c r="K206" s="175">
        <f>SUM(K198:K205)</f>
        <v>0</v>
      </c>
      <c r="L206" s="129"/>
      <c r="M206" s="175">
        <f>SUM(M198:M205)</f>
        <v>0</v>
      </c>
      <c r="N206" s="162">
        <f>SUM(N198:N205)</f>
        <v>0</v>
      </c>
      <c r="O206" s="163">
        <f>SUM(O198:O205)</f>
        <v>0</v>
      </c>
      <c r="P206" s="177"/>
    </row>
    <row r="207" spans="1:16" s="1" customFormat="1" ht="2.25" hidden="1" customHeight="1" thickTop="1"/>
    <row r="208" spans="1:16" ht="2.25" hidden="1" customHeight="1">
      <c r="P208" s="1"/>
    </row>
    <row r="209" spans="16:16" ht="2.25" hidden="1" customHeight="1">
      <c r="P209" s="1"/>
    </row>
    <row r="1048493" ht="1.5" hidden="1" customHeight="1"/>
  </sheetData>
  <sheetProtection formatColumns="0" selectLockedCells="1"/>
  <dataConsolidate/>
  <mergeCells count="11">
    <mergeCell ref="A10:B10"/>
    <mergeCell ref="A1:P1"/>
    <mergeCell ref="A2:P2"/>
    <mergeCell ref="A3:P3"/>
    <mergeCell ref="A12:A15"/>
    <mergeCell ref="B12:B15"/>
    <mergeCell ref="D12:F12"/>
    <mergeCell ref="G12:I12"/>
    <mergeCell ref="J12:O12"/>
    <mergeCell ref="J13:K13"/>
    <mergeCell ref="L13:M13"/>
  </mergeCells>
  <pageMargins left="2.9166666666666668E-3" right="0.7" top="2.9166666666666668E-3" bottom="0.75" header="0.3" footer="0.3"/>
  <pageSetup scale="40" orientation="landscape"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300-000000000000}">
          <x14:formula1>
            <xm:f>DESPLEGABLES!$AL$2:$AL$11</xm:f>
          </x14:formula1>
          <xm:sqref>B63:B80 B174:B195 B146:B172 B121:B144 B100:B118 B82:B98</xm:sqref>
        </x14:dataValidation>
        <x14:dataValidation type="list" allowBlank="1" showInputMessage="1" showErrorMessage="1" xr:uid="{00000000-0002-0000-0300-000001000000}">
          <x14:formula1>
            <xm:f>DESPLEGABLES!$AF$11:$AF$15</xm:f>
          </x14:formula1>
          <xm:sqref>A21:A22</xm:sqref>
        </x14:dataValidation>
        <x14:dataValidation type="list" allowBlank="1" showInputMessage="1" showErrorMessage="1" xr:uid="{00000000-0002-0000-0300-000002000000}">
          <x14:formula1>
            <xm:f>DESPLEGABLES!$AF$18:$AF$19</xm:f>
          </x14:formula1>
          <xm:sqref>A34:A35</xm:sqref>
        </x14:dataValidation>
        <x14:dataValidation type="list" allowBlank="1" showInputMessage="1" showErrorMessage="1" xr:uid="{00000000-0002-0000-0300-000003000000}">
          <x14:formula1>
            <xm:f>DESPLEGABLES!$AI$36:$AI$47</xm:f>
          </x14:formula1>
          <xm:sqref>A198:A204</xm:sqref>
        </x14:dataValidation>
        <x14:dataValidation type="list" allowBlank="1" showInputMessage="1" showErrorMessage="1" xr:uid="{00000000-0002-0000-0300-000004000000}">
          <x14:formula1>
            <xm:f>DESPLEGABLES!$AI$17:$AI$31</xm:f>
          </x14:formula1>
          <xm:sqref>A45:A47</xm:sqref>
        </x14:dataValidation>
        <x14:dataValidation type="list" allowBlank="1" showInputMessage="1" showErrorMessage="1" xr:uid="{00000000-0002-0000-0300-000005000000}">
          <x14:formula1>
            <xm:f>DESPLEGABLES!$Z$50:$Z$57</xm:f>
          </x14:formula1>
          <xm:sqref>A52:A54</xm:sqref>
        </x14:dataValidation>
        <x14:dataValidation type="list" allowBlank="1" showInputMessage="1" showErrorMessage="1" xr:uid="{00000000-0002-0000-0300-000006000000}">
          <x14:formula1>
            <xm:f>DESPLEGABLES!$Z$77:$Z$78</xm:f>
          </x14:formula1>
          <xm:sqref>A27:A28</xm:sqref>
        </x14:dataValidation>
        <x14:dataValidation type="list" allowBlank="1" showInputMessage="1" showErrorMessage="1" xr:uid="{00000000-0002-0000-0300-000008000000}">
          <x14:formula1>
            <xm:f>DESPLEGABLES!$AF$63:$AF$63</xm:f>
          </x14:formula1>
          <xm:sqref>A19</xm:sqref>
        </x14:dataValidation>
        <x14:dataValidation type="list" allowBlank="1" showInputMessage="1" showErrorMessage="1" xr:uid="{00000000-0002-0000-0300-000009000000}">
          <x14:formula1>
            <xm:f>DESPLEGABLES!$AF$23:$AF$58</xm:f>
          </x14:formula1>
          <xm:sqref>A38:A42</xm:sqref>
        </x14:dataValidation>
        <x14:dataValidation type="list" allowBlank="1" showInputMessage="1" showErrorMessage="1" xr:uid="{00000000-0002-0000-0300-000007000000}">
          <x14:formula1>
            <xm:f>DESPLEGABLES!$Z$82:$Z$82</xm:f>
          </x14:formula1>
          <xm:sqref>A31</xm:sqref>
        </x14:dataValidation>
        <x14:dataValidation type="list" allowBlank="1" showInputMessage="1" showErrorMessage="1" xr:uid="{00000000-0002-0000-0300-00000B000000}">
          <x14:formula1>
            <xm:f>DESPLEGABLES!$E$2:$E$71</xm:f>
          </x14:formula1>
          <xm:sqref>B7:G7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9DA10-5A67-4661-8800-68C4317786F9}">
  <dimension ref="A1:A162"/>
  <sheetViews>
    <sheetView showGridLines="0" zoomScaleNormal="100" workbookViewId="0">
      <pane ySplit="4" topLeftCell="A5" activePane="bottomLeft" state="frozen"/>
      <selection pane="bottomLeft" activeCell="J14" sqref="J14"/>
    </sheetView>
  </sheetViews>
  <sheetFormatPr baseColWidth="10" defaultRowHeight="15"/>
  <cols>
    <col min="1" max="1" width="89.85546875" style="906" customWidth="1"/>
  </cols>
  <sheetData>
    <row r="1" spans="1:1">
      <c r="A1"/>
    </row>
    <row r="2" spans="1:1">
      <c r="A2"/>
    </row>
    <row r="3" spans="1:1">
      <c r="A3"/>
    </row>
    <row r="4" spans="1:1">
      <c r="A4" s="947" t="s">
        <v>3052</v>
      </c>
    </row>
    <row r="5" spans="1:1">
      <c r="A5"/>
    </row>
    <row r="6" spans="1:1" ht="77.25">
      <c r="A6" s="903" t="s">
        <v>3125</v>
      </c>
    </row>
    <row r="7" spans="1:1">
      <c r="A7" s="903"/>
    </row>
    <row r="8" spans="1:1">
      <c r="A8" s="903"/>
    </row>
    <row r="9" spans="1:1">
      <c r="A9" s="903"/>
    </row>
    <row r="10" spans="1:1">
      <c r="A10" s="903"/>
    </row>
    <row r="11" spans="1:1">
      <c r="A11" s="903"/>
    </row>
    <row r="12" spans="1:1">
      <c r="A12" s="903"/>
    </row>
    <row r="13" spans="1:1">
      <c r="A13" s="903"/>
    </row>
    <row r="14" spans="1:1">
      <c r="A14" s="903"/>
    </row>
    <row r="15" spans="1:1">
      <c r="A15" s="903"/>
    </row>
    <row r="16" spans="1:1">
      <c r="A16" s="903"/>
    </row>
    <row r="17" spans="1:1" ht="15" customHeight="1">
      <c r="A17" s="852"/>
    </row>
    <row r="18" spans="1:1">
      <c r="A18" s="853"/>
    </row>
    <row r="19" spans="1:1" ht="18" customHeight="1">
      <c r="A19"/>
    </row>
    <row r="20" spans="1:1">
      <c r="A20" s="952" t="s">
        <v>2968</v>
      </c>
    </row>
    <row r="21" spans="1:1">
      <c r="A21"/>
    </row>
    <row r="22" spans="1:1" ht="26.25">
      <c r="A22" s="853" t="s">
        <v>2969</v>
      </c>
    </row>
    <row r="23" spans="1:1" ht="26.25">
      <c r="A23" s="854" t="s">
        <v>2970</v>
      </c>
    </row>
    <row r="24" spans="1:1" ht="26.25">
      <c r="A24" s="854" t="s">
        <v>2971</v>
      </c>
    </row>
    <row r="25" spans="1:1">
      <c r="A25" s="854"/>
    </row>
    <row r="26" spans="1:1" ht="39">
      <c r="A26" s="853" t="s">
        <v>3289</v>
      </c>
    </row>
    <row r="27" spans="1:1" ht="39">
      <c r="A27" s="853" t="s">
        <v>3304</v>
      </c>
    </row>
    <row r="28" spans="1:1">
      <c r="A28"/>
    </row>
    <row r="29" spans="1:1" ht="77.25">
      <c r="A29" s="853" t="s">
        <v>3294</v>
      </c>
    </row>
    <row r="30" spans="1:1" ht="51.75">
      <c r="A30" s="853" t="s">
        <v>3305</v>
      </c>
    </row>
    <row r="31" spans="1:1">
      <c r="A31"/>
    </row>
    <row r="32" spans="1:1" ht="26.25">
      <c r="A32" s="853" t="s">
        <v>2972</v>
      </c>
    </row>
    <row r="33" spans="1:1">
      <c r="A33"/>
    </row>
    <row r="34" spans="1:1" ht="102.75">
      <c r="A34" s="853" t="s">
        <v>3113</v>
      </c>
    </row>
    <row r="35" spans="1:1" ht="77.25">
      <c r="A35" s="853" t="s">
        <v>3306</v>
      </c>
    </row>
    <row r="36" spans="1:1">
      <c r="A36"/>
    </row>
    <row r="37" spans="1:1" ht="26.25">
      <c r="A37" s="853" t="s">
        <v>2973</v>
      </c>
    </row>
    <row r="38" spans="1:1">
      <c r="A38"/>
    </row>
    <row r="39" spans="1:1" ht="51.75">
      <c r="A39" s="853" t="s">
        <v>3307</v>
      </c>
    </row>
    <row r="40" spans="1:1" ht="141">
      <c r="A40" s="853" t="s">
        <v>2974</v>
      </c>
    </row>
    <row r="41" spans="1:1" ht="51.75">
      <c r="A41" s="853" t="s">
        <v>3308</v>
      </c>
    </row>
    <row r="42" spans="1:1">
      <c r="A42"/>
    </row>
    <row r="43" spans="1:1" ht="39">
      <c r="A43" s="853" t="s">
        <v>3309</v>
      </c>
    </row>
    <row r="44" spans="1:1">
      <c r="A44"/>
    </row>
    <row r="45" spans="1:1" ht="39">
      <c r="A45" s="853" t="s">
        <v>2975</v>
      </c>
    </row>
    <row r="46" spans="1:1">
      <c r="A46"/>
    </row>
    <row r="47" spans="1:1" ht="51.75">
      <c r="A47" s="854" t="s">
        <v>2976</v>
      </c>
    </row>
    <row r="48" spans="1:1">
      <c r="A48"/>
    </row>
    <row r="49" spans="1:1">
      <c r="A49" s="855" t="s">
        <v>2977</v>
      </c>
    </row>
    <row r="50" spans="1:1">
      <c r="A50"/>
    </row>
    <row r="51" spans="1:1" ht="120">
      <c r="A51" s="851" t="s">
        <v>3116</v>
      </c>
    </row>
    <row r="52" spans="1:1">
      <c r="A52"/>
    </row>
    <row r="53" spans="1:1" ht="26.25">
      <c r="A53" s="853" t="s">
        <v>2969</v>
      </c>
    </row>
    <row r="54" spans="1:1" ht="26.25">
      <c r="A54" s="854" t="s">
        <v>2970</v>
      </c>
    </row>
    <row r="55" spans="1:1" ht="26.25">
      <c r="A55" s="854" t="s">
        <v>2971</v>
      </c>
    </row>
    <row r="56" spans="1:1">
      <c r="A56" s="854"/>
    </row>
    <row r="57" spans="1:1" ht="39">
      <c r="A57" s="853" t="s">
        <v>3289</v>
      </c>
    </row>
    <row r="58" spans="1:1" ht="39">
      <c r="A58" s="853" t="s">
        <v>3290</v>
      </c>
    </row>
    <row r="59" spans="1:1" ht="39">
      <c r="A59" s="853" t="s">
        <v>3291</v>
      </c>
    </row>
    <row r="60" spans="1:1" ht="39">
      <c r="A60" s="853" t="s">
        <v>3117</v>
      </c>
    </row>
    <row r="62" spans="1:1" ht="64.5">
      <c r="A62" s="853" t="s">
        <v>3118</v>
      </c>
    </row>
    <row r="63" spans="1:1">
      <c r="A63" s="853"/>
    </row>
    <row r="64" spans="1:1" ht="51.75">
      <c r="A64" s="853" t="s">
        <v>3114</v>
      </c>
    </row>
    <row r="66" spans="1:1" ht="90">
      <c r="A66" s="853" t="s">
        <v>3021</v>
      </c>
    </row>
    <row r="68" spans="1:1">
      <c r="A68" s="853"/>
    </row>
    <row r="78" spans="1:1">
      <c r="A78" s="901" t="s">
        <v>3022</v>
      </c>
    </row>
    <row r="80" spans="1:1" ht="90">
      <c r="A80" s="853" t="s">
        <v>3023</v>
      </c>
    </row>
    <row r="91" spans="1:1">
      <c r="A91" s="901" t="s">
        <v>3022</v>
      </c>
    </row>
    <row r="93" spans="1:1" ht="77.25">
      <c r="A93" s="853" t="s">
        <v>3024</v>
      </c>
    </row>
    <row r="95" spans="1:1" ht="39">
      <c r="A95" s="853" t="s">
        <v>3025</v>
      </c>
    </row>
    <row r="96" spans="1:1" ht="39">
      <c r="A96" s="902" t="s">
        <v>3026</v>
      </c>
    </row>
    <row r="98" spans="1:1" ht="39">
      <c r="A98" s="903" t="s">
        <v>3027</v>
      </c>
    </row>
    <row r="100" spans="1:1" ht="115.5">
      <c r="A100" s="853" t="s">
        <v>3028</v>
      </c>
    </row>
    <row r="102" spans="1:1" ht="39">
      <c r="A102" s="853" t="s">
        <v>3029</v>
      </c>
    </row>
    <row r="104" spans="1:1" ht="90">
      <c r="A104" s="853" t="s">
        <v>3115</v>
      </c>
    </row>
    <row r="105" spans="1:1">
      <c r="A105" s="853"/>
    </row>
    <row r="106" spans="1:1">
      <c r="A106" s="953" t="s">
        <v>3030</v>
      </c>
    </row>
    <row r="107" spans="1:1" ht="51.75">
      <c r="A107" s="853" t="s">
        <v>3031</v>
      </c>
    </row>
    <row r="109" spans="1:1" ht="39">
      <c r="A109" s="904" t="s">
        <v>3119</v>
      </c>
    </row>
    <row r="110" spans="1:1" ht="77.25">
      <c r="A110" s="904" t="s">
        <v>3310</v>
      </c>
    </row>
    <row r="111" spans="1:1">
      <c r="A111" s="905"/>
    </row>
    <row r="112" spans="1:1">
      <c r="A112" s="853"/>
    </row>
    <row r="113" spans="1:1">
      <c r="A113" s="942" t="s">
        <v>3067</v>
      </c>
    </row>
    <row r="115" spans="1:1" ht="51.75">
      <c r="A115" s="853" t="s">
        <v>3032</v>
      </c>
    </row>
    <row r="117" spans="1:1" ht="102.75">
      <c r="A117" s="853" t="s">
        <v>3033</v>
      </c>
    </row>
    <row r="119" spans="1:1" ht="77.25">
      <c r="A119" s="853" t="s">
        <v>3034</v>
      </c>
    </row>
    <row r="121" spans="1:1">
      <c r="A121" s="906" t="s">
        <v>766</v>
      </c>
    </row>
    <row r="123" spans="1:1" ht="26.25">
      <c r="A123" s="904" t="s">
        <v>3035</v>
      </c>
    </row>
    <row r="124" spans="1:1" ht="26.25">
      <c r="A124" s="904" t="s">
        <v>3036</v>
      </c>
    </row>
    <row r="125" spans="1:1" ht="39">
      <c r="A125" s="904" t="s">
        <v>3037</v>
      </c>
    </row>
    <row r="126" spans="1:1" ht="39">
      <c r="A126" s="904" t="s">
        <v>3038</v>
      </c>
    </row>
    <row r="127" spans="1:1" ht="26.25">
      <c r="A127" s="904" t="s">
        <v>3039</v>
      </c>
    </row>
    <row r="129" spans="1:1" ht="39">
      <c r="A129" s="904" t="s">
        <v>3040</v>
      </c>
    </row>
    <row r="130" spans="1:1" ht="51.75">
      <c r="A130" s="904" t="s">
        <v>3041</v>
      </c>
    </row>
    <row r="131" spans="1:1" ht="26.25">
      <c r="A131" s="903" t="s">
        <v>3042</v>
      </c>
    </row>
    <row r="132" spans="1:1" ht="26.25">
      <c r="A132" s="903" t="s">
        <v>3043</v>
      </c>
    </row>
    <row r="133" spans="1:1" ht="39">
      <c r="A133" s="903" t="s">
        <v>3044</v>
      </c>
    </row>
    <row r="134" spans="1:1" ht="51.75">
      <c r="A134" s="903" t="s">
        <v>3045</v>
      </c>
    </row>
    <row r="135" spans="1:1" ht="51.75">
      <c r="A135" s="903" t="s">
        <v>3046</v>
      </c>
    </row>
    <row r="136" spans="1:1" ht="39">
      <c r="A136" s="903" t="s">
        <v>3047</v>
      </c>
    </row>
    <row r="137" spans="1:1" ht="39">
      <c r="A137" s="903" t="s">
        <v>3047</v>
      </c>
    </row>
    <row r="138" spans="1:1" ht="51.75">
      <c r="A138" s="903" t="s">
        <v>3048</v>
      </c>
    </row>
    <row r="139" spans="1:1" ht="77.25">
      <c r="A139" s="903" t="s">
        <v>3049</v>
      </c>
    </row>
    <row r="140" spans="1:1" ht="39">
      <c r="A140" s="903" t="s">
        <v>3050</v>
      </c>
    </row>
    <row r="141" spans="1:1" ht="39">
      <c r="A141" s="853" t="s">
        <v>3068</v>
      </c>
    </row>
    <row r="144" spans="1:1">
      <c r="A144" s="940" t="s">
        <v>3056</v>
      </c>
    </row>
    <row r="145" spans="1:1">
      <c r="A145" s="941"/>
    </row>
    <row r="146" spans="1:1" ht="39">
      <c r="A146" s="853" t="s">
        <v>3057</v>
      </c>
    </row>
    <row r="148" spans="1:1" ht="39">
      <c r="A148" s="904" t="s">
        <v>3058</v>
      </c>
    </row>
    <row r="149" spans="1:1" ht="51.75">
      <c r="A149" s="904" t="s">
        <v>3059</v>
      </c>
    </row>
    <row r="150" spans="1:1" ht="39">
      <c r="A150" s="904" t="s">
        <v>3311</v>
      </c>
    </row>
    <row r="151" spans="1:1" ht="26.25">
      <c r="A151" s="904" t="s">
        <v>3060</v>
      </c>
    </row>
    <row r="152" spans="1:1" ht="26.25">
      <c r="A152" s="904" t="s">
        <v>3312</v>
      </c>
    </row>
    <row r="153" spans="1:1" ht="39">
      <c r="A153" s="904" t="s">
        <v>3061</v>
      </c>
    </row>
    <row r="155" spans="1:1" ht="39">
      <c r="A155" s="904" t="s">
        <v>3062</v>
      </c>
    </row>
    <row r="157" spans="1:1" ht="26.25">
      <c r="A157" s="904" t="s">
        <v>3063</v>
      </c>
    </row>
    <row r="158" spans="1:1" ht="26.25">
      <c r="A158" s="904" t="s">
        <v>3064</v>
      </c>
    </row>
    <row r="159" spans="1:1" ht="26.25">
      <c r="A159" s="904" t="s">
        <v>3313</v>
      </c>
    </row>
    <row r="160" spans="1:1" ht="39">
      <c r="A160" s="903" t="s">
        <v>3065</v>
      </c>
    </row>
    <row r="162" spans="1:1" ht="39">
      <c r="A162" s="904" t="s">
        <v>3066</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tabColor rgb="FF00ACAA"/>
    <outlinePr summaryBelow="0"/>
    <pageSetUpPr fitToPage="1"/>
  </sheetPr>
  <dimension ref="A1:XEO566"/>
  <sheetViews>
    <sheetView showGridLines="0" zoomScaleNormal="100" zoomScalePageLayoutView="125" workbookViewId="0">
      <selection activeCell="I21" sqref="I21"/>
    </sheetView>
  </sheetViews>
  <sheetFormatPr baseColWidth="10" defaultColWidth="0" defaultRowHeight="0.75" customHeight="1" outlineLevelRow="4"/>
  <cols>
    <col min="1" max="4" width="4.42578125" style="365" customWidth="1"/>
    <col min="5" max="5" width="72.7109375" style="737" customWidth="1"/>
    <col min="6" max="6" width="30.42578125" style="682" customWidth="1"/>
    <col min="7" max="7" width="30.85546875" style="682" customWidth="1"/>
    <col min="8" max="8" width="31.85546875" style="682" customWidth="1"/>
    <col min="9" max="9" width="30.7109375" style="682" customWidth="1"/>
    <col min="10" max="10" width="30" style="682" customWidth="1"/>
    <col min="11" max="11" width="30.42578125" style="682" customWidth="1"/>
    <col min="12" max="12" width="29.7109375" style="682" customWidth="1"/>
    <col min="13" max="13" width="31.42578125" style="682" customWidth="1"/>
    <col min="14" max="14" width="30.7109375" style="682" customWidth="1"/>
    <col min="15" max="15" width="28.140625" style="682" customWidth="1"/>
    <col min="16" max="16" width="11.42578125" style="66" customWidth="1"/>
    <col min="17" max="16369" width="11.42578125" style="682" hidden="1"/>
    <col min="16370" max="16384" width="17.42578125" style="682" hidden="1"/>
  </cols>
  <sheetData>
    <row r="1" spans="1:15" ht="11.25">
      <c r="A1" s="362"/>
      <c r="B1" s="362"/>
      <c r="C1" s="362"/>
      <c r="D1" s="1032" t="s">
        <v>41</v>
      </c>
      <c r="E1" s="1032"/>
      <c r="F1" s="1032"/>
      <c r="G1" s="1032"/>
      <c r="H1" s="1032"/>
      <c r="I1" s="1032"/>
      <c r="J1" s="1032"/>
      <c r="K1" s="1032"/>
      <c r="L1" s="1032"/>
      <c r="M1" s="1032"/>
      <c r="N1" s="1032"/>
      <c r="O1" s="704"/>
    </row>
    <row r="2" spans="1:15" ht="11.25">
      <c r="A2" s="362"/>
      <c r="B2" s="362"/>
      <c r="C2" s="362"/>
      <c r="D2" s="1032" t="s">
        <v>76</v>
      </c>
      <c r="E2" s="1032"/>
      <c r="F2" s="1032"/>
      <c r="G2" s="1032"/>
      <c r="H2" s="1032"/>
      <c r="I2" s="1032"/>
      <c r="J2" s="1032"/>
      <c r="K2" s="1032"/>
      <c r="L2" s="1032"/>
      <c r="M2" s="1032"/>
      <c r="N2" s="1032"/>
      <c r="O2" s="704"/>
    </row>
    <row r="3" spans="1:15" ht="11.25">
      <c r="A3" s="362"/>
      <c r="B3" s="362"/>
      <c r="C3" s="362"/>
      <c r="D3" s="1032" t="s">
        <v>2035</v>
      </c>
      <c r="E3" s="1032"/>
      <c r="F3" s="1032"/>
      <c r="G3" s="1032"/>
      <c r="H3" s="1032"/>
      <c r="I3" s="1032"/>
      <c r="J3" s="1032"/>
      <c r="K3" s="1032"/>
      <c r="L3" s="1032"/>
      <c r="M3" s="1032"/>
      <c r="N3" s="1032"/>
      <c r="O3" s="704"/>
    </row>
    <row r="4" spans="1:15" ht="11.25">
      <c r="A4" s="362"/>
      <c r="B4" s="362"/>
      <c r="C4" s="362"/>
      <c r="D4" s="362"/>
      <c r="E4" s="683"/>
      <c r="F4" s="66"/>
      <c r="G4" s="66"/>
      <c r="H4" s="66"/>
      <c r="I4" s="66"/>
      <c r="J4" s="66"/>
      <c r="K4" s="66"/>
      <c r="L4" s="66"/>
      <c r="M4" s="66"/>
      <c r="N4" s="66"/>
      <c r="O4" s="66"/>
    </row>
    <row r="5" spans="1:15" ht="11.25">
      <c r="A5" s="1046" t="s">
        <v>1635</v>
      </c>
      <c r="B5" s="1047"/>
      <c r="C5" s="1047"/>
      <c r="D5" s="1048"/>
      <c r="E5" s="1039" t="str">
        <f>MID('Formulario 1.1- Ingresos E.P'!F6,1,6)</f>
        <v/>
      </c>
      <c r="F5" s="1039"/>
      <c r="G5" s="1039"/>
      <c r="H5" s="66"/>
      <c r="I5" s="66"/>
      <c r="J5" s="66"/>
      <c r="K5" s="66"/>
      <c r="L5" s="66"/>
      <c r="M5" s="66"/>
      <c r="N5" s="66"/>
      <c r="O5" s="66"/>
    </row>
    <row r="6" spans="1:15" ht="11.25">
      <c r="A6" s="1043" t="s">
        <v>121</v>
      </c>
      <c r="B6" s="1044"/>
      <c r="C6" s="1044"/>
      <c r="D6" s="1045"/>
      <c r="E6" s="1015" t="str">
        <f>IFERROR(VLOOKUP(E5,DESPLEGABLES!A1:B224,2,FALSE),"")</f>
        <v/>
      </c>
      <c r="F6" s="1016"/>
      <c r="G6" s="1017"/>
      <c r="I6" s="66"/>
      <c r="J6" s="66"/>
      <c r="K6" s="66"/>
      <c r="L6" s="66"/>
      <c r="M6" s="66"/>
      <c r="N6" s="66"/>
      <c r="O6" s="66"/>
    </row>
    <row r="7" spans="1:15" ht="11.25">
      <c r="A7" s="362"/>
      <c r="B7" s="362"/>
      <c r="C7" s="362"/>
      <c r="D7" s="363"/>
      <c r="E7" s="683"/>
      <c r="F7" s="66"/>
      <c r="G7" s="66"/>
      <c r="H7" s="66"/>
      <c r="I7" s="66"/>
      <c r="J7" s="66"/>
      <c r="K7" s="66"/>
      <c r="L7" s="66"/>
      <c r="M7" s="66"/>
      <c r="N7" s="66"/>
      <c r="O7" s="66"/>
    </row>
    <row r="8" spans="1:15" ht="11.25">
      <c r="A8" s="362"/>
      <c r="B8" s="1021" t="s">
        <v>94</v>
      </c>
      <c r="C8" s="1021"/>
      <c r="D8" s="1021"/>
      <c r="E8" s="1021"/>
      <c r="F8" s="1021"/>
      <c r="G8" s="243">
        <f>+'Formulario 1.1A - Cálculo I-E.P'!C8</f>
        <v>2027</v>
      </c>
      <c r="H8" s="66"/>
      <c r="I8" s="66"/>
      <c r="J8" s="66"/>
      <c r="K8" s="66"/>
      <c r="L8" s="66"/>
      <c r="M8" s="66"/>
      <c r="N8" s="66"/>
      <c r="O8" s="66"/>
    </row>
    <row r="9" spans="1:15" ht="11.25">
      <c r="A9" s="362"/>
      <c r="B9" s="362"/>
      <c r="C9" s="362"/>
      <c r="D9" s="362"/>
      <c r="E9" s="683"/>
      <c r="F9" s="66"/>
      <c r="G9" s="66"/>
      <c r="H9" s="66"/>
      <c r="I9" s="66"/>
      <c r="J9" s="66"/>
      <c r="K9" s="66"/>
      <c r="L9" s="66"/>
      <c r="M9" s="66"/>
      <c r="N9" s="66"/>
      <c r="O9" s="66"/>
    </row>
    <row r="10" spans="1:15" ht="11.25">
      <c r="A10" s="362"/>
      <c r="B10" s="362"/>
      <c r="C10" s="362"/>
      <c r="D10" s="362"/>
      <c r="E10" s="683"/>
      <c r="F10" s="66"/>
      <c r="G10" s="66"/>
      <c r="H10" s="66"/>
      <c r="I10" s="66"/>
      <c r="J10" s="66"/>
      <c r="K10" s="66"/>
      <c r="L10" s="66"/>
      <c r="M10" s="66"/>
      <c r="N10" s="66"/>
      <c r="O10" s="66"/>
    </row>
    <row r="11" spans="1:15" ht="11.25">
      <c r="A11" s="362"/>
      <c r="B11" s="362"/>
      <c r="C11" s="362"/>
      <c r="D11" s="362"/>
      <c r="E11" s="683"/>
      <c r="F11" s="66"/>
      <c r="G11" s="376" t="s">
        <v>883</v>
      </c>
      <c r="H11" s="66"/>
      <c r="I11" s="66"/>
      <c r="J11" s="66"/>
      <c r="K11" s="66"/>
      <c r="L11" s="66"/>
      <c r="M11" s="66"/>
      <c r="N11" s="66"/>
      <c r="O11" s="66"/>
    </row>
    <row r="12" spans="1:15" ht="12" thickBot="1">
      <c r="A12" s="362"/>
      <c r="B12" s="362"/>
      <c r="C12" s="362"/>
      <c r="D12" s="362"/>
      <c r="E12" s="683"/>
      <c r="F12" s="66"/>
      <c r="G12" s="66"/>
      <c r="H12" s="66"/>
      <c r="I12" s="66"/>
      <c r="J12" s="66"/>
      <c r="K12" s="66"/>
      <c r="L12" s="66"/>
      <c r="M12" s="66"/>
      <c r="N12" s="66"/>
      <c r="O12" s="66"/>
    </row>
    <row r="13" spans="1:15" ht="12.75" thickTop="1" thickBot="1">
      <c r="A13" s="1056" t="s">
        <v>119</v>
      </c>
      <c r="B13" s="1057"/>
      <c r="C13" s="1057"/>
      <c r="D13" s="1057"/>
      <c r="E13" s="1036" t="s">
        <v>31</v>
      </c>
      <c r="F13" s="1033" t="s">
        <v>77</v>
      </c>
      <c r="G13" s="1010"/>
      <c r="H13" s="1034"/>
      <c r="I13" s="1035" t="s">
        <v>78</v>
      </c>
      <c r="J13" s="1035"/>
      <c r="K13" s="1035"/>
      <c r="L13" s="1040" t="s">
        <v>79</v>
      </c>
      <c r="M13" s="1041"/>
      <c r="N13" s="1042"/>
      <c r="O13" s="1049" t="s">
        <v>122</v>
      </c>
    </row>
    <row r="14" spans="1:15" ht="21.75" customHeight="1" thickBot="1">
      <c r="A14" s="1067" t="s">
        <v>123</v>
      </c>
      <c r="B14" s="1052" t="s">
        <v>3051</v>
      </c>
      <c r="C14" s="1052" t="s">
        <v>125</v>
      </c>
      <c r="D14" s="1052" t="s">
        <v>120</v>
      </c>
      <c r="E14" s="1037"/>
      <c r="F14" s="931" t="s">
        <v>36</v>
      </c>
      <c r="G14" s="931" t="s">
        <v>84</v>
      </c>
      <c r="H14" s="931" t="s">
        <v>80</v>
      </c>
      <c r="I14" s="931" t="s">
        <v>36</v>
      </c>
      <c r="J14" s="931" t="s">
        <v>84</v>
      </c>
      <c r="K14" s="931" t="s">
        <v>80</v>
      </c>
      <c r="L14" s="931" t="s">
        <v>36</v>
      </c>
      <c r="M14" s="931" t="s">
        <v>84</v>
      </c>
      <c r="N14" s="932" t="s">
        <v>80</v>
      </c>
      <c r="O14" s="1050"/>
    </row>
    <row r="15" spans="1:15" ht="18" customHeight="1" thickBot="1">
      <c r="A15" s="1068"/>
      <c r="B15" s="1053"/>
      <c r="C15" s="1053"/>
      <c r="D15" s="1053"/>
      <c r="E15" s="1038"/>
      <c r="F15" s="929">
        <v>1</v>
      </c>
      <c r="G15" s="929">
        <v>2</v>
      </c>
      <c r="H15" s="929" t="s">
        <v>81</v>
      </c>
      <c r="I15" s="929">
        <v>4</v>
      </c>
      <c r="J15" s="929">
        <v>5</v>
      </c>
      <c r="K15" s="929" t="s">
        <v>82</v>
      </c>
      <c r="L15" s="929">
        <v>7</v>
      </c>
      <c r="M15" s="929">
        <v>8</v>
      </c>
      <c r="N15" s="930" t="s">
        <v>83</v>
      </c>
      <c r="O15" s="1051"/>
    </row>
    <row r="16" spans="1:15" ht="12.75" thickTop="1" thickBot="1">
      <c r="A16" s="705" t="s">
        <v>361</v>
      </c>
      <c r="B16" s="354"/>
      <c r="C16" s="354"/>
      <c r="D16" s="354"/>
      <c r="E16" s="43" t="s">
        <v>1141</v>
      </c>
      <c r="F16" s="72">
        <f>F17+F25</f>
        <v>0</v>
      </c>
      <c r="G16" s="72">
        <f>G17+G25</f>
        <v>0</v>
      </c>
      <c r="H16" s="72">
        <f>F16+G16</f>
        <v>0</v>
      </c>
      <c r="I16" s="72">
        <f>I17+I25</f>
        <v>0</v>
      </c>
      <c r="J16" s="72">
        <f>J17+J25</f>
        <v>0</v>
      </c>
      <c r="K16" s="72">
        <f t="shared" ref="K16:K81" si="0">I16+J16</f>
        <v>0</v>
      </c>
      <c r="L16" s="72">
        <f>L17+L25</f>
        <v>0</v>
      </c>
      <c r="M16" s="72">
        <f>M17+M25</f>
        <v>0</v>
      </c>
      <c r="N16" s="72">
        <f t="shared" ref="N16:N81" si="1">L16+M16</f>
        <v>0</v>
      </c>
      <c r="O16" s="11"/>
    </row>
    <row r="17" spans="1:16" ht="12" outlineLevel="1" thickBot="1">
      <c r="A17" s="350" t="s">
        <v>361</v>
      </c>
      <c r="B17" s="350" t="s">
        <v>361</v>
      </c>
      <c r="C17" s="350"/>
      <c r="D17" s="350"/>
      <c r="E17" s="706" t="s">
        <v>1142</v>
      </c>
      <c r="F17" s="87">
        <f>SUM(F18:F24)</f>
        <v>0</v>
      </c>
      <c r="G17" s="87">
        <f>SUM(G18:G24)</f>
        <v>0</v>
      </c>
      <c r="H17" s="87">
        <f t="shared" ref="H17:H82" si="2">F17+G17</f>
        <v>0</v>
      </c>
      <c r="I17" s="87">
        <f>SUM(I18:I24)</f>
        <v>0</v>
      </c>
      <c r="J17" s="87">
        <f>SUM(J18:J24)</f>
        <v>0</v>
      </c>
      <c r="K17" s="87">
        <f t="shared" si="0"/>
        <v>0</v>
      </c>
      <c r="L17" s="87">
        <f>SUM(L18:L24)</f>
        <v>0</v>
      </c>
      <c r="M17" s="87">
        <f>SUM(M18:M24)</f>
        <v>0</v>
      </c>
      <c r="N17" s="87">
        <f t="shared" si="1"/>
        <v>0</v>
      </c>
      <c r="O17" s="738"/>
    </row>
    <row r="18" spans="1:16" s="734" customFormat="1" ht="11.25" outlineLevel="2">
      <c r="A18" s="708" t="s">
        <v>361</v>
      </c>
      <c r="B18" s="616" t="s">
        <v>361</v>
      </c>
      <c r="C18" s="709" t="s">
        <v>361</v>
      </c>
      <c r="D18" s="616"/>
      <c r="E18" s="710" t="s">
        <v>1139</v>
      </c>
      <c r="F18" s="80"/>
      <c r="G18" s="80"/>
      <c r="H18" s="74">
        <f t="shared" si="2"/>
        <v>0</v>
      </c>
      <c r="I18" s="80"/>
      <c r="J18" s="80">
        <v>0</v>
      </c>
      <c r="K18" s="74">
        <f>I18+J18</f>
        <v>0</v>
      </c>
      <c r="L18" s="80"/>
      <c r="M18" s="80"/>
      <c r="N18" s="77">
        <f t="shared" si="1"/>
        <v>0</v>
      </c>
      <c r="O18" s="739"/>
      <c r="P18" s="66"/>
    </row>
    <row r="19" spans="1:16" s="734" customFormat="1" ht="11.25" outlineLevel="2">
      <c r="A19" s="712" t="s">
        <v>361</v>
      </c>
      <c r="B19" s="351" t="s">
        <v>361</v>
      </c>
      <c r="C19" s="713" t="s">
        <v>362</v>
      </c>
      <c r="D19" s="351"/>
      <c r="E19" s="714" t="s">
        <v>1140</v>
      </c>
      <c r="F19" s="76"/>
      <c r="G19" s="76"/>
      <c r="H19" s="74">
        <f t="shared" si="2"/>
        <v>0</v>
      </c>
      <c r="I19" s="76"/>
      <c r="J19" s="76"/>
      <c r="K19" s="74">
        <f t="shared" si="0"/>
        <v>0</v>
      </c>
      <c r="L19" s="76"/>
      <c r="M19" s="76"/>
      <c r="N19" s="77">
        <f t="shared" si="1"/>
        <v>0</v>
      </c>
      <c r="O19" s="740"/>
      <c r="P19" s="66"/>
    </row>
    <row r="20" spans="1:16" ht="11.25" outlineLevel="2">
      <c r="A20" s="616" t="s">
        <v>361</v>
      </c>
      <c r="B20" s="616" t="s">
        <v>361</v>
      </c>
      <c r="C20" s="616" t="s">
        <v>363</v>
      </c>
      <c r="D20" s="616"/>
      <c r="E20" s="714" t="s">
        <v>1143</v>
      </c>
      <c r="F20" s="76"/>
      <c r="G20" s="76"/>
      <c r="H20" s="74">
        <f t="shared" si="2"/>
        <v>0</v>
      </c>
      <c r="I20" s="76"/>
      <c r="J20" s="76"/>
      <c r="K20" s="74">
        <f t="shared" si="0"/>
        <v>0</v>
      </c>
      <c r="L20" s="78"/>
      <c r="M20" s="78"/>
      <c r="N20" s="77">
        <f t="shared" si="1"/>
        <v>0</v>
      </c>
      <c r="O20" s="741"/>
    </row>
    <row r="21" spans="1:16" ht="11.25" outlineLevel="2">
      <c r="A21" s="616" t="s">
        <v>361</v>
      </c>
      <c r="B21" s="616" t="s">
        <v>361</v>
      </c>
      <c r="C21" s="616" t="s">
        <v>363</v>
      </c>
      <c r="D21" s="616" t="s">
        <v>1165</v>
      </c>
      <c r="E21" s="714" t="s">
        <v>2040</v>
      </c>
      <c r="F21" s="76"/>
      <c r="G21" s="76"/>
      <c r="H21" s="74">
        <f t="shared" si="2"/>
        <v>0</v>
      </c>
      <c r="I21" s="76"/>
      <c r="J21" s="76"/>
      <c r="K21" s="74">
        <f t="shared" si="0"/>
        <v>0</v>
      </c>
      <c r="L21" s="78"/>
      <c r="M21" s="78"/>
      <c r="N21" s="77">
        <f t="shared" si="1"/>
        <v>0</v>
      </c>
      <c r="O21" s="741"/>
    </row>
    <row r="22" spans="1:16" ht="11.25" outlineLevel="2">
      <c r="A22" s="616" t="s">
        <v>361</v>
      </c>
      <c r="B22" s="616" t="s">
        <v>361</v>
      </c>
      <c r="C22" s="616" t="s">
        <v>363</v>
      </c>
      <c r="D22" s="616" t="s">
        <v>1629</v>
      </c>
      <c r="E22" s="714" t="s">
        <v>3123</v>
      </c>
      <c r="F22" s="76"/>
      <c r="G22" s="76"/>
      <c r="H22" s="74">
        <f t="shared" ref="H22" si="3">F22+G22</f>
        <v>0</v>
      </c>
      <c r="I22" s="76"/>
      <c r="J22" s="76"/>
      <c r="K22" s="74">
        <f t="shared" ref="K22" si="4">I22+J22</f>
        <v>0</v>
      </c>
      <c r="L22" s="78"/>
      <c r="M22" s="78"/>
      <c r="N22" s="77">
        <f t="shared" ref="N22" si="5">L22+M22</f>
        <v>0</v>
      </c>
      <c r="O22" s="741"/>
    </row>
    <row r="23" spans="1:16" ht="11.25" outlineLevel="2">
      <c r="A23" s="351" t="s">
        <v>361</v>
      </c>
      <c r="B23" s="351" t="s">
        <v>361</v>
      </c>
      <c r="C23" s="351" t="s">
        <v>365</v>
      </c>
      <c r="D23" s="351"/>
      <c r="E23" s="714" t="s">
        <v>1144</v>
      </c>
      <c r="F23" s="76"/>
      <c r="G23" s="76"/>
      <c r="H23" s="74">
        <f t="shared" si="2"/>
        <v>0</v>
      </c>
      <c r="I23" s="76"/>
      <c r="J23" s="76"/>
      <c r="K23" s="74">
        <f t="shared" si="0"/>
        <v>0</v>
      </c>
      <c r="L23" s="76"/>
      <c r="M23" s="76"/>
      <c r="N23" s="94">
        <f t="shared" si="1"/>
        <v>0</v>
      </c>
      <c r="O23" s="741"/>
    </row>
    <row r="24" spans="1:16" ht="12" outlineLevel="2" thickBot="1">
      <c r="A24" s="351" t="s">
        <v>361</v>
      </c>
      <c r="B24" s="351" t="s">
        <v>361</v>
      </c>
      <c r="C24" s="351" t="s">
        <v>366</v>
      </c>
      <c r="D24" s="351"/>
      <c r="E24" s="714" t="s">
        <v>1146</v>
      </c>
      <c r="F24" s="76"/>
      <c r="G24" s="76"/>
      <c r="H24" s="74">
        <f t="shared" si="2"/>
        <v>0</v>
      </c>
      <c r="I24" s="76"/>
      <c r="J24" s="76"/>
      <c r="K24" s="74">
        <f t="shared" si="0"/>
        <v>0</v>
      </c>
      <c r="L24" s="76"/>
      <c r="M24" s="76"/>
      <c r="N24" s="77">
        <f t="shared" si="1"/>
        <v>0</v>
      </c>
      <c r="O24" s="741"/>
    </row>
    <row r="25" spans="1:16" ht="12" outlineLevel="1" thickBot="1">
      <c r="A25" s="350" t="s">
        <v>361</v>
      </c>
      <c r="B25" s="350" t="s">
        <v>362</v>
      </c>
      <c r="C25" s="350"/>
      <c r="D25" s="350"/>
      <c r="E25" s="706" t="s">
        <v>1145</v>
      </c>
      <c r="F25" s="87">
        <f>SUM(F26:F30)</f>
        <v>0</v>
      </c>
      <c r="G25" s="87">
        <f>SUM(G26:G30)</f>
        <v>0</v>
      </c>
      <c r="H25" s="87">
        <f t="shared" si="2"/>
        <v>0</v>
      </c>
      <c r="I25" s="87">
        <f>SUM(I26:I30)</f>
        <v>0</v>
      </c>
      <c r="J25" s="87">
        <f>SUM(J26:J30)</f>
        <v>0</v>
      </c>
      <c r="K25" s="87">
        <f t="shared" si="0"/>
        <v>0</v>
      </c>
      <c r="L25" s="87">
        <f>SUM(L26:L30)</f>
        <v>0</v>
      </c>
      <c r="M25" s="87">
        <f>SUM(M26:M30)</f>
        <v>0</v>
      </c>
      <c r="N25" s="88">
        <f t="shared" si="1"/>
        <v>0</v>
      </c>
      <c r="O25" s="742"/>
    </row>
    <row r="26" spans="1:16" s="734" customFormat="1" ht="11.25" outlineLevel="2">
      <c r="A26" s="708" t="s">
        <v>361</v>
      </c>
      <c r="B26" s="616" t="s">
        <v>362</v>
      </c>
      <c r="C26" s="709" t="s">
        <v>361</v>
      </c>
      <c r="D26" s="616"/>
      <c r="E26" s="714" t="s">
        <v>1139</v>
      </c>
      <c r="F26" s="80"/>
      <c r="G26" s="80"/>
      <c r="H26" s="81">
        <f t="shared" si="2"/>
        <v>0</v>
      </c>
      <c r="I26" s="80"/>
      <c r="J26" s="80"/>
      <c r="K26" s="81">
        <f t="shared" si="0"/>
        <v>0</v>
      </c>
      <c r="L26" s="80"/>
      <c r="M26" s="80"/>
      <c r="N26" s="86">
        <f t="shared" si="1"/>
        <v>0</v>
      </c>
      <c r="O26" s="743"/>
      <c r="P26" s="66"/>
    </row>
    <row r="27" spans="1:16" ht="11.25" outlineLevel="2">
      <c r="A27" s="712" t="s">
        <v>361</v>
      </c>
      <c r="B27" s="351" t="s">
        <v>362</v>
      </c>
      <c r="C27" s="713" t="s">
        <v>362</v>
      </c>
      <c r="D27" s="351"/>
      <c r="E27" s="714" t="s">
        <v>1140</v>
      </c>
      <c r="F27" s="80"/>
      <c r="G27" s="80"/>
      <c r="H27" s="81">
        <f t="shared" si="2"/>
        <v>0</v>
      </c>
      <c r="I27" s="80"/>
      <c r="J27" s="80"/>
      <c r="K27" s="81">
        <f t="shared" si="0"/>
        <v>0</v>
      </c>
      <c r="L27" s="82"/>
      <c r="M27" s="82"/>
      <c r="N27" s="86">
        <f t="shared" si="1"/>
        <v>0</v>
      </c>
      <c r="O27" s="743"/>
    </row>
    <row r="28" spans="1:16" ht="11.25" outlineLevel="2">
      <c r="A28" s="616" t="s">
        <v>361</v>
      </c>
      <c r="B28" s="616" t="s">
        <v>362</v>
      </c>
      <c r="C28" s="616" t="s">
        <v>363</v>
      </c>
      <c r="D28" s="616"/>
      <c r="E28" s="714" t="s">
        <v>1143</v>
      </c>
      <c r="F28" s="83"/>
      <c r="G28" s="83"/>
      <c r="H28" s="81">
        <f t="shared" si="2"/>
        <v>0</v>
      </c>
      <c r="I28" s="83"/>
      <c r="J28" s="83"/>
      <c r="K28" s="84">
        <f t="shared" si="0"/>
        <v>0</v>
      </c>
      <c r="L28" s="85"/>
      <c r="M28" s="85"/>
      <c r="N28" s="94">
        <f t="shared" si="1"/>
        <v>0</v>
      </c>
      <c r="O28" s="744"/>
    </row>
    <row r="29" spans="1:16" ht="11.25" outlineLevel="2">
      <c r="A29" s="351" t="s">
        <v>361</v>
      </c>
      <c r="B29" s="351" t="s">
        <v>362</v>
      </c>
      <c r="C29" s="351" t="s">
        <v>365</v>
      </c>
      <c r="D29" s="351"/>
      <c r="E29" s="714" t="s">
        <v>1144</v>
      </c>
      <c r="F29" s="76"/>
      <c r="G29" s="76"/>
      <c r="H29" s="74">
        <f t="shared" si="2"/>
        <v>0</v>
      </c>
      <c r="I29" s="76"/>
      <c r="J29" s="76"/>
      <c r="K29" s="74">
        <f t="shared" si="0"/>
        <v>0</v>
      </c>
      <c r="L29" s="76"/>
      <c r="M29" s="76"/>
      <c r="N29" s="77">
        <f t="shared" si="1"/>
        <v>0</v>
      </c>
      <c r="O29" s="741"/>
    </row>
    <row r="30" spans="1:16" ht="12" outlineLevel="2" thickBot="1">
      <c r="A30" s="351" t="s">
        <v>361</v>
      </c>
      <c r="B30" s="351" t="s">
        <v>362</v>
      </c>
      <c r="C30" s="351" t="s">
        <v>366</v>
      </c>
      <c r="D30" s="351"/>
      <c r="E30" s="714" t="s">
        <v>1146</v>
      </c>
      <c r="F30" s="76"/>
      <c r="G30" s="76"/>
      <c r="H30" s="74">
        <f t="shared" si="2"/>
        <v>0</v>
      </c>
      <c r="I30" s="76"/>
      <c r="J30" s="76"/>
      <c r="K30" s="74">
        <f t="shared" si="0"/>
        <v>0</v>
      </c>
      <c r="L30" s="76"/>
      <c r="M30" s="76"/>
      <c r="N30" s="77">
        <f t="shared" si="1"/>
        <v>0</v>
      </c>
      <c r="O30" s="741"/>
    </row>
    <row r="31" spans="1:16" ht="14.25" customHeight="1" thickTop="1" thickBot="1">
      <c r="A31" s="354" t="s">
        <v>362</v>
      </c>
      <c r="B31" s="354"/>
      <c r="C31" s="354"/>
      <c r="D31" s="354"/>
      <c r="E31" s="114" t="s">
        <v>1147</v>
      </c>
      <c r="F31" s="106"/>
      <c r="G31" s="106"/>
      <c r="H31" s="72">
        <f t="shared" si="2"/>
        <v>0</v>
      </c>
      <c r="I31" s="106"/>
      <c r="J31" s="106"/>
      <c r="K31" s="72">
        <f t="shared" si="0"/>
        <v>0</v>
      </c>
      <c r="L31" s="106"/>
      <c r="M31" s="106"/>
      <c r="N31" s="72">
        <f t="shared" si="1"/>
        <v>0</v>
      </c>
      <c r="O31" s="745"/>
    </row>
    <row r="32" spans="1:16" ht="12.75" thickTop="1" thickBot="1">
      <c r="A32" s="354" t="s">
        <v>363</v>
      </c>
      <c r="B32" s="354"/>
      <c r="C32" s="354"/>
      <c r="D32" s="354"/>
      <c r="E32" s="116" t="s">
        <v>1148</v>
      </c>
      <c r="F32" s="72">
        <f>+F33+F45+F48+F238+F361+F381+F382+F386+F389+F390+F432</f>
        <v>0</v>
      </c>
      <c r="G32" s="72">
        <f>+G33+G45+G48+G238+G361+G381+G382+G386+G389+G390+G432</f>
        <v>0</v>
      </c>
      <c r="H32" s="72">
        <f t="shared" si="2"/>
        <v>0</v>
      </c>
      <c r="I32" s="72">
        <f>+I33+I45+I48+I238+I361+I381+I382+I386+I389+I390+I432</f>
        <v>0</v>
      </c>
      <c r="J32" s="72">
        <f>+J33+J45+J48+J238+J361+J381+J382+J386+J389+J390+J432</f>
        <v>0</v>
      </c>
      <c r="K32" s="72">
        <f t="shared" si="0"/>
        <v>0</v>
      </c>
      <c r="L32" s="72">
        <f>+L33+L45+L48+L238+L361+L381+L382+L386+L389+L390+L432</f>
        <v>0</v>
      </c>
      <c r="M32" s="72">
        <f>+M33+M45+M48+M238+M361+M381+M382+M386+M389+M390+M432</f>
        <v>0</v>
      </c>
      <c r="N32" s="72">
        <f t="shared" si="1"/>
        <v>0</v>
      </c>
      <c r="O32" s="745"/>
    </row>
    <row r="33" spans="1:16" ht="12" outlineLevel="1" thickBot="1">
      <c r="A33" s="350" t="s">
        <v>363</v>
      </c>
      <c r="B33" s="350" t="s">
        <v>361</v>
      </c>
      <c r="C33" s="350"/>
      <c r="D33" s="350"/>
      <c r="E33" s="706" t="s">
        <v>1149</v>
      </c>
      <c r="F33" s="87">
        <f>F34+F37+F39+F40</f>
        <v>0</v>
      </c>
      <c r="G33" s="87">
        <f>G34+G37+G39+G40</f>
        <v>0</v>
      </c>
      <c r="H33" s="87">
        <f t="shared" si="2"/>
        <v>0</v>
      </c>
      <c r="I33" s="87">
        <f>I34+I37+I39+I40</f>
        <v>0</v>
      </c>
      <c r="J33" s="87">
        <f>J34+J37+J39+J40</f>
        <v>0</v>
      </c>
      <c r="K33" s="87">
        <f t="shared" si="0"/>
        <v>0</v>
      </c>
      <c r="L33" s="87">
        <f>L34+L37+L39+L40</f>
        <v>0</v>
      </c>
      <c r="M33" s="87">
        <f>M34+M37+M39+M40</f>
        <v>0</v>
      </c>
      <c r="N33" s="88">
        <f t="shared" si="1"/>
        <v>0</v>
      </c>
      <c r="O33" s="742"/>
    </row>
    <row r="34" spans="1:16" ht="11.25" outlineLevel="2">
      <c r="A34" s="351" t="s">
        <v>363</v>
      </c>
      <c r="B34" s="351" t="s">
        <v>361</v>
      </c>
      <c r="C34" s="351" t="s">
        <v>361</v>
      </c>
      <c r="D34" s="351"/>
      <c r="E34" s="714" t="s">
        <v>1150</v>
      </c>
      <c r="F34" s="74">
        <f>SUM(F35:F36)</f>
        <v>0</v>
      </c>
      <c r="G34" s="74">
        <f>SUM(G35:G36)</f>
        <v>0</v>
      </c>
      <c r="H34" s="74">
        <f t="shared" si="2"/>
        <v>0</v>
      </c>
      <c r="I34" s="74">
        <f>SUM(I35:I36)</f>
        <v>0</v>
      </c>
      <c r="J34" s="74">
        <f>SUM(J35:J36)</f>
        <v>0</v>
      </c>
      <c r="K34" s="74">
        <f t="shared" si="0"/>
        <v>0</v>
      </c>
      <c r="L34" s="74">
        <f>SUM(L35:L36)</f>
        <v>0</v>
      </c>
      <c r="M34" s="74">
        <f>SUM(M35:M36)</f>
        <v>0</v>
      </c>
      <c r="N34" s="77">
        <f t="shared" si="1"/>
        <v>0</v>
      </c>
      <c r="O34" s="746"/>
    </row>
    <row r="35" spans="1:16" s="67" customFormat="1" ht="22.5" outlineLevel="3">
      <c r="A35" s="352" t="s">
        <v>363</v>
      </c>
      <c r="B35" s="352" t="s">
        <v>361</v>
      </c>
      <c r="C35" s="352" t="s">
        <v>361</v>
      </c>
      <c r="D35" s="352" t="s">
        <v>795</v>
      </c>
      <c r="E35" s="715" t="s">
        <v>1151</v>
      </c>
      <c r="F35" s="79"/>
      <c r="G35" s="79"/>
      <c r="H35" s="98">
        <f t="shared" si="2"/>
        <v>0</v>
      </c>
      <c r="I35" s="79"/>
      <c r="J35" s="79"/>
      <c r="K35" s="98">
        <f t="shared" si="0"/>
        <v>0</v>
      </c>
      <c r="L35" s="79"/>
      <c r="M35" s="79"/>
      <c r="N35" s="374">
        <f t="shared" si="1"/>
        <v>0</v>
      </c>
      <c r="O35" s="338"/>
      <c r="P35" s="66"/>
    </row>
    <row r="36" spans="1:16" s="67" customFormat="1" ht="11.25" outlineLevel="3">
      <c r="A36" s="352" t="s">
        <v>363</v>
      </c>
      <c r="B36" s="352" t="s">
        <v>361</v>
      </c>
      <c r="C36" s="352" t="s">
        <v>361</v>
      </c>
      <c r="D36" s="352" t="s">
        <v>794</v>
      </c>
      <c r="E36" s="715" t="s">
        <v>1152</v>
      </c>
      <c r="F36" s="79"/>
      <c r="G36" s="79"/>
      <c r="H36" s="98">
        <f t="shared" si="2"/>
        <v>0</v>
      </c>
      <c r="I36" s="79"/>
      <c r="J36" s="79"/>
      <c r="K36" s="98">
        <f t="shared" si="0"/>
        <v>0</v>
      </c>
      <c r="L36" s="79"/>
      <c r="M36" s="79"/>
      <c r="N36" s="374">
        <f t="shared" si="1"/>
        <v>0</v>
      </c>
      <c r="O36" s="747"/>
      <c r="P36" s="66"/>
    </row>
    <row r="37" spans="1:16" ht="11.25" outlineLevel="2">
      <c r="A37" s="351" t="s">
        <v>363</v>
      </c>
      <c r="B37" s="351" t="s">
        <v>361</v>
      </c>
      <c r="C37" s="351" t="s">
        <v>362</v>
      </c>
      <c r="D37" s="351"/>
      <c r="E37" s="714" t="s">
        <v>1153</v>
      </c>
      <c r="F37" s="74">
        <f>SUM(F38:F38)</f>
        <v>0</v>
      </c>
      <c r="G37" s="74">
        <f>SUM(G38:G38)</f>
        <v>0</v>
      </c>
      <c r="H37" s="74">
        <f t="shared" si="2"/>
        <v>0</v>
      </c>
      <c r="I37" s="74">
        <f>SUM(I38:I38)</f>
        <v>0</v>
      </c>
      <c r="J37" s="74">
        <f>SUM(J38:J38)</f>
        <v>0</v>
      </c>
      <c r="K37" s="74">
        <f t="shared" si="0"/>
        <v>0</v>
      </c>
      <c r="L37" s="74">
        <f>SUM(L38:L38)</f>
        <v>0</v>
      </c>
      <c r="M37" s="74">
        <f>SUM(M38:M38)</f>
        <v>0</v>
      </c>
      <c r="N37" s="77">
        <f t="shared" si="1"/>
        <v>0</v>
      </c>
      <c r="O37" s="748"/>
    </row>
    <row r="38" spans="1:16" s="67" customFormat="1" ht="11.25" outlineLevel="3">
      <c r="A38" s="352" t="s">
        <v>363</v>
      </c>
      <c r="B38" s="352" t="s">
        <v>361</v>
      </c>
      <c r="C38" s="352" t="s">
        <v>362</v>
      </c>
      <c r="D38" s="352" t="s">
        <v>795</v>
      </c>
      <c r="E38" s="715" t="s">
        <v>1154</v>
      </c>
      <c r="F38" s="79"/>
      <c r="G38" s="79"/>
      <c r="H38" s="98">
        <f t="shared" si="2"/>
        <v>0</v>
      </c>
      <c r="I38" s="79"/>
      <c r="J38" s="79"/>
      <c r="K38" s="98">
        <f t="shared" si="0"/>
        <v>0</v>
      </c>
      <c r="L38" s="79"/>
      <c r="M38" s="79"/>
      <c r="N38" s="373">
        <f t="shared" si="1"/>
        <v>0</v>
      </c>
      <c r="O38" s="22"/>
      <c r="P38" s="66"/>
    </row>
    <row r="39" spans="1:16" ht="11.25" outlineLevel="2">
      <c r="A39" s="351" t="s">
        <v>363</v>
      </c>
      <c r="B39" s="351" t="s">
        <v>361</v>
      </c>
      <c r="C39" s="351" t="s">
        <v>363</v>
      </c>
      <c r="D39" s="351"/>
      <c r="E39" s="714" t="s">
        <v>1155</v>
      </c>
      <c r="F39" s="76"/>
      <c r="G39" s="76"/>
      <c r="H39" s="74">
        <f t="shared" si="2"/>
        <v>0</v>
      </c>
      <c r="I39" s="76"/>
      <c r="J39" s="76"/>
      <c r="K39" s="74">
        <f t="shared" si="0"/>
        <v>0</v>
      </c>
      <c r="L39" s="76"/>
      <c r="M39" s="76"/>
      <c r="N39" s="77">
        <f t="shared" si="1"/>
        <v>0</v>
      </c>
      <c r="O39" s="748"/>
    </row>
    <row r="40" spans="1:16" ht="11.25" outlineLevel="2">
      <c r="A40" s="351" t="s">
        <v>363</v>
      </c>
      <c r="B40" s="351" t="s">
        <v>361</v>
      </c>
      <c r="C40" s="351" t="s">
        <v>365</v>
      </c>
      <c r="D40" s="351"/>
      <c r="E40" s="714" t="s">
        <v>1156</v>
      </c>
      <c r="F40" s="74">
        <f>SUM(F41:F44)</f>
        <v>0</v>
      </c>
      <c r="G40" s="74">
        <f>SUM(G41:G44)</f>
        <v>0</v>
      </c>
      <c r="H40" s="74">
        <f t="shared" si="2"/>
        <v>0</v>
      </c>
      <c r="I40" s="74">
        <f>SUM(I41:I44)</f>
        <v>0</v>
      </c>
      <c r="J40" s="74">
        <f>SUM(J41:J44)</f>
        <v>0</v>
      </c>
      <c r="K40" s="74">
        <f t="shared" si="0"/>
        <v>0</v>
      </c>
      <c r="L40" s="74">
        <f>SUM(L41:L44)</f>
        <v>0</v>
      </c>
      <c r="M40" s="74">
        <f>SUM(M41:M44)</f>
        <v>0</v>
      </c>
      <c r="N40" s="77">
        <f t="shared" si="1"/>
        <v>0</v>
      </c>
      <c r="O40" s="748"/>
    </row>
    <row r="41" spans="1:16" s="67" customFormat="1" ht="22.5" outlineLevel="3">
      <c r="A41" s="352" t="s">
        <v>363</v>
      </c>
      <c r="B41" s="352" t="s">
        <v>361</v>
      </c>
      <c r="C41" s="352" t="s">
        <v>365</v>
      </c>
      <c r="D41" s="352" t="s">
        <v>795</v>
      </c>
      <c r="E41" s="715" t="s">
        <v>1157</v>
      </c>
      <c r="F41" s="79"/>
      <c r="G41" s="79"/>
      <c r="H41" s="98">
        <f t="shared" si="2"/>
        <v>0</v>
      </c>
      <c r="I41" s="79"/>
      <c r="J41" s="79"/>
      <c r="K41" s="98">
        <f t="shared" si="0"/>
        <v>0</v>
      </c>
      <c r="L41" s="79"/>
      <c r="M41" s="79"/>
      <c r="N41" s="371">
        <f t="shared" si="1"/>
        <v>0</v>
      </c>
      <c r="O41" s="22"/>
      <c r="P41" s="66"/>
    </row>
    <row r="42" spans="1:16" s="67" customFormat="1" ht="11.25" outlineLevel="3">
      <c r="A42" s="352" t="s">
        <v>363</v>
      </c>
      <c r="B42" s="352" t="s">
        <v>361</v>
      </c>
      <c r="C42" s="352" t="s">
        <v>365</v>
      </c>
      <c r="D42" s="352" t="s">
        <v>794</v>
      </c>
      <c r="E42" s="715" t="s">
        <v>1158</v>
      </c>
      <c r="F42" s="79"/>
      <c r="G42" s="79"/>
      <c r="H42" s="98">
        <f t="shared" si="2"/>
        <v>0</v>
      </c>
      <c r="I42" s="79"/>
      <c r="J42" s="79"/>
      <c r="K42" s="98">
        <f t="shared" si="0"/>
        <v>0</v>
      </c>
      <c r="L42" s="79"/>
      <c r="M42" s="79"/>
      <c r="N42" s="371">
        <f t="shared" si="1"/>
        <v>0</v>
      </c>
      <c r="O42" s="22"/>
      <c r="P42" s="66"/>
    </row>
    <row r="43" spans="1:16" s="67" customFormat="1" ht="22.5" outlineLevel="3">
      <c r="A43" s="352" t="s">
        <v>363</v>
      </c>
      <c r="B43" s="352" t="s">
        <v>361</v>
      </c>
      <c r="C43" s="352" t="s">
        <v>365</v>
      </c>
      <c r="D43" s="352" t="s">
        <v>796</v>
      </c>
      <c r="E43" s="715" t="s">
        <v>1159</v>
      </c>
      <c r="F43" s="79"/>
      <c r="G43" s="79"/>
      <c r="H43" s="98">
        <f t="shared" si="2"/>
        <v>0</v>
      </c>
      <c r="I43" s="79"/>
      <c r="J43" s="79"/>
      <c r="K43" s="98">
        <f t="shared" si="0"/>
        <v>0</v>
      </c>
      <c r="L43" s="79"/>
      <c r="M43" s="79"/>
      <c r="N43" s="371">
        <f t="shared" si="1"/>
        <v>0</v>
      </c>
      <c r="O43" s="22"/>
      <c r="P43" s="66"/>
    </row>
    <row r="44" spans="1:16" s="67" customFormat="1" ht="23.25" outlineLevel="3" thickBot="1">
      <c r="A44" s="352" t="s">
        <v>363</v>
      </c>
      <c r="B44" s="352" t="s">
        <v>361</v>
      </c>
      <c r="C44" s="352" t="s">
        <v>365</v>
      </c>
      <c r="D44" s="352" t="s">
        <v>797</v>
      </c>
      <c r="E44" s="716" t="s">
        <v>1160</v>
      </c>
      <c r="F44" s="79"/>
      <c r="G44" s="79"/>
      <c r="H44" s="98">
        <f t="shared" si="2"/>
        <v>0</v>
      </c>
      <c r="I44" s="79"/>
      <c r="J44" s="79"/>
      <c r="K44" s="98">
        <f t="shared" si="0"/>
        <v>0</v>
      </c>
      <c r="L44" s="79"/>
      <c r="M44" s="79"/>
      <c r="N44" s="371">
        <f t="shared" si="1"/>
        <v>0</v>
      </c>
      <c r="O44" s="22"/>
      <c r="P44" s="66"/>
    </row>
    <row r="45" spans="1:16" ht="12" outlineLevel="1" thickBot="1">
      <c r="A45" s="350" t="s">
        <v>363</v>
      </c>
      <c r="B45" s="350" t="s">
        <v>362</v>
      </c>
      <c r="C45" s="350"/>
      <c r="D45" s="350"/>
      <c r="E45" s="706" t="s">
        <v>1161</v>
      </c>
      <c r="F45" s="87">
        <f>F46+F47</f>
        <v>0</v>
      </c>
      <c r="G45" s="87">
        <f>G46+G47</f>
        <v>0</v>
      </c>
      <c r="H45" s="87">
        <f t="shared" si="2"/>
        <v>0</v>
      </c>
      <c r="I45" s="87">
        <f>I46+I47</f>
        <v>0</v>
      </c>
      <c r="J45" s="87">
        <f>J46+J47</f>
        <v>0</v>
      </c>
      <c r="K45" s="87">
        <f t="shared" si="0"/>
        <v>0</v>
      </c>
      <c r="L45" s="87">
        <f>L46+L47</f>
        <v>0</v>
      </c>
      <c r="M45" s="87">
        <f>M46+M47</f>
        <v>0</v>
      </c>
      <c r="N45" s="88">
        <f t="shared" si="1"/>
        <v>0</v>
      </c>
      <c r="O45" s="742"/>
    </row>
    <row r="46" spans="1:16" ht="11.25" outlineLevel="3">
      <c r="A46" s="351" t="s">
        <v>363</v>
      </c>
      <c r="B46" s="351" t="s">
        <v>362</v>
      </c>
      <c r="C46" s="351" t="s">
        <v>361</v>
      </c>
      <c r="D46" s="351"/>
      <c r="E46" s="714" t="s">
        <v>1162</v>
      </c>
      <c r="F46" s="76"/>
      <c r="G46" s="76"/>
      <c r="H46" s="74">
        <f t="shared" si="2"/>
        <v>0</v>
      </c>
      <c r="I46" s="76"/>
      <c r="J46" s="76"/>
      <c r="K46" s="74">
        <f t="shared" si="0"/>
        <v>0</v>
      </c>
      <c r="L46" s="76"/>
      <c r="M46" s="76"/>
      <c r="N46" s="77">
        <f t="shared" si="1"/>
        <v>0</v>
      </c>
      <c r="O46" s="748"/>
    </row>
    <row r="47" spans="1:16" ht="11.25" outlineLevel="3">
      <c r="A47" s="351" t="s">
        <v>363</v>
      </c>
      <c r="B47" s="351" t="s">
        <v>362</v>
      </c>
      <c r="C47" s="351" t="s">
        <v>362</v>
      </c>
      <c r="D47" s="351"/>
      <c r="E47" s="714" t="s">
        <v>2048</v>
      </c>
      <c r="F47" s="76"/>
      <c r="G47" s="76"/>
      <c r="H47" s="74">
        <f t="shared" si="2"/>
        <v>0</v>
      </c>
      <c r="I47" s="76"/>
      <c r="J47" s="76"/>
      <c r="K47" s="74">
        <f t="shared" si="0"/>
        <v>0</v>
      </c>
      <c r="L47" s="76"/>
      <c r="M47" s="76"/>
      <c r="N47" s="89">
        <f t="shared" si="1"/>
        <v>0</v>
      </c>
      <c r="O47" s="741"/>
    </row>
    <row r="48" spans="1:16" ht="12" outlineLevel="1" thickBot="1">
      <c r="A48" s="719" t="s">
        <v>363</v>
      </c>
      <c r="B48" s="719" t="s">
        <v>363</v>
      </c>
      <c r="C48" s="719"/>
      <c r="D48" s="719"/>
      <c r="E48" s="720" t="s">
        <v>1167</v>
      </c>
      <c r="F48" s="92">
        <f>F49+F157+F159+F228+F119</f>
        <v>0</v>
      </c>
      <c r="G48" s="92">
        <f>G49+G157+G159+G228+G119</f>
        <v>0</v>
      </c>
      <c r="H48" s="92">
        <f t="shared" si="2"/>
        <v>0</v>
      </c>
      <c r="I48" s="92">
        <f>I49+I157+I159+I228+I119</f>
        <v>0</v>
      </c>
      <c r="J48" s="92">
        <f>J49+J157+J159+J228+J119</f>
        <v>0</v>
      </c>
      <c r="K48" s="92">
        <f t="shared" si="0"/>
        <v>0</v>
      </c>
      <c r="L48" s="92">
        <f>L49+L157+L159+L228+L119</f>
        <v>0</v>
      </c>
      <c r="M48" s="92">
        <f>M49+M157+M159+M228+M119</f>
        <v>0</v>
      </c>
      <c r="N48" s="93">
        <f t="shared" si="1"/>
        <v>0</v>
      </c>
      <c r="O48" s="749"/>
    </row>
    <row r="49" spans="1:16" ht="11.25" outlineLevel="2">
      <c r="A49" s="351" t="s">
        <v>363</v>
      </c>
      <c r="B49" s="351" t="s">
        <v>363</v>
      </c>
      <c r="C49" s="351" t="s">
        <v>361</v>
      </c>
      <c r="D49" s="351"/>
      <c r="E49" s="714" t="s">
        <v>1168</v>
      </c>
      <c r="F49" s="74">
        <f>SUM(F50:F118)</f>
        <v>0</v>
      </c>
      <c r="G49" s="74">
        <f>SUM(G50:G118)</f>
        <v>0</v>
      </c>
      <c r="H49" s="74">
        <f t="shared" si="2"/>
        <v>0</v>
      </c>
      <c r="I49" s="74">
        <f>SUM(I50:I118)</f>
        <v>0</v>
      </c>
      <c r="J49" s="74">
        <f>SUM(J50:J118)</f>
        <v>0</v>
      </c>
      <c r="K49" s="74">
        <f t="shared" si="0"/>
        <v>0</v>
      </c>
      <c r="L49" s="74">
        <f>SUM(L50:L118)</f>
        <v>0</v>
      </c>
      <c r="M49" s="74">
        <f>SUM(M50:M118)</f>
        <v>0</v>
      </c>
      <c r="N49" s="89">
        <f t="shared" si="1"/>
        <v>0</v>
      </c>
      <c r="O49" s="750"/>
    </row>
    <row r="50" spans="1:16" s="752" customFormat="1" ht="11.25" outlineLevel="4">
      <c r="A50" s="364" t="s">
        <v>363</v>
      </c>
      <c r="B50" s="364" t="s">
        <v>363</v>
      </c>
      <c r="C50" s="364" t="s">
        <v>361</v>
      </c>
      <c r="D50" s="364" t="s">
        <v>795</v>
      </c>
      <c r="E50" s="715" t="s">
        <v>1169</v>
      </c>
      <c r="F50" s="75"/>
      <c r="G50" s="75"/>
      <c r="H50" s="99">
        <f t="shared" si="2"/>
        <v>0</v>
      </c>
      <c r="I50" s="75"/>
      <c r="J50" s="75"/>
      <c r="K50" s="99">
        <f t="shared" si="0"/>
        <v>0</v>
      </c>
      <c r="L50" s="75"/>
      <c r="M50" s="75"/>
      <c r="N50" s="372">
        <f t="shared" si="1"/>
        <v>0</v>
      </c>
      <c r="O50" s="751"/>
      <c r="P50" s="66"/>
    </row>
    <row r="51" spans="1:16" s="752" customFormat="1" ht="11.25" outlineLevel="4">
      <c r="A51" s="364" t="s">
        <v>363</v>
      </c>
      <c r="B51" s="364" t="s">
        <v>363</v>
      </c>
      <c r="C51" s="364" t="s">
        <v>361</v>
      </c>
      <c r="D51" s="364" t="s">
        <v>794</v>
      </c>
      <c r="E51" s="715" t="s">
        <v>1170</v>
      </c>
      <c r="F51" s="75"/>
      <c r="G51" s="75"/>
      <c r="H51" s="99">
        <f t="shared" si="2"/>
        <v>0</v>
      </c>
      <c r="I51" s="75"/>
      <c r="J51" s="75"/>
      <c r="K51" s="99">
        <f t="shared" si="0"/>
        <v>0</v>
      </c>
      <c r="L51" s="75"/>
      <c r="M51" s="75"/>
      <c r="N51" s="372">
        <f t="shared" si="1"/>
        <v>0</v>
      </c>
      <c r="O51" s="17"/>
      <c r="P51" s="66"/>
    </row>
    <row r="52" spans="1:16" s="752" customFormat="1" ht="11.25" outlineLevel="4">
      <c r="A52" s="364" t="s">
        <v>363</v>
      </c>
      <c r="B52" s="364" t="s">
        <v>363</v>
      </c>
      <c r="C52" s="364" t="s">
        <v>361</v>
      </c>
      <c r="D52" s="364" t="s">
        <v>797</v>
      </c>
      <c r="E52" s="715" t="s">
        <v>1916</v>
      </c>
      <c r="F52" s="75"/>
      <c r="G52" s="75"/>
      <c r="H52" s="99">
        <f t="shared" si="2"/>
        <v>0</v>
      </c>
      <c r="I52" s="75"/>
      <c r="J52" s="75"/>
      <c r="K52" s="99">
        <f t="shared" si="0"/>
        <v>0</v>
      </c>
      <c r="L52" s="75"/>
      <c r="M52" s="75"/>
      <c r="N52" s="372">
        <f t="shared" si="1"/>
        <v>0</v>
      </c>
      <c r="O52" s="753"/>
      <c r="P52" s="66"/>
    </row>
    <row r="53" spans="1:16" s="752" customFormat="1" ht="22.5" outlineLevel="4">
      <c r="A53" s="364" t="s">
        <v>363</v>
      </c>
      <c r="B53" s="364" t="s">
        <v>363</v>
      </c>
      <c r="C53" s="364" t="s">
        <v>361</v>
      </c>
      <c r="D53" s="364" t="s">
        <v>798</v>
      </c>
      <c r="E53" s="715" t="s">
        <v>1171</v>
      </c>
      <c r="F53" s="75"/>
      <c r="G53" s="75"/>
      <c r="H53" s="99">
        <f t="shared" si="2"/>
        <v>0</v>
      </c>
      <c r="I53" s="75"/>
      <c r="J53" s="75"/>
      <c r="K53" s="99">
        <f t="shared" si="0"/>
        <v>0</v>
      </c>
      <c r="L53" s="75"/>
      <c r="M53" s="75"/>
      <c r="N53" s="372">
        <f t="shared" si="1"/>
        <v>0</v>
      </c>
      <c r="O53" s="17"/>
      <c r="P53" s="66"/>
    </row>
    <row r="54" spans="1:16" s="752" customFormat="1" ht="11.25" outlineLevel="4">
      <c r="A54" s="364" t="s">
        <v>363</v>
      </c>
      <c r="B54" s="364" t="s">
        <v>363</v>
      </c>
      <c r="C54" s="364" t="s">
        <v>361</v>
      </c>
      <c r="D54" s="364" t="s">
        <v>801</v>
      </c>
      <c r="E54" s="715" t="s">
        <v>1172</v>
      </c>
      <c r="F54" s="75"/>
      <c r="G54" s="75"/>
      <c r="H54" s="99">
        <f t="shared" si="2"/>
        <v>0</v>
      </c>
      <c r="I54" s="75"/>
      <c r="J54" s="75"/>
      <c r="K54" s="99">
        <f t="shared" si="0"/>
        <v>0</v>
      </c>
      <c r="L54" s="75"/>
      <c r="M54" s="75"/>
      <c r="N54" s="372">
        <f t="shared" si="1"/>
        <v>0</v>
      </c>
      <c r="O54" s="754"/>
      <c r="P54" s="66"/>
    </row>
    <row r="55" spans="1:16" s="752" customFormat="1" ht="11.25" outlineLevel="4">
      <c r="A55" s="364" t="s">
        <v>363</v>
      </c>
      <c r="B55" s="364" t="s">
        <v>363</v>
      </c>
      <c r="C55" s="364" t="s">
        <v>361</v>
      </c>
      <c r="D55" s="364" t="s">
        <v>802</v>
      </c>
      <c r="E55" s="715" t="s">
        <v>1173</v>
      </c>
      <c r="F55" s="75"/>
      <c r="G55" s="75"/>
      <c r="H55" s="99">
        <f t="shared" si="2"/>
        <v>0</v>
      </c>
      <c r="I55" s="75"/>
      <c r="J55" s="75"/>
      <c r="K55" s="99">
        <f t="shared" si="0"/>
        <v>0</v>
      </c>
      <c r="L55" s="75"/>
      <c r="M55" s="75"/>
      <c r="N55" s="372">
        <f t="shared" si="1"/>
        <v>0</v>
      </c>
      <c r="O55" s="17"/>
      <c r="P55" s="66"/>
    </row>
    <row r="56" spans="1:16" s="752" customFormat="1" ht="22.5" outlineLevel="4">
      <c r="A56" s="364" t="s">
        <v>363</v>
      </c>
      <c r="B56" s="364" t="s">
        <v>363</v>
      </c>
      <c r="C56" s="364" t="s">
        <v>361</v>
      </c>
      <c r="D56" s="364" t="s">
        <v>803</v>
      </c>
      <c r="E56" s="715" t="s">
        <v>1174</v>
      </c>
      <c r="F56" s="75"/>
      <c r="G56" s="75"/>
      <c r="H56" s="99">
        <f t="shared" si="2"/>
        <v>0</v>
      </c>
      <c r="I56" s="75"/>
      <c r="J56" s="75"/>
      <c r="K56" s="99">
        <f t="shared" si="0"/>
        <v>0</v>
      </c>
      <c r="L56" s="75"/>
      <c r="M56" s="75"/>
      <c r="N56" s="372">
        <f t="shared" si="1"/>
        <v>0</v>
      </c>
      <c r="O56" s="17"/>
      <c r="P56" s="66"/>
    </row>
    <row r="57" spans="1:16" s="752" customFormat="1" ht="11.25" outlineLevel="4">
      <c r="A57" s="364" t="s">
        <v>363</v>
      </c>
      <c r="B57" s="364" t="s">
        <v>363</v>
      </c>
      <c r="C57" s="364" t="s">
        <v>361</v>
      </c>
      <c r="D57" s="364" t="s">
        <v>799</v>
      </c>
      <c r="E57" s="715" t="s">
        <v>1175</v>
      </c>
      <c r="F57" s="75"/>
      <c r="G57" s="75"/>
      <c r="H57" s="99">
        <f t="shared" si="2"/>
        <v>0</v>
      </c>
      <c r="I57" s="75"/>
      <c r="J57" s="75"/>
      <c r="K57" s="99">
        <f t="shared" si="0"/>
        <v>0</v>
      </c>
      <c r="L57" s="75"/>
      <c r="M57" s="75"/>
      <c r="N57" s="372">
        <f t="shared" si="1"/>
        <v>0</v>
      </c>
      <c r="O57" s="753"/>
      <c r="P57" s="66"/>
    </row>
    <row r="58" spans="1:16" s="752" customFormat="1" ht="22.5" outlineLevel="4">
      <c r="A58" s="364" t="s">
        <v>363</v>
      </c>
      <c r="B58" s="364" t="s">
        <v>363</v>
      </c>
      <c r="C58" s="364" t="s">
        <v>361</v>
      </c>
      <c r="D58" s="364" t="s">
        <v>804</v>
      </c>
      <c r="E58" s="715" t="s">
        <v>1176</v>
      </c>
      <c r="F58" s="75"/>
      <c r="G58" s="75"/>
      <c r="H58" s="99">
        <f t="shared" si="2"/>
        <v>0</v>
      </c>
      <c r="I58" s="75"/>
      <c r="J58" s="75"/>
      <c r="K58" s="99">
        <f t="shared" si="0"/>
        <v>0</v>
      </c>
      <c r="L58" s="75"/>
      <c r="M58" s="75"/>
      <c r="N58" s="372">
        <f t="shared" si="1"/>
        <v>0</v>
      </c>
      <c r="O58" s="17"/>
      <c r="P58" s="66"/>
    </row>
    <row r="59" spans="1:16" s="752" customFormat="1" ht="22.5" outlineLevel="4">
      <c r="A59" s="364" t="s">
        <v>363</v>
      </c>
      <c r="B59" s="364" t="s">
        <v>363</v>
      </c>
      <c r="C59" s="364" t="s">
        <v>361</v>
      </c>
      <c r="D59" s="364" t="s">
        <v>805</v>
      </c>
      <c r="E59" s="715" t="s">
        <v>1177</v>
      </c>
      <c r="F59" s="75"/>
      <c r="G59" s="75"/>
      <c r="H59" s="99">
        <f t="shared" si="2"/>
        <v>0</v>
      </c>
      <c r="I59" s="75"/>
      <c r="J59" s="75"/>
      <c r="K59" s="99">
        <f t="shared" si="0"/>
        <v>0</v>
      </c>
      <c r="L59" s="75"/>
      <c r="M59" s="75"/>
      <c r="N59" s="372">
        <f t="shared" si="1"/>
        <v>0</v>
      </c>
      <c r="O59" s="753"/>
      <c r="P59" s="66"/>
    </row>
    <row r="60" spans="1:16" s="752" customFormat="1" ht="11.25" outlineLevel="4">
      <c r="A60" s="364" t="s">
        <v>363</v>
      </c>
      <c r="B60" s="364" t="s">
        <v>363</v>
      </c>
      <c r="C60" s="364" t="s">
        <v>361</v>
      </c>
      <c r="D60" s="364" t="s">
        <v>806</v>
      </c>
      <c r="E60" s="715" t="s">
        <v>1178</v>
      </c>
      <c r="F60" s="75"/>
      <c r="G60" s="75"/>
      <c r="H60" s="99">
        <f t="shared" si="2"/>
        <v>0</v>
      </c>
      <c r="I60" s="75"/>
      <c r="J60" s="75"/>
      <c r="K60" s="99">
        <f t="shared" si="0"/>
        <v>0</v>
      </c>
      <c r="L60" s="75"/>
      <c r="M60" s="75"/>
      <c r="N60" s="372">
        <f t="shared" si="1"/>
        <v>0</v>
      </c>
      <c r="O60" s="753"/>
      <c r="P60" s="66"/>
    </row>
    <row r="61" spans="1:16" s="752" customFormat="1" ht="11.25" outlineLevel="4">
      <c r="A61" s="364" t="s">
        <v>363</v>
      </c>
      <c r="B61" s="364" t="s">
        <v>363</v>
      </c>
      <c r="C61" s="364" t="s">
        <v>361</v>
      </c>
      <c r="D61" s="364" t="s">
        <v>807</v>
      </c>
      <c r="E61" s="715" t="s">
        <v>1459</v>
      </c>
      <c r="F61" s="75"/>
      <c r="G61" s="75"/>
      <c r="H61" s="99">
        <f t="shared" si="2"/>
        <v>0</v>
      </c>
      <c r="I61" s="75"/>
      <c r="J61" s="75"/>
      <c r="K61" s="99">
        <f t="shared" si="0"/>
        <v>0</v>
      </c>
      <c r="L61" s="75"/>
      <c r="M61" s="75"/>
      <c r="N61" s="372">
        <f t="shared" si="1"/>
        <v>0</v>
      </c>
      <c r="O61" s="753"/>
      <c r="P61" s="66"/>
    </row>
    <row r="62" spans="1:16" s="752" customFormat="1" ht="11.25" outlineLevel="4">
      <c r="A62" s="364" t="s">
        <v>363</v>
      </c>
      <c r="B62" s="364" t="s">
        <v>363</v>
      </c>
      <c r="C62" s="364" t="s">
        <v>361</v>
      </c>
      <c r="D62" s="364" t="s">
        <v>808</v>
      </c>
      <c r="E62" s="715" t="s">
        <v>1179</v>
      </c>
      <c r="F62" s="75"/>
      <c r="G62" s="75"/>
      <c r="H62" s="99">
        <f t="shared" si="2"/>
        <v>0</v>
      </c>
      <c r="I62" s="75"/>
      <c r="J62" s="75"/>
      <c r="K62" s="99">
        <f t="shared" si="0"/>
        <v>0</v>
      </c>
      <c r="L62" s="75"/>
      <c r="M62" s="75"/>
      <c r="N62" s="372">
        <f t="shared" si="1"/>
        <v>0</v>
      </c>
      <c r="O62" s="753"/>
      <c r="P62" s="66"/>
    </row>
    <row r="63" spans="1:16" s="752" customFormat="1" ht="11.25" outlineLevel="4">
      <c r="A63" s="364" t="s">
        <v>363</v>
      </c>
      <c r="B63" s="364" t="s">
        <v>363</v>
      </c>
      <c r="C63" s="364" t="s">
        <v>361</v>
      </c>
      <c r="D63" s="364" t="s">
        <v>810</v>
      </c>
      <c r="E63" s="715" t="s">
        <v>1180</v>
      </c>
      <c r="F63" s="75"/>
      <c r="G63" s="75"/>
      <c r="H63" s="99">
        <f t="shared" si="2"/>
        <v>0</v>
      </c>
      <c r="I63" s="75"/>
      <c r="J63" s="75"/>
      <c r="K63" s="99">
        <f t="shared" si="0"/>
        <v>0</v>
      </c>
      <c r="L63" s="75"/>
      <c r="M63" s="75"/>
      <c r="N63" s="372">
        <f t="shared" si="1"/>
        <v>0</v>
      </c>
      <c r="O63" s="753"/>
      <c r="P63" s="66"/>
    </row>
    <row r="64" spans="1:16" s="752" customFormat="1" ht="11.25" outlineLevel="4">
      <c r="A64" s="364" t="s">
        <v>363</v>
      </c>
      <c r="B64" s="364" t="s">
        <v>363</v>
      </c>
      <c r="C64" s="364" t="s">
        <v>361</v>
      </c>
      <c r="D64" s="364" t="s">
        <v>811</v>
      </c>
      <c r="E64" s="715" t="s">
        <v>1181</v>
      </c>
      <c r="F64" s="75"/>
      <c r="G64" s="75"/>
      <c r="H64" s="99">
        <f t="shared" si="2"/>
        <v>0</v>
      </c>
      <c r="I64" s="75"/>
      <c r="J64" s="75"/>
      <c r="K64" s="99">
        <f t="shared" si="0"/>
        <v>0</v>
      </c>
      <c r="L64" s="75"/>
      <c r="M64" s="75"/>
      <c r="N64" s="372">
        <f t="shared" si="1"/>
        <v>0</v>
      </c>
      <c r="O64" s="753"/>
      <c r="P64" s="66"/>
    </row>
    <row r="65" spans="1:16" s="752" customFormat="1" ht="11.25" outlineLevel="4">
      <c r="A65" s="364" t="s">
        <v>363</v>
      </c>
      <c r="B65" s="364" t="s">
        <v>363</v>
      </c>
      <c r="C65" s="364" t="s">
        <v>361</v>
      </c>
      <c r="D65" s="364" t="s">
        <v>812</v>
      </c>
      <c r="E65" s="715" t="s">
        <v>1917</v>
      </c>
      <c r="F65" s="75"/>
      <c r="G65" s="75"/>
      <c r="H65" s="99">
        <f t="shared" si="2"/>
        <v>0</v>
      </c>
      <c r="I65" s="75"/>
      <c r="J65" s="75"/>
      <c r="K65" s="99">
        <f t="shared" si="0"/>
        <v>0</v>
      </c>
      <c r="L65" s="75"/>
      <c r="M65" s="75"/>
      <c r="N65" s="372">
        <f t="shared" si="1"/>
        <v>0</v>
      </c>
      <c r="O65" s="753"/>
      <c r="P65" s="66"/>
    </row>
    <row r="66" spans="1:16" s="752" customFormat="1" ht="11.25" outlineLevel="4">
      <c r="A66" s="364" t="s">
        <v>363</v>
      </c>
      <c r="B66" s="364" t="s">
        <v>363</v>
      </c>
      <c r="C66" s="364" t="s">
        <v>361</v>
      </c>
      <c r="D66" s="364" t="s">
        <v>813</v>
      </c>
      <c r="E66" s="715" t="s">
        <v>1182</v>
      </c>
      <c r="F66" s="75"/>
      <c r="G66" s="75"/>
      <c r="H66" s="99">
        <f t="shared" si="2"/>
        <v>0</v>
      </c>
      <c r="I66" s="75"/>
      <c r="J66" s="75"/>
      <c r="K66" s="99">
        <f t="shared" si="0"/>
        <v>0</v>
      </c>
      <c r="L66" s="75"/>
      <c r="M66" s="75"/>
      <c r="N66" s="372">
        <f t="shared" si="1"/>
        <v>0</v>
      </c>
      <c r="O66" s="753"/>
      <c r="P66" s="66"/>
    </row>
    <row r="67" spans="1:16" s="752" customFormat="1" ht="22.5" outlineLevel="4">
      <c r="A67" s="364" t="s">
        <v>363</v>
      </c>
      <c r="B67" s="364" t="s">
        <v>363</v>
      </c>
      <c r="C67" s="364" t="s">
        <v>361</v>
      </c>
      <c r="D67" s="364" t="s">
        <v>814</v>
      </c>
      <c r="E67" s="715" t="s">
        <v>1918</v>
      </c>
      <c r="F67" s="75"/>
      <c r="G67" s="75"/>
      <c r="H67" s="99">
        <f t="shared" si="2"/>
        <v>0</v>
      </c>
      <c r="I67" s="75"/>
      <c r="J67" s="75"/>
      <c r="K67" s="99">
        <f t="shared" si="0"/>
        <v>0</v>
      </c>
      <c r="L67" s="75"/>
      <c r="M67" s="75"/>
      <c r="N67" s="372">
        <f t="shared" si="1"/>
        <v>0</v>
      </c>
      <c r="O67" s="753"/>
      <c r="P67" s="66"/>
    </row>
    <row r="68" spans="1:16" s="752" customFormat="1" ht="11.25" outlineLevel="4">
      <c r="A68" s="364" t="s">
        <v>363</v>
      </c>
      <c r="B68" s="364" t="s">
        <v>363</v>
      </c>
      <c r="C68" s="364" t="s">
        <v>361</v>
      </c>
      <c r="D68" s="364" t="s">
        <v>816</v>
      </c>
      <c r="E68" s="715" t="s">
        <v>1183</v>
      </c>
      <c r="F68" s="75"/>
      <c r="G68" s="75"/>
      <c r="H68" s="99">
        <f t="shared" si="2"/>
        <v>0</v>
      </c>
      <c r="I68" s="75"/>
      <c r="J68" s="75"/>
      <c r="K68" s="99">
        <f t="shared" si="0"/>
        <v>0</v>
      </c>
      <c r="L68" s="75"/>
      <c r="M68" s="75"/>
      <c r="N68" s="372">
        <f t="shared" si="1"/>
        <v>0</v>
      </c>
      <c r="O68" s="753"/>
      <c r="P68" s="66"/>
    </row>
    <row r="69" spans="1:16" s="752" customFormat="1" ht="11.25" outlineLevel="4">
      <c r="A69" s="364" t="s">
        <v>363</v>
      </c>
      <c r="B69" s="364" t="s">
        <v>363</v>
      </c>
      <c r="C69" s="364" t="s">
        <v>361</v>
      </c>
      <c r="D69" s="364" t="s">
        <v>817</v>
      </c>
      <c r="E69" s="715" t="s">
        <v>1184</v>
      </c>
      <c r="F69" s="75"/>
      <c r="G69" s="75"/>
      <c r="H69" s="99">
        <f t="shared" si="2"/>
        <v>0</v>
      </c>
      <c r="I69" s="75"/>
      <c r="J69" s="75"/>
      <c r="K69" s="99">
        <f t="shared" si="0"/>
        <v>0</v>
      </c>
      <c r="L69" s="75"/>
      <c r="M69" s="75"/>
      <c r="N69" s="372">
        <f t="shared" si="1"/>
        <v>0</v>
      </c>
      <c r="O69" s="17"/>
      <c r="P69" s="66"/>
    </row>
    <row r="70" spans="1:16" s="752" customFormat="1" ht="11.25" outlineLevel="4">
      <c r="A70" s="364" t="s">
        <v>363</v>
      </c>
      <c r="B70" s="364" t="s">
        <v>363</v>
      </c>
      <c r="C70" s="364" t="s">
        <v>361</v>
      </c>
      <c r="D70" s="364" t="s">
        <v>818</v>
      </c>
      <c r="E70" s="715" t="s">
        <v>1185</v>
      </c>
      <c r="F70" s="75"/>
      <c r="G70" s="75"/>
      <c r="H70" s="99">
        <f t="shared" si="2"/>
        <v>0</v>
      </c>
      <c r="I70" s="75"/>
      <c r="J70" s="75"/>
      <c r="K70" s="99">
        <f t="shared" si="0"/>
        <v>0</v>
      </c>
      <c r="L70" s="75"/>
      <c r="M70" s="75"/>
      <c r="N70" s="372">
        <f t="shared" si="1"/>
        <v>0</v>
      </c>
      <c r="O70" s="753"/>
      <c r="P70" s="66"/>
    </row>
    <row r="71" spans="1:16" s="752" customFormat="1" ht="22.5" outlineLevel="4">
      <c r="A71" s="364" t="s">
        <v>363</v>
      </c>
      <c r="B71" s="364" t="s">
        <v>363</v>
      </c>
      <c r="C71" s="364" t="s">
        <v>361</v>
      </c>
      <c r="D71" s="364" t="s">
        <v>819</v>
      </c>
      <c r="E71" s="715" t="s">
        <v>1186</v>
      </c>
      <c r="F71" s="75"/>
      <c r="G71" s="75"/>
      <c r="H71" s="99">
        <f t="shared" si="2"/>
        <v>0</v>
      </c>
      <c r="I71" s="75"/>
      <c r="J71" s="75"/>
      <c r="K71" s="99">
        <f t="shared" si="0"/>
        <v>0</v>
      </c>
      <c r="L71" s="75"/>
      <c r="M71" s="75"/>
      <c r="N71" s="372">
        <f t="shared" si="1"/>
        <v>0</v>
      </c>
      <c r="O71" s="753"/>
      <c r="P71" s="66"/>
    </row>
    <row r="72" spans="1:16" s="752" customFormat="1" ht="11.25" outlineLevel="4">
      <c r="A72" s="364" t="s">
        <v>363</v>
      </c>
      <c r="B72" s="364" t="s">
        <v>363</v>
      </c>
      <c r="C72" s="364" t="s">
        <v>361</v>
      </c>
      <c r="D72" s="364" t="s">
        <v>821</v>
      </c>
      <c r="E72" s="715" t="s">
        <v>1187</v>
      </c>
      <c r="F72" s="75"/>
      <c r="G72" s="75"/>
      <c r="H72" s="99">
        <f t="shared" si="2"/>
        <v>0</v>
      </c>
      <c r="I72" s="75"/>
      <c r="J72" s="75"/>
      <c r="K72" s="99">
        <f t="shared" si="0"/>
        <v>0</v>
      </c>
      <c r="L72" s="75"/>
      <c r="M72" s="75"/>
      <c r="N72" s="372">
        <f t="shared" si="1"/>
        <v>0</v>
      </c>
      <c r="O72" s="753"/>
      <c r="P72" s="66"/>
    </row>
    <row r="73" spans="1:16" s="752" customFormat="1" ht="22.5" outlineLevel="4">
      <c r="A73" s="364" t="s">
        <v>363</v>
      </c>
      <c r="B73" s="364" t="s">
        <v>363</v>
      </c>
      <c r="C73" s="364" t="s">
        <v>361</v>
      </c>
      <c r="D73" s="364" t="s">
        <v>822</v>
      </c>
      <c r="E73" s="715" t="s">
        <v>1188</v>
      </c>
      <c r="F73" s="75"/>
      <c r="G73" s="75"/>
      <c r="H73" s="99">
        <f t="shared" si="2"/>
        <v>0</v>
      </c>
      <c r="I73" s="75"/>
      <c r="J73" s="75"/>
      <c r="K73" s="99">
        <f t="shared" si="0"/>
        <v>0</v>
      </c>
      <c r="L73" s="75"/>
      <c r="M73" s="75"/>
      <c r="N73" s="372">
        <f t="shared" si="1"/>
        <v>0</v>
      </c>
      <c r="O73" s="753"/>
      <c r="P73" s="66"/>
    </row>
    <row r="74" spans="1:16" s="752" customFormat="1" ht="11.25" outlineLevel="4">
      <c r="A74" s="364" t="s">
        <v>363</v>
      </c>
      <c r="B74" s="364" t="s">
        <v>363</v>
      </c>
      <c r="C74" s="364" t="s">
        <v>361</v>
      </c>
      <c r="D74" s="364" t="s">
        <v>823</v>
      </c>
      <c r="E74" s="715" t="s">
        <v>1189</v>
      </c>
      <c r="F74" s="75"/>
      <c r="G74" s="75"/>
      <c r="H74" s="99">
        <f t="shared" si="2"/>
        <v>0</v>
      </c>
      <c r="I74" s="75"/>
      <c r="J74" s="75"/>
      <c r="K74" s="99">
        <f t="shared" si="0"/>
        <v>0</v>
      </c>
      <c r="L74" s="75"/>
      <c r="M74" s="75"/>
      <c r="N74" s="372">
        <f t="shared" si="1"/>
        <v>0</v>
      </c>
      <c r="O74" s="753"/>
      <c r="P74" s="66"/>
    </row>
    <row r="75" spans="1:16" s="752" customFormat="1" ht="11.25" outlineLevel="4">
      <c r="A75" s="364" t="s">
        <v>363</v>
      </c>
      <c r="B75" s="364" t="s">
        <v>363</v>
      </c>
      <c r="C75" s="364" t="s">
        <v>361</v>
      </c>
      <c r="D75" s="364" t="s">
        <v>824</v>
      </c>
      <c r="E75" s="715" t="s">
        <v>1190</v>
      </c>
      <c r="F75" s="75"/>
      <c r="G75" s="75"/>
      <c r="H75" s="99">
        <f t="shared" si="2"/>
        <v>0</v>
      </c>
      <c r="I75" s="75"/>
      <c r="J75" s="75"/>
      <c r="K75" s="99">
        <f t="shared" si="0"/>
        <v>0</v>
      </c>
      <c r="L75" s="75"/>
      <c r="M75" s="75"/>
      <c r="N75" s="372">
        <f t="shared" si="1"/>
        <v>0</v>
      </c>
      <c r="O75" s="753"/>
      <c r="P75" s="66"/>
    </row>
    <row r="76" spans="1:16" s="752" customFormat="1" ht="11.25" outlineLevel="4">
      <c r="A76" s="364" t="s">
        <v>363</v>
      </c>
      <c r="B76" s="364" t="s">
        <v>363</v>
      </c>
      <c r="C76" s="364" t="s">
        <v>361</v>
      </c>
      <c r="D76" s="364" t="s">
        <v>825</v>
      </c>
      <c r="E76" s="715" t="s">
        <v>1191</v>
      </c>
      <c r="F76" s="75"/>
      <c r="G76" s="75"/>
      <c r="H76" s="99">
        <f t="shared" si="2"/>
        <v>0</v>
      </c>
      <c r="I76" s="75"/>
      <c r="J76" s="75"/>
      <c r="K76" s="99">
        <f t="shared" si="0"/>
        <v>0</v>
      </c>
      <c r="L76" s="75"/>
      <c r="M76" s="75"/>
      <c r="N76" s="372">
        <f t="shared" si="1"/>
        <v>0</v>
      </c>
      <c r="O76" s="753"/>
      <c r="P76" s="66"/>
    </row>
    <row r="77" spans="1:16" s="752" customFormat="1" ht="22.5" outlineLevel="4">
      <c r="A77" s="364" t="s">
        <v>363</v>
      </c>
      <c r="B77" s="364" t="s">
        <v>363</v>
      </c>
      <c r="C77" s="364" t="s">
        <v>361</v>
      </c>
      <c r="D77" s="364" t="s">
        <v>826</v>
      </c>
      <c r="E77" s="715" t="s">
        <v>1192</v>
      </c>
      <c r="F77" s="75"/>
      <c r="G77" s="75"/>
      <c r="H77" s="99">
        <f t="shared" si="2"/>
        <v>0</v>
      </c>
      <c r="I77" s="75"/>
      <c r="J77" s="75"/>
      <c r="K77" s="99">
        <f t="shared" si="0"/>
        <v>0</v>
      </c>
      <c r="L77" s="75"/>
      <c r="M77" s="75"/>
      <c r="N77" s="372">
        <f t="shared" si="1"/>
        <v>0</v>
      </c>
      <c r="O77" s="753"/>
      <c r="P77" s="66"/>
    </row>
    <row r="78" spans="1:16" s="752" customFormat="1" ht="11.25" outlineLevel="4">
      <c r="A78" s="364" t="s">
        <v>363</v>
      </c>
      <c r="B78" s="364" t="s">
        <v>363</v>
      </c>
      <c r="C78" s="364" t="s">
        <v>361</v>
      </c>
      <c r="D78" s="364" t="s">
        <v>827</v>
      </c>
      <c r="E78" s="715" t="s">
        <v>1193</v>
      </c>
      <c r="F78" s="75"/>
      <c r="G78" s="75"/>
      <c r="H78" s="99">
        <f t="shared" si="2"/>
        <v>0</v>
      </c>
      <c r="I78" s="75"/>
      <c r="J78" s="75"/>
      <c r="K78" s="99">
        <f t="shared" si="0"/>
        <v>0</v>
      </c>
      <c r="L78" s="75"/>
      <c r="M78" s="75"/>
      <c r="N78" s="372">
        <f t="shared" si="1"/>
        <v>0</v>
      </c>
      <c r="O78" s="753"/>
      <c r="P78" s="66"/>
    </row>
    <row r="79" spans="1:16" s="752" customFormat="1" ht="11.25" outlineLevel="4">
      <c r="A79" s="364" t="s">
        <v>363</v>
      </c>
      <c r="B79" s="364" t="s">
        <v>363</v>
      </c>
      <c r="C79" s="364" t="s">
        <v>361</v>
      </c>
      <c r="D79" s="364" t="s">
        <v>828</v>
      </c>
      <c r="E79" s="715" t="s">
        <v>1194</v>
      </c>
      <c r="F79" s="75"/>
      <c r="G79" s="75"/>
      <c r="H79" s="99">
        <f t="shared" si="2"/>
        <v>0</v>
      </c>
      <c r="I79" s="75"/>
      <c r="J79" s="75"/>
      <c r="K79" s="99">
        <f t="shared" si="0"/>
        <v>0</v>
      </c>
      <c r="L79" s="75"/>
      <c r="M79" s="75"/>
      <c r="N79" s="372">
        <f t="shared" si="1"/>
        <v>0</v>
      </c>
      <c r="O79" s="753"/>
      <c r="P79" s="66"/>
    </row>
    <row r="80" spans="1:16" s="752" customFormat="1" ht="22.5" outlineLevel="4">
      <c r="A80" s="364" t="s">
        <v>363</v>
      </c>
      <c r="B80" s="364" t="s">
        <v>363</v>
      </c>
      <c r="C80" s="364" t="s">
        <v>361</v>
      </c>
      <c r="D80" s="364" t="s">
        <v>830</v>
      </c>
      <c r="E80" s="715" t="s">
        <v>1919</v>
      </c>
      <c r="F80" s="75"/>
      <c r="G80" s="75"/>
      <c r="H80" s="99">
        <f t="shared" si="2"/>
        <v>0</v>
      </c>
      <c r="I80" s="75"/>
      <c r="J80" s="75"/>
      <c r="K80" s="99">
        <f t="shared" si="0"/>
        <v>0</v>
      </c>
      <c r="L80" s="75"/>
      <c r="M80" s="75"/>
      <c r="N80" s="372">
        <f t="shared" si="1"/>
        <v>0</v>
      </c>
      <c r="O80" s="753"/>
      <c r="P80" s="66"/>
    </row>
    <row r="81" spans="1:16" s="752" customFormat="1" ht="22.5" outlineLevel="4">
      <c r="A81" s="364" t="s">
        <v>363</v>
      </c>
      <c r="B81" s="364" t="s">
        <v>363</v>
      </c>
      <c r="C81" s="364" t="s">
        <v>361</v>
      </c>
      <c r="D81" s="364" t="s">
        <v>831</v>
      </c>
      <c r="E81" s="715" t="s">
        <v>1920</v>
      </c>
      <c r="F81" s="75"/>
      <c r="G81" s="75"/>
      <c r="H81" s="99">
        <f t="shared" si="2"/>
        <v>0</v>
      </c>
      <c r="I81" s="75"/>
      <c r="J81" s="75"/>
      <c r="K81" s="99">
        <f t="shared" si="0"/>
        <v>0</v>
      </c>
      <c r="L81" s="75"/>
      <c r="M81" s="75"/>
      <c r="N81" s="372">
        <f t="shared" si="1"/>
        <v>0</v>
      </c>
      <c r="O81" s="753"/>
      <c r="P81" s="66"/>
    </row>
    <row r="82" spans="1:16" s="752" customFormat="1" ht="11.25" outlineLevel="4">
      <c r="A82" s="364" t="s">
        <v>363</v>
      </c>
      <c r="B82" s="364" t="s">
        <v>363</v>
      </c>
      <c r="C82" s="364" t="s">
        <v>361</v>
      </c>
      <c r="D82" s="364" t="s">
        <v>832</v>
      </c>
      <c r="E82" s="715" t="s">
        <v>1195</v>
      </c>
      <c r="F82" s="75"/>
      <c r="G82" s="75"/>
      <c r="H82" s="99">
        <f t="shared" si="2"/>
        <v>0</v>
      </c>
      <c r="I82" s="75"/>
      <c r="J82" s="75"/>
      <c r="K82" s="99">
        <f t="shared" ref="K82:K146" si="6">I82+J82</f>
        <v>0</v>
      </c>
      <c r="L82" s="75"/>
      <c r="M82" s="75"/>
      <c r="N82" s="372">
        <f t="shared" ref="N82:N146" si="7">L82+M82</f>
        <v>0</v>
      </c>
      <c r="O82" s="753"/>
      <c r="P82" s="66"/>
    </row>
    <row r="83" spans="1:16" s="752" customFormat="1" ht="11.25" outlineLevel="4">
      <c r="A83" s="364" t="s">
        <v>363</v>
      </c>
      <c r="B83" s="364" t="s">
        <v>363</v>
      </c>
      <c r="C83" s="364" t="s">
        <v>361</v>
      </c>
      <c r="D83" s="364" t="s">
        <v>833</v>
      </c>
      <c r="E83" s="715" t="s">
        <v>1921</v>
      </c>
      <c r="F83" s="75"/>
      <c r="G83" s="75"/>
      <c r="H83" s="99">
        <f t="shared" ref="H83:H147" si="8">F83+G83</f>
        <v>0</v>
      </c>
      <c r="I83" s="75"/>
      <c r="J83" s="75"/>
      <c r="K83" s="99">
        <f t="shared" si="6"/>
        <v>0</v>
      </c>
      <c r="L83" s="75"/>
      <c r="M83" s="75"/>
      <c r="N83" s="372">
        <f t="shared" si="7"/>
        <v>0</v>
      </c>
      <c r="O83" s="753"/>
      <c r="P83" s="66"/>
    </row>
    <row r="84" spans="1:16" s="752" customFormat="1" ht="11.25" outlineLevel="4">
      <c r="A84" s="364" t="s">
        <v>363</v>
      </c>
      <c r="B84" s="364" t="s">
        <v>363</v>
      </c>
      <c r="C84" s="364" t="s">
        <v>361</v>
      </c>
      <c r="D84" s="364" t="s">
        <v>835</v>
      </c>
      <c r="E84" s="715" t="s">
        <v>1922</v>
      </c>
      <c r="F84" s="75"/>
      <c r="G84" s="75"/>
      <c r="H84" s="99">
        <f t="shared" si="8"/>
        <v>0</v>
      </c>
      <c r="I84" s="75"/>
      <c r="J84" s="75"/>
      <c r="K84" s="99">
        <f t="shared" si="6"/>
        <v>0</v>
      </c>
      <c r="L84" s="75"/>
      <c r="M84" s="75"/>
      <c r="N84" s="372">
        <f t="shared" si="7"/>
        <v>0</v>
      </c>
      <c r="O84" s="753"/>
      <c r="P84" s="66"/>
    </row>
    <row r="85" spans="1:16" s="752" customFormat="1" ht="11.25" outlineLevel="4">
      <c r="A85" s="364" t="s">
        <v>363</v>
      </c>
      <c r="B85" s="364" t="s">
        <v>363</v>
      </c>
      <c r="C85" s="364" t="s">
        <v>361</v>
      </c>
      <c r="D85" s="364" t="s">
        <v>843</v>
      </c>
      <c r="E85" s="715" t="s">
        <v>1196</v>
      </c>
      <c r="F85" s="75"/>
      <c r="G85" s="75"/>
      <c r="H85" s="99">
        <f t="shared" si="8"/>
        <v>0</v>
      </c>
      <c r="I85" s="75"/>
      <c r="J85" s="75"/>
      <c r="K85" s="99">
        <f t="shared" si="6"/>
        <v>0</v>
      </c>
      <c r="L85" s="75"/>
      <c r="M85" s="75"/>
      <c r="N85" s="372">
        <f t="shared" si="7"/>
        <v>0</v>
      </c>
      <c r="O85" s="17"/>
      <c r="P85" s="66"/>
    </row>
    <row r="86" spans="1:16" s="752" customFormat="1" ht="11.25" outlineLevel="4">
      <c r="A86" s="364" t="s">
        <v>363</v>
      </c>
      <c r="B86" s="364" t="s">
        <v>363</v>
      </c>
      <c r="C86" s="364" t="s">
        <v>361</v>
      </c>
      <c r="D86" s="364" t="s">
        <v>844</v>
      </c>
      <c r="E86" s="715" t="s">
        <v>1197</v>
      </c>
      <c r="F86" s="75"/>
      <c r="G86" s="75"/>
      <c r="H86" s="99">
        <f t="shared" si="8"/>
        <v>0</v>
      </c>
      <c r="I86" s="75"/>
      <c r="J86" s="75"/>
      <c r="K86" s="99">
        <f t="shared" si="6"/>
        <v>0</v>
      </c>
      <c r="L86" s="75"/>
      <c r="M86" s="75"/>
      <c r="N86" s="372">
        <f t="shared" si="7"/>
        <v>0</v>
      </c>
      <c r="O86" s="17"/>
      <c r="P86" s="66"/>
    </row>
    <row r="87" spans="1:16" s="752" customFormat="1" ht="11.25" outlineLevel="4">
      <c r="A87" s="364" t="s">
        <v>363</v>
      </c>
      <c r="B87" s="364" t="s">
        <v>363</v>
      </c>
      <c r="C87" s="364" t="s">
        <v>361</v>
      </c>
      <c r="D87" s="364" t="s">
        <v>845</v>
      </c>
      <c r="E87" s="715" t="s">
        <v>1198</v>
      </c>
      <c r="F87" s="75"/>
      <c r="G87" s="75"/>
      <c r="H87" s="99">
        <f t="shared" si="8"/>
        <v>0</v>
      </c>
      <c r="I87" s="75"/>
      <c r="J87" s="75"/>
      <c r="K87" s="99">
        <f t="shared" si="6"/>
        <v>0</v>
      </c>
      <c r="L87" s="75"/>
      <c r="M87" s="75"/>
      <c r="N87" s="372">
        <f t="shared" si="7"/>
        <v>0</v>
      </c>
      <c r="O87" s="17"/>
      <c r="P87" s="66"/>
    </row>
    <row r="88" spans="1:16" s="752" customFormat="1" ht="11.25" outlineLevel="4">
      <c r="A88" s="364" t="s">
        <v>363</v>
      </c>
      <c r="B88" s="364" t="s">
        <v>363</v>
      </c>
      <c r="C88" s="364" t="s">
        <v>361</v>
      </c>
      <c r="D88" s="364" t="s">
        <v>846</v>
      </c>
      <c r="E88" s="715" t="s">
        <v>1199</v>
      </c>
      <c r="F88" s="75"/>
      <c r="G88" s="75"/>
      <c r="H88" s="99">
        <f t="shared" si="8"/>
        <v>0</v>
      </c>
      <c r="I88" s="75"/>
      <c r="J88" s="75"/>
      <c r="K88" s="99">
        <f t="shared" si="6"/>
        <v>0</v>
      </c>
      <c r="L88" s="75"/>
      <c r="M88" s="75"/>
      <c r="N88" s="372">
        <f t="shared" si="7"/>
        <v>0</v>
      </c>
      <c r="O88" s="17"/>
      <c r="P88" s="66"/>
    </row>
    <row r="89" spans="1:16" s="752" customFormat="1" ht="11.25" outlineLevel="4">
      <c r="A89" s="364" t="s">
        <v>363</v>
      </c>
      <c r="B89" s="364" t="s">
        <v>363</v>
      </c>
      <c r="C89" s="364" t="s">
        <v>361</v>
      </c>
      <c r="D89" s="364" t="s">
        <v>847</v>
      </c>
      <c r="E89" s="715" t="s">
        <v>1200</v>
      </c>
      <c r="F89" s="75"/>
      <c r="G89" s="75"/>
      <c r="H89" s="99">
        <f t="shared" si="8"/>
        <v>0</v>
      </c>
      <c r="I89" s="75"/>
      <c r="J89" s="75"/>
      <c r="K89" s="99">
        <f t="shared" si="6"/>
        <v>0</v>
      </c>
      <c r="L89" s="75"/>
      <c r="M89" s="75"/>
      <c r="N89" s="372">
        <f t="shared" si="7"/>
        <v>0</v>
      </c>
      <c r="O89" s="753"/>
      <c r="P89" s="66"/>
    </row>
    <row r="90" spans="1:16" s="752" customFormat="1" ht="11.25" outlineLevel="4">
      <c r="A90" s="364" t="s">
        <v>363</v>
      </c>
      <c r="B90" s="364" t="s">
        <v>363</v>
      </c>
      <c r="C90" s="364" t="s">
        <v>361</v>
      </c>
      <c r="D90" s="364" t="s">
        <v>848</v>
      </c>
      <c r="E90" s="715" t="s">
        <v>1201</v>
      </c>
      <c r="F90" s="75"/>
      <c r="G90" s="75"/>
      <c r="H90" s="99">
        <f t="shared" si="8"/>
        <v>0</v>
      </c>
      <c r="I90" s="75"/>
      <c r="J90" s="75"/>
      <c r="K90" s="99">
        <f t="shared" si="6"/>
        <v>0</v>
      </c>
      <c r="L90" s="75"/>
      <c r="M90" s="75"/>
      <c r="N90" s="372">
        <f t="shared" si="7"/>
        <v>0</v>
      </c>
      <c r="O90" s="17"/>
      <c r="P90" s="66"/>
    </row>
    <row r="91" spans="1:16" s="752" customFormat="1" ht="11.25" outlineLevel="4">
      <c r="A91" s="364" t="s">
        <v>363</v>
      </c>
      <c r="B91" s="364" t="s">
        <v>363</v>
      </c>
      <c r="C91" s="364" t="s">
        <v>361</v>
      </c>
      <c r="D91" s="364" t="s">
        <v>849</v>
      </c>
      <c r="E91" s="715" t="s">
        <v>1202</v>
      </c>
      <c r="F91" s="75"/>
      <c r="G91" s="75"/>
      <c r="H91" s="99">
        <f t="shared" si="8"/>
        <v>0</v>
      </c>
      <c r="I91" s="75"/>
      <c r="J91" s="75"/>
      <c r="K91" s="99">
        <f t="shared" si="6"/>
        <v>0</v>
      </c>
      <c r="L91" s="75"/>
      <c r="M91" s="75"/>
      <c r="N91" s="372">
        <f t="shared" si="7"/>
        <v>0</v>
      </c>
      <c r="O91" s="17"/>
      <c r="P91" s="66"/>
    </row>
    <row r="92" spans="1:16" s="752" customFormat="1" ht="11.25" outlineLevel="4">
      <c r="A92" s="364" t="s">
        <v>363</v>
      </c>
      <c r="B92" s="364" t="s">
        <v>363</v>
      </c>
      <c r="C92" s="364" t="s">
        <v>361</v>
      </c>
      <c r="D92" s="364" t="s">
        <v>850</v>
      </c>
      <c r="E92" s="715" t="s">
        <v>1923</v>
      </c>
      <c r="F92" s="75"/>
      <c r="G92" s="75"/>
      <c r="H92" s="99">
        <f t="shared" si="8"/>
        <v>0</v>
      </c>
      <c r="I92" s="75"/>
      <c r="J92" s="75"/>
      <c r="K92" s="99">
        <f t="shared" si="6"/>
        <v>0</v>
      </c>
      <c r="L92" s="75"/>
      <c r="M92" s="75"/>
      <c r="N92" s="372">
        <f t="shared" si="7"/>
        <v>0</v>
      </c>
      <c r="O92" s="753"/>
      <c r="P92" s="66"/>
    </row>
    <row r="93" spans="1:16" s="752" customFormat="1" ht="11.25" outlineLevel="4">
      <c r="A93" s="364" t="s">
        <v>363</v>
      </c>
      <c r="B93" s="364" t="s">
        <v>363</v>
      </c>
      <c r="C93" s="364" t="s">
        <v>361</v>
      </c>
      <c r="D93" s="364" t="s">
        <v>854</v>
      </c>
      <c r="E93" s="715" t="s">
        <v>1203</v>
      </c>
      <c r="F93" s="75"/>
      <c r="G93" s="75"/>
      <c r="H93" s="99">
        <f t="shared" si="8"/>
        <v>0</v>
      </c>
      <c r="I93" s="75"/>
      <c r="J93" s="75"/>
      <c r="K93" s="99">
        <f t="shared" si="6"/>
        <v>0</v>
      </c>
      <c r="L93" s="75"/>
      <c r="M93" s="75"/>
      <c r="N93" s="372">
        <f t="shared" si="7"/>
        <v>0</v>
      </c>
      <c r="O93" s="753"/>
      <c r="P93" s="66"/>
    </row>
    <row r="94" spans="1:16" s="752" customFormat="1" ht="11.25" outlineLevel="4">
      <c r="A94" s="364" t="s">
        <v>363</v>
      </c>
      <c r="B94" s="364" t="s">
        <v>363</v>
      </c>
      <c r="C94" s="364" t="s">
        <v>361</v>
      </c>
      <c r="D94" s="364" t="s">
        <v>855</v>
      </c>
      <c r="E94" s="715" t="s">
        <v>1204</v>
      </c>
      <c r="F94" s="75"/>
      <c r="G94" s="75"/>
      <c r="H94" s="99">
        <f t="shared" si="8"/>
        <v>0</v>
      </c>
      <c r="I94" s="75"/>
      <c r="J94" s="75"/>
      <c r="K94" s="99">
        <f t="shared" si="6"/>
        <v>0</v>
      </c>
      <c r="L94" s="75"/>
      <c r="M94" s="75"/>
      <c r="N94" s="372">
        <f t="shared" si="7"/>
        <v>0</v>
      </c>
      <c r="O94" s="753"/>
      <c r="P94" s="66"/>
    </row>
    <row r="95" spans="1:16" s="752" customFormat="1" ht="11.25" outlineLevel="4">
      <c r="A95" s="364" t="s">
        <v>363</v>
      </c>
      <c r="B95" s="364" t="s">
        <v>363</v>
      </c>
      <c r="C95" s="364" t="s">
        <v>361</v>
      </c>
      <c r="D95" s="364" t="s">
        <v>856</v>
      </c>
      <c r="E95" s="715" t="s">
        <v>1205</v>
      </c>
      <c r="F95" s="75"/>
      <c r="G95" s="75"/>
      <c r="H95" s="99">
        <f t="shared" si="8"/>
        <v>0</v>
      </c>
      <c r="I95" s="75"/>
      <c r="J95" s="75"/>
      <c r="K95" s="99">
        <f t="shared" si="6"/>
        <v>0</v>
      </c>
      <c r="L95" s="75"/>
      <c r="M95" s="75"/>
      <c r="N95" s="372">
        <f t="shared" si="7"/>
        <v>0</v>
      </c>
      <c r="O95" s="753"/>
      <c r="P95" s="66"/>
    </row>
    <row r="96" spans="1:16" s="752" customFormat="1" ht="22.5" outlineLevel="4">
      <c r="A96" s="364" t="s">
        <v>363</v>
      </c>
      <c r="B96" s="364" t="s">
        <v>363</v>
      </c>
      <c r="C96" s="364" t="s">
        <v>361</v>
      </c>
      <c r="D96" s="364" t="s">
        <v>858</v>
      </c>
      <c r="E96" s="715" t="s">
        <v>1206</v>
      </c>
      <c r="F96" s="75"/>
      <c r="G96" s="75"/>
      <c r="H96" s="99">
        <f t="shared" si="8"/>
        <v>0</v>
      </c>
      <c r="I96" s="75"/>
      <c r="J96" s="75"/>
      <c r="K96" s="99">
        <f t="shared" si="6"/>
        <v>0</v>
      </c>
      <c r="L96" s="75"/>
      <c r="M96" s="75"/>
      <c r="N96" s="372">
        <f t="shared" si="7"/>
        <v>0</v>
      </c>
      <c r="O96" s="753"/>
      <c r="P96" s="66"/>
    </row>
    <row r="97" spans="1:16" s="752" customFormat="1" ht="11.25" outlineLevel="4">
      <c r="A97" s="364" t="s">
        <v>363</v>
      </c>
      <c r="B97" s="364" t="s">
        <v>363</v>
      </c>
      <c r="C97" s="364" t="s">
        <v>361</v>
      </c>
      <c r="D97" s="364" t="s">
        <v>859</v>
      </c>
      <c r="E97" s="715" t="s">
        <v>1207</v>
      </c>
      <c r="F97" s="75"/>
      <c r="G97" s="75"/>
      <c r="H97" s="99">
        <f t="shared" si="8"/>
        <v>0</v>
      </c>
      <c r="I97" s="75"/>
      <c r="J97" s="75"/>
      <c r="K97" s="99">
        <f t="shared" si="6"/>
        <v>0</v>
      </c>
      <c r="L97" s="75"/>
      <c r="M97" s="75"/>
      <c r="N97" s="372">
        <f t="shared" si="7"/>
        <v>0</v>
      </c>
      <c r="O97" s="753"/>
      <c r="P97" s="66"/>
    </row>
    <row r="98" spans="1:16" s="752" customFormat="1" ht="22.5" outlineLevel="4">
      <c r="A98" s="364" t="s">
        <v>363</v>
      </c>
      <c r="B98" s="364" t="s">
        <v>363</v>
      </c>
      <c r="C98" s="364" t="s">
        <v>361</v>
      </c>
      <c r="D98" s="364" t="s">
        <v>860</v>
      </c>
      <c r="E98" s="715" t="s">
        <v>1208</v>
      </c>
      <c r="F98" s="75"/>
      <c r="G98" s="75"/>
      <c r="H98" s="99">
        <f t="shared" si="8"/>
        <v>0</v>
      </c>
      <c r="I98" s="75"/>
      <c r="J98" s="75"/>
      <c r="K98" s="99">
        <f t="shared" si="6"/>
        <v>0</v>
      </c>
      <c r="L98" s="75"/>
      <c r="M98" s="75"/>
      <c r="N98" s="372">
        <f t="shared" si="7"/>
        <v>0</v>
      </c>
      <c r="O98" s="17"/>
      <c r="P98" s="66"/>
    </row>
    <row r="99" spans="1:16" s="752" customFormat="1" ht="11.25" outlineLevel="4">
      <c r="A99" s="364" t="s">
        <v>363</v>
      </c>
      <c r="B99" s="364" t="s">
        <v>363</v>
      </c>
      <c r="C99" s="364" t="s">
        <v>361</v>
      </c>
      <c r="D99" s="364" t="s">
        <v>861</v>
      </c>
      <c r="E99" s="715" t="s">
        <v>1209</v>
      </c>
      <c r="F99" s="75"/>
      <c r="G99" s="75"/>
      <c r="H99" s="99">
        <f t="shared" si="8"/>
        <v>0</v>
      </c>
      <c r="I99" s="75"/>
      <c r="J99" s="75"/>
      <c r="K99" s="99">
        <f t="shared" si="6"/>
        <v>0</v>
      </c>
      <c r="L99" s="75"/>
      <c r="M99" s="75"/>
      <c r="N99" s="372">
        <f t="shared" si="7"/>
        <v>0</v>
      </c>
      <c r="O99" s="754"/>
      <c r="P99" s="66"/>
    </row>
    <row r="100" spans="1:16" s="752" customFormat="1" ht="22.5" outlineLevel="4">
      <c r="A100" s="364" t="s">
        <v>363</v>
      </c>
      <c r="B100" s="364" t="s">
        <v>363</v>
      </c>
      <c r="C100" s="364" t="s">
        <v>361</v>
      </c>
      <c r="D100" s="364" t="s">
        <v>863</v>
      </c>
      <c r="E100" s="715" t="s">
        <v>1210</v>
      </c>
      <c r="F100" s="75"/>
      <c r="G100" s="75"/>
      <c r="H100" s="99">
        <f t="shared" si="8"/>
        <v>0</v>
      </c>
      <c r="I100" s="75"/>
      <c r="J100" s="75"/>
      <c r="K100" s="99">
        <f t="shared" si="6"/>
        <v>0</v>
      </c>
      <c r="L100" s="75"/>
      <c r="M100" s="75"/>
      <c r="N100" s="372">
        <f t="shared" si="7"/>
        <v>0</v>
      </c>
      <c r="O100" s="755"/>
      <c r="P100" s="66"/>
    </row>
    <row r="101" spans="1:16" s="752" customFormat="1" ht="22.5" outlineLevel="4">
      <c r="A101" s="364" t="s">
        <v>363</v>
      </c>
      <c r="B101" s="364" t="s">
        <v>363</v>
      </c>
      <c r="C101" s="364" t="s">
        <v>361</v>
      </c>
      <c r="D101" s="364" t="s">
        <v>865</v>
      </c>
      <c r="E101" s="715" t="s">
        <v>1924</v>
      </c>
      <c r="F101" s="75"/>
      <c r="G101" s="75"/>
      <c r="H101" s="99">
        <f t="shared" si="8"/>
        <v>0</v>
      </c>
      <c r="I101" s="75"/>
      <c r="J101" s="75"/>
      <c r="K101" s="99">
        <f t="shared" si="6"/>
        <v>0</v>
      </c>
      <c r="L101" s="75"/>
      <c r="M101" s="75"/>
      <c r="N101" s="372">
        <f t="shared" si="7"/>
        <v>0</v>
      </c>
      <c r="O101" s="17"/>
      <c r="P101" s="66"/>
    </row>
    <row r="102" spans="1:16" s="752" customFormat="1" ht="22.5" outlineLevel="4">
      <c r="A102" s="364" t="s">
        <v>363</v>
      </c>
      <c r="B102" s="364" t="s">
        <v>363</v>
      </c>
      <c r="C102" s="364" t="s">
        <v>361</v>
      </c>
      <c r="D102" s="364" t="s">
        <v>867</v>
      </c>
      <c r="E102" s="715" t="s">
        <v>1211</v>
      </c>
      <c r="F102" s="75"/>
      <c r="G102" s="75"/>
      <c r="H102" s="99">
        <f t="shared" si="8"/>
        <v>0</v>
      </c>
      <c r="I102" s="75"/>
      <c r="J102" s="75"/>
      <c r="K102" s="99">
        <f t="shared" si="6"/>
        <v>0</v>
      </c>
      <c r="L102" s="75"/>
      <c r="M102" s="75"/>
      <c r="N102" s="372">
        <f t="shared" si="7"/>
        <v>0</v>
      </c>
      <c r="O102" s="753"/>
      <c r="P102" s="66"/>
    </row>
    <row r="103" spans="1:16" s="752" customFormat="1" ht="22.5" outlineLevel="4">
      <c r="A103" s="364" t="s">
        <v>363</v>
      </c>
      <c r="B103" s="364" t="s">
        <v>363</v>
      </c>
      <c r="C103" s="364" t="s">
        <v>361</v>
      </c>
      <c r="D103" s="364" t="s">
        <v>868</v>
      </c>
      <c r="E103" s="715" t="s">
        <v>1212</v>
      </c>
      <c r="F103" s="75"/>
      <c r="G103" s="75"/>
      <c r="H103" s="99">
        <f t="shared" si="8"/>
        <v>0</v>
      </c>
      <c r="I103" s="75"/>
      <c r="J103" s="75"/>
      <c r="K103" s="99">
        <f t="shared" si="6"/>
        <v>0</v>
      </c>
      <c r="L103" s="75"/>
      <c r="M103" s="75"/>
      <c r="N103" s="372">
        <f t="shared" si="7"/>
        <v>0</v>
      </c>
      <c r="O103" s="753"/>
      <c r="P103" s="66"/>
    </row>
    <row r="104" spans="1:16" s="752" customFormat="1" ht="11.25" outlineLevel="4">
      <c r="A104" s="364" t="s">
        <v>363</v>
      </c>
      <c r="B104" s="364" t="s">
        <v>363</v>
      </c>
      <c r="C104" s="364" t="s">
        <v>361</v>
      </c>
      <c r="D104" s="364" t="s">
        <v>869</v>
      </c>
      <c r="E104" s="715" t="s">
        <v>1925</v>
      </c>
      <c r="F104" s="75"/>
      <c r="G104" s="75"/>
      <c r="H104" s="99">
        <f t="shared" si="8"/>
        <v>0</v>
      </c>
      <c r="I104" s="75"/>
      <c r="J104" s="75"/>
      <c r="K104" s="99">
        <f t="shared" si="6"/>
        <v>0</v>
      </c>
      <c r="L104" s="75"/>
      <c r="M104" s="75"/>
      <c r="N104" s="372">
        <f t="shared" si="7"/>
        <v>0</v>
      </c>
      <c r="O104" s="753"/>
      <c r="P104" s="66"/>
    </row>
    <row r="105" spans="1:16" s="752" customFormat="1" ht="22.5" outlineLevel="4">
      <c r="A105" s="364" t="s">
        <v>363</v>
      </c>
      <c r="B105" s="364" t="s">
        <v>363</v>
      </c>
      <c r="C105" s="364" t="s">
        <v>361</v>
      </c>
      <c r="D105" s="364" t="s">
        <v>870</v>
      </c>
      <c r="E105" s="715" t="s">
        <v>1213</v>
      </c>
      <c r="F105" s="75"/>
      <c r="G105" s="75"/>
      <c r="H105" s="99">
        <f t="shared" si="8"/>
        <v>0</v>
      </c>
      <c r="I105" s="75"/>
      <c r="J105" s="75"/>
      <c r="K105" s="99">
        <f t="shared" si="6"/>
        <v>0</v>
      </c>
      <c r="L105" s="75"/>
      <c r="M105" s="75"/>
      <c r="N105" s="372">
        <f t="shared" si="7"/>
        <v>0</v>
      </c>
      <c r="O105" s="753"/>
      <c r="P105" s="66"/>
    </row>
    <row r="106" spans="1:16" s="752" customFormat="1" ht="11.25" outlineLevel="4">
      <c r="A106" s="364" t="s">
        <v>363</v>
      </c>
      <c r="B106" s="364" t="s">
        <v>363</v>
      </c>
      <c r="C106" s="364" t="s">
        <v>361</v>
      </c>
      <c r="D106" s="364" t="s">
        <v>871</v>
      </c>
      <c r="E106" s="715" t="s">
        <v>1214</v>
      </c>
      <c r="F106" s="75"/>
      <c r="G106" s="75"/>
      <c r="H106" s="99">
        <f t="shared" si="8"/>
        <v>0</v>
      </c>
      <c r="I106" s="75"/>
      <c r="J106" s="75"/>
      <c r="K106" s="99">
        <f t="shared" si="6"/>
        <v>0</v>
      </c>
      <c r="L106" s="75"/>
      <c r="M106" s="75"/>
      <c r="N106" s="372">
        <f t="shared" si="7"/>
        <v>0</v>
      </c>
      <c r="O106" s="753"/>
      <c r="P106" s="66"/>
    </row>
    <row r="107" spans="1:16" s="752" customFormat="1" ht="11.25" outlineLevel="4">
      <c r="A107" s="364" t="s">
        <v>363</v>
      </c>
      <c r="B107" s="364" t="s">
        <v>363</v>
      </c>
      <c r="C107" s="364" t="s">
        <v>361</v>
      </c>
      <c r="D107" s="364" t="s">
        <v>872</v>
      </c>
      <c r="E107" s="715" t="s">
        <v>1215</v>
      </c>
      <c r="F107" s="75"/>
      <c r="G107" s="75"/>
      <c r="H107" s="99">
        <f t="shared" si="8"/>
        <v>0</v>
      </c>
      <c r="I107" s="75"/>
      <c r="J107" s="75"/>
      <c r="K107" s="99">
        <f t="shared" si="6"/>
        <v>0</v>
      </c>
      <c r="L107" s="75"/>
      <c r="M107" s="75"/>
      <c r="N107" s="372">
        <f t="shared" si="7"/>
        <v>0</v>
      </c>
      <c r="O107" s="753"/>
      <c r="P107" s="66"/>
    </row>
    <row r="108" spans="1:16" s="752" customFormat="1" ht="11.25" outlineLevel="4">
      <c r="A108" s="364" t="s">
        <v>363</v>
      </c>
      <c r="B108" s="364" t="s">
        <v>363</v>
      </c>
      <c r="C108" s="364" t="s">
        <v>361</v>
      </c>
      <c r="D108" s="364" t="s">
        <v>873</v>
      </c>
      <c r="E108" s="715" t="s">
        <v>1216</v>
      </c>
      <c r="F108" s="75"/>
      <c r="G108" s="75"/>
      <c r="H108" s="99">
        <f t="shared" si="8"/>
        <v>0</v>
      </c>
      <c r="I108" s="75"/>
      <c r="J108" s="75"/>
      <c r="K108" s="99">
        <f t="shared" si="6"/>
        <v>0</v>
      </c>
      <c r="L108" s="75"/>
      <c r="M108" s="75"/>
      <c r="N108" s="372">
        <f t="shared" si="7"/>
        <v>0</v>
      </c>
      <c r="O108" s="753"/>
      <c r="P108" s="66"/>
    </row>
    <row r="109" spans="1:16" s="752" customFormat="1" ht="11.25" outlineLevel="4">
      <c r="A109" s="364" t="s">
        <v>363</v>
      </c>
      <c r="B109" s="364" t="s">
        <v>363</v>
      </c>
      <c r="C109" s="364" t="s">
        <v>361</v>
      </c>
      <c r="D109" s="364" t="s">
        <v>874</v>
      </c>
      <c r="E109" s="715" t="s">
        <v>1217</v>
      </c>
      <c r="F109" s="75"/>
      <c r="G109" s="75"/>
      <c r="H109" s="99">
        <f t="shared" si="8"/>
        <v>0</v>
      </c>
      <c r="I109" s="75"/>
      <c r="J109" s="75"/>
      <c r="K109" s="99">
        <f t="shared" si="6"/>
        <v>0</v>
      </c>
      <c r="L109" s="75"/>
      <c r="M109" s="75"/>
      <c r="N109" s="372">
        <f t="shared" si="7"/>
        <v>0</v>
      </c>
      <c r="O109" s="753"/>
      <c r="P109" s="66"/>
    </row>
    <row r="110" spans="1:16" s="752" customFormat="1" ht="11.25" outlineLevel="4">
      <c r="A110" s="364" t="s">
        <v>363</v>
      </c>
      <c r="B110" s="364" t="s">
        <v>363</v>
      </c>
      <c r="C110" s="364" t="s">
        <v>361</v>
      </c>
      <c r="D110" s="364" t="s">
        <v>875</v>
      </c>
      <c r="E110" s="715" t="s">
        <v>1926</v>
      </c>
      <c r="F110" s="75"/>
      <c r="G110" s="75"/>
      <c r="H110" s="99">
        <f t="shared" si="8"/>
        <v>0</v>
      </c>
      <c r="I110" s="75"/>
      <c r="J110" s="75"/>
      <c r="K110" s="99">
        <f t="shared" si="6"/>
        <v>0</v>
      </c>
      <c r="L110" s="75"/>
      <c r="M110" s="75"/>
      <c r="N110" s="372">
        <f t="shared" si="7"/>
        <v>0</v>
      </c>
      <c r="O110" s="753"/>
      <c r="P110" s="66"/>
    </row>
    <row r="111" spans="1:16" s="752" customFormat="1" ht="11.25" outlineLevel="4">
      <c r="A111" s="364" t="s">
        <v>363</v>
      </c>
      <c r="B111" s="364" t="s">
        <v>363</v>
      </c>
      <c r="C111" s="364" t="s">
        <v>361</v>
      </c>
      <c r="D111" s="364" t="s">
        <v>876</v>
      </c>
      <c r="E111" s="715" t="s">
        <v>1218</v>
      </c>
      <c r="F111" s="75"/>
      <c r="G111" s="75"/>
      <c r="H111" s="99">
        <f t="shared" si="8"/>
        <v>0</v>
      </c>
      <c r="I111" s="75"/>
      <c r="J111" s="75"/>
      <c r="K111" s="99">
        <f t="shared" si="6"/>
        <v>0</v>
      </c>
      <c r="L111" s="75"/>
      <c r="M111" s="75"/>
      <c r="N111" s="372">
        <f t="shared" si="7"/>
        <v>0</v>
      </c>
      <c r="O111" s="753"/>
      <c r="P111" s="66"/>
    </row>
    <row r="112" spans="1:16" s="752" customFormat="1" ht="11.25" outlineLevel="4">
      <c r="A112" s="364" t="s">
        <v>363</v>
      </c>
      <c r="B112" s="364" t="s">
        <v>363</v>
      </c>
      <c r="C112" s="364" t="s">
        <v>361</v>
      </c>
      <c r="D112" s="364" t="s">
        <v>877</v>
      </c>
      <c r="E112" s="715" t="s">
        <v>1219</v>
      </c>
      <c r="F112" s="75"/>
      <c r="G112" s="75"/>
      <c r="H112" s="99">
        <f t="shared" si="8"/>
        <v>0</v>
      </c>
      <c r="I112" s="75"/>
      <c r="J112" s="75"/>
      <c r="K112" s="99">
        <f t="shared" si="6"/>
        <v>0</v>
      </c>
      <c r="L112" s="75"/>
      <c r="M112" s="75"/>
      <c r="N112" s="372">
        <f t="shared" si="7"/>
        <v>0</v>
      </c>
      <c r="O112" s="753"/>
      <c r="P112" s="66"/>
    </row>
    <row r="113" spans="1:16" s="752" customFormat="1" ht="22.5" outlineLevel="4">
      <c r="A113" s="364" t="s">
        <v>363</v>
      </c>
      <c r="B113" s="364" t="s">
        <v>363</v>
      </c>
      <c r="C113" s="364" t="s">
        <v>361</v>
      </c>
      <c r="D113" s="364" t="s">
        <v>878</v>
      </c>
      <c r="E113" s="715" t="s">
        <v>1927</v>
      </c>
      <c r="F113" s="75"/>
      <c r="G113" s="75"/>
      <c r="H113" s="99">
        <f t="shared" si="8"/>
        <v>0</v>
      </c>
      <c r="I113" s="75"/>
      <c r="J113" s="75"/>
      <c r="K113" s="99">
        <f t="shared" si="6"/>
        <v>0</v>
      </c>
      <c r="L113" s="75"/>
      <c r="M113" s="75"/>
      <c r="N113" s="372">
        <f t="shared" si="7"/>
        <v>0</v>
      </c>
      <c r="O113" s="753"/>
      <c r="P113" s="66"/>
    </row>
    <row r="114" spans="1:16" s="752" customFormat="1" ht="11.25" outlineLevel="4">
      <c r="A114" s="364" t="s">
        <v>363</v>
      </c>
      <c r="B114" s="364" t="s">
        <v>363</v>
      </c>
      <c r="C114" s="364" t="s">
        <v>361</v>
      </c>
      <c r="D114" s="364" t="s">
        <v>879</v>
      </c>
      <c r="E114" s="715" t="s">
        <v>1220</v>
      </c>
      <c r="F114" s="75"/>
      <c r="G114" s="75"/>
      <c r="H114" s="99">
        <f t="shared" si="8"/>
        <v>0</v>
      </c>
      <c r="I114" s="75"/>
      <c r="J114" s="75"/>
      <c r="K114" s="99">
        <f t="shared" si="6"/>
        <v>0</v>
      </c>
      <c r="L114" s="75"/>
      <c r="M114" s="75"/>
      <c r="N114" s="372">
        <f t="shared" si="7"/>
        <v>0</v>
      </c>
      <c r="O114" s="753"/>
      <c r="P114" s="66"/>
    </row>
    <row r="115" spans="1:16" ht="23.25" customHeight="1" outlineLevel="2">
      <c r="A115" s="364" t="s">
        <v>363</v>
      </c>
      <c r="B115" s="364" t="s">
        <v>363</v>
      </c>
      <c r="C115" s="364" t="s">
        <v>361</v>
      </c>
      <c r="D115" s="364" t="s">
        <v>880</v>
      </c>
      <c r="E115" s="715" t="s">
        <v>1928</v>
      </c>
      <c r="F115" s="75"/>
      <c r="G115" s="75"/>
      <c r="H115" s="99">
        <f t="shared" si="8"/>
        <v>0</v>
      </c>
      <c r="I115" s="75"/>
      <c r="J115" s="75"/>
      <c r="K115" s="99">
        <f t="shared" si="6"/>
        <v>0</v>
      </c>
      <c r="L115" s="75"/>
      <c r="M115" s="75"/>
      <c r="N115" s="372">
        <f t="shared" si="7"/>
        <v>0</v>
      </c>
      <c r="O115" s="753"/>
    </row>
    <row r="116" spans="1:16" s="752" customFormat="1" ht="11.25" outlineLevel="4">
      <c r="A116" s="364" t="s">
        <v>363</v>
      </c>
      <c r="B116" s="364" t="s">
        <v>363</v>
      </c>
      <c r="C116" s="364" t="s">
        <v>361</v>
      </c>
      <c r="D116" s="364" t="s">
        <v>881</v>
      </c>
      <c r="E116" s="715" t="s">
        <v>1929</v>
      </c>
      <c r="F116" s="75"/>
      <c r="G116" s="75"/>
      <c r="H116" s="99">
        <f t="shared" si="8"/>
        <v>0</v>
      </c>
      <c r="I116" s="75"/>
      <c r="J116" s="75"/>
      <c r="K116" s="99">
        <f t="shared" si="6"/>
        <v>0</v>
      </c>
      <c r="L116" s="75"/>
      <c r="M116" s="75"/>
      <c r="N116" s="372">
        <f t="shared" si="7"/>
        <v>0</v>
      </c>
      <c r="O116" s="753"/>
      <c r="P116" s="66"/>
    </row>
    <row r="117" spans="1:16" s="752" customFormat="1" ht="11.25" outlineLevel="4">
      <c r="A117" s="364" t="s">
        <v>363</v>
      </c>
      <c r="B117" s="364" t="s">
        <v>363</v>
      </c>
      <c r="C117" s="364" t="s">
        <v>361</v>
      </c>
      <c r="D117" s="364" t="s">
        <v>882</v>
      </c>
      <c r="E117" s="715" t="s">
        <v>2041</v>
      </c>
      <c r="F117" s="75"/>
      <c r="G117" s="75"/>
      <c r="H117" s="99">
        <f t="shared" si="8"/>
        <v>0</v>
      </c>
      <c r="I117" s="75"/>
      <c r="J117" s="75"/>
      <c r="K117" s="99">
        <f t="shared" si="6"/>
        <v>0</v>
      </c>
      <c r="L117" s="75"/>
      <c r="M117" s="75"/>
      <c r="N117" s="372">
        <f t="shared" si="7"/>
        <v>0</v>
      </c>
      <c r="O117" s="753"/>
      <c r="P117" s="66"/>
    </row>
    <row r="118" spans="1:16" s="752" customFormat="1" ht="11.25" outlineLevel="4">
      <c r="A118" s="364" t="s">
        <v>363</v>
      </c>
      <c r="B118" s="364" t="s">
        <v>363</v>
      </c>
      <c r="C118" s="364" t="s">
        <v>361</v>
      </c>
      <c r="D118" s="364" t="s">
        <v>884</v>
      </c>
      <c r="E118" s="715" t="s">
        <v>1221</v>
      </c>
      <c r="F118" s="75"/>
      <c r="G118" s="75"/>
      <c r="H118" s="99">
        <f t="shared" si="8"/>
        <v>0</v>
      </c>
      <c r="I118" s="75"/>
      <c r="J118" s="75"/>
      <c r="K118" s="99">
        <f t="shared" si="6"/>
        <v>0</v>
      </c>
      <c r="L118" s="75"/>
      <c r="M118" s="75"/>
      <c r="N118" s="372">
        <f t="shared" si="7"/>
        <v>0</v>
      </c>
      <c r="O118" s="753"/>
      <c r="P118" s="66"/>
    </row>
    <row r="119" spans="1:16" s="752" customFormat="1" ht="11.25" outlineLevel="4">
      <c r="A119" s="351" t="s">
        <v>363</v>
      </c>
      <c r="B119" s="351" t="s">
        <v>363</v>
      </c>
      <c r="C119" s="351" t="s">
        <v>362</v>
      </c>
      <c r="D119" s="351"/>
      <c r="E119" s="714" t="s">
        <v>1222</v>
      </c>
      <c r="F119" s="74">
        <f>SUM(F120:F155)</f>
        <v>0</v>
      </c>
      <c r="G119" s="74">
        <f>SUM(G120:G155)</f>
        <v>0</v>
      </c>
      <c r="H119" s="74">
        <f t="shared" si="8"/>
        <v>0</v>
      </c>
      <c r="I119" s="74">
        <f>SUM(I120:I155)</f>
        <v>0</v>
      </c>
      <c r="J119" s="74">
        <f>SUM(J120:J155)</f>
        <v>0</v>
      </c>
      <c r="K119" s="74">
        <f t="shared" si="6"/>
        <v>0</v>
      </c>
      <c r="L119" s="74">
        <f>SUM(L120:L155)</f>
        <v>0</v>
      </c>
      <c r="M119" s="74">
        <f>SUM(M120:M155)</f>
        <v>0</v>
      </c>
      <c r="N119" s="77">
        <f t="shared" si="7"/>
        <v>0</v>
      </c>
      <c r="O119" s="748"/>
      <c r="P119" s="66"/>
    </row>
    <row r="120" spans="1:16" s="752" customFormat="1" ht="11.25" outlineLevel="4">
      <c r="A120" s="364" t="s">
        <v>363</v>
      </c>
      <c r="B120" s="364" t="s">
        <v>363</v>
      </c>
      <c r="C120" s="364" t="s">
        <v>362</v>
      </c>
      <c r="D120" s="364" t="s">
        <v>795</v>
      </c>
      <c r="E120" s="715" t="s">
        <v>1930</v>
      </c>
      <c r="F120" s="75"/>
      <c r="G120" s="75"/>
      <c r="H120" s="99">
        <f t="shared" si="8"/>
        <v>0</v>
      </c>
      <c r="I120" s="75"/>
      <c r="J120" s="75"/>
      <c r="K120" s="99">
        <f t="shared" si="6"/>
        <v>0</v>
      </c>
      <c r="L120" s="75"/>
      <c r="M120" s="75"/>
      <c r="N120" s="372">
        <f t="shared" si="7"/>
        <v>0</v>
      </c>
      <c r="O120" s="753"/>
      <c r="P120" s="66"/>
    </row>
    <row r="121" spans="1:16" s="752" customFormat="1" ht="11.25" outlineLevel="4">
      <c r="A121" s="364" t="s">
        <v>363</v>
      </c>
      <c r="B121" s="364" t="s">
        <v>363</v>
      </c>
      <c r="C121" s="364" t="s">
        <v>362</v>
      </c>
      <c r="D121" s="364" t="s">
        <v>794</v>
      </c>
      <c r="E121" s="715" t="s">
        <v>1223</v>
      </c>
      <c r="F121" s="75"/>
      <c r="G121" s="75"/>
      <c r="H121" s="99">
        <f t="shared" si="8"/>
        <v>0</v>
      </c>
      <c r="I121" s="75"/>
      <c r="J121" s="75"/>
      <c r="K121" s="99">
        <f t="shared" si="6"/>
        <v>0</v>
      </c>
      <c r="L121" s="75"/>
      <c r="M121" s="75"/>
      <c r="N121" s="372">
        <f t="shared" si="7"/>
        <v>0</v>
      </c>
      <c r="O121" s="753"/>
      <c r="P121" s="66"/>
    </row>
    <row r="122" spans="1:16" s="752" customFormat="1" ht="11.25" outlineLevel="4">
      <c r="A122" s="364" t="s">
        <v>363</v>
      </c>
      <c r="B122" s="364" t="s">
        <v>363</v>
      </c>
      <c r="C122" s="364" t="s">
        <v>362</v>
      </c>
      <c r="D122" s="364" t="s">
        <v>796</v>
      </c>
      <c r="E122" s="715" t="s">
        <v>1224</v>
      </c>
      <c r="F122" s="75"/>
      <c r="G122" s="75"/>
      <c r="H122" s="99">
        <f t="shared" si="8"/>
        <v>0</v>
      </c>
      <c r="I122" s="75"/>
      <c r="J122" s="75"/>
      <c r="K122" s="99">
        <f t="shared" si="6"/>
        <v>0</v>
      </c>
      <c r="L122" s="75"/>
      <c r="M122" s="75"/>
      <c r="N122" s="372">
        <f t="shared" si="7"/>
        <v>0</v>
      </c>
      <c r="O122" s="753"/>
      <c r="P122" s="66"/>
    </row>
    <row r="123" spans="1:16" s="752" customFormat="1" ht="23.25" customHeight="1" outlineLevel="4">
      <c r="A123" s="364" t="s">
        <v>363</v>
      </c>
      <c r="B123" s="364" t="s">
        <v>363</v>
      </c>
      <c r="C123" s="364" t="s">
        <v>362</v>
      </c>
      <c r="D123" s="364" t="s">
        <v>800</v>
      </c>
      <c r="E123" s="715" t="s">
        <v>1225</v>
      </c>
      <c r="F123" s="75"/>
      <c r="G123" s="75"/>
      <c r="H123" s="99">
        <f t="shared" si="8"/>
        <v>0</v>
      </c>
      <c r="I123" s="75"/>
      <c r="J123" s="75"/>
      <c r="K123" s="99">
        <f t="shared" si="6"/>
        <v>0</v>
      </c>
      <c r="L123" s="75"/>
      <c r="M123" s="75"/>
      <c r="N123" s="372">
        <f t="shared" si="7"/>
        <v>0</v>
      </c>
      <c r="O123" s="753"/>
      <c r="P123" s="66"/>
    </row>
    <row r="124" spans="1:16" s="752" customFormat="1" ht="11.25" outlineLevel="4">
      <c r="A124" s="364" t="s">
        <v>363</v>
      </c>
      <c r="B124" s="364" t="s">
        <v>363</v>
      </c>
      <c r="C124" s="364" t="s">
        <v>362</v>
      </c>
      <c r="D124" s="364" t="s">
        <v>798</v>
      </c>
      <c r="E124" s="715" t="s">
        <v>1931</v>
      </c>
      <c r="F124" s="75"/>
      <c r="G124" s="75"/>
      <c r="H124" s="99">
        <f t="shared" si="8"/>
        <v>0</v>
      </c>
      <c r="I124" s="75"/>
      <c r="J124" s="75"/>
      <c r="K124" s="99">
        <f t="shared" si="6"/>
        <v>0</v>
      </c>
      <c r="L124" s="75"/>
      <c r="M124" s="75"/>
      <c r="N124" s="372">
        <f t="shared" si="7"/>
        <v>0</v>
      </c>
      <c r="O124" s="17"/>
      <c r="P124" s="66"/>
    </row>
    <row r="125" spans="1:16" s="752" customFormat="1" ht="23.25" customHeight="1" outlineLevel="4">
      <c r="A125" s="364" t="s">
        <v>363</v>
      </c>
      <c r="B125" s="364" t="s">
        <v>363</v>
      </c>
      <c r="C125" s="364" t="s">
        <v>362</v>
      </c>
      <c r="D125" s="364" t="s">
        <v>801</v>
      </c>
      <c r="E125" s="715" t="s">
        <v>1226</v>
      </c>
      <c r="F125" s="75"/>
      <c r="G125" s="75"/>
      <c r="H125" s="99">
        <f t="shared" si="8"/>
        <v>0</v>
      </c>
      <c r="I125" s="75"/>
      <c r="J125" s="75"/>
      <c r="K125" s="99">
        <f t="shared" si="6"/>
        <v>0</v>
      </c>
      <c r="L125" s="75"/>
      <c r="M125" s="75"/>
      <c r="N125" s="372">
        <f t="shared" si="7"/>
        <v>0</v>
      </c>
      <c r="O125" s="17"/>
      <c r="P125" s="66"/>
    </row>
    <row r="126" spans="1:16" s="752" customFormat="1" ht="36" customHeight="1" outlineLevel="4">
      <c r="A126" s="364" t="s">
        <v>363</v>
      </c>
      <c r="B126" s="364" t="s">
        <v>363</v>
      </c>
      <c r="C126" s="364" t="s">
        <v>362</v>
      </c>
      <c r="D126" s="364" t="s">
        <v>802</v>
      </c>
      <c r="E126" s="715" t="s">
        <v>1227</v>
      </c>
      <c r="F126" s="75"/>
      <c r="G126" s="75"/>
      <c r="H126" s="99">
        <f t="shared" si="8"/>
        <v>0</v>
      </c>
      <c r="I126" s="75"/>
      <c r="J126" s="75"/>
      <c r="K126" s="99">
        <f t="shared" si="6"/>
        <v>0</v>
      </c>
      <c r="L126" s="75"/>
      <c r="M126" s="75"/>
      <c r="N126" s="372">
        <f t="shared" si="7"/>
        <v>0</v>
      </c>
      <c r="O126" s="17"/>
      <c r="P126" s="66"/>
    </row>
    <row r="127" spans="1:16" s="752" customFormat="1" ht="11.25" outlineLevel="4">
      <c r="A127" s="364" t="s">
        <v>363</v>
      </c>
      <c r="B127" s="364" t="s">
        <v>363</v>
      </c>
      <c r="C127" s="364" t="s">
        <v>362</v>
      </c>
      <c r="D127" s="364" t="s">
        <v>799</v>
      </c>
      <c r="E127" s="715" t="s">
        <v>1228</v>
      </c>
      <c r="F127" s="75"/>
      <c r="G127" s="75"/>
      <c r="H127" s="99">
        <f t="shared" si="8"/>
        <v>0</v>
      </c>
      <c r="I127" s="75"/>
      <c r="J127" s="75"/>
      <c r="K127" s="99">
        <f t="shared" si="6"/>
        <v>0</v>
      </c>
      <c r="L127" s="75"/>
      <c r="M127" s="75"/>
      <c r="N127" s="372">
        <f t="shared" si="7"/>
        <v>0</v>
      </c>
      <c r="O127" s="17"/>
      <c r="P127" s="66"/>
    </row>
    <row r="128" spans="1:16" s="752" customFormat="1" ht="11.25" outlineLevel="4">
      <c r="A128" s="364" t="s">
        <v>363</v>
      </c>
      <c r="B128" s="364" t="s">
        <v>363</v>
      </c>
      <c r="C128" s="364" t="s">
        <v>362</v>
      </c>
      <c r="D128" s="364" t="s">
        <v>804</v>
      </c>
      <c r="E128" s="715" t="s">
        <v>1229</v>
      </c>
      <c r="F128" s="75"/>
      <c r="G128" s="75"/>
      <c r="H128" s="99">
        <f t="shared" si="8"/>
        <v>0</v>
      </c>
      <c r="I128" s="75"/>
      <c r="J128" s="75"/>
      <c r="K128" s="99">
        <f t="shared" si="6"/>
        <v>0</v>
      </c>
      <c r="L128" s="75"/>
      <c r="M128" s="75"/>
      <c r="N128" s="372">
        <f t="shared" si="7"/>
        <v>0</v>
      </c>
      <c r="O128" s="17"/>
      <c r="P128" s="66"/>
    </row>
    <row r="129" spans="1:16" s="752" customFormat="1" ht="23.25" customHeight="1" outlineLevel="4">
      <c r="A129" s="364" t="s">
        <v>363</v>
      </c>
      <c r="B129" s="364" t="s">
        <v>363</v>
      </c>
      <c r="C129" s="364" t="s">
        <v>362</v>
      </c>
      <c r="D129" s="364" t="s">
        <v>805</v>
      </c>
      <c r="E129" s="715" t="s">
        <v>1230</v>
      </c>
      <c r="F129" s="75"/>
      <c r="G129" s="75"/>
      <c r="H129" s="99">
        <f t="shared" si="8"/>
        <v>0</v>
      </c>
      <c r="I129" s="75"/>
      <c r="J129" s="75"/>
      <c r="K129" s="99">
        <f t="shared" si="6"/>
        <v>0</v>
      </c>
      <c r="L129" s="75"/>
      <c r="M129" s="75"/>
      <c r="N129" s="372">
        <f t="shared" si="7"/>
        <v>0</v>
      </c>
      <c r="O129" s="753"/>
      <c r="P129" s="66"/>
    </row>
    <row r="130" spans="1:16" s="752" customFormat="1" ht="11.25" outlineLevel="4">
      <c r="A130" s="364" t="s">
        <v>363</v>
      </c>
      <c r="B130" s="364" t="s">
        <v>363</v>
      </c>
      <c r="C130" s="364" t="s">
        <v>362</v>
      </c>
      <c r="D130" s="364" t="s">
        <v>806</v>
      </c>
      <c r="E130" s="715" t="s">
        <v>1231</v>
      </c>
      <c r="F130" s="75"/>
      <c r="G130" s="75"/>
      <c r="H130" s="99">
        <f t="shared" si="8"/>
        <v>0</v>
      </c>
      <c r="I130" s="75"/>
      <c r="J130" s="75"/>
      <c r="K130" s="99">
        <f t="shared" si="6"/>
        <v>0</v>
      </c>
      <c r="L130" s="75"/>
      <c r="M130" s="75"/>
      <c r="N130" s="372">
        <f t="shared" si="7"/>
        <v>0</v>
      </c>
      <c r="O130" s="17"/>
      <c r="P130" s="66"/>
    </row>
    <row r="131" spans="1:16" s="752" customFormat="1" ht="11.25" outlineLevel="4">
      <c r="A131" s="364" t="s">
        <v>363</v>
      </c>
      <c r="B131" s="364" t="s">
        <v>363</v>
      </c>
      <c r="C131" s="364" t="s">
        <v>362</v>
      </c>
      <c r="D131" s="364" t="s">
        <v>807</v>
      </c>
      <c r="E131" s="715" t="s">
        <v>1232</v>
      </c>
      <c r="F131" s="75"/>
      <c r="G131" s="75"/>
      <c r="H131" s="99">
        <f t="shared" si="8"/>
        <v>0</v>
      </c>
      <c r="I131" s="75"/>
      <c r="J131" s="75"/>
      <c r="K131" s="99">
        <f t="shared" si="6"/>
        <v>0</v>
      </c>
      <c r="L131" s="75"/>
      <c r="M131" s="75"/>
      <c r="N131" s="372">
        <f t="shared" si="7"/>
        <v>0</v>
      </c>
      <c r="O131" s="753"/>
      <c r="P131" s="66"/>
    </row>
    <row r="132" spans="1:16" s="752" customFormat="1" ht="22.5" outlineLevel="4">
      <c r="A132" s="364" t="s">
        <v>363</v>
      </c>
      <c r="B132" s="364" t="s">
        <v>363</v>
      </c>
      <c r="C132" s="364" t="s">
        <v>362</v>
      </c>
      <c r="D132" s="364" t="s">
        <v>809</v>
      </c>
      <c r="E132" s="715" t="s">
        <v>1233</v>
      </c>
      <c r="F132" s="75"/>
      <c r="G132" s="75"/>
      <c r="H132" s="99">
        <f t="shared" si="8"/>
        <v>0</v>
      </c>
      <c r="I132" s="75"/>
      <c r="J132" s="75"/>
      <c r="K132" s="99">
        <f t="shared" si="6"/>
        <v>0</v>
      </c>
      <c r="L132" s="75"/>
      <c r="M132" s="75"/>
      <c r="N132" s="372">
        <f t="shared" si="7"/>
        <v>0</v>
      </c>
      <c r="O132" s="754"/>
      <c r="P132" s="66"/>
    </row>
    <row r="133" spans="1:16" s="752" customFormat="1" ht="22.5" outlineLevel="4">
      <c r="A133" s="364" t="s">
        <v>363</v>
      </c>
      <c r="B133" s="364" t="s">
        <v>363</v>
      </c>
      <c r="C133" s="364" t="s">
        <v>362</v>
      </c>
      <c r="D133" s="364" t="s">
        <v>810</v>
      </c>
      <c r="E133" s="715" t="s">
        <v>1932</v>
      </c>
      <c r="F133" s="75"/>
      <c r="G133" s="75"/>
      <c r="H133" s="99">
        <f t="shared" si="8"/>
        <v>0</v>
      </c>
      <c r="I133" s="75"/>
      <c r="J133" s="75"/>
      <c r="K133" s="99">
        <f t="shared" si="6"/>
        <v>0</v>
      </c>
      <c r="L133" s="75"/>
      <c r="M133" s="75"/>
      <c r="N133" s="372">
        <f t="shared" si="7"/>
        <v>0</v>
      </c>
      <c r="O133" s="753"/>
      <c r="P133" s="66"/>
    </row>
    <row r="134" spans="1:16" s="752" customFormat="1" ht="11.25" outlineLevel="4">
      <c r="A134" s="364" t="s">
        <v>363</v>
      </c>
      <c r="B134" s="364" t="s">
        <v>363</v>
      </c>
      <c r="C134" s="364" t="s">
        <v>362</v>
      </c>
      <c r="D134" s="364" t="s">
        <v>811</v>
      </c>
      <c r="E134" s="715" t="s">
        <v>1234</v>
      </c>
      <c r="F134" s="75"/>
      <c r="G134" s="75"/>
      <c r="H134" s="99">
        <f t="shared" si="8"/>
        <v>0</v>
      </c>
      <c r="I134" s="75"/>
      <c r="J134" s="75"/>
      <c r="K134" s="99">
        <f t="shared" si="6"/>
        <v>0</v>
      </c>
      <c r="L134" s="75"/>
      <c r="M134" s="75"/>
      <c r="N134" s="372">
        <f t="shared" si="7"/>
        <v>0</v>
      </c>
      <c r="O134" s="747"/>
      <c r="P134" s="66"/>
    </row>
    <row r="135" spans="1:16" s="752" customFormat="1" ht="11.25" outlineLevel="4">
      <c r="A135" s="364" t="s">
        <v>363</v>
      </c>
      <c r="B135" s="364" t="s">
        <v>363</v>
      </c>
      <c r="C135" s="364" t="s">
        <v>362</v>
      </c>
      <c r="D135" s="364" t="s">
        <v>812</v>
      </c>
      <c r="E135" s="715" t="s">
        <v>1235</v>
      </c>
      <c r="F135" s="75"/>
      <c r="G135" s="75"/>
      <c r="H135" s="99">
        <f t="shared" si="8"/>
        <v>0</v>
      </c>
      <c r="I135" s="75"/>
      <c r="J135" s="75"/>
      <c r="K135" s="99">
        <f t="shared" si="6"/>
        <v>0</v>
      </c>
      <c r="L135" s="75"/>
      <c r="M135" s="75"/>
      <c r="N135" s="372">
        <f t="shared" si="7"/>
        <v>0</v>
      </c>
      <c r="O135" s="17"/>
      <c r="P135" s="66"/>
    </row>
    <row r="136" spans="1:16" s="752" customFormat="1" ht="22.5" outlineLevel="4">
      <c r="A136" s="364" t="s">
        <v>363</v>
      </c>
      <c r="B136" s="364" t="s">
        <v>363</v>
      </c>
      <c r="C136" s="364" t="s">
        <v>362</v>
      </c>
      <c r="D136" s="364" t="s">
        <v>813</v>
      </c>
      <c r="E136" s="715" t="s">
        <v>1236</v>
      </c>
      <c r="F136" s="75"/>
      <c r="G136" s="75"/>
      <c r="H136" s="99">
        <f t="shared" si="8"/>
        <v>0</v>
      </c>
      <c r="I136" s="75"/>
      <c r="J136" s="75"/>
      <c r="K136" s="99">
        <f t="shared" si="6"/>
        <v>0</v>
      </c>
      <c r="L136" s="75"/>
      <c r="M136" s="75"/>
      <c r="N136" s="372">
        <f t="shared" si="7"/>
        <v>0</v>
      </c>
      <c r="O136" s="754"/>
      <c r="P136" s="66"/>
    </row>
    <row r="137" spans="1:16" s="752" customFormat="1" ht="11.25" outlineLevel="4">
      <c r="A137" s="364" t="s">
        <v>363</v>
      </c>
      <c r="B137" s="364" t="s">
        <v>363</v>
      </c>
      <c r="C137" s="364" t="s">
        <v>362</v>
      </c>
      <c r="D137" s="364" t="s">
        <v>814</v>
      </c>
      <c r="E137" s="715" t="s">
        <v>1237</v>
      </c>
      <c r="F137" s="75"/>
      <c r="G137" s="75"/>
      <c r="H137" s="99">
        <f t="shared" si="8"/>
        <v>0</v>
      </c>
      <c r="I137" s="75"/>
      <c r="J137" s="75"/>
      <c r="K137" s="99">
        <f t="shared" si="6"/>
        <v>0</v>
      </c>
      <c r="L137" s="75"/>
      <c r="M137" s="75"/>
      <c r="N137" s="372">
        <f t="shared" si="7"/>
        <v>0</v>
      </c>
      <c r="O137" s="753"/>
      <c r="P137" s="66"/>
    </row>
    <row r="138" spans="1:16" s="752" customFormat="1" ht="22.5" outlineLevel="4">
      <c r="A138" s="364" t="s">
        <v>363</v>
      </c>
      <c r="B138" s="364" t="s">
        <v>363</v>
      </c>
      <c r="C138" s="364" t="s">
        <v>362</v>
      </c>
      <c r="D138" s="364" t="s">
        <v>815</v>
      </c>
      <c r="E138" s="715" t="s">
        <v>1238</v>
      </c>
      <c r="F138" s="75"/>
      <c r="G138" s="75"/>
      <c r="H138" s="99">
        <f t="shared" si="8"/>
        <v>0</v>
      </c>
      <c r="I138" s="75"/>
      <c r="J138" s="75"/>
      <c r="K138" s="99">
        <f t="shared" si="6"/>
        <v>0</v>
      </c>
      <c r="L138" s="75"/>
      <c r="M138" s="75"/>
      <c r="N138" s="372">
        <f t="shared" si="7"/>
        <v>0</v>
      </c>
      <c r="O138" s="747"/>
      <c r="P138" s="66"/>
    </row>
    <row r="139" spans="1:16" s="752" customFormat="1" ht="22.5" outlineLevel="4">
      <c r="A139" s="364" t="s">
        <v>363</v>
      </c>
      <c r="B139" s="364" t="s">
        <v>363</v>
      </c>
      <c r="C139" s="364" t="s">
        <v>362</v>
      </c>
      <c r="D139" s="364" t="s">
        <v>816</v>
      </c>
      <c r="E139" s="715" t="s">
        <v>1239</v>
      </c>
      <c r="F139" s="75"/>
      <c r="G139" s="75"/>
      <c r="H139" s="99">
        <f t="shared" si="8"/>
        <v>0</v>
      </c>
      <c r="I139" s="75"/>
      <c r="J139" s="75"/>
      <c r="K139" s="99">
        <f t="shared" si="6"/>
        <v>0</v>
      </c>
      <c r="L139" s="75"/>
      <c r="M139" s="75"/>
      <c r="N139" s="372">
        <f t="shared" si="7"/>
        <v>0</v>
      </c>
      <c r="O139" s="747"/>
      <c r="P139" s="66"/>
    </row>
    <row r="140" spans="1:16" s="752" customFormat="1" ht="11.25" outlineLevel="4">
      <c r="A140" s="364" t="s">
        <v>363</v>
      </c>
      <c r="B140" s="364" t="s">
        <v>363</v>
      </c>
      <c r="C140" s="364" t="s">
        <v>362</v>
      </c>
      <c r="D140" s="364" t="s">
        <v>817</v>
      </c>
      <c r="E140" s="715" t="s">
        <v>1240</v>
      </c>
      <c r="F140" s="75"/>
      <c r="G140" s="75"/>
      <c r="H140" s="99">
        <f t="shared" si="8"/>
        <v>0</v>
      </c>
      <c r="I140" s="75"/>
      <c r="J140" s="75"/>
      <c r="K140" s="99">
        <f t="shared" si="6"/>
        <v>0</v>
      </c>
      <c r="L140" s="75"/>
      <c r="M140" s="75"/>
      <c r="N140" s="372">
        <f t="shared" si="7"/>
        <v>0</v>
      </c>
      <c r="O140" s="747"/>
      <c r="P140" s="66"/>
    </row>
    <row r="141" spans="1:16" s="752" customFormat="1" ht="11.25" outlineLevel="4">
      <c r="A141" s="364" t="s">
        <v>363</v>
      </c>
      <c r="B141" s="364" t="s">
        <v>363</v>
      </c>
      <c r="C141" s="364" t="s">
        <v>362</v>
      </c>
      <c r="D141" s="364" t="s">
        <v>818</v>
      </c>
      <c r="E141" s="715" t="s">
        <v>1241</v>
      </c>
      <c r="F141" s="75"/>
      <c r="G141" s="75"/>
      <c r="H141" s="99">
        <f t="shared" si="8"/>
        <v>0</v>
      </c>
      <c r="I141" s="75"/>
      <c r="J141" s="75"/>
      <c r="K141" s="99">
        <f t="shared" si="6"/>
        <v>0</v>
      </c>
      <c r="L141" s="75"/>
      <c r="M141" s="75"/>
      <c r="N141" s="372">
        <f t="shared" si="7"/>
        <v>0</v>
      </c>
      <c r="O141" s="747"/>
      <c r="P141" s="66"/>
    </row>
    <row r="142" spans="1:16" s="752" customFormat="1" ht="11.25" outlineLevel="4">
      <c r="A142" s="364" t="s">
        <v>363</v>
      </c>
      <c r="B142" s="364" t="s">
        <v>363</v>
      </c>
      <c r="C142" s="364" t="s">
        <v>362</v>
      </c>
      <c r="D142" s="364" t="s">
        <v>819</v>
      </c>
      <c r="E142" s="715" t="s">
        <v>1242</v>
      </c>
      <c r="F142" s="75"/>
      <c r="G142" s="75"/>
      <c r="H142" s="99">
        <f t="shared" si="8"/>
        <v>0</v>
      </c>
      <c r="I142" s="75"/>
      <c r="J142" s="75"/>
      <c r="K142" s="99">
        <f t="shared" si="6"/>
        <v>0</v>
      </c>
      <c r="L142" s="75"/>
      <c r="M142" s="75"/>
      <c r="N142" s="372">
        <f t="shared" si="7"/>
        <v>0</v>
      </c>
      <c r="O142" s="747"/>
      <c r="P142" s="66"/>
    </row>
    <row r="143" spans="1:16" s="752" customFormat="1" ht="11.25" outlineLevel="4">
      <c r="A143" s="364" t="s">
        <v>363</v>
      </c>
      <c r="B143" s="364" t="s">
        <v>363</v>
      </c>
      <c r="C143" s="364" t="s">
        <v>362</v>
      </c>
      <c r="D143" s="364" t="s">
        <v>820</v>
      </c>
      <c r="E143" s="715" t="s">
        <v>1933</v>
      </c>
      <c r="F143" s="75"/>
      <c r="G143" s="75"/>
      <c r="H143" s="99">
        <f t="shared" si="8"/>
        <v>0</v>
      </c>
      <c r="I143" s="75"/>
      <c r="J143" s="75"/>
      <c r="K143" s="99">
        <f t="shared" si="6"/>
        <v>0</v>
      </c>
      <c r="L143" s="75"/>
      <c r="M143" s="75"/>
      <c r="N143" s="372">
        <f t="shared" si="7"/>
        <v>0</v>
      </c>
      <c r="O143" s="747"/>
      <c r="P143" s="66"/>
    </row>
    <row r="144" spans="1:16" s="752" customFormat="1" ht="11.25" outlineLevel="4">
      <c r="A144" s="364" t="s">
        <v>363</v>
      </c>
      <c r="B144" s="364" t="s">
        <v>363</v>
      </c>
      <c r="C144" s="364" t="s">
        <v>362</v>
      </c>
      <c r="D144" s="364" t="s">
        <v>821</v>
      </c>
      <c r="E144" s="715" t="s">
        <v>1243</v>
      </c>
      <c r="F144" s="75"/>
      <c r="G144" s="75"/>
      <c r="H144" s="99">
        <f t="shared" si="8"/>
        <v>0</v>
      </c>
      <c r="I144" s="75"/>
      <c r="J144" s="75"/>
      <c r="K144" s="99">
        <f t="shared" si="6"/>
        <v>0</v>
      </c>
      <c r="L144" s="75"/>
      <c r="M144" s="75"/>
      <c r="N144" s="372">
        <f t="shared" si="7"/>
        <v>0</v>
      </c>
      <c r="O144" s="747"/>
      <c r="P144" s="66"/>
    </row>
    <row r="145" spans="1:16" s="752" customFormat="1" ht="11.25" outlineLevel="4">
      <c r="A145" s="364" t="s">
        <v>363</v>
      </c>
      <c r="B145" s="364" t="s">
        <v>363</v>
      </c>
      <c r="C145" s="364" t="s">
        <v>362</v>
      </c>
      <c r="D145" s="364" t="s">
        <v>822</v>
      </c>
      <c r="E145" s="715" t="s">
        <v>1244</v>
      </c>
      <c r="F145" s="75"/>
      <c r="G145" s="75"/>
      <c r="H145" s="99">
        <f t="shared" si="8"/>
        <v>0</v>
      </c>
      <c r="I145" s="75"/>
      <c r="J145" s="75"/>
      <c r="K145" s="99">
        <f t="shared" si="6"/>
        <v>0</v>
      </c>
      <c r="L145" s="75"/>
      <c r="M145" s="75"/>
      <c r="N145" s="372">
        <f t="shared" si="7"/>
        <v>0</v>
      </c>
      <c r="O145" s="747"/>
      <c r="P145" s="66"/>
    </row>
    <row r="146" spans="1:16" s="752" customFormat="1" ht="11.25" outlineLevel="4">
      <c r="A146" s="364" t="s">
        <v>363</v>
      </c>
      <c r="B146" s="364" t="s">
        <v>363</v>
      </c>
      <c r="C146" s="364" t="s">
        <v>362</v>
      </c>
      <c r="D146" s="364" t="s">
        <v>823</v>
      </c>
      <c r="E146" s="715" t="s">
        <v>1245</v>
      </c>
      <c r="F146" s="75"/>
      <c r="G146" s="75"/>
      <c r="H146" s="99">
        <f t="shared" si="8"/>
        <v>0</v>
      </c>
      <c r="I146" s="75"/>
      <c r="J146" s="75"/>
      <c r="K146" s="99">
        <f t="shared" si="6"/>
        <v>0</v>
      </c>
      <c r="L146" s="75"/>
      <c r="M146" s="75"/>
      <c r="N146" s="372">
        <f t="shared" si="7"/>
        <v>0</v>
      </c>
      <c r="O146" s="747"/>
      <c r="P146" s="66"/>
    </row>
    <row r="147" spans="1:16" s="752" customFormat="1" ht="11.25" outlineLevel="4">
      <c r="A147" s="364" t="s">
        <v>363</v>
      </c>
      <c r="B147" s="364" t="s">
        <v>363</v>
      </c>
      <c r="C147" s="364" t="s">
        <v>362</v>
      </c>
      <c r="D147" s="364" t="s">
        <v>824</v>
      </c>
      <c r="E147" s="715" t="s">
        <v>1246</v>
      </c>
      <c r="F147" s="75"/>
      <c r="G147" s="75"/>
      <c r="H147" s="99">
        <f t="shared" si="8"/>
        <v>0</v>
      </c>
      <c r="I147" s="75"/>
      <c r="J147" s="75"/>
      <c r="K147" s="99">
        <f t="shared" ref="K147:K212" si="9">I147+J147</f>
        <v>0</v>
      </c>
      <c r="L147" s="75"/>
      <c r="M147" s="75"/>
      <c r="N147" s="372">
        <f t="shared" ref="N147:N212" si="10">L147+M147</f>
        <v>0</v>
      </c>
      <c r="O147" s="747"/>
      <c r="P147" s="66"/>
    </row>
    <row r="148" spans="1:16" s="752" customFormat="1" ht="11.25" outlineLevel="4">
      <c r="A148" s="364" t="s">
        <v>363</v>
      </c>
      <c r="B148" s="364" t="s">
        <v>363</v>
      </c>
      <c r="C148" s="364" t="s">
        <v>362</v>
      </c>
      <c r="D148" s="364" t="s">
        <v>825</v>
      </c>
      <c r="E148" s="715" t="s">
        <v>1247</v>
      </c>
      <c r="F148" s="75"/>
      <c r="G148" s="75"/>
      <c r="H148" s="99">
        <f t="shared" ref="H148:H213" si="11">F148+G148</f>
        <v>0</v>
      </c>
      <c r="I148" s="75"/>
      <c r="J148" s="75"/>
      <c r="K148" s="99">
        <f t="shared" si="9"/>
        <v>0</v>
      </c>
      <c r="L148" s="75"/>
      <c r="M148" s="75"/>
      <c r="N148" s="372">
        <f t="shared" si="10"/>
        <v>0</v>
      </c>
      <c r="O148" s="747"/>
      <c r="P148" s="66"/>
    </row>
    <row r="149" spans="1:16" ht="11.25" outlineLevel="2">
      <c r="A149" s="364" t="s">
        <v>363</v>
      </c>
      <c r="B149" s="364" t="s">
        <v>363</v>
      </c>
      <c r="C149" s="364" t="s">
        <v>362</v>
      </c>
      <c r="D149" s="364" t="s">
        <v>826</v>
      </c>
      <c r="E149" s="715" t="s">
        <v>1248</v>
      </c>
      <c r="F149" s="75"/>
      <c r="G149" s="75"/>
      <c r="H149" s="99">
        <f t="shared" si="11"/>
        <v>0</v>
      </c>
      <c r="I149" s="75"/>
      <c r="J149" s="75"/>
      <c r="K149" s="99">
        <f t="shared" si="9"/>
        <v>0</v>
      </c>
      <c r="L149" s="75"/>
      <c r="M149" s="75"/>
      <c r="N149" s="372">
        <f t="shared" si="10"/>
        <v>0</v>
      </c>
      <c r="O149" s="747"/>
    </row>
    <row r="150" spans="1:16" ht="11.25" outlineLevel="2">
      <c r="A150" s="364" t="s">
        <v>363</v>
      </c>
      <c r="B150" s="364" t="s">
        <v>363</v>
      </c>
      <c r="C150" s="364" t="s">
        <v>362</v>
      </c>
      <c r="D150" s="364" t="s">
        <v>827</v>
      </c>
      <c r="E150" s="715" t="s">
        <v>1249</v>
      </c>
      <c r="F150" s="75"/>
      <c r="G150" s="75"/>
      <c r="H150" s="99">
        <f t="shared" si="11"/>
        <v>0</v>
      </c>
      <c r="I150" s="75"/>
      <c r="J150" s="75"/>
      <c r="K150" s="99">
        <f t="shared" si="9"/>
        <v>0</v>
      </c>
      <c r="L150" s="75"/>
      <c r="M150" s="75"/>
      <c r="N150" s="372">
        <f t="shared" si="10"/>
        <v>0</v>
      </c>
      <c r="O150" s="747"/>
    </row>
    <row r="151" spans="1:16" s="752" customFormat="1" ht="11.25" outlineLevel="4">
      <c r="A151" s="364" t="s">
        <v>363</v>
      </c>
      <c r="B151" s="364" t="s">
        <v>363</v>
      </c>
      <c r="C151" s="364" t="s">
        <v>362</v>
      </c>
      <c r="D151" s="364" t="s">
        <v>828</v>
      </c>
      <c r="E151" s="715" t="s">
        <v>1250</v>
      </c>
      <c r="F151" s="75"/>
      <c r="G151" s="75"/>
      <c r="H151" s="99">
        <f t="shared" si="11"/>
        <v>0</v>
      </c>
      <c r="I151" s="75"/>
      <c r="J151" s="75"/>
      <c r="K151" s="99">
        <f t="shared" si="9"/>
        <v>0</v>
      </c>
      <c r="L151" s="75"/>
      <c r="M151" s="75"/>
      <c r="N151" s="372">
        <f t="shared" si="10"/>
        <v>0</v>
      </c>
      <c r="O151" s="747"/>
      <c r="P151" s="66"/>
    </row>
    <row r="152" spans="1:16" s="752" customFormat="1" ht="11.25" outlineLevel="4">
      <c r="A152" s="364" t="s">
        <v>363</v>
      </c>
      <c r="B152" s="364" t="s">
        <v>363</v>
      </c>
      <c r="C152" s="364" t="s">
        <v>362</v>
      </c>
      <c r="D152" s="364" t="s">
        <v>829</v>
      </c>
      <c r="E152" s="715" t="s">
        <v>1934</v>
      </c>
      <c r="F152" s="75"/>
      <c r="G152" s="75"/>
      <c r="H152" s="99">
        <f t="shared" si="11"/>
        <v>0</v>
      </c>
      <c r="I152" s="75"/>
      <c r="J152" s="75"/>
      <c r="K152" s="99">
        <f t="shared" si="9"/>
        <v>0</v>
      </c>
      <c r="L152" s="75"/>
      <c r="M152" s="75"/>
      <c r="N152" s="372">
        <f t="shared" si="10"/>
        <v>0</v>
      </c>
      <c r="O152" s="747"/>
      <c r="P152" s="66"/>
    </row>
    <row r="153" spans="1:16" s="752" customFormat="1" ht="11.25" outlineLevel="4">
      <c r="A153" s="364" t="s">
        <v>363</v>
      </c>
      <c r="B153" s="364" t="s">
        <v>363</v>
      </c>
      <c r="C153" s="364" t="s">
        <v>362</v>
      </c>
      <c r="D153" s="364" t="s">
        <v>830</v>
      </c>
      <c r="E153" s="715" t="s">
        <v>1251</v>
      </c>
      <c r="F153" s="75"/>
      <c r="G153" s="75"/>
      <c r="H153" s="99">
        <f t="shared" si="11"/>
        <v>0</v>
      </c>
      <c r="I153" s="75"/>
      <c r="J153" s="75"/>
      <c r="K153" s="99">
        <f t="shared" si="9"/>
        <v>0</v>
      </c>
      <c r="L153" s="75"/>
      <c r="M153" s="75"/>
      <c r="N153" s="372">
        <f t="shared" si="10"/>
        <v>0</v>
      </c>
      <c r="O153" s="747"/>
      <c r="P153" s="66"/>
    </row>
    <row r="154" spans="1:16" s="752" customFormat="1" ht="22.5" outlineLevel="4">
      <c r="A154" s="364" t="s">
        <v>363</v>
      </c>
      <c r="B154" s="364" t="s">
        <v>363</v>
      </c>
      <c r="C154" s="364" t="s">
        <v>362</v>
      </c>
      <c r="D154" s="364" t="s">
        <v>831</v>
      </c>
      <c r="E154" s="715" t="s">
        <v>1935</v>
      </c>
      <c r="F154" s="75"/>
      <c r="G154" s="75"/>
      <c r="H154" s="99">
        <f t="shared" si="11"/>
        <v>0</v>
      </c>
      <c r="I154" s="75"/>
      <c r="J154" s="75"/>
      <c r="K154" s="99">
        <f t="shared" si="9"/>
        <v>0</v>
      </c>
      <c r="L154" s="75"/>
      <c r="M154" s="75"/>
      <c r="N154" s="372">
        <f t="shared" si="10"/>
        <v>0</v>
      </c>
      <c r="O154" s="747"/>
      <c r="P154" s="66"/>
    </row>
    <row r="155" spans="1:16" s="752" customFormat="1" ht="22.5" outlineLevel="4">
      <c r="A155" s="364" t="s">
        <v>363</v>
      </c>
      <c r="B155" s="364" t="s">
        <v>363</v>
      </c>
      <c r="C155" s="364" t="s">
        <v>362</v>
      </c>
      <c r="D155" s="364" t="s">
        <v>832</v>
      </c>
      <c r="E155" s="716" t="s">
        <v>1936</v>
      </c>
      <c r="F155" s="75"/>
      <c r="G155" s="75"/>
      <c r="H155" s="99">
        <f t="shared" si="11"/>
        <v>0</v>
      </c>
      <c r="I155" s="75"/>
      <c r="J155" s="75"/>
      <c r="K155" s="99">
        <f t="shared" si="9"/>
        <v>0</v>
      </c>
      <c r="L155" s="75"/>
      <c r="M155" s="75"/>
      <c r="N155" s="372">
        <f t="shared" si="10"/>
        <v>0</v>
      </c>
      <c r="O155" s="747"/>
      <c r="P155" s="66"/>
    </row>
    <row r="156" spans="1:16" s="752" customFormat="1" ht="22.5" outlineLevel="4">
      <c r="A156" s="364" t="s">
        <v>363</v>
      </c>
      <c r="B156" s="364" t="s">
        <v>363</v>
      </c>
      <c r="C156" s="364" t="s">
        <v>362</v>
      </c>
      <c r="D156" s="364" t="s">
        <v>833</v>
      </c>
      <c r="E156" s="716" t="s">
        <v>3126</v>
      </c>
      <c r="F156" s="958"/>
      <c r="G156" s="958"/>
      <c r="H156" s="959"/>
      <c r="I156" s="958"/>
      <c r="J156" s="958"/>
      <c r="K156" s="959"/>
      <c r="L156" s="958"/>
      <c r="M156" s="958"/>
      <c r="N156" s="960"/>
      <c r="O156" s="961"/>
      <c r="P156" s="66"/>
    </row>
    <row r="157" spans="1:16" s="752" customFormat="1" ht="11.25" outlineLevel="4">
      <c r="A157" s="351" t="s">
        <v>363</v>
      </c>
      <c r="B157" s="351" t="s">
        <v>363</v>
      </c>
      <c r="C157" s="351" t="s">
        <v>363</v>
      </c>
      <c r="D157" s="351"/>
      <c r="E157" s="714" t="s">
        <v>1252</v>
      </c>
      <c r="F157" s="74">
        <f>SUM(F158)</f>
        <v>0</v>
      </c>
      <c r="G157" s="74">
        <f>SUM(G158)</f>
        <v>0</v>
      </c>
      <c r="H157" s="74">
        <f>F157+G157</f>
        <v>0</v>
      </c>
      <c r="I157" s="74">
        <f>SUM(I158)</f>
        <v>0</v>
      </c>
      <c r="J157" s="74">
        <f>SUM(J158)</f>
        <v>0</v>
      </c>
      <c r="K157" s="74">
        <f>I157+J157</f>
        <v>0</v>
      </c>
      <c r="L157" s="74">
        <f>SUM(L158)</f>
        <v>0</v>
      </c>
      <c r="M157" s="74">
        <f>SUM(M158)</f>
        <v>0</v>
      </c>
      <c r="N157" s="77">
        <f>L157+M157</f>
        <v>0</v>
      </c>
      <c r="O157" s="748"/>
      <c r="P157" s="66"/>
    </row>
    <row r="158" spans="1:16" s="752" customFormat="1" ht="11.25" outlineLevel="4">
      <c r="A158" s="364" t="s">
        <v>363</v>
      </c>
      <c r="B158" s="364" t="s">
        <v>363</v>
      </c>
      <c r="C158" s="364" t="s">
        <v>363</v>
      </c>
      <c r="D158" s="364" t="s">
        <v>795</v>
      </c>
      <c r="E158" s="716" t="s">
        <v>2042</v>
      </c>
      <c r="F158" s="75"/>
      <c r="G158" s="75"/>
      <c r="H158" s="99">
        <f>F158+G158</f>
        <v>0</v>
      </c>
      <c r="I158" s="75"/>
      <c r="J158" s="75"/>
      <c r="K158" s="99">
        <f>I158+J158</f>
        <v>0</v>
      </c>
      <c r="L158" s="75"/>
      <c r="M158" s="75"/>
      <c r="N158" s="372">
        <f>L158+M158</f>
        <v>0</v>
      </c>
      <c r="O158" s="747"/>
      <c r="P158" s="66"/>
    </row>
    <row r="159" spans="1:16" s="752" customFormat="1" ht="11.25" outlineLevel="4">
      <c r="A159" s="351" t="s">
        <v>363</v>
      </c>
      <c r="B159" s="351" t="s">
        <v>363</v>
      </c>
      <c r="C159" s="351" t="s">
        <v>365</v>
      </c>
      <c r="D159" s="351"/>
      <c r="E159" s="714" t="s">
        <v>1253</v>
      </c>
      <c r="F159" s="74">
        <f>SUM(F160:F227)</f>
        <v>0</v>
      </c>
      <c r="G159" s="74">
        <f t="shared" ref="G159:N159" si="12">SUM(G160:G227)</f>
        <v>0</v>
      </c>
      <c r="H159" s="74">
        <f t="shared" si="12"/>
        <v>0</v>
      </c>
      <c r="I159" s="74">
        <f t="shared" si="12"/>
        <v>0</v>
      </c>
      <c r="J159" s="74">
        <f t="shared" si="12"/>
        <v>0</v>
      </c>
      <c r="K159" s="74">
        <f t="shared" si="12"/>
        <v>0</v>
      </c>
      <c r="L159" s="74">
        <f t="shared" si="12"/>
        <v>0</v>
      </c>
      <c r="M159" s="74">
        <f t="shared" si="12"/>
        <v>0</v>
      </c>
      <c r="N159" s="74">
        <f t="shared" si="12"/>
        <v>0</v>
      </c>
      <c r="O159" s="748"/>
      <c r="P159" s="66"/>
    </row>
    <row r="160" spans="1:16" s="752" customFormat="1" ht="11.25" outlineLevel="4">
      <c r="A160" s="364" t="s">
        <v>363</v>
      </c>
      <c r="B160" s="364" t="s">
        <v>363</v>
      </c>
      <c r="C160" s="364" t="s">
        <v>365</v>
      </c>
      <c r="D160" s="364" t="s">
        <v>795</v>
      </c>
      <c r="E160" s="715" t="s">
        <v>1254</v>
      </c>
      <c r="F160" s="75"/>
      <c r="G160" s="75"/>
      <c r="H160" s="99">
        <f t="shared" si="11"/>
        <v>0</v>
      </c>
      <c r="I160" s="75"/>
      <c r="J160" s="75"/>
      <c r="K160" s="99">
        <f t="shared" si="9"/>
        <v>0</v>
      </c>
      <c r="L160" s="75"/>
      <c r="M160" s="75"/>
      <c r="N160" s="372">
        <f t="shared" si="10"/>
        <v>0</v>
      </c>
      <c r="O160" s="756"/>
      <c r="P160" s="66"/>
    </row>
    <row r="161" spans="1:16" s="752" customFormat="1" ht="11.25" outlineLevel="4">
      <c r="A161" s="364" t="s">
        <v>363</v>
      </c>
      <c r="B161" s="364" t="s">
        <v>363</v>
      </c>
      <c r="C161" s="364" t="s">
        <v>365</v>
      </c>
      <c r="D161" s="364" t="s">
        <v>794</v>
      </c>
      <c r="E161" s="715" t="s">
        <v>1937</v>
      </c>
      <c r="F161" s="75"/>
      <c r="G161" s="75"/>
      <c r="H161" s="99">
        <f t="shared" si="11"/>
        <v>0</v>
      </c>
      <c r="I161" s="75"/>
      <c r="J161" s="75"/>
      <c r="K161" s="99">
        <f t="shared" si="9"/>
        <v>0</v>
      </c>
      <c r="L161" s="75"/>
      <c r="M161" s="75"/>
      <c r="N161" s="372">
        <f t="shared" si="10"/>
        <v>0</v>
      </c>
      <c r="O161" s="754"/>
      <c r="P161" s="66"/>
    </row>
    <row r="162" spans="1:16" s="752" customFormat="1" ht="11.25" outlineLevel="4">
      <c r="A162" s="364" t="s">
        <v>363</v>
      </c>
      <c r="B162" s="364" t="s">
        <v>363</v>
      </c>
      <c r="C162" s="364" t="s">
        <v>365</v>
      </c>
      <c r="D162" s="364" t="s">
        <v>796</v>
      </c>
      <c r="E162" s="715" t="s">
        <v>1938</v>
      </c>
      <c r="F162" s="75"/>
      <c r="G162" s="75"/>
      <c r="H162" s="99">
        <f t="shared" si="11"/>
        <v>0</v>
      </c>
      <c r="I162" s="75"/>
      <c r="J162" s="75"/>
      <c r="K162" s="99">
        <f t="shared" si="9"/>
        <v>0</v>
      </c>
      <c r="L162" s="75"/>
      <c r="M162" s="75"/>
      <c r="N162" s="372">
        <f t="shared" si="10"/>
        <v>0</v>
      </c>
      <c r="O162" s="754"/>
      <c r="P162" s="66"/>
    </row>
    <row r="163" spans="1:16" s="752" customFormat="1" ht="11.25" outlineLevel="4">
      <c r="A163" s="364" t="s">
        <v>363</v>
      </c>
      <c r="B163" s="364" t="s">
        <v>363</v>
      </c>
      <c r="C163" s="364" t="s">
        <v>365</v>
      </c>
      <c r="D163" s="364" t="s">
        <v>798</v>
      </c>
      <c r="E163" s="715" t="s">
        <v>1255</v>
      </c>
      <c r="F163" s="75"/>
      <c r="G163" s="75"/>
      <c r="H163" s="99">
        <f t="shared" si="11"/>
        <v>0</v>
      </c>
      <c r="I163" s="75"/>
      <c r="J163" s="75"/>
      <c r="K163" s="99">
        <f t="shared" si="9"/>
        <v>0</v>
      </c>
      <c r="L163" s="75"/>
      <c r="M163" s="75"/>
      <c r="N163" s="372">
        <f t="shared" si="10"/>
        <v>0</v>
      </c>
      <c r="O163" s="754"/>
      <c r="P163" s="66"/>
    </row>
    <row r="164" spans="1:16" s="752" customFormat="1" ht="11.25" outlineLevel="4">
      <c r="A164" s="364" t="s">
        <v>363</v>
      </c>
      <c r="B164" s="364" t="s">
        <v>363</v>
      </c>
      <c r="C164" s="364" t="s">
        <v>365</v>
      </c>
      <c r="D164" s="364" t="s">
        <v>801</v>
      </c>
      <c r="E164" s="715" t="s">
        <v>1256</v>
      </c>
      <c r="F164" s="75"/>
      <c r="G164" s="75"/>
      <c r="H164" s="99">
        <f t="shared" si="11"/>
        <v>0</v>
      </c>
      <c r="I164" s="75"/>
      <c r="J164" s="75"/>
      <c r="K164" s="99">
        <f t="shared" si="9"/>
        <v>0</v>
      </c>
      <c r="L164" s="75"/>
      <c r="M164" s="75"/>
      <c r="N164" s="372">
        <f t="shared" si="10"/>
        <v>0</v>
      </c>
      <c r="O164" s="17"/>
      <c r="P164" s="66"/>
    </row>
    <row r="165" spans="1:16" s="752" customFormat="1" ht="22.5" customHeight="1" outlineLevel="4">
      <c r="A165" s="364" t="s">
        <v>363</v>
      </c>
      <c r="B165" s="364" t="s">
        <v>363</v>
      </c>
      <c r="C165" s="364" t="s">
        <v>365</v>
      </c>
      <c r="D165" s="364" t="s">
        <v>802</v>
      </c>
      <c r="E165" s="715" t="s">
        <v>1257</v>
      </c>
      <c r="F165" s="75"/>
      <c r="G165" s="75"/>
      <c r="H165" s="99">
        <f t="shared" si="11"/>
        <v>0</v>
      </c>
      <c r="I165" s="75"/>
      <c r="J165" s="75"/>
      <c r="K165" s="99">
        <f t="shared" si="9"/>
        <v>0</v>
      </c>
      <c r="L165" s="75"/>
      <c r="M165" s="75"/>
      <c r="N165" s="372">
        <f t="shared" si="10"/>
        <v>0</v>
      </c>
      <c r="O165" s="17"/>
      <c r="P165" s="66"/>
    </row>
    <row r="166" spans="1:16" s="752" customFormat="1" ht="11.25" outlineLevel="4">
      <c r="A166" s="364" t="s">
        <v>363</v>
      </c>
      <c r="B166" s="364" t="s">
        <v>363</v>
      </c>
      <c r="C166" s="364" t="s">
        <v>365</v>
      </c>
      <c r="D166" s="364" t="s">
        <v>803</v>
      </c>
      <c r="E166" s="715" t="s">
        <v>1258</v>
      </c>
      <c r="F166" s="75"/>
      <c r="G166" s="75"/>
      <c r="H166" s="99">
        <f t="shared" si="11"/>
        <v>0</v>
      </c>
      <c r="I166" s="75"/>
      <c r="J166" s="75"/>
      <c r="K166" s="99">
        <f t="shared" si="9"/>
        <v>0</v>
      </c>
      <c r="L166" s="75"/>
      <c r="M166" s="75"/>
      <c r="N166" s="372">
        <f t="shared" si="10"/>
        <v>0</v>
      </c>
      <c r="O166" s="17"/>
      <c r="P166" s="66"/>
    </row>
    <row r="167" spans="1:16" s="752" customFormat="1" ht="11.25" outlineLevel="4">
      <c r="A167" s="364" t="s">
        <v>363</v>
      </c>
      <c r="B167" s="364" t="s">
        <v>363</v>
      </c>
      <c r="C167" s="364" t="s">
        <v>365</v>
      </c>
      <c r="D167" s="364" t="s">
        <v>799</v>
      </c>
      <c r="E167" s="715" t="s">
        <v>1259</v>
      </c>
      <c r="F167" s="75"/>
      <c r="G167" s="75"/>
      <c r="H167" s="99">
        <f t="shared" si="11"/>
        <v>0</v>
      </c>
      <c r="I167" s="75"/>
      <c r="J167" s="75"/>
      <c r="K167" s="99">
        <f t="shared" si="9"/>
        <v>0</v>
      </c>
      <c r="L167" s="75"/>
      <c r="M167" s="75"/>
      <c r="N167" s="372">
        <f t="shared" si="10"/>
        <v>0</v>
      </c>
      <c r="O167" s="17"/>
      <c r="P167" s="66"/>
    </row>
    <row r="168" spans="1:16" s="752" customFormat="1" ht="22.5" outlineLevel="4">
      <c r="A168" s="364" t="s">
        <v>363</v>
      </c>
      <c r="B168" s="364" t="s">
        <v>363</v>
      </c>
      <c r="C168" s="364" t="s">
        <v>365</v>
      </c>
      <c r="D168" s="364" t="s">
        <v>804</v>
      </c>
      <c r="E168" s="715" t="s">
        <v>1260</v>
      </c>
      <c r="F168" s="75"/>
      <c r="G168" s="75"/>
      <c r="H168" s="99">
        <f t="shared" si="11"/>
        <v>0</v>
      </c>
      <c r="I168" s="75"/>
      <c r="J168" s="75"/>
      <c r="K168" s="99">
        <f t="shared" si="9"/>
        <v>0</v>
      </c>
      <c r="L168" s="75"/>
      <c r="M168" s="75"/>
      <c r="N168" s="372">
        <f t="shared" si="10"/>
        <v>0</v>
      </c>
      <c r="O168" s="17"/>
      <c r="P168" s="66"/>
    </row>
    <row r="169" spans="1:16" s="752" customFormat="1" ht="22.5" outlineLevel="4">
      <c r="A169" s="364" t="s">
        <v>363</v>
      </c>
      <c r="B169" s="364" t="s">
        <v>363</v>
      </c>
      <c r="C169" s="364" t="s">
        <v>365</v>
      </c>
      <c r="D169" s="364" t="s">
        <v>806</v>
      </c>
      <c r="E169" s="715" t="s">
        <v>1939</v>
      </c>
      <c r="F169" s="75"/>
      <c r="G169" s="75"/>
      <c r="H169" s="99">
        <f t="shared" si="11"/>
        <v>0</v>
      </c>
      <c r="I169" s="75"/>
      <c r="J169" s="75"/>
      <c r="K169" s="99">
        <f t="shared" si="9"/>
        <v>0</v>
      </c>
      <c r="L169" s="75"/>
      <c r="M169" s="75"/>
      <c r="N169" s="372">
        <f t="shared" si="10"/>
        <v>0</v>
      </c>
      <c r="O169" s="17"/>
      <c r="P169" s="66"/>
    </row>
    <row r="170" spans="1:16" s="752" customFormat="1" ht="25.5" customHeight="1" outlineLevel="4">
      <c r="A170" s="364" t="s">
        <v>363</v>
      </c>
      <c r="B170" s="364" t="s">
        <v>363</v>
      </c>
      <c r="C170" s="364" t="s">
        <v>365</v>
      </c>
      <c r="D170" s="364" t="s">
        <v>807</v>
      </c>
      <c r="E170" s="715" t="s">
        <v>1940</v>
      </c>
      <c r="F170" s="75"/>
      <c r="G170" s="75"/>
      <c r="H170" s="99">
        <f t="shared" si="11"/>
        <v>0</v>
      </c>
      <c r="I170" s="75"/>
      <c r="J170" s="75"/>
      <c r="K170" s="99">
        <f t="shared" si="9"/>
        <v>0</v>
      </c>
      <c r="L170" s="75"/>
      <c r="M170" s="75"/>
      <c r="N170" s="372">
        <f t="shared" si="10"/>
        <v>0</v>
      </c>
      <c r="O170" s="17"/>
      <c r="P170" s="66"/>
    </row>
    <row r="171" spans="1:16" s="752" customFormat="1" ht="11.25" outlineLevel="4">
      <c r="A171" s="364" t="s">
        <v>363</v>
      </c>
      <c r="B171" s="364" t="s">
        <v>363</v>
      </c>
      <c r="C171" s="364" t="s">
        <v>365</v>
      </c>
      <c r="D171" s="364" t="s">
        <v>808</v>
      </c>
      <c r="E171" s="715" t="s">
        <v>1261</v>
      </c>
      <c r="F171" s="75"/>
      <c r="G171" s="75"/>
      <c r="H171" s="99">
        <f t="shared" si="11"/>
        <v>0</v>
      </c>
      <c r="I171" s="75"/>
      <c r="J171" s="75"/>
      <c r="K171" s="99">
        <f t="shared" si="9"/>
        <v>0</v>
      </c>
      <c r="L171" s="75"/>
      <c r="M171" s="75"/>
      <c r="N171" s="372">
        <f t="shared" si="10"/>
        <v>0</v>
      </c>
      <c r="O171" s="17"/>
      <c r="P171" s="66"/>
    </row>
    <row r="172" spans="1:16" s="752" customFormat="1" ht="11.25" outlineLevel="4">
      <c r="A172" s="364" t="s">
        <v>363</v>
      </c>
      <c r="B172" s="364" t="s">
        <v>363</v>
      </c>
      <c r="C172" s="364" t="s">
        <v>365</v>
      </c>
      <c r="D172" s="364" t="s">
        <v>809</v>
      </c>
      <c r="E172" s="715" t="s">
        <v>1262</v>
      </c>
      <c r="F172" s="75"/>
      <c r="G172" s="75"/>
      <c r="H172" s="99">
        <f t="shared" si="11"/>
        <v>0</v>
      </c>
      <c r="I172" s="75"/>
      <c r="J172" s="75"/>
      <c r="K172" s="99">
        <f t="shared" si="9"/>
        <v>0</v>
      </c>
      <c r="L172" s="75"/>
      <c r="M172" s="75"/>
      <c r="N172" s="372">
        <f t="shared" si="10"/>
        <v>0</v>
      </c>
      <c r="O172" s="17"/>
      <c r="P172" s="66"/>
    </row>
    <row r="173" spans="1:16" s="752" customFormat="1" ht="11.25" outlineLevel="4">
      <c r="A173" s="364" t="s">
        <v>363</v>
      </c>
      <c r="B173" s="364" t="s">
        <v>363</v>
      </c>
      <c r="C173" s="364" t="s">
        <v>365</v>
      </c>
      <c r="D173" s="364" t="s">
        <v>810</v>
      </c>
      <c r="E173" s="715" t="s">
        <v>1263</v>
      </c>
      <c r="F173" s="75"/>
      <c r="G173" s="75"/>
      <c r="H173" s="99">
        <f t="shared" si="11"/>
        <v>0</v>
      </c>
      <c r="I173" s="75"/>
      <c r="J173" s="75"/>
      <c r="K173" s="99">
        <f t="shared" si="9"/>
        <v>0</v>
      </c>
      <c r="L173" s="75"/>
      <c r="M173" s="75"/>
      <c r="N173" s="372">
        <f t="shared" si="10"/>
        <v>0</v>
      </c>
      <c r="O173" s="17"/>
      <c r="P173" s="66"/>
    </row>
    <row r="174" spans="1:16" s="752" customFormat="1" ht="11.25" outlineLevel="4">
      <c r="A174" s="364" t="s">
        <v>363</v>
      </c>
      <c r="B174" s="364" t="s">
        <v>363</v>
      </c>
      <c r="C174" s="364" t="s">
        <v>365</v>
      </c>
      <c r="D174" s="364" t="s">
        <v>811</v>
      </c>
      <c r="E174" s="715" t="s">
        <v>1264</v>
      </c>
      <c r="F174" s="75"/>
      <c r="G174" s="75"/>
      <c r="H174" s="99">
        <f t="shared" si="11"/>
        <v>0</v>
      </c>
      <c r="I174" s="75"/>
      <c r="J174" s="75"/>
      <c r="K174" s="99">
        <f t="shared" si="9"/>
        <v>0</v>
      </c>
      <c r="L174" s="75"/>
      <c r="M174" s="75"/>
      <c r="N174" s="372">
        <f t="shared" si="10"/>
        <v>0</v>
      </c>
      <c r="O174" s="17"/>
      <c r="P174" s="66"/>
    </row>
    <row r="175" spans="1:16" s="752" customFormat="1" ht="11.25" outlineLevel="4">
      <c r="A175" s="364" t="s">
        <v>363</v>
      </c>
      <c r="B175" s="364" t="s">
        <v>363</v>
      </c>
      <c r="C175" s="364" t="s">
        <v>365</v>
      </c>
      <c r="D175" s="364" t="s">
        <v>812</v>
      </c>
      <c r="E175" s="715" t="s">
        <v>1265</v>
      </c>
      <c r="F175" s="75"/>
      <c r="G175" s="75"/>
      <c r="H175" s="99">
        <f t="shared" si="11"/>
        <v>0</v>
      </c>
      <c r="I175" s="75"/>
      <c r="J175" s="75"/>
      <c r="K175" s="99">
        <f t="shared" si="9"/>
        <v>0</v>
      </c>
      <c r="L175" s="75"/>
      <c r="M175" s="75"/>
      <c r="N175" s="372">
        <f t="shared" si="10"/>
        <v>0</v>
      </c>
      <c r="O175" s="17"/>
      <c r="P175" s="66"/>
    </row>
    <row r="176" spans="1:16" s="752" customFormat="1" ht="22.5" outlineLevel="4">
      <c r="A176" s="364" t="s">
        <v>363</v>
      </c>
      <c r="B176" s="364" t="s">
        <v>363</v>
      </c>
      <c r="C176" s="364" t="s">
        <v>365</v>
      </c>
      <c r="D176" s="364" t="s">
        <v>813</v>
      </c>
      <c r="E176" s="715" t="s">
        <v>1266</v>
      </c>
      <c r="F176" s="75"/>
      <c r="G176" s="75"/>
      <c r="H176" s="99">
        <f t="shared" si="11"/>
        <v>0</v>
      </c>
      <c r="I176" s="75"/>
      <c r="J176" s="75"/>
      <c r="K176" s="99">
        <f t="shared" si="9"/>
        <v>0</v>
      </c>
      <c r="L176" s="75"/>
      <c r="M176" s="75"/>
      <c r="N176" s="372">
        <f t="shared" si="10"/>
        <v>0</v>
      </c>
      <c r="O176" s="17"/>
      <c r="P176" s="66"/>
    </row>
    <row r="177" spans="1:16" s="752" customFormat="1" ht="11.25" outlineLevel="4">
      <c r="A177" s="364" t="s">
        <v>363</v>
      </c>
      <c r="B177" s="364" t="s">
        <v>363</v>
      </c>
      <c r="C177" s="364" t="s">
        <v>365</v>
      </c>
      <c r="D177" s="364" t="s">
        <v>814</v>
      </c>
      <c r="E177" s="715" t="s">
        <v>1267</v>
      </c>
      <c r="F177" s="75"/>
      <c r="G177" s="75"/>
      <c r="H177" s="99">
        <f t="shared" si="11"/>
        <v>0</v>
      </c>
      <c r="I177" s="75"/>
      <c r="J177" s="75"/>
      <c r="K177" s="99">
        <f t="shared" si="9"/>
        <v>0</v>
      </c>
      <c r="L177" s="75"/>
      <c r="M177" s="75"/>
      <c r="N177" s="372">
        <f t="shared" si="10"/>
        <v>0</v>
      </c>
      <c r="O177" s="17"/>
      <c r="P177" s="66"/>
    </row>
    <row r="178" spans="1:16" s="752" customFormat="1" ht="11.25" outlineLevel="4">
      <c r="A178" s="364" t="s">
        <v>363</v>
      </c>
      <c r="B178" s="364" t="s">
        <v>363</v>
      </c>
      <c r="C178" s="364" t="s">
        <v>365</v>
      </c>
      <c r="D178" s="364" t="s">
        <v>815</v>
      </c>
      <c r="E178" s="715" t="s">
        <v>1268</v>
      </c>
      <c r="F178" s="75"/>
      <c r="G178" s="75"/>
      <c r="H178" s="99">
        <f t="shared" si="11"/>
        <v>0</v>
      </c>
      <c r="I178" s="75"/>
      <c r="J178" s="75"/>
      <c r="K178" s="99">
        <f t="shared" si="9"/>
        <v>0</v>
      </c>
      <c r="L178" s="75"/>
      <c r="M178" s="75"/>
      <c r="N178" s="372">
        <f t="shared" si="10"/>
        <v>0</v>
      </c>
      <c r="O178" s="17"/>
      <c r="P178" s="66"/>
    </row>
    <row r="179" spans="1:16" s="752" customFormat="1" ht="11.25" outlineLevel="4">
      <c r="A179" s="364" t="s">
        <v>363</v>
      </c>
      <c r="B179" s="364" t="s">
        <v>363</v>
      </c>
      <c r="C179" s="364" t="s">
        <v>365</v>
      </c>
      <c r="D179" s="364" t="s">
        <v>816</v>
      </c>
      <c r="E179" s="715" t="s">
        <v>1269</v>
      </c>
      <c r="F179" s="75"/>
      <c r="G179" s="75"/>
      <c r="H179" s="99">
        <f t="shared" si="11"/>
        <v>0</v>
      </c>
      <c r="I179" s="75"/>
      <c r="J179" s="75"/>
      <c r="K179" s="99">
        <f t="shared" si="9"/>
        <v>0</v>
      </c>
      <c r="L179" s="75"/>
      <c r="M179" s="75"/>
      <c r="N179" s="372">
        <f t="shared" si="10"/>
        <v>0</v>
      </c>
      <c r="O179" s="17"/>
      <c r="P179" s="66"/>
    </row>
    <row r="180" spans="1:16" s="752" customFormat="1" ht="11.25" outlineLevel="4">
      <c r="A180" s="364" t="s">
        <v>363</v>
      </c>
      <c r="B180" s="364" t="s">
        <v>363</v>
      </c>
      <c r="C180" s="364" t="s">
        <v>365</v>
      </c>
      <c r="D180" s="364" t="s">
        <v>817</v>
      </c>
      <c r="E180" s="715" t="s">
        <v>1941</v>
      </c>
      <c r="F180" s="75"/>
      <c r="G180" s="75"/>
      <c r="H180" s="99">
        <f t="shared" si="11"/>
        <v>0</v>
      </c>
      <c r="I180" s="75"/>
      <c r="J180" s="75"/>
      <c r="K180" s="99">
        <f t="shared" si="9"/>
        <v>0</v>
      </c>
      <c r="L180" s="75"/>
      <c r="M180" s="75"/>
      <c r="N180" s="372">
        <f t="shared" si="10"/>
        <v>0</v>
      </c>
      <c r="O180" s="17"/>
      <c r="P180" s="66"/>
    </row>
    <row r="181" spans="1:16" s="752" customFormat="1" ht="11.25" outlineLevel="4">
      <c r="A181" s="364" t="s">
        <v>363</v>
      </c>
      <c r="B181" s="364" t="s">
        <v>363</v>
      </c>
      <c r="C181" s="364" t="s">
        <v>365</v>
      </c>
      <c r="D181" s="364" t="s">
        <v>821</v>
      </c>
      <c r="E181" s="715" t="s">
        <v>1270</v>
      </c>
      <c r="F181" s="75"/>
      <c r="G181" s="75"/>
      <c r="H181" s="99">
        <f t="shared" si="11"/>
        <v>0</v>
      </c>
      <c r="I181" s="75"/>
      <c r="J181" s="75"/>
      <c r="K181" s="99">
        <f t="shared" si="9"/>
        <v>0</v>
      </c>
      <c r="L181" s="75"/>
      <c r="M181" s="75"/>
      <c r="N181" s="372">
        <f t="shared" si="10"/>
        <v>0</v>
      </c>
      <c r="O181" s="17"/>
      <c r="P181" s="66"/>
    </row>
    <row r="182" spans="1:16" s="752" customFormat="1" ht="11.25" outlineLevel="4">
      <c r="A182" s="364" t="s">
        <v>363</v>
      </c>
      <c r="B182" s="364" t="s">
        <v>363</v>
      </c>
      <c r="C182" s="364" t="s">
        <v>365</v>
      </c>
      <c r="D182" s="364" t="s">
        <v>822</v>
      </c>
      <c r="E182" s="715" t="s">
        <v>1271</v>
      </c>
      <c r="F182" s="75"/>
      <c r="G182" s="75"/>
      <c r="H182" s="99">
        <f t="shared" si="11"/>
        <v>0</v>
      </c>
      <c r="I182" s="75"/>
      <c r="J182" s="75"/>
      <c r="K182" s="99">
        <f t="shared" si="9"/>
        <v>0</v>
      </c>
      <c r="L182" s="75"/>
      <c r="M182" s="75"/>
      <c r="N182" s="372">
        <f t="shared" si="10"/>
        <v>0</v>
      </c>
      <c r="O182" s="17"/>
      <c r="P182" s="66"/>
    </row>
    <row r="183" spans="1:16" s="752" customFormat="1" ht="11.25" outlineLevel="4">
      <c r="A183" s="364" t="s">
        <v>363</v>
      </c>
      <c r="B183" s="364" t="s">
        <v>363</v>
      </c>
      <c r="C183" s="364" t="s">
        <v>365</v>
      </c>
      <c r="D183" s="364" t="s">
        <v>823</v>
      </c>
      <c r="E183" s="715" t="s">
        <v>1220</v>
      </c>
      <c r="F183" s="75"/>
      <c r="G183" s="75"/>
      <c r="H183" s="99">
        <f t="shared" si="11"/>
        <v>0</v>
      </c>
      <c r="I183" s="75"/>
      <c r="J183" s="75"/>
      <c r="K183" s="99">
        <f t="shared" si="9"/>
        <v>0</v>
      </c>
      <c r="L183" s="75"/>
      <c r="M183" s="75"/>
      <c r="N183" s="372">
        <f t="shared" si="10"/>
        <v>0</v>
      </c>
      <c r="O183" s="17"/>
      <c r="P183" s="66"/>
    </row>
    <row r="184" spans="1:16" s="752" customFormat="1" ht="11.25" outlineLevel="4">
      <c r="A184" s="364" t="s">
        <v>363</v>
      </c>
      <c r="B184" s="364" t="s">
        <v>363</v>
      </c>
      <c r="C184" s="364" t="s">
        <v>365</v>
      </c>
      <c r="D184" s="364" t="s">
        <v>824</v>
      </c>
      <c r="E184" s="715" t="s">
        <v>1272</v>
      </c>
      <c r="F184" s="75"/>
      <c r="G184" s="75"/>
      <c r="H184" s="99">
        <f t="shared" si="11"/>
        <v>0</v>
      </c>
      <c r="I184" s="75"/>
      <c r="J184" s="75"/>
      <c r="K184" s="99">
        <f t="shared" si="9"/>
        <v>0</v>
      </c>
      <c r="L184" s="75"/>
      <c r="M184" s="75"/>
      <c r="N184" s="372">
        <f t="shared" si="10"/>
        <v>0</v>
      </c>
      <c r="O184" s="17"/>
      <c r="P184" s="66"/>
    </row>
    <row r="185" spans="1:16" s="752" customFormat="1" ht="11.25" outlineLevel="4">
      <c r="A185" s="364" t="s">
        <v>363</v>
      </c>
      <c r="B185" s="364" t="s">
        <v>363</v>
      </c>
      <c r="C185" s="364" t="s">
        <v>365</v>
      </c>
      <c r="D185" s="364" t="s">
        <v>826</v>
      </c>
      <c r="E185" s="715" t="s">
        <v>1273</v>
      </c>
      <c r="F185" s="75"/>
      <c r="G185" s="75"/>
      <c r="H185" s="99">
        <f t="shared" si="11"/>
        <v>0</v>
      </c>
      <c r="I185" s="75"/>
      <c r="J185" s="75"/>
      <c r="K185" s="99">
        <f t="shared" si="9"/>
        <v>0</v>
      </c>
      <c r="L185" s="75"/>
      <c r="M185" s="75"/>
      <c r="N185" s="372">
        <f t="shared" si="10"/>
        <v>0</v>
      </c>
      <c r="O185" s="17"/>
      <c r="P185" s="66"/>
    </row>
    <row r="186" spans="1:16" s="752" customFormat="1" ht="11.25" outlineLevel="4">
      <c r="A186" s="364" t="s">
        <v>363</v>
      </c>
      <c r="B186" s="364" t="s">
        <v>363</v>
      </c>
      <c r="C186" s="364" t="s">
        <v>365</v>
      </c>
      <c r="D186" s="364" t="s">
        <v>827</v>
      </c>
      <c r="E186" s="715" t="s">
        <v>1274</v>
      </c>
      <c r="F186" s="75"/>
      <c r="G186" s="75"/>
      <c r="H186" s="99">
        <f t="shared" si="11"/>
        <v>0</v>
      </c>
      <c r="I186" s="75"/>
      <c r="J186" s="75"/>
      <c r="K186" s="99">
        <f t="shared" si="9"/>
        <v>0</v>
      </c>
      <c r="L186" s="75"/>
      <c r="M186" s="75"/>
      <c r="N186" s="372">
        <f t="shared" si="10"/>
        <v>0</v>
      </c>
      <c r="O186" s="17"/>
      <c r="P186" s="66"/>
    </row>
    <row r="187" spans="1:16" s="752" customFormat="1" ht="22.5" outlineLevel="4">
      <c r="A187" s="364" t="s">
        <v>363</v>
      </c>
      <c r="B187" s="364" t="s">
        <v>363</v>
      </c>
      <c r="C187" s="364" t="s">
        <v>365</v>
      </c>
      <c r="D187" s="364" t="s">
        <v>828</v>
      </c>
      <c r="E187" s="715" t="s">
        <v>1275</v>
      </c>
      <c r="F187" s="75"/>
      <c r="G187" s="75"/>
      <c r="H187" s="99">
        <f t="shared" si="11"/>
        <v>0</v>
      </c>
      <c r="I187" s="75"/>
      <c r="J187" s="75"/>
      <c r="K187" s="99">
        <f t="shared" si="9"/>
        <v>0</v>
      </c>
      <c r="L187" s="75"/>
      <c r="M187" s="75"/>
      <c r="N187" s="372">
        <f t="shared" si="10"/>
        <v>0</v>
      </c>
      <c r="O187" s="17"/>
      <c r="P187" s="66"/>
    </row>
    <row r="188" spans="1:16" s="752" customFormat="1" ht="11.25" outlineLevel="4">
      <c r="A188" s="364" t="s">
        <v>363</v>
      </c>
      <c r="B188" s="364" t="s">
        <v>363</v>
      </c>
      <c r="C188" s="364" t="s">
        <v>365</v>
      </c>
      <c r="D188" s="364" t="s">
        <v>829</v>
      </c>
      <c r="E188" s="715" t="s">
        <v>1276</v>
      </c>
      <c r="F188" s="75"/>
      <c r="G188" s="75"/>
      <c r="H188" s="99">
        <f t="shared" si="11"/>
        <v>0</v>
      </c>
      <c r="I188" s="75"/>
      <c r="J188" s="75"/>
      <c r="K188" s="99">
        <f t="shared" si="9"/>
        <v>0</v>
      </c>
      <c r="L188" s="75"/>
      <c r="M188" s="75"/>
      <c r="N188" s="372">
        <f t="shared" si="10"/>
        <v>0</v>
      </c>
      <c r="O188" s="17"/>
      <c r="P188" s="66"/>
    </row>
    <row r="189" spans="1:16" s="752" customFormat="1" ht="11.25" outlineLevel="4">
      <c r="A189" s="364" t="s">
        <v>363</v>
      </c>
      <c r="B189" s="364" t="s">
        <v>363</v>
      </c>
      <c r="C189" s="364" t="s">
        <v>365</v>
      </c>
      <c r="D189" s="364" t="s">
        <v>830</v>
      </c>
      <c r="E189" s="715" t="s">
        <v>1277</v>
      </c>
      <c r="F189" s="75"/>
      <c r="G189" s="75"/>
      <c r="H189" s="99">
        <f t="shared" si="11"/>
        <v>0</v>
      </c>
      <c r="I189" s="75"/>
      <c r="J189" s="75"/>
      <c r="K189" s="99">
        <f t="shared" si="9"/>
        <v>0</v>
      </c>
      <c r="L189" s="75"/>
      <c r="M189" s="75"/>
      <c r="N189" s="372">
        <f t="shared" si="10"/>
        <v>0</v>
      </c>
      <c r="O189" s="17"/>
      <c r="P189" s="66"/>
    </row>
    <row r="190" spans="1:16" s="752" customFormat="1" ht="11.25" outlineLevel="4">
      <c r="A190" s="364" t="s">
        <v>363</v>
      </c>
      <c r="B190" s="364" t="s">
        <v>363</v>
      </c>
      <c r="C190" s="364" t="s">
        <v>365</v>
      </c>
      <c r="D190" s="364" t="s">
        <v>831</v>
      </c>
      <c r="E190" s="715" t="s">
        <v>1278</v>
      </c>
      <c r="F190" s="75"/>
      <c r="G190" s="75"/>
      <c r="H190" s="99">
        <f t="shared" si="11"/>
        <v>0</v>
      </c>
      <c r="I190" s="75"/>
      <c r="J190" s="75"/>
      <c r="K190" s="99">
        <f t="shared" si="9"/>
        <v>0</v>
      </c>
      <c r="L190" s="75"/>
      <c r="M190" s="75"/>
      <c r="N190" s="372">
        <f t="shared" si="10"/>
        <v>0</v>
      </c>
      <c r="O190" s="17"/>
      <c r="P190" s="66"/>
    </row>
    <row r="191" spans="1:16" s="752" customFormat="1" ht="11.25" outlineLevel="4">
      <c r="A191" s="364" t="s">
        <v>363</v>
      </c>
      <c r="B191" s="364" t="s">
        <v>363</v>
      </c>
      <c r="C191" s="364" t="s">
        <v>365</v>
      </c>
      <c r="D191" s="364" t="s">
        <v>832</v>
      </c>
      <c r="E191" s="715" t="s">
        <v>1279</v>
      </c>
      <c r="F191" s="75"/>
      <c r="G191" s="75"/>
      <c r="H191" s="99">
        <f t="shared" si="11"/>
        <v>0</v>
      </c>
      <c r="I191" s="75"/>
      <c r="J191" s="75"/>
      <c r="K191" s="99">
        <f t="shared" si="9"/>
        <v>0</v>
      </c>
      <c r="L191" s="75"/>
      <c r="M191" s="75"/>
      <c r="N191" s="372">
        <f t="shared" si="10"/>
        <v>0</v>
      </c>
      <c r="O191" s="17"/>
      <c r="P191" s="66"/>
    </row>
    <row r="192" spans="1:16" s="752" customFormat="1" ht="11.25" outlineLevel="4">
      <c r="A192" s="364" t="s">
        <v>363</v>
      </c>
      <c r="B192" s="364" t="s">
        <v>363</v>
      </c>
      <c r="C192" s="364" t="s">
        <v>365</v>
      </c>
      <c r="D192" s="364" t="s">
        <v>833</v>
      </c>
      <c r="E192" s="715" t="s">
        <v>1280</v>
      </c>
      <c r="F192" s="75"/>
      <c r="G192" s="75"/>
      <c r="H192" s="99">
        <f t="shared" si="11"/>
        <v>0</v>
      </c>
      <c r="I192" s="75"/>
      <c r="J192" s="75"/>
      <c r="K192" s="99">
        <f t="shared" si="9"/>
        <v>0</v>
      </c>
      <c r="L192" s="75"/>
      <c r="M192" s="75"/>
      <c r="N192" s="372">
        <f t="shared" si="10"/>
        <v>0</v>
      </c>
      <c r="O192" s="17"/>
      <c r="P192" s="66"/>
    </row>
    <row r="193" spans="1:16" s="752" customFormat="1" ht="11.25" outlineLevel="4">
      <c r="A193" s="364" t="s">
        <v>363</v>
      </c>
      <c r="B193" s="364" t="s">
        <v>363</v>
      </c>
      <c r="C193" s="364" t="s">
        <v>365</v>
      </c>
      <c r="D193" s="364" t="s">
        <v>834</v>
      </c>
      <c r="E193" s="715" t="s">
        <v>1281</v>
      </c>
      <c r="F193" s="75"/>
      <c r="G193" s="75"/>
      <c r="H193" s="99">
        <f t="shared" si="11"/>
        <v>0</v>
      </c>
      <c r="I193" s="75"/>
      <c r="J193" s="75"/>
      <c r="K193" s="99">
        <f t="shared" si="9"/>
        <v>0</v>
      </c>
      <c r="L193" s="75"/>
      <c r="M193" s="75"/>
      <c r="N193" s="372">
        <f t="shared" si="10"/>
        <v>0</v>
      </c>
      <c r="O193" s="17"/>
      <c r="P193" s="66"/>
    </row>
    <row r="194" spans="1:16" s="752" customFormat="1" ht="11.25" outlineLevel="4">
      <c r="A194" s="364" t="s">
        <v>363</v>
      </c>
      <c r="B194" s="364" t="s">
        <v>363</v>
      </c>
      <c r="C194" s="364" t="s">
        <v>365</v>
      </c>
      <c r="D194" s="364" t="s">
        <v>835</v>
      </c>
      <c r="E194" s="715" t="s">
        <v>1282</v>
      </c>
      <c r="F194" s="75"/>
      <c r="G194" s="75"/>
      <c r="H194" s="99">
        <f t="shared" si="11"/>
        <v>0</v>
      </c>
      <c r="I194" s="75"/>
      <c r="J194" s="75"/>
      <c r="K194" s="99">
        <f t="shared" si="9"/>
        <v>0</v>
      </c>
      <c r="L194" s="75"/>
      <c r="M194" s="75"/>
      <c r="N194" s="372">
        <f t="shared" si="10"/>
        <v>0</v>
      </c>
      <c r="O194" s="17"/>
      <c r="P194" s="66"/>
    </row>
    <row r="195" spans="1:16" s="752" customFormat="1" ht="11.25" outlineLevel="4">
      <c r="A195" s="364" t="s">
        <v>363</v>
      </c>
      <c r="B195" s="364" t="s">
        <v>363</v>
      </c>
      <c r="C195" s="364" t="s">
        <v>365</v>
      </c>
      <c r="D195" s="364" t="s">
        <v>836</v>
      </c>
      <c r="E195" s="715" t="s">
        <v>1283</v>
      </c>
      <c r="F195" s="75"/>
      <c r="G195" s="75"/>
      <c r="H195" s="99">
        <f t="shared" si="11"/>
        <v>0</v>
      </c>
      <c r="I195" s="75"/>
      <c r="J195" s="75"/>
      <c r="K195" s="99">
        <f t="shared" si="9"/>
        <v>0</v>
      </c>
      <c r="L195" s="75"/>
      <c r="M195" s="75"/>
      <c r="N195" s="372">
        <f t="shared" si="10"/>
        <v>0</v>
      </c>
      <c r="O195" s="17"/>
      <c r="P195" s="66"/>
    </row>
    <row r="196" spans="1:16" s="752" customFormat="1" ht="11.25" outlineLevel="4">
      <c r="A196" s="364" t="s">
        <v>363</v>
      </c>
      <c r="B196" s="364" t="s">
        <v>363</v>
      </c>
      <c r="C196" s="364" t="s">
        <v>365</v>
      </c>
      <c r="D196" s="364" t="s">
        <v>837</v>
      </c>
      <c r="E196" s="715" t="s">
        <v>1284</v>
      </c>
      <c r="F196" s="75"/>
      <c r="G196" s="75"/>
      <c r="H196" s="99">
        <f t="shared" si="11"/>
        <v>0</v>
      </c>
      <c r="I196" s="75"/>
      <c r="J196" s="75"/>
      <c r="K196" s="99">
        <f t="shared" si="9"/>
        <v>0</v>
      </c>
      <c r="L196" s="75"/>
      <c r="M196" s="75"/>
      <c r="N196" s="372">
        <f t="shared" si="10"/>
        <v>0</v>
      </c>
      <c r="O196" s="17"/>
      <c r="P196" s="66"/>
    </row>
    <row r="197" spans="1:16" s="752" customFormat="1" ht="11.1" customHeight="1" outlineLevel="4">
      <c r="A197" s="364" t="s">
        <v>363</v>
      </c>
      <c r="B197" s="364" t="s">
        <v>363</v>
      </c>
      <c r="C197" s="364" t="s">
        <v>365</v>
      </c>
      <c r="D197" s="364" t="s">
        <v>838</v>
      </c>
      <c r="E197" s="715" t="s">
        <v>1285</v>
      </c>
      <c r="F197" s="75"/>
      <c r="G197" s="75"/>
      <c r="H197" s="99">
        <f t="shared" si="11"/>
        <v>0</v>
      </c>
      <c r="I197" s="75"/>
      <c r="J197" s="75"/>
      <c r="K197" s="99">
        <f t="shared" si="9"/>
        <v>0</v>
      </c>
      <c r="L197" s="75"/>
      <c r="M197" s="75"/>
      <c r="N197" s="372">
        <f t="shared" si="10"/>
        <v>0</v>
      </c>
      <c r="O197" s="17"/>
      <c r="P197" s="66"/>
    </row>
    <row r="198" spans="1:16" s="752" customFormat="1" ht="11.1" customHeight="1" outlineLevel="4">
      <c r="A198" s="364" t="s">
        <v>363</v>
      </c>
      <c r="B198" s="364" t="s">
        <v>363</v>
      </c>
      <c r="C198" s="364" t="s">
        <v>365</v>
      </c>
      <c r="D198" s="364" t="s">
        <v>839</v>
      </c>
      <c r="E198" s="715" t="s">
        <v>1286</v>
      </c>
      <c r="F198" s="75"/>
      <c r="G198" s="75"/>
      <c r="H198" s="99">
        <f t="shared" si="11"/>
        <v>0</v>
      </c>
      <c r="I198" s="75"/>
      <c r="J198" s="75"/>
      <c r="K198" s="99">
        <f t="shared" si="9"/>
        <v>0</v>
      </c>
      <c r="L198" s="75"/>
      <c r="M198" s="75"/>
      <c r="N198" s="372">
        <f t="shared" si="10"/>
        <v>0</v>
      </c>
      <c r="O198" s="17"/>
      <c r="P198" s="66"/>
    </row>
    <row r="199" spans="1:16" s="752" customFormat="1" ht="11.1" customHeight="1" outlineLevel="4">
      <c r="A199" s="364" t="s">
        <v>363</v>
      </c>
      <c r="B199" s="364" t="s">
        <v>363</v>
      </c>
      <c r="C199" s="364" t="s">
        <v>365</v>
      </c>
      <c r="D199" s="364" t="s">
        <v>840</v>
      </c>
      <c r="E199" s="715" t="s">
        <v>1287</v>
      </c>
      <c r="F199" s="75"/>
      <c r="G199" s="75"/>
      <c r="H199" s="99">
        <f t="shared" si="11"/>
        <v>0</v>
      </c>
      <c r="I199" s="75"/>
      <c r="J199" s="75"/>
      <c r="K199" s="99">
        <f t="shared" si="9"/>
        <v>0</v>
      </c>
      <c r="L199" s="75"/>
      <c r="M199" s="75"/>
      <c r="N199" s="372">
        <f t="shared" si="10"/>
        <v>0</v>
      </c>
      <c r="O199" s="17"/>
      <c r="P199" s="66"/>
    </row>
    <row r="200" spans="1:16" s="752" customFormat="1" ht="11.1" customHeight="1" outlineLevel="4">
      <c r="A200" s="364" t="s">
        <v>363</v>
      </c>
      <c r="B200" s="364" t="s">
        <v>363</v>
      </c>
      <c r="C200" s="364" t="s">
        <v>365</v>
      </c>
      <c r="D200" s="364" t="s">
        <v>841</v>
      </c>
      <c r="E200" s="715" t="s">
        <v>1288</v>
      </c>
      <c r="F200" s="75"/>
      <c r="G200" s="75"/>
      <c r="H200" s="99">
        <f t="shared" si="11"/>
        <v>0</v>
      </c>
      <c r="I200" s="75"/>
      <c r="J200" s="75"/>
      <c r="K200" s="99">
        <f t="shared" si="9"/>
        <v>0</v>
      </c>
      <c r="L200" s="75"/>
      <c r="M200" s="75"/>
      <c r="N200" s="372">
        <f t="shared" si="10"/>
        <v>0</v>
      </c>
      <c r="O200" s="17"/>
      <c r="P200" s="66"/>
    </row>
    <row r="201" spans="1:16" s="752" customFormat="1" ht="11.1" customHeight="1" outlineLevel="4">
      <c r="A201" s="364" t="s">
        <v>363</v>
      </c>
      <c r="B201" s="364" t="s">
        <v>363</v>
      </c>
      <c r="C201" s="364" t="s">
        <v>365</v>
      </c>
      <c r="D201" s="364" t="s">
        <v>843</v>
      </c>
      <c r="E201" s="715" t="s">
        <v>1289</v>
      </c>
      <c r="F201" s="75"/>
      <c r="G201" s="75"/>
      <c r="H201" s="99">
        <f t="shared" si="11"/>
        <v>0</v>
      </c>
      <c r="I201" s="75"/>
      <c r="J201" s="75"/>
      <c r="K201" s="99">
        <f t="shared" si="9"/>
        <v>0</v>
      </c>
      <c r="L201" s="75"/>
      <c r="M201" s="75"/>
      <c r="N201" s="372">
        <f t="shared" si="10"/>
        <v>0</v>
      </c>
      <c r="O201" s="17"/>
      <c r="P201" s="66"/>
    </row>
    <row r="202" spans="1:16" s="752" customFormat="1" ht="11.1" customHeight="1" outlineLevel="4">
      <c r="A202" s="364" t="s">
        <v>363</v>
      </c>
      <c r="B202" s="364" t="s">
        <v>363</v>
      </c>
      <c r="C202" s="364" t="s">
        <v>365</v>
      </c>
      <c r="D202" s="364" t="s">
        <v>845</v>
      </c>
      <c r="E202" s="715" t="s">
        <v>1942</v>
      </c>
      <c r="F202" s="75"/>
      <c r="G202" s="75"/>
      <c r="H202" s="99">
        <f t="shared" si="11"/>
        <v>0</v>
      </c>
      <c r="I202" s="75"/>
      <c r="J202" s="75"/>
      <c r="K202" s="99">
        <f t="shared" si="9"/>
        <v>0</v>
      </c>
      <c r="L202" s="75"/>
      <c r="M202" s="75"/>
      <c r="N202" s="372">
        <f t="shared" si="10"/>
        <v>0</v>
      </c>
      <c r="O202" s="17"/>
      <c r="P202" s="66"/>
    </row>
    <row r="203" spans="1:16" s="752" customFormat="1" ht="11.1" customHeight="1" outlineLevel="4">
      <c r="A203" s="364" t="s">
        <v>363</v>
      </c>
      <c r="B203" s="364" t="s">
        <v>363</v>
      </c>
      <c r="C203" s="364" t="s">
        <v>365</v>
      </c>
      <c r="D203" s="364" t="s">
        <v>846</v>
      </c>
      <c r="E203" s="715" t="s">
        <v>1290</v>
      </c>
      <c r="F203" s="75"/>
      <c r="G203" s="75"/>
      <c r="H203" s="99">
        <f t="shared" si="11"/>
        <v>0</v>
      </c>
      <c r="I203" s="75"/>
      <c r="J203" s="75"/>
      <c r="K203" s="99">
        <f t="shared" si="9"/>
        <v>0</v>
      </c>
      <c r="L203" s="75"/>
      <c r="M203" s="75"/>
      <c r="N203" s="372">
        <f t="shared" si="10"/>
        <v>0</v>
      </c>
      <c r="O203" s="17"/>
      <c r="P203" s="66"/>
    </row>
    <row r="204" spans="1:16" s="752" customFormat="1" ht="11.1" customHeight="1" outlineLevel="4">
      <c r="A204" s="364" t="s">
        <v>363</v>
      </c>
      <c r="B204" s="364" t="s">
        <v>363</v>
      </c>
      <c r="C204" s="364" t="s">
        <v>365</v>
      </c>
      <c r="D204" s="364" t="s">
        <v>847</v>
      </c>
      <c r="E204" s="715" t="s">
        <v>1943</v>
      </c>
      <c r="F204" s="75"/>
      <c r="G204" s="75"/>
      <c r="H204" s="99">
        <f t="shared" si="11"/>
        <v>0</v>
      </c>
      <c r="I204" s="75"/>
      <c r="J204" s="75"/>
      <c r="K204" s="99">
        <f t="shared" si="9"/>
        <v>0</v>
      </c>
      <c r="L204" s="75"/>
      <c r="M204" s="75"/>
      <c r="N204" s="372">
        <f t="shared" si="10"/>
        <v>0</v>
      </c>
      <c r="O204" s="17"/>
      <c r="P204" s="66"/>
    </row>
    <row r="205" spans="1:16" s="752" customFormat="1" ht="11.1" customHeight="1" outlineLevel="4">
      <c r="A205" s="364" t="s">
        <v>363</v>
      </c>
      <c r="B205" s="364" t="s">
        <v>363</v>
      </c>
      <c r="C205" s="364" t="s">
        <v>365</v>
      </c>
      <c r="D205" s="364" t="s">
        <v>848</v>
      </c>
      <c r="E205" s="715" t="s">
        <v>1291</v>
      </c>
      <c r="F205" s="75"/>
      <c r="G205" s="75"/>
      <c r="H205" s="99">
        <f t="shared" si="11"/>
        <v>0</v>
      </c>
      <c r="I205" s="75"/>
      <c r="J205" s="75"/>
      <c r="K205" s="99">
        <f t="shared" si="9"/>
        <v>0</v>
      </c>
      <c r="L205" s="75"/>
      <c r="M205" s="75"/>
      <c r="N205" s="372">
        <f t="shared" si="10"/>
        <v>0</v>
      </c>
      <c r="O205" s="17"/>
      <c r="P205" s="66"/>
    </row>
    <row r="206" spans="1:16" s="752" customFormat="1" ht="11.1" customHeight="1" outlineLevel="4">
      <c r="A206" s="364" t="s">
        <v>363</v>
      </c>
      <c r="B206" s="364" t="s">
        <v>363</v>
      </c>
      <c r="C206" s="364" t="s">
        <v>365</v>
      </c>
      <c r="D206" s="364" t="s">
        <v>850</v>
      </c>
      <c r="E206" s="715" t="s">
        <v>1944</v>
      </c>
      <c r="F206" s="75"/>
      <c r="G206" s="75"/>
      <c r="H206" s="99">
        <f t="shared" si="11"/>
        <v>0</v>
      </c>
      <c r="I206" s="75"/>
      <c r="J206" s="75"/>
      <c r="K206" s="99">
        <f t="shared" si="9"/>
        <v>0</v>
      </c>
      <c r="L206" s="75"/>
      <c r="M206" s="75"/>
      <c r="N206" s="372">
        <f t="shared" si="10"/>
        <v>0</v>
      </c>
      <c r="O206" s="17"/>
      <c r="P206" s="66"/>
    </row>
    <row r="207" spans="1:16" s="752" customFormat="1" ht="11.1" customHeight="1" outlineLevel="4">
      <c r="A207" s="364" t="s">
        <v>363</v>
      </c>
      <c r="B207" s="364" t="s">
        <v>363</v>
      </c>
      <c r="C207" s="364" t="s">
        <v>365</v>
      </c>
      <c r="D207" s="364" t="s">
        <v>851</v>
      </c>
      <c r="E207" s="715" t="s">
        <v>1292</v>
      </c>
      <c r="F207" s="75"/>
      <c r="G207" s="75"/>
      <c r="H207" s="99">
        <f t="shared" si="11"/>
        <v>0</v>
      </c>
      <c r="I207" s="75"/>
      <c r="J207" s="75"/>
      <c r="K207" s="99">
        <f t="shared" si="9"/>
        <v>0</v>
      </c>
      <c r="L207" s="75"/>
      <c r="M207" s="75"/>
      <c r="N207" s="372">
        <f t="shared" si="10"/>
        <v>0</v>
      </c>
      <c r="O207" s="17"/>
      <c r="P207" s="66"/>
    </row>
    <row r="208" spans="1:16" s="752" customFormat="1" ht="11.1" customHeight="1" outlineLevel="4">
      <c r="A208" s="364" t="s">
        <v>363</v>
      </c>
      <c r="B208" s="364" t="s">
        <v>363</v>
      </c>
      <c r="C208" s="364" t="s">
        <v>365</v>
      </c>
      <c r="D208" s="364" t="s">
        <v>852</v>
      </c>
      <c r="E208" s="715" t="s">
        <v>1945</v>
      </c>
      <c r="F208" s="75"/>
      <c r="G208" s="75"/>
      <c r="H208" s="99">
        <f t="shared" si="11"/>
        <v>0</v>
      </c>
      <c r="I208" s="75"/>
      <c r="J208" s="75"/>
      <c r="K208" s="99">
        <f t="shared" si="9"/>
        <v>0</v>
      </c>
      <c r="L208" s="75"/>
      <c r="M208" s="75"/>
      <c r="N208" s="372">
        <f t="shared" si="10"/>
        <v>0</v>
      </c>
      <c r="O208" s="17"/>
      <c r="P208" s="66"/>
    </row>
    <row r="209" spans="1:16" s="752" customFormat="1" ht="11.1" customHeight="1" outlineLevel="4">
      <c r="A209" s="364" t="s">
        <v>363</v>
      </c>
      <c r="B209" s="364" t="s">
        <v>363</v>
      </c>
      <c r="C209" s="364" t="s">
        <v>365</v>
      </c>
      <c r="D209" s="364" t="s">
        <v>853</v>
      </c>
      <c r="E209" s="715" t="s">
        <v>1293</v>
      </c>
      <c r="F209" s="75"/>
      <c r="G209" s="75"/>
      <c r="H209" s="99">
        <f t="shared" si="11"/>
        <v>0</v>
      </c>
      <c r="I209" s="75"/>
      <c r="J209" s="75"/>
      <c r="K209" s="99">
        <f t="shared" si="9"/>
        <v>0</v>
      </c>
      <c r="L209" s="75"/>
      <c r="M209" s="75"/>
      <c r="N209" s="372">
        <f t="shared" si="10"/>
        <v>0</v>
      </c>
      <c r="O209" s="17"/>
      <c r="P209" s="66"/>
    </row>
    <row r="210" spans="1:16" s="752" customFormat="1" ht="11.1" customHeight="1" outlineLevel="4">
      <c r="A210" s="364" t="s">
        <v>363</v>
      </c>
      <c r="B210" s="364" t="s">
        <v>363</v>
      </c>
      <c r="C210" s="364" t="s">
        <v>365</v>
      </c>
      <c r="D210" s="364" t="s">
        <v>854</v>
      </c>
      <c r="E210" s="715" t="s">
        <v>1294</v>
      </c>
      <c r="F210" s="75"/>
      <c r="G210" s="75"/>
      <c r="H210" s="99">
        <f t="shared" si="11"/>
        <v>0</v>
      </c>
      <c r="I210" s="75"/>
      <c r="J210" s="75"/>
      <c r="K210" s="99">
        <f t="shared" si="9"/>
        <v>0</v>
      </c>
      <c r="L210" s="75"/>
      <c r="M210" s="75"/>
      <c r="N210" s="372">
        <f t="shared" si="10"/>
        <v>0</v>
      </c>
      <c r="O210" s="17"/>
      <c r="P210" s="66"/>
    </row>
    <row r="211" spans="1:16" s="752" customFormat="1" ht="11.1" customHeight="1" outlineLevel="4">
      <c r="A211" s="364" t="s">
        <v>363</v>
      </c>
      <c r="B211" s="364" t="s">
        <v>363</v>
      </c>
      <c r="C211" s="364" t="s">
        <v>365</v>
      </c>
      <c r="D211" s="364" t="s">
        <v>855</v>
      </c>
      <c r="E211" s="715" t="s">
        <v>1190</v>
      </c>
      <c r="F211" s="75"/>
      <c r="G211" s="75"/>
      <c r="H211" s="99">
        <f t="shared" si="11"/>
        <v>0</v>
      </c>
      <c r="I211" s="75"/>
      <c r="J211" s="75"/>
      <c r="K211" s="99">
        <f t="shared" si="9"/>
        <v>0</v>
      </c>
      <c r="L211" s="75"/>
      <c r="M211" s="75"/>
      <c r="N211" s="372">
        <f t="shared" si="10"/>
        <v>0</v>
      </c>
      <c r="O211" s="17"/>
      <c r="P211" s="66"/>
    </row>
    <row r="212" spans="1:16" s="752" customFormat="1" ht="11.1" customHeight="1" outlineLevel="4">
      <c r="A212" s="364" t="s">
        <v>363</v>
      </c>
      <c r="B212" s="364" t="s">
        <v>363</v>
      </c>
      <c r="C212" s="364" t="s">
        <v>365</v>
      </c>
      <c r="D212" s="364" t="s">
        <v>856</v>
      </c>
      <c r="E212" s="715" t="s">
        <v>1201</v>
      </c>
      <c r="F212" s="75"/>
      <c r="G212" s="75"/>
      <c r="H212" s="99">
        <f t="shared" si="11"/>
        <v>0</v>
      </c>
      <c r="I212" s="75"/>
      <c r="J212" s="75"/>
      <c r="K212" s="99">
        <f t="shared" si="9"/>
        <v>0</v>
      </c>
      <c r="L212" s="75"/>
      <c r="M212" s="75"/>
      <c r="N212" s="372">
        <f t="shared" si="10"/>
        <v>0</v>
      </c>
      <c r="O212" s="17"/>
      <c r="P212" s="66"/>
    </row>
    <row r="213" spans="1:16" s="752" customFormat="1" ht="11.1" customHeight="1" outlineLevel="4">
      <c r="A213" s="364" t="s">
        <v>363</v>
      </c>
      <c r="B213" s="364" t="s">
        <v>363</v>
      </c>
      <c r="C213" s="364" t="s">
        <v>365</v>
      </c>
      <c r="D213" s="364" t="s">
        <v>857</v>
      </c>
      <c r="E213" s="715" t="s">
        <v>1946</v>
      </c>
      <c r="F213" s="75"/>
      <c r="G213" s="75"/>
      <c r="H213" s="99">
        <f t="shared" si="11"/>
        <v>0</v>
      </c>
      <c r="I213" s="75"/>
      <c r="J213" s="75"/>
      <c r="K213" s="99">
        <f t="shared" ref="K213:K280" si="13">I213+J213</f>
        <v>0</v>
      </c>
      <c r="L213" s="75"/>
      <c r="M213" s="75"/>
      <c r="N213" s="372">
        <f t="shared" ref="N213:N280" si="14">L213+M213</f>
        <v>0</v>
      </c>
      <c r="O213" s="17"/>
      <c r="P213" s="66"/>
    </row>
    <row r="214" spans="1:16" ht="11.25" outlineLevel="4">
      <c r="A214" s="364" t="s">
        <v>363</v>
      </c>
      <c r="B214" s="364" t="s">
        <v>363</v>
      </c>
      <c r="C214" s="364" t="s">
        <v>365</v>
      </c>
      <c r="D214" s="364" t="s">
        <v>858</v>
      </c>
      <c r="E214" s="715" t="s">
        <v>1295</v>
      </c>
      <c r="F214" s="75"/>
      <c r="G214" s="75"/>
      <c r="H214" s="99">
        <f t="shared" ref="H214:H281" si="15">F214+G214</f>
        <v>0</v>
      </c>
      <c r="I214" s="75"/>
      <c r="J214" s="75"/>
      <c r="K214" s="99">
        <f t="shared" si="13"/>
        <v>0</v>
      </c>
      <c r="L214" s="75"/>
      <c r="M214" s="75"/>
      <c r="N214" s="372">
        <f t="shared" si="14"/>
        <v>0</v>
      </c>
      <c r="O214" s="17"/>
    </row>
    <row r="215" spans="1:16" ht="11.1" customHeight="1" outlineLevel="4">
      <c r="A215" s="364" t="s">
        <v>363</v>
      </c>
      <c r="B215" s="364" t="s">
        <v>363</v>
      </c>
      <c r="C215" s="364" t="s">
        <v>365</v>
      </c>
      <c r="D215" s="364" t="s">
        <v>859</v>
      </c>
      <c r="E215" s="715" t="s">
        <v>2047</v>
      </c>
      <c r="F215" s="75"/>
      <c r="G215" s="75"/>
      <c r="H215" s="99">
        <f t="shared" si="15"/>
        <v>0</v>
      </c>
      <c r="I215" s="75"/>
      <c r="J215" s="75"/>
      <c r="K215" s="99">
        <f t="shared" si="13"/>
        <v>0</v>
      </c>
      <c r="L215" s="75"/>
      <c r="M215" s="75"/>
      <c r="N215" s="372">
        <f t="shared" si="14"/>
        <v>0</v>
      </c>
      <c r="O215" s="17"/>
    </row>
    <row r="216" spans="1:16" ht="11.1" customHeight="1" outlineLevel="4">
      <c r="A216" s="364" t="s">
        <v>363</v>
      </c>
      <c r="B216" s="364" t="s">
        <v>363</v>
      </c>
      <c r="C216" s="364" t="s">
        <v>365</v>
      </c>
      <c r="D216" s="364" t="s">
        <v>860</v>
      </c>
      <c r="E216" s="715" t="s">
        <v>1296</v>
      </c>
      <c r="F216" s="75"/>
      <c r="G216" s="75"/>
      <c r="H216" s="99">
        <f t="shared" si="15"/>
        <v>0</v>
      </c>
      <c r="I216" s="75"/>
      <c r="J216" s="75"/>
      <c r="K216" s="99">
        <f t="shared" si="13"/>
        <v>0</v>
      </c>
      <c r="L216" s="75"/>
      <c r="M216" s="75"/>
      <c r="N216" s="372">
        <f t="shared" si="14"/>
        <v>0</v>
      </c>
      <c r="O216" s="17"/>
    </row>
    <row r="217" spans="1:16" s="734" customFormat="1" ht="11.25" outlineLevel="2">
      <c r="A217" s="364" t="s">
        <v>363</v>
      </c>
      <c r="B217" s="364" t="s">
        <v>363</v>
      </c>
      <c r="C217" s="364" t="s">
        <v>365</v>
      </c>
      <c r="D217" s="364" t="s">
        <v>861</v>
      </c>
      <c r="E217" s="715" t="s">
        <v>1947</v>
      </c>
      <c r="F217" s="75"/>
      <c r="G217" s="75"/>
      <c r="H217" s="99">
        <f t="shared" si="15"/>
        <v>0</v>
      </c>
      <c r="I217" s="75"/>
      <c r="J217" s="75"/>
      <c r="K217" s="99">
        <f t="shared" si="13"/>
        <v>0</v>
      </c>
      <c r="L217" s="75"/>
      <c r="M217" s="75"/>
      <c r="N217" s="372">
        <f t="shared" si="14"/>
        <v>0</v>
      </c>
      <c r="O217" s="17"/>
      <c r="P217" s="66"/>
    </row>
    <row r="218" spans="1:16" s="752" customFormat="1" ht="22.5" outlineLevel="4">
      <c r="A218" s="364" t="s">
        <v>363</v>
      </c>
      <c r="B218" s="364" t="s">
        <v>363</v>
      </c>
      <c r="C218" s="364" t="s">
        <v>365</v>
      </c>
      <c r="D218" s="364" t="s">
        <v>862</v>
      </c>
      <c r="E218" s="715" t="s">
        <v>1612</v>
      </c>
      <c r="F218" s="75"/>
      <c r="G218" s="75"/>
      <c r="H218" s="99">
        <f t="shared" si="15"/>
        <v>0</v>
      </c>
      <c r="I218" s="75"/>
      <c r="J218" s="75"/>
      <c r="K218" s="99">
        <f t="shared" si="13"/>
        <v>0</v>
      </c>
      <c r="L218" s="75"/>
      <c r="M218" s="75"/>
      <c r="N218" s="372">
        <f t="shared" si="14"/>
        <v>0</v>
      </c>
      <c r="O218" s="17"/>
      <c r="P218" s="66"/>
    </row>
    <row r="219" spans="1:16" s="752" customFormat="1" ht="11.25" outlineLevel="4">
      <c r="A219" s="364" t="s">
        <v>363</v>
      </c>
      <c r="B219" s="364" t="s">
        <v>363</v>
      </c>
      <c r="C219" s="364" t="s">
        <v>365</v>
      </c>
      <c r="D219" s="364" t="s">
        <v>863</v>
      </c>
      <c r="E219" s="715" t="s">
        <v>1627</v>
      </c>
      <c r="F219" s="75"/>
      <c r="G219" s="75"/>
      <c r="H219" s="99">
        <f t="shared" si="15"/>
        <v>0</v>
      </c>
      <c r="I219" s="75"/>
      <c r="J219" s="75"/>
      <c r="K219" s="99">
        <f t="shared" si="13"/>
        <v>0</v>
      </c>
      <c r="L219" s="75"/>
      <c r="M219" s="75"/>
      <c r="N219" s="372">
        <f t="shared" si="14"/>
        <v>0</v>
      </c>
      <c r="O219" s="17"/>
      <c r="P219" s="66"/>
    </row>
    <row r="220" spans="1:16" s="752" customFormat="1" ht="11.25" outlineLevel="4">
      <c r="A220" s="364" t="s">
        <v>363</v>
      </c>
      <c r="B220" s="364" t="s">
        <v>363</v>
      </c>
      <c r="C220" s="364" t="s">
        <v>365</v>
      </c>
      <c r="D220" s="364" t="s">
        <v>864</v>
      </c>
      <c r="E220" s="715" t="s">
        <v>1628</v>
      </c>
      <c r="F220" s="75"/>
      <c r="G220" s="75"/>
      <c r="H220" s="99">
        <f t="shared" si="15"/>
        <v>0</v>
      </c>
      <c r="I220" s="75"/>
      <c r="J220" s="75"/>
      <c r="K220" s="99">
        <f t="shared" si="13"/>
        <v>0</v>
      </c>
      <c r="L220" s="75"/>
      <c r="M220" s="75"/>
      <c r="N220" s="372">
        <f t="shared" si="14"/>
        <v>0</v>
      </c>
      <c r="O220" s="17"/>
      <c r="P220" s="66"/>
    </row>
    <row r="221" spans="1:16" s="752" customFormat="1" ht="22.5" outlineLevel="4">
      <c r="A221" s="364" t="s">
        <v>363</v>
      </c>
      <c r="B221" s="364" t="s">
        <v>363</v>
      </c>
      <c r="C221" s="364" t="s">
        <v>365</v>
      </c>
      <c r="D221" s="364" t="s">
        <v>865</v>
      </c>
      <c r="E221" s="715" t="s">
        <v>1948</v>
      </c>
      <c r="F221" s="75"/>
      <c r="G221" s="75"/>
      <c r="H221" s="99">
        <f t="shared" si="15"/>
        <v>0</v>
      </c>
      <c r="I221" s="75"/>
      <c r="J221" s="75"/>
      <c r="K221" s="99">
        <f t="shared" si="13"/>
        <v>0</v>
      </c>
      <c r="L221" s="75"/>
      <c r="M221" s="75"/>
      <c r="N221" s="372">
        <f t="shared" si="14"/>
        <v>0</v>
      </c>
      <c r="O221" s="17"/>
      <c r="P221" s="66"/>
    </row>
    <row r="222" spans="1:16" s="752" customFormat="1" ht="22.5" outlineLevel="4">
      <c r="A222" s="364" t="s">
        <v>363</v>
      </c>
      <c r="B222" s="364" t="s">
        <v>363</v>
      </c>
      <c r="C222" s="364" t="s">
        <v>365</v>
      </c>
      <c r="D222" s="364" t="s">
        <v>866</v>
      </c>
      <c r="E222" s="715" t="s">
        <v>1949</v>
      </c>
      <c r="F222" s="75"/>
      <c r="G222" s="75"/>
      <c r="H222" s="99">
        <f t="shared" si="15"/>
        <v>0</v>
      </c>
      <c r="I222" s="75"/>
      <c r="J222" s="75"/>
      <c r="K222" s="99">
        <f t="shared" si="13"/>
        <v>0</v>
      </c>
      <c r="L222" s="75"/>
      <c r="M222" s="75"/>
      <c r="N222" s="372">
        <f t="shared" si="14"/>
        <v>0</v>
      </c>
      <c r="O222" s="17"/>
      <c r="P222" s="66"/>
    </row>
    <row r="223" spans="1:16" s="752" customFormat="1" ht="22.5" outlineLevel="4">
      <c r="A223" s="364" t="s">
        <v>363</v>
      </c>
      <c r="B223" s="364" t="s">
        <v>363</v>
      </c>
      <c r="C223" s="364" t="s">
        <v>365</v>
      </c>
      <c r="D223" s="364" t="s">
        <v>867</v>
      </c>
      <c r="E223" s="715" t="s">
        <v>1950</v>
      </c>
      <c r="F223" s="75"/>
      <c r="G223" s="75"/>
      <c r="H223" s="99">
        <f t="shared" si="15"/>
        <v>0</v>
      </c>
      <c r="I223" s="75"/>
      <c r="J223" s="75"/>
      <c r="K223" s="99">
        <f t="shared" si="13"/>
        <v>0</v>
      </c>
      <c r="L223" s="75"/>
      <c r="M223" s="75"/>
      <c r="N223" s="372">
        <f t="shared" si="14"/>
        <v>0</v>
      </c>
      <c r="O223" s="17"/>
      <c r="P223" s="66"/>
    </row>
    <row r="224" spans="1:16" s="752" customFormat="1" ht="11.25" outlineLevel="4">
      <c r="A224" s="364" t="s">
        <v>363</v>
      </c>
      <c r="B224" s="364" t="s">
        <v>363</v>
      </c>
      <c r="C224" s="364" t="s">
        <v>365</v>
      </c>
      <c r="D224" s="364" t="s">
        <v>868</v>
      </c>
      <c r="E224" s="715" t="s">
        <v>2032</v>
      </c>
      <c r="F224" s="75"/>
      <c r="G224" s="75"/>
      <c r="H224" s="99">
        <f t="shared" si="15"/>
        <v>0</v>
      </c>
      <c r="I224" s="75"/>
      <c r="J224" s="75"/>
      <c r="K224" s="99">
        <f t="shared" si="13"/>
        <v>0</v>
      </c>
      <c r="L224" s="75"/>
      <c r="M224" s="75"/>
      <c r="N224" s="372">
        <f t="shared" si="14"/>
        <v>0</v>
      </c>
      <c r="O224" s="17"/>
      <c r="P224" s="66"/>
    </row>
    <row r="225" spans="1:16" s="752" customFormat="1" ht="11.25" outlineLevel="4">
      <c r="A225" s="364" t="s">
        <v>363</v>
      </c>
      <c r="B225" s="364" t="s">
        <v>363</v>
      </c>
      <c r="C225" s="364" t="s">
        <v>365</v>
      </c>
      <c r="D225" s="364" t="s">
        <v>869</v>
      </c>
      <c r="E225" s="715" t="s">
        <v>3124</v>
      </c>
      <c r="F225" s="75"/>
      <c r="G225" s="75"/>
      <c r="H225" s="99">
        <f t="shared" ref="H225" si="16">F225+G225</f>
        <v>0</v>
      </c>
      <c r="I225" s="75"/>
      <c r="J225" s="75"/>
      <c r="K225" s="99">
        <f t="shared" ref="K225" si="17">I225+J225</f>
        <v>0</v>
      </c>
      <c r="L225" s="75"/>
      <c r="M225" s="75"/>
      <c r="N225" s="372">
        <f t="shared" ref="N225" si="18">L225+M225</f>
        <v>0</v>
      </c>
      <c r="O225" s="17"/>
      <c r="P225" s="66"/>
    </row>
    <row r="226" spans="1:16" s="752" customFormat="1" ht="22.5" outlineLevel="4">
      <c r="A226" s="364" t="s">
        <v>363</v>
      </c>
      <c r="B226" s="364" t="s">
        <v>363</v>
      </c>
      <c r="C226" s="364" t="s">
        <v>365</v>
      </c>
      <c r="D226" s="364" t="s">
        <v>870</v>
      </c>
      <c r="E226" s="715" t="s">
        <v>3130</v>
      </c>
      <c r="F226" s="75"/>
      <c r="G226" s="75"/>
      <c r="H226" s="99">
        <f t="shared" ref="H226:H227" si="19">F226+G226</f>
        <v>0</v>
      </c>
      <c r="I226" s="75"/>
      <c r="J226" s="75"/>
      <c r="K226" s="99">
        <f t="shared" ref="K226:K227" si="20">I226+J226</f>
        <v>0</v>
      </c>
      <c r="L226" s="75"/>
      <c r="M226" s="75"/>
      <c r="N226" s="372">
        <f t="shared" ref="N226:N227" si="21">L226+M226</f>
        <v>0</v>
      </c>
      <c r="O226" s="17"/>
      <c r="P226" s="66"/>
    </row>
    <row r="227" spans="1:16" s="752" customFormat="1" ht="11.25" outlineLevel="4">
      <c r="A227" s="364" t="s">
        <v>363</v>
      </c>
      <c r="B227" s="364" t="s">
        <v>363</v>
      </c>
      <c r="C227" s="364" t="s">
        <v>365</v>
      </c>
      <c r="D227" s="364" t="s">
        <v>871</v>
      </c>
      <c r="E227" s="715" t="s">
        <v>3133</v>
      </c>
      <c r="F227" s="75"/>
      <c r="G227" s="75"/>
      <c r="H227" s="99">
        <f t="shared" si="19"/>
        <v>0</v>
      </c>
      <c r="I227" s="75"/>
      <c r="J227" s="75"/>
      <c r="K227" s="99">
        <f t="shared" si="20"/>
        <v>0</v>
      </c>
      <c r="L227" s="75"/>
      <c r="M227" s="75"/>
      <c r="N227" s="372">
        <f t="shared" si="21"/>
        <v>0</v>
      </c>
      <c r="O227" s="17"/>
      <c r="P227" s="66"/>
    </row>
    <row r="228" spans="1:16" s="752" customFormat="1" ht="11.25" outlineLevel="4">
      <c r="A228" s="351" t="s">
        <v>363</v>
      </c>
      <c r="B228" s="351" t="s">
        <v>363</v>
      </c>
      <c r="C228" s="351" t="s">
        <v>366</v>
      </c>
      <c r="D228" s="721"/>
      <c r="E228" s="714" t="s">
        <v>1297</v>
      </c>
      <c r="F228" s="74">
        <f>SUM(F229:F237)</f>
        <v>0</v>
      </c>
      <c r="G228" s="74">
        <f>SUM(G229:G237)</f>
        <v>0</v>
      </c>
      <c r="H228" s="74">
        <f t="shared" si="15"/>
        <v>0</v>
      </c>
      <c r="I228" s="74">
        <f>SUM(I229:I237)</f>
        <v>0</v>
      </c>
      <c r="J228" s="74">
        <f>SUM(J229:J237)</f>
        <v>0</v>
      </c>
      <c r="K228" s="74">
        <f t="shared" si="13"/>
        <v>0</v>
      </c>
      <c r="L228" s="74">
        <f>SUM(L229:L237)</f>
        <v>0</v>
      </c>
      <c r="M228" s="74">
        <f>SUM(M229:M237)</f>
        <v>0</v>
      </c>
      <c r="N228" s="77">
        <f t="shared" si="14"/>
        <v>0</v>
      </c>
      <c r="O228" s="748"/>
      <c r="P228" s="66"/>
    </row>
    <row r="229" spans="1:16" s="752" customFormat="1" ht="11.25" outlineLevel="4">
      <c r="A229" s="364" t="s">
        <v>363</v>
      </c>
      <c r="B229" s="364" t="s">
        <v>363</v>
      </c>
      <c r="C229" s="364" t="s">
        <v>366</v>
      </c>
      <c r="D229" s="364" t="s">
        <v>795</v>
      </c>
      <c r="E229" s="715" t="s">
        <v>1951</v>
      </c>
      <c r="F229" s="75"/>
      <c r="G229" s="75"/>
      <c r="H229" s="99">
        <f t="shared" si="15"/>
        <v>0</v>
      </c>
      <c r="I229" s="75"/>
      <c r="J229" s="75"/>
      <c r="K229" s="99">
        <f t="shared" si="13"/>
        <v>0</v>
      </c>
      <c r="L229" s="75"/>
      <c r="M229" s="75"/>
      <c r="N229" s="372">
        <f t="shared" si="14"/>
        <v>0</v>
      </c>
      <c r="O229" s="756"/>
      <c r="P229" s="66"/>
    </row>
    <row r="230" spans="1:16" s="752" customFormat="1" ht="12" outlineLevel="4" thickBot="1">
      <c r="A230" s="364" t="s">
        <v>363</v>
      </c>
      <c r="B230" s="364" t="s">
        <v>363</v>
      </c>
      <c r="C230" s="364" t="s">
        <v>366</v>
      </c>
      <c r="D230" s="364" t="s">
        <v>794</v>
      </c>
      <c r="E230" s="715" t="s">
        <v>1952</v>
      </c>
      <c r="F230" s="75"/>
      <c r="G230" s="75"/>
      <c r="H230" s="99">
        <f t="shared" si="15"/>
        <v>0</v>
      </c>
      <c r="I230" s="75"/>
      <c r="J230" s="75"/>
      <c r="K230" s="99">
        <f t="shared" si="13"/>
        <v>0</v>
      </c>
      <c r="L230" s="75"/>
      <c r="M230" s="75"/>
      <c r="N230" s="372">
        <f t="shared" si="14"/>
        <v>0</v>
      </c>
      <c r="O230" s="17"/>
      <c r="P230" s="66"/>
    </row>
    <row r="231" spans="1:16" s="722" customFormat="1" ht="11.25" outlineLevel="1">
      <c r="A231" s="364" t="s">
        <v>363</v>
      </c>
      <c r="B231" s="364" t="s">
        <v>363</v>
      </c>
      <c r="C231" s="364" t="s">
        <v>366</v>
      </c>
      <c r="D231" s="364" t="s">
        <v>796</v>
      </c>
      <c r="E231" s="715" t="s">
        <v>1298</v>
      </c>
      <c r="F231" s="75"/>
      <c r="G231" s="75"/>
      <c r="H231" s="99">
        <f t="shared" si="15"/>
        <v>0</v>
      </c>
      <c r="I231" s="75"/>
      <c r="J231" s="75"/>
      <c r="K231" s="99">
        <f t="shared" si="13"/>
        <v>0</v>
      </c>
      <c r="L231" s="75"/>
      <c r="M231" s="75"/>
      <c r="N231" s="372">
        <f t="shared" si="14"/>
        <v>0</v>
      </c>
      <c r="O231" s="17"/>
      <c r="P231" s="66"/>
    </row>
    <row r="232" spans="1:16" s="734" customFormat="1" ht="11.25" outlineLevel="2">
      <c r="A232" s="364" t="s">
        <v>363</v>
      </c>
      <c r="B232" s="364" t="s">
        <v>363</v>
      </c>
      <c r="C232" s="364" t="s">
        <v>366</v>
      </c>
      <c r="D232" s="364" t="s">
        <v>797</v>
      </c>
      <c r="E232" s="715" t="s">
        <v>1953</v>
      </c>
      <c r="F232" s="75"/>
      <c r="G232" s="75"/>
      <c r="H232" s="99">
        <f t="shared" si="15"/>
        <v>0</v>
      </c>
      <c r="I232" s="75"/>
      <c r="J232" s="75"/>
      <c r="K232" s="99">
        <f t="shared" si="13"/>
        <v>0</v>
      </c>
      <c r="L232" s="75"/>
      <c r="M232" s="75"/>
      <c r="N232" s="372">
        <f t="shared" si="14"/>
        <v>0</v>
      </c>
      <c r="O232" s="17"/>
      <c r="P232" s="66"/>
    </row>
    <row r="233" spans="1:16" s="752" customFormat="1" ht="11.25" outlineLevel="4">
      <c r="A233" s="364" t="s">
        <v>363</v>
      </c>
      <c r="B233" s="364" t="s">
        <v>363</v>
      </c>
      <c r="C233" s="364" t="s">
        <v>366</v>
      </c>
      <c r="D233" s="364" t="s">
        <v>800</v>
      </c>
      <c r="E233" s="715" t="s">
        <v>1954</v>
      </c>
      <c r="F233" s="75"/>
      <c r="G233" s="75"/>
      <c r="H233" s="99">
        <f t="shared" si="15"/>
        <v>0</v>
      </c>
      <c r="I233" s="75"/>
      <c r="J233" s="75"/>
      <c r="K233" s="99">
        <f t="shared" si="13"/>
        <v>0</v>
      </c>
      <c r="L233" s="75"/>
      <c r="M233" s="75"/>
      <c r="N233" s="372">
        <f t="shared" si="14"/>
        <v>0</v>
      </c>
      <c r="O233" s="17"/>
      <c r="P233" s="66"/>
    </row>
    <row r="234" spans="1:16" s="752" customFormat="1" ht="11.25" outlineLevel="4">
      <c r="A234" s="364" t="s">
        <v>363</v>
      </c>
      <c r="B234" s="364" t="s">
        <v>363</v>
      </c>
      <c r="C234" s="364" t="s">
        <v>366</v>
      </c>
      <c r="D234" s="364" t="s">
        <v>798</v>
      </c>
      <c r="E234" s="715" t="s">
        <v>1955</v>
      </c>
      <c r="F234" s="75"/>
      <c r="G234" s="75"/>
      <c r="H234" s="99">
        <f t="shared" si="15"/>
        <v>0</v>
      </c>
      <c r="I234" s="75"/>
      <c r="J234" s="75"/>
      <c r="K234" s="99">
        <f t="shared" si="13"/>
        <v>0</v>
      </c>
      <c r="L234" s="75"/>
      <c r="M234" s="75"/>
      <c r="N234" s="372">
        <f t="shared" si="14"/>
        <v>0</v>
      </c>
      <c r="O234" s="17"/>
      <c r="P234" s="66"/>
    </row>
    <row r="235" spans="1:16" s="752" customFormat="1" ht="24" customHeight="1" outlineLevel="4">
      <c r="A235" s="364" t="s">
        <v>363</v>
      </c>
      <c r="B235" s="364" t="s">
        <v>363</v>
      </c>
      <c r="C235" s="364" t="s">
        <v>366</v>
      </c>
      <c r="D235" s="364" t="s">
        <v>801</v>
      </c>
      <c r="E235" s="715" t="s">
        <v>1956</v>
      </c>
      <c r="F235" s="75"/>
      <c r="G235" s="75"/>
      <c r="H235" s="99">
        <f t="shared" si="15"/>
        <v>0</v>
      </c>
      <c r="I235" s="75"/>
      <c r="J235" s="75"/>
      <c r="K235" s="99">
        <f t="shared" si="13"/>
        <v>0</v>
      </c>
      <c r="L235" s="75"/>
      <c r="M235" s="75"/>
      <c r="N235" s="372">
        <f t="shared" si="14"/>
        <v>0</v>
      </c>
      <c r="O235" s="17"/>
      <c r="P235" s="66"/>
    </row>
    <row r="236" spans="1:16" s="752" customFormat="1" ht="11.25" outlineLevel="4">
      <c r="A236" s="364" t="s">
        <v>363</v>
      </c>
      <c r="B236" s="364" t="s">
        <v>363</v>
      </c>
      <c r="C236" s="364" t="s">
        <v>366</v>
      </c>
      <c r="D236" s="364" t="s">
        <v>802</v>
      </c>
      <c r="E236" s="715" t="s">
        <v>1299</v>
      </c>
      <c r="F236" s="75"/>
      <c r="G236" s="75"/>
      <c r="H236" s="99">
        <f t="shared" si="15"/>
        <v>0</v>
      </c>
      <c r="I236" s="75"/>
      <c r="J236" s="75"/>
      <c r="K236" s="99">
        <f t="shared" si="13"/>
        <v>0</v>
      </c>
      <c r="L236" s="75"/>
      <c r="M236" s="75"/>
      <c r="N236" s="372">
        <f t="shared" si="14"/>
        <v>0</v>
      </c>
      <c r="O236" s="17"/>
      <c r="P236" s="66"/>
    </row>
    <row r="237" spans="1:16" s="752" customFormat="1" ht="12" outlineLevel="4" thickBot="1">
      <c r="A237" s="364" t="s">
        <v>363</v>
      </c>
      <c r="B237" s="364" t="s">
        <v>363</v>
      </c>
      <c r="C237" s="364" t="s">
        <v>366</v>
      </c>
      <c r="D237" s="364" t="s">
        <v>803</v>
      </c>
      <c r="E237" s="715" t="s">
        <v>1300</v>
      </c>
      <c r="F237" s="75"/>
      <c r="G237" s="75"/>
      <c r="H237" s="99">
        <f t="shared" si="15"/>
        <v>0</v>
      </c>
      <c r="I237" s="75"/>
      <c r="J237" s="75"/>
      <c r="K237" s="99">
        <f t="shared" si="13"/>
        <v>0</v>
      </c>
      <c r="L237" s="75"/>
      <c r="M237" s="75"/>
      <c r="N237" s="372">
        <f t="shared" si="14"/>
        <v>0</v>
      </c>
      <c r="O237" s="17"/>
      <c r="P237" s="66"/>
    </row>
    <row r="238" spans="1:16" s="752" customFormat="1" ht="12" outlineLevel="4" thickBot="1">
      <c r="A238" s="350" t="s">
        <v>363</v>
      </c>
      <c r="B238" s="350" t="s">
        <v>365</v>
      </c>
      <c r="C238" s="350"/>
      <c r="D238" s="350"/>
      <c r="E238" s="706" t="s">
        <v>1301</v>
      </c>
      <c r="F238" s="87">
        <f>F239+F257+F348</f>
        <v>0</v>
      </c>
      <c r="G238" s="87">
        <f>G239+G257+G348</f>
        <v>0</v>
      </c>
      <c r="H238" s="87">
        <f t="shared" si="15"/>
        <v>0</v>
      </c>
      <c r="I238" s="87">
        <f>I239+I257+I348</f>
        <v>0</v>
      </c>
      <c r="J238" s="87">
        <f>J239+J257+J348</f>
        <v>0</v>
      </c>
      <c r="K238" s="87">
        <f t="shared" si="13"/>
        <v>0</v>
      </c>
      <c r="L238" s="87">
        <f>L239+L257+L348</f>
        <v>0</v>
      </c>
      <c r="M238" s="87">
        <f>M239+M257+M348</f>
        <v>0</v>
      </c>
      <c r="N238" s="88">
        <f t="shared" si="14"/>
        <v>0</v>
      </c>
      <c r="O238" s="742"/>
      <c r="P238" s="66"/>
    </row>
    <row r="239" spans="1:16" s="752" customFormat="1" ht="11.25" outlineLevel="4">
      <c r="A239" s="616" t="s">
        <v>363</v>
      </c>
      <c r="B239" s="616" t="s">
        <v>365</v>
      </c>
      <c r="C239" s="616" t="s">
        <v>361</v>
      </c>
      <c r="D239" s="616"/>
      <c r="E239" s="710" t="s">
        <v>1302</v>
      </c>
      <c r="F239" s="81">
        <f>SUM(F240:F255)</f>
        <v>0</v>
      </c>
      <c r="G239" s="81">
        <f>SUM(G240:G255)</f>
        <v>0</v>
      </c>
      <c r="H239" s="81">
        <f t="shared" si="15"/>
        <v>0</v>
      </c>
      <c r="I239" s="81">
        <f>SUM(I240:I255)</f>
        <v>0</v>
      </c>
      <c r="J239" s="81">
        <f>SUM(J240:J255)</f>
        <v>0</v>
      </c>
      <c r="K239" s="81">
        <f t="shared" si="13"/>
        <v>0</v>
      </c>
      <c r="L239" s="81">
        <f>SUM(L240:L255)</f>
        <v>0</v>
      </c>
      <c r="M239" s="81">
        <f>SUM(M240:M255)</f>
        <v>0</v>
      </c>
      <c r="N239" s="86">
        <f t="shared" si="14"/>
        <v>0</v>
      </c>
      <c r="O239" s="743"/>
      <c r="P239" s="66"/>
    </row>
    <row r="240" spans="1:16" s="752" customFormat="1" ht="11.25" outlineLevel="4">
      <c r="A240" s="364" t="s">
        <v>363</v>
      </c>
      <c r="B240" s="364" t="s">
        <v>365</v>
      </c>
      <c r="C240" s="364" t="s">
        <v>361</v>
      </c>
      <c r="D240" s="364" t="s">
        <v>795</v>
      </c>
      <c r="E240" s="715" t="s">
        <v>1303</v>
      </c>
      <c r="F240" s="75"/>
      <c r="G240" s="75"/>
      <c r="H240" s="99">
        <f t="shared" si="15"/>
        <v>0</v>
      </c>
      <c r="I240" s="75"/>
      <c r="J240" s="75"/>
      <c r="K240" s="99">
        <f t="shared" si="13"/>
        <v>0</v>
      </c>
      <c r="L240" s="75"/>
      <c r="M240" s="75"/>
      <c r="N240" s="372">
        <f t="shared" si="14"/>
        <v>0</v>
      </c>
      <c r="O240" s="756"/>
      <c r="P240" s="66"/>
    </row>
    <row r="241" spans="1:16" s="752" customFormat="1" ht="22.5" outlineLevel="4">
      <c r="A241" s="364" t="s">
        <v>363</v>
      </c>
      <c r="B241" s="364" t="s">
        <v>365</v>
      </c>
      <c r="C241" s="364" t="s">
        <v>361</v>
      </c>
      <c r="D241" s="364" t="s">
        <v>794</v>
      </c>
      <c r="E241" s="715" t="s">
        <v>1957</v>
      </c>
      <c r="F241" s="75"/>
      <c r="G241" s="75"/>
      <c r="H241" s="99">
        <f t="shared" si="15"/>
        <v>0</v>
      </c>
      <c r="I241" s="75"/>
      <c r="J241" s="75"/>
      <c r="K241" s="99">
        <f t="shared" si="13"/>
        <v>0</v>
      </c>
      <c r="L241" s="75"/>
      <c r="M241" s="75"/>
      <c r="N241" s="372">
        <f t="shared" si="14"/>
        <v>0</v>
      </c>
      <c r="O241" s="17"/>
      <c r="P241" s="66"/>
    </row>
    <row r="242" spans="1:16" s="752" customFormat="1" ht="11.25" outlineLevel="4">
      <c r="A242" s="364" t="s">
        <v>363</v>
      </c>
      <c r="B242" s="364" t="s">
        <v>365</v>
      </c>
      <c r="C242" s="364" t="s">
        <v>361</v>
      </c>
      <c r="D242" s="364" t="s">
        <v>796</v>
      </c>
      <c r="E242" s="715" t="s">
        <v>1304</v>
      </c>
      <c r="F242" s="75"/>
      <c r="G242" s="75"/>
      <c r="H242" s="99">
        <f t="shared" si="15"/>
        <v>0</v>
      </c>
      <c r="I242" s="75"/>
      <c r="J242" s="75"/>
      <c r="K242" s="99">
        <f t="shared" si="13"/>
        <v>0</v>
      </c>
      <c r="L242" s="75"/>
      <c r="M242" s="75"/>
      <c r="N242" s="372">
        <f t="shared" si="14"/>
        <v>0</v>
      </c>
      <c r="O242" s="17"/>
      <c r="P242" s="66"/>
    </row>
    <row r="243" spans="1:16" s="752" customFormat="1" ht="22.5" outlineLevel="4">
      <c r="A243" s="364" t="s">
        <v>363</v>
      </c>
      <c r="B243" s="364" t="s">
        <v>365</v>
      </c>
      <c r="C243" s="364" t="s">
        <v>361</v>
      </c>
      <c r="D243" s="364" t="s">
        <v>797</v>
      </c>
      <c r="E243" s="715" t="s">
        <v>1305</v>
      </c>
      <c r="F243" s="75"/>
      <c r="G243" s="75"/>
      <c r="H243" s="99">
        <f t="shared" si="15"/>
        <v>0</v>
      </c>
      <c r="I243" s="75"/>
      <c r="J243" s="75"/>
      <c r="K243" s="99">
        <f t="shared" si="13"/>
        <v>0</v>
      </c>
      <c r="L243" s="75"/>
      <c r="M243" s="75"/>
      <c r="N243" s="372">
        <f t="shared" si="14"/>
        <v>0</v>
      </c>
      <c r="O243" s="17"/>
      <c r="P243" s="66"/>
    </row>
    <row r="244" spans="1:16" s="752" customFormat="1" ht="22.5" outlineLevel="4">
      <c r="A244" s="364" t="s">
        <v>363</v>
      </c>
      <c r="B244" s="364" t="s">
        <v>365</v>
      </c>
      <c r="C244" s="364" t="s">
        <v>361</v>
      </c>
      <c r="D244" s="364" t="s">
        <v>798</v>
      </c>
      <c r="E244" s="715" t="s">
        <v>1306</v>
      </c>
      <c r="F244" s="75"/>
      <c r="G244" s="75"/>
      <c r="H244" s="99">
        <f t="shared" si="15"/>
        <v>0</v>
      </c>
      <c r="I244" s="75"/>
      <c r="J244" s="75"/>
      <c r="K244" s="99">
        <f t="shared" si="13"/>
        <v>0</v>
      </c>
      <c r="L244" s="75"/>
      <c r="M244" s="75"/>
      <c r="N244" s="372">
        <f t="shared" si="14"/>
        <v>0</v>
      </c>
      <c r="O244" s="17"/>
      <c r="P244" s="66"/>
    </row>
    <row r="245" spans="1:16" s="752" customFormat="1" ht="11.25" outlineLevel="4">
      <c r="A245" s="364" t="s">
        <v>363</v>
      </c>
      <c r="B245" s="364" t="s">
        <v>365</v>
      </c>
      <c r="C245" s="364" t="s">
        <v>361</v>
      </c>
      <c r="D245" s="364" t="s">
        <v>801</v>
      </c>
      <c r="E245" s="715" t="s">
        <v>1307</v>
      </c>
      <c r="F245" s="75"/>
      <c r="G245" s="75"/>
      <c r="H245" s="99">
        <f t="shared" si="15"/>
        <v>0</v>
      </c>
      <c r="I245" s="75"/>
      <c r="J245" s="75"/>
      <c r="K245" s="99">
        <f t="shared" si="13"/>
        <v>0</v>
      </c>
      <c r="L245" s="75"/>
      <c r="M245" s="75"/>
      <c r="N245" s="372">
        <f t="shared" si="14"/>
        <v>0</v>
      </c>
      <c r="O245" s="17"/>
      <c r="P245" s="66"/>
    </row>
    <row r="246" spans="1:16" s="752" customFormat="1" ht="11.25" outlineLevel="4">
      <c r="A246" s="364" t="s">
        <v>363</v>
      </c>
      <c r="B246" s="364" t="s">
        <v>365</v>
      </c>
      <c r="C246" s="364" t="s">
        <v>361</v>
      </c>
      <c r="D246" s="364" t="s">
        <v>802</v>
      </c>
      <c r="E246" s="715" t="s">
        <v>1958</v>
      </c>
      <c r="F246" s="75"/>
      <c r="G246" s="75"/>
      <c r="H246" s="99">
        <f t="shared" si="15"/>
        <v>0</v>
      </c>
      <c r="I246" s="75"/>
      <c r="J246" s="75"/>
      <c r="K246" s="99">
        <f t="shared" si="13"/>
        <v>0</v>
      </c>
      <c r="L246" s="75"/>
      <c r="M246" s="75"/>
      <c r="N246" s="372">
        <f t="shared" si="14"/>
        <v>0</v>
      </c>
      <c r="O246" s="17"/>
      <c r="P246" s="66"/>
    </row>
    <row r="247" spans="1:16" s="752" customFormat="1" ht="11.25" outlineLevel="4">
      <c r="A247" s="364" t="s">
        <v>363</v>
      </c>
      <c r="B247" s="364" t="s">
        <v>365</v>
      </c>
      <c r="C247" s="364" t="s">
        <v>361</v>
      </c>
      <c r="D247" s="364" t="s">
        <v>803</v>
      </c>
      <c r="E247" s="715" t="s">
        <v>1308</v>
      </c>
      <c r="F247" s="75"/>
      <c r="G247" s="75"/>
      <c r="H247" s="99">
        <f t="shared" si="15"/>
        <v>0</v>
      </c>
      <c r="I247" s="75"/>
      <c r="J247" s="75"/>
      <c r="K247" s="99">
        <f t="shared" si="13"/>
        <v>0</v>
      </c>
      <c r="L247" s="75"/>
      <c r="M247" s="75"/>
      <c r="N247" s="372">
        <f t="shared" si="14"/>
        <v>0</v>
      </c>
      <c r="O247" s="17"/>
      <c r="P247" s="66"/>
    </row>
    <row r="248" spans="1:16" s="752" customFormat="1" ht="11.25" outlineLevel="4">
      <c r="A248" s="364" t="s">
        <v>363</v>
      </c>
      <c r="B248" s="364" t="s">
        <v>365</v>
      </c>
      <c r="C248" s="364" t="s">
        <v>361</v>
      </c>
      <c r="D248" s="364" t="s">
        <v>804</v>
      </c>
      <c r="E248" s="715" t="s">
        <v>1309</v>
      </c>
      <c r="F248" s="75"/>
      <c r="G248" s="75"/>
      <c r="H248" s="99">
        <f t="shared" si="15"/>
        <v>0</v>
      </c>
      <c r="I248" s="75"/>
      <c r="J248" s="75"/>
      <c r="K248" s="99">
        <f t="shared" si="13"/>
        <v>0</v>
      </c>
      <c r="L248" s="75"/>
      <c r="M248" s="75"/>
      <c r="N248" s="372">
        <f t="shared" si="14"/>
        <v>0</v>
      </c>
      <c r="O248" s="17"/>
      <c r="P248" s="66"/>
    </row>
    <row r="249" spans="1:16" s="734" customFormat="1" ht="22.5" outlineLevel="2">
      <c r="A249" s="364" t="s">
        <v>363</v>
      </c>
      <c r="B249" s="364" t="s">
        <v>365</v>
      </c>
      <c r="C249" s="364" t="s">
        <v>361</v>
      </c>
      <c r="D249" s="364" t="s">
        <v>805</v>
      </c>
      <c r="E249" s="715" t="s">
        <v>1310</v>
      </c>
      <c r="F249" s="75"/>
      <c r="G249" s="75"/>
      <c r="H249" s="99">
        <f t="shared" si="15"/>
        <v>0</v>
      </c>
      <c r="I249" s="75"/>
      <c r="J249" s="75"/>
      <c r="K249" s="99">
        <f t="shared" si="13"/>
        <v>0</v>
      </c>
      <c r="L249" s="75"/>
      <c r="M249" s="75"/>
      <c r="N249" s="372">
        <f t="shared" si="14"/>
        <v>0</v>
      </c>
      <c r="O249" s="17"/>
      <c r="P249" s="66"/>
    </row>
    <row r="250" spans="1:16" s="752" customFormat="1" ht="11.25" outlineLevel="4">
      <c r="A250" s="364" t="s">
        <v>363</v>
      </c>
      <c r="B250" s="364" t="s">
        <v>365</v>
      </c>
      <c r="C250" s="364" t="s">
        <v>361</v>
      </c>
      <c r="D250" s="364" t="s">
        <v>807</v>
      </c>
      <c r="E250" s="715" t="s">
        <v>1311</v>
      </c>
      <c r="F250" s="75"/>
      <c r="G250" s="75"/>
      <c r="H250" s="99">
        <f t="shared" si="15"/>
        <v>0</v>
      </c>
      <c r="I250" s="75"/>
      <c r="J250" s="75"/>
      <c r="K250" s="99">
        <f t="shared" si="13"/>
        <v>0</v>
      </c>
      <c r="L250" s="75"/>
      <c r="M250" s="75"/>
      <c r="N250" s="372">
        <f t="shared" si="14"/>
        <v>0</v>
      </c>
      <c r="O250" s="17"/>
      <c r="P250" s="66"/>
    </row>
    <row r="251" spans="1:16" s="752" customFormat="1" ht="11.25" outlineLevel="4">
      <c r="A251" s="364" t="s">
        <v>363</v>
      </c>
      <c r="B251" s="364" t="s">
        <v>365</v>
      </c>
      <c r="C251" s="364" t="s">
        <v>361</v>
      </c>
      <c r="D251" s="364" t="s">
        <v>808</v>
      </c>
      <c r="E251" s="715" t="s">
        <v>1959</v>
      </c>
      <c r="F251" s="75"/>
      <c r="G251" s="75"/>
      <c r="H251" s="99">
        <f t="shared" si="15"/>
        <v>0</v>
      </c>
      <c r="I251" s="75"/>
      <c r="J251" s="75"/>
      <c r="K251" s="99">
        <f t="shared" si="13"/>
        <v>0</v>
      </c>
      <c r="L251" s="75"/>
      <c r="M251" s="75"/>
      <c r="N251" s="372">
        <f t="shared" si="14"/>
        <v>0</v>
      </c>
      <c r="O251" s="17"/>
      <c r="P251" s="66"/>
    </row>
    <row r="252" spans="1:16" s="752" customFormat="1" ht="11.25" outlineLevel="4">
      <c r="A252" s="364" t="s">
        <v>363</v>
      </c>
      <c r="B252" s="364" t="s">
        <v>365</v>
      </c>
      <c r="C252" s="364" t="s">
        <v>361</v>
      </c>
      <c r="D252" s="364" t="s">
        <v>809</v>
      </c>
      <c r="E252" s="715" t="s">
        <v>1960</v>
      </c>
      <c r="F252" s="75"/>
      <c r="G252" s="75"/>
      <c r="H252" s="99">
        <f t="shared" si="15"/>
        <v>0</v>
      </c>
      <c r="I252" s="75"/>
      <c r="J252" s="75"/>
      <c r="K252" s="99">
        <f t="shared" si="13"/>
        <v>0</v>
      </c>
      <c r="L252" s="75"/>
      <c r="M252" s="75"/>
      <c r="N252" s="372">
        <f t="shared" si="14"/>
        <v>0</v>
      </c>
      <c r="O252" s="17"/>
      <c r="P252" s="66"/>
    </row>
    <row r="253" spans="1:16" s="752" customFormat="1" ht="11.25" outlineLevel="4">
      <c r="A253" s="364" t="s">
        <v>363</v>
      </c>
      <c r="B253" s="364" t="s">
        <v>365</v>
      </c>
      <c r="C253" s="364" t="s">
        <v>361</v>
      </c>
      <c r="D253" s="364" t="s">
        <v>810</v>
      </c>
      <c r="E253" s="715" t="s">
        <v>1961</v>
      </c>
      <c r="F253" s="75"/>
      <c r="G253" s="75"/>
      <c r="H253" s="99">
        <f t="shared" si="15"/>
        <v>0</v>
      </c>
      <c r="I253" s="75"/>
      <c r="J253" s="75"/>
      <c r="K253" s="99">
        <f t="shared" si="13"/>
        <v>0</v>
      </c>
      <c r="L253" s="75"/>
      <c r="M253" s="75"/>
      <c r="N253" s="372">
        <f t="shared" si="14"/>
        <v>0</v>
      </c>
      <c r="O253" s="17"/>
      <c r="P253" s="66"/>
    </row>
    <row r="254" spans="1:16" s="752" customFormat="1" ht="11.25" outlineLevel="4">
      <c r="A254" s="364" t="s">
        <v>363</v>
      </c>
      <c r="B254" s="364" t="s">
        <v>365</v>
      </c>
      <c r="C254" s="364" t="s">
        <v>361</v>
      </c>
      <c r="D254" s="364" t="s">
        <v>811</v>
      </c>
      <c r="E254" s="715" t="s">
        <v>1312</v>
      </c>
      <c r="F254" s="75"/>
      <c r="G254" s="75"/>
      <c r="H254" s="99">
        <f t="shared" si="15"/>
        <v>0</v>
      </c>
      <c r="I254" s="75"/>
      <c r="J254" s="75"/>
      <c r="K254" s="99">
        <f t="shared" si="13"/>
        <v>0</v>
      </c>
      <c r="L254" s="75"/>
      <c r="M254" s="75"/>
      <c r="N254" s="372">
        <f t="shared" si="14"/>
        <v>0</v>
      </c>
      <c r="O254" s="17"/>
      <c r="P254" s="66"/>
    </row>
    <row r="255" spans="1:16" s="752" customFormat="1" ht="22.5" outlineLevel="4">
      <c r="A255" s="364" t="s">
        <v>363</v>
      </c>
      <c r="B255" s="364" t="s">
        <v>365</v>
      </c>
      <c r="C255" s="364" t="s">
        <v>361</v>
      </c>
      <c r="D255" s="364" t="s">
        <v>812</v>
      </c>
      <c r="E255" s="715" t="s">
        <v>1313</v>
      </c>
      <c r="F255" s="75"/>
      <c r="G255" s="75"/>
      <c r="H255" s="99">
        <f t="shared" si="15"/>
        <v>0</v>
      </c>
      <c r="I255" s="75"/>
      <c r="J255" s="75"/>
      <c r="K255" s="99">
        <f t="shared" si="13"/>
        <v>0</v>
      </c>
      <c r="L255" s="75"/>
      <c r="M255" s="75"/>
      <c r="N255" s="372">
        <f t="shared" si="14"/>
        <v>0</v>
      </c>
      <c r="O255" s="17"/>
      <c r="P255" s="66"/>
    </row>
    <row r="256" spans="1:16" s="752" customFormat="1" ht="11.25" outlineLevel="4">
      <c r="A256" s="364" t="s">
        <v>363</v>
      </c>
      <c r="B256" s="364" t="s">
        <v>365</v>
      </c>
      <c r="C256" s="364" t="s">
        <v>361</v>
      </c>
      <c r="D256" s="364" t="s">
        <v>813</v>
      </c>
      <c r="E256" s="715" t="s">
        <v>3129</v>
      </c>
      <c r="F256" s="958"/>
      <c r="G256" s="958"/>
      <c r="H256" s="959"/>
      <c r="I256" s="958"/>
      <c r="J256" s="958"/>
      <c r="K256" s="959"/>
      <c r="L256" s="958"/>
      <c r="M256" s="958"/>
      <c r="N256" s="959"/>
      <c r="O256" s="754"/>
      <c r="P256" s="66"/>
    </row>
    <row r="257" spans="1:16" s="752" customFormat="1" ht="11.25" outlineLevel="4">
      <c r="A257" s="351" t="s">
        <v>363</v>
      </c>
      <c r="B257" s="351" t="s">
        <v>365</v>
      </c>
      <c r="C257" s="351" t="s">
        <v>362</v>
      </c>
      <c r="D257" s="351"/>
      <c r="E257" s="714" t="s">
        <v>1314</v>
      </c>
      <c r="F257" s="74">
        <f>SUM(F258:F347)</f>
        <v>0</v>
      </c>
      <c r="G257" s="74">
        <f t="shared" ref="G257:L257" si="22">SUM(G258:G347)</f>
        <v>0</v>
      </c>
      <c r="H257" s="74">
        <f t="shared" si="15"/>
        <v>0</v>
      </c>
      <c r="I257" s="74">
        <f t="shared" si="22"/>
        <v>0</v>
      </c>
      <c r="J257" s="74">
        <f t="shared" si="22"/>
        <v>0</v>
      </c>
      <c r="K257" s="74">
        <f t="shared" si="13"/>
        <v>0</v>
      </c>
      <c r="L257" s="74">
        <f t="shared" si="22"/>
        <v>0</v>
      </c>
      <c r="M257" s="74">
        <f>SUM(M258:M347)</f>
        <v>0</v>
      </c>
      <c r="N257" s="74">
        <f t="shared" si="14"/>
        <v>0</v>
      </c>
      <c r="O257" s="748"/>
      <c r="P257" s="66"/>
    </row>
    <row r="258" spans="1:16" s="752" customFormat="1" ht="11.25" outlineLevel="4">
      <c r="A258" s="364" t="s">
        <v>363</v>
      </c>
      <c r="B258" s="364" t="s">
        <v>365</v>
      </c>
      <c r="C258" s="364" t="s">
        <v>362</v>
      </c>
      <c r="D258" s="364" t="s">
        <v>795</v>
      </c>
      <c r="E258" s="715" t="s">
        <v>1315</v>
      </c>
      <c r="F258" s="75"/>
      <c r="G258" s="75"/>
      <c r="H258" s="99">
        <f t="shared" si="15"/>
        <v>0</v>
      </c>
      <c r="I258" s="75"/>
      <c r="J258" s="75"/>
      <c r="K258" s="99">
        <f t="shared" si="13"/>
        <v>0</v>
      </c>
      <c r="L258" s="75"/>
      <c r="M258" s="75"/>
      <c r="N258" s="372">
        <f t="shared" si="14"/>
        <v>0</v>
      </c>
      <c r="O258" s="756"/>
      <c r="P258" s="66"/>
    </row>
    <row r="259" spans="1:16" s="752" customFormat="1" ht="11.25" outlineLevel="4">
      <c r="A259" s="364" t="s">
        <v>363</v>
      </c>
      <c r="B259" s="364" t="s">
        <v>365</v>
      </c>
      <c r="C259" s="364" t="s">
        <v>362</v>
      </c>
      <c r="D259" s="364" t="s">
        <v>794</v>
      </c>
      <c r="E259" s="715" t="s">
        <v>1316</v>
      </c>
      <c r="F259" s="75"/>
      <c r="G259" s="75"/>
      <c r="H259" s="99">
        <f t="shared" si="15"/>
        <v>0</v>
      </c>
      <c r="I259" s="75"/>
      <c r="J259" s="75"/>
      <c r="K259" s="99">
        <f t="shared" si="13"/>
        <v>0</v>
      </c>
      <c r="L259" s="75"/>
      <c r="M259" s="75"/>
      <c r="N259" s="372">
        <f t="shared" si="14"/>
        <v>0</v>
      </c>
      <c r="O259" s="17"/>
      <c r="P259" s="66"/>
    </row>
    <row r="260" spans="1:16" s="752" customFormat="1" ht="11.25" outlineLevel="4">
      <c r="A260" s="364" t="s">
        <v>363</v>
      </c>
      <c r="B260" s="364" t="s">
        <v>365</v>
      </c>
      <c r="C260" s="364" t="s">
        <v>362</v>
      </c>
      <c r="D260" s="364" t="s">
        <v>797</v>
      </c>
      <c r="E260" s="715" t="s">
        <v>1317</v>
      </c>
      <c r="F260" s="75"/>
      <c r="G260" s="75"/>
      <c r="H260" s="99">
        <f t="shared" si="15"/>
        <v>0</v>
      </c>
      <c r="I260" s="75"/>
      <c r="J260" s="75"/>
      <c r="K260" s="99">
        <f t="shared" si="13"/>
        <v>0</v>
      </c>
      <c r="L260" s="75"/>
      <c r="M260" s="75"/>
      <c r="N260" s="372">
        <f t="shared" si="14"/>
        <v>0</v>
      </c>
      <c r="O260" s="17"/>
      <c r="P260" s="66"/>
    </row>
    <row r="261" spans="1:16" s="752" customFormat="1" ht="22.5" outlineLevel="4">
      <c r="A261" s="364" t="s">
        <v>363</v>
      </c>
      <c r="B261" s="364" t="s">
        <v>365</v>
      </c>
      <c r="C261" s="364" t="s">
        <v>362</v>
      </c>
      <c r="D261" s="364" t="s">
        <v>798</v>
      </c>
      <c r="E261" s="715" t="s">
        <v>1318</v>
      </c>
      <c r="F261" s="75"/>
      <c r="G261" s="75"/>
      <c r="H261" s="99">
        <f t="shared" si="15"/>
        <v>0</v>
      </c>
      <c r="I261" s="75"/>
      <c r="J261" s="75"/>
      <c r="K261" s="99">
        <f t="shared" si="13"/>
        <v>0</v>
      </c>
      <c r="L261" s="75"/>
      <c r="M261" s="75"/>
      <c r="N261" s="372">
        <f t="shared" si="14"/>
        <v>0</v>
      </c>
      <c r="O261" s="17"/>
      <c r="P261" s="66"/>
    </row>
    <row r="262" spans="1:16" s="752" customFormat="1" ht="11.25" outlineLevel="4">
      <c r="A262" s="364" t="s">
        <v>363</v>
      </c>
      <c r="B262" s="364" t="s">
        <v>365</v>
      </c>
      <c r="C262" s="364" t="s">
        <v>362</v>
      </c>
      <c r="D262" s="364" t="s">
        <v>801</v>
      </c>
      <c r="E262" s="715" t="s">
        <v>1319</v>
      </c>
      <c r="F262" s="75"/>
      <c r="G262" s="75"/>
      <c r="H262" s="99">
        <f t="shared" si="15"/>
        <v>0</v>
      </c>
      <c r="I262" s="75"/>
      <c r="J262" s="75"/>
      <c r="K262" s="99">
        <f t="shared" si="13"/>
        <v>0</v>
      </c>
      <c r="L262" s="75"/>
      <c r="M262" s="75"/>
      <c r="N262" s="372">
        <f t="shared" si="14"/>
        <v>0</v>
      </c>
      <c r="O262" s="17"/>
      <c r="P262" s="66"/>
    </row>
    <row r="263" spans="1:16" s="752" customFormat="1" ht="11.25" outlineLevel="4">
      <c r="A263" s="364" t="s">
        <v>363</v>
      </c>
      <c r="B263" s="364" t="s">
        <v>365</v>
      </c>
      <c r="C263" s="364" t="s">
        <v>362</v>
      </c>
      <c r="D263" s="364" t="s">
        <v>802</v>
      </c>
      <c r="E263" s="715" t="s">
        <v>1962</v>
      </c>
      <c r="F263" s="75"/>
      <c r="G263" s="75"/>
      <c r="H263" s="99">
        <f t="shared" si="15"/>
        <v>0</v>
      </c>
      <c r="I263" s="75"/>
      <c r="J263" s="75"/>
      <c r="K263" s="99">
        <f t="shared" si="13"/>
        <v>0</v>
      </c>
      <c r="L263" s="75"/>
      <c r="M263" s="75"/>
      <c r="N263" s="372">
        <f t="shared" si="14"/>
        <v>0</v>
      </c>
      <c r="O263" s="17"/>
      <c r="P263" s="66"/>
    </row>
    <row r="264" spans="1:16" s="752" customFormat="1" ht="11.25" outlineLevel="4">
      <c r="A264" s="364" t="s">
        <v>363</v>
      </c>
      <c r="B264" s="364" t="s">
        <v>365</v>
      </c>
      <c r="C264" s="364" t="s">
        <v>362</v>
      </c>
      <c r="D264" s="364" t="s">
        <v>803</v>
      </c>
      <c r="E264" s="715" t="s">
        <v>1963</v>
      </c>
      <c r="F264" s="75"/>
      <c r="G264" s="75"/>
      <c r="H264" s="99">
        <f t="shared" si="15"/>
        <v>0</v>
      </c>
      <c r="I264" s="75"/>
      <c r="J264" s="75"/>
      <c r="K264" s="99">
        <f t="shared" si="13"/>
        <v>0</v>
      </c>
      <c r="L264" s="75"/>
      <c r="M264" s="75"/>
      <c r="N264" s="372">
        <f t="shared" si="14"/>
        <v>0</v>
      </c>
      <c r="O264" s="17"/>
      <c r="P264" s="66"/>
    </row>
    <row r="265" spans="1:16" s="752" customFormat="1" ht="11.25" outlineLevel="4">
      <c r="A265" s="364" t="s">
        <v>363</v>
      </c>
      <c r="B265" s="364" t="s">
        <v>365</v>
      </c>
      <c r="C265" s="364" t="s">
        <v>362</v>
      </c>
      <c r="D265" s="364" t="s">
        <v>799</v>
      </c>
      <c r="E265" s="715" t="s">
        <v>1320</v>
      </c>
      <c r="F265" s="75"/>
      <c r="G265" s="75"/>
      <c r="H265" s="99">
        <f t="shared" si="15"/>
        <v>0</v>
      </c>
      <c r="I265" s="75"/>
      <c r="J265" s="75"/>
      <c r="K265" s="99">
        <f t="shared" si="13"/>
        <v>0</v>
      </c>
      <c r="L265" s="75"/>
      <c r="M265" s="75"/>
      <c r="N265" s="372">
        <f t="shared" si="14"/>
        <v>0</v>
      </c>
      <c r="O265" s="17"/>
      <c r="P265" s="66"/>
    </row>
    <row r="266" spans="1:16" s="752" customFormat="1" ht="11.25" outlineLevel="4">
      <c r="A266" s="364" t="s">
        <v>363</v>
      </c>
      <c r="B266" s="364" t="s">
        <v>365</v>
      </c>
      <c r="C266" s="364" t="s">
        <v>362</v>
      </c>
      <c r="D266" s="364" t="s">
        <v>804</v>
      </c>
      <c r="E266" s="715" t="s">
        <v>1321</v>
      </c>
      <c r="F266" s="75"/>
      <c r="G266" s="75"/>
      <c r="H266" s="99">
        <f t="shared" si="15"/>
        <v>0</v>
      </c>
      <c r="I266" s="75"/>
      <c r="J266" s="75"/>
      <c r="K266" s="99">
        <f t="shared" si="13"/>
        <v>0</v>
      </c>
      <c r="L266" s="75"/>
      <c r="M266" s="75"/>
      <c r="N266" s="372">
        <f t="shared" si="14"/>
        <v>0</v>
      </c>
      <c r="O266" s="17"/>
      <c r="P266" s="66"/>
    </row>
    <row r="267" spans="1:16" s="752" customFormat="1" ht="11.25" outlineLevel="4">
      <c r="A267" s="364" t="s">
        <v>363</v>
      </c>
      <c r="B267" s="364" t="s">
        <v>365</v>
      </c>
      <c r="C267" s="364" t="s">
        <v>362</v>
      </c>
      <c r="D267" s="364" t="s">
        <v>805</v>
      </c>
      <c r="E267" s="715" t="s">
        <v>1322</v>
      </c>
      <c r="F267" s="75"/>
      <c r="G267" s="75"/>
      <c r="H267" s="99">
        <f t="shared" si="15"/>
        <v>0</v>
      </c>
      <c r="I267" s="75"/>
      <c r="J267" s="75"/>
      <c r="K267" s="99">
        <f t="shared" si="13"/>
        <v>0</v>
      </c>
      <c r="L267" s="75"/>
      <c r="M267" s="75"/>
      <c r="N267" s="372">
        <f t="shared" si="14"/>
        <v>0</v>
      </c>
      <c r="O267" s="17"/>
      <c r="P267" s="66"/>
    </row>
    <row r="268" spans="1:16" s="752" customFormat="1" ht="11.25" outlineLevel="4">
      <c r="A268" s="364" t="s">
        <v>363</v>
      </c>
      <c r="B268" s="364" t="s">
        <v>365</v>
      </c>
      <c r="C268" s="364" t="s">
        <v>362</v>
      </c>
      <c r="D268" s="364" t="s">
        <v>806</v>
      </c>
      <c r="E268" s="715" t="s">
        <v>1964</v>
      </c>
      <c r="F268" s="75"/>
      <c r="G268" s="75"/>
      <c r="H268" s="99">
        <f t="shared" si="15"/>
        <v>0</v>
      </c>
      <c r="I268" s="75"/>
      <c r="J268" s="75"/>
      <c r="K268" s="99">
        <f t="shared" si="13"/>
        <v>0</v>
      </c>
      <c r="L268" s="75"/>
      <c r="M268" s="75"/>
      <c r="N268" s="372">
        <f t="shared" si="14"/>
        <v>0</v>
      </c>
      <c r="O268" s="17"/>
      <c r="P268" s="66"/>
    </row>
    <row r="269" spans="1:16" s="752" customFormat="1" ht="11.25" outlineLevel="4">
      <c r="A269" s="364" t="s">
        <v>363</v>
      </c>
      <c r="B269" s="364" t="s">
        <v>365</v>
      </c>
      <c r="C269" s="364" t="s">
        <v>362</v>
      </c>
      <c r="D269" s="364" t="s">
        <v>807</v>
      </c>
      <c r="E269" s="715" t="s">
        <v>1965</v>
      </c>
      <c r="F269" s="75"/>
      <c r="G269" s="75"/>
      <c r="H269" s="99">
        <f t="shared" si="15"/>
        <v>0</v>
      </c>
      <c r="I269" s="75"/>
      <c r="J269" s="75"/>
      <c r="K269" s="99">
        <f t="shared" si="13"/>
        <v>0</v>
      </c>
      <c r="L269" s="75"/>
      <c r="M269" s="75"/>
      <c r="N269" s="372">
        <f t="shared" si="14"/>
        <v>0</v>
      </c>
      <c r="O269" s="17"/>
      <c r="P269" s="66"/>
    </row>
    <row r="270" spans="1:16" s="752" customFormat="1" ht="11.25" outlineLevel="4">
      <c r="A270" s="364" t="s">
        <v>363</v>
      </c>
      <c r="B270" s="364" t="s">
        <v>365</v>
      </c>
      <c r="C270" s="364" t="s">
        <v>362</v>
      </c>
      <c r="D270" s="364" t="s">
        <v>808</v>
      </c>
      <c r="E270" s="715" t="s">
        <v>1966</v>
      </c>
      <c r="F270" s="75"/>
      <c r="G270" s="75"/>
      <c r="H270" s="99">
        <f t="shared" si="15"/>
        <v>0</v>
      </c>
      <c r="I270" s="75"/>
      <c r="J270" s="75"/>
      <c r="K270" s="99">
        <f t="shared" si="13"/>
        <v>0</v>
      </c>
      <c r="L270" s="75"/>
      <c r="M270" s="75"/>
      <c r="N270" s="372">
        <f t="shared" si="14"/>
        <v>0</v>
      </c>
      <c r="O270" s="17"/>
      <c r="P270" s="66"/>
    </row>
    <row r="271" spans="1:16" s="752" customFormat="1" ht="22.5" outlineLevel="4">
      <c r="A271" s="364" t="s">
        <v>363</v>
      </c>
      <c r="B271" s="364" t="s">
        <v>365</v>
      </c>
      <c r="C271" s="364" t="s">
        <v>362</v>
      </c>
      <c r="D271" s="364" t="s">
        <v>809</v>
      </c>
      <c r="E271" s="715" t="s">
        <v>1323</v>
      </c>
      <c r="F271" s="75"/>
      <c r="G271" s="75"/>
      <c r="H271" s="99">
        <f t="shared" si="15"/>
        <v>0</v>
      </c>
      <c r="I271" s="75"/>
      <c r="J271" s="75"/>
      <c r="K271" s="99">
        <f t="shared" si="13"/>
        <v>0</v>
      </c>
      <c r="L271" s="75"/>
      <c r="M271" s="75"/>
      <c r="N271" s="372">
        <f t="shared" si="14"/>
        <v>0</v>
      </c>
      <c r="O271" s="17"/>
      <c r="P271" s="66"/>
    </row>
    <row r="272" spans="1:16" s="752" customFormat="1" ht="11.25" outlineLevel="4">
      <c r="A272" s="364" t="s">
        <v>363</v>
      </c>
      <c r="B272" s="364" t="s">
        <v>365</v>
      </c>
      <c r="C272" s="364" t="s">
        <v>362</v>
      </c>
      <c r="D272" s="364" t="s">
        <v>810</v>
      </c>
      <c r="E272" s="715" t="s">
        <v>1967</v>
      </c>
      <c r="F272" s="75"/>
      <c r="G272" s="75"/>
      <c r="H272" s="99">
        <f t="shared" si="15"/>
        <v>0</v>
      </c>
      <c r="I272" s="75"/>
      <c r="J272" s="75"/>
      <c r="K272" s="99">
        <f t="shared" si="13"/>
        <v>0</v>
      </c>
      <c r="L272" s="75"/>
      <c r="M272" s="75"/>
      <c r="N272" s="372">
        <f t="shared" si="14"/>
        <v>0</v>
      </c>
      <c r="O272" s="17"/>
      <c r="P272" s="66"/>
    </row>
    <row r="273" spans="1:16" s="752" customFormat="1" ht="11.25" outlineLevel="4">
      <c r="A273" s="364" t="s">
        <v>363</v>
      </c>
      <c r="B273" s="364" t="s">
        <v>365</v>
      </c>
      <c r="C273" s="364" t="s">
        <v>362</v>
      </c>
      <c r="D273" s="364" t="s">
        <v>811</v>
      </c>
      <c r="E273" s="715" t="s">
        <v>1324</v>
      </c>
      <c r="F273" s="75"/>
      <c r="G273" s="75"/>
      <c r="H273" s="99">
        <f t="shared" si="15"/>
        <v>0</v>
      </c>
      <c r="I273" s="75"/>
      <c r="J273" s="75"/>
      <c r="K273" s="99">
        <f t="shared" si="13"/>
        <v>0</v>
      </c>
      <c r="L273" s="75"/>
      <c r="M273" s="75"/>
      <c r="N273" s="372">
        <f t="shared" si="14"/>
        <v>0</v>
      </c>
      <c r="O273" s="17"/>
      <c r="P273" s="66"/>
    </row>
    <row r="274" spans="1:16" s="752" customFormat="1" ht="22.5" customHeight="1" outlineLevel="4">
      <c r="A274" s="364" t="s">
        <v>363</v>
      </c>
      <c r="B274" s="364" t="s">
        <v>365</v>
      </c>
      <c r="C274" s="364" t="s">
        <v>362</v>
      </c>
      <c r="D274" s="364" t="s">
        <v>812</v>
      </c>
      <c r="E274" s="715" t="s">
        <v>1325</v>
      </c>
      <c r="F274" s="75"/>
      <c r="G274" s="75"/>
      <c r="H274" s="99">
        <f t="shared" si="15"/>
        <v>0</v>
      </c>
      <c r="I274" s="75"/>
      <c r="J274" s="75"/>
      <c r="K274" s="99">
        <f t="shared" si="13"/>
        <v>0</v>
      </c>
      <c r="L274" s="75"/>
      <c r="M274" s="75"/>
      <c r="N274" s="372">
        <f t="shared" si="14"/>
        <v>0</v>
      </c>
      <c r="O274" s="17"/>
      <c r="P274" s="66"/>
    </row>
    <row r="275" spans="1:16" s="752" customFormat="1" ht="11.25" outlineLevel="4">
      <c r="A275" s="364" t="s">
        <v>363</v>
      </c>
      <c r="B275" s="364" t="s">
        <v>365</v>
      </c>
      <c r="C275" s="364" t="s">
        <v>362</v>
      </c>
      <c r="D275" s="364" t="s">
        <v>813</v>
      </c>
      <c r="E275" s="715" t="s">
        <v>1326</v>
      </c>
      <c r="F275" s="75"/>
      <c r="G275" s="75"/>
      <c r="H275" s="99">
        <f t="shared" si="15"/>
        <v>0</v>
      </c>
      <c r="I275" s="75"/>
      <c r="J275" s="75"/>
      <c r="K275" s="99">
        <f t="shared" si="13"/>
        <v>0</v>
      </c>
      <c r="L275" s="75"/>
      <c r="M275" s="75"/>
      <c r="N275" s="372">
        <f t="shared" si="14"/>
        <v>0</v>
      </c>
      <c r="O275" s="17"/>
      <c r="P275" s="66"/>
    </row>
    <row r="276" spans="1:16" s="752" customFormat="1" ht="11.25" outlineLevel="4">
      <c r="A276" s="364" t="s">
        <v>363</v>
      </c>
      <c r="B276" s="364" t="s">
        <v>365</v>
      </c>
      <c r="C276" s="364" t="s">
        <v>362</v>
      </c>
      <c r="D276" s="364" t="s">
        <v>814</v>
      </c>
      <c r="E276" s="715" t="s">
        <v>1327</v>
      </c>
      <c r="F276" s="75"/>
      <c r="G276" s="75"/>
      <c r="H276" s="99">
        <f t="shared" si="15"/>
        <v>0</v>
      </c>
      <c r="I276" s="75"/>
      <c r="J276" s="75"/>
      <c r="K276" s="99">
        <f t="shared" si="13"/>
        <v>0</v>
      </c>
      <c r="L276" s="75"/>
      <c r="M276" s="75"/>
      <c r="N276" s="372">
        <f t="shared" si="14"/>
        <v>0</v>
      </c>
      <c r="O276" s="17"/>
      <c r="P276" s="66"/>
    </row>
    <row r="277" spans="1:16" s="752" customFormat="1" ht="11.25" outlineLevel="4">
      <c r="A277" s="364" t="s">
        <v>363</v>
      </c>
      <c r="B277" s="364" t="s">
        <v>365</v>
      </c>
      <c r="C277" s="364" t="s">
        <v>362</v>
      </c>
      <c r="D277" s="364" t="s">
        <v>815</v>
      </c>
      <c r="E277" s="715" t="s">
        <v>1328</v>
      </c>
      <c r="F277" s="75"/>
      <c r="G277" s="75"/>
      <c r="H277" s="99">
        <f t="shared" si="15"/>
        <v>0</v>
      </c>
      <c r="I277" s="75"/>
      <c r="J277" s="75"/>
      <c r="K277" s="99">
        <f t="shared" si="13"/>
        <v>0</v>
      </c>
      <c r="L277" s="75"/>
      <c r="M277" s="75"/>
      <c r="N277" s="372">
        <f t="shared" si="14"/>
        <v>0</v>
      </c>
      <c r="O277" s="17"/>
      <c r="P277" s="66"/>
    </row>
    <row r="278" spans="1:16" s="752" customFormat="1" ht="11.25" outlineLevel="4">
      <c r="A278" s="364" t="s">
        <v>363</v>
      </c>
      <c r="B278" s="364" t="s">
        <v>365</v>
      </c>
      <c r="C278" s="364" t="s">
        <v>362</v>
      </c>
      <c r="D278" s="364" t="s">
        <v>816</v>
      </c>
      <c r="E278" s="715" t="s">
        <v>1329</v>
      </c>
      <c r="F278" s="75"/>
      <c r="G278" s="75"/>
      <c r="H278" s="99">
        <f t="shared" si="15"/>
        <v>0</v>
      </c>
      <c r="I278" s="75"/>
      <c r="J278" s="75"/>
      <c r="K278" s="99">
        <f t="shared" si="13"/>
        <v>0</v>
      </c>
      <c r="L278" s="75"/>
      <c r="M278" s="75"/>
      <c r="N278" s="372">
        <f t="shared" si="14"/>
        <v>0</v>
      </c>
      <c r="O278" s="17"/>
      <c r="P278" s="66"/>
    </row>
    <row r="279" spans="1:16" s="752" customFormat="1" ht="22.5" outlineLevel="4">
      <c r="A279" s="364" t="s">
        <v>363</v>
      </c>
      <c r="B279" s="364" t="s">
        <v>365</v>
      </c>
      <c r="C279" s="364" t="s">
        <v>362</v>
      </c>
      <c r="D279" s="364" t="s">
        <v>817</v>
      </c>
      <c r="E279" s="715" t="s">
        <v>1968</v>
      </c>
      <c r="F279" s="75"/>
      <c r="G279" s="75"/>
      <c r="H279" s="99">
        <f t="shared" si="15"/>
        <v>0</v>
      </c>
      <c r="I279" s="75"/>
      <c r="J279" s="75"/>
      <c r="K279" s="99">
        <f t="shared" si="13"/>
        <v>0</v>
      </c>
      <c r="L279" s="75"/>
      <c r="M279" s="75"/>
      <c r="N279" s="372">
        <f t="shared" si="14"/>
        <v>0</v>
      </c>
      <c r="O279" s="17"/>
      <c r="P279" s="66"/>
    </row>
    <row r="280" spans="1:16" s="752" customFormat="1" ht="35.25" customHeight="1" outlineLevel="4">
      <c r="A280" s="364" t="s">
        <v>363</v>
      </c>
      <c r="B280" s="364" t="s">
        <v>365</v>
      </c>
      <c r="C280" s="364" t="s">
        <v>362</v>
      </c>
      <c r="D280" s="364" t="s">
        <v>818</v>
      </c>
      <c r="E280" s="715" t="s">
        <v>1330</v>
      </c>
      <c r="F280" s="75"/>
      <c r="G280" s="75"/>
      <c r="H280" s="99">
        <f t="shared" si="15"/>
        <v>0</v>
      </c>
      <c r="I280" s="75"/>
      <c r="J280" s="75"/>
      <c r="K280" s="99">
        <f t="shared" si="13"/>
        <v>0</v>
      </c>
      <c r="L280" s="75"/>
      <c r="M280" s="75"/>
      <c r="N280" s="372">
        <f t="shared" si="14"/>
        <v>0</v>
      </c>
      <c r="O280" s="17"/>
      <c r="P280" s="66"/>
    </row>
    <row r="281" spans="1:16" s="752" customFormat="1" ht="11.25" outlineLevel="4">
      <c r="A281" s="364" t="s">
        <v>363</v>
      </c>
      <c r="B281" s="364" t="s">
        <v>365</v>
      </c>
      <c r="C281" s="364" t="s">
        <v>362</v>
      </c>
      <c r="D281" s="364" t="s">
        <v>819</v>
      </c>
      <c r="E281" s="715" t="s">
        <v>1331</v>
      </c>
      <c r="F281" s="75"/>
      <c r="G281" s="75"/>
      <c r="H281" s="99">
        <f t="shared" si="15"/>
        <v>0</v>
      </c>
      <c r="I281" s="75"/>
      <c r="J281" s="75"/>
      <c r="K281" s="99">
        <f t="shared" ref="K281:K344" si="23">I281+J281</f>
        <v>0</v>
      </c>
      <c r="L281" s="75"/>
      <c r="M281" s="75"/>
      <c r="N281" s="372">
        <f t="shared" ref="N281:N344" si="24">L281+M281</f>
        <v>0</v>
      </c>
      <c r="O281" s="17"/>
      <c r="P281" s="66"/>
    </row>
    <row r="282" spans="1:16" s="752" customFormat="1" ht="22.5" outlineLevel="4">
      <c r="A282" s="364" t="s">
        <v>363</v>
      </c>
      <c r="B282" s="364" t="s">
        <v>365</v>
      </c>
      <c r="C282" s="364" t="s">
        <v>362</v>
      </c>
      <c r="D282" s="364" t="s">
        <v>820</v>
      </c>
      <c r="E282" s="715" t="s">
        <v>1969</v>
      </c>
      <c r="F282" s="75"/>
      <c r="G282" s="75"/>
      <c r="H282" s="99">
        <f t="shared" ref="H282:H345" si="25">F282+G282</f>
        <v>0</v>
      </c>
      <c r="I282" s="75"/>
      <c r="J282" s="75"/>
      <c r="K282" s="99">
        <f t="shared" si="23"/>
        <v>0</v>
      </c>
      <c r="L282" s="75"/>
      <c r="M282" s="75"/>
      <c r="N282" s="372">
        <f t="shared" si="24"/>
        <v>0</v>
      </c>
      <c r="O282" s="17"/>
      <c r="P282" s="66"/>
    </row>
    <row r="283" spans="1:16" s="752" customFormat="1" ht="22.5" outlineLevel="4">
      <c r="A283" s="364" t="s">
        <v>363</v>
      </c>
      <c r="B283" s="364" t="s">
        <v>365</v>
      </c>
      <c r="C283" s="364" t="s">
        <v>362</v>
      </c>
      <c r="D283" s="364" t="s">
        <v>821</v>
      </c>
      <c r="E283" s="715" t="s">
        <v>1332</v>
      </c>
      <c r="F283" s="75"/>
      <c r="G283" s="75"/>
      <c r="H283" s="99">
        <f t="shared" si="25"/>
        <v>0</v>
      </c>
      <c r="I283" s="75"/>
      <c r="J283" s="75"/>
      <c r="K283" s="99">
        <f t="shared" si="23"/>
        <v>0</v>
      </c>
      <c r="L283" s="75"/>
      <c r="M283" s="75"/>
      <c r="N283" s="372">
        <f t="shared" si="24"/>
        <v>0</v>
      </c>
      <c r="O283" s="17"/>
      <c r="P283" s="66"/>
    </row>
    <row r="284" spans="1:16" s="752" customFormat="1" ht="11.25" outlineLevel="4">
      <c r="A284" s="364" t="s">
        <v>363</v>
      </c>
      <c r="B284" s="364" t="s">
        <v>365</v>
      </c>
      <c r="C284" s="364" t="s">
        <v>362</v>
      </c>
      <c r="D284" s="364" t="s">
        <v>822</v>
      </c>
      <c r="E284" s="715" t="s">
        <v>1970</v>
      </c>
      <c r="F284" s="75"/>
      <c r="G284" s="75"/>
      <c r="H284" s="99">
        <f t="shared" si="25"/>
        <v>0</v>
      </c>
      <c r="I284" s="75"/>
      <c r="J284" s="75"/>
      <c r="K284" s="99">
        <f t="shared" si="23"/>
        <v>0</v>
      </c>
      <c r="L284" s="75"/>
      <c r="M284" s="75"/>
      <c r="N284" s="372">
        <f t="shared" si="24"/>
        <v>0</v>
      </c>
      <c r="O284" s="17"/>
      <c r="P284" s="66"/>
    </row>
    <row r="285" spans="1:16" s="752" customFormat="1" ht="11.25" outlineLevel="4">
      <c r="A285" s="364" t="s">
        <v>363</v>
      </c>
      <c r="B285" s="364" t="s">
        <v>365</v>
      </c>
      <c r="C285" s="364" t="s">
        <v>362</v>
      </c>
      <c r="D285" s="364" t="s">
        <v>823</v>
      </c>
      <c r="E285" s="715" t="s">
        <v>1333</v>
      </c>
      <c r="F285" s="75"/>
      <c r="G285" s="75"/>
      <c r="H285" s="99">
        <f t="shared" si="25"/>
        <v>0</v>
      </c>
      <c r="I285" s="75"/>
      <c r="J285" s="75"/>
      <c r="K285" s="99">
        <f t="shared" si="23"/>
        <v>0</v>
      </c>
      <c r="L285" s="75"/>
      <c r="M285" s="75"/>
      <c r="N285" s="372">
        <f t="shared" si="24"/>
        <v>0</v>
      </c>
      <c r="O285" s="17"/>
      <c r="P285" s="66"/>
    </row>
    <row r="286" spans="1:16" s="752" customFormat="1" ht="11.25" outlineLevel="4">
      <c r="A286" s="364" t="s">
        <v>363</v>
      </c>
      <c r="B286" s="364" t="s">
        <v>365</v>
      </c>
      <c r="C286" s="364" t="s">
        <v>362</v>
      </c>
      <c r="D286" s="364" t="s">
        <v>824</v>
      </c>
      <c r="E286" s="715" t="s">
        <v>1334</v>
      </c>
      <c r="F286" s="75"/>
      <c r="G286" s="75"/>
      <c r="H286" s="99">
        <f t="shared" si="25"/>
        <v>0</v>
      </c>
      <c r="I286" s="75"/>
      <c r="J286" s="75"/>
      <c r="K286" s="99">
        <f t="shared" si="23"/>
        <v>0</v>
      </c>
      <c r="L286" s="75"/>
      <c r="M286" s="75"/>
      <c r="N286" s="372">
        <f t="shared" si="24"/>
        <v>0</v>
      </c>
      <c r="O286" s="17"/>
      <c r="P286" s="66"/>
    </row>
    <row r="287" spans="1:16" s="752" customFormat="1" ht="11.25" outlineLevel="4">
      <c r="A287" s="364" t="s">
        <v>363</v>
      </c>
      <c r="B287" s="364" t="s">
        <v>365</v>
      </c>
      <c r="C287" s="364" t="s">
        <v>362</v>
      </c>
      <c r="D287" s="364" t="s">
        <v>825</v>
      </c>
      <c r="E287" s="715" t="s">
        <v>1335</v>
      </c>
      <c r="F287" s="75"/>
      <c r="G287" s="75"/>
      <c r="H287" s="99">
        <f t="shared" si="25"/>
        <v>0</v>
      </c>
      <c r="I287" s="75"/>
      <c r="J287" s="75"/>
      <c r="K287" s="99">
        <f t="shared" si="23"/>
        <v>0</v>
      </c>
      <c r="L287" s="75"/>
      <c r="M287" s="75"/>
      <c r="N287" s="372">
        <f t="shared" si="24"/>
        <v>0</v>
      </c>
      <c r="O287" s="17"/>
      <c r="P287" s="66"/>
    </row>
    <row r="288" spans="1:16" s="752" customFormat="1" ht="11.25" outlineLevel="4">
      <c r="A288" s="364" t="s">
        <v>363</v>
      </c>
      <c r="B288" s="364" t="s">
        <v>365</v>
      </c>
      <c r="C288" s="364" t="s">
        <v>362</v>
      </c>
      <c r="D288" s="364" t="s">
        <v>829</v>
      </c>
      <c r="E288" s="715" t="s">
        <v>1336</v>
      </c>
      <c r="F288" s="75"/>
      <c r="G288" s="75"/>
      <c r="H288" s="99">
        <f t="shared" si="25"/>
        <v>0</v>
      </c>
      <c r="I288" s="75"/>
      <c r="J288" s="75"/>
      <c r="K288" s="99">
        <f t="shared" si="23"/>
        <v>0</v>
      </c>
      <c r="L288" s="75"/>
      <c r="M288" s="75"/>
      <c r="N288" s="372">
        <f t="shared" si="24"/>
        <v>0</v>
      </c>
      <c r="O288" s="17"/>
      <c r="P288" s="66"/>
    </row>
    <row r="289" spans="1:16" s="752" customFormat="1" ht="22.5" outlineLevel="4">
      <c r="A289" s="364" t="s">
        <v>363</v>
      </c>
      <c r="B289" s="364" t="s">
        <v>365</v>
      </c>
      <c r="C289" s="364" t="s">
        <v>362</v>
      </c>
      <c r="D289" s="364" t="s">
        <v>830</v>
      </c>
      <c r="E289" s="715" t="s">
        <v>1337</v>
      </c>
      <c r="F289" s="75"/>
      <c r="G289" s="75"/>
      <c r="H289" s="99">
        <f t="shared" si="25"/>
        <v>0</v>
      </c>
      <c r="I289" s="75"/>
      <c r="J289" s="75"/>
      <c r="K289" s="99">
        <f t="shared" si="23"/>
        <v>0</v>
      </c>
      <c r="L289" s="75"/>
      <c r="M289" s="75"/>
      <c r="N289" s="372">
        <f t="shared" si="24"/>
        <v>0</v>
      </c>
      <c r="O289" s="17"/>
      <c r="P289" s="66"/>
    </row>
    <row r="290" spans="1:16" s="752" customFormat="1" ht="22.5" outlineLevel="4">
      <c r="A290" s="364" t="s">
        <v>363</v>
      </c>
      <c r="B290" s="364" t="s">
        <v>365</v>
      </c>
      <c r="C290" s="364" t="s">
        <v>362</v>
      </c>
      <c r="D290" s="364" t="s">
        <v>831</v>
      </c>
      <c r="E290" s="715" t="s">
        <v>1338</v>
      </c>
      <c r="F290" s="75"/>
      <c r="G290" s="75"/>
      <c r="H290" s="99">
        <f t="shared" si="25"/>
        <v>0</v>
      </c>
      <c r="I290" s="75"/>
      <c r="J290" s="75"/>
      <c r="K290" s="99">
        <f t="shared" si="23"/>
        <v>0</v>
      </c>
      <c r="L290" s="75"/>
      <c r="M290" s="75"/>
      <c r="N290" s="372">
        <f t="shared" si="24"/>
        <v>0</v>
      </c>
      <c r="O290" s="17"/>
      <c r="P290" s="66"/>
    </row>
    <row r="291" spans="1:16" s="752" customFormat="1" ht="11.25" outlineLevel="4">
      <c r="A291" s="364" t="s">
        <v>363</v>
      </c>
      <c r="B291" s="364" t="s">
        <v>365</v>
      </c>
      <c r="C291" s="364" t="s">
        <v>362</v>
      </c>
      <c r="D291" s="364" t="s">
        <v>832</v>
      </c>
      <c r="E291" s="715" t="s">
        <v>1339</v>
      </c>
      <c r="F291" s="75"/>
      <c r="G291" s="75"/>
      <c r="H291" s="99">
        <f t="shared" si="25"/>
        <v>0</v>
      </c>
      <c r="I291" s="75"/>
      <c r="J291" s="75"/>
      <c r="K291" s="99">
        <f t="shared" si="23"/>
        <v>0</v>
      </c>
      <c r="L291" s="75"/>
      <c r="M291" s="75"/>
      <c r="N291" s="372">
        <f t="shared" si="24"/>
        <v>0</v>
      </c>
      <c r="O291" s="17"/>
      <c r="P291" s="66"/>
    </row>
    <row r="292" spans="1:16" s="752" customFormat="1" ht="11.25" outlineLevel="4">
      <c r="A292" s="364" t="s">
        <v>363</v>
      </c>
      <c r="B292" s="364" t="s">
        <v>365</v>
      </c>
      <c r="C292" s="364" t="s">
        <v>362</v>
      </c>
      <c r="D292" s="364" t="s">
        <v>833</v>
      </c>
      <c r="E292" s="715" t="s">
        <v>1340</v>
      </c>
      <c r="F292" s="75"/>
      <c r="G292" s="75"/>
      <c r="H292" s="99">
        <f t="shared" si="25"/>
        <v>0</v>
      </c>
      <c r="I292" s="75"/>
      <c r="J292" s="75"/>
      <c r="K292" s="99">
        <f t="shared" si="23"/>
        <v>0</v>
      </c>
      <c r="L292" s="75"/>
      <c r="M292" s="75"/>
      <c r="N292" s="372">
        <f t="shared" si="24"/>
        <v>0</v>
      </c>
      <c r="O292" s="17"/>
      <c r="P292" s="66"/>
    </row>
    <row r="293" spans="1:16" s="752" customFormat="1" ht="22.5" outlineLevel="4">
      <c r="A293" s="364" t="s">
        <v>363</v>
      </c>
      <c r="B293" s="364" t="s">
        <v>365</v>
      </c>
      <c r="C293" s="364" t="s">
        <v>362</v>
      </c>
      <c r="D293" s="364" t="s">
        <v>834</v>
      </c>
      <c r="E293" s="715" t="s">
        <v>1341</v>
      </c>
      <c r="F293" s="75"/>
      <c r="G293" s="75"/>
      <c r="H293" s="99">
        <f t="shared" si="25"/>
        <v>0</v>
      </c>
      <c r="I293" s="75"/>
      <c r="J293" s="75"/>
      <c r="K293" s="99">
        <f t="shared" si="23"/>
        <v>0</v>
      </c>
      <c r="L293" s="75"/>
      <c r="M293" s="75"/>
      <c r="N293" s="372">
        <f t="shared" si="24"/>
        <v>0</v>
      </c>
      <c r="O293" s="17"/>
      <c r="P293" s="66"/>
    </row>
    <row r="294" spans="1:16" s="752" customFormat="1" ht="11.25" outlineLevel="4">
      <c r="A294" s="364" t="s">
        <v>363</v>
      </c>
      <c r="B294" s="364" t="s">
        <v>365</v>
      </c>
      <c r="C294" s="364" t="s">
        <v>362</v>
      </c>
      <c r="D294" s="364" t="s">
        <v>835</v>
      </c>
      <c r="E294" s="715" t="s">
        <v>1342</v>
      </c>
      <c r="F294" s="75"/>
      <c r="G294" s="75"/>
      <c r="H294" s="99">
        <f t="shared" si="25"/>
        <v>0</v>
      </c>
      <c r="I294" s="75"/>
      <c r="J294" s="75"/>
      <c r="K294" s="99">
        <f t="shared" si="23"/>
        <v>0</v>
      </c>
      <c r="L294" s="75"/>
      <c r="M294" s="75"/>
      <c r="N294" s="372">
        <f t="shared" si="24"/>
        <v>0</v>
      </c>
      <c r="O294" s="17"/>
      <c r="P294" s="66"/>
    </row>
    <row r="295" spans="1:16" s="752" customFormat="1" ht="22.5" outlineLevel="4">
      <c r="A295" s="364" t="s">
        <v>363</v>
      </c>
      <c r="B295" s="364" t="s">
        <v>365</v>
      </c>
      <c r="C295" s="364" t="s">
        <v>362</v>
      </c>
      <c r="D295" s="364" t="s">
        <v>836</v>
      </c>
      <c r="E295" s="715" t="s">
        <v>1343</v>
      </c>
      <c r="F295" s="75"/>
      <c r="G295" s="75"/>
      <c r="H295" s="99">
        <f t="shared" si="25"/>
        <v>0</v>
      </c>
      <c r="I295" s="75"/>
      <c r="J295" s="75"/>
      <c r="K295" s="99">
        <f t="shared" si="23"/>
        <v>0</v>
      </c>
      <c r="L295" s="75"/>
      <c r="M295" s="75"/>
      <c r="N295" s="372">
        <f t="shared" si="24"/>
        <v>0</v>
      </c>
      <c r="O295" s="17"/>
      <c r="P295" s="66"/>
    </row>
    <row r="296" spans="1:16" s="752" customFormat="1" ht="11.25" outlineLevel="4">
      <c r="A296" s="364" t="s">
        <v>363</v>
      </c>
      <c r="B296" s="364" t="s">
        <v>365</v>
      </c>
      <c r="C296" s="364" t="s">
        <v>362</v>
      </c>
      <c r="D296" s="364" t="s">
        <v>837</v>
      </c>
      <c r="E296" s="715" t="s">
        <v>1344</v>
      </c>
      <c r="F296" s="75"/>
      <c r="G296" s="75"/>
      <c r="H296" s="99">
        <f t="shared" si="25"/>
        <v>0</v>
      </c>
      <c r="I296" s="75"/>
      <c r="J296" s="75"/>
      <c r="K296" s="99">
        <f t="shared" si="23"/>
        <v>0</v>
      </c>
      <c r="L296" s="75"/>
      <c r="M296" s="75"/>
      <c r="N296" s="372">
        <f t="shared" si="24"/>
        <v>0</v>
      </c>
      <c r="O296" s="17"/>
      <c r="P296" s="66"/>
    </row>
    <row r="297" spans="1:16" s="752" customFormat="1" ht="11.25" outlineLevel="4">
      <c r="A297" s="364" t="s">
        <v>363</v>
      </c>
      <c r="B297" s="364" t="s">
        <v>365</v>
      </c>
      <c r="C297" s="364" t="s">
        <v>362</v>
      </c>
      <c r="D297" s="364" t="s">
        <v>838</v>
      </c>
      <c r="E297" s="715" t="s">
        <v>1345</v>
      </c>
      <c r="F297" s="75"/>
      <c r="G297" s="75"/>
      <c r="H297" s="99">
        <f t="shared" si="25"/>
        <v>0</v>
      </c>
      <c r="I297" s="75"/>
      <c r="J297" s="75"/>
      <c r="K297" s="99">
        <f t="shared" si="23"/>
        <v>0</v>
      </c>
      <c r="L297" s="75"/>
      <c r="M297" s="75"/>
      <c r="N297" s="372">
        <f t="shared" si="24"/>
        <v>0</v>
      </c>
      <c r="O297" s="17"/>
      <c r="P297" s="66"/>
    </row>
    <row r="298" spans="1:16" s="752" customFormat="1" ht="22.5" outlineLevel="4">
      <c r="A298" s="364" t="s">
        <v>363</v>
      </c>
      <c r="B298" s="364" t="s">
        <v>365</v>
      </c>
      <c r="C298" s="364" t="s">
        <v>362</v>
      </c>
      <c r="D298" s="364" t="s">
        <v>839</v>
      </c>
      <c r="E298" s="715" t="s">
        <v>1346</v>
      </c>
      <c r="F298" s="75"/>
      <c r="G298" s="75"/>
      <c r="H298" s="99">
        <f t="shared" si="25"/>
        <v>0</v>
      </c>
      <c r="I298" s="75"/>
      <c r="J298" s="75"/>
      <c r="K298" s="99">
        <f t="shared" si="23"/>
        <v>0</v>
      </c>
      <c r="L298" s="75"/>
      <c r="M298" s="75"/>
      <c r="N298" s="372">
        <f t="shared" si="24"/>
        <v>0</v>
      </c>
      <c r="O298" s="17"/>
      <c r="P298" s="66"/>
    </row>
    <row r="299" spans="1:16" s="752" customFormat="1" ht="22.5" outlineLevel="4">
      <c r="A299" s="364" t="s">
        <v>363</v>
      </c>
      <c r="B299" s="364" t="s">
        <v>365</v>
      </c>
      <c r="C299" s="364" t="s">
        <v>362</v>
      </c>
      <c r="D299" s="364" t="s">
        <v>840</v>
      </c>
      <c r="E299" s="715" t="s">
        <v>1347</v>
      </c>
      <c r="F299" s="75"/>
      <c r="G299" s="75"/>
      <c r="H299" s="99">
        <f t="shared" si="25"/>
        <v>0</v>
      </c>
      <c r="I299" s="75"/>
      <c r="J299" s="75"/>
      <c r="K299" s="99">
        <f t="shared" si="23"/>
        <v>0</v>
      </c>
      <c r="L299" s="75"/>
      <c r="M299" s="75"/>
      <c r="N299" s="372">
        <f t="shared" si="24"/>
        <v>0</v>
      </c>
      <c r="O299" s="17"/>
      <c r="P299" s="66"/>
    </row>
    <row r="300" spans="1:16" s="752" customFormat="1" ht="22.5" outlineLevel="4">
      <c r="A300" s="364" t="s">
        <v>363</v>
      </c>
      <c r="B300" s="364" t="s">
        <v>365</v>
      </c>
      <c r="C300" s="364" t="s">
        <v>362</v>
      </c>
      <c r="D300" s="364" t="s">
        <v>841</v>
      </c>
      <c r="E300" s="715" t="s">
        <v>1348</v>
      </c>
      <c r="F300" s="75"/>
      <c r="G300" s="75"/>
      <c r="H300" s="99">
        <f t="shared" si="25"/>
        <v>0</v>
      </c>
      <c r="I300" s="75"/>
      <c r="J300" s="75"/>
      <c r="K300" s="99">
        <f t="shared" si="23"/>
        <v>0</v>
      </c>
      <c r="L300" s="75"/>
      <c r="M300" s="75"/>
      <c r="N300" s="372">
        <f t="shared" si="24"/>
        <v>0</v>
      </c>
      <c r="O300" s="17"/>
      <c r="P300" s="66"/>
    </row>
    <row r="301" spans="1:16" s="752" customFormat="1" ht="11.25" outlineLevel="4">
      <c r="A301" s="364" t="s">
        <v>363</v>
      </c>
      <c r="B301" s="364" t="s">
        <v>365</v>
      </c>
      <c r="C301" s="364" t="s">
        <v>362</v>
      </c>
      <c r="D301" s="364" t="s">
        <v>842</v>
      </c>
      <c r="E301" s="715" t="s">
        <v>1349</v>
      </c>
      <c r="F301" s="75"/>
      <c r="G301" s="75"/>
      <c r="H301" s="99">
        <f t="shared" si="25"/>
        <v>0</v>
      </c>
      <c r="I301" s="75"/>
      <c r="J301" s="75"/>
      <c r="K301" s="99">
        <f t="shared" si="23"/>
        <v>0</v>
      </c>
      <c r="L301" s="75"/>
      <c r="M301" s="75"/>
      <c r="N301" s="372">
        <f t="shared" si="24"/>
        <v>0</v>
      </c>
      <c r="O301" s="17"/>
      <c r="P301" s="66"/>
    </row>
    <row r="302" spans="1:16" s="752" customFormat="1" ht="11.25" outlineLevel="4">
      <c r="A302" s="364" t="s">
        <v>363</v>
      </c>
      <c r="B302" s="364" t="s">
        <v>365</v>
      </c>
      <c r="C302" s="364" t="s">
        <v>362</v>
      </c>
      <c r="D302" s="364" t="s">
        <v>843</v>
      </c>
      <c r="E302" s="715" t="s">
        <v>1350</v>
      </c>
      <c r="F302" s="75"/>
      <c r="G302" s="75"/>
      <c r="H302" s="99">
        <f t="shared" si="25"/>
        <v>0</v>
      </c>
      <c r="I302" s="75"/>
      <c r="J302" s="75"/>
      <c r="K302" s="99">
        <f t="shared" si="23"/>
        <v>0</v>
      </c>
      <c r="L302" s="75"/>
      <c r="M302" s="75"/>
      <c r="N302" s="372">
        <f t="shared" si="24"/>
        <v>0</v>
      </c>
      <c r="O302" s="17"/>
      <c r="P302" s="66"/>
    </row>
    <row r="303" spans="1:16" s="752" customFormat="1" ht="11.25" outlineLevel="4">
      <c r="A303" s="364" t="s">
        <v>363</v>
      </c>
      <c r="B303" s="364" t="s">
        <v>365</v>
      </c>
      <c r="C303" s="364" t="s">
        <v>362</v>
      </c>
      <c r="D303" s="364" t="s">
        <v>844</v>
      </c>
      <c r="E303" s="715" t="s">
        <v>1351</v>
      </c>
      <c r="F303" s="75"/>
      <c r="G303" s="75"/>
      <c r="H303" s="99">
        <f t="shared" si="25"/>
        <v>0</v>
      </c>
      <c r="I303" s="75"/>
      <c r="J303" s="75"/>
      <c r="K303" s="99">
        <f t="shared" si="23"/>
        <v>0</v>
      </c>
      <c r="L303" s="75"/>
      <c r="M303" s="75"/>
      <c r="N303" s="372">
        <f t="shared" si="24"/>
        <v>0</v>
      </c>
      <c r="O303" s="17"/>
      <c r="P303" s="66"/>
    </row>
    <row r="304" spans="1:16" s="752" customFormat="1" ht="22.5" outlineLevel="4">
      <c r="A304" s="364" t="s">
        <v>363</v>
      </c>
      <c r="B304" s="364" t="s">
        <v>365</v>
      </c>
      <c r="C304" s="364" t="s">
        <v>362</v>
      </c>
      <c r="D304" s="364" t="s">
        <v>845</v>
      </c>
      <c r="E304" s="715" t="s">
        <v>1352</v>
      </c>
      <c r="F304" s="75"/>
      <c r="G304" s="75"/>
      <c r="H304" s="99">
        <f t="shared" si="25"/>
        <v>0</v>
      </c>
      <c r="I304" s="75"/>
      <c r="J304" s="75"/>
      <c r="K304" s="99">
        <f t="shared" si="23"/>
        <v>0</v>
      </c>
      <c r="L304" s="75"/>
      <c r="M304" s="75"/>
      <c r="N304" s="372">
        <f t="shared" si="24"/>
        <v>0</v>
      </c>
      <c r="O304" s="17"/>
      <c r="P304" s="66"/>
    </row>
    <row r="305" spans="1:16" s="752" customFormat="1" ht="22.5" outlineLevel="4">
      <c r="A305" s="364" t="s">
        <v>363</v>
      </c>
      <c r="B305" s="364" t="s">
        <v>365</v>
      </c>
      <c r="C305" s="364" t="s">
        <v>362</v>
      </c>
      <c r="D305" s="364" t="s">
        <v>846</v>
      </c>
      <c r="E305" s="715" t="s">
        <v>1353</v>
      </c>
      <c r="F305" s="75"/>
      <c r="G305" s="75"/>
      <c r="H305" s="99">
        <f t="shared" si="25"/>
        <v>0</v>
      </c>
      <c r="I305" s="75"/>
      <c r="J305" s="75"/>
      <c r="K305" s="99">
        <f t="shared" si="23"/>
        <v>0</v>
      </c>
      <c r="L305" s="75"/>
      <c r="M305" s="75"/>
      <c r="N305" s="372">
        <f t="shared" si="24"/>
        <v>0</v>
      </c>
      <c r="O305" s="17"/>
      <c r="P305" s="66"/>
    </row>
    <row r="306" spans="1:16" s="752" customFormat="1" ht="22.5" outlineLevel="4">
      <c r="A306" s="364" t="s">
        <v>363</v>
      </c>
      <c r="B306" s="364" t="s">
        <v>365</v>
      </c>
      <c r="C306" s="364" t="s">
        <v>362</v>
      </c>
      <c r="D306" s="364" t="s">
        <v>847</v>
      </c>
      <c r="E306" s="715" t="s">
        <v>1354</v>
      </c>
      <c r="F306" s="75"/>
      <c r="G306" s="75"/>
      <c r="H306" s="99">
        <f t="shared" si="25"/>
        <v>0</v>
      </c>
      <c r="I306" s="75"/>
      <c r="J306" s="75"/>
      <c r="K306" s="99">
        <f t="shared" si="23"/>
        <v>0</v>
      </c>
      <c r="L306" s="75"/>
      <c r="M306" s="75"/>
      <c r="N306" s="372">
        <f t="shared" si="24"/>
        <v>0</v>
      </c>
      <c r="O306" s="17"/>
      <c r="P306" s="66"/>
    </row>
    <row r="307" spans="1:16" s="752" customFormat="1" ht="22.5" outlineLevel="4">
      <c r="A307" s="364" t="s">
        <v>363</v>
      </c>
      <c r="B307" s="364" t="s">
        <v>365</v>
      </c>
      <c r="C307" s="364" t="s">
        <v>362</v>
      </c>
      <c r="D307" s="364" t="s">
        <v>848</v>
      </c>
      <c r="E307" s="715" t="s">
        <v>1355</v>
      </c>
      <c r="F307" s="75"/>
      <c r="G307" s="75"/>
      <c r="H307" s="99">
        <f t="shared" si="25"/>
        <v>0</v>
      </c>
      <c r="I307" s="75"/>
      <c r="J307" s="75"/>
      <c r="K307" s="99">
        <f t="shared" si="23"/>
        <v>0</v>
      </c>
      <c r="L307" s="75"/>
      <c r="M307" s="75"/>
      <c r="N307" s="372">
        <f t="shared" si="24"/>
        <v>0</v>
      </c>
      <c r="O307" s="17"/>
      <c r="P307" s="66"/>
    </row>
    <row r="308" spans="1:16" s="752" customFormat="1" ht="22.5" outlineLevel="4">
      <c r="A308" s="364" t="s">
        <v>363</v>
      </c>
      <c r="B308" s="364" t="s">
        <v>365</v>
      </c>
      <c r="C308" s="364" t="s">
        <v>362</v>
      </c>
      <c r="D308" s="364" t="s">
        <v>849</v>
      </c>
      <c r="E308" s="715" t="s">
        <v>1971</v>
      </c>
      <c r="F308" s="75"/>
      <c r="G308" s="75"/>
      <c r="H308" s="99">
        <f t="shared" si="25"/>
        <v>0</v>
      </c>
      <c r="I308" s="75"/>
      <c r="J308" s="75"/>
      <c r="K308" s="99">
        <f t="shared" si="23"/>
        <v>0</v>
      </c>
      <c r="L308" s="75"/>
      <c r="M308" s="75"/>
      <c r="N308" s="372">
        <f t="shared" si="24"/>
        <v>0</v>
      </c>
      <c r="O308" s="17"/>
      <c r="P308" s="66"/>
    </row>
    <row r="309" spans="1:16" s="752" customFormat="1" ht="22.5" outlineLevel="4">
      <c r="A309" s="364" t="s">
        <v>363</v>
      </c>
      <c r="B309" s="364" t="s">
        <v>365</v>
      </c>
      <c r="C309" s="364" t="s">
        <v>362</v>
      </c>
      <c r="D309" s="364" t="s">
        <v>850</v>
      </c>
      <c r="E309" s="715" t="s">
        <v>1356</v>
      </c>
      <c r="F309" s="75"/>
      <c r="G309" s="75"/>
      <c r="H309" s="99">
        <f t="shared" si="25"/>
        <v>0</v>
      </c>
      <c r="I309" s="75"/>
      <c r="J309" s="75"/>
      <c r="K309" s="99">
        <f t="shared" si="23"/>
        <v>0</v>
      </c>
      <c r="L309" s="75"/>
      <c r="M309" s="75"/>
      <c r="N309" s="372">
        <f t="shared" si="24"/>
        <v>0</v>
      </c>
      <c r="O309" s="17"/>
      <c r="P309" s="66"/>
    </row>
    <row r="310" spans="1:16" s="752" customFormat="1" ht="22.5" outlineLevel="4">
      <c r="A310" s="364" t="s">
        <v>363</v>
      </c>
      <c r="B310" s="364" t="s">
        <v>365</v>
      </c>
      <c r="C310" s="364" t="s">
        <v>362</v>
      </c>
      <c r="D310" s="364" t="s">
        <v>851</v>
      </c>
      <c r="E310" s="715" t="s">
        <v>1972</v>
      </c>
      <c r="F310" s="75"/>
      <c r="G310" s="75"/>
      <c r="H310" s="99">
        <f t="shared" si="25"/>
        <v>0</v>
      </c>
      <c r="I310" s="75"/>
      <c r="J310" s="75"/>
      <c r="K310" s="99">
        <f t="shared" si="23"/>
        <v>0</v>
      </c>
      <c r="L310" s="75"/>
      <c r="M310" s="75"/>
      <c r="N310" s="372">
        <f t="shared" si="24"/>
        <v>0</v>
      </c>
      <c r="O310" s="17"/>
      <c r="P310" s="66"/>
    </row>
    <row r="311" spans="1:16" s="752" customFormat="1" ht="22.5" outlineLevel="4">
      <c r="A311" s="364" t="s">
        <v>363</v>
      </c>
      <c r="B311" s="364" t="s">
        <v>365</v>
      </c>
      <c r="C311" s="364" t="s">
        <v>362</v>
      </c>
      <c r="D311" s="364" t="s">
        <v>852</v>
      </c>
      <c r="E311" s="715" t="s">
        <v>1973</v>
      </c>
      <c r="F311" s="75"/>
      <c r="G311" s="75"/>
      <c r="H311" s="99">
        <f t="shared" si="25"/>
        <v>0</v>
      </c>
      <c r="I311" s="75"/>
      <c r="J311" s="75"/>
      <c r="K311" s="99">
        <f t="shared" si="23"/>
        <v>0</v>
      </c>
      <c r="L311" s="75"/>
      <c r="M311" s="75"/>
      <c r="N311" s="372">
        <f t="shared" si="24"/>
        <v>0</v>
      </c>
      <c r="O311" s="17"/>
      <c r="P311" s="66"/>
    </row>
    <row r="312" spans="1:16" s="752" customFormat="1" ht="22.5" outlineLevel="4">
      <c r="A312" s="364" t="s">
        <v>363</v>
      </c>
      <c r="B312" s="364" t="s">
        <v>365</v>
      </c>
      <c r="C312" s="364" t="s">
        <v>362</v>
      </c>
      <c r="D312" s="364" t="s">
        <v>853</v>
      </c>
      <c r="E312" s="715" t="s">
        <v>1357</v>
      </c>
      <c r="F312" s="75"/>
      <c r="G312" s="75"/>
      <c r="H312" s="99">
        <f t="shared" si="25"/>
        <v>0</v>
      </c>
      <c r="I312" s="75"/>
      <c r="J312" s="75"/>
      <c r="K312" s="99">
        <f t="shared" si="23"/>
        <v>0</v>
      </c>
      <c r="L312" s="75"/>
      <c r="M312" s="75"/>
      <c r="N312" s="372">
        <f t="shared" si="24"/>
        <v>0</v>
      </c>
      <c r="O312" s="17"/>
      <c r="P312" s="66"/>
    </row>
    <row r="313" spans="1:16" s="752" customFormat="1" ht="22.5" outlineLevel="4">
      <c r="A313" s="364" t="s">
        <v>363</v>
      </c>
      <c r="B313" s="364" t="s">
        <v>365</v>
      </c>
      <c r="C313" s="364" t="s">
        <v>362</v>
      </c>
      <c r="D313" s="364" t="s">
        <v>854</v>
      </c>
      <c r="E313" s="715" t="s">
        <v>1358</v>
      </c>
      <c r="F313" s="75"/>
      <c r="G313" s="75"/>
      <c r="H313" s="99">
        <f t="shared" si="25"/>
        <v>0</v>
      </c>
      <c r="I313" s="75"/>
      <c r="J313" s="75"/>
      <c r="K313" s="99">
        <f t="shared" si="23"/>
        <v>0</v>
      </c>
      <c r="L313" s="75"/>
      <c r="M313" s="75"/>
      <c r="N313" s="372">
        <f t="shared" si="24"/>
        <v>0</v>
      </c>
      <c r="O313" s="17"/>
      <c r="P313" s="66"/>
    </row>
    <row r="314" spans="1:16" s="752" customFormat="1" ht="22.5" outlineLevel="4">
      <c r="A314" s="364" t="s">
        <v>363</v>
      </c>
      <c r="B314" s="364" t="s">
        <v>365</v>
      </c>
      <c r="C314" s="364" t="s">
        <v>362</v>
      </c>
      <c r="D314" s="364" t="s">
        <v>855</v>
      </c>
      <c r="E314" s="715" t="s">
        <v>1359</v>
      </c>
      <c r="F314" s="75"/>
      <c r="G314" s="75"/>
      <c r="H314" s="99">
        <f t="shared" si="25"/>
        <v>0</v>
      </c>
      <c r="I314" s="75"/>
      <c r="J314" s="75"/>
      <c r="K314" s="99">
        <f t="shared" si="23"/>
        <v>0</v>
      </c>
      <c r="L314" s="75"/>
      <c r="M314" s="75"/>
      <c r="N314" s="372">
        <f t="shared" si="24"/>
        <v>0</v>
      </c>
      <c r="O314" s="17"/>
      <c r="P314" s="66"/>
    </row>
    <row r="315" spans="1:16" s="752" customFormat="1" ht="22.5" outlineLevel="4">
      <c r="A315" s="364" t="s">
        <v>363</v>
      </c>
      <c r="B315" s="364" t="s">
        <v>365</v>
      </c>
      <c r="C315" s="364" t="s">
        <v>362</v>
      </c>
      <c r="D315" s="364" t="s">
        <v>856</v>
      </c>
      <c r="E315" s="715" t="s">
        <v>1360</v>
      </c>
      <c r="F315" s="75"/>
      <c r="G315" s="75"/>
      <c r="H315" s="99">
        <f t="shared" si="25"/>
        <v>0</v>
      </c>
      <c r="I315" s="75"/>
      <c r="J315" s="75"/>
      <c r="K315" s="99">
        <f t="shared" si="23"/>
        <v>0</v>
      </c>
      <c r="L315" s="75"/>
      <c r="M315" s="75"/>
      <c r="N315" s="372">
        <f t="shared" si="24"/>
        <v>0</v>
      </c>
      <c r="O315" s="17"/>
      <c r="P315" s="66"/>
    </row>
    <row r="316" spans="1:16" s="752" customFormat="1" ht="22.5" outlineLevel="4">
      <c r="A316" s="364" t="s">
        <v>363</v>
      </c>
      <c r="B316" s="364" t="s">
        <v>365</v>
      </c>
      <c r="C316" s="364" t="s">
        <v>362</v>
      </c>
      <c r="D316" s="364" t="s">
        <v>857</v>
      </c>
      <c r="E316" s="715" t="s">
        <v>1361</v>
      </c>
      <c r="F316" s="75"/>
      <c r="G316" s="75"/>
      <c r="H316" s="99">
        <f t="shared" si="25"/>
        <v>0</v>
      </c>
      <c r="I316" s="75"/>
      <c r="J316" s="75"/>
      <c r="K316" s="99">
        <f t="shared" si="23"/>
        <v>0</v>
      </c>
      <c r="L316" s="75"/>
      <c r="M316" s="75"/>
      <c r="N316" s="372">
        <f t="shared" si="24"/>
        <v>0</v>
      </c>
      <c r="O316" s="17"/>
      <c r="P316" s="66"/>
    </row>
    <row r="317" spans="1:16" s="752" customFormat="1" ht="22.5" outlineLevel="4">
      <c r="A317" s="364" t="s">
        <v>363</v>
      </c>
      <c r="B317" s="364" t="s">
        <v>365</v>
      </c>
      <c r="C317" s="364" t="s">
        <v>362</v>
      </c>
      <c r="D317" s="364" t="s">
        <v>858</v>
      </c>
      <c r="E317" s="715" t="s">
        <v>1362</v>
      </c>
      <c r="F317" s="75"/>
      <c r="G317" s="75"/>
      <c r="H317" s="99">
        <f t="shared" si="25"/>
        <v>0</v>
      </c>
      <c r="I317" s="75"/>
      <c r="J317" s="75"/>
      <c r="K317" s="99">
        <f t="shared" si="23"/>
        <v>0</v>
      </c>
      <c r="L317" s="75"/>
      <c r="M317" s="75"/>
      <c r="N317" s="372">
        <f t="shared" si="24"/>
        <v>0</v>
      </c>
      <c r="O317" s="17"/>
      <c r="P317" s="66"/>
    </row>
    <row r="318" spans="1:16" s="752" customFormat="1" ht="11.25" outlineLevel="4">
      <c r="A318" s="364" t="s">
        <v>363</v>
      </c>
      <c r="B318" s="364" t="s">
        <v>365</v>
      </c>
      <c r="C318" s="364" t="s">
        <v>362</v>
      </c>
      <c r="D318" s="364" t="s">
        <v>859</v>
      </c>
      <c r="E318" s="715" t="s">
        <v>1363</v>
      </c>
      <c r="F318" s="75"/>
      <c r="G318" s="75"/>
      <c r="H318" s="99">
        <f t="shared" si="25"/>
        <v>0</v>
      </c>
      <c r="I318" s="75"/>
      <c r="J318" s="75"/>
      <c r="K318" s="99">
        <f t="shared" si="23"/>
        <v>0</v>
      </c>
      <c r="L318" s="75"/>
      <c r="M318" s="75"/>
      <c r="N318" s="372">
        <f t="shared" si="24"/>
        <v>0</v>
      </c>
      <c r="O318" s="17"/>
      <c r="P318" s="66"/>
    </row>
    <row r="319" spans="1:16" s="752" customFormat="1" ht="22.5" outlineLevel="4">
      <c r="A319" s="364" t="s">
        <v>363</v>
      </c>
      <c r="B319" s="364" t="s">
        <v>365</v>
      </c>
      <c r="C319" s="364" t="s">
        <v>362</v>
      </c>
      <c r="D319" s="364" t="s">
        <v>860</v>
      </c>
      <c r="E319" s="715" t="s">
        <v>1364</v>
      </c>
      <c r="F319" s="75"/>
      <c r="G319" s="75"/>
      <c r="H319" s="99">
        <f t="shared" si="25"/>
        <v>0</v>
      </c>
      <c r="I319" s="75"/>
      <c r="J319" s="75"/>
      <c r="K319" s="99">
        <f t="shared" si="23"/>
        <v>0</v>
      </c>
      <c r="L319" s="75"/>
      <c r="M319" s="75"/>
      <c r="N319" s="372">
        <f t="shared" si="24"/>
        <v>0</v>
      </c>
      <c r="O319" s="17"/>
      <c r="P319" s="66"/>
    </row>
    <row r="320" spans="1:16" s="752" customFormat="1" ht="22.5" outlineLevel="4">
      <c r="A320" s="364" t="s">
        <v>363</v>
      </c>
      <c r="B320" s="364" t="s">
        <v>365</v>
      </c>
      <c r="C320" s="364" t="s">
        <v>362</v>
      </c>
      <c r="D320" s="364" t="s">
        <v>861</v>
      </c>
      <c r="E320" s="715" t="s">
        <v>1365</v>
      </c>
      <c r="F320" s="75"/>
      <c r="G320" s="75"/>
      <c r="H320" s="99">
        <f t="shared" si="25"/>
        <v>0</v>
      </c>
      <c r="I320" s="75"/>
      <c r="J320" s="75"/>
      <c r="K320" s="99">
        <f t="shared" si="23"/>
        <v>0</v>
      </c>
      <c r="L320" s="75"/>
      <c r="M320" s="75"/>
      <c r="N320" s="372">
        <f t="shared" si="24"/>
        <v>0</v>
      </c>
      <c r="O320" s="17"/>
      <c r="P320" s="66"/>
    </row>
    <row r="321" spans="1:16" s="752" customFormat="1" ht="22.5" outlineLevel="4">
      <c r="A321" s="364" t="s">
        <v>363</v>
      </c>
      <c r="B321" s="364" t="s">
        <v>365</v>
      </c>
      <c r="C321" s="364" t="s">
        <v>362</v>
      </c>
      <c r="D321" s="364" t="s">
        <v>862</v>
      </c>
      <c r="E321" s="715" t="s">
        <v>1366</v>
      </c>
      <c r="F321" s="75"/>
      <c r="G321" s="75"/>
      <c r="H321" s="99">
        <f t="shared" si="25"/>
        <v>0</v>
      </c>
      <c r="I321" s="75"/>
      <c r="J321" s="75"/>
      <c r="K321" s="99">
        <f t="shared" si="23"/>
        <v>0</v>
      </c>
      <c r="L321" s="75"/>
      <c r="M321" s="75"/>
      <c r="N321" s="372">
        <f t="shared" si="24"/>
        <v>0</v>
      </c>
      <c r="O321" s="17"/>
      <c r="P321" s="66"/>
    </row>
    <row r="322" spans="1:16" s="752" customFormat="1" ht="11.25" outlineLevel="4">
      <c r="A322" s="364" t="s">
        <v>363</v>
      </c>
      <c r="B322" s="364" t="s">
        <v>365</v>
      </c>
      <c r="C322" s="364" t="s">
        <v>362</v>
      </c>
      <c r="D322" s="364" t="s">
        <v>863</v>
      </c>
      <c r="E322" s="715" t="s">
        <v>1367</v>
      </c>
      <c r="F322" s="75"/>
      <c r="G322" s="75"/>
      <c r="H322" s="99">
        <f t="shared" si="25"/>
        <v>0</v>
      </c>
      <c r="I322" s="75"/>
      <c r="J322" s="75"/>
      <c r="K322" s="99">
        <f t="shared" si="23"/>
        <v>0</v>
      </c>
      <c r="L322" s="75"/>
      <c r="M322" s="75"/>
      <c r="N322" s="372">
        <f t="shared" si="24"/>
        <v>0</v>
      </c>
      <c r="O322" s="17"/>
      <c r="P322" s="66"/>
    </row>
    <row r="323" spans="1:16" s="752" customFormat="1" ht="11.25" outlineLevel="4">
      <c r="A323" s="364" t="s">
        <v>363</v>
      </c>
      <c r="B323" s="364" t="s">
        <v>365</v>
      </c>
      <c r="C323" s="364" t="s">
        <v>362</v>
      </c>
      <c r="D323" s="364" t="s">
        <v>864</v>
      </c>
      <c r="E323" s="715" t="s">
        <v>1368</v>
      </c>
      <c r="F323" s="75"/>
      <c r="G323" s="75"/>
      <c r="H323" s="99">
        <f t="shared" si="25"/>
        <v>0</v>
      </c>
      <c r="I323" s="75"/>
      <c r="J323" s="75"/>
      <c r="K323" s="99">
        <f t="shared" si="23"/>
        <v>0</v>
      </c>
      <c r="L323" s="75"/>
      <c r="M323" s="75"/>
      <c r="N323" s="372">
        <f t="shared" si="24"/>
        <v>0</v>
      </c>
      <c r="O323" s="17"/>
      <c r="P323" s="66"/>
    </row>
    <row r="324" spans="1:16" s="752" customFormat="1" ht="11.25" outlineLevel="4">
      <c r="A324" s="364" t="s">
        <v>363</v>
      </c>
      <c r="B324" s="364" t="s">
        <v>365</v>
      </c>
      <c r="C324" s="364" t="s">
        <v>362</v>
      </c>
      <c r="D324" s="364" t="s">
        <v>865</v>
      </c>
      <c r="E324" s="715" t="s">
        <v>1369</v>
      </c>
      <c r="F324" s="75"/>
      <c r="G324" s="75"/>
      <c r="H324" s="99">
        <f t="shared" si="25"/>
        <v>0</v>
      </c>
      <c r="I324" s="75"/>
      <c r="J324" s="75"/>
      <c r="K324" s="99">
        <f t="shared" si="23"/>
        <v>0</v>
      </c>
      <c r="L324" s="75"/>
      <c r="M324" s="75"/>
      <c r="N324" s="372">
        <f t="shared" si="24"/>
        <v>0</v>
      </c>
      <c r="O324" s="17"/>
      <c r="P324" s="66"/>
    </row>
    <row r="325" spans="1:16" s="752" customFormat="1" ht="11.25" outlineLevel="4">
      <c r="A325" s="364" t="s">
        <v>363</v>
      </c>
      <c r="B325" s="364" t="s">
        <v>365</v>
      </c>
      <c r="C325" s="364" t="s">
        <v>362</v>
      </c>
      <c r="D325" s="364" t="s">
        <v>866</v>
      </c>
      <c r="E325" s="715" t="s">
        <v>1370</v>
      </c>
      <c r="F325" s="75"/>
      <c r="G325" s="75"/>
      <c r="H325" s="99">
        <f t="shared" si="25"/>
        <v>0</v>
      </c>
      <c r="I325" s="75"/>
      <c r="J325" s="75"/>
      <c r="K325" s="99">
        <f t="shared" si="23"/>
        <v>0</v>
      </c>
      <c r="L325" s="75"/>
      <c r="M325" s="75"/>
      <c r="N325" s="372">
        <f t="shared" si="24"/>
        <v>0</v>
      </c>
      <c r="O325" s="17"/>
      <c r="P325" s="66"/>
    </row>
    <row r="326" spans="1:16" s="752" customFormat="1" ht="22.5" outlineLevel="4">
      <c r="A326" s="364" t="s">
        <v>363</v>
      </c>
      <c r="B326" s="364" t="s">
        <v>365</v>
      </c>
      <c r="C326" s="364" t="s">
        <v>362</v>
      </c>
      <c r="D326" s="364" t="s">
        <v>867</v>
      </c>
      <c r="E326" s="715" t="s">
        <v>1371</v>
      </c>
      <c r="F326" s="75"/>
      <c r="G326" s="75"/>
      <c r="H326" s="99">
        <f t="shared" si="25"/>
        <v>0</v>
      </c>
      <c r="I326" s="75"/>
      <c r="J326" s="75"/>
      <c r="K326" s="99">
        <f t="shared" si="23"/>
        <v>0</v>
      </c>
      <c r="L326" s="75"/>
      <c r="M326" s="75"/>
      <c r="N326" s="372">
        <f t="shared" si="24"/>
        <v>0</v>
      </c>
      <c r="O326" s="17"/>
      <c r="P326" s="66"/>
    </row>
    <row r="327" spans="1:16" s="752" customFormat="1" ht="22.5" outlineLevel="4">
      <c r="A327" s="364" t="s">
        <v>363</v>
      </c>
      <c r="B327" s="364" t="s">
        <v>365</v>
      </c>
      <c r="C327" s="364" t="s">
        <v>362</v>
      </c>
      <c r="D327" s="364" t="s">
        <v>868</v>
      </c>
      <c r="E327" s="715" t="s">
        <v>1372</v>
      </c>
      <c r="F327" s="75"/>
      <c r="G327" s="75"/>
      <c r="H327" s="99">
        <f t="shared" si="25"/>
        <v>0</v>
      </c>
      <c r="I327" s="75"/>
      <c r="J327" s="75"/>
      <c r="K327" s="99">
        <f t="shared" si="23"/>
        <v>0</v>
      </c>
      <c r="L327" s="75"/>
      <c r="M327" s="75"/>
      <c r="N327" s="372">
        <f t="shared" si="24"/>
        <v>0</v>
      </c>
      <c r="O327" s="17"/>
      <c r="P327" s="66"/>
    </row>
    <row r="328" spans="1:16" s="752" customFormat="1" ht="22.5" outlineLevel="4">
      <c r="A328" s="364" t="s">
        <v>363</v>
      </c>
      <c r="B328" s="364" t="s">
        <v>365</v>
      </c>
      <c r="C328" s="364" t="s">
        <v>362</v>
      </c>
      <c r="D328" s="364" t="s">
        <v>869</v>
      </c>
      <c r="E328" s="715" t="s">
        <v>1373</v>
      </c>
      <c r="F328" s="75"/>
      <c r="G328" s="75"/>
      <c r="H328" s="99">
        <f t="shared" si="25"/>
        <v>0</v>
      </c>
      <c r="I328" s="75"/>
      <c r="J328" s="75"/>
      <c r="K328" s="99">
        <f t="shared" si="23"/>
        <v>0</v>
      </c>
      <c r="L328" s="75"/>
      <c r="M328" s="75"/>
      <c r="N328" s="372">
        <f t="shared" si="24"/>
        <v>0</v>
      </c>
      <c r="O328" s="17"/>
      <c r="P328" s="66"/>
    </row>
    <row r="329" spans="1:16" s="752" customFormat="1" ht="11.25" outlineLevel="4">
      <c r="A329" s="364" t="s">
        <v>363</v>
      </c>
      <c r="B329" s="364" t="s">
        <v>365</v>
      </c>
      <c r="C329" s="364" t="s">
        <v>362</v>
      </c>
      <c r="D329" s="364" t="s">
        <v>870</v>
      </c>
      <c r="E329" s="715" t="s">
        <v>1374</v>
      </c>
      <c r="F329" s="75"/>
      <c r="G329" s="75"/>
      <c r="H329" s="99">
        <f t="shared" si="25"/>
        <v>0</v>
      </c>
      <c r="I329" s="75"/>
      <c r="J329" s="75"/>
      <c r="K329" s="99">
        <f t="shared" si="23"/>
        <v>0</v>
      </c>
      <c r="L329" s="75"/>
      <c r="M329" s="75"/>
      <c r="N329" s="372">
        <f t="shared" si="24"/>
        <v>0</v>
      </c>
      <c r="O329" s="17"/>
      <c r="P329" s="66"/>
    </row>
    <row r="330" spans="1:16" s="752" customFormat="1" ht="11.25" outlineLevel="4">
      <c r="A330" s="364" t="s">
        <v>363</v>
      </c>
      <c r="B330" s="364" t="s">
        <v>365</v>
      </c>
      <c r="C330" s="364" t="s">
        <v>362</v>
      </c>
      <c r="D330" s="364" t="s">
        <v>871</v>
      </c>
      <c r="E330" s="715" t="s">
        <v>1974</v>
      </c>
      <c r="F330" s="75"/>
      <c r="G330" s="75"/>
      <c r="H330" s="99">
        <f t="shared" si="25"/>
        <v>0</v>
      </c>
      <c r="I330" s="75"/>
      <c r="J330" s="75"/>
      <c r="K330" s="99">
        <f t="shared" si="23"/>
        <v>0</v>
      </c>
      <c r="L330" s="75"/>
      <c r="M330" s="75"/>
      <c r="N330" s="372">
        <f t="shared" si="24"/>
        <v>0</v>
      </c>
      <c r="O330" s="17"/>
      <c r="P330" s="66"/>
    </row>
    <row r="331" spans="1:16" s="752" customFormat="1" ht="11.25" outlineLevel="4">
      <c r="A331" s="364" t="s">
        <v>363</v>
      </c>
      <c r="B331" s="364" t="s">
        <v>365</v>
      </c>
      <c r="C331" s="364" t="s">
        <v>362</v>
      </c>
      <c r="D331" s="364" t="s">
        <v>872</v>
      </c>
      <c r="E331" s="715" t="s">
        <v>1375</v>
      </c>
      <c r="F331" s="75"/>
      <c r="G331" s="75"/>
      <c r="H331" s="99">
        <f t="shared" si="25"/>
        <v>0</v>
      </c>
      <c r="I331" s="75"/>
      <c r="J331" s="75"/>
      <c r="K331" s="99">
        <f t="shared" si="23"/>
        <v>0</v>
      </c>
      <c r="L331" s="75"/>
      <c r="M331" s="75"/>
      <c r="N331" s="372">
        <f t="shared" si="24"/>
        <v>0</v>
      </c>
      <c r="O331" s="17"/>
      <c r="P331" s="66"/>
    </row>
    <row r="332" spans="1:16" s="752" customFormat="1" ht="11.25" outlineLevel="4">
      <c r="A332" s="364" t="s">
        <v>363</v>
      </c>
      <c r="B332" s="364" t="s">
        <v>365</v>
      </c>
      <c r="C332" s="364" t="s">
        <v>362</v>
      </c>
      <c r="D332" s="364" t="s">
        <v>873</v>
      </c>
      <c r="E332" s="715" t="s">
        <v>1376</v>
      </c>
      <c r="F332" s="75"/>
      <c r="G332" s="75"/>
      <c r="H332" s="99">
        <f t="shared" si="25"/>
        <v>0</v>
      </c>
      <c r="I332" s="75"/>
      <c r="J332" s="75"/>
      <c r="K332" s="99">
        <f t="shared" si="23"/>
        <v>0</v>
      </c>
      <c r="L332" s="75"/>
      <c r="M332" s="75"/>
      <c r="N332" s="372">
        <f t="shared" si="24"/>
        <v>0</v>
      </c>
      <c r="O332" s="17"/>
      <c r="P332" s="66"/>
    </row>
    <row r="333" spans="1:16" s="752" customFormat="1" ht="24.75" customHeight="1" outlineLevel="4">
      <c r="A333" s="364" t="s">
        <v>363</v>
      </c>
      <c r="B333" s="364" t="s">
        <v>365</v>
      </c>
      <c r="C333" s="364" t="s">
        <v>362</v>
      </c>
      <c r="D333" s="364" t="s">
        <v>874</v>
      </c>
      <c r="E333" s="715" t="s">
        <v>1975</v>
      </c>
      <c r="F333" s="75"/>
      <c r="G333" s="75"/>
      <c r="H333" s="99">
        <f t="shared" si="25"/>
        <v>0</v>
      </c>
      <c r="I333" s="75"/>
      <c r="J333" s="75"/>
      <c r="K333" s="99">
        <f t="shared" si="23"/>
        <v>0</v>
      </c>
      <c r="L333" s="75"/>
      <c r="M333" s="75"/>
      <c r="N333" s="372">
        <f t="shared" si="24"/>
        <v>0</v>
      </c>
      <c r="O333" s="17"/>
      <c r="P333" s="66"/>
    </row>
    <row r="334" spans="1:16" s="752" customFormat="1" ht="24.75" customHeight="1" outlineLevel="4">
      <c r="A334" s="364" t="s">
        <v>363</v>
      </c>
      <c r="B334" s="364" t="s">
        <v>365</v>
      </c>
      <c r="C334" s="364" t="s">
        <v>362</v>
      </c>
      <c r="D334" s="364" t="s">
        <v>875</v>
      </c>
      <c r="E334" s="715" t="s">
        <v>1976</v>
      </c>
      <c r="F334" s="75"/>
      <c r="G334" s="75"/>
      <c r="H334" s="99">
        <f t="shared" si="25"/>
        <v>0</v>
      </c>
      <c r="I334" s="75"/>
      <c r="J334" s="75"/>
      <c r="K334" s="99">
        <f t="shared" si="23"/>
        <v>0</v>
      </c>
      <c r="L334" s="75"/>
      <c r="M334" s="75"/>
      <c r="N334" s="372">
        <f t="shared" si="24"/>
        <v>0</v>
      </c>
      <c r="O334" s="17"/>
      <c r="P334" s="66"/>
    </row>
    <row r="335" spans="1:16" s="752" customFormat="1" ht="24.75" customHeight="1" outlineLevel="4">
      <c r="A335" s="364" t="s">
        <v>363</v>
      </c>
      <c r="B335" s="364" t="s">
        <v>365</v>
      </c>
      <c r="C335" s="364" t="s">
        <v>362</v>
      </c>
      <c r="D335" s="364" t="s">
        <v>876</v>
      </c>
      <c r="E335" s="715" t="s">
        <v>1377</v>
      </c>
      <c r="F335" s="75"/>
      <c r="G335" s="75"/>
      <c r="H335" s="99">
        <f t="shared" si="25"/>
        <v>0</v>
      </c>
      <c r="I335" s="75"/>
      <c r="J335" s="75"/>
      <c r="K335" s="99">
        <f t="shared" si="23"/>
        <v>0</v>
      </c>
      <c r="L335" s="75"/>
      <c r="M335" s="75"/>
      <c r="N335" s="372">
        <f t="shared" si="24"/>
        <v>0</v>
      </c>
      <c r="O335" s="17"/>
      <c r="P335" s="66"/>
    </row>
    <row r="336" spans="1:16" s="752" customFormat="1" ht="24.75" customHeight="1" outlineLevel="4">
      <c r="A336" s="364" t="s">
        <v>363</v>
      </c>
      <c r="B336" s="364" t="s">
        <v>365</v>
      </c>
      <c r="C336" s="364" t="s">
        <v>362</v>
      </c>
      <c r="D336" s="364" t="s">
        <v>877</v>
      </c>
      <c r="E336" s="715" t="s">
        <v>1378</v>
      </c>
      <c r="F336" s="75"/>
      <c r="G336" s="75"/>
      <c r="H336" s="99">
        <f t="shared" si="25"/>
        <v>0</v>
      </c>
      <c r="I336" s="75"/>
      <c r="J336" s="75"/>
      <c r="K336" s="99">
        <f t="shared" si="23"/>
        <v>0</v>
      </c>
      <c r="L336" s="75"/>
      <c r="M336" s="75"/>
      <c r="N336" s="372">
        <f t="shared" si="24"/>
        <v>0</v>
      </c>
      <c r="O336" s="17"/>
      <c r="P336" s="66"/>
    </row>
    <row r="337" spans="1:16" s="752" customFormat="1" ht="24.75" customHeight="1" outlineLevel="4">
      <c r="A337" s="364" t="s">
        <v>363</v>
      </c>
      <c r="B337" s="364" t="s">
        <v>365</v>
      </c>
      <c r="C337" s="364" t="s">
        <v>362</v>
      </c>
      <c r="D337" s="364" t="s">
        <v>878</v>
      </c>
      <c r="E337" s="715" t="s">
        <v>1977</v>
      </c>
      <c r="F337" s="75"/>
      <c r="G337" s="75"/>
      <c r="H337" s="99">
        <f t="shared" si="25"/>
        <v>0</v>
      </c>
      <c r="I337" s="75"/>
      <c r="J337" s="75"/>
      <c r="K337" s="99">
        <f t="shared" si="23"/>
        <v>0</v>
      </c>
      <c r="L337" s="75"/>
      <c r="M337" s="75"/>
      <c r="N337" s="372">
        <f t="shared" si="24"/>
        <v>0</v>
      </c>
      <c r="O337" s="17"/>
      <c r="P337" s="66"/>
    </row>
    <row r="338" spans="1:16" s="752" customFormat="1" ht="24.75" customHeight="1" outlineLevel="4">
      <c r="A338" s="364" t="s">
        <v>363</v>
      </c>
      <c r="B338" s="364" t="s">
        <v>365</v>
      </c>
      <c r="C338" s="364" t="s">
        <v>362</v>
      </c>
      <c r="D338" s="364" t="s">
        <v>879</v>
      </c>
      <c r="E338" s="715" t="s">
        <v>1978</v>
      </c>
      <c r="F338" s="75"/>
      <c r="G338" s="75"/>
      <c r="H338" s="99">
        <f t="shared" si="25"/>
        <v>0</v>
      </c>
      <c r="I338" s="75"/>
      <c r="J338" s="75"/>
      <c r="K338" s="99">
        <f t="shared" si="23"/>
        <v>0</v>
      </c>
      <c r="L338" s="75"/>
      <c r="M338" s="75"/>
      <c r="N338" s="372">
        <f t="shared" si="24"/>
        <v>0</v>
      </c>
      <c r="O338" s="17"/>
      <c r="P338" s="66"/>
    </row>
    <row r="339" spans="1:16" ht="11.25" outlineLevel="4">
      <c r="A339" s="364" t="s">
        <v>363</v>
      </c>
      <c r="B339" s="364" t="s">
        <v>365</v>
      </c>
      <c r="C339" s="364" t="s">
        <v>362</v>
      </c>
      <c r="D339" s="364" t="s">
        <v>880</v>
      </c>
      <c r="E339" s="715" t="s">
        <v>1979</v>
      </c>
      <c r="F339" s="75"/>
      <c r="G339" s="75"/>
      <c r="H339" s="99">
        <f t="shared" si="25"/>
        <v>0</v>
      </c>
      <c r="I339" s="75"/>
      <c r="J339" s="75"/>
      <c r="K339" s="99">
        <f t="shared" si="23"/>
        <v>0</v>
      </c>
      <c r="L339" s="75"/>
      <c r="M339" s="75"/>
      <c r="N339" s="372">
        <f t="shared" si="24"/>
        <v>0</v>
      </c>
      <c r="O339" s="17"/>
    </row>
    <row r="340" spans="1:16" ht="22.5" outlineLevel="4">
      <c r="A340" s="364" t="s">
        <v>363</v>
      </c>
      <c r="B340" s="364" t="s">
        <v>365</v>
      </c>
      <c r="C340" s="364" t="s">
        <v>362</v>
      </c>
      <c r="D340" s="364" t="s">
        <v>881</v>
      </c>
      <c r="E340" s="715" t="s">
        <v>1980</v>
      </c>
      <c r="F340" s="75"/>
      <c r="G340" s="75"/>
      <c r="H340" s="99">
        <f t="shared" si="25"/>
        <v>0</v>
      </c>
      <c r="I340" s="75"/>
      <c r="J340" s="75"/>
      <c r="K340" s="99">
        <f t="shared" si="23"/>
        <v>0</v>
      </c>
      <c r="L340" s="75"/>
      <c r="M340" s="75"/>
      <c r="N340" s="372">
        <f t="shared" si="24"/>
        <v>0</v>
      </c>
      <c r="O340" s="17"/>
    </row>
    <row r="341" spans="1:16" s="734" customFormat="1" ht="11.25" outlineLevel="2">
      <c r="A341" s="364" t="s">
        <v>363</v>
      </c>
      <c r="B341" s="364" t="s">
        <v>365</v>
      </c>
      <c r="C341" s="364" t="s">
        <v>362</v>
      </c>
      <c r="D341" s="364" t="s">
        <v>882</v>
      </c>
      <c r="E341" s="715" t="s">
        <v>1981</v>
      </c>
      <c r="F341" s="75"/>
      <c r="G341" s="75"/>
      <c r="H341" s="99">
        <f t="shared" si="25"/>
        <v>0</v>
      </c>
      <c r="I341" s="75"/>
      <c r="J341" s="75"/>
      <c r="K341" s="99">
        <f t="shared" si="23"/>
        <v>0</v>
      </c>
      <c r="L341" s="75"/>
      <c r="M341" s="75"/>
      <c r="N341" s="372">
        <f t="shared" si="24"/>
        <v>0</v>
      </c>
      <c r="O341" s="17"/>
      <c r="P341" s="66"/>
    </row>
    <row r="342" spans="1:16" s="752" customFormat="1" ht="11.25" outlineLevel="4">
      <c r="A342" s="364" t="s">
        <v>363</v>
      </c>
      <c r="B342" s="364" t="s">
        <v>365</v>
      </c>
      <c r="C342" s="364" t="s">
        <v>362</v>
      </c>
      <c r="D342" s="364" t="s">
        <v>1138</v>
      </c>
      <c r="E342" s="715" t="s">
        <v>1379</v>
      </c>
      <c r="F342" s="75"/>
      <c r="G342" s="75"/>
      <c r="H342" s="99">
        <f t="shared" si="25"/>
        <v>0</v>
      </c>
      <c r="I342" s="75"/>
      <c r="J342" s="75"/>
      <c r="K342" s="99">
        <f t="shared" si="23"/>
        <v>0</v>
      </c>
      <c r="L342" s="75"/>
      <c r="M342" s="75"/>
      <c r="N342" s="372">
        <f t="shared" si="24"/>
        <v>0</v>
      </c>
      <c r="O342" s="17"/>
      <c r="P342" s="66"/>
    </row>
    <row r="343" spans="1:16" s="752" customFormat="1" ht="22.5" outlineLevel="4">
      <c r="A343" s="364" t="s">
        <v>363</v>
      </c>
      <c r="B343" s="364" t="s">
        <v>365</v>
      </c>
      <c r="C343" s="364" t="s">
        <v>362</v>
      </c>
      <c r="D343" s="364" t="s">
        <v>1163</v>
      </c>
      <c r="E343" s="715" t="s">
        <v>1982</v>
      </c>
      <c r="F343" s="75"/>
      <c r="G343" s="75"/>
      <c r="H343" s="99">
        <f t="shared" si="25"/>
        <v>0</v>
      </c>
      <c r="I343" s="75"/>
      <c r="J343" s="75"/>
      <c r="K343" s="99">
        <f t="shared" si="23"/>
        <v>0</v>
      </c>
      <c r="L343" s="75"/>
      <c r="M343" s="75"/>
      <c r="N343" s="372">
        <f t="shared" si="24"/>
        <v>0</v>
      </c>
      <c r="O343" s="17"/>
      <c r="P343" s="66"/>
    </row>
    <row r="344" spans="1:16" s="752" customFormat="1" ht="22.5" outlineLevel="4">
      <c r="A344" s="364" t="s">
        <v>363</v>
      </c>
      <c r="B344" s="364" t="s">
        <v>365</v>
      </c>
      <c r="C344" s="364" t="s">
        <v>362</v>
      </c>
      <c r="D344" s="364" t="s">
        <v>1164</v>
      </c>
      <c r="E344" s="715" t="s">
        <v>1983</v>
      </c>
      <c r="F344" s="75"/>
      <c r="G344" s="75"/>
      <c r="H344" s="99">
        <f t="shared" si="25"/>
        <v>0</v>
      </c>
      <c r="I344" s="75"/>
      <c r="J344" s="75"/>
      <c r="K344" s="99">
        <f t="shared" si="23"/>
        <v>0</v>
      </c>
      <c r="L344" s="75"/>
      <c r="M344" s="75"/>
      <c r="N344" s="372">
        <f t="shared" si="24"/>
        <v>0</v>
      </c>
      <c r="O344" s="17"/>
      <c r="P344" s="66"/>
    </row>
    <row r="345" spans="1:16" s="752" customFormat="1" ht="22.5" outlineLevel="4">
      <c r="A345" s="364" t="s">
        <v>363</v>
      </c>
      <c r="B345" s="364" t="s">
        <v>365</v>
      </c>
      <c r="C345" s="364" t="s">
        <v>362</v>
      </c>
      <c r="D345" s="364" t="s">
        <v>1165</v>
      </c>
      <c r="E345" s="715" t="s">
        <v>1984</v>
      </c>
      <c r="F345" s="75"/>
      <c r="G345" s="75"/>
      <c r="H345" s="99">
        <f t="shared" si="25"/>
        <v>0</v>
      </c>
      <c r="I345" s="75"/>
      <c r="J345" s="75"/>
      <c r="K345" s="99">
        <f t="shared" ref="K345:K409" si="26">I345+J345</f>
        <v>0</v>
      </c>
      <c r="L345" s="75"/>
      <c r="M345" s="75"/>
      <c r="N345" s="372">
        <f t="shared" ref="N345:N409" si="27">L345+M345</f>
        <v>0</v>
      </c>
      <c r="O345" s="17"/>
      <c r="P345" s="66"/>
    </row>
    <row r="346" spans="1:16" s="752" customFormat="1" ht="11.25" outlineLevel="4">
      <c r="A346" s="364" t="s">
        <v>363</v>
      </c>
      <c r="B346" s="364" t="s">
        <v>365</v>
      </c>
      <c r="C346" s="364" t="s">
        <v>362</v>
      </c>
      <c r="D346" s="364" t="s">
        <v>1629</v>
      </c>
      <c r="E346" s="715" t="s">
        <v>1631</v>
      </c>
      <c r="F346" s="75"/>
      <c r="G346" s="75"/>
      <c r="H346" s="99">
        <f t="shared" ref="H346:H410" si="28">F346+G346</f>
        <v>0</v>
      </c>
      <c r="I346" s="75"/>
      <c r="J346" s="75"/>
      <c r="K346" s="99">
        <f t="shared" si="26"/>
        <v>0</v>
      </c>
      <c r="L346" s="75"/>
      <c r="M346" s="75"/>
      <c r="N346" s="372">
        <f t="shared" si="27"/>
        <v>0</v>
      </c>
      <c r="O346" s="17"/>
      <c r="P346" s="66"/>
    </row>
    <row r="347" spans="1:16" s="752" customFormat="1" ht="11.25" outlineLevel="4">
      <c r="A347" s="364" t="s">
        <v>363</v>
      </c>
      <c r="B347" s="364" t="s">
        <v>365</v>
      </c>
      <c r="C347" s="364" t="s">
        <v>362</v>
      </c>
      <c r="D347" s="364" t="s">
        <v>1630</v>
      </c>
      <c r="E347" s="715" t="s">
        <v>1632</v>
      </c>
      <c r="F347" s="75"/>
      <c r="G347" s="75"/>
      <c r="H347" s="99">
        <f t="shared" si="28"/>
        <v>0</v>
      </c>
      <c r="I347" s="75"/>
      <c r="J347" s="75"/>
      <c r="K347" s="99">
        <f t="shared" si="26"/>
        <v>0</v>
      </c>
      <c r="L347" s="75"/>
      <c r="M347" s="75"/>
      <c r="N347" s="372">
        <f t="shared" si="27"/>
        <v>0</v>
      </c>
      <c r="O347" s="17"/>
      <c r="P347" s="66"/>
    </row>
    <row r="348" spans="1:16" s="752" customFormat="1" ht="22.5" customHeight="1" outlineLevel="4">
      <c r="A348" s="351" t="s">
        <v>363</v>
      </c>
      <c r="B348" s="351" t="s">
        <v>365</v>
      </c>
      <c r="C348" s="351" t="s">
        <v>363</v>
      </c>
      <c r="D348" s="351"/>
      <c r="E348" s="714" t="s">
        <v>1380</v>
      </c>
      <c r="F348" s="74">
        <f>SUM(F349:F360)</f>
        <v>0</v>
      </c>
      <c r="G348" s="74">
        <f>SUM(G349:G360)</f>
        <v>0</v>
      </c>
      <c r="H348" s="74">
        <f t="shared" si="28"/>
        <v>0</v>
      </c>
      <c r="I348" s="74">
        <f>SUM(I349:I360)</f>
        <v>0</v>
      </c>
      <c r="J348" s="74">
        <f>SUM(J349:J360)</f>
        <v>0</v>
      </c>
      <c r="K348" s="74">
        <f t="shared" si="26"/>
        <v>0</v>
      </c>
      <c r="L348" s="74">
        <f>SUM(L349:L360)</f>
        <v>0</v>
      </c>
      <c r="M348" s="74">
        <f>SUM(M349:M360)</f>
        <v>0</v>
      </c>
      <c r="N348" s="77">
        <f t="shared" si="27"/>
        <v>0</v>
      </c>
      <c r="O348" s="748"/>
      <c r="P348" s="66"/>
    </row>
    <row r="349" spans="1:16" s="752" customFormat="1" ht="11.25" outlineLevel="4">
      <c r="A349" s="364" t="s">
        <v>363</v>
      </c>
      <c r="B349" s="364" t="s">
        <v>365</v>
      </c>
      <c r="C349" s="364" t="s">
        <v>363</v>
      </c>
      <c r="D349" s="364" t="s">
        <v>795</v>
      </c>
      <c r="E349" s="715" t="s">
        <v>1381</v>
      </c>
      <c r="F349" s="75"/>
      <c r="G349" s="75"/>
      <c r="H349" s="99">
        <f t="shared" si="28"/>
        <v>0</v>
      </c>
      <c r="I349" s="75"/>
      <c r="J349" s="75"/>
      <c r="K349" s="99">
        <f t="shared" si="26"/>
        <v>0</v>
      </c>
      <c r="L349" s="75"/>
      <c r="M349" s="75"/>
      <c r="N349" s="372">
        <f t="shared" si="27"/>
        <v>0</v>
      </c>
      <c r="O349" s="756"/>
      <c r="P349" s="66"/>
    </row>
    <row r="350" spans="1:16" s="752" customFormat="1" ht="22.5" outlineLevel="4">
      <c r="A350" s="364" t="s">
        <v>363</v>
      </c>
      <c r="B350" s="364" t="s">
        <v>365</v>
      </c>
      <c r="C350" s="364" t="s">
        <v>363</v>
      </c>
      <c r="D350" s="364" t="s">
        <v>794</v>
      </c>
      <c r="E350" s="715" t="s">
        <v>1985</v>
      </c>
      <c r="F350" s="75"/>
      <c r="G350" s="75"/>
      <c r="H350" s="99">
        <f t="shared" si="28"/>
        <v>0</v>
      </c>
      <c r="I350" s="75"/>
      <c r="J350" s="75"/>
      <c r="K350" s="99">
        <f t="shared" si="26"/>
        <v>0</v>
      </c>
      <c r="L350" s="75"/>
      <c r="M350" s="75"/>
      <c r="N350" s="372">
        <f t="shared" si="27"/>
        <v>0</v>
      </c>
      <c r="O350" s="17"/>
      <c r="P350" s="66"/>
    </row>
    <row r="351" spans="1:16" s="752" customFormat="1" ht="22.5" outlineLevel="4">
      <c r="A351" s="364" t="s">
        <v>363</v>
      </c>
      <c r="B351" s="364" t="s">
        <v>365</v>
      </c>
      <c r="C351" s="364" t="s">
        <v>363</v>
      </c>
      <c r="D351" s="364" t="s">
        <v>796</v>
      </c>
      <c r="E351" s="715" t="s">
        <v>1986</v>
      </c>
      <c r="F351" s="75"/>
      <c r="G351" s="75"/>
      <c r="H351" s="99">
        <f t="shared" si="28"/>
        <v>0</v>
      </c>
      <c r="I351" s="75"/>
      <c r="J351" s="75"/>
      <c r="K351" s="99">
        <f t="shared" si="26"/>
        <v>0</v>
      </c>
      <c r="L351" s="75"/>
      <c r="M351" s="75"/>
      <c r="N351" s="372">
        <f t="shared" si="27"/>
        <v>0</v>
      </c>
      <c r="O351" s="17"/>
      <c r="P351" s="66"/>
    </row>
    <row r="352" spans="1:16" s="752" customFormat="1" ht="24" customHeight="1" outlineLevel="4">
      <c r="A352" s="364" t="s">
        <v>363</v>
      </c>
      <c r="B352" s="364" t="s">
        <v>365</v>
      </c>
      <c r="C352" s="364" t="s">
        <v>363</v>
      </c>
      <c r="D352" s="364" t="s">
        <v>797</v>
      </c>
      <c r="E352" s="715" t="s">
        <v>1382</v>
      </c>
      <c r="F352" s="75"/>
      <c r="G352" s="75"/>
      <c r="H352" s="99">
        <f t="shared" si="28"/>
        <v>0</v>
      </c>
      <c r="I352" s="75"/>
      <c r="J352" s="75"/>
      <c r="K352" s="99">
        <f t="shared" si="26"/>
        <v>0</v>
      </c>
      <c r="L352" s="75"/>
      <c r="M352" s="75"/>
      <c r="N352" s="372">
        <f t="shared" si="27"/>
        <v>0</v>
      </c>
      <c r="O352" s="17"/>
      <c r="P352" s="66"/>
    </row>
    <row r="353" spans="1:16" s="752" customFormat="1" ht="11.25" outlineLevel="4">
      <c r="A353" s="364" t="s">
        <v>363</v>
      </c>
      <c r="B353" s="364" t="s">
        <v>365</v>
      </c>
      <c r="C353" s="364" t="s">
        <v>363</v>
      </c>
      <c r="D353" s="364" t="s">
        <v>800</v>
      </c>
      <c r="E353" s="715" t="s">
        <v>1383</v>
      </c>
      <c r="F353" s="75"/>
      <c r="G353" s="75"/>
      <c r="H353" s="99">
        <f t="shared" si="28"/>
        <v>0</v>
      </c>
      <c r="I353" s="75"/>
      <c r="J353" s="75"/>
      <c r="K353" s="99">
        <f t="shared" si="26"/>
        <v>0</v>
      </c>
      <c r="L353" s="75"/>
      <c r="M353" s="75"/>
      <c r="N353" s="372">
        <f t="shared" si="27"/>
        <v>0</v>
      </c>
      <c r="O353" s="17"/>
      <c r="P353" s="66"/>
    </row>
    <row r="354" spans="1:16" ht="11.25" outlineLevel="1">
      <c r="A354" s="364" t="s">
        <v>363</v>
      </c>
      <c r="B354" s="364" t="s">
        <v>365</v>
      </c>
      <c r="C354" s="364" t="s">
        <v>363</v>
      </c>
      <c r="D354" s="364" t="s">
        <v>798</v>
      </c>
      <c r="E354" s="715" t="s">
        <v>1384</v>
      </c>
      <c r="F354" s="75"/>
      <c r="G354" s="75"/>
      <c r="H354" s="99">
        <f t="shared" si="28"/>
        <v>0</v>
      </c>
      <c r="I354" s="75"/>
      <c r="J354" s="75"/>
      <c r="K354" s="99">
        <f t="shared" si="26"/>
        <v>0</v>
      </c>
      <c r="L354" s="75"/>
      <c r="M354" s="75"/>
      <c r="N354" s="372">
        <f t="shared" si="27"/>
        <v>0</v>
      </c>
      <c r="O354" s="17"/>
    </row>
    <row r="355" spans="1:16" ht="11.25" outlineLevel="2">
      <c r="A355" s="364" t="s">
        <v>363</v>
      </c>
      <c r="B355" s="364" t="s">
        <v>365</v>
      </c>
      <c r="C355" s="364" t="s">
        <v>363</v>
      </c>
      <c r="D355" s="364" t="s">
        <v>801</v>
      </c>
      <c r="E355" s="715" t="s">
        <v>1385</v>
      </c>
      <c r="F355" s="75"/>
      <c r="G355" s="75"/>
      <c r="H355" s="99">
        <f t="shared" si="28"/>
        <v>0</v>
      </c>
      <c r="I355" s="75"/>
      <c r="J355" s="75"/>
      <c r="K355" s="99">
        <f t="shared" si="26"/>
        <v>0</v>
      </c>
      <c r="L355" s="75"/>
      <c r="M355" s="75"/>
      <c r="N355" s="372">
        <f t="shared" si="27"/>
        <v>0</v>
      </c>
      <c r="O355" s="17"/>
    </row>
    <row r="356" spans="1:16" s="752" customFormat="1" ht="22.5" outlineLevel="4">
      <c r="A356" s="364" t="s">
        <v>363</v>
      </c>
      <c r="B356" s="364" t="s">
        <v>365</v>
      </c>
      <c r="C356" s="364" t="s">
        <v>363</v>
      </c>
      <c r="D356" s="364" t="s">
        <v>802</v>
      </c>
      <c r="E356" s="715" t="s">
        <v>1386</v>
      </c>
      <c r="F356" s="75"/>
      <c r="G356" s="75"/>
      <c r="H356" s="99">
        <f t="shared" si="28"/>
        <v>0</v>
      </c>
      <c r="I356" s="75"/>
      <c r="J356" s="75"/>
      <c r="K356" s="99">
        <f t="shared" si="26"/>
        <v>0</v>
      </c>
      <c r="L356" s="75"/>
      <c r="M356" s="75"/>
      <c r="N356" s="372">
        <f t="shared" si="27"/>
        <v>0</v>
      </c>
      <c r="O356" s="17"/>
      <c r="P356" s="66"/>
    </row>
    <row r="357" spans="1:16" s="752" customFormat="1" ht="11.25" outlineLevel="4">
      <c r="A357" s="364" t="s">
        <v>363</v>
      </c>
      <c r="B357" s="364" t="s">
        <v>365</v>
      </c>
      <c r="C357" s="364" t="s">
        <v>363</v>
      </c>
      <c r="D357" s="364" t="s">
        <v>803</v>
      </c>
      <c r="E357" s="715" t="s">
        <v>1387</v>
      </c>
      <c r="F357" s="75"/>
      <c r="G357" s="75"/>
      <c r="H357" s="99">
        <f t="shared" si="28"/>
        <v>0</v>
      </c>
      <c r="I357" s="75"/>
      <c r="J357" s="75"/>
      <c r="K357" s="99">
        <f t="shared" si="26"/>
        <v>0</v>
      </c>
      <c r="L357" s="75"/>
      <c r="M357" s="75"/>
      <c r="N357" s="372">
        <f t="shared" si="27"/>
        <v>0</v>
      </c>
      <c r="O357" s="17"/>
      <c r="P357" s="66"/>
    </row>
    <row r="358" spans="1:16" s="752" customFormat="1" ht="23.25" customHeight="1" outlineLevel="4">
      <c r="A358" s="364" t="s">
        <v>363</v>
      </c>
      <c r="B358" s="364" t="s">
        <v>365</v>
      </c>
      <c r="C358" s="364" t="s">
        <v>363</v>
      </c>
      <c r="D358" s="364" t="s">
        <v>799</v>
      </c>
      <c r="E358" s="715" t="s">
        <v>1388</v>
      </c>
      <c r="F358" s="75"/>
      <c r="G358" s="75"/>
      <c r="H358" s="99">
        <f t="shared" si="28"/>
        <v>0</v>
      </c>
      <c r="I358" s="75"/>
      <c r="J358" s="75"/>
      <c r="K358" s="99">
        <f t="shared" si="26"/>
        <v>0</v>
      </c>
      <c r="L358" s="75"/>
      <c r="M358" s="75"/>
      <c r="N358" s="372">
        <f t="shared" si="27"/>
        <v>0</v>
      </c>
      <c r="O358" s="17"/>
      <c r="P358" s="66"/>
    </row>
    <row r="359" spans="1:16" s="752" customFormat="1" ht="11.25" outlineLevel="4">
      <c r="A359" s="364" t="s">
        <v>363</v>
      </c>
      <c r="B359" s="364" t="s">
        <v>365</v>
      </c>
      <c r="C359" s="364" t="s">
        <v>363</v>
      </c>
      <c r="D359" s="364" t="s">
        <v>804</v>
      </c>
      <c r="E359" s="715" t="s">
        <v>1987</v>
      </c>
      <c r="F359" s="75"/>
      <c r="G359" s="75"/>
      <c r="H359" s="99">
        <f t="shared" si="28"/>
        <v>0</v>
      </c>
      <c r="I359" s="75"/>
      <c r="J359" s="75"/>
      <c r="K359" s="99">
        <f t="shared" si="26"/>
        <v>0</v>
      </c>
      <c r="L359" s="75"/>
      <c r="M359" s="75"/>
      <c r="N359" s="372">
        <f t="shared" si="27"/>
        <v>0</v>
      </c>
      <c r="O359" s="17"/>
      <c r="P359" s="66"/>
    </row>
    <row r="360" spans="1:16" s="752" customFormat="1" ht="23.25" outlineLevel="4" thickBot="1">
      <c r="A360" s="364" t="s">
        <v>363</v>
      </c>
      <c r="B360" s="364" t="s">
        <v>365</v>
      </c>
      <c r="C360" s="364" t="s">
        <v>363</v>
      </c>
      <c r="D360" s="364" t="s">
        <v>805</v>
      </c>
      <c r="E360" s="715" t="s">
        <v>1389</v>
      </c>
      <c r="F360" s="75"/>
      <c r="G360" s="75"/>
      <c r="H360" s="99">
        <f t="shared" si="28"/>
        <v>0</v>
      </c>
      <c r="I360" s="75"/>
      <c r="J360" s="75"/>
      <c r="K360" s="99">
        <f t="shared" si="26"/>
        <v>0</v>
      </c>
      <c r="L360" s="75"/>
      <c r="M360" s="75"/>
      <c r="N360" s="372">
        <f t="shared" si="27"/>
        <v>0</v>
      </c>
      <c r="O360" s="17"/>
      <c r="P360" s="66"/>
    </row>
    <row r="361" spans="1:16" s="752" customFormat="1" ht="12" outlineLevel="4" thickBot="1">
      <c r="A361" s="719" t="s">
        <v>363</v>
      </c>
      <c r="B361" s="719" t="s">
        <v>367</v>
      </c>
      <c r="C361" s="719"/>
      <c r="D361" s="719"/>
      <c r="E361" s="706" t="s">
        <v>1390</v>
      </c>
      <c r="F361" s="92">
        <f>F362</f>
        <v>0</v>
      </c>
      <c r="G361" s="92">
        <f>G362</f>
        <v>0</v>
      </c>
      <c r="H361" s="92">
        <f t="shared" si="28"/>
        <v>0</v>
      </c>
      <c r="I361" s="92">
        <f>I362</f>
        <v>0</v>
      </c>
      <c r="J361" s="92">
        <f>J362</f>
        <v>0</v>
      </c>
      <c r="K361" s="92">
        <f t="shared" si="26"/>
        <v>0</v>
      </c>
      <c r="L361" s="92">
        <f>L362</f>
        <v>0</v>
      </c>
      <c r="M361" s="92">
        <f>M362</f>
        <v>0</v>
      </c>
      <c r="N361" s="93">
        <f t="shared" si="27"/>
        <v>0</v>
      </c>
      <c r="O361" s="749"/>
      <c r="P361" s="66"/>
    </row>
    <row r="362" spans="1:16" s="752" customFormat="1" ht="11.25" outlineLevel="4">
      <c r="A362" s="723" t="s">
        <v>363</v>
      </c>
      <c r="B362" s="723" t="s">
        <v>367</v>
      </c>
      <c r="C362" s="723" t="s">
        <v>361</v>
      </c>
      <c r="D362" s="723"/>
      <c r="E362" s="714" t="s">
        <v>1390</v>
      </c>
      <c r="F362" s="84">
        <f>SUM(F363:F380)</f>
        <v>0</v>
      </c>
      <c r="G362" s="84">
        <f>SUM(G363:G380)</f>
        <v>0</v>
      </c>
      <c r="H362" s="84">
        <f t="shared" si="28"/>
        <v>0</v>
      </c>
      <c r="I362" s="84">
        <f>SUM(I363:I380)</f>
        <v>0</v>
      </c>
      <c r="J362" s="84">
        <f>SUM(J363:J380)</f>
        <v>0</v>
      </c>
      <c r="K362" s="84">
        <f t="shared" si="26"/>
        <v>0</v>
      </c>
      <c r="L362" s="84">
        <f>SUM(L363:L380)</f>
        <v>0</v>
      </c>
      <c r="M362" s="84">
        <f>SUM(M363:M380)</f>
        <v>0</v>
      </c>
      <c r="N362" s="94">
        <f t="shared" si="27"/>
        <v>0</v>
      </c>
      <c r="O362" s="744"/>
      <c r="P362" s="66"/>
    </row>
    <row r="363" spans="1:16" s="752" customFormat="1" ht="22.5" outlineLevel="4">
      <c r="A363" s="364" t="s">
        <v>363</v>
      </c>
      <c r="B363" s="364" t="s">
        <v>367</v>
      </c>
      <c r="C363" s="364" t="s">
        <v>361</v>
      </c>
      <c r="D363" s="364" t="s">
        <v>795</v>
      </c>
      <c r="E363" s="715" t="s">
        <v>1988</v>
      </c>
      <c r="F363" s="75"/>
      <c r="G363" s="75"/>
      <c r="H363" s="99">
        <f t="shared" si="28"/>
        <v>0</v>
      </c>
      <c r="I363" s="75"/>
      <c r="J363" s="75"/>
      <c r="K363" s="99">
        <f t="shared" si="26"/>
        <v>0</v>
      </c>
      <c r="L363" s="75"/>
      <c r="M363" s="75"/>
      <c r="N363" s="372">
        <f t="shared" si="27"/>
        <v>0</v>
      </c>
      <c r="O363" s="17"/>
      <c r="P363" s="66"/>
    </row>
    <row r="364" spans="1:16" s="752" customFormat="1" ht="22.5" outlineLevel="4">
      <c r="A364" s="364" t="s">
        <v>363</v>
      </c>
      <c r="B364" s="364" t="s">
        <v>367</v>
      </c>
      <c r="C364" s="364" t="s">
        <v>361</v>
      </c>
      <c r="D364" s="364" t="s">
        <v>794</v>
      </c>
      <c r="E364" s="715" t="s">
        <v>1391</v>
      </c>
      <c r="F364" s="75"/>
      <c r="G364" s="75"/>
      <c r="H364" s="99">
        <f t="shared" si="28"/>
        <v>0</v>
      </c>
      <c r="I364" s="75"/>
      <c r="J364" s="75"/>
      <c r="K364" s="99">
        <f t="shared" si="26"/>
        <v>0</v>
      </c>
      <c r="L364" s="75"/>
      <c r="M364" s="75"/>
      <c r="N364" s="372">
        <f t="shared" si="27"/>
        <v>0</v>
      </c>
      <c r="O364" s="17"/>
      <c r="P364" s="66"/>
    </row>
    <row r="365" spans="1:16" s="752" customFormat="1" ht="22.5" outlineLevel="4">
      <c r="A365" s="364" t="s">
        <v>363</v>
      </c>
      <c r="B365" s="364" t="s">
        <v>367</v>
      </c>
      <c r="C365" s="364" t="s">
        <v>361</v>
      </c>
      <c r="D365" s="364" t="s">
        <v>796</v>
      </c>
      <c r="E365" s="715" t="s">
        <v>1989</v>
      </c>
      <c r="F365" s="75"/>
      <c r="G365" s="75"/>
      <c r="H365" s="99">
        <f t="shared" si="28"/>
        <v>0</v>
      </c>
      <c r="I365" s="75"/>
      <c r="J365" s="75"/>
      <c r="K365" s="99">
        <f t="shared" si="26"/>
        <v>0</v>
      </c>
      <c r="L365" s="75"/>
      <c r="M365" s="75"/>
      <c r="N365" s="372">
        <f t="shared" si="27"/>
        <v>0</v>
      </c>
      <c r="O365" s="17"/>
      <c r="P365" s="66"/>
    </row>
    <row r="366" spans="1:16" s="752" customFormat="1" ht="11.25" outlineLevel="4">
      <c r="A366" s="364" t="s">
        <v>363</v>
      </c>
      <c r="B366" s="364" t="s">
        <v>367</v>
      </c>
      <c r="C366" s="364" t="s">
        <v>361</v>
      </c>
      <c r="D366" s="364" t="s">
        <v>797</v>
      </c>
      <c r="E366" s="715" t="s">
        <v>1990</v>
      </c>
      <c r="F366" s="75"/>
      <c r="G366" s="75"/>
      <c r="H366" s="99">
        <f t="shared" si="28"/>
        <v>0</v>
      </c>
      <c r="I366" s="75"/>
      <c r="J366" s="75"/>
      <c r="K366" s="99">
        <f t="shared" si="26"/>
        <v>0</v>
      </c>
      <c r="L366" s="75"/>
      <c r="M366" s="75"/>
      <c r="N366" s="372">
        <f t="shared" si="27"/>
        <v>0</v>
      </c>
      <c r="O366" s="17"/>
      <c r="P366" s="66"/>
    </row>
    <row r="367" spans="1:16" s="752" customFormat="1" ht="11.25" outlineLevel="4">
      <c r="A367" s="364" t="s">
        <v>363</v>
      </c>
      <c r="B367" s="364" t="s">
        <v>367</v>
      </c>
      <c r="C367" s="364" t="s">
        <v>361</v>
      </c>
      <c r="D367" s="364" t="s">
        <v>800</v>
      </c>
      <c r="E367" s="715" t="s">
        <v>1392</v>
      </c>
      <c r="F367" s="75"/>
      <c r="G367" s="75"/>
      <c r="H367" s="99">
        <f t="shared" si="28"/>
        <v>0</v>
      </c>
      <c r="I367" s="75"/>
      <c r="J367" s="75"/>
      <c r="K367" s="99">
        <f t="shared" si="26"/>
        <v>0</v>
      </c>
      <c r="L367" s="75"/>
      <c r="M367" s="75"/>
      <c r="N367" s="372">
        <f t="shared" si="27"/>
        <v>0</v>
      </c>
      <c r="O367" s="17"/>
      <c r="P367" s="66"/>
    </row>
    <row r="368" spans="1:16" s="752" customFormat="1" ht="11.25" outlineLevel="4">
      <c r="A368" s="364" t="s">
        <v>363</v>
      </c>
      <c r="B368" s="364" t="s">
        <v>367</v>
      </c>
      <c r="C368" s="364" t="s">
        <v>361</v>
      </c>
      <c r="D368" s="364" t="s">
        <v>798</v>
      </c>
      <c r="E368" s="715" t="s">
        <v>1991</v>
      </c>
      <c r="F368" s="75"/>
      <c r="G368" s="75"/>
      <c r="H368" s="99">
        <f t="shared" si="28"/>
        <v>0</v>
      </c>
      <c r="I368" s="75"/>
      <c r="J368" s="75"/>
      <c r="K368" s="99">
        <f t="shared" si="26"/>
        <v>0</v>
      </c>
      <c r="L368" s="75"/>
      <c r="M368" s="75"/>
      <c r="N368" s="372">
        <f t="shared" si="27"/>
        <v>0</v>
      </c>
      <c r="O368" s="17"/>
      <c r="P368" s="66"/>
    </row>
    <row r="369" spans="1:16" s="752" customFormat="1" ht="11.25" outlineLevel="4">
      <c r="A369" s="364" t="s">
        <v>363</v>
      </c>
      <c r="B369" s="364" t="s">
        <v>367</v>
      </c>
      <c r="C369" s="364" t="s">
        <v>361</v>
      </c>
      <c r="D369" s="364" t="s">
        <v>802</v>
      </c>
      <c r="E369" s="715" t="s">
        <v>1393</v>
      </c>
      <c r="F369" s="75"/>
      <c r="G369" s="75"/>
      <c r="H369" s="99">
        <f t="shared" si="28"/>
        <v>0</v>
      </c>
      <c r="I369" s="75"/>
      <c r="J369" s="75"/>
      <c r="K369" s="99">
        <f t="shared" si="26"/>
        <v>0</v>
      </c>
      <c r="L369" s="75"/>
      <c r="M369" s="75"/>
      <c r="N369" s="372">
        <f t="shared" si="27"/>
        <v>0</v>
      </c>
      <c r="O369" s="17"/>
      <c r="P369" s="66"/>
    </row>
    <row r="370" spans="1:16" s="752" customFormat="1" ht="11.25" outlineLevel="4">
      <c r="A370" s="364" t="s">
        <v>363</v>
      </c>
      <c r="B370" s="364" t="s">
        <v>367</v>
      </c>
      <c r="C370" s="364" t="s">
        <v>361</v>
      </c>
      <c r="D370" s="364" t="s">
        <v>803</v>
      </c>
      <c r="E370" s="715" t="s">
        <v>1394</v>
      </c>
      <c r="F370" s="75"/>
      <c r="G370" s="75"/>
      <c r="H370" s="99">
        <f t="shared" si="28"/>
        <v>0</v>
      </c>
      <c r="I370" s="75"/>
      <c r="J370" s="75"/>
      <c r="K370" s="99">
        <f t="shared" si="26"/>
        <v>0</v>
      </c>
      <c r="L370" s="75"/>
      <c r="M370" s="75"/>
      <c r="N370" s="372">
        <f t="shared" si="27"/>
        <v>0</v>
      </c>
      <c r="O370" s="17"/>
      <c r="P370" s="66"/>
    </row>
    <row r="371" spans="1:16" ht="11.25" outlineLevel="1">
      <c r="A371" s="364" t="s">
        <v>363</v>
      </c>
      <c r="B371" s="364" t="s">
        <v>367</v>
      </c>
      <c r="C371" s="364" t="s">
        <v>361</v>
      </c>
      <c r="D371" s="364" t="s">
        <v>799</v>
      </c>
      <c r="E371" s="715" t="s">
        <v>1395</v>
      </c>
      <c r="F371" s="75"/>
      <c r="G371" s="75"/>
      <c r="H371" s="99">
        <f t="shared" si="28"/>
        <v>0</v>
      </c>
      <c r="I371" s="75"/>
      <c r="J371" s="75"/>
      <c r="K371" s="99">
        <f t="shared" si="26"/>
        <v>0</v>
      </c>
      <c r="L371" s="75"/>
      <c r="M371" s="75"/>
      <c r="N371" s="372">
        <f t="shared" si="27"/>
        <v>0</v>
      </c>
      <c r="O371" s="17"/>
    </row>
    <row r="372" spans="1:16" ht="22.5" outlineLevel="1">
      <c r="A372" s="364" t="s">
        <v>363</v>
      </c>
      <c r="B372" s="364" t="s">
        <v>367</v>
      </c>
      <c r="C372" s="364" t="s">
        <v>361</v>
      </c>
      <c r="D372" s="364" t="s">
        <v>804</v>
      </c>
      <c r="E372" s="715" t="s">
        <v>1396</v>
      </c>
      <c r="F372" s="75"/>
      <c r="G372" s="75"/>
      <c r="H372" s="99">
        <f t="shared" si="28"/>
        <v>0</v>
      </c>
      <c r="I372" s="75"/>
      <c r="J372" s="75"/>
      <c r="K372" s="99">
        <f t="shared" si="26"/>
        <v>0</v>
      </c>
      <c r="L372" s="75"/>
      <c r="M372" s="75"/>
      <c r="N372" s="372">
        <f t="shared" si="27"/>
        <v>0</v>
      </c>
      <c r="O372" s="17"/>
    </row>
    <row r="373" spans="1:16" ht="22.5" outlineLevel="2">
      <c r="A373" s="364" t="s">
        <v>363</v>
      </c>
      <c r="B373" s="364" t="s">
        <v>367</v>
      </c>
      <c r="C373" s="364" t="s">
        <v>361</v>
      </c>
      <c r="D373" s="364" t="s">
        <v>805</v>
      </c>
      <c r="E373" s="715" t="s">
        <v>1397</v>
      </c>
      <c r="F373" s="75"/>
      <c r="G373" s="75"/>
      <c r="H373" s="99">
        <f t="shared" si="28"/>
        <v>0</v>
      </c>
      <c r="I373" s="75"/>
      <c r="J373" s="75"/>
      <c r="K373" s="99">
        <f t="shared" si="26"/>
        <v>0</v>
      </c>
      <c r="L373" s="75"/>
      <c r="M373" s="75"/>
      <c r="N373" s="372">
        <f t="shared" si="27"/>
        <v>0</v>
      </c>
      <c r="O373" s="17"/>
    </row>
    <row r="374" spans="1:16" ht="22.5" outlineLevel="2">
      <c r="A374" s="364" t="s">
        <v>363</v>
      </c>
      <c r="B374" s="364" t="s">
        <v>367</v>
      </c>
      <c r="C374" s="364" t="s">
        <v>361</v>
      </c>
      <c r="D374" s="364" t="s">
        <v>806</v>
      </c>
      <c r="E374" s="715" t="s">
        <v>1398</v>
      </c>
      <c r="F374" s="75"/>
      <c r="G374" s="75"/>
      <c r="H374" s="99">
        <f t="shared" si="28"/>
        <v>0</v>
      </c>
      <c r="I374" s="75"/>
      <c r="J374" s="75"/>
      <c r="K374" s="99">
        <f t="shared" si="26"/>
        <v>0</v>
      </c>
      <c r="L374" s="75"/>
      <c r="M374" s="75"/>
      <c r="N374" s="372">
        <f t="shared" si="27"/>
        <v>0</v>
      </c>
      <c r="O374" s="17"/>
    </row>
    <row r="375" spans="1:16" ht="22.5" outlineLevel="2">
      <c r="A375" s="364" t="s">
        <v>363</v>
      </c>
      <c r="B375" s="364" t="s">
        <v>367</v>
      </c>
      <c r="C375" s="364" t="s">
        <v>361</v>
      </c>
      <c r="D375" s="364" t="s">
        <v>807</v>
      </c>
      <c r="E375" s="715" t="s">
        <v>1399</v>
      </c>
      <c r="F375" s="75"/>
      <c r="G375" s="75"/>
      <c r="H375" s="99">
        <f t="shared" si="28"/>
        <v>0</v>
      </c>
      <c r="I375" s="75"/>
      <c r="J375" s="75"/>
      <c r="K375" s="99">
        <f t="shared" si="26"/>
        <v>0</v>
      </c>
      <c r="L375" s="75"/>
      <c r="M375" s="75"/>
      <c r="N375" s="372">
        <f t="shared" si="27"/>
        <v>0</v>
      </c>
      <c r="O375" s="17"/>
    </row>
    <row r="376" spans="1:16" ht="11.25" outlineLevel="2">
      <c r="A376" s="364" t="s">
        <v>363</v>
      </c>
      <c r="B376" s="364" t="s">
        <v>367</v>
      </c>
      <c r="C376" s="364" t="s">
        <v>361</v>
      </c>
      <c r="D376" s="364" t="s">
        <v>808</v>
      </c>
      <c r="E376" s="715" t="s">
        <v>1437</v>
      </c>
      <c r="F376" s="75"/>
      <c r="G376" s="75"/>
      <c r="H376" s="99">
        <f t="shared" si="28"/>
        <v>0</v>
      </c>
      <c r="I376" s="75"/>
      <c r="J376" s="75"/>
      <c r="K376" s="99">
        <f t="shared" si="26"/>
        <v>0</v>
      </c>
      <c r="L376" s="75"/>
      <c r="M376" s="75"/>
      <c r="N376" s="372">
        <f t="shared" si="27"/>
        <v>0</v>
      </c>
      <c r="O376" s="17"/>
    </row>
    <row r="377" spans="1:16" s="752" customFormat="1" ht="22.5" outlineLevel="4">
      <c r="A377" s="364" t="s">
        <v>363</v>
      </c>
      <c r="B377" s="364" t="s">
        <v>367</v>
      </c>
      <c r="C377" s="364" t="s">
        <v>361</v>
      </c>
      <c r="D377" s="364" t="s">
        <v>809</v>
      </c>
      <c r="E377" s="715" t="s">
        <v>1239</v>
      </c>
      <c r="F377" s="75"/>
      <c r="G377" s="75"/>
      <c r="H377" s="99">
        <f t="shared" si="28"/>
        <v>0</v>
      </c>
      <c r="I377" s="75"/>
      <c r="J377" s="75"/>
      <c r="K377" s="99">
        <f t="shared" si="26"/>
        <v>0</v>
      </c>
      <c r="L377" s="75"/>
      <c r="M377" s="75"/>
      <c r="N377" s="372">
        <f t="shared" si="27"/>
        <v>0</v>
      </c>
      <c r="O377" s="17"/>
      <c r="P377" s="66"/>
    </row>
    <row r="378" spans="1:16" s="752" customFormat="1" ht="11.25" outlineLevel="4">
      <c r="A378" s="364" t="s">
        <v>363</v>
      </c>
      <c r="B378" s="364" t="s">
        <v>367</v>
      </c>
      <c r="C378" s="364" t="s">
        <v>361</v>
      </c>
      <c r="D378" s="364" t="s">
        <v>810</v>
      </c>
      <c r="E378" s="715" t="s">
        <v>1272</v>
      </c>
      <c r="F378" s="75"/>
      <c r="G378" s="75"/>
      <c r="H378" s="99">
        <f t="shared" si="28"/>
        <v>0</v>
      </c>
      <c r="I378" s="75"/>
      <c r="J378" s="75"/>
      <c r="K378" s="99">
        <f t="shared" si="26"/>
        <v>0</v>
      </c>
      <c r="L378" s="75"/>
      <c r="M378" s="75"/>
      <c r="N378" s="372">
        <f t="shared" si="27"/>
        <v>0</v>
      </c>
      <c r="O378" s="17"/>
      <c r="P378" s="66"/>
    </row>
    <row r="379" spans="1:16" ht="22.5" outlineLevel="2">
      <c r="A379" s="364" t="s">
        <v>363</v>
      </c>
      <c r="B379" s="364" t="s">
        <v>367</v>
      </c>
      <c r="C379" s="364" t="s">
        <v>361</v>
      </c>
      <c r="D379" s="364" t="s">
        <v>812</v>
      </c>
      <c r="E379" s="715" t="s">
        <v>1992</v>
      </c>
      <c r="F379" s="75"/>
      <c r="G379" s="75"/>
      <c r="H379" s="99">
        <f t="shared" si="28"/>
        <v>0</v>
      </c>
      <c r="I379" s="75"/>
      <c r="J379" s="75"/>
      <c r="K379" s="99">
        <f t="shared" si="26"/>
        <v>0</v>
      </c>
      <c r="L379" s="75"/>
      <c r="M379" s="75"/>
      <c r="N379" s="372">
        <f t="shared" si="27"/>
        <v>0</v>
      </c>
      <c r="O379" s="17"/>
    </row>
    <row r="380" spans="1:16" ht="12" outlineLevel="3" thickBot="1">
      <c r="A380" s="364" t="s">
        <v>363</v>
      </c>
      <c r="B380" s="364" t="s">
        <v>367</v>
      </c>
      <c r="C380" s="364" t="s">
        <v>361</v>
      </c>
      <c r="D380" s="364" t="s">
        <v>813</v>
      </c>
      <c r="E380" s="715" t="s">
        <v>1993</v>
      </c>
      <c r="F380" s="75"/>
      <c r="G380" s="75"/>
      <c r="H380" s="99">
        <f t="shared" si="28"/>
        <v>0</v>
      </c>
      <c r="I380" s="75"/>
      <c r="J380" s="75"/>
      <c r="K380" s="99">
        <f t="shared" si="26"/>
        <v>0</v>
      </c>
      <c r="L380" s="75"/>
      <c r="M380" s="75"/>
      <c r="N380" s="372">
        <f t="shared" si="27"/>
        <v>0</v>
      </c>
      <c r="O380" s="17"/>
    </row>
    <row r="381" spans="1:16" ht="12" outlineLevel="3" thickBot="1">
      <c r="A381" s="350" t="s">
        <v>363</v>
      </c>
      <c r="B381" s="350" t="s">
        <v>369</v>
      </c>
      <c r="C381" s="350"/>
      <c r="D381" s="350"/>
      <c r="E381" s="706" t="s">
        <v>1400</v>
      </c>
      <c r="F381" s="90"/>
      <c r="G381" s="90"/>
      <c r="H381" s="87">
        <f t="shared" si="28"/>
        <v>0</v>
      </c>
      <c r="I381" s="91"/>
      <c r="J381" s="91"/>
      <c r="K381" s="87">
        <f t="shared" si="26"/>
        <v>0</v>
      </c>
      <c r="L381" s="91"/>
      <c r="M381" s="91"/>
      <c r="N381" s="88">
        <f t="shared" si="27"/>
        <v>0</v>
      </c>
      <c r="O381" s="742"/>
    </row>
    <row r="382" spans="1:16" ht="12" outlineLevel="1" thickBot="1">
      <c r="A382" s="350" t="s">
        <v>363</v>
      </c>
      <c r="B382" s="350" t="s">
        <v>373</v>
      </c>
      <c r="C382" s="350"/>
      <c r="D382" s="350"/>
      <c r="E382" s="706" t="s">
        <v>1401</v>
      </c>
      <c r="F382" s="87">
        <f>F383</f>
        <v>0</v>
      </c>
      <c r="G382" s="87">
        <f>G383</f>
        <v>0</v>
      </c>
      <c r="H382" s="87">
        <f t="shared" si="28"/>
        <v>0</v>
      </c>
      <c r="I382" s="87">
        <f>I383</f>
        <v>0</v>
      </c>
      <c r="J382" s="87">
        <f>J383</f>
        <v>0</v>
      </c>
      <c r="K382" s="87">
        <f t="shared" si="26"/>
        <v>0</v>
      </c>
      <c r="L382" s="87">
        <f>L383</f>
        <v>0</v>
      </c>
      <c r="M382" s="87">
        <f>M383</f>
        <v>0</v>
      </c>
      <c r="N382" s="88">
        <f t="shared" si="27"/>
        <v>0</v>
      </c>
      <c r="O382" s="742"/>
    </row>
    <row r="383" spans="1:16" ht="11.25" outlineLevel="1">
      <c r="A383" s="730" t="s">
        <v>363</v>
      </c>
      <c r="B383" s="730" t="s">
        <v>373</v>
      </c>
      <c r="C383" s="730" t="s">
        <v>361</v>
      </c>
      <c r="D383" s="730"/>
      <c r="E383" s="714" t="s">
        <v>1401</v>
      </c>
      <c r="F383" s="84">
        <f>SUM(F384:F385)</f>
        <v>0</v>
      </c>
      <c r="G383" s="84">
        <f>SUM(G384:G385)</f>
        <v>0</v>
      </c>
      <c r="H383" s="84">
        <f t="shared" si="28"/>
        <v>0</v>
      </c>
      <c r="I383" s="84">
        <f>SUM(I384:I385)</f>
        <v>0</v>
      </c>
      <c r="J383" s="84">
        <f>SUM(J384:J385)</f>
        <v>0</v>
      </c>
      <c r="K383" s="84">
        <f t="shared" si="26"/>
        <v>0</v>
      </c>
      <c r="L383" s="84">
        <f>SUM(L384:L385)</f>
        <v>0</v>
      </c>
      <c r="M383" s="84">
        <f>SUM(M384:M385)</f>
        <v>0</v>
      </c>
      <c r="N383" s="94">
        <f t="shared" si="27"/>
        <v>0</v>
      </c>
      <c r="O383" s="744"/>
    </row>
    <row r="384" spans="1:16" ht="11.25" outlineLevel="2">
      <c r="A384" s="366" t="s">
        <v>363</v>
      </c>
      <c r="B384" s="366" t="s">
        <v>373</v>
      </c>
      <c r="C384" s="366" t="s">
        <v>361</v>
      </c>
      <c r="D384" s="366" t="s">
        <v>795</v>
      </c>
      <c r="E384" s="715" t="s">
        <v>1402</v>
      </c>
      <c r="F384" s="75"/>
      <c r="G384" s="75"/>
      <c r="H384" s="99">
        <f t="shared" si="28"/>
        <v>0</v>
      </c>
      <c r="I384" s="75"/>
      <c r="J384" s="75"/>
      <c r="K384" s="99">
        <f t="shared" si="26"/>
        <v>0</v>
      </c>
      <c r="L384" s="75"/>
      <c r="M384" s="75"/>
      <c r="N384" s="372">
        <f t="shared" si="27"/>
        <v>0</v>
      </c>
      <c r="O384" s="17"/>
    </row>
    <row r="385" spans="1:16" s="752" customFormat="1" ht="12" outlineLevel="4" thickBot="1">
      <c r="A385" s="364" t="s">
        <v>363</v>
      </c>
      <c r="B385" s="364" t="s">
        <v>373</v>
      </c>
      <c r="C385" s="364" t="s">
        <v>361</v>
      </c>
      <c r="D385" s="364" t="s">
        <v>794</v>
      </c>
      <c r="E385" s="715" t="s">
        <v>1403</v>
      </c>
      <c r="F385" s="75"/>
      <c r="G385" s="75"/>
      <c r="H385" s="99">
        <f t="shared" si="28"/>
        <v>0</v>
      </c>
      <c r="I385" s="75"/>
      <c r="J385" s="75"/>
      <c r="K385" s="99">
        <f t="shared" si="26"/>
        <v>0</v>
      </c>
      <c r="L385" s="75"/>
      <c r="M385" s="75"/>
      <c r="N385" s="372">
        <f t="shared" si="27"/>
        <v>0</v>
      </c>
      <c r="O385" s="17"/>
      <c r="P385" s="66"/>
    </row>
    <row r="386" spans="1:16" s="752" customFormat="1" ht="12" outlineLevel="4" thickBot="1">
      <c r="A386" s="350" t="s">
        <v>363</v>
      </c>
      <c r="B386" s="350" t="s">
        <v>374</v>
      </c>
      <c r="C386" s="350"/>
      <c r="D386" s="350"/>
      <c r="E386" s="706" t="s">
        <v>1404</v>
      </c>
      <c r="F386" s="87">
        <f>F387</f>
        <v>0</v>
      </c>
      <c r="G386" s="87">
        <f>G387</f>
        <v>0</v>
      </c>
      <c r="H386" s="87">
        <f t="shared" si="28"/>
        <v>0</v>
      </c>
      <c r="I386" s="87">
        <f>I387</f>
        <v>0</v>
      </c>
      <c r="J386" s="87">
        <f>J387</f>
        <v>0</v>
      </c>
      <c r="K386" s="87">
        <f t="shared" si="26"/>
        <v>0</v>
      </c>
      <c r="L386" s="87">
        <f>L387</f>
        <v>0</v>
      </c>
      <c r="M386" s="87">
        <f>M387</f>
        <v>0</v>
      </c>
      <c r="N386" s="88">
        <f t="shared" si="27"/>
        <v>0</v>
      </c>
      <c r="O386" s="742"/>
      <c r="P386" s="66"/>
    </row>
    <row r="387" spans="1:16" s="752" customFormat="1" ht="11.25" outlineLevel="4">
      <c r="A387" s="351" t="s">
        <v>363</v>
      </c>
      <c r="B387" s="351" t="s">
        <v>374</v>
      </c>
      <c r="C387" s="351" t="s">
        <v>361</v>
      </c>
      <c r="D387" s="351"/>
      <c r="E387" s="714" t="s">
        <v>1405</v>
      </c>
      <c r="F387" s="506">
        <f>SUM(F388:F388)</f>
        <v>0</v>
      </c>
      <c r="G387" s="506">
        <f>SUM(G388:G388)</f>
        <v>0</v>
      </c>
      <c r="H387" s="506">
        <f t="shared" si="28"/>
        <v>0</v>
      </c>
      <c r="I387" s="506">
        <f>SUM(I388:I388)</f>
        <v>0</v>
      </c>
      <c r="J387" s="506">
        <f>SUM(J388:J388)</f>
        <v>0</v>
      </c>
      <c r="K387" s="506">
        <f t="shared" si="26"/>
        <v>0</v>
      </c>
      <c r="L387" s="506">
        <f>SUM(L388:L388)</f>
        <v>0</v>
      </c>
      <c r="M387" s="506">
        <f>SUM(M388:M388)</f>
        <v>0</v>
      </c>
      <c r="N387" s="507">
        <f t="shared" si="27"/>
        <v>0</v>
      </c>
      <c r="O387" s="757"/>
      <c r="P387" s="66"/>
    </row>
    <row r="388" spans="1:16" s="752" customFormat="1" ht="12" outlineLevel="4" thickBot="1">
      <c r="A388" s="725" t="s">
        <v>363</v>
      </c>
      <c r="B388" s="725" t="s">
        <v>374</v>
      </c>
      <c r="C388" s="725" t="s">
        <v>361</v>
      </c>
      <c r="D388" s="725" t="s">
        <v>795</v>
      </c>
      <c r="E388" s="715" t="s">
        <v>1994</v>
      </c>
      <c r="F388" s="509"/>
      <c r="G388" s="509"/>
      <c r="H388" s="510">
        <f t="shared" si="28"/>
        <v>0</v>
      </c>
      <c r="I388" s="509"/>
      <c r="J388" s="509"/>
      <c r="K388" s="510">
        <f t="shared" si="26"/>
        <v>0</v>
      </c>
      <c r="L388" s="509"/>
      <c r="M388" s="509"/>
      <c r="N388" s="511">
        <f t="shared" si="27"/>
        <v>0</v>
      </c>
      <c r="O388" s="758"/>
      <c r="P388" s="66"/>
    </row>
    <row r="389" spans="1:16" s="752" customFormat="1" ht="12" outlineLevel="4" thickBot="1">
      <c r="A389" s="350" t="s">
        <v>363</v>
      </c>
      <c r="B389" s="350" t="s">
        <v>375</v>
      </c>
      <c r="C389" s="350"/>
      <c r="D389" s="350"/>
      <c r="E389" s="706" t="s">
        <v>1406</v>
      </c>
      <c r="F389" s="668"/>
      <c r="G389" s="668"/>
      <c r="H389" s="508">
        <f t="shared" si="28"/>
        <v>0</v>
      </c>
      <c r="I389" s="668"/>
      <c r="J389" s="668"/>
      <c r="K389" s="508">
        <f t="shared" si="26"/>
        <v>0</v>
      </c>
      <c r="L389" s="668"/>
      <c r="M389" s="668"/>
      <c r="N389" s="112">
        <f t="shared" si="27"/>
        <v>0</v>
      </c>
      <c r="O389" s="749"/>
      <c r="P389" s="66"/>
    </row>
    <row r="390" spans="1:16" s="752" customFormat="1" ht="12" outlineLevel="4" thickBot="1">
      <c r="A390" s="350" t="s">
        <v>363</v>
      </c>
      <c r="B390" s="350" t="s">
        <v>377</v>
      </c>
      <c r="C390" s="350"/>
      <c r="D390" s="350"/>
      <c r="E390" s="706" t="s">
        <v>1408</v>
      </c>
      <c r="F390" s="87">
        <f>F391+F402+F404+F408+F410+F416+F421+F425+F427</f>
        <v>0</v>
      </c>
      <c r="G390" s="87">
        <f>G391+G402+G404+G408+G410+G416+G421+G425+G427</f>
        <v>0</v>
      </c>
      <c r="H390" s="87">
        <f t="shared" si="28"/>
        <v>0</v>
      </c>
      <c r="I390" s="87">
        <f>I391+I402+I404+I408+I410+I416+I421+I425+I427</f>
        <v>0</v>
      </c>
      <c r="J390" s="87">
        <f>J391+J402+J404+J408+J410+J416+J421+J425+J427</f>
        <v>0</v>
      </c>
      <c r="K390" s="87">
        <f t="shared" si="26"/>
        <v>0</v>
      </c>
      <c r="L390" s="87">
        <f>L391+L402+L404+L408+L410+L416+L421+L425+L427</f>
        <v>0</v>
      </c>
      <c r="M390" s="87">
        <f>M391+M402+M404+M408+M410+M416+M421+M425+M427</f>
        <v>0</v>
      </c>
      <c r="N390" s="88">
        <f t="shared" si="27"/>
        <v>0</v>
      </c>
      <c r="O390" s="742"/>
      <c r="P390" s="66"/>
    </row>
    <row r="391" spans="1:16" s="752" customFormat="1" ht="11.25" outlineLevel="4">
      <c r="A391" s="723" t="s">
        <v>363</v>
      </c>
      <c r="B391" s="723" t="s">
        <v>377</v>
      </c>
      <c r="C391" s="723" t="s">
        <v>361</v>
      </c>
      <c r="D391" s="723"/>
      <c r="E391" s="726" t="s">
        <v>1407</v>
      </c>
      <c r="F391" s="84">
        <f>SUM(F392:F401)</f>
        <v>0</v>
      </c>
      <c r="G391" s="84">
        <f>SUM(G392:G401)</f>
        <v>0</v>
      </c>
      <c r="H391" s="84">
        <f>F391+G391</f>
        <v>0</v>
      </c>
      <c r="I391" s="84">
        <f>SUM(I392:I401)</f>
        <v>0</v>
      </c>
      <c r="J391" s="84">
        <f>SUM(J392:J401)</f>
        <v>0</v>
      </c>
      <c r="K391" s="84">
        <f>I391+J391</f>
        <v>0</v>
      </c>
      <c r="L391" s="84">
        <f>SUM(L392:L401)</f>
        <v>0</v>
      </c>
      <c r="M391" s="84">
        <f>SUM(M392:M401)</f>
        <v>0</v>
      </c>
      <c r="N391" s="94">
        <f>L391+M391</f>
        <v>0</v>
      </c>
      <c r="O391" s="744"/>
      <c r="P391" s="66"/>
    </row>
    <row r="392" spans="1:16" s="752" customFormat="1" ht="11.25" outlineLevel="4">
      <c r="A392" s="364" t="s">
        <v>363</v>
      </c>
      <c r="B392" s="364" t="s">
        <v>377</v>
      </c>
      <c r="C392" s="364" t="s">
        <v>361</v>
      </c>
      <c r="D392" s="364" t="s">
        <v>795</v>
      </c>
      <c r="E392" s="715" t="s">
        <v>1995</v>
      </c>
      <c r="F392" s="75"/>
      <c r="G392" s="75"/>
      <c r="H392" s="99">
        <f t="shared" si="28"/>
        <v>0</v>
      </c>
      <c r="I392" s="856"/>
      <c r="J392" s="856"/>
      <c r="K392" s="99">
        <f t="shared" si="26"/>
        <v>0</v>
      </c>
      <c r="L392" s="856"/>
      <c r="M392" s="856"/>
      <c r="N392" s="372">
        <f t="shared" si="27"/>
        <v>0</v>
      </c>
      <c r="O392" s="17"/>
      <c r="P392" s="66"/>
    </row>
    <row r="393" spans="1:16" s="752" customFormat="1" ht="11.25" outlineLevel="4">
      <c r="A393" s="364" t="s">
        <v>363</v>
      </c>
      <c r="B393" s="364" t="s">
        <v>377</v>
      </c>
      <c r="C393" s="364" t="s">
        <v>361</v>
      </c>
      <c r="D393" s="364" t="s">
        <v>794</v>
      </c>
      <c r="E393" s="715" t="s">
        <v>1409</v>
      </c>
      <c r="F393" s="75"/>
      <c r="G393" s="75"/>
      <c r="H393" s="99">
        <f t="shared" si="28"/>
        <v>0</v>
      </c>
      <c r="I393" s="75"/>
      <c r="J393" s="75"/>
      <c r="K393" s="99">
        <f t="shared" si="26"/>
        <v>0</v>
      </c>
      <c r="L393" s="75"/>
      <c r="M393" s="75"/>
      <c r="N393" s="372">
        <f t="shared" si="27"/>
        <v>0</v>
      </c>
      <c r="O393" s="17"/>
      <c r="P393" s="66"/>
    </row>
    <row r="394" spans="1:16" ht="11.25" outlineLevel="2">
      <c r="A394" s="364" t="s">
        <v>363</v>
      </c>
      <c r="B394" s="364" t="s">
        <v>377</v>
      </c>
      <c r="C394" s="364" t="s">
        <v>361</v>
      </c>
      <c r="D394" s="364" t="s">
        <v>796</v>
      </c>
      <c r="E394" s="715" t="s">
        <v>1410</v>
      </c>
      <c r="F394" s="75"/>
      <c r="G394" s="75"/>
      <c r="H394" s="99">
        <f t="shared" si="28"/>
        <v>0</v>
      </c>
      <c r="I394" s="75"/>
      <c r="J394" s="75"/>
      <c r="K394" s="99">
        <f t="shared" si="26"/>
        <v>0</v>
      </c>
      <c r="L394" s="75"/>
      <c r="M394" s="75"/>
      <c r="N394" s="372">
        <f t="shared" si="27"/>
        <v>0</v>
      </c>
      <c r="O394" s="17"/>
      <c r="P394" s="759"/>
    </row>
    <row r="395" spans="1:16" s="752" customFormat="1" ht="11.25" outlineLevel="4">
      <c r="A395" s="364" t="s">
        <v>363</v>
      </c>
      <c r="B395" s="364" t="s">
        <v>377</v>
      </c>
      <c r="C395" s="364" t="s">
        <v>361</v>
      </c>
      <c r="D395" s="364" t="s">
        <v>797</v>
      </c>
      <c r="E395" s="715" t="s">
        <v>1996</v>
      </c>
      <c r="F395" s="75"/>
      <c r="G395" s="75"/>
      <c r="H395" s="99">
        <f t="shared" si="28"/>
        <v>0</v>
      </c>
      <c r="I395" s="75"/>
      <c r="J395" s="75"/>
      <c r="K395" s="99">
        <f t="shared" si="26"/>
        <v>0</v>
      </c>
      <c r="L395" s="75"/>
      <c r="M395" s="75"/>
      <c r="N395" s="372">
        <f t="shared" si="27"/>
        <v>0</v>
      </c>
      <c r="O395" s="17"/>
      <c r="P395" s="66"/>
    </row>
    <row r="396" spans="1:16" ht="24.75" customHeight="1" outlineLevel="2">
      <c r="A396" s="364" t="s">
        <v>363</v>
      </c>
      <c r="B396" s="364" t="s">
        <v>377</v>
      </c>
      <c r="C396" s="364" t="s">
        <v>361</v>
      </c>
      <c r="D396" s="364" t="s">
        <v>800</v>
      </c>
      <c r="E396" s="715" t="s">
        <v>1411</v>
      </c>
      <c r="F396" s="75"/>
      <c r="G396" s="75"/>
      <c r="H396" s="99">
        <f t="shared" si="28"/>
        <v>0</v>
      </c>
      <c r="I396" s="75"/>
      <c r="J396" s="75"/>
      <c r="K396" s="99">
        <f t="shared" si="26"/>
        <v>0</v>
      </c>
      <c r="L396" s="75"/>
      <c r="M396" s="75"/>
      <c r="N396" s="372">
        <f t="shared" si="27"/>
        <v>0</v>
      </c>
      <c r="O396" s="17"/>
      <c r="P396" s="759"/>
    </row>
    <row r="397" spans="1:16" s="752" customFormat="1" ht="11.25" outlineLevel="4">
      <c r="A397" s="364" t="s">
        <v>363</v>
      </c>
      <c r="B397" s="364" t="s">
        <v>377</v>
      </c>
      <c r="C397" s="364" t="s">
        <v>361</v>
      </c>
      <c r="D397" s="364" t="s">
        <v>798</v>
      </c>
      <c r="E397" s="715" t="s">
        <v>1412</v>
      </c>
      <c r="F397" s="75"/>
      <c r="G397" s="75"/>
      <c r="H397" s="99">
        <f t="shared" si="28"/>
        <v>0</v>
      </c>
      <c r="I397" s="75"/>
      <c r="J397" s="75"/>
      <c r="K397" s="99">
        <f t="shared" si="26"/>
        <v>0</v>
      </c>
      <c r="L397" s="75"/>
      <c r="M397" s="75"/>
      <c r="N397" s="372">
        <f t="shared" si="27"/>
        <v>0</v>
      </c>
      <c r="O397" s="17"/>
      <c r="P397" s="66"/>
    </row>
    <row r="398" spans="1:16" s="752" customFormat="1" ht="11.25" outlineLevel="4">
      <c r="A398" s="364" t="s">
        <v>363</v>
      </c>
      <c r="B398" s="364" t="s">
        <v>377</v>
      </c>
      <c r="C398" s="364" t="s">
        <v>361</v>
      </c>
      <c r="D398" s="364" t="s">
        <v>801</v>
      </c>
      <c r="E398" s="715" t="s">
        <v>1413</v>
      </c>
      <c r="F398" s="75"/>
      <c r="G398" s="75"/>
      <c r="H398" s="99">
        <f t="shared" si="28"/>
        <v>0</v>
      </c>
      <c r="I398" s="75"/>
      <c r="J398" s="75"/>
      <c r="K398" s="99">
        <f t="shared" si="26"/>
        <v>0</v>
      </c>
      <c r="L398" s="75"/>
      <c r="M398" s="75"/>
      <c r="N398" s="372">
        <f t="shared" si="27"/>
        <v>0</v>
      </c>
      <c r="O398" s="17"/>
      <c r="P398" s="66"/>
    </row>
    <row r="399" spans="1:16" s="752" customFormat="1" ht="11.25" outlineLevel="4">
      <c r="A399" s="364" t="s">
        <v>363</v>
      </c>
      <c r="B399" s="364" t="s">
        <v>377</v>
      </c>
      <c r="C399" s="364" t="s">
        <v>361</v>
      </c>
      <c r="D399" s="364" t="s">
        <v>802</v>
      </c>
      <c r="E399" s="715" t="s">
        <v>1414</v>
      </c>
      <c r="F399" s="75"/>
      <c r="G399" s="75"/>
      <c r="H399" s="99">
        <f t="shared" si="28"/>
        <v>0</v>
      </c>
      <c r="I399" s="75"/>
      <c r="J399" s="75"/>
      <c r="K399" s="99">
        <f t="shared" si="26"/>
        <v>0</v>
      </c>
      <c r="L399" s="75"/>
      <c r="M399" s="75"/>
      <c r="N399" s="372">
        <f t="shared" si="27"/>
        <v>0</v>
      </c>
      <c r="O399" s="17"/>
      <c r="P399" s="66"/>
    </row>
    <row r="400" spans="1:16" ht="22.5" outlineLevel="2">
      <c r="A400" s="364" t="s">
        <v>363</v>
      </c>
      <c r="B400" s="364" t="s">
        <v>377</v>
      </c>
      <c r="C400" s="364" t="s">
        <v>361</v>
      </c>
      <c r="D400" s="364" t="s">
        <v>803</v>
      </c>
      <c r="E400" s="716" t="s">
        <v>1997</v>
      </c>
      <c r="F400" s="75"/>
      <c r="G400" s="75"/>
      <c r="H400" s="99">
        <f t="shared" si="28"/>
        <v>0</v>
      </c>
      <c r="I400" s="75"/>
      <c r="J400" s="75"/>
      <c r="K400" s="99">
        <f t="shared" si="26"/>
        <v>0</v>
      </c>
      <c r="L400" s="75"/>
      <c r="M400" s="75"/>
      <c r="N400" s="372">
        <f t="shared" si="27"/>
        <v>0</v>
      </c>
      <c r="O400" s="17"/>
      <c r="P400" s="759"/>
    </row>
    <row r="401" spans="1:16" ht="11.25" outlineLevel="2">
      <c r="A401" s="364" t="s">
        <v>363</v>
      </c>
      <c r="B401" s="364" t="s">
        <v>377</v>
      </c>
      <c r="C401" s="364" t="s">
        <v>361</v>
      </c>
      <c r="D401" s="364" t="s">
        <v>799</v>
      </c>
      <c r="E401" s="716" t="s">
        <v>2043</v>
      </c>
      <c r="F401" s="75"/>
      <c r="G401" s="75"/>
      <c r="H401" s="99">
        <f>F401+G401</f>
        <v>0</v>
      </c>
      <c r="I401" s="75"/>
      <c r="J401" s="75"/>
      <c r="K401" s="99">
        <f>I401+J401</f>
        <v>0</v>
      </c>
      <c r="L401" s="75"/>
      <c r="M401" s="75"/>
      <c r="N401" s="372">
        <f>L401+M401</f>
        <v>0</v>
      </c>
      <c r="O401" s="17"/>
    </row>
    <row r="402" spans="1:16" s="752" customFormat="1" ht="11.25" outlineLevel="4">
      <c r="A402" s="351" t="s">
        <v>363</v>
      </c>
      <c r="B402" s="351" t="s">
        <v>377</v>
      </c>
      <c r="C402" s="351" t="s">
        <v>362</v>
      </c>
      <c r="D402" s="351"/>
      <c r="E402" s="714" t="s">
        <v>1415</v>
      </c>
      <c r="F402" s="74">
        <f>SUM(F403:F403)</f>
        <v>0</v>
      </c>
      <c r="G402" s="74">
        <f>SUM(G403:G403)</f>
        <v>0</v>
      </c>
      <c r="H402" s="74">
        <f t="shared" si="28"/>
        <v>0</v>
      </c>
      <c r="I402" s="74">
        <f>SUM(I403:I403)</f>
        <v>0</v>
      </c>
      <c r="J402" s="74">
        <f>SUM(J403:J403)</f>
        <v>0</v>
      </c>
      <c r="K402" s="74">
        <f t="shared" si="26"/>
        <v>0</v>
      </c>
      <c r="L402" s="74">
        <f>SUM(L403:L403)</f>
        <v>0</v>
      </c>
      <c r="M402" s="74">
        <f>SUM(M403:M403)</f>
        <v>0</v>
      </c>
      <c r="N402" s="89">
        <f t="shared" si="27"/>
        <v>0</v>
      </c>
      <c r="O402" s="760"/>
      <c r="P402" s="66"/>
    </row>
    <row r="403" spans="1:16" ht="22.5" outlineLevel="2">
      <c r="A403" s="364" t="s">
        <v>363</v>
      </c>
      <c r="B403" s="364" t="s">
        <v>377</v>
      </c>
      <c r="C403" s="364" t="s">
        <v>362</v>
      </c>
      <c r="D403" s="364" t="s">
        <v>795</v>
      </c>
      <c r="E403" s="715" t="s">
        <v>1998</v>
      </c>
      <c r="F403" s="75"/>
      <c r="G403" s="75"/>
      <c r="H403" s="99">
        <f t="shared" si="28"/>
        <v>0</v>
      </c>
      <c r="I403" s="75"/>
      <c r="J403" s="75"/>
      <c r="K403" s="99">
        <f t="shared" si="26"/>
        <v>0</v>
      </c>
      <c r="L403" s="75"/>
      <c r="M403" s="75"/>
      <c r="N403" s="372">
        <f t="shared" si="27"/>
        <v>0</v>
      </c>
      <c r="O403" s="338"/>
      <c r="P403" s="759"/>
    </row>
    <row r="404" spans="1:16" s="752" customFormat="1" ht="11.25" outlineLevel="4">
      <c r="A404" s="351" t="s">
        <v>363</v>
      </c>
      <c r="B404" s="351" t="s">
        <v>377</v>
      </c>
      <c r="C404" s="351" t="s">
        <v>363</v>
      </c>
      <c r="D404" s="351"/>
      <c r="E404" s="714" t="s">
        <v>1416</v>
      </c>
      <c r="F404" s="74">
        <f>SUM(F405:F407)</f>
        <v>0</v>
      </c>
      <c r="G404" s="74">
        <f>SUM(G405:G407)</f>
        <v>0</v>
      </c>
      <c r="H404" s="74">
        <f t="shared" si="28"/>
        <v>0</v>
      </c>
      <c r="I404" s="74">
        <f>SUM(I405:I407)</f>
        <v>0</v>
      </c>
      <c r="J404" s="74">
        <f>SUM(J405:J407)</f>
        <v>0</v>
      </c>
      <c r="K404" s="74">
        <f t="shared" si="26"/>
        <v>0</v>
      </c>
      <c r="L404" s="74">
        <f>SUM(L405:L407)</f>
        <v>0</v>
      </c>
      <c r="M404" s="74">
        <f>SUM(M405:M407)</f>
        <v>0</v>
      </c>
      <c r="N404" s="89">
        <f t="shared" si="27"/>
        <v>0</v>
      </c>
      <c r="O404" s="761"/>
      <c r="P404" s="66"/>
    </row>
    <row r="405" spans="1:16" s="752" customFormat="1" ht="11.25" outlineLevel="4">
      <c r="A405" s="364" t="s">
        <v>363</v>
      </c>
      <c r="B405" s="364" t="s">
        <v>377</v>
      </c>
      <c r="C405" s="364" t="s">
        <v>363</v>
      </c>
      <c r="D405" s="364" t="s">
        <v>795</v>
      </c>
      <c r="E405" s="715" t="s">
        <v>1417</v>
      </c>
      <c r="F405" s="75"/>
      <c r="G405" s="75"/>
      <c r="H405" s="99">
        <f t="shared" si="28"/>
        <v>0</v>
      </c>
      <c r="I405" s="75"/>
      <c r="J405" s="75"/>
      <c r="K405" s="99">
        <f t="shared" si="26"/>
        <v>0</v>
      </c>
      <c r="L405" s="75"/>
      <c r="M405" s="75"/>
      <c r="N405" s="372">
        <f t="shared" si="27"/>
        <v>0</v>
      </c>
      <c r="O405" s="338"/>
      <c r="P405" s="66"/>
    </row>
    <row r="406" spans="1:16" s="752" customFormat="1" ht="11.25" outlineLevel="4">
      <c r="A406" s="364" t="s">
        <v>363</v>
      </c>
      <c r="B406" s="364" t="s">
        <v>377</v>
      </c>
      <c r="C406" s="364" t="s">
        <v>363</v>
      </c>
      <c r="D406" s="364" t="s">
        <v>797</v>
      </c>
      <c r="E406" s="715" t="s">
        <v>1418</v>
      </c>
      <c r="F406" s="75"/>
      <c r="G406" s="75"/>
      <c r="H406" s="99">
        <f t="shared" si="28"/>
        <v>0</v>
      </c>
      <c r="I406" s="75"/>
      <c r="J406" s="75"/>
      <c r="K406" s="99">
        <f t="shared" si="26"/>
        <v>0</v>
      </c>
      <c r="L406" s="75"/>
      <c r="M406" s="75"/>
      <c r="N406" s="372">
        <f t="shared" si="27"/>
        <v>0</v>
      </c>
      <c r="O406" s="17"/>
      <c r="P406" s="66"/>
    </row>
    <row r="407" spans="1:16" s="752" customFormat="1" ht="11.25" outlineLevel="4">
      <c r="A407" s="364" t="s">
        <v>363</v>
      </c>
      <c r="B407" s="364" t="s">
        <v>377</v>
      </c>
      <c r="C407" s="364" t="s">
        <v>363</v>
      </c>
      <c r="D407" s="364" t="s">
        <v>800</v>
      </c>
      <c r="E407" s="715" t="s">
        <v>1419</v>
      </c>
      <c r="F407" s="75"/>
      <c r="G407" s="75"/>
      <c r="H407" s="99">
        <f t="shared" si="28"/>
        <v>0</v>
      </c>
      <c r="I407" s="75"/>
      <c r="J407" s="75"/>
      <c r="K407" s="99">
        <f t="shared" si="26"/>
        <v>0</v>
      </c>
      <c r="L407" s="75"/>
      <c r="M407" s="75"/>
      <c r="N407" s="372">
        <f t="shared" si="27"/>
        <v>0</v>
      </c>
      <c r="O407" s="17"/>
      <c r="P407" s="66"/>
    </row>
    <row r="408" spans="1:16" s="752" customFormat="1" ht="11.25" outlineLevel="4">
      <c r="A408" s="351" t="s">
        <v>363</v>
      </c>
      <c r="B408" s="351" t="s">
        <v>377</v>
      </c>
      <c r="C408" s="351" t="s">
        <v>366</v>
      </c>
      <c r="D408" s="351"/>
      <c r="E408" s="714" t="s">
        <v>1420</v>
      </c>
      <c r="F408" s="74">
        <f>SUM(F409:F409)</f>
        <v>0</v>
      </c>
      <c r="G408" s="74">
        <f>SUM(G409:G409)</f>
        <v>0</v>
      </c>
      <c r="H408" s="74">
        <f t="shared" si="28"/>
        <v>0</v>
      </c>
      <c r="I408" s="74">
        <f>SUM(I409:I409)</f>
        <v>0</v>
      </c>
      <c r="J408" s="74">
        <f>SUM(J409:J409)</f>
        <v>0</v>
      </c>
      <c r="K408" s="74">
        <f t="shared" si="26"/>
        <v>0</v>
      </c>
      <c r="L408" s="74">
        <f>SUM(L409:L409)</f>
        <v>0</v>
      </c>
      <c r="M408" s="74">
        <f>SUM(M409:M409)</f>
        <v>0</v>
      </c>
      <c r="N408" s="89">
        <f t="shared" si="27"/>
        <v>0</v>
      </c>
      <c r="O408" s="761"/>
      <c r="P408" s="66"/>
    </row>
    <row r="409" spans="1:16" ht="11.25" outlineLevel="2">
      <c r="A409" s="364" t="s">
        <v>363</v>
      </c>
      <c r="B409" s="364" t="s">
        <v>377</v>
      </c>
      <c r="C409" s="364" t="s">
        <v>366</v>
      </c>
      <c r="D409" s="364" t="s">
        <v>795</v>
      </c>
      <c r="E409" s="715" t="s">
        <v>1421</v>
      </c>
      <c r="F409" s="75"/>
      <c r="G409" s="75"/>
      <c r="H409" s="99">
        <f t="shared" si="28"/>
        <v>0</v>
      </c>
      <c r="I409" s="75"/>
      <c r="J409" s="75"/>
      <c r="K409" s="99">
        <f t="shared" si="26"/>
        <v>0</v>
      </c>
      <c r="L409" s="75"/>
      <c r="M409" s="75"/>
      <c r="N409" s="372">
        <f t="shared" si="27"/>
        <v>0</v>
      </c>
      <c r="O409" s="338"/>
      <c r="P409" s="759"/>
    </row>
    <row r="410" spans="1:16" s="752" customFormat="1" ht="11.25" outlineLevel="4">
      <c r="A410" s="351" t="s">
        <v>363</v>
      </c>
      <c r="B410" s="351" t="s">
        <v>377</v>
      </c>
      <c r="C410" s="351" t="s">
        <v>367</v>
      </c>
      <c r="D410" s="351"/>
      <c r="E410" s="714" t="s">
        <v>1422</v>
      </c>
      <c r="F410" s="74">
        <f>SUM(F411:F415)</f>
        <v>0</v>
      </c>
      <c r="G410" s="74">
        <f>SUM(G411:G415)</f>
        <v>0</v>
      </c>
      <c r="H410" s="74">
        <f t="shared" si="28"/>
        <v>0</v>
      </c>
      <c r="I410" s="74">
        <f>SUM(I411:I415)</f>
        <v>0</v>
      </c>
      <c r="J410" s="74">
        <f>SUM(J411:J415)</f>
        <v>0</v>
      </c>
      <c r="K410" s="74">
        <f t="shared" ref="K410:K475" si="29">I410+J410</f>
        <v>0</v>
      </c>
      <c r="L410" s="74">
        <f>SUM(L411:L415)</f>
        <v>0</v>
      </c>
      <c r="M410" s="74">
        <f>SUM(M411:M415)</f>
        <v>0</v>
      </c>
      <c r="N410" s="89">
        <f t="shared" ref="N410:N475" si="30">L410+M410</f>
        <v>0</v>
      </c>
      <c r="O410" s="761"/>
      <c r="P410" s="66"/>
    </row>
    <row r="411" spans="1:16" s="752" customFormat="1" ht="11.25" outlineLevel="4">
      <c r="A411" s="364" t="s">
        <v>363</v>
      </c>
      <c r="B411" s="364" t="s">
        <v>377</v>
      </c>
      <c r="C411" s="364" t="s">
        <v>367</v>
      </c>
      <c r="D411" s="364" t="s">
        <v>795</v>
      </c>
      <c r="E411" s="715" t="s">
        <v>1423</v>
      </c>
      <c r="F411" s="75"/>
      <c r="G411" s="75"/>
      <c r="H411" s="99">
        <f t="shared" ref="H411:H476" si="31">F411+G411</f>
        <v>0</v>
      </c>
      <c r="I411" s="75"/>
      <c r="J411" s="75"/>
      <c r="K411" s="99">
        <f t="shared" si="29"/>
        <v>0</v>
      </c>
      <c r="L411" s="75"/>
      <c r="M411" s="75"/>
      <c r="N411" s="372">
        <f t="shared" si="30"/>
        <v>0</v>
      </c>
      <c r="O411" s="338"/>
      <c r="P411" s="66"/>
    </row>
    <row r="412" spans="1:16" s="752" customFormat="1" ht="11.25" outlineLevel="4">
      <c r="A412" s="364" t="s">
        <v>363</v>
      </c>
      <c r="B412" s="364" t="s">
        <v>377</v>
      </c>
      <c r="C412" s="364" t="s">
        <v>367</v>
      </c>
      <c r="D412" s="364" t="s">
        <v>794</v>
      </c>
      <c r="E412" s="715" t="s">
        <v>1424</v>
      </c>
      <c r="F412" s="75"/>
      <c r="G412" s="75"/>
      <c r="H412" s="99">
        <f t="shared" si="31"/>
        <v>0</v>
      </c>
      <c r="I412" s="75"/>
      <c r="J412" s="75"/>
      <c r="K412" s="99">
        <f t="shared" si="29"/>
        <v>0</v>
      </c>
      <c r="L412" s="75"/>
      <c r="M412" s="75"/>
      <c r="N412" s="372">
        <f t="shared" si="30"/>
        <v>0</v>
      </c>
      <c r="O412" s="753"/>
      <c r="P412" s="66"/>
    </row>
    <row r="413" spans="1:16" ht="22.5" outlineLevel="2">
      <c r="A413" s="364" t="s">
        <v>363</v>
      </c>
      <c r="B413" s="364" t="s">
        <v>377</v>
      </c>
      <c r="C413" s="364" t="s">
        <v>367</v>
      </c>
      <c r="D413" s="364" t="s">
        <v>796</v>
      </c>
      <c r="E413" s="715" t="s">
        <v>1425</v>
      </c>
      <c r="F413" s="75"/>
      <c r="G413" s="75"/>
      <c r="H413" s="99">
        <f t="shared" si="31"/>
        <v>0</v>
      </c>
      <c r="I413" s="75"/>
      <c r="J413" s="75"/>
      <c r="K413" s="99">
        <f t="shared" si="29"/>
        <v>0</v>
      </c>
      <c r="L413" s="75"/>
      <c r="M413" s="75"/>
      <c r="N413" s="372">
        <f t="shared" si="30"/>
        <v>0</v>
      </c>
      <c r="O413" s="753"/>
      <c r="P413" s="759"/>
    </row>
    <row r="414" spans="1:16" s="752" customFormat="1" ht="33.75" customHeight="1" outlineLevel="4">
      <c r="A414" s="364" t="s">
        <v>363</v>
      </c>
      <c r="B414" s="364" t="s">
        <v>377</v>
      </c>
      <c r="C414" s="364" t="s">
        <v>367</v>
      </c>
      <c r="D414" s="364" t="s">
        <v>797</v>
      </c>
      <c r="E414" s="715" t="s">
        <v>1426</v>
      </c>
      <c r="F414" s="75"/>
      <c r="G414" s="75"/>
      <c r="H414" s="99">
        <f t="shared" si="31"/>
        <v>0</v>
      </c>
      <c r="I414" s="75"/>
      <c r="J414" s="75"/>
      <c r="K414" s="99">
        <f t="shared" si="29"/>
        <v>0</v>
      </c>
      <c r="L414" s="75"/>
      <c r="M414" s="75"/>
      <c r="N414" s="372">
        <f t="shared" si="30"/>
        <v>0</v>
      </c>
      <c r="O414" s="753"/>
      <c r="P414" s="66"/>
    </row>
    <row r="415" spans="1:16" s="752" customFormat="1" ht="11.25" outlineLevel="4">
      <c r="A415" s="364" t="s">
        <v>363</v>
      </c>
      <c r="B415" s="364" t="s">
        <v>377</v>
      </c>
      <c r="C415" s="364" t="s">
        <v>367</v>
      </c>
      <c r="D415" s="364" t="s">
        <v>800</v>
      </c>
      <c r="E415" s="715" t="s">
        <v>1427</v>
      </c>
      <c r="F415" s="75"/>
      <c r="G415" s="75"/>
      <c r="H415" s="99">
        <f t="shared" si="31"/>
        <v>0</v>
      </c>
      <c r="I415" s="75"/>
      <c r="J415" s="75"/>
      <c r="K415" s="99">
        <f t="shared" si="29"/>
        <v>0</v>
      </c>
      <c r="L415" s="75"/>
      <c r="M415" s="75"/>
      <c r="N415" s="372">
        <f t="shared" si="30"/>
        <v>0</v>
      </c>
      <c r="O415" s="753"/>
      <c r="P415" s="66"/>
    </row>
    <row r="416" spans="1:16" ht="11.25" outlineLevel="4">
      <c r="A416" s="351" t="s">
        <v>363</v>
      </c>
      <c r="B416" s="351" t="s">
        <v>377</v>
      </c>
      <c r="C416" s="351" t="s">
        <v>369</v>
      </c>
      <c r="D416" s="351"/>
      <c r="E416" s="714" t="s">
        <v>1428</v>
      </c>
      <c r="F416" s="74">
        <f>SUM(F417:F420)</f>
        <v>0</v>
      </c>
      <c r="G416" s="74">
        <f>SUM(G417:G420)</f>
        <v>0</v>
      </c>
      <c r="H416" s="74">
        <f t="shared" si="31"/>
        <v>0</v>
      </c>
      <c r="I416" s="74">
        <f>SUM(I417:I420)</f>
        <v>0</v>
      </c>
      <c r="J416" s="74">
        <f>SUM(J417:J420)</f>
        <v>0</v>
      </c>
      <c r="K416" s="74">
        <f t="shared" si="29"/>
        <v>0</v>
      </c>
      <c r="L416" s="74">
        <f>SUM(L417:L420)</f>
        <v>0</v>
      </c>
      <c r="M416" s="74">
        <f>SUM(M417:M420)</f>
        <v>0</v>
      </c>
      <c r="N416" s="89">
        <f t="shared" si="30"/>
        <v>0</v>
      </c>
      <c r="O416" s="761"/>
    </row>
    <row r="417" spans="1:16" ht="11.25" outlineLevel="4">
      <c r="A417" s="364" t="s">
        <v>363</v>
      </c>
      <c r="B417" s="364" t="s">
        <v>377</v>
      </c>
      <c r="C417" s="364" t="s">
        <v>369</v>
      </c>
      <c r="D417" s="364" t="s">
        <v>795</v>
      </c>
      <c r="E417" s="715" t="s">
        <v>1429</v>
      </c>
      <c r="F417" s="75"/>
      <c r="G417" s="75"/>
      <c r="H417" s="99">
        <f t="shared" si="31"/>
        <v>0</v>
      </c>
      <c r="I417" s="75"/>
      <c r="J417" s="75"/>
      <c r="K417" s="99">
        <f t="shared" si="29"/>
        <v>0</v>
      </c>
      <c r="L417" s="75"/>
      <c r="M417" s="75"/>
      <c r="N417" s="372">
        <f t="shared" si="30"/>
        <v>0</v>
      </c>
      <c r="O417" s="338"/>
    </row>
    <row r="418" spans="1:16" ht="11.25" outlineLevel="4">
      <c r="A418" s="364" t="s">
        <v>363</v>
      </c>
      <c r="B418" s="364" t="s">
        <v>377</v>
      </c>
      <c r="C418" s="364" t="s">
        <v>369</v>
      </c>
      <c r="D418" s="364" t="s">
        <v>794</v>
      </c>
      <c r="E418" s="715" t="s">
        <v>1430</v>
      </c>
      <c r="F418" s="75"/>
      <c r="G418" s="75"/>
      <c r="H418" s="99">
        <f t="shared" si="31"/>
        <v>0</v>
      </c>
      <c r="I418" s="75"/>
      <c r="J418" s="75"/>
      <c r="K418" s="99">
        <f t="shared" si="29"/>
        <v>0</v>
      </c>
      <c r="L418" s="75"/>
      <c r="M418" s="75"/>
      <c r="N418" s="372">
        <f t="shared" si="30"/>
        <v>0</v>
      </c>
      <c r="O418" s="762"/>
    </row>
    <row r="419" spans="1:16" ht="11.25" outlineLevel="4">
      <c r="A419" s="364" t="s">
        <v>363</v>
      </c>
      <c r="B419" s="364" t="s">
        <v>377</v>
      </c>
      <c r="C419" s="364" t="s">
        <v>369</v>
      </c>
      <c r="D419" s="364" t="s">
        <v>796</v>
      </c>
      <c r="E419" s="715" t="s">
        <v>1999</v>
      </c>
      <c r="F419" s="75"/>
      <c r="G419" s="75"/>
      <c r="H419" s="99">
        <f t="shared" si="31"/>
        <v>0</v>
      </c>
      <c r="I419" s="75"/>
      <c r="J419" s="75"/>
      <c r="K419" s="99">
        <f t="shared" si="29"/>
        <v>0</v>
      </c>
      <c r="L419" s="75"/>
      <c r="M419" s="75"/>
      <c r="N419" s="372">
        <f t="shared" si="30"/>
        <v>0</v>
      </c>
      <c r="O419" s="762"/>
    </row>
    <row r="420" spans="1:16" ht="11.25" outlineLevel="4">
      <c r="A420" s="364" t="s">
        <v>363</v>
      </c>
      <c r="B420" s="364" t="s">
        <v>377</v>
      </c>
      <c r="C420" s="364" t="s">
        <v>369</v>
      </c>
      <c r="D420" s="364" t="s">
        <v>797</v>
      </c>
      <c r="E420" s="715" t="s">
        <v>2000</v>
      </c>
      <c r="F420" s="75"/>
      <c r="G420" s="75"/>
      <c r="H420" s="99">
        <f t="shared" si="31"/>
        <v>0</v>
      </c>
      <c r="I420" s="75"/>
      <c r="J420" s="75"/>
      <c r="K420" s="99">
        <f t="shared" si="29"/>
        <v>0</v>
      </c>
      <c r="L420" s="75"/>
      <c r="M420" s="75"/>
      <c r="N420" s="372">
        <f t="shared" si="30"/>
        <v>0</v>
      </c>
      <c r="O420" s="762"/>
    </row>
    <row r="421" spans="1:16" ht="11.25" outlineLevel="4">
      <c r="A421" s="351" t="s">
        <v>363</v>
      </c>
      <c r="B421" s="351" t="s">
        <v>377</v>
      </c>
      <c r="C421" s="351" t="s">
        <v>373</v>
      </c>
      <c r="D421" s="351"/>
      <c r="E421" s="714" t="s">
        <v>1431</v>
      </c>
      <c r="F421" s="74">
        <f>SUM(F422:F424)</f>
        <v>0</v>
      </c>
      <c r="G421" s="74">
        <f>SUM(G422:G424)</f>
        <v>0</v>
      </c>
      <c r="H421" s="74">
        <f t="shared" si="31"/>
        <v>0</v>
      </c>
      <c r="I421" s="74">
        <f>SUM(I422:I424)</f>
        <v>0</v>
      </c>
      <c r="J421" s="74">
        <f>SUM(J422:J424)</f>
        <v>0</v>
      </c>
      <c r="K421" s="74">
        <f t="shared" si="29"/>
        <v>0</v>
      </c>
      <c r="L421" s="74">
        <f>SUM(L422:L424)</f>
        <v>0</v>
      </c>
      <c r="M421" s="74">
        <f>SUM(M422:M424)</f>
        <v>0</v>
      </c>
      <c r="N421" s="89">
        <f t="shared" si="30"/>
        <v>0</v>
      </c>
      <c r="O421" s="761"/>
    </row>
    <row r="422" spans="1:16" ht="22.5" outlineLevel="4">
      <c r="A422" s="364" t="s">
        <v>363</v>
      </c>
      <c r="B422" s="364" t="s">
        <v>377</v>
      </c>
      <c r="C422" s="364" t="s">
        <v>373</v>
      </c>
      <c r="D422" s="364" t="s">
        <v>795</v>
      </c>
      <c r="E422" s="715" t="s">
        <v>2001</v>
      </c>
      <c r="F422" s="75"/>
      <c r="G422" s="75"/>
      <c r="H422" s="99">
        <f t="shared" si="31"/>
        <v>0</v>
      </c>
      <c r="I422" s="75"/>
      <c r="J422" s="75"/>
      <c r="K422" s="99">
        <f t="shared" si="29"/>
        <v>0</v>
      </c>
      <c r="L422" s="75"/>
      <c r="M422" s="75"/>
      <c r="N422" s="372">
        <f t="shared" si="30"/>
        <v>0</v>
      </c>
      <c r="O422" s="25"/>
    </row>
    <row r="423" spans="1:16" ht="11.25" outlineLevel="4">
      <c r="A423" s="364" t="s">
        <v>363</v>
      </c>
      <c r="B423" s="364" t="s">
        <v>377</v>
      </c>
      <c r="C423" s="364" t="s">
        <v>373</v>
      </c>
      <c r="D423" s="364" t="s">
        <v>794</v>
      </c>
      <c r="E423" s="715" t="s">
        <v>1432</v>
      </c>
      <c r="F423" s="75"/>
      <c r="G423" s="75"/>
      <c r="H423" s="99">
        <f t="shared" si="31"/>
        <v>0</v>
      </c>
      <c r="I423" s="75"/>
      <c r="J423" s="75"/>
      <c r="K423" s="99">
        <f t="shared" si="29"/>
        <v>0</v>
      </c>
      <c r="L423" s="75"/>
      <c r="M423" s="75"/>
      <c r="N423" s="372">
        <f t="shared" si="30"/>
        <v>0</v>
      </c>
      <c r="O423" s="762"/>
    </row>
    <row r="424" spans="1:16" ht="23.25" outlineLevel="4" thickBot="1">
      <c r="A424" s="364" t="s">
        <v>363</v>
      </c>
      <c r="B424" s="364" t="s">
        <v>377</v>
      </c>
      <c r="C424" s="364" t="s">
        <v>373</v>
      </c>
      <c r="D424" s="364" t="s">
        <v>796</v>
      </c>
      <c r="E424" s="716" t="s">
        <v>2002</v>
      </c>
      <c r="F424" s="75"/>
      <c r="G424" s="75"/>
      <c r="H424" s="99">
        <f t="shared" si="31"/>
        <v>0</v>
      </c>
      <c r="I424" s="75"/>
      <c r="J424" s="75"/>
      <c r="K424" s="99">
        <f t="shared" si="29"/>
        <v>0</v>
      </c>
      <c r="L424" s="75"/>
      <c r="M424" s="75"/>
      <c r="N424" s="372">
        <f t="shared" si="30"/>
        <v>0</v>
      </c>
      <c r="O424" s="762"/>
    </row>
    <row r="425" spans="1:16" s="727" customFormat="1" ht="12" outlineLevel="2" thickBot="1">
      <c r="A425" s="351" t="s">
        <v>363</v>
      </c>
      <c r="B425" s="351" t="s">
        <v>377</v>
      </c>
      <c r="C425" s="351" t="s">
        <v>374</v>
      </c>
      <c r="D425" s="351"/>
      <c r="E425" s="714" t="s">
        <v>1433</v>
      </c>
      <c r="F425" s="74">
        <f>SUM(F426:F426)</f>
        <v>0</v>
      </c>
      <c r="G425" s="74">
        <f>SUM(G426:G426)</f>
        <v>0</v>
      </c>
      <c r="H425" s="74">
        <f t="shared" si="31"/>
        <v>0</v>
      </c>
      <c r="I425" s="74">
        <f>SUM(I426:I426)</f>
        <v>0</v>
      </c>
      <c r="J425" s="74">
        <f>SUM(J426:J426)</f>
        <v>0</v>
      </c>
      <c r="K425" s="74">
        <f t="shared" si="29"/>
        <v>0</v>
      </c>
      <c r="L425" s="74">
        <f>SUM(L426:L426)</f>
        <v>0</v>
      </c>
      <c r="M425" s="74">
        <f>SUM(M426:M426)</f>
        <v>0</v>
      </c>
      <c r="N425" s="89">
        <f t="shared" si="30"/>
        <v>0</v>
      </c>
      <c r="O425" s="761"/>
      <c r="P425" s="66"/>
    </row>
    <row r="426" spans="1:16" ht="11.25" outlineLevel="3">
      <c r="A426" s="364" t="s">
        <v>363</v>
      </c>
      <c r="B426" s="364" t="s">
        <v>377</v>
      </c>
      <c r="C426" s="364" t="s">
        <v>374</v>
      </c>
      <c r="D426" s="364" t="s">
        <v>795</v>
      </c>
      <c r="E426" s="715" t="s">
        <v>1434</v>
      </c>
      <c r="F426" s="75"/>
      <c r="G426" s="75"/>
      <c r="H426" s="99">
        <f t="shared" si="31"/>
        <v>0</v>
      </c>
      <c r="I426" s="75"/>
      <c r="J426" s="75"/>
      <c r="K426" s="99">
        <f t="shared" si="29"/>
        <v>0</v>
      </c>
      <c r="L426" s="75"/>
      <c r="M426" s="75"/>
      <c r="N426" s="372">
        <f t="shared" si="30"/>
        <v>0</v>
      </c>
      <c r="O426" s="25"/>
    </row>
    <row r="427" spans="1:16" ht="22.5" outlineLevel="3">
      <c r="A427" s="351" t="s">
        <v>363</v>
      </c>
      <c r="B427" s="351" t="s">
        <v>377</v>
      </c>
      <c r="C427" s="351" t="s">
        <v>375</v>
      </c>
      <c r="D427" s="351"/>
      <c r="E427" s="714" t="s">
        <v>1435</v>
      </c>
      <c r="F427" s="74">
        <f>SUM(F428:F428)</f>
        <v>0</v>
      </c>
      <c r="G427" s="74">
        <f>SUM(G428:G428)</f>
        <v>0</v>
      </c>
      <c r="H427" s="74">
        <f t="shared" si="31"/>
        <v>0</v>
      </c>
      <c r="I427" s="74">
        <f>SUM(I428:I428)</f>
        <v>0</v>
      </c>
      <c r="J427" s="74">
        <f>SUM(J428:J428)</f>
        <v>0</v>
      </c>
      <c r="K427" s="74">
        <f t="shared" si="29"/>
        <v>0</v>
      </c>
      <c r="L427" s="74">
        <f>SUM(L428:L428)</f>
        <v>0</v>
      </c>
      <c r="M427" s="74">
        <f>SUM(M428:M428)</f>
        <v>0</v>
      </c>
      <c r="N427" s="89">
        <f t="shared" si="30"/>
        <v>0</v>
      </c>
      <c r="O427" s="761"/>
    </row>
    <row r="428" spans="1:16" ht="22.5" outlineLevel="3">
      <c r="A428" s="364" t="s">
        <v>363</v>
      </c>
      <c r="B428" s="364" t="s">
        <v>377</v>
      </c>
      <c r="C428" s="364" t="s">
        <v>375</v>
      </c>
      <c r="D428" s="364" t="s">
        <v>795</v>
      </c>
      <c r="E428" s="715" t="s">
        <v>1436</v>
      </c>
      <c r="F428" s="75"/>
      <c r="G428" s="75"/>
      <c r="H428" s="99">
        <f t="shared" si="31"/>
        <v>0</v>
      </c>
      <c r="I428" s="75"/>
      <c r="J428" s="75"/>
      <c r="K428" s="99">
        <f t="shared" si="29"/>
        <v>0</v>
      </c>
      <c r="L428" s="75"/>
      <c r="M428" s="75"/>
      <c r="N428" s="372">
        <f t="shared" si="30"/>
        <v>0</v>
      </c>
      <c r="O428" s="25"/>
    </row>
    <row r="429" spans="1:16" ht="11.25">
      <c r="A429" s="351" t="s">
        <v>363</v>
      </c>
      <c r="B429" s="351">
        <v>11</v>
      </c>
      <c r="C429" s="351">
        <v>11</v>
      </c>
      <c r="D429" s="351"/>
      <c r="E429" s="714" t="s">
        <v>1502</v>
      </c>
      <c r="F429" s="74">
        <f>SUM(F430:F431)</f>
        <v>0</v>
      </c>
      <c r="G429" s="74">
        <f>SUM(G430:G431)</f>
        <v>0</v>
      </c>
      <c r="H429" s="74">
        <f t="shared" si="31"/>
        <v>0</v>
      </c>
      <c r="I429" s="74">
        <f>SUM(I430:I431)</f>
        <v>0</v>
      </c>
      <c r="J429" s="74">
        <f>SUM(J430:J431)</f>
        <v>0</v>
      </c>
      <c r="K429" s="74">
        <f t="shared" si="29"/>
        <v>0</v>
      </c>
      <c r="L429" s="74">
        <f>SUM(L430:L431)</f>
        <v>0</v>
      </c>
      <c r="M429" s="74">
        <f>SUM(M430:M431)</f>
        <v>0</v>
      </c>
      <c r="N429" s="89">
        <f t="shared" si="30"/>
        <v>0</v>
      </c>
      <c r="O429" s="761"/>
    </row>
    <row r="430" spans="1:16" ht="11.25" outlineLevel="1">
      <c r="A430" s="364" t="s">
        <v>363</v>
      </c>
      <c r="B430" s="364" t="s">
        <v>377</v>
      </c>
      <c r="C430" s="364" t="s">
        <v>377</v>
      </c>
      <c r="D430" s="364" t="s">
        <v>795</v>
      </c>
      <c r="E430" s="715" t="s">
        <v>2046</v>
      </c>
      <c r="F430" s="75"/>
      <c r="G430" s="75"/>
      <c r="H430" s="99">
        <f t="shared" si="31"/>
        <v>0</v>
      </c>
      <c r="I430" s="75"/>
      <c r="J430" s="75"/>
      <c r="K430" s="99">
        <f t="shared" si="29"/>
        <v>0</v>
      </c>
      <c r="L430" s="75"/>
      <c r="M430" s="75"/>
      <c r="N430" s="372">
        <f t="shared" si="30"/>
        <v>0</v>
      </c>
      <c r="O430" s="25"/>
    </row>
    <row r="431" spans="1:16" ht="12" outlineLevel="2" thickBot="1">
      <c r="A431" s="364" t="s">
        <v>363</v>
      </c>
      <c r="B431" s="364" t="s">
        <v>377</v>
      </c>
      <c r="C431" s="364" t="s">
        <v>377</v>
      </c>
      <c r="D431" s="364" t="s">
        <v>794</v>
      </c>
      <c r="E431" s="715" t="s">
        <v>1503</v>
      </c>
      <c r="F431" s="75"/>
      <c r="G431" s="75"/>
      <c r="H431" s="99">
        <f t="shared" si="31"/>
        <v>0</v>
      </c>
      <c r="I431" s="75"/>
      <c r="J431" s="75"/>
      <c r="K431" s="99">
        <f t="shared" si="29"/>
        <v>0</v>
      </c>
      <c r="L431" s="75"/>
      <c r="M431" s="75"/>
      <c r="N431" s="372">
        <f t="shared" si="30"/>
        <v>0</v>
      </c>
      <c r="O431" s="25"/>
    </row>
    <row r="432" spans="1:16" ht="12" outlineLevel="2" thickBot="1">
      <c r="A432" s="350" t="s">
        <v>363</v>
      </c>
      <c r="B432" s="350" t="s">
        <v>446</v>
      </c>
      <c r="C432" s="350"/>
      <c r="D432" s="350"/>
      <c r="E432" s="706" t="s">
        <v>1439</v>
      </c>
      <c r="F432" s="87">
        <f>F433</f>
        <v>0</v>
      </c>
      <c r="G432" s="87">
        <f t="shared" ref="G432:N432" si="32">G433</f>
        <v>0</v>
      </c>
      <c r="H432" s="87">
        <f t="shared" si="32"/>
        <v>0</v>
      </c>
      <c r="I432" s="87">
        <f t="shared" si="32"/>
        <v>0</v>
      </c>
      <c r="J432" s="87">
        <f t="shared" si="32"/>
        <v>0</v>
      </c>
      <c r="K432" s="87">
        <f t="shared" si="32"/>
        <v>0</v>
      </c>
      <c r="L432" s="87">
        <f t="shared" si="32"/>
        <v>0</v>
      </c>
      <c r="M432" s="87">
        <f t="shared" si="32"/>
        <v>0</v>
      </c>
      <c r="N432" s="87">
        <f t="shared" si="32"/>
        <v>0</v>
      </c>
      <c r="O432" s="738"/>
    </row>
    <row r="433" spans="1:16" ht="11.25" outlineLevel="1">
      <c r="A433" s="728" t="s">
        <v>363</v>
      </c>
      <c r="B433" s="728" t="s">
        <v>446</v>
      </c>
      <c r="C433" s="728" t="s">
        <v>361</v>
      </c>
      <c r="D433" s="728"/>
      <c r="E433" s="729" t="s">
        <v>1438</v>
      </c>
      <c r="F433" s="380">
        <f>+SUM(F434:F435)</f>
        <v>0</v>
      </c>
      <c r="G433" s="380">
        <f t="shared" ref="G433:N433" si="33">+SUM(G434:G435)</f>
        <v>0</v>
      </c>
      <c r="H433" s="380">
        <f t="shared" si="33"/>
        <v>0</v>
      </c>
      <c r="I433" s="380">
        <f t="shared" si="33"/>
        <v>0</v>
      </c>
      <c r="J433" s="380">
        <f t="shared" si="33"/>
        <v>0</v>
      </c>
      <c r="K433" s="380">
        <f t="shared" si="33"/>
        <v>0</v>
      </c>
      <c r="L433" s="380">
        <f t="shared" si="33"/>
        <v>0</v>
      </c>
      <c r="M433" s="380">
        <f t="shared" si="33"/>
        <v>0</v>
      </c>
      <c r="N433" s="380">
        <f t="shared" si="33"/>
        <v>0</v>
      </c>
      <c r="O433" s="763"/>
    </row>
    <row r="434" spans="1:16" ht="11.25" outlineLevel="2">
      <c r="A434" s="364" t="s">
        <v>363</v>
      </c>
      <c r="B434" s="364">
        <v>12</v>
      </c>
      <c r="C434" s="364" t="s">
        <v>361</v>
      </c>
      <c r="D434" s="364" t="s">
        <v>795</v>
      </c>
      <c r="E434" s="716" t="s">
        <v>2003</v>
      </c>
      <c r="F434" s="75"/>
      <c r="G434" s="75"/>
      <c r="H434" s="99">
        <f t="shared" si="31"/>
        <v>0</v>
      </c>
      <c r="I434" s="75"/>
      <c r="J434" s="75"/>
      <c r="K434" s="99">
        <f t="shared" si="29"/>
        <v>0</v>
      </c>
      <c r="L434" s="75"/>
      <c r="M434" s="75"/>
      <c r="N434" s="99">
        <f t="shared" si="30"/>
        <v>0</v>
      </c>
      <c r="O434" s="338"/>
    </row>
    <row r="435" spans="1:16" s="734" customFormat="1" ht="11.25" outlineLevel="2">
      <c r="A435" s="364" t="s">
        <v>363</v>
      </c>
      <c r="B435" s="364">
        <v>12</v>
      </c>
      <c r="C435" s="364" t="s">
        <v>361</v>
      </c>
      <c r="D435" s="364" t="s">
        <v>794</v>
      </c>
      <c r="E435" s="716" t="s">
        <v>1437</v>
      </c>
      <c r="F435" s="75"/>
      <c r="G435" s="75"/>
      <c r="H435" s="99">
        <f t="shared" si="31"/>
        <v>0</v>
      </c>
      <c r="I435" s="75"/>
      <c r="J435" s="75"/>
      <c r="K435" s="99">
        <f t="shared" si="29"/>
        <v>0</v>
      </c>
      <c r="L435" s="75"/>
      <c r="M435" s="75"/>
      <c r="N435" s="99">
        <f t="shared" si="30"/>
        <v>0</v>
      </c>
      <c r="O435" s="338"/>
      <c r="P435" s="66"/>
    </row>
    <row r="436" spans="1:16" s="752" customFormat="1" ht="12" outlineLevel="4" thickBot="1">
      <c r="A436" s="705" t="s">
        <v>365</v>
      </c>
      <c r="B436" s="705"/>
      <c r="C436" s="705"/>
      <c r="D436" s="705"/>
      <c r="E436" s="118" t="s">
        <v>1440</v>
      </c>
      <c r="F436" s="95">
        <f>F437+F440+F452+F453+F455+F456+F460</f>
        <v>0</v>
      </c>
      <c r="G436" s="95">
        <f>G437+G440+G452+G453+G455+G456+G460</f>
        <v>0</v>
      </c>
      <c r="H436" s="95">
        <f t="shared" si="31"/>
        <v>0</v>
      </c>
      <c r="I436" s="95">
        <f>I437+I440+I452+I453+I455+I456+I460</f>
        <v>0</v>
      </c>
      <c r="J436" s="95">
        <f>J437+J440+J452+J453+J455+J456+J460</f>
        <v>0</v>
      </c>
      <c r="K436" s="95">
        <f t="shared" si="29"/>
        <v>0</v>
      </c>
      <c r="L436" s="95">
        <f>L437+L440+L452+L453+L455+L456+L460</f>
        <v>0</v>
      </c>
      <c r="M436" s="95">
        <f>M437+M440+M452+M453+M455+M456+M460</f>
        <v>0</v>
      </c>
      <c r="N436" s="95">
        <f t="shared" si="30"/>
        <v>0</v>
      </c>
      <c r="O436" s="764"/>
      <c r="P436" s="66"/>
    </row>
    <row r="437" spans="1:16" s="734" customFormat="1" ht="12" outlineLevel="2" thickBot="1">
      <c r="A437" s="350" t="s">
        <v>365</v>
      </c>
      <c r="B437" s="350" t="s">
        <v>361</v>
      </c>
      <c r="C437" s="350"/>
      <c r="D437" s="350"/>
      <c r="E437" s="706" t="s">
        <v>1161</v>
      </c>
      <c r="F437" s="87">
        <f>F438+F439</f>
        <v>0</v>
      </c>
      <c r="G437" s="87">
        <f>G438+G439</f>
        <v>0</v>
      </c>
      <c r="H437" s="87">
        <f t="shared" si="31"/>
        <v>0</v>
      </c>
      <c r="I437" s="87">
        <f>I438+I439</f>
        <v>0</v>
      </c>
      <c r="J437" s="87">
        <f>J438+J439</f>
        <v>0</v>
      </c>
      <c r="K437" s="87">
        <f t="shared" si="29"/>
        <v>0</v>
      </c>
      <c r="L437" s="87">
        <f>L438+L439</f>
        <v>0</v>
      </c>
      <c r="M437" s="87">
        <f>M438+M439</f>
        <v>0</v>
      </c>
      <c r="N437" s="88">
        <f t="shared" si="30"/>
        <v>0</v>
      </c>
      <c r="O437" s="742"/>
      <c r="P437" s="66"/>
    </row>
    <row r="438" spans="1:16" ht="11.25" outlineLevel="2">
      <c r="A438" s="351" t="s">
        <v>365</v>
      </c>
      <c r="B438" s="351" t="s">
        <v>361</v>
      </c>
      <c r="C438" s="351" t="s">
        <v>361</v>
      </c>
      <c r="D438" s="351"/>
      <c r="E438" s="714" t="s">
        <v>1162</v>
      </c>
      <c r="F438" s="76"/>
      <c r="G438" s="76"/>
      <c r="H438" s="74">
        <f t="shared" si="31"/>
        <v>0</v>
      </c>
      <c r="I438" s="76"/>
      <c r="J438" s="76"/>
      <c r="K438" s="74">
        <f t="shared" si="29"/>
        <v>0</v>
      </c>
      <c r="L438" s="76"/>
      <c r="M438" s="76"/>
      <c r="N438" s="77">
        <f t="shared" si="30"/>
        <v>0</v>
      </c>
      <c r="O438" s="748"/>
    </row>
    <row r="439" spans="1:16" ht="12" outlineLevel="2" thickBot="1">
      <c r="A439" s="351" t="s">
        <v>365</v>
      </c>
      <c r="B439" s="351" t="s">
        <v>361</v>
      </c>
      <c r="C439" s="351" t="s">
        <v>362</v>
      </c>
      <c r="D439" s="351"/>
      <c r="E439" s="714" t="s">
        <v>2048</v>
      </c>
      <c r="F439" s="76"/>
      <c r="G439" s="76"/>
      <c r="H439" s="74">
        <f t="shared" si="31"/>
        <v>0</v>
      </c>
      <c r="I439" s="76"/>
      <c r="J439" s="76"/>
      <c r="K439" s="74">
        <f t="shared" si="29"/>
        <v>0</v>
      </c>
      <c r="L439" s="76"/>
      <c r="M439" s="76"/>
      <c r="N439" s="77">
        <f t="shared" si="30"/>
        <v>0</v>
      </c>
      <c r="O439" s="748"/>
    </row>
    <row r="440" spans="1:16" s="752" customFormat="1" ht="12" outlineLevel="4" thickBot="1">
      <c r="A440" s="350" t="s">
        <v>365</v>
      </c>
      <c r="B440" s="350">
        <v>2</v>
      </c>
      <c r="C440" s="350"/>
      <c r="D440" s="350"/>
      <c r="E440" s="706" t="s">
        <v>1441</v>
      </c>
      <c r="F440" s="87">
        <f>F441+F442+F445+F446+F448</f>
        <v>0</v>
      </c>
      <c r="G440" s="87">
        <f>G441+G442+G445+G446+G448</f>
        <v>0</v>
      </c>
      <c r="H440" s="87">
        <f t="shared" si="31"/>
        <v>0</v>
      </c>
      <c r="I440" s="87">
        <f>I441+I442+I445+I446+I448</f>
        <v>0</v>
      </c>
      <c r="J440" s="87">
        <f>J441+J442+J445+J446+J448</f>
        <v>0</v>
      </c>
      <c r="K440" s="87">
        <f t="shared" si="29"/>
        <v>0</v>
      </c>
      <c r="L440" s="87">
        <f>L441+L442+L445+L446+L448</f>
        <v>0</v>
      </c>
      <c r="M440" s="87">
        <f>M441+M442+M445+M446+M448</f>
        <v>0</v>
      </c>
      <c r="N440" s="88">
        <f t="shared" si="30"/>
        <v>0</v>
      </c>
      <c r="O440" s="742"/>
      <c r="P440" s="66"/>
    </row>
    <row r="441" spans="1:16" s="752" customFormat="1" ht="11.25" outlineLevel="4">
      <c r="A441" s="351" t="s">
        <v>365</v>
      </c>
      <c r="B441" s="351" t="s">
        <v>362</v>
      </c>
      <c r="C441" s="351" t="s">
        <v>361</v>
      </c>
      <c r="D441" s="351"/>
      <c r="E441" s="714" t="s">
        <v>1442</v>
      </c>
      <c r="F441" s="76"/>
      <c r="G441" s="76"/>
      <c r="H441" s="74">
        <f t="shared" si="31"/>
        <v>0</v>
      </c>
      <c r="I441" s="76"/>
      <c r="J441" s="76"/>
      <c r="K441" s="74">
        <f t="shared" si="29"/>
        <v>0</v>
      </c>
      <c r="L441" s="76"/>
      <c r="M441" s="76"/>
      <c r="N441" s="77">
        <f t="shared" si="30"/>
        <v>0</v>
      </c>
      <c r="O441" s="748"/>
      <c r="P441" s="66"/>
    </row>
    <row r="442" spans="1:16" s="752" customFormat="1" ht="11.25" outlineLevel="4">
      <c r="A442" s="351" t="s">
        <v>365</v>
      </c>
      <c r="B442" s="351" t="s">
        <v>362</v>
      </c>
      <c r="C442" s="351" t="s">
        <v>362</v>
      </c>
      <c r="D442" s="351"/>
      <c r="E442" s="714" t="s">
        <v>1222</v>
      </c>
      <c r="F442" s="74">
        <f>SUM(F443:F444)</f>
        <v>0</v>
      </c>
      <c r="G442" s="74">
        <f>SUM(G443:G444)</f>
        <v>0</v>
      </c>
      <c r="H442" s="74">
        <f>F442+G442</f>
        <v>0</v>
      </c>
      <c r="I442" s="74">
        <f>SUM(I443:I444)</f>
        <v>0</v>
      </c>
      <c r="J442" s="74">
        <f>SUM(J443:J444)</f>
        <v>0</v>
      </c>
      <c r="K442" s="74">
        <f>I442+J442</f>
        <v>0</v>
      </c>
      <c r="L442" s="74">
        <f>SUM(L443:L444)</f>
        <v>0</v>
      </c>
      <c r="M442" s="74">
        <f>SUM(M443:M444)</f>
        <v>0</v>
      </c>
      <c r="N442" s="77">
        <f>L442+M442</f>
        <v>0</v>
      </c>
      <c r="O442" s="748"/>
      <c r="P442" s="66"/>
    </row>
    <row r="443" spans="1:16" ht="22.5" outlineLevel="1">
      <c r="A443" s="364" t="s">
        <v>365</v>
      </c>
      <c r="B443" s="364" t="s">
        <v>362</v>
      </c>
      <c r="C443" s="364" t="s">
        <v>362</v>
      </c>
      <c r="D443" s="364" t="s">
        <v>795</v>
      </c>
      <c r="E443" s="716" t="s">
        <v>2004</v>
      </c>
      <c r="F443" s="75"/>
      <c r="G443" s="75"/>
      <c r="H443" s="99">
        <f t="shared" si="31"/>
        <v>0</v>
      </c>
      <c r="I443" s="75"/>
      <c r="J443" s="75"/>
      <c r="K443" s="99">
        <f t="shared" si="29"/>
        <v>0</v>
      </c>
      <c r="L443" s="75"/>
      <c r="M443" s="75"/>
      <c r="N443" s="372">
        <f t="shared" si="30"/>
        <v>0</v>
      </c>
      <c r="O443" s="338"/>
    </row>
    <row r="444" spans="1:16" ht="11.25" outlineLevel="1">
      <c r="A444" s="364" t="s">
        <v>365</v>
      </c>
      <c r="B444" s="364" t="s">
        <v>362</v>
      </c>
      <c r="C444" s="364" t="s">
        <v>362</v>
      </c>
      <c r="D444" s="364" t="s">
        <v>794</v>
      </c>
      <c r="E444" s="716" t="s">
        <v>2044</v>
      </c>
      <c r="F444" s="75"/>
      <c r="G444" s="75"/>
      <c r="H444" s="99">
        <f>F444+G444</f>
        <v>0</v>
      </c>
      <c r="I444" s="75"/>
      <c r="J444" s="75"/>
      <c r="K444" s="99">
        <f>I444+J444</f>
        <v>0</v>
      </c>
      <c r="L444" s="75"/>
      <c r="M444" s="75"/>
      <c r="N444" s="372">
        <f t="shared" ref="N444" si="34">L444+M444</f>
        <v>0</v>
      </c>
      <c r="O444" s="338"/>
    </row>
    <row r="445" spans="1:16" ht="11.25" outlineLevel="1">
      <c r="A445" s="351" t="s">
        <v>365</v>
      </c>
      <c r="B445" s="351" t="s">
        <v>362</v>
      </c>
      <c r="C445" s="351" t="s">
        <v>363</v>
      </c>
      <c r="D445" s="351"/>
      <c r="E445" s="714" t="s">
        <v>1252</v>
      </c>
      <c r="F445" s="76"/>
      <c r="G445" s="76"/>
      <c r="H445" s="74">
        <f t="shared" si="31"/>
        <v>0</v>
      </c>
      <c r="I445" s="76"/>
      <c r="J445" s="76"/>
      <c r="K445" s="74">
        <f t="shared" si="29"/>
        <v>0</v>
      </c>
      <c r="L445" s="76"/>
      <c r="M445" s="76"/>
      <c r="N445" s="77">
        <f t="shared" si="30"/>
        <v>0</v>
      </c>
      <c r="O445" s="748"/>
    </row>
    <row r="446" spans="1:16" ht="11.25" outlineLevel="2">
      <c r="A446" s="616" t="s">
        <v>365</v>
      </c>
      <c r="B446" s="616" t="s">
        <v>362</v>
      </c>
      <c r="C446" s="616" t="s">
        <v>365</v>
      </c>
      <c r="D446" s="351"/>
      <c r="E446" s="714" t="s">
        <v>1253</v>
      </c>
      <c r="F446" s="74">
        <f>SUM(F447)</f>
        <v>0</v>
      </c>
      <c r="G446" s="74">
        <f>SUM(G447)</f>
        <v>0</v>
      </c>
      <c r="H446" s="81">
        <f t="shared" si="31"/>
        <v>0</v>
      </c>
      <c r="I446" s="74">
        <f>SUM(I447)</f>
        <v>0</v>
      </c>
      <c r="J446" s="74">
        <f>SUM(J447)</f>
        <v>0</v>
      </c>
      <c r="K446" s="81">
        <f t="shared" si="29"/>
        <v>0</v>
      </c>
      <c r="L446" s="74">
        <f>SUM(L447)</f>
        <v>0</v>
      </c>
      <c r="M446" s="74">
        <f>SUM(M447)</f>
        <v>0</v>
      </c>
      <c r="N446" s="86">
        <f t="shared" si="30"/>
        <v>0</v>
      </c>
      <c r="O446" s="743"/>
    </row>
    <row r="447" spans="1:16" ht="22.5" outlineLevel="2">
      <c r="A447" s="364" t="s">
        <v>365</v>
      </c>
      <c r="B447" s="364" t="s">
        <v>362</v>
      </c>
      <c r="C447" s="364" t="s">
        <v>365</v>
      </c>
      <c r="D447" s="364" t="s">
        <v>795</v>
      </c>
      <c r="E447" s="716" t="s">
        <v>2045</v>
      </c>
      <c r="F447" s="75"/>
      <c r="G447" s="75"/>
      <c r="H447" s="99">
        <f>F447+G447</f>
        <v>0</v>
      </c>
      <c r="I447" s="75"/>
      <c r="J447" s="75"/>
      <c r="K447" s="99">
        <f>I447+J447</f>
        <v>0</v>
      </c>
      <c r="L447" s="75"/>
      <c r="M447" s="75"/>
      <c r="N447" s="372">
        <f>L447+M447</f>
        <v>0</v>
      </c>
      <c r="O447" s="338"/>
    </row>
    <row r="448" spans="1:16" ht="11.25" outlineLevel="4">
      <c r="A448" s="616" t="s">
        <v>365</v>
      </c>
      <c r="B448" s="616" t="s">
        <v>362</v>
      </c>
      <c r="C448" s="616" t="s">
        <v>366</v>
      </c>
      <c r="D448" s="616"/>
      <c r="E448" s="714" t="s">
        <v>1444</v>
      </c>
      <c r="F448" s="74">
        <f>SUM(F449:F451)</f>
        <v>0</v>
      </c>
      <c r="G448" s="74">
        <f>SUM(G449:G451)</f>
        <v>0</v>
      </c>
      <c r="H448" s="74">
        <f t="shared" si="31"/>
        <v>0</v>
      </c>
      <c r="I448" s="74">
        <f>SUM(I449:I451)</f>
        <v>0</v>
      </c>
      <c r="J448" s="74">
        <f>SUM(J449:J451)</f>
        <v>0</v>
      </c>
      <c r="K448" s="81">
        <f t="shared" si="29"/>
        <v>0</v>
      </c>
      <c r="L448" s="81">
        <f>SUM(L449:L451)</f>
        <v>0</v>
      </c>
      <c r="M448" s="81">
        <f>SUM(M449:M451)</f>
        <v>0</v>
      </c>
      <c r="N448" s="86">
        <f t="shared" si="30"/>
        <v>0</v>
      </c>
      <c r="O448" s="744"/>
    </row>
    <row r="449" spans="1:16" ht="11.25" outlineLevel="1">
      <c r="A449" s="364" t="s">
        <v>365</v>
      </c>
      <c r="B449" s="364" t="s">
        <v>362</v>
      </c>
      <c r="C449" s="364" t="s">
        <v>366</v>
      </c>
      <c r="D449" s="364" t="s">
        <v>795</v>
      </c>
      <c r="E449" s="715" t="s">
        <v>2005</v>
      </c>
      <c r="F449" s="75"/>
      <c r="G449" s="75"/>
      <c r="H449" s="99">
        <f t="shared" si="31"/>
        <v>0</v>
      </c>
      <c r="I449" s="75"/>
      <c r="J449" s="75"/>
      <c r="K449" s="99">
        <f t="shared" si="29"/>
        <v>0</v>
      </c>
      <c r="L449" s="75"/>
      <c r="M449" s="75"/>
      <c r="N449" s="372">
        <f t="shared" si="30"/>
        <v>0</v>
      </c>
      <c r="O449" s="338"/>
    </row>
    <row r="450" spans="1:16" ht="11.25" outlineLevel="2">
      <c r="A450" s="364" t="s">
        <v>365</v>
      </c>
      <c r="B450" s="364" t="s">
        <v>362</v>
      </c>
      <c r="C450" s="364" t="s">
        <v>366</v>
      </c>
      <c r="D450" s="364" t="s">
        <v>794</v>
      </c>
      <c r="E450" s="715" t="s">
        <v>2006</v>
      </c>
      <c r="F450" s="75"/>
      <c r="G450" s="75"/>
      <c r="H450" s="99">
        <f t="shared" si="31"/>
        <v>0</v>
      </c>
      <c r="I450" s="75"/>
      <c r="J450" s="75"/>
      <c r="K450" s="99">
        <f t="shared" si="29"/>
        <v>0</v>
      </c>
      <c r="L450" s="75"/>
      <c r="M450" s="75"/>
      <c r="N450" s="372">
        <f t="shared" si="30"/>
        <v>0</v>
      </c>
      <c r="O450" s="762"/>
    </row>
    <row r="451" spans="1:16" s="752" customFormat="1" ht="12" outlineLevel="4" thickBot="1">
      <c r="A451" s="364" t="s">
        <v>365</v>
      </c>
      <c r="B451" s="364" t="s">
        <v>362</v>
      </c>
      <c r="C451" s="364" t="s">
        <v>366</v>
      </c>
      <c r="D451" s="364" t="s">
        <v>796</v>
      </c>
      <c r="E451" s="715" t="s">
        <v>1443</v>
      </c>
      <c r="F451" s="75"/>
      <c r="G451" s="75"/>
      <c r="H451" s="99">
        <f t="shared" si="31"/>
        <v>0</v>
      </c>
      <c r="I451" s="75"/>
      <c r="J451" s="75"/>
      <c r="K451" s="99">
        <f t="shared" si="29"/>
        <v>0</v>
      </c>
      <c r="L451" s="75"/>
      <c r="M451" s="75"/>
      <c r="N451" s="372">
        <f t="shared" si="30"/>
        <v>0</v>
      </c>
      <c r="O451" s="762"/>
      <c r="P451" s="66"/>
    </row>
    <row r="452" spans="1:16" s="752" customFormat="1" ht="12" outlineLevel="4" thickBot="1">
      <c r="A452" s="350" t="s">
        <v>365</v>
      </c>
      <c r="B452" s="350" t="s">
        <v>363</v>
      </c>
      <c r="C452" s="350"/>
      <c r="D452" s="350"/>
      <c r="E452" s="706" t="s">
        <v>1445</v>
      </c>
      <c r="F452" s="90"/>
      <c r="G452" s="90"/>
      <c r="H452" s="87">
        <f t="shared" si="31"/>
        <v>0</v>
      </c>
      <c r="I452" s="91"/>
      <c r="J452" s="91"/>
      <c r="K452" s="87">
        <f t="shared" si="29"/>
        <v>0</v>
      </c>
      <c r="L452" s="91"/>
      <c r="M452" s="91"/>
      <c r="N452" s="88">
        <f t="shared" si="30"/>
        <v>0</v>
      </c>
      <c r="O452" s="738"/>
      <c r="P452" s="66"/>
    </row>
    <row r="453" spans="1:16" ht="12" outlineLevel="1" thickBot="1">
      <c r="A453" s="350" t="s">
        <v>365</v>
      </c>
      <c r="B453" s="350" t="s">
        <v>365</v>
      </c>
      <c r="C453" s="350"/>
      <c r="D453" s="350"/>
      <c r="E453" s="706" t="s">
        <v>1446</v>
      </c>
      <c r="F453" s="87">
        <f>F454</f>
        <v>0</v>
      </c>
      <c r="G453" s="87">
        <f t="shared" ref="G453:M453" si="35">G454</f>
        <v>0</v>
      </c>
      <c r="H453" s="87">
        <f t="shared" si="31"/>
        <v>0</v>
      </c>
      <c r="I453" s="87">
        <f t="shared" si="35"/>
        <v>0</v>
      </c>
      <c r="J453" s="87">
        <f t="shared" si="35"/>
        <v>0</v>
      </c>
      <c r="K453" s="87">
        <f t="shared" si="29"/>
        <v>0</v>
      </c>
      <c r="L453" s="87">
        <f t="shared" si="35"/>
        <v>0</v>
      </c>
      <c r="M453" s="87">
        <f t="shared" si="35"/>
        <v>0</v>
      </c>
      <c r="N453" s="88">
        <f t="shared" si="30"/>
        <v>0</v>
      </c>
      <c r="O453" s="742"/>
    </row>
    <row r="454" spans="1:16" ht="12" thickBot="1">
      <c r="A454" s="730" t="s">
        <v>365</v>
      </c>
      <c r="B454" s="730" t="s">
        <v>365</v>
      </c>
      <c r="C454" s="730" t="s">
        <v>361</v>
      </c>
      <c r="D454" s="730"/>
      <c r="E454" s="714" t="s">
        <v>1446</v>
      </c>
      <c r="F454" s="782"/>
      <c r="G454" s="782"/>
      <c r="H454" s="107">
        <f t="shared" si="31"/>
        <v>0</v>
      </c>
      <c r="I454" s="782"/>
      <c r="J454" s="782"/>
      <c r="K454" s="107">
        <f t="shared" si="29"/>
        <v>0</v>
      </c>
      <c r="L454" s="782"/>
      <c r="M454" s="782"/>
      <c r="N454" s="367">
        <f t="shared" si="30"/>
        <v>0</v>
      </c>
      <c r="O454" s="746"/>
    </row>
    <row r="455" spans="1:16" ht="12" thickBot="1">
      <c r="A455" s="350" t="s">
        <v>365</v>
      </c>
      <c r="B455" s="350" t="s">
        <v>366</v>
      </c>
      <c r="C455" s="350"/>
      <c r="D455" s="350"/>
      <c r="E455" s="706" t="s">
        <v>1447</v>
      </c>
      <c r="F455" s="90"/>
      <c r="G455" s="90"/>
      <c r="H455" s="87">
        <f t="shared" si="31"/>
        <v>0</v>
      </c>
      <c r="I455" s="90"/>
      <c r="J455" s="90"/>
      <c r="K455" s="87">
        <f t="shared" si="29"/>
        <v>0</v>
      </c>
      <c r="L455" s="90"/>
      <c r="M455" s="90"/>
      <c r="N455" s="88">
        <f t="shared" si="30"/>
        <v>0</v>
      </c>
      <c r="O455" s="742"/>
    </row>
    <row r="456" spans="1:16" ht="12" outlineLevel="1" thickBot="1">
      <c r="A456" s="350" t="s">
        <v>365</v>
      </c>
      <c r="B456" s="350" t="s">
        <v>367</v>
      </c>
      <c r="C456" s="350"/>
      <c r="D456" s="350"/>
      <c r="E456" s="706" t="s">
        <v>1448</v>
      </c>
      <c r="F456" s="90">
        <f>F457</f>
        <v>0</v>
      </c>
      <c r="G456" s="90">
        <f>G457</f>
        <v>0</v>
      </c>
      <c r="H456" s="90">
        <f t="shared" si="31"/>
        <v>0</v>
      </c>
      <c r="I456" s="90">
        <f>I457</f>
        <v>0</v>
      </c>
      <c r="J456" s="90">
        <f>J457</f>
        <v>0</v>
      </c>
      <c r="K456" s="90">
        <f t="shared" si="29"/>
        <v>0</v>
      </c>
      <c r="L456" s="90">
        <f>L457</f>
        <v>0</v>
      </c>
      <c r="M456" s="90">
        <f>M457</f>
        <v>0</v>
      </c>
      <c r="N456" s="541">
        <f t="shared" si="30"/>
        <v>0</v>
      </c>
      <c r="O456" s="742"/>
    </row>
    <row r="457" spans="1:16" ht="11.25" outlineLevel="2">
      <c r="A457" s="730" t="s">
        <v>365</v>
      </c>
      <c r="B457" s="730" t="s">
        <v>367</v>
      </c>
      <c r="C457" s="730" t="s">
        <v>361</v>
      </c>
      <c r="D457" s="730"/>
      <c r="E457" s="714" t="s">
        <v>1448</v>
      </c>
      <c r="F457" s="107">
        <f>SUM(F458:F459)</f>
        <v>0</v>
      </c>
      <c r="G457" s="107">
        <f>SUM(G458:G459)</f>
        <v>0</v>
      </c>
      <c r="H457" s="107">
        <f t="shared" si="31"/>
        <v>0</v>
      </c>
      <c r="I457" s="107">
        <f>SUM(I458:I459)</f>
        <v>0</v>
      </c>
      <c r="J457" s="107">
        <f>SUM(J458:J459)</f>
        <v>0</v>
      </c>
      <c r="K457" s="107">
        <f t="shared" si="29"/>
        <v>0</v>
      </c>
      <c r="L457" s="107">
        <f>SUM(L458:L459)</f>
        <v>0</v>
      </c>
      <c r="M457" s="107">
        <f>SUM(M458:M459)</f>
        <v>0</v>
      </c>
      <c r="N457" s="367">
        <f t="shared" si="30"/>
        <v>0</v>
      </c>
      <c r="O457" s="746"/>
    </row>
    <row r="458" spans="1:16" ht="22.5" outlineLevel="2">
      <c r="A458" s="366" t="s">
        <v>365</v>
      </c>
      <c r="B458" s="366" t="s">
        <v>367</v>
      </c>
      <c r="C458" s="366" t="s">
        <v>361</v>
      </c>
      <c r="D458" s="366" t="s">
        <v>795</v>
      </c>
      <c r="E458" s="715" t="s">
        <v>2007</v>
      </c>
      <c r="F458" s="96"/>
      <c r="G458" s="96"/>
      <c r="H458" s="97">
        <f t="shared" si="31"/>
        <v>0</v>
      </c>
      <c r="I458" s="96"/>
      <c r="J458" s="96"/>
      <c r="K458" s="97">
        <f t="shared" si="29"/>
        <v>0</v>
      </c>
      <c r="L458" s="96"/>
      <c r="M458" s="96"/>
      <c r="N458" s="375">
        <f t="shared" si="30"/>
        <v>0</v>
      </c>
      <c r="O458" s="762"/>
    </row>
    <row r="459" spans="1:16" ht="23.25" outlineLevel="2" thickBot="1">
      <c r="A459" s="364" t="s">
        <v>365</v>
      </c>
      <c r="B459" s="364" t="s">
        <v>367</v>
      </c>
      <c r="C459" s="364" t="s">
        <v>361</v>
      </c>
      <c r="D459" s="364" t="s">
        <v>794</v>
      </c>
      <c r="E459" s="715" t="s">
        <v>1449</v>
      </c>
      <c r="F459" s="75"/>
      <c r="G459" s="75"/>
      <c r="H459" s="99">
        <f t="shared" si="31"/>
        <v>0</v>
      </c>
      <c r="I459" s="75"/>
      <c r="J459" s="75"/>
      <c r="K459" s="99">
        <f t="shared" si="29"/>
        <v>0</v>
      </c>
      <c r="L459" s="75"/>
      <c r="M459" s="75"/>
      <c r="N459" s="372">
        <f t="shared" si="30"/>
        <v>0</v>
      </c>
      <c r="O459" s="17"/>
    </row>
    <row r="460" spans="1:16" ht="12" outlineLevel="2" thickBot="1">
      <c r="A460" s="350" t="s">
        <v>365</v>
      </c>
      <c r="B460" s="350" t="s">
        <v>369</v>
      </c>
      <c r="C460" s="350"/>
      <c r="D460" s="350"/>
      <c r="E460" s="706" t="s">
        <v>1450</v>
      </c>
      <c r="F460" s="90"/>
      <c r="G460" s="90"/>
      <c r="H460" s="87">
        <f t="shared" si="31"/>
        <v>0</v>
      </c>
      <c r="I460" s="91"/>
      <c r="J460" s="91"/>
      <c r="K460" s="87">
        <f t="shared" si="29"/>
        <v>0</v>
      </c>
      <c r="L460" s="91"/>
      <c r="M460" s="91"/>
      <c r="N460" s="88">
        <f t="shared" si="30"/>
        <v>0</v>
      </c>
      <c r="O460" s="765"/>
    </row>
    <row r="461" spans="1:16" s="67" customFormat="1" ht="12.75" outlineLevel="4" thickTop="1" thickBot="1">
      <c r="A461" s="354" t="s">
        <v>366</v>
      </c>
      <c r="B461" s="354"/>
      <c r="C461" s="354"/>
      <c r="D461" s="354"/>
      <c r="E461" s="116" t="s">
        <v>1451</v>
      </c>
      <c r="F461" s="106"/>
      <c r="G461" s="106"/>
      <c r="H461" s="667">
        <f t="shared" si="31"/>
        <v>0</v>
      </c>
      <c r="I461" s="106"/>
      <c r="J461" s="106"/>
      <c r="K461" s="72">
        <f t="shared" si="29"/>
        <v>0</v>
      </c>
      <c r="L461" s="106"/>
      <c r="M461" s="106"/>
      <c r="N461" s="72">
        <f t="shared" si="30"/>
        <v>0</v>
      </c>
      <c r="O461" s="745"/>
      <c r="P461" s="66"/>
    </row>
    <row r="462" spans="1:16" s="67" customFormat="1" ht="12" outlineLevel="4" thickBot="1">
      <c r="A462" s="731" t="s">
        <v>367</v>
      </c>
      <c r="B462" s="731"/>
      <c r="C462" s="731"/>
      <c r="D462" s="731"/>
      <c r="E462" s="542" t="s">
        <v>1452</v>
      </c>
      <c r="F462" s="381">
        <f>(F463+F480+F487)</f>
        <v>0</v>
      </c>
      <c r="G462" s="381">
        <f>(G463+G480+G487)</f>
        <v>0</v>
      </c>
      <c r="H462" s="381">
        <f t="shared" si="31"/>
        <v>0</v>
      </c>
      <c r="I462" s="381">
        <f>(I463+I480+I487)</f>
        <v>0</v>
      </c>
      <c r="J462" s="381">
        <f>(J463+J480+J487)</f>
        <v>0</v>
      </c>
      <c r="K462" s="381">
        <f t="shared" si="29"/>
        <v>0</v>
      </c>
      <c r="L462" s="381">
        <f>(L463+L480+L487)</f>
        <v>0</v>
      </c>
      <c r="M462" s="381">
        <f>(M463+M480+M487)</f>
        <v>0</v>
      </c>
      <c r="N462" s="382">
        <f t="shared" si="30"/>
        <v>0</v>
      </c>
      <c r="O462" s="766"/>
      <c r="P462" s="66"/>
    </row>
    <row r="463" spans="1:16" s="67" customFormat="1" ht="12" outlineLevel="4" thickBot="1">
      <c r="A463" s="350" t="s">
        <v>367</v>
      </c>
      <c r="B463" s="350" t="s">
        <v>361</v>
      </c>
      <c r="C463" s="350"/>
      <c r="D463" s="350"/>
      <c r="E463" s="706" t="s">
        <v>1453</v>
      </c>
      <c r="F463" s="87">
        <f>+SUM(F464:F467)</f>
        <v>0</v>
      </c>
      <c r="G463" s="87">
        <f>+SUM(G464:G467)</f>
        <v>0</v>
      </c>
      <c r="H463" s="87">
        <f t="shared" si="31"/>
        <v>0</v>
      </c>
      <c r="I463" s="87">
        <f>+SUM(I464:I467)</f>
        <v>0</v>
      </c>
      <c r="J463" s="87">
        <f>+SUM(J464:J467)</f>
        <v>0</v>
      </c>
      <c r="K463" s="87">
        <f t="shared" si="29"/>
        <v>0</v>
      </c>
      <c r="L463" s="87">
        <f>+SUM(L464:L467)</f>
        <v>0</v>
      </c>
      <c r="M463" s="87">
        <f>+SUM(M464:M467)</f>
        <v>0</v>
      </c>
      <c r="N463" s="88">
        <f t="shared" si="30"/>
        <v>0</v>
      </c>
      <c r="O463" s="742"/>
      <c r="P463" s="66"/>
    </row>
    <row r="464" spans="1:16" s="67" customFormat="1" ht="11.25" outlineLevel="4">
      <c r="A464" s="351" t="s">
        <v>367</v>
      </c>
      <c r="B464" s="351" t="s">
        <v>361</v>
      </c>
      <c r="C464" s="351" t="s">
        <v>361</v>
      </c>
      <c r="D464" s="351"/>
      <c r="E464" s="714" t="s">
        <v>1168</v>
      </c>
      <c r="F464" s="76"/>
      <c r="G464" s="76"/>
      <c r="H464" s="74">
        <f t="shared" si="31"/>
        <v>0</v>
      </c>
      <c r="I464" s="78"/>
      <c r="J464" s="78"/>
      <c r="K464" s="74">
        <f t="shared" si="29"/>
        <v>0</v>
      </c>
      <c r="L464" s="78"/>
      <c r="M464" s="78"/>
      <c r="N464" s="77">
        <f t="shared" si="30"/>
        <v>0</v>
      </c>
      <c r="O464" s="748"/>
      <c r="P464" s="66"/>
    </row>
    <row r="465" spans="1:16" s="67" customFormat="1" ht="11.25" outlineLevel="4">
      <c r="A465" s="351" t="s">
        <v>367</v>
      </c>
      <c r="B465" s="351" t="s">
        <v>361</v>
      </c>
      <c r="C465" s="351" t="s">
        <v>362</v>
      </c>
      <c r="D465" s="351"/>
      <c r="E465" s="714" t="s">
        <v>1454</v>
      </c>
      <c r="F465" s="76"/>
      <c r="G465" s="76"/>
      <c r="H465" s="74">
        <f t="shared" si="31"/>
        <v>0</v>
      </c>
      <c r="I465" s="78"/>
      <c r="J465" s="78"/>
      <c r="K465" s="74">
        <f t="shared" si="29"/>
        <v>0</v>
      </c>
      <c r="L465" s="78"/>
      <c r="M465" s="78"/>
      <c r="N465" s="77">
        <f t="shared" si="30"/>
        <v>0</v>
      </c>
      <c r="O465" s="748"/>
      <c r="P465" s="66"/>
    </row>
    <row r="466" spans="1:16" s="67" customFormat="1" ht="11.25" outlineLevel="4">
      <c r="A466" s="351" t="s">
        <v>367</v>
      </c>
      <c r="B466" s="351" t="s">
        <v>361</v>
      </c>
      <c r="C466" s="351" t="s">
        <v>363</v>
      </c>
      <c r="D466" s="351"/>
      <c r="E466" s="714" t="s">
        <v>1253</v>
      </c>
      <c r="F466" s="76"/>
      <c r="G466" s="76"/>
      <c r="H466" s="74">
        <f t="shared" si="31"/>
        <v>0</v>
      </c>
      <c r="I466" s="78"/>
      <c r="J466" s="78"/>
      <c r="K466" s="74">
        <f t="shared" si="29"/>
        <v>0</v>
      </c>
      <c r="L466" s="78"/>
      <c r="M466" s="78"/>
      <c r="N466" s="77">
        <f t="shared" si="30"/>
        <v>0</v>
      </c>
      <c r="O466" s="748"/>
      <c r="P466" s="66"/>
    </row>
    <row r="467" spans="1:16" s="67" customFormat="1" ht="11.25" outlineLevel="4">
      <c r="A467" s="351" t="s">
        <v>367</v>
      </c>
      <c r="B467" s="351" t="s">
        <v>361</v>
      </c>
      <c r="C467" s="351" t="s">
        <v>365</v>
      </c>
      <c r="D467" s="351"/>
      <c r="E467" s="714" t="s">
        <v>1455</v>
      </c>
      <c r="F467" s="74">
        <f>SUM(F468:F479)</f>
        <v>0</v>
      </c>
      <c r="G467" s="74">
        <f>SUM(G468:G479)</f>
        <v>0</v>
      </c>
      <c r="H467" s="74">
        <f t="shared" si="31"/>
        <v>0</v>
      </c>
      <c r="I467" s="379">
        <f>SUM(I468:I479)</f>
        <v>0</v>
      </c>
      <c r="J467" s="379">
        <f>SUM(J468:J479)</f>
        <v>0</v>
      </c>
      <c r="K467" s="74">
        <f t="shared" si="29"/>
        <v>0</v>
      </c>
      <c r="L467" s="379">
        <f>SUM(L468:L479)</f>
        <v>0</v>
      </c>
      <c r="M467" s="379">
        <f>SUM(M468:M479)</f>
        <v>0</v>
      </c>
      <c r="N467" s="77">
        <f t="shared" si="30"/>
        <v>0</v>
      </c>
      <c r="O467" s="748"/>
      <c r="P467" s="66"/>
    </row>
    <row r="468" spans="1:16" s="67" customFormat="1" ht="11.25" outlineLevel="4">
      <c r="A468" s="352" t="s">
        <v>367</v>
      </c>
      <c r="B468" s="352" t="s">
        <v>361</v>
      </c>
      <c r="C468" s="352" t="s">
        <v>365</v>
      </c>
      <c r="D468" s="368" t="s">
        <v>795</v>
      </c>
      <c r="E468" s="715" t="s">
        <v>1456</v>
      </c>
      <c r="F468" s="377"/>
      <c r="G468" s="377"/>
      <c r="H468" s="378">
        <f t="shared" si="31"/>
        <v>0</v>
      </c>
      <c r="I468" s="377"/>
      <c r="J468" s="377"/>
      <c r="K468" s="378">
        <f t="shared" si="29"/>
        <v>0</v>
      </c>
      <c r="L468" s="377"/>
      <c r="M468" s="377"/>
      <c r="N468" s="378">
        <f t="shared" si="30"/>
        <v>0</v>
      </c>
      <c r="O468" s="17"/>
      <c r="P468" s="66"/>
    </row>
    <row r="469" spans="1:16" s="67" customFormat="1" ht="11.25" outlineLevel="4">
      <c r="A469" s="352" t="s">
        <v>367</v>
      </c>
      <c r="B469" s="352" t="s">
        <v>361</v>
      </c>
      <c r="C469" s="352" t="s">
        <v>365</v>
      </c>
      <c r="D469" s="352" t="s">
        <v>794</v>
      </c>
      <c r="E469" s="715" t="s">
        <v>1457</v>
      </c>
      <c r="F469" s="377"/>
      <c r="G469" s="377"/>
      <c r="H469" s="378">
        <f t="shared" si="31"/>
        <v>0</v>
      </c>
      <c r="I469" s="377"/>
      <c r="J469" s="377"/>
      <c r="K469" s="378">
        <f t="shared" si="29"/>
        <v>0</v>
      </c>
      <c r="L469" s="377"/>
      <c r="M469" s="377"/>
      <c r="N469" s="378">
        <f t="shared" si="30"/>
        <v>0</v>
      </c>
      <c r="O469" s="17"/>
      <c r="P469" s="66"/>
    </row>
    <row r="470" spans="1:16" s="67" customFormat="1" ht="11.25" outlineLevel="4">
      <c r="A470" s="352" t="s">
        <v>367</v>
      </c>
      <c r="B470" s="352" t="s">
        <v>361</v>
      </c>
      <c r="C470" s="352" t="s">
        <v>365</v>
      </c>
      <c r="D470" s="352" t="s">
        <v>796</v>
      </c>
      <c r="E470" s="715" t="s">
        <v>1458</v>
      </c>
      <c r="F470" s="377"/>
      <c r="G470" s="377"/>
      <c r="H470" s="378">
        <f t="shared" si="31"/>
        <v>0</v>
      </c>
      <c r="I470" s="377"/>
      <c r="J470" s="377"/>
      <c r="K470" s="378">
        <f t="shared" si="29"/>
        <v>0</v>
      </c>
      <c r="L470" s="377"/>
      <c r="M470" s="377"/>
      <c r="N470" s="378">
        <f t="shared" si="30"/>
        <v>0</v>
      </c>
      <c r="O470" s="17"/>
      <c r="P470" s="66"/>
    </row>
    <row r="471" spans="1:16" s="67" customFormat="1" ht="11.25" outlineLevel="4">
      <c r="A471" s="352" t="s">
        <v>367</v>
      </c>
      <c r="B471" s="352" t="s">
        <v>361</v>
      </c>
      <c r="C471" s="352" t="s">
        <v>365</v>
      </c>
      <c r="D471" s="368" t="s">
        <v>797</v>
      </c>
      <c r="E471" s="715" t="s">
        <v>2008</v>
      </c>
      <c r="F471" s="377"/>
      <c r="G471" s="377"/>
      <c r="H471" s="378">
        <f t="shared" si="31"/>
        <v>0</v>
      </c>
      <c r="I471" s="377"/>
      <c r="J471" s="377"/>
      <c r="K471" s="378">
        <f t="shared" si="29"/>
        <v>0</v>
      </c>
      <c r="L471" s="377"/>
      <c r="M471" s="377"/>
      <c r="N471" s="378">
        <f t="shared" si="30"/>
        <v>0</v>
      </c>
      <c r="O471" s="17"/>
      <c r="P471" s="66"/>
    </row>
    <row r="472" spans="1:16" s="67" customFormat="1" ht="11.25" outlineLevel="4">
      <c r="A472" s="352" t="s">
        <v>367</v>
      </c>
      <c r="B472" s="352" t="s">
        <v>361</v>
      </c>
      <c r="C472" s="352" t="s">
        <v>365</v>
      </c>
      <c r="D472" s="352" t="s">
        <v>800</v>
      </c>
      <c r="E472" s="715" t="s">
        <v>1459</v>
      </c>
      <c r="F472" s="377"/>
      <c r="G472" s="377"/>
      <c r="H472" s="378">
        <f t="shared" si="31"/>
        <v>0</v>
      </c>
      <c r="I472" s="377"/>
      <c r="J472" s="377"/>
      <c r="K472" s="378">
        <f t="shared" si="29"/>
        <v>0</v>
      </c>
      <c r="L472" s="377"/>
      <c r="M472" s="377"/>
      <c r="N472" s="378">
        <f t="shared" si="30"/>
        <v>0</v>
      </c>
      <c r="O472" s="17"/>
      <c r="P472" s="66"/>
    </row>
    <row r="473" spans="1:16" ht="22.5" outlineLevel="1">
      <c r="A473" s="352" t="s">
        <v>367</v>
      </c>
      <c r="B473" s="352" t="s">
        <v>361</v>
      </c>
      <c r="C473" s="352" t="s">
        <v>365</v>
      </c>
      <c r="D473" s="352" t="s">
        <v>798</v>
      </c>
      <c r="E473" s="715" t="s">
        <v>1460</v>
      </c>
      <c r="F473" s="377"/>
      <c r="G473" s="377"/>
      <c r="H473" s="378">
        <f t="shared" si="31"/>
        <v>0</v>
      </c>
      <c r="I473" s="377"/>
      <c r="J473" s="377"/>
      <c r="K473" s="378">
        <f t="shared" si="29"/>
        <v>0</v>
      </c>
      <c r="L473" s="377"/>
      <c r="M473" s="377"/>
      <c r="N473" s="378">
        <f t="shared" si="30"/>
        <v>0</v>
      </c>
      <c r="O473" s="17"/>
    </row>
    <row r="474" spans="1:16" ht="11.25" outlineLevel="1">
      <c r="A474" s="352" t="s">
        <v>367</v>
      </c>
      <c r="B474" s="352" t="s">
        <v>361</v>
      </c>
      <c r="C474" s="352" t="s">
        <v>365</v>
      </c>
      <c r="D474" s="368" t="s">
        <v>801</v>
      </c>
      <c r="E474" s="715" t="s">
        <v>1461</v>
      </c>
      <c r="F474" s="377"/>
      <c r="G474" s="377"/>
      <c r="H474" s="378">
        <f t="shared" si="31"/>
        <v>0</v>
      </c>
      <c r="I474" s="377"/>
      <c r="J474" s="377"/>
      <c r="K474" s="378">
        <f t="shared" si="29"/>
        <v>0</v>
      </c>
      <c r="L474" s="377"/>
      <c r="M474" s="377"/>
      <c r="N474" s="378">
        <f t="shared" si="30"/>
        <v>0</v>
      </c>
      <c r="O474" s="17"/>
    </row>
    <row r="475" spans="1:16" ht="11.25" outlineLevel="1">
      <c r="A475" s="352" t="s">
        <v>367</v>
      </c>
      <c r="B475" s="352" t="s">
        <v>361</v>
      </c>
      <c r="C475" s="352" t="s">
        <v>365</v>
      </c>
      <c r="D475" s="368" t="s">
        <v>802</v>
      </c>
      <c r="E475" s="715" t="s">
        <v>2009</v>
      </c>
      <c r="F475" s="377"/>
      <c r="G475" s="377"/>
      <c r="H475" s="378">
        <f t="shared" si="31"/>
        <v>0</v>
      </c>
      <c r="I475" s="377"/>
      <c r="J475" s="377"/>
      <c r="K475" s="378">
        <f t="shared" si="29"/>
        <v>0</v>
      </c>
      <c r="L475" s="377"/>
      <c r="M475" s="377"/>
      <c r="N475" s="378">
        <f t="shared" si="30"/>
        <v>0</v>
      </c>
      <c r="O475" s="17"/>
    </row>
    <row r="476" spans="1:16" ht="11.25" outlineLevel="1">
      <c r="A476" s="352" t="s">
        <v>367</v>
      </c>
      <c r="B476" s="352" t="s">
        <v>361</v>
      </c>
      <c r="C476" s="352" t="s">
        <v>365</v>
      </c>
      <c r="D476" s="368" t="s">
        <v>803</v>
      </c>
      <c r="E476" s="715" t="s">
        <v>1462</v>
      </c>
      <c r="F476" s="377"/>
      <c r="G476" s="377"/>
      <c r="H476" s="378">
        <f t="shared" si="31"/>
        <v>0</v>
      </c>
      <c r="I476" s="377"/>
      <c r="J476" s="377"/>
      <c r="K476" s="378">
        <f t="shared" ref="K476:K539" si="36">I476+J476</f>
        <v>0</v>
      </c>
      <c r="L476" s="377"/>
      <c r="M476" s="377"/>
      <c r="N476" s="378">
        <f t="shared" ref="N476:N539" si="37">L476+M476</f>
        <v>0</v>
      </c>
      <c r="O476" s="17"/>
    </row>
    <row r="477" spans="1:16" ht="11.25" outlineLevel="1">
      <c r="A477" s="352" t="s">
        <v>367</v>
      </c>
      <c r="B477" s="352" t="s">
        <v>361</v>
      </c>
      <c r="C477" s="352" t="s">
        <v>365</v>
      </c>
      <c r="D477" s="368" t="s">
        <v>799</v>
      </c>
      <c r="E477" s="715" t="s">
        <v>1463</v>
      </c>
      <c r="F477" s="377"/>
      <c r="G477" s="377"/>
      <c r="H477" s="378">
        <f t="shared" ref="H477:H540" si="38">F477+G477</f>
        <v>0</v>
      </c>
      <c r="I477" s="377"/>
      <c r="J477" s="377"/>
      <c r="K477" s="378">
        <f t="shared" si="36"/>
        <v>0</v>
      </c>
      <c r="L477" s="377"/>
      <c r="M477" s="377"/>
      <c r="N477" s="378">
        <f t="shared" si="37"/>
        <v>0</v>
      </c>
      <c r="O477" s="17"/>
    </row>
    <row r="478" spans="1:16" ht="11.25" outlineLevel="1">
      <c r="A478" s="352" t="s">
        <v>367</v>
      </c>
      <c r="B478" s="352" t="s">
        <v>361</v>
      </c>
      <c r="C478" s="352" t="s">
        <v>365</v>
      </c>
      <c r="D478" s="368" t="s">
        <v>804</v>
      </c>
      <c r="E478" s="715" t="s">
        <v>2010</v>
      </c>
      <c r="F478" s="377"/>
      <c r="G478" s="377"/>
      <c r="H478" s="378">
        <f t="shared" si="38"/>
        <v>0</v>
      </c>
      <c r="I478" s="377"/>
      <c r="J478" s="377"/>
      <c r="K478" s="378">
        <f t="shared" si="36"/>
        <v>0</v>
      </c>
      <c r="L478" s="377"/>
      <c r="M478" s="377"/>
      <c r="N478" s="378">
        <f t="shared" si="37"/>
        <v>0</v>
      </c>
      <c r="O478" s="17"/>
    </row>
    <row r="479" spans="1:16" ht="12" outlineLevel="1" thickBot="1">
      <c r="A479" s="352" t="s">
        <v>367</v>
      </c>
      <c r="B479" s="352" t="s">
        <v>361</v>
      </c>
      <c r="C479" s="352" t="s">
        <v>365</v>
      </c>
      <c r="D479" s="368" t="s">
        <v>805</v>
      </c>
      <c r="E479" s="715" t="s">
        <v>1464</v>
      </c>
      <c r="F479" s="377"/>
      <c r="G479" s="377"/>
      <c r="H479" s="378">
        <f t="shared" si="38"/>
        <v>0</v>
      </c>
      <c r="I479" s="377"/>
      <c r="J479" s="377"/>
      <c r="K479" s="378">
        <f t="shared" si="36"/>
        <v>0</v>
      </c>
      <c r="L479" s="377"/>
      <c r="M479" s="377"/>
      <c r="N479" s="378">
        <f t="shared" si="37"/>
        <v>0</v>
      </c>
      <c r="O479" s="17"/>
    </row>
    <row r="480" spans="1:16" ht="12" outlineLevel="1" thickBot="1">
      <c r="A480" s="350" t="s">
        <v>367</v>
      </c>
      <c r="B480" s="350" t="s">
        <v>362</v>
      </c>
      <c r="C480" s="350"/>
      <c r="D480" s="350"/>
      <c r="E480" s="706" t="s">
        <v>1465</v>
      </c>
      <c r="F480" s="87">
        <f>+F481+F482+F483+F485+F486</f>
        <v>0</v>
      </c>
      <c r="G480" s="87">
        <f>+G481+G482+G483+G485+G486</f>
        <v>0</v>
      </c>
      <c r="H480" s="87">
        <f t="shared" si="38"/>
        <v>0</v>
      </c>
      <c r="I480" s="87">
        <f>+I481+I482+I483+I485+I486</f>
        <v>0</v>
      </c>
      <c r="J480" s="87">
        <f>+J481+J482+J483+J485+J486</f>
        <v>0</v>
      </c>
      <c r="K480" s="87">
        <f t="shared" si="36"/>
        <v>0</v>
      </c>
      <c r="L480" s="87">
        <f>+L481+L482+L483+L485+L486</f>
        <v>0</v>
      </c>
      <c r="M480" s="87">
        <f>+M481+M482+M483+M485+M486</f>
        <v>0</v>
      </c>
      <c r="N480" s="88">
        <f t="shared" si="37"/>
        <v>0</v>
      </c>
      <c r="O480" s="742"/>
    </row>
    <row r="481" spans="1:16" ht="11.25" outlineLevel="1">
      <c r="A481" s="351" t="s">
        <v>367</v>
      </c>
      <c r="B481" s="351" t="s">
        <v>362</v>
      </c>
      <c r="C481" s="351" t="s">
        <v>361</v>
      </c>
      <c r="D481" s="351"/>
      <c r="E481" s="714" t="s">
        <v>2049</v>
      </c>
      <c r="F481" s="76"/>
      <c r="G481" s="76"/>
      <c r="H481" s="74">
        <f t="shared" si="38"/>
        <v>0</v>
      </c>
      <c r="I481" s="76"/>
      <c r="J481" s="76"/>
      <c r="K481" s="74">
        <f t="shared" si="36"/>
        <v>0</v>
      </c>
      <c r="L481" s="76"/>
      <c r="M481" s="76"/>
      <c r="N481" s="89">
        <f t="shared" si="37"/>
        <v>0</v>
      </c>
      <c r="O481" s="761"/>
    </row>
    <row r="482" spans="1:16" ht="11.25" outlineLevel="1">
      <c r="A482" s="351" t="s">
        <v>367</v>
      </c>
      <c r="B482" s="351" t="s">
        <v>362</v>
      </c>
      <c r="C482" s="351" t="s">
        <v>362</v>
      </c>
      <c r="D482" s="351"/>
      <c r="E482" s="714" t="s">
        <v>1466</v>
      </c>
      <c r="F482" s="76"/>
      <c r="G482" s="76"/>
      <c r="H482" s="74">
        <f t="shared" si="38"/>
        <v>0</v>
      </c>
      <c r="I482" s="76"/>
      <c r="J482" s="76"/>
      <c r="K482" s="74">
        <f t="shared" si="36"/>
        <v>0</v>
      </c>
      <c r="L482" s="76"/>
      <c r="M482" s="76"/>
      <c r="N482" s="89">
        <f t="shared" si="37"/>
        <v>0</v>
      </c>
      <c r="O482" s="761"/>
    </row>
    <row r="483" spans="1:16" ht="11.25" outlineLevel="1">
      <c r="A483" s="351" t="s">
        <v>367</v>
      </c>
      <c r="B483" s="351" t="s">
        <v>362</v>
      </c>
      <c r="C483" s="351" t="s">
        <v>363</v>
      </c>
      <c r="D483" s="351"/>
      <c r="E483" s="714" t="s">
        <v>1467</v>
      </c>
      <c r="F483" s="74">
        <f>+F484</f>
        <v>0</v>
      </c>
      <c r="G483" s="74">
        <f>+G484</f>
        <v>0</v>
      </c>
      <c r="H483" s="74">
        <f t="shared" si="38"/>
        <v>0</v>
      </c>
      <c r="I483" s="74">
        <f>+I484</f>
        <v>0</v>
      </c>
      <c r="J483" s="74">
        <f>+J484</f>
        <v>0</v>
      </c>
      <c r="K483" s="74">
        <f t="shared" si="36"/>
        <v>0</v>
      </c>
      <c r="L483" s="74">
        <f>+L484</f>
        <v>0</v>
      </c>
      <c r="M483" s="74">
        <f>+M484</f>
        <v>0</v>
      </c>
      <c r="N483" s="89">
        <f t="shared" si="37"/>
        <v>0</v>
      </c>
      <c r="O483" s="761"/>
    </row>
    <row r="484" spans="1:16" ht="11.25" outlineLevel="1">
      <c r="A484" s="352" t="s">
        <v>367</v>
      </c>
      <c r="B484" s="352" t="s">
        <v>362</v>
      </c>
      <c r="C484" s="352" t="s">
        <v>363</v>
      </c>
      <c r="D484" s="368" t="s">
        <v>795</v>
      </c>
      <c r="E484" s="715" t="s">
        <v>1468</v>
      </c>
      <c r="F484" s="377"/>
      <c r="G484" s="377"/>
      <c r="H484" s="378">
        <f t="shared" si="38"/>
        <v>0</v>
      </c>
      <c r="I484" s="377"/>
      <c r="J484" s="377"/>
      <c r="K484" s="378">
        <f t="shared" si="36"/>
        <v>0</v>
      </c>
      <c r="L484" s="377"/>
      <c r="M484" s="377"/>
      <c r="N484" s="378">
        <f t="shared" si="37"/>
        <v>0</v>
      </c>
      <c r="O484" s="17"/>
    </row>
    <row r="485" spans="1:16" ht="11.25" outlineLevel="1">
      <c r="A485" s="351" t="s">
        <v>367</v>
      </c>
      <c r="B485" s="351" t="s">
        <v>362</v>
      </c>
      <c r="C485" s="351" t="s">
        <v>365</v>
      </c>
      <c r="D485" s="351"/>
      <c r="E485" s="714" t="s">
        <v>1469</v>
      </c>
      <c r="F485" s="76"/>
      <c r="G485" s="76"/>
      <c r="H485" s="74">
        <f t="shared" si="38"/>
        <v>0</v>
      </c>
      <c r="I485" s="76"/>
      <c r="J485" s="76"/>
      <c r="K485" s="74">
        <f t="shared" si="36"/>
        <v>0</v>
      </c>
      <c r="L485" s="76"/>
      <c r="M485" s="76"/>
      <c r="N485" s="89">
        <f t="shared" si="37"/>
        <v>0</v>
      </c>
      <c r="O485" s="761"/>
    </row>
    <row r="486" spans="1:16" ht="12" outlineLevel="1" thickBot="1">
      <c r="A486" s="351" t="s">
        <v>367</v>
      </c>
      <c r="B486" s="351" t="s">
        <v>362</v>
      </c>
      <c r="C486" s="351" t="s">
        <v>366</v>
      </c>
      <c r="D486" s="351"/>
      <c r="E486" s="714" t="s">
        <v>1470</v>
      </c>
      <c r="F486" s="76"/>
      <c r="G486" s="76"/>
      <c r="H486" s="74">
        <f t="shared" si="38"/>
        <v>0</v>
      </c>
      <c r="I486" s="76"/>
      <c r="J486" s="76"/>
      <c r="K486" s="74">
        <f t="shared" si="36"/>
        <v>0</v>
      </c>
      <c r="L486" s="76"/>
      <c r="M486" s="76"/>
      <c r="N486" s="89">
        <f t="shared" si="37"/>
        <v>0</v>
      </c>
      <c r="O486" s="761"/>
    </row>
    <row r="487" spans="1:16" ht="12" outlineLevel="1" thickBot="1">
      <c r="A487" s="350" t="s">
        <v>367</v>
      </c>
      <c r="B487" s="350" t="s">
        <v>363</v>
      </c>
      <c r="C487" s="350"/>
      <c r="D487" s="350"/>
      <c r="E487" s="706" t="s">
        <v>1471</v>
      </c>
      <c r="F487" s="87">
        <f>+F488+F491+F492+F494+F495</f>
        <v>0</v>
      </c>
      <c r="G487" s="87">
        <f>+G488+G491+G492+G494+G495</f>
        <v>0</v>
      </c>
      <c r="H487" s="87">
        <f t="shared" si="38"/>
        <v>0</v>
      </c>
      <c r="I487" s="87">
        <f>+I488+I491+I492+I494+I495</f>
        <v>0</v>
      </c>
      <c r="J487" s="87">
        <f>+J488+J491+J492+J494+J495</f>
        <v>0</v>
      </c>
      <c r="K487" s="87">
        <f t="shared" si="36"/>
        <v>0</v>
      </c>
      <c r="L487" s="87">
        <f>+L488+L491+L492+L494+L495</f>
        <v>0</v>
      </c>
      <c r="M487" s="87">
        <f>+M488+M491+M492+M494+M495</f>
        <v>0</v>
      </c>
      <c r="N487" s="88">
        <f t="shared" si="37"/>
        <v>0</v>
      </c>
      <c r="O487" s="742"/>
    </row>
    <row r="488" spans="1:16" ht="11.25" outlineLevel="1">
      <c r="A488" s="351" t="s">
        <v>367</v>
      </c>
      <c r="B488" s="351" t="s">
        <v>363</v>
      </c>
      <c r="C488" s="351" t="s">
        <v>361</v>
      </c>
      <c r="D488" s="351"/>
      <c r="E488" s="714" t="s">
        <v>1472</v>
      </c>
      <c r="F488" s="74">
        <f>+SUM(F489:F490)</f>
        <v>0</v>
      </c>
      <c r="G488" s="74">
        <f>+SUM(G489:G490)</f>
        <v>0</v>
      </c>
      <c r="H488" s="89">
        <f t="shared" si="38"/>
        <v>0</v>
      </c>
      <c r="I488" s="74">
        <f>+SUM(I489:I490)</f>
        <v>0</v>
      </c>
      <c r="J488" s="74">
        <f>+SUM(J489:J490)</f>
        <v>0</v>
      </c>
      <c r="K488" s="89">
        <f t="shared" si="36"/>
        <v>0</v>
      </c>
      <c r="L488" s="74">
        <f>+SUM(L489:L490)</f>
        <v>0</v>
      </c>
      <c r="M488" s="74">
        <f>+SUM(M489:M490)</f>
        <v>0</v>
      </c>
      <c r="N488" s="89">
        <f t="shared" si="37"/>
        <v>0</v>
      </c>
      <c r="O488" s="761"/>
    </row>
    <row r="489" spans="1:16" ht="11.25">
      <c r="A489" s="352" t="s">
        <v>367</v>
      </c>
      <c r="B489" s="352" t="s">
        <v>363</v>
      </c>
      <c r="C489" s="352" t="s">
        <v>361</v>
      </c>
      <c r="D489" s="368" t="s">
        <v>795</v>
      </c>
      <c r="E489" s="715" t="s">
        <v>1166</v>
      </c>
      <c r="F489" s="377"/>
      <c r="G489" s="377"/>
      <c r="H489" s="378">
        <f t="shared" si="38"/>
        <v>0</v>
      </c>
      <c r="I489" s="377"/>
      <c r="J489" s="377"/>
      <c r="K489" s="378">
        <f t="shared" si="36"/>
        <v>0</v>
      </c>
      <c r="L489" s="377"/>
      <c r="M489" s="377"/>
      <c r="N489" s="378">
        <f t="shared" si="37"/>
        <v>0</v>
      </c>
      <c r="O489" s="17"/>
    </row>
    <row r="490" spans="1:16" ht="11.25" outlineLevel="1">
      <c r="A490" s="352" t="s">
        <v>367</v>
      </c>
      <c r="B490" s="352" t="s">
        <v>363</v>
      </c>
      <c r="C490" s="352" t="s">
        <v>361</v>
      </c>
      <c r="D490" s="368" t="s">
        <v>794</v>
      </c>
      <c r="E490" s="715" t="s">
        <v>1473</v>
      </c>
      <c r="F490" s="377"/>
      <c r="G490" s="377"/>
      <c r="H490" s="378">
        <f t="shared" si="38"/>
        <v>0</v>
      </c>
      <c r="I490" s="377"/>
      <c r="J490" s="377"/>
      <c r="K490" s="378">
        <f t="shared" si="36"/>
        <v>0</v>
      </c>
      <c r="L490" s="377"/>
      <c r="M490" s="377"/>
      <c r="N490" s="378">
        <f t="shared" si="37"/>
        <v>0</v>
      </c>
      <c r="O490" s="17"/>
      <c r="P490" s="759"/>
    </row>
    <row r="491" spans="1:16" ht="11.25" outlineLevel="1">
      <c r="A491" s="351" t="s">
        <v>367</v>
      </c>
      <c r="B491" s="351" t="s">
        <v>363</v>
      </c>
      <c r="C491" s="351" t="s">
        <v>362</v>
      </c>
      <c r="D491" s="351"/>
      <c r="E491" s="714" t="s">
        <v>2056</v>
      </c>
      <c r="F491" s="76"/>
      <c r="G491" s="76"/>
      <c r="H491" s="89">
        <f t="shared" si="38"/>
        <v>0</v>
      </c>
      <c r="I491" s="76"/>
      <c r="J491" s="76"/>
      <c r="K491" s="89">
        <f t="shared" si="36"/>
        <v>0</v>
      </c>
      <c r="L491" s="76"/>
      <c r="M491" s="76"/>
      <c r="N491" s="89">
        <f t="shared" si="37"/>
        <v>0</v>
      </c>
      <c r="O491" s="761"/>
    </row>
    <row r="492" spans="1:16" ht="11.25" outlineLevel="1">
      <c r="A492" s="351" t="s">
        <v>367</v>
      </c>
      <c r="B492" s="351" t="s">
        <v>363</v>
      </c>
      <c r="C492" s="351" t="s">
        <v>363</v>
      </c>
      <c r="D492" s="351"/>
      <c r="E492" s="714" t="s">
        <v>2050</v>
      </c>
      <c r="F492" s="74">
        <f>+F493</f>
        <v>0</v>
      </c>
      <c r="G492" s="74">
        <f>+G493</f>
        <v>0</v>
      </c>
      <c r="H492" s="89">
        <f t="shared" si="38"/>
        <v>0</v>
      </c>
      <c r="I492" s="74">
        <f>+I493</f>
        <v>0</v>
      </c>
      <c r="J492" s="74">
        <f>+J493</f>
        <v>0</v>
      </c>
      <c r="K492" s="89">
        <f t="shared" si="36"/>
        <v>0</v>
      </c>
      <c r="L492" s="74">
        <f>+L493</f>
        <v>0</v>
      </c>
      <c r="M492" s="74">
        <f>+M493</f>
        <v>0</v>
      </c>
      <c r="N492" s="89">
        <f t="shared" si="37"/>
        <v>0</v>
      </c>
      <c r="O492" s="761"/>
    </row>
    <row r="493" spans="1:16" ht="11.25" outlineLevel="1">
      <c r="A493" s="352" t="s">
        <v>367</v>
      </c>
      <c r="B493" s="352" t="s">
        <v>363</v>
      </c>
      <c r="C493" s="352" t="s">
        <v>363</v>
      </c>
      <c r="D493" s="368" t="s">
        <v>795</v>
      </c>
      <c r="E493" s="715" t="s">
        <v>1474</v>
      </c>
      <c r="F493" s="377"/>
      <c r="G493" s="377"/>
      <c r="H493" s="378">
        <f t="shared" si="38"/>
        <v>0</v>
      </c>
      <c r="I493" s="377"/>
      <c r="J493" s="377"/>
      <c r="K493" s="378">
        <f t="shared" si="36"/>
        <v>0</v>
      </c>
      <c r="L493" s="377"/>
      <c r="M493" s="377"/>
      <c r="N493" s="378">
        <f t="shared" si="37"/>
        <v>0</v>
      </c>
      <c r="O493" s="17"/>
    </row>
    <row r="494" spans="1:16" ht="11.25">
      <c r="A494" s="351" t="s">
        <v>367</v>
      </c>
      <c r="B494" s="351" t="s">
        <v>363</v>
      </c>
      <c r="C494" s="351" t="s">
        <v>365</v>
      </c>
      <c r="D494" s="351"/>
      <c r="E494" s="714" t="s">
        <v>1475</v>
      </c>
      <c r="F494" s="76"/>
      <c r="G494" s="76"/>
      <c r="H494" s="89">
        <f t="shared" si="38"/>
        <v>0</v>
      </c>
      <c r="I494" s="76"/>
      <c r="J494" s="76"/>
      <c r="K494" s="89">
        <f t="shared" si="36"/>
        <v>0</v>
      </c>
      <c r="L494" s="76"/>
      <c r="M494" s="76"/>
      <c r="N494" s="89">
        <f t="shared" si="37"/>
        <v>0</v>
      </c>
      <c r="O494" s="761"/>
    </row>
    <row r="495" spans="1:16" ht="12" outlineLevel="1" thickBot="1">
      <c r="A495" s="351" t="s">
        <v>367</v>
      </c>
      <c r="B495" s="351" t="s">
        <v>363</v>
      </c>
      <c r="C495" s="351" t="s">
        <v>366</v>
      </c>
      <c r="D495" s="351"/>
      <c r="E495" s="714" t="s">
        <v>1476</v>
      </c>
      <c r="F495" s="76"/>
      <c r="G495" s="76"/>
      <c r="H495" s="89">
        <f t="shared" si="38"/>
        <v>0</v>
      </c>
      <c r="I495" s="76"/>
      <c r="J495" s="76"/>
      <c r="K495" s="89">
        <f t="shared" si="36"/>
        <v>0</v>
      </c>
      <c r="L495" s="76"/>
      <c r="M495" s="76"/>
      <c r="N495" s="89">
        <f t="shared" si="37"/>
        <v>0</v>
      </c>
      <c r="O495" s="761"/>
    </row>
    <row r="496" spans="1:16" ht="12.75" outlineLevel="1" thickTop="1" thickBot="1">
      <c r="A496" s="732" t="s">
        <v>369</v>
      </c>
      <c r="B496" s="732"/>
      <c r="C496" s="732"/>
      <c r="D496" s="732"/>
      <c r="E496" s="538" t="s">
        <v>1477</v>
      </c>
      <c r="F496" s="539">
        <f>F497+F498+F499+F500</f>
        <v>0</v>
      </c>
      <c r="G496" s="539">
        <f>G497+G498+G499+G500</f>
        <v>0</v>
      </c>
      <c r="H496" s="539">
        <f t="shared" si="38"/>
        <v>0</v>
      </c>
      <c r="I496" s="539">
        <f>I497+I498+I499+I500</f>
        <v>0</v>
      </c>
      <c r="J496" s="539">
        <f>J497+J498+J499+J500</f>
        <v>0</v>
      </c>
      <c r="K496" s="539">
        <f t="shared" si="36"/>
        <v>0</v>
      </c>
      <c r="L496" s="539">
        <f>L497+L498+L499+L500</f>
        <v>0</v>
      </c>
      <c r="M496" s="539">
        <f>M497+M498+M499+M500</f>
        <v>0</v>
      </c>
      <c r="N496" s="539">
        <f t="shared" si="37"/>
        <v>0</v>
      </c>
      <c r="O496" s="767"/>
    </row>
    <row r="497" spans="1:16" ht="12" outlineLevel="1" thickBot="1">
      <c r="A497" s="350" t="s">
        <v>369</v>
      </c>
      <c r="B497" s="350" t="s">
        <v>361</v>
      </c>
      <c r="C497" s="350"/>
      <c r="D497" s="350"/>
      <c r="E497" s="706" t="s">
        <v>1478</v>
      </c>
      <c r="F497" s="90"/>
      <c r="G497" s="90"/>
      <c r="H497" s="87">
        <f t="shared" si="38"/>
        <v>0</v>
      </c>
      <c r="I497" s="91"/>
      <c r="J497" s="91"/>
      <c r="K497" s="87">
        <f t="shared" si="36"/>
        <v>0</v>
      </c>
      <c r="L497" s="91"/>
      <c r="M497" s="91"/>
      <c r="N497" s="87">
        <f t="shared" si="37"/>
        <v>0</v>
      </c>
      <c r="O497" s="768"/>
    </row>
    <row r="498" spans="1:16" ht="12" outlineLevel="1" thickBot="1">
      <c r="A498" s="719" t="s">
        <v>369</v>
      </c>
      <c r="B498" s="719" t="s">
        <v>362</v>
      </c>
      <c r="C498" s="719"/>
      <c r="D498" s="719"/>
      <c r="E498" s="720" t="s">
        <v>1479</v>
      </c>
      <c r="F498" s="536"/>
      <c r="G498" s="536"/>
      <c r="H498" s="92">
        <f t="shared" si="38"/>
        <v>0</v>
      </c>
      <c r="I498" s="537"/>
      <c r="J498" s="537"/>
      <c r="K498" s="92">
        <f t="shared" si="36"/>
        <v>0</v>
      </c>
      <c r="L498" s="537"/>
      <c r="M498" s="537"/>
      <c r="N498" s="93">
        <f t="shared" si="37"/>
        <v>0</v>
      </c>
      <c r="O498" s="749"/>
    </row>
    <row r="499" spans="1:16" ht="12" outlineLevel="2" thickBot="1">
      <c r="A499" s="350" t="s">
        <v>369</v>
      </c>
      <c r="B499" s="350" t="s">
        <v>363</v>
      </c>
      <c r="C499" s="350"/>
      <c r="D499" s="350"/>
      <c r="E499" s="706" t="s">
        <v>1480</v>
      </c>
      <c r="F499" s="90"/>
      <c r="G499" s="90"/>
      <c r="H499" s="87">
        <f t="shared" si="38"/>
        <v>0</v>
      </c>
      <c r="I499" s="91"/>
      <c r="J499" s="91"/>
      <c r="K499" s="87">
        <f t="shared" si="36"/>
        <v>0</v>
      </c>
      <c r="L499" s="91"/>
      <c r="M499" s="91"/>
      <c r="N499" s="88">
        <f t="shared" si="37"/>
        <v>0</v>
      </c>
      <c r="O499" s="742"/>
    </row>
    <row r="500" spans="1:16" ht="12" outlineLevel="2" thickBot="1">
      <c r="A500" s="350" t="s">
        <v>369</v>
      </c>
      <c r="B500" s="350" t="s">
        <v>365</v>
      </c>
      <c r="C500" s="350"/>
      <c r="D500" s="350"/>
      <c r="E500" s="706" t="s">
        <v>1481</v>
      </c>
      <c r="F500" s="90"/>
      <c r="G500" s="90"/>
      <c r="H500" s="87">
        <f t="shared" si="38"/>
        <v>0</v>
      </c>
      <c r="I500" s="91"/>
      <c r="J500" s="91"/>
      <c r="K500" s="87">
        <f t="shared" si="36"/>
        <v>0</v>
      </c>
      <c r="L500" s="91"/>
      <c r="M500" s="91"/>
      <c r="N500" s="88">
        <f t="shared" si="37"/>
        <v>0</v>
      </c>
      <c r="O500" s="742"/>
    </row>
    <row r="501" spans="1:16" ht="12.75" outlineLevel="2" thickTop="1" thickBot="1">
      <c r="A501" s="354" t="s">
        <v>373</v>
      </c>
      <c r="B501" s="354"/>
      <c r="C501" s="354"/>
      <c r="D501" s="354"/>
      <c r="E501" s="116" t="s">
        <v>1482</v>
      </c>
      <c r="F501" s="72">
        <f>+F502+F503+F505+F514+F504</f>
        <v>0</v>
      </c>
      <c r="G501" s="72">
        <f>+G502+G503+G505+G514+G504</f>
        <v>0</v>
      </c>
      <c r="H501" s="72">
        <f t="shared" si="38"/>
        <v>0</v>
      </c>
      <c r="I501" s="72">
        <f>+I502+I503+I505+I514+I504</f>
        <v>0</v>
      </c>
      <c r="J501" s="72">
        <f>+J502+J503+J505+J514+J504</f>
        <v>0</v>
      </c>
      <c r="K501" s="72">
        <f t="shared" si="36"/>
        <v>0</v>
      </c>
      <c r="L501" s="72">
        <f>+L502+L503+L505+L514+L504</f>
        <v>0</v>
      </c>
      <c r="M501" s="72">
        <f>+M502+M503+M505+M514+M504</f>
        <v>0</v>
      </c>
      <c r="N501" s="72">
        <f t="shared" si="37"/>
        <v>0</v>
      </c>
      <c r="O501" s="745"/>
    </row>
    <row r="502" spans="1:16" ht="12" outlineLevel="2" thickBot="1">
      <c r="A502" s="350" t="s">
        <v>373</v>
      </c>
      <c r="B502" s="350" t="s">
        <v>361</v>
      </c>
      <c r="C502" s="350"/>
      <c r="D502" s="350"/>
      <c r="E502" s="706" t="s">
        <v>2051</v>
      </c>
      <c r="F502" s="90"/>
      <c r="G502" s="90"/>
      <c r="H502" s="87">
        <f t="shared" si="38"/>
        <v>0</v>
      </c>
      <c r="I502" s="90"/>
      <c r="J502" s="90"/>
      <c r="K502" s="87">
        <f t="shared" si="36"/>
        <v>0</v>
      </c>
      <c r="L502" s="90"/>
      <c r="M502" s="90"/>
      <c r="N502" s="88">
        <f t="shared" si="37"/>
        <v>0</v>
      </c>
      <c r="O502" s="742"/>
    </row>
    <row r="503" spans="1:16" ht="12" outlineLevel="2" thickBot="1">
      <c r="A503" s="350" t="s">
        <v>373</v>
      </c>
      <c r="B503" s="350" t="s">
        <v>362</v>
      </c>
      <c r="C503" s="350"/>
      <c r="D503" s="350"/>
      <c r="E503" s="706" t="s">
        <v>1483</v>
      </c>
      <c r="F503" s="90"/>
      <c r="G503" s="90"/>
      <c r="H503" s="87">
        <f t="shared" si="38"/>
        <v>0</v>
      </c>
      <c r="I503" s="91"/>
      <c r="J503" s="91"/>
      <c r="K503" s="87">
        <f t="shared" si="36"/>
        <v>0</v>
      </c>
      <c r="L503" s="91"/>
      <c r="M503" s="91"/>
      <c r="N503" s="88">
        <f t="shared" si="37"/>
        <v>0</v>
      </c>
      <c r="O503" s="742"/>
    </row>
    <row r="504" spans="1:16" ht="12" outlineLevel="2" thickBot="1">
      <c r="A504" s="350" t="s">
        <v>373</v>
      </c>
      <c r="B504" s="350" t="s">
        <v>363</v>
      </c>
      <c r="C504" s="350"/>
      <c r="D504" s="350"/>
      <c r="E504" s="706" t="s">
        <v>1484</v>
      </c>
      <c r="F504" s="90"/>
      <c r="G504" s="90"/>
      <c r="H504" s="87">
        <f t="shared" si="38"/>
        <v>0</v>
      </c>
      <c r="I504" s="91"/>
      <c r="J504" s="91"/>
      <c r="K504" s="87">
        <f t="shared" si="36"/>
        <v>0</v>
      </c>
      <c r="L504" s="91"/>
      <c r="M504" s="91"/>
      <c r="N504" s="88">
        <f t="shared" si="37"/>
        <v>0</v>
      </c>
      <c r="O504" s="742"/>
    </row>
    <row r="505" spans="1:16" ht="12" outlineLevel="2" thickBot="1">
      <c r="A505" s="350" t="s">
        <v>373</v>
      </c>
      <c r="B505" s="350" t="s">
        <v>365</v>
      </c>
      <c r="C505" s="350"/>
      <c r="D505" s="350"/>
      <c r="E505" s="706" t="s">
        <v>1485</v>
      </c>
      <c r="F505" s="87">
        <f>SUM(F506:F513)</f>
        <v>0</v>
      </c>
      <c r="G505" s="87">
        <f>SUM(G506:G513)</f>
        <v>0</v>
      </c>
      <c r="H505" s="87">
        <f t="shared" si="38"/>
        <v>0</v>
      </c>
      <c r="I505" s="87">
        <f>SUM(I506:I513)</f>
        <v>0</v>
      </c>
      <c r="J505" s="87">
        <f>SUM(J506:J513)</f>
        <v>0</v>
      </c>
      <c r="K505" s="87">
        <f t="shared" si="36"/>
        <v>0</v>
      </c>
      <c r="L505" s="87">
        <f>SUM(L506:L513)</f>
        <v>0</v>
      </c>
      <c r="M505" s="87">
        <f>SUM(M506:M513)</f>
        <v>0</v>
      </c>
      <c r="N505" s="88">
        <f t="shared" si="37"/>
        <v>0</v>
      </c>
      <c r="O505" s="742"/>
    </row>
    <row r="506" spans="1:16" ht="11.25" outlineLevel="2">
      <c r="A506" s="351" t="s">
        <v>373</v>
      </c>
      <c r="B506" s="351" t="s">
        <v>365</v>
      </c>
      <c r="C506" s="351" t="s">
        <v>361</v>
      </c>
      <c r="D506" s="351"/>
      <c r="E506" s="714" t="s">
        <v>1486</v>
      </c>
      <c r="F506" s="76"/>
      <c r="G506" s="76"/>
      <c r="H506" s="74">
        <f t="shared" si="38"/>
        <v>0</v>
      </c>
      <c r="I506" s="78"/>
      <c r="J506" s="78"/>
      <c r="K506" s="74">
        <f t="shared" si="36"/>
        <v>0</v>
      </c>
      <c r="L506" s="78"/>
      <c r="M506" s="78"/>
      <c r="N506" s="77">
        <f t="shared" si="37"/>
        <v>0</v>
      </c>
      <c r="O506" s="748"/>
    </row>
    <row r="507" spans="1:16" ht="11.25" outlineLevel="1">
      <c r="A507" s="351" t="s">
        <v>373</v>
      </c>
      <c r="B507" s="351" t="s">
        <v>365</v>
      </c>
      <c r="C507" s="351" t="s">
        <v>362</v>
      </c>
      <c r="D507" s="351"/>
      <c r="E507" s="714" t="s">
        <v>1487</v>
      </c>
      <c r="F507" s="76"/>
      <c r="G507" s="76"/>
      <c r="H507" s="74">
        <f t="shared" si="38"/>
        <v>0</v>
      </c>
      <c r="I507" s="78"/>
      <c r="J507" s="78"/>
      <c r="K507" s="74">
        <f t="shared" si="36"/>
        <v>0</v>
      </c>
      <c r="L507" s="78"/>
      <c r="M507" s="78"/>
      <c r="N507" s="77">
        <f t="shared" si="37"/>
        <v>0</v>
      </c>
      <c r="O507" s="748"/>
    </row>
    <row r="508" spans="1:16" ht="11.25">
      <c r="A508" s="351" t="s">
        <v>373</v>
      </c>
      <c r="B508" s="351" t="s">
        <v>365</v>
      </c>
      <c r="C508" s="351" t="s">
        <v>363</v>
      </c>
      <c r="D508" s="351"/>
      <c r="E508" s="714" t="s">
        <v>1488</v>
      </c>
      <c r="F508" s="76"/>
      <c r="G508" s="76"/>
      <c r="H508" s="74">
        <f t="shared" si="38"/>
        <v>0</v>
      </c>
      <c r="I508" s="78"/>
      <c r="J508" s="78"/>
      <c r="K508" s="74">
        <f t="shared" si="36"/>
        <v>0</v>
      </c>
      <c r="L508" s="78"/>
      <c r="M508" s="78"/>
      <c r="N508" s="77">
        <f t="shared" si="37"/>
        <v>0</v>
      </c>
      <c r="O508" s="748"/>
    </row>
    <row r="509" spans="1:16" ht="11.25" outlineLevel="1">
      <c r="A509" s="351" t="s">
        <v>373</v>
      </c>
      <c r="B509" s="351" t="s">
        <v>365</v>
      </c>
      <c r="C509" s="351" t="s">
        <v>365</v>
      </c>
      <c r="D509" s="351"/>
      <c r="E509" s="714" t="s">
        <v>1489</v>
      </c>
      <c r="F509" s="76"/>
      <c r="G509" s="76"/>
      <c r="H509" s="74">
        <f t="shared" si="38"/>
        <v>0</v>
      </c>
      <c r="I509" s="78"/>
      <c r="J509" s="78"/>
      <c r="K509" s="74">
        <f t="shared" si="36"/>
        <v>0</v>
      </c>
      <c r="L509" s="78"/>
      <c r="M509" s="78"/>
      <c r="N509" s="77">
        <f t="shared" si="37"/>
        <v>0</v>
      </c>
      <c r="O509" s="748"/>
    </row>
    <row r="510" spans="1:16" ht="11.25" outlineLevel="2">
      <c r="A510" s="733" t="s">
        <v>373</v>
      </c>
      <c r="B510" s="733" t="s">
        <v>365</v>
      </c>
      <c r="C510" s="733" t="s">
        <v>366</v>
      </c>
      <c r="D510" s="733"/>
      <c r="E510" s="726" t="s">
        <v>2052</v>
      </c>
      <c r="F510" s="101"/>
      <c r="G510" s="101"/>
      <c r="H510" s="102">
        <f t="shared" si="38"/>
        <v>0</v>
      </c>
      <c r="I510" s="101"/>
      <c r="J510" s="553"/>
      <c r="K510" s="102">
        <f t="shared" si="36"/>
        <v>0</v>
      </c>
      <c r="L510" s="111"/>
      <c r="M510" s="111"/>
      <c r="N510" s="103">
        <f t="shared" si="37"/>
        <v>0</v>
      </c>
      <c r="O510" s="744"/>
    </row>
    <row r="511" spans="1:16" s="734" customFormat="1" ht="11.25" outlineLevel="2">
      <c r="A511" s="733" t="s">
        <v>373</v>
      </c>
      <c r="B511" s="733" t="s">
        <v>365</v>
      </c>
      <c r="C511" s="733" t="s">
        <v>367</v>
      </c>
      <c r="D511" s="351"/>
      <c r="E511" s="714" t="s">
        <v>1490</v>
      </c>
      <c r="F511" s="76"/>
      <c r="G511" s="76"/>
      <c r="H511" s="102">
        <f t="shared" si="38"/>
        <v>0</v>
      </c>
      <c r="I511" s="76"/>
      <c r="J511" s="78"/>
      <c r="K511" s="102">
        <f t="shared" si="36"/>
        <v>0</v>
      </c>
      <c r="L511" s="78"/>
      <c r="M511" s="78"/>
      <c r="N511" s="103">
        <f t="shared" si="37"/>
        <v>0</v>
      </c>
      <c r="O511" s="748"/>
      <c r="P511" s="66"/>
    </row>
    <row r="512" spans="1:16" s="734" customFormat="1" ht="11.25" outlineLevel="2">
      <c r="A512" s="733" t="s">
        <v>373</v>
      </c>
      <c r="B512" s="733" t="s">
        <v>365</v>
      </c>
      <c r="C512" s="733" t="s">
        <v>369</v>
      </c>
      <c r="D512" s="351"/>
      <c r="E512" s="714" t="s">
        <v>1491</v>
      </c>
      <c r="F512" s="76"/>
      <c r="G512" s="76"/>
      <c r="H512" s="102">
        <f t="shared" si="38"/>
        <v>0</v>
      </c>
      <c r="I512" s="76"/>
      <c r="J512" s="78"/>
      <c r="K512" s="102">
        <f t="shared" si="36"/>
        <v>0</v>
      </c>
      <c r="L512" s="78"/>
      <c r="M512" s="78"/>
      <c r="N512" s="103">
        <f t="shared" si="37"/>
        <v>0</v>
      </c>
      <c r="O512" s="748"/>
      <c r="P512" s="66"/>
    </row>
    <row r="513" spans="1:16" ht="11.25" outlineLevel="1">
      <c r="A513" s="351" t="s">
        <v>373</v>
      </c>
      <c r="B513" s="351" t="s">
        <v>365</v>
      </c>
      <c r="C513" s="733" t="s">
        <v>373</v>
      </c>
      <c r="D513" s="351"/>
      <c r="E513" s="714" t="s">
        <v>2053</v>
      </c>
      <c r="F513" s="76"/>
      <c r="G513" s="76"/>
      <c r="H513" s="102">
        <f t="shared" si="38"/>
        <v>0</v>
      </c>
      <c r="I513" s="76"/>
      <c r="J513" s="78"/>
      <c r="K513" s="102">
        <f t="shared" si="36"/>
        <v>0</v>
      </c>
      <c r="L513" s="78"/>
      <c r="M513" s="78"/>
      <c r="N513" s="103">
        <f t="shared" si="37"/>
        <v>0</v>
      </c>
      <c r="O513" s="748"/>
    </row>
    <row r="514" spans="1:16" ht="12" outlineLevel="2" thickBot="1">
      <c r="A514" s="719" t="s">
        <v>373</v>
      </c>
      <c r="B514" s="719" t="s">
        <v>366</v>
      </c>
      <c r="C514" s="719"/>
      <c r="D514" s="719"/>
      <c r="E514" s="720" t="s">
        <v>1492</v>
      </c>
      <c r="F514" s="536"/>
      <c r="G514" s="536"/>
      <c r="H514" s="92">
        <f t="shared" si="38"/>
        <v>0</v>
      </c>
      <c r="I514" s="536"/>
      <c r="J514" s="536"/>
      <c r="K514" s="92">
        <f t="shared" si="36"/>
        <v>0</v>
      </c>
      <c r="L514" s="536"/>
      <c r="M514" s="536"/>
      <c r="N514" s="93">
        <f t="shared" si="37"/>
        <v>0</v>
      </c>
      <c r="O514" s="749"/>
    </row>
    <row r="515" spans="1:16" s="734" customFormat="1" ht="12.75" outlineLevel="2" thickTop="1" thickBot="1">
      <c r="A515" s="354" t="s">
        <v>374</v>
      </c>
      <c r="B515" s="354"/>
      <c r="C515" s="354"/>
      <c r="D515" s="354"/>
      <c r="E515" s="116" t="s">
        <v>1493</v>
      </c>
      <c r="F515" s="72">
        <f>+F516+F520+F524</f>
        <v>0</v>
      </c>
      <c r="G515" s="72">
        <f>+G516+G520+G524</f>
        <v>0</v>
      </c>
      <c r="H515" s="72">
        <f t="shared" si="38"/>
        <v>0</v>
      </c>
      <c r="I515" s="72">
        <f>+I516+I520+I524</f>
        <v>0</v>
      </c>
      <c r="J515" s="72">
        <f>+J516+J520+J524</f>
        <v>0</v>
      </c>
      <c r="K515" s="72">
        <f t="shared" si="36"/>
        <v>0</v>
      </c>
      <c r="L515" s="72">
        <f>+L516+L520+L524</f>
        <v>0</v>
      </c>
      <c r="M515" s="72">
        <f>+M516+M520+M524</f>
        <v>0</v>
      </c>
      <c r="N515" s="72">
        <f t="shared" si="37"/>
        <v>0</v>
      </c>
      <c r="O515" s="745"/>
      <c r="P515" s="66"/>
    </row>
    <row r="516" spans="1:16" s="734" customFormat="1" ht="12" outlineLevel="2" thickBot="1">
      <c r="A516" s="350" t="s">
        <v>374</v>
      </c>
      <c r="B516" s="350" t="s">
        <v>361</v>
      </c>
      <c r="C516" s="350"/>
      <c r="D516" s="350"/>
      <c r="E516" s="706" t="s">
        <v>1494</v>
      </c>
      <c r="F516" s="87">
        <f>F517+F518+F519</f>
        <v>0</v>
      </c>
      <c r="G516" s="87">
        <f>G517+G518+G519</f>
        <v>0</v>
      </c>
      <c r="H516" s="87">
        <f t="shared" si="38"/>
        <v>0</v>
      </c>
      <c r="I516" s="87">
        <f>I517+I518+I519</f>
        <v>0</v>
      </c>
      <c r="J516" s="87">
        <f>J517+J518+J519</f>
        <v>0</v>
      </c>
      <c r="K516" s="87">
        <f t="shared" si="36"/>
        <v>0</v>
      </c>
      <c r="L516" s="87">
        <f>L517+L518+L519</f>
        <v>0</v>
      </c>
      <c r="M516" s="87">
        <f>M517+M518+M519</f>
        <v>0</v>
      </c>
      <c r="N516" s="88">
        <f t="shared" si="37"/>
        <v>0</v>
      </c>
      <c r="O516" s="742"/>
      <c r="P516" s="66"/>
    </row>
    <row r="517" spans="1:16" ht="11.25" outlineLevel="1">
      <c r="A517" s="351" t="s">
        <v>374</v>
      </c>
      <c r="B517" s="351" t="s">
        <v>361</v>
      </c>
      <c r="C517" s="351" t="s">
        <v>361</v>
      </c>
      <c r="D517" s="351"/>
      <c r="E517" s="714" t="s">
        <v>1495</v>
      </c>
      <c r="F517" s="76"/>
      <c r="G517" s="76"/>
      <c r="H517" s="74">
        <f t="shared" si="38"/>
        <v>0</v>
      </c>
      <c r="I517" s="76"/>
      <c r="J517" s="76"/>
      <c r="K517" s="74">
        <f t="shared" si="36"/>
        <v>0</v>
      </c>
      <c r="L517" s="76"/>
      <c r="M517" s="76"/>
      <c r="N517" s="77">
        <f t="shared" si="37"/>
        <v>0</v>
      </c>
      <c r="O517" s="748"/>
    </row>
    <row r="518" spans="1:16" ht="11.25" outlineLevel="2">
      <c r="A518" s="351" t="s">
        <v>374</v>
      </c>
      <c r="B518" s="351" t="s">
        <v>361</v>
      </c>
      <c r="C518" s="351" t="s">
        <v>362</v>
      </c>
      <c r="D518" s="351"/>
      <c r="E518" s="714" t="s">
        <v>1496</v>
      </c>
      <c r="F518" s="76"/>
      <c r="G518" s="76"/>
      <c r="H518" s="74">
        <f t="shared" si="38"/>
        <v>0</v>
      </c>
      <c r="I518" s="76"/>
      <c r="J518" s="76"/>
      <c r="K518" s="74">
        <f t="shared" si="36"/>
        <v>0</v>
      </c>
      <c r="L518" s="76"/>
      <c r="M518" s="76"/>
      <c r="N518" s="77">
        <f t="shared" si="37"/>
        <v>0</v>
      </c>
      <c r="O518" s="748"/>
    </row>
    <row r="519" spans="1:16" s="734" customFormat="1" ht="12" outlineLevel="2" thickBot="1">
      <c r="A519" s="351" t="s">
        <v>374</v>
      </c>
      <c r="B519" s="351" t="s">
        <v>361</v>
      </c>
      <c r="C519" s="351" t="s">
        <v>363</v>
      </c>
      <c r="D519" s="351"/>
      <c r="E519" s="714" t="s">
        <v>1497</v>
      </c>
      <c r="F519" s="76"/>
      <c r="G519" s="76"/>
      <c r="H519" s="74">
        <f t="shared" si="38"/>
        <v>0</v>
      </c>
      <c r="I519" s="76"/>
      <c r="J519" s="76"/>
      <c r="K519" s="74">
        <f t="shared" si="36"/>
        <v>0</v>
      </c>
      <c r="L519" s="76"/>
      <c r="M519" s="76"/>
      <c r="N519" s="77">
        <f t="shared" si="37"/>
        <v>0</v>
      </c>
      <c r="O519" s="748"/>
      <c r="P519" s="66"/>
    </row>
    <row r="520" spans="1:16" s="734" customFormat="1" ht="12" outlineLevel="2" thickBot="1">
      <c r="A520" s="350" t="s">
        <v>374</v>
      </c>
      <c r="B520" s="350" t="s">
        <v>362</v>
      </c>
      <c r="C520" s="350"/>
      <c r="D520" s="350"/>
      <c r="E520" s="706" t="s">
        <v>726</v>
      </c>
      <c r="F520" s="87">
        <f>+F521+F522+F523</f>
        <v>0</v>
      </c>
      <c r="G520" s="87">
        <f>+G521+G522+G523</f>
        <v>0</v>
      </c>
      <c r="H520" s="87">
        <f t="shared" si="38"/>
        <v>0</v>
      </c>
      <c r="I520" s="87">
        <f>+I521+I522+I523</f>
        <v>0</v>
      </c>
      <c r="J520" s="87">
        <f>+J521+J522+J523</f>
        <v>0</v>
      </c>
      <c r="K520" s="87">
        <f t="shared" si="36"/>
        <v>0</v>
      </c>
      <c r="L520" s="87">
        <f>+L521+L522+L523</f>
        <v>0</v>
      </c>
      <c r="M520" s="87">
        <f>+M521+M522+M523</f>
        <v>0</v>
      </c>
      <c r="N520" s="88">
        <f t="shared" si="37"/>
        <v>0</v>
      </c>
      <c r="O520" s="742"/>
      <c r="P520" s="66"/>
    </row>
    <row r="521" spans="1:16" s="734" customFormat="1" ht="11.25">
      <c r="A521" s="351" t="s">
        <v>374</v>
      </c>
      <c r="B521" s="351" t="s">
        <v>362</v>
      </c>
      <c r="C521" s="351" t="s">
        <v>361</v>
      </c>
      <c r="D521" s="351"/>
      <c r="E521" s="714" t="s">
        <v>1495</v>
      </c>
      <c r="F521" s="76"/>
      <c r="G521" s="76"/>
      <c r="H521" s="74">
        <f t="shared" si="38"/>
        <v>0</v>
      </c>
      <c r="I521" s="76"/>
      <c r="J521" s="76"/>
      <c r="K521" s="74">
        <f t="shared" si="36"/>
        <v>0</v>
      </c>
      <c r="L521" s="76"/>
      <c r="M521" s="76"/>
      <c r="N521" s="77">
        <f t="shared" si="37"/>
        <v>0</v>
      </c>
      <c r="O521" s="748"/>
      <c r="P521" s="66"/>
    </row>
    <row r="522" spans="1:16" ht="11.25" outlineLevel="1">
      <c r="A522" s="351" t="s">
        <v>374</v>
      </c>
      <c r="B522" s="351" t="s">
        <v>362</v>
      </c>
      <c r="C522" s="351" t="s">
        <v>362</v>
      </c>
      <c r="D522" s="351"/>
      <c r="E522" s="714" t="s">
        <v>1496</v>
      </c>
      <c r="F522" s="76"/>
      <c r="G522" s="76"/>
      <c r="H522" s="74">
        <f t="shared" si="38"/>
        <v>0</v>
      </c>
      <c r="I522" s="76"/>
      <c r="J522" s="76"/>
      <c r="K522" s="74">
        <f t="shared" si="36"/>
        <v>0</v>
      </c>
      <c r="L522" s="76"/>
      <c r="M522" s="76"/>
      <c r="N522" s="77">
        <f t="shared" si="37"/>
        <v>0</v>
      </c>
      <c r="O522" s="748"/>
      <c r="P522" s="759"/>
    </row>
    <row r="523" spans="1:16" s="734" customFormat="1" ht="12" outlineLevel="2" thickBot="1">
      <c r="A523" s="664" t="s">
        <v>374</v>
      </c>
      <c r="B523" s="664" t="s">
        <v>362</v>
      </c>
      <c r="C523" s="664" t="s">
        <v>363</v>
      </c>
      <c r="D523" s="664"/>
      <c r="E523" s="735" t="s">
        <v>1497</v>
      </c>
      <c r="F523" s="108"/>
      <c r="G523" s="108"/>
      <c r="H523" s="109">
        <f t="shared" si="38"/>
        <v>0</v>
      </c>
      <c r="I523" s="110"/>
      <c r="J523" s="110"/>
      <c r="K523" s="109">
        <f t="shared" si="36"/>
        <v>0</v>
      </c>
      <c r="L523" s="110"/>
      <c r="M523" s="110"/>
      <c r="N523" s="109">
        <f t="shared" si="37"/>
        <v>0</v>
      </c>
      <c r="O523" s="769"/>
      <c r="P523" s="66"/>
    </row>
    <row r="524" spans="1:16" s="734" customFormat="1" ht="12" outlineLevel="2" thickBot="1">
      <c r="A524" s="719" t="s">
        <v>374</v>
      </c>
      <c r="B524" s="719" t="s">
        <v>363</v>
      </c>
      <c r="C524" s="719"/>
      <c r="D524" s="719"/>
      <c r="E524" s="720" t="s">
        <v>1498</v>
      </c>
      <c r="F524" s="92">
        <f>+F525+F526+F527</f>
        <v>0</v>
      </c>
      <c r="G524" s="92">
        <f>+G525+G526+G527</f>
        <v>0</v>
      </c>
      <c r="H524" s="92">
        <f t="shared" si="38"/>
        <v>0</v>
      </c>
      <c r="I524" s="92">
        <f>+I525+I526+I527</f>
        <v>0</v>
      </c>
      <c r="J524" s="92">
        <f>+J525+J526+J527</f>
        <v>0</v>
      </c>
      <c r="K524" s="92">
        <f t="shared" si="36"/>
        <v>0</v>
      </c>
      <c r="L524" s="92">
        <f>+L525+L526+L527</f>
        <v>0</v>
      </c>
      <c r="M524" s="92">
        <f>+M525+M526+M527</f>
        <v>0</v>
      </c>
      <c r="N524" s="92">
        <f t="shared" si="37"/>
        <v>0</v>
      </c>
      <c r="O524" s="770"/>
      <c r="P524" s="66"/>
    </row>
    <row r="525" spans="1:16" s="734" customFormat="1" ht="11.25" outlineLevel="2">
      <c r="A525" s="351" t="s">
        <v>374</v>
      </c>
      <c r="B525" s="351" t="s">
        <v>363</v>
      </c>
      <c r="C525" s="351" t="s">
        <v>361</v>
      </c>
      <c r="D525" s="351"/>
      <c r="E525" s="714" t="s">
        <v>1495</v>
      </c>
      <c r="F525" s="80"/>
      <c r="G525" s="80"/>
      <c r="H525" s="81">
        <f t="shared" si="38"/>
        <v>0</v>
      </c>
      <c r="I525" s="80"/>
      <c r="J525" s="80"/>
      <c r="K525" s="81">
        <f t="shared" ref="K525" si="39">I525+J525</f>
        <v>0</v>
      </c>
      <c r="L525" s="80"/>
      <c r="M525" s="80"/>
      <c r="N525" s="81">
        <f t="shared" si="37"/>
        <v>0</v>
      </c>
      <c r="O525" s="739"/>
      <c r="P525" s="66"/>
    </row>
    <row r="526" spans="1:16" ht="11.25" outlineLevel="1">
      <c r="A526" s="351" t="s">
        <v>374</v>
      </c>
      <c r="B526" s="351" t="s">
        <v>363</v>
      </c>
      <c r="C526" s="351" t="s">
        <v>362</v>
      </c>
      <c r="D526" s="351"/>
      <c r="E526" s="714" t="s">
        <v>1496</v>
      </c>
      <c r="F526" s="76"/>
      <c r="G526" s="76"/>
      <c r="H526" s="74">
        <f t="shared" si="38"/>
        <v>0</v>
      </c>
      <c r="I526" s="76"/>
      <c r="J526" s="76"/>
      <c r="K526" s="74">
        <f t="shared" si="36"/>
        <v>0</v>
      </c>
      <c r="L526" s="76"/>
      <c r="M526" s="76"/>
      <c r="N526" s="74">
        <f t="shared" si="37"/>
        <v>0</v>
      </c>
      <c r="O526" s="741"/>
    </row>
    <row r="527" spans="1:16" s="734" customFormat="1" ht="12" outlineLevel="2" thickBot="1">
      <c r="A527" s="733" t="s">
        <v>374</v>
      </c>
      <c r="B527" s="733" t="s">
        <v>363</v>
      </c>
      <c r="C527" s="733" t="s">
        <v>363</v>
      </c>
      <c r="D527" s="733"/>
      <c r="E527" s="726" t="s">
        <v>1497</v>
      </c>
      <c r="F527" s="101"/>
      <c r="G527" s="101"/>
      <c r="H527" s="102">
        <f t="shared" si="38"/>
        <v>0</v>
      </c>
      <c r="I527" s="111"/>
      <c r="J527" s="111"/>
      <c r="K527" s="102">
        <f t="shared" si="36"/>
        <v>0</v>
      </c>
      <c r="L527" s="111"/>
      <c r="M527" s="111"/>
      <c r="N527" s="102">
        <f t="shared" si="37"/>
        <v>0</v>
      </c>
      <c r="O527" s="761"/>
      <c r="P527" s="66"/>
    </row>
    <row r="528" spans="1:16" s="734" customFormat="1" ht="12.75" outlineLevel="2" thickTop="1" thickBot="1">
      <c r="A528" s="736" t="s">
        <v>375</v>
      </c>
      <c r="B528" s="736"/>
      <c r="C528" s="736"/>
      <c r="D528" s="736"/>
      <c r="E528" s="120" t="s">
        <v>1499</v>
      </c>
      <c r="F528" s="104">
        <f>+F529+F533+F537+F541</f>
        <v>0</v>
      </c>
      <c r="G528" s="104">
        <f>+G529+G533+G537+G541</f>
        <v>0</v>
      </c>
      <c r="H528" s="104">
        <f t="shared" si="38"/>
        <v>0</v>
      </c>
      <c r="I528" s="104">
        <f>+I529+I533+I537+I541</f>
        <v>0</v>
      </c>
      <c r="J528" s="104">
        <f>+J529+J533+J537+J541</f>
        <v>0</v>
      </c>
      <c r="K528" s="104">
        <f t="shared" si="36"/>
        <v>0</v>
      </c>
      <c r="L528" s="104">
        <f>+L529+L533+L537+L541</f>
        <v>0</v>
      </c>
      <c r="M528" s="104">
        <f>+M529+M533+M537+M541</f>
        <v>0</v>
      </c>
      <c r="N528" s="104">
        <f t="shared" si="37"/>
        <v>0</v>
      </c>
      <c r="O528" s="771"/>
      <c r="P528" s="66"/>
    </row>
    <row r="529" spans="1:16" s="773" customFormat="1" ht="12.75" outlineLevel="2" thickTop="1" thickBot="1">
      <c r="A529" s="719" t="s">
        <v>375</v>
      </c>
      <c r="B529" s="719" t="s">
        <v>361</v>
      </c>
      <c r="C529" s="719"/>
      <c r="D529" s="719"/>
      <c r="E529" s="720" t="s">
        <v>1494</v>
      </c>
      <c r="F529" s="92">
        <f>+F530+F531+F532</f>
        <v>0</v>
      </c>
      <c r="G529" s="92">
        <f>+G530+G531+G532</f>
        <v>0</v>
      </c>
      <c r="H529" s="92">
        <f t="shared" si="38"/>
        <v>0</v>
      </c>
      <c r="I529" s="92">
        <f>+I530+I531+I532</f>
        <v>0</v>
      </c>
      <c r="J529" s="92">
        <f>+J530+J531+J532</f>
        <v>0</v>
      </c>
      <c r="K529" s="92">
        <f t="shared" si="36"/>
        <v>0</v>
      </c>
      <c r="L529" s="92">
        <f>+L530+L531+L532</f>
        <v>0</v>
      </c>
      <c r="M529" s="92">
        <f>+M530+M531+M532</f>
        <v>0</v>
      </c>
      <c r="N529" s="93">
        <f t="shared" si="37"/>
        <v>0</v>
      </c>
      <c r="O529" s="772"/>
      <c r="P529" s="66"/>
    </row>
    <row r="530" spans="1:16" s="727" customFormat="1" ht="12" outlineLevel="1" thickBot="1">
      <c r="A530" s="616" t="s">
        <v>375</v>
      </c>
      <c r="B530" s="616" t="s">
        <v>361</v>
      </c>
      <c r="C530" s="616" t="s">
        <v>361</v>
      </c>
      <c r="D530" s="616"/>
      <c r="E530" s="714" t="s">
        <v>1495</v>
      </c>
      <c r="F530" s="80"/>
      <c r="G530" s="80"/>
      <c r="H530" s="81">
        <f t="shared" si="38"/>
        <v>0</v>
      </c>
      <c r="I530" s="80"/>
      <c r="J530" s="80"/>
      <c r="K530" s="81">
        <f t="shared" si="36"/>
        <v>0</v>
      </c>
      <c r="L530" s="80"/>
      <c r="M530" s="80"/>
      <c r="N530" s="86">
        <f t="shared" si="37"/>
        <v>0</v>
      </c>
      <c r="O530" s="743"/>
      <c r="P530" s="66"/>
    </row>
    <row r="531" spans="1:16" ht="11.25" outlineLevel="2">
      <c r="A531" s="351" t="s">
        <v>375</v>
      </c>
      <c r="B531" s="351" t="s">
        <v>361</v>
      </c>
      <c r="C531" s="351" t="s">
        <v>362</v>
      </c>
      <c r="D531" s="351"/>
      <c r="E531" s="714" t="s">
        <v>1496</v>
      </c>
      <c r="F531" s="76"/>
      <c r="G531" s="76"/>
      <c r="H531" s="74">
        <f t="shared" si="38"/>
        <v>0</v>
      </c>
      <c r="I531" s="76"/>
      <c r="J531" s="76"/>
      <c r="K531" s="74">
        <f t="shared" si="36"/>
        <v>0</v>
      </c>
      <c r="L531" s="76"/>
      <c r="M531" s="76"/>
      <c r="N531" s="77">
        <f t="shared" si="37"/>
        <v>0</v>
      </c>
      <c r="O531" s="748"/>
    </row>
    <row r="532" spans="1:16" s="734" customFormat="1" ht="12" outlineLevel="2" thickBot="1">
      <c r="A532" s="351" t="s">
        <v>375</v>
      </c>
      <c r="B532" s="351" t="s">
        <v>361</v>
      </c>
      <c r="C532" s="351" t="s">
        <v>363</v>
      </c>
      <c r="D532" s="351"/>
      <c r="E532" s="714" t="s">
        <v>1497</v>
      </c>
      <c r="F532" s="76"/>
      <c r="G532" s="76"/>
      <c r="H532" s="74">
        <f t="shared" si="38"/>
        <v>0</v>
      </c>
      <c r="I532" s="76"/>
      <c r="J532" s="76"/>
      <c r="K532" s="74">
        <f t="shared" si="36"/>
        <v>0</v>
      </c>
      <c r="L532" s="76"/>
      <c r="M532" s="76"/>
      <c r="N532" s="77">
        <f t="shared" si="37"/>
        <v>0</v>
      </c>
      <c r="O532" s="748"/>
      <c r="P532" s="66"/>
    </row>
    <row r="533" spans="1:16" s="734" customFormat="1" ht="12" outlineLevel="2" thickBot="1">
      <c r="A533" s="350" t="s">
        <v>375</v>
      </c>
      <c r="B533" s="350" t="s">
        <v>362</v>
      </c>
      <c r="C533" s="350"/>
      <c r="D533" s="350"/>
      <c r="E533" s="706" t="s">
        <v>726</v>
      </c>
      <c r="F533" s="87">
        <f>+F534+F535+F536</f>
        <v>0</v>
      </c>
      <c r="G533" s="87">
        <f>+G534+G535+G536</f>
        <v>0</v>
      </c>
      <c r="H533" s="87">
        <f t="shared" si="38"/>
        <v>0</v>
      </c>
      <c r="I533" s="87">
        <f>+I534+I535+I536</f>
        <v>0</v>
      </c>
      <c r="J533" s="87">
        <f>+J534+J535+J536</f>
        <v>0</v>
      </c>
      <c r="K533" s="73">
        <f t="shared" si="36"/>
        <v>0</v>
      </c>
      <c r="L533" s="87">
        <f>+L534+L535+L536</f>
        <v>0</v>
      </c>
      <c r="M533" s="87">
        <f>+M534+M535+M536</f>
        <v>0</v>
      </c>
      <c r="N533" s="88">
        <f t="shared" si="37"/>
        <v>0</v>
      </c>
      <c r="O533" s="742"/>
      <c r="P533" s="66"/>
    </row>
    <row r="534" spans="1:16" ht="11.25" outlineLevel="1">
      <c r="A534" s="616" t="s">
        <v>375</v>
      </c>
      <c r="B534" s="616" t="s">
        <v>362</v>
      </c>
      <c r="C534" s="616" t="s">
        <v>361</v>
      </c>
      <c r="D534" s="616"/>
      <c r="E534" s="714" t="s">
        <v>1495</v>
      </c>
      <c r="F534" s="76"/>
      <c r="G534" s="76"/>
      <c r="H534" s="81">
        <f t="shared" si="38"/>
        <v>0</v>
      </c>
      <c r="I534" s="76"/>
      <c r="J534" s="76"/>
      <c r="K534" s="107">
        <f t="shared" si="36"/>
        <v>0</v>
      </c>
      <c r="L534" s="76"/>
      <c r="M534" s="76"/>
      <c r="N534" s="86">
        <f t="shared" si="37"/>
        <v>0</v>
      </c>
      <c r="O534" s="743"/>
    </row>
    <row r="535" spans="1:16" ht="11.25" outlineLevel="2">
      <c r="A535" s="351" t="s">
        <v>375</v>
      </c>
      <c r="B535" s="351" t="s">
        <v>362</v>
      </c>
      <c r="C535" s="351" t="s">
        <v>362</v>
      </c>
      <c r="D535" s="351"/>
      <c r="E535" s="714" t="s">
        <v>1496</v>
      </c>
      <c r="F535" s="76"/>
      <c r="G535" s="76"/>
      <c r="H535" s="74">
        <f t="shared" si="38"/>
        <v>0</v>
      </c>
      <c r="I535" s="76"/>
      <c r="J535" s="76"/>
      <c r="K535" s="74">
        <f t="shared" si="36"/>
        <v>0</v>
      </c>
      <c r="L535" s="76"/>
      <c r="M535" s="76"/>
      <c r="N535" s="77">
        <f t="shared" si="37"/>
        <v>0</v>
      </c>
      <c r="O535" s="748"/>
    </row>
    <row r="536" spans="1:16" ht="24" customHeight="1" thickBot="1">
      <c r="A536" s="733" t="s">
        <v>375</v>
      </c>
      <c r="B536" s="733" t="s">
        <v>362</v>
      </c>
      <c r="C536" s="733" t="s">
        <v>363</v>
      </c>
      <c r="D536" s="733"/>
      <c r="E536" s="714" t="s">
        <v>1497</v>
      </c>
      <c r="F536" s="76"/>
      <c r="G536" s="76"/>
      <c r="H536" s="102">
        <f t="shared" si="38"/>
        <v>0</v>
      </c>
      <c r="I536" s="76"/>
      <c r="J536" s="76"/>
      <c r="K536" s="102">
        <f t="shared" si="36"/>
        <v>0</v>
      </c>
      <c r="L536" s="76"/>
      <c r="M536" s="76"/>
      <c r="N536" s="103">
        <f t="shared" si="37"/>
        <v>0</v>
      </c>
      <c r="O536" s="774"/>
    </row>
    <row r="537" spans="1:16" ht="24" customHeight="1" thickBot="1">
      <c r="A537" s="350" t="s">
        <v>375</v>
      </c>
      <c r="B537" s="350" t="s">
        <v>363</v>
      </c>
      <c r="C537" s="350"/>
      <c r="D537" s="350"/>
      <c r="E537" s="706" t="s">
        <v>1498</v>
      </c>
      <c r="F537" s="87">
        <f>+F538+F539+F540</f>
        <v>0</v>
      </c>
      <c r="G537" s="87">
        <f>+G538+G539+G540</f>
        <v>0</v>
      </c>
      <c r="H537" s="87">
        <f t="shared" si="38"/>
        <v>0</v>
      </c>
      <c r="I537" s="87">
        <f>+I538+I539+I540</f>
        <v>0</v>
      </c>
      <c r="J537" s="87">
        <f>+J538+J539+J540</f>
        <v>0</v>
      </c>
      <c r="K537" s="87">
        <f t="shared" si="36"/>
        <v>0</v>
      </c>
      <c r="L537" s="87">
        <f>+L538+L539+L540</f>
        <v>0</v>
      </c>
      <c r="M537" s="87">
        <f>+M538+M539+M540</f>
        <v>0</v>
      </c>
      <c r="N537" s="88">
        <f t="shared" si="37"/>
        <v>0</v>
      </c>
      <c r="O537" s="742"/>
    </row>
    <row r="538" spans="1:16" s="681" customFormat="1" ht="24" customHeight="1">
      <c r="A538" s="616" t="s">
        <v>375</v>
      </c>
      <c r="B538" s="616" t="s">
        <v>363</v>
      </c>
      <c r="C538" s="616" t="s">
        <v>361</v>
      </c>
      <c r="D538" s="616"/>
      <c r="E538" s="714" t="s">
        <v>1495</v>
      </c>
      <c r="F538" s="80"/>
      <c r="G538" s="80"/>
      <c r="H538" s="81">
        <f t="shared" si="38"/>
        <v>0</v>
      </c>
      <c r="I538" s="80"/>
      <c r="J538" s="80"/>
      <c r="K538" s="81">
        <f t="shared" si="36"/>
        <v>0</v>
      </c>
      <c r="L538" s="80"/>
      <c r="M538" s="80"/>
      <c r="N538" s="86">
        <f t="shared" si="37"/>
        <v>0</v>
      </c>
      <c r="O538" s="743"/>
      <c r="P538" s="684"/>
    </row>
    <row r="539" spans="1:16" s="681" customFormat="1" ht="24" customHeight="1">
      <c r="A539" s="351" t="s">
        <v>375</v>
      </c>
      <c r="B539" s="351" t="s">
        <v>363</v>
      </c>
      <c r="C539" s="351" t="s">
        <v>362</v>
      </c>
      <c r="D539" s="351"/>
      <c r="E539" s="714" t="s">
        <v>1496</v>
      </c>
      <c r="F539" s="80"/>
      <c r="G539" s="80"/>
      <c r="H539" s="74">
        <f t="shared" si="38"/>
        <v>0</v>
      </c>
      <c r="I539" s="80"/>
      <c r="J539" s="80"/>
      <c r="K539" s="74">
        <f t="shared" si="36"/>
        <v>0</v>
      </c>
      <c r="L539" s="80"/>
      <c r="M539" s="80"/>
      <c r="N539" s="77">
        <f t="shared" si="37"/>
        <v>0</v>
      </c>
      <c r="O539" s="748"/>
      <c r="P539" s="684"/>
    </row>
    <row r="540" spans="1:16" ht="24" customHeight="1" thickBot="1">
      <c r="A540" s="664" t="s">
        <v>375</v>
      </c>
      <c r="B540" s="733" t="s">
        <v>363</v>
      </c>
      <c r="C540" s="733" t="s">
        <v>363</v>
      </c>
      <c r="D540" s="733"/>
      <c r="E540" s="726" t="s">
        <v>1497</v>
      </c>
      <c r="F540" s="101"/>
      <c r="G540" s="101"/>
      <c r="H540" s="102">
        <f t="shared" si="38"/>
        <v>0</v>
      </c>
      <c r="I540" s="108"/>
      <c r="J540" s="108"/>
      <c r="K540" s="109">
        <f t="shared" ref="K540:K544" si="40">I540+J540</f>
        <v>0</v>
      </c>
      <c r="L540" s="108"/>
      <c r="M540" s="108"/>
      <c r="N540" s="370">
        <f t="shared" ref="N540:N544" si="41">L540+M540</f>
        <v>0</v>
      </c>
      <c r="O540" s="775"/>
    </row>
    <row r="541" spans="1:16" ht="42" customHeight="1" thickBot="1">
      <c r="A541" s="719" t="s">
        <v>375</v>
      </c>
      <c r="B541" s="350" t="s">
        <v>365</v>
      </c>
      <c r="C541" s="350"/>
      <c r="D541" s="350"/>
      <c r="E541" s="706" t="s">
        <v>1500</v>
      </c>
      <c r="F541" s="87">
        <f>SUM(F542)</f>
        <v>0</v>
      </c>
      <c r="G541" s="87">
        <f>SUM(G542)</f>
        <v>0</v>
      </c>
      <c r="H541" s="87">
        <f t="shared" ref="H541:H544" si="42">F541+G541</f>
        <v>0</v>
      </c>
      <c r="I541" s="87">
        <f>SUM(I542)</f>
        <v>0</v>
      </c>
      <c r="J541" s="87">
        <f>SUM(J542)</f>
        <v>0</v>
      </c>
      <c r="K541" s="92">
        <f t="shared" si="40"/>
        <v>0</v>
      </c>
      <c r="L541" s="87">
        <f>SUM(L542)</f>
        <v>0</v>
      </c>
      <c r="M541" s="87">
        <f>SUM(M542)</f>
        <v>0</v>
      </c>
      <c r="N541" s="112">
        <f t="shared" si="41"/>
        <v>0</v>
      </c>
      <c r="O541" s="776"/>
    </row>
    <row r="542" spans="1:16" ht="24" customHeight="1" thickBot="1">
      <c r="A542" s="664" t="s">
        <v>375</v>
      </c>
      <c r="B542" s="733" t="s">
        <v>365</v>
      </c>
      <c r="C542" s="733" t="s">
        <v>361</v>
      </c>
      <c r="D542" s="733"/>
      <c r="E542" s="726" t="s">
        <v>1501</v>
      </c>
      <c r="F542" s="101"/>
      <c r="G542" s="101"/>
      <c r="H542" s="102">
        <f t="shared" si="42"/>
        <v>0</v>
      </c>
      <c r="I542" s="108"/>
      <c r="J542" s="108"/>
      <c r="K542" s="109">
        <f t="shared" si="40"/>
        <v>0</v>
      </c>
      <c r="L542" s="108"/>
      <c r="M542" s="108"/>
      <c r="N542" s="370">
        <f t="shared" si="41"/>
        <v>0</v>
      </c>
      <c r="O542" s="775"/>
    </row>
    <row r="543" spans="1:16" ht="24" customHeight="1" thickTop="1" thickBot="1">
      <c r="A543" s="1061" t="s">
        <v>89</v>
      </c>
      <c r="B543" s="1062"/>
      <c r="C543" s="1062"/>
      <c r="D543" s="1062"/>
      <c r="E543" s="1063"/>
      <c r="F543" s="369">
        <f>+F16+F31+F32+F436+F461+F462+F496+F501+F515+F528</f>
        <v>0</v>
      </c>
      <c r="G543" s="369">
        <f>+G16+G31+G32+G436+G461+G462+G496+G501+G515+G528</f>
        <v>0</v>
      </c>
      <c r="H543" s="369">
        <f t="shared" si="42"/>
        <v>0</v>
      </c>
      <c r="I543" s="100">
        <f>+I16+I31+I32+I436+I461+I462+I496+I501+I515+I528</f>
        <v>0</v>
      </c>
      <c r="J543" s="100">
        <f>+J16+J31+J32+J436+J461+J462+J496+J501+J515+J528</f>
        <v>0</v>
      </c>
      <c r="K543" s="100">
        <f t="shared" si="40"/>
        <v>0</v>
      </c>
      <c r="L543" s="104">
        <f>+L16+L31+L32+L436+L461+L462+L496+L501+L515+L528</f>
        <v>0</v>
      </c>
      <c r="M543" s="104">
        <f>+M16+M31+M32+M436+M461+M462+M496+M501+M515+M528</f>
        <v>0</v>
      </c>
      <c r="N543" s="104">
        <f t="shared" si="41"/>
        <v>0</v>
      </c>
      <c r="O543" s="777"/>
    </row>
    <row r="544" spans="1:16" ht="24" customHeight="1" thickTop="1" thickBot="1">
      <c r="A544" s="1064" t="s">
        <v>90</v>
      </c>
      <c r="B544" s="1065"/>
      <c r="C544" s="1065"/>
      <c r="D544" s="1065"/>
      <c r="E544" s="1066"/>
      <c r="F544" s="105"/>
      <c r="G544" s="106"/>
      <c r="H544" s="72">
        <f t="shared" si="42"/>
        <v>0</v>
      </c>
      <c r="I544" s="106"/>
      <c r="J544" s="106"/>
      <c r="K544" s="72">
        <f t="shared" si="40"/>
        <v>0</v>
      </c>
      <c r="L544" s="106"/>
      <c r="M544" s="778"/>
      <c r="N544" s="72">
        <f t="shared" si="41"/>
        <v>0</v>
      </c>
      <c r="O544" s="745"/>
    </row>
    <row r="545" spans="1:15" ht="24" customHeight="1">
      <c r="A545" s="675"/>
      <c r="B545" s="675"/>
      <c r="C545" s="675"/>
      <c r="D545" s="675"/>
      <c r="E545" s="687"/>
      <c r="F545" s="684"/>
      <c r="G545" s="684"/>
      <c r="H545" s="684"/>
      <c r="I545" s="684"/>
      <c r="J545" s="684"/>
      <c r="K545" s="684"/>
      <c r="L545" s="684"/>
      <c r="M545" s="684"/>
      <c r="N545" s="684"/>
      <c r="O545" s="684"/>
    </row>
    <row r="546" spans="1:15" ht="24" customHeight="1">
      <c r="A546" s="675"/>
      <c r="B546" s="675"/>
      <c r="C546" s="675"/>
      <c r="D546" s="675"/>
      <c r="E546" s="349" t="s">
        <v>91</v>
      </c>
      <c r="F546" s="684"/>
      <c r="G546" s="684"/>
      <c r="H546" s="684"/>
      <c r="I546" s="684"/>
      <c r="J546" s="684"/>
      <c r="K546" s="684"/>
      <c r="L546" s="684"/>
      <c r="M546" s="684"/>
      <c r="N546" s="684"/>
      <c r="O546" s="684"/>
    </row>
    <row r="547" spans="1:15" ht="24" customHeight="1">
      <c r="E547" s="1054" t="s">
        <v>31</v>
      </c>
      <c r="F547" s="1055" t="s">
        <v>77</v>
      </c>
      <c r="G547" s="1055"/>
      <c r="H547" s="1055"/>
      <c r="I547" s="1055" t="s">
        <v>78</v>
      </c>
      <c r="J547" s="1055"/>
      <c r="K547" s="1055"/>
      <c r="L547" s="1058" t="s">
        <v>79</v>
      </c>
      <c r="M547" s="1059"/>
      <c r="N547" s="1060"/>
      <c r="O547" s="70"/>
    </row>
    <row r="548" spans="1:15" ht="24" customHeight="1">
      <c r="E548" s="1054"/>
      <c r="F548" s="69" t="s">
        <v>36</v>
      </c>
      <c r="G548" s="69" t="s">
        <v>84</v>
      </c>
      <c r="H548" s="69" t="s">
        <v>80</v>
      </c>
      <c r="I548" s="69" t="s">
        <v>36</v>
      </c>
      <c r="J548" s="69" t="s">
        <v>84</v>
      </c>
      <c r="K548" s="69" t="s">
        <v>80</v>
      </c>
      <c r="L548" s="69" t="s">
        <v>85</v>
      </c>
      <c r="M548" s="69" t="s">
        <v>84</v>
      </c>
      <c r="N548" s="69" t="s">
        <v>80</v>
      </c>
      <c r="O548" s="69" t="s">
        <v>80</v>
      </c>
    </row>
    <row r="549" spans="1:15" ht="24" customHeight="1">
      <c r="E549" s="1054"/>
      <c r="F549" s="5">
        <v>1</v>
      </c>
      <c r="G549" s="5">
        <v>2</v>
      </c>
      <c r="H549" s="5" t="s">
        <v>81</v>
      </c>
      <c r="I549" s="5">
        <v>4</v>
      </c>
      <c r="J549" s="5">
        <v>5</v>
      </c>
      <c r="K549" s="5" t="s">
        <v>82</v>
      </c>
      <c r="L549" s="5">
        <v>7</v>
      </c>
      <c r="M549" s="5">
        <v>8</v>
      </c>
      <c r="N549" s="69" t="s">
        <v>83</v>
      </c>
      <c r="O549" s="69" t="s">
        <v>83</v>
      </c>
    </row>
    <row r="550" spans="1:15" ht="24" customHeight="1">
      <c r="E550" s="779" t="s">
        <v>92</v>
      </c>
      <c r="F550" s="780">
        <f t="shared" ref="F550:O550" si="43">+F16+F31+F32+F436+F461+F462+F496+F501</f>
        <v>0</v>
      </c>
      <c r="G550" s="780">
        <f t="shared" si="43"/>
        <v>0</v>
      </c>
      <c r="H550" s="780">
        <f t="shared" si="43"/>
        <v>0</v>
      </c>
      <c r="I550" s="780">
        <f t="shared" si="43"/>
        <v>0</v>
      </c>
      <c r="J550" s="780">
        <f t="shared" si="43"/>
        <v>0</v>
      </c>
      <c r="K550" s="780">
        <f t="shared" si="43"/>
        <v>0</v>
      </c>
      <c r="L550" s="780">
        <f t="shared" si="43"/>
        <v>0</v>
      </c>
      <c r="M550" s="780">
        <f t="shared" si="43"/>
        <v>0</v>
      </c>
      <c r="N550" s="780">
        <f t="shared" si="43"/>
        <v>0</v>
      </c>
      <c r="O550" s="780">
        <f t="shared" si="43"/>
        <v>0</v>
      </c>
    </row>
    <row r="551" spans="1:15" ht="24" customHeight="1">
      <c r="E551" s="779" t="s">
        <v>93</v>
      </c>
      <c r="F551" s="780">
        <f t="shared" ref="F551:O551" si="44">+F515+F528</f>
        <v>0</v>
      </c>
      <c r="G551" s="780">
        <f t="shared" si="44"/>
        <v>0</v>
      </c>
      <c r="H551" s="780">
        <f t="shared" si="44"/>
        <v>0</v>
      </c>
      <c r="I551" s="780">
        <f t="shared" si="44"/>
        <v>0</v>
      </c>
      <c r="J551" s="780">
        <f t="shared" si="44"/>
        <v>0</v>
      </c>
      <c r="K551" s="780">
        <f t="shared" si="44"/>
        <v>0</v>
      </c>
      <c r="L551" s="780">
        <f t="shared" si="44"/>
        <v>0</v>
      </c>
      <c r="M551" s="780">
        <f t="shared" si="44"/>
        <v>0</v>
      </c>
      <c r="N551" s="780">
        <f t="shared" si="44"/>
        <v>0</v>
      </c>
      <c r="O551" s="780">
        <f t="shared" si="44"/>
        <v>0</v>
      </c>
    </row>
    <row r="552" spans="1:15" ht="24" customHeight="1">
      <c r="E552" s="779" t="s">
        <v>37</v>
      </c>
      <c r="F552" s="780">
        <f>+F544</f>
        <v>0</v>
      </c>
      <c r="G552" s="780">
        <f t="shared" ref="G552:M552" si="45">+G544</f>
        <v>0</v>
      </c>
      <c r="H552" s="780">
        <f t="shared" si="45"/>
        <v>0</v>
      </c>
      <c r="I552" s="780">
        <f>+I544</f>
        <v>0</v>
      </c>
      <c r="J552" s="780">
        <f>+J544</f>
        <v>0</v>
      </c>
      <c r="K552" s="780">
        <f>+K544</f>
        <v>0</v>
      </c>
      <c r="L552" s="780">
        <f>+L544</f>
        <v>0</v>
      </c>
      <c r="M552" s="780">
        <f t="shared" si="45"/>
        <v>0</v>
      </c>
      <c r="N552" s="780">
        <f>+N544</f>
        <v>0</v>
      </c>
      <c r="O552" s="780">
        <f>+O544</f>
        <v>0</v>
      </c>
    </row>
    <row r="553" spans="1:15" ht="24" customHeight="1">
      <c r="E553" s="683"/>
      <c r="F553" s="66"/>
      <c r="G553" s="66"/>
      <c r="H553" s="66"/>
      <c r="I553" s="66"/>
      <c r="J553" s="66"/>
      <c r="K553" s="66"/>
      <c r="L553" s="66"/>
      <c r="M553" s="66"/>
      <c r="N553" s="66"/>
      <c r="O553" s="66"/>
    </row>
    <row r="554" spans="1:15" ht="24" customHeight="1">
      <c r="E554" s="683"/>
      <c r="F554" s="66"/>
      <c r="G554" s="66"/>
      <c r="H554" s="66"/>
      <c r="I554" s="66"/>
      <c r="J554" s="66"/>
      <c r="K554" s="66"/>
      <c r="L554" s="66"/>
      <c r="M554" s="66"/>
      <c r="N554" s="66"/>
      <c r="O554" s="66"/>
    </row>
    <row r="555" spans="1:15" ht="0.75" customHeight="1">
      <c r="E555" s="683"/>
      <c r="F555" s="66"/>
      <c r="G555" s="66"/>
      <c r="H555" s="66"/>
      <c r="I555" s="66"/>
      <c r="J555" s="66"/>
      <c r="K555" s="66"/>
      <c r="L555" s="66"/>
      <c r="M555" s="66"/>
      <c r="N555" s="66"/>
      <c r="O555" s="66"/>
    </row>
    <row r="556" spans="1:15" ht="0.75" customHeight="1">
      <c r="E556" s="683"/>
      <c r="F556" s="66"/>
      <c r="G556" s="66"/>
      <c r="H556" s="66"/>
      <c r="I556" s="66"/>
      <c r="J556" s="66"/>
      <c r="K556" s="66"/>
      <c r="L556" s="66"/>
      <c r="M556" s="66"/>
      <c r="N556" s="66"/>
      <c r="O556" s="66"/>
    </row>
    <row r="557" spans="1:15" ht="0.75" customHeight="1">
      <c r="E557" s="683"/>
      <c r="F557" s="66"/>
      <c r="G557" s="66"/>
      <c r="H557" s="66"/>
      <c r="I557" s="66"/>
      <c r="J557" s="66"/>
      <c r="K557" s="66"/>
      <c r="L557" s="66"/>
      <c r="M557" s="66"/>
      <c r="N557" s="66"/>
      <c r="O557" s="66"/>
    </row>
    <row r="558" spans="1:15" ht="0.75" customHeight="1">
      <c r="E558" s="683"/>
      <c r="F558" s="66"/>
      <c r="G558" s="66"/>
      <c r="H558" s="66"/>
      <c r="I558" s="66"/>
      <c r="J558" s="66"/>
      <c r="K558" s="66"/>
      <c r="L558" s="66"/>
      <c r="M558" s="66"/>
      <c r="N558" s="66"/>
      <c r="O558" s="66"/>
    </row>
    <row r="559" spans="1:15" ht="0.75" customHeight="1">
      <c r="E559" s="683"/>
      <c r="F559" s="66"/>
      <c r="G559" s="66"/>
      <c r="H559" s="66"/>
      <c r="I559" s="66"/>
      <c r="J559" s="66"/>
      <c r="K559" s="66"/>
      <c r="L559" s="66"/>
      <c r="M559" s="66"/>
      <c r="N559" s="66"/>
      <c r="O559" s="66"/>
    </row>
    <row r="560" spans="1:15" ht="0.75" customHeight="1">
      <c r="E560" s="683"/>
      <c r="F560" s="66"/>
      <c r="G560" s="66"/>
      <c r="H560" s="66"/>
      <c r="I560" s="66"/>
      <c r="J560" s="66"/>
      <c r="K560" s="66"/>
      <c r="L560" s="66"/>
      <c r="M560" s="66"/>
      <c r="N560" s="66"/>
      <c r="O560" s="66"/>
    </row>
    <row r="561" spans="5:15" ht="0.75" customHeight="1">
      <c r="E561" s="683"/>
      <c r="F561" s="66"/>
      <c r="G561" s="66"/>
      <c r="H561" s="66"/>
      <c r="I561" s="66"/>
      <c r="J561" s="66"/>
      <c r="K561" s="66"/>
      <c r="L561" s="66"/>
      <c r="M561" s="66"/>
      <c r="N561" s="66"/>
      <c r="O561" s="66"/>
    </row>
    <row r="562" spans="5:15" ht="0.75" customHeight="1">
      <c r="E562" s="683"/>
      <c r="F562" s="66"/>
      <c r="G562" s="66"/>
      <c r="H562" s="66"/>
      <c r="I562" s="66"/>
      <c r="J562" s="66"/>
      <c r="K562" s="66"/>
      <c r="L562" s="66"/>
      <c r="M562" s="66"/>
      <c r="N562" s="66"/>
      <c r="O562" s="66"/>
    </row>
    <row r="563" spans="5:15" ht="0.75" customHeight="1">
      <c r="E563" s="683"/>
      <c r="F563" s="66"/>
      <c r="G563" s="66"/>
      <c r="H563" s="66"/>
      <c r="I563" s="66"/>
      <c r="J563" s="66"/>
      <c r="K563" s="66"/>
      <c r="L563" s="66"/>
      <c r="M563" s="66"/>
      <c r="N563" s="66"/>
      <c r="O563" s="66"/>
    </row>
    <row r="564" spans="5:15" ht="0.75" customHeight="1">
      <c r="E564" s="683"/>
      <c r="F564" s="66"/>
      <c r="G564" s="66"/>
      <c r="H564" s="66"/>
      <c r="I564" s="66"/>
      <c r="J564" s="66"/>
      <c r="K564" s="66"/>
      <c r="L564" s="66"/>
      <c r="M564" s="66"/>
      <c r="N564" s="66"/>
      <c r="O564" s="66"/>
    </row>
    <row r="565" spans="5:15" ht="0.75" customHeight="1">
      <c r="E565" s="683"/>
      <c r="F565" s="66"/>
      <c r="G565" s="66"/>
      <c r="H565" s="66"/>
      <c r="I565" s="66"/>
      <c r="J565" s="66"/>
      <c r="K565" s="66"/>
      <c r="L565" s="66"/>
      <c r="M565" s="66"/>
      <c r="N565" s="66"/>
      <c r="O565" s="66"/>
    </row>
    <row r="566" spans="5:15" ht="0.75" customHeight="1">
      <c r="E566" s="683"/>
      <c r="F566" s="66"/>
      <c r="G566" s="66"/>
      <c r="H566" s="66"/>
      <c r="I566" s="66"/>
      <c r="J566" s="66"/>
      <c r="K566" s="66"/>
      <c r="L566" s="66"/>
      <c r="M566" s="66"/>
      <c r="N566" s="66"/>
      <c r="O566" s="66"/>
    </row>
  </sheetData>
  <sheetProtection formatColumns="0" selectLockedCells="1"/>
  <mergeCells count="24">
    <mergeCell ref="O13:O15"/>
    <mergeCell ref="B14:B15"/>
    <mergeCell ref="C14:C15"/>
    <mergeCell ref="D14:D15"/>
    <mergeCell ref="E547:E549"/>
    <mergeCell ref="F547:H547"/>
    <mergeCell ref="A13:D13"/>
    <mergeCell ref="I547:K547"/>
    <mergeCell ref="L547:N547"/>
    <mergeCell ref="A543:E543"/>
    <mergeCell ref="A544:E544"/>
    <mergeCell ref="A14:A15"/>
    <mergeCell ref="D1:N1"/>
    <mergeCell ref="D2:N2"/>
    <mergeCell ref="D3:N3"/>
    <mergeCell ref="F13:H13"/>
    <mergeCell ref="I13:K13"/>
    <mergeCell ref="E13:E15"/>
    <mergeCell ref="E5:G5"/>
    <mergeCell ref="E6:G6"/>
    <mergeCell ref="B8:F8"/>
    <mergeCell ref="L13:N13"/>
    <mergeCell ref="A6:D6"/>
    <mergeCell ref="A5:D5"/>
  </mergeCells>
  <phoneticPr fontId="13" type="noConversion"/>
  <conditionalFormatting sqref="A16:C388">
    <cfRule type="expression" dxfId="68" priority="134">
      <formula>IF(A16&gt;9,FALSE,TRUE)</formula>
    </cfRule>
  </conditionalFormatting>
  <conditionalFormatting sqref="A390:C509">
    <cfRule type="expression" dxfId="67" priority="5">
      <formula>IF(A390&gt;9,FALSE,TRUE)</formula>
    </cfRule>
  </conditionalFormatting>
  <conditionalFormatting sqref="A514:C542">
    <cfRule type="expression" dxfId="66" priority="340">
      <formula>IF(A514&gt;9,FALSE,TRUE)</formula>
    </cfRule>
  </conditionalFormatting>
  <conditionalFormatting sqref="A389:D389">
    <cfRule type="expression" dxfId="65" priority="211">
      <formula>IF(A389&gt;9,FALSE,TRUE)</formula>
    </cfRule>
  </conditionalFormatting>
  <conditionalFormatting sqref="A510:D513">
    <cfRule type="expression" dxfId="64" priority="66">
      <formula>IF(A510&gt;9,FALSE,TRUE)</formula>
    </cfRule>
  </conditionalFormatting>
  <conditionalFormatting sqref="D16:D20 D23:D386 D388">
    <cfRule type="cellIs" dxfId="63" priority="132" operator="between">
      <formula>10</formula>
      <formula>99</formula>
    </cfRule>
    <cfRule type="cellIs" dxfId="62" priority="133" operator="between">
      <formula>0</formula>
      <formula>9</formula>
    </cfRule>
  </conditionalFormatting>
  <conditionalFormatting sqref="D21:D22">
    <cfRule type="expression" dxfId="61" priority="2">
      <formula>IF(D21&gt;9,FALSE,TRUE)</formula>
    </cfRule>
  </conditionalFormatting>
  <conditionalFormatting sqref="D387">
    <cfRule type="expression" dxfId="60" priority="1">
      <formula>IF(D387&gt;9,FALSE,TRUE)</formula>
    </cfRule>
  </conditionalFormatting>
  <conditionalFormatting sqref="D390:D509">
    <cfRule type="cellIs" dxfId="59" priority="3" operator="between">
      <formula>10</formula>
      <formula>99</formula>
    </cfRule>
    <cfRule type="cellIs" dxfId="58" priority="4" operator="between">
      <formula>0</formula>
      <formula>9</formula>
    </cfRule>
  </conditionalFormatting>
  <conditionalFormatting sqref="D514:D542">
    <cfRule type="cellIs" dxfId="57" priority="338" operator="between">
      <formula>10</formula>
      <formula>99</formula>
    </cfRule>
    <cfRule type="cellIs" dxfId="56" priority="339" operator="between">
      <formula>0</formula>
      <formula>9</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ignoredErrors>
    <ignoredError sqref="A432" numberStoredAsText="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C45C8-909A-4A44-B0DA-9122FD443E6A}">
  <sheetPr>
    <tabColor rgb="FF0FDDD8"/>
    <outlinePr summaryBelow="0"/>
    <pageSetUpPr fitToPage="1"/>
  </sheetPr>
  <dimension ref="A1:XEN546"/>
  <sheetViews>
    <sheetView showGridLines="0" topLeftCell="A5" zoomScaleNormal="100" zoomScalePageLayoutView="125" workbookViewId="0">
      <selection activeCell="I22" sqref="I22"/>
    </sheetView>
  </sheetViews>
  <sheetFormatPr baseColWidth="10" defaultColWidth="0" defaultRowHeight="0.75" customHeight="1" outlineLevelRow="4"/>
  <cols>
    <col min="1" max="1" width="4.42578125" style="365" customWidth="1"/>
    <col min="2" max="2" width="3.5703125" style="365" customWidth="1"/>
    <col min="3" max="4" width="4.42578125" style="365" customWidth="1"/>
    <col min="5" max="5" width="72.7109375" style="737" customWidth="1"/>
    <col min="6" max="6" width="30.42578125" style="682" customWidth="1"/>
    <col min="7" max="7" width="17.28515625" style="682" customWidth="1"/>
    <col min="8" max="8" width="36" style="682" customWidth="1"/>
    <col min="9" max="9" width="30.7109375" style="682" customWidth="1"/>
    <col min="10" max="10" width="29.42578125" style="682" customWidth="1"/>
    <col min="11" max="11" width="30.42578125" style="682" customWidth="1"/>
    <col min="12" max="12" width="29.7109375" style="682" customWidth="1"/>
    <col min="13" max="13" width="31.42578125" style="682" customWidth="1"/>
    <col min="14" max="14" width="30.7109375" style="682" customWidth="1"/>
    <col min="15" max="15" width="32.42578125" style="682" customWidth="1"/>
    <col min="16" max="16" width="23.42578125" style="66" customWidth="1"/>
    <col min="17" max="17" width="17.42578125" style="682" customWidth="1"/>
    <col min="18" max="18" width="22.7109375" style="682" customWidth="1"/>
    <col min="19" max="21" width="17.42578125" style="682" customWidth="1"/>
    <col min="22" max="16384" width="17.42578125" style="682" hidden="1"/>
  </cols>
  <sheetData>
    <row r="1" spans="1:16368" ht="11.25">
      <c r="A1" s="362"/>
      <c r="B1" s="362"/>
      <c r="C1" s="362"/>
      <c r="D1" s="1032" t="s">
        <v>41</v>
      </c>
      <c r="E1" s="1032"/>
      <c r="F1" s="1032"/>
      <c r="G1" s="1032"/>
      <c r="H1" s="1032"/>
      <c r="I1" s="1032"/>
      <c r="J1" s="1032"/>
      <c r="K1" s="1032"/>
      <c r="L1" s="1032"/>
      <c r="M1" s="1032"/>
      <c r="N1" s="1032"/>
      <c r="O1" s="704"/>
    </row>
    <row r="2" spans="1:16368" ht="11.25">
      <c r="A2" s="362"/>
      <c r="B2" s="362"/>
      <c r="C2" s="362"/>
      <c r="D2" s="1032" t="s">
        <v>76</v>
      </c>
      <c r="E2" s="1032"/>
      <c r="F2" s="1032"/>
      <c r="G2" s="1032"/>
      <c r="H2" s="1032"/>
      <c r="I2" s="1032"/>
      <c r="J2" s="1032"/>
      <c r="K2" s="1032"/>
      <c r="L2" s="1032"/>
      <c r="M2" s="1032"/>
      <c r="N2" s="1032"/>
      <c r="O2" s="704"/>
    </row>
    <row r="3" spans="1:16368" ht="11.25">
      <c r="A3" s="362"/>
      <c r="B3" s="362"/>
      <c r="C3" s="362"/>
      <c r="D3" s="1032" t="s">
        <v>2036</v>
      </c>
      <c r="E3" s="1032"/>
      <c r="F3" s="1032"/>
      <c r="G3" s="1032"/>
      <c r="H3" s="1032"/>
      <c r="I3" s="1032"/>
      <c r="J3" s="1032"/>
      <c r="K3" s="1032"/>
      <c r="L3" s="1032"/>
      <c r="M3" s="1032"/>
      <c r="N3" s="1032"/>
      <c r="O3" s="704"/>
    </row>
    <row r="4" spans="1:16368" ht="11.25">
      <c r="A4" s="362"/>
      <c r="B4" s="362"/>
      <c r="C4" s="362"/>
      <c r="D4" s="362"/>
      <c r="E4" s="683"/>
      <c r="F4" s="66"/>
      <c r="G4" s="66"/>
      <c r="H4" s="66"/>
      <c r="I4" s="66"/>
      <c r="J4" s="66"/>
      <c r="K4" s="66"/>
      <c r="L4" s="66"/>
      <c r="M4" s="66"/>
      <c r="N4" s="66"/>
      <c r="O4" s="66"/>
    </row>
    <row r="5" spans="1:16368" ht="11.25">
      <c r="A5" s="1046" t="s">
        <v>1635</v>
      </c>
      <c r="B5" s="1047"/>
      <c r="C5" s="1047"/>
      <c r="D5" s="1048"/>
      <c r="E5" s="1039" t="str">
        <f>MID('Formulario 1.1- Ingresos E.P'!F6,1,6)</f>
        <v/>
      </c>
      <c r="F5" s="1039"/>
      <c r="G5" s="1039"/>
      <c r="H5" s="66"/>
      <c r="I5" s="66"/>
      <c r="J5" s="66"/>
      <c r="K5" s="66"/>
      <c r="L5" s="66"/>
      <c r="M5" s="66"/>
      <c r="N5" s="66"/>
      <c r="O5" s="66"/>
    </row>
    <row r="6" spans="1:16368" ht="11.25">
      <c r="A6" s="1043" t="s">
        <v>121</v>
      </c>
      <c r="B6" s="1044"/>
      <c r="C6" s="1044"/>
      <c r="D6" s="1045"/>
      <c r="E6" s="1015" t="str">
        <f>IFERROR(VLOOKUP(E5,DESPLEGABLES!A1:B224,2,FALSE),"")</f>
        <v/>
      </c>
      <c r="F6" s="1016"/>
      <c r="G6" s="1017"/>
      <c r="I6" s="66"/>
      <c r="J6" s="66"/>
      <c r="K6" s="66"/>
      <c r="L6" s="66"/>
      <c r="M6" s="66"/>
      <c r="N6" s="66"/>
      <c r="O6" s="66"/>
    </row>
    <row r="7" spans="1:16368" ht="15" customHeight="1">
      <c r="A7" s="1075" t="s">
        <v>1634</v>
      </c>
      <c r="B7" s="1075"/>
      <c r="C7" s="1075"/>
      <c r="D7" s="1076"/>
      <c r="E7" s="694" t="str">
        <f>IFERROR(VLOOKUP(E5,DESPLEGABLES!$A$1:$C$224,3,FALSE),"")</f>
        <v/>
      </c>
      <c r="F7" s="695"/>
      <c r="G7" s="695"/>
      <c r="H7" s="66"/>
      <c r="I7" s="66"/>
      <c r="J7" s="66"/>
      <c r="K7" s="66"/>
      <c r="L7" s="66"/>
      <c r="M7" s="66"/>
      <c r="N7" s="66"/>
      <c r="O7" s="66"/>
    </row>
    <row r="8" spans="1:16368" ht="11.25">
      <c r="A8" s="362"/>
      <c r="B8" s="1021" t="s">
        <v>94</v>
      </c>
      <c r="C8" s="1021"/>
      <c r="D8" s="1021"/>
      <c r="E8" s="1021"/>
      <c r="F8" s="1021"/>
      <c r="G8" s="243">
        <f>+'Formulario 1.1A - Cálculo I-E.P'!C8</f>
        <v>2027</v>
      </c>
      <c r="H8" s="66"/>
      <c r="I8" s="66"/>
      <c r="J8" s="66"/>
      <c r="K8" s="66"/>
      <c r="L8" s="66"/>
      <c r="M8" s="66"/>
      <c r="N8" s="66"/>
      <c r="O8" s="66"/>
    </row>
    <row r="9" spans="1:16368" ht="11.25">
      <c r="A9" s="362"/>
      <c r="B9" s="362"/>
      <c r="C9" s="362"/>
      <c r="D9" s="362"/>
      <c r="E9" s="683"/>
      <c r="F9" s="66"/>
      <c r="G9" s="66"/>
      <c r="H9" s="66"/>
      <c r="I9" s="66"/>
      <c r="J9" s="66"/>
      <c r="K9" s="66"/>
      <c r="L9" s="66"/>
      <c r="M9" s="66"/>
      <c r="N9" s="66"/>
      <c r="O9" s="66"/>
    </row>
    <row r="10" spans="1:16368" ht="11.25">
      <c r="A10" s="362"/>
      <c r="B10" s="362"/>
      <c r="C10" s="362"/>
      <c r="D10" s="362"/>
      <c r="E10" s="683"/>
      <c r="F10" s="66"/>
      <c r="G10" s="66"/>
      <c r="H10" s="66"/>
      <c r="I10" s="66"/>
      <c r="J10" s="66"/>
      <c r="K10" s="66"/>
      <c r="L10" s="66"/>
      <c r="M10" s="66"/>
      <c r="N10" s="66"/>
      <c r="O10" s="66"/>
    </row>
    <row r="11" spans="1:16368" ht="11.25">
      <c r="A11" s="362"/>
      <c r="B11" s="362"/>
      <c r="C11" s="362"/>
      <c r="D11" s="362"/>
      <c r="E11" s="683"/>
      <c r="F11" s="66"/>
      <c r="G11" s="376" t="s">
        <v>883</v>
      </c>
      <c r="H11" s="66"/>
      <c r="I11" s="66"/>
      <c r="J11" s="66"/>
      <c r="K11" s="66"/>
      <c r="L11" s="66"/>
      <c r="M11" s="66"/>
      <c r="N11" s="66"/>
      <c r="O11" s="66"/>
    </row>
    <row r="12" spans="1:16368" ht="12" thickBot="1">
      <c r="A12" s="362"/>
      <c r="B12" s="362"/>
      <c r="C12" s="362"/>
      <c r="D12" s="362"/>
      <c r="E12" s="683"/>
      <c r="F12" s="66"/>
      <c r="G12" s="66"/>
      <c r="H12" s="66"/>
      <c r="I12" s="66"/>
      <c r="J12" s="66"/>
      <c r="K12" s="66"/>
      <c r="L12" s="66"/>
      <c r="M12" s="66"/>
      <c r="N12" s="66"/>
      <c r="O12" s="66"/>
    </row>
    <row r="13" spans="1:16368" ht="133.5" customHeight="1" thickTop="1" thickBot="1">
      <c r="A13" s="927" t="s">
        <v>123</v>
      </c>
      <c r="B13" s="928" t="s">
        <v>124</v>
      </c>
      <c r="C13" s="928" t="s">
        <v>125</v>
      </c>
      <c r="D13" s="928" t="s">
        <v>120</v>
      </c>
      <c r="E13" s="933" t="s">
        <v>31</v>
      </c>
      <c r="F13" s="934" t="s">
        <v>80</v>
      </c>
      <c r="G13" s="935" t="s">
        <v>1915</v>
      </c>
      <c r="H13" s="934" t="e" cm="1">
        <f t="array" ref="H13">_xlfn._xlws.FILTER(CHOOSE(VLOOKUP(E7,Programático!$B$3:$Q$33,16,FALSE)-3,Programático!C2:G33,Programático!C2:H33,Programático!C2:I33,Programático!C2:J33,Programático!C2:K33,Programático!C2:L33,Programático!C2:M33,Programático!C2:N33,Programático!C2:O33,Programático!C2:P33),Programático!B2:B33=E7)</f>
        <v>#N/A</v>
      </c>
      <c r="I13" s="934"/>
      <c r="J13" s="934"/>
      <c r="K13" s="934"/>
      <c r="L13" s="934"/>
      <c r="M13" s="934"/>
      <c r="N13" s="934"/>
      <c r="O13" s="934"/>
      <c r="P13" s="934"/>
      <c r="Q13" s="934"/>
      <c r="R13" s="934"/>
      <c r="S13" s="934"/>
      <c r="T13" s="934"/>
      <c r="U13" s="934"/>
    </row>
    <row r="14" spans="1:16368" s="66" customFormat="1" ht="12.75" thickTop="1" thickBot="1">
      <c r="A14" s="705" t="s">
        <v>361</v>
      </c>
      <c r="B14" s="354"/>
      <c r="C14" s="354"/>
      <c r="D14" s="354"/>
      <c r="E14" s="43" t="s">
        <v>1141</v>
      </c>
      <c r="F14" s="697">
        <f>'Formulario 3- Gasto'!K16</f>
        <v>0</v>
      </c>
      <c r="G14" s="72">
        <f>F14-SUM(H14:U14)</f>
        <v>0</v>
      </c>
      <c r="H14" s="699">
        <f>H15+H23</f>
        <v>0</v>
      </c>
      <c r="I14" s="697">
        <f>I15+I23</f>
        <v>0</v>
      </c>
      <c r="J14" s="697">
        <f t="shared" ref="J14:R14" si="0">J15+J23</f>
        <v>0</v>
      </c>
      <c r="K14" s="697">
        <f t="shared" si="0"/>
        <v>0</v>
      </c>
      <c r="L14" s="697">
        <f t="shared" si="0"/>
        <v>0</v>
      </c>
      <c r="M14" s="697">
        <f t="shared" si="0"/>
        <v>0</v>
      </c>
      <c r="N14" s="697">
        <f t="shared" si="0"/>
        <v>0</v>
      </c>
      <c r="O14" s="697">
        <f t="shared" si="0"/>
        <v>0</v>
      </c>
      <c r="P14" s="697">
        <f t="shared" si="0"/>
        <v>0</v>
      </c>
      <c r="Q14" s="697">
        <f t="shared" si="0"/>
        <v>0</v>
      </c>
      <c r="R14" s="697">
        <f t="shared" si="0"/>
        <v>0</v>
      </c>
      <c r="S14" s="697">
        <f t="shared" ref="S14:T14" si="1">S15+S23</f>
        <v>0</v>
      </c>
      <c r="T14" s="697">
        <f t="shared" si="1"/>
        <v>0</v>
      </c>
      <c r="U14" s="697">
        <f t="shared" ref="U14" si="2">U15+U23</f>
        <v>0</v>
      </c>
      <c r="V14" s="682"/>
      <c r="W14" s="682"/>
      <c r="X14" s="682"/>
      <c r="Y14" s="682"/>
      <c r="Z14" s="682"/>
      <c r="AA14" s="682"/>
      <c r="AB14" s="682"/>
      <c r="AC14" s="682"/>
      <c r="AD14" s="682"/>
      <c r="AE14" s="682"/>
      <c r="AF14" s="682"/>
      <c r="AG14" s="682"/>
      <c r="AH14" s="682"/>
      <c r="AI14" s="682"/>
      <c r="AJ14" s="682"/>
      <c r="AK14" s="682"/>
      <c r="AL14" s="682"/>
      <c r="AM14" s="682"/>
      <c r="AN14" s="682"/>
      <c r="AO14" s="682"/>
      <c r="AP14" s="682"/>
      <c r="AQ14" s="682"/>
      <c r="AR14" s="682"/>
      <c r="AS14" s="682"/>
      <c r="AT14" s="682"/>
      <c r="AU14" s="682"/>
      <c r="AV14" s="682"/>
      <c r="AW14" s="682"/>
      <c r="AX14" s="682"/>
      <c r="AY14" s="682"/>
      <c r="AZ14" s="682"/>
      <c r="BA14" s="682"/>
      <c r="BB14" s="682"/>
      <c r="BC14" s="682"/>
      <c r="BD14" s="682"/>
      <c r="BE14" s="682"/>
      <c r="BF14" s="682"/>
      <c r="BG14" s="682"/>
      <c r="BH14" s="682"/>
      <c r="BI14" s="682"/>
      <c r="BJ14" s="682"/>
      <c r="BK14" s="682"/>
      <c r="BL14" s="682"/>
      <c r="BM14" s="682"/>
      <c r="BN14" s="682"/>
      <c r="BO14" s="682"/>
      <c r="BP14" s="682"/>
      <c r="BQ14" s="682"/>
      <c r="BR14" s="682"/>
      <c r="BS14" s="682"/>
      <c r="BT14" s="682"/>
      <c r="BU14" s="682"/>
      <c r="BV14" s="682"/>
      <c r="BW14" s="682"/>
      <c r="BX14" s="682"/>
      <c r="BY14" s="682"/>
      <c r="BZ14" s="682"/>
      <c r="CA14" s="682"/>
      <c r="CB14" s="682"/>
      <c r="CC14" s="682"/>
      <c r="CD14" s="682"/>
      <c r="CE14" s="682"/>
      <c r="CF14" s="682"/>
      <c r="CG14" s="682"/>
      <c r="CH14" s="682"/>
      <c r="CI14" s="682"/>
      <c r="CJ14" s="682"/>
      <c r="CK14" s="682"/>
      <c r="CL14" s="682"/>
      <c r="CM14" s="682"/>
      <c r="CN14" s="682"/>
      <c r="CO14" s="682"/>
      <c r="CP14" s="682"/>
      <c r="CQ14" s="682"/>
      <c r="CR14" s="682"/>
      <c r="CS14" s="682"/>
      <c r="CT14" s="682"/>
      <c r="CU14" s="682"/>
      <c r="CV14" s="682"/>
      <c r="CW14" s="682"/>
      <c r="CX14" s="682"/>
      <c r="CY14" s="682"/>
      <c r="CZ14" s="682"/>
      <c r="DA14" s="682"/>
      <c r="DB14" s="682"/>
      <c r="DC14" s="682"/>
      <c r="DD14" s="682"/>
      <c r="DE14" s="682"/>
      <c r="DF14" s="682"/>
      <c r="DG14" s="682"/>
      <c r="DH14" s="682"/>
      <c r="DI14" s="682"/>
      <c r="DJ14" s="682"/>
      <c r="DK14" s="682"/>
      <c r="DL14" s="682"/>
      <c r="DM14" s="682"/>
      <c r="DN14" s="682"/>
      <c r="DO14" s="682"/>
      <c r="DP14" s="682"/>
      <c r="DQ14" s="682"/>
      <c r="DR14" s="682"/>
      <c r="DS14" s="682"/>
      <c r="DT14" s="682"/>
      <c r="DU14" s="682"/>
      <c r="DV14" s="682"/>
      <c r="DW14" s="682"/>
      <c r="DX14" s="682"/>
      <c r="DY14" s="682"/>
      <c r="DZ14" s="682"/>
      <c r="EA14" s="682"/>
      <c r="EB14" s="682"/>
      <c r="EC14" s="682"/>
      <c r="ED14" s="682"/>
      <c r="EE14" s="682"/>
      <c r="EF14" s="682"/>
      <c r="EG14" s="682"/>
      <c r="EH14" s="682"/>
      <c r="EI14" s="682"/>
      <c r="EJ14" s="682"/>
      <c r="EK14" s="682"/>
      <c r="EL14" s="682"/>
      <c r="EM14" s="682"/>
      <c r="EN14" s="682"/>
      <c r="EO14" s="682"/>
      <c r="EP14" s="682"/>
      <c r="EQ14" s="682"/>
      <c r="ER14" s="682"/>
      <c r="ES14" s="682"/>
      <c r="ET14" s="682"/>
      <c r="EU14" s="682"/>
      <c r="EV14" s="682"/>
      <c r="EW14" s="682"/>
      <c r="EX14" s="682"/>
      <c r="EY14" s="682"/>
      <c r="EZ14" s="682"/>
      <c r="FA14" s="682"/>
      <c r="FB14" s="682"/>
      <c r="FC14" s="682"/>
      <c r="FD14" s="682"/>
      <c r="FE14" s="682"/>
      <c r="FF14" s="682"/>
      <c r="FG14" s="682"/>
      <c r="FH14" s="682"/>
      <c r="FI14" s="682"/>
      <c r="FJ14" s="682"/>
      <c r="FK14" s="682"/>
      <c r="FL14" s="682"/>
      <c r="FM14" s="682"/>
      <c r="FN14" s="682"/>
      <c r="FO14" s="682"/>
      <c r="FP14" s="682"/>
      <c r="FQ14" s="682"/>
      <c r="FR14" s="682"/>
      <c r="FS14" s="682"/>
      <c r="FT14" s="682"/>
      <c r="FU14" s="682"/>
      <c r="FV14" s="682"/>
      <c r="FW14" s="682"/>
      <c r="FX14" s="682"/>
      <c r="FY14" s="682"/>
      <c r="FZ14" s="682"/>
      <c r="GA14" s="682"/>
      <c r="GB14" s="682"/>
      <c r="GC14" s="682"/>
      <c r="GD14" s="682"/>
      <c r="GE14" s="682"/>
      <c r="GF14" s="682"/>
      <c r="GG14" s="682"/>
      <c r="GH14" s="682"/>
      <c r="GI14" s="682"/>
      <c r="GJ14" s="682"/>
      <c r="GK14" s="682"/>
      <c r="GL14" s="682"/>
      <c r="GM14" s="682"/>
      <c r="GN14" s="682"/>
      <c r="GO14" s="682"/>
      <c r="GP14" s="682"/>
      <c r="GQ14" s="682"/>
      <c r="GR14" s="682"/>
      <c r="GS14" s="682"/>
      <c r="GT14" s="682"/>
      <c r="GU14" s="682"/>
      <c r="GV14" s="682"/>
      <c r="GW14" s="682"/>
      <c r="GX14" s="682"/>
      <c r="GY14" s="682"/>
      <c r="GZ14" s="682"/>
      <c r="HA14" s="682"/>
      <c r="HB14" s="682"/>
      <c r="HC14" s="682"/>
      <c r="HD14" s="682"/>
      <c r="HE14" s="682"/>
      <c r="HF14" s="682"/>
      <c r="HG14" s="682"/>
      <c r="HH14" s="682"/>
      <c r="HI14" s="682"/>
      <c r="HJ14" s="682"/>
      <c r="HK14" s="682"/>
      <c r="HL14" s="682"/>
      <c r="HM14" s="682"/>
      <c r="HN14" s="682"/>
      <c r="HO14" s="682"/>
      <c r="HP14" s="682"/>
      <c r="HQ14" s="682"/>
      <c r="HR14" s="682"/>
      <c r="HS14" s="682"/>
      <c r="HT14" s="682"/>
      <c r="HU14" s="682"/>
      <c r="HV14" s="682"/>
      <c r="HW14" s="682"/>
      <c r="HX14" s="682"/>
      <c r="HY14" s="682"/>
      <c r="HZ14" s="682"/>
      <c r="IA14" s="682"/>
      <c r="IB14" s="682"/>
      <c r="IC14" s="682"/>
      <c r="ID14" s="682"/>
      <c r="IE14" s="682"/>
      <c r="IF14" s="682"/>
      <c r="IG14" s="682"/>
      <c r="IH14" s="682"/>
      <c r="II14" s="682"/>
      <c r="IJ14" s="682"/>
      <c r="IK14" s="682"/>
      <c r="IL14" s="682"/>
      <c r="IM14" s="682"/>
      <c r="IN14" s="682"/>
      <c r="IO14" s="682"/>
      <c r="IP14" s="682"/>
      <c r="IQ14" s="682"/>
      <c r="IR14" s="682"/>
      <c r="IS14" s="682"/>
      <c r="IT14" s="682"/>
      <c r="IU14" s="682"/>
      <c r="IV14" s="682"/>
      <c r="IW14" s="682"/>
      <c r="IX14" s="682"/>
      <c r="IY14" s="682"/>
      <c r="IZ14" s="682"/>
      <c r="JA14" s="682"/>
      <c r="JB14" s="682"/>
      <c r="JC14" s="682"/>
      <c r="JD14" s="682"/>
      <c r="JE14" s="682"/>
      <c r="JF14" s="682"/>
      <c r="JG14" s="682"/>
      <c r="JH14" s="682"/>
      <c r="JI14" s="682"/>
      <c r="JJ14" s="682"/>
      <c r="JK14" s="682"/>
      <c r="JL14" s="682"/>
      <c r="JM14" s="682"/>
      <c r="JN14" s="682"/>
      <c r="JO14" s="682"/>
      <c r="JP14" s="682"/>
      <c r="JQ14" s="682"/>
      <c r="JR14" s="682"/>
      <c r="JS14" s="682"/>
      <c r="JT14" s="682"/>
      <c r="JU14" s="682"/>
      <c r="JV14" s="682"/>
      <c r="JW14" s="682"/>
      <c r="JX14" s="682"/>
      <c r="JY14" s="682"/>
      <c r="JZ14" s="682"/>
      <c r="KA14" s="682"/>
      <c r="KB14" s="682"/>
      <c r="KC14" s="682"/>
      <c r="KD14" s="682"/>
      <c r="KE14" s="682"/>
      <c r="KF14" s="682"/>
      <c r="KG14" s="682"/>
      <c r="KH14" s="682"/>
      <c r="KI14" s="682"/>
      <c r="KJ14" s="682"/>
      <c r="KK14" s="682"/>
      <c r="KL14" s="682"/>
      <c r="KM14" s="682"/>
      <c r="KN14" s="682"/>
      <c r="KO14" s="682"/>
      <c r="KP14" s="682"/>
      <c r="KQ14" s="682"/>
      <c r="KR14" s="682"/>
      <c r="KS14" s="682"/>
      <c r="KT14" s="682"/>
      <c r="KU14" s="682"/>
      <c r="KV14" s="682"/>
      <c r="KW14" s="682"/>
      <c r="KX14" s="682"/>
      <c r="KY14" s="682"/>
      <c r="KZ14" s="682"/>
      <c r="LA14" s="682"/>
      <c r="LB14" s="682"/>
      <c r="LC14" s="682"/>
      <c r="LD14" s="682"/>
      <c r="LE14" s="682"/>
      <c r="LF14" s="682"/>
      <c r="LG14" s="682"/>
      <c r="LH14" s="682"/>
      <c r="LI14" s="682"/>
      <c r="LJ14" s="682"/>
      <c r="LK14" s="682"/>
      <c r="LL14" s="682"/>
      <c r="LM14" s="682"/>
      <c r="LN14" s="682"/>
      <c r="LO14" s="682"/>
      <c r="LP14" s="682"/>
      <c r="LQ14" s="682"/>
      <c r="LR14" s="682"/>
      <c r="LS14" s="682"/>
      <c r="LT14" s="682"/>
      <c r="LU14" s="682"/>
      <c r="LV14" s="682"/>
      <c r="LW14" s="682"/>
      <c r="LX14" s="682"/>
      <c r="LY14" s="682"/>
      <c r="LZ14" s="682"/>
      <c r="MA14" s="682"/>
      <c r="MB14" s="682"/>
      <c r="MC14" s="682"/>
      <c r="MD14" s="682"/>
      <c r="ME14" s="682"/>
      <c r="MF14" s="682"/>
      <c r="MG14" s="682"/>
      <c r="MH14" s="682"/>
      <c r="MI14" s="682"/>
      <c r="MJ14" s="682"/>
      <c r="MK14" s="682"/>
      <c r="ML14" s="682"/>
      <c r="MM14" s="682"/>
      <c r="MN14" s="682"/>
      <c r="MO14" s="682"/>
      <c r="MP14" s="682"/>
      <c r="MQ14" s="682"/>
      <c r="MR14" s="682"/>
      <c r="MS14" s="682"/>
      <c r="MT14" s="682"/>
      <c r="MU14" s="682"/>
      <c r="MV14" s="682"/>
      <c r="MW14" s="682"/>
      <c r="MX14" s="682"/>
      <c r="MY14" s="682"/>
      <c r="MZ14" s="682"/>
      <c r="NA14" s="682"/>
      <c r="NB14" s="682"/>
      <c r="NC14" s="682"/>
      <c r="ND14" s="682"/>
      <c r="NE14" s="682"/>
      <c r="NF14" s="682"/>
      <c r="NG14" s="682"/>
      <c r="NH14" s="682"/>
      <c r="NI14" s="682"/>
      <c r="NJ14" s="682"/>
      <c r="NK14" s="682"/>
      <c r="NL14" s="682"/>
      <c r="NM14" s="682"/>
      <c r="NN14" s="682"/>
      <c r="NO14" s="682"/>
      <c r="NP14" s="682"/>
      <c r="NQ14" s="682"/>
      <c r="NR14" s="682"/>
      <c r="NS14" s="682"/>
      <c r="NT14" s="682"/>
      <c r="NU14" s="682"/>
      <c r="NV14" s="682"/>
      <c r="NW14" s="682"/>
      <c r="NX14" s="682"/>
      <c r="NY14" s="682"/>
      <c r="NZ14" s="682"/>
      <c r="OA14" s="682"/>
      <c r="OB14" s="682"/>
      <c r="OC14" s="682"/>
      <c r="OD14" s="682"/>
      <c r="OE14" s="682"/>
      <c r="OF14" s="682"/>
      <c r="OG14" s="682"/>
      <c r="OH14" s="682"/>
      <c r="OI14" s="682"/>
      <c r="OJ14" s="682"/>
      <c r="OK14" s="682"/>
      <c r="OL14" s="682"/>
      <c r="OM14" s="682"/>
      <c r="ON14" s="682"/>
      <c r="OO14" s="682"/>
      <c r="OP14" s="682"/>
      <c r="OQ14" s="682"/>
      <c r="OR14" s="682"/>
      <c r="OS14" s="682"/>
      <c r="OT14" s="682"/>
      <c r="OU14" s="682"/>
      <c r="OV14" s="682"/>
      <c r="OW14" s="682"/>
      <c r="OX14" s="682"/>
      <c r="OY14" s="682"/>
      <c r="OZ14" s="682"/>
      <c r="PA14" s="682"/>
      <c r="PB14" s="682"/>
      <c r="PC14" s="682"/>
      <c r="PD14" s="682"/>
      <c r="PE14" s="682"/>
      <c r="PF14" s="682"/>
      <c r="PG14" s="682"/>
      <c r="PH14" s="682"/>
      <c r="PI14" s="682"/>
      <c r="PJ14" s="682"/>
      <c r="PK14" s="682"/>
      <c r="PL14" s="682"/>
      <c r="PM14" s="682"/>
      <c r="PN14" s="682"/>
      <c r="PO14" s="682"/>
      <c r="PP14" s="682"/>
      <c r="PQ14" s="682"/>
      <c r="PR14" s="682"/>
      <c r="PS14" s="682"/>
      <c r="PT14" s="682"/>
      <c r="PU14" s="682"/>
      <c r="PV14" s="682"/>
      <c r="PW14" s="682"/>
      <c r="PX14" s="682"/>
      <c r="PY14" s="682"/>
      <c r="PZ14" s="682"/>
      <c r="QA14" s="682"/>
      <c r="QB14" s="682"/>
      <c r="QC14" s="682"/>
      <c r="QD14" s="682"/>
      <c r="QE14" s="682"/>
      <c r="QF14" s="682"/>
      <c r="QG14" s="682"/>
      <c r="QH14" s="682"/>
      <c r="QI14" s="682"/>
      <c r="QJ14" s="682"/>
      <c r="QK14" s="682"/>
      <c r="QL14" s="682"/>
      <c r="QM14" s="682"/>
      <c r="QN14" s="682"/>
      <c r="QO14" s="682"/>
      <c r="QP14" s="682"/>
      <c r="QQ14" s="682"/>
      <c r="QR14" s="682"/>
      <c r="QS14" s="682"/>
      <c r="QT14" s="682"/>
      <c r="QU14" s="682"/>
      <c r="QV14" s="682"/>
      <c r="QW14" s="682"/>
      <c r="QX14" s="682"/>
      <c r="QY14" s="682"/>
      <c r="QZ14" s="682"/>
      <c r="RA14" s="682"/>
      <c r="RB14" s="682"/>
      <c r="RC14" s="682"/>
      <c r="RD14" s="682"/>
      <c r="RE14" s="682"/>
      <c r="RF14" s="682"/>
      <c r="RG14" s="682"/>
      <c r="RH14" s="682"/>
      <c r="RI14" s="682"/>
      <c r="RJ14" s="682"/>
      <c r="RK14" s="682"/>
      <c r="RL14" s="682"/>
      <c r="RM14" s="682"/>
      <c r="RN14" s="682"/>
      <c r="RO14" s="682"/>
      <c r="RP14" s="682"/>
      <c r="RQ14" s="682"/>
      <c r="RR14" s="682"/>
      <c r="RS14" s="682"/>
      <c r="RT14" s="682"/>
      <c r="RU14" s="682"/>
      <c r="RV14" s="682"/>
      <c r="RW14" s="682"/>
      <c r="RX14" s="682"/>
      <c r="RY14" s="682"/>
      <c r="RZ14" s="682"/>
      <c r="SA14" s="682"/>
      <c r="SB14" s="682"/>
      <c r="SC14" s="682"/>
      <c r="SD14" s="682"/>
      <c r="SE14" s="682"/>
      <c r="SF14" s="682"/>
      <c r="SG14" s="682"/>
      <c r="SH14" s="682"/>
      <c r="SI14" s="682"/>
      <c r="SJ14" s="682"/>
      <c r="SK14" s="682"/>
      <c r="SL14" s="682"/>
      <c r="SM14" s="682"/>
      <c r="SN14" s="682"/>
      <c r="SO14" s="682"/>
      <c r="SP14" s="682"/>
      <c r="SQ14" s="682"/>
      <c r="SR14" s="682"/>
      <c r="SS14" s="682"/>
      <c r="ST14" s="682"/>
      <c r="SU14" s="682"/>
      <c r="SV14" s="682"/>
      <c r="SW14" s="682"/>
      <c r="SX14" s="682"/>
      <c r="SY14" s="682"/>
      <c r="SZ14" s="682"/>
      <c r="TA14" s="682"/>
      <c r="TB14" s="682"/>
      <c r="TC14" s="682"/>
      <c r="TD14" s="682"/>
      <c r="TE14" s="682"/>
      <c r="TF14" s="682"/>
      <c r="TG14" s="682"/>
      <c r="TH14" s="682"/>
      <c r="TI14" s="682"/>
      <c r="TJ14" s="682"/>
      <c r="TK14" s="682"/>
      <c r="TL14" s="682"/>
      <c r="TM14" s="682"/>
      <c r="TN14" s="682"/>
      <c r="TO14" s="682"/>
      <c r="TP14" s="682"/>
      <c r="TQ14" s="682"/>
      <c r="TR14" s="682"/>
      <c r="TS14" s="682"/>
      <c r="TT14" s="682"/>
      <c r="TU14" s="682"/>
      <c r="TV14" s="682"/>
      <c r="TW14" s="682"/>
      <c r="TX14" s="682"/>
      <c r="TY14" s="682"/>
      <c r="TZ14" s="682"/>
      <c r="UA14" s="682"/>
      <c r="UB14" s="682"/>
      <c r="UC14" s="682"/>
      <c r="UD14" s="682"/>
      <c r="UE14" s="682"/>
      <c r="UF14" s="682"/>
      <c r="UG14" s="682"/>
      <c r="UH14" s="682"/>
      <c r="UI14" s="682"/>
      <c r="UJ14" s="682"/>
      <c r="UK14" s="682"/>
      <c r="UL14" s="682"/>
      <c r="UM14" s="682"/>
      <c r="UN14" s="682"/>
      <c r="UO14" s="682"/>
      <c r="UP14" s="682"/>
      <c r="UQ14" s="682"/>
      <c r="UR14" s="682"/>
      <c r="US14" s="682"/>
      <c r="UT14" s="682"/>
      <c r="UU14" s="682"/>
      <c r="UV14" s="682"/>
      <c r="UW14" s="682"/>
      <c r="UX14" s="682"/>
      <c r="UY14" s="682"/>
      <c r="UZ14" s="682"/>
      <c r="VA14" s="682"/>
      <c r="VB14" s="682"/>
      <c r="VC14" s="682"/>
      <c r="VD14" s="682"/>
      <c r="VE14" s="682"/>
      <c r="VF14" s="682"/>
      <c r="VG14" s="682"/>
      <c r="VH14" s="682"/>
      <c r="VI14" s="682"/>
      <c r="VJ14" s="682"/>
      <c r="VK14" s="682"/>
      <c r="VL14" s="682"/>
      <c r="VM14" s="682"/>
      <c r="VN14" s="682"/>
      <c r="VO14" s="682"/>
      <c r="VP14" s="682"/>
      <c r="VQ14" s="682"/>
      <c r="VR14" s="682"/>
      <c r="VS14" s="682"/>
      <c r="VT14" s="682"/>
      <c r="VU14" s="682"/>
      <c r="VV14" s="682"/>
      <c r="VW14" s="682"/>
      <c r="VX14" s="682"/>
      <c r="VY14" s="682"/>
      <c r="VZ14" s="682"/>
      <c r="WA14" s="682"/>
      <c r="WB14" s="682"/>
      <c r="WC14" s="682"/>
      <c r="WD14" s="682"/>
      <c r="WE14" s="682"/>
      <c r="WF14" s="682"/>
      <c r="WG14" s="682"/>
      <c r="WH14" s="682"/>
      <c r="WI14" s="682"/>
      <c r="WJ14" s="682"/>
      <c r="WK14" s="682"/>
      <c r="WL14" s="682"/>
      <c r="WM14" s="682"/>
      <c r="WN14" s="682"/>
      <c r="WO14" s="682"/>
      <c r="WP14" s="682"/>
      <c r="WQ14" s="682"/>
      <c r="WR14" s="682"/>
      <c r="WS14" s="682"/>
      <c r="WT14" s="682"/>
      <c r="WU14" s="682"/>
      <c r="WV14" s="682"/>
      <c r="WW14" s="682"/>
      <c r="WX14" s="682"/>
      <c r="WY14" s="682"/>
      <c r="WZ14" s="682"/>
      <c r="XA14" s="682"/>
      <c r="XB14" s="682"/>
      <c r="XC14" s="682"/>
      <c r="XD14" s="682"/>
      <c r="XE14" s="682"/>
      <c r="XF14" s="682"/>
      <c r="XG14" s="682"/>
      <c r="XH14" s="682"/>
      <c r="XI14" s="682"/>
      <c r="XJ14" s="682"/>
      <c r="XK14" s="682"/>
      <c r="XL14" s="682"/>
      <c r="XM14" s="682"/>
      <c r="XN14" s="682"/>
      <c r="XO14" s="682"/>
      <c r="XP14" s="682"/>
      <c r="XQ14" s="682"/>
      <c r="XR14" s="682"/>
      <c r="XS14" s="682"/>
      <c r="XT14" s="682"/>
      <c r="XU14" s="682"/>
      <c r="XV14" s="682"/>
      <c r="XW14" s="682"/>
      <c r="XX14" s="682"/>
      <c r="XY14" s="682"/>
      <c r="XZ14" s="682"/>
      <c r="YA14" s="682"/>
      <c r="YB14" s="682"/>
      <c r="YC14" s="682"/>
      <c r="YD14" s="682"/>
      <c r="YE14" s="682"/>
      <c r="YF14" s="682"/>
      <c r="YG14" s="682"/>
      <c r="YH14" s="682"/>
      <c r="YI14" s="682"/>
      <c r="YJ14" s="682"/>
      <c r="YK14" s="682"/>
      <c r="YL14" s="682"/>
      <c r="YM14" s="682"/>
      <c r="YN14" s="682"/>
      <c r="YO14" s="682"/>
      <c r="YP14" s="682"/>
      <c r="YQ14" s="682"/>
      <c r="YR14" s="682"/>
      <c r="YS14" s="682"/>
      <c r="YT14" s="682"/>
      <c r="YU14" s="682"/>
      <c r="YV14" s="682"/>
      <c r="YW14" s="682"/>
      <c r="YX14" s="682"/>
      <c r="YY14" s="682"/>
      <c r="YZ14" s="682"/>
      <c r="ZA14" s="682"/>
      <c r="ZB14" s="682"/>
      <c r="ZC14" s="682"/>
      <c r="ZD14" s="682"/>
      <c r="ZE14" s="682"/>
      <c r="ZF14" s="682"/>
      <c r="ZG14" s="682"/>
      <c r="ZH14" s="682"/>
      <c r="ZI14" s="682"/>
      <c r="ZJ14" s="682"/>
      <c r="ZK14" s="682"/>
      <c r="ZL14" s="682"/>
      <c r="ZM14" s="682"/>
      <c r="ZN14" s="682"/>
      <c r="ZO14" s="682"/>
      <c r="ZP14" s="682"/>
      <c r="ZQ14" s="682"/>
      <c r="ZR14" s="682"/>
      <c r="ZS14" s="682"/>
      <c r="ZT14" s="682"/>
      <c r="ZU14" s="682"/>
      <c r="ZV14" s="682"/>
      <c r="ZW14" s="682"/>
      <c r="ZX14" s="682"/>
      <c r="ZY14" s="682"/>
      <c r="ZZ14" s="682"/>
      <c r="AAA14" s="682"/>
      <c r="AAB14" s="682"/>
      <c r="AAC14" s="682"/>
      <c r="AAD14" s="682"/>
      <c r="AAE14" s="682"/>
      <c r="AAF14" s="682"/>
      <c r="AAG14" s="682"/>
      <c r="AAH14" s="682"/>
      <c r="AAI14" s="682"/>
      <c r="AAJ14" s="682"/>
      <c r="AAK14" s="682"/>
      <c r="AAL14" s="682"/>
      <c r="AAM14" s="682"/>
      <c r="AAN14" s="682"/>
      <c r="AAO14" s="682"/>
      <c r="AAP14" s="682"/>
      <c r="AAQ14" s="682"/>
      <c r="AAR14" s="682"/>
      <c r="AAS14" s="682"/>
      <c r="AAT14" s="682"/>
      <c r="AAU14" s="682"/>
      <c r="AAV14" s="682"/>
      <c r="AAW14" s="682"/>
      <c r="AAX14" s="682"/>
      <c r="AAY14" s="682"/>
      <c r="AAZ14" s="682"/>
      <c r="ABA14" s="682"/>
      <c r="ABB14" s="682"/>
      <c r="ABC14" s="682"/>
      <c r="ABD14" s="682"/>
      <c r="ABE14" s="682"/>
      <c r="ABF14" s="682"/>
      <c r="ABG14" s="682"/>
      <c r="ABH14" s="682"/>
      <c r="ABI14" s="682"/>
      <c r="ABJ14" s="682"/>
      <c r="ABK14" s="682"/>
      <c r="ABL14" s="682"/>
      <c r="ABM14" s="682"/>
      <c r="ABN14" s="682"/>
      <c r="ABO14" s="682"/>
      <c r="ABP14" s="682"/>
      <c r="ABQ14" s="682"/>
      <c r="ABR14" s="682"/>
      <c r="ABS14" s="682"/>
      <c r="ABT14" s="682"/>
      <c r="ABU14" s="682"/>
      <c r="ABV14" s="682"/>
      <c r="ABW14" s="682"/>
      <c r="ABX14" s="682"/>
      <c r="ABY14" s="682"/>
      <c r="ABZ14" s="682"/>
      <c r="ACA14" s="682"/>
      <c r="ACB14" s="682"/>
      <c r="ACC14" s="682"/>
      <c r="ACD14" s="682"/>
      <c r="ACE14" s="682"/>
      <c r="ACF14" s="682"/>
      <c r="ACG14" s="682"/>
      <c r="ACH14" s="682"/>
      <c r="ACI14" s="682"/>
      <c r="ACJ14" s="682"/>
      <c r="ACK14" s="682"/>
      <c r="ACL14" s="682"/>
      <c r="ACM14" s="682"/>
      <c r="ACN14" s="682"/>
      <c r="ACO14" s="682"/>
      <c r="ACP14" s="682"/>
      <c r="ACQ14" s="682"/>
      <c r="ACR14" s="682"/>
      <c r="ACS14" s="682"/>
      <c r="ACT14" s="682"/>
      <c r="ACU14" s="682"/>
      <c r="ACV14" s="682"/>
      <c r="ACW14" s="682"/>
      <c r="ACX14" s="682"/>
      <c r="ACY14" s="682"/>
      <c r="ACZ14" s="682"/>
      <c r="ADA14" s="682"/>
      <c r="ADB14" s="682"/>
      <c r="ADC14" s="682"/>
      <c r="ADD14" s="682"/>
      <c r="ADE14" s="682"/>
      <c r="ADF14" s="682"/>
      <c r="ADG14" s="682"/>
      <c r="ADH14" s="682"/>
      <c r="ADI14" s="682"/>
      <c r="ADJ14" s="682"/>
      <c r="ADK14" s="682"/>
      <c r="ADL14" s="682"/>
      <c r="ADM14" s="682"/>
      <c r="ADN14" s="682"/>
      <c r="ADO14" s="682"/>
      <c r="ADP14" s="682"/>
      <c r="ADQ14" s="682"/>
      <c r="ADR14" s="682"/>
      <c r="ADS14" s="682"/>
      <c r="ADT14" s="682"/>
      <c r="ADU14" s="682"/>
      <c r="ADV14" s="682"/>
      <c r="ADW14" s="682"/>
      <c r="ADX14" s="682"/>
      <c r="ADY14" s="682"/>
      <c r="ADZ14" s="682"/>
      <c r="AEA14" s="682"/>
      <c r="AEB14" s="682"/>
      <c r="AEC14" s="682"/>
      <c r="AED14" s="682"/>
      <c r="AEE14" s="682"/>
      <c r="AEF14" s="682"/>
      <c r="AEG14" s="682"/>
      <c r="AEH14" s="682"/>
      <c r="AEI14" s="682"/>
      <c r="AEJ14" s="682"/>
      <c r="AEK14" s="682"/>
      <c r="AEL14" s="682"/>
      <c r="AEM14" s="682"/>
      <c r="AEN14" s="682"/>
      <c r="AEO14" s="682"/>
      <c r="AEP14" s="682"/>
      <c r="AEQ14" s="682"/>
      <c r="AER14" s="682"/>
      <c r="AES14" s="682"/>
      <c r="AET14" s="682"/>
      <c r="AEU14" s="682"/>
      <c r="AEV14" s="682"/>
      <c r="AEW14" s="682"/>
      <c r="AEX14" s="682"/>
      <c r="AEY14" s="682"/>
      <c r="AEZ14" s="682"/>
      <c r="AFA14" s="682"/>
      <c r="AFB14" s="682"/>
      <c r="AFC14" s="682"/>
      <c r="AFD14" s="682"/>
      <c r="AFE14" s="682"/>
      <c r="AFF14" s="682"/>
      <c r="AFG14" s="682"/>
      <c r="AFH14" s="682"/>
      <c r="AFI14" s="682"/>
      <c r="AFJ14" s="682"/>
      <c r="AFK14" s="682"/>
      <c r="AFL14" s="682"/>
      <c r="AFM14" s="682"/>
      <c r="AFN14" s="682"/>
      <c r="AFO14" s="682"/>
      <c r="AFP14" s="682"/>
      <c r="AFQ14" s="682"/>
      <c r="AFR14" s="682"/>
      <c r="AFS14" s="682"/>
      <c r="AFT14" s="682"/>
      <c r="AFU14" s="682"/>
      <c r="AFV14" s="682"/>
      <c r="AFW14" s="682"/>
      <c r="AFX14" s="682"/>
      <c r="AFY14" s="682"/>
      <c r="AFZ14" s="682"/>
      <c r="AGA14" s="682"/>
      <c r="AGB14" s="682"/>
      <c r="AGC14" s="682"/>
      <c r="AGD14" s="682"/>
      <c r="AGE14" s="682"/>
      <c r="AGF14" s="682"/>
      <c r="AGG14" s="682"/>
      <c r="AGH14" s="682"/>
      <c r="AGI14" s="682"/>
      <c r="AGJ14" s="682"/>
      <c r="AGK14" s="682"/>
      <c r="AGL14" s="682"/>
      <c r="AGM14" s="682"/>
      <c r="AGN14" s="682"/>
      <c r="AGO14" s="682"/>
      <c r="AGP14" s="682"/>
      <c r="AGQ14" s="682"/>
      <c r="AGR14" s="682"/>
      <c r="AGS14" s="682"/>
      <c r="AGT14" s="682"/>
      <c r="AGU14" s="682"/>
      <c r="AGV14" s="682"/>
      <c r="AGW14" s="682"/>
      <c r="AGX14" s="682"/>
      <c r="AGY14" s="682"/>
      <c r="AGZ14" s="682"/>
      <c r="AHA14" s="682"/>
      <c r="AHB14" s="682"/>
      <c r="AHC14" s="682"/>
      <c r="AHD14" s="682"/>
      <c r="AHE14" s="682"/>
      <c r="AHF14" s="682"/>
      <c r="AHG14" s="682"/>
      <c r="AHH14" s="682"/>
      <c r="AHI14" s="682"/>
      <c r="AHJ14" s="682"/>
      <c r="AHK14" s="682"/>
      <c r="AHL14" s="682"/>
      <c r="AHM14" s="682"/>
      <c r="AHN14" s="682"/>
      <c r="AHO14" s="682"/>
      <c r="AHP14" s="682"/>
      <c r="AHQ14" s="682"/>
      <c r="AHR14" s="682"/>
      <c r="AHS14" s="682"/>
      <c r="AHT14" s="682"/>
      <c r="AHU14" s="682"/>
      <c r="AHV14" s="682"/>
      <c r="AHW14" s="682"/>
      <c r="AHX14" s="682"/>
      <c r="AHY14" s="682"/>
      <c r="AHZ14" s="682"/>
      <c r="AIA14" s="682"/>
      <c r="AIB14" s="682"/>
      <c r="AIC14" s="682"/>
      <c r="AID14" s="682"/>
      <c r="AIE14" s="682"/>
      <c r="AIF14" s="682"/>
      <c r="AIG14" s="682"/>
      <c r="AIH14" s="682"/>
      <c r="AII14" s="682"/>
      <c r="AIJ14" s="682"/>
      <c r="AIK14" s="682"/>
      <c r="AIL14" s="682"/>
      <c r="AIM14" s="682"/>
      <c r="AIN14" s="682"/>
      <c r="AIO14" s="682"/>
      <c r="AIP14" s="682"/>
      <c r="AIQ14" s="682"/>
      <c r="AIR14" s="682"/>
      <c r="AIS14" s="682"/>
      <c r="AIT14" s="682"/>
      <c r="AIU14" s="682"/>
      <c r="AIV14" s="682"/>
      <c r="AIW14" s="682"/>
      <c r="AIX14" s="682"/>
      <c r="AIY14" s="682"/>
      <c r="AIZ14" s="682"/>
      <c r="AJA14" s="682"/>
      <c r="AJB14" s="682"/>
      <c r="AJC14" s="682"/>
      <c r="AJD14" s="682"/>
      <c r="AJE14" s="682"/>
      <c r="AJF14" s="682"/>
      <c r="AJG14" s="682"/>
      <c r="AJH14" s="682"/>
      <c r="AJI14" s="682"/>
      <c r="AJJ14" s="682"/>
      <c r="AJK14" s="682"/>
      <c r="AJL14" s="682"/>
      <c r="AJM14" s="682"/>
      <c r="AJN14" s="682"/>
      <c r="AJO14" s="682"/>
      <c r="AJP14" s="682"/>
      <c r="AJQ14" s="682"/>
      <c r="AJR14" s="682"/>
      <c r="AJS14" s="682"/>
      <c r="AJT14" s="682"/>
      <c r="AJU14" s="682"/>
      <c r="AJV14" s="682"/>
      <c r="AJW14" s="682"/>
      <c r="AJX14" s="682"/>
      <c r="AJY14" s="682"/>
      <c r="AJZ14" s="682"/>
      <c r="AKA14" s="682"/>
      <c r="AKB14" s="682"/>
      <c r="AKC14" s="682"/>
      <c r="AKD14" s="682"/>
      <c r="AKE14" s="682"/>
      <c r="AKF14" s="682"/>
      <c r="AKG14" s="682"/>
      <c r="AKH14" s="682"/>
      <c r="AKI14" s="682"/>
      <c r="AKJ14" s="682"/>
      <c r="AKK14" s="682"/>
      <c r="AKL14" s="682"/>
      <c r="AKM14" s="682"/>
      <c r="AKN14" s="682"/>
      <c r="AKO14" s="682"/>
      <c r="AKP14" s="682"/>
      <c r="AKQ14" s="682"/>
      <c r="AKR14" s="682"/>
      <c r="AKS14" s="682"/>
      <c r="AKT14" s="682"/>
      <c r="AKU14" s="682"/>
      <c r="AKV14" s="682"/>
      <c r="AKW14" s="682"/>
      <c r="AKX14" s="682"/>
      <c r="AKY14" s="682"/>
      <c r="AKZ14" s="682"/>
      <c r="ALA14" s="682"/>
      <c r="ALB14" s="682"/>
      <c r="ALC14" s="682"/>
      <c r="ALD14" s="682"/>
      <c r="ALE14" s="682"/>
      <c r="ALF14" s="682"/>
      <c r="ALG14" s="682"/>
      <c r="ALH14" s="682"/>
      <c r="ALI14" s="682"/>
      <c r="ALJ14" s="682"/>
      <c r="ALK14" s="682"/>
      <c r="ALL14" s="682"/>
      <c r="ALM14" s="682"/>
      <c r="ALN14" s="682"/>
      <c r="ALO14" s="682"/>
      <c r="ALP14" s="682"/>
      <c r="ALQ14" s="682"/>
      <c r="ALR14" s="682"/>
      <c r="ALS14" s="682"/>
      <c r="ALT14" s="682"/>
      <c r="ALU14" s="682"/>
      <c r="ALV14" s="682"/>
      <c r="ALW14" s="682"/>
      <c r="ALX14" s="682"/>
      <c r="ALY14" s="682"/>
      <c r="ALZ14" s="682"/>
      <c r="AMA14" s="682"/>
      <c r="AMB14" s="682"/>
      <c r="AMC14" s="682"/>
      <c r="AMD14" s="682"/>
      <c r="AME14" s="682"/>
      <c r="AMF14" s="682"/>
      <c r="AMG14" s="682"/>
      <c r="AMH14" s="682"/>
      <c r="AMI14" s="682"/>
      <c r="AMJ14" s="682"/>
      <c r="AMK14" s="682"/>
      <c r="AML14" s="682"/>
      <c r="AMM14" s="682"/>
      <c r="AMN14" s="682"/>
      <c r="AMO14" s="682"/>
      <c r="AMP14" s="682"/>
      <c r="AMQ14" s="682"/>
      <c r="AMR14" s="682"/>
      <c r="AMS14" s="682"/>
      <c r="AMT14" s="682"/>
      <c r="AMU14" s="682"/>
      <c r="AMV14" s="682"/>
      <c r="AMW14" s="682"/>
      <c r="AMX14" s="682"/>
      <c r="AMY14" s="682"/>
      <c r="AMZ14" s="682"/>
      <c r="ANA14" s="682"/>
      <c r="ANB14" s="682"/>
      <c r="ANC14" s="682"/>
      <c r="AND14" s="682"/>
      <c r="ANE14" s="682"/>
      <c r="ANF14" s="682"/>
      <c r="ANG14" s="682"/>
      <c r="ANH14" s="682"/>
      <c r="ANI14" s="682"/>
      <c r="ANJ14" s="682"/>
      <c r="ANK14" s="682"/>
      <c r="ANL14" s="682"/>
      <c r="ANM14" s="682"/>
      <c r="ANN14" s="682"/>
      <c r="ANO14" s="682"/>
      <c r="ANP14" s="682"/>
      <c r="ANQ14" s="682"/>
      <c r="ANR14" s="682"/>
      <c r="ANS14" s="682"/>
      <c r="ANT14" s="682"/>
      <c r="ANU14" s="682"/>
      <c r="ANV14" s="682"/>
      <c r="ANW14" s="682"/>
      <c r="ANX14" s="682"/>
      <c r="ANY14" s="682"/>
      <c r="ANZ14" s="682"/>
      <c r="AOA14" s="682"/>
      <c r="AOB14" s="682"/>
      <c r="AOC14" s="682"/>
      <c r="AOD14" s="682"/>
      <c r="AOE14" s="682"/>
      <c r="AOF14" s="682"/>
      <c r="AOG14" s="682"/>
      <c r="AOH14" s="682"/>
      <c r="AOI14" s="682"/>
      <c r="AOJ14" s="682"/>
      <c r="AOK14" s="682"/>
      <c r="AOL14" s="682"/>
      <c r="AOM14" s="682"/>
      <c r="AON14" s="682"/>
      <c r="AOO14" s="682"/>
      <c r="AOP14" s="682"/>
      <c r="AOQ14" s="682"/>
      <c r="AOR14" s="682"/>
      <c r="AOS14" s="682"/>
      <c r="AOT14" s="682"/>
      <c r="AOU14" s="682"/>
      <c r="AOV14" s="682"/>
      <c r="AOW14" s="682"/>
      <c r="AOX14" s="682"/>
      <c r="AOY14" s="682"/>
      <c r="AOZ14" s="682"/>
      <c r="APA14" s="682"/>
      <c r="APB14" s="682"/>
      <c r="APC14" s="682"/>
      <c r="APD14" s="682"/>
      <c r="APE14" s="682"/>
      <c r="APF14" s="682"/>
      <c r="APG14" s="682"/>
      <c r="APH14" s="682"/>
      <c r="API14" s="682"/>
      <c r="APJ14" s="682"/>
      <c r="APK14" s="682"/>
      <c r="APL14" s="682"/>
      <c r="APM14" s="682"/>
      <c r="APN14" s="682"/>
      <c r="APO14" s="682"/>
      <c r="APP14" s="682"/>
      <c r="APQ14" s="682"/>
      <c r="APR14" s="682"/>
      <c r="APS14" s="682"/>
      <c r="APT14" s="682"/>
      <c r="APU14" s="682"/>
      <c r="APV14" s="682"/>
      <c r="APW14" s="682"/>
      <c r="APX14" s="682"/>
      <c r="APY14" s="682"/>
      <c r="APZ14" s="682"/>
      <c r="AQA14" s="682"/>
      <c r="AQB14" s="682"/>
      <c r="AQC14" s="682"/>
      <c r="AQD14" s="682"/>
      <c r="AQE14" s="682"/>
      <c r="AQF14" s="682"/>
      <c r="AQG14" s="682"/>
      <c r="AQH14" s="682"/>
      <c r="AQI14" s="682"/>
      <c r="AQJ14" s="682"/>
      <c r="AQK14" s="682"/>
      <c r="AQL14" s="682"/>
      <c r="AQM14" s="682"/>
      <c r="AQN14" s="682"/>
      <c r="AQO14" s="682"/>
      <c r="AQP14" s="682"/>
      <c r="AQQ14" s="682"/>
      <c r="AQR14" s="682"/>
      <c r="AQS14" s="682"/>
      <c r="AQT14" s="682"/>
      <c r="AQU14" s="682"/>
      <c r="AQV14" s="682"/>
      <c r="AQW14" s="682"/>
      <c r="AQX14" s="682"/>
      <c r="AQY14" s="682"/>
      <c r="AQZ14" s="682"/>
      <c r="ARA14" s="682"/>
      <c r="ARB14" s="682"/>
      <c r="ARC14" s="682"/>
      <c r="ARD14" s="682"/>
      <c r="ARE14" s="682"/>
      <c r="ARF14" s="682"/>
      <c r="ARG14" s="682"/>
      <c r="ARH14" s="682"/>
      <c r="ARI14" s="682"/>
      <c r="ARJ14" s="682"/>
      <c r="ARK14" s="682"/>
      <c r="ARL14" s="682"/>
      <c r="ARM14" s="682"/>
      <c r="ARN14" s="682"/>
      <c r="ARO14" s="682"/>
      <c r="ARP14" s="682"/>
      <c r="ARQ14" s="682"/>
      <c r="ARR14" s="682"/>
      <c r="ARS14" s="682"/>
      <c r="ART14" s="682"/>
      <c r="ARU14" s="682"/>
      <c r="ARV14" s="682"/>
      <c r="ARW14" s="682"/>
      <c r="ARX14" s="682"/>
      <c r="ARY14" s="682"/>
      <c r="ARZ14" s="682"/>
      <c r="ASA14" s="682"/>
      <c r="ASB14" s="682"/>
      <c r="ASC14" s="682"/>
      <c r="ASD14" s="682"/>
      <c r="ASE14" s="682"/>
      <c r="ASF14" s="682"/>
      <c r="ASG14" s="682"/>
      <c r="ASH14" s="682"/>
      <c r="ASI14" s="682"/>
      <c r="ASJ14" s="682"/>
      <c r="ASK14" s="682"/>
      <c r="ASL14" s="682"/>
      <c r="ASM14" s="682"/>
      <c r="ASN14" s="682"/>
      <c r="ASO14" s="682"/>
      <c r="ASP14" s="682"/>
      <c r="ASQ14" s="682"/>
      <c r="ASR14" s="682"/>
      <c r="ASS14" s="682"/>
      <c r="AST14" s="682"/>
      <c r="ASU14" s="682"/>
      <c r="ASV14" s="682"/>
      <c r="ASW14" s="682"/>
      <c r="ASX14" s="682"/>
      <c r="ASY14" s="682"/>
      <c r="ASZ14" s="682"/>
      <c r="ATA14" s="682"/>
      <c r="ATB14" s="682"/>
      <c r="ATC14" s="682"/>
      <c r="ATD14" s="682"/>
      <c r="ATE14" s="682"/>
      <c r="ATF14" s="682"/>
      <c r="ATG14" s="682"/>
      <c r="ATH14" s="682"/>
      <c r="ATI14" s="682"/>
      <c r="ATJ14" s="682"/>
      <c r="ATK14" s="682"/>
      <c r="ATL14" s="682"/>
      <c r="ATM14" s="682"/>
      <c r="ATN14" s="682"/>
      <c r="ATO14" s="682"/>
      <c r="ATP14" s="682"/>
      <c r="ATQ14" s="682"/>
      <c r="ATR14" s="682"/>
      <c r="ATS14" s="682"/>
      <c r="ATT14" s="682"/>
      <c r="ATU14" s="682"/>
      <c r="ATV14" s="682"/>
      <c r="ATW14" s="682"/>
      <c r="ATX14" s="682"/>
      <c r="ATY14" s="682"/>
      <c r="ATZ14" s="682"/>
      <c r="AUA14" s="682"/>
      <c r="AUB14" s="682"/>
      <c r="AUC14" s="682"/>
      <c r="AUD14" s="682"/>
      <c r="AUE14" s="682"/>
      <c r="AUF14" s="682"/>
      <c r="AUG14" s="682"/>
      <c r="AUH14" s="682"/>
      <c r="AUI14" s="682"/>
      <c r="AUJ14" s="682"/>
      <c r="AUK14" s="682"/>
      <c r="AUL14" s="682"/>
      <c r="AUM14" s="682"/>
      <c r="AUN14" s="682"/>
      <c r="AUO14" s="682"/>
      <c r="AUP14" s="682"/>
      <c r="AUQ14" s="682"/>
      <c r="AUR14" s="682"/>
      <c r="AUS14" s="682"/>
      <c r="AUT14" s="682"/>
      <c r="AUU14" s="682"/>
      <c r="AUV14" s="682"/>
      <c r="AUW14" s="682"/>
      <c r="AUX14" s="682"/>
      <c r="AUY14" s="682"/>
      <c r="AUZ14" s="682"/>
      <c r="AVA14" s="682"/>
      <c r="AVB14" s="682"/>
      <c r="AVC14" s="682"/>
      <c r="AVD14" s="682"/>
      <c r="AVE14" s="682"/>
      <c r="AVF14" s="682"/>
      <c r="AVG14" s="682"/>
      <c r="AVH14" s="682"/>
      <c r="AVI14" s="682"/>
      <c r="AVJ14" s="682"/>
      <c r="AVK14" s="682"/>
      <c r="AVL14" s="682"/>
      <c r="AVM14" s="682"/>
      <c r="AVN14" s="682"/>
      <c r="AVO14" s="682"/>
      <c r="AVP14" s="682"/>
      <c r="AVQ14" s="682"/>
      <c r="AVR14" s="682"/>
      <c r="AVS14" s="682"/>
      <c r="AVT14" s="682"/>
      <c r="AVU14" s="682"/>
      <c r="AVV14" s="682"/>
      <c r="AVW14" s="682"/>
      <c r="AVX14" s="682"/>
      <c r="AVY14" s="682"/>
      <c r="AVZ14" s="682"/>
      <c r="AWA14" s="682"/>
      <c r="AWB14" s="682"/>
      <c r="AWC14" s="682"/>
      <c r="AWD14" s="682"/>
      <c r="AWE14" s="682"/>
      <c r="AWF14" s="682"/>
      <c r="AWG14" s="682"/>
      <c r="AWH14" s="682"/>
      <c r="AWI14" s="682"/>
      <c r="AWJ14" s="682"/>
      <c r="AWK14" s="682"/>
      <c r="AWL14" s="682"/>
      <c r="AWM14" s="682"/>
      <c r="AWN14" s="682"/>
      <c r="AWO14" s="682"/>
      <c r="AWP14" s="682"/>
      <c r="AWQ14" s="682"/>
      <c r="AWR14" s="682"/>
      <c r="AWS14" s="682"/>
      <c r="AWT14" s="682"/>
      <c r="AWU14" s="682"/>
      <c r="AWV14" s="682"/>
      <c r="AWW14" s="682"/>
      <c r="AWX14" s="682"/>
      <c r="AWY14" s="682"/>
      <c r="AWZ14" s="682"/>
      <c r="AXA14" s="682"/>
      <c r="AXB14" s="682"/>
      <c r="AXC14" s="682"/>
      <c r="AXD14" s="682"/>
      <c r="AXE14" s="682"/>
      <c r="AXF14" s="682"/>
      <c r="AXG14" s="682"/>
      <c r="AXH14" s="682"/>
      <c r="AXI14" s="682"/>
      <c r="AXJ14" s="682"/>
      <c r="AXK14" s="682"/>
      <c r="AXL14" s="682"/>
      <c r="AXM14" s="682"/>
      <c r="AXN14" s="682"/>
      <c r="AXO14" s="682"/>
      <c r="AXP14" s="682"/>
      <c r="AXQ14" s="682"/>
      <c r="AXR14" s="682"/>
      <c r="AXS14" s="682"/>
      <c r="AXT14" s="682"/>
      <c r="AXU14" s="682"/>
      <c r="AXV14" s="682"/>
      <c r="AXW14" s="682"/>
      <c r="AXX14" s="682"/>
      <c r="AXY14" s="682"/>
      <c r="AXZ14" s="682"/>
      <c r="AYA14" s="682"/>
      <c r="AYB14" s="682"/>
      <c r="AYC14" s="682"/>
      <c r="AYD14" s="682"/>
      <c r="AYE14" s="682"/>
      <c r="AYF14" s="682"/>
      <c r="AYG14" s="682"/>
      <c r="AYH14" s="682"/>
      <c r="AYI14" s="682"/>
      <c r="AYJ14" s="682"/>
      <c r="AYK14" s="682"/>
      <c r="AYL14" s="682"/>
      <c r="AYM14" s="682"/>
      <c r="AYN14" s="682"/>
      <c r="AYO14" s="682"/>
      <c r="AYP14" s="682"/>
      <c r="AYQ14" s="682"/>
      <c r="AYR14" s="682"/>
      <c r="AYS14" s="682"/>
      <c r="AYT14" s="682"/>
      <c r="AYU14" s="682"/>
      <c r="AYV14" s="682"/>
      <c r="AYW14" s="682"/>
      <c r="AYX14" s="682"/>
      <c r="AYY14" s="682"/>
      <c r="AYZ14" s="682"/>
      <c r="AZA14" s="682"/>
      <c r="AZB14" s="682"/>
      <c r="AZC14" s="682"/>
      <c r="AZD14" s="682"/>
      <c r="AZE14" s="682"/>
      <c r="AZF14" s="682"/>
      <c r="AZG14" s="682"/>
      <c r="AZH14" s="682"/>
      <c r="AZI14" s="682"/>
      <c r="AZJ14" s="682"/>
      <c r="AZK14" s="682"/>
      <c r="AZL14" s="682"/>
      <c r="AZM14" s="682"/>
      <c r="AZN14" s="682"/>
      <c r="AZO14" s="682"/>
      <c r="AZP14" s="682"/>
      <c r="AZQ14" s="682"/>
      <c r="AZR14" s="682"/>
      <c r="AZS14" s="682"/>
      <c r="AZT14" s="682"/>
      <c r="AZU14" s="682"/>
      <c r="AZV14" s="682"/>
      <c r="AZW14" s="682"/>
      <c r="AZX14" s="682"/>
      <c r="AZY14" s="682"/>
      <c r="AZZ14" s="682"/>
      <c r="BAA14" s="682"/>
      <c r="BAB14" s="682"/>
      <c r="BAC14" s="682"/>
      <c r="BAD14" s="682"/>
      <c r="BAE14" s="682"/>
      <c r="BAF14" s="682"/>
      <c r="BAG14" s="682"/>
      <c r="BAH14" s="682"/>
      <c r="BAI14" s="682"/>
      <c r="BAJ14" s="682"/>
      <c r="BAK14" s="682"/>
      <c r="BAL14" s="682"/>
      <c r="BAM14" s="682"/>
      <c r="BAN14" s="682"/>
      <c r="BAO14" s="682"/>
      <c r="BAP14" s="682"/>
      <c r="BAQ14" s="682"/>
      <c r="BAR14" s="682"/>
      <c r="BAS14" s="682"/>
      <c r="BAT14" s="682"/>
      <c r="BAU14" s="682"/>
      <c r="BAV14" s="682"/>
      <c r="BAW14" s="682"/>
      <c r="BAX14" s="682"/>
      <c r="BAY14" s="682"/>
      <c r="BAZ14" s="682"/>
      <c r="BBA14" s="682"/>
      <c r="BBB14" s="682"/>
      <c r="BBC14" s="682"/>
      <c r="BBD14" s="682"/>
      <c r="BBE14" s="682"/>
      <c r="BBF14" s="682"/>
      <c r="BBG14" s="682"/>
      <c r="BBH14" s="682"/>
      <c r="BBI14" s="682"/>
      <c r="BBJ14" s="682"/>
      <c r="BBK14" s="682"/>
      <c r="BBL14" s="682"/>
      <c r="BBM14" s="682"/>
      <c r="BBN14" s="682"/>
      <c r="BBO14" s="682"/>
      <c r="BBP14" s="682"/>
      <c r="BBQ14" s="682"/>
      <c r="BBR14" s="682"/>
      <c r="BBS14" s="682"/>
      <c r="BBT14" s="682"/>
      <c r="BBU14" s="682"/>
      <c r="BBV14" s="682"/>
      <c r="BBW14" s="682"/>
      <c r="BBX14" s="682"/>
      <c r="BBY14" s="682"/>
      <c r="BBZ14" s="682"/>
      <c r="BCA14" s="682"/>
      <c r="BCB14" s="682"/>
      <c r="BCC14" s="682"/>
      <c r="BCD14" s="682"/>
      <c r="BCE14" s="682"/>
      <c r="BCF14" s="682"/>
      <c r="BCG14" s="682"/>
      <c r="BCH14" s="682"/>
      <c r="BCI14" s="682"/>
      <c r="BCJ14" s="682"/>
      <c r="BCK14" s="682"/>
      <c r="BCL14" s="682"/>
      <c r="BCM14" s="682"/>
      <c r="BCN14" s="682"/>
      <c r="BCO14" s="682"/>
      <c r="BCP14" s="682"/>
      <c r="BCQ14" s="682"/>
      <c r="BCR14" s="682"/>
      <c r="BCS14" s="682"/>
      <c r="BCT14" s="682"/>
      <c r="BCU14" s="682"/>
      <c r="BCV14" s="682"/>
      <c r="BCW14" s="682"/>
      <c r="BCX14" s="682"/>
      <c r="BCY14" s="682"/>
      <c r="BCZ14" s="682"/>
      <c r="BDA14" s="682"/>
      <c r="BDB14" s="682"/>
      <c r="BDC14" s="682"/>
      <c r="BDD14" s="682"/>
      <c r="BDE14" s="682"/>
      <c r="BDF14" s="682"/>
      <c r="BDG14" s="682"/>
      <c r="BDH14" s="682"/>
      <c r="BDI14" s="682"/>
      <c r="BDJ14" s="682"/>
      <c r="BDK14" s="682"/>
      <c r="BDL14" s="682"/>
      <c r="BDM14" s="682"/>
      <c r="BDN14" s="682"/>
      <c r="BDO14" s="682"/>
      <c r="BDP14" s="682"/>
      <c r="BDQ14" s="682"/>
      <c r="BDR14" s="682"/>
      <c r="BDS14" s="682"/>
      <c r="BDT14" s="682"/>
      <c r="BDU14" s="682"/>
      <c r="BDV14" s="682"/>
      <c r="BDW14" s="682"/>
      <c r="BDX14" s="682"/>
      <c r="BDY14" s="682"/>
      <c r="BDZ14" s="682"/>
      <c r="BEA14" s="682"/>
      <c r="BEB14" s="682"/>
      <c r="BEC14" s="682"/>
      <c r="BED14" s="682"/>
      <c r="BEE14" s="682"/>
      <c r="BEF14" s="682"/>
      <c r="BEG14" s="682"/>
      <c r="BEH14" s="682"/>
      <c r="BEI14" s="682"/>
      <c r="BEJ14" s="682"/>
      <c r="BEK14" s="682"/>
      <c r="BEL14" s="682"/>
      <c r="BEM14" s="682"/>
      <c r="BEN14" s="682"/>
      <c r="BEO14" s="682"/>
      <c r="BEP14" s="682"/>
      <c r="BEQ14" s="682"/>
      <c r="BER14" s="682"/>
      <c r="BES14" s="682"/>
      <c r="BET14" s="682"/>
      <c r="BEU14" s="682"/>
      <c r="BEV14" s="682"/>
      <c r="BEW14" s="682"/>
      <c r="BEX14" s="682"/>
      <c r="BEY14" s="682"/>
      <c r="BEZ14" s="682"/>
      <c r="BFA14" s="682"/>
      <c r="BFB14" s="682"/>
      <c r="BFC14" s="682"/>
      <c r="BFD14" s="682"/>
      <c r="BFE14" s="682"/>
      <c r="BFF14" s="682"/>
      <c r="BFG14" s="682"/>
      <c r="BFH14" s="682"/>
      <c r="BFI14" s="682"/>
      <c r="BFJ14" s="682"/>
      <c r="BFK14" s="682"/>
      <c r="BFL14" s="682"/>
      <c r="BFM14" s="682"/>
      <c r="BFN14" s="682"/>
      <c r="BFO14" s="682"/>
      <c r="BFP14" s="682"/>
      <c r="BFQ14" s="682"/>
      <c r="BFR14" s="682"/>
      <c r="BFS14" s="682"/>
      <c r="BFT14" s="682"/>
      <c r="BFU14" s="682"/>
      <c r="BFV14" s="682"/>
      <c r="BFW14" s="682"/>
      <c r="BFX14" s="682"/>
      <c r="BFY14" s="682"/>
      <c r="BFZ14" s="682"/>
      <c r="BGA14" s="682"/>
      <c r="BGB14" s="682"/>
      <c r="BGC14" s="682"/>
      <c r="BGD14" s="682"/>
      <c r="BGE14" s="682"/>
      <c r="BGF14" s="682"/>
      <c r="BGG14" s="682"/>
      <c r="BGH14" s="682"/>
      <c r="BGI14" s="682"/>
      <c r="BGJ14" s="682"/>
      <c r="BGK14" s="682"/>
      <c r="BGL14" s="682"/>
      <c r="BGM14" s="682"/>
      <c r="BGN14" s="682"/>
      <c r="BGO14" s="682"/>
      <c r="BGP14" s="682"/>
      <c r="BGQ14" s="682"/>
      <c r="BGR14" s="682"/>
      <c r="BGS14" s="682"/>
      <c r="BGT14" s="682"/>
      <c r="BGU14" s="682"/>
      <c r="BGV14" s="682"/>
      <c r="BGW14" s="682"/>
      <c r="BGX14" s="682"/>
      <c r="BGY14" s="682"/>
      <c r="BGZ14" s="682"/>
      <c r="BHA14" s="682"/>
      <c r="BHB14" s="682"/>
      <c r="BHC14" s="682"/>
      <c r="BHD14" s="682"/>
      <c r="BHE14" s="682"/>
      <c r="BHF14" s="682"/>
      <c r="BHG14" s="682"/>
      <c r="BHH14" s="682"/>
      <c r="BHI14" s="682"/>
      <c r="BHJ14" s="682"/>
      <c r="BHK14" s="682"/>
      <c r="BHL14" s="682"/>
      <c r="BHM14" s="682"/>
      <c r="BHN14" s="682"/>
      <c r="BHO14" s="682"/>
      <c r="BHP14" s="682"/>
      <c r="BHQ14" s="682"/>
      <c r="BHR14" s="682"/>
      <c r="BHS14" s="682"/>
      <c r="BHT14" s="682"/>
      <c r="BHU14" s="682"/>
      <c r="BHV14" s="682"/>
      <c r="BHW14" s="682"/>
      <c r="BHX14" s="682"/>
      <c r="BHY14" s="682"/>
      <c r="BHZ14" s="682"/>
      <c r="BIA14" s="682"/>
      <c r="BIB14" s="682"/>
      <c r="BIC14" s="682"/>
      <c r="BID14" s="682"/>
      <c r="BIE14" s="682"/>
      <c r="BIF14" s="682"/>
      <c r="BIG14" s="682"/>
      <c r="BIH14" s="682"/>
      <c r="BII14" s="682"/>
      <c r="BIJ14" s="682"/>
      <c r="BIK14" s="682"/>
      <c r="BIL14" s="682"/>
      <c r="BIM14" s="682"/>
      <c r="BIN14" s="682"/>
      <c r="BIO14" s="682"/>
      <c r="BIP14" s="682"/>
      <c r="BIQ14" s="682"/>
      <c r="BIR14" s="682"/>
      <c r="BIS14" s="682"/>
      <c r="BIT14" s="682"/>
      <c r="BIU14" s="682"/>
      <c r="BIV14" s="682"/>
      <c r="BIW14" s="682"/>
      <c r="BIX14" s="682"/>
      <c r="BIY14" s="682"/>
      <c r="BIZ14" s="682"/>
      <c r="BJA14" s="682"/>
      <c r="BJB14" s="682"/>
      <c r="BJC14" s="682"/>
      <c r="BJD14" s="682"/>
      <c r="BJE14" s="682"/>
      <c r="BJF14" s="682"/>
      <c r="BJG14" s="682"/>
      <c r="BJH14" s="682"/>
      <c r="BJI14" s="682"/>
      <c r="BJJ14" s="682"/>
      <c r="BJK14" s="682"/>
      <c r="BJL14" s="682"/>
      <c r="BJM14" s="682"/>
      <c r="BJN14" s="682"/>
      <c r="BJO14" s="682"/>
      <c r="BJP14" s="682"/>
      <c r="BJQ14" s="682"/>
      <c r="BJR14" s="682"/>
      <c r="BJS14" s="682"/>
      <c r="BJT14" s="682"/>
      <c r="BJU14" s="682"/>
      <c r="BJV14" s="682"/>
      <c r="BJW14" s="682"/>
      <c r="BJX14" s="682"/>
      <c r="BJY14" s="682"/>
      <c r="BJZ14" s="682"/>
      <c r="BKA14" s="682"/>
      <c r="BKB14" s="682"/>
      <c r="BKC14" s="682"/>
      <c r="BKD14" s="682"/>
      <c r="BKE14" s="682"/>
      <c r="BKF14" s="682"/>
      <c r="BKG14" s="682"/>
      <c r="BKH14" s="682"/>
      <c r="BKI14" s="682"/>
      <c r="BKJ14" s="682"/>
      <c r="BKK14" s="682"/>
      <c r="BKL14" s="682"/>
      <c r="BKM14" s="682"/>
      <c r="BKN14" s="682"/>
      <c r="BKO14" s="682"/>
      <c r="BKP14" s="682"/>
      <c r="BKQ14" s="682"/>
      <c r="BKR14" s="682"/>
      <c r="BKS14" s="682"/>
      <c r="BKT14" s="682"/>
      <c r="BKU14" s="682"/>
      <c r="BKV14" s="682"/>
      <c r="BKW14" s="682"/>
      <c r="BKX14" s="682"/>
      <c r="BKY14" s="682"/>
      <c r="BKZ14" s="682"/>
      <c r="BLA14" s="682"/>
      <c r="BLB14" s="682"/>
      <c r="BLC14" s="682"/>
      <c r="BLD14" s="682"/>
      <c r="BLE14" s="682"/>
      <c r="BLF14" s="682"/>
      <c r="BLG14" s="682"/>
      <c r="BLH14" s="682"/>
      <c r="BLI14" s="682"/>
      <c r="BLJ14" s="682"/>
      <c r="BLK14" s="682"/>
      <c r="BLL14" s="682"/>
      <c r="BLM14" s="682"/>
      <c r="BLN14" s="682"/>
      <c r="BLO14" s="682"/>
      <c r="BLP14" s="682"/>
      <c r="BLQ14" s="682"/>
      <c r="BLR14" s="682"/>
      <c r="BLS14" s="682"/>
      <c r="BLT14" s="682"/>
      <c r="BLU14" s="682"/>
      <c r="BLV14" s="682"/>
      <c r="BLW14" s="682"/>
      <c r="BLX14" s="682"/>
      <c r="BLY14" s="682"/>
      <c r="BLZ14" s="682"/>
      <c r="BMA14" s="682"/>
      <c r="BMB14" s="682"/>
      <c r="BMC14" s="682"/>
      <c r="BMD14" s="682"/>
      <c r="BME14" s="682"/>
      <c r="BMF14" s="682"/>
      <c r="BMG14" s="682"/>
      <c r="BMH14" s="682"/>
      <c r="BMI14" s="682"/>
      <c r="BMJ14" s="682"/>
      <c r="BMK14" s="682"/>
      <c r="BML14" s="682"/>
      <c r="BMM14" s="682"/>
      <c r="BMN14" s="682"/>
      <c r="BMO14" s="682"/>
      <c r="BMP14" s="682"/>
      <c r="BMQ14" s="682"/>
      <c r="BMR14" s="682"/>
      <c r="BMS14" s="682"/>
      <c r="BMT14" s="682"/>
      <c r="BMU14" s="682"/>
      <c r="BMV14" s="682"/>
      <c r="BMW14" s="682"/>
      <c r="BMX14" s="682"/>
      <c r="BMY14" s="682"/>
      <c r="BMZ14" s="682"/>
      <c r="BNA14" s="682"/>
      <c r="BNB14" s="682"/>
      <c r="BNC14" s="682"/>
      <c r="BND14" s="682"/>
      <c r="BNE14" s="682"/>
      <c r="BNF14" s="682"/>
      <c r="BNG14" s="682"/>
      <c r="BNH14" s="682"/>
      <c r="BNI14" s="682"/>
      <c r="BNJ14" s="682"/>
      <c r="BNK14" s="682"/>
      <c r="BNL14" s="682"/>
      <c r="BNM14" s="682"/>
      <c r="BNN14" s="682"/>
      <c r="BNO14" s="682"/>
      <c r="BNP14" s="682"/>
      <c r="BNQ14" s="682"/>
      <c r="BNR14" s="682"/>
      <c r="BNS14" s="682"/>
      <c r="BNT14" s="682"/>
      <c r="BNU14" s="682"/>
      <c r="BNV14" s="682"/>
      <c r="BNW14" s="682"/>
      <c r="BNX14" s="682"/>
      <c r="BNY14" s="682"/>
      <c r="BNZ14" s="682"/>
      <c r="BOA14" s="682"/>
      <c r="BOB14" s="682"/>
      <c r="BOC14" s="682"/>
      <c r="BOD14" s="682"/>
      <c r="BOE14" s="682"/>
      <c r="BOF14" s="682"/>
      <c r="BOG14" s="682"/>
      <c r="BOH14" s="682"/>
      <c r="BOI14" s="682"/>
      <c r="BOJ14" s="682"/>
      <c r="BOK14" s="682"/>
      <c r="BOL14" s="682"/>
      <c r="BOM14" s="682"/>
      <c r="BON14" s="682"/>
      <c r="BOO14" s="682"/>
      <c r="BOP14" s="682"/>
      <c r="BOQ14" s="682"/>
      <c r="BOR14" s="682"/>
      <c r="BOS14" s="682"/>
      <c r="BOT14" s="682"/>
      <c r="BOU14" s="682"/>
      <c r="BOV14" s="682"/>
      <c r="BOW14" s="682"/>
      <c r="BOX14" s="682"/>
      <c r="BOY14" s="682"/>
      <c r="BOZ14" s="682"/>
      <c r="BPA14" s="682"/>
      <c r="BPB14" s="682"/>
      <c r="BPC14" s="682"/>
      <c r="BPD14" s="682"/>
      <c r="BPE14" s="682"/>
      <c r="BPF14" s="682"/>
      <c r="BPG14" s="682"/>
      <c r="BPH14" s="682"/>
      <c r="BPI14" s="682"/>
      <c r="BPJ14" s="682"/>
      <c r="BPK14" s="682"/>
      <c r="BPL14" s="682"/>
      <c r="BPM14" s="682"/>
      <c r="BPN14" s="682"/>
      <c r="BPO14" s="682"/>
      <c r="BPP14" s="682"/>
      <c r="BPQ14" s="682"/>
      <c r="BPR14" s="682"/>
      <c r="BPS14" s="682"/>
      <c r="BPT14" s="682"/>
      <c r="BPU14" s="682"/>
      <c r="BPV14" s="682"/>
      <c r="BPW14" s="682"/>
      <c r="BPX14" s="682"/>
      <c r="BPY14" s="682"/>
      <c r="BPZ14" s="682"/>
      <c r="BQA14" s="682"/>
      <c r="BQB14" s="682"/>
      <c r="BQC14" s="682"/>
      <c r="BQD14" s="682"/>
      <c r="BQE14" s="682"/>
      <c r="BQF14" s="682"/>
      <c r="BQG14" s="682"/>
      <c r="BQH14" s="682"/>
      <c r="BQI14" s="682"/>
      <c r="BQJ14" s="682"/>
      <c r="BQK14" s="682"/>
      <c r="BQL14" s="682"/>
      <c r="BQM14" s="682"/>
      <c r="BQN14" s="682"/>
      <c r="BQO14" s="682"/>
      <c r="BQP14" s="682"/>
      <c r="BQQ14" s="682"/>
      <c r="BQR14" s="682"/>
      <c r="BQS14" s="682"/>
      <c r="BQT14" s="682"/>
      <c r="BQU14" s="682"/>
      <c r="BQV14" s="682"/>
      <c r="BQW14" s="682"/>
      <c r="BQX14" s="682"/>
      <c r="BQY14" s="682"/>
      <c r="BQZ14" s="682"/>
      <c r="BRA14" s="682"/>
      <c r="BRB14" s="682"/>
      <c r="BRC14" s="682"/>
      <c r="BRD14" s="682"/>
      <c r="BRE14" s="682"/>
      <c r="BRF14" s="682"/>
      <c r="BRG14" s="682"/>
      <c r="BRH14" s="682"/>
      <c r="BRI14" s="682"/>
      <c r="BRJ14" s="682"/>
      <c r="BRK14" s="682"/>
      <c r="BRL14" s="682"/>
      <c r="BRM14" s="682"/>
      <c r="BRN14" s="682"/>
      <c r="BRO14" s="682"/>
      <c r="BRP14" s="682"/>
      <c r="BRQ14" s="682"/>
      <c r="BRR14" s="682"/>
      <c r="BRS14" s="682"/>
      <c r="BRT14" s="682"/>
      <c r="BRU14" s="682"/>
      <c r="BRV14" s="682"/>
      <c r="BRW14" s="682"/>
      <c r="BRX14" s="682"/>
      <c r="BRY14" s="682"/>
      <c r="BRZ14" s="682"/>
      <c r="BSA14" s="682"/>
      <c r="BSB14" s="682"/>
      <c r="BSC14" s="682"/>
      <c r="BSD14" s="682"/>
      <c r="BSE14" s="682"/>
      <c r="BSF14" s="682"/>
      <c r="BSG14" s="682"/>
      <c r="BSH14" s="682"/>
      <c r="BSI14" s="682"/>
      <c r="BSJ14" s="682"/>
      <c r="BSK14" s="682"/>
      <c r="BSL14" s="682"/>
      <c r="BSM14" s="682"/>
      <c r="BSN14" s="682"/>
      <c r="BSO14" s="682"/>
      <c r="BSP14" s="682"/>
      <c r="BSQ14" s="682"/>
      <c r="BSR14" s="682"/>
      <c r="BSS14" s="682"/>
      <c r="BST14" s="682"/>
      <c r="BSU14" s="682"/>
      <c r="BSV14" s="682"/>
      <c r="BSW14" s="682"/>
      <c r="BSX14" s="682"/>
      <c r="BSY14" s="682"/>
      <c r="BSZ14" s="682"/>
      <c r="BTA14" s="682"/>
      <c r="BTB14" s="682"/>
      <c r="BTC14" s="682"/>
      <c r="BTD14" s="682"/>
      <c r="BTE14" s="682"/>
      <c r="BTF14" s="682"/>
      <c r="BTG14" s="682"/>
      <c r="BTH14" s="682"/>
      <c r="BTI14" s="682"/>
      <c r="BTJ14" s="682"/>
      <c r="BTK14" s="682"/>
      <c r="BTL14" s="682"/>
      <c r="BTM14" s="682"/>
      <c r="BTN14" s="682"/>
      <c r="BTO14" s="682"/>
      <c r="BTP14" s="682"/>
      <c r="BTQ14" s="682"/>
      <c r="BTR14" s="682"/>
      <c r="BTS14" s="682"/>
      <c r="BTT14" s="682"/>
      <c r="BTU14" s="682"/>
      <c r="BTV14" s="682"/>
      <c r="BTW14" s="682"/>
      <c r="BTX14" s="682"/>
      <c r="BTY14" s="682"/>
      <c r="BTZ14" s="682"/>
      <c r="BUA14" s="682"/>
      <c r="BUB14" s="682"/>
      <c r="BUC14" s="682"/>
      <c r="BUD14" s="682"/>
      <c r="BUE14" s="682"/>
      <c r="BUF14" s="682"/>
      <c r="BUG14" s="682"/>
      <c r="BUH14" s="682"/>
      <c r="BUI14" s="682"/>
      <c r="BUJ14" s="682"/>
      <c r="BUK14" s="682"/>
      <c r="BUL14" s="682"/>
      <c r="BUM14" s="682"/>
      <c r="BUN14" s="682"/>
      <c r="BUO14" s="682"/>
      <c r="BUP14" s="682"/>
      <c r="BUQ14" s="682"/>
      <c r="BUR14" s="682"/>
      <c r="BUS14" s="682"/>
      <c r="BUT14" s="682"/>
      <c r="BUU14" s="682"/>
      <c r="BUV14" s="682"/>
      <c r="BUW14" s="682"/>
      <c r="BUX14" s="682"/>
      <c r="BUY14" s="682"/>
      <c r="BUZ14" s="682"/>
      <c r="BVA14" s="682"/>
      <c r="BVB14" s="682"/>
      <c r="BVC14" s="682"/>
      <c r="BVD14" s="682"/>
      <c r="BVE14" s="682"/>
      <c r="BVF14" s="682"/>
      <c r="BVG14" s="682"/>
      <c r="BVH14" s="682"/>
      <c r="BVI14" s="682"/>
      <c r="BVJ14" s="682"/>
      <c r="BVK14" s="682"/>
      <c r="BVL14" s="682"/>
      <c r="BVM14" s="682"/>
      <c r="BVN14" s="682"/>
      <c r="BVO14" s="682"/>
      <c r="BVP14" s="682"/>
      <c r="BVQ14" s="682"/>
      <c r="BVR14" s="682"/>
      <c r="BVS14" s="682"/>
      <c r="BVT14" s="682"/>
      <c r="BVU14" s="682"/>
      <c r="BVV14" s="682"/>
      <c r="BVW14" s="682"/>
      <c r="BVX14" s="682"/>
      <c r="BVY14" s="682"/>
      <c r="BVZ14" s="682"/>
      <c r="BWA14" s="682"/>
      <c r="BWB14" s="682"/>
      <c r="BWC14" s="682"/>
      <c r="BWD14" s="682"/>
      <c r="BWE14" s="682"/>
      <c r="BWF14" s="682"/>
      <c r="BWG14" s="682"/>
      <c r="BWH14" s="682"/>
      <c r="BWI14" s="682"/>
      <c r="BWJ14" s="682"/>
      <c r="BWK14" s="682"/>
      <c r="BWL14" s="682"/>
      <c r="BWM14" s="682"/>
      <c r="BWN14" s="682"/>
      <c r="BWO14" s="682"/>
      <c r="BWP14" s="682"/>
      <c r="BWQ14" s="682"/>
      <c r="BWR14" s="682"/>
      <c r="BWS14" s="682"/>
      <c r="BWT14" s="682"/>
      <c r="BWU14" s="682"/>
      <c r="BWV14" s="682"/>
      <c r="BWW14" s="682"/>
      <c r="BWX14" s="682"/>
      <c r="BWY14" s="682"/>
      <c r="BWZ14" s="682"/>
      <c r="BXA14" s="682"/>
      <c r="BXB14" s="682"/>
      <c r="BXC14" s="682"/>
      <c r="BXD14" s="682"/>
      <c r="BXE14" s="682"/>
      <c r="BXF14" s="682"/>
      <c r="BXG14" s="682"/>
      <c r="BXH14" s="682"/>
      <c r="BXI14" s="682"/>
      <c r="BXJ14" s="682"/>
      <c r="BXK14" s="682"/>
      <c r="BXL14" s="682"/>
      <c r="BXM14" s="682"/>
      <c r="BXN14" s="682"/>
      <c r="BXO14" s="682"/>
      <c r="BXP14" s="682"/>
      <c r="BXQ14" s="682"/>
      <c r="BXR14" s="682"/>
      <c r="BXS14" s="682"/>
      <c r="BXT14" s="682"/>
      <c r="BXU14" s="682"/>
      <c r="BXV14" s="682"/>
      <c r="BXW14" s="682"/>
      <c r="BXX14" s="682"/>
      <c r="BXY14" s="682"/>
      <c r="BXZ14" s="682"/>
      <c r="BYA14" s="682"/>
      <c r="BYB14" s="682"/>
      <c r="BYC14" s="682"/>
      <c r="BYD14" s="682"/>
      <c r="BYE14" s="682"/>
      <c r="BYF14" s="682"/>
      <c r="BYG14" s="682"/>
      <c r="BYH14" s="682"/>
      <c r="BYI14" s="682"/>
      <c r="BYJ14" s="682"/>
      <c r="BYK14" s="682"/>
      <c r="BYL14" s="682"/>
      <c r="BYM14" s="682"/>
      <c r="BYN14" s="682"/>
      <c r="BYO14" s="682"/>
      <c r="BYP14" s="682"/>
      <c r="BYQ14" s="682"/>
      <c r="BYR14" s="682"/>
      <c r="BYS14" s="682"/>
      <c r="BYT14" s="682"/>
      <c r="BYU14" s="682"/>
      <c r="BYV14" s="682"/>
      <c r="BYW14" s="682"/>
      <c r="BYX14" s="682"/>
      <c r="BYY14" s="682"/>
      <c r="BYZ14" s="682"/>
      <c r="BZA14" s="682"/>
      <c r="BZB14" s="682"/>
      <c r="BZC14" s="682"/>
      <c r="BZD14" s="682"/>
      <c r="BZE14" s="682"/>
      <c r="BZF14" s="682"/>
      <c r="BZG14" s="682"/>
      <c r="BZH14" s="682"/>
      <c r="BZI14" s="682"/>
      <c r="BZJ14" s="682"/>
      <c r="BZK14" s="682"/>
      <c r="BZL14" s="682"/>
      <c r="BZM14" s="682"/>
      <c r="BZN14" s="682"/>
      <c r="BZO14" s="682"/>
      <c r="BZP14" s="682"/>
      <c r="BZQ14" s="682"/>
      <c r="BZR14" s="682"/>
      <c r="BZS14" s="682"/>
      <c r="BZT14" s="682"/>
      <c r="BZU14" s="682"/>
      <c r="BZV14" s="682"/>
      <c r="BZW14" s="682"/>
      <c r="BZX14" s="682"/>
      <c r="BZY14" s="682"/>
      <c r="BZZ14" s="682"/>
      <c r="CAA14" s="682"/>
      <c r="CAB14" s="682"/>
      <c r="CAC14" s="682"/>
      <c r="CAD14" s="682"/>
      <c r="CAE14" s="682"/>
      <c r="CAF14" s="682"/>
      <c r="CAG14" s="682"/>
      <c r="CAH14" s="682"/>
      <c r="CAI14" s="682"/>
      <c r="CAJ14" s="682"/>
      <c r="CAK14" s="682"/>
      <c r="CAL14" s="682"/>
      <c r="CAM14" s="682"/>
      <c r="CAN14" s="682"/>
      <c r="CAO14" s="682"/>
      <c r="CAP14" s="682"/>
      <c r="CAQ14" s="682"/>
      <c r="CAR14" s="682"/>
      <c r="CAS14" s="682"/>
      <c r="CAT14" s="682"/>
      <c r="CAU14" s="682"/>
      <c r="CAV14" s="682"/>
      <c r="CAW14" s="682"/>
      <c r="CAX14" s="682"/>
      <c r="CAY14" s="682"/>
      <c r="CAZ14" s="682"/>
      <c r="CBA14" s="682"/>
      <c r="CBB14" s="682"/>
      <c r="CBC14" s="682"/>
      <c r="CBD14" s="682"/>
      <c r="CBE14" s="682"/>
      <c r="CBF14" s="682"/>
      <c r="CBG14" s="682"/>
      <c r="CBH14" s="682"/>
      <c r="CBI14" s="682"/>
      <c r="CBJ14" s="682"/>
      <c r="CBK14" s="682"/>
      <c r="CBL14" s="682"/>
      <c r="CBM14" s="682"/>
      <c r="CBN14" s="682"/>
      <c r="CBO14" s="682"/>
      <c r="CBP14" s="682"/>
      <c r="CBQ14" s="682"/>
      <c r="CBR14" s="682"/>
      <c r="CBS14" s="682"/>
      <c r="CBT14" s="682"/>
      <c r="CBU14" s="682"/>
      <c r="CBV14" s="682"/>
      <c r="CBW14" s="682"/>
      <c r="CBX14" s="682"/>
      <c r="CBY14" s="682"/>
      <c r="CBZ14" s="682"/>
      <c r="CCA14" s="682"/>
      <c r="CCB14" s="682"/>
      <c r="CCC14" s="682"/>
      <c r="CCD14" s="682"/>
      <c r="CCE14" s="682"/>
      <c r="CCF14" s="682"/>
      <c r="CCG14" s="682"/>
      <c r="CCH14" s="682"/>
      <c r="CCI14" s="682"/>
      <c r="CCJ14" s="682"/>
      <c r="CCK14" s="682"/>
      <c r="CCL14" s="682"/>
      <c r="CCM14" s="682"/>
      <c r="CCN14" s="682"/>
      <c r="CCO14" s="682"/>
      <c r="CCP14" s="682"/>
      <c r="CCQ14" s="682"/>
      <c r="CCR14" s="682"/>
      <c r="CCS14" s="682"/>
      <c r="CCT14" s="682"/>
      <c r="CCU14" s="682"/>
      <c r="CCV14" s="682"/>
      <c r="CCW14" s="682"/>
      <c r="CCX14" s="682"/>
      <c r="CCY14" s="682"/>
      <c r="CCZ14" s="682"/>
      <c r="CDA14" s="682"/>
      <c r="CDB14" s="682"/>
      <c r="CDC14" s="682"/>
      <c r="CDD14" s="682"/>
      <c r="CDE14" s="682"/>
      <c r="CDF14" s="682"/>
      <c r="CDG14" s="682"/>
      <c r="CDH14" s="682"/>
      <c r="CDI14" s="682"/>
      <c r="CDJ14" s="682"/>
      <c r="CDK14" s="682"/>
      <c r="CDL14" s="682"/>
      <c r="CDM14" s="682"/>
      <c r="CDN14" s="682"/>
      <c r="CDO14" s="682"/>
      <c r="CDP14" s="682"/>
      <c r="CDQ14" s="682"/>
      <c r="CDR14" s="682"/>
      <c r="CDS14" s="682"/>
      <c r="CDT14" s="682"/>
      <c r="CDU14" s="682"/>
      <c r="CDV14" s="682"/>
      <c r="CDW14" s="682"/>
      <c r="CDX14" s="682"/>
      <c r="CDY14" s="682"/>
      <c r="CDZ14" s="682"/>
      <c r="CEA14" s="682"/>
      <c r="CEB14" s="682"/>
      <c r="CEC14" s="682"/>
      <c r="CED14" s="682"/>
      <c r="CEE14" s="682"/>
      <c r="CEF14" s="682"/>
      <c r="CEG14" s="682"/>
      <c r="CEH14" s="682"/>
      <c r="CEI14" s="682"/>
      <c r="CEJ14" s="682"/>
      <c r="CEK14" s="682"/>
      <c r="CEL14" s="682"/>
      <c r="CEM14" s="682"/>
      <c r="CEN14" s="682"/>
      <c r="CEO14" s="682"/>
      <c r="CEP14" s="682"/>
      <c r="CEQ14" s="682"/>
      <c r="CER14" s="682"/>
      <c r="CES14" s="682"/>
      <c r="CET14" s="682"/>
      <c r="CEU14" s="682"/>
      <c r="CEV14" s="682"/>
      <c r="CEW14" s="682"/>
      <c r="CEX14" s="682"/>
      <c r="CEY14" s="682"/>
      <c r="CEZ14" s="682"/>
      <c r="CFA14" s="682"/>
      <c r="CFB14" s="682"/>
      <c r="CFC14" s="682"/>
      <c r="CFD14" s="682"/>
      <c r="CFE14" s="682"/>
      <c r="CFF14" s="682"/>
      <c r="CFG14" s="682"/>
      <c r="CFH14" s="682"/>
      <c r="CFI14" s="682"/>
      <c r="CFJ14" s="682"/>
      <c r="CFK14" s="682"/>
      <c r="CFL14" s="682"/>
      <c r="CFM14" s="682"/>
      <c r="CFN14" s="682"/>
      <c r="CFO14" s="682"/>
      <c r="CFP14" s="682"/>
      <c r="CFQ14" s="682"/>
      <c r="CFR14" s="682"/>
      <c r="CFS14" s="682"/>
      <c r="CFT14" s="682"/>
      <c r="CFU14" s="682"/>
      <c r="CFV14" s="682"/>
      <c r="CFW14" s="682"/>
      <c r="CFX14" s="682"/>
      <c r="CFY14" s="682"/>
      <c r="CFZ14" s="682"/>
      <c r="CGA14" s="682"/>
      <c r="CGB14" s="682"/>
      <c r="CGC14" s="682"/>
      <c r="CGD14" s="682"/>
      <c r="CGE14" s="682"/>
      <c r="CGF14" s="682"/>
      <c r="CGG14" s="682"/>
      <c r="CGH14" s="682"/>
      <c r="CGI14" s="682"/>
      <c r="CGJ14" s="682"/>
      <c r="CGK14" s="682"/>
      <c r="CGL14" s="682"/>
      <c r="CGM14" s="682"/>
      <c r="CGN14" s="682"/>
      <c r="CGO14" s="682"/>
      <c r="CGP14" s="682"/>
      <c r="CGQ14" s="682"/>
      <c r="CGR14" s="682"/>
      <c r="CGS14" s="682"/>
      <c r="CGT14" s="682"/>
      <c r="CGU14" s="682"/>
      <c r="CGV14" s="682"/>
      <c r="CGW14" s="682"/>
      <c r="CGX14" s="682"/>
      <c r="CGY14" s="682"/>
      <c r="CGZ14" s="682"/>
      <c r="CHA14" s="682"/>
      <c r="CHB14" s="682"/>
      <c r="CHC14" s="682"/>
      <c r="CHD14" s="682"/>
      <c r="CHE14" s="682"/>
      <c r="CHF14" s="682"/>
      <c r="CHG14" s="682"/>
      <c r="CHH14" s="682"/>
      <c r="CHI14" s="682"/>
      <c r="CHJ14" s="682"/>
      <c r="CHK14" s="682"/>
      <c r="CHL14" s="682"/>
      <c r="CHM14" s="682"/>
      <c r="CHN14" s="682"/>
      <c r="CHO14" s="682"/>
      <c r="CHP14" s="682"/>
      <c r="CHQ14" s="682"/>
      <c r="CHR14" s="682"/>
      <c r="CHS14" s="682"/>
      <c r="CHT14" s="682"/>
      <c r="CHU14" s="682"/>
      <c r="CHV14" s="682"/>
      <c r="CHW14" s="682"/>
      <c r="CHX14" s="682"/>
      <c r="CHY14" s="682"/>
      <c r="CHZ14" s="682"/>
      <c r="CIA14" s="682"/>
      <c r="CIB14" s="682"/>
      <c r="CIC14" s="682"/>
      <c r="CID14" s="682"/>
      <c r="CIE14" s="682"/>
      <c r="CIF14" s="682"/>
      <c r="CIG14" s="682"/>
      <c r="CIH14" s="682"/>
      <c r="CII14" s="682"/>
      <c r="CIJ14" s="682"/>
      <c r="CIK14" s="682"/>
      <c r="CIL14" s="682"/>
      <c r="CIM14" s="682"/>
      <c r="CIN14" s="682"/>
      <c r="CIO14" s="682"/>
      <c r="CIP14" s="682"/>
      <c r="CIQ14" s="682"/>
      <c r="CIR14" s="682"/>
      <c r="CIS14" s="682"/>
      <c r="CIT14" s="682"/>
      <c r="CIU14" s="682"/>
      <c r="CIV14" s="682"/>
      <c r="CIW14" s="682"/>
      <c r="CIX14" s="682"/>
      <c r="CIY14" s="682"/>
      <c r="CIZ14" s="682"/>
      <c r="CJA14" s="682"/>
      <c r="CJB14" s="682"/>
      <c r="CJC14" s="682"/>
      <c r="CJD14" s="682"/>
      <c r="CJE14" s="682"/>
      <c r="CJF14" s="682"/>
      <c r="CJG14" s="682"/>
      <c r="CJH14" s="682"/>
      <c r="CJI14" s="682"/>
      <c r="CJJ14" s="682"/>
      <c r="CJK14" s="682"/>
      <c r="CJL14" s="682"/>
      <c r="CJM14" s="682"/>
      <c r="CJN14" s="682"/>
      <c r="CJO14" s="682"/>
      <c r="CJP14" s="682"/>
      <c r="CJQ14" s="682"/>
      <c r="CJR14" s="682"/>
      <c r="CJS14" s="682"/>
      <c r="CJT14" s="682"/>
      <c r="CJU14" s="682"/>
      <c r="CJV14" s="682"/>
      <c r="CJW14" s="682"/>
      <c r="CJX14" s="682"/>
      <c r="CJY14" s="682"/>
      <c r="CJZ14" s="682"/>
      <c r="CKA14" s="682"/>
      <c r="CKB14" s="682"/>
      <c r="CKC14" s="682"/>
      <c r="CKD14" s="682"/>
      <c r="CKE14" s="682"/>
      <c r="CKF14" s="682"/>
      <c r="CKG14" s="682"/>
      <c r="CKH14" s="682"/>
      <c r="CKI14" s="682"/>
      <c r="CKJ14" s="682"/>
      <c r="CKK14" s="682"/>
      <c r="CKL14" s="682"/>
      <c r="CKM14" s="682"/>
      <c r="CKN14" s="682"/>
      <c r="CKO14" s="682"/>
      <c r="CKP14" s="682"/>
      <c r="CKQ14" s="682"/>
      <c r="CKR14" s="682"/>
      <c r="CKS14" s="682"/>
      <c r="CKT14" s="682"/>
      <c r="CKU14" s="682"/>
      <c r="CKV14" s="682"/>
      <c r="CKW14" s="682"/>
      <c r="CKX14" s="682"/>
      <c r="CKY14" s="682"/>
      <c r="CKZ14" s="682"/>
      <c r="CLA14" s="682"/>
      <c r="CLB14" s="682"/>
      <c r="CLC14" s="682"/>
      <c r="CLD14" s="682"/>
      <c r="CLE14" s="682"/>
      <c r="CLF14" s="682"/>
      <c r="CLG14" s="682"/>
      <c r="CLH14" s="682"/>
      <c r="CLI14" s="682"/>
      <c r="CLJ14" s="682"/>
      <c r="CLK14" s="682"/>
      <c r="CLL14" s="682"/>
      <c r="CLM14" s="682"/>
      <c r="CLN14" s="682"/>
      <c r="CLO14" s="682"/>
      <c r="CLP14" s="682"/>
      <c r="CLQ14" s="682"/>
      <c r="CLR14" s="682"/>
      <c r="CLS14" s="682"/>
      <c r="CLT14" s="682"/>
      <c r="CLU14" s="682"/>
      <c r="CLV14" s="682"/>
      <c r="CLW14" s="682"/>
      <c r="CLX14" s="682"/>
      <c r="CLY14" s="682"/>
      <c r="CLZ14" s="682"/>
      <c r="CMA14" s="682"/>
      <c r="CMB14" s="682"/>
      <c r="CMC14" s="682"/>
      <c r="CMD14" s="682"/>
      <c r="CME14" s="682"/>
      <c r="CMF14" s="682"/>
      <c r="CMG14" s="682"/>
      <c r="CMH14" s="682"/>
      <c r="CMI14" s="682"/>
      <c r="CMJ14" s="682"/>
      <c r="CMK14" s="682"/>
      <c r="CML14" s="682"/>
      <c r="CMM14" s="682"/>
      <c r="CMN14" s="682"/>
      <c r="CMO14" s="682"/>
      <c r="CMP14" s="682"/>
      <c r="CMQ14" s="682"/>
      <c r="CMR14" s="682"/>
      <c r="CMS14" s="682"/>
      <c r="CMT14" s="682"/>
      <c r="CMU14" s="682"/>
      <c r="CMV14" s="682"/>
      <c r="CMW14" s="682"/>
      <c r="CMX14" s="682"/>
      <c r="CMY14" s="682"/>
      <c r="CMZ14" s="682"/>
      <c r="CNA14" s="682"/>
      <c r="CNB14" s="682"/>
      <c r="CNC14" s="682"/>
      <c r="CND14" s="682"/>
      <c r="CNE14" s="682"/>
      <c r="CNF14" s="682"/>
      <c r="CNG14" s="682"/>
      <c r="CNH14" s="682"/>
      <c r="CNI14" s="682"/>
      <c r="CNJ14" s="682"/>
      <c r="CNK14" s="682"/>
      <c r="CNL14" s="682"/>
      <c r="CNM14" s="682"/>
      <c r="CNN14" s="682"/>
      <c r="CNO14" s="682"/>
      <c r="CNP14" s="682"/>
      <c r="CNQ14" s="682"/>
      <c r="CNR14" s="682"/>
      <c r="CNS14" s="682"/>
      <c r="CNT14" s="682"/>
      <c r="CNU14" s="682"/>
      <c r="CNV14" s="682"/>
      <c r="CNW14" s="682"/>
      <c r="CNX14" s="682"/>
      <c r="CNY14" s="682"/>
      <c r="CNZ14" s="682"/>
      <c r="COA14" s="682"/>
      <c r="COB14" s="682"/>
      <c r="COC14" s="682"/>
      <c r="COD14" s="682"/>
      <c r="COE14" s="682"/>
      <c r="COF14" s="682"/>
      <c r="COG14" s="682"/>
      <c r="COH14" s="682"/>
      <c r="COI14" s="682"/>
      <c r="COJ14" s="682"/>
      <c r="COK14" s="682"/>
      <c r="COL14" s="682"/>
      <c r="COM14" s="682"/>
      <c r="CON14" s="682"/>
      <c r="COO14" s="682"/>
      <c r="COP14" s="682"/>
      <c r="COQ14" s="682"/>
      <c r="COR14" s="682"/>
      <c r="COS14" s="682"/>
      <c r="COT14" s="682"/>
      <c r="COU14" s="682"/>
      <c r="COV14" s="682"/>
      <c r="COW14" s="682"/>
      <c r="COX14" s="682"/>
      <c r="COY14" s="682"/>
      <c r="COZ14" s="682"/>
      <c r="CPA14" s="682"/>
      <c r="CPB14" s="682"/>
      <c r="CPC14" s="682"/>
      <c r="CPD14" s="682"/>
      <c r="CPE14" s="682"/>
      <c r="CPF14" s="682"/>
      <c r="CPG14" s="682"/>
      <c r="CPH14" s="682"/>
      <c r="CPI14" s="682"/>
      <c r="CPJ14" s="682"/>
      <c r="CPK14" s="682"/>
      <c r="CPL14" s="682"/>
      <c r="CPM14" s="682"/>
      <c r="CPN14" s="682"/>
      <c r="CPO14" s="682"/>
      <c r="CPP14" s="682"/>
      <c r="CPQ14" s="682"/>
      <c r="CPR14" s="682"/>
      <c r="CPS14" s="682"/>
      <c r="CPT14" s="682"/>
      <c r="CPU14" s="682"/>
      <c r="CPV14" s="682"/>
      <c r="CPW14" s="682"/>
      <c r="CPX14" s="682"/>
      <c r="CPY14" s="682"/>
      <c r="CPZ14" s="682"/>
      <c r="CQA14" s="682"/>
      <c r="CQB14" s="682"/>
      <c r="CQC14" s="682"/>
      <c r="CQD14" s="682"/>
      <c r="CQE14" s="682"/>
      <c r="CQF14" s="682"/>
      <c r="CQG14" s="682"/>
      <c r="CQH14" s="682"/>
      <c r="CQI14" s="682"/>
      <c r="CQJ14" s="682"/>
      <c r="CQK14" s="682"/>
      <c r="CQL14" s="682"/>
      <c r="CQM14" s="682"/>
      <c r="CQN14" s="682"/>
      <c r="CQO14" s="682"/>
      <c r="CQP14" s="682"/>
      <c r="CQQ14" s="682"/>
      <c r="CQR14" s="682"/>
      <c r="CQS14" s="682"/>
      <c r="CQT14" s="682"/>
      <c r="CQU14" s="682"/>
      <c r="CQV14" s="682"/>
      <c r="CQW14" s="682"/>
      <c r="CQX14" s="682"/>
      <c r="CQY14" s="682"/>
      <c r="CQZ14" s="682"/>
      <c r="CRA14" s="682"/>
      <c r="CRB14" s="682"/>
      <c r="CRC14" s="682"/>
      <c r="CRD14" s="682"/>
      <c r="CRE14" s="682"/>
      <c r="CRF14" s="682"/>
      <c r="CRG14" s="682"/>
      <c r="CRH14" s="682"/>
      <c r="CRI14" s="682"/>
      <c r="CRJ14" s="682"/>
      <c r="CRK14" s="682"/>
      <c r="CRL14" s="682"/>
      <c r="CRM14" s="682"/>
      <c r="CRN14" s="682"/>
      <c r="CRO14" s="682"/>
      <c r="CRP14" s="682"/>
      <c r="CRQ14" s="682"/>
      <c r="CRR14" s="682"/>
      <c r="CRS14" s="682"/>
      <c r="CRT14" s="682"/>
      <c r="CRU14" s="682"/>
      <c r="CRV14" s="682"/>
      <c r="CRW14" s="682"/>
      <c r="CRX14" s="682"/>
      <c r="CRY14" s="682"/>
      <c r="CRZ14" s="682"/>
      <c r="CSA14" s="682"/>
      <c r="CSB14" s="682"/>
      <c r="CSC14" s="682"/>
      <c r="CSD14" s="682"/>
      <c r="CSE14" s="682"/>
      <c r="CSF14" s="682"/>
      <c r="CSG14" s="682"/>
      <c r="CSH14" s="682"/>
      <c r="CSI14" s="682"/>
      <c r="CSJ14" s="682"/>
      <c r="CSK14" s="682"/>
      <c r="CSL14" s="682"/>
      <c r="CSM14" s="682"/>
      <c r="CSN14" s="682"/>
      <c r="CSO14" s="682"/>
      <c r="CSP14" s="682"/>
      <c r="CSQ14" s="682"/>
      <c r="CSR14" s="682"/>
      <c r="CSS14" s="682"/>
      <c r="CST14" s="682"/>
      <c r="CSU14" s="682"/>
      <c r="CSV14" s="682"/>
      <c r="CSW14" s="682"/>
      <c r="CSX14" s="682"/>
      <c r="CSY14" s="682"/>
      <c r="CSZ14" s="682"/>
      <c r="CTA14" s="682"/>
      <c r="CTB14" s="682"/>
      <c r="CTC14" s="682"/>
      <c r="CTD14" s="682"/>
      <c r="CTE14" s="682"/>
      <c r="CTF14" s="682"/>
      <c r="CTG14" s="682"/>
      <c r="CTH14" s="682"/>
      <c r="CTI14" s="682"/>
      <c r="CTJ14" s="682"/>
      <c r="CTK14" s="682"/>
      <c r="CTL14" s="682"/>
      <c r="CTM14" s="682"/>
      <c r="CTN14" s="682"/>
      <c r="CTO14" s="682"/>
      <c r="CTP14" s="682"/>
      <c r="CTQ14" s="682"/>
      <c r="CTR14" s="682"/>
      <c r="CTS14" s="682"/>
      <c r="CTT14" s="682"/>
      <c r="CTU14" s="682"/>
      <c r="CTV14" s="682"/>
      <c r="CTW14" s="682"/>
      <c r="CTX14" s="682"/>
      <c r="CTY14" s="682"/>
      <c r="CTZ14" s="682"/>
      <c r="CUA14" s="682"/>
      <c r="CUB14" s="682"/>
      <c r="CUC14" s="682"/>
      <c r="CUD14" s="682"/>
      <c r="CUE14" s="682"/>
      <c r="CUF14" s="682"/>
      <c r="CUG14" s="682"/>
      <c r="CUH14" s="682"/>
      <c r="CUI14" s="682"/>
      <c r="CUJ14" s="682"/>
      <c r="CUK14" s="682"/>
      <c r="CUL14" s="682"/>
      <c r="CUM14" s="682"/>
      <c r="CUN14" s="682"/>
      <c r="CUO14" s="682"/>
      <c r="CUP14" s="682"/>
      <c r="CUQ14" s="682"/>
      <c r="CUR14" s="682"/>
      <c r="CUS14" s="682"/>
      <c r="CUT14" s="682"/>
      <c r="CUU14" s="682"/>
      <c r="CUV14" s="682"/>
      <c r="CUW14" s="682"/>
      <c r="CUX14" s="682"/>
      <c r="CUY14" s="682"/>
      <c r="CUZ14" s="682"/>
      <c r="CVA14" s="682"/>
      <c r="CVB14" s="682"/>
      <c r="CVC14" s="682"/>
      <c r="CVD14" s="682"/>
      <c r="CVE14" s="682"/>
      <c r="CVF14" s="682"/>
      <c r="CVG14" s="682"/>
      <c r="CVH14" s="682"/>
      <c r="CVI14" s="682"/>
      <c r="CVJ14" s="682"/>
      <c r="CVK14" s="682"/>
      <c r="CVL14" s="682"/>
      <c r="CVM14" s="682"/>
      <c r="CVN14" s="682"/>
      <c r="CVO14" s="682"/>
      <c r="CVP14" s="682"/>
      <c r="CVQ14" s="682"/>
      <c r="CVR14" s="682"/>
      <c r="CVS14" s="682"/>
      <c r="CVT14" s="682"/>
      <c r="CVU14" s="682"/>
      <c r="CVV14" s="682"/>
      <c r="CVW14" s="682"/>
      <c r="CVX14" s="682"/>
      <c r="CVY14" s="682"/>
      <c r="CVZ14" s="682"/>
      <c r="CWA14" s="682"/>
      <c r="CWB14" s="682"/>
      <c r="CWC14" s="682"/>
      <c r="CWD14" s="682"/>
      <c r="CWE14" s="682"/>
      <c r="CWF14" s="682"/>
      <c r="CWG14" s="682"/>
      <c r="CWH14" s="682"/>
      <c r="CWI14" s="682"/>
      <c r="CWJ14" s="682"/>
      <c r="CWK14" s="682"/>
      <c r="CWL14" s="682"/>
      <c r="CWM14" s="682"/>
      <c r="CWN14" s="682"/>
      <c r="CWO14" s="682"/>
      <c r="CWP14" s="682"/>
      <c r="CWQ14" s="682"/>
      <c r="CWR14" s="682"/>
      <c r="CWS14" s="682"/>
      <c r="CWT14" s="682"/>
      <c r="CWU14" s="682"/>
      <c r="CWV14" s="682"/>
      <c r="CWW14" s="682"/>
      <c r="CWX14" s="682"/>
      <c r="CWY14" s="682"/>
      <c r="CWZ14" s="682"/>
      <c r="CXA14" s="682"/>
      <c r="CXB14" s="682"/>
      <c r="CXC14" s="682"/>
      <c r="CXD14" s="682"/>
      <c r="CXE14" s="682"/>
      <c r="CXF14" s="682"/>
      <c r="CXG14" s="682"/>
      <c r="CXH14" s="682"/>
      <c r="CXI14" s="682"/>
      <c r="CXJ14" s="682"/>
      <c r="CXK14" s="682"/>
      <c r="CXL14" s="682"/>
      <c r="CXM14" s="682"/>
      <c r="CXN14" s="682"/>
      <c r="CXO14" s="682"/>
      <c r="CXP14" s="682"/>
      <c r="CXQ14" s="682"/>
      <c r="CXR14" s="682"/>
      <c r="CXS14" s="682"/>
      <c r="CXT14" s="682"/>
      <c r="CXU14" s="682"/>
      <c r="CXV14" s="682"/>
      <c r="CXW14" s="682"/>
      <c r="CXX14" s="682"/>
      <c r="CXY14" s="682"/>
      <c r="CXZ14" s="682"/>
      <c r="CYA14" s="682"/>
      <c r="CYB14" s="682"/>
      <c r="CYC14" s="682"/>
      <c r="CYD14" s="682"/>
      <c r="CYE14" s="682"/>
      <c r="CYF14" s="682"/>
      <c r="CYG14" s="682"/>
      <c r="CYH14" s="682"/>
      <c r="CYI14" s="682"/>
      <c r="CYJ14" s="682"/>
      <c r="CYK14" s="682"/>
      <c r="CYL14" s="682"/>
      <c r="CYM14" s="682"/>
      <c r="CYN14" s="682"/>
      <c r="CYO14" s="682"/>
      <c r="CYP14" s="682"/>
      <c r="CYQ14" s="682"/>
      <c r="CYR14" s="682"/>
      <c r="CYS14" s="682"/>
      <c r="CYT14" s="682"/>
      <c r="CYU14" s="682"/>
      <c r="CYV14" s="682"/>
      <c r="CYW14" s="682"/>
      <c r="CYX14" s="682"/>
      <c r="CYY14" s="682"/>
      <c r="CYZ14" s="682"/>
      <c r="CZA14" s="682"/>
      <c r="CZB14" s="682"/>
      <c r="CZC14" s="682"/>
      <c r="CZD14" s="682"/>
      <c r="CZE14" s="682"/>
      <c r="CZF14" s="682"/>
      <c r="CZG14" s="682"/>
      <c r="CZH14" s="682"/>
      <c r="CZI14" s="682"/>
      <c r="CZJ14" s="682"/>
      <c r="CZK14" s="682"/>
      <c r="CZL14" s="682"/>
      <c r="CZM14" s="682"/>
      <c r="CZN14" s="682"/>
      <c r="CZO14" s="682"/>
      <c r="CZP14" s="682"/>
      <c r="CZQ14" s="682"/>
      <c r="CZR14" s="682"/>
      <c r="CZS14" s="682"/>
      <c r="CZT14" s="682"/>
      <c r="CZU14" s="682"/>
      <c r="CZV14" s="682"/>
      <c r="CZW14" s="682"/>
      <c r="CZX14" s="682"/>
      <c r="CZY14" s="682"/>
      <c r="CZZ14" s="682"/>
      <c r="DAA14" s="682"/>
      <c r="DAB14" s="682"/>
      <c r="DAC14" s="682"/>
      <c r="DAD14" s="682"/>
      <c r="DAE14" s="682"/>
      <c r="DAF14" s="682"/>
      <c r="DAG14" s="682"/>
      <c r="DAH14" s="682"/>
      <c r="DAI14" s="682"/>
      <c r="DAJ14" s="682"/>
      <c r="DAK14" s="682"/>
      <c r="DAL14" s="682"/>
      <c r="DAM14" s="682"/>
      <c r="DAN14" s="682"/>
      <c r="DAO14" s="682"/>
      <c r="DAP14" s="682"/>
      <c r="DAQ14" s="682"/>
      <c r="DAR14" s="682"/>
      <c r="DAS14" s="682"/>
      <c r="DAT14" s="682"/>
      <c r="DAU14" s="682"/>
      <c r="DAV14" s="682"/>
      <c r="DAW14" s="682"/>
      <c r="DAX14" s="682"/>
      <c r="DAY14" s="682"/>
      <c r="DAZ14" s="682"/>
      <c r="DBA14" s="682"/>
      <c r="DBB14" s="682"/>
      <c r="DBC14" s="682"/>
      <c r="DBD14" s="682"/>
      <c r="DBE14" s="682"/>
      <c r="DBF14" s="682"/>
      <c r="DBG14" s="682"/>
      <c r="DBH14" s="682"/>
      <c r="DBI14" s="682"/>
      <c r="DBJ14" s="682"/>
      <c r="DBK14" s="682"/>
      <c r="DBL14" s="682"/>
      <c r="DBM14" s="682"/>
      <c r="DBN14" s="682"/>
      <c r="DBO14" s="682"/>
      <c r="DBP14" s="682"/>
      <c r="DBQ14" s="682"/>
      <c r="DBR14" s="682"/>
      <c r="DBS14" s="682"/>
      <c r="DBT14" s="682"/>
      <c r="DBU14" s="682"/>
      <c r="DBV14" s="682"/>
      <c r="DBW14" s="682"/>
      <c r="DBX14" s="682"/>
      <c r="DBY14" s="682"/>
      <c r="DBZ14" s="682"/>
      <c r="DCA14" s="682"/>
      <c r="DCB14" s="682"/>
      <c r="DCC14" s="682"/>
      <c r="DCD14" s="682"/>
      <c r="DCE14" s="682"/>
      <c r="DCF14" s="682"/>
      <c r="DCG14" s="682"/>
      <c r="DCH14" s="682"/>
      <c r="DCI14" s="682"/>
      <c r="DCJ14" s="682"/>
      <c r="DCK14" s="682"/>
      <c r="DCL14" s="682"/>
      <c r="DCM14" s="682"/>
      <c r="DCN14" s="682"/>
      <c r="DCO14" s="682"/>
      <c r="DCP14" s="682"/>
      <c r="DCQ14" s="682"/>
      <c r="DCR14" s="682"/>
      <c r="DCS14" s="682"/>
      <c r="DCT14" s="682"/>
      <c r="DCU14" s="682"/>
      <c r="DCV14" s="682"/>
      <c r="DCW14" s="682"/>
      <c r="DCX14" s="682"/>
      <c r="DCY14" s="682"/>
      <c r="DCZ14" s="682"/>
      <c r="DDA14" s="682"/>
      <c r="DDB14" s="682"/>
      <c r="DDC14" s="682"/>
      <c r="DDD14" s="682"/>
      <c r="DDE14" s="682"/>
      <c r="DDF14" s="682"/>
      <c r="DDG14" s="682"/>
      <c r="DDH14" s="682"/>
      <c r="DDI14" s="682"/>
      <c r="DDJ14" s="682"/>
      <c r="DDK14" s="682"/>
      <c r="DDL14" s="682"/>
      <c r="DDM14" s="682"/>
      <c r="DDN14" s="682"/>
      <c r="DDO14" s="682"/>
      <c r="DDP14" s="682"/>
      <c r="DDQ14" s="682"/>
      <c r="DDR14" s="682"/>
      <c r="DDS14" s="682"/>
      <c r="DDT14" s="682"/>
      <c r="DDU14" s="682"/>
      <c r="DDV14" s="682"/>
      <c r="DDW14" s="682"/>
      <c r="DDX14" s="682"/>
      <c r="DDY14" s="682"/>
      <c r="DDZ14" s="682"/>
      <c r="DEA14" s="682"/>
      <c r="DEB14" s="682"/>
      <c r="DEC14" s="682"/>
      <c r="DED14" s="682"/>
      <c r="DEE14" s="682"/>
      <c r="DEF14" s="682"/>
      <c r="DEG14" s="682"/>
      <c r="DEH14" s="682"/>
      <c r="DEI14" s="682"/>
      <c r="DEJ14" s="682"/>
      <c r="DEK14" s="682"/>
      <c r="DEL14" s="682"/>
      <c r="DEM14" s="682"/>
      <c r="DEN14" s="682"/>
      <c r="DEO14" s="682"/>
      <c r="DEP14" s="682"/>
      <c r="DEQ14" s="682"/>
      <c r="DER14" s="682"/>
      <c r="DES14" s="682"/>
      <c r="DET14" s="682"/>
      <c r="DEU14" s="682"/>
      <c r="DEV14" s="682"/>
      <c r="DEW14" s="682"/>
      <c r="DEX14" s="682"/>
      <c r="DEY14" s="682"/>
      <c r="DEZ14" s="682"/>
      <c r="DFA14" s="682"/>
      <c r="DFB14" s="682"/>
      <c r="DFC14" s="682"/>
      <c r="DFD14" s="682"/>
      <c r="DFE14" s="682"/>
      <c r="DFF14" s="682"/>
      <c r="DFG14" s="682"/>
      <c r="DFH14" s="682"/>
      <c r="DFI14" s="682"/>
      <c r="DFJ14" s="682"/>
      <c r="DFK14" s="682"/>
      <c r="DFL14" s="682"/>
      <c r="DFM14" s="682"/>
      <c r="DFN14" s="682"/>
      <c r="DFO14" s="682"/>
      <c r="DFP14" s="682"/>
      <c r="DFQ14" s="682"/>
      <c r="DFR14" s="682"/>
      <c r="DFS14" s="682"/>
      <c r="DFT14" s="682"/>
      <c r="DFU14" s="682"/>
      <c r="DFV14" s="682"/>
      <c r="DFW14" s="682"/>
      <c r="DFX14" s="682"/>
      <c r="DFY14" s="682"/>
      <c r="DFZ14" s="682"/>
      <c r="DGA14" s="682"/>
      <c r="DGB14" s="682"/>
      <c r="DGC14" s="682"/>
      <c r="DGD14" s="682"/>
      <c r="DGE14" s="682"/>
      <c r="DGF14" s="682"/>
      <c r="DGG14" s="682"/>
      <c r="DGH14" s="682"/>
      <c r="DGI14" s="682"/>
      <c r="DGJ14" s="682"/>
      <c r="DGK14" s="682"/>
      <c r="DGL14" s="682"/>
      <c r="DGM14" s="682"/>
      <c r="DGN14" s="682"/>
      <c r="DGO14" s="682"/>
      <c r="DGP14" s="682"/>
      <c r="DGQ14" s="682"/>
      <c r="DGR14" s="682"/>
      <c r="DGS14" s="682"/>
      <c r="DGT14" s="682"/>
      <c r="DGU14" s="682"/>
      <c r="DGV14" s="682"/>
      <c r="DGW14" s="682"/>
      <c r="DGX14" s="682"/>
      <c r="DGY14" s="682"/>
      <c r="DGZ14" s="682"/>
      <c r="DHA14" s="682"/>
      <c r="DHB14" s="682"/>
      <c r="DHC14" s="682"/>
      <c r="DHD14" s="682"/>
      <c r="DHE14" s="682"/>
      <c r="DHF14" s="682"/>
      <c r="DHG14" s="682"/>
      <c r="DHH14" s="682"/>
      <c r="DHI14" s="682"/>
      <c r="DHJ14" s="682"/>
      <c r="DHK14" s="682"/>
      <c r="DHL14" s="682"/>
      <c r="DHM14" s="682"/>
      <c r="DHN14" s="682"/>
      <c r="DHO14" s="682"/>
      <c r="DHP14" s="682"/>
      <c r="DHQ14" s="682"/>
      <c r="DHR14" s="682"/>
      <c r="DHS14" s="682"/>
      <c r="DHT14" s="682"/>
      <c r="DHU14" s="682"/>
      <c r="DHV14" s="682"/>
      <c r="DHW14" s="682"/>
      <c r="DHX14" s="682"/>
      <c r="DHY14" s="682"/>
      <c r="DHZ14" s="682"/>
      <c r="DIA14" s="682"/>
      <c r="DIB14" s="682"/>
      <c r="DIC14" s="682"/>
      <c r="DID14" s="682"/>
      <c r="DIE14" s="682"/>
      <c r="DIF14" s="682"/>
      <c r="DIG14" s="682"/>
      <c r="DIH14" s="682"/>
      <c r="DII14" s="682"/>
      <c r="DIJ14" s="682"/>
      <c r="DIK14" s="682"/>
      <c r="DIL14" s="682"/>
      <c r="DIM14" s="682"/>
      <c r="DIN14" s="682"/>
      <c r="DIO14" s="682"/>
      <c r="DIP14" s="682"/>
      <c r="DIQ14" s="682"/>
      <c r="DIR14" s="682"/>
      <c r="DIS14" s="682"/>
      <c r="DIT14" s="682"/>
      <c r="DIU14" s="682"/>
      <c r="DIV14" s="682"/>
      <c r="DIW14" s="682"/>
      <c r="DIX14" s="682"/>
      <c r="DIY14" s="682"/>
      <c r="DIZ14" s="682"/>
      <c r="DJA14" s="682"/>
      <c r="DJB14" s="682"/>
      <c r="DJC14" s="682"/>
      <c r="DJD14" s="682"/>
      <c r="DJE14" s="682"/>
      <c r="DJF14" s="682"/>
      <c r="DJG14" s="682"/>
      <c r="DJH14" s="682"/>
      <c r="DJI14" s="682"/>
      <c r="DJJ14" s="682"/>
      <c r="DJK14" s="682"/>
      <c r="DJL14" s="682"/>
      <c r="DJM14" s="682"/>
      <c r="DJN14" s="682"/>
      <c r="DJO14" s="682"/>
      <c r="DJP14" s="682"/>
      <c r="DJQ14" s="682"/>
      <c r="DJR14" s="682"/>
      <c r="DJS14" s="682"/>
      <c r="DJT14" s="682"/>
      <c r="DJU14" s="682"/>
      <c r="DJV14" s="682"/>
      <c r="DJW14" s="682"/>
      <c r="DJX14" s="682"/>
      <c r="DJY14" s="682"/>
      <c r="DJZ14" s="682"/>
      <c r="DKA14" s="682"/>
      <c r="DKB14" s="682"/>
      <c r="DKC14" s="682"/>
      <c r="DKD14" s="682"/>
      <c r="DKE14" s="682"/>
      <c r="DKF14" s="682"/>
      <c r="DKG14" s="682"/>
      <c r="DKH14" s="682"/>
      <c r="DKI14" s="682"/>
      <c r="DKJ14" s="682"/>
      <c r="DKK14" s="682"/>
      <c r="DKL14" s="682"/>
      <c r="DKM14" s="682"/>
      <c r="DKN14" s="682"/>
      <c r="DKO14" s="682"/>
      <c r="DKP14" s="682"/>
      <c r="DKQ14" s="682"/>
      <c r="DKR14" s="682"/>
      <c r="DKS14" s="682"/>
      <c r="DKT14" s="682"/>
      <c r="DKU14" s="682"/>
      <c r="DKV14" s="682"/>
      <c r="DKW14" s="682"/>
      <c r="DKX14" s="682"/>
      <c r="DKY14" s="682"/>
      <c r="DKZ14" s="682"/>
      <c r="DLA14" s="682"/>
      <c r="DLB14" s="682"/>
      <c r="DLC14" s="682"/>
      <c r="DLD14" s="682"/>
      <c r="DLE14" s="682"/>
      <c r="DLF14" s="682"/>
      <c r="DLG14" s="682"/>
      <c r="DLH14" s="682"/>
      <c r="DLI14" s="682"/>
      <c r="DLJ14" s="682"/>
      <c r="DLK14" s="682"/>
      <c r="DLL14" s="682"/>
      <c r="DLM14" s="682"/>
      <c r="DLN14" s="682"/>
      <c r="DLO14" s="682"/>
      <c r="DLP14" s="682"/>
      <c r="DLQ14" s="682"/>
      <c r="DLR14" s="682"/>
      <c r="DLS14" s="682"/>
      <c r="DLT14" s="682"/>
      <c r="DLU14" s="682"/>
      <c r="DLV14" s="682"/>
      <c r="DLW14" s="682"/>
      <c r="DLX14" s="682"/>
      <c r="DLY14" s="682"/>
      <c r="DLZ14" s="682"/>
      <c r="DMA14" s="682"/>
      <c r="DMB14" s="682"/>
      <c r="DMC14" s="682"/>
      <c r="DMD14" s="682"/>
      <c r="DME14" s="682"/>
      <c r="DMF14" s="682"/>
      <c r="DMG14" s="682"/>
      <c r="DMH14" s="682"/>
      <c r="DMI14" s="682"/>
      <c r="DMJ14" s="682"/>
      <c r="DMK14" s="682"/>
      <c r="DML14" s="682"/>
      <c r="DMM14" s="682"/>
      <c r="DMN14" s="682"/>
      <c r="DMO14" s="682"/>
      <c r="DMP14" s="682"/>
      <c r="DMQ14" s="682"/>
      <c r="DMR14" s="682"/>
      <c r="DMS14" s="682"/>
      <c r="DMT14" s="682"/>
      <c r="DMU14" s="682"/>
      <c r="DMV14" s="682"/>
      <c r="DMW14" s="682"/>
      <c r="DMX14" s="682"/>
      <c r="DMY14" s="682"/>
      <c r="DMZ14" s="682"/>
      <c r="DNA14" s="682"/>
      <c r="DNB14" s="682"/>
      <c r="DNC14" s="682"/>
      <c r="DND14" s="682"/>
      <c r="DNE14" s="682"/>
      <c r="DNF14" s="682"/>
      <c r="DNG14" s="682"/>
      <c r="DNH14" s="682"/>
      <c r="DNI14" s="682"/>
      <c r="DNJ14" s="682"/>
      <c r="DNK14" s="682"/>
      <c r="DNL14" s="682"/>
      <c r="DNM14" s="682"/>
      <c r="DNN14" s="682"/>
      <c r="DNO14" s="682"/>
      <c r="DNP14" s="682"/>
      <c r="DNQ14" s="682"/>
      <c r="DNR14" s="682"/>
      <c r="DNS14" s="682"/>
      <c r="DNT14" s="682"/>
      <c r="DNU14" s="682"/>
      <c r="DNV14" s="682"/>
      <c r="DNW14" s="682"/>
      <c r="DNX14" s="682"/>
      <c r="DNY14" s="682"/>
      <c r="DNZ14" s="682"/>
      <c r="DOA14" s="682"/>
      <c r="DOB14" s="682"/>
      <c r="DOC14" s="682"/>
      <c r="DOD14" s="682"/>
      <c r="DOE14" s="682"/>
      <c r="DOF14" s="682"/>
      <c r="DOG14" s="682"/>
      <c r="DOH14" s="682"/>
      <c r="DOI14" s="682"/>
      <c r="DOJ14" s="682"/>
      <c r="DOK14" s="682"/>
      <c r="DOL14" s="682"/>
      <c r="DOM14" s="682"/>
      <c r="DON14" s="682"/>
      <c r="DOO14" s="682"/>
      <c r="DOP14" s="682"/>
      <c r="DOQ14" s="682"/>
      <c r="DOR14" s="682"/>
      <c r="DOS14" s="682"/>
      <c r="DOT14" s="682"/>
      <c r="DOU14" s="682"/>
      <c r="DOV14" s="682"/>
      <c r="DOW14" s="682"/>
      <c r="DOX14" s="682"/>
      <c r="DOY14" s="682"/>
      <c r="DOZ14" s="682"/>
      <c r="DPA14" s="682"/>
      <c r="DPB14" s="682"/>
      <c r="DPC14" s="682"/>
      <c r="DPD14" s="682"/>
      <c r="DPE14" s="682"/>
      <c r="DPF14" s="682"/>
      <c r="DPG14" s="682"/>
      <c r="DPH14" s="682"/>
      <c r="DPI14" s="682"/>
      <c r="DPJ14" s="682"/>
      <c r="DPK14" s="682"/>
      <c r="DPL14" s="682"/>
      <c r="DPM14" s="682"/>
      <c r="DPN14" s="682"/>
      <c r="DPO14" s="682"/>
      <c r="DPP14" s="682"/>
      <c r="DPQ14" s="682"/>
      <c r="DPR14" s="682"/>
      <c r="DPS14" s="682"/>
      <c r="DPT14" s="682"/>
      <c r="DPU14" s="682"/>
      <c r="DPV14" s="682"/>
      <c r="DPW14" s="682"/>
      <c r="DPX14" s="682"/>
      <c r="DPY14" s="682"/>
      <c r="DPZ14" s="682"/>
      <c r="DQA14" s="682"/>
      <c r="DQB14" s="682"/>
      <c r="DQC14" s="682"/>
      <c r="DQD14" s="682"/>
      <c r="DQE14" s="682"/>
      <c r="DQF14" s="682"/>
      <c r="DQG14" s="682"/>
      <c r="DQH14" s="682"/>
      <c r="DQI14" s="682"/>
      <c r="DQJ14" s="682"/>
      <c r="DQK14" s="682"/>
      <c r="DQL14" s="682"/>
      <c r="DQM14" s="682"/>
      <c r="DQN14" s="682"/>
      <c r="DQO14" s="682"/>
      <c r="DQP14" s="682"/>
      <c r="DQQ14" s="682"/>
      <c r="DQR14" s="682"/>
      <c r="DQS14" s="682"/>
      <c r="DQT14" s="682"/>
      <c r="DQU14" s="682"/>
      <c r="DQV14" s="682"/>
      <c r="DQW14" s="682"/>
      <c r="DQX14" s="682"/>
      <c r="DQY14" s="682"/>
      <c r="DQZ14" s="682"/>
      <c r="DRA14" s="682"/>
      <c r="DRB14" s="682"/>
      <c r="DRC14" s="682"/>
      <c r="DRD14" s="682"/>
      <c r="DRE14" s="682"/>
      <c r="DRF14" s="682"/>
      <c r="DRG14" s="682"/>
      <c r="DRH14" s="682"/>
      <c r="DRI14" s="682"/>
      <c r="DRJ14" s="682"/>
      <c r="DRK14" s="682"/>
      <c r="DRL14" s="682"/>
      <c r="DRM14" s="682"/>
      <c r="DRN14" s="682"/>
      <c r="DRO14" s="682"/>
      <c r="DRP14" s="682"/>
      <c r="DRQ14" s="682"/>
      <c r="DRR14" s="682"/>
      <c r="DRS14" s="682"/>
      <c r="DRT14" s="682"/>
      <c r="DRU14" s="682"/>
      <c r="DRV14" s="682"/>
      <c r="DRW14" s="682"/>
      <c r="DRX14" s="682"/>
      <c r="DRY14" s="682"/>
      <c r="DRZ14" s="682"/>
      <c r="DSA14" s="682"/>
      <c r="DSB14" s="682"/>
      <c r="DSC14" s="682"/>
      <c r="DSD14" s="682"/>
      <c r="DSE14" s="682"/>
      <c r="DSF14" s="682"/>
      <c r="DSG14" s="682"/>
      <c r="DSH14" s="682"/>
      <c r="DSI14" s="682"/>
      <c r="DSJ14" s="682"/>
      <c r="DSK14" s="682"/>
      <c r="DSL14" s="682"/>
      <c r="DSM14" s="682"/>
      <c r="DSN14" s="682"/>
      <c r="DSO14" s="682"/>
      <c r="DSP14" s="682"/>
      <c r="DSQ14" s="682"/>
      <c r="DSR14" s="682"/>
      <c r="DSS14" s="682"/>
      <c r="DST14" s="682"/>
      <c r="DSU14" s="682"/>
      <c r="DSV14" s="682"/>
      <c r="DSW14" s="682"/>
      <c r="DSX14" s="682"/>
      <c r="DSY14" s="682"/>
      <c r="DSZ14" s="682"/>
      <c r="DTA14" s="682"/>
      <c r="DTB14" s="682"/>
      <c r="DTC14" s="682"/>
      <c r="DTD14" s="682"/>
      <c r="DTE14" s="682"/>
      <c r="DTF14" s="682"/>
      <c r="DTG14" s="682"/>
      <c r="DTH14" s="682"/>
      <c r="DTI14" s="682"/>
      <c r="DTJ14" s="682"/>
      <c r="DTK14" s="682"/>
      <c r="DTL14" s="682"/>
      <c r="DTM14" s="682"/>
      <c r="DTN14" s="682"/>
      <c r="DTO14" s="682"/>
      <c r="DTP14" s="682"/>
      <c r="DTQ14" s="682"/>
      <c r="DTR14" s="682"/>
      <c r="DTS14" s="682"/>
      <c r="DTT14" s="682"/>
      <c r="DTU14" s="682"/>
      <c r="DTV14" s="682"/>
      <c r="DTW14" s="682"/>
      <c r="DTX14" s="682"/>
      <c r="DTY14" s="682"/>
      <c r="DTZ14" s="682"/>
      <c r="DUA14" s="682"/>
      <c r="DUB14" s="682"/>
      <c r="DUC14" s="682"/>
      <c r="DUD14" s="682"/>
      <c r="DUE14" s="682"/>
      <c r="DUF14" s="682"/>
      <c r="DUG14" s="682"/>
      <c r="DUH14" s="682"/>
      <c r="DUI14" s="682"/>
      <c r="DUJ14" s="682"/>
      <c r="DUK14" s="682"/>
      <c r="DUL14" s="682"/>
      <c r="DUM14" s="682"/>
      <c r="DUN14" s="682"/>
      <c r="DUO14" s="682"/>
      <c r="DUP14" s="682"/>
      <c r="DUQ14" s="682"/>
      <c r="DUR14" s="682"/>
      <c r="DUS14" s="682"/>
      <c r="DUT14" s="682"/>
      <c r="DUU14" s="682"/>
      <c r="DUV14" s="682"/>
      <c r="DUW14" s="682"/>
      <c r="DUX14" s="682"/>
      <c r="DUY14" s="682"/>
      <c r="DUZ14" s="682"/>
      <c r="DVA14" s="682"/>
      <c r="DVB14" s="682"/>
      <c r="DVC14" s="682"/>
      <c r="DVD14" s="682"/>
      <c r="DVE14" s="682"/>
      <c r="DVF14" s="682"/>
      <c r="DVG14" s="682"/>
      <c r="DVH14" s="682"/>
      <c r="DVI14" s="682"/>
      <c r="DVJ14" s="682"/>
      <c r="DVK14" s="682"/>
      <c r="DVL14" s="682"/>
      <c r="DVM14" s="682"/>
      <c r="DVN14" s="682"/>
      <c r="DVO14" s="682"/>
      <c r="DVP14" s="682"/>
      <c r="DVQ14" s="682"/>
      <c r="DVR14" s="682"/>
      <c r="DVS14" s="682"/>
      <c r="DVT14" s="682"/>
      <c r="DVU14" s="682"/>
      <c r="DVV14" s="682"/>
      <c r="DVW14" s="682"/>
      <c r="DVX14" s="682"/>
      <c r="DVY14" s="682"/>
      <c r="DVZ14" s="682"/>
      <c r="DWA14" s="682"/>
      <c r="DWB14" s="682"/>
      <c r="DWC14" s="682"/>
      <c r="DWD14" s="682"/>
      <c r="DWE14" s="682"/>
      <c r="DWF14" s="682"/>
      <c r="DWG14" s="682"/>
      <c r="DWH14" s="682"/>
      <c r="DWI14" s="682"/>
      <c r="DWJ14" s="682"/>
      <c r="DWK14" s="682"/>
      <c r="DWL14" s="682"/>
      <c r="DWM14" s="682"/>
      <c r="DWN14" s="682"/>
      <c r="DWO14" s="682"/>
      <c r="DWP14" s="682"/>
      <c r="DWQ14" s="682"/>
      <c r="DWR14" s="682"/>
      <c r="DWS14" s="682"/>
      <c r="DWT14" s="682"/>
      <c r="DWU14" s="682"/>
      <c r="DWV14" s="682"/>
      <c r="DWW14" s="682"/>
      <c r="DWX14" s="682"/>
      <c r="DWY14" s="682"/>
      <c r="DWZ14" s="682"/>
      <c r="DXA14" s="682"/>
      <c r="DXB14" s="682"/>
      <c r="DXC14" s="682"/>
      <c r="DXD14" s="682"/>
      <c r="DXE14" s="682"/>
      <c r="DXF14" s="682"/>
      <c r="DXG14" s="682"/>
      <c r="DXH14" s="682"/>
      <c r="DXI14" s="682"/>
      <c r="DXJ14" s="682"/>
      <c r="DXK14" s="682"/>
      <c r="DXL14" s="682"/>
      <c r="DXM14" s="682"/>
      <c r="DXN14" s="682"/>
      <c r="DXO14" s="682"/>
      <c r="DXP14" s="682"/>
      <c r="DXQ14" s="682"/>
      <c r="DXR14" s="682"/>
      <c r="DXS14" s="682"/>
      <c r="DXT14" s="682"/>
      <c r="DXU14" s="682"/>
      <c r="DXV14" s="682"/>
      <c r="DXW14" s="682"/>
      <c r="DXX14" s="682"/>
      <c r="DXY14" s="682"/>
      <c r="DXZ14" s="682"/>
      <c r="DYA14" s="682"/>
      <c r="DYB14" s="682"/>
      <c r="DYC14" s="682"/>
      <c r="DYD14" s="682"/>
      <c r="DYE14" s="682"/>
      <c r="DYF14" s="682"/>
      <c r="DYG14" s="682"/>
      <c r="DYH14" s="682"/>
      <c r="DYI14" s="682"/>
      <c r="DYJ14" s="682"/>
      <c r="DYK14" s="682"/>
      <c r="DYL14" s="682"/>
      <c r="DYM14" s="682"/>
      <c r="DYN14" s="682"/>
      <c r="DYO14" s="682"/>
      <c r="DYP14" s="682"/>
      <c r="DYQ14" s="682"/>
      <c r="DYR14" s="682"/>
      <c r="DYS14" s="682"/>
      <c r="DYT14" s="682"/>
      <c r="DYU14" s="682"/>
      <c r="DYV14" s="682"/>
      <c r="DYW14" s="682"/>
      <c r="DYX14" s="682"/>
      <c r="DYY14" s="682"/>
      <c r="DYZ14" s="682"/>
      <c r="DZA14" s="682"/>
      <c r="DZB14" s="682"/>
      <c r="DZC14" s="682"/>
      <c r="DZD14" s="682"/>
      <c r="DZE14" s="682"/>
      <c r="DZF14" s="682"/>
      <c r="DZG14" s="682"/>
      <c r="DZH14" s="682"/>
      <c r="DZI14" s="682"/>
      <c r="DZJ14" s="682"/>
      <c r="DZK14" s="682"/>
      <c r="DZL14" s="682"/>
      <c r="DZM14" s="682"/>
      <c r="DZN14" s="682"/>
      <c r="DZO14" s="682"/>
      <c r="DZP14" s="682"/>
      <c r="DZQ14" s="682"/>
      <c r="DZR14" s="682"/>
      <c r="DZS14" s="682"/>
      <c r="DZT14" s="682"/>
      <c r="DZU14" s="682"/>
      <c r="DZV14" s="682"/>
      <c r="DZW14" s="682"/>
      <c r="DZX14" s="682"/>
      <c r="DZY14" s="682"/>
      <c r="DZZ14" s="682"/>
      <c r="EAA14" s="682"/>
      <c r="EAB14" s="682"/>
      <c r="EAC14" s="682"/>
      <c r="EAD14" s="682"/>
      <c r="EAE14" s="682"/>
      <c r="EAF14" s="682"/>
      <c r="EAG14" s="682"/>
      <c r="EAH14" s="682"/>
      <c r="EAI14" s="682"/>
      <c r="EAJ14" s="682"/>
      <c r="EAK14" s="682"/>
      <c r="EAL14" s="682"/>
      <c r="EAM14" s="682"/>
      <c r="EAN14" s="682"/>
      <c r="EAO14" s="682"/>
      <c r="EAP14" s="682"/>
      <c r="EAQ14" s="682"/>
      <c r="EAR14" s="682"/>
      <c r="EAS14" s="682"/>
      <c r="EAT14" s="682"/>
      <c r="EAU14" s="682"/>
      <c r="EAV14" s="682"/>
      <c r="EAW14" s="682"/>
      <c r="EAX14" s="682"/>
      <c r="EAY14" s="682"/>
      <c r="EAZ14" s="682"/>
      <c r="EBA14" s="682"/>
      <c r="EBB14" s="682"/>
      <c r="EBC14" s="682"/>
      <c r="EBD14" s="682"/>
      <c r="EBE14" s="682"/>
      <c r="EBF14" s="682"/>
      <c r="EBG14" s="682"/>
      <c r="EBH14" s="682"/>
      <c r="EBI14" s="682"/>
      <c r="EBJ14" s="682"/>
      <c r="EBK14" s="682"/>
      <c r="EBL14" s="682"/>
      <c r="EBM14" s="682"/>
      <c r="EBN14" s="682"/>
      <c r="EBO14" s="682"/>
      <c r="EBP14" s="682"/>
      <c r="EBQ14" s="682"/>
      <c r="EBR14" s="682"/>
      <c r="EBS14" s="682"/>
      <c r="EBT14" s="682"/>
      <c r="EBU14" s="682"/>
      <c r="EBV14" s="682"/>
      <c r="EBW14" s="682"/>
      <c r="EBX14" s="682"/>
      <c r="EBY14" s="682"/>
      <c r="EBZ14" s="682"/>
      <c r="ECA14" s="682"/>
      <c r="ECB14" s="682"/>
      <c r="ECC14" s="682"/>
      <c r="ECD14" s="682"/>
      <c r="ECE14" s="682"/>
      <c r="ECF14" s="682"/>
      <c r="ECG14" s="682"/>
      <c r="ECH14" s="682"/>
      <c r="ECI14" s="682"/>
      <c r="ECJ14" s="682"/>
      <c r="ECK14" s="682"/>
      <c r="ECL14" s="682"/>
      <c r="ECM14" s="682"/>
      <c r="ECN14" s="682"/>
      <c r="ECO14" s="682"/>
      <c r="ECP14" s="682"/>
      <c r="ECQ14" s="682"/>
      <c r="ECR14" s="682"/>
      <c r="ECS14" s="682"/>
      <c r="ECT14" s="682"/>
      <c r="ECU14" s="682"/>
      <c r="ECV14" s="682"/>
      <c r="ECW14" s="682"/>
      <c r="ECX14" s="682"/>
      <c r="ECY14" s="682"/>
      <c r="ECZ14" s="682"/>
      <c r="EDA14" s="682"/>
      <c r="EDB14" s="682"/>
      <c r="EDC14" s="682"/>
      <c r="EDD14" s="682"/>
      <c r="EDE14" s="682"/>
      <c r="EDF14" s="682"/>
      <c r="EDG14" s="682"/>
      <c r="EDH14" s="682"/>
      <c r="EDI14" s="682"/>
      <c r="EDJ14" s="682"/>
      <c r="EDK14" s="682"/>
      <c r="EDL14" s="682"/>
      <c r="EDM14" s="682"/>
      <c r="EDN14" s="682"/>
      <c r="EDO14" s="682"/>
      <c r="EDP14" s="682"/>
      <c r="EDQ14" s="682"/>
      <c r="EDR14" s="682"/>
      <c r="EDS14" s="682"/>
      <c r="EDT14" s="682"/>
      <c r="EDU14" s="682"/>
      <c r="EDV14" s="682"/>
      <c r="EDW14" s="682"/>
      <c r="EDX14" s="682"/>
      <c r="EDY14" s="682"/>
      <c r="EDZ14" s="682"/>
      <c r="EEA14" s="682"/>
      <c r="EEB14" s="682"/>
      <c r="EEC14" s="682"/>
      <c r="EED14" s="682"/>
      <c r="EEE14" s="682"/>
      <c r="EEF14" s="682"/>
      <c r="EEG14" s="682"/>
      <c r="EEH14" s="682"/>
      <c r="EEI14" s="682"/>
      <c r="EEJ14" s="682"/>
      <c r="EEK14" s="682"/>
      <c r="EEL14" s="682"/>
      <c r="EEM14" s="682"/>
      <c r="EEN14" s="682"/>
      <c r="EEO14" s="682"/>
      <c r="EEP14" s="682"/>
      <c r="EEQ14" s="682"/>
      <c r="EER14" s="682"/>
      <c r="EES14" s="682"/>
      <c r="EET14" s="682"/>
      <c r="EEU14" s="682"/>
      <c r="EEV14" s="682"/>
      <c r="EEW14" s="682"/>
      <c r="EEX14" s="682"/>
      <c r="EEY14" s="682"/>
      <c r="EEZ14" s="682"/>
      <c r="EFA14" s="682"/>
      <c r="EFB14" s="682"/>
      <c r="EFC14" s="682"/>
      <c r="EFD14" s="682"/>
      <c r="EFE14" s="682"/>
      <c r="EFF14" s="682"/>
      <c r="EFG14" s="682"/>
      <c r="EFH14" s="682"/>
      <c r="EFI14" s="682"/>
      <c r="EFJ14" s="682"/>
      <c r="EFK14" s="682"/>
      <c r="EFL14" s="682"/>
      <c r="EFM14" s="682"/>
      <c r="EFN14" s="682"/>
      <c r="EFO14" s="682"/>
      <c r="EFP14" s="682"/>
      <c r="EFQ14" s="682"/>
      <c r="EFR14" s="682"/>
      <c r="EFS14" s="682"/>
      <c r="EFT14" s="682"/>
      <c r="EFU14" s="682"/>
      <c r="EFV14" s="682"/>
      <c r="EFW14" s="682"/>
      <c r="EFX14" s="682"/>
      <c r="EFY14" s="682"/>
      <c r="EFZ14" s="682"/>
      <c r="EGA14" s="682"/>
      <c r="EGB14" s="682"/>
      <c r="EGC14" s="682"/>
      <c r="EGD14" s="682"/>
      <c r="EGE14" s="682"/>
      <c r="EGF14" s="682"/>
      <c r="EGG14" s="682"/>
      <c r="EGH14" s="682"/>
      <c r="EGI14" s="682"/>
      <c r="EGJ14" s="682"/>
      <c r="EGK14" s="682"/>
      <c r="EGL14" s="682"/>
      <c r="EGM14" s="682"/>
      <c r="EGN14" s="682"/>
      <c r="EGO14" s="682"/>
      <c r="EGP14" s="682"/>
      <c r="EGQ14" s="682"/>
      <c r="EGR14" s="682"/>
      <c r="EGS14" s="682"/>
      <c r="EGT14" s="682"/>
      <c r="EGU14" s="682"/>
      <c r="EGV14" s="682"/>
      <c r="EGW14" s="682"/>
      <c r="EGX14" s="682"/>
      <c r="EGY14" s="682"/>
      <c r="EGZ14" s="682"/>
      <c r="EHA14" s="682"/>
      <c r="EHB14" s="682"/>
      <c r="EHC14" s="682"/>
      <c r="EHD14" s="682"/>
      <c r="EHE14" s="682"/>
      <c r="EHF14" s="682"/>
      <c r="EHG14" s="682"/>
      <c r="EHH14" s="682"/>
      <c r="EHI14" s="682"/>
      <c r="EHJ14" s="682"/>
      <c r="EHK14" s="682"/>
      <c r="EHL14" s="682"/>
      <c r="EHM14" s="682"/>
      <c r="EHN14" s="682"/>
      <c r="EHO14" s="682"/>
      <c r="EHP14" s="682"/>
      <c r="EHQ14" s="682"/>
      <c r="EHR14" s="682"/>
      <c r="EHS14" s="682"/>
      <c r="EHT14" s="682"/>
      <c r="EHU14" s="682"/>
      <c r="EHV14" s="682"/>
      <c r="EHW14" s="682"/>
      <c r="EHX14" s="682"/>
      <c r="EHY14" s="682"/>
      <c r="EHZ14" s="682"/>
      <c r="EIA14" s="682"/>
      <c r="EIB14" s="682"/>
      <c r="EIC14" s="682"/>
      <c r="EID14" s="682"/>
      <c r="EIE14" s="682"/>
      <c r="EIF14" s="682"/>
      <c r="EIG14" s="682"/>
      <c r="EIH14" s="682"/>
      <c r="EII14" s="682"/>
      <c r="EIJ14" s="682"/>
      <c r="EIK14" s="682"/>
      <c r="EIL14" s="682"/>
      <c r="EIM14" s="682"/>
      <c r="EIN14" s="682"/>
      <c r="EIO14" s="682"/>
      <c r="EIP14" s="682"/>
      <c r="EIQ14" s="682"/>
      <c r="EIR14" s="682"/>
      <c r="EIS14" s="682"/>
      <c r="EIT14" s="682"/>
      <c r="EIU14" s="682"/>
      <c r="EIV14" s="682"/>
      <c r="EIW14" s="682"/>
      <c r="EIX14" s="682"/>
      <c r="EIY14" s="682"/>
      <c r="EIZ14" s="682"/>
      <c r="EJA14" s="682"/>
      <c r="EJB14" s="682"/>
      <c r="EJC14" s="682"/>
      <c r="EJD14" s="682"/>
      <c r="EJE14" s="682"/>
      <c r="EJF14" s="682"/>
      <c r="EJG14" s="682"/>
      <c r="EJH14" s="682"/>
      <c r="EJI14" s="682"/>
      <c r="EJJ14" s="682"/>
      <c r="EJK14" s="682"/>
      <c r="EJL14" s="682"/>
      <c r="EJM14" s="682"/>
      <c r="EJN14" s="682"/>
      <c r="EJO14" s="682"/>
      <c r="EJP14" s="682"/>
      <c r="EJQ14" s="682"/>
      <c r="EJR14" s="682"/>
      <c r="EJS14" s="682"/>
      <c r="EJT14" s="682"/>
      <c r="EJU14" s="682"/>
      <c r="EJV14" s="682"/>
      <c r="EJW14" s="682"/>
      <c r="EJX14" s="682"/>
      <c r="EJY14" s="682"/>
      <c r="EJZ14" s="682"/>
      <c r="EKA14" s="682"/>
      <c r="EKB14" s="682"/>
      <c r="EKC14" s="682"/>
      <c r="EKD14" s="682"/>
      <c r="EKE14" s="682"/>
      <c r="EKF14" s="682"/>
      <c r="EKG14" s="682"/>
      <c r="EKH14" s="682"/>
      <c r="EKI14" s="682"/>
      <c r="EKJ14" s="682"/>
      <c r="EKK14" s="682"/>
      <c r="EKL14" s="682"/>
      <c r="EKM14" s="682"/>
      <c r="EKN14" s="682"/>
      <c r="EKO14" s="682"/>
      <c r="EKP14" s="682"/>
      <c r="EKQ14" s="682"/>
      <c r="EKR14" s="682"/>
      <c r="EKS14" s="682"/>
      <c r="EKT14" s="682"/>
      <c r="EKU14" s="682"/>
      <c r="EKV14" s="682"/>
      <c r="EKW14" s="682"/>
      <c r="EKX14" s="682"/>
      <c r="EKY14" s="682"/>
      <c r="EKZ14" s="682"/>
      <c r="ELA14" s="682"/>
      <c r="ELB14" s="682"/>
      <c r="ELC14" s="682"/>
      <c r="ELD14" s="682"/>
      <c r="ELE14" s="682"/>
      <c r="ELF14" s="682"/>
      <c r="ELG14" s="682"/>
      <c r="ELH14" s="682"/>
      <c r="ELI14" s="682"/>
      <c r="ELJ14" s="682"/>
      <c r="ELK14" s="682"/>
      <c r="ELL14" s="682"/>
      <c r="ELM14" s="682"/>
      <c r="ELN14" s="682"/>
      <c r="ELO14" s="682"/>
      <c r="ELP14" s="682"/>
      <c r="ELQ14" s="682"/>
      <c r="ELR14" s="682"/>
      <c r="ELS14" s="682"/>
      <c r="ELT14" s="682"/>
      <c r="ELU14" s="682"/>
      <c r="ELV14" s="682"/>
      <c r="ELW14" s="682"/>
      <c r="ELX14" s="682"/>
      <c r="ELY14" s="682"/>
      <c r="ELZ14" s="682"/>
      <c r="EMA14" s="682"/>
      <c r="EMB14" s="682"/>
      <c r="EMC14" s="682"/>
      <c r="EMD14" s="682"/>
      <c r="EME14" s="682"/>
      <c r="EMF14" s="682"/>
      <c r="EMG14" s="682"/>
      <c r="EMH14" s="682"/>
      <c r="EMI14" s="682"/>
      <c r="EMJ14" s="682"/>
      <c r="EMK14" s="682"/>
      <c r="EML14" s="682"/>
      <c r="EMM14" s="682"/>
      <c r="EMN14" s="682"/>
      <c r="EMO14" s="682"/>
      <c r="EMP14" s="682"/>
      <c r="EMQ14" s="682"/>
      <c r="EMR14" s="682"/>
      <c r="EMS14" s="682"/>
      <c r="EMT14" s="682"/>
      <c r="EMU14" s="682"/>
      <c r="EMV14" s="682"/>
      <c r="EMW14" s="682"/>
      <c r="EMX14" s="682"/>
      <c r="EMY14" s="682"/>
      <c r="EMZ14" s="682"/>
      <c r="ENA14" s="682"/>
      <c r="ENB14" s="682"/>
      <c r="ENC14" s="682"/>
      <c r="END14" s="682"/>
      <c r="ENE14" s="682"/>
      <c r="ENF14" s="682"/>
      <c r="ENG14" s="682"/>
      <c r="ENH14" s="682"/>
      <c r="ENI14" s="682"/>
      <c r="ENJ14" s="682"/>
      <c r="ENK14" s="682"/>
      <c r="ENL14" s="682"/>
      <c r="ENM14" s="682"/>
      <c r="ENN14" s="682"/>
      <c r="ENO14" s="682"/>
      <c r="ENP14" s="682"/>
      <c r="ENQ14" s="682"/>
      <c r="ENR14" s="682"/>
      <c r="ENS14" s="682"/>
      <c r="ENT14" s="682"/>
      <c r="ENU14" s="682"/>
      <c r="ENV14" s="682"/>
      <c r="ENW14" s="682"/>
      <c r="ENX14" s="682"/>
      <c r="ENY14" s="682"/>
      <c r="ENZ14" s="682"/>
      <c r="EOA14" s="682"/>
      <c r="EOB14" s="682"/>
      <c r="EOC14" s="682"/>
      <c r="EOD14" s="682"/>
      <c r="EOE14" s="682"/>
      <c r="EOF14" s="682"/>
      <c r="EOG14" s="682"/>
      <c r="EOH14" s="682"/>
      <c r="EOI14" s="682"/>
      <c r="EOJ14" s="682"/>
      <c r="EOK14" s="682"/>
      <c r="EOL14" s="682"/>
      <c r="EOM14" s="682"/>
      <c r="EON14" s="682"/>
      <c r="EOO14" s="682"/>
      <c r="EOP14" s="682"/>
      <c r="EOQ14" s="682"/>
      <c r="EOR14" s="682"/>
      <c r="EOS14" s="682"/>
      <c r="EOT14" s="682"/>
      <c r="EOU14" s="682"/>
      <c r="EOV14" s="682"/>
      <c r="EOW14" s="682"/>
      <c r="EOX14" s="682"/>
      <c r="EOY14" s="682"/>
      <c r="EOZ14" s="682"/>
      <c r="EPA14" s="682"/>
      <c r="EPB14" s="682"/>
      <c r="EPC14" s="682"/>
      <c r="EPD14" s="682"/>
      <c r="EPE14" s="682"/>
      <c r="EPF14" s="682"/>
      <c r="EPG14" s="682"/>
      <c r="EPH14" s="682"/>
      <c r="EPI14" s="682"/>
      <c r="EPJ14" s="682"/>
      <c r="EPK14" s="682"/>
      <c r="EPL14" s="682"/>
      <c r="EPM14" s="682"/>
      <c r="EPN14" s="682"/>
      <c r="EPO14" s="682"/>
      <c r="EPP14" s="682"/>
      <c r="EPQ14" s="682"/>
      <c r="EPR14" s="682"/>
      <c r="EPS14" s="682"/>
      <c r="EPT14" s="682"/>
      <c r="EPU14" s="682"/>
      <c r="EPV14" s="682"/>
      <c r="EPW14" s="682"/>
      <c r="EPX14" s="682"/>
      <c r="EPY14" s="682"/>
      <c r="EPZ14" s="682"/>
      <c r="EQA14" s="682"/>
      <c r="EQB14" s="682"/>
      <c r="EQC14" s="682"/>
      <c r="EQD14" s="682"/>
      <c r="EQE14" s="682"/>
      <c r="EQF14" s="682"/>
      <c r="EQG14" s="682"/>
      <c r="EQH14" s="682"/>
      <c r="EQI14" s="682"/>
      <c r="EQJ14" s="682"/>
      <c r="EQK14" s="682"/>
      <c r="EQL14" s="682"/>
      <c r="EQM14" s="682"/>
      <c r="EQN14" s="682"/>
      <c r="EQO14" s="682"/>
      <c r="EQP14" s="682"/>
      <c r="EQQ14" s="682"/>
      <c r="EQR14" s="682"/>
      <c r="EQS14" s="682"/>
      <c r="EQT14" s="682"/>
      <c r="EQU14" s="682"/>
      <c r="EQV14" s="682"/>
      <c r="EQW14" s="682"/>
      <c r="EQX14" s="682"/>
      <c r="EQY14" s="682"/>
      <c r="EQZ14" s="682"/>
      <c r="ERA14" s="682"/>
      <c r="ERB14" s="682"/>
      <c r="ERC14" s="682"/>
      <c r="ERD14" s="682"/>
      <c r="ERE14" s="682"/>
      <c r="ERF14" s="682"/>
      <c r="ERG14" s="682"/>
      <c r="ERH14" s="682"/>
      <c r="ERI14" s="682"/>
      <c r="ERJ14" s="682"/>
      <c r="ERK14" s="682"/>
      <c r="ERL14" s="682"/>
      <c r="ERM14" s="682"/>
      <c r="ERN14" s="682"/>
      <c r="ERO14" s="682"/>
      <c r="ERP14" s="682"/>
      <c r="ERQ14" s="682"/>
      <c r="ERR14" s="682"/>
      <c r="ERS14" s="682"/>
      <c r="ERT14" s="682"/>
      <c r="ERU14" s="682"/>
      <c r="ERV14" s="682"/>
      <c r="ERW14" s="682"/>
      <c r="ERX14" s="682"/>
      <c r="ERY14" s="682"/>
      <c r="ERZ14" s="682"/>
      <c r="ESA14" s="682"/>
      <c r="ESB14" s="682"/>
      <c r="ESC14" s="682"/>
      <c r="ESD14" s="682"/>
      <c r="ESE14" s="682"/>
      <c r="ESF14" s="682"/>
      <c r="ESG14" s="682"/>
      <c r="ESH14" s="682"/>
      <c r="ESI14" s="682"/>
      <c r="ESJ14" s="682"/>
      <c r="ESK14" s="682"/>
      <c r="ESL14" s="682"/>
      <c r="ESM14" s="682"/>
      <c r="ESN14" s="682"/>
      <c r="ESO14" s="682"/>
      <c r="ESP14" s="682"/>
      <c r="ESQ14" s="682"/>
      <c r="ESR14" s="682"/>
      <c r="ESS14" s="682"/>
      <c r="EST14" s="682"/>
      <c r="ESU14" s="682"/>
      <c r="ESV14" s="682"/>
      <c r="ESW14" s="682"/>
      <c r="ESX14" s="682"/>
      <c r="ESY14" s="682"/>
      <c r="ESZ14" s="682"/>
      <c r="ETA14" s="682"/>
      <c r="ETB14" s="682"/>
      <c r="ETC14" s="682"/>
      <c r="ETD14" s="682"/>
      <c r="ETE14" s="682"/>
      <c r="ETF14" s="682"/>
      <c r="ETG14" s="682"/>
      <c r="ETH14" s="682"/>
      <c r="ETI14" s="682"/>
      <c r="ETJ14" s="682"/>
      <c r="ETK14" s="682"/>
      <c r="ETL14" s="682"/>
      <c r="ETM14" s="682"/>
      <c r="ETN14" s="682"/>
      <c r="ETO14" s="682"/>
      <c r="ETP14" s="682"/>
      <c r="ETQ14" s="682"/>
      <c r="ETR14" s="682"/>
      <c r="ETS14" s="682"/>
      <c r="ETT14" s="682"/>
      <c r="ETU14" s="682"/>
      <c r="ETV14" s="682"/>
      <c r="ETW14" s="682"/>
      <c r="ETX14" s="682"/>
      <c r="ETY14" s="682"/>
      <c r="ETZ14" s="682"/>
      <c r="EUA14" s="682"/>
      <c r="EUB14" s="682"/>
      <c r="EUC14" s="682"/>
      <c r="EUD14" s="682"/>
      <c r="EUE14" s="682"/>
      <c r="EUF14" s="682"/>
      <c r="EUG14" s="682"/>
      <c r="EUH14" s="682"/>
      <c r="EUI14" s="682"/>
      <c r="EUJ14" s="682"/>
      <c r="EUK14" s="682"/>
      <c r="EUL14" s="682"/>
      <c r="EUM14" s="682"/>
      <c r="EUN14" s="682"/>
      <c r="EUO14" s="682"/>
      <c r="EUP14" s="682"/>
      <c r="EUQ14" s="682"/>
      <c r="EUR14" s="682"/>
      <c r="EUS14" s="682"/>
      <c r="EUT14" s="682"/>
      <c r="EUU14" s="682"/>
      <c r="EUV14" s="682"/>
      <c r="EUW14" s="682"/>
      <c r="EUX14" s="682"/>
      <c r="EUY14" s="682"/>
      <c r="EUZ14" s="682"/>
      <c r="EVA14" s="682"/>
      <c r="EVB14" s="682"/>
      <c r="EVC14" s="682"/>
      <c r="EVD14" s="682"/>
      <c r="EVE14" s="682"/>
      <c r="EVF14" s="682"/>
      <c r="EVG14" s="682"/>
      <c r="EVH14" s="682"/>
      <c r="EVI14" s="682"/>
      <c r="EVJ14" s="682"/>
      <c r="EVK14" s="682"/>
      <c r="EVL14" s="682"/>
      <c r="EVM14" s="682"/>
      <c r="EVN14" s="682"/>
      <c r="EVO14" s="682"/>
      <c r="EVP14" s="682"/>
      <c r="EVQ14" s="682"/>
      <c r="EVR14" s="682"/>
      <c r="EVS14" s="682"/>
      <c r="EVT14" s="682"/>
      <c r="EVU14" s="682"/>
      <c r="EVV14" s="682"/>
      <c r="EVW14" s="682"/>
      <c r="EVX14" s="682"/>
      <c r="EVY14" s="682"/>
      <c r="EVZ14" s="682"/>
      <c r="EWA14" s="682"/>
      <c r="EWB14" s="682"/>
      <c r="EWC14" s="682"/>
      <c r="EWD14" s="682"/>
      <c r="EWE14" s="682"/>
      <c r="EWF14" s="682"/>
      <c r="EWG14" s="682"/>
      <c r="EWH14" s="682"/>
      <c r="EWI14" s="682"/>
      <c r="EWJ14" s="682"/>
      <c r="EWK14" s="682"/>
      <c r="EWL14" s="682"/>
      <c r="EWM14" s="682"/>
      <c r="EWN14" s="682"/>
      <c r="EWO14" s="682"/>
      <c r="EWP14" s="682"/>
      <c r="EWQ14" s="682"/>
      <c r="EWR14" s="682"/>
      <c r="EWS14" s="682"/>
      <c r="EWT14" s="682"/>
      <c r="EWU14" s="682"/>
      <c r="EWV14" s="682"/>
      <c r="EWW14" s="682"/>
      <c r="EWX14" s="682"/>
      <c r="EWY14" s="682"/>
      <c r="EWZ14" s="682"/>
      <c r="EXA14" s="682"/>
      <c r="EXB14" s="682"/>
      <c r="EXC14" s="682"/>
      <c r="EXD14" s="682"/>
      <c r="EXE14" s="682"/>
      <c r="EXF14" s="682"/>
      <c r="EXG14" s="682"/>
      <c r="EXH14" s="682"/>
      <c r="EXI14" s="682"/>
      <c r="EXJ14" s="682"/>
      <c r="EXK14" s="682"/>
      <c r="EXL14" s="682"/>
      <c r="EXM14" s="682"/>
      <c r="EXN14" s="682"/>
      <c r="EXO14" s="682"/>
      <c r="EXP14" s="682"/>
      <c r="EXQ14" s="682"/>
      <c r="EXR14" s="682"/>
      <c r="EXS14" s="682"/>
      <c r="EXT14" s="682"/>
      <c r="EXU14" s="682"/>
      <c r="EXV14" s="682"/>
      <c r="EXW14" s="682"/>
      <c r="EXX14" s="682"/>
      <c r="EXY14" s="682"/>
      <c r="EXZ14" s="682"/>
      <c r="EYA14" s="682"/>
      <c r="EYB14" s="682"/>
      <c r="EYC14" s="682"/>
      <c r="EYD14" s="682"/>
      <c r="EYE14" s="682"/>
      <c r="EYF14" s="682"/>
      <c r="EYG14" s="682"/>
      <c r="EYH14" s="682"/>
      <c r="EYI14" s="682"/>
      <c r="EYJ14" s="682"/>
      <c r="EYK14" s="682"/>
      <c r="EYL14" s="682"/>
      <c r="EYM14" s="682"/>
      <c r="EYN14" s="682"/>
      <c r="EYO14" s="682"/>
      <c r="EYP14" s="682"/>
      <c r="EYQ14" s="682"/>
      <c r="EYR14" s="682"/>
      <c r="EYS14" s="682"/>
      <c r="EYT14" s="682"/>
      <c r="EYU14" s="682"/>
      <c r="EYV14" s="682"/>
      <c r="EYW14" s="682"/>
      <c r="EYX14" s="682"/>
      <c r="EYY14" s="682"/>
      <c r="EYZ14" s="682"/>
      <c r="EZA14" s="682"/>
      <c r="EZB14" s="682"/>
      <c r="EZC14" s="682"/>
      <c r="EZD14" s="682"/>
      <c r="EZE14" s="682"/>
      <c r="EZF14" s="682"/>
      <c r="EZG14" s="682"/>
      <c r="EZH14" s="682"/>
      <c r="EZI14" s="682"/>
      <c r="EZJ14" s="682"/>
      <c r="EZK14" s="682"/>
      <c r="EZL14" s="682"/>
      <c r="EZM14" s="682"/>
      <c r="EZN14" s="682"/>
      <c r="EZO14" s="682"/>
      <c r="EZP14" s="682"/>
      <c r="EZQ14" s="682"/>
      <c r="EZR14" s="682"/>
      <c r="EZS14" s="682"/>
      <c r="EZT14" s="682"/>
      <c r="EZU14" s="682"/>
      <c r="EZV14" s="682"/>
      <c r="EZW14" s="682"/>
      <c r="EZX14" s="682"/>
      <c r="EZY14" s="682"/>
      <c r="EZZ14" s="682"/>
      <c r="FAA14" s="682"/>
      <c r="FAB14" s="682"/>
      <c r="FAC14" s="682"/>
      <c r="FAD14" s="682"/>
      <c r="FAE14" s="682"/>
      <c r="FAF14" s="682"/>
      <c r="FAG14" s="682"/>
      <c r="FAH14" s="682"/>
      <c r="FAI14" s="682"/>
      <c r="FAJ14" s="682"/>
      <c r="FAK14" s="682"/>
      <c r="FAL14" s="682"/>
      <c r="FAM14" s="682"/>
      <c r="FAN14" s="682"/>
      <c r="FAO14" s="682"/>
      <c r="FAP14" s="682"/>
      <c r="FAQ14" s="682"/>
      <c r="FAR14" s="682"/>
      <c r="FAS14" s="682"/>
      <c r="FAT14" s="682"/>
      <c r="FAU14" s="682"/>
      <c r="FAV14" s="682"/>
      <c r="FAW14" s="682"/>
      <c r="FAX14" s="682"/>
      <c r="FAY14" s="682"/>
      <c r="FAZ14" s="682"/>
      <c r="FBA14" s="682"/>
      <c r="FBB14" s="682"/>
      <c r="FBC14" s="682"/>
      <c r="FBD14" s="682"/>
      <c r="FBE14" s="682"/>
      <c r="FBF14" s="682"/>
      <c r="FBG14" s="682"/>
      <c r="FBH14" s="682"/>
      <c r="FBI14" s="682"/>
      <c r="FBJ14" s="682"/>
      <c r="FBK14" s="682"/>
      <c r="FBL14" s="682"/>
      <c r="FBM14" s="682"/>
      <c r="FBN14" s="682"/>
      <c r="FBO14" s="682"/>
      <c r="FBP14" s="682"/>
      <c r="FBQ14" s="682"/>
      <c r="FBR14" s="682"/>
      <c r="FBS14" s="682"/>
      <c r="FBT14" s="682"/>
      <c r="FBU14" s="682"/>
      <c r="FBV14" s="682"/>
      <c r="FBW14" s="682"/>
      <c r="FBX14" s="682"/>
      <c r="FBY14" s="682"/>
      <c r="FBZ14" s="682"/>
      <c r="FCA14" s="682"/>
      <c r="FCB14" s="682"/>
      <c r="FCC14" s="682"/>
      <c r="FCD14" s="682"/>
      <c r="FCE14" s="682"/>
      <c r="FCF14" s="682"/>
      <c r="FCG14" s="682"/>
      <c r="FCH14" s="682"/>
      <c r="FCI14" s="682"/>
      <c r="FCJ14" s="682"/>
      <c r="FCK14" s="682"/>
      <c r="FCL14" s="682"/>
      <c r="FCM14" s="682"/>
      <c r="FCN14" s="682"/>
      <c r="FCO14" s="682"/>
      <c r="FCP14" s="682"/>
      <c r="FCQ14" s="682"/>
      <c r="FCR14" s="682"/>
      <c r="FCS14" s="682"/>
      <c r="FCT14" s="682"/>
      <c r="FCU14" s="682"/>
      <c r="FCV14" s="682"/>
      <c r="FCW14" s="682"/>
      <c r="FCX14" s="682"/>
      <c r="FCY14" s="682"/>
      <c r="FCZ14" s="682"/>
      <c r="FDA14" s="682"/>
      <c r="FDB14" s="682"/>
      <c r="FDC14" s="682"/>
      <c r="FDD14" s="682"/>
      <c r="FDE14" s="682"/>
      <c r="FDF14" s="682"/>
      <c r="FDG14" s="682"/>
      <c r="FDH14" s="682"/>
      <c r="FDI14" s="682"/>
      <c r="FDJ14" s="682"/>
      <c r="FDK14" s="682"/>
      <c r="FDL14" s="682"/>
      <c r="FDM14" s="682"/>
      <c r="FDN14" s="682"/>
      <c r="FDO14" s="682"/>
      <c r="FDP14" s="682"/>
      <c r="FDQ14" s="682"/>
      <c r="FDR14" s="682"/>
      <c r="FDS14" s="682"/>
      <c r="FDT14" s="682"/>
      <c r="FDU14" s="682"/>
      <c r="FDV14" s="682"/>
      <c r="FDW14" s="682"/>
      <c r="FDX14" s="682"/>
      <c r="FDY14" s="682"/>
      <c r="FDZ14" s="682"/>
      <c r="FEA14" s="682"/>
      <c r="FEB14" s="682"/>
      <c r="FEC14" s="682"/>
      <c r="FED14" s="682"/>
      <c r="FEE14" s="682"/>
      <c r="FEF14" s="682"/>
      <c r="FEG14" s="682"/>
      <c r="FEH14" s="682"/>
      <c r="FEI14" s="682"/>
      <c r="FEJ14" s="682"/>
      <c r="FEK14" s="682"/>
      <c r="FEL14" s="682"/>
      <c r="FEM14" s="682"/>
      <c r="FEN14" s="682"/>
      <c r="FEO14" s="682"/>
      <c r="FEP14" s="682"/>
      <c r="FEQ14" s="682"/>
      <c r="FER14" s="682"/>
      <c r="FES14" s="682"/>
      <c r="FET14" s="682"/>
      <c r="FEU14" s="682"/>
      <c r="FEV14" s="682"/>
      <c r="FEW14" s="682"/>
      <c r="FEX14" s="682"/>
      <c r="FEY14" s="682"/>
      <c r="FEZ14" s="682"/>
      <c r="FFA14" s="682"/>
      <c r="FFB14" s="682"/>
      <c r="FFC14" s="682"/>
      <c r="FFD14" s="682"/>
      <c r="FFE14" s="682"/>
      <c r="FFF14" s="682"/>
      <c r="FFG14" s="682"/>
      <c r="FFH14" s="682"/>
      <c r="FFI14" s="682"/>
      <c r="FFJ14" s="682"/>
      <c r="FFK14" s="682"/>
      <c r="FFL14" s="682"/>
      <c r="FFM14" s="682"/>
      <c r="FFN14" s="682"/>
      <c r="FFO14" s="682"/>
      <c r="FFP14" s="682"/>
      <c r="FFQ14" s="682"/>
      <c r="FFR14" s="682"/>
      <c r="FFS14" s="682"/>
      <c r="FFT14" s="682"/>
      <c r="FFU14" s="682"/>
      <c r="FFV14" s="682"/>
      <c r="FFW14" s="682"/>
      <c r="FFX14" s="682"/>
      <c r="FFY14" s="682"/>
      <c r="FFZ14" s="682"/>
      <c r="FGA14" s="682"/>
      <c r="FGB14" s="682"/>
      <c r="FGC14" s="682"/>
      <c r="FGD14" s="682"/>
      <c r="FGE14" s="682"/>
      <c r="FGF14" s="682"/>
      <c r="FGG14" s="682"/>
      <c r="FGH14" s="682"/>
      <c r="FGI14" s="682"/>
      <c r="FGJ14" s="682"/>
      <c r="FGK14" s="682"/>
      <c r="FGL14" s="682"/>
      <c r="FGM14" s="682"/>
      <c r="FGN14" s="682"/>
      <c r="FGO14" s="682"/>
      <c r="FGP14" s="682"/>
      <c r="FGQ14" s="682"/>
      <c r="FGR14" s="682"/>
      <c r="FGS14" s="682"/>
      <c r="FGT14" s="682"/>
      <c r="FGU14" s="682"/>
      <c r="FGV14" s="682"/>
      <c r="FGW14" s="682"/>
      <c r="FGX14" s="682"/>
      <c r="FGY14" s="682"/>
      <c r="FGZ14" s="682"/>
      <c r="FHA14" s="682"/>
      <c r="FHB14" s="682"/>
      <c r="FHC14" s="682"/>
      <c r="FHD14" s="682"/>
      <c r="FHE14" s="682"/>
      <c r="FHF14" s="682"/>
      <c r="FHG14" s="682"/>
      <c r="FHH14" s="682"/>
      <c r="FHI14" s="682"/>
      <c r="FHJ14" s="682"/>
      <c r="FHK14" s="682"/>
      <c r="FHL14" s="682"/>
      <c r="FHM14" s="682"/>
      <c r="FHN14" s="682"/>
      <c r="FHO14" s="682"/>
      <c r="FHP14" s="682"/>
      <c r="FHQ14" s="682"/>
      <c r="FHR14" s="682"/>
      <c r="FHS14" s="682"/>
      <c r="FHT14" s="682"/>
      <c r="FHU14" s="682"/>
      <c r="FHV14" s="682"/>
      <c r="FHW14" s="682"/>
      <c r="FHX14" s="682"/>
      <c r="FHY14" s="682"/>
      <c r="FHZ14" s="682"/>
      <c r="FIA14" s="682"/>
      <c r="FIB14" s="682"/>
      <c r="FIC14" s="682"/>
      <c r="FID14" s="682"/>
      <c r="FIE14" s="682"/>
      <c r="FIF14" s="682"/>
      <c r="FIG14" s="682"/>
      <c r="FIH14" s="682"/>
      <c r="FII14" s="682"/>
      <c r="FIJ14" s="682"/>
      <c r="FIK14" s="682"/>
      <c r="FIL14" s="682"/>
      <c r="FIM14" s="682"/>
      <c r="FIN14" s="682"/>
      <c r="FIO14" s="682"/>
      <c r="FIP14" s="682"/>
      <c r="FIQ14" s="682"/>
      <c r="FIR14" s="682"/>
      <c r="FIS14" s="682"/>
      <c r="FIT14" s="682"/>
      <c r="FIU14" s="682"/>
      <c r="FIV14" s="682"/>
      <c r="FIW14" s="682"/>
      <c r="FIX14" s="682"/>
      <c r="FIY14" s="682"/>
      <c r="FIZ14" s="682"/>
      <c r="FJA14" s="682"/>
      <c r="FJB14" s="682"/>
      <c r="FJC14" s="682"/>
      <c r="FJD14" s="682"/>
      <c r="FJE14" s="682"/>
      <c r="FJF14" s="682"/>
      <c r="FJG14" s="682"/>
      <c r="FJH14" s="682"/>
      <c r="FJI14" s="682"/>
      <c r="FJJ14" s="682"/>
      <c r="FJK14" s="682"/>
      <c r="FJL14" s="682"/>
      <c r="FJM14" s="682"/>
      <c r="FJN14" s="682"/>
      <c r="FJO14" s="682"/>
      <c r="FJP14" s="682"/>
      <c r="FJQ14" s="682"/>
      <c r="FJR14" s="682"/>
      <c r="FJS14" s="682"/>
      <c r="FJT14" s="682"/>
      <c r="FJU14" s="682"/>
      <c r="FJV14" s="682"/>
      <c r="FJW14" s="682"/>
      <c r="FJX14" s="682"/>
      <c r="FJY14" s="682"/>
      <c r="FJZ14" s="682"/>
      <c r="FKA14" s="682"/>
      <c r="FKB14" s="682"/>
      <c r="FKC14" s="682"/>
      <c r="FKD14" s="682"/>
      <c r="FKE14" s="682"/>
      <c r="FKF14" s="682"/>
      <c r="FKG14" s="682"/>
      <c r="FKH14" s="682"/>
      <c r="FKI14" s="682"/>
      <c r="FKJ14" s="682"/>
      <c r="FKK14" s="682"/>
      <c r="FKL14" s="682"/>
      <c r="FKM14" s="682"/>
      <c r="FKN14" s="682"/>
      <c r="FKO14" s="682"/>
      <c r="FKP14" s="682"/>
      <c r="FKQ14" s="682"/>
      <c r="FKR14" s="682"/>
      <c r="FKS14" s="682"/>
      <c r="FKT14" s="682"/>
      <c r="FKU14" s="682"/>
      <c r="FKV14" s="682"/>
      <c r="FKW14" s="682"/>
      <c r="FKX14" s="682"/>
      <c r="FKY14" s="682"/>
      <c r="FKZ14" s="682"/>
      <c r="FLA14" s="682"/>
      <c r="FLB14" s="682"/>
      <c r="FLC14" s="682"/>
      <c r="FLD14" s="682"/>
      <c r="FLE14" s="682"/>
      <c r="FLF14" s="682"/>
      <c r="FLG14" s="682"/>
      <c r="FLH14" s="682"/>
      <c r="FLI14" s="682"/>
      <c r="FLJ14" s="682"/>
      <c r="FLK14" s="682"/>
      <c r="FLL14" s="682"/>
      <c r="FLM14" s="682"/>
      <c r="FLN14" s="682"/>
      <c r="FLO14" s="682"/>
      <c r="FLP14" s="682"/>
      <c r="FLQ14" s="682"/>
      <c r="FLR14" s="682"/>
      <c r="FLS14" s="682"/>
      <c r="FLT14" s="682"/>
      <c r="FLU14" s="682"/>
      <c r="FLV14" s="682"/>
      <c r="FLW14" s="682"/>
      <c r="FLX14" s="682"/>
      <c r="FLY14" s="682"/>
      <c r="FLZ14" s="682"/>
      <c r="FMA14" s="682"/>
      <c r="FMB14" s="682"/>
      <c r="FMC14" s="682"/>
      <c r="FMD14" s="682"/>
      <c r="FME14" s="682"/>
      <c r="FMF14" s="682"/>
      <c r="FMG14" s="682"/>
      <c r="FMH14" s="682"/>
      <c r="FMI14" s="682"/>
      <c r="FMJ14" s="682"/>
      <c r="FMK14" s="682"/>
      <c r="FML14" s="682"/>
      <c r="FMM14" s="682"/>
      <c r="FMN14" s="682"/>
      <c r="FMO14" s="682"/>
      <c r="FMP14" s="682"/>
      <c r="FMQ14" s="682"/>
      <c r="FMR14" s="682"/>
      <c r="FMS14" s="682"/>
      <c r="FMT14" s="682"/>
      <c r="FMU14" s="682"/>
      <c r="FMV14" s="682"/>
      <c r="FMW14" s="682"/>
      <c r="FMX14" s="682"/>
      <c r="FMY14" s="682"/>
      <c r="FMZ14" s="682"/>
      <c r="FNA14" s="682"/>
      <c r="FNB14" s="682"/>
      <c r="FNC14" s="682"/>
      <c r="FND14" s="682"/>
      <c r="FNE14" s="682"/>
      <c r="FNF14" s="682"/>
      <c r="FNG14" s="682"/>
      <c r="FNH14" s="682"/>
      <c r="FNI14" s="682"/>
      <c r="FNJ14" s="682"/>
      <c r="FNK14" s="682"/>
      <c r="FNL14" s="682"/>
      <c r="FNM14" s="682"/>
      <c r="FNN14" s="682"/>
      <c r="FNO14" s="682"/>
      <c r="FNP14" s="682"/>
      <c r="FNQ14" s="682"/>
      <c r="FNR14" s="682"/>
      <c r="FNS14" s="682"/>
      <c r="FNT14" s="682"/>
      <c r="FNU14" s="682"/>
      <c r="FNV14" s="682"/>
      <c r="FNW14" s="682"/>
      <c r="FNX14" s="682"/>
      <c r="FNY14" s="682"/>
      <c r="FNZ14" s="682"/>
      <c r="FOA14" s="682"/>
      <c r="FOB14" s="682"/>
      <c r="FOC14" s="682"/>
      <c r="FOD14" s="682"/>
      <c r="FOE14" s="682"/>
      <c r="FOF14" s="682"/>
      <c r="FOG14" s="682"/>
      <c r="FOH14" s="682"/>
      <c r="FOI14" s="682"/>
      <c r="FOJ14" s="682"/>
      <c r="FOK14" s="682"/>
      <c r="FOL14" s="682"/>
      <c r="FOM14" s="682"/>
      <c r="FON14" s="682"/>
      <c r="FOO14" s="682"/>
      <c r="FOP14" s="682"/>
      <c r="FOQ14" s="682"/>
      <c r="FOR14" s="682"/>
      <c r="FOS14" s="682"/>
      <c r="FOT14" s="682"/>
      <c r="FOU14" s="682"/>
      <c r="FOV14" s="682"/>
      <c r="FOW14" s="682"/>
      <c r="FOX14" s="682"/>
      <c r="FOY14" s="682"/>
      <c r="FOZ14" s="682"/>
      <c r="FPA14" s="682"/>
      <c r="FPB14" s="682"/>
      <c r="FPC14" s="682"/>
      <c r="FPD14" s="682"/>
      <c r="FPE14" s="682"/>
      <c r="FPF14" s="682"/>
      <c r="FPG14" s="682"/>
      <c r="FPH14" s="682"/>
      <c r="FPI14" s="682"/>
      <c r="FPJ14" s="682"/>
      <c r="FPK14" s="682"/>
      <c r="FPL14" s="682"/>
      <c r="FPM14" s="682"/>
      <c r="FPN14" s="682"/>
      <c r="FPO14" s="682"/>
      <c r="FPP14" s="682"/>
      <c r="FPQ14" s="682"/>
      <c r="FPR14" s="682"/>
      <c r="FPS14" s="682"/>
      <c r="FPT14" s="682"/>
      <c r="FPU14" s="682"/>
      <c r="FPV14" s="682"/>
      <c r="FPW14" s="682"/>
      <c r="FPX14" s="682"/>
      <c r="FPY14" s="682"/>
      <c r="FPZ14" s="682"/>
      <c r="FQA14" s="682"/>
      <c r="FQB14" s="682"/>
      <c r="FQC14" s="682"/>
      <c r="FQD14" s="682"/>
      <c r="FQE14" s="682"/>
      <c r="FQF14" s="682"/>
      <c r="FQG14" s="682"/>
      <c r="FQH14" s="682"/>
      <c r="FQI14" s="682"/>
      <c r="FQJ14" s="682"/>
      <c r="FQK14" s="682"/>
      <c r="FQL14" s="682"/>
      <c r="FQM14" s="682"/>
      <c r="FQN14" s="682"/>
      <c r="FQO14" s="682"/>
      <c r="FQP14" s="682"/>
      <c r="FQQ14" s="682"/>
      <c r="FQR14" s="682"/>
      <c r="FQS14" s="682"/>
      <c r="FQT14" s="682"/>
      <c r="FQU14" s="682"/>
      <c r="FQV14" s="682"/>
      <c r="FQW14" s="682"/>
      <c r="FQX14" s="682"/>
      <c r="FQY14" s="682"/>
      <c r="FQZ14" s="682"/>
      <c r="FRA14" s="682"/>
      <c r="FRB14" s="682"/>
      <c r="FRC14" s="682"/>
      <c r="FRD14" s="682"/>
      <c r="FRE14" s="682"/>
      <c r="FRF14" s="682"/>
      <c r="FRG14" s="682"/>
      <c r="FRH14" s="682"/>
      <c r="FRI14" s="682"/>
      <c r="FRJ14" s="682"/>
      <c r="FRK14" s="682"/>
      <c r="FRL14" s="682"/>
      <c r="FRM14" s="682"/>
      <c r="FRN14" s="682"/>
      <c r="FRO14" s="682"/>
      <c r="FRP14" s="682"/>
      <c r="FRQ14" s="682"/>
      <c r="FRR14" s="682"/>
      <c r="FRS14" s="682"/>
      <c r="FRT14" s="682"/>
      <c r="FRU14" s="682"/>
      <c r="FRV14" s="682"/>
      <c r="FRW14" s="682"/>
      <c r="FRX14" s="682"/>
      <c r="FRY14" s="682"/>
      <c r="FRZ14" s="682"/>
      <c r="FSA14" s="682"/>
      <c r="FSB14" s="682"/>
      <c r="FSC14" s="682"/>
      <c r="FSD14" s="682"/>
      <c r="FSE14" s="682"/>
      <c r="FSF14" s="682"/>
      <c r="FSG14" s="682"/>
      <c r="FSH14" s="682"/>
      <c r="FSI14" s="682"/>
      <c r="FSJ14" s="682"/>
      <c r="FSK14" s="682"/>
      <c r="FSL14" s="682"/>
      <c r="FSM14" s="682"/>
      <c r="FSN14" s="682"/>
      <c r="FSO14" s="682"/>
      <c r="FSP14" s="682"/>
      <c r="FSQ14" s="682"/>
      <c r="FSR14" s="682"/>
      <c r="FSS14" s="682"/>
      <c r="FST14" s="682"/>
      <c r="FSU14" s="682"/>
      <c r="FSV14" s="682"/>
      <c r="FSW14" s="682"/>
      <c r="FSX14" s="682"/>
      <c r="FSY14" s="682"/>
      <c r="FSZ14" s="682"/>
      <c r="FTA14" s="682"/>
      <c r="FTB14" s="682"/>
      <c r="FTC14" s="682"/>
      <c r="FTD14" s="682"/>
      <c r="FTE14" s="682"/>
      <c r="FTF14" s="682"/>
      <c r="FTG14" s="682"/>
      <c r="FTH14" s="682"/>
      <c r="FTI14" s="682"/>
      <c r="FTJ14" s="682"/>
      <c r="FTK14" s="682"/>
      <c r="FTL14" s="682"/>
      <c r="FTM14" s="682"/>
      <c r="FTN14" s="682"/>
      <c r="FTO14" s="682"/>
      <c r="FTP14" s="682"/>
      <c r="FTQ14" s="682"/>
      <c r="FTR14" s="682"/>
      <c r="FTS14" s="682"/>
      <c r="FTT14" s="682"/>
      <c r="FTU14" s="682"/>
      <c r="FTV14" s="682"/>
      <c r="FTW14" s="682"/>
      <c r="FTX14" s="682"/>
      <c r="FTY14" s="682"/>
      <c r="FTZ14" s="682"/>
      <c r="FUA14" s="682"/>
      <c r="FUB14" s="682"/>
      <c r="FUC14" s="682"/>
      <c r="FUD14" s="682"/>
      <c r="FUE14" s="682"/>
      <c r="FUF14" s="682"/>
      <c r="FUG14" s="682"/>
      <c r="FUH14" s="682"/>
      <c r="FUI14" s="682"/>
      <c r="FUJ14" s="682"/>
      <c r="FUK14" s="682"/>
      <c r="FUL14" s="682"/>
      <c r="FUM14" s="682"/>
      <c r="FUN14" s="682"/>
      <c r="FUO14" s="682"/>
      <c r="FUP14" s="682"/>
      <c r="FUQ14" s="682"/>
      <c r="FUR14" s="682"/>
      <c r="FUS14" s="682"/>
      <c r="FUT14" s="682"/>
      <c r="FUU14" s="682"/>
      <c r="FUV14" s="682"/>
      <c r="FUW14" s="682"/>
      <c r="FUX14" s="682"/>
      <c r="FUY14" s="682"/>
      <c r="FUZ14" s="682"/>
      <c r="FVA14" s="682"/>
      <c r="FVB14" s="682"/>
      <c r="FVC14" s="682"/>
      <c r="FVD14" s="682"/>
      <c r="FVE14" s="682"/>
      <c r="FVF14" s="682"/>
      <c r="FVG14" s="682"/>
      <c r="FVH14" s="682"/>
      <c r="FVI14" s="682"/>
      <c r="FVJ14" s="682"/>
      <c r="FVK14" s="682"/>
      <c r="FVL14" s="682"/>
      <c r="FVM14" s="682"/>
      <c r="FVN14" s="682"/>
      <c r="FVO14" s="682"/>
      <c r="FVP14" s="682"/>
      <c r="FVQ14" s="682"/>
      <c r="FVR14" s="682"/>
      <c r="FVS14" s="682"/>
      <c r="FVT14" s="682"/>
      <c r="FVU14" s="682"/>
      <c r="FVV14" s="682"/>
      <c r="FVW14" s="682"/>
      <c r="FVX14" s="682"/>
      <c r="FVY14" s="682"/>
      <c r="FVZ14" s="682"/>
      <c r="FWA14" s="682"/>
      <c r="FWB14" s="682"/>
      <c r="FWC14" s="682"/>
      <c r="FWD14" s="682"/>
      <c r="FWE14" s="682"/>
      <c r="FWF14" s="682"/>
      <c r="FWG14" s="682"/>
      <c r="FWH14" s="682"/>
      <c r="FWI14" s="682"/>
      <c r="FWJ14" s="682"/>
      <c r="FWK14" s="682"/>
      <c r="FWL14" s="682"/>
      <c r="FWM14" s="682"/>
      <c r="FWN14" s="682"/>
      <c r="FWO14" s="682"/>
      <c r="FWP14" s="682"/>
      <c r="FWQ14" s="682"/>
      <c r="FWR14" s="682"/>
      <c r="FWS14" s="682"/>
      <c r="FWT14" s="682"/>
      <c r="FWU14" s="682"/>
      <c r="FWV14" s="682"/>
      <c r="FWW14" s="682"/>
      <c r="FWX14" s="682"/>
      <c r="FWY14" s="682"/>
      <c r="FWZ14" s="682"/>
      <c r="FXA14" s="682"/>
      <c r="FXB14" s="682"/>
      <c r="FXC14" s="682"/>
      <c r="FXD14" s="682"/>
      <c r="FXE14" s="682"/>
      <c r="FXF14" s="682"/>
      <c r="FXG14" s="682"/>
      <c r="FXH14" s="682"/>
      <c r="FXI14" s="682"/>
      <c r="FXJ14" s="682"/>
      <c r="FXK14" s="682"/>
      <c r="FXL14" s="682"/>
      <c r="FXM14" s="682"/>
      <c r="FXN14" s="682"/>
      <c r="FXO14" s="682"/>
      <c r="FXP14" s="682"/>
      <c r="FXQ14" s="682"/>
      <c r="FXR14" s="682"/>
      <c r="FXS14" s="682"/>
      <c r="FXT14" s="682"/>
      <c r="FXU14" s="682"/>
      <c r="FXV14" s="682"/>
      <c r="FXW14" s="682"/>
      <c r="FXX14" s="682"/>
      <c r="FXY14" s="682"/>
      <c r="FXZ14" s="682"/>
      <c r="FYA14" s="682"/>
      <c r="FYB14" s="682"/>
      <c r="FYC14" s="682"/>
      <c r="FYD14" s="682"/>
      <c r="FYE14" s="682"/>
      <c r="FYF14" s="682"/>
      <c r="FYG14" s="682"/>
      <c r="FYH14" s="682"/>
      <c r="FYI14" s="682"/>
      <c r="FYJ14" s="682"/>
      <c r="FYK14" s="682"/>
      <c r="FYL14" s="682"/>
      <c r="FYM14" s="682"/>
      <c r="FYN14" s="682"/>
      <c r="FYO14" s="682"/>
      <c r="FYP14" s="682"/>
      <c r="FYQ14" s="682"/>
      <c r="FYR14" s="682"/>
      <c r="FYS14" s="682"/>
      <c r="FYT14" s="682"/>
      <c r="FYU14" s="682"/>
      <c r="FYV14" s="682"/>
      <c r="FYW14" s="682"/>
      <c r="FYX14" s="682"/>
      <c r="FYY14" s="682"/>
      <c r="FYZ14" s="682"/>
      <c r="FZA14" s="682"/>
      <c r="FZB14" s="682"/>
      <c r="FZC14" s="682"/>
      <c r="FZD14" s="682"/>
      <c r="FZE14" s="682"/>
      <c r="FZF14" s="682"/>
      <c r="FZG14" s="682"/>
      <c r="FZH14" s="682"/>
      <c r="FZI14" s="682"/>
      <c r="FZJ14" s="682"/>
      <c r="FZK14" s="682"/>
      <c r="FZL14" s="682"/>
      <c r="FZM14" s="682"/>
      <c r="FZN14" s="682"/>
      <c r="FZO14" s="682"/>
      <c r="FZP14" s="682"/>
      <c r="FZQ14" s="682"/>
      <c r="FZR14" s="682"/>
      <c r="FZS14" s="682"/>
      <c r="FZT14" s="682"/>
      <c r="FZU14" s="682"/>
      <c r="FZV14" s="682"/>
      <c r="FZW14" s="682"/>
      <c r="FZX14" s="682"/>
      <c r="FZY14" s="682"/>
      <c r="FZZ14" s="682"/>
      <c r="GAA14" s="682"/>
      <c r="GAB14" s="682"/>
      <c r="GAC14" s="682"/>
      <c r="GAD14" s="682"/>
      <c r="GAE14" s="682"/>
      <c r="GAF14" s="682"/>
      <c r="GAG14" s="682"/>
      <c r="GAH14" s="682"/>
      <c r="GAI14" s="682"/>
      <c r="GAJ14" s="682"/>
      <c r="GAK14" s="682"/>
      <c r="GAL14" s="682"/>
      <c r="GAM14" s="682"/>
      <c r="GAN14" s="682"/>
      <c r="GAO14" s="682"/>
      <c r="GAP14" s="682"/>
      <c r="GAQ14" s="682"/>
      <c r="GAR14" s="682"/>
      <c r="GAS14" s="682"/>
      <c r="GAT14" s="682"/>
      <c r="GAU14" s="682"/>
      <c r="GAV14" s="682"/>
      <c r="GAW14" s="682"/>
      <c r="GAX14" s="682"/>
      <c r="GAY14" s="682"/>
      <c r="GAZ14" s="682"/>
      <c r="GBA14" s="682"/>
      <c r="GBB14" s="682"/>
      <c r="GBC14" s="682"/>
      <c r="GBD14" s="682"/>
      <c r="GBE14" s="682"/>
      <c r="GBF14" s="682"/>
      <c r="GBG14" s="682"/>
      <c r="GBH14" s="682"/>
      <c r="GBI14" s="682"/>
      <c r="GBJ14" s="682"/>
      <c r="GBK14" s="682"/>
      <c r="GBL14" s="682"/>
      <c r="GBM14" s="682"/>
      <c r="GBN14" s="682"/>
      <c r="GBO14" s="682"/>
      <c r="GBP14" s="682"/>
      <c r="GBQ14" s="682"/>
      <c r="GBR14" s="682"/>
      <c r="GBS14" s="682"/>
      <c r="GBT14" s="682"/>
      <c r="GBU14" s="682"/>
      <c r="GBV14" s="682"/>
      <c r="GBW14" s="682"/>
      <c r="GBX14" s="682"/>
      <c r="GBY14" s="682"/>
      <c r="GBZ14" s="682"/>
      <c r="GCA14" s="682"/>
      <c r="GCB14" s="682"/>
      <c r="GCC14" s="682"/>
      <c r="GCD14" s="682"/>
      <c r="GCE14" s="682"/>
      <c r="GCF14" s="682"/>
      <c r="GCG14" s="682"/>
      <c r="GCH14" s="682"/>
      <c r="GCI14" s="682"/>
      <c r="GCJ14" s="682"/>
      <c r="GCK14" s="682"/>
      <c r="GCL14" s="682"/>
      <c r="GCM14" s="682"/>
      <c r="GCN14" s="682"/>
      <c r="GCO14" s="682"/>
      <c r="GCP14" s="682"/>
      <c r="GCQ14" s="682"/>
      <c r="GCR14" s="682"/>
      <c r="GCS14" s="682"/>
      <c r="GCT14" s="682"/>
      <c r="GCU14" s="682"/>
      <c r="GCV14" s="682"/>
      <c r="GCW14" s="682"/>
      <c r="GCX14" s="682"/>
      <c r="GCY14" s="682"/>
      <c r="GCZ14" s="682"/>
      <c r="GDA14" s="682"/>
      <c r="GDB14" s="682"/>
      <c r="GDC14" s="682"/>
      <c r="GDD14" s="682"/>
      <c r="GDE14" s="682"/>
      <c r="GDF14" s="682"/>
      <c r="GDG14" s="682"/>
      <c r="GDH14" s="682"/>
      <c r="GDI14" s="682"/>
      <c r="GDJ14" s="682"/>
      <c r="GDK14" s="682"/>
      <c r="GDL14" s="682"/>
      <c r="GDM14" s="682"/>
      <c r="GDN14" s="682"/>
      <c r="GDO14" s="682"/>
      <c r="GDP14" s="682"/>
      <c r="GDQ14" s="682"/>
      <c r="GDR14" s="682"/>
      <c r="GDS14" s="682"/>
      <c r="GDT14" s="682"/>
      <c r="GDU14" s="682"/>
      <c r="GDV14" s="682"/>
      <c r="GDW14" s="682"/>
      <c r="GDX14" s="682"/>
      <c r="GDY14" s="682"/>
      <c r="GDZ14" s="682"/>
      <c r="GEA14" s="682"/>
      <c r="GEB14" s="682"/>
      <c r="GEC14" s="682"/>
      <c r="GED14" s="682"/>
      <c r="GEE14" s="682"/>
      <c r="GEF14" s="682"/>
      <c r="GEG14" s="682"/>
      <c r="GEH14" s="682"/>
      <c r="GEI14" s="682"/>
      <c r="GEJ14" s="682"/>
      <c r="GEK14" s="682"/>
      <c r="GEL14" s="682"/>
      <c r="GEM14" s="682"/>
      <c r="GEN14" s="682"/>
      <c r="GEO14" s="682"/>
      <c r="GEP14" s="682"/>
      <c r="GEQ14" s="682"/>
      <c r="GER14" s="682"/>
      <c r="GES14" s="682"/>
      <c r="GET14" s="682"/>
      <c r="GEU14" s="682"/>
      <c r="GEV14" s="682"/>
      <c r="GEW14" s="682"/>
      <c r="GEX14" s="682"/>
      <c r="GEY14" s="682"/>
      <c r="GEZ14" s="682"/>
      <c r="GFA14" s="682"/>
      <c r="GFB14" s="682"/>
      <c r="GFC14" s="682"/>
      <c r="GFD14" s="682"/>
      <c r="GFE14" s="682"/>
      <c r="GFF14" s="682"/>
      <c r="GFG14" s="682"/>
      <c r="GFH14" s="682"/>
      <c r="GFI14" s="682"/>
      <c r="GFJ14" s="682"/>
      <c r="GFK14" s="682"/>
      <c r="GFL14" s="682"/>
      <c r="GFM14" s="682"/>
      <c r="GFN14" s="682"/>
      <c r="GFO14" s="682"/>
      <c r="GFP14" s="682"/>
      <c r="GFQ14" s="682"/>
      <c r="GFR14" s="682"/>
      <c r="GFS14" s="682"/>
      <c r="GFT14" s="682"/>
      <c r="GFU14" s="682"/>
      <c r="GFV14" s="682"/>
      <c r="GFW14" s="682"/>
      <c r="GFX14" s="682"/>
      <c r="GFY14" s="682"/>
      <c r="GFZ14" s="682"/>
      <c r="GGA14" s="682"/>
      <c r="GGB14" s="682"/>
      <c r="GGC14" s="682"/>
      <c r="GGD14" s="682"/>
      <c r="GGE14" s="682"/>
      <c r="GGF14" s="682"/>
      <c r="GGG14" s="682"/>
      <c r="GGH14" s="682"/>
      <c r="GGI14" s="682"/>
      <c r="GGJ14" s="682"/>
      <c r="GGK14" s="682"/>
      <c r="GGL14" s="682"/>
      <c r="GGM14" s="682"/>
      <c r="GGN14" s="682"/>
      <c r="GGO14" s="682"/>
      <c r="GGP14" s="682"/>
      <c r="GGQ14" s="682"/>
      <c r="GGR14" s="682"/>
      <c r="GGS14" s="682"/>
      <c r="GGT14" s="682"/>
      <c r="GGU14" s="682"/>
      <c r="GGV14" s="682"/>
      <c r="GGW14" s="682"/>
      <c r="GGX14" s="682"/>
      <c r="GGY14" s="682"/>
      <c r="GGZ14" s="682"/>
      <c r="GHA14" s="682"/>
      <c r="GHB14" s="682"/>
      <c r="GHC14" s="682"/>
      <c r="GHD14" s="682"/>
      <c r="GHE14" s="682"/>
      <c r="GHF14" s="682"/>
      <c r="GHG14" s="682"/>
      <c r="GHH14" s="682"/>
      <c r="GHI14" s="682"/>
      <c r="GHJ14" s="682"/>
      <c r="GHK14" s="682"/>
      <c r="GHL14" s="682"/>
      <c r="GHM14" s="682"/>
      <c r="GHN14" s="682"/>
      <c r="GHO14" s="682"/>
      <c r="GHP14" s="682"/>
      <c r="GHQ14" s="682"/>
      <c r="GHR14" s="682"/>
      <c r="GHS14" s="682"/>
      <c r="GHT14" s="682"/>
      <c r="GHU14" s="682"/>
      <c r="GHV14" s="682"/>
      <c r="GHW14" s="682"/>
      <c r="GHX14" s="682"/>
      <c r="GHY14" s="682"/>
      <c r="GHZ14" s="682"/>
      <c r="GIA14" s="682"/>
      <c r="GIB14" s="682"/>
      <c r="GIC14" s="682"/>
      <c r="GID14" s="682"/>
      <c r="GIE14" s="682"/>
      <c r="GIF14" s="682"/>
      <c r="GIG14" s="682"/>
      <c r="GIH14" s="682"/>
      <c r="GII14" s="682"/>
      <c r="GIJ14" s="682"/>
      <c r="GIK14" s="682"/>
      <c r="GIL14" s="682"/>
      <c r="GIM14" s="682"/>
      <c r="GIN14" s="682"/>
      <c r="GIO14" s="682"/>
      <c r="GIP14" s="682"/>
      <c r="GIQ14" s="682"/>
      <c r="GIR14" s="682"/>
      <c r="GIS14" s="682"/>
      <c r="GIT14" s="682"/>
      <c r="GIU14" s="682"/>
      <c r="GIV14" s="682"/>
      <c r="GIW14" s="682"/>
      <c r="GIX14" s="682"/>
      <c r="GIY14" s="682"/>
      <c r="GIZ14" s="682"/>
      <c r="GJA14" s="682"/>
      <c r="GJB14" s="682"/>
      <c r="GJC14" s="682"/>
      <c r="GJD14" s="682"/>
      <c r="GJE14" s="682"/>
      <c r="GJF14" s="682"/>
      <c r="GJG14" s="682"/>
      <c r="GJH14" s="682"/>
      <c r="GJI14" s="682"/>
      <c r="GJJ14" s="682"/>
      <c r="GJK14" s="682"/>
      <c r="GJL14" s="682"/>
      <c r="GJM14" s="682"/>
      <c r="GJN14" s="682"/>
      <c r="GJO14" s="682"/>
      <c r="GJP14" s="682"/>
      <c r="GJQ14" s="682"/>
      <c r="GJR14" s="682"/>
      <c r="GJS14" s="682"/>
      <c r="GJT14" s="682"/>
      <c r="GJU14" s="682"/>
      <c r="GJV14" s="682"/>
      <c r="GJW14" s="682"/>
      <c r="GJX14" s="682"/>
      <c r="GJY14" s="682"/>
      <c r="GJZ14" s="682"/>
      <c r="GKA14" s="682"/>
      <c r="GKB14" s="682"/>
      <c r="GKC14" s="682"/>
      <c r="GKD14" s="682"/>
      <c r="GKE14" s="682"/>
      <c r="GKF14" s="682"/>
      <c r="GKG14" s="682"/>
      <c r="GKH14" s="682"/>
      <c r="GKI14" s="682"/>
      <c r="GKJ14" s="682"/>
      <c r="GKK14" s="682"/>
      <c r="GKL14" s="682"/>
      <c r="GKM14" s="682"/>
      <c r="GKN14" s="682"/>
      <c r="GKO14" s="682"/>
      <c r="GKP14" s="682"/>
      <c r="GKQ14" s="682"/>
      <c r="GKR14" s="682"/>
      <c r="GKS14" s="682"/>
      <c r="GKT14" s="682"/>
      <c r="GKU14" s="682"/>
      <c r="GKV14" s="682"/>
      <c r="GKW14" s="682"/>
      <c r="GKX14" s="682"/>
      <c r="GKY14" s="682"/>
      <c r="GKZ14" s="682"/>
      <c r="GLA14" s="682"/>
      <c r="GLB14" s="682"/>
      <c r="GLC14" s="682"/>
      <c r="GLD14" s="682"/>
      <c r="GLE14" s="682"/>
      <c r="GLF14" s="682"/>
      <c r="GLG14" s="682"/>
      <c r="GLH14" s="682"/>
      <c r="GLI14" s="682"/>
      <c r="GLJ14" s="682"/>
      <c r="GLK14" s="682"/>
      <c r="GLL14" s="682"/>
      <c r="GLM14" s="682"/>
      <c r="GLN14" s="682"/>
      <c r="GLO14" s="682"/>
      <c r="GLP14" s="682"/>
      <c r="GLQ14" s="682"/>
      <c r="GLR14" s="682"/>
      <c r="GLS14" s="682"/>
      <c r="GLT14" s="682"/>
      <c r="GLU14" s="682"/>
      <c r="GLV14" s="682"/>
      <c r="GLW14" s="682"/>
      <c r="GLX14" s="682"/>
      <c r="GLY14" s="682"/>
      <c r="GLZ14" s="682"/>
      <c r="GMA14" s="682"/>
      <c r="GMB14" s="682"/>
      <c r="GMC14" s="682"/>
      <c r="GMD14" s="682"/>
      <c r="GME14" s="682"/>
      <c r="GMF14" s="682"/>
      <c r="GMG14" s="682"/>
      <c r="GMH14" s="682"/>
      <c r="GMI14" s="682"/>
      <c r="GMJ14" s="682"/>
      <c r="GMK14" s="682"/>
      <c r="GML14" s="682"/>
      <c r="GMM14" s="682"/>
      <c r="GMN14" s="682"/>
      <c r="GMO14" s="682"/>
      <c r="GMP14" s="682"/>
      <c r="GMQ14" s="682"/>
      <c r="GMR14" s="682"/>
      <c r="GMS14" s="682"/>
      <c r="GMT14" s="682"/>
      <c r="GMU14" s="682"/>
      <c r="GMV14" s="682"/>
      <c r="GMW14" s="682"/>
      <c r="GMX14" s="682"/>
      <c r="GMY14" s="682"/>
      <c r="GMZ14" s="682"/>
      <c r="GNA14" s="682"/>
      <c r="GNB14" s="682"/>
      <c r="GNC14" s="682"/>
      <c r="GND14" s="682"/>
      <c r="GNE14" s="682"/>
      <c r="GNF14" s="682"/>
      <c r="GNG14" s="682"/>
      <c r="GNH14" s="682"/>
      <c r="GNI14" s="682"/>
      <c r="GNJ14" s="682"/>
      <c r="GNK14" s="682"/>
      <c r="GNL14" s="682"/>
      <c r="GNM14" s="682"/>
      <c r="GNN14" s="682"/>
      <c r="GNO14" s="682"/>
      <c r="GNP14" s="682"/>
      <c r="GNQ14" s="682"/>
      <c r="GNR14" s="682"/>
      <c r="GNS14" s="682"/>
      <c r="GNT14" s="682"/>
      <c r="GNU14" s="682"/>
      <c r="GNV14" s="682"/>
      <c r="GNW14" s="682"/>
      <c r="GNX14" s="682"/>
      <c r="GNY14" s="682"/>
      <c r="GNZ14" s="682"/>
      <c r="GOA14" s="682"/>
      <c r="GOB14" s="682"/>
      <c r="GOC14" s="682"/>
      <c r="GOD14" s="682"/>
      <c r="GOE14" s="682"/>
      <c r="GOF14" s="682"/>
      <c r="GOG14" s="682"/>
      <c r="GOH14" s="682"/>
      <c r="GOI14" s="682"/>
      <c r="GOJ14" s="682"/>
      <c r="GOK14" s="682"/>
      <c r="GOL14" s="682"/>
      <c r="GOM14" s="682"/>
      <c r="GON14" s="682"/>
      <c r="GOO14" s="682"/>
      <c r="GOP14" s="682"/>
      <c r="GOQ14" s="682"/>
      <c r="GOR14" s="682"/>
      <c r="GOS14" s="682"/>
      <c r="GOT14" s="682"/>
      <c r="GOU14" s="682"/>
      <c r="GOV14" s="682"/>
      <c r="GOW14" s="682"/>
      <c r="GOX14" s="682"/>
      <c r="GOY14" s="682"/>
      <c r="GOZ14" s="682"/>
      <c r="GPA14" s="682"/>
      <c r="GPB14" s="682"/>
      <c r="GPC14" s="682"/>
      <c r="GPD14" s="682"/>
      <c r="GPE14" s="682"/>
      <c r="GPF14" s="682"/>
      <c r="GPG14" s="682"/>
      <c r="GPH14" s="682"/>
      <c r="GPI14" s="682"/>
      <c r="GPJ14" s="682"/>
      <c r="GPK14" s="682"/>
      <c r="GPL14" s="682"/>
      <c r="GPM14" s="682"/>
      <c r="GPN14" s="682"/>
      <c r="GPO14" s="682"/>
      <c r="GPP14" s="682"/>
      <c r="GPQ14" s="682"/>
      <c r="GPR14" s="682"/>
      <c r="GPS14" s="682"/>
      <c r="GPT14" s="682"/>
      <c r="GPU14" s="682"/>
      <c r="GPV14" s="682"/>
      <c r="GPW14" s="682"/>
      <c r="GPX14" s="682"/>
      <c r="GPY14" s="682"/>
      <c r="GPZ14" s="682"/>
      <c r="GQA14" s="682"/>
      <c r="GQB14" s="682"/>
      <c r="GQC14" s="682"/>
      <c r="GQD14" s="682"/>
      <c r="GQE14" s="682"/>
      <c r="GQF14" s="682"/>
      <c r="GQG14" s="682"/>
      <c r="GQH14" s="682"/>
      <c r="GQI14" s="682"/>
      <c r="GQJ14" s="682"/>
      <c r="GQK14" s="682"/>
      <c r="GQL14" s="682"/>
      <c r="GQM14" s="682"/>
      <c r="GQN14" s="682"/>
      <c r="GQO14" s="682"/>
      <c r="GQP14" s="682"/>
      <c r="GQQ14" s="682"/>
      <c r="GQR14" s="682"/>
      <c r="GQS14" s="682"/>
      <c r="GQT14" s="682"/>
      <c r="GQU14" s="682"/>
      <c r="GQV14" s="682"/>
      <c r="GQW14" s="682"/>
      <c r="GQX14" s="682"/>
      <c r="GQY14" s="682"/>
      <c r="GQZ14" s="682"/>
      <c r="GRA14" s="682"/>
      <c r="GRB14" s="682"/>
      <c r="GRC14" s="682"/>
      <c r="GRD14" s="682"/>
      <c r="GRE14" s="682"/>
      <c r="GRF14" s="682"/>
      <c r="GRG14" s="682"/>
      <c r="GRH14" s="682"/>
      <c r="GRI14" s="682"/>
      <c r="GRJ14" s="682"/>
      <c r="GRK14" s="682"/>
      <c r="GRL14" s="682"/>
      <c r="GRM14" s="682"/>
      <c r="GRN14" s="682"/>
      <c r="GRO14" s="682"/>
      <c r="GRP14" s="682"/>
      <c r="GRQ14" s="682"/>
      <c r="GRR14" s="682"/>
      <c r="GRS14" s="682"/>
      <c r="GRT14" s="682"/>
      <c r="GRU14" s="682"/>
      <c r="GRV14" s="682"/>
      <c r="GRW14" s="682"/>
      <c r="GRX14" s="682"/>
      <c r="GRY14" s="682"/>
      <c r="GRZ14" s="682"/>
      <c r="GSA14" s="682"/>
      <c r="GSB14" s="682"/>
      <c r="GSC14" s="682"/>
      <c r="GSD14" s="682"/>
      <c r="GSE14" s="682"/>
      <c r="GSF14" s="682"/>
      <c r="GSG14" s="682"/>
      <c r="GSH14" s="682"/>
      <c r="GSI14" s="682"/>
      <c r="GSJ14" s="682"/>
      <c r="GSK14" s="682"/>
      <c r="GSL14" s="682"/>
      <c r="GSM14" s="682"/>
      <c r="GSN14" s="682"/>
      <c r="GSO14" s="682"/>
      <c r="GSP14" s="682"/>
      <c r="GSQ14" s="682"/>
      <c r="GSR14" s="682"/>
      <c r="GSS14" s="682"/>
      <c r="GST14" s="682"/>
      <c r="GSU14" s="682"/>
      <c r="GSV14" s="682"/>
      <c r="GSW14" s="682"/>
      <c r="GSX14" s="682"/>
      <c r="GSY14" s="682"/>
      <c r="GSZ14" s="682"/>
      <c r="GTA14" s="682"/>
      <c r="GTB14" s="682"/>
      <c r="GTC14" s="682"/>
      <c r="GTD14" s="682"/>
      <c r="GTE14" s="682"/>
      <c r="GTF14" s="682"/>
      <c r="GTG14" s="682"/>
      <c r="GTH14" s="682"/>
      <c r="GTI14" s="682"/>
      <c r="GTJ14" s="682"/>
      <c r="GTK14" s="682"/>
      <c r="GTL14" s="682"/>
      <c r="GTM14" s="682"/>
      <c r="GTN14" s="682"/>
      <c r="GTO14" s="682"/>
      <c r="GTP14" s="682"/>
      <c r="GTQ14" s="682"/>
      <c r="GTR14" s="682"/>
      <c r="GTS14" s="682"/>
      <c r="GTT14" s="682"/>
      <c r="GTU14" s="682"/>
      <c r="GTV14" s="682"/>
      <c r="GTW14" s="682"/>
      <c r="GTX14" s="682"/>
      <c r="GTY14" s="682"/>
      <c r="GTZ14" s="682"/>
      <c r="GUA14" s="682"/>
      <c r="GUB14" s="682"/>
      <c r="GUC14" s="682"/>
      <c r="GUD14" s="682"/>
      <c r="GUE14" s="682"/>
      <c r="GUF14" s="682"/>
      <c r="GUG14" s="682"/>
      <c r="GUH14" s="682"/>
      <c r="GUI14" s="682"/>
      <c r="GUJ14" s="682"/>
      <c r="GUK14" s="682"/>
      <c r="GUL14" s="682"/>
      <c r="GUM14" s="682"/>
      <c r="GUN14" s="682"/>
      <c r="GUO14" s="682"/>
      <c r="GUP14" s="682"/>
      <c r="GUQ14" s="682"/>
      <c r="GUR14" s="682"/>
      <c r="GUS14" s="682"/>
      <c r="GUT14" s="682"/>
      <c r="GUU14" s="682"/>
      <c r="GUV14" s="682"/>
      <c r="GUW14" s="682"/>
      <c r="GUX14" s="682"/>
      <c r="GUY14" s="682"/>
      <c r="GUZ14" s="682"/>
      <c r="GVA14" s="682"/>
      <c r="GVB14" s="682"/>
      <c r="GVC14" s="682"/>
      <c r="GVD14" s="682"/>
      <c r="GVE14" s="682"/>
      <c r="GVF14" s="682"/>
      <c r="GVG14" s="682"/>
      <c r="GVH14" s="682"/>
      <c r="GVI14" s="682"/>
      <c r="GVJ14" s="682"/>
      <c r="GVK14" s="682"/>
      <c r="GVL14" s="682"/>
      <c r="GVM14" s="682"/>
      <c r="GVN14" s="682"/>
      <c r="GVO14" s="682"/>
      <c r="GVP14" s="682"/>
      <c r="GVQ14" s="682"/>
      <c r="GVR14" s="682"/>
      <c r="GVS14" s="682"/>
      <c r="GVT14" s="682"/>
      <c r="GVU14" s="682"/>
      <c r="GVV14" s="682"/>
      <c r="GVW14" s="682"/>
      <c r="GVX14" s="682"/>
      <c r="GVY14" s="682"/>
      <c r="GVZ14" s="682"/>
      <c r="GWA14" s="682"/>
      <c r="GWB14" s="682"/>
      <c r="GWC14" s="682"/>
      <c r="GWD14" s="682"/>
      <c r="GWE14" s="682"/>
      <c r="GWF14" s="682"/>
      <c r="GWG14" s="682"/>
      <c r="GWH14" s="682"/>
      <c r="GWI14" s="682"/>
      <c r="GWJ14" s="682"/>
      <c r="GWK14" s="682"/>
      <c r="GWL14" s="682"/>
      <c r="GWM14" s="682"/>
      <c r="GWN14" s="682"/>
      <c r="GWO14" s="682"/>
      <c r="GWP14" s="682"/>
      <c r="GWQ14" s="682"/>
      <c r="GWR14" s="682"/>
      <c r="GWS14" s="682"/>
      <c r="GWT14" s="682"/>
      <c r="GWU14" s="682"/>
      <c r="GWV14" s="682"/>
      <c r="GWW14" s="682"/>
      <c r="GWX14" s="682"/>
      <c r="GWY14" s="682"/>
      <c r="GWZ14" s="682"/>
      <c r="GXA14" s="682"/>
      <c r="GXB14" s="682"/>
      <c r="GXC14" s="682"/>
      <c r="GXD14" s="682"/>
      <c r="GXE14" s="682"/>
      <c r="GXF14" s="682"/>
      <c r="GXG14" s="682"/>
      <c r="GXH14" s="682"/>
      <c r="GXI14" s="682"/>
      <c r="GXJ14" s="682"/>
      <c r="GXK14" s="682"/>
      <c r="GXL14" s="682"/>
      <c r="GXM14" s="682"/>
      <c r="GXN14" s="682"/>
      <c r="GXO14" s="682"/>
      <c r="GXP14" s="682"/>
      <c r="GXQ14" s="682"/>
      <c r="GXR14" s="682"/>
      <c r="GXS14" s="682"/>
      <c r="GXT14" s="682"/>
      <c r="GXU14" s="682"/>
      <c r="GXV14" s="682"/>
      <c r="GXW14" s="682"/>
      <c r="GXX14" s="682"/>
      <c r="GXY14" s="682"/>
      <c r="GXZ14" s="682"/>
      <c r="GYA14" s="682"/>
      <c r="GYB14" s="682"/>
      <c r="GYC14" s="682"/>
      <c r="GYD14" s="682"/>
      <c r="GYE14" s="682"/>
      <c r="GYF14" s="682"/>
      <c r="GYG14" s="682"/>
      <c r="GYH14" s="682"/>
      <c r="GYI14" s="682"/>
      <c r="GYJ14" s="682"/>
      <c r="GYK14" s="682"/>
      <c r="GYL14" s="682"/>
      <c r="GYM14" s="682"/>
      <c r="GYN14" s="682"/>
      <c r="GYO14" s="682"/>
      <c r="GYP14" s="682"/>
      <c r="GYQ14" s="682"/>
      <c r="GYR14" s="682"/>
      <c r="GYS14" s="682"/>
      <c r="GYT14" s="682"/>
      <c r="GYU14" s="682"/>
      <c r="GYV14" s="682"/>
      <c r="GYW14" s="682"/>
      <c r="GYX14" s="682"/>
      <c r="GYY14" s="682"/>
      <c r="GYZ14" s="682"/>
      <c r="GZA14" s="682"/>
      <c r="GZB14" s="682"/>
      <c r="GZC14" s="682"/>
      <c r="GZD14" s="682"/>
      <c r="GZE14" s="682"/>
      <c r="GZF14" s="682"/>
      <c r="GZG14" s="682"/>
      <c r="GZH14" s="682"/>
      <c r="GZI14" s="682"/>
      <c r="GZJ14" s="682"/>
      <c r="GZK14" s="682"/>
      <c r="GZL14" s="682"/>
      <c r="GZM14" s="682"/>
      <c r="GZN14" s="682"/>
      <c r="GZO14" s="682"/>
      <c r="GZP14" s="682"/>
      <c r="GZQ14" s="682"/>
      <c r="GZR14" s="682"/>
      <c r="GZS14" s="682"/>
      <c r="GZT14" s="682"/>
      <c r="GZU14" s="682"/>
      <c r="GZV14" s="682"/>
      <c r="GZW14" s="682"/>
      <c r="GZX14" s="682"/>
      <c r="GZY14" s="682"/>
      <c r="GZZ14" s="682"/>
      <c r="HAA14" s="682"/>
      <c r="HAB14" s="682"/>
      <c r="HAC14" s="682"/>
      <c r="HAD14" s="682"/>
      <c r="HAE14" s="682"/>
      <c r="HAF14" s="682"/>
      <c r="HAG14" s="682"/>
      <c r="HAH14" s="682"/>
      <c r="HAI14" s="682"/>
      <c r="HAJ14" s="682"/>
      <c r="HAK14" s="682"/>
      <c r="HAL14" s="682"/>
      <c r="HAM14" s="682"/>
      <c r="HAN14" s="682"/>
      <c r="HAO14" s="682"/>
      <c r="HAP14" s="682"/>
      <c r="HAQ14" s="682"/>
      <c r="HAR14" s="682"/>
      <c r="HAS14" s="682"/>
      <c r="HAT14" s="682"/>
      <c r="HAU14" s="682"/>
      <c r="HAV14" s="682"/>
      <c r="HAW14" s="682"/>
      <c r="HAX14" s="682"/>
      <c r="HAY14" s="682"/>
      <c r="HAZ14" s="682"/>
      <c r="HBA14" s="682"/>
      <c r="HBB14" s="682"/>
      <c r="HBC14" s="682"/>
      <c r="HBD14" s="682"/>
      <c r="HBE14" s="682"/>
      <c r="HBF14" s="682"/>
      <c r="HBG14" s="682"/>
      <c r="HBH14" s="682"/>
      <c r="HBI14" s="682"/>
      <c r="HBJ14" s="682"/>
      <c r="HBK14" s="682"/>
      <c r="HBL14" s="682"/>
      <c r="HBM14" s="682"/>
      <c r="HBN14" s="682"/>
      <c r="HBO14" s="682"/>
      <c r="HBP14" s="682"/>
      <c r="HBQ14" s="682"/>
      <c r="HBR14" s="682"/>
      <c r="HBS14" s="682"/>
      <c r="HBT14" s="682"/>
      <c r="HBU14" s="682"/>
      <c r="HBV14" s="682"/>
      <c r="HBW14" s="682"/>
      <c r="HBX14" s="682"/>
      <c r="HBY14" s="682"/>
      <c r="HBZ14" s="682"/>
      <c r="HCA14" s="682"/>
      <c r="HCB14" s="682"/>
      <c r="HCC14" s="682"/>
      <c r="HCD14" s="682"/>
      <c r="HCE14" s="682"/>
      <c r="HCF14" s="682"/>
      <c r="HCG14" s="682"/>
      <c r="HCH14" s="682"/>
      <c r="HCI14" s="682"/>
      <c r="HCJ14" s="682"/>
      <c r="HCK14" s="682"/>
      <c r="HCL14" s="682"/>
      <c r="HCM14" s="682"/>
      <c r="HCN14" s="682"/>
      <c r="HCO14" s="682"/>
      <c r="HCP14" s="682"/>
      <c r="HCQ14" s="682"/>
      <c r="HCR14" s="682"/>
      <c r="HCS14" s="682"/>
      <c r="HCT14" s="682"/>
      <c r="HCU14" s="682"/>
      <c r="HCV14" s="682"/>
      <c r="HCW14" s="682"/>
      <c r="HCX14" s="682"/>
      <c r="HCY14" s="682"/>
      <c r="HCZ14" s="682"/>
      <c r="HDA14" s="682"/>
      <c r="HDB14" s="682"/>
      <c r="HDC14" s="682"/>
      <c r="HDD14" s="682"/>
      <c r="HDE14" s="682"/>
      <c r="HDF14" s="682"/>
      <c r="HDG14" s="682"/>
      <c r="HDH14" s="682"/>
      <c r="HDI14" s="682"/>
      <c r="HDJ14" s="682"/>
      <c r="HDK14" s="682"/>
      <c r="HDL14" s="682"/>
      <c r="HDM14" s="682"/>
      <c r="HDN14" s="682"/>
      <c r="HDO14" s="682"/>
      <c r="HDP14" s="682"/>
      <c r="HDQ14" s="682"/>
      <c r="HDR14" s="682"/>
      <c r="HDS14" s="682"/>
      <c r="HDT14" s="682"/>
      <c r="HDU14" s="682"/>
      <c r="HDV14" s="682"/>
      <c r="HDW14" s="682"/>
      <c r="HDX14" s="682"/>
      <c r="HDY14" s="682"/>
      <c r="HDZ14" s="682"/>
      <c r="HEA14" s="682"/>
      <c r="HEB14" s="682"/>
      <c r="HEC14" s="682"/>
      <c r="HED14" s="682"/>
      <c r="HEE14" s="682"/>
      <c r="HEF14" s="682"/>
      <c r="HEG14" s="682"/>
      <c r="HEH14" s="682"/>
      <c r="HEI14" s="682"/>
      <c r="HEJ14" s="682"/>
      <c r="HEK14" s="682"/>
      <c r="HEL14" s="682"/>
      <c r="HEM14" s="682"/>
      <c r="HEN14" s="682"/>
      <c r="HEO14" s="682"/>
      <c r="HEP14" s="682"/>
      <c r="HEQ14" s="682"/>
      <c r="HER14" s="682"/>
      <c r="HES14" s="682"/>
      <c r="HET14" s="682"/>
      <c r="HEU14" s="682"/>
      <c r="HEV14" s="682"/>
      <c r="HEW14" s="682"/>
      <c r="HEX14" s="682"/>
      <c r="HEY14" s="682"/>
      <c r="HEZ14" s="682"/>
      <c r="HFA14" s="682"/>
      <c r="HFB14" s="682"/>
      <c r="HFC14" s="682"/>
      <c r="HFD14" s="682"/>
      <c r="HFE14" s="682"/>
      <c r="HFF14" s="682"/>
      <c r="HFG14" s="682"/>
      <c r="HFH14" s="682"/>
      <c r="HFI14" s="682"/>
      <c r="HFJ14" s="682"/>
      <c r="HFK14" s="682"/>
      <c r="HFL14" s="682"/>
      <c r="HFM14" s="682"/>
      <c r="HFN14" s="682"/>
      <c r="HFO14" s="682"/>
      <c r="HFP14" s="682"/>
      <c r="HFQ14" s="682"/>
      <c r="HFR14" s="682"/>
      <c r="HFS14" s="682"/>
      <c r="HFT14" s="682"/>
      <c r="HFU14" s="682"/>
      <c r="HFV14" s="682"/>
      <c r="HFW14" s="682"/>
      <c r="HFX14" s="682"/>
      <c r="HFY14" s="682"/>
      <c r="HFZ14" s="682"/>
      <c r="HGA14" s="682"/>
      <c r="HGB14" s="682"/>
      <c r="HGC14" s="682"/>
      <c r="HGD14" s="682"/>
      <c r="HGE14" s="682"/>
      <c r="HGF14" s="682"/>
      <c r="HGG14" s="682"/>
      <c r="HGH14" s="682"/>
      <c r="HGI14" s="682"/>
      <c r="HGJ14" s="682"/>
      <c r="HGK14" s="682"/>
      <c r="HGL14" s="682"/>
      <c r="HGM14" s="682"/>
      <c r="HGN14" s="682"/>
      <c r="HGO14" s="682"/>
      <c r="HGP14" s="682"/>
      <c r="HGQ14" s="682"/>
      <c r="HGR14" s="682"/>
      <c r="HGS14" s="682"/>
      <c r="HGT14" s="682"/>
      <c r="HGU14" s="682"/>
      <c r="HGV14" s="682"/>
      <c r="HGW14" s="682"/>
      <c r="HGX14" s="682"/>
      <c r="HGY14" s="682"/>
      <c r="HGZ14" s="682"/>
      <c r="HHA14" s="682"/>
      <c r="HHB14" s="682"/>
      <c r="HHC14" s="682"/>
      <c r="HHD14" s="682"/>
      <c r="HHE14" s="682"/>
      <c r="HHF14" s="682"/>
      <c r="HHG14" s="682"/>
      <c r="HHH14" s="682"/>
      <c r="HHI14" s="682"/>
      <c r="HHJ14" s="682"/>
      <c r="HHK14" s="682"/>
      <c r="HHL14" s="682"/>
      <c r="HHM14" s="682"/>
      <c r="HHN14" s="682"/>
      <c r="HHO14" s="682"/>
      <c r="HHP14" s="682"/>
      <c r="HHQ14" s="682"/>
      <c r="HHR14" s="682"/>
      <c r="HHS14" s="682"/>
      <c r="HHT14" s="682"/>
      <c r="HHU14" s="682"/>
      <c r="HHV14" s="682"/>
      <c r="HHW14" s="682"/>
      <c r="HHX14" s="682"/>
      <c r="HHY14" s="682"/>
      <c r="HHZ14" s="682"/>
      <c r="HIA14" s="682"/>
      <c r="HIB14" s="682"/>
      <c r="HIC14" s="682"/>
      <c r="HID14" s="682"/>
      <c r="HIE14" s="682"/>
      <c r="HIF14" s="682"/>
      <c r="HIG14" s="682"/>
      <c r="HIH14" s="682"/>
      <c r="HII14" s="682"/>
      <c r="HIJ14" s="682"/>
      <c r="HIK14" s="682"/>
      <c r="HIL14" s="682"/>
      <c r="HIM14" s="682"/>
      <c r="HIN14" s="682"/>
      <c r="HIO14" s="682"/>
      <c r="HIP14" s="682"/>
      <c r="HIQ14" s="682"/>
      <c r="HIR14" s="682"/>
      <c r="HIS14" s="682"/>
      <c r="HIT14" s="682"/>
      <c r="HIU14" s="682"/>
      <c r="HIV14" s="682"/>
      <c r="HIW14" s="682"/>
      <c r="HIX14" s="682"/>
      <c r="HIY14" s="682"/>
      <c r="HIZ14" s="682"/>
      <c r="HJA14" s="682"/>
      <c r="HJB14" s="682"/>
      <c r="HJC14" s="682"/>
      <c r="HJD14" s="682"/>
      <c r="HJE14" s="682"/>
      <c r="HJF14" s="682"/>
      <c r="HJG14" s="682"/>
      <c r="HJH14" s="682"/>
      <c r="HJI14" s="682"/>
      <c r="HJJ14" s="682"/>
      <c r="HJK14" s="682"/>
      <c r="HJL14" s="682"/>
      <c r="HJM14" s="682"/>
      <c r="HJN14" s="682"/>
      <c r="HJO14" s="682"/>
      <c r="HJP14" s="682"/>
      <c r="HJQ14" s="682"/>
      <c r="HJR14" s="682"/>
      <c r="HJS14" s="682"/>
      <c r="HJT14" s="682"/>
      <c r="HJU14" s="682"/>
      <c r="HJV14" s="682"/>
      <c r="HJW14" s="682"/>
      <c r="HJX14" s="682"/>
      <c r="HJY14" s="682"/>
      <c r="HJZ14" s="682"/>
      <c r="HKA14" s="682"/>
      <c r="HKB14" s="682"/>
      <c r="HKC14" s="682"/>
      <c r="HKD14" s="682"/>
      <c r="HKE14" s="682"/>
      <c r="HKF14" s="682"/>
      <c r="HKG14" s="682"/>
      <c r="HKH14" s="682"/>
      <c r="HKI14" s="682"/>
      <c r="HKJ14" s="682"/>
      <c r="HKK14" s="682"/>
      <c r="HKL14" s="682"/>
      <c r="HKM14" s="682"/>
      <c r="HKN14" s="682"/>
      <c r="HKO14" s="682"/>
      <c r="HKP14" s="682"/>
      <c r="HKQ14" s="682"/>
      <c r="HKR14" s="682"/>
      <c r="HKS14" s="682"/>
      <c r="HKT14" s="682"/>
      <c r="HKU14" s="682"/>
      <c r="HKV14" s="682"/>
      <c r="HKW14" s="682"/>
      <c r="HKX14" s="682"/>
      <c r="HKY14" s="682"/>
      <c r="HKZ14" s="682"/>
      <c r="HLA14" s="682"/>
      <c r="HLB14" s="682"/>
      <c r="HLC14" s="682"/>
      <c r="HLD14" s="682"/>
      <c r="HLE14" s="682"/>
      <c r="HLF14" s="682"/>
      <c r="HLG14" s="682"/>
      <c r="HLH14" s="682"/>
      <c r="HLI14" s="682"/>
      <c r="HLJ14" s="682"/>
      <c r="HLK14" s="682"/>
      <c r="HLL14" s="682"/>
      <c r="HLM14" s="682"/>
      <c r="HLN14" s="682"/>
      <c r="HLO14" s="682"/>
      <c r="HLP14" s="682"/>
      <c r="HLQ14" s="682"/>
      <c r="HLR14" s="682"/>
      <c r="HLS14" s="682"/>
      <c r="HLT14" s="682"/>
      <c r="HLU14" s="682"/>
      <c r="HLV14" s="682"/>
      <c r="HLW14" s="682"/>
      <c r="HLX14" s="682"/>
      <c r="HLY14" s="682"/>
      <c r="HLZ14" s="682"/>
      <c r="HMA14" s="682"/>
      <c r="HMB14" s="682"/>
      <c r="HMC14" s="682"/>
      <c r="HMD14" s="682"/>
      <c r="HME14" s="682"/>
      <c r="HMF14" s="682"/>
      <c r="HMG14" s="682"/>
      <c r="HMH14" s="682"/>
      <c r="HMI14" s="682"/>
      <c r="HMJ14" s="682"/>
      <c r="HMK14" s="682"/>
      <c r="HML14" s="682"/>
      <c r="HMM14" s="682"/>
      <c r="HMN14" s="682"/>
      <c r="HMO14" s="682"/>
      <c r="HMP14" s="682"/>
      <c r="HMQ14" s="682"/>
      <c r="HMR14" s="682"/>
      <c r="HMS14" s="682"/>
      <c r="HMT14" s="682"/>
      <c r="HMU14" s="682"/>
      <c r="HMV14" s="682"/>
      <c r="HMW14" s="682"/>
      <c r="HMX14" s="682"/>
      <c r="HMY14" s="682"/>
      <c r="HMZ14" s="682"/>
      <c r="HNA14" s="682"/>
      <c r="HNB14" s="682"/>
      <c r="HNC14" s="682"/>
      <c r="HND14" s="682"/>
      <c r="HNE14" s="682"/>
      <c r="HNF14" s="682"/>
      <c r="HNG14" s="682"/>
      <c r="HNH14" s="682"/>
      <c r="HNI14" s="682"/>
      <c r="HNJ14" s="682"/>
      <c r="HNK14" s="682"/>
      <c r="HNL14" s="682"/>
      <c r="HNM14" s="682"/>
      <c r="HNN14" s="682"/>
      <c r="HNO14" s="682"/>
      <c r="HNP14" s="682"/>
      <c r="HNQ14" s="682"/>
      <c r="HNR14" s="682"/>
      <c r="HNS14" s="682"/>
      <c r="HNT14" s="682"/>
      <c r="HNU14" s="682"/>
      <c r="HNV14" s="682"/>
      <c r="HNW14" s="682"/>
      <c r="HNX14" s="682"/>
      <c r="HNY14" s="682"/>
      <c r="HNZ14" s="682"/>
      <c r="HOA14" s="682"/>
      <c r="HOB14" s="682"/>
      <c r="HOC14" s="682"/>
      <c r="HOD14" s="682"/>
      <c r="HOE14" s="682"/>
      <c r="HOF14" s="682"/>
      <c r="HOG14" s="682"/>
      <c r="HOH14" s="682"/>
      <c r="HOI14" s="682"/>
      <c r="HOJ14" s="682"/>
      <c r="HOK14" s="682"/>
      <c r="HOL14" s="682"/>
      <c r="HOM14" s="682"/>
      <c r="HON14" s="682"/>
      <c r="HOO14" s="682"/>
      <c r="HOP14" s="682"/>
      <c r="HOQ14" s="682"/>
      <c r="HOR14" s="682"/>
      <c r="HOS14" s="682"/>
      <c r="HOT14" s="682"/>
      <c r="HOU14" s="682"/>
      <c r="HOV14" s="682"/>
      <c r="HOW14" s="682"/>
      <c r="HOX14" s="682"/>
      <c r="HOY14" s="682"/>
      <c r="HOZ14" s="682"/>
      <c r="HPA14" s="682"/>
      <c r="HPB14" s="682"/>
      <c r="HPC14" s="682"/>
      <c r="HPD14" s="682"/>
      <c r="HPE14" s="682"/>
      <c r="HPF14" s="682"/>
      <c r="HPG14" s="682"/>
      <c r="HPH14" s="682"/>
      <c r="HPI14" s="682"/>
      <c r="HPJ14" s="682"/>
      <c r="HPK14" s="682"/>
      <c r="HPL14" s="682"/>
      <c r="HPM14" s="682"/>
      <c r="HPN14" s="682"/>
      <c r="HPO14" s="682"/>
      <c r="HPP14" s="682"/>
      <c r="HPQ14" s="682"/>
      <c r="HPR14" s="682"/>
      <c r="HPS14" s="682"/>
      <c r="HPT14" s="682"/>
      <c r="HPU14" s="682"/>
      <c r="HPV14" s="682"/>
      <c r="HPW14" s="682"/>
      <c r="HPX14" s="682"/>
      <c r="HPY14" s="682"/>
      <c r="HPZ14" s="682"/>
      <c r="HQA14" s="682"/>
      <c r="HQB14" s="682"/>
      <c r="HQC14" s="682"/>
      <c r="HQD14" s="682"/>
      <c r="HQE14" s="682"/>
      <c r="HQF14" s="682"/>
      <c r="HQG14" s="682"/>
      <c r="HQH14" s="682"/>
      <c r="HQI14" s="682"/>
      <c r="HQJ14" s="682"/>
      <c r="HQK14" s="682"/>
      <c r="HQL14" s="682"/>
      <c r="HQM14" s="682"/>
      <c r="HQN14" s="682"/>
      <c r="HQO14" s="682"/>
      <c r="HQP14" s="682"/>
      <c r="HQQ14" s="682"/>
      <c r="HQR14" s="682"/>
      <c r="HQS14" s="682"/>
      <c r="HQT14" s="682"/>
      <c r="HQU14" s="682"/>
      <c r="HQV14" s="682"/>
      <c r="HQW14" s="682"/>
      <c r="HQX14" s="682"/>
      <c r="HQY14" s="682"/>
      <c r="HQZ14" s="682"/>
      <c r="HRA14" s="682"/>
      <c r="HRB14" s="682"/>
      <c r="HRC14" s="682"/>
      <c r="HRD14" s="682"/>
      <c r="HRE14" s="682"/>
      <c r="HRF14" s="682"/>
      <c r="HRG14" s="682"/>
      <c r="HRH14" s="682"/>
      <c r="HRI14" s="682"/>
      <c r="HRJ14" s="682"/>
      <c r="HRK14" s="682"/>
      <c r="HRL14" s="682"/>
      <c r="HRM14" s="682"/>
      <c r="HRN14" s="682"/>
      <c r="HRO14" s="682"/>
      <c r="HRP14" s="682"/>
      <c r="HRQ14" s="682"/>
      <c r="HRR14" s="682"/>
      <c r="HRS14" s="682"/>
      <c r="HRT14" s="682"/>
      <c r="HRU14" s="682"/>
      <c r="HRV14" s="682"/>
      <c r="HRW14" s="682"/>
      <c r="HRX14" s="682"/>
      <c r="HRY14" s="682"/>
      <c r="HRZ14" s="682"/>
      <c r="HSA14" s="682"/>
      <c r="HSB14" s="682"/>
      <c r="HSC14" s="682"/>
      <c r="HSD14" s="682"/>
      <c r="HSE14" s="682"/>
      <c r="HSF14" s="682"/>
      <c r="HSG14" s="682"/>
      <c r="HSH14" s="682"/>
      <c r="HSI14" s="682"/>
      <c r="HSJ14" s="682"/>
      <c r="HSK14" s="682"/>
      <c r="HSL14" s="682"/>
      <c r="HSM14" s="682"/>
      <c r="HSN14" s="682"/>
      <c r="HSO14" s="682"/>
      <c r="HSP14" s="682"/>
      <c r="HSQ14" s="682"/>
      <c r="HSR14" s="682"/>
      <c r="HSS14" s="682"/>
      <c r="HST14" s="682"/>
      <c r="HSU14" s="682"/>
      <c r="HSV14" s="682"/>
      <c r="HSW14" s="682"/>
      <c r="HSX14" s="682"/>
      <c r="HSY14" s="682"/>
      <c r="HSZ14" s="682"/>
      <c r="HTA14" s="682"/>
      <c r="HTB14" s="682"/>
      <c r="HTC14" s="682"/>
      <c r="HTD14" s="682"/>
      <c r="HTE14" s="682"/>
      <c r="HTF14" s="682"/>
      <c r="HTG14" s="682"/>
      <c r="HTH14" s="682"/>
      <c r="HTI14" s="682"/>
      <c r="HTJ14" s="682"/>
      <c r="HTK14" s="682"/>
      <c r="HTL14" s="682"/>
      <c r="HTM14" s="682"/>
      <c r="HTN14" s="682"/>
      <c r="HTO14" s="682"/>
      <c r="HTP14" s="682"/>
      <c r="HTQ14" s="682"/>
      <c r="HTR14" s="682"/>
      <c r="HTS14" s="682"/>
      <c r="HTT14" s="682"/>
      <c r="HTU14" s="682"/>
      <c r="HTV14" s="682"/>
      <c r="HTW14" s="682"/>
      <c r="HTX14" s="682"/>
      <c r="HTY14" s="682"/>
      <c r="HTZ14" s="682"/>
      <c r="HUA14" s="682"/>
      <c r="HUB14" s="682"/>
      <c r="HUC14" s="682"/>
      <c r="HUD14" s="682"/>
      <c r="HUE14" s="682"/>
      <c r="HUF14" s="682"/>
      <c r="HUG14" s="682"/>
      <c r="HUH14" s="682"/>
      <c r="HUI14" s="682"/>
      <c r="HUJ14" s="682"/>
      <c r="HUK14" s="682"/>
      <c r="HUL14" s="682"/>
      <c r="HUM14" s="682"/>
      <c r="HUN14" s="682"/>
      <c r="HUO14" s="682"/>
      <c r="HUP14" s="682"/>
      <c r="HUQ14" s="682"/>
      <c r="HUR14" s="682"/>
      <c r="HUS14" s="682"/>
      <c r="HUT14" s="682"/>
      <c r="HUU14" s="682"/>
      <c r="HUV14" s="682"/>
      <c r="HUW14" s="682"/>
      <c r="HUX14" s="682"/>
      <c r="HUY14" s="682"/>
      <c r="HUZ14" s="682"/>
      <c r="HVA14" s="682"/>
      <c r="HVB14" s="682"/>
      <c r="HVC14" s="682"/>
      <c r="HVD14" s="682"/>
      <c r="HVE14" s="682"/>
      <c r="HVF14" s="682"/>
      <c r="HVG14" s="682"/>
      <c r="HVH14" s="682"/>
      <c r="HVI14" s="682"/>
      <c r="HVJ14" s="682"/>
      <c r="HVK14" s="682"/>
      <c r="HVL14" s="682"/>
      <c r="HVM14" s="682"/>
      <c r="HVN14" s="682"/>
      <c r="HVO14" s="682"/>
      <c r="HVP14" s="682"/>
      <c r="HVQ14" s="682"/>
      <c r="HVR14" s="682"/>
      <c r="HVS14" s="682"/>
      <c r="HVT14" s="682"/>
      <c r="HVU14" s="682"/>
      <c r="HVV14" s="682"/>
      <c r="HVW14" s="682"/>
      <c r="HVX14" s="682"/>
      <c r="HVY14" s="682"/>
      <c r="HVZ14" s="682"/>
      <c r="HWA14" s="682"/>
      <c r="HWB14" s="682"/>
      <c r="HWC14" s="682"/>
      <c r="HWD14" s="682"/>
      <c r="HWE14" s="682"/>
      <c r="HWF14" s="682"/>
      <c r="HWG14" s="682"/>
      <c r="HWH14" s="682"/>
      <c r="HWI14" s="682"/>
      <c r="HWJ14" s="682"/>
      <c r="HWK14" s="682"/>
      <c r="HWL14" s="682"/>
      <c r="HWM14" s="682"/>
      <c r="HWN14" s="682"/>
      <c r="HWO14" s="682"/>
      <c r="HWP14" s="682"/>
      <c r="HWQ14" s="682"/>
      <c r="HWR14" s="682"/>
      <c r="HWS14" s="682"/>
      <c r="HWT14" s="682"/>
      <c r="HWU14" s="682"/>
      <c r="HWV14" s="682"/>
      <c r="HWW14" s="682"/>
      <c r="HWX14" s="682"/>
      <c r="HWY14" s="682"/>
      <c r="HWZ14" s="682"/>
      <c r="HXA14" s="682"/>
      <c r="HXB14" s="682"/>
      <c r="HXC14" s="682"/>
      <c r="HXD14" s="682"/>
      <c r="HXE14" s="682"/>
      <c r="HXF14" s="682"/>
      <c r="HXG14" s="682"/>
      <c r="HXH14" s="682"/>
      <c r="HXI14" s="682"/>
      <c r="HXJ14" s="682"/>
      <c r="HXK14" s="682"/>
      <c r="HXL14" s="682"/>
      <c r="HXM14" s="682"/>
      <c r="HXN14" s="682"/>
      <c r="HXO14" s="682"/>
      <c r="HXP14" s="682"/>
      <c r="HXQ14" s="682"/>
      <c r="HXR14" s="682"/>
      <c r="HXS14" s="682"/>
      <c r="HXT14" s="682"/>
      <c r="HXU14" s="682"/>
      <c r="HXV14" s="682"/>
      <c r="HXW14" s="682"/>
      <c r="HXX14" s="682"/>
      <c r="HXY14" s="682"/>
      <c r="HXZ14" s="682"/>
      <c r="HYA14" s="682"/>
      <c r="HYB14" s="682"/>
      <c r="HYC14" s="682"/>
      <c r="HYD14" s="682"/>
      <c r="HYE14" s="682"/>
      <c r="HYF14" s="682"/>
      <c r="HYG14" s="682"/>
      <c r="HYH14" s="682"/>
      <c r="HYI14" s="682"/>
      <c r="HYJ14" s="682"/>
      <c r="HYK14" s="682"/>
      <c r="HYL14" s="682"/>
      <c r="HYM14" s="682"/>
      <c r="HYN14" s="682"/>
      <c r="HYO14" s="682"/>
      <c r="HYP14" s="682"/>
      <c r="HYQ14" s="682"/>
      <c r="HYR14" s="682"/>
      <c r="HYS14" s="682"/>
      <c r="HYT14" s="682"/>
      <c r="HYU14" s="682"/>
      <c r="HYV14" s="682"/>
      <c r="HYW14" s="682"/>
      <c r="HYX14" s="682"/>
      <c r="HYY14" s="682"/>
      <c r="HYZ14" s="682"/>
      <c r="HZA14" s="682"/>
      <c r="HZB14" s="682"/>
      <c r="HZC14" s="682"/>
      <c r="HZD14" s="682"/>
      <c r="HZE14" s="682"/>
      <c r="HZF14" s="682"/>
      <c r="HZG14" s="682"/>
      <c r="HZH14" s="682"/>
      <c r="HZI14" s="682"/>
      <c r="HZJ14" s="682"/>
      <c r="HZK14" s="682"/>
      <c r="HZL14" s="682"/>
      <c r="HZM14" s="682"/>
      <c r="HZN14" s="682"/>
      <c r="HZO14" s="682"/>
      <c r="HZP14" s="682"/>
      <c r="HZQ14" s="682"/>
      <c r="HZR14" s="682"/>
      <c r="HZS14" s="682"/>
      <c r="HZT14" s="682"/>
      <c r="HZU14" s="682"/>
      <c r="HZV14" s="682"/>
      <c r="HZW14" s="682"/>
      <c r="HZX14" s="682"/>
      <c r="HZY14" s="682"/>
      <c r="HZZ14" s="682"/>
      <c r="IAA14" s="682"/>
      <c r="IAB14" s="682"/>
      <c r="IAC14" s="682"/>
      <c r="IAD14" s="682"/>
      <c r="IAE14" s="682"/>
      <c r="IAF14" s="682"/>
      <c r="IAG14" s="682"/>
      <c r="IAH14" s="682"/>
      <c r="IAI14" s="682"/>
      <c r="IAJ14" s="682"/>
      <c r="IAK14" s="682"/>
      <c r="IAL14" s="682"/>
      <c r="IAM14" s="682"/>
      <c r="IAN14" s="682"/>
      <c r="IAO14" s="682"/>
      <c r="IAP14" s="682"/>
      <c r="IAQ14" s="682"/>
      <c r="IAR14" s="682"/>
      <c r="IAS14" s="682"/>
      <c r="IAT14" s="682"/>
      <c r="IAU14" s="682"/>
      <c r="IAV14" s="682"/>
      <c r="IAW14" s="682"/>
      <c r="IAX14" s="682"/>
      <c r="IAY14" s="682"/>
      <c r="IAZ14" s="682"/>
      <c r="IBA14" s="682"/>
      <c r="IBB14" s="682"/>
      <c r="IBC14" s="682"/>
      <c r="IBD14" s="682"/>
      <c r="IBE14" s="682"/>
      <c r="IBF14" s="682"/>
      <c r="IBG14" s="682"/>
      <c r="IBH14" s="682"/>
      <c r="IBI14" s="682"/>
      <c r="IBJ14" s="682"/>
      <c r="IBK14" s="682"/>
      <c r="IBL14" s="682"/>
      <c r="IBM14" s="682"/>
      <c r="IBN14" s="682"/>
      <c r="IBO14" s="682"/>
      <c r="IBP14" s="682"/>
      <c r="IBQ14" s="682"/>
      <c r="IBR14" s="682"/>
      <c r="IBS14" s="682"/>
      <c r="IBT14" s="682"/>
      <c r="IBU14" s="682"/>
      <c r="IBV14" s="682"/>
      <c r="IBW14" s="682"/>
      <c r="IBX14" s="682"/>
      <c r="IBY14" s="682"/>
      <c r="IBZ14" s="682"/>
      <c r="ICA14" s="682"/>
      <c r="ICB14" s="682"/>
      <c r="ICC14" s="682"/>
      <c r="ICD14" s="682"/>
      <c r="ICE14" s="682"/>
      <c r="ICF14" s="682"/>
      <c r="ICG14" s="682"/>
      <c r="ICH14" s="682"/>
      <c r="ICI14" s="682"/>
      <c r="ICJ14" s="682"/>
      <c r="ICK14" s="682"/>
      <c r="ICL14" s="682"/>
      <c r="ICM14" s="682"/>
      <c r="ICN14" s="682"/>
      <c r="ICO14" s="682"/>
      <c r="ICP14" s="682"/>
      <c r="ICQ14" s="682"/>
      <c r="ICR14" s="682"/>
      <c r="ICS14" s="682"/>
      <c r="ICT14" s="682"/>
      <c r="ICU14" s="682"/>
      <c r="ICV14" s="682"/>
      <c r="ICW14" s="682"/>
      <c r="ICX14" s="682"/>
      <c r="ICY14" s="682"/>
      <c r="ICZ14" s="682"/>
      <c r="IDA14" s="682"/>
      <c r="IDB14" s="682"/>
      <c r="IDC14" s="682"/>
      <c r="IDD14" s="682"/>
      <c r="IDE14" s="682"/>
      <c r="IDF14" s="682"/>
      <c r="IDG14" s="682"/>
      <c r="IDH14" s="682"/>
      <c r="IDI14" s="682"/>
      <c r="IDJ14" s="682"/>
      <c r="IDK14" s="682"/>
      <c r="IDL14" s="682"/>
      <c r="IDM14" s="682"/>
      <c r="IDN14" s="682"/>
      <c r="IDO14" s="682"/>
      <c r="IDP14" s="682"/>
      <c r="IDQ14" s="682"/>
      <c r="IDR14" s="682"/>
      <c r="IDS14" s="682"/>
      <c r="IDT14" s="682"/>
      <c r="IDU14" s="682"/>
      <c r="IDV14" s="682"/>
      <c r="IDW14" s="682"/>
      <c r="IDX14" s="682"/>
      <c r="IDY14" s="682"/>
      <c r="IDZ14" s="682"/>
      <c r="IEA14" s="682"/>
      <c r="IEB14" s="682"/>
      <c r="IEC14" s="682"/>
      <c r="IED14" s="682"/>
      <c r="IEE14" s="682"/>
      <c r="IEF14" s="682"/>
      <c r="IEG14" s="682"/>
      <c r="IEH14" s="682"/>
      <c r="IEI14" s="682"/>
      <c r="IEJ14" s="682"/>
      <c r="IEK14" s="682"/>
      <c r="IEL14" s="682"/>
      <c r="IEM14" s="682"/>
      <c r="IEN14" s="682"/>
      <c r="IEO14" s="682"/>
      <c r="IEP14" s="682"/>
      <c r="IEQ14" s="682"/>
      <c r="IER14" s="682"/>
      <c r="IES14" s="682"/>
      <c r="IET14" s="682"/>
      <c r="IEU14" s="682"/>
      <c r="IEV14" s="682"/>
      <c r="IEW14" s="682"/>
      <c r="IEX14" s="682"/>
      <c r="IEY14" s="682"/>
      <c r="IEZ14" s="682"/>
      <c r="IFA14" s="682"/>
      <c r="IFB14" s="682"/>
      <c r="IFC14" s="682"/>
      <c r="IFD14" s="682"/>
      <c r="IFE14" s="682"/>
      <c r="IFF14" s="682"/>
      <c r="IFG14" s="682"/>
      <c r="IFH14" s="682"/>
      <c r="IFI14" s="682"/>
      <c r="IFJ14" s="682"/>
      <c r="IFK14" s="682"/>
      <c r="IFL14" s="682"/>
      <c r="IFM14" s="682"/>
      <c r="IFN14" s="682"/>
      <c r="IFO14" s="682"/>
      <c r="IFP14" s="682"/>
      <c r="IFQ14" s="682"/>
      <c r="IFR14" s="682"/>
      <c r="IFS14" s="682"/>
      <c r="IFT14" s="682"/>
      <c r="IFU14" s="682"/>
      <c r="IFV14" s="682"/>
      <c r="IFW14" s="682"/>
      <c r="IFX14" s="682"/>
      <c r="IFY14" s="682"/>
      <c r="IFZ14" s="682"/>
      <c r="IGA14" s="682"/>
      <c r="IGB14" s="682"/>
      <c r="IGC14" s="682"/>
      <c r="IGD14" s="682"/>
      <c r="IGE14" s="682"/>
      <c r="IGF14" s="682"/>
      <c r="IGG14" s="682"/>
      <c r="IGH14" s="682"/>
      <c r="IGI14" s="682"/>
      <c r="IGJ14" s="682"/>
      <c r="IGK14" s="682"/>
      <c r="IGL14" s="682"/>
      <c r="IGM14" s="682"/>
      <c r="IGN14" s="682"/>
      <c r="IGO14" s="682"/>
      <c r="IGP14" s="682"/>
      <c r="IGQ14" s="682"/>
      <c r="IGR14" s="682"/>
      <c r="IGS14" s="682"/>
      <c r="IGT14" s="682"/>
      <c r="IGU14" s="682"/>
      <c r="IGV14" s="682"/>
      <c r="IGW14" s="682"/>
      <c r="IGX14" s="682"/>
      <c r="IGY14" s="682"/>
      <c r="IGZ14" s="682"/>
      <c r="IHA14" s="682"/>
      <c r="IHB14" s="682"/>
      <c r="IHC14" s="682"/>
      <c r="IHD14" s="682"/>
      <c r="IHE14" s="682"/>
      <c r="IHF14" s="682"/>
      <c r="IHG14" s="682"/>
      <c r="IHH14" s="682"/>
      <c r="IHI14" s="682"/>
      <c r="IHJ14" s="682"/>
      <c r="IHK14" s="682"/>
      <c r="IHL14" s="682"/>
      <c r="IHM14" s="682"/>
      <c r="IHN14" s="682"/>
      <c r="IHO14" s="682"/>
      <c r="IHP14" s="682"/>
      <c r="IHQ14" s="682"/>
      <c r="IHR14" s="682"/>
      <c r="IHS14" s="682"/>
      <c r="IHT14" s="682"/>
      <c r="IHU14" s="682"/>
      <c r="IHV14" s="682"/>
      <c r="IHW14" s="682"/>
      <c r="IHX14" s="682"/>
      <c r="IHY14" s="682"/>
      <c r="IHZ14" s="682"/>
      <c r="IIA14" s="682"/>
      <c r="IIB14" s="682"/>
      <c r="IIC14" s="682"/>
      <c r="IID14" s="682"/>
      <c r="IIE14" s="682"/>
      <c r="IIF14" s="682"/>
      <c r="IIG14" s="682"/>
      <c r="IIH14" s="682"/>
      <c r="III14" s="682"/>
      <c r="IIJ14" s="682"/>
      <c r="IIK14" s="682"/>
      <c r="IIL14" s="682"/>
      <c r="IIM14" s="682"/>
      <c r="IIN14" s="682"/>
      <c r="IIO14" s="682"/>
      <c r="IIP14" s="682"/>
      <c r="IIQ14" s="682"/>
      <c r="IIR14" s="682"/>
      <c r="IIS14" s="682"/>
      <c r="IIT14" s="682"/>
      <c r="IIU14" s="682"/>
      <c r="IIV14" s="682"/>
      <c r="IIW14" s="682"/>
      <c r="IIX14" s="682"/>
      <c r="IIY14" s="682"/>
      <c r="IIZ14" s="682"/>
      <c r="IJA14" s="682"/>
      <c r="IJB14" s="682"/>
      <c r="IJC14" s="682"/>
      <c r="IJD14" s="682"/>
      <c r="IJE14" s="682"/>
      <c r="IJF14" s="682"/>
      <c r="IJG14" s="682"/>
      <c r="IJH14" s="682"/>
      <c r="IJI14" s="682"/>
      <c r="IJJ14" s="682"/>
      <c r="IJK14" s="682"/>
      <c r="IJL14" s="682"/>
      <c r="IJM14" s="682"/>
      <c r="IJN14" s="682"/>
      <c r="IJO14" s="682"/>
      <c r="IJP14" s="682"/>
      <c r="IJQ14" s="682"/>
      <c r="IJR14" s="682"/>
      <c r="IJS14" s="682"/>
      <c r="IJT14" s="682"/>
      <c r="IJU14" s="682"/>
      <c r="IJV14" s="682"/>
      <c r="IJW14" s="682"/>
      <c r="IJX14" s="682"/>
      <c r="IJY14" s="682"/>
      <c r="IJZ14" s="682"/>
      <c r="IKA14" s="682"/>
      <c r="IKB14" s="682"/>
      <c r="IKC14" s="682"/>
      <c r="IKD14" s="682"/>
      <c r="IKE14" s="682"/>
      <c r="IKF14" s="682"/>
      <c r="IKG14" s="682"/>
      <c r="IKH14" s="682"/>
      <c r="IKI14" s="682"/>
      <c r="IKJ14" s="682"/>
      <c r="IKK14" s="682"/>
      <c r="IKL14" s="682"/>
      <c r="IKM14" s="682"/>
      <c r="IKN14" s="682"/>
      <c r="IKO14" s="682"/>
      <c r="IKP14" s="682"/>
      <c r="IKQ14" s="682"/>
      <c r="IKR14" s="682"/>
      <c r="IKS14" s="682"/>
      <c r="IKT14" s="682"/>
      <c r="IKU14" s="682"/>
      <c r="IKV14" s="682"/>
      <c r="IKW14" s="682"/>
      <c r="IKX14" s="682"/>
      <c r="IKY14" s="682"/>
      <c r="IKZ14" s="682"/>
      <c r="ILA14" s="682"/>
      <c r="ILB14" s="682"/>
      <c r="ILC14" s="682"/>
      <c r="ILD14" s="682"/>
      <c r="ILE14" s="682"/>
      <c r="ILF14" s="682"/>
      <c r="ILG14" s="682"/>
      <c r="ILH14" s="682"/>
      <c r="ILI14" s="682"/>
      <c r="ILJ14" s="682"/>
      <c r="ILK14" s="682"/>
      <c r="ILL14" s="682"/>
      <c r="ILM14" s="682"/>
      <c r="ILN14" s="682"/>
      <c r="ILO14" s="682"/>
      <c r="ILP14" s="682"/>
      <c r="ILQ14" s="682"/>
      <c r="ILR14" s="682"/>
      <c r="ILS14" s="682"/>
      <c r="ILT14" s="682"/>
      <c r="ILU14" s="682"/>
      <c r="ILV14" s="682"/>
      <c r="ILW14" s="682"/>
      <c r="ILX14" s="682"/>
      <c r="ILY14" s="682"/>
      <c r="ILZ14" s="682"/>
      <c r="IMA14" s="682"/>
      <c r="IMB14" s="682"/>
      <c r="IMC14" s="682"/>
      <c r="IMD14" s="682"/>
      <c r="IME14" s="682"/>
      <c r="IMF14" s="682"/>
      <c r="IMG14" s="682"/>
      <c r="IMH14" s="682"/>
      <c r="IMI14" s="682"/>
      <c r="IMJ14" s="682"/>
      <c r="IMK14" s="682"/>
      <c r="IML14" s="682"/>
      <c r="IMM14" s="682"/>
      <c r="IMN14" s="682"/>
      <c r="IMO14" s="682"/>
      <c r="IMP14" s="682"/>
      <c r="IMQ14" s="682"/>
      <c r="IMR14" s="682"/>
      <c r="IMS14" s="682"/>
      <c r="IMT14" s="682"/>
      <c r="IMU14" s="682"/>
      <c r="IMV14" s="682"/>
      <c r="IMW14" s="682"/>
      <c r="IMX14" s="682"/>
      <c r="IMY14" s="682"/>
      <c r="IMZ14" s="682"/>
      <c r="INA14" s="682"/>
      <c r="INB14" s="682"/>
      <c r="INC14" s="682"/>
      <c r="IND14" s="682"/>
      <c r="INE14" s="682"/>
      <c r="INF14" s="682"/>
      <c r="ING14" s="682"/>
      <c r="INH14" s="682"/>
      <c r="INI14" s="682"/>
      <c r="INJ14" s="682"/>
      <c r="INK14" s="682"/>
      <c r="INL14" s="682"/>
      <c r="INM14" s="682"/>
      <c r="INN14" s="682"/>
      <c r="INO14" s="682"/>
      <c r="INP14" s="682"/>
      <c r="INQ14" s="682"/>
      <c r="INR14" s="682"/>
      <c r="INS14" s="682"/>
      <c r="INT14" s="682"/>
      <c r="INU14" s="682"/>
      <c r="INV14" s="682"/>
      <c r="INW14" s="682"/>
      <c r="INX14" s="682"/>
      <c r="INY14" s="682"/>
      <c r="INZ14" s="682"/>
      <c r="IOA14" s="682"/>
      <c r="IOB14" s="682"/>
      <c r="IOC14" s="682"/>
      <c r="IOD14" s="682"/>
      <c r="IOE14" s="682"/>
      <c r="IOF14" s="682"/>
      <c r="IOG14" s="682"/>
      <c r="IOH14" s="682"/>
      <c r="IOI14" s="682"/>
      <c r="IOJ14" s="682"/>
      <c r="IOK14" s="682"/>
      <c r="IOL14" s="682"/>
      <c r="IOM14" s="682"/>
      <c r="ION14" s="682"/>
      <c r="IOO14" s="682"/>
      <c r="IOP14" s="682"/>
      <c r="IOQ14" s="682"/>
      <c r="IOR14" s="682"/>
      <c r="IOS14" s="682"/>
      <c r="IOT14" s="682"/>
      <c r="IOU14" s="682"/>
      <c r="IOV14" s="682"/>
      <c r="IOW14" s="682"/>
      <c r="IOX14" s="682"/>
      <c r="IOY14" s="682"/>
      <c r="IOZ14" s="682"/>
      <c r="IPA14" s="682"/>
      <c r="IPB14" s="682"/>
      <c r="IPC14" s="682"/>
      <c r="IPD14" s="682"/>
      <c r="IPE14" s="682"/>
      <c r="IPF14" s="682"/>
      <c r="IPG14" s="682"/>
      <c r="IPH14" s="682"/>
      <c r="IPI14" s="682"/>
      <c r="IPJ14" s="682"/>
      <c r="IPK14" s="682"/>
      <c r="IPL14" s="682"/>
      <c r="IPM14" s="682"/>
      <c r="IPN14" s="682"/>
      <c r="IPO14" s="682"/>
      <c r="IPP14" s="682"/>
      <c r="IPQ14" s="682"/>
      <c r="IPR14" s="682"/>
      <c r="IPS14" s="682"/>
      <c r="IPT14" s="682"/>
      <c r="IPU14" s="682"/>
      <c r="IPV14" s="682"/>
      <c r="IPW14" s="682"/>
      <c r="IPX14" s="682"/>
      <c r="IPY14" s="682"/>
      <c r="IPZ14" s="682"/>
      <c r="IQA14" s="682"/>
      <c r="IQB14" s="682"/>
      <c r="IQC14" s="682"/>
      <c r="IQD14" s="682"/>
      <c r="IQE14" s="682"/>
      <c r="IQF14" s="682"/>
      <c r="IQG14" s="682"/>
      <c r="IQH14" s="682"/>
      <c r="IQI14" s="682"/>
      <c r="IQJ14" s="682"/>
      <c r="IQK14" s="682"/>
      <c r="IQL14" s="682"/>
      <c r="IQM14" s="682"/>
      <c r="IQN14" s="682"/>
      <c r="IQO14" s="682"/>
      <c r="IQP14" s="682"/>
      <c r="IQQ14" s="682"/>
      <c r="IQR14" s="682"/>
      <c r="IQS14" s="682"/>
      <c r="IQT14" s="682"/>
      <c r="IQU14" s="682"/>
      <c r="IQV14" s="682"/>
      <c r="IQW14" s="682"/>
      <c r="IQX14" s="682"/>
      <c r="IQY14" s="682"/>
      <c r="IQZ14" s="682"/>
      <c r="IRA14" s="682"/>
      <c r="IRB14" s="682"/>
      <c r="IRC14" s="682"/>
      <c r="IRD14" s="682"/>
      <c r="IRE14" s="682"/>
      <c r="IRF14" s="682"/>
      <c r="IRG14" s="682"/>
      <c r="IRH14" s="682"/>
      <c r="IRI14" s="682"/>
      <c r="IRJ14" s="682"/>
      <c r="IRK14" s="682"/>
      <c r="IRL14" s="682"/>
      <c r="IRM14" s="682"/>
      <c r="IRN14" s="682"/>
      <c r="IRO14" s="682"/>
      <c r="IRP14" s="682"/>
      <c r="IRQ14" s="682"/>
      <c r="IRR14" s="682"/>
      <c r="IRS14" s="682"/>
      <c r="IRT14" s="682"/>
      <c r="IRU14" s="682"/>
      <c r="IRV14" s="682"/>
      <c r="IRW14" s="682"/>
      <c r="IRX14" s="682"/>
      <c r="IRY14" s="682"/>
      <c r="IRZ14" s="682"/>
      <c r="ISA14" s="682"/>
      <c r="ISB14" s="682"/>
      <c r="ISC14" s="682"/>
      <c r="ISD14" s="682"/>
      <c r="ISE14" s="682"/>
      <c r="ISF14" s="682"/>
      <c r="ISG14" s="682"/>
      <c r="ISH14" s="682"/>
      <c r="ISI14" s="682"/>
      <c r="ISJ14" s="682"/>
      <c r="ISK14" s="682"/>
      <c r="ISL14" s="682"/>
      <c r="ISM14" s="682"/>
      <c r="ISN14" s="682"/>
      <c r="ISO14" s="682"/>
      <c r="ISP14" s="682"/>
      <c r="ISQ14" s="682"/>
      <c r="ISR14" s="682"/>
      <c r="ISS14" s="682"/>
      <c r="IST14" s="682"/>
      <c r="ISU14" s="682"/>
      <c r="ISV14" s="682"/>
      <c r="ISW14" s="682"/>
      <c r="ISX14" s="682"/>
      <c r="ISY14" s="682"/>
      <c r="ISZ14" s="682"/>
      <c r="ITA14" s="682"/>
      <c r="ITB14" s="682"/>
      <c r="ITC14" s="682"/>
      <c r="ITD14" s="682"/>
      <c r="ITE14" s="682"/>
      <c r="ITF14" s="682"/>
      <c r="ITG14" s="682"/>
      <c r="ITH14" s="682"/>
      <c r="ITI14" s="682"/>
      <c r="ITJ14" s="682"/>
      <c r="ITK14" s="682"/>
      <c r="ITL14" s="682"/>
      <c r="ITM14" s="682"/>
      <c r="ITN14" s="682"/>
      <c r="ITO14" s="682"/>
      <c r="ITP14" s="682"/>
      <c r="ITQ14" s="682"/>
      <c r="ITR14" s="682"/>
      <c r="ITS14" s="682"/>
      <c r="ITT14" s="682"/>
      <c r="ITU14" s="682"/>
      <c r="ITV14" s="682"/>
      <c r="ITW14" s="682"/>
      <c r="ITX14" s="682"/>
      <c r="ITY14" s="682"/>
      <c r="ITZ14" s="682"/>
      <c r="IUA14" s="682"/>
      <c r="IUB14" s="682"/>
      <c r="IUC14" s="682"/>
      <c r="IUD14" s="682"/>
      <c r="IUE14" s="682"/>
      <c r="IUF14" s="682"/>
      <c r="IUG14" s="682"/>
      <c r="IUH14" s="682"/>
      <c r="IUI14" s="682"/>
      <c r="IUJ14" s="682"/>
      <c r="IUK14" s="682"/>
      <c r="IUL14" s="682"/>
      <c r="IUM14" s="682"/>
      <c r="IUN14" s="682"/>
      <c r="IUO14" s="682"/>
      <c r="IUP14" s="682"/>
      <c r="IUQ14" s="682"/>
      <c r="IUR14" s="682"/>
      <c r="IUS14" s="682"/>
      <c r="IUT14" s="682"/>
      <c r="IUU14" s="682"/>
      <c r="IUV14" s="682"/>
      <c r="IUW14" s="682"/>
      <c r="IUX14" s="682"/>
      <c r="IUY14" s="682"/>
      <c r="IUZ14" s="682"/>
      <c r="IVA14" s="682"/>
      <c r="IVB14" s="682"/>
      <c r="IVC14" s="682"/>
      <c r="IVD14" s="682"/>
      <c r="IVE14" s="682"/>
      <c r="IVF14" s="682"/>
      <c r="IVG14" s="682"/>
      <c r="IVH14" s="682"/>
      <c r="IVI14" s="682"/>
      <c r="IVJ14" s="682"/>
      <c r="IVK14" s="682"/>
      <c r="IVL14" s="682"/>
      <c r="IVM14" s="682"/>
      <c r="IVN14" s="682"/>
      <c r="IVO14" s="682"/>
      <c r="IVP14" s="682"/>
      <c r="IVQ14" s="682"/>
      <c r="IVR14" s="682"/>
      <c r="IVS14" s="682"/>
      <c r="IVT14" s="682"/>
      <c r="IVU14" s="682"/>
      <c r="IVV14" s="682"/>
      <c r="IVW14" s="682"/>
      <c r="IVX14" s="682"/>
      <c r="IVY14" s="682"/>
      <c r="IVZ14" s="682"/>
      <c r="IWA14" s="682"/>
      <c r="IWB14" s="682"/>
      <c r="IWC14" s="682"/>
      <c r="IWD14" s="682"/>
      <c r="IWE14" s="682"/>
      <c r="IWF14" s="682"/>
      <c r="IWG14" s="682"/>
      <c r="IWH14" s="682"/>
      <c r="IWI14" s="682"/>
      <c r="IWJ14" s="682"/>
      <c r="IWK14" s="682"/>
      <c r="IWL14" s="682"/>
      <c r="IWM14" s="682"/>
      <c r="IWN14" s="682"/>
      <c r="IWO14" s="682"/>
      <c r="IWP14" s="682"/>
      <c r="IWQ14" s="682"/>
      <c r="IWR14" s="682"/>
      <c r="IWS14" s="682"/>
      <c r="IWT14" s="682"/>
      <c r="IWU14" s="682"/>
      <c r="IWV14" s="682"/>
      <c r="IWW14" s="682"/>
      <c r="IWX14" s="682"/>
      <c r="IWY14" s="682"/>
      <c r="IWZ14" s="682"/>
      <c r="IXA14" s="682"/>
      <c r="IXB14" s="682"/>
      <c r="IXC14" s="682"/>
      <c r="IXD14" s="682"/>
      <c r="IXE14" s="682"/>
      <c r="IXF14" s="682"/>
      <c r="IXG14" s="682"/>
      <c r="IXH14" s="682"/>
      <c r="IXI14" s="682"/>
      <c r="IXJ14" s="682"/>
      <c r="IXK14" s="682"/>
      <c r="IXL14" s="682"/>
      <c r="IXM14" s="682"/>
      <c r="IXN14" s="682"/>
      <c r="IXO14" s="682"/>
      <c r="IXP14" s="682"/>
      <c r="IXQ14" s="682"/>
      <c r="IXR14" s="682"/>
      <c r="IXS14" s="682"/>
      <c r="IXT14" s="682"/>
      <c r="IXU14" s="682"/>
      <c r="IXV14" s="682"/>
      <c r="IXW14" s="682"/>
      <c r="IXX14" s="682"/>
      <c r="IXY14" s="682"/>
      <c r="IXZ14" s="682"/>
      <c r="IYA14" s="682"/>
      <c r="IYB14" s="682"/>
      <c r="IYC14" s="682"/>
      <c r="IYD14" s="682"/>
      <c r="IYE14" s="682"/>
      <c r="IYF14" s="682"/>
      <c r="IYG14" s="682"/>
      <c r="IYH14" s="682"/>
      <c r="IYI14" s="682"/>
      <c r="IYJ14" s="682"/>
      <c r="IYK14" s="682"/>
      <c r="IYL14" s="682"/>
      <c r="IYM14" s="682"/>
      <c r="IYN14" s="682"/>
      <c r="IYO14" s="682"/>
      <c r="IYP14" s="682"/>
      <c r="IYQ14" s="682"/>
      <c r="IYR14" s="682"/>
      <c r="IYS14" s="682"/>
      <c r="IYT14" s="682"/>
      <c r="IYU14" s="682"/>
      <c r="IYV14" s="682"/>
      <c r="IYW14" s="682"/>
      <c r="IYX14" s="682"/>
      <c r="IYY14" s="682"/>
      <c r="IYZ14" s="682"/>
      <c r="IZA14" s="682"/>
      <c r="IZB14" s="682"/>
      <c r="IZC14" s="682"/>
      <c r="IZD14" s="682"/>
      <c r="IZE14" s="682"/>
      <c r="IZF14" s="682"/>
      <c r="IZG14" s="682"/>
      <c r="IZH14" s="682"/>
      <c r="IZI14" s="682"/>
      <c r="IZJ14" s="682"/>
      <c r="IZK14" s="682"/>
      <c r="IZL14" s="682"/>
      <c r="IZM14" s="682"/>
      <c r="IZN14" s="682"/>
      <c r="IZO14" s="682"/>
      <c r="IZP14" s="682"/>
      <c r="IZQ14" s="682"/>
      <c r="IZR14" s="682"/>
      <c r="IZS14" s="682"/>
      <c r="IZT14" s="682"/>
      <c r="IZU14" s="682"/>
      <c r="IZV14" s="682"/>
      <c r="IZW14" s="682"/>
      <c r="IZX14" s="682"/>
      <c r="IZY14" s="682"/>
      <c r="IZZ14" s="682"/>
      <c r="JAA14" s="682"/>
      <c r="JAB14" s="682"/>
      <c r="JAC14" s="682"/>
      <c r="JAD14" s="682"/>
      <c r="JAE14" s="682"/>
      <c r="JAF14" s="682"/>
      <c r="JAG14" s="682"/>
      <c r="JAH14" s="682"/>
      <c r="JAI14" s="682"/>
      <c r="JAJ14" s="682"/>
      <c r="JAK14" s="682"/>
      <c r="JAL14" s="682"/>
      <c r="JAM14" s="682"/>
      <c r="JAN14" s="682"/>
      <c r="JAO14" s="682"/>
      <c r="JAP14" s="682"/>
      <c r="JAQ14" s="682"/>
      <c r="JAR14" s="682"/>
      <c r="JAS14" s="682"/>
      <c r="JAT14" s="682"/>
      <c r="JAU14" s="682"/>
      <c r="JAV14" s="682"/>
      <c r="JAW14" s="682"/>
      <c r="JAX14" s="682"/>
      <c r="JAY14" s="682"/>
      <c r="JAZ14" s="682"/>
      <c r="JBA14" s="682"/>
      <c r="JBB14" s="682"/>
      <c r="JBC14" s="682"/>
      <c r="JBD14" s="682"/>
      <c r="JBE14" s="682"/>
      <c r="JBF14" s="682"/>
      <c r="JBG14" s="682"/>
      <c r="JBH14" s="682"/>
      <c r="JBI14" s="682"/>
      <c r="JBJ14" s="682"/>
      <c r="JBK14" s="682"/>
      <c r="JBL14" s="682"/>
      <c r="JBM14" s="682"/>
      <c r="JBN14" s="682"/>
      <c r="JBO14" s="682"/>
      <c r="JBP14" s="682"/>
      <c r="JBQ14" s="682"/>
      <c r="JBR14" s="682"/>
      <c r="JBS14" s="682"/>
      <c r="JBT14" s="682"/>
      <c r="JBU14" s="682"/>
      <c r="JBV14" s="682"/>
      <c r="JBW14" s="682"/>
      <c r="JBX14" s="682"/>
      <c r="JBY14" s="682"/>
      <c r="JBZ14" s="682"/>
      <c r="JCA14" s="682"/>
      <c r="JCB14" s="682"/>
      <c r="JCC14" s="682"/>
      <c r="JCD14" s="682"/>
      <c r="JCE14" s="682"/>
      <c r="JCF14" s="682"/>
      <c r="JCG14" s="682"/>
      <c r="JCH14" s="682"/>
      <c r="JCI14" s="682"/>
      <c r="JCJ14" s="682"/>
      <c r="JCK14" s="682"/>
      <c r="JCL14" s="682"/>
      <c r="JCM14" s="682"/>
      <c r="JCN14" s="682"/>
      <c r="JCO14" s="682"/>
      <c r="JCP14" s="682"/>
      <c r="JCQ14" s="682"/>
      <c r="JCR14" s="682"/>
      <c r="JCS14" s="682"/>
      <c r="JCT14" s="682"/>
      <c r="JCU14" s="682"/>
      <c r="JCV14" s="682"/>
      <c r="JCW14" s="682"/>
      <c r="JCX14" s="682"/>
      <c r="JCY14" s="682"/>
      <c r="JCZ14" s="682"/>
      <c r="JDA14" s="682"/>
      <c r="JDB14" s="682"/>
      <c r="JDC14" s="682"/>
      <c r="JDD14" s="682"/>
      <c r="JDE14" s="682"/>
      <c r="JDF14" s="682"/>
      <c r="JDG14" s="682"/>
      <c r="JDH14" s="682"/>
      <c r="JDI14" s="682"/>
      <c r="JDJ14" s="682"/>
      <c r="JDK14" s="682"/>
      <c r="JDL14" s="682"/>
      <c r="JDM14" s="682"/>
      <c r="JDN14" s="682"/>
      <c r="JDO14" s="682"/>
      <c r="JDP14" s="682"/>
      <c r="JDQ14" s="682"/>
      <c r="JDR14" s="682"/>
      <c r="JDS14" s="682"/>
      <c r="JDT14" s="682"/>
      <c r="JDU14" s="682"/>
      <c r="JDV14" s="682"/>
      <c r="JDW14" s="682"/>
      <c r="JDX14" s="682"/>
      <c r="JDY14" s="682"/>
      <c r="JDZ14" s="682"/>
      <c r="JEA14" s="682"/>
      <c r="JEB14" s="682"/>
      <c r="JEC14" s="682"/>
      <c r="JED14" s="682"/>
      <c r="JEE14" s="682"/>
      <c r="JEF14" s="682"/>
      <c r="JEG14" s="682"/>
      <c r="JEH14" s="682"/>
      <c r="JEI14" s="682"/>
      <c r="JEJ14" s="682"/>
      <c r="JEK14" s="682"/>
      <c r="JEL14" s="682"/>
      <c r="JEM14" s="682"/>
      <c r="JEN14" s="682"/>
      <c r="JEO14" s="682"/>
      <c r="JEP14" s="682"/>
      <c r="JEQ14" s="682"/>
      <c r="JER14" s="682"/>
      <c r="JES14" s="682"/>
      <c r="JET14" s="682"/>
      <c r="JEU14" s="682"/>
      <c r="JEV14" s="682"/>
      <c r="JEW14" s="682"/>
      <c r="JEX14" s="682"/>
      <c r="JEY14" s="682"/>
      <c r="JEZ14" s="682"/>
      <c r="JFA14" s="682"/>
      <c r="JFB14" s="682"/>
      <c r="JFC14" s="682"/>
      <c r="JFD14" s="682"/>
      <c r="JFE14" s="682"/>
      <c r="JFF14" s="682"/>
      <c r="JFG14" s="682"/>
      <c r="JFH14" s="682"/>
      <c r="JFI14" s="682"/>
      <c r="JFJ14" s="682"/>
      <c r="JFK14" s="682"/>
      <c r="JFL14" s="682"/>
      <c r="JFM14" s="682"/>
      <c r="JFN14" s="682"/>
      <c r="JFO14" s="682"/>
      <c r="JFP14" s="682"/>
      <c r="JFQ14" s="682"/>
      <c r="JFR14" s="682"/>
      <c r="JFS14" s="682"/>
      <c r="JFT14" s="682"/>
      <c r="JFU14" s="682"/>
      <c r="JFV14" s="682"/>
      <c r="JFW14" s="682"/>
      <c r="JFX14" s="682"/>
      <c r="JFY14" s="682"/>
      <c r="JFZ14" s="682"/>
      <c r="JGA14" s="682"/>
      <c r="JGB14" s="682"/>
      <c r="JGC14" s="682"/>
      <c r="JGD14" s="682"/>
      <c r="JGE14" s="682"/>
      <c r="JGF14" s="682"/>
      <c r="JGG14" s="682"/>
      <c r="JGH14" s="682"/>
      <c r="JGI14" s="682"/>
      <c r="JGJ14" s="682"/>
      <c r="JGK14" s="682"/>
      <c r="JGL14" s="682"/>
      <c r="JGM14" s="682"/>
      <c r="JGN14" s="682"/>
      <c r="JGO14" s="682"/>
      <c r="JGP14" s="682"/>
      <c r="JGQ14" s="682"/>
      <c r="JGR14" s="682"/>
      <c r="JGS14" s="682"/>
      <c r="JGT14" s="682"/>
      <c r="JGU14" s="682"/>
      <c r="JGV14" s="682"/>
      <c r="JGW14" s="682"/>
      <c r="JGX14" s="682"/>
      <c r="JGY14" s="682"/>
      <c r="JGZ14" s="682"/>
      <c r="JHA14" s="682"/>
      <c r="JHB14" s="682"/>
      <c r="JHC14" s="682"/>
      <c r="JHD14" s="682"/>
      <c r="JHE14" s="682"/>
      <c r="JHF14" s="682"/>
      <c r="JHG14" s="682"/>
      <c r="JHH14" s="682"/>
      <c r="JHI14" s="682"/>
      <c r="JHJ14" s="682"/>
      <c r="JHK14" s="682"/>
      <c r="JHL14" s="682"/>
      <c r="JHM14" s="682"/>
      <c r="JHN14" s="682"/>
      <c r="JHO14" s="682"/>
      <c r="JHP14" s="682"/>
      <c r="JHQ14" s="682"/>
      <c r="JHR14" s="682"/>
      <c r="JHS14" s="682"/>
      <c r="JHT14" s="682"/>
      <c r="JHU14" s="682"/>
      <c r="JHV14" s="682"/>
      <c r="JHW14" s="682"/>
      <c r="JHX14" s="682"/>
      <c r="JHY14" s="682"/>
      <c r="JHZ14" s="682"/>
      <c r="JIA14" s="682"/>
      <c r="JIB14" s="682"/>
      <c r="JIC14" s="682"/>
      <c r="JID14" s="682"/>
      <c r="JIE14" s="682"/>
      <c r="JIF14" s="682"/>
      <c r="JIG14" s="682"/>
      <c r="JIH14" s="682"/>
      <c r="JII14" s="682"/>
      <c r="JIJ14" s="682"/>
      <c r="JIK14" s="682"/>
      <c r="JIL14" s="682"/>
      <c r="JIM14" s="682"/>
      <c r="JIN14" s="682"/>
      <c r="JIO14" s="682"/>
      <c r="JIP14" s="682"/>
      <c r="JIQ14" s="682"/>
      <c r="JIR14" s="682"/>
      <c r="JIS14" s="682"/>
      <c r="JIT14" s="682"/>
      <c r="JIU14" s="682"/>
      <c r="JIV14" s="682"/>
      <c r="JIW14" s="682"/>
      <c r="JIX14" s="682"/>
      <c r="JIY14" s="682"/>
      <c r="JIZ14" s="682"/>
      <c r="JJA14" s="682"/>
      <c r="JJB14" s="682"/>
      <c r="JJC14" s="682"/>
      <c r="JJD14" s="682"/>
      <c r="JJE14" s="682"/>
      <c r="JJF14" s="682"/>
      <c r="JJG14" s="682"/>
      <c r="JJH14" s="682"/>
      <c r="JJI14" s="682"/>
      <c r="JJJ14" s="682"/>
      <c r="JJK14" s="682"/>
      <c r="JJL14" s="682"/>
      <c r="JJM14" s="682"/>
      <c r="JJN14" s="682"/>
      <c r="JJO14" s="682"/>
      <c r="JJP14" s="682"/>
      <c r="JJQ14" s="682"/>
      <c r="JJR14" s="682"/>
      <c r="JJS14" s="682"/>
      <c r="JJT14" s="682"/>
      <c r="JJU14" s="682"/>
      <c r="JJV14" s="682"/>
      <c r="JJW14" s="682"/>
      <c r="JJX14" s="682"/>
      <c r="JJY14" s="682"/>
      <c r="JJZ14" s="682"/>
      <c r="JKA14" s="682"/>
      <c r="JKB14" s="682"/>
      <c r="JKC14" s="682"/>
      <c r="JKD14" s="682"/>
      <c r="JKE14" s="682"/>
      <c r="JKF14" s="682"/>
      <c r="JKG14" s="682"/>
      <c r="JKH14" s="682"/>
      <c r="JKI14" s="682"/>
      <c r="JKJ14" s="682"/>
      <c r="JKK14" s="682"/>
      <c r="JKL14" s="682"/>
      <c r="JKM14" s="682"/>
      <c r="JKN14" s="682"/>
      <c r="JKO14" s="682"/>
      <c r="JKP14" s="682"/>
      <c r="JKQ14" s="682"/>
      <c r="JKR14" s="682"/>
      <c r="JKS14" s="682"/>
      <c r="JKT14" s="682"/>
      <c r="JKU14" s="682"/>
      <c r="JKV14" s="682"/>
      <c r="JKW14" s="682"/>
      <c r="JKX14" s="682"/>
      <c r="JKY14" s="682"/>
      <c r="JKZ14" s="682"/>
      <c r="JLA14" s="682"/>
      <c r="JLB14" s="682"/>
      <c r="JLC14" s="682"/>
      <c r="JLD14" s="682"/>
      <c r="JLE14" s="682"/>
      <c r="JLF14" s="682"/>
      <c r="JLG14" s="682"/>
      <c r="JLH14" s="682"/>
      <c r="JLI14" s="682"/>
      <c r="JLJ14" s="682"/>
      <c r="JLK14" s="682"/>
      <c r="JLL14" s="682"/>
      <c r="JLM14" s="682"/>
      <c r="JLN14" s="682"/>
      <c r="JLO14" s="682"/>
      <c r="JLP14" s="682"/>
      <c r="JLQ14" s="682"/>
      <c r="JLR14" s="682"/>
      <c r="JLS14" s="682"/>
      <c r="JLT14" s="682"/>
      <c r="JLU14" s="682"/>
      <c r="JLV14" s="682"/>
      <c r="JLW14" s="682"/>
      <c r="JLX14" s="682"/>
      <c r="JLY14" s="682"/>
      <c r="JLZ14" s="682"/>
      <c r="JMA14" s="682"/>
      <c r="JMB14" s="682"/>
      <c r="JMC14" s="682"/>
      <c r="JMD14" s="682"/>
      <c r="JME14" s="682"/>
      <c r="JMF14" s="682"/>
      <c r="JMG14" s="682"/>
      <c r="JMH14" s="682"/>
      <c r="JMI14" s="682"/>
      <c r="JMJ14" s="682"/>
      <c r="JMK14" s="682"/>
      <c r="JML14" s="682"/>
      <c r="JMM14" s="682"/>
      <c r="JMN14" s="682"/>
      <c r="JMO14" s="682"/>
      <c r="JMP14" s="682"/>
      <c r="JMQ14" s="682"/>
      <c r="JMR14" s="682"/>
      <c r="JMS14" s="682"/>
      <c r="JMT14" s="682"/>
      <c r="JMU14" s="682"/>
      <c r="JMV14" s="682"/>
      <c r="JMW14" s="682"/>
      <c r="JMX14" s="682"/>
      <c r="JMY14" s="682"/>
      <c r="JMZ14" s="682"/>
      <c r="JNA14" s="682"/>
      <c r="JNB14" s="682"/>
      <c r="JNC14" s="682"/>
      <c r="JND14" s="682"/>
      <c r="JNE14" s="682"/>
      <c r="JNF14" s="682"/>
      <c r="JNG14" s="682"/>
      <c r="JNH14" s="682"/>
      <c r="JNI14" s="682"/>
      <c r="JNJ14" s="682"/>
      <c r="JNK14" s="682"/>
      <c r="JNL14" s="682"/>
      <c r="JNM14" s="682"/>
      <c r="JNN14" s="682"/>
      <c r="JNO14" s="682"/>
      <c r="JNP14" s="682"/>
      <c r="JNQ14" s="682"/>
      <c r="JNR14" s="682"/>
      <c r="JNS14" s="682"/>
      <c r="JNT14" s="682"/>
      <c r="JNU14" s="682"/>
      <c r="JNV14" s="682"/>
      <c r="JNW14" s="682"/>
      <c r="JNX14" s="682"/>
      <c r="JNY14" s="682"/>
      <c r="JNZ14" s="682"/>
      <c r="JOA14" s="682"/>
      <c r="JOB14" s="682"/>
      <c r="JOC14" s="682"/>
      <c r="JOD14" s="682"/>
      <c r="JOE14" s="682"/>
      <c r="JOF14" s="682"/>
      <c r="JOG14" s="682"/>
      <c r="JOH14" s="682"/>
      <c r="JOI14" s="682"/>
      <c r="JOJ14" s="682"/>
      <c r="JOK14" s="682"/>
      <c r="JOL14" s="682"/>
      <c r="JOM14" s="682"/>
      <c r="JON14" s="682"/>
      <c r="JOO14" s="682"/>
      <c r="JOP14" s="682"/>
      <c r="JOQ14" s="682"/>
      <c r="JOR14" s="682"/>
      <c r="JOS14" s="682"/>
      <c r="JOT14" s="682"/>
      <c r="JOU14" s="682"/>
      <c r="JOV14" s="682"/>
      <c r="JOW14" s="682"/>
      <c r="JOX14" s="682"/>
      <c r="JOY14" s="682"/>
      <c r="JOZ14" s="682"/>
      <c r="JPA14" s="682"/>
      <c r="JPB14" s="682"/>
      <c r="JPC14" s="682"/>
      <c r="JPD14" s="682"/>
      <c r="JPE14" s="682"/>
      <c r="JPF14" s="682"/>
      <c r="JPG14" s="682"/>
      <c r="JPH14" s="682"/>
      <c r="JPI14" s="682"/>
      <c r="JPJ14" s="682"/>
      <c r="JPK14" s="682"/>
      <c r="JPL14" s="682"/>
      <c r="JPM14" s="682"/>
      <c r="JPN14" s="682"/>
      <c r="JPO14" s="682"/>
      <c r="JPP14" s="682"/>
      <c r="JPQ14" s="682"/>
      <c r="JPR14" s="682"/>
      <c r="JPS14" s="682"/>
      <c r="JPT14" s="682"/>
      <c r="JPU14" s="682"/>
      <c r="JPV14" s="682"/>
      <c r="JPW14" s="682"/>
      <c r="JPX14" s="682"/>
      <c r="JPY14" s="682"/>
      <c r="JPZ14" s="682"/>
      <c r="JQA14" s="682"/>
      <c r="JQB14" s="682"/>
      <c r="JQC14" s="682"/>
      <c r="JQD14" s="682"/>
      <c r="JQE14" s="682"/>
      <c r="JQF14" s="682"/>
      <c r="JQG14" s="682"/>
      <c r="JQH14" s="682"/>
      <c r="JQI14" s="682"/>
      <c r="JQJ14" s="682"/>
      <c r="JQK14" s="682"/>
      <c r="JQL14" s="682"/>
      <c r="JQM14" s="682"/>
      <c r="JQN14" s="682"/>
      <c r="JQO14" s="682"/>
      <c r="JQP14" s="682"/>
      <c r="JQQ14" s="682"/>
      <c r="JQR14" s="682"/>
      <c r="JQS14" s="682"/>
      <c r="JQT14" s="682"/>
      <c r="JQU14" s="682"/>
      <c r="JQV14" s="682"/>
      <c r="JQW14" s="682"/>
      <c r="JQX14" s="682"/>
      <c r="JQY14" s="682"/>
      <c r="JQZ14" s="682"/>
      <c r="JRA14" s="682"/>
      <c r="JRB14" s="682"/>
      <c r="JRC14" s="682"/>
      <c r="JRD14" s="682"/>
      <c r="JRE14" s="682"/>
      <c r="JRF14" s="682"/>
      <c r="JRG14" s="682"/>
      <c r="JRH14" s="682"/>
      <c r="JRI14" s="682"/>
      <c r="JRJ14" s="682"/>
      <c r="JRK14" s="682"/>
      <c r="JRL14" s="682"/>
      <c r="JRM14" s="682"/>
      <c r="JRN14" s="682"/>
      <c r="JRO14" s="682"/>
      <c r="JRP14" s="682"/>
      <c r="JRQ14" s="682"/>
      <c r="JRR14" s="682"/>
      <c r="JRS14" s="682"/>
      <c r="JRT14" s="682"/>
      <c r="JRU14" s="682"/>
      <c r="JRV14" s="682"/>
      <c r="JRW14" s="682"/>
      <c r="JRX14" s="682"/>
      <c r="JRY14" s="682"/>
      <c r="JRZ14" s="682"/>
      <c r="JSA14" s="682"/>
      <c r="JSB14" s="682"/>
      <c r="JSC14" s="682"/>
      <c r="JSD14" s="682"/>
      <c r="JSE14" s="682"/>
      <c r="JSF14" s="682"/>
      <c r="JSG14" s="682"/>
      <c r="JSH14" s="682"/>
      <c r="JSI14" s="682"/>
      <c r="JSJ14" s="682"/>
      <c r="JSK14" s="682"/>
      <c r="JSL14" s="682"/>
      <c r="JSM14" s="682"/>
      <c r="JSN14" s="682"/>
      <c r="JSO14" s="682"/>
      <c r="JSP14" s="682"/>
      <c r="JSQ14" s="682"/>
      <c r="JSR14" s="682"/>
      <c r="JSS14" s="682"/>
      <c r="JST14" s="682"/>
      <c r="JSU14" s="682"/>
      <c r="JSV14" s="682"/>
      <c r="JSW14" s="682"/>
      <c r="JSX14" s="682"/>
      <c r="JSY14" s="682"/>
      <c r="JSZ14" s="682"/>
      <c r="JTA14" s="682"/>
      <c r="JTB14" s="682"/>
      <c r="JTC14" s="682"/>
      <c r="JTD14" s="682"/>
      <c r="JTE14" s="682"/>
      <c r="JTF14" s="682"/>
      <c r="JTG14" s="682"/>
      <c r="JTH14" s="682"/>
      <c r="JTI14" s="682"/>
      <c r="JTJ14" s="682"/>
      <c r="JTK14" s="682"/>
      <c r="JTL14" s="682"/>
      <c r="JTM14" s="682"/>
      <c r="JTN14" s="682"/>
      <c r="JTO14" s="682"/>
      <c r="JTP14" s="682"/>
      <c r="JTQ14" s="682"/>
      <c r="JTR14" s="682"/>
      <c r="JTS14" s="682"/>
      <c r="JTT14" s="682"/>
      <c r="JTU14" s="682"/>
      <c r="JTV14" s="682"/>
      <c r="JTW14" s="682"/>
      <c r="JTX14" s="682"/>
      <c r="JTY14" s="682"/>
      <c r="JTZ14" s="682"/>
      <c r="JUA14" s="682"/>
      <c r="JUB14" s="682"/>
      <c r="JUC14" s="682"/>
      <c r="JUD14" s="682"/>
      <c r="JUE14" s="682"/>
      <c r="JUF14" s="682"/>
      <c r="JUG14" s="682"/>
      <c r="JUH14" s="682"/>
      <c r="JUI14" s="682"/>
      <c r="JUJ14" s="682"/>
      <c r="JUK14" s="682"/>
      <c r="JUL14" s="682"/>
      <c r="JUM14" s="682"/>
      <c r="JUN14" s="682"/>
      <c r="JUO14" s="682"/>
      <c r="JUP14" s="682"/>
      <c r="JUQ14" s="682"/>
      <c r="JUR14" s="682"/>
      <c r="JUS14" s="682"/>
      <c r="JUT14" s="682"/>
      <c r="JUU14" s="682"/>
      <c r="JUV14" s="682"/>
      <c r="JUW14" s="682"/>
      <c r="JUX14" s="682"/>
      <c r="JUY14" s="682"/>
      <c r="JUZ14" s="682"/>
      <c r="JVA14" s="682"/>
      <c r="JVB14" s="682"/>
      <c r="JVC14" s="682"/>
      <c r="JVD14" s="682"/>
      <c r="JVE14" s="682"/>
      <c r="JVF14" s="682"/>
      <c r="JVG14" s="682"/>
      <c r="JVH14" s="682"/>
      <c r="JVI14" s="682"/>
      <c r="JVJ14" s="682"/>
      <c r="JVK14" s="682"/>
      <c r="JVL14" s="682"/>
      <c r="JVM14" s="682"/>
      <c r="JVN14" s="682"/>
      <c r="JVO14" s="682"/>
      <c r="JVP14" s="682"/>
      <c r="JVQ14" s="682"/>
      <c r="JVR14" s="682"/>
      <c r="JVS14" s="682"/>
      <c r="JVT14" s="682"/>
      <c r="JVU14" s="682"/>
      <c r="JVV14" s="682"/>
      <c r="JVW14" s="682"/>
      <c r="JVX14" s="682"/>
      <c r="JVY14" s="682"/>
      <c r="JVZ14" s="682"/>
      <c r="JWA14" s="682"/>
      <c r="JWB14" s="682"/>
      <c r="JWC14" s="682"/>
      <c r="JWD14" s="682"/>
      <c r="JWE14" s="682"/>
      <c r="JWF14" s="682"/>
      <c r="JWG14" s="682"/>
      <c r="JWH14" s="682"/>
      <c r="JWI14" s="682"/>
      <c r="JWJ14" s="682"/>
      <c r="JWK14" s="682"/>
      <c r="JWL14" s="682"/>
      <c r="JWM14" s="682"/>
      <c r="JWN14" s="682"/>
      <c r="JWO14" s="682"/>
      <c r="JWP14" s="682"/>
      <c r="JWQ14" s="682"/>
      <c r="JWR14" s="682"/>
      <c r="JWS14" s="682"/>
      <c r="JWT14" s="682"/>
      <c r="JWU14" s="682"/>
      <c r="JWV14" s="682"/>
      <c r="JWW14" s="682"/>
      <c r="JWX14" s="682"/>
      <c r="JWY14" s="682"/>
      <c r="JWZ14" s="682"/>
      <c r="JXA14" s="682"/>
      <c r="JXB14" s="682"/>
      <c r="JXC14" s="682"/>
      <c r="JXD14" s="682"/>
      <c r="JXE14" s="682"/>
      <c r="JXF14" s="682"/>
      <c r="JXG14" s="682"/>
      <c r="JXH14" s="682"/>
      <c r="JXI14" s="682"/>
      <c r="JXJ14" s="682"/>
      <c r="JXK14" s="682"/>
      <c r="JXL14" s="682"/>
      <c r="JXM14" s="682"/>
      <c r="JXN14" s="682"/>
      <c r="JXO14" s="682"/>
      <c r="JXP14" s="682"/>
      <c r="JXQ14" s="682"/>
      <c r="JXR14" s="682"/>
      <c r="JXS14" s="682"/>
      <c r="JXT14" s="682"/>
      <c r="JXU14" s="682"/>
      <c r="JXV14" s="682"/>
      <c r="JXW14" s="682"/>
      <c r="JXX14" s="682"/>
      <c r="JXY14" s="682"/>
      <c r="JXZ14" s="682"/>
      <c r="JYA14" s="682"/>
      <c r="JYB14" s="682"/>
      <c r="JYC14" s="682"/>
      <c r="JYD14" s="682"/>
      <c r="JYE14" s="682"/>
      <c r="JYF14" s="682"/>
      <c r="JYG14" s="682"/>
      <c r="JYH14" s="682"/>
      <c r="JYI14" s="682"/>
      <c r="JYJ14" s="682"/>
      <c r="JYK14" s="682"/>
      <c r="JYL14" s="682"/>
      <c r="JYM14" s="682"/>
      <c r="JYN14" s="682"/>
      <c r="JYO14" s="682"/>
      <c r="JYP14" s="682"/>
      <c r="JYQ14" s="682"/>
      <c r="JYR14" s="682"/>
      <c r="JYS14" s="682"/>
      <c r="JYT14" s="682"/>
      <c r="JYU14" s="682"/>
      <c r="JYV14" s="682"/>
      <c r="JYW14" s="682"/>
      <c r="JYX14" s="682"/>
      <c r="JYY14" s="682"/>
      <c r="JYZ14" s="682"/>
      <c r="JZA14" s="682"/>
      <c r="JZB14" s="682"/>
      <c r="JZC14" s="682"/>
      <c r="JZD14" s="682"/>
      <c r="JZE14" s="682"/>
      <c r="JZF14" s="682"/>
      <c r="JZG14" s="682"/>
      <c r="JZH14" s="682"/>
      <c r="JZI14" s="682"/>
      <c r="JZJ14" s="682"/>
      <c r="JZK14" s="682"/>
      <c r="JZL14" s="682"/>
      <c r="JZM14" s="682"/>
      <c r="JZN14" s="682"/>
      <c r="JZO14" s="682"/>
      <c r="JZP14" s="682"/>
      <c r="JZQ14" s="682"/>
      <c r="JZR14" s="682"/>
      <c r="JZS14" s="682"/>
      <c r="JZT14" s="682"/>
      <c r="JZU14" s="682"/>
      <c r="JZV14" s="682"/>
      <c r="JZW14" s="682"/>
      <c r="JZX14" s="682"/>
      <c r="JZY14" s="682"/>
      <c r="JZZ14" s="682"/>
      <c r="KAA14" s="682"/>
      <c r="KAB14" s="682"/>
      <c r="KAC14" s="682"/>
      <c r="KAD14" s="682"/>
      <c r="KAE14" s="682"/>
      <c r="KAF14" s="682"/>
      <c r="KAG14" s="682"/>
      <c r="KAH14" s="682"/>
      <c r="KAI14" s="682"/>
      <c r="KAJ14" s="682"/>
      <c r="KAK14" s="682"/>
      <c r="KAL14" s="682"/>
      <c r="KAM14" s="682"/>
      <c r="KAN14" s="682"/>
      <c r="KAO14" s="682"/>
      <c r="KAP14" s="682"/>
      <c r="KAQ14" s="682"/>
      <c r="KAR14" s="682"/>
      <c r="KAS14" s="682"/>
      <c r="KAT14" s="682"/>
      <c r="KAU14" s="682"/>
      <c r="KAV14" s="682"/>
      <c r="KAW14" s="682"/>
      <c r="KAX14" s="682"/>
      <c r="KAY14" s="682"/>
      <c r="KAZ14" s="682"/>
      <c r="KBA14" s="682"/>
      <c r="KBB14" s="682"/>
      <c r="KBC14" s="682"/>
      <c r="KBD14" s="682"/>
      <c r="KBE14" s="682"/>
      <c r="KBF14" s="682"/>
      <c r="KBG14" s="682"/>
      <c r="KBH14" s="682"/>
      <c r="KBI14" s="682"/>
      <c r="KBJ14" s="682"/>
      <c r="KBK14" s="682"/>
      <c r="KBL14" s="682"/>
      <c r="KBM14" s="682"/>
      <c r="KBN14" s="682"/>
      <c r="KBO14" s="682"/>
      <c r="KBP14" s="682"/>
      <c r="KBQ14" s="682"/>
      <c r="KBR14" s="682"/>
      <c r="KBS14" s="682"/>
      <c r="KBT14" s="682"/>
      <c r="KBU14" s="682"/>
      <c r="KBV14" s="682"/>
      <c r="KBW14" s="682"/>
      <c r="KBX14" s="682"/>
      <c r="KBY14" s="682"/>
      <c r="KBZ14" s="682"/>
      <c r="KCA14" s="682"/>
      <c r="KCB14" s="682"/>
      <c r="KCC14" s="682"/>
      <c r="KCD14" s="682"/>
      <c r="KCE14" s="682"/>
      <c r="KCF14" s="682"/>
      <c r="KCG14" s="682"/>
      <c r="KCH14" s="682"/>
      <c r="KCI14" s="682"/>
      <c r="KCJ14" s="682"/>
      <c r="KCK14" s="682"/>
      <c r="KCL14" s="682"/>
      <c r="KCM14" s="682"/>
      <c r="KCN14" s="682"/>
      <c r="KCO14" s="682"/>
      <c r="KCP14" s="682"/>
      <c r="KCQ14" s="682"/>
      <c r="KCR14" s="682"/>
      <c r="KCS14" s="682"/>
      <c r="KCT14" s="682"/>
      <c r="KCU14" s="682"/>
      <c r="KCV14" s="682"/>
      <c r="KCW14" s="682"/>
      <c r="KCX14" s="682"/>
      <c r="KCY14" s="682"/>
      <c r="KCZ14" s="682"/>
      <c r="KDA14" s="682"/>
      <c r="KDB14" s="682"/>
      <c r="KDC14" s="682"/>
      <c r="KDD14" s="682"/>
      <c r="KDE14" s="682"/>
      <c r="KDF14" s="682"/>
      <c r="KDG14" s="682"/>
      <c r="KDH14" s="682"/>
      <c r="KDI14" s="682"/>
      <c r="KDJ14" s="682"/>
      <c r="KDK14" s="682"/>
      <c r="KDL14" s="682"/>
      <c r="KDM14" s="682"/>
      <c r="KDN14" s="682"/>
      <c r="KDO14" s="682"/>
      <c r="KDP14" s="682"/>
      <c r="KDQ14" s="682"/>
      <c r="KDR14" s="682"/>
      <c r="KDS14" s="682"/>
      <c r="KDT14" s="682"/>
      <c r="KDU14" s="682"/>
      <c r="KDV14" s="682"/>
      <c r="KDW14" s="682"/>
      <c r="KDX14" s="682"/>
      <c r="KDY14" s="682"/>
      <c r="KDZ14" s="682"/>
      <c r="KEA14" s="682"/>
      <c r="KEB14" s="682"/>
      <c r="KEC14" s="682"/>
      <c r="KED14" s="682"/>
      <c r="KEE14" s="682"/>
      <c r="KEF14" s="682"/>
      <c r="KEG14" s="682"/>
      <c r="KEH14" s="682"/>
      <c r="KEI14" s="682"/>
      <c r="KEJ14" s="682"/>
      <c r="KEK14" s="682"/>
      <c r="KEL14" s="682"/>
      <c r="KEM14" s="682"/>
      <c r="KEN14" s="682"/>
      <c r="KEO14" s="682"/>
      <c r="KEP14" s="682"/>
      <c r="KEQ14" s="682"/>
      <c r="KER14" s="682"/>
      <c r="KES14" s="682"/>
      <c r="KET14" s="682"/>
      <c r="KEU14" s="682"/>
      <c r="KEV14" s="682"/>
      <c r="KEW14" s="682"/>
      <c r="KEX14" s="682"/>
      <c r="KEY14" s="682"/>
      <c r="KEZ14" s="682"/>
      <c r="KFA14" s="682"/>
      <c r="KFB14" s="682"/>
      <c r="KFC14" s="682"/>
      <c r="KFD14" s="682"/>
      <c r="KFE14" s="682"/>
      <c r="KFF14" s="682"/>
      <c r="KFG14" s="682"/>
      <c r="KFH14" s="682"/>
      <c r="KFI14" s="682"/>
      <c r="KFJ14" s="682"/>
      <c r="KFK14" s="682"/>
      <c r="KFL14" s="682"/>
      <c r="KFM14" s="682"/>
      <c r="KFN14" s="682"/>
      <c r="KFO14" s="682"/>
      <c r="KFP14" s="682"/>
      <c r="KFQ14" s="682"/>
      <c r="KFR14" s="682"/>
      <c r="KFS14" s="682"/>
      <c r="KFT14" s="682"/>
      <c r="KFU14" s="682"/>
      <c r="KFV14" s="682"/>
      <c r="KFW14" s="682"/>
      <c r="KFX14" s="682"/>
      <c r="KFY14" s="682"/>
      <c r="KFZ14" s="682"/>
      <c r="KGA14" s="682"/>
      <c r="KGB14" s="682"/>
      <c r="KGC14" s="682"/>
      <c r="KGD14" s="682"/>
      <c r="KGE14" s="682"/>
      <c r="KGF14" s="682"/>
      <c r="KGG14" s="682"/>
      <c r="KGH14" s="682"/>
      <c r="KGI14" s="682"/>
      <c r="KGJ14" s="682"/>
      <c r="KGK14" s="682"/>
      <c r="KGL14" s="682"/>
      <c r="KGM14" s="682"/>
      <c r="KGN14" s="682"/>
      <c r="KGO14" s="682"/>
      <c r="KGP14" s="682"/>
      <c r="KGQ14" s="682"/>
      <c r="KGR14" s="682"/>
      <c r="KGS14" s="682"/>
      <c r="KGT14" s="682"/>
      <c r="KGU14" s="682"/>
      <c r="KGV14" s="682"/>
      <c r="KGW14" s="682"/>
      <c r="KGX14" s="682"/>
      <c r="KGY14" s="682"/>
      <c r="KGZ14" s="682"/>
      <c r="KHA14" s="682"/>
      <c r="KHB14" s="682"/>
      <c r="KHC14" s="682"/>
      <c r="KHD14" s="682"/>
      <c r="KHE14" s="682"/>
      <c r="KHF14" s="682"/>
      <c r="KHG14" s="682"/>
      <c r="KHH14" s="682"/>
      <c r="KHI14" s="682"/>
      <c r="KHJ14" s="682"/>
      <c r="KHK14" s="682"/>
      <c r="KHL14" s="682"/>
      <c r="KHM14" s="682"/>
      <c r="KHN14" s="682"/>
      <c r="KHO14" s="682"/>
      <c r="KHP14" s="682"/>
      <c r="KHQ14" s="682"/>
      <c r="KHR14" s="682"/>
      <c r="KHS14" s="682"/>
      <c r="KHT14" s="682"/>
      <c r="KHU14" s="682"/>
      <c r="KHV14" s="682"/>
      <c r="KHW14" s="682"/>
      <c r="KHX14" s="682"/>
      <c r="KHY14" s="682"/>
      <c r="KHZ14" s="682"/>
      <c r="KIA14" s="682"/>
      <c r="KIB14" s="682"/>
      <c r="KIC14" s="682"/>
      <c r="KID14" s="682"/>
      <c r="KIE14" s="682"/>
      <c r="KIF14" s="682"/>
      <c r="KIG14" s="682"/>
      <c r="KIH14" s="682"/>
      <c r="KII14" s="682"/>
      <c r="KIJ14" s="682"/>
      <c r="KIK14" s="682"/>
      <c r="KIL14" s="682"/>
      <c r="KIM14" s="682"/>
      <c r="KIN14" s="682"/>
      <c r="KIO14" s="682"/>
      <c r="KIP14" s="682"/>
      <c r="KIQ14" s="682"/>
      <c r="KIR14" s="682"/>
      <c r="KIS14" s="682"/>
      <c r="KIT14" s="682"/>
      <c r="KIU14" s="682"/>
      <c r="KIV14" s="682"/>
      <c r="KIW14" s="682"/>
      <c r="KIX14" s="682"/>
      <c r="KIY14" s="682"/>
      <c r="KIZ14" s="682"/>
      <c r="KJA14" s="682"/>
      <c r="KJB14" s="682"/>
      <c r="KJC14" s="682"/>
      <c r="KJD14" s="682"/>
      <c r="KJE14" s="682"/>
      <c r="KJF14" s="682"/>
      <c r="KJG14" s="682"/>
      <c r="KJH14" s="682"/>
      <c r="KJI14" s="682"/>
      <c r="KJJ14" s="682"/>
      <c r="KJK14" s="682"/>
      <c r="KJL14" s="682"/>
      <c r="KJM14" s="682"/>
      <c r="KJN14" s="682"/>
      <c r="KJO14" s="682"/>
      <c r="KJP14" s="682"/>
      <c r="KJQ14" s="682"/>
      <c r="KJR14" s="682"/>
      <c r="KJS14" s="682"/>
      <c r="KJT14" s="682"/>
      <c r="KJU14" s="682"/>
      <c r="KJV14" s="682"/>
      <c r="KJW14" s="682"/>
      <c r="KJX14" s="682"/>
      <c r="KJY14" s="682"/>
      <c r="KJZ14" s="682"/>
      <c r="KKA14" s="682"/>
      <c r="KKB14" s="682"/>
      <c r="KKC14" s="682"/>
      <c r="KKD14" s="682"/>
      <c r="KKE14" s="682"/>
      <c r="KKF14" s="682"/>
      <c r="KKG14" s="682"/>
      <c r="KKH14" s="682"/>
      <c r="KKI14" s="682"/>
      <c r="KKJ14" s="682"/>
      <c r="KKK14" s="682"/>
      <c r="KKL14" s="682"/>
      <c r="KKM14" s="682"/>
      <c r="KKN14" s="682"/>
      <c r="KKO14" s="682"/>
      <c r="KKP14" s="682"/>
      <c r="KKQ14" s="682"/>
      <c r="KKR14" s="682"/>
      <c r="KKS14" s="682"/>
      <c r="KKT14" s="682"/>
      <c r="KKU14" s="682"/>
      <c r="KKV14" s="682"/>
      <c r="KKW14" s="682"/>
      <c r="KKX14" s="682"/>
      <c r="KKY14" s="682"/>
      <c r="KKZ14" s="682"/>
      <c r="KLA14" s="682"/>
      <c r="KLB14" s="682"/>
      <c r="KLC14" s="682"/>
      <c r="KLD14" s="682"/>
      <c r="KLE14" s="682"/>
      <c r="KLF14" s="682"/>
      <c r="KLG14" s="682"/>
      <c r="KLH14" s="682"/>
      <c r="KLI14" s="682"/>
      <c r="KLJ14" s="682"/>
      <c r="KLK14" s="682"/>
      <c r="KLL14" s="682"/>
      <c r="KLM14" s="682"/>
      <c r="KLN14" s="682"/>
      <c r="KLO14" s="682"/>
      <c r="KLP14" s="682"/>
      <c r="KLQ14" s="682"/>
      <c r="KLR14" s="682"/>
      <c r="KLS14" s="682"/>
      <c r="KLT14" s="682"/>
      <c r="KLU14" s="682"/>
      <c r="KLV14" s="682"/>
      <c r="KLW14" s="682"/>
      <c r="KLX14" s="682"/>
      <c r="KLY14" s="682"/>
      <c r="KLZ14" s="682"/>
      <c r="KMA14" s="682"/>
      <c r="KMB14" s="682"/>
      <c r="KMC14" s="682"/>
      <c r="KMD14" s="682"/>
      <c r="KME14" s="682"/>
      <c r="KMF14" s="682"/>
      <c r="KMG14" s="682"/>
      <c r="KMH14" s="682"/>
      <c r="KMI14" s="682"/>
      <c r="KMJ14" s="682"/>
      <c r="KMK14" s="682"/>
      <c r="KML14" s="682"/>
      <c r="KMM14" s="682"/>
      <c r="KMN14" s="682"/>
      <c r="KMO14" s="682"/>
      <c r="KMP14" s="682"/>
      <c r="KMQ14" s="682"/>
      <c r="KMR14" s="682"/>
      <c r="KMS14" s="682"/>
      <c r="KMT14" s="682"/>
      <c r="KMU14" s="682"/>
      <c r="KMV14" s="682"/>
      <c r="KMW14" s="682"/>
      <c r="KMX14" s="682"/>
      <c r="KMY14" s="682"/>
      <c r="KMZ14" s="682"/>
      <c r="KNA14" s="682"/>
      <c r="KNB14" s="682"/>
      <c r="KNC14" s="682"/>
      <c r="KND14" s="682"/>
      <c r="KNE14" s="682"/>
      <c r="KNF14" s="682"/>
      <c r="KNG14" s="682"/>
      <c r="KNH14" s="682"/>
      <c r="KNI14" s="682"/>
      <c r="KNJ14" s="682"/>
      <c r="KNK14" s="682"/>
      <c r="KNL14" s="682"/>
      <c r="KNM14" s="682"/>
      <c r="KNN14" s="682"/>
      <c r="KNO14" s="682"/>
      <c r="KNP14" s="682"/>
      <c r="KNQ14" s="682"/>
      <c r="KNR14" s="682"/>
      <c r="KNS14" s="682"/>
      <c r="KNT14" s="682"/>
      <c r="KNU14" s="682"/>
      <c r="KNV14" s="682"/>
      <c r="KNW14" s="682"/>
      <c r="KNX14" s="682"/>
      <c r="KNY14" s="682"/>
      <c r="KNZ14" s="682"/>
      <c r="KOA14" s="682"/>
      <c r="KOB14" s="682"/>
      <c r="KOC14" s="682"/>
      <c r="KOD14" s="682"/>
      <c r="KOE14" s="682"/>
      <c r="KOF14" s="682"/>
      <c r="KOG14" s="682"/>
      <c r="KOH14" s="682"/>
      <c r="KOI14" s="682"/>
      <c r="KOJ14" s="682"/>
      <c r="KOK14" s="682"/>
      <c r="KOL14" s="682"/>
      <c r="KOM14" s="682"/>
      <c r="KON14" s="682"/>
      <c r="KOO14" s="682"/>
      <c r="KOP14" s="682"/>
      <c r="KOQ14" s="682"/>
      <c r="KOR14" s="682"/>
      <c r="KOS14" s="682"/>
      <c r="KOT14" s="682"/>
      <c r="KOU14" s="682"/>
      <c r="KOV14" s="682"/>
      <c r="KOW14" s="682"/>
      <c r="KOX14" s="682"/>
      <c r="KOY14" s="682"/>
      <c r="KOZ14" s="682"/>
      <c r="KPA14" s="682"/>
      <c r="KPB14" s="682"/>
      <c r="KPC14" s="682"/>
      <c r="KPD14" s="682"/>
      <c r="KPE14" s="682"/>
      <c r="KPF14" s="682"/>
      <c r="KPG14" s="682"/>
      <c r="KPH14" s="682"/>
      <c r="KPI14" s="682"/>
      <c r="KPJ14" s="682"/>
      <c r="KPK14" s="682"/>
      <c r="KPL14" s="682"/>
      <c r="KPM14" s="682"/>
      <c r="KPN14" s="682"/>
      <c r="KPO14" s="682"/>
      <c r="KPP14" s="682"/>
      <c r="KPQ14" s="682"/>
      <c r="KPR14" s="682"/>
      <c r="KPS14" s="682"/>
      <c r="KPT14" s="682"/>
      <c r="KPU14" s="682"/>
      <c r="KPV14" s="682"/>
      <c r="KPW14" s="682"/>
      <c r="KPX14" s="682"/>
      <c r="KPY14" s="682"/>
      <c r="KPZ14" s="682"/>
      <c r="KQA14" s="682"/>
      <c r="KQB14" s="682"/>
      <c r="KQC14" s="682"/>
      <c r="KQD14" s="682"/>
      <c r="KQE14" s="682"/>
      <c r="KQF14" s="682"/>
      <c r="KQG14" s="682"/>
      <c r="KQH14" s="682"/>
      <c r="KQI14" s="682"/>
      <c r="KQJ14" s="682"/>
      <c r="KQK14" s="682"/>
      <c r="KQL14" s="682"/>
      <c r="KQM14" s="682"/>
      <c r="KQN14" s="682"/>
      <c r="KQO14" s="682"/>
      <c r="KQP14" s="682"/>
      <c r="KQQ14" s="682"/>
      <c r="KQR14" s="682"/>
      <c r="KQS14" s="682"/>
      <c r="KQT14" s="682"/>
      <c r="KQU14" s="682"/>
      <c r="KQV14" s="682"/>
      <c r="KQW14" s="682"/>
      <c r="KQX14" s="682"/>
      <c r="KQY14" s="682"/>
      <c r="KQZ14" s="682"/>
      <c r="KRA14" s="682"/>
      <c r="KRB14" s="682"/>
      <c r="KRC14" s="682"/>
      <c r="KRD14" s="682"/>
      <c r="KRE14" s="682"/>
      <c r="KRF14" s="682"/>
      <c r="KRG14" s="682"/>
      <c r="KRH14" s="682"/>
      <c r="KRI14" s="682"/>
      <c r="KRJ14" s="682"/>
      <c r="KRK14" s="682"/>
      <c r="KRL14" s="682"/>
      <c r="KRM14" s="682"/>
      <c r="KRN14" s="682"/>
      <c r="KRO14" s="682"/>
      <c r="KRP14" s="682"/>
      <c r="KRQ14" s="682"/>
      <c r="KRR14" s="682"/>
      <c r="KRS14" s="682"/>
      <c r="KRT14" s="682"/>
      <c r="KRU14" s="682"/>
      <c r="KRV14" s="682"/>
      <c r="KRW14" s="682"/>
      <c r="KRX14" s="682"/>
      <c r="KRY14" s="682"/>
      <c r="KRZ14" s="682"/>
      <c r="KSA14" s="682"/>
      <c r="KSB14" s="682"/>
      <c r="KSC14" s="682"/>
      <c r="KSD14" s="682"/>
      <c r="KSE14" s="682"/>
      <c r="KSF14" s="682"/>
      <c r="KSG14" s="682"/>
      <c r="KSH14" s="682"/>
      <c r="KSI14" s="682"/>
      <c r="KSJ14" s="682"/>
      <c r="KSK14" s="682"/>
      <c r="KSL14" s="682"/>
      <c r="KSM14" s="682"/>
      <c r="KSN14" s="682"/>
      <c r="KSO14" s="682"/>
      <c r="KSP14" s="682"/>
      <c r="KSQ14" s="682"/>
      <c r="KSR14" s="682"/>
      <c r="KSS14" s="682"/>
      <c r="KST14" s="682"/>
      <c r="KSU14" s="682"/>
      <c r="KSV14" s="682"/>
      <c r="KSW14" s="682"/>
      <c r="KSX14" s="682"/>
      <c r="KSY14" s="682"/>
      <c r="KSZ14" s="682"/>
      <c r="KTA14" s="682"/>
      <c r="KTB14" s="682"/>
      <c r="KTC14" s="682"/>
      <c r="KTD14" s="682"/>
      <c r="KTE14" s="682"/>
      <c r="KTF14" s="682"/>
      <c r="KTG14" s="682"/>
      <c r="KTH14" s="682"/>
      <c r="KTI14" s="682"/>
      <c r="KTJ14" s="682"/>
      <c r="KTK14" s="682"/>
      <c r="KTL14" s="682"/>
      <c r="KTM14" s="682"/>
      <c r="KTN14" s="682"/>
      <c r="KTO14" s="682"/>
      <c r="KTP14" s="682"/>
      <c r="KTQ14" s="682"/>
      <c r="KTR14" s="682"/>
      <c r="KTS14" s="682"/>
      <c r="KTT14" s="682"/>
      <c r="KTU14" s="682"/>
      <c r="KTV14" s="682"/>
      <c r="KTW14" s="682"/>
      <c r="KTX14" s="682"/>
      <c r="KTY14" s="682"/>
      <c r="KTZ14" s="682"/>
      <c r="KUA14" s="682"/>
      <c r="KUB14" s="682"/>
      <c r="KUC14" s="682"/>
      <c r="KUD14" s="682"/>
      <c r="KUE14" s="682"/>
      <c r="KUF14" s="682"/>
      <c r="KUG14" s="682"/>
      <c r="KUH14" s="682"/>
      <c r="KUI14" s="682"/>
      <c r="KUJ14" s="682"/>
      <c r="KUK14" s="682"/>
      <c r="KUL14" s="682"/>
      <c r="KUM14" s="682"/>
      <c r="KUN14" s="682"/>
      <c r="KUO14" s="682"/>
      <c r="KUP14" s="682"/>
      <c r="KUQ14" s="682"/>
      <c r="KUR14" s="682"/>
      <c r="KUS14" s="682"/>
      <c r="KUT14" s="682"/>
      <c r="KUU14" s="682"/>
      <c r="KUV14" s="682"/>
      <c r="KUW14" s="682"/>
      <c r="KUX14" s="682"/>
      <c r="KUY14" s="682"/>
      <c r="KUZ14" s="682"/>
      <c r="KVA14" s="682"/>
      <c r="KVB14" s="682"/>
      <c r="KVC14" s="682"/>
      <c r="KVD14" s="682"/>
      <c r="KVE14" s="682"/>
      <c r="KVF14" s="682"/>
      <c r="KVG14" s="682"/>
      <c r="KVH14" s="682"/>
      <c r="KVI14" s="682"/>
      <c r="KVJ14" s="682"/>
      <c r="KVK14" s="682"/>
      <c r="KVL14" s="682"/>
      <c r="KVM14" s="682"/>
      <c r="KVN14" s="682"/>
      <c r="KVO14" s="682"/>
      <c r="KVP14" s="682"/>
      <c r="KVQ14" s="682"/>
      <c r="KVR14" s="682"/>
      <c r="KVS14" s="682"/>
      <c r="KVT14" s="682"/>
      <c r="KVU14" s="682"/>
      <c r="KVV14" s="682"/>
      <c r="KVW14" s="682"/>
      <c r="KVX14" s="682"/>
      <c r="KVY14" s="682"/>
      <c r="KVZ14" s="682"/>
      <c r="KWA14" s="682"/>
      <c r="KWB14" s="682"/>
      <c r="KWC14" s="682"/>
      <c r="KWD14" s="682"/>
      <c r="KWE14" s="682"/>
      <c r="KWF14" s="682"/>
      <c r="KWG14" s="682"/>
      <c r="KWH14" s="682"/>
      <c r="KWI14" s="682"/>
      <c r="KWJ14" s="682"/>
      <c r="KWK14" s="682"/>
      <c r="KWL14" s="682"/>
      <c r="KWM14" s="682"/>
      <c r="KWN14" s="682"/>
      <c r="KWO14" s="682"/>
      <c r="KWP14" s="682"/>
      <c r="KWQ14" s="682"/>
      <c r="KWR14" s="682"/>
      <c r="KWS14" s="682"/>
      <c r="KWT14" s="682"/>
      <c r="KWU14" s="682"/>
      <c r="KWV14" s="682"/>
      <c r="KWW14" s="682"/>
      <c r="KWX14" s="682"/>
      <c r="KWY14" s="682"/>
      <c r="KWZ14" s="682"/>
      <c r="KXA14" s="682"/>
      <c r="KXB14" s="682"/>
      <c r="KXC14" s="682"/>
      <c r="KXD14" s="682"/>
      <c r="KXE14" s="682"/>
      <c r="KXF14" s="682"/>
      <c r="KXG14" s="682"/>
      <c r="KXH14" s="682"/>
      <c r="KXI14" s="682"/>
      <c r="KXJ14" s="682"/>
      <c r="KXK14" s="682"/>
      <c r="KXL14" s="682"/>
      <c r="KXM14" s="682"/>
      <c r="KXN14" s="682"/>
      <c r="KXO14" s="682"/>
      <c r="KXP14" s="682"/>
      <c r="KXQ14" s="682"/>
      <c r="KXR14" s="682"/>
      <c r="KXS14" s="682"/>
      <c r="KXT14" s="682"/>
      <c r="KXU14" s="682"/>
      <c r="KXV14" s="682"/>
      <c r="KXW14" s="682"/>
      <c r="KXX14" s="682"/>
      <c r="KXY14" s="682"/>
      <c r="KXZ14" s="682"/>
      <c r="KYA14" s="682"/>
      <c r="KYB14" s="682"/>
      <c r="KYC14" s="682"/>
      <c r="KYD14" s="682"/>
      <c r="KYE14" s="682"/>
      <c r="KYF14" s="682"/>
      <c r="KYG14" s="682"/>
      <c r="KYH14" s="682"/>
      <c r="KYI14" s="682"/>
      <c r="KYJ14" s="682"/>
      <c r="KYK14" s="682"/>
      <c r="KYL14" s="682"/>
      <c r="KYM14" s="682"/>
      <c r="KYN14" s="682"/>
      <c r="KYO14" s="682"/>
      <c r="KYP14" s="682"/>
      <c r="KYQ14" s="682"/>
      <c r="KYR14" s="682"/>
      <c r="KYS14" s="682"/>
      <c r="KYT14" s="682"/>
      <c r="KYU14" s="682"/>
      <c r="KYV14" s="682"/>
      <c r="KYW14" s="682"/>
      <c r="KYX14" s="682"/>
      <c r="KYY14" s="682"/>
      <c r="KYZ14" s="682"/>
      <c r="KZA14" s="682"/>
      <c r="KZB14" s="682"/>
      <c r="KZC14" s="682"/>
      <c r="KZD14" s="682"/>
      <c r="KZE14" s="682"/>
      <c r="KZF14" s="682"/>
      <c r="KZG14" s="682"/>
      <c r="KZH14" s="682"/>
      <c r="KZI14" s="682"/>
      <c r="KZJ14" s="682"/>
      <c r="KZK14" s="682"/>
      <c r="KZL14" s="682"/>
      <c r="KZM14" s="682"/>
      <c r="KZN14" s="682"/>
      <c r="KZO14" s="682"/>
      <c r="KZP14" s="682"/>
      <c r="KZQ14" s="682"/>
      <c r="KZR14" s="682"/>
      <c r="KZS14" s="682"/>
      <c r="KZT14" s="682"/>
      <c r="KZU14" s="682"/>
      <c r="KZV14" s="682"/>
      <c r="KZW14" s="682"/>
      <c r="KZX14" s="682"/>
      <c r="KZY14" s="682"/>
      <c r="KZZ14" s="682"/>
      <c r="LAA14" s="682"/>
      <c r="LAB14" s="682"/>
      <c r="LAC14" s="682"/>
      <c r="LAD14" s="682"/>
      <c r="LAE14" s="682"/>
      <c r="LAF14" s="682"/>
      <c r="LAG14" s="682"/>
      <c r="LAH14" s="682"/>
      <c r="LAI14" s="682"/>
      <c r="LAJ14" s="682"/>
      <c r="LAK14" s="682"/>
      <c r="LAL14" s="682"/>
      <c r="LAM14" s="682"/>
      <c r="LAN14" s="682"/>
      <c r="LAO14" s="682"/>
      <c r="LAP14" s="682"/>
      <c r="LAQ14" s="682"/>
      <c r="LAR14" s="682"/>
      <c r="LAS14" s="682"/>
      <c r="LAT14" s="682"/>
      <c r="LAU14" s="682"/>
      <c r="LAV14" s="682"/>
      <c r="LAW14" s="682"/>
      <c r="LAX14" s="682"/>
      <c r="LAY14" s="682"/>
      <c r="LAZ14" s="682"/>
      <c r="LBA14" s="682"/>
      <c r="LBB14" s="682"/>
      <c r="LBC14" s="682"/>
      <c r="LBD14" s="682"/>
      <c r="LBE14" s="682"/>
      <c r="LBF14" s="682"/>
      <c r="LBG14" s="682"/>
      <c r="LBH14" s="682"/>
      <c r="LBI14" s="682"/>
      <c r="LBJ14" s="682"/>
      <c r="LBK14" s="682"/>
      <c r="LBL14" s="682"/>
      <c r="LBM14" s="682"/>
      <c r="LBN14" s="682"/>
      <c r="LBO14" s="682"/>
      <c r="LBP14" s="682"/>
      <c r="LBQ14" s="682"/>
      <c r="LBR14" s="682"/>
      <c r="LBS14" s="682"/>
      <c r="LBT14" s="682"/>
      <c r="LBU14" s="682"/>
      <c r="LBV14" s="682"/>
      <c r="LBW14" s="682"/>
      <c r="LBX14" s="682"/>
      <c r="LBY14" s="682"/>
      <c r="LBZ14" s="682"/>
      <c r="LCA14" s="682"/>
      <c r="LCB14" s="682"/>
      <c r="LCC14" s="682"/>
      <c r="LCD14" s="682"/>
      <c r="LCE14" s="682"/>
      <c r="LCF14" s="682"/>
      <c r="LCG14" s="682"/>
      <c r="LCH14" s="682"/>
      <c r="LCI14" s="682"/>
      <c r="LCJ14" s="682"/>
      <c r="LCK14" s="682"/>
      <c r="LCL14" s="682"/>
      <c r="LCM14" s="682"/>
      <c r="LCN14" s="682"/>
      <c r="LCO14" s="682"/>
      <c r="LCP14" s="682"/>
      <c r="LCQ14" s="682"/>
      <c r="LCR14" s="682"/>
      <c r="LCS14" s="682"/>
      <c r="LCT14" s="682"/>
      <c r="LCU14" s="682"/>
      <c r="LCV14" s="682"/>
      <c r="LCW14" s="682"/>
      <c r="LCX14" s="682"/>
      <c r="LCY14" s="682"/>
      <c r="LCZ14" s="682"/>
      <c r="LDA14" s="682"/>
      <c r="LDB14" s="682"/>
      <c r="LDC14" s="682"/>
      <c r="LDD14" s="682"/>
      <c r="LDE14" s="682"/>
      <c r="LDF14" s="682"/>
      <c r="LDG14" s="682"/>
      <c r="LDH14" s="682"/>
      <c r="LDI14" s="682"/>
      <c r="LDJ14" s="682"/>
      <c r="LDK14" s="682"/>
      <c r="LDL14" s="682"/>
      <c r="LDM14" s="682"/>
      <c r="LDN14" s="682"/>
      <c r="LDO14" s="682"/>
      <c r="LDP14" s="682"/>
      <c r="LDQ14" s="682"/>
      <c r="LDR14" s="682"/>
      <c r="LDS14" s="682"/>
      <c r="LDT14" s="682"/>
      <c r="LDU14" s="682"/>
      <c r="LDV14" s="682"/>
      <c r="LDW14" s="682"/>
      <c r="LDX14" s="682"/>
      <c r="LDY14" s="682"/>
      <c r="LDZ14" s="682"/>
      <c r="LEA14" s="682"/>
      <c r="LEB14" s="682"/>
      <c r="LEC14" s="682"/>
      <c r="LED14" s="682"/>
      <c r="LEE14" s="682"/>
      <c r="LEF14" s="682"/>
      <c r="LEG14" s="682"/>
      <c r="LEH14" s="682"/>
      <c r="LEI14" s="682"/>
      <c r="LEJ14" s="682"/>
      <c r="LEK14" s="682"/>
      <c r="LEL14" s="682"/>
      <c r="LEM14" s="682"/>
      <c r="LEN14" s="682"/>
      <c r="LEO14" s="682"/>
      <c r="LEP14" s="682"/>
      <c r="LEQ14" s="682"/>
      <c r="LER14" s="682"/>
      <c r="LES14" s="682"/>
      <c r="LET14" s="682"/>
      <c r="LEU14" s="682"/>
      <c r="LEV14" s="682"/>
      <c r="LEW14" s="682"/>
      <c r="LEX14" s="682"/>
      <c r="LEY14" s="682"/>
      <c r="LEZ14" s="682"/>
      <c r="LFA14" s="682"/>
      <c r="LFB14" s="682"/>
      <c r="LFC14" s="682"/>
      <c r="LFD14" s="682"/>
      <c r="LFE14" s="682"/>
      <c r="LFF14" s="682"/>
      <c r="LFG14" s="682"/>
      <c r="LFH14" s="682"/>
      <c r="LFI14" s="682"/>
      <c r="LFJ14" s="682"/>
      <c r="LFK14" s="682"/>
      <c r="LFL14" s="682"/>
      <c r="LFM14" s="682"/>
      <c r="LFN14" s="682"/>
      <c r="LFO14" s="682"/>
      <c r="LFP14" s="682"/>
      <c r="LFQ14" s="682"/>
      <c r="LFR14" s="682"/>
      <c r="LFS14" s="682"/>
      <c r="LFT14" s="682"/>
      <c r="LFU14" s="682"/>
      <c r="LFV14" s="682"/>
      <c r="LFW14" s="682"/>
      <c r="LFX14" s="682"/>
      <c r="LFY14" s="682"/>
      <c r="LFZ14" s="682"/>
      <c r="LGA14" s="682"/>
      <c r="LGB14" s="682"/>
      <c r="LGC14" s="682"/>
      <c r="LGD14" s="682"/>
      <c r="LGE14" s="682"/>
      <c r="LGF14" s="682"/>
      <c r="LGG14" s="682"/>
      <c r="LGH14" s="682"/>
      <c r="LGI14" s="682"/>
      <c r="LGJ14" s="682"/>
      <c r="LGK14" s="682"/>
      <c r="LGL14" s="682"/>
      <c r="LGM14" s="682"/>
      <c r="LGN14" s="682"/>
      <c r="LGO14" s="682"/>
      <c r="LGP14" s="682"/>
      <c r="LGQ14" s="682"/>
      <c r="LGR14" s="682"/>
      <c r="LGS14" s="682"/>
      <c r="LGT14" s="682"/>
      <c r="LGU14" s="682"/>
      <c r="LGV14" s="682"/>
      <c r="LGW14" s="682"/>
      <c r="LGX14" s="682"/>
      <c r="LGY14" s="682"/>
      <c r="LGZ14" s="682"/>
      <c r="LHA14" s="682"/>
      <c r="LHB14" s="682"/>
      <c r="LHC14" s="682"/>
      <c r="LHD14" s="682"/>
      <c r="LHE14" s="682"/>
      <c r="LHF14" s="682"/>
      <c r="LHG14" s="682"/>
      <c r="LHH14" s="682"/>
      <c r="LHI14" s="682"/>
      <c r="LHJ14" s="682"/>
      <c r="LHK14" s="682"/>
      <c r="LHL14" s="682"/>
      <c r="LHM14" s="682"/>
      <c r="LHN14" s="682"/>
      <c r="LHO14" s="682"/>
      <c r="LHP14" s="682"/>
      <c r="LHQ14" s="682"/>
      <c r="LHR14" s="682"/>
      <c r="LHS14" s="682"/>
      <c r="LHT14" s="682"/>
      <c r="LHU14" s="682"/>
      <c r="LHV14" s="682"/>
      <c r="LHW14" s="682"/>
      <c r="LHX14" s="682"/>
      <c r="LHY14" s="682"/>
      <c r="LHZ14" s="682"/>
      <c r="LIA14" s="682"/>
      <c r="LIB14" s="682"/>
      <c r="LIC14" s="682"/>
      <c r="LID14" s="682"/>
      <c r="LIE14" s="682"/>
      <c r="LIF14" s="682"/>
      <c r="LIG14" s="682"/>
      <c r="LIH14" s="682"/>
      <c r="LII14" s="682"/>
      <c r="LIJ14" s="682"/>
      <c r="LIK14" s="682"/>
      <c r="LIL14" s="682"/>
      <c r="LIM14" s="682"/>
      <c r="LIN14" s="682"/>
      <c r="LIO14" s="682"/>
      <c r="LIP14" s="682"/>
      <c r="LIQ14" s="682"/>
      <c r="LIR14" s="682"/>
      <c r="LIS14" s="682"/>
      <c r="LIT14" s="682"/>
      <c r="LIU14" s="682"/>
      <c r="LIV14" s="682"/>
      <c r="LIW14" s="682"/>
      <c r="LIX14" s="682"/>
      <c r="LIY14" s="682"/>
      <c r="LIZ14" s="682"/>
      <c r="LJA14" s="682"/>
      <c r="LJB14" s="682"/>
      <c r="LJC14" s="682"/>
      <c r="LJD14" s="682"/>
      <c r="LJE14" s="682"/>
      <c r="LJF14" s="682"/>
      <c r="LJG14" s="682"/>
      <c r="LJH14" s="682"/>
      <c r="LJI14" s="682"/>
      <c r="LJJ14" s="682"/>
      <c r="LJK14" s="682"/>
      <c r="LJL14" s="682"/>
      <c r="LJM14" s="682"/>
      <c r="LJN14" s="682"/>
      <c r="LJO14" s="682"/>
      <c r="LJP14" s="682"/>
      <c r="LJQ14" s="682"/>
      <c r="LJR14" s="682"/>
      <c r="LJS14" s="682"/>
      <c r="LJT14" s="682"/>
      <c r="LJU14" s="682"/>
      <c r="LJV14" s="682"/>
      <c r="LJW14" s="682"/>
      <c r="LJX14" s="682"/>
      <c r="LJY14" s="682"/>
      <c r="LJZ14" s="682"/>
      <c r="LKA14" s="682"/>
      <c r="LKB14" s="682"/>
      <c r="LKC14" s="682"/>
      <c r="LKD14" s="682"/>
      <c r="LKE14" s="682"/>
      <c r="LKF14" s="682"/>
      <c r="LKG14" s="682"/>
      <c r="LKH14" s="682"/>
      <c r="LKI14" s="682"/>
      <c r="LKJ14" s="682"/>
      <c r="LKK14" s="682"/>
      <c r="LKL14" s="682"/>
      <c r="LKM14" s="682"/>
      <c r="LKN14" s="682"/>
      <c r="LKO14" s="682"/>
      <c r="LKP14" s="682"/>
      <c r="LKQ14" s="682"/>
      <c r="LKR14" s="682"/>
      <c r="LKS14" s="682"/>
      <c r="LKT14" s="682"/>
      <c r="LKU14" s="682"/>
      <c r="LKV14" s="682"/>
      <c r="LKW14" s="682"/>
      <c r="LKX14" s="682"/>
      <c r="LKY14" s="682"/>
      <c r="LKZ14" s="682"/>
      <c r="LLA14" s="682"/>
      <c r="LLB14" s="682"/>
      <c r="LLC14" s="682"/>
      <c r="LLD14" s="682"/>
      <c r="LLE14" s="682"/>
      <c r="LLF14" s="682"/>
      <c r="LLG14" s="682"/>
      <c r="LLH14" s="682"/>
      <c r="LLI14" s="682"/>
      <c r="LLJ14" s="682"/>
      <c r="LLK14" s="682"/>
      <c r="LLL14" s="682"/>
      <c r="LLM14" s="682"/>
      <c r="LLN14" s="682"/>
      <c r="LLO14" s="682"/>
      <c r="LLP14" s="682"/>
      <c r="LLQ14" s="682"/>
      <c r="LLR14" s="682"/>
      <c r="LLS14" s="682"/>
      <c r="LLT14" s="682"/>
      <c r="LLU14" s="682"/>
      <c r="LLV14" s="682"/>
      <c r="LLW14" s="682"/>
      <c r="LLX14" s="682"/>
      <c r="LLY14" s="682"/>
      <c r="LLZ14" s="682"/>
      <c r="LMA14" s="682"/>
      <c r="LMB14" s="682"/>
      <c r="LMC14" s="682"/>
      <c r="LMD14" s="682"/>
      <c r="LME14" s="682"/>
      <c r="LMF14" s="682"/>
      <c r="LMG14" s="682"/>
      <c r="LMH14" s="682"/>
      <c r="LMI14" s="682"/>
      <c r="LMJ14" s="682"/>
      <c r="LMK14" s="682"/>
      <c r="LML14" s="682"/>
      <c r="LMM14" s="682"/>
      <c r="LMN14" s="682"/>
      <c r="LMO14" s="682"/>
      <c r="LMP14" s="682"/>
      <c r="LMQ14" s="682"/>
      <c r="LMR14" s="682"/>
      <c r="LMS14" s="682"/>
      <c r="LMT14" s="682"/>
      <c r="LMU14" s="682"/>
      <c r="LMV14" s="682"/>
      <c r="LMW14" s="682"/>
      <c r="LMX14" s="682"/>
      <c r="LMY14" s="682"/>
      <c r="LMZ14" s="682"/>
      <c r="LNA14" s="682"/>
      <c r="LNB14" s="682"/>
      <c r="LNC14" s="682"/>
      <c r="LND14" s="682"/>
      <c r="LNE14" s="682"/>
      <c r="LNF14" s="682"/>
      <c r="LNG14" s="682"/>
      <c r="LNH14" s="682"/>
      <c r="LNI14" s="682"/>
      <c r="LNJ14" s="682"/>
      <c r="LNK14" s="682"/>
      <c r="LNL14" s="682"/>
      <c r="LNM14" s="682"/>
      <c r="LNN14" s="682"/>
      <c r="LNO14" s="682"/>
      <c r="LNP14" s="682"/>
      <c r="LNQ14" s="682"/>
      <c r="LNR14" s="682"/>
      <c r="LNS14" s="682"/>
      <c r="LNT14" s="682"/>
      <c r="LNU14" s="682"/>
      <c r="LNV14" s="682"/>
      <c r="LNW14" s="682"/>
      <c r="LNX14" s="682"/>
      <c r="LNY14" s="682"/>
      <c r="LNZ14" s="682"/>
      <c r="LOA14" s="682"/>
      <c r="LOB14" s="682"/>
      <c r="LOC14" s="682"/>
      <c r="LOD14" s="682"/>
      <c r="LOE14" s="682"/>
      <c r="LOF14" s="682"/>
      <c r="LOG14" s="682"/>
      <c r="LOH14" s="682"/>
      <c r="LOI14" s="682"/>
      <c r="LOJ14" s="682"/>
      <c r="LOK14" s="682"/>
      <c r="LOL14" s="682"/>
      <c r="LOM14" s="682"/>
      <c r="LON14" s="682"/>
      <c r="LOO14" s="682"/>
      <c r="LOP14" s="682"/>
      <c r="LOQ14" s="682"/>
      <c r="LOR14" s="682"/>
      <c r="LOS14" s="682"/>
      <c r="LOT14" s="682"/>
      <c r="LOU14" s="682"/>
      <c r="LOV14" s="682"/>
      <c r="LOW14" s="682"/>
      <c r="LOX14" s="682"/>
      <c r="LOY14" s="682"/>
      <c r="LOZ14" s="682"/>
      <c r="LPA14" s="682"/>
      <c r="LPB14" s="682"/>
      <c r="LPC14" s="682"/>
      <c r="LPD14" s="682"/>
      <c r="LPE14" s="682"/>
      <c r="LPF14" s="682"/>
      <c r="LPG14" s="682"/>
      <c r="LPH14" s="682"/>
      <c r="LPI14" s="682"/>
      <c r="LPJ14" s="682"/>
      <c r="LPK14" s="682"/>
      <c r="LPL14" s="682"/>
      <c r="LPM14" s="682"/>
      <c r="LPN14" s="682"/>
      <c r="LPO14" s="682"/>
      <c r="LPP14" s="682"/>
      <c r="LPQ14" s="682"/>
      <c r="LPR14" s="682"/>
      <c r="LPS14" s="682"/>
      <c r="LPT14" s="682"/>
      <c r="LPU14" s="682"/>
      <c r="LPV14" s="682"/>
      <c r="LPW14" s="682"/>
      <c r="LPX14" s="682"/>
      <c r="LPY14" s="682"/>
      <c r="LPZ14" s="682"/>
      <c r="LQA14" s="682"/>
      <c r="LQB14" s="682"/>
      <c r="LQC14" s="682"/>
      <c r="LQD14" s="682"/>
      <c r="LQE14" s="682"/>
      <c r="LQF14" s="682"/>
      <c r="LQG14" s="682"/>
      <c r="LQH14" s="682"/>
      <c r="LQI14" s="682"/>
      <c r="LQJ14" s="682"/>
      <c r="LQK14" s="682"/>
      <c r="LQL14" s="682"/>
      <c r="LQM14" s="682"/>
      <c r="LQN14" s="682"/>
      <c r="LQO14" s="682"/>
      <c r="LQP14" s="682"/>
      <c r="LQQ14" s="682"/>
      <c r="LQR14" s="682"/>
      <c r="LQS14" s="682"/>
      <c r="LQT14" s="682"/>
      <c r="LQU14" s="682"/>
      <c r="LQV14" s="682"/>
      <c r="LQW14" s="682"/>
      <c r="LQX14" s="682"/>
      <c r="LQY14" s="682"/>
      <c r="LQZ14" s="682"/>
      <c r="LRA14" s="682"/>
      <c r="LRB14" s="682"/>
      <c r="LRC14" s="682"/>
      <c r="LRD14" s="682"/>
      <c r="LRE14" s="682"/>
      <c r="LRF14" s="682"/>
      <c r="LRG14" s="682"/>
      <c r="LRH14" s="682"/>
      <c r="LRI14" s="682"/>
      <c r="LRJ14" s="682"/>
      <c r="LRK14" s="682"/>
      <c r="LRL14" s="682"/>
      <c r="LRM14" s="682"/>
      <c r="LRN14" s="682"/>
      <c r="LRO14" s="682"/>
      <c r="LRP14" s="682"/>
      <c r="LRQ14" s="682"/>
      <c r="LRR14" s="682"/>
      <c r="LRS14" s="682"/>
      <c r="LRT14" s="682"/>
      <c r="LRU14" s="682"/>
      <c r="LRV14" s="682"/>
      <c r="LRW14" s="682"/>
      <c r="LRX14" s="682"/>
      <c r="LRY14" s="682"/>
      <c r="LRZ14" s="682"/>
      <c r="LSA14" s="682"/>
      <c r="LSB14" s="682"/>
      <c r="LSC14" s="682"/>
      <c r="LSD14" s="682"/>
      <c r="LSE14" s="682"/>
      <c r="LSF14" s="682"/>
      <c r="LSG14" s="682"/>
      <c r="LSH14" s="682"/>
      <c r="LSI14" s="682"/>
      <c r="LSJ14" s="682"/>
      <c r="LSK14" s="682"/>
      <c r="LSL14" s="682"/>
      <c r="LSM14" s="682"/>
      <c r="LSN14" s="682"/>
      <c r="LSO14" s="682"/>
      <c r="LSP14" s="682"/>
      <c r="LSQ14" s="682"/>
      <c r="LSR14" s="682"/>
      <c r="LSS14" s="682"/>
      <c r="LST14" s="682"/>
      <c r="LSU14" s="682"/>
      <c r="LSV14" s="682"/>
      <c r="LSW14" s="682"/>
      <c r="LSX14" s="682"/>
      <c r="LSY14" s="682"/>
      <c r="LSZ14" s="682"/>
      <c r="LTA14" s="682"/>
      <c r="LTB14" s="682"/>
      <c r="LTC14" s="682"/>
      <c r="LTD14" s="682"/>
      <c r="LTE14" s="682"/>
      <c r="LTF14" s="682"/>
      <c r="LTG14" s="682"/>
      <c r="LTH14" s="682"/>
      <c r="LTI14" s="682"/>
      <c r="LTJ14" s="682"/>
      <c r="LTK14" s="682"/>
      <c r="LTL14" s="682"/>
      <c r="LTM14" s="682"/>
      <c r="LTN14" s="682"/>
      <c r="LTO14" s="682"/>
      <c r="LTP14" s="682"/>
      <c r="LTQ14" s="682"/>
      <c r="LTR14" s="682"/>
      <c r="LTS14" s="682"/>
      <c r="LTT14" s="682"/>
      <c r="LTU14" s="682"/>
      <c r="LTV14" s="682"/>
      <c r="LTW14" s="682"/>
      <c r="LTX14" s="682"/>
      <c r="LTY14" s="682"/>
      <c r="LTZ14" s="682"/>
      <c r="LUA14" s="682"/>
      <c r="LUB14" s="682"/>
      <c r="LUC14" s="682"/>
      <c r="LUD14" s="682"/>
      <c r="LUE14" s="682"/>
      <c r="LUF14" s="682"/>
      <c r="LUG14" s="682"/>
      <c r="LUH14" s="682"/>
      <c r="LUI14" s="682"/>
      <c r="LUJ14" s="682"/>
      <c r="LUK14" s="682"/>
      <c r="LUL14" s="682"/>
      <c r="LUM14" s="682"/>
      <c r="LUN14" s="682"/>
      <c r="LUO14" s="682"/>
      <c r="LUP14" s="682"/>
      <c r="LUQ14" s="682"/>
      <c r="LUR14" s="682"/>
      <c r="LUS14" s="682"/>
      <c r="LUT14" s="682"/>
      <c r="LUU14" s="682"/>
      <c r="LUV14" s="682"/>
      <c r="LUW14" s="682"/>
      <c r="LUX14" s="682"/>
      <c r="LUY14" s="682"/>
      <c r="LUZ14" s="682"/>
      <c r="LVA14" s="682"/>
      <c r="LVB14" s="682"/>
      <c r="LVC14" s="682"/>
      <c r="LVD14" s="682"/>
      <c r="LVE14" s="682"/>
      <c r="LVF14" s="682"/>
      <c r="LVG14" s="682"/>
      <c r="LVH14" s="682"/>
      <c r="LVI14" s="682"/>
      <c r="LVJ14" s="682"/>
      <c r="LVK14" s="682"/>
      <c r="LVL14" s="682"/>
      <c r="LVM14" s="682"/>
      <c r="LVN14" s="682"/>
      <c r="LVO14" s="682"/>
      <c r="LVP14" s="682"/>
      <c r="LVQ14" s="682"/>
      <c r="LVR14" s="682"/>
      <c r="LVS14" s="682"/>
      <c r="LVT14" s="682"/>
      <c r="LVU14" s="682"/>
      <c r="LVV14" s="682"/>
      <c r="LVW14" s="682"/>
      <c r="LVX14" s="682"/>
      <c r="LVY14" s="682"/>
      <c r="LVZ14" s="682"/>
      <c r="LWA14" s="682"/>
      <c r="LWB14" s="682"/>
      <c r="LWC14" s="682"/>
      <c r="LWD14" s="682"/>
      <c r="LWE14" s="682"/>
      <c r="LWF14" s="682"/>
      <c r="LWG14" s="682"/>
      <c r="LWH14" s="682"/>
      <c r="LWI14" s="682"/>
      <c r="LWJ14" s="682"/>
      <c r="LWK14" s="682"/>
      <c r="LWL14" s="682"/>
      <c r="LWM14" s="682"/>
      <c r="LWN14" s="682"/>
      <c r="LWO14" s="682"/>
      <c r="LWP14" s="682"/>
      <c r="LWQ14" s="682"/>
      <c r="LWR14" s="682"/>
      <c r="LWS14" s="682"/>
      <c r="LWT14" s="682"/>
      <c r="LWU14" s="682"/>
      <c r="LWV14" s="682"/>
      <c r="LWW14" s="682"/>
      <c r="LWX14" s="682"/>
      <c r="LWY14" s="682"/>
      <c r="LWZ14" s="682"/>
      <c r="LXA14" s="682"/>
      <c r="LXB14" s="682"/>
      <c r="LXC14" s="682"/>
      <c r="LXD14" s="682"/>
      <c r="LXE14" s="682"/>
      <c r="LXF14" s="682"/>
      <c r="LXG14" s="682"/>
      <c r="LXH14" s="682"/>
      <c r="LXI14" s="682"/>
      <c r="LXJ14" s="682"/>
      <c r="LXK14" s="682"/>
      <c r="LXL14" s="682"/>
      <c r="LXM14" s="682"/>
      <c r="LXN14" s="682"/>
      <c r="LXO14" s="682"/>
      <c r="LXP14" s="682"/>
      <c r="LXQ14" s="682"/>
      <c r="LXR14" s="682"/>
      <c r="LXS14" s="682"/>
      <c r="LXT14" s="682"/>
      <c r="LXU14" s="682"/>
      <c r="LXV14" s="682"/>
      <c r="LXW14" s="682"/>
      <c r="LXX14" s="682"/>
      <c r="LXY14" s="682"/>
      <c r="LXZ14" s="682"/>
      <c r="LYA14" s="682"/>
      <c r="LYB14" s="682"/>
      <c r="LYC14" s="682"/>
      <c r="LYD14" s="682"/>
      <c r="LYE14" s="682"/>
      <c r="LYF14" s="682"/>
      <c r="LYG14" s="682"/>
      <c r="LYH14" s="682"/>
      <c r="LYI14" s="682"/>
      <c r="LYJ14" s="682"/>
      <c r="LYK14" s="682"/>
      <c r="LYL14" s="682"/>
      <c r="LYM14" s="682"/>
      <c r="LYN14" s="682"/>
      <c r="LYO14" s="682"/>
      <c r="LYP14" s="682"/>
      <c r="LYQ14" s="682"/>
      <c r="LYR14" s="682"/>
      <c r="LYS14" s="682"/>
      <c r="LYT14" s="682"/>
      <c r="LYU14" s="682"/>
      <c r="LYV14" s="682"/>
      <c r="LYW14" s="682"/>
      <c r="LYX14" s="682"/>
      <c r="LYY14" s="682"/>
      <c r="LYZ14" s="682"/>
      <c r="LZA14" s="682"/>
      <c r="LZB14" s="682"/>
      <c r="LZC14" s="682"/>
      <c r="LZD14" s="682"/>
      <c r="LZE14" s="682"/>
      <c r="LZF14" s="682"/>
      <c r="LZG14" s="682"/>
      <c r="LZH14" s="682"/>
      <c r="LZI14" s="682"/>
      <c r="LZJ14" s="682"/>
      <c r="LZK14" s="682"/>
      <c r="LZL14" s="682"/>
      <c r="LZM14" s="682"/>
      <c r="LZN14" s="682"/>
      <c r="LZO14" s="682"/>
      <c r="LZP14" s="682"/>
      <c r="LZQ14" s="682"/>
      <c r="LZR14" s="682"/>
      <c r="LZS14" s="682"/>
      <c r="LZT14" s="682"/>
      <c r="LZU14" s="682"/>
      <c r="LZV14" s="682"/>
      <c r="LZW14" s="682"/>
      <c r="LZX14" s="682"/>
      <c r="LZY14" s="682"/>
      <c r="LZZ14" s="682"/>
      <c r="MAA14" s="682"/>
      <c r="MAB14" s="682"/>
      <c r="MAC14" s="682"/>
      <c r="MAD14" s="682"/>
      <c r="MAE14" s="682"/>
      <c r="MAF14" s="682"/>
      <c r="MAG14" s="682"/>
      <c r="MAH14" s="682"/>
      <c r="MAI14" s="682"/>
      <c r="MAJ14" s="682"/>
      <c r="MAK14" s="682"/>
      <c r="MAL14" s="682"/>
      <c r="MAM14" s="682"/>
      <c r="MAN14" s="682"/>
      <c r="MAO14" s="682"/>
      <c r="MAP14" s="682"/>
      <c r="MAQ14" s="682"/>
      <c r="MAR14" s="682"/>
      <c r="MAS14" s="682"/>
      <c r="MAT14" s="682"/>
      <c r="MAU14" s="682"/>
      <c r="MAV14" s="682"/>
      <c r="MAW14" s="682"/>
      <c r="MAX14" s="682"/>
      <c r="MAY14" s="682"/>
      <c r="MAZ14" s="682"/>
      <c r="MBA14" s="682"/>
      <c r="MBB14" s="682"/>
      <c r="MBC14" s="682"/>
      <c r="MBD14" s="682"/>
      <c r="MBE14" s="682"/>
      <c r="MBF14" s="682"/>
      <c r="MBG14" s="682"/>
      <c r="MBH14" s="682"/>
      <c r="MBI14" s="682"/>
      <c r="MBJ14" s="682"/>
      <c r="MBK14" s="682"/>
      <c r="MBL14" s="682"/>
      <c r="MBM14" s="682"/>
      <c r="MBN14" s="682"/>
      <c r="MBO14" s="682"/>
      <c r="MBP14" s="682"/>
      <c r="MBQ14" s="682"/>
      <c r="MBR14" s="682"/>
      <c r="MBS14" s="682"/>
      <c r="MBT14" s="682"/>
      <c r="MBU14" s="682"/>
      <c r="MBV14" s="682"/>
      <c r="MBW14" s="682"/>
      <c r="MBX14" s="682"/>
      <c r="MBY14" s="682"/>
      <c r="MBZ14" s="682"/>
      <c r="MCA14" s="682"/>
      <c r="MCB14" s="682"/>
      <c r="MCC14" s="682"/>
      <c r="MCD14" s="682"/>
      <c r="MCE14" s="682"/>
      <c r="MCF14" s="682"/>
      <c r="MCG14" s="682"/>
      <c r="MCH14" s="682"/>
      <c r="MCI14" s="682"/>
      <c r="MCJ14" s="682"/>
      <c r="MCK14" s="682"/>
      <c r="MCL14" s="682"/>
      <c r="MCM14" s="682"/>
      <c r="MCN14" s="682"/>
      <c r="MCO14" s="682"/>
      <c r="MCP14" s="682"/>
      <c r="MCQ14" s="682"/>
      <c r="MCR14" s="682"/>
      <c r="MCS14" s="682"/>
      <c r="MCT14" s="682"/>
      <c r="MCU14" s="682"/>
      <c r="MCV14" s="682"/>
      <c r="MCW14" s="682"/>
      <c r="MCX14" s="682"/>
      <c r="MCY14" s="682"/>
      <c r="MCZ14" s="682"/>
      <c r="MDA14" s="682"/>
      <c r="MDB14" s="682"/>
      <c r="MDC14" s="682"/>
      <c r="MDD14" s="682"/>
      <c r="MDE14" s="682"/>
      <c r="MDF14" s="682"/>
      <c r="MDG14" s="682"/>
      <c r="MDH14" s="682"/>
      <c r="MDI14" s="682"/>
      <c r="MDJ14" s="682"/>
      <c r="MDK14" s="682"/>
      <c r="MDL14" s="682"/>
      <c r="MDM14" s="682"/>
      <c r="MDN14" s="682"/>
      <c r="MDO14" s="682"/>
      <c r="MDP14" s="682"/>
      <c r="MDQ14" s="682"/>
      <c r="MDR14" s="682"/>
      <c r="MDS14" s="682"/>
      <c r="MDT14" s="682"/>
      <c r="MDU14" s="682"/>
      <c r="MDV14" s="682"/>
      <c r="MDW14" s="682"/>
      <c r="MDX14" s="682"/>
      <c r="MDY14" s="682"/>
      <c r="MDZ14" s="682"/>
      <c r="MEA14" s="682"/>
      <c r="MEB14" s="682"/>
      <c r="MEC14" s="682"/>
      <c r="MED14" s="682"/>
      <c r="MEE14" s="682"/>
      <c r="MEF14" s="682"/>
      <c r="MEG14" s="682"/>
      <c r="MEH14" s="682"/>
      <c r="MEI14" s="682"/>
      <c r="MEJ14" s="682"/>
      <c r="MEK14" s="682"/>
      <c r="MEL14" s="682"/>
      <c r="MEM14" s="682"/>
      <c r="MEN14" s="682"/>
      <c r="MEO14" s="682"/>
      <c r="MEP14" s="682"/>
      <c r="MEQ14" s="682"/>
      <c r="MER14" s="682"/>
      <c r="MES14" s="682"/>
      <c r="MET14" s="682"/>
      <c r="MEU14" s="682"/>
      <c r="MEV14" s="682"/>
      <c r="MEW14" s="682"/>
      <c r="MEX14" s="682"/>
      <c r="MEY14" s="682"/>
      <c r="MEZ14" s="682"/>
      <c r="MFA14" s="682"/>
      <c r="MFB14" s="682"/>
      <c r="MFC14" s="682"/>
      <c r="MFD14" s="682"/>
      <c r="MFE14" s="682"/>
      <c r="MFF14" s="682"/>
      <c r="MFG14" s="682"/>
      <c r="MFH14" s="682"/>
      <c r="MFI14" s="682"/>
      <c r="MFJ14" s="682"/>
      <c r="MFK14" s="682"/>
      <c r="MFL14" s="682"/>
      <c r="MFM14" s="682"/>
      <c r="MFN14" s="682"/>
      <c r="MFO14" s="682"/>
      <c r="MFP14" s="682"/>
      <c r="MFQ14" s="682"/>
      <c r="MFR14" s="682"/>
      <c r="MFS14" s="682"/>
      <c r="MFT14" s="682"/>
      <c r="MFU14" s="682"/>
      <c r="MFV14" s="682"/>
      <c r="MFW14" s="682"/>
      <c r="MFX14" s="682"/>
      <c r="MFY14" s="682"/>
      <c r="MFZ14" s="682"/>
      <c r="MGA14" s="682"/>
      <c r="MGB14" s="682"/>
      <c r="MGC14" s="682"/>
      <c r="MGD14" s="682"/>
      <c r="MGE14" s="682"/>
      <c r="MGF14" s="682"/>
      <c r="MGG14" s="682"/>
      <c r="MGH14" s="682"/>
      <c r="MGI14" s="682"/>
      <c r="MGJ14" s="682"/>
      <c r="MGK14" s="682"/>
      <c r="MGL14" s="682"/>
      <c r="MGM14" s="682"/>
      <c r="MGN14" s="682"/>
      <c r="MGO14" s="682"/>
      <c r="MGP14" s="682"/>
      <c r="MGQ14" s="682"/>
      <c r="MGR14" s="682"/>
      <c r="MGS14" s="682"/>
      <c r="MGT14" s="682"/>
      <c r="MGU14" s="682"/>
      <c r="MGV14" s="682"/>
      <c r="MGW14" s="682"/>
      <c r="MGX14" s="682"/>
      <c r="MGY14" s="682"/>
      <c r="MGZ14" s="682"/>
      <c r="MHA14" s="682"/>
      <c r="MHB14" s="682"/>
      <c r="MHC14" s="682"/>
      <c r="MHD14" s="682"/>
      <c r="MHE14" s="682"/>
      <c r="MHF14" s="682"/>
      <c r="MHG14" s="682"/>
      <c r="MHH14" s="682"/>
      <c r="MHI14" s="682"/>
      <c r="MHJ14" s="682"/>
      <c r="MHK14" s="682"/>
      <c r="MHL14" s="682"/>
      <c r="MHM14" s="682"/>
      <c r="MHN14" s="682"/>
      <c r="MHO14" s="682"/>
      <c r="MHP14" s="682"/>
      <c r="MHQ14" s="682"/>
      <c r="MHR14" s="682"/>
      <c r="MHS14" s="682"/>
      <c r="MHT14" s="682"/>
      <c r="MHU14" s="682"/>
      <c r="MHV14" s="682"/>
      <c r="MHW14" s="682"/>
      <c r="MHX14" s="682"/>
      <c r="MHY14" s="682"/>
      <c r="MHZ14" s="682"/>
      <c r="MIA14" s="682"/>
      <c r="MIB14" s="682"/>
      <c r="MIC14" s="682"/>
      <c r="MID14" s="682"/>
      <c r="MIE14" s="682"/>
      <c r="MIF14" s="682"/>
      <c r="MIG14" s="682"/>
      <c r="MIH14" s="682"/>
      <c r="MII14" s="682"/>
      <c r="MIJ14" s="682"/>
      <c r="MIK14" s="682"/>
      <c r="MIL14" s="682"/>
      <c r="MIM14" s="682"/>
      <c r="MIN14" s="682"/>
      <c r="MIO14" s="682"/>
      <c r="MIP14" s="682"/>
      <c r="MIQ14" s="682"/>
      <c r="MIR14" s="682"/>
      <c r="MIS14" s="682"/>
      <c r="MIT14" s="682"/>
      <c r="MIU14" s="682"/>
      <c r="MIV14" s="682"/>
      <c r="MIW14" s="682"/>
      <c r="MIX14" s="682"/>
      <c r="MIY14" s="682"/>
      <c r="MIZ14" s="682"/>
      <c r="MJA14" s="682"/>
      <c r="MJB14" s="682"/>
      <c r="MJC14" s="682"/>
      <c r="MJD14" s="682"/>
      <c r="MJE14" s="682"/>
      <c r="MJF14" s="682"/>
      <c r="MJG14" s="682"/>
      <c r="MJH14" s="682"/>
      <c r="MJI14" s="682"/>
      <c r="MJJ14" s="682"/>
      <c r="MJK14" s="682"/>
      <c r="MJL14" s="682"/>
      <c r="MJM14" s="682"/>
      <c r="MJN14" s="682"/>
      <c r="MJO14" s="682"/>
      <c r="MJP14" s="682"/>
      <c r="MJQ14" s="682"/>
      <c r="MJR14" s="682"/>
      <c r="MJS14" s="682"/>
      <c r="MJT14" s="682"/>
      <c r="MJU14" s="682"/>
      <c r="MJV14" s="682"/>
      <c r="MJW14" s="682"/>
      <c r="MJX14" s="682"/>
      <c r="MJY14" s="682"/>
      <c r="MJZ14" s="682"/>
      <c r="MKA14" s="682"/>
      <c r="MKB14" s="682"/>
      <c r="MKC14" s="682"/>
      <c r="MKD14" s="682"/>
      <c r="MKE14" s="682"/>
      <c r="MKF14" s="682"/>
      <c r="MKG14" s="682"/>
      <c r="MKH14" s="682"/>
      <c r="MKI14" s="682"/>
      <c r="MKJ14" s="682"/>
      <c r="MKK14" s="682"/>
      <c r="MKL14" s="682"/>
      <c r="MKM14" s="682"/>
      <c r="MKN14" s="682"/>
      <c r="MKO14" s="682"/>
      <c r="MKP14" s="682"/>
      <c r="MKQ14" s="682"/>
      <c r="MKR14" s="682"/>
      <c r="MKS14" s="682"/>
      <c r="MKT14" s="682"/>
      <c r="MKU14" s="682"/>
      <c r="MKV14" s="682"/>
      <c r="MKW14" s="682"/>
      <c r="MKX14" s="682"/>
      <c r="MKY14" s="682"/>
      <c r="MKZ14" s="682"/>
      <c r="MLA14" s="682"/>
      <c r="MLB14" s="682"/>
      <c r="MLC14" s="682"/>
      <c r="MLD14" s="682"/>
      <c r="MLE14" s="682"/>
      <c r="MLF14" s="682"/>
      <c r="MLG14" s="682"/>
      <c r="MLH14" s="682"/>
      <c r="MLI14" s="682"/>
      <c r="MLJ14" s="682"/>
      <c r="MLK14" s="682"/>
      <c r="MLL14" s="682"/>
      <c r="MLM14" s="682"/>
      <c r="MLN14" s="682"/>
      <c r="MLO14" s="682"/>
      <c r="MLP14" s="682"/>
      <c r="MLQ14" s="682"/>
      <c r="MLR14" s="682"/>
      <c r="MLS14" s="682"/>
      <c r="MLT14" s="682"/>
      <c r="MLU14" s="682"/>
      <c r="MLV14" s="682"/>
      <c r="MLW14" s="682"/>
      <c r="MLX14" s="682"/>
      <c r="MLY14" s="682"/>
      <c r="MLZ14" s="682"/>
      <c r="MMA14" s="682"/>
      <c r="MMB14" s="682"/>
      <c r="MMC14" s="682"/>
      <c r="MMD14" s="682"/>
      <c r="MME14" s="682"/>
      <c r="MMF14" s="682"/>
      <c r="MMG14" s="682"/>
      <c r="MMH14" s="682"/>
      <c r="MMI14" s="682"/>
      <c r="MMJ14" s="682"/>
      <c r="MMK14" s="682"/>
      <c r="MML14" s="682"/>
      <c r="MMM14" s="682"/>
      <c r="MMN14" s="682"/>
      <c r="MMO14" s="682"/>
      <c r="MMP14" s="682"/>
      <c r="MMQ14" s="682"/>
      <c r="MMR14" s="682"/>
      <c r="MMS14" s="682"/>
      <c r="MMT14" s="682"/>
      <c r="MMU14" s="682"/>
      <c r="MMV14" s="682"/>
      <c r="MMW14" s="682"/>
      <c r="MMX14" s="682"/>
      <c r="MMY14" s="682"/>
      <c r="MMZ14" s="682"/>
      <c r="MNA14" s="682"/>
      <c r="MNB14" s="682"/>
      <c r="MNC14" s="682"/>
      <c r="MND14" s="682"/>
      <c r="MNE14" s="682"/>
      <c r="MNF14" s="682"/>
      <c r="MNG14" s="682"/>
      <c r="MNH14" s="682"/>
      <c r="MNI14" s="682"/>
      <c r="MNJ14" s="682"/>
      <c r="MNK14" s="682"/>
      <c r="MNL14" s="682"/>
      <c r="MNM14" s="682"/>
      <c r="MNN14" s="682"/>
      <c r="MNO14" s="682"/>
      <c r="MNP14" s="682"/>
      <c r="MNQ14" s="682"/>
      <c r="MNR14" s="682"/>
      <c r="MNS14" s="682"/>
      <c r="MNT14" s="682"/>
      <c r="MNU14" s="682"/>
      <c r="MNV14" s="682"/>
      <c r="MNW14" s="682"/>
      <c r="MNX14" s="682"/>
      <c r="MNY14" s="682"/>
      <c r="MNZ14" s="682"/>
      <c r="MOA14" s="682"/>
      <c r="MOB14" s="682"/>
      <c r="MOC14" s="682"/>
      <c r="MOD14" s="682"/>
      <c r="MOE14" s="682"/>
      <c r="MOF14" s="682"/>
      <c r="MOG14" s="682"/>
      <c r="MOH14" s="682"/>
      <c r="MOI14" s="682"/>
      <c r="MOJ14" s="682"/>
      <c r="MOK14" s="682"/>
      <c r="MOL14" s="682"/>
      <c r="MOM14" s="682"/>
      <c r="MON14" s="682"/>
      <c r="MOO14" s="682"/>
      <c r="MOP14" s="682"/>
      <c r="MOQ14" s="682"/>
      <c r="MOR14" s="682"/>
      <c r="MOS14" s="682"/>
      <c r="MOT14" s="682"/>
      <c r="MOU14" s="682"/>
      <c r="MOV14" s="682"/>
      <c r="MOW14" s="682"/>
      <c r="MOX14" s="682"/>
      <c r="MOY14" s="682"/>
      <c r="MOZ14" s="682"/>
      <c r="MPA14" s="682"/>
      <c r="MPB14" s="682"/>
      <c r="MPC14" s="682"/>
      <c r="MPD14" s="682"/>
      <c r="MPE14" s="682"/>
      <c r="MPF14" s="682"/>
      <c r="MPG14" s="682"/>
      <c r="MPH14" s="682"/>
      <c r="MPI14" s="682"/>
      <c r="MPJ14" s="682"/>
      <c r="MPK14" s="682"/>
      <c r="MPL14" s="682"/>
      <c r="MPM14" s="682"/>
      <c r="MPN14" s="682"/>
      <c r="MPO14" s="682"/>
      <c r="MPP14" s="682"/>
      <c r="MPQ14" s="682"/>
      <c r="MPR14" s="682"/>
      <c r="MPS14" s="682"/>
      <c r="MPT14" s="682"/>
      <c r="MPU14" s="682"/>
      <c r="MPV14" s="682"/>
      <c r="MPW14" s="682"/>
      <c r="MPX14" s="682"/>
      <c r="MPY14" s="682"/>
      <c r="MPZ14" s="682"/>
      <c r="MQA14" s="682"/>
      <c r="MQB14" s="682"/>
      <c r="MQC14" s="682"/>
      <c r="MQD14" s="682"/>
      <c r="MQE14" s="682"/>
      <c r="MQF14" s="682"/>
      <c r="MQG14" s="682"/>
      <c r="MQH14" s="682"/>
      <c r="MQI14" s="682"/>
      <c r="MQJ14" s="682"/>
      <c r="MQK14" s="682"/>
      <c r="MQL14" s="682"/>
      <c r="MQM14" s="682"/>
      <c r="MQN14" s="682"/>
      <c r="MQO14" s="682"/>
      <c r="MQP14" s="682"/>
      <c r="MQQ14" s="682"/>
      <c r="MQR14" s="682"/>
      <c r="MQS14" s="682"/>
      <c r="MQT14" s="682"/>
      <c r="MQU14" s="682"/>
      <c r="MQV14" s="682"/>
      <c r="MQW14" s="682"/>
      <c r="MQX14" s="682"/>
      <c r="MQY14" s="682"/>
      <c r="MQZ14" s="682"/>
      <c r="MRA14" s="682"/>
      <c r="MRB14" s="682"/>
      <c r="MRC14" s="682"/>
      <c r="MRD14" s="682"/>
      <c r="MRE14" s="682"/>
      <c r="MRF14" s="682"/>
      <c r="MRG14" s="682"/>
      <c r="MRH14" s="682"/>
      <c r="MRI14" s="682"/>
      <c r="MRJ14" s="682"/>
      <c r="MRK14" s="682"/>
      <c r="MRL14" s="682"/>
      <c r="MRM14" s="682"/>
      <c r="MRN14" s="682"/>
      <c r="MRO14" s="682"/>
      <c r="MRP14" s="682"/>
      <c r="MRQ14" s="682"/>
      <c r="MRR14" s="682"/>
      <c r="MRS14" s="682"/>
      <c r="MRT14" s="682"/>
      <c r="MRU14" s="682"/>
      <c r="MRV14" s="682"/>
      <c r="MRW14" s="682"/>
      <c r="MRX14" s="682"/>
      <c r="MRY14" s="682"/>
      <c r="MRZ14" s="682"/>
      <c r="MSA14" s="682"/>
      <c r="MSB14" s="682"/>
      <c r="MSC14" s="682"/>
      <c r="MSD14" s="682"/>
      <c r="MSE14" s="682"/>
      <c r="MSF14" s="682"/>
      <c r="MSG14" s="682"/>
      <c r="MSH14" s="682"/>
      <c r="MSI14" s="682"/>
      <c r="MSJ14" s="682"/>
      <c r="MSK14" s="682"/>
      <c r="MSL14" s="682"/>
      <c r="MSM14" s="682"/>
      <c r="MSN14" s="682"/>
      <c r="MSO14" s="682"/>
      <c r="MSP14" s="682"/>
      <c r="MSQ14" s="682"/>
      <c r="MSR14" s="682"/>
      <c r="MSS14" s="682"/>
      <c r="MST14" s="682"/>
      <c r="MSU14" s="682"/>
      <c r="MSV14" s="682"/>
      <c r="MSW14" s="682"/>
      <c r="MSX14" s="682"/>
      <c r="MSY14" s="682"/>
      <c r="MSZ14" s="682"/>
      <c r="MTA14" s="682"/>
      <c r="MTB14" s="682"/>
      <c r="MTC14" s="682"/>
      <c r="MTD14" s="682"/>
      <c r="MTE14" s="682"/>
      <c r="MTF14" s="682"/>
      <c r="MTG14" s="682"/>
      <c r="MTH14" s="682"/>
      <c r="MTI14" s="682"/>
      <c r="MTJ14" s="682"/>
      <c r="MTK14" s="682"/>
      <c r="MTL14" s="682"/>
      <c r="MTM14" s="682"/>
      <c r="MTN14" s="682"/>
      <c r="MTO14" s="682"/>
      <c r="MTP14" s="682"/>
      <c r="MTQ14" s="682"/>
      <c r="MTR14" s="682"/>
      <c r="MTS14" s="682"/>
      <c r="MTT14" s="682"/>
      <c r="MTU14" s="682"/>
      <c r="MTV14" s="682"/>
      <c r="MTW14" s="682"/>
      <c r="MTX14" s="682"/>
      <c r="MTY14" s="682"/>
      <c r="MTZ14" s="682"/>
      <c r="MUA14" s="682"/>
      <c r="MUB14" s="682"/>
      <c r="MUC14" s="682"/>
      <c r="MUD14" s="682"/>
      <c r="MUE14" s="682"/>
      <c r="MUF14" s="682"/>
      <c r="MUG14" s="682"/>
      <c r="MUH14" s="682"/>
      <c r="MUI14" s="682"/>
      <c r="MUJ14" s="682"/>
      <c r="MUK14" s="682"/>
      <c r="MUL14" s="682"/>
      <c r="MUM14" s="682"/>
      <c r="MUN14" s="682"/>
      <c r="MUO14" s="682"/>
      <c r="MUP14" s="682"/>
      <c r="MUQ14" s="682"/>
      <c r="MUR14" s="682"/>
      <c r="MUS14" s="682"/>
      <c r="MUT14" s="682"/>
      <c r="MUU14" s="682"/>
      <c r="MUV14" s="682"/>
      <c r="MUW14" s="682"/>
      <c r="MUX14" s="682"/>
      <c r="MUY14" s="682"/>
      <c r="MUZ14" s="682"/>
      <c r="MVA14" s="682"/>
      <c r="MVB14" s="682"/>
      <c r="MVC14" s="682"/>
      <c r="MVD14" s="682"/>
      <c r="MVE14" s="682"/>
      <c r="MVF14" s="682"/>
      <c r="MVG14" s="682"/>
      <c r="MVH14" s="682"/>
      <c r="MVI14" s="682"/>
      <c r="MVJ14" s="682"/>
      <c r="MVK14" s="682"/>
      <c r="MVL14" s="682"/>
      <c r="MVM14" s="682"/>
      <c r="MVN14" s="682"/>
      <c r="MVO14" s="682"/>
      <c r="MVP14" s="682"/>
      <c r="MVQ14" s="682"/>
      <c r="MVR14" s="682"/>
      <c r="MVS14" s="682"/>
      <c r="MVT14" s="682"/>
      <c r="MVU14" s="682"/>
      <c r="MVV14" s="682"/>
      <c r="MVW14" s="682"/>
      <c r="MVX14" s="682"/>
      <c r="MVY14" s="682"/>
      <c r="MVZ14" s="682"/>
      <c r="MWA14" s="682"/>
      <c r="MWB14" s="682"/>
      <c r="MWC14" s="682"/>
      <c r="MWD14" s="682"/>
      <c r="MWE14" s="682"/>
      <c r="MWF14" s="682"/>
      <c r="MWG14" s="682"/>
      <c r="MWH14" s="682"/>
      <c r="MWI14" s="682"/>
      <c r="MWJ14" s="682"/>
      <c r="MWK14" s="682"/>
      <c r="MWL14" s="682"/>
      <c r="MWM14" s="682"/>
      <c r="MWN14" s="682"/>
      <c r="MWO14" s="682"/>
      <c r="MWP14" s="682"/>
      <c r="MWQ14" s="682"/>
      <c r="MWR14" s="682"/>
      <c r="MWS14" s="682"/>
      <c r="MWT14" s="682"/>
      <c r="MWU14" s="682"/>
      <c r="MWV14" s="682"/>
      <c r="MWW14" s="682"/>
      <c r="MWX14" s="682"/>
      <c r="MWY14" s="682"/>
      <c r="MWZ14" s="682"/>
      <c r="MXA14" s="682"/>
      <c r="MXB14" s="682"/>
      <c r="MXC14" s="682"/>
      <c r="MXD14" s="682"/>
      <c r="MXE14" s="682"/>
      <c r="MXF14" s="682"/>
      <c r="MXG14" s="682"/>
      <c r="MXH14" s="682"/>
      <c r="MXI14" s="682"/>
      <c r="MXJ14" s="682"/>
      <c r="MXK14" s="682"/>
      <c r="MXL14" s="682"/>
      <c r="MXM14" s="682"/>
      <c r="MXN14" s="682"/>
      <c r="MXO14" s="682"/>
      <c r="MXP14" s="682"/>
      <c r="MXQ14" s="682"/>
      <c r="MXR14" s="682"/>
      <c r="MXS14" s="682"/>
      <c r="MXT14" s="682"/>
      <c r="MXU14" s="682"/>
      <c r="MXV14" s="682"/>
      <c r="MXW14" s="682"/>
      <c r="MXX14" s="682"/>
      <c r="MXY14" s="682"/>
      <c r="MXZ14" s="682"/>
      <c r="MYA14" s="682"/>
      <c r="MYB14" s="682"/>
      <c r="MYC14" s="682"/>
      <c r="MYD14" s="682"/>
      <c r="MYE14" s="682"/>
      <c r="MYF14" s="682"/>
      <c r="MYG14" s="682"/>
      <c r="MYH14" s="682"/>
      <c r="MYI14" s="682"/>
      <c r="MYJ14" s="682"/>
      <c r="MYK14" s="682"/>
      <c r="MYL14" s="682"/>
      <c r="MYM14" s="682"/>
      <c r="MYN14" s="682"/>
      <c r="MYO14" s="682"/>
      <c r="MYP14" s="682"/>
      <c r="MYQ14" s="682"/>
      <c r="MYR14" s="682"/>
      <c r="MYS14" s="682"/>
      <c r="MYT14" s="682"/>
      <c r="MYU14" s="682"/>
      <c r="MYV14" s="682"/>
      <c r="MYW14" s="682"/>
      <c r="MYX14" s="682"/>
      <c r="MYY14" s="682"/>
      <c r="MYZ14" s="682"/>
      <c r="MZA14" s="682"/>
      <c r="MZB14" s="682"/>
      <c r="MZC14" s="682"/>
      <c r="MZD14" s="682"/>
      <c r="MZE14" s="682"/>
      <c r="MZF14" s="682"/>
      <c r="MZG14" s="682"/>
      <c r="MZH14" s="682"/>
      <c r="MZI14" s="682"/>
      <c r="MZJ14" s="682"/>
      <c r="MZK14" s="682"/>
      <c r="MZL14" s="682"/>
      <c r="MZM14" s="682"/>
      <c r="MZN14" s="682"/>
      <c r="MZO14" s="682"/>
      <c r="MZP14" s="682"/>
      <c r="MZQ14" s="682"/>
      <c r="MZR14" s="682"/>
      <c r="MZS14" s="682"/>
      <c r="MZT14" s="682"/>
      <c r="MZU14" s="682"/>
      <c r="MZV14" s="682"/>
      <c r="MZW14" s="682"/>
      <c r="MZX14" s="682"/>
      <c r="MZY14" s="682"/>
      <c r="MZZ14" s="682"/>
      <c r="NAA14" s="682"/>
      <c r="NAB14" s="682"/>
      <c r="NAC14" s="682"/>
      <c r="NAD14" s="682"/>
      <c r="NAE14" s="682"/>
      <c r="NAF14" s="682"/>
      <c r="NAG14" s="682"/>
      <c r="NAH14" s="682"/>
      <c r="NAI14" s="682"/>
      <c r="NAJ14" s="682"/>
      <c r="NAK14" s="682"/>
      <c r="NAL14" s="682"/>
      <c r="NAM14" s="682"/>
      <c r="NAN14" s="682"/>
      <c r="NAO14" s="682"/>
      <c r="NAP14" s="682"/>
      <c r="NAQ14" s="682"/>
      <c r="NAR14" s="682"/>
      <c r="NAS14" s="682"/>
      <c r="NAT14" s="682"/>
      <c r="NAU14" s="682"/>
      <c r="NAV14" s="682"/>
      <c r="NAW14" s="682"/>
      <c r="NAX14" s="682"/>
      <c r="NAY14" s="682"/>
      <c r="NAZ14" s="682"/>
      <c r="NBA14" s="682"/>
      <c r="NBB14" s="682"/>
      <c r="NBC14" s="682"/>
      <c r="NBD14" s="682"/>
      <c r="NBE14" s="682"/>
      <c r="NBF14" s="682"/>
      <c r="NBG14" s="682"/>
      <c r="NBH14" s="682"/>
      <c r="NBI14" s="682"/>
      <c r="NBJ14" s="682"/>
      <c r="NBK14" s="682"/>
      <c r="NBL14" s="682"/>
      <c r="NBM14" s="682"/>
      <c r="NBN14" s="682"/>
      <c r="NBO14" s="682"/>
      <c r="NBP14" s="682"/>
      <c r="NBQ14" s="682"/>
      <c r="NBR14" s="682"/>
      <c r="NBS14" s="682"/>
      <c r="NBT14" s="682"/>
      <c r="NBU14" s="682"/>
      <c r="NBV14" s="682"/>
      <c r="NBW14" s="682"/>
      <c r="NBX14" s="682"/>
      <c r="NBY14" s="682"/>
      <c r="NBZ14" s="682"/>
      <c r="NCA14" s="682"/>
      <c r="NCB14" s="682"/>
      <c r="NCC14" s="682"/>
      <c r="NCD14" s="682"/>
      <c r="NCE14" s="682"/>
      <c r="NCF14" s="682"/>
      <c r="NCG14" s="682"/>
      <c r="NCH14" s="682"/>
      <c r="NCI14" s="682"/>
      <c r="NCJ14" s="682"/>
      <c r="NCK14" s="682"/>
      <c r="NCL14" s="682"/>
      <c r="NCM14" s="682"/>
      <c r="NCN14" s="682"/>
      <c r="NCO14" s="682"/>
      <c r="NCP14" s="682"/>
      <c r="NCQ14" s="682"/>
      <c r="NCR14" s="682"/>
      <c r="NCS14" s="682"/>
      <c r="NCT14" s="682"/>
      <c r="NCU14" s="682"/>
      <c r="NCV14" s="682"/>
      <c r="NCW14" s="682"/>
      <c r="NCX14" s="682"/>
      <c r="NCY14" s="682"/>
      <c r="NCZ14" s="682"/>
      <c r="NDA14" s="682"/>
      <c r="NDB14" s="682"/>
      <c r="NDC14" s="682"/>
      <c r="NDD14" s="682"/>
      <c r="NDE14" s="682"/>
      <c r="NDF14" s="682"/>
      <c r="NDG14" s="682"/>
      <c r="NDH14" s="682"/>
      <c r="NDI14" s="682"/>
      <c r="NDJ14" s="682"/>
      <c r="NDK14" s="682"/>
      <c r="NDL14" s="682"/>
      <c r="NDM14" s="682"/>
      <c r="NDN14" s="682"/>
      <c r="NDO14" s="682"/>
      <c r="NDP14" s="682"/>
      <c r="NDQ14" s="682"/>
      <c r="NDR14" s="682"/>
      <c r="NDS14" s="682"/>
      <c r="NDT14" s="682"/>
      <c r="NDU14" s="682"/>
      <c r="NDV14" s="682"/>
      <c r="NDW14" s="682"/>
      <c r="NDX14" s="682"/>
      <c r="NDY14" s="682"/>
      <c r="NDZ14" s="682"/>
      <c r="NEA14" s="682"/>
      <c r="NEB14" s="682"/>
      <c r="NEC14" s="682"/>
      <c r="NED14" s="682"/>
      <c r="NEE14" s="682"/>
      <c r="NEF14" s="682"/>
      <c r="NEG14" s="682"/>
      <c r="NEH14" s="682"/>
      <c r="NEI14" s="682"/>
      <c r="NEJ14" s="682"/>
      <c r="NEK14" s="682"/>
      <c r="NEL14" s="682"/>
      <c r="NEM14" s="682"/>
      <c r="NEN14" s="682"/>
      <c r="NEO14" s="682"/>
      <c r="NEP14" s="682"/>
      <c r="NEQ14" s="682"/>
      <c r="NER14" s="682"/>
      <c r="NES14" s="682"/>
      <c r="NET14" s="682"/>
      <c r="NEU14" s="682"/>
      <c r="NEV14" s="682"/>
      <c r="NEW14" s="682"/>
      <c r="NEX14" s="682"/>
      <c r="NEY14" s="682"/>
      <c r="NEZ14" s="682"/>
      <c r="NFA14" s="682"/>
      <c r="NFB14" s="682"/>
      <c r="NFC14" s="682"/>
      <c r="NFD14" s="682"/>
      <c r="NFE14" s="682"/>
      <c r="NFF14" s="682"/>
      <c r="NFG14" s="682"/>
      <c r="NFH14" s="682"/>
      <c r="NFI14" s="682"/>
      <c r="NFJ14" s="682"/>
      <c r="NFK14" s="682"/>
      <c r="NFL14" s="682"/>
      <c r="NFM14" s="682"/>
      <c r="NFN14" s="682"/>
      <c r="NFO14" s="682"/>
      <c r="NFP14" s="682"/>
      <c r="NFQ14" s="682"/>
      <c r="NFR14" s="682"/>
      <c r="NFS14" s="682"/>
      <c r="NFT14" s="682"/>
      <c r="NFU14" s="682"/>
      <c r="NFV14" s="682"/>
      <c r="NFW14" s="682"/>
      <c r="NFX14" s="682"/>
      <c r="NFY14" s="682"/>
      <c r="NFZ14" s="682"/>
      <c r="NGA14" s="682"/>
      <c r="NGB14" s="682"/>
      <c r="NGC14" s="682"/>
      <c r="NGD14" s="682"/>
      <c r="NGE14" s="682"/>
      <c r="NGF14" s="682"/>
      <c r="NGG14" s="682"/>
      <c r="NGH14" s="682"/>
      <c r="NGI14" s="682"/>
      <c r="NGJ14" s="682"/>
      <c r="NGK14" s="682"/>
      <c r="NGL14" s="682"/>
      <c r="NGM14" s="682"/>
      <c r="NGN14" s="682"/>
      <c r="NGO14" s="682"/>
      <c r="NGP14" s="682"/>
      <c r="NGQ14" s="682"/>
      <c r="NGR14" s="682"/>
      <c r="NGS14" s="682"/>
      <c r="NGT14" s="682"/>
      <c r="NGU14" s="682"/>
      <c r="NGV14" s="682"/>
      <c r="NGW14" s="682"/>
      <c r="NGX14" s="682"/>
      <c r="NGY14" s="682"/>
      <c r="NGZ14" s="682"/>
      <c r="NHA14" s="682"/>
      <c r="NHB14" s="682"/>
      <c r="NHC14" s="682"/>
      <c r="NHD14" s="682"/>
      <c r="NHE14" s="682"/>
      <c r="NHF14" s="682"/>
      <c r="NHG14" s="682"/>
      <c r="NHH14" s="682"/>
      <c r="NHI14" s="682"/>
      <c r="NHJ14" s="682"/>
      <c r="NHK14" s="682"/>
      <c r="NHL14" s="682"/>
      <c r="NHM14" s="682"/>
      <c r="NHN14" s="682"/>
      <c r="NHO14" s="682"/>
      <c r="NHP14" s="682"/>
      <c r="NHQ14" s="682"/>
      <c r="NHR14" s="682"/>
      <c r="NHS14" s="682"/>
      <c r="NHT14" s="682"/>
      <c r="NHU14" s="682"/>
      <c r="NHV14" s="682"/>
      <c r="NHW14" s="682"/>
      <c r="NHX14" s="682"/>
      <c r="NHY14" s="682"/>
      <c r="NHZ14" s="682"/>
      <c r="NIA14" s="682"/>
      <c r="NIB14" s="682"/>
      <c r="NIC14" s="682"/>
      <c r="NID14" s="682"/>
      <c r="NIE14" s="682"/>
      <c r="NIF14" s="682"/>
      <c r="NIG14" s="682"/>
      <c r="NIH14" s="682"/>
      <c r="NII14" s="682"/>
      <c r="NIJ14" s="682"/>
      <c r="NIK14" s="682"/>
      <c r="NIL14" s="682"/>
      <c r="NIM14" s="682"/>
      <c r="NIN14" s="682"/>
      <c r="NIO14" s="682"/>
      <c r="NIP14" s="682"/>
      <c r="NIQ14" s="682"/>
      <c r="NIR14" s="682"/>
      <c r="NIS14" s="682"/>
      <c r="NIT14" s="682"/>
      <c r="NIU14" s="682"/>
      <c r="NIV14" s="682"/>
      <c r="NIW14" s="682"/>
      <c r="NIX14" s="682"/>
      <c r="NIY14" s="682"/>
      <c r="NIZ14" s="682"/>
      <c r="NJA14" s="682"/>
      <c r="NJB14" s="682"/>
      <c r="NJC14" s="682"/>
      <c r="NJD14" s="682"/>
      <c r="NJE14" s="682"/>
      <c r="NJF14" s="682"/>
      <c r="NJG14" s="682"/>
      <c r="NJH14" s="682"/>
      <c r="NJI14" s="682"/>
      <c r="NJJ14" s="682"/>
      <c r="NJK14" s="682"/>
      <c r="NJL14" s="682"/>
      <c r="NJM14" s="682"/>
      <c r="NJN14" s="682"/>
      <c r="NJO14" s="682"/>
      <c r="NJP14" s="682"/>
      <c r="NJQ14" s="682"/>
      <c r="NJR14" s="682"/>
      <c r="NJS14" s="682"/>
      <c r="NJT14" s="682"/>
      <c r="NJU14" s="682"/>
      <c r="NJV14" s="682"/>
      <c r="NJW14" s="682"/>
      <c r="NJX14" s="682"/>
      <c r="NJY14" s="682"/>
      <c r="NJZ14" s="682"/>
      <c r="NKA14" s="682"/>
      <c r="NKB14" s="682"/>
      <c r="NKC14" s="682"/>
      <c r="NKD14" s="682"/>
      <c r="NKE14" s="682"/>
      <c r="NKF14" s="682"/>
      <c r="NKG14" s="682"/>
      <c r="NKH14" s="682"/>
      <c r="NKI14" s="682"/>
      <c r="NKJ14" s="682"/>
      <c r="NKK14" s="682"/>
      <c r="NKL14" s="682"/>
      <c r="NKM14" s="682"/>
      <c r="NKN14" s="682"/>
      <c r="NKO14" s="682"/>
      <c r="NKP14" s="682"/>
      <c r="NKQ14" s="682"/>
      <c r="NKR14" s="682"/>
      <c r="NKS14" s="682"/>
      <c r="NKT14" s="682"/>
      <c r="NKU14" s="682"/>
      <c r="NKV14" s="682"/>
      <c r="NKW14" s="682"/>
      <c r="NKX14" s="682"/>
      <c r="NKY14" s="682"/>
      <c r="NKZ14" s="682"/>
      <c r="NLA14" s="682"/>
      <c r="NLB14" s="682"/>
      <c r="NLC14" s="682"/>
      <c r="NLD14" s="682"/>
      <c r="NLE14" s="682"/>
      <c r="NLF14" s="682"/>
      <c r="NLG14" s="682"/>
      <c r="NLH14" s="682"/>
      <c r="NLI14" s="682"/>
      <c r="NLJ14" s="682"/>
      <c r="NLK14" s="682"/>
      <c r="NLL14" s="682"/>
      <c r="NLM14" s="682"/>
      <c r="NLN14" s="682"/>
      <c r="NLO14" s="682"/>
      <c r="NLP14" s="682"/>
      <c r="NLQ14" s="682"/>
      <c r="NLR14" s="682"/>
      <c r="NLS14" s="682"/>
      <c r="NLT14" s="682"/>
      <c r="NLU14" s="682"/>
      <c r="NLV14" s="682"/>
      <c r="NLW14" s="682"/>
      <c r="NLX14" s="682"/>
      <c r="NLY14" s="682"/>
      <c r="NLZ14" s="682"/>
      <c r="NMA14" s="682"/>
      <c r="NMB14" s="682"/>
      <c r="NMC14" s="682"/>
      <c r="NMD14" s="682"/>
      <c r="NME14" s="682"/>
      <c r="NMF14" s="682"/>
      <c r="NMG14" s="682"/>
      <c r="NMH14" s="682"/>
      <c r="NMI14" s="682"/>
      <c r="NMJ14" s="682"/>
      <c r="NMK14" s="682"/>
      <c r="NML14" s="682"/>
      <c r="NMM14" s="682"/>
      <c r="NMN14" s="682"/>
      <c r="NMO14" s="682"/>
      <c r="NMP14" s="682"/>
      <c r="NMQ14" s="682"/>
      <c r="NMR14" s="682"/>
      <c r="NMS14" s="682"/>
      <c r="NMT14" s="682"/>
      <c r="NMU14" s="682"/>
      <c r="NMV14" s="682"/>
      <c r="NMW14" s="682"/>
      <c r="NMX14" s="682"/>
      <c r="NMY14" s="682"/>
      <c r="NMZ14" s="682"/>
      <c r="NNA14" s="682"/>
      <c r="NNB14" s="682"/>
      <c r="NNC14" s="682"/>
      <c r="NND14" s="682"/>
      <c r="NNE14" s="682"/>
      <c r="NNF14" s="682"/>
      <c r="NNG14" s="682"/>
      <c r="NNH14" s="682"/>
      <c r="NNI14" s="682"/>
      <c r="NNJ14" s="682"/>
      <c r="NNK14" s="682"/>
      <c r="NNL14" s="682"/>
      <c r="NNM14" s="682"/>
      <c r="NNN14" s="682"/>
      <c r="NNO14" s="682"/>
      <c r="NNP14" s="682"/>
      <c r="NNQ14" s="682"/>
      <c r="NNR14" s="682"/>
      <c r="NNS14" s="682"/>
      <c r="NNT14" s="682"/>
      <c r="NNU14" s="682"/>
      <c r="NNV14" s="682"/>
      <c r="NNW14" s="682"/>
      <c r="NNX14" s="682"/>
      <c r="NNY14" s="682"/>
      <c r="NNZ14" s="682"/>
      <c r="NOA14" s="682"/>
      <c r="NOB14" s="682"/>
      <c r="NOC14" s="682"/>
      <c r="NOD14" s="682"/>
      <c r="NOE14" s="682"/>
      <c r="NOF14" s="682"/>
      <c r="NOG14" s="682"/>
      <c r="NOH14" s="682"/>
      <c r="NOI14" s="682"/>
      <c r="NOJ14" s="682"/>
      <c r="NOK14" s="682"/>
      <c r="NOL14" s="682"/>
      <c r="NOM14" s="682"/>
      <c r="NON14" s="682"/>
      <c r="NOO14" s="682"/>
      <c r="NOP14" s="682"/>
      <c r="NOQ14" s="682"/>
      <c r="NOR14" s="682"/>
      <c r="NOS14" s="682"/>
      <c r="NOT14" s="682"/>
      <c r="NOU14" s="682"/>
      <c r="NOV14" s="682"/>
      <c r="NOW14" s="682"/>
      <c r="NOX14" s="682"/>
      <c r="NOY14" s="682"/>
      <c r="NOZ14" s="682"/>
      <c r="NPA14" s="682"/>
      <c r="NPB14" s="682"/>
      <c r="NPC14" s="682"/>
      <c r="NPD14" s="682"/>
      <c r="NPE14" s="682"/>
      <c r="NPF14" s="682"/>
      <c r="NPG14" s="682"/>
      <c r="NPH14" s="682"/>
      <c r="NPI14" s="682"/>
      <c r="NPJ14" s="682"/>
      <c r="NPK14" s="682"/>
      <c r="NPL14" s="682"/>
      <c r="NPM14" s="682"/>
      <c r="NPN14" s="682"/>
      <c r="NPO14" s="682"/>
      <c r="NPP14" s="682"/>
      <c r="NPQ14" s="682"/>
      <c r="NPR14" s="682"/>
      <c r="NPS14" s="682"/>
      <c r="NPT14" s="682"/>
      <c r="NPU14" s="682"/>
      <c r="NPV14" s="682"/>
      <c r="NPW14" s="682"/>
      <c r="NPX14" s="682"/>
      <c r="NPY14" s="682"/>
      <c r="NPZ14" s="682"/>
      <c r="NQA14" s="682"/>
      <c r="NQB14" s="682"/>
      <c r="NQC14" s="682"/>
      <c r="NQD14" s="682"/>
      <c r="NQE14" s="682"/>
      <c r="NQF14" s="682"/>
      <c r="NQG14" s="682"/>
      <c r="NQH14" s="682"/>
      <c r="NQI14" s="682"/>
      <c r="NQJ14" s="682"/>
      <c r="NQK14" s="682"/>
      <c r="NQL14" s="682"/>
      <c r="NQM14" s="682"/>
      <c r="NQN14" s="682"/>
      <c r="NQO14" s="682"/>
      <c r="NQP14" s="682"/>
      <c r="NQQ14" s="682"/>
      <c r="NQR14" s="682"/>
      <c r="NQS14" s="682"/>
      <c r="NQT14" s="682"/>
      <c r="NQU14" s="682"/>
      <c r="NQV14" s="682"/>
      <c r="NQW14" s="682"/>
      <c r="NQX14" s="682"/>
      <c r="NQY14" s="682"/>
      <c r="NQZ14" s="682"/>
      <c r="NRA14" s="682"/>
      <c r="NRB14" s="682"/>
      <c r="NRC14" s="682"/>
      <c r="NRD14" s="682"/>
      <c r="NRE14" s="682"/>
      <c r="NRF14" s="682"/>
      <c r="NRG14" s="682"/>
      <c r="NRH14" s="682"/>
      <c r="NRI14" s="682"/>
      <c r="NRJ14" s="682"/>
      <c r="NRK14" s="682"/>
      <c r="NRL14" s="682"/>
      <c r="NRM14" s="682"/>
      <c r="NRN14" s="682"/>
      <c r="NRO14" s="682"/>
      <c r="NRP14" s="682"/>
      <c r="NRQ14" s="682"/>
      <c r="NRR14" s="682"/>
      <c r="NRS14" s="682"/>
      <c r="NRT14" s="682"/>
      <c r="NRU14" s="682"/>
      <c r="NRV14" s="682"/>
      <c r="NRW14" s="682"/>
      <c r="NRX14" s="682"/>
      <c r="NRY14" s="682"/>
      <c r="NRZ14" s="682"/>
      <c r="NSA14" s="682"/>
      <c r="NSB14" s="682"/>
      <c r="NSC14" s="682"/>
      <c r="NSD14" s="682"/>
      <c r="NSE14" s="682"/>
      <c r="NSF14" s="682"/>
      <c r="NSG14" s="682"/>
      <c r="NSH14" s="682"/>
      <c r="NSI14" s="682"/>
      <c r="NSJ14" s="682"/>
      <c r="NSK14" s="682"/>
      <c r="NSL14" s="682"/>
      <c r="NSM14" s="682"/>
      <c r="NSN14" s="682"/>
      <c r="NSO14" s="682"/>
      <c r="NSP14" s="682"/>
      <c r="NSQ14" s="682"/>
      <c r="NSR14" s="682"/>
      <c r="NSS14" s="682"/>
      <c r="NST14" s="682"/>
      <c r="NSU14" s="682"/>
      <c r="NSV14" s="682"/>
      <c r="NSW14" s="682"/>
      <c r="NSX14" s="682"/>
      <c r="NSY14" s="682"/>
      <c r="NSZ14" s="682"/>
      <c r="NTA14" s="682"/>
      <c r="NTB14" s="682"/>
      <c r="NTC14" s="682"/>
      <c r="NTD14" s="682"/>
      <c r="NTE14" s="682"/>
      <c r="NTF14" s="682"/>
      <c r="NTG14" s="682"/>
      <c r="NTH14" s="682"/>
      <c r="NTI14" s="682"/>
      <c r="NTJ14" s="682"/>
      <c r="NTK14" s="682"/>
      <c r="NTL14" s="682"/>
      <c r="NTM14" s="682"/>
      <c r="NTN14" s="682"/>
      <c r="NTO14" s="682"/>
      <c r="NTP14" s="682"/>
      <c r="NTQ14" s="682"/>
      <c r="NTR14" s="682"/>
      <c r="NTS14" s="682"/>
      <c r="NTT14" s="682"/>
      <c r="NTU14" s="682"/>
      <c r="NTV14" s="682"/>
      <c r="NTW14" s="682"/>
      <c r="NTX14" s="682"/>
      <c r="NTY14" s="682"/>
      <c r="NTZ14" s="682"/>
      <c r="NUA14" s="682"/>
      <c r="NUB14" s="682"/>
      <c r="NUC14" s="682"/>
      <c r="NUD14" s="682"/>
      <c r="NUE14" s="682"/>
      <c r="NUF14" s="682"/>
      <c r="NUG14" s="682"/>
      <c r="NUH14" s="682"/>
      <c r="NUI14" s="682"/>
      <c r="NUJ14" s="682"/>
      <c r="NUK14" s="682"/>
      <c r="NUL14" s="682"/>
      <c r="NUM14" s="682"/>
      <c r="NUN14" s="682"/>
      <c r="NUO14" s="682"/>
      <c r="NUP14" s="682"/>
      <c r="NUQ14" s="682"/>
      <c r="NUR14" s="682"/>
      <c r="NUS14" s="682"/>
      <c r="NUT14" s="682"/>
      <c r="NUU14" s="682"/>
      <c r="NUV14" s="682"/>
      <c r="NUW14" s="682"/>
      <c r="NUX14" s="682"/>
      <c r="NUY14" s="682"/>
      <c r="NUZ14" s="682"/>
      <c r="NVA14" s="682"/>
      <c r="NVB14" s="682"/>
      <c r="NVC14" s="682"/>
      <c r="NVD14" s="682"/>
      <c r="NVE14" s="682"/>
      <c r="NVF14" s="682"/>
      <c r="NVG14" s="682"/>
      <c r="NVH14" s="682"/>
      <c r="NVI14" s="682"/>
      <c r="NVJ14" s="682"/>
      <c r="NVK14" s="682"/>
      <c r="NVL14" s="682"/>
      <c r="NVM14" s="682"/>
      <c r="NVN14" s="682"/>
      <c r="NVO14" s="682"/>
      <c r="NVP14" s="682"/>
      <c r="NVQ14" s="682"/>
      <c r="NVR14" s="682"/>
      <c r="NVS14" s="682"/>
      <c r="NVT14" s="682"/>
      <c r="NVU14" s="682"/>
      <c r="NVV14" s="682"/>
      <c r="NVW14" s="682"/>
      <c r="NVX14" s="682"/>
      <c r="NVY14" s="682"/>
      <c r="NVZ14" s="682"/>
      <c r="NWA14" s="682"/>
      <c r="NWB14" s="682"/>
      <c r="NWC14" s="682"/>
      <c r="NWD14" s="682"/>
      <c r="NWE14" s="682"/>
      <c r="NWF14" s="682"/>
      <c r="NWG14" s="682"/>
      <c r="NWH14" s="682"/>
      <c r="NWI14" s="682"/>
      <c r="NWJ14" s="682"/>
      <c r="NWK14" s="682"/>
      <c r="NWL14" s="682"/>
      <c r="NWM14" s="682"/>
      <c r="NWN14" s="682"/>
      <c r="NWO14" s="682"/>
      <c r="NWP14" s="682"/>
      <c r="NWQ14" s="682"/>
      <c r="NWR14" s="682"/>
      <c r="NWS14" s="682"/>
      <c r="NWT14" s="682"/>
      <c r="NWU14" s="682"/>
      <c r="NWV14" s="682"/>
      <c r="NWW14" s="682"/>
      <c r="NWX14" s="682"/>
      <c r="NWY14" s="682"/>
      <c r="NWZ14" s="682"/>
      <c r="NXA14" s="682"/>
      <c r="NXB14" s="682"/>
      <c r="NXC14" s="682"/>
      <c r="NXD14" s="682"/>
      <c r="NXE14" s="682"/>
      <c r="NXF14" s="682"/>
      <c r="NXG14" s="682"/>
      <c r="NXH14" s="682"/>
      <c r="NXI14" s="682"/>
      <c r="NXJ14" s="682"/>
      <c r="NXK14" s="682"/>
      <c r="NXL14" s="682"/>
      <c r="NXM14" s="682"/>
      <c r="NXN14" s="682"/>
      <c r="NXO14" s="682"/>
      <c r="NXP14" s="682"/>
      <c r="NXQ14" s="682"/>
      <c r="NXR14" s="682"/>
      <c r="NXS14" s="682"/>
      <c r="NXT14" s="682"/>
      <c r="NXU14" s="682"/>
      <c r="NXV14" s="682"/>
      <c r="NXW14" s="682"/>
      <c r="NXX14" s="682"/>
      <c r="NXY14" s="682"/>
      <c r="NXZ14" s="682"/>
      <c r="NYA14" s="682"/>
      <c r="NYB14" s="682"/>
      <c r="NYC14" s="682"/>
      <c r="NYD14" s="682"/>
      <c r="NYE14" s="682"/>
      <c r="NYF14" s="682"/>
      <c r="NYG14" s="682"/>
      <c r="NYH14" s="682"/>
      <c r="NYI14" s="682"/>
      <c r="NYJ14" s="682"/>
      <c r="NYK14" s="682"/>
      <c r="NYL14" s="682"/>
      <c r="NYM14" s="682"/>
      <c r="NYN14" s="682"/>
      <c r="NYO14" s="682"/>
      <c r="NYP14" s="682"/>
      <c r="NYQ14" s="682"/>
      <c r="NYR14" s="682"/>
      <c r="NYS14" s="682"/>
      <c r="NYT14" s="682"/>
      <c r="NYU14" s="682"/>
      <c r="NYV14" s="682"/>
      <c r="NYW14" s="682"/>
      <c r="NYX14" s="682"/>
      <c r="NYY14" s="682"/>
      <c r="NYZ14" s="682"/>
      <c r="NZA14" s="682"/>
      <c r="NZB14" s="682"/>
      <c r="NZC14" s="682"/>
      <c r="NZD14" s="682"/>
      <c r="NZE14" s="682"/>
      <c r="NZF14" s="682"/>
      <c r="NZG14" s="682"/>
      <c r="NZH14" s="682"/>
      <c r="NZI14" s="682"/>
      <c r="NZJ14" s="682"/>
      <c r="NZK14" s="682"/>
      <c r="NZL14" s="682"/>
      <c r="NZM14" s="682"/>
      <c r="NZN14" s="682"/>
      <c r="NZO14" s="682"/>
      <c r="NZP14" s="682"/>
      <c r="NZQ14" s="682"/>
      <c r="NZR14" s="682"/>
      <c r="NZS14" s="682"/>
      <c r="NZT14" s="682"/>
      <c r="NZU14" s="682"/>
      <c r="NZV14" s="682"/>
      <c r="NZW14" s="682"/>
      <c r="NZX14" s="682"/>
      <c r="NZY14" s="682"/>
      <c r="NZZ14" s="682"/>
      <c r="OAA14" s="682"/>
      <c r="OAB14" s="682"/>
      <c r="OAC14" s="682"/>
      <c r="OAD14" s="682"/>
      <c r="OAE14" s="682"/>
      <c r="OAF14" s="682"/>
      <c r="OAG14" s="682"/>
      <c r="OAH14" s="682"/>
      <c r="OAI14" s="682"/>
      <c r="OAJ14" s="682"/>
      <c r="OAK14" s="682"/>
      <c r="OAL14" s="682"/>
      <c r="OAM14" s="682"/>
      <c r="OAN14" s="682"/>
      <c r="OAO14" s="682"/>
      <c r="OAP14" s="682"/>
      <c r="OAQ14" s="682"/>
      <c r="OAR14" s="682"/>
      <c r="OAS14" s="682"/>
      <c r="OAT14" s="682"/>
      <c r="OAU14" s="682"/>
      <c r="OAV14" s="682"/>
      <c r="OAW14" s="682"/>
      <c r="OAX14" s="682"/>
      <c r="OAY14" s="682"/>
      <c r="OAZ14" s="682"/>
      <c r="OBA14" s="682"/>
      <c r="OBB14" s="682"/>
      <c r="OBC14" s="682"/>
      <c r="OBD14" s="682"/>
      <c r="OBE14" s="682"/>
      <c r="OBF14" s="682"/>
      <c r="OBG14" s="682"/>
      <c r="OBH14" s="682"/>
      <c r="OBI14" s="682"/>
      <c r="OBJ14" s="682"/>
      <c r="OBK14" s="682"/>
      <c r="OBL14" s="682"/>
      <c r="OBM14" s="682"/>
      <c r="OBN14" s="682"/>
      <c r="OBO14" s="682"/>
      <c r="OBP14" s="682"/>
      <c r="OBQ14" s="682"/>
      <c r="OBR14" s="682"/>
      <c r="OBS14" s="682"/>
      <c r="OBT14" s="682"/>
      <c r="OBU14" s="682"/>
      <c r="OBV14" s="682"/>
      <c r="OBW14" s="682"/>
      <c r="OBX14" s="682"/>
      <c r="OBY14" s="682"/>
      <c r="OBZ14" s="682"/>
      <c r="OCA14" s="682"/>
      <c r="OCB14" s="682"/>
      <c r="OCC14" s="682"/>
      <c r="OCD14" s="682"/>
      <c r="OCE14" s="682"/>
      <c r="OCF14" s="682"/>
      <c r="OCG14" s="682"/>
      <c r="OCH14" s="682"/>
      <c r="OCI14" s="682"/>
      <c r="OCJ14" s="682"/>
      <c r="OCK14" s="682"/>
      <c r="OCL14" s="682"/>
      <c r="OCM14" s="682"/>
      <c r="OCN14" s="682"/>
      <c r="OCO14" s="682"/>
      <c r="OCP14" s="682"/>
      <c r="OCQ14" s="682"/>
      <c r="OCR14" s="682"/>
      <c r="OCS14" s="682"/>
      <c r="OCT14" s="682"/>
      <c r="OCU14" s="682"/>
      <c r="OCV14" s="682"/>
      <c r="OCW14" s="682"/>
      <c r="OCX14" s="682"/>
      <c r="OCY14" s="682"/>
      <c r="OCZ14" s="682"/>
      <c r="ODA14" s="682"/>
      <c r="ODB14" s="682"/>
      <c r="ODC14" s="682"/>
      <c r="ODD14" s="682"/>
      <c r="ODE14" s="682"/>
      <c r="ODF14" s="682"/>
      <c r="ODG14" s="682"/>
      <c r="ODH14" s="682"/>
      <c r="ODI14" s="682"/>
      <c r="ODJ14" s="682"/>
      <c r="ODK14" s="682"/>
      <c r="ODL14" s="682"/>
      <c r="ODM14" s="682"/>
      <c r="ODN14" s="682"/>
      <c r="ODO14" s="682"/>
      <c r="ODP14" s="682"/>
      <c r="ODQ14" s="682"/>
      <c r="ODR14" s="682"/>
      <c r="ODS14" s="682"/>
      <c r="ODT14" s="682"/>
      <c r="ODU14" s="682"/>
      <c r="ODV14" s="682"/>
      <c r="ODW14" s="682"/>
      <c r="ODX14" s="682"/>
      <c r="ODY14" s="682"/>
      <c r="ODZ14" s="682"/>
      <c r="OEA14" s="682"/>
      <c r="OEB14" s="682"/>
      <c r="OEC14" s="682"/>
      <c r="OED14" s="682"/>
      <c r="OEE14" s="682"/>
      <c r="OEF14" s="682"/>
      <c r="OEG14" s="682"/>
      <c r="OEH14" s="682"/>
      <c r="OEI14" s="682"/>
      <c r="OEJ14" s="682"/>
      <c r="OEK14" s="682"/>
      <c r="OEL14" s="682"/>
      <c r="OEM14" s="682"/>
      <c r="OEN14" s="682"/>
      <c r="OEO14" s="682"/>
      <c r="OEP14" s="682"/>
      <c r="OEQ14" s="682"/>
      <c r="OER14" s="682"/>
      <c r="OES14" s="682"/>
      <c r="OET14" s="682"/>
      <c r="OEU14" s="682"/>
      <c r="OEV14" s="682"/>
      <c r="OEW14" s="682"/>
      <c r="OEX14" s="682"/>
      <c r="OEY14" s="682"/>
      <c r="OEZ14" s="682"/>
      <c r="OFA14" s="682"/>
      <c r="OFB14" s="682"/>
      <c r="OFC14" s="682"/>
      <c r="OFD14" s="682"/>
      <c r="OFE14" s="682"/>
      <c r="OFF14" s="682"/>
      <c r="OFG14" s="682"/>
      <c r="OFH14" s="682"/>
      <c r="OFI14" s="682"/>
      <c r="OFJ14" s="682"/>
      <c r="OFK14" s="682"/>
      <c r="OFL14" s="682"/>
      <c r="OFM14" s="682"/>
      <c r="OFN14" s="682"/>
      <c r="OFO14" s="682"/>
      <c r="OFP14" s="682"/>
      <c r="OFQ14" s="682"/>
      <c r="OFR14" s="682"/>
      <c r="OFS14" s="682"/>
      <c r="OFT14" s="682"/>
      <c r="OFU14" s="682"/>
      <c r="OFV14" s="682"/>
      <c r="OFW14" s="682"/>
      <c r="OFX14" s="682"/>
      <c r="OFY14" s="682"/>
      <c r="OFZ14" s="682"/>
      <c r="OGA14" s="682"/>
      <c r="OGB14" s="682"/>
      <c r="OGC14" s="682"/>
      <c r="OGD14" s="682"/>
      <c r="OGE14" s="682"/>
      <c r="OGF14" s="682"/>
      <c r="OGG14" s="682"/>
      <c r="OGH14" s="682"/>
      <c r="OGI14" s="682"/>
      <c r="OGJ14" s="682"/>
      <c r="OGK14" s="682"/>
      <c r="OGL14" s="682"/>
      <c r="OGM14" s="682"/>
      <c r="OGN14" s="682"/>
      <c r="OGO14" s="682"/>
      <c r="OGP14" s="682"/>
      <c r="OGQ14" s="682"/>
      <c r="OGR14" s="682"/>
      <c r="OGS14" s="682"/>
      <c r="OGT14" s="682"/>
      <c r="OGU14" s="682"/>
      <c r="OGV14" s="682"/>
      <c r="OGW14" s="682"/>
      <c r="OGX14" s="682"/>
      <c r="OGY14" s="682"/>
      <c r="OGZ14" s="682"/>
      <c r="OHA14" s="682"/>
      <c r="OHB14" s="682"/>
      <c r="OHC14" s="682"/>
      <c r="OHD14" s="682"/>
      <c r="OHE14" s="682"/>
      <c r="OHF14" s="682"/>
      <c r="OHG14" s="682"/>
      <c r="OHH14" s="682"/>
      <c r="OHI14" s="682"/>
      <c r="OHJ14" s="682"/>
      <c r="OHK14" s="682"/>
      <c r="OHL14" s="682"/>
      <c r="OHM14" s="682"/>
      <c r="OHN14" s="682"/>
      <c r="OHO14" s="682"/>
      <c r="OHP14" s="682"/>
      <c r="OHQ14" s="682"/>
      <c r="OHR14" s="682"/>
      <c r="OHS14" s="682"/>
      <c r="OHT14" s="682"/>
      <c r="OHU14" s="682"/>
      <c r="OHV14" s="682"/>
      <c r="OHW14" s="682"/>
      <c r="OHX14" s="682"/>
      <c r="OHY14" s="682"/>
      <c r="OHZ14" s="682"/>
      <c r="OIA14" s="682"/>
      <c r="OIB14" s="682"/>
      <c r="OIC14" s="682"/>
      <c r="OID14" s="682"/>
      <c r="OIE14" s="682"/>
      <c r="OIF14" s="682"/>
      <c r="OIG14" s="682"/>
      <c r="OIH14" s="682"/>
      <c r="OII14" s="682"/>
      <c r="OIJ14" s="682"/>
      <c r="OIK14" s="682"/>
      <c r="OIL14" s="682"/>
      <c r="OIM14" s="682"/>
      <c r="OIN14" s="682"/>
      <c r="OIO14" s="682"/>
      <c r="OIP14" s="682"/>
      <c r="OIQ14" s="682"/>
      <c r="OIR14" s="682"/>
      <c r="OIS14" s="682"/>
      <c r="OIT14" s="682"/>
      <c r="OIU14" s="682"/>
      <c r="OIV14" s="682"/>
      <c r="OIW14" s="682"/>
      <c r="OIX14" s="682"/>
      <c r="OIY14" s="682"/>
      <c r="OIZ14" s="682"/>
      <c r="OJA14" s="682"/>
      <c r="OJB14" s="682"/>
      <c r="OJC14" s="682"/>
      <c r="OJD14" s="682"/>
      <c r="OJE14" s="682"/>
      <c r="OJF14" s="682"/>
      <c r="OJG14" s="682"/>
      <c r="OJH14" s="682"/>
      <c r="OJI14" s="682"/>
      <c r="OJJ14" s="682"/>
      <c r="OJK14" s="682"/>
      <c r="OJL14" s="682"/>
      <c r="OJM14" s="682"/>
      <c r="OJN14" s="682"/>
      <c r="OJO14" s="682"/>
      <c r="OJP14" s="682"/>
      <c r="OJQ14" s="682"/>
      <c r="OJR14" s="682"/>
      <c r="OJS14" s="682"/>
      <c r="OJT14" s="682"/>
      <c r="OJU14" s="682"/>
      <c r="OJV14" s="682"/>
      <c r="OJW14" s="682"/>
      <c r="OJX14" s="682"/>
      <c r="OJY14" s="682"/>
      <c r="OJZ14" s="682"/>
      <c r="OKA14" s="682"/>
      <c r="OKB14" s="682"/>
      <c r="OKC14" s="682"/>
      <c r="OKD14" s="682"/>
      <c r="OKE14" s="682"/>
      <c r="OKF14" s="682"/>
      <c r="OKG14" s="682"/>
      <c r="OKH14" s="682"/>
      <c r="OKI14" s="682"/>
      <c r="OKJ14" s="682"/>
      <c r="OKK14" s="682"/>
      <c r="OKL14" s="682"/>
      <c r="OKM14" s="682"/>
      <c r="OKN14" s="682"/>
      <c r="OKO14" s="682"/>
      <c r="OKP14" s="682"/>
      <c r="OKQ14" s="682"/>
      <c r="OKR14" s="682"/>
      <c r="OKS14" s="682"/>
      <c r="OKT14" s="682"/>
      <c r="OKU14" s="682"/>
      <c r="OKV14" s="682"/>
      <c r="OKW14" s="682"/>
      <c r="OKX14" s="682"/>
      <c r="OKY14" s="682"/>
      <c r="OKZ14" s="682"/>
      <c r="OLA14" s="682"/>
      <c r="OLB14" s="682"/>
      <c r="OLC14" s="682"/>
      <c r="OLD14" s="682"/>
      <c r="OLE14" s="682"/>
      <c r="OLF14" s="682"/>
      <c r="OLG14" s="682"/>
      <c r="OLH14" s="682"/>
      <c r="OLI14" s="682"/>
      <c r="OLJ14" s="682"/>
      <c r="OLK14" s="682"/>
      <c r="OLL14" s="682"/>
      <c r="OLM14" s="682"/>
      <c r="OLN14" s="682"/>
      <c r="OLO14" s="682"/>
      <c r="OLP14" s="682"/>
      <c r="OLQ14" s="682"/>
      <c r="OLR14" s="682"/>
      <c r="OLS14" s="682"/>
      <c r="OLT14" s="682"/>
      <c r="OLU14" s="682"/>
      <c r="OLV14" s="682"/>
      <c r="OLW14" s="682"/>
      <c r="OLX14" s="682"/>
      <c r="OLY14" s="682"/>
      <c r="OLZ14" s="682"/>
      <c r="OMA14" s="682"/>
      <c r="OMB14" s="682"/>
      <c r="OMC14" s="682"/>
      <c r="OMD14" s="682"/>
      <c r="OME14" s="682"/>
      <c r="OMF14" s="682"/>
      <c r="OMG14" s="682"/>
      <c r="OMH14" s="682"/>
      <c r="OMI14" s="682"/>
      <c r="OMJ14" s="682"/>
      <c r="OMK14" s="682"/>
      <c r="OML14" s="682"/>
      <c r="OMM14" s="682"/>
      <c r="OMN14" s="682"/>
      <c r="OMO14" s="682"/>
      <c r="OMP14" s="682"/>
      <c r="OMQ14" s="682"/>
      <c r="OMR14" s="682"/>
      <c r="OMS14" s="682"/>
      <c r="OMT14" s="682"/>
      <c r="OMU14" s="682"/>
      <c r="OMV14" s="682"/>
      <c r="OMW14" s="682"/>
      <c r="OMX14" s="682"/>
      <c r="OMY14" s="682"/>
      <c r="OMZ14" s="682"/>
      <c r="ONA14" s="682"/>
      <c r="ONB14" s="682"/>
      <c r="ONC14" s="682"/>
      <c r="OND14" s="682"/>
      <c r="ONE14" s="682"/>
      <c r="ONF14" s="682"/>
      <c r="ONG14" s="682"/>
      <c r="ONH14" s="682"/>
      <c r="ONI14" s="682"/>
      <c r="ONJ14" s="682"/>
      <c r="ONK14" s="682"/>
      <c r="ONL14" s="682"/>
      <c r="ONM14" s="682"/>
      <c r="ONN14" s="682"/>
      <c r="ONO14" s="682"/>
      <c r="ONP14" s="682"/>
      <c r="ONQ14" s="682"/>
      <c r="ONR14" s="682"/>
      <c r="ONS14" s="682"/>
      <c r="ONT14" s="682"/>
      <c r="ONU14" s="682"/>
      <c r="ONV14" s="682"/>
      <c r="ONW14" s="682"/>
      <c r="ONX14" s="682"/>
      <c r="ONY14" s="682"/>
      <c r="ONZ14" s="682"/>
      <c r="OOA14" s="682"/>
      <c r="OOB14" s="682"/>
      <c r="OOC14" s="682"/>
      <c r="OOD14" s="682"/>
      <c r="OOE14" s="682"/>
      <c r="OOF14" s="682"/>
      <c r="OOG14" s="682"/>
      <c r="OOH14" s="682"/>
      <c r="OOI14" s="682"/>
      <c r="OOJ14" s="682"/>
      <c r="OOK14" s="682"/>
      <c r="OOL14" s="682"/>
      <c r="OOM14" s="682"/>
      <c r="OON14" s="682"/>
      <c r="OOO14" s="682"/>
      <c r="OOP14" s="682"/>
      <c r="OOQ14" s="682"/>
      <c r="OOR14" s="682"/>
      <c r="OOS14" s="682"/>
      <c r="OOT14" s="682"/>
      <c r="OOU14" s="682"/>
      <c r="OOV14" s="682"/>
      <c r="OOW14" s="682"/>
      <c r="OOX14" s="682"/>
      <c r="OOY14" s="682"/>
      <c r="OOZ14" s="682"/>
      <c r="OPA14" s="682"/>
      <c r="OPB14" s="682"/>
      <c r="OPC14" s="682"/>
      <c r="OPD14" s="682"/>
      <c r="OPE14" s="682"/>
      <c r="OPF14" s="682"/>
      <c r="OPG14" s="682"/>
      <c r="OPH14" s="682"/>
      <c r="OPI14" s="682"/>
      <c r="OPJ14" s="682"/>
      <c r="OPK14" s="682"/>
      <c r="OPL14" s="682"/>
      <c r="OPM14" s="682"/>
      <c r="OPN14" s="682"/>
      <c r="OPO14" s="682"/>
      <c r="OPP14" s="682"/>
      <c r="OPQ14" s="682"/>
      <c r="OPR14" s="682"/>
      <c r="OPS14" s="682"/>
      <c r="OPT14" s="682"/>
      <c r="OPU14" s="682"/>
      <c r="OPV14" s="682"/>
      <c r="OPW14" s="682"/>
      <c r="OPX14" s="682"/>
      <c r="OPY14" s="682"/>
      <c r="OPZ14" s="682"/>
      <c r="OQA14" s="682"/>
      <c r="OQB14" s="682"/>
      <c r="OQC14" s="682"/>
      <c r="OQD14" s="682"/>
      <c r="OQE14" s="682"/>
      <c r="OQF14" s="682"/>
      <c r="OQG14" s="682"/>
      <c r="OQH14" s="682"/>
      <c r="OQI14" s="682"/>
      <c r="OQJ14" s="682"/>
      <c r="OQK14" s="682"/>
      <c r="OQL14" s="682"/>
      <c r="OQM14" s="682"/>
      <c r="OQN14" s="682"/>
      <c r="OQO14" s="682"/>
      <c r="OQP14" s="682"/>
      <c r="OQQ14" s="682"/>
      <c r="OQR14" s="682"/>
      <c r="OQS14" s="682"/>
      <c r="OQT14" s="682"/>
      <c r="OQU14" s="682"/>
      <c r="OQV14" s="682"/>
      <c r="OQW14" s="682"/>
      <c r="OQX14" s="682"/>
      <c r="OQY14" s="682"/>
      <c r="OQZ14" s="682"/>
      <c r="ORA14" s="682"/>
      <c r="ORB14" s="682"/>
      <c r="ORC14" s="682"/>
      <c r="ORD14" s="682"/>
      <c r="ORE14" s="682"/>
      <c r="ORF14" s="682"/>
      <c r="ORG14" s="682"/>
      <c r="ORH14" s="682"/>
      <c r="ORI14" s="682"/>
      <c r="ORJ14" s="682"/>
      <c r="ORK14" s="682"/>
      <c r="ORL14" s="682"/>
      <c r="ORM14" s="682"/>
      <c r="ORN14" s="682"/>
      <c r="ORO14" s="682"/>
      <c r="ORP14" s="682"/>
      <c r="ORQ14" s="682"/>
      <c r="ORR14" s="682"/>
      <c r="ORS14" s="682"/>
      <c r="ORT14" s="682"/>
      <c r="ORU14" s="682"/>
      <c r="ORV14" s="682"/>
      <c r="ORW14" s="682"/>
      <c r="ORX14" s="682"/>
      <c r="ORY14" s="682"/>
      <c r="ORZ14" s="682"/>
      <c r="OSA14" s="682"/>
      <c r="OSB14" s="682"/>
      <c r="OSC14" s="682"/>
      <c r="OSD14" s="682"/>
      <c r="OSE14" s="682"/>
      <c r="OSF14" s="682"/>
      <c r="OSG14" s="682"/>
      <c r="OSH14" s="682"/>
      <c r="OSI14" s="682"/>
      <c r="OSJ14" s="682"/>
      <c r="OSK14" s="682"/>
      <c r="OSL14" s="682"/>
      <c r="OSM14" s="682"/>
      <c r="OSN14" s="682"/>
      <c r="OSO14" s="682"/>
      <c r="OSP14" s="682"/>
      <c r="OSQ14" s="682"/>
      <c r="OSR14" s="682"/>
      <c r="OSS14" s="682"/>
      <c r="OST14" s="682"/>
      <c r="OSU14" s="682"/>
      <c r="OSV14" s="682"/>
      <c r="OSW14" s="682"/>
      <c r="OSX14" s="682"/>
      <c r="OSY14" s="682"/>
      <c r="OSZ14" s="682"/>
      <c r="OTA14" s="682"/>
      <c r="OTB14" s="682"/>
      <c r="OTC14" s="682"/>
      <c r="OTD14" s="682"/>
      <c r="OTE14" s="682"/>
      <c r="OTF14" s="682"/>
      <c r="OTG14" s="682"/>
      <c r="OTH14" s="682"/>
      <c r="OTI14" s="682"/>
      <c r="OTJ14" s="682"/>
      <c r="OTK14" s="682"/>
      <c r="OTL14" s="682"/>
      <c r="OTM14" s="682"/>
      <c r="OTN14" s="682"/>
      <c r="OTO14" s="682"/>
      <c r="OTP14" s="682"/>
      <c r="OTQ14" s="682"/>
      <c r="OTR14" s="682"/>
      <c r="OTS14" s="682"/>
      <c r="OTT14" s="682"/>
      <c r="OTU14" s="682"/>
      <c r="OTV14" s="682"/>
      <c r="OTW14" s="682"/>
      <c r="OTX14" s="682"/>
      <c r="OTY14" s="682"/>
      <c r="OTZ14" s="682"/>
      <c r="OUA14" s="682"/>
      <c r="OUB14" s="682"/>
      <c r="OUC14" s="682"/>
      <c r="OUD14" s="682"/>
      <c r="OUE14" s="682"/>
      <c r="OUF14" s="682"/>
      <c r="OUG14" s="682"/>
      <c r="OUH14" s="682"/>
      <c r="OUI14" s="682"/>
      <c r="OUJ14" s="682"/>
      <c r="OUK14" s="682"/>
      <c r="OUL14" s="682"/>
      <c r="OUM14" s="682"/>
      <c r="OUN14" s="682"/>
      <c r="OUO14" s="682"/>
      <c r="OUP14" s="682"/>
      <c r="OUQ14" s="682"/>
      <c r="OUR14" s="682"/>
      <c r="OUS14" s="682"/>
      <c r="OUT14" s="682"/>
      <c r="OUU14" s="682"/>
      <c r="OUV14" s="682"/>
      <c r="OUW14" s="682"/>
      <c r="OUX14" s="682"/>
      <c r="OUY14" s="682"/>
      <c r="OUZ14" s="682"/>
      <c r="OVA14" s="682"/>
      <c r="OVB14" s="682"/>
      <c r="OVC14" s="682"/>
      <c r="OVD14" s="682"/>
      <c r="OVE14" s="682"/>
      <c r="OVF14" s="682"/>
      <c r="OVG14" s="682"/>
      <c r="OVH14" s="682"/>
      <c r="OVI14" s="682"/>
      <c r="OVJ14" s="682"/>
      <c r="OVK14" s="682"/>
      <c r="OVL14" s="682"/>
      <c r="OVM14" s="682"/>
      <c r="OVN14" s="682"/>
      <c r="OVO14" s="682"/>
      <c r="OVP14" s="682"/>
      <c r="OVQ14" s="682"/>
      <c r="OVR14" s="682"/>
      <c r="OVS14" s="682"/>
      <c r="OVT14" s="682"/>
      <c r="OVU14" s="682"/>
      <c r="OVV14" s="682"/>
      <c r="OVW14" s="682"/>
      <c r="OVX14" s="682"/>
      <c r="OVY14" s="682"/>
      <c r="OVZ14" s="682"/>
      <c r="OWA14" s="682"/>
      <c r="OWB14" s="682"/>
      <c r="OWC14" s="682"/>
      <c r="OWD14" s="682"/>
      <c r="OWE14" s="682"/>
      <c r="OWF14" s="682"/>
      <c r="OWG14" s="682"/>
      <c r="OWH14" s="682"/>
      <c r="OWI14" s="682"/>
      <c r="OWJ14" s="682"/>
      <c r="OWK14" s="682"/>
      <c r="OWL14" s="682"/>
      <c r="OWM14" s="682"/>
      <c r="OWN14" s="682"/>
      <c r="OWO14" s="682"/>
      <c r="OWP14" s="682"/>
      <c r="OWQ14" s="682"/>
      <c r="OWR14" s="682"/>
      <c r="OWS14" s="682"/>
      <c r="OWT14" s="682"/>
      <c r="OWU14" s="682"/>
      <c r="OWV14" s="682"/>
      <c r="OWW14" s="682"/>
      <c r="OWX14" s="682"/>
      <c r="OWY14" s="682"/>
      <c r="OWZ14" s="682"/>
      <c r="OXA14" s="682"/>
      <c r="OXB14" s="682"/>
      <c r="OXC14" s="682"/>
      <c r="OXD14" s="682"/>
      <c r="OXE14" s="682"/>
      <c r="OXF14" s="682"/>
      <c r="OXG14" s="682"/>
      <c r="OXH14" s="682"/>
      <c r="OXI14" s="682"/>
      <c r="OXJ14" s="682"/>
      <c r="OXK14" s="682"/>
      <c r="OXL14" s="682"/>
      <c r="OXM14" s="682"/>
      <c r="OXN14" s="682"/>
      <c r="OXO14" s="682"/>
      <c r="OXP14" s="682"/>
      <c r="OXQ14" s="682"/>
      <c r="OXR14" s="682"/>
      <c r="OXS14" s="682"/>
      <c r="OXT14" s="682"/>
      <c r="OXU14" s="682"/>
      <c r="OXV14" s="682"/>
      <c r="OXW14" s="682"/>
      <c r="OXX14" s="682"/>
      <c r="OXY14" s="682"/>
      <c r="OXZ14" s="682"/>
      <c r="OYA14" s="682"/>
      <c r="OYB14" s="682"/>
      <c r="OYC14" s="682"/>
      <c r="OYD14" s="682"/>
      <c r="OYE14" s="682"/>
      <c r="OYF14" s="682"/>
      <c r="OYG14" s="682"/>
      <c r="OYH14" s="682"/>
      <c r="OYI14" s="682"/>
      <c r="OYJ14" s="682"/>
      <c r="OYK14" s="682"/>
      <c r="OYL14" s="682"/>
      <c r="OYM14" s="682"/>
      <c r="OYN14" s="682"/>
      <c r="OYO14" s="682"/>
      <c r="OYP14" s="682"/>
      <c r="OYQ14" s="682"/>
      <c r="OYR14" s="682"/>
      <c r="OYS14" s="682"/>
      <c r="OYT14" s="682"/>
      <c r="OYU14" s="682"/>
      <c r="OYV14" s="682"/>
      <c r="OYW14" s="682"/>
      <c r="OYX14" s="682"/>
      <c r="OYY14" s="682"/>
      <c r="OYZ14" s="682"/>
      <c r="OZA14" s="682"/>
      <c r="OZB14" s="682"/>
      <c r="OZC14" s="682"/>
      <c r="OZD14" s="682"/>
      <c r="OZE14" s="682"/>
      <c r="OZF14" s="682"/>
      <c r="OZG14" s="682"/>
      <c r="OZH14" s="682"/>
      <c r="OZI14" s="682"/>
      <c r="OZJ14" s="682"/>
      <c r="OZK14" s="682"/>
      <c r="OZL14" s="682"/>
      <c r="OZM14" s="682"/>
      <c r="OZN14" s="682"/>
      <c r="OZO14" s="682"/>
      <c r="OZP14" s="682"/>
      <c r="OZQ14" s="682"/>
      <c r="OZR14" s="682"/>
      <c r="OZS14" s="682"/>
      <c r="OZT14" s="682"/>
      <c r="OZU14" s="682"/>
      <c r="OZV14" s="682"/>
      <c r="OZW14" s="682"/>
      <c r="OZX14" s="682"/>
      <c r="OZY14" s="682"/>
      <c r="OZZ14" s="682"/>
      <c r="PAA14" s="682"/>
      <c r="PAB14" s="682"/>
      <c r="PAC14" s="682"/>
      <c r="PAD14" s="682"/>
      <c r="PAE14" s="682"/>
      <c r="PAF14" s="682"/>
      <c r="PAG14" s="682"/>
      <c r="PAH14" s="682"/>
      <c r="PAI14" s="682"/>
      <c r="PAJ14" s="682"/>
      <c r="PAK14" s="682"/>
      <c r="PAL14" s="682"/>
      <c r="PAM14" s="682"/>
      <c r="PAN14" s="682"/>
      <c r="PAO14" s="682"/>
      <c r="PAP14" s="682"/>
      <c r="PAQ14" s="682"/>
      <c r="PAR14" s="682"/>
      <c r="PAS14" s="682"/>
      <c r="PAT14" s="682"/>
      <c r="PAU14" s="682"/>
      <c r="PAV14" s="682"/>
      <c r="PAW14" s="682"/>
      <c r="PAX14" s="682"/>
      <c r="PAY14" s="682"/>
      <c r="PAZ14" s="682"/>
      <c r="PBA14" s="682"/>
      <c r="PBB14" s="682"/>
      <c r="PBC14" s="682"/>
      <c r="PBD14" s="682"/>
      <c r="PBE14" s="682"/>
      <c r="PBF14" s="682"/>
      <c r="PBG14" s="682"/>
      <c r="PBH14" s="682"/>
      <c r="PBI14" s="682"/>
      <c r="PBJ14" s="682"/>
      <c r="PBK14" s="682"/>
      <c r="PBL14" s="682"/>
      <c r="PBM14" s="682"/>
      <c r="PBN14" s="682"/>
      <c r="PBO14" s="682"/>
      <c r="PBP14" s="682"/>
      <c r="PBQ14" s="682"/>
      <c r="PBR14" s="682"/>
      <c r="PBS14" s="682"/>
      <c r="PBT14" s="682"/>
      <c r="PBU14" s="682"/>
      <c r="PBV14" s="682"/>
      <c r="PBW14" s="682"/>
      <c r="PBX14" s="682"/>
      <c r="PBY14" s="682"/>
      <c r="PBZ14" s="682"/>
      <c r="PCA14" s="682"/>
      <c r="PCB14" s="682"/>
      <c r="PCC14" s="682"/>
      <c r="PCD14" s="682"/>
      <c r="PCE14" s="682"/>
      <c r="PCF14" s="682"/>
      <c r="PCG14" s="682"/>
      <c r="PCH14" s="682"/>
      <c r="PCI14" s="682"/>
      <c r="PCJ14" s="682"/>
      <c r="PCK14" s="682"/>
      <c r="PCL14" s="682"/>
      <c r="PCM14" s="682"/>
      <c r="PCN14" s="682"/>
      <c r="PCO14" s="682"/>
      <c r="PCP14" s="682"/>
      <c r="PCQ14" s="682"/>
      <c r="PCR14" s="682"/>
      <c r="PCS14" s="682"/>
      <c r="PCT14" s="682"/>
      <c r="PCU14" s="682"/>
      <c r="PCV14" s="682"/>
      <c r="PCW14" s="682"/>
      <c r="PCX14" s="682"/>
      <c r="PCY14" s="682"/>
      <c r="PCZ14" s="682"/>
      <c r="PDA14" s="682"/>
      <c r="PDB14" s="682"/>
      <c r="PDC14" s="682"/>
      <c r="PDD14" s="682"/>
      <c r="PDE14" s="682"/>
      <c r="PDF14" s="682"/>
      <c r="PDG14" s="682"/>
      <c r="PDH14" s="682"/>
      <c r="PDI14" s="682"/>
      <c r="PDJ14" s="682"/>
      <c r="PDK14" s="682"/>
      <c r="PDL14" s="682"/>
      <c r="PDM14" s="682"/>
      <c r="PDN14" s="682"/>
      <c r="PDO14" s="682"/>
      <c r="PDP14" s="682"/>
      <c r="PDQ14" s="682"/>
      <c r="PDR14" s="682"/>
      <c r="PDS14" s="682"/>
      <c r="PDT14" s="682"/>
      <c r="PDU14" s="682"/>
      <c r="PDV14" s="682"/>
      <c r="PDW14" s="682"/>
      <c r="PDX14" s="682"/>
      <c r="PDY14" s="682"/>
      <c r="PDZ14" s="682"/>
      <c r="PEA14" s="682"/>
      <c r="PEB14" s="682"/>
      <c r="PEC14" s="682"/>
      <c r="PED14" s="682"/>
      <c r="PEE14" s="682"/>
      <c r="PEF14" s="682"/>
      <c r="PEG14" s="682"/>
      <c r="PEH14" s="682"/>
      <c r="PEI14" s="682"/>
      <c r="PEJ14" s="682"/>
      <c r="PEK14" s="682"/>
      <c r="PEL14" s="682"/>
      <c r="PEM14" s="682"/>
      <c r="PEN14" s="682"/>
      <c r="PEO14" s="682"/>
      <c r="PEP14" s="682"/>
      <c r="PEQ14" s="682"/>
      <c r="PER14" s="682"/>
      <c r="PES14" s="682"/>
      <c r="PET14" s="682"/>
      <c r="PEU14" s="682"/>
      <c r="PEV14" s="682"/>
      <c r="PEW14" s="682"/>
      <c r="PEX14" s="682"/>
      <c r="PEY14" s="682"/>
      <c r="PEZ14" s="682"/>
      <c r="PFA14" s="682"/>
      <c r="PFB14" s="682"/>
      <c r="PFC14" s="682"/>
      <c r="PFD14" s="682"/>
      <c r="PFE14" s="682"/>
      <c r="PFF14" s="682"/>
      <c r="PFG14" s="682"/>
      <c r="PFH14" s="682"/>
      <c r="PFI14" s="682"/>
      <c r="PFJ14" s="682"/>
      <c r="PFK14" s="682"/>
      <c r="PFL14" s="682"/>
      <c r="PFM14" s="682"/>
      <c r="PFN14" s="682"/>
      <c r="PFO14" s="682"/>
      <c r="PFP14" s="682"/>
      <c r="PFQ14" s="682"/>
      <c r="PFR14" s="682"/>
      <c r="PFS14" s="682"/>
      <c r="PFT14" s="682"/>
      <c r="PFU14" s="682"/>
      <c r="PFV14" s="682"/>
      <c r="PFW14" s="682"/>
      <c r="PFX14" s="682"/>
      <c r="PFY14" s="682"/>
      <c r="PFZ14" s="682"/>
      <c r="PGA14" s="682"/>
      <c r="PGB14" s="682"/>
      <c r="PGC14" s="682"/>
      <c r="PGD14" s="682"/>
      <c r="PGE14" s="682"/>
      <c r="PGF14" s="682"/>
      <c r="PGG14" s="682"/>
      <c r="PGH14" s="682"/>
      <c r="PGI14" s="682"/>
      <c r="PGJ14" s="682"/>
      <c r="PGK14" s="682"/>
      <c r="PGL14" s="682"/>
      <c r="PGM14" s="682"/>
      <c r="PGN14" s="682"/>
      <c r="PGO14" s="682"/>
      <c r="PGP14" s="682"/>
      <c r="PGQ14" s="682"/>
      <c r="PGR14" s="682"/>
      <c r="PGS14" s="682"/>
      <c r="PGT14" s="682"/>
      <c r="PGU14" s="682"/>
      <c r="PGV14" s="682"/>
      <c r="PGW14" s="682"/>
      <c r="PGX14" s="682"/>
      <c r="PGY14" s="682"/>
      <c r="PGZ14" s="682"/>
      <c r="PHA14" s="682"/>
      <c r="PHB14" s="682"/>
      <c r="PHC14" s="682"/>
      <c r="PHD14" s="682"/>
      <c r="PHE14" s="682"/>
      <c r="PHF14" s="682"/>
      <c r="PHG14" s="682"/>
      <c r="PHH14" s="682"/>
      <c r="PHI14" s="682"/>
      <c r="PHJ14" s="682"/>
      <c r="PHK14" s="682"/>
      <c r="PHL14" s="682"/>
      <c r="PHM14" s="682"/>
      <c r="PHN14" s="682"/>
      <c r="PHO14" s="682"/>
      <c r="PHP14" s="682"/>
      <c r="PHQ14" s="682"/>
      <c r="PHR14" s="682"/>
      <c r="PHS14" s="682"/>
      <c r="PHT14" s="682"/>
      <c r="PHU14" s="682"/>
      <c r="PHV14" s="682"/>
      <c r="PHW14" s="682"/>
      <c r="PHX14" s="682"/>
      <c r="PHY14" s="682"/>
      <c r="PHZ14" s="682"/>
      <c r="PIA14" s="682"/>
      <c r="PIB14" s="682"/>
      <c r="PIC14" s="682"/>
      <c r="PID14" s="682"/>
      <c r="PIE14" s="682"/>
      <c r="PIF14" s="682"/>
      <c r="PIG14" s="682"/>
      <c r="PIH14" s="682"/>
      <c r="PII14" s="682"/>
      <c r="PIJ14" s="682"/>
      <c r="PIK14" s="682"/>
      <c r="PIL14" s="682"/>
      <c r="PIM14" s="682"/>
      <c r="PIN14" s="682"/>
      <c r="PIO14" s="682"/>
      <c r="PIP14" s="682"/>
      <c r="PIQ14" s="682"/>
      <c r="PIR14" s="682"/>
      <c r="PIS14" s="682"/>
      <c r="PIT14" s="682"/>
      <c r="PIU14" s="682"/>
      <c r="PIV14" s="682"/>
      <c r="PIW14" s="682"/>
      <c r="PIX14" s="682"/>
      <c r="PIY14" s="682"/>
      <c r="PIZ14" s="682"/>
      <c r="PJA14" s="682"/>
      <c r="PJB14" s="682"/>
      <c r="PJC14" s="682"/>
      <c r="PJD14" s="682"/>
      <c r="PJE14" s="682"/>
      <c r="PJF14" s="682"/>
      <c r="PJG14" s="682"/>
      <c r="PJH14" s="682"/>
      <c r="PJI14" s="682"/>
      <c r="PJJ14" s="682"/>
      <c r="PJK14" s="682"/>
      <c r="PJL14" s="682"/>
      <c r="PJM14" s="682"/>
      <c r="PJN14" s="682"/>
      <c r="PJO14" s="682"/>
      <c r="PJP14" s="682"/>
      <c r="PJQ14" s="682"/>
      <c r="PJR14" s="682"/>
      <c r="PJS14" s="682"/>
      <c r="PJT14" s="682"/>
      <c r="PJU14" s="682"/>
      <c r="PJV14" s="682"/>
      <c r="PJW14" s="682"/>
      <c r="PJX14" s="682"/>
      <c r="PJY14" s="682"/>
      <c r="PJZ14" s="682"/>
      <c r="PKA14" s="682"/>
      <c r="PKB14" s="682"/>
      <c r="PKC14" s="682"/>
      <c r="PKD14" s="682"/>
      <c r="PKE14" s="682"/>
      <c r="PKF14" s="682"/>
      <c r="PKG14" s="682"/>
      <c r="PKH14" s="682"/>
      <c r="PKI14" s="682"/>
      <c r="PKJ14" s="682"/>
      <c r="PKK14" s="682"/>
      <c r="PKL14" s="682"/>
      <c r="PKM14" s="682"/>
      <c r="PKN14" s="682"/>
      <c r="PKO14" s="682"/>
      <c r="PKP14" s="682"/>
      <c r="PKQ14" s="682"/>
      <c r="PKR14" s="682"/>
      <c r="PKS14" s="682"/>
      <c r="PKT14" s="682"/>
      <c r="PKU14" s="682"/>
      <c r="PKV14" s="682"/>
      <c r="PKW14" s="682"/>
      <c r="PKX14" s="682"/>
      <c r="PKY14" s="682"/>
      <c r="PKZ14" s="682"/>
      <c r="PLA14" s="682"/>
      <c r="PLB14" s="682"/>
      <c r="PLC14" s="682"/>
      <c r="PLD14" s="682"/>
      <c r="PLE14" s="682"/>
      <c r="PLF14" s="682"/>
      <c r="PLG14" s="682"/>
      <c r="PLH14" s="682"/>
      <c r="PLI14" s="682"/>
      <c r="PLJ14" s="682"/>
      <c r="PLK14" s="682"/>
      <c r="PLL14" s="682"/>
      <c r="PLM14" s="682"/>
      <c r="PLN14" s="682"/>
      <c r="PLO14" s="682"/>
      <c r="PLP14" s="682"/>
      <c r="PLQ14" s="682"/>
      <c r="PLR14" s="682"/>
      <c r="PLS14" s="682"/>
      <c r="PLT14" s="682"/>
      <c r="PLU14" s="682"/>
      <c r="PLV14" s="682"/>
      <c r="PLW14" s="682"/>
      <c r="PLX14" s="682"/>
      <c r="PLY14" s="682"/>
      <c r="PLZ14" s="682"/>
      <c r="PMA14" s="682"/>
      <c r="PMB14" s="682"/>
      <c r="PMC14" s="682"/>
      <c r="PMD14" s="682"/>
      <c r="PME14" s="682"/>
      <c r="PMF14" s="682"/>
      <c r="PMG14" s="682"/>
      <c r="PMH14" s="682"/>
      <c r="PMI14" s="682"/>
      <c r="PMJ14" s="682"/>
      <c r="PMK14" s="682"/>
      <c r="PML14" s="682"/>
      <c r="PMM14" s="682"/>
      <c r="PMN14" s="682"/>
      <c r="PMO14" s="682"/>
      <c r="PMP14" s="682"/>
      <c r="PMQ14" s="682"/>
      <c r="PMR14" s="682"/>
      <c r="PMS14" s="682"/>
      <c r="PMT14" s="682"/>
      <c r="PMU14" s="682"/>
      <c r="PMV14" s="682"/>
      <c r="PMW14" s="682"/>
      <c r="PMX14" s="682"/>
      <c r="PMY14" s="682"/>
      <c r="PMZ14" s="682"/>
      <c r="PNA14" s="682"/>
      <c r="PNB14" s="682"/>
      <c r="PNC14" s="682"/>
      <c r="PND14" s="682"/>
      <c r="PNE14" s="682"/>
      <c r="PNF14" s="682"/>
      <c r="PNG14" s="682"/>
      <c r="PNH14" s="682"/>
      <c r="PNI14" s="682"/>
      <c r="PNJ14" s="682"/>
      <c r="PNK14" s="682"/>
      <c r="PNL14" s="682"/>
      <c r="PNM14" s="682"/>
      <c r="PNN14" s="682"/>
      <c r="PNO14" s="682"/>
      <c r="PNP14" s="682"/>
      <c r="PNQ14" s="682"/>
      <c r="PNR14" s="682"/>
      <c r="PNS14" s="682"/>
      <c r="PNT14" s="682"/>
      <c r="PNU14" s="682"/>
      <c r="PNV14" s="682"/>
      <c r="PNW14" s="682"/>
      <c r="PNX14" s="682"/>
      <c r="PNY14" s="682"/>
      <c r="PNZ14" s="682"/>
      <c r="POA14" s="682"/>
      <c r="POB14" s="682"/>
      <c r="POC14" s="682"/>
      <c r="POD14" s="682"/>
      <c r="POE14" s="682"/>
      <c r="POF14" s="682"/>
      <c r="POG14" s="682"/>
      <c r="POH14" s="682"/>
      <c r="POI14" s="682"/>
      <c r="POJ14" s="682"/>
      <c r="POK14" s="682"/>
      <c r="POL14" s="682"/>
      <c r="POM14" s="682"/>
      <c r="PON14" s="682"/>
      <c r="POO14" s="682"/>
      <c r="POP14" s="682"/>
      <c r="POQ14" s="682"/>
      <c r="POR14" s="682"/>
      <c r="POS14" s="682"/>
      <c r="POT14" s="682"/>
      <c r="POU14" s="682"/>
      <c r="POV14" s="682"/>
      <c r="POW14" s="682"/>
      <c r="POX14" s="682"/>
      <c r="POY14" s="682"/>
      <c r="POZ14" s="682"/>
      <c r="PPA14" s="682"/>
      <c r="PPB14" s="682"/>
      <c r="PPC14" s="682"/>
      <c r="PPD14" s="682"/>
      <c r="PPE14" s="682"/>
      <c r="PPF14" s="682"/>
      <c r="PPG14" s="682"/>
      <c r="PPH14" s="682"/>
      <c r="PPI14" s="682"/>
      <c r="PPJ14" s="682"/>
      <c r="PPK14" s="682"/>
      <c r="PPL14" s="682"/>
      <c r="PPM14" s="682"/>
      <c r="PPN14" s="682"/>
      <c r="PPO14" s="682"/>
      <c r="PPP14" s="682"/>
      <c r="PPQ14" s="682"/>
      <c r="PPR14" s="682"/>
      <c r="PPS14" s="682"/>
      <c r="PPT14" s="682"/>
      <c r="PPU14" s="682"/>
      <c r="PPV14" s="682"/>
      <c r="PPW14" s="682"/>
      <c r="PPX14" s="682"/>
      <c r="PPY14" s="682"/>
      <c r="PPZ14" s="682"/>
      <c r="PQA14" s="682"/>
      <c r="PQB14" s="682"/>
      <c r="PQC14" s="682"/>
      <c r="PQD14" s="682"/>
      <c r="PQE14" s="682"/>
      <c r="PQF14" s="682"/>
      <c r="PQG14" s="682"/>
      <c r="PQH14" s="682"/>
      <c r="PQI14" s="682"/>
      <c r="PQJ14" s="682"/>
      <c r="PQK14" s="682"/>
      <c r="PQL14" s="682"/>
      <c r="PQM14" s="682"/>
      <c r="PQN14" s="682"/>
      <c r="PQO14" s="682"/>
      <c r="PQP14" s="682"/>
      <c r="PQQ14" s="682"/>
      <c r="PQR14" s="682"/>
      <c r="PQS14" s="682"/>
      <c r="PQT14" s="682"/>
      <c r="PQU14" s="682"/>
      <c r="PQV14" s="682"/>
      <c r="PQW14" s="682"/>
      <c r="PQX14" s="682"/>
      <c r="PQY14" s="682"/>
      <c r="PQZ14" s="682"/>
      <c r="PRA14" s="682"/>
      <c r="PRB14" s="682"/>
      <c r="PRC14" s="682"/>
      <c r="PRD14" s="682"/>
      <c r="PRE14" s="682"/>
      <c r="PRF14" s="682"/>
      <c r="PRG14" s="682"/>
      <c r="PRH14" s="682"/>
      <c r="PRI14" s="682"/>
      <c r="PRJ14" s="682"/>
      <c r="PRK14" s="682"/>
      <c r="PRL14" s="682"/>
      <c r="PRM14" s="682"/>
      <c r="PRN14" s="682"/>
      <c r="PRO14" s="682"/>
      <c r="PRP14" s="682"/>
      <c r="PRQ14" s="682"/>
      <c r="PRR14" s="682"/>
      <c r="PRS14" s="682"/>
      <c r="PRT14" s="682"/>
      <c r="PRU14" s="682"/>
      <c r="PRV14" s="682"/>
      <c r="PRW14" s="682"/>
      <c r="PRX14" s="682"/>
      <c r="PRY14" s="682"/>
      <c r="PRZ14" s="682"/>
      <c r="PSA14" s="682"/>
      <c r="PSB14" s="682"/>
      <c r="PSC14" s="682"/>
      <c r="PSD14" s="682"/>
      <c r="PSE14" s="682"/>
      <c r="PSF14" s="682"/>
      <c r="PSG14" s="682"/>
      <c r="PSH14" s="682"/>
      <c r="PSI14" s="682"/>
      <c r="PSJ14" s="682"/>
      <c r="PSK14" s="682"/>
      <c r="PSL14" s="682"/>
      <c r="PSM14" s="682"/>
      <c r="PSN14" s="682"/>
      <c r="PSO14" s="682"/>
      <c r="PSP14" s="682"/>
      <c r="PSQ14" s="682"/>
      <c r="PSR14" s="682"/>
      <c r="PSS14" s="682"/>
      <c r="PST14" s="682"/>
      <c r="PSU14" s="682"/>
      <c r="PSV14" s="682"/>
      <c r="PSW14" s="682"/>
      <c r="PSX14" s="682"/>
      <c r="PSY14" s="682"/>
      <c r="PSZ14" s="682"/>
      <c r="PTA14" s="682"/>
      <c r="PTB14" s="682"/>
      <c r="PTC14" s="682"/>
      <c r="PTD14" s="682"/>
      <c r="PTE14" s="682"/>
      <c r="PTF14" s="682"/>
      <c r="PTG14" s="682"/>
      <c r="PTH14" s="682"/>
      <c r="PTI14" s="682"/>
      <c r="PTJ14" s="682"/>
      <c r="PTK14" s="682"/>
      <c r="PTL14" s="682"/>
      <c r="PTM14" s="682"/>
      <c r="PTN14" s="682"/>
      <c r="PTO14" s="682"/>
      <c r="PTP14" s="682"/>
      <c r="PTQ14" s="682"/>
      <c r="PTR14" s="682"/>
      <c r="PTS14" s="682"/>
      <c r="PTT14" s="682"/>
      <c r="PTU14" s="682"/>
      <c r="PTV14" s="682"/>
      <c r="PTW14" s="682"/>
      <c r="PTX14" s="682"/>
      <c r="PTY14" s="682"/>
      <c r="PTZ14" s="682"/>
      <c r="PUA14" s="682"/>
      <c r="PUB14" s="682"/>
      <c r="PUC14" s="682"/>
      <c r="PUD14" s="682"/>
      <c r="PUE14" s="682"/>
      <c r="PUF14" s="682"/>
      <c r="PUG14" s="682"/>
      <c r="PUH14" s="682"/>
      <c r="PUI14" s="682"/>
      <c r="PUJ14" s="682"/>
      <c r="PUK14" s="682"/>
      <c r="PUL14" s="682"/>
      <c r="PUM14" s="682"/>
      <c r="PUN14" s="682"/>
      <c r="PUO14" s="682"/>
      <c r="PUP14" s="682"/>
      <c r="PUQ14" s="682"/>
      <c r="PUR14" s="682"/>
      <c r="PUS14" s="682"/>
      <c r="PUT14" s="682"/>
      <c r="PUU14" s="682"/>
      <c r="PUV14" s="682"/>
      <c r="PUW14" s="682"/>
      <c r="PUX14" s="682"/>
      <c r="PUY14" s="682"/>
      <c r="PUZ14" s="682"/>
      <c r="PVA14" s="682"/>
      <c r="PVB14" s="682"/>
      <c r="PVC14" s="682"/>
      <c r="PVD14" s="682"/>
      <c r="PVE14" s="682"/>
      <c r="PVF14" s="682"/>
      <c r="PVG14" s="682"/>
      <c r="PVH14" s="682"/>
      <c r="PVI14" s="682"/>
      <c r="PVJ14" s="682"/>
      <c r="PVK14" s="682"/>
      <c r="PVL14" s="682"/>
      <c r="PVM14" s="682"/>
      <c r="PVN14" s="682"/>
      <c r="PVO14" s="682"/>
      <c r="PVP14" s="682"/>
      <c r="PVQ14" s="682"/>
      <c r="PVR14" s="682"/>
      <c r="PVS14" s="682"/>
      <c r="PVT14" s="682"/>
      <c r="PVU14" s="682"/>
      <c r="PVV14" s="682"/>
      <c r="PVW14" s="682"/>
      <c r="PVX14" s="682"/>
      <c r="PVY14" s="682"/>
      <c r="PVZ14" s="682"/>
      <c r="PWA14" s="682"/>
      <c r="PWB14" s="682"/>
      <c r="PWC14" s="682"/>
      <c r="PWD14" s="682"/>
      <c r="PWE14" s="682"/>
      <c r="PWF14" s="682"/>
      <c r="PWG14" s="682"/>
      <c r="PWH14" s="682"/>
      <c r="PWI14" s="682"/>
      <c r="PWJ14" s="682"/>
      <c r="PWK14" s="682"/>
      <c r="PWL14" s="682"/>
      <c r="PWM14" s="682"/>
      <c r="PWN14" s="682"/>
      <c r="PWO14" s="682"/>
      <c r="PWP14" s="682"/>
      <c r="PWQ14" s="682"/>
      <c r="PWR14" s="682"/>
      <c r="PWS14" s="682"/>
      <c r="PWT14" s="682"/>
      <c r="PWU14" s="682"/>
      <c r="PWV14" s="682"/>
      <c r="PWW14" s="682"/>
      <c r="PWX14" s="682"/>
      <c r="PWY14" s="682"/>
      <c r="PWZ14" s="682"/>
      <c r="PXA14" s="682"/>
      <c r="PXB14" s="682"/>
      <c r="PXC14" s="682"/>
      <c r="PXD14" s="682"/>
      <c r="PXE14" s="682"/>
      <c r="PXF14" s="682"/>
      <c r="PXG14" s="682"/>
      <c r="PXH14" s="682"/>
      <c r="PXI14" s="682"/>
      <c r="PXJ14" s="682"/>
      <c r="PXK14" s="682"/>
      <c r="PXL14" s="682"/>
      <c r="PXM14" s="682"/>
      <c r="PXN14" s="682"/>
      <c r="PXO14" s="682"/>
      <c r="PXP14" s="682"/>
      <c r="PXQ14" s="682"/>
      <c r="PXR14" s="682"/>
      <c r="PXS14" s="682"/>
      <c r="PXT14" s="682"/>
      <c r="PXU14" s="682"/>
      <c r="PXV14" s="682"/>
      <c r="PXW14" s="682"/>
      <c r="PXX14" s="682"/>
      <c r="PXY14" s="682"/>
      <c r="PXZ14" s="682"/>
      <c r="PYA14" s="682"/>
      <c r="PYB14" s="682"/>
      <c r="PYC14" s="682"/>
      <c r="PYD14" s="682"/>
      <c r="PYE14" s="682"/>
      <c r="PYF14" s="682"/>
      <c r="PYG14" s="682"/>
      <c r="PYH14" s="682"/>
      <c r="PYI14" s="682"/>
      <c r="PYJ14" s="682"/>
      <c r="PYK14" s="682"/>
      <c r="PYL14" s="682"/>
      <c r="PYM14" s="682"/>
      <c r="PYN14" s="682"/>
      <c r="PYO14" s="682"/>
      <c r="PYP14" s="682"/>
      <c r="PYQ14" s="682"/>
      <c r="PYR14" s="682"/>
      <c r="PYS14" s="682"/>
      <c r="PYT14" s="682"/>
      <c r="PYU14" s="682"/>
      <c r="PYV14" s="682"/>
      <c r="PYW14" s="682"/>
      <c r="PYX14" s="682"/>
      <c r="PYY14" s="682"/>
      <c r="PYZ14" s="682"/>
      <c r="PZA14" s="682"/>
      <c r="PZB14" s="682"/>
      <c r="PZC14" s="682"/>
      <c r="PZD14" s="682"/>
      <c r="PZE14" s="682"/>
      <c r="PZF14" s="682"/>
      <c r="PZG14" s="682"/>
      <c r="PZH14" s="682"/>
      <c r="PZI14" s="682"/>
      <c r="PZJ14" s="682"/>
      <c r="PZK14" s="682"/>
      <c r="PZL14" s="682"/>
      <c r="PZM14" s="682"/>
      <c r="PZN14" s="682"/>
      <c r="PZO14" s="682"/>
      <c r="PZP14" s="682"/>
      <c r="PZQ14" s="682"/>
      <c r="PZR14" s="682"/>
      <c r="PZS14" s="682"/>
      <c r="PZT14" s="682"/>
      <c r="PZU14" s="682"/>
      <c r="PZV14" s="682"/>
      <c r="PZW14" s="682"/>
      <c r="PZX14" s="682"/>
      <c r="PZY14" s="682"/>
      <c r="PZZ14" s="682"/>
      <c r="QAA14" s="682"/>
      <c r="QAB14" s="682"/>
      <c r="QAC14" s="682"/>
      <c r="QAD14" s="682"/>
      <c r="QAE14" s="682"/>
      <c r="QAF14" s="682"/>
      <c r="QAG14" s="682"/>
      <c r="QAH14" s="682"/>
      <c r="QAI14" s="682"/>
      <c r="QAJ14" s="682"/>
      <c r="QAK14" s="682"/>
      <c r="QAL14" s="682"/>
      <c r="QAM14" s="682"/>
      <c r="QAN14" s="682"/>
      <c r="QAO14" s="682"/>
      <c r="QAP14" s="682"/>
      <c r="QAQ14" s="682"/>
      <c r="QAR14" s="682"/>
      <c r="QAS14" s="682"/>
      <c r="QAT14" s="682"/>
      <c r="QAU14" s="682"/>
      <c r="QAV14" s="682"/>
      <c r="QAW14" s="682"/>
      <c r="QAX14" s="682"/>
      <c r="QAY14" s="682"/>
      <c r="QAZ14" s="682"/>
      <c r="QBA14" s="682"/>
      <c r="QBB14" s="682"/>
      <c r="QBC14" s="682"/>
      <c r="QBD14" s="682"/>
      <c r="QBE14" s="682"/>
      <c r="QBF14" s="682"/>
      <c r="QBG14" s="682"/>
      <c r="QBH14" s="682"/>
      <c r="QBI14" s="682"/>
      <c r="QBJ14" s="682"/>
      <c r="QBK14" s="682"/>
      <c r="QBL14" s="682"/>
      <c r="QBM14" s="682"/>
      <c r="QBN14" s="682"/>
      <c r="QBO14" s="682"/>
      <c r="QBP14" s="682"/>
      <c r="QBQ14" s="682"/>
      <c r="QBR14" s="682"/>
      <c r="QBS14" s="682"/>
      <c r="QBT14" s="682"/>
      <c r="QBU14" s="682"/>
      <c r="QBV14" s="682"/>
      <c r="QBW14" s="682"/>
      <c r="QBX14" s="682"/>
      <c r="QBY14" s="682"/>
      <c r="QBZ14" s="682"/>
      <c r="QCA14" s="682"/>
      <c r="QCB14" s="682"/>
      <c r="QCC14" s="682"/>
      <c r="QCD14" s="682"/>
      <c r="QCE14" s="682"/>
      <c r="QCF14" s="682"/>
      <c r="QCG14" s="682"/>
      <c r="QCH14" s="682"/>
      <c r="QCI14" s="682"/>
      <c r="QCJ14" s="682"/>
      <c r="QCK14" s="682"/>
      <c r="QCL14" s="682"/>
      <c r="QCM14" s="682"/>
      <c r="QCN14" s="682"/>
      <c r="QCO14" s="682"/>
      <c r="QCP14" s="682"/>
      <c r="QCQ14" s="682"/>
      <c r="QCR14" s="682"/>
      <c r="QCS14" s="682"/>
      <c r="QCT14" s="682"/>
      <c r="QCU14" s="682"/>
      <c r="QCV14" s="682"/>
      <c r="QCW14" s="682"/>
      <c r="QCX14" s="682"/>
      <c r="QCY14" s="682"/>
      <c r="QCZ14" s="682"/>
      <c r="QDA14" s="682"/>
      <c r="QDB14" s="682"/>
      <c r="QDC14" s="682"/>
      <c r="QDD14" s="682"/>
      <c r="QDE14" s="682"/>
      <c r="QDF14" s="682"/>
      <c r="QDG14" s="682"/>
      <c r="QDH14" s="682"/>
      <c r="QDI14" s="682"/>
      <c r="QDJ14" s="682"/>
      <c r="QDK14" s="682"/>
      <c r="QDL14" s="682"/>
      <c r="QDM14" s="682"/>
      <c r="QDN14" s="682"/>
      <c r="QDO14" s="682"/>
      <c r="QDP14" s="682"/>
      <c r="QDQ14" s="682"/>
      <c r="QDR14" s="682"/>
      <c r="QDS14" s="682"/>
      <c r="QDT14" s="682"/>
      <c r="QDU14" s="682"/>
      <c r="QDV14" s="682"/>
      <c r="QDW14" s="682"/>
      <c r="QDX14" s="682"/>
      <c r="QDY14" s="682"/>
      <c r="QDZ14" s="682"/>
      <c r="QEA14" s="682"/>
      <c r="QEB14" s="682"/>
      <c r="QEC14" s="682"/>
      <c r="QED14" s="682"/>
      <c r="QEE14" s="682"/>
      <c r="QEF14" s="682"/>
      <c r="QEG14" s="682"/>
      <c r="QEH14" s="682"/>
      <c r="QEI14" s="682"/>
      <c r="QEJ14" s="682"/>
      <c r="QEK14" s="682"/>
      <c r="QEL14" s="682"/>
      <c r="QEM14" s="682"/>
      <c r="QEN14" s="682"/>
      <c r="QEO14" s="682"/>
      <c r="QEP14" s="682"/>
      <c r="QEQ14" s="682"/>
      <c r="QER14" s="682"/>
      <c r="QES14" s="682"/>
      <c r="QET14" s="682"/>
      <c r="QEU14" s="682"/>
      <c r="QEV14" s="682"/>
      <c r="QEW14" s="682"/>
      <c r="QEX14" s="682"/>
      <c r="QEY14" s="682"/>
      <c r="QEZ14" s="682"/>
      <c r="QFA14" s="682"/>
      <c r="QFB14" s="682"/>
      <c r="QFC14" s="682"/>
      <c r="QFD14" s="682"/>
      <c r="QFE14" s="682"/>
      <c r="QFF14" s="682"/>
      <c r="QFG14" s="682"/>
      <c r="QFH14" s="682"/>
      <c r="QFI14" s="682"/>
      <c r="QFJ14" s="682"/>
      <c r="QFK14" s="682"/>
      <c r="QFL14" s="682"/>
      <c r="QFM14" s="682"/>
      <c r="QFN14" s="682"/>
      <c r="QFO14" s="682"/>
      <c r="QFP14" s="682"/>
      <c r="QFQ14" s="682"/>
      <c r="QFR14" s="682"/>
      <c r="QFS14" s="682"/>
      <c r="QFT14" s="682"/>
      <c r="QFU14" s="682"/>
      <c r="QFV14" s="682"/>
      <c r="QFW14" s="682"/>
      <c r="QFX14" s="682"/>
      <c r="QFY14" s="682"/>
      <c r="QFZ14" s="682"/>
      <c r="QGA14" s="682"/>
      <c r="QGB14" s="682"/>
      <c r="QGC14" s="682"/>
      <c r="QGD14" s="682"/>
      <c r="QGE14" s="682"/>
      <c r="QGF14" s="682"/>
      <c r="QGG14" s="682"/>
      <c r="QGH14" s="682"/>
      <c r="QGI14" s="682"/>
      <c r="QGJ14" s="682"/>
      <c r="QGK14" s="682"/>
      <c r="QGL14" s="682"/>
      <c r="QGM14" s="682"/>
      <c r="QGN14" s="682"/>
      <c r="QGO14" s="682"/>
      <c r="QGP14" s="682"/>
      <c r="QGQ14" s="682"/>
      <c r="QGR14" s="682"/>
      <c r="QGS14" s="682"/>
      <c r="QGT14" s="682"/>
      <c r="QGU14" s="682"/>
      <c r="QGV14" s="682"/>
      <c r="QGW14" s="682"/>
      <c r="QGX14" s="682"/>
      <c r="QGY14" s="682"/>
      <c r="QGZ14" s="682"/>
      <c r="QHA14" s="682"/>
      <c r="QHB14" s="682"/>
      <c r="QHC14" s="682"/>
      <c r="QHD14" s="682"/>
      <c r="QHE14" s="682"/>
      <c r="QHF14" s="682"/>
      <c r="QHG14" s="682"/>
      <c r="QHH14" s="682"/>
      <c r="QHI14" s="682"/>
      <c r="QHJ14" s="682"/>
      <c r="QHK14" s="682"/>
      <c r="QHL14" s="682"/>
      <c r="QHM14" s="682"/>
      <c r="QHN14" s="682"/>
      <c r="QHO14" s="682"/>
      <c r="QHP14" s="682"/>
      <c r="QHQ14" s="682"/>
      <c r="QHR14" s="682"/>
      <c r="QHS14" s="682"/>
      <c r="QHT14" s="682"/>
      <c r="QHU14" s="682"/>
      <c r="QHV14" s="682"/>
      <c r="QHW14" s="682"/>
      <c r="QHX14" s="682"/>
      <c r="QHY14" s="682"/>
      <c r="QHZ14" s="682"/>
      <c r="QIA14" s="682"/>
      <c r="QIB14" s="682"/>
      <c r="QIC14" s="682"/>
      <c r="QID14" s="682"/>
      <c r="QIE14" s="682"/>
      <c r="QIF14" s="682"/>
      <c r="QIG14" s="682"/>
      <c r="QIH14" s="682"/>
      <c r="QII14" s="682"/>
      <c r="QIJ14" s="682"/>
      <c r="QIK14" s="682"/>
      <c r="QIL14" s="682"/>
      <c r="QIM14" s="682"/>
      <c r="QIN14" s="682"/>
      <c r="QIO14" s="682"/>
      <c r="QIP14" s="682"/>
      <c r="QIQ14" s="682"/>
      <c r="QIR14" s="682"/>
      <c r="QIS14" s="682"/>
      <c r="QIT14" s="682"/>
      <c r="QIU14" s="682"/>
      <c r="QIV14" s="682"/>
      <c r="QIW14" s="682"/>
      <c r="QIX14" s="682"/>
      <c r="QIY14" s="682"/>
      <c r="QIZ14" s="682"/>
      <c r="QJA14" s="682"/>
      <c r="QJB14" s="682"/>
      <c r="QJC14" s="682"/>
      <c r="QJD14" s="682"/>
      <c r="QJE14" s="682"/>
      <c r="QJF14" s="682"/>
      <c r="QJG14" s="682"/>
      <c r="QJH14" s="682"/>
      <c r="QJI14" s="682"/>
      <c r="QJJ14" s="682"/>
      <c r="QJK14" s="682"/>
      <c r="QJL14" s="682"/>
      <c r="QJM14" s="682"/>
      <c r="QJN14" s="682"/>
      <c r="QJO14" s="682"/>
      <c r="QJP14" s="682"/>
      <c r="QJQ14" s="682"/>
      <c r="QJR14" s="682"/>
      <c r="QJS14" s="682"/>
      <c r="QJT14" s="682"/>
      <c r="QJU14" s="682"/>
      <c r="QJV14" s="682"/>
      <c r="QJW14" s="682"/>
      <c r="QJX14" s="682"/>
      <c r="QJY14" s="682"/>
      <c r="QJZ14" s="682"/>
      <c r="QKA14" s="682"/>
      <c r="QKB14" s="682"/>
      <c r="QKC14" s="682"/>
      <c r="QKD14" s="682"/>
      <c r="QKE14" s="682"/>
      <c r="QKF14" s="682"/>
      <c r="QKG14" s="682"/>
      <c r="QKH14" s="682"/>
      <c r="QKI14" s="682"/>
      <c r="QKJ14" s="682"/>
      <c r="QKK14" s="682"/>
      <c r="QKL14" s="682"/>
      <c r="QKM14" s="682"/>
      <c r="QKN14" s="682"/>
      <c r="QKO14" s="682"/>
      <c r="QKP14" s="682"/>
      <c r="QKQ14" s="682"/>
      <c r="QKR14" s="682"/>
      <c r="QKS14" s="682"/>
      <c r="QKT14" s="682"/>
      <c r="QKU14" s="682"/>
      <c r="QKV14" s="682"/>
      <c r="QKW14" s="682"/>
      <c r="QKX14" s="682"/>
      <c r="QKY14" s="682"/>
      <c r="QKZ14" s="682"/>
      <c r="QLA14" s="682"/>
      <c r="QLB14" s="682"/>
      <c r="QLC14" s="682"/>
      <c r="QLD14" s="682"/>
      <c r="QLE14" s="682"/>
      <c r="QLF14" s="682"/>
      <c r="QLG14" s="682"/>
      <c r="QLH14" s="682"/>
      <c r="QLI14" s="682"/>
      <c r="QLJ14" s="682"/>
      <c r="QLK14" s="682"/>
      <c r="QLL14" s="682"/>
      <c r="QLM14" s="682"/>
      <c r="QLN14" s="682"/>
      <c r="QLO14" s="682"/>
      <c r="QLP14" s="682"/>
      <c r="QLQ14" s="682"/>
      <c r="QLR14" s="682"/>
      <c r="QLS14" s="682"/>
      <c r="QLT14" s="682"/>
      <c r="QLU14" s="682"/>
      <c r="QLV14" s="682"/>
      <c r="QLW14" s="682"/>
      <c r="QLX14" s="682"/>
      <c r="QLY14" s="682"/>
      <c r="QLZ14" s="682"/>
      <c r="QMA14" s="682"/>
      <c r="QMB14" s="682"/>
      <c r="QMC14" s="682"/>
      <c r="QMD14" s="682"/>
      <c r="QME14" s="682"/>
      <c r="QMF14" s="682"/>
      <c r="QMG14" s="682"/>
      <c r="QMH14" s="682"/>
      <c r="QMI14" s="682"/>
      <c r="QMJ14" s="682"/>
      <c r="QMK14" s="682"/>
      <c r="QML14" s="682"/>
      <c r="QMM14" s="682"/>
      <c r="QMN14" s="682"/>
      <c r="QMO14" s="682"/>
      <c r="QMP14" s="682"/>
      <c r="QMQ14" s="682"/>
      <c r="QMR14" s="682"/>
      <c r="QMS14" s="682"/>
      <c r="QMT14" s="682"/>
      <c r="QMU14" s="682"/>
      <c r="QMV14" s="682"/>
      <c r="QMW14" s="682"/>
      <c r="QMX14" s="682"/>
      <c r="QMY14" s="682"/>
      <c r="QMZ14" s="682"/>
      <c r="QNA14" s="682"/>
      <c r="QNB14" s="682"/>
      <c r="QNC14" s="682"/>
      <c r="QND14" s="682"/>
      <c r="QNE14" s="682"/>
      <c r="QNF14" s="682"/>
      <c r="QNG14" s="682"/>
      <c r="QNH14" s="682"/>
      <c r="QNI14" s="682"/>
      <c r="QNJ14" s="682"/>
      <c r="QNK14" s="682"/>
      <c r="QNL14" s="682"/>
      <c r="QNM14" s="682"/>
      <c r="QNN14" s="682"/>
      <c r="QNO14" s="682"/>
      <c r="QNP14" s="682"/>
      <c r="QNQ14" s="682"/>
      <c r="QNR14" s="682"/>
      <c r="QNS14" s="682"/>
      <c r="QNT14" s="682"/>
      <c r="QNU14" s="682"/>
      <c r="QNV14" s="682"/>
      <c r="QNW14" s="682"/>
      <c r="QNX14" s="682"/>
      <c r="QNY14" s="682"/>
      <c r="QNZ14" s="682"/>
      <c r="QOA14" s="682"/>
      <c r="QOB14" s="682"/>
      <c r="QOC14" s="682"/>
      <c r="QOD14" s="682"/>
      <c r="QOE14" s="682"/>
      <c r="QOF14" s="682"/>
      <c r="QOG14" s="682"/>
      <c r="QOH14" s="682"/>
      <c r="QOI14" s="682"/>
      <c r="QOJ14" s="682"/>
      <c r="QOK14" s="682"/>
      <c r="QOL14" s="682"/>
      <c r="QOM14" s="682"/>
      <c r="QON14" s="682"/>
      <c r="QOO14" s="682"/>
      <c r="QOP14" s="682"/>
      <c r="QOQ14" s="682"/>
      <c r="QOR14" s="682"/>
      <c r="QOS14" s="682"/>
      <c r="QOT14" s="682"/>
      <c r="QOU14" s="682"/>
      <c r="QOV14" s="682"/>
      <c r="QOW14" s="682"/>
      <c r="QOX14" s="682"/>
      <c r="QOY14" s="682"/>
      <c r="QOZ14" s="682"/>
      <c r="QPA14" s="682"/>
      <c r="QPB14" s="682"/>
      <c r="QPC14" s="682"/>
      <c r="QPD14" s="682"/>
      <c r="QPE14" s="682"/>
      <c r="QPF14" s="682"/>
      <c r="QPG14" s="682"/>
      <c r="QPH14" s="682"/>
      <c r="QPI14" s="682"/>
      <c r="QPJ14" s="682"/>
      <c r="QPK14" s="682"/>
      <c r="QPL14" s="682"/>
      <c r="QPM14" s="682"/>
      <c r="QPN14" s="682"/>
      <c r="QPO14" s="682"/>
      <c r="QPP14" s="682"/>
      <c r="QPQ14" s="682"/>
      <c r="QPR14" s="682"/>
      <c r="QPS14" s="682"/>
      <c r="QPT14" s="682"/>
      <c r="QPU14" s="682"/>
      <c r="QPV14" s="682"/>
      <c r="QPW14" s="682"/>
      <c r="QPX14" s="682"/>
      <c r="QPY14" s="682"/>
      <c r="QPZ14" s="682"/>
      <c r="QQA14" s="682"/>
      <c r="QQB14" s="682"/>
      <c r="QQC14" s="682"/>
      <c r="QQD14" s="682"/>
      <c r="QQE14" s="682"/>
      <c r="QQF14" s="682"/>
      <c r="QQG14" s="682"/>
      <c r="QQH14" s="682"/>
      <c r="QQI14" s="682"/>
      <c r="QQJ14" s="682"/>
      <c r="QQK14" s="682"/>
      <c r="QQL14" s="682"/>
      <c r="QQM14" s="682"/>
      <c r="QQN14" s="682"/>
      <c r="QQO14" s="682"/>
      <c r="QQP14" s="682"/>
      <c r="QQQ14" s="682"/>
      <c r="QQR14" s="682"/>
      <c r="QQS14" s="682"/>
      <c r="QQT14" s="682"/>
      <c r="QQU14" s="682"/>
      <c r="QQV14" s="682"/>
      <c r="QQW14" s="682"/>
      <c r="QQX14" s="682"/>
      <c r="QQY14" s="682"/>
      <c r="QQZ14" s="682"/>
      <c r="QRA14" s="682"/>
      <c r="QRB14" s="682"/>
      <c r="QRC14" s="682"/>
      <c r="QRD14" s="682"/>
      <c r="QRE14" s="682"/>
      <c r="QRF14" s="682"/>
      <c r="QRG14" s="682"/>
      <c r="QRH14" s="682"/>
      <c r="QRI14" s="682"/>
      <c r="QRJ14" s="682"/>
      <c r="QRK14" s="682"/>
      <c r="QRL14" s="682"/>
      <c r="QRM14" s="682"/>
      <c r="QRN14" s="682"/>
      <c r="QRO14" s="682"/>
      <c r="QRP14" s="682"/>
      <c r="QRQ14" s="682"/>
      <c r="QRR14" s="682"/>
      <c r="QRS14" s="682"/>
      <c r="QRT14" s="682"/>
      <c r="QRU14" s="682"/>
      <c r="QRV14" s="682"/>
      <c r="QRW14" s="682"/>
      <c r="QRX14" s="682"/>
      <c r="QRY14" s="682"/>
      <c r="QRZ14" s="682"/>
      <c r="QSA14" s="682"/>
      <c r="QSB14" s="682"/>
      <c r="QSC14" s="682"/>
      <c r="QSD14" s="682"/>
      <c r="QSE14" s="682"/>
      <c r="QSF14" s="682"/>
      <c r="QSG14" s="682"/>
      <c r="QSH14" s="682"/>
      <c r="QSI14" s="682"/>
      <c r="QSJ14" s="682"/>
      <c r="QSK14" s="682"/>
      <c r="QSL14" s="682"/>
      <c r="QSM14" s="682"/>
      <c r="QSN14" s="682"/>
      <c r="QSO14" s="682"/>
      <c r="QSP14" s="682"/>
      <c r="QSQ14" s="682"/>
      <c r="QSR14" s="682"/>
      <c r="QSS14" s="682"/>
      <c r="QST14" s="682"/>
      <c r="QSU14" s="682"/>
      <c r="QSV14" s="682"/>
      <c r="QSW14" s="682"/>
      <c r="QSX14" s="682"/>
      <c r="QSY14" s="682"/>
      <c r="QSZ14" s="682"/>
      <c r="QTA14" s="682"/>
      <c r="QTB14" s="682"/>
      <c r="QTC14" s="682"/>
      <c r="QTD14" s="682"/>
      <c r="QTE14" s="682"/>
      <c r="QTF14" s="682"/>
      <c r="QTG14" s="682"/>
      <c r="QTH14" s="682"/>
      <c r="QTI14" s="682"/>
      <c r="QTJ14" s="682"/>
      <c r="QTK14" s="682"/>
      <c r="QTL14" s="682"/>
      <c r="QTM14" s="682"/>
      <c r="QTN14" s="682"/>
      <c r="QTO14" s="682"/>
      <c r="QTP14" s="682"/>
      <c r="QTQ14" s="682"/>
      <c r="QTR14" s="682"/>
      <c r="QTS14" s="682"/>
      <c r="QTT14" s="682"/>
      <c r="QTU14" s="682"/>
      <c r="QTV14" s="682"/>
      <c r="QTW14" s="682"/>
      <c r="QTX14" s="682"/>
      <c r="QTY14" s="682"/>
      <c r="QTZ14" s="682"/>
      <c r="QUA14" s="682"/>
      <c r="QUB14" s="682"/>
      <c r="QUC14" s="682"/>
      <c r="QUD14" s="682"/>
      <c r="QUE14" s="682"/>
      <c r="QUF14" s="682"/>
      <c r="QUG14" s="682"/>
      <c r="QUH14" s="682"/>
      <c r="QUI14" s="682"/>
      <c r="QUJ14" s="682"/>
      <c r="QUK14" s="682"/>
      <c r="QUL14" s="682"/>
      <c r="QUM14" s="682"/>
      <c r="QUN14" s="682"/>
      <c r="QUO14" s="682"/>
      <c r="QUP14" s="682"/>
      <c r="QUQ14" s="682"/>
      <c r="QUR14" s="682"/>
      <c r="QUS14" s="682"/>
      <c r="QUT14" s="682"/>
      <c r="QUU14" s="682"/>
      <c r="QUV14" s="682"/>
      <c r="QUW14" s="682"/>
      <c r="QUX14" s="682"/>
      <c r="QUY14" s="682"/>
      <c r="QUZ14" s="682"/>
      <c r="QVA14" s="682"/>
      <c r="QVB14" s="682"/>
      <c r="QVC14" s="682"/>
      <c r="QVD14" s="682"/>
      <c r="QVE14" s="682"/>
      <c r="QVF14" s="682"/>
      <c r="QVG14" s="682"/>
      <c r="QVH14" s="682"/>
      <c r="QVI14" s="682"/>
      <c r="QVJ14" s="682"/>
      <c r="QVK14" s="682"/>
      <c r="QVL14" s="682"/>
      <c r="QVM14" s="682"/>
      <c r="QVN14" s="682"/>
      <c r="QVO14" s="682"/>
      <c r="QVP14" s="682"/>
      <c r="QVQ14" s="682"/>
      <c r="QVR14" s="682"/>
      <c r="QVS14" s="682"/>
      <c r="QVT14" s="682"/>
      <c r="QVU14" s="682"/>
      <c r="QVV14" s="682"/>
      <c r="QVW14" s="682"/>
      <c r="QVX14" s="682"/>
      <c r="QVY14" s="682"/>
      <c r="QVZ14" s="682"/>
      <c r="QWA14" s="682"/>
      <c r="QWB14" s="682"/>
      <c r="QWC14" s="682"/>
      <c r="QWD14" s="682"/>
      <c r="QWE14" s="682"/>
      <c r="QWF14" s="682"/>
      <c r="QWG14" s="682"/>
      <c r="QWH14" s="682"/>
      <c r="QWI14" s="682"/>
      <c r="QWJ14" s="682"/>
      <c r="QWK14" s="682"/>
      <c r="QWL14" s="682"/>
      <c r="QWM14" s="682"/>
      <c r="QWN14" s="682"/>
      <c r="QWO14" s="682"/>
      <c r="QWP14" s="682"/>
      <c r="QWQ14" s="682"/>
      <c r="QWR14" s="682"/>
      <c r="QWS14" s="682"/>
      <c r="QWT14" s="682"/>
      <c r="QWU14" s="682"/>
      <c r="QWV14" s="682"/>
      <c r="QWW14" s="682"/>
      <c r="QWX14" s="682"/>
      <c r="QWY14" s="682"/>
      <c r="QWZ14" s="682"/>
      <c r="QXA14" s="682"/>
      <c r="QXB14" s="682"/>
      <c r="QXC14" s="682"/>
      <c r="QXD14" s="682"/>
      <c r="QXE14" s="682"/>
      <c r="QXF14" s="682"/>
      <c r="QXG14" s="682"/>
      <c r="QXH14" s="682"/>
      <c r="QXI14" s="682"/>
      <c r="QXJ14" s="682"/>
      <c r="QXK14" s="682"/>
      <c r="QXL14" s="682"/>
      <c r="QXM14" s="682"/>
      <c r="QXN14" s="682"/>
      <c r="QXO14" s="682"/>
      <c r="QXP14" s="682"/>
      <c r="QXQ14" s="682"/>
      <c r="QXR14" s="682"/>
      <c r="QXS14" s="682"/>
      <c r="QXT14" s="682"/>
      <c r="QXU14" s="682"/>
      <c r="QXV14" s="682"/>
      <c r="QXW14" s="682"/>
      <c r="QXX14" s="682"/>
      <c r="QXY14" s="682"/>
      <c r="QXZ14" s="682"/>
      <c r="QYA14" s="682"/>
      <c r="QYB14" s="682"/>
      <c r="QYC14" s="682"/>
      <c r="QYD14" s="682"/>
      <c r="QYE14" s="682"/>
      <c r="QYF14" s="682"/>
      <c r="QYG14" s="682"/>
      <c r="QYH14" s="682"/>
      <c r="QYI14" s="682"/>
      <c r="QYJ14" s="682"/>
      <c r="QYK14" s="682"/>
      <c r="QYL14" s="682"/>
      <c r="QYM14" s="682"/>
      <c r="QYN14" s="682"/>
      <c r="QYO14" s="682"/>
      <c r="QYP14" s="682"/>
      <c r="QYQ14" s="682"/>
      <c r="QYR14" s="682"/>
      <c r="QYS14" s="682"/>
      <c r="QYT14" s="682"/>
      <c r="QYU14" s="682"/>
      <c r="QYV14" s="682"/>
      <c r="QYW14" s="682"/>
      <c r="QYX14" s="682"/>
      <c r="QYY14" s="682"/>
      <c r="QYZ14" s="682"/>
      <c r="QZA14" s="682"/>
      <c r="QZB14" s="682"/>
      <c r="QZC14" s="682"/>
      <c r="QZD14" s="682"/>
      <c r="QZE14" s="682"/>
      <c r="QZF14" s="682"/>
      <c r="QZG14" s="682"/>
      <c r="QZH14" s="682"/>
      <c r="QZI14" s="682"/>
      <c r="QZJ14" s="682"/>
      <c r="QZK14" s="682"/>
      <c r="QZL14" s="682"/>
      <c r="QZM14" s="682"/>
      <c r="QZN14" s="682"/>
      <c r="QZO14" s="682"/>
      <c r="QZP14" s="682"/>
      <c r="QZQ14" s="682"/>
      <c r="QZR14" s="682"/>
      <c r="QZS14" s="682"/>
      <c r="QZT14" s="682"/>
      <c r="QZU14" s="682"/>
      <c r="QZV14" s="682"/>
      <c r="QZW14" s="682"/>
      <c r="QZX14" s="682"/>
      <c r="QZY14" s="682"/>
      <c r="QZZ14" s="682"/>
      <c r="RAA14" s="682"/>
      <c r="RAB14" s="682"/>
      <c r="RAC14" s="682"/>
      <c r="RAD14" s="682"/>
      <c r="RAE14" s="682"/>
      <c r="RAF14" s="682"/>
      <c r="RAG14" s="682"/>
      <c r="RAH14" s="682"/>
      <c r="RAI14" s="682"/>
      <c r="RAJ14" s="682"/>
      <c r="RAK14" s="682"/>
      <c r="RAL14" s="682"/>
      <c r="RAM14" s="682"/>
      <c r="RAN14" s="682"/>
      <c r="RAO14" s="682"/>
      <c r="RAP14" s="682"/>
      <c r="RAQ14" s="682"/>
      <c r="RAR14" s="682"/>
      <c r="RAS14" s="682"/>
      <c r="RAT14" s="682"/>
      <c r="RAU14" s="682"/>
      <c r="RAV14" s="682"/>
      <c r="RAW14" s="682"/>
      <c r="RAX14" s="682"/>
      <c r="RAY14" s="682"/>
      <c r="RAZ14" s="682"/>
      <c r="RBA14" s="682"/>
      <c r="RBB14" s="682"/>
      <c r="RBC14" s="682"/>
      <c r="RBD14" s="682"/>
      <c r="RBE14" s="682"/>
      <c r="RBF14" s="682"/>
      <c r="RBG14" s="682"/>
      <c r="RBH14" s="682"/>
      <c r="RBI14" s="682"/>
      <c r="RBJ14" s="682"/>
      <c r="RBK14" s="682"/>
      <c r="RBL14" s="682"/>
      <c r="RBM14" s="682"/>
      <c r="RBN14" s="682"/>
      <c r="RBO14" s="682"/>
      <c r="RBP14" s="682"/>
      <c r="RBQ14" s="682"/>
      <c r="RBR14" s="682"/>
      <c r="RBS14" s="682"/>
      <c r="RBT14" s="682"/>
      <c r="RBU14" s="682"/>
      <c r="RBV14" s="682"/>
      <c r="RBW14" s="682"/>
      <c r="RBX14" s="682"/>
      <c r="RBY14" s="682"/>
      <c r="RBZ14" s="682"/>
      <c r="RCA14" s="682"/>
      <c r="RCB14" s="682"/>
      <c r="RCC14" s="682"/>
      <c r="RCD14" s="682"/>
      <c r="RCE14" s="682"/>
      <c r="RCF14" s="682"/>
      <c r="RCG14" s="682"/>
      <c r="RCH14" s="682"/>
      <c r="RCI14" s="682"/>
      <c r="RCJ14" s="682"/>
      <c r="RCK14" s="682"/>
      <c r="RCL14" s="682"/>
      <c r="RCM14" s="682"/>
      <c r="RCN14" s="682"/>
      <c r="RCO14" s="682"/>
      <c r="RCP14" s="682"/>
      <c r="RCQ14" s="682"/>
      <c r="RCR14" s="682"/>
      <c r="RCS14" s="682"/>
      <c r="RCT14" s="682"/>
      <c r="RCU14" s="682"/>
      <c r="RCV14" s="682"/>
      <c r="RCW14" s="682"/>
      <c r="RCX14" s="682"/>
      <c r="RCY14" s="682"/>
      <c r="RCZ14" s="682"/>
      <c r="RDA14" s="682"/>
      <c r="RDB14" s="682"/>
      <c r="RDC14" s="682"/>
      <c r="RDD14" s="682"/>
      <c r="RDE14" s="682"/>
      <c r="RDF14" s="682"/>
      <c r="RDG14" s="682"/>
      <c r="RDH14" s="682"/>
      <c r="RDI14" s="682"/>
      <c r="RDJ14" s="682"/>
      <c r="RDK14" s="682"/>
      <c r="RDL14" s="682"/>
      <c r="RDM14" s="682"/>
      <c r="RDN14" s="682"/>
      <c r="RDO14" s="682"/>
      <c r="RDP14" s="682"/>
      <c r="RDQ14" s="682"/>
      <c r="RDR14" s="682"/>
      <c r="RDS14" s="682"/>
      <c r="RDT14" s="682"/>
      <c r="RDU14" s="682"/>
      <c r="RDV14" s="682"/>
      <c r="RDW14" s="682"/>
      <c r="RDX14" s="682"/>
      <c r="RDY14" s="682"/>
      <c r="RDZ14" s="682"/>
      <c r="REA14" s="682"/>
      <c r="REB14" s="682"/>
      <c r="REC14" s="682"/>
      <c r="RED14" s="682"/>
      <c r="REE14" s="682"/>
      <c r="REF14" s="682"/>
      <c r="REG14" s="682"/>
      <c r="REH14" s="682"/>
      <c r="REI14" s="682"/>
      <c r="REJ14" s="682"/>
      <c r="REK14" s="682"/>
      <c r="REL14" s="682"/>
      <c r="REM14" s="682"/>
      <c r="REN14" s="682"/>
      <c r="REO14" s="682"/>
      <c r="REP14" s="682"/>
      <c r="REQ14" s="682"/>
      <c r="RER14" s="682"/>
      <c r="RES14" s="682"/>
      <c r="RET14" s="682"/>
      <c r="REU14" s="682"/>
      <c r="REV14" s="682"/>
      <c r="REW14" s="682"/>
      <c r="REX14" s="682"/>
      <c r="REY14" s="682"/>
      <c r="REZ14" s="682"/>
      <c r="RFA14" s="682"/>
      <c r="RFB14" s="682"/>
      <c r="RFC14" s="682"/>
      <c r="RFD14" s="682"/>
      <c r="RFE14" s="682"/>
      <c r="RFF14" s="682"/>
      <c r="RFG14" s="682"/>
      <c r="RFH14" s="682"/>
      <c r="RFI14" s="682"/>
      <c r="RFJ14" s="682"/>
      <c r="RFK14" s="682"/>
      <c r="RFL14" s="682"/>
      <c r="RFM14" s="682"/>
      <c r="RFN14" s="682"/>
      <c r="RFO14" s="682"/>
      <c r="RFP14" s="682"/>
      <c r="RFQ14" s="682"/>
      <c r="RFR14" s="682"/>
      <c r="RFS14" s="682"/>
      <c r="RFT14" s="682"/>
      <c r="RFU14" s="682"/>
      <c r="RFV14" s="682"/>
      <c r="RFW14" s="682"/>
      <c r="RFX14" s="682"/>
      <c r="RFY14" s="682"/>
      <c r="RFZ14" s="682"/>
      <c r="RGA14" s="682"/>
      <c r="RGB14" s="682"/>
      <c r="RGC14" s="682"/>
      <c r="RGD14" s="682"/>
      <c r="RGE14" s="682"/>
      <c r="RGF14" s="682"/>
      <c r="RGG14" s="682"/>
      <c r="RGH14" s="682"/>
      <c r="RGI14" s="682"/>
      <c r="RGJ14" s="682"/>
      <c r="RGK14" s="682"/>
      <c r="RGL14" s="682"/>
      <c r="RGM14" s="682"/>
      <c r="RGN14" s="682"/>
      <c r="RGO14" s="682"/>
      <c r="RGP14" s="682"/>
      <c r="RGQ14" s="682"/>
      <c r="RGR14" s="682"/>
      <c r="RGS14" s="682"/>
      <c r="RGT14" s="682"/>
      <c r="RGU14" s="682"/>
      <c r="RGV14" s="682"/>
      <c r="RGW14" s="682"/>
      <c r="RGX14" s="682"/>
      <c r="RGY14" s="682"/>
      <c r="RGZ14" s="682"/>
      <c r="RHA14" s="682"/>
      <c r="RHB14" s="682"/>
      <c r="RHC14" s="682"/>
      <c r="RHD14" s="682"/>
      <c r="RHE14" s="682"/>
      <c r="RHF14" s="682"/>
      <c r="RHG14" s="682"/>
      <c r="RHH14" s="682"/>
      <c r="RHI14" s="682"/>
      <c r="RHJ14" s="682"/>
      <c r="RHK14" s="682"/>
      <c r="RHL14" s="682"/>
      <c r="RHM14" s="682"/>
      <c r="RHN14" s="682"/>
      <c r="RHO14" s="682"/>
      <c r="RHP14" s="682"/>
      <c r="RHQ14" s="682"/>
      <c r="RHR14" s="682"/>
      <c r="RHS14" s="682"/>
      <c r="RHT14" s="682"/>
      <c r="RHU14" s="682"/>
      <c r="RHV14" s="682"/>
      <c r="RHW14" s="682"/>
      <c r="RHX14" s="682"/>
      <c r="RHY14" s="682"/>
      <c r="RHZ14" s="682"/>
      <c r="RIA14" s="682"/>
      <c r="RIB14" s="682"/>
      <c r="RIC14" s="682"/>
      <c r="RID14" s="682"/>
      <c r="RIE14" s="682"/>
      <c r="RIF14" s="682"/>
      <c r="RIG14" s="682"/>
      <c r="RIH14" s="682"/>
      <c r="RII14" s="682"/>
      <c r="RIJ14" s="682"/>
      <c r="RIK14" s="682"/>
      <c r="RIL14" s="682"/>
      <c r="RIM14" s="682"/>
      <c r="RIN14" s="682"/>
      <c r="RIO14" s="682"/>
      <c r="RIP14" s="682"/>
      <c r="RIQ14" s="682"/>
      <c r="RIR14" s="682"/>
      <c r="RIS14" s="682"/>
      <c r="RIT14" s="682"/>
      <c r="RIU14" s="682"/>
      <c r="RIV14" s="682"/>
      <c r="RIW14" s="682"/>
      <c r="RIX14" s="682"/>
      <c r="RIY14" s="682"/>
      <c r="RIZ14" s="682"/>
      <c r="RJA14" s="682"/>
      <c r="RJB14" s="682"/>
      <c r="RJC14" s="682"/>
      <c r="RJD14" s="682"/>
      <c r="RJE14" s="682"/>
      <c r="RJF14" s="682"/>
      <c r="RJG14" s="682"/>
      <c r="RJH14" s="682"/>
      <c r="RJI14" s="682"/>
      <c r="RJJ14" s="682"/>
      <c r="RJK14" s="682"/>
      <c r="RJL14" s="682"/>
      <c r="RJM14" s="682"/>
      <c r="RJN14" s="682"/>
      <c r="RJO14" s="682"/>
      <c r="RJP14" s="682"/>
      <c r="RJQ14" s="682"/>
      <c r="RJR14" s="682"/>
      <c r="RJS14" s="682"/>
      <c r="RJT14" s="682"/>
      <c r="RJU14" s="682"/>
      <c r="RJV14" s="682"/>
      <c r="RJW14" s="682"/>
      <c r="RJX14" s="682"/>
      <c r="RJY14" s="682"/>
      <c r="RJZ14" s="682"/>
      <c r="RKA14" s="682"/>
      <c r="RKB14" s="682"/>
      <c r="RKC14" s="682"/>
      <c r="RKD14" s="682"/>
      <c r="RKE14" s="682"/>
      <c r="RKF14" s="682"/>
      <c r="RKG14" s="682"/>
      <c r="RKH14" s="682"/>
      <c r="RKI14" s="682"/>
      <c r="RKJ14" s="682"/>
      <c r="RKK14" s="682"/>
      <c r="RKL14" s="682"/>
      <c r="RKM14" s="682"/>
      <c r="RKN14" s="682"/>
      <c r="RKO14" s="682"/>
      <c r="RKP14" s="682"/>
      <c r="RKQ14" s="682"/>
      <c r="RKR14" s="682"/>
      <c r="RKS14" s="682"/>
      <c r="RKT14" s="682"/>
      <c r="RKU14" s="682"/>
      <c r="RKV14" s="682"/>
      <c r="RKW14" s="682"/>
      <c r="RKX14" s="682"/>
      <c r="RKY14" s="682"/>
      <c r="RKZ14" s="682"/>
      <c r="RLA14" s="682"/>
      <c r="RLB14" s="682"/>
      <c r="RLC14" s="682"/>
      <c r="RLD14" s="682"/>
      <c r="RLE14" s="682"/>
      <c r="RLF14" s="682"/>
      <c r="RLG14" s="682"/>
      <c r="RLH14" s="682"/>
      <c r="RLI14" s="682"/>
      <c r="RLJ14" s="682"/>
      <c r="RLK14" s="682"/>
      <c r="RLL14" s="682"/>
      <c r="RLM14" s="682"/>
      <c r="RLN14" s="682"/>
      <c r="RLO14" s="682"/>
      <c r="RLP14" s="682"/>
      <c r="RLQ14" s="682"/>
      <c r="RLR14" s="682"/>
      <c r="RLS14" s="682"/>
      <c r="RLT14" s="682"/>
      <c r="RLU14" s="682"/>
      <c r="RLV14" s="682"/>
      <c r="RLW14" s="682"/>
      <c r="RLX14" s="682"/>
      <c r="RLY14" s="682"/>
      <c r="RLZ14" s="682"/>
      <c r="RMA14" s="682"/>
      <c r="RMB14" s="682"/>
      <c r="RMC14" s="682"/>
      <c r="RMD14" s="682"/>
      <c r="RME14" s="682"/>
      <c r="RMF14" s="682"/>
      <c r="RMG14" s="682"/>
      <c r="RMH14" s="682"/>
      <c r="RMI14" s="682"/>
      <c r="RMJ14" s="682"/>
      <c r="RMK14" s="682"/>
      <c r="RML14" s="682"/>
      <c r="RMM14" s="682"/>
      <c r="RMN14" s="682"/>
      <c r="RMO14" s="682"/>
      <c r="RMP14" s="682"/>
      <c r="RMQ14" s="682"/>
      <c r="RMR14" s="682"/>
      <c r="RMS14" s="682"/>
      <c r="RMT14" s="682"/>
      <c r="RMU14" s="682"/>
      <c r="RMV14" s="682"/>
      <c r="RMW14" s="682"/>
      <c r="RMX14" s="682"/>
      <c r="RMY14" s="682"/>
      <c r="RMZ14" s="682"/>
      <c r="RNA14" s="682"/>
      <c r="RNB14" s="682"/>
      <c r="RNC14" s="682"/>
      <c r="RND14" s="682"/>
      <c r="RNE14" s="682"/>
      <c r="RNF14" s="682"/>
      <c r="RNG14" s="682"/>
      <c r="RNH14" s="682"/>
      <c r="RNI14" s="682"/>
      <c r="RNJ14" s="682"/>
      <c r="RNK14" s="682"/>
      <c r="RNL14" s="682"/>
      <c r="RNM14" s="682"/>
      <c r="RNN14" s="682"/>
      <c r="RNO14" s="682"/>
      <c r="RNP14" s="682"/>
      <c r="RNQ14" s="682"/>
      <c r="RNR14" s="682"/>
      <c r="RNS14" s="682"/>
      <c r="RNT14" s="682"/>
      <c r="RNU14" s="682"/>
      <c r="RNV14" s="682"/>
      <c r="RNW14" s="682"/>
      <c r="RNX14" s="682"/>
      <c r="RNY14" s="682"/>
      <c r="RNZ14" s="682"/>
      <c r="ROA14" s="682"/>
      <c r="ROB14" s="682"/>
      <c r="ROC14" s="682"/>
      <c r="ROD14" s="682"/>
      <c r="ROE14" s="682"/>
      <c r="ROF14" s="682"/>
      <c r="ROG14" s="682"/>
      <c r="ROH14" s="682"/>
      <c r="ROI14" s="682"/>
      <c r="ROJ14" s="682"/>
      <c r="ROK14" s="682"/>
      <c r="ROL14" s="682"/>
      <c r="ROM14" s="682"/>
      <c r="RON14" s="682"/>
      <c r="ROO14" s="682"/>
      <c r="ROP14" s="682"/>
      <c r="ROQ14" s="682"/>
      <c r="ROR14" s="682"/>
      <c r="ROS14" s="682"/>
      <c r="ROT14" s="682"/>
      <c r="ROU14" s="682"/>
      <c r="ROV14" s="682"/>
      <c r="ROW14" s="682"/>
      <c r="ROX14" s="682"/>
      <c r="ROY14" s="682"/>
      <c r="ROZ14" s="682"/>
      <c r="RPA14" s="682"/>
      <c r="RPB14" s="682"/>
      <c r="RPC14" s="682"/>
      <c r="RPD14" s="682"/>
      <c r="RPE14" s="682"/>
      <c r="RPF14" s="682"/>
      <c r="RPG14" s="682"/>
      <c r="RPH14" s="682"/>
      <c r="RPI14" s="682"/>
      <c r="RPJ14" s="682"/>
      <c r="RPK14" s="682"/>
      <c r="RPL14" s="682"/>
      <c r="RPM14" s="682"/>
      <c r="RPN14" s="682"/>
      <c r="RPO14" s="682"/>
      <c r="RPP14" s="682"/>
      <c r="RPQ14" s="682"/>
      <c r="RPR14" s="682"/>
      <c r="RPS14" s="682"/>
      <c r="RPT14" s="682"/>
      <c r="RPU14" s="682"/>
      <c r="RPV14" s="682"/>
      <c r="RPW14" s="682"/>
      <c r="RPX14" s="682"/>
      <c r="RPY14" s="682"/>
      <c r="RPZ14" s="682"/>
      <c r="RQA14" s="682"/>
      <c r="RQB14" s="682"/>
      <c r="RQC14" s="682"/>
      <c r="RQD14" s="682"/>
      <c r="RQE14" s="682"/>
      <c r="RQF14" s="682"/>
      <c r="RQG14" s="682"/>
      <c r="RQH14" s="682"/>
      <c r="RQI14" s="682"/>
      <c r="RQJ14" s="682"/>
      <c r="RQK14" s="682"/>
      <c r="RQL14" s="682"/>
      <c r="RQM14" s="682"/>
      <c r="RQN14" s="682"/>
      <c r="RQO14" s="682"/>
      <c r="RQP14" s="682"/>
      <c r="RQQ14" s="682"/>
      <c r="RQR14" s="682"/>
      <c r="RQS14" s="682"/>
      <c r="RQT14" s="682"/>
      <c r="RQU14" s="682"/>
      <c r="RQV14" s="682"/>
      <c r="RQW14" s="682"/>
      <c r="RQX14" s="682"/>
      <c r="RQY14" s="682"/>
      <c r="RQZ14" s="682"/>
      <c r="RRA14" s="682"/>
      <c r="RRB14" s="682"/>
      <c r="RRC14" s="682"/>
      <c r="RRD14" s="682"/>
      <c r="RRE14" s="682"/>
      <c r="RRF14" s="682"/>
      <c r="RRG14" s="682"/>
      <c r="RRH14" s="682"/>
      <c r="RRI14" s="682"/>
      <c r="RRJ14" s="682"/>
      <c r="RRK14" s="682"/>
      <c r="RRL14" s="682"/>
      <c r="RRM14" s="682"/>
      <c r="RRN14" s="682"/>
      <c r="RRO14" s="682"/>
      <c r="RRP14" s="682"/>
      <c r="RRQ14" s="682"/>
      <c r="RRR14" s="682"/>
      <c r="RRS14" s="682"/>
      <c r="RRT14" s="682"/>
      <c r="RRU14" s="682"/>
      <c r="RRV14" s="682"/>
      <c r="RRW14" s="682"/>
      <c r="RRX14" s="682"/>
      <c r="RRY14" s="682"/>
      <c r="RRZ14" s="682"/>
      <c r="RSA14" s="682"/>
      <c r="RSB14" s="682"/>
      <c r="RSC14" s="682"/>
      <c r="RSD14" s="682"/>
      <c r="RSE14" s="682"/>
      <c r="RSF14" s="682"/>
      <c r="RSG14" s="682"/>
      <c r="RSH14" s="682"/>
      <c r="RSI14" s="682"/>
      <c r="RSJ14" s="682"/>
      <c r="RSK14" s="682"/>
      <c r="RSL14" s="682"/>
      <c r="RSM14" s="682"/>
      <c r="RSN14" s="682"/>
      <c r="RSO14" s="682"/>
      <c r="RSP14" s="682"/>
      <c r="RSQ14" s="682"/>
      <c r="RSR14" s="682"/>
      <c r="RSS14" s="682"/>
      <c r="RST14" s="682"/>
      <c r="RSU14" s="682"/>
      <c r="RSV14" s="682"/>
      <c r="RSW14" s="682"/>
      <c r="RSX14" s="682"/>
      <c r="RSY14" s="682"/>
      <c r="RSZ14" s="682"/>
      <c r="RTA14" s="682"/>
      <c r="RTB14" s="682"/>
      <c r="RTC14" s="682"/>
      <c r="RTD14" s="682"/>
      <c r="RTE14" s="682"/>
      <c r="RTF14" s="682"/>
      <c r="RTG14" s="682"/>
      <c r="RTH14" s="682"/>
      <c r="RTI14" s="682"/>
      <c r="RTJ14" s="682"/>
      <c r="RTK14" s="682"/>
      <c r="RTL14" s="682"/>
      <c r="RTM14" s="682"/>
      <c r="RTN14" s="682"/>
      <c r="RTO14" s="682"/>
      <c r="RTP14" s="682"/>
      <c r="RTQ14" s="682"/>
      <c r="RTR14" s="682"/>
      <c r="RTS14" s="682"/>
      <c r="RTT14" s="682"/>
      <c r="RTU14" s="682"/>
      <c r="RTV14" s="682"/>
      <c r="RTW14" s="682"/>
      <c r="RTX14" s="682"/>
      <c r="RTY14" s="682"/>
      <c r="RTZ14" s="682"/>
      <c r="RUA14" s="682"/>
      <c r="RUB14" s="682"/>
      <c r="RUC14" s="682"/>
      <c r="RUD14" s="682"/>
      <c r="RUE14" s="682"/>
      <c r="RUF14" s="682"/>
      <c r="RUG14" s="682"/>
      <c r="RUH14" s="682"/>
      <c r="RUI14" s="682"/>
      <c r="RUJ14" s="682"/>
      <c r="RUK14" s="682"/>
      <c r="RUL14" s="682"/>
      <c r="RUM14" s="682"/>
      <c r="RUN14" s="682"/>
      <c r="RUO14" s="682"/>
      <c r="RUP14" s="682"/>
      <c r="RUQ14" s="682"/>
      <c r="RUR14" s="682"/>
      <c r="RUS14" s="682"/>
      <c r="RUT14" s="682"/>
      <c r="RUU14" s="682"/>
      <c r="RUV14" s="682"/>
      <c r="RUW14" s="682"/>
      <c r="RUX14" s="682"/>
      <c r="RUY14" s="682"/>
      <c r="RUZ14" s="682"/>
      <c r="RVA14" s="682"/>
      <c r="RVB14" s="682"/>
      <c r="RVC14" s="682"/>
      <c r="RVD14" s="682"/>
      <c r="RVE14" s="682"/>
      <c r="RVF14" s="682"/>
      <c r="RVG14" s="682"/>
      <c r="RVH14" s="682"/>
      <c r="RVI14" s="682"/>
      <c r="RVJ14" s="682"/>
      <c r="RVK14" s="682"/>
      <c r="RVL14" s="682"/>
      <c r="RVM14" s="682"/>
      <c r="RVN14" s="682"/>
      <c r="RVO14" s="682"/>
      <c r="RVP14" s="682"/>
      <c r="RVQ14" s="682"/>
      <c r="RVR14" s="682"/>
      <c r="RVS14" s="682"/>
      <c r="RVT14" s="682"/>
      <c r="RVU14" s="682"/>
      <c r="RVV14" s="682"/>
      <c r="RVW14" s="682"/>
      <c r="RVX14" s="682"/>
      <c r="RVY14" s="682"/>
      <c r="RVZ14" s="682"/>
      <c r="RWA14" s="682"/>
      <c r="RWB14" s="682"/>
      <c r="RWC14" s="682"/>
      <c r="RWD14" s="682"/>
      <c r="RWE14" s="682"/>
      <c r="RWF14" s="682"/>
      <c r="RWG14" s="682"/>
      <c r="RWH14" s="682"/>
      <c r="RWI14" s="682"/>
      <c r="RWJ14" s="682"/>
      <c r="RWK14" s="682"/>
      <c r="RWL14" s="682"/>
      <c r="RWM14" s="682"/>
      <c r="RWN14" s="682"/>
      <c r="RWO14" s="682"/>
      <c r="RWP14" s="682"/>
      <c r="RWQ14" s="682"/>
      <c r="RWR14" s="682"/>
      <c r="RWS14" s="682"/>
      <c r="RWT14" s="682"/>
      <c r="RWU14" s="682"/>
      <c r="RWV14" s="682"/>
      <c r="RWW14" s="682"/>
      <c r="RWX14" s="682"/>
      <c r="RWY14" s="682"/>
      <c r="RWZ14" s="682"/>
      <c r="RXA14" s="682"/>
      <c r="RXB14" s="682"/>
      <c r="RXC14" s="682"/>
      <c r="RXD14" s="682"/>
      <c r="RXE14" s="682"/>
      <c r="RXF14" s="682"/>
      <c r="RXG14" s="682"/>
      <c r="RXH14" s="682"/>
      <c r="RXI14" s="682"/>
      <c r="RXJ14" s="682"/>
      <c r="RXK14" s="682"/>
      <c r="RXL14" s="682"/>
      <c r="RXM14" s="682"/>
      <c r="RXN14" s="682"/>
      <c r="RXO14" s="682"/>
      <c r="RXP14" s="682"/>
      <c r="RXQ14" s="682"/>
      <c r="RXR14" s="682"/>
      <c r="RXS14" s="682"/>
      <c r="RXT14" s="682"/>
      <c r="RXU14" s="682"/>
      <c r="RXV14" s="682"/>
      <c r="RXW14" s="682"/>
      <c r="RXX14" s="682"/>
      <c r="RXY14" s="682"/>
      <c r="RXZ14" s="682"/>
      <c r="RYA14" s="682"/>
      <c r="RYB14" s="682"/>
      <c r="RYC14" s="682"/>
      <c r="RYD14" s="682"/>
      <c r="RYE14" s="682"/>
      <c r="RYF14" s="682"/>
      <c r="RYG14" s="682"/>
      <c r="RYH14" s="682"/>
      <c r="RYI14" s="682"/>
      <c r="RYJ14" s="682"/>
      <c r="RYK14" s="682"/>
      <c r="RYL14" s="682"/>
      <c r="RYM14" s="682"/>
      <c r="RYN14" s="682"/>
      <c r="RYO14" s="682"/>
      <c r="RYP14" s="682"/>
      <c r="RYQ14" s="682"/>
      <c r="RYR14" s="682"/>
      <c r="RYS14" s="682"/>
      <c r="RYT14" s="682"/>
      <c r="RYU14" s="682"/>
      <c r="RYV14" s="682"/>
      <c r="RYW14" s="682"/>
      <c r="RYX14" s="682"/>
      <c r="RYY14" s="682"/>
      <c r="RYZ14" s="682"/>
      <c r="RZA14" s="682"/>
      <c r="RZB14" s="682"/>
      <c r="RZC14" s="682"/>
      <c r="RZD14" s="682"/>
      <c r="RZE14" s="682"/>
      <c r="RZF14" s="682"/>
      <c r="RZG14" s="682"/>
      <c r="RZH14" s="682"/>
      <c r="RZI14" s="682"/>
      <c r="RZJ14" s="682"/>
      <c r="RZK14" s="682"/>
      <c r="RZL14" s="682"/>
      <c r="RZM14" s="682"/>
      <c r="RZN14" s="682"/>
      <c r="RZO14" s="682"/>
      <c r="RZP14" s="682"/>
      <c r="RZQ14" s="682"/>
      <c r="RZR14" s="682"/>
      <c r="RZS14" s="682"/>
      <c r="RZT14" s="682"/>
      <c r="RZU14" s="682"/>
      <c r="RZV14" s="682"/>
      <c r="RZW14" s="682"/>
      <c r="RZX14" s="682"/>
      <c r="RZY14" s="682"/>
      <c r="RZZ14" s="682"/>
      <c r="SAA14" s="682"/>
      <c r="SAB14" s="682"/>
      <c r="SAC14" s="682"/>
      <c r="SAD14" s="682"/>
      <c r="SAE14" s="682"/>
      <c r="SAF14" s="682"/>
      <c r="SAG14" s="682"/>
      <c r="SAH14" s="682"/>
      <c r="SAI14" s="682"/>
      <c r="SAJ14" s="682"/>
      <c r="SAK14" s="682"/>
      <c r="SAL14" s="682"/>
      <c r="SAM14" s="682"/>
      <c r="SAN14" s="682"/>
      <c r="SAO14" s="682"/>
      <c r="SAP14" s="682"/>
      <c r="SAQ14" s="682"/>
      <c r="SAR14" s="682"/>
      <c r="SAS14" s="682"/>
      <c r="SAT14" s="682"/>
      <c r="SAU14" s="682"/>
      <c r="SAV14" s="682"/>
      <c r="SAW14" s="682"/>
      <c r="SAX14" s="682"/>
      <c r="SAY14" s="682"/>
      <c r="SAZ14" s="682"/>
      <c r="SBA14" s="682"/>
      <c r="SBB14" s="682"/>
      <c r="SBC14" s="682"/>
      <c r="SBD14" s="682"/>
      <c r="SBE14" s="682"/>
      <c r="SBF14" s="682"/>
      <c r="SBG14" s="682"/>
      <c r="SBH14" s="682"/>
      <c r="SBI14" s="682"/>
      <c r="SBJ14" s="682"/>
      <c r="SBK14" s="682"/>
      <c r="SBL14" s="682"/>
      <c r="SBM14" s="682"/>
      <c r="SBN14" s="682"/>
      <c r="SBO14" s="682"/>
      <c r="SBP14" s="682"/>
      <c r="SBQ14" s="682"/>
      <c r="SBR14" s="682"/>
      <c r="SBS14" s="682"/>
      <c r="SBT14" s="682"/>
      <c r="SBU14" s="682"/>
      <c r="SBV14" s="682"/>
      <c r="SBW14" s="682"/>
      <c r="SBX14" s="682"/>
      <c r="SBY14" s="682"/>
      <c r="SBZ14" s="682"/>
      <c r="SCA14" s="682"/>
      <c r="SCB14" s="682"/>
      <c r="SCC14" s="682"/>
      <c r="SCD14" s="682"/>
      <c r="SCE14" s="682"/>
      <c r="SCF14" s="682"/>
      <c r="SCG14" s="682"/>
      <c r="SCH14" s="682"/>
      <c r="SCI14" s="682"/>
      <c r="SCJ14" s="682"/>
      <c r="SCK14" s="682"/>
      <c r="SCL14" s="682"/>
      <c r="SCM14" s="682"/>
      <c r="SCN14" s="682"/>
      <c r="SCO14" s="682"/>
      <c r="SCP14" s="682"/>
      <c r="SCQ14" s="682"/>
      <c r="SCR14" s="682"/>
      <c r="SCS14" s="682"/>
      <c r="SCT14" s="682"/>
      <c r="SCU14" s="682"/>
      <c r="SCV14" s="682"/>
      <c r="SCW14" s="682"/>
      <c r="SCX14" s="682"/>
      <c r="SCY14" s="682"/>
      <c r="SCZ14" s="682"/>
      <c r="SDA14" s="682"/>
      <c r="SDB14" s="682"/>
      <c r="SDC14" s="682"/>
      <c r="SDD14" s="682"/>
      <c r="SDE14" s="682"/>
      <c r="SDF14" s="682"/>
      <c r="SDG14" s="682"/>
      <c r="SDH14" s="682"/>
      <c r="SDI14" s="682"/>
      <c r="SDJ14" s="682"/>
      <c r="SDK14" s="682"/>
      <c r="SDL14" s="682"/>
      <c r="SDM14" s="682"/>
      <c r="SDN14" s="682"/>
      <c r="SDO14" s="682"/>
      <c r="SDP14" s="682"/>
      <c r="SDQ14" s="682"/>
      <c r="SDR14" s="682"/>
      <c r="SDS14" s="682"/>
      <c r="SDT14" s="682"/>
      <c r="SDU14" s="682"/>
      <c r="SDV14" s="682"/>
      <c r="SDW14" s="682"/>
      <c r="SDX14" s="682"/>
      <c r="SDY14" s="682"/>
      <c r="SDZ14" s="682"/>
      <c r="SEA14" s="682"/>
      <c r="SEB14" s="682"/>
      <c r="SEC14" s="682"/>
      <c r="SED14" s="682"/>
      <c r="SEE14" s="682"/>
      <c r="SEF14" s="682"/>
      <c r="SEG14" s="682"/>
      <c r="SEH14" s="682"/>
      <c r="SEI14" s="682"/>
      <c r="SEJ14" s="682"/>
      <c r="SEK14" s="682"/>
      <c r="SEL14" s="682"/>
      <c r="SEM14" s="682"/>
      <c r="SEN14" s="682"/>
      <c r="SEO14" s="682"/>
      <c r="SEP14" s="682"/>
      <c r="SEQ14" s="682"/>
      <c r="SER14" s="682"/>
      <c r="SES14" s="682"/>
      <c r="SET14" s="682"/>
      <c r="SEU14" s="682"/>
      <c r="SEV14" s="682"/>
      <c r="SEW14" s="682"/>
      <c r="SEX14" s="682"/>
      <c r="SEY14" s="682"/>
      <c r="SEZ14" s="682"/>
      <c r="SFA14" s="682"/>
      <c r="SFB14" s="682"/>
      <c r="SFC14" s="682"/>
      <c r="SFD14" s="682"/>
      <c r="SFE14" s="682"/>
      <c r="SFF14" s="682"/>
      <c r="SFG14" s="682"/>
      <c r="SFH14" s="682"/>
      <c r="SFI14" s="682"/>
      <c r="SFJ14" s="682"/>
      <c r="SFK14" s="682"/>
      <c r="SFL14" s="682"/>
      <c r="SFM14" s="682"/>
      <c r="SFN14" s="682"/>
      <c r="SFO14" s="682"/>
      <c r="SFP14" s="682"/>
      <c r="SFQ14" s="682"/>
      <c r="SFR14" s="682"/>
      <c r="SFS14" s="682"/>
      <c r="SFT14" s="682"/>
      <c r="SFU14" s="682"/>
      <c r="SFV14" s="682"/>
      <c r="SFW14" s="682"/>
      <c r="SFX14" s="682"/>
      <c r="SFY14" s="682"/>
      <c r="SFZ14" s="682"/>
      <c r="SGA14" s="682"/>
      <c r="SGB14" s="682"/>
      <c r="SGC14" s="682"/>
      <c r="SGD14" s="682"/>
      <c r="SGE14" s="682"/>
      <c r="SGF14" s="682"/>
      <c r="SGG14" s="682"/>
      <c r="SGH14" s="682"/>
      <c r="SGI14" s="682"/>
      <c r="SGJ14" s="682"/>
      <c r="SGK14" s="682"/>
      <c r="SGL14" s="682"/>
      <c r="SGM14" s="682"/>
      <c r="SGN14" s="682"/>
      <c r="SGO14" s="682"/>
      <c r="SGP14" s="682"/>
      <c r="SGQ14" s="682"/>
      <c r="SGR14" s="682"/>
      <c r="SGS14" s="682"/>
      <c r="SGT14" s="682"/>
      <c r="SGU14" s="682"/>
      <c r="SGV14" s="682"/>
      <c r="SGW14" s="682"/>
      <c r="SGX14" s="682"/>
      <c r="SGY14" s="682"/>
      <c r="SGZ14" s="682"/>
      <c r="SHA14" s="682"/>
      <c r="SHB14" s="682"/>
      <c r="SHC14" s="682"/>
      <c r="SHD14" s="682"/>
      <c r="SHE14" s="682"/>
      <c r="SHF14" s="682"/>
      <c r="SHG14" s="682"/>
      <c r="SHH14" s="682"/>
      <c r="SHI14" s="682"/>
      <c r="SHJ14" s="682"/>
      <c r="SHK14" s="682"/>
      <c r="SHL14" s="682"/>
      <c r="SHM14" s="682"/>
      <c r="SHN14" s="682"/>
      <c r="SHO14" s="682"/>
      <c r="SHP14" s="682"/>
      <c r="SHQ14" s="682"/>
      <c r="SHR14" s="682"/>
      <c r="SHS14" s="682"/>
      <c r="SHT14" s="682"/>
      <c r="SHU14" s="682"/>
      <c r="SHV14" s="682"/>
      <c r="SHW14" s="682"/>
      <c r="SHX14" s="682"/>
      <c r="SHY14" s="682"/>
      <c r="SHZ14" s="682"/>
      <c r="SIA14" s="682"/>
      <c r="SIB14" s="682"/>
      <c r="SIC14" s="682"/>
      <c r="SID14" s="682"/>
      <c r="SIE14" s="682"/>
      <c r="SIF14" s="682"/>
      <c r="SIG14" s="682"/>
      <c r="SIH14" s="682"/>
      <c r="SII14" s="682"/>
      <c r="SIJ14" s="682"/>
      <c r="SIK14" s="682"/>
      <c r="SIL14" s="682"/>
      <c r="SIM14" s="682"/>
      <c r="SIN14" s="682"/>
      <c r="SIO14" s="682"/>
      <c r="SIP14" s="682"/>
      <c r="SIQ14" s="682"/>
      <c r="SIR14" s="682"/>
      <c r="SIS14" s="682"/>
      <c r="SIT14" s="682"/>
      <c r="SIU14" s="682"/>
      <c r="SIV14" s="682"/>
      <c r="SIW14" s="682"/>
      <c r="SIX14" s="682"/>
      <c r="SIY14" s="682"/>
      <c r="SIZ14" s="682"/>
      <c r="SJA14" s="682"/>
      <c r="SJB14" s="682"/>
      <c r="SJC14" s="682"/>
      <c r="SJD14" s="682"/>
      <c r="SJE14" s="682"/>
      <c r="SJF14" s="682"/>
      <c r="SJG14" s="682"/>
      <c r="SJH14" s="682"/>
      <c r="SJI14" s="682"/>
      <c r="SJJ14" s="682"/>
      <c r="SJK14" s="682"/>
      <c r="SJL14" s="682"/>
      <c r="SJM14" s="682"/>
      <c r="SJN14" s="682"/>
      <c r="SJO14" s="682"/>
      <c r="SJP14" s="682"/>
      <c r="SJQ14" s="682"/>
      <c r="SJR14" s="682"/>
      <c r="SJS14" s="682"/>
      <c r="SJT14" s="682"/>
      <c r="SJU14" s="682"/>
      <c r="SJV14" s="682"/>
      <c r="SJW14" s="682"/>
      <c r="SJX14" s="682"/>
      <c r="SJY14" s="682"/>
      <c r="SJZ14" s="682"/>
      <c r="SKA14" s="682"/>
      <c r="SKB14" s="682"/>
      <c r="SKC14" s="682"/>
      <c r="SKD14" s="682"/>
      <c r="SKE14" s="682"/>
      <c r="SKF14" s="682"/>
      <c r="SKG14" s="682"/>
      <c r="SKH14" s="682"/>
      <c r="SKI14" s="682"/>
      <c r="SKJ14" s="682"/>
      <c r="SKK14" s="682"/>
      <c r="SKL14" s="682"/>
      <c r="SKM14" s="682"/>
      <c r="SKN14" s="682"/>
      <c r="SKO14" s="682"/>
      <c r="SKP14" s="682"/>
      <c r="SKQ14" s="682"/>
      <c r="SKR14" s="682"/>
      <c r="SKS14" s="682"/>
      <c r="SKT14" s="682"/>
      <c r="SKU14" s="682"/>
      <c r="SKV14" s="682"/>
      <c r="SKW14" s="682"/>
      <c r="SKX14" s="682"/>
      <c r="SKY14" s="682"/>
      <c r="SKZ14" s="682"/>
      <c r="SLA14" s="682"/>
      <c r="SLB14" s="682"/>
      <c r="SLC14" s="682"/>
      <c r="SLD14" s="682"/>
      <c r="SLE14" s="682"/>
      <c r="SLF14" s="682"/>
      <c r="SLG14" s="682"/>
      <c r="SLH14" s="682"/>
      <c r="SLI14" s="682"/>
      <c r="SLJ14" s="682"/>
      <c r="SLK14" s="682"/>
      <c r="SLL14" s="682"/>
      <c r="SLM14" s="682"/>
      <c r="SLN14" s="682"/>
      <c r="SLO14" s="682"/>
      <c r="SLP14" s="682"/>
      <c r="SLQ14" s="682"/>
      <c r="SLR14" s="682"/>
      <c r="SLS14" s="682"/>
      <c r="SLT14" s="682"/>
      <c r="SLU14" s="682"/>
      <c r="SLV14" s="682"/>
      <c r="SLW14" s="682"/>
      <c r="SLX14" s="682"/>
      <c r="SLY14" s="682"/>
      <c r="SLZ14" s="682"/>
      <c r="SMA14" s="682"/>
      <c r="SMB14" s="682"/>
      <c r="SMC14" s="682"/>
      <c r="SMD14" s="682"/>
      <c r="SME14" s="682"/>
      <c r="SMF14" s="682"/>
      <c r="SMG14" s="682"/>
      <c r="SMH14" s="682"/>
      <c r="SMI14" s="682"/>
      <c r="SMJ14" s="682"/>
      <c r="SMK14" s="682"/>
      <c r="SML14" s="682"/>
      <c r="SMM14" s="682"/>
      <c r="SMN14" s="682"/>
      <c r="SMO14" s="682"/>
      <c r="SMP14" s="682"/>
      <c r="SMQ14" s="682"/>
      <c r="SMR14" s="682"/>
      <c r="SMS14" s="682"/>
      <c r="SMT14" s="682"/>
      <c r="SMU14" s="682"/>
      <c r="SMV14" s="682"/>
      <c r="SMW14" s="682"/>
      <c r="SMX14" s="682"/>
      <c r="SMY14" s="682"/>
      <c r="SMZ14" s="682"/>
      <c r="SNA14" s="682"/>
      <c r="SNB14" s="682"/>
      <c r="SNC14" s="682"/>
      <c r="SND14" s="682"/>
      <c r="SNE14" s="682"/>
      <c r="SNF14" s="682"/>
      <c r="SNG14" s="682"/>
      <c r="SNH14" s="682"/>
      <c r="SNI14" s="682"/>
      <c r="SNJ14" s="682"/>
      <c r="SNK14" s="682"/>
      <c r="SNL14" s="682"/>
      <c r="SNM14" s="682"/>
      <c r="SNN14" s="682"/>
      <c r="SNO14" s="682"/>
      <c r="SNP14" s="682"/>
      <c r="SNQ14" s="682"/>
      <c r="SNR14" s="682"/>
      <c r="SNS14" s="682"/>
      <c r="SNT14" s="682"/>
      <c r="SNU14" s="682"/>
      <c r="SNV14" s="682"/>
      <c r="SNW14" s="682"/>
      <c r="SNX14" s="682"/>
      <c r="SNY14" s="682"/>
      <c r="SNZ14" s="682"/>
      <c r="SOA14" s="682"/>
      <c r="SOB14" s="682"/>
      <c r="SOC14" s="682"/>
      <c r="SOD14" s="682"/>
      <c r="SOE14" s="682"/>
      <c r="SOF14" s="682"/>
      <c r="SOG14" s="682"/>
      <c r="SOH14" s="682"/>
      <c r="SOI14" s="682"/>
      <c r="SOJ14" s="682"/>
      <c r="SOK14" s="682"/>
      <c r="SOL14" s="682"/>
      <c r="SOM14" s="682"/>
      <c r="SON14" s="682"/>
      <c r="SOO14" s="682"/>
      <c r="SOP14" s="682"/>
      <c r="SOQ14" s="682"/>
      <c r="SOR14" s="682"/>
      <c r="SOS14" s="682"/>
      <c r="SOT14" s="682"/>
      <c r="SOU14" s="682"/>
      <c r="SOV14" s="682"/>
      <c r="SOW14" s="682"/>
      <c r="SOX14" s="682"/>
      <c r="SOY14" s="682"/>
      <c r="SOZ14" s="682"/>
      <c r="SPA14" s="682"/>
      <c r="SPB14" s="682"/>
      <c r="SPC14" s="682"/>
      <c r="SPD14" s="682"/>
      <c r="SPE14" s="682"/>
      <c r="SPF14" s="682"/>
      <c r="SPG14" s="682"/>
      <c r="SPH14" s="682"/>
      <c r="SPI14" s="682"/>
      <c r="SPJ14" s="682"/>
      <c r="SPK14" s="682"/>
      <c r="SPL14" s="682"/>
      <c r="SPM14" s="682"/>
      <c r="SPN14" s="682"/>
      <c r="SPO14" s="682"/>
      <c r="SPP14" s="682"/>
      <c r="SPQ14" s="682"/>
      <c r="SPR14" s="682"/>
      <c r="SPS14" s="682"/>
      <c r="SPT14" s="682"/>
      <c r="SPU14" s="682"/>
      <c r="SPV14" s="682"/>
      <c r="SPW14" s="682"/>
      <c r="SPX14" s="682"/>
      <c r="SPY14" s="682"/>
      <c r="SPZ14" s="682"/>
      <c r="SQA14" s="682"/>
      <c r="SQB14" s="682"/>
      <c r="SQC14" s="682"/>
      <c r="SQD14" s="682"/>
      <c r="SQE14" s="682"/>
      <c r="SQF14" s="682"/>
      <c r="SQG14" s="682"/>
      <c r="SQH14" s="682"/>
      <c r="SQI14" s="682"/>
      <c r="SQJ14" s="682"/>
      <c r="SQK14" s="682"/>
      <c r="SQL14" s="682"/>
      <c r="SQM14" s="682"/>
      <c r="SQN14" s="682"/>
      <c r="SQO14" s="682"/>
      <c r="SQP14" s="682"/>
      <c r="SQQ14" s="682"/>
      <c r="SQR14" s="682"/>
      <c r="SQS14" s="682"/>
      <c r="SQT14" s="682"/>
      <c r="SQU14" s="682"/>
      <c r="SQV14" s="682"/>
      <c r="SQW14" s="682"/>
      <c r="SQX14" s="682"/>
      <c r="SQY14" s="682"/>
      <c r="SQZ14" s="682"/>
      <c r="SRA14" s="682"/>
      <c r="SRB14" s="682"/>
      <c r="SRC14" s="682"/>
      <c r="SRD14" s="682"/>
      <c r="SRE14" s="682"/>
      <c r="SRF14" s="682"/>
      <c r="SRG14" s="682"/>
      <c r="SRH14" s="682"/>
      <c r="SRI14" s="682"/>
      <c r="SRJ14" s="682"/>
      <c r="SRK14" s="682"/>
      <c r="SRL14" s="682"/>
      <c r="SRM14" s="682"/>
      <c r="SRN14" s="682"/>
      <c r="SRO14" s="682"/>
      <c r="SRP14" s="682"/>
      <c r="SRQ14" s="682"/>
      <c r="SRR14" s="682"/>
      <c r="SRS14" s="682"/>
      <c r="SRT14" s="682"/>
      <c r="SRU14" s="682"/>
      <c r="SRV14" s="682"/>
      <c r="SRW14" s="682"/>
      <c r="SRX14" s="682"/>
      <c r="SRY14" s="682"/>
      <c r="SRZ14" s="682"/>
      <c r="SSA14" s="682"/>
      <c r="SSB14" s="682"/>
      <c r="SSC14" s="682"/>
      <c r="SSD14" s="682"/>
      <c r="SSE14" s="682"/>
      <c r="SSF14" s="682"/>
      <c r="SSG14" s="682"/>
      <c r="SSH14" s="682"/>
      <c r="SSI14" s="682"/>
      <c r="SSJ14" s="682"/>
      <c r="SSK14" s="682"/>
      <c r="SSL14" s="682"/>
      <c r="SSM14" s="682"/>
      <c r="SSN14" s="682"/>
      <c r="SSO14" s="682"/>
      <c r="SSP14" s="682"/>
      <c r="SSQ14" s="682"/>
      <c r="SSR14" s="682"/>
      <c r="SSS14" s="682"/>
      <c r="SST14" s="682"/>
      <c r="SSU14" s="682"/>
      <c r="SSV14" s="682"/>
      <c r="SSW14" s="682"/>
      <c r="SSX14" s="682"/>
      <c r="SSY14" s="682"/>
      <c r="SSZ14" s="682"/>
      <c r="STA14" s="682"/>
      <c r="STB14" s="682"/>
      <c r="STC14" s="682"/>
      <c r="STD14" s="682"/>
      <c r="STE14" s="682"/>
      <c r="STF14" s="682"/>
      <c r="STG14" s="682"/>
      <c r="STH14" s="682"/>
      <c r="STI14" s="682"/>
      <c r="STJ14" s="682"/>
      <c r="STK14" s="682"/>
      <c r="STL14" s="682"/>
      <c r="STM14" s="682"/>
      <c r="STN14" s="682"/>
      <c r="STO14" s="682"/>
      <c r="STP14" s="682"/>
      <c r="STQ14" s="682"/>
      <c r="STR14" s="682"/>
      <c r="STS14" s="682"/>
      <c r="STT14" s="682"/>
      <c r="STU14" s="682"/>
      <c r="STV14" s="682"/>
      <c r="STW14" s="682"/>
      <c r="STX14" s="682"/>
      <c r="STY14" s="682"/>
      <c r="STZ14" s="682"/>
      <c r="SUA14" s="682"/>
      <c r="SUB14" s="682"/>
      <c r="SUC14" s="682"/>
      <c r="SUD14" s="682"/>
      <c r="SUE14" s="682"/>
      <c r="SUF14" s="682"/>
      <c r="SUG14" s="682"/>
      <c r="SUH14" s="682"/>
      <c r="SUI14" s="682"/>
      <c r="SUJ14" s="682"/>
      <c r="SUK14" s="682"/>
      <c r="SUL14" s="682"/>
      <c r="SUM14" s="682"/>
      <c r="SUN14" s="682"/>
      <c r="SUO14" s="682"/>
      <c r="SUP14" s="682"/>
      <c r="SUQ14" s="682"/>
      <c r="SUR14" s="682"/>
      <c r="SUS14" s="682"/>
      <c r="SUT14" s="682"/>
      <c r="SUU14" s="682"/>
      <c r="SUV14" s="682"/>
      <c r="SUW14" s="682"/>
      <c r="SUX14" s="682"/>
      <c r="SUY14" s="682"/>
      <c r="SUZ14" s="682"/>
      <c r="SVA14" s="682"/>
      <c r="SVB14" s="682"/>
      <c r="SVC14" s="682"/>
      <c r="SVD14" s="682"/>
      <c r="SVE14" s="682"/>
      <c r="SVF14" s="682"/>
      <c r="SVG14" s="682"/>
      <c r="SVH14" s="682"/>
      <c r="SVI14" s="682"/>
      <c r="SVJ14" s="682"/>
      <c r="SVK14" s="682"/>
      <c r="SVL14" s="682"/>
      <c r="SVM14" s="682"/>
      <c r="SVN14" s="682"/>
      <c r="SVO14" s="682"/>
      <c r="SVP14" s="682"/>
      <c r="SVQ14" s="682"/>
      <c r="SVR14" s="682"/>
      <c r="SVS14" s="682"/>
      <c r="SVT14" s="682"/>
      <c r="SVU14" s="682"/>
      <c r="SVV14" s="682"/>
      <c r="SVW14" s="682"/>
      <c r="SVX14" s="682"/>
      <c r="SVY14" s="682"/>
      <c r="SVZ14" s="682"/>
      <c r="SWA14" s="682"/>
      <c r="SWB14" s="682"/>
      <c r="SWC14" s="682"/>
      <c r="SWD14" s="682"/>
      <c r="SWE14" s="682"/>
      <c r="SWF14" s="682"/>
      <c r="SWG14" s="682"/>
      <c r="SWH14" s="682"/>
      <c r="SWI14" s="682"/>
      <c r="SWJ14" s="682"/>
      <c r="SWK14" s="682"/>
      <c r="SWL14" s="682"/>
      <c r="SWM14" s="682"/>
      <c r="SWN14" s="682"/>
      <c r="SWO14" s="682"/>
      <c r="SWP14" s="682"/>
      <c r="SWQ14" s="682"/>
      <c r="SWR14" s="682"/>
      <c r="SWS14" s="682"/>
      <c r="SWT14" s="682"/>
      <c r="SWU14" s="682"/>
      <c r="SWV14" s="682"/>
      <c r="SWW14" s="682"/>
      <c r="SWX14" s="682"/>
      <c r="SWY14" s="682"/>
      <c r="SWZ14" s="682"/>
      <c r="SXA14" s="682"/>
      <c r="SXB14" s="682"/>
      <c r="SXC14" s="682"/>
      <c r="SXD14" s="682"/>
      <c r="SXE14" s="682"/>
      <c r="SXF14" s="682"/>
      <c r="SXG14" s="682"/>
      <c r="SXH14" s="682"/>
      <c r="SXI14" s="682"/>
      <c r="SXJ14" s="682"/>
      <c r="SXK14" s="682"/>
      <c r="SXL14" s="682"/>
      <c r="SXM14" s="682"/>
      <c r="SXN14" s="682"/>
      <c r="SXO14" s="682"/>
      <c r="SXP14" s="682"/>
      <c r="SXQ14" s="682"/>
      <c r="SXR14" s="682"/>
      <c r="SXS14" s="682"/>
      <c r="SXT14" s="682"/>
      <c r="SXU14" s="682"/>
      <c r="SXV14" s="682"/>
      <c r="SXW14" s="682"/>
      <c r="SXX14" s="682"/>
      <c r="SXY14" s="682"/>
      <c r="SXZ14" s="682"/>
      <c r="SYA14" s="682"/>
      <c r="SYB14" s="682"/>
      <c r="SYC14" s="682"/>
      <c r="SYD14" s="682"/>
      <c r="SYE14" s="682"/>
      <c r="SYF14" s="682"/>
      <c r="SYG14" s="682"/>
      <c r="SYH14" s="682"/>
      <c r="SYI14" s="682"/>
      <c r="SYJ14" s="682"/>
      <c r="SYK14" s="682"/>
      <c r="SYL14" s="682"/>
      <c r="SYM14" s="682"/>
      <c r="SYN14" s="682"/>
      <c r="SYO14" s="682"/>
      <c r="SYP14" s="682"/>
      <c r="SYQ14" s="682"/>
      <c r="SYR14" s="682"/>
      <c r="SYS14" s="682"/>
      <c r="SYT14" s="682"/>
      <c r="SYU14" s="682"/>
      <c r="SYV14" s="682"/>
      <c r="SYW14" s="682"/>
      <c r="SYX14" s="682"/>
      <c r="SYY14" s="682"/>
      <c r="SYZ14" s="682"/>
      <c r="SZA14" s="682"/>
      <c r="SZB14" s="682"/>
      <c r="SZC14" s="682"/>
      <c r="SZD14" s="682"/>
      <c r="SZE14" s="682"/>
      <c r="SZF14" s="682"/>
      <c r="SZG14" s="682"/>
      <c r="SZH14" s="682"/>
      <c r="SZI14" s="682"/>
      <c r="SZJ14" s="682"/>
      <c r="SZK14" s="682"/>
      <c r="SZL14" s="682"/>
      <c r="SZM14" s="682"/>
      <c r="SZN14" s="682"/>
      <c r="SZO14" s="682"/>
      <c r="SZP14" s="682"/>
      <c r="SZQ14" s="682"/>
      <c r="SZR14" s="682"/>
      <c r="SZS14" s="682"/>
      <c r="SZT14" s="682"/>
      <c r="SZU14" s="682"/>
      <c r="SZV14" s="682"/>
      <c r="SZW14" s="682"/>
      <c r="SZX14" s="682"/>
      <c r="SZY14" s="682"/>
      <c r="SZZ14" s="682"/>
      <c r="TAA14" s="682"/>
      <c r="TAB14" s="682"/>
      <c r="TAC14" s="682"/>
      <c r="TAD14" s="682"/>
      <c r="TAE14" s="682"/>
      <c r="TAF14" s="682"/>
      <c r="TAG14" s="682"/>
      <c r="TAH14" s="682"/>
      <c r="TAI14" s="682"/>
      <c r="TAJ14" s="682"/>
      <c r="TAK14" s="682"/>
      <c r="TAL14" s="682"/>
      <c r="TAM14" s="682"/>
      <c r="TAN14" s="682"/>
      <c r="TAO14" s="682"/>
      <c r="TAP14" s="682"/>
      <c r="TAQ14" s="682"/>
      <c r="TAR14" s="682"/>
      <c r="TAS14" s="682"/>
      <c r="TAT14" s="682"/>
      <c r="TAU14" s="682"/>
      <c r="TAV14" s="682"/>
      <c r="TAW14" s="682"/>
      <c r="TAX14" s="682"/>
      <c r="TAY14" s="682"/>
      <c r="TAZ14" s="682"/>
      <c r="TBA14" s="682"/>
      <c r="TBB14" s="682"/>
      <c r="TBC14" s="682"/>
      <c r="TBD14" s="682"/>
      <c r="TBE14" s="682"/>
      <c r="TBF14" s="682"/>
      <c r="TBG14" s="682"/>
      <c r="TBH14" s="682"/>
      <c r="TBI14" s="682"/>
      <c r="TBJ14" s="682"/>
      <c r="TBK14" s="682"/>
      <c r="TBL14" s="682"/>
      <c r="TBM14" s="682"/>
      <c r="TBN14" s="682"/>
      <c r="TBO14" s="682"/>
      <c r="TBP14" s="682"/>
      <c r="TBQ14" s="682"/>
      <c r="TBR14" s="682"/>
      <c r="TBS14" s="682"/>
      <c r="TBT14" s="682"/>
      <c r="TBU14" s="682"/>
      <c r="TBV14" s="682"/>
      <c r="TBW14" s="682"/>
      <c r="TBX14" s="682"/>
      <c r="TBY14" s="682"/>
      <c r="TBZ14" s="682"/>
      <c r="TCA14" s="682"/>
      <c r="TCB14" s="682"/>
      <c r="TCC14" s="682"/>
      <c r="TCD14" s="682"/>
      <c r="TCE14" s="682"/>
      <c r="TCF14" s="682"/>
      <c r="TCG14" s="682"/>
      <c r="TCH14" s="682"/>
      <c r="TCI14" s="682"/>
      <c r="TCJ14" s="682"/>
      <c r="TCK14" s="682"/>
      <c r="TCL14" s="682"/>
      <c r="TCM14" s="682"/>
      <c r="TCN14" s="682"/>
      <c r="TCO14" s="682"/>
      <c r="TCP14" s="682"/>
      <c r="TCQ14" s="682"/>
      <c r="TCR14" s="682"/>
      <c r="TCS14" s="682"/>
      <c r="TCT14" s="682"/>
      <c r="TCU14" s="682"/>
      <c r="TCV14" s="682"/>
      <c r="TCW14" s="682"/>
      <c r="TCX14" s="682"/>
      <c r="TCY14" s="682"/>
      <c r="TCZ14" s="682"/>
      <c r="TDA14" s="682"/>
      <c r="TDB14" s="682"/>
      <c r="TDC14" s="682"/>
      <c r="TDD14" s="682"/>
      <c r="TDE14" s="682"/>
      <c r="TDF14" s="682"/>
      <c r="TDG14" s="682"/>
      <c r="TDH14" s="682"/>
      <c r="TDI14" s="682"/>
      <c r="TDJ14" s="682"/>
      <c r="TDK14" s="682"/>
      <c r="TDL14" s="682"/>
      <c r="TDM14" s="682"/>
      <c r="TDN14" s="682"/>
      <c r="TDO14" s="682"/>
      <c r="TDP14" s="682"/>
      <c r="TDQ14" s="682"/>
      <c r="TDR14" s="682"/>
      <c r="TDS14" s="682"/>
      <c r="TDT14" s="682"/>
      <c r="TDU14" s="682"/>
      <c r="TDV14" s="682"/>
      <c r="TDW14" s="682"/>
      <c r="TDX14" s="682"/>
      <c r="TDY14" s="682"/>
      <c r="TDZ14" s="682"/>
      <c r="TEA14" s="682"/>
      <c r="TEB14" s="682"/>
      <c r="TEC14" s="682"/>
      <c r="TED14" s="682"/>
      <c r="TEE14" s="682"/>
      <c r="TEF14" s="682"/>
      <c r="TEG14" s="682"/>
      <c r="TEH14" s="682"/>
      <c r="TEI14" s="682"/>
      <c r="TEJ14" s="682"/>
      <c r="TEK14" s="682"/>
      <c r="TEL14" s="682"/>
      <c r="TEM14" s="682"/>
      <c r="TEN14" s="682"/>
      <c r="TEO14" s="682"/>
      <c r="TEP14" s="682"/>
      <c r="TEQ14" s="682"/>
      <c r="TER14" s="682"/>
      <c r="TES14" s="682"/>
      <c r="TET14" s="682"/>
      <c r="TEU14" s="682"/>
      <c r="TEV14" s="682"/>
      <c r="TEW14" s="682"/>
      <c r="TEX14" s="682"/>
      <c r="TEY14" s="682"/>
      <c r="TEZ14" s="682"/>
      <c r="TFA14" s="682"/>
      <c r="TFB14" s="682"/>
      <c r="TFC14" s="682"/>
      <c r="TFD14" s="682"/>
      <c r="TFE14" s="682"/>
      <c r="TFF14" s="682"/>
      <c r="TFG14" s="682"/>
      <c r="TFH14" s="682"/>
      <c r="TFI14" s="682"/>
      <c r="TFJ14" s="682"/>
      <c r="TFK14" s="682"/>
      <c r="TFL14" s="682"/>
      <c r="TFM14" s="682"/>
      <c r="TFN14" s="682"/>
      <c r="TFO14" s="682"/>
      <c r="TFP14" s="682"/>
      <c r="TFQ14" s="682"/>
      <c r="TFR14" s="682"/>
      <c r="TFS14" s="682"/>
      <c r="TFT14" s="682"/>
      <c r="TFU14" s="682"/>
      <c r="TFV14" s="682"/>
      <c r="TFW14" s="682"/>
      <c r="TFX14" s="682"/>
      <c r="TFY14" s="682"/>
      <c r="TFZ14" s="682"/>
      <c r="TGA14" s="682"/>
      <c r="TGB14" s="682"/>
      <c r="TGC14" s="682"/>
      <c r="TGD14" s="682"/>
      <c r="TGE14" s="682"/>
      <c r="TGF14" s="682"/>
      <c r="TGG14" s="682"/>
      <c r="TGH14" s="682"/>
      <c r="TGI14" s="682"/>
      <c r="TGJ14" s="682"/>
      <c r="TGK14" s="682"/>
      <c r="TGL14" s="682"/>
      <c r="TGM14" s="682"/>
      <c r="TGN14" s="682"/>
      <c r="TGO14" s="682"/>
      <c r="TGP14" s="682"/>
      <c r="TGQ14" s="682"/>
      <c r="TGR14" s="682"/>
      <c r="TGS14" s="682"/>
      <c r="TGT14" s="682"/>
      <c r="TGU14" s="682"/>
      <c r="TGV14" s="682"/>
      <c r="TGW14" s="682"/>
      <c r="TGX14" s="682"/>
      <c r="TGY14" s="682"/>
      <c r="TGZ14" s="682"/>
      <c r="THA14" s="682"/>
      <c r="THB14" s="682"/>
      <c r="THC14" s="682"/>
      <c r="THD14" s="682"/>
      <c r="THE14" s="682"/>
      <c r="THF14" s="682"/>
      <c r="THG14" s="682"/>
      <c r="THH14" s="682"/>
      <c r="THI14" s="682"/>
      <c r="THJ14" s="682"/>
      <c r="THK14" s="682"/>
      <c r="THL14" s="682"/>
      <c r="THM14" s="682"/>
      <c r="THN14" s="682"/>
      <c r="THO14" s="682"/>
      <c r="THP14" s="682"/>
      <c r="THQ14" s="682"/>
      <c r="THR14" s="682"/>
      <c r="THS14" s="682"/>
      <c r="THT14" s="682"/>
      <c r="THU14" s="682"/>
      <c r="THV14" s="682"/>
      <c r="THW14" s="682"/>
      <c r="THX14" s="682"/>
      <c r="THY14" s="682"/>
      <c r="THZ14" s="682"/>
      <c r="TIA14" s="682"/>
      <c r="TIB14" s="682"/>
      <c r="TIC14" s="682"/>
      <c r="TID14" s="682"/>
      <c r="TIE14" s="682"/>
      <c r="TIF14" s="682"/>
      <c r="TIG14" s="682"/>
      <c r="TIH14" s="682"/>
      <c r="TII14" s="682"/>
      <c r="TIJ14" s="682"/>
      <c r="TIK14" s="682"/>
      <c r="TIL14" s="682"/>
      <c r="TIM14" s="682"/>
      <c r="TIN14" s="682"/>
      <c r="TIO14" s="682"/>
      <c r="TIP14" s="682"/>
      <c r="TIQ14" s="682"/>
      <c r="TIR14" s="682"/>
      <c r="TIS14" s="682"/>
      <c r="TIT14" s="682"/>
      <c r="TIU14" s="682"/>
      <c r="TIV14" s="682"/>
      <c r="TIW14" s="682"/>
      <c r="TIX14" s="682"/>
      <c r="TIY14" s="682"/>
      <c r="TIZ14" s="682"/>
      <c r="TJA14" s="682"/>
      <c r="TJB14" s="682"/>
      <c r="TJC14" s="682"/>
      <c r="TJD14" s="682"/>
      <c r="TJE14" s="682"/>
      <c r="TJF14" s="682"/>
      <c r="TJG14" s="682"/>
      <c r="TJH14" s="682"/>
      <c r="TJI14" s="682"/>
      <c r="TJJ14" s="682"/>
      <c r="TJK14" s="682"/>
      <c r="TJL14" s="682"/>
      <c r="TJM14" s="682"/>
      <c r="TJN14" s="682"/>
      <c r="TJO14" s="682"/>
      <c r="TJP14" s="682"/>
      <c r="TJQ14" s="682"/>
      <c r="TJR14" s="682"/>
      <c r="TJS14" s="682"/>
      <c r="TJT14" s="682"/>
      <c r="TJU14" s="682"/>
      <c r="TJV14" s="682"/>
      <c r="TJW14" s="682"/>
      <c r="TJX14" s="682"/>
      <c r="TJY14" s="682"/>
      <c r="TJZ14" s="682"/>
      <c r="TKA14" s="682"/>
      <c r="TKB14" s="682"/>
      <c r="TKC14" s="682"/>
      <c r="TKD14" s="682"/>
      <c r="TKE14" s="682"/>
      <c r="TKF14" s="682"/>
      <c r="TKG14" s="682"/>
      <c r="TKH14" s="682"/>
      <c r="TKI14" s="682"/>
      <c r="TKJ14" s="682"/>
      <c r="TKK14" s="682"/>
      <c r="TKL14" s="682"/>
      <c r="TKM14" s="682"/>
      <c r="TKN14" s="682"/>
      <c r="TKO14" s="682"/>
      <c r="TKP14" s="682"/>
      <c r="TKQ14" s="682"/>
      <c r="TKR14" s="682"/>
      <c r="TKS14" s="682"/>
      <c r="TKT14" s="682"/>
      <c r="TKU14" s="682"/>
      <c r="TKV14" s="682"/>
      <c r="TKW14" s="682"/>
      <c r="TKX14" s="682"/>
      <c r="TKY14" s="682"/>
      <c r="TKZ14" s="682"/>
      <c r="TLA14" s="682"/>
      <c r="TLB14" s="682"/>
      <c r="TLC14" s="682"/>
      <c r="TLD14" s="682"/>
      <c r="TLE14" s="682"/>
      <c r="TLF14" s="682"/>
      <c r="TLG14" s="682"/>
      <c r="TLH14" s="682"/>
      <c r="TLI14" s="682"/>
      <c r="TLJ14" s="682"/>
      <c r="TLK14" s="682"/>
      <c r="TLL14" s="682"/>
      <c r="TLM14" s="682"/>
      <c r="TLN14" s="682"/>
      <c r="TLO14" s="682"/>
      <c r="TLP14" s="682"/>
      <c r="TLQ14" s="682"/>
      <c r="TLR14" s="682"/>
      <c r="TLS14" s="682"/>
      <c r="TLT14" s="682"/>
      <c r="TLU14" s="682"/>
      <c r="TLV14" s="682"/>
      <c r="TLW14" s="682"/>
      <c r="TLX14" s="682"/>
      <c r="TLY14" s="682"/>
      <c r="TLZ14" s="682"/>
      <c r="TMA14" s="682"/>
      <c r="TMB14" s="682"/>
      <c r="TMC14" s="682"/>
      <c r="TMD14" s="682"/>
      <c r="TME14" s="682"/>
      <c r="TMF14" s="682"/>
      <c r="TMG14" s="682"/>
      <c r="TMH14" s="682"/>
      <c r="TMI14" s="682"/>
      <c r="TMJ14" s="682"/>
      <c r="TMK14" s="682"/>
      <c r="TML14" s="682"/>
      <c r="TMM14" s="682"/>
      <c r="TMN14" s="682"/>
      <c r="TMO14" s="682"/>
      <c r="TMP14" s="682"/>
      <c r="TMQ14" s="682"/>
      <c r="TMR14" s="682"/>
      <c r="TMS14" s="682"/>
      <c r="TMT14" s="682"/>
      <c r="TMU14" s="682"/>
      <c r="TMV14" s="682"/>
      <c r="TMW14" s="682"/>
      <c r="TMX14" s="682"/>
      <c r="TMY14" s="682"/>
      <c r="TMZ14" s="682"/>
      <c r="TNA14" s="682"/>
      <c r="TNB14" s="682"/>
      <c r="TNC14" s="682"/>
      <c r="TND14" s="682"/>
      <c r="TNE14" s="682"/>
      <c r="TNF14" s="682"/>
      <c r="TNG14" s="682"/>
      <c r="TNH14" s="682"/>
      <c r="TNI14" s="682"/>
      <c r="TNJ14" s="682"/>
      <c r="TNK14" s="682"/>
      <c r="TNL14" s="682"/>
      <c r="TNM14" s="682"/>
      <c r="TNN14" s="682"/>
      <c r="TNO14" s="682"/>
      <c r="TNP14" s="682"/>
      <c r="TNQ14" s="682"/>
      <c r="TNR14" s="682"/>
      <c r="TNS14" s="682"/>
      <c r="TNT14" s="682"/>
      <c r="TNU14" s="682"/>
      <c r="TNV14" s="682"/>
      <c r="TNW14" s="682"/>
      <c r="TNX14" s="682"/>
      <c r="TNY14" s="682"/>
      <c r="TNZ14" s="682"/>
      <c r="TOA14" s="682"/>
      <c r="TOB14" s="682"/>
      <c r="TOC14" s="682"/>
      <c r="TOD14" s="682"/>
      <c r="TOE14" s="682"/>
      <c r="TOF14" s="682"/>
      <c r="TOG14" s="682"/>
      <c r="TOH14" s="682"/>
      <c r="TOI14" s="682"/>
      <c r="TOJ14" s="682"/>
      <c r="TOK14" s="682"/>
      <c r="TOL14" s="682"/>
      <c r="TOM14" s="682"/>
      <c r="TON14" s="682"/>
      <c r="TOO14" s="682"/>
      <c r="TOP14" s="682"/>
      <c r="TOQ14" s="682"/>
      <c r="TOR14" s="682"/>
      <c r="TOS14" s="682"/>
      <c r="TOT14" s="682"/>
      <c r="TOU14" s="682"/>
      <c r="TOV14" s="682"/>
      <c r="TOW14" s="682"/>
      <c r="TOX14" s="682"/>
      <c r="TOY14" s="682"/>
      <c r="TOZ14" s="682"/>
      <c r="TPA14" s="682"/>
      <c r="TPB14" s="682"/>
      <c r="TPC14" s="682"/>
      <c r="TPD14" s="682"/>
      <c r="TPE14" s="682"/>
      <c r="TPF14" s="682"/>
      <c r="TPG14" s="682"/>
      <c r="TPH14" s="682"/>
      <c r="TPI14" s="682"/>
      <c r="TPJ14" s="682"/>
      <c r="TPK14" s="682"/>
      <c r="TPL14" s="682"/>
      <c r="TPM14" s="682"/>
      <c r="TPN14" s="682"/>
      <c r="TPO14" s="682"/>
      <c r="TPP14" s="682"/>
      <c r="TPQ14" s="682"/>
      <c r="TPR14" s="682"/>
      <c r="TPS14" s="682"/>
      <c r="TPT14" s="682"/>
      <c r="TPU14" s="682"/>
      <c r="TPV14" s="682"/>
      <c r="TPW14" s="682"/>
      <c r="TPX14" s="682"/>
      <c r="TPY14" s="682"/>
      <c r="TPZ14" s="682"/>
      <c r="TQA14" s="682"/>
      <c r="TQB14" s="682"/>
      <c r="TQC14" s="682"/>
      <c r="TQD14" s="682"/>
      <c r="TQE14" s="682"/>
      <c r="TQF14" s="682"/>
      <c r="TQG14" s="682"/>
      <c r="TQH14" s="682"/>
      <c r="TQI14" s="682"/>
      <c r="TQJ14" s="682"/>
      <c r="TQK14" s="682"/>
      <c r="TQL14" s="682"/>
      <c r="TQM14" s="682"/>
      <c r="TQN14" s="682"/>
      <c r="TQO14" s="682"/>
      <c r="TQP14" s="682"/>
      <c r="TQQ14" s="682"/>
      <c r="TQR14" s="682"/>
      <c r="TQS14" s="682"/>
      <c r="TQT14" s="682"/>
      <c r="TQU14" s="682"/>
      <c r="TQV14" s="682"/>
      <c r="TQW14" s="682"/>
      <c r="TQX14" s="682"/>
      <c r="TQY14" s="682"/>
      <c r="TQZ14" s="682"/>
      <c r="TRA14" s="682"/>
      <c r="TRB14" s="682"/>
      <c r="TRC14" s="682"/>
      <c r="TRD14" s="682"/>
      <c r="TRE14" s="682"/>
      <c r="TRF14" s="682"/>
      <c r="TRG14" s="682"/>
      <c r="TRH14" s="682"/>
      <c r="TRI14" s="682"/>
      <c r="TRJ14" s="682"/>
      <c r="TRK14" s="682"/>
      <c r="TRL14" s="682"/>
      <c r="TRM14" s="682"/>
      <c r="TRN14" s="682"/>
      <c r="TRO14" s="682"/>
      <c r="TRP14" s="682"/>
      <c r="TRQ14" s="682"/>
      <c r="TRR14" s="682"/>
      <c r="TRS14" s="682"/>
      <c r="TRT14" s="682"/>
      <c r="TRU14" s="682"/>
      <c r="TRV14" s="682"/>
      <c r="TRW14" s="682"/>
      <c r="TRX14" s="682"/>
      <c r="TRY14" s="682"/>
      <c r="TRZ14" s="682"/>
      <c r="TSA14" s="682"/>
      <c r="TSB14" s="682"/>
      <c r="TSC14" s="682"/>
      <c r="TSD14" s="682"/>
      <c r="TSE14" s="682"/>
      <c r="TSF14" s="682"/>
      <c r="TSG14" s="682"/>
      <c r="TSH14" s="682"/>
      <c r="TSI14" s="682"/>
      <c r="TSJ14" s="682"/>
      <c r="TSK14" s="682"/>
      <c r="TSL14" s="682"/>
      <c r="TSM14" s="682"/>
      <c r="TSN14" s="682"/>
      <c r="TSO14" s="682"/>
      <c r="TSP14" s="682"/>
      <c r="TSQ14" s="682"/>
      <c r="TSR14" s="682"/>
      <c r="TSS14" s="682"/>
      <c r="TST14" s="682"/>
      <c r="TSU14" s="682"/>
      <c r="TSV14" s="682"/>
      <c r="TSW14" s="682"/>
      <c r="TSX14" s="682"/>
      <c r="TSY14" s="682"/>
      <c r="TSZ14" s="682"/>
      <c r="TTA14" s="682"/>
      <c r="TTB14" s="682"/>
      <c r="TTC14" s="682"/>
      <c r="TTD14" s="682"/>
      <c r="TTE14" s="682"/>
      <c r="TTF14" s="682"/>
      <c r="TTG14" s="682"/>
      <c r="TTH14" s="682"/>
      <c r="TTI14" s="682"/>
      <c r="TTJ14" s="682"/>
      <c r="TTK14" s="682"/>
      <c r="TTL14" s="682"/>
      <c r="TTM14" s="682"/>
      <c r="TTN14" s="682"/>
      <c r="TTO14" s="682"/>
      <c r="TTP14" s="682"/>
      <c r="TTQ14" s="682"/>
      <c r="TTR14" s="682"/>
      <c r="TTS14" s="682"/>
      <c r="TTT14" s="682"/>
      <c r="TTU14" s="682"/>
      <c r="TTV14" s="682"/>
      <c r="TTW14" s="682"/>
      <c r="TTX14" s="682"/>
      <c r="TTY14" s="682"/>
      <c r="TTZ14" s="682"/>
      <c r="TUA14" s="682"/>
      <c r="TUB14" s="682"/>
      <c r="TUC14" s="682"/>
      <c r="TUD14" s="682"/>
      <c r="TUE14" s="682"/>
      <c r="TUF14" s="682"/>
      <c r="TUG14" s="682"/>
      <c r="TUH14" s="682"/>
      <c r="TUI14" s="682"/>
      <c r="TUJ14" s="682"/>
      <c r="TUK14" s="682"/>
      <c r="TUL14" s="682"/>
      <c r="TUM14" s="682"/>
      <c r="TUN14" s="682"/>
      <c r="TUO14" s="682"/>
      <c r="TUP14" s="682"/>
      <c r="TUQ14" s="682"/>
      <c r="TUR14" s="682"/>
      <c r="TUS14" s="682"/>
      <c r="TUT14" s="682"/>
      <c r="TUU14" s="682"/>
      <c r="TUV14" s="682"/>
      <c r="TUW14" s="682"/>
      <c r="TUX14" s="682"/>
      <c r="TUY14" s="682"/>
      <c r="TUZ14" s="682"/>
      <c r="TVA14" s="682"/>
      <c r="TVB14" s="682"/>
      <c r="TVC14" s="682"/>
      <c r="TVD14" s="682"/>
      <c r="TVE14" s="682"/>
      <c r="TVF14" s="682"/>
      <c r="TVG14" s="682"/>
      <c r="TVH14" s="682"/>
      <c r="TVI14" s="682"/>
      <c r="TVJ14" s="682"/>
      <c r="TVK14" s="682"/>
      <c r="TVL14" s="682"/>
      <c r="TVM14" s="682"/>
      <c r="TVN14" s="682"/>
      <c r="TVO14" s="682"/>
      <c r="TVP14" s="682"/>
      <c r="TVQ14" s="682"/>
      <c r="TVR14" s="682"/>
      <c r="TVS14" s="682"/>
      <c r="TVT14" s="682"/>
      <c r="TVU14" s="682"/>
      <c r="TVV14" s="682"/>
      <c r="TVW14" s="682"/>
      <c r="TVX14" s="682"/>
      <c r="TVY14" s="682"/>
      <c r="TVZ14" s="682"/>
      <c r="TWA14" s="682"/>
      <c r="TWB14" s="682"/>
      <c r="TWC14" s="682"/>
      <c r="TWD14" s="682"/>
      <c r="TWE14" s="682"/>
      <c r="TWF14" s="682"/>
      <c r="TWG14" s="682"/>
      <c r="TWH14" s="682"/>
      <c r="TWI14" s="682"/>
      <c r="TWJ14" s="682"/>
      <c r="TWK14" s="682"/>
      <c r="TWL14" s="682"/>
      <c r="TWM14" s="682"/>
      <c r="TWN14" s="682"/>
      <c r="TWO14" s="682"/>
      <c r="TWP14" s="682"/>
      <c r="TWQ14" s="682"/>
      <c r="TWR14" s="682"/>
      <c r="TWS14" s="682"/>
      <c r="TWT14" s="682"/>
      <c r="TWU14" s="682"/>
      <c r="TWV14" s="682"/>
      <c r="TWW14" s="682"/>
      <c r="TWX14" s="682"/>
      <c r="TWY14" s="682"/>
      <c r="TWZ14" s="682"/>
      <c r="TXA14" s="682"/>
      <c r="TXB14" s="682"/>
      <c r="TXC14" s="682"/>
      <c r="TXD14" s="682"/>
      <c r="TXE14" s="682"/>
      <c r="TXF14" s="682"/>
      <c r="TXG14" s="682"/>
      <c r="TXH14" s="682"/>
      <c r="TXI14" s="682"/>
      <c r="TXJ14" s="682"/>
      <c r="TXK14" s="682"/>
      <c r="TXL14" s="682"/>
      <c r="TXM14" s="682"/>
      <c r="TXN14" s="682"/>
      <c r="TXO14" s="682"/>
      <c r="TXP14" s="682"/>
      <c r="TXQ14" s="682"/>
      <c r="TXR14" s="682"/>
      <c r="TXS14" s="682"/>
      <c r="TXT14" s="682"/>
      <c r="TXU14" s="682"/>
      <c r="TXV14" s="682"/>
      <c r="TXW14" s="682"/>
      <c r="TXX14" s="682"/>
      <c r="TXY14" s="682"/>
      <c r="TXZ14" s="682"/>
      <c r="TYA14" s="682"/>
      <c r="TYB14" s="682"/>
      <c r="TYC14" s="682"/>
      <c r="TYD14" s="682"/>
      <c r="TYE14" s="682"/>
      <c r="TYF14" s="682"/>
      <c r="TYG14" s="682"/>
      <c r="TYH14" s="682"/>
      <c r="TYI14" s="682"/>
      <c r="TYJ14" s="682"/>
      <c r="TYK14" s="682"/>
      <c r="TYL14" s="682"/>
      <c r="TYM14" s="682"/>
      <c r="TYN14" s="682"/>
      <c r="TYO14" s="682"/>
      <c r="TYP14" s="682"/>
      <c r="TYQ14" s="682"/>
      <c r="TYR14" s="682"/>
      <c r="TYS14" s="682"/>
      <c r="TYT14" s="682"/>
      <c r="TYU14" s="682"/>
      <c r="TYV14" s="682"/>
      <c r="TYW14" s="682"/>
      <c r="TYX14" s="682"/>
      <c r="TYY14" s="682"/>
      <c r="TYZ14" s="682"/>
      <c r="TZA14" s="682"/>
      <c r="TZB14" s="682"/>
      <c r="TZC14" s="682"/>
      <c r="TZD14" s="682"/>
      <c r="TZE14" s="682"/>
      <c r="TZF14" s="682"/>
      <c r="TZG14" s="682"/>
      <c r="TZH14" s="682"/>
      <c r="TZI14" s="682"/>
      <c r="TZJ14" s="682"/>
      <c r="TZK14" s="682"/>
      <c r="TZL14" s="682"/>
      <c r="TZM14" s="682"/>
      <c r="TZN14" s="682"/>
      <c r="TZO14" s="682"/>
      <c r="TZP14" s="682"/>
      <c r="TZQ14" s="682"/>
      <c r="TZR14" s="682"/>
      <c r="TZS14" s="682"/>
      <c r="TZT14" s="682"/>
      <c r="TZU14" s="682"/>
      <c r="TZV14" s="682"/>
      <c r="TZW14" s="682"/>
      <c r="TZX14" s="682"/>
      <c r="TZY14" s="682"/>
      <c r="TZZ14" s="682"/>
      <c r="UAA14" s="682"/>
      <c r="UAB14" s="682"/>
      <c r="UAC14" s="682"/>
      <c r="UAD14" s="682"/>
      <c r="UAE14" s="682"/>
      <c r="UAF14" s="682"/>
      <c r="UAG14" s="682"/>
      <c r="UAH14" s="682"/>
      <c r="UAI14" s="682"/>
      <c r="UAJ14" s="682"/>
      <c r="UAK14" s="682"/>
      <c r="UAL14" s="682"/>
      <c r="UAM14" s="682"/>
      <c r="UAN14" s="682"/>
      <c r="UAO14" s="682"/>
      <c r="UAP14" s="682"/>
      <c r="UAQ14" s="682"/>
      <c r="UAR14" s="682"/>
      <c r="UAS14" s="682"/>
      <c r="UAT14" s="682"/>
      <c r="UAU14" s="682"/>
      <c r="UAV14" s="682"/>
      <c r="UAW14" s="682"/>
      <c r="UAX14" s="682"/>
      <c r="UAY14" s="682"/>
      <c r="UAZ14" s="682"/>
      <c r="UBA14" s="682"/>
      <c r="UBB14" s="682"/>
      <c r="UBC14" s="682"/>
      <c r="UBD14" s="682"/>
      <c r="UBE14" s="682"/>
      <c r="UBF14" s="682"/>
      <c r="UBG14" s="682"/>
      <c r="UBH14" s="682"/>
      <c r="UBI14" s="682"/>
      <c r="UBJ14" s="682"/>
      <c r="UBK14" s="682"/>
      <c r="UBL14" s="682"/>
      <c r="UBM14" s="682"/>
      <c r="UBN14" s="682"/>
      <c r="UBO14" s="682"/>
      <c r="UBP14" s="682"/>
      <c r="UBQ14" s="682"/>
      <c r="UBR14" s="682"/>
      <c r="UBS14" s="682"/>
      <c r="UBT14" s="682"/>
      <c r="UBU14" s="682"/>
      <c r="UBV14" s="682"/>
      <c r="UBW14" s="682"/>
      <c r="UBX14" s="682"/>
      <c r="UBY14" s="682"/>
      <c r="UBZ14" s="682"/>
      <c r="UCA14" s="682"/>
      <c r="UCB14" s="682"/>
      <c r="UCC14" s="682"/>
      <c r="UCD14" s="682"/>
      <c r="UCE14" s="682"/>
      <c r="UCF14" s="682"/>
      <c r="UCG14" s="682"/>
      <c r="UCH14" s="682"/>
      <c r="UCI14" s="682"/>
      <c r="UCJ14" s="682"/>
      <c r="UCK14" s="682"/>
      <c r="UCL14" s="682"/>
      <c r="UCM14" s="682"/>
      <c r="UCN14" s="682"/>
      <c r="UCO14" s="682"/>
      <c r="UCP14" s="682"/>
      <c r="UCQ14" s="682"/>
      <c r="UCR14" s="682"/>
      <c r="UCS14" s="682"/>
      <c r="UCT14" s="682"/>
      <c r="UCU14" s="682"/>
      <c r="UCV14" s="682"/>
      <c r="UCW14" s="682"/>
      <c r="UCX14" s="682"/>
      <c r="UCY14" s="682"/>
      <c r="UCZ14" s="682"/>
      <c r="UDA14" s="682"/>
      <c r="UDB14" s="682"/>
      <c r="UDC14" s="682"/>
      <c r="UDD14" s="682"/>
      <c r="UDE14" s="682"/>
      <c r="UDF14" s="682"/>
      <c r="UDG14" s="682"/>
      <c r="UDH14" s="682"/>
      <c r="UDI14" s="682"/>
      <c r="UDJ14" s="682"/>
      <c r="UDK14" s="682"/>
      <c r="UDL14" s="682"/>
      <c r="UDM14" s="682"/>
      <c r="UDN14" s="682"/>
      <c r="UDO14" s="682"/>
      <c r="UDP14" s="682"/>
      <c r="UDQ14" s="682"/>
      <c r="UDR14" s="682"/>
      <c r="UDS14" s="682"/>
      <c r="UDT14" s="682"/>
      <c r="UDU14" s="682"/>
      <c r="UDV14" s="682"/>
      <c r="UDW14" s="682"/>
      <c r="UDX14" s="682"/>
      <c r="UDY14" s="682"/>
      <c r="UDZ14" s="682"/>
      <c r="UEA14" s="682"/>
      <c r="UEB14" s="682"/>
      <c r="UEC14" s="682"/>
      <c r="UED14" s="682"/>
      <c r="UEE14" s="682"/>
      <c r="UEF14" s="682"/>
      <c r="UEG14" s="682"/>
      <c r="UEH14" s="682"/>
      <c r="UEI14" s="682"/>
      <c r="UEJ14" s="682"/>
      <c r="UEK14" s="682"/>
      <c r="UEL14" s="682"/>
      <c r="UEM14" s="682"/>
      <c r="UEN14" s="682"/>
      <c r="UEO14" s="682"/>
      <c r="UEP14" s="682"/>
      <c r="UEQ14" s="682"/>
      <c r="UER14" s="682"/>
      <c r="UES14" s="682"/>
      <c r="UET14" s="682"/>
      <c r="UEU14" s="682"/>
      <c r="UEV14" s="682"/>
      <c r="UEW14" s="682"/>
      <c r="UEX14" s="682"/>
      <c r="UEY14" s="682"/>
      <c r="UEZ14" s="682"/>
      <c r="UFA14" s="682"/>
      <c r="UFB14" s="682"/>
      <c r="UFC14" s="682"/>
      <c r="UFD14" s="682"/>
      <c r="UFE14" s="682"/>
      <c r="UFF14" s="682"/>
      <c r="UFG14" s="682"/>
      <c r="UFH14" s="682"/>
      <c r="UFI14" s="682"/>
      <c r="UFJ14" s="682"/>
      <c r="UFK14" s="682"/>
      <c r="UFL14" s="682"/>
      <c r="UFM14" s="682"/>
      <c r="UFN14" s="682"/>
      <c r="UFO14" s="682"/>
      <c r="UFP14" s="682"/>
      <c r="UFQ14" s="682"/>
      <c r="UFR14" s="682"/>
      <c r="UFS14" s="682"/>
      <c r="UFT14" s="682"/>
      <c r="UFU14" s="682"/>
      <c r="UFV14" s="682"/>
      <c r="UFW14" s="682"/>
      <c r="UFX14" s="682"/>
      <c r="UFY14" s="682"/>
      <c r="UFZ14" s="682"/>
      <c r="UGA14" s="682"/>
      <c r="UGB14" s="682"/>
      <c r="UGC14" s="682"/>
      <c r="UGD14" s="682"/>
      <c r="UGE14" s="682"/>
      <c r="UGF14" s="682"/>
      <c r="UGG14" s="682"/>
      <c r="UGH14" s="682"/>
      <c r="UGI14" s="682"/>
      <c r="UGJ14" s="682"/>
      <c r="UGK14" s="682"/>
      <c r="UGL14" s="682"/>
      <c r="UGM14" s="682"/>
      <c r="UGN14" s="682"/>
      <c r="UGO14" s="682"/>
      <c r="UGP14" s="682"/>
      <c r="UGQ14" s="682"/>
      <c r="UGR14" s="682"/>
      <c r="UGS14" s="682"/>
      <c r="UGT14" s="682"/>
      <c r="UGU14" s="682"/>
      <c r="UGV14" s="682"/>
      <c r="UGW14" s="682"/>
      <c r="UGX14" s="682"/>
      <c r="UGY14" s="682"/>
      <c r="UGZ14" s="682"/>
      <c r="UHA14" s="682"/>
      <c r="UHB14" s="682"/>
      <c r="UHC14" s="682"/>
      <c r="UHD14" s="682"/>
      <c r="UHE14" s="682"/>
      <c r="UHF14" s="682"/>
      <c r="UHG14" s="682"/>
      <c r="UHH14" s="682"/>
      <c r="UHI14" s="682"/>
      <c r="UHJ14" s="682"/>
      <c r="UHK14" s="682"/>
      <c r="UHL14" s="682"/>
      <c r="UHM14" s="682"/>
      <c r="UHN14" s="682"/>
      <c r="UHO14" s="682"/>
      <c r="UHP14" s="682"/>
      <c r="UHQ14" s="682"/>
      <c r="UHR14" s="682"/>
      <c r="UHS14" s="682"/>
      <c r="UHT14" s="682"/>
      <c r="UHU14" s="682"/>
      <c r="UHV14" s="682"/>
      <c r="UHW14" s="682"/>
      <c r="UHX14" s="682"/>
      <c r="UHY14" s="682"/>
      <c r="UHZ14" s="682"/>
      <c r="UIA14" s="682"/>
      <c r="UIB14" s="682"/>
      <c r="UIC14" s="682"/>
      <c r="UID14" s="682"/>
      <c r="UIE14" s="682"/>
      <c r="UIF14" s="682"/>
      <c r="UIG14" s="682"/>
      <c r="UIH14" s="682"/>
      <c r="UII14" s="682"/>
      <c r="UIJ14" s="682"/>
      <c r="UIK14" s="682"/>
      <c r="UIL14" s="682"/>
      <c r="UIM14" s="682"/>
      <c r="UIN14" s="682"/>
      <c r="UIO14" s="682"/>
      <c r="UIP14" s="682"/>
      <c r="UIQ14" s="682"/>
      <c r="UIR14" s="682"/>
      <c r="UIS14" s="682"/>
      <c r="UIT14" s="682"/>
      <c r="UIU14" s="682"/>
      <c r="UIV14" s="682"/>
      <c r="UIW14" s="682"/>
      <c r="UIX14" s="682"/>
      <c r="UIY14" s="682"/>
      <c r="UIZ14" s="682"/>
      <c r="UJA14" s="682"/>
      <c r="UJB14" s="682"/>
      <c r="UJC14" s="682"/>
      <c r="UJD14" s="682"/>
      <c r="UJE14" s="682"/>
      <c r="UJF14" s="682"/>
      <c r="UJG14" s="682"/>
      <c r="UJH14" s="682"/>
      <c r="UJI14" s="682"/>
      <c r="UJJ14" s="682"/>
      <c r="UJK14" s="682"/>
      <c r="UJL14" s="682"/>
      <c r="UJM14" s="682"/>
      <c r="UJN14" s="682"/>
      <c r="UJO14" s="682"/>
      <c r="UJP14" s="682"/>
      <c r="UJQ14" s="682"/>
      <c r="UJR14" s="682"/>
      <c r="UJS14" s="682"/>
      <c r="UJT14" s="682"/>
      <c r="UJU14" s="682"/>
      <c r="UJV14" s="682"/>
      <c r="UJW14" s="682"/>
      <c r="UJX14" s="682"/>
      <c r="UJY14" s="682"/>
      <c r="UJZ14" s="682"/>
      <c r="UKA14" s="682"/>
      <c r="UKB14" s="682"/>
      <c r="UKC14" s="682"/>
      <c r="UKD14" s="682"/>
      <c r="UKE14" s="682"/>
      <c r="UKF14" s="682"/>
      <c r="UKG14" s="682"/>
      <c r="UKH14" s="682"/>
      <c r="UKI14" s="682"/>
      <c r="UKJ14" s="682"/>
      <c r="UKK14" s="682"/>
      <c r="UKL14" s="682"/>
      <c r="UKM14" s="682"/>
      <c r="UKN14" s="682"/>
      <c r="UKO14" s="682"/>
      <c r="UKP14" s="682"/>
      <c r="UKQ14" s="682"/>
      <c r="UKR14" s="682"/>
      <c r="UKS14" s="682"/>
      <c r="UKT14" s="682"/>
      <c r="UKU14" s="682"/>
      <c r="UKV14" s="682"/>
      <c r="UKW14" s="682"/>
      <c r="UKX14" s="682"/>
      <c r="UKY14" s="682"/>
      <c r="UKZ14" s="682"/>
      <c r="ULA14" s="682"/>
      <c r="ULB14" s="682"/>
      <c r="ULC14" s="682"/>
      <c r="ULD14" s="682"/>
      <c r="ULE14" s="682"/>
      <c r="ULF14" s="682"/>
      <c r="ULG14" s="682"/>
      <c r="ULH14" s="682"/>
      <c r="ULI14" s="682"/>
      <c r="ULJ14" s="682"/>
      <c r="ULK14" s="682"/>
      <c r="ULL14" s="682"/>
      <c r="ULM14" s="682"/>
      <c r="ULN14" s="682"/>
      <c r="ULO14" s="682"/>
      <c r="ULP14" s="682"/>
      <c r="ULQ14" s="682"/>
      <c r="ULR14" s="682"/>
      <c r="ULS14" s="682"/>
      <c r="ULT14" s="682"/>
      <c r="ULU14" s="682"/>
      <c r="ULV14" s="682"/>
      <c r="ULW14" s="682"/>
      <c r="ULX14" s="682"/>
      <c r="ULY14" s="682"/>
      <c r="ULZ14" s="682"/>
      <c r="UMA14" s="682"/>
      <c r="UMB14" s="682"/>
      <c r="UMC14" s="682"/>
      <c r="UMD14" s="682"/>
      <c r="UME14" s="682"/>
      <c r="UMF14" s="682"/>
      <c r="UMG14" s="682"/>
      <c r="UMH14" s="682"/>
      <c r="UMI14" s="682"/>
      <c r="UMJ14" s="682"/>
      <c r="UMK14" s="682"/>
      <c r="UML14" s="682"/>
      <c r="UMM14" s="682"/>
      <c r="UMN14" s="682"/>
      <c r="UMO14" s="682"/>
      <c r="UMP14" s="682"/>
      <c r="UMQ14" s="682"/>
      <c r="UMR14" s="682"/>
      <c r="UMS14" s="682"/>
      <c r="UMT14" s="682"/>
      <c r="UMU14" s="682"/>
      <c r="UMV14" s="682"/>
      <c r="UMW14" s="682"/>
      <c r="UMX14" s="682"/>
      <c r="UMY14" s="682"/>
      <c r="UMZ14" s="682"/>
      <c r="UNA14" s="682"/>
      <c r="UNB14" s="682"/>
      <c r="UNC14" s="682"/>
      <c r="UND14" s="682"/>
      <c r="UNE14" s="682"/>
      <c r="UNF14" s="682"/>
      <c r="UNG14" s="682"/>
      <c r="UNH14" s="682"/>
      <c r="UNI14" s="682"/>
      <c r="UNJ14" s="682"/>
      <c r="UNK14" s="682"/>
      <c r="UNL14" s="682"/>
      <c r="UNM14" s="682"/>
      <c r="UNN14" s="682"/>
      <c r="UNO14" s="682"/>
      <c r="UNP14" s="682"/>
      <c r="UNQ14" s="682"/>
      <c r="UNR14" s="682"/>
      <c r="UNS14" s="682"/>
      <c r="UNT14" s="682"/>
      <c r="UNU14" s="682"/>
      <c r="UNV14" s="682"/>
      <c r="UNW14" s="682"/>
      <c r="UNX14" s="682"/>
      <c r="UNY14" s="682"/>
      <c r="UNZ14" s="682"/>
      <c r="UOA14" s="682"/>
      <c r="UOB14" s="682"/>
      <c r="UOC14" s="682"/>
      <c r="UOD14" s="682"/>
      <c r="UOE14" s="682"/>
      <c r="UOF14" s="682"/>
      <c r="UOG14" s="682"/>
      <c r="UOH14" s="682"/>
      <c r="UOI14" s="682"/>
      <c r="UOJ14" s="682"/>
      <c r="UOK14" s="682"/>
      <c r="UOL14" s="682"/>
      <c r="UOM14" s="682"/>
      <c r="UON14" s="682"/>
      <c r="UOO14" s="682"/>
      <c r="UOP14" s="682"/>
      <c r="UOQ14" s="682"/>
      <c r="UOR14" s="682"/>
      <c r="UOS14" s="682"/>
      <c r="UOT14" s="682"/>
      <c r="UOU14" s="682"/>
      <c r="UOV14" s="682"/>
      <c r="UOW14" s="682"/>
      <c r="UOX14" s="682"/>
      <c r="UOY14" s="682"/>
      <c r="UOZ14" s="682"/>
      <c r="UPA14" s="682"/>
      <c r="UPB14" s="682"/>
      <c r="UPC14" s="682"/>
      <c r="UPD14" s="682"/>
      <c r="UPE14" s="682"/>
      <c r="UPF14" s="682"/>
      <c r="UPG14" s="682"/>
      <c r="UPH14" s="682"/>
      <c r="UPI14" s="682"/>
      <c r="UPJ14" s="682"/>
      <c r="UPK14" s="682"/>
      <c r="UPL14" s="682"/>
      <c r="UPM14" s="682"/>
      <c r="UPN14" s="682"/>
      <c r="UPO14" s="682"/>
      <c r="UPP14" s="682"/>
      <c r="UPQ14" s="682"/>
      <c r="UPR14" s="682"/>
      <c r="UPS14" s="682"/>
      <c r="UPT14" s="682"/>
      <c r="UPU14" s="682"/>
      <c r="UPV14" s="682"/>
      <c r="UPW14" s="682"/>
      <c r="UPX14" s="682"/>
      <c r="UPY14" s="682"/>
      <c r="UPZ14" s="682"/>
      <c r="UQA14" s="682"/>
      <c r="UQB14" s="682"/>
      <c r="UQC14" s="682"/>
      <c r="UQD14" s="682"/>
      <c r="UQE14" s="682"/>
      <c r="UQF14" s="682"/>
      <c r="UQG14" s="682"/>
      <c r="UQH14" s="682"/>
      <c r="UQI14" s="682"/>
      <c r="UQJ14" s="682"/>
      <c r="UQK14" s="682"/>
      <c r="UQL14" s="682"/>
      <c r="UQM14" s="682"/>
      <c r="UQN14" s="682"/>
      <c r="UQO14" s="682"/>
      <c r="UQP14" s="682"/>
      <c r="UQQ14" s="682"/>
      <c r="UQR14" s="682"/>
      <c r="UQS14" s="682"/>
      <c r="UQT14" s="682"/>
      <c r="UQU14" s="682"/>
      <c r="UQV14" s="682"/>
      <c r="UQW14" s="682"/>
      <c r="UQX14" s="682"/>
      <c r="UQY14" s="682"/>
      <c r="UQZ14" s="682"/>
      <c r="URA14" s="682"/>
      <c r="URB14" s="682"/>
      <c r="URC14" s="682"/>
      <c r="URD14" s="682"/>
      <c r="URE14" s="682"/>
      <c r="URF14" s="682"/>
      <c r="URG14" s="682"/>
      <c r="URH14" s="682"/>
      <c r="URI14" s="682"/>
      <c r="URJ14" s="682"/>
      <c r="URK14" s="682"/>
      <c r="URL14" s="682"/>
      <c r="URM14" s="682"/>
      <c r="URN14" s="682"/>
      <c r="URO14" s="682"/>
      <c r="URP14" s="682"/>
      <c r="URQ14" s="682"/>
      <c r="URR14" s="682"/>
      <c r="URS14" s="682"/>
      <c r="URT14" s="682"/>
      <c r="URU14" s="682"/>
      <c r="URV14" s="682"/>
      <c r="URW14" s="682"/>
      <c r="URX14" s="682"/>
      <c r="URY14" s="682"/>
      <c r="URZ14" s="682"/>
      <c r="USA14" s="682"/>
      <c r="USB14" s="682"/>
      <c r="USC14" s="682"/>
      <c r="USD14" s="682"/>
      <c r="USE14" s="682"/>
      <c r="USF14" s="682"/>
      <c r="USG14" s="682"/>
      <c r="USH14" s="682"/>
      <c r="USI14" s="682"/>
      <c r="USJ14" s="682"/>
      <c r="USK14" s="682"/>
      <c r="USL14" s="682"/>
      <c r="USM14" s="682"/>
      <c r="USN14" s="682"/>
      <c r="USO14" s="682"/>
      <c r="USP14" s="682"/>
      <c r="USQ14" s="682"/>
      <c r="USR14" s="682"/>
      <c r="USS14" s="682"/>
      <c r="UST14" s="682"/>
      <c r="USU14" s="682"/>
      <c r="USV14" s="682"/>
      <c r="USW14" s="682"/>
      <c r="USX14" s="682"/>
      <c r="USY14" s="682"/>
      <c r="USZ14" s="682"/>
      <c r="UTA14" s="682"/>
      <c r="UTB14" s="682"/>
      <c r="UTC14" s="682"/>
      <c r="UTD14" s="682"/>
      <c r="UTE14" s="682"/>
      <c r="UTF14" s="682"/>
      <c r="UTG14" s="682"/>
      <c r="UTH14" s="682"/>
      <c r="UTI14" s="682"/>
      <c r="UTJ14" s="682"/>
      <c r="UTK14" s="682"/>
      <c r="UTL14" s="682"/>
      <c r="UTM14" s="682"/>
      <c r="UTN14" s="682"/>
      <c r="UTO14" s="682"/>
      <c r="UTP14" s="682"/>
      <c r="UTQ14" s="682"/>
      <c r="UTR14" s="682"/>
      <c r="UTS14" s="682"/>
      <c r="UTT14" s="682"/>
      <c r="UTU14" s="682"/>
      <c r="UTV14" s="682"/>
      <c r="UTW14" s="682"/>
      <c r="UTX14" s="682"/>
      <c r="UTY14" s="682"/>
      <c r="UTZ14" s="682"/>
      <c r="UUA14" s="682"/>
      <c r="UUB14" s="682"/>
      <c r="UUC14" s="682"/>
      <c r="UUD14" s="682"/>
      <c r="UUE14" s="682"/>
      <c r="UUF14" s="682"/>
      <c r="UUG14" s="682"/>
      <c r="UUH14" s="682"/>
      <c r="UUI14" s="682"/>
      <c r="UUJ14" s="682"/>
      <c r="UUK14" s="682"/>
      <c r="UUL14" s="682"/>
      <c r="UUM14" s="682"/>
      <c r="UUN14" s="682"/>
      <c r="UUO14" s="682"/>
      <c r="UUP14" s="682"/>
      <c r="UUQ14" s="682"/>
      <c r="UUR14" s="682"/>
      <c r="UUS14" s="682"/>
      <c r="UUT14" s="682"/>
      <c r="UUU14" s="682"/>
      <c r="UUV14" s="682"/>
      <c r="UUW14" s="682"/>
      <c r="UUX14" s="682"/>
      <c r="UUY14" s="682"/>
      <c r="UUZ14" s="682"/>
      <c r="UVA14" s="682"/>
      <c r="UVB14" s="682"/>
      <c r="UVC14" s="682"/>
      <c r="UVD14" s="682"/>
      <c r="UVE14" s="682"/>
      <c r="UVF14" s="682"/>
      <c r="UVG14" s="682"/>
      <c r="UVH14" s="682"/>
      <c r="UVI14" s="682"/>
      <c r="UVJ14" s="682"/>
      <c r="UVK14" s="682"/>
      <c r="UVL14" s="682"/>
      <c r="UVM14" s="682"/>
      <c r="UVN14" s="682"/>
      <c r="UVO14" s="682"/>
      <c r="UVP14" s="682"/>
      <c r="UVQ14" s="682"/>
      <c r="UVR14" s="682"/>
      <c r="UVS14" s="682"/>
      <c r="UVT14" s="682"/>
      <c r="UVU14" s="682"/>
      <c r="UVV14" s="682"/>
      <c r="UVW14" s="682"/>
      <c r="UVX14" s="682"/>
      <c r="UVY14" s="682"/>
      <c r="UVZ14" s="682"/>
      <c r="UWA14" s="682"/>
      <c r="UWB14" s="682"/>
      <c r="UWC14" s="682"/>
      <c r="UWD14" s="682"/>
      <c r="UWE14" s="682"/>
      <c r="UWF14" s="682"/>
      <c r="UWG14" s="682"/>
      <c r="UWH14" s="682"/>
      <c r="UWI14" s="682"/>
      <c r="UWJ14" s="682"/>
      <c r="UWK14" s="682"/>
      <c r="UWL14" s="682"/>
      <c r="UWM14" s="682"/>
      <c r="UWN14" s="682"/>
      <c r="UWO14" s="682"/>
      <c r="UWP14" s="682"/>
      <c r="UWQ14" s="682"/>
      <c r="UWR14" s="682"/>
      <c r="UWS14" s="682"/>
      <c r="UWT14" s="682"/>
      <c r="UWU14" s="682"/>
      <c r="UWV14" s="682"/>
      <c r="UWW14" s="682"/>
      <c r="UWX14" s="682"/>
      <c r="UWY14" s="682"/>
      <c r="UWZ14" s="682"/>
      <c r="UXA14" s="682"/>
      <c r="UXB14" s="682"/>
      <c r="UXC14" s="682"/>
      <c r="UXD14" s="682"/>
      <c r="UXE14" s="682"/>
      <c r="UXF14" s="682"/>
      <c r="UXG14" s="682"/>
      <c r="UXH14" s="682"/>
      <c r="UXI14" s="682"/>
      <c r="UXJ14" s="682"/>
      <c r="UXK14" s="682"/>
      <c r="UXL14" s="682"/>
      <c r="UXM14" s="682"/>
      <c r="UXN14" s="682"/>
      <c r="UXO14" s="682"/>
      <c r="UXP14" s="682"/>
      <c r="UXQ14" s="682"/>
      <c r="UXR14" s="682"/>
      <c r="UXS14" s="682"/>
      <c r="UXT14" s="682"/>
      <c r="UXU14" s="682"/>
      <c r="UXV14" s="682"/>
      <c r="UXW14" s="682"/>
      <c r="UXX14" s="682"/>
      <c r="UXY14" s="682"/>
      <c r="UXZ14" s="682"/>
      <c r="UYA14" s="682"/>
      <c r="UYB14" s="682"/>
      <c r="UYC14" s="682"/>
      <c r="UYD14" s="682"/>
      <c r="UYE14" s="682"/>
      <c r="UYF14" s="682"/>
      <c r="UYG14" s="682"/>
      <c r="UYH14" s="682"/>
      <c r="UYI14" s="682"/>
      <c r="UYJ14" s="682"/>
      <c r="UYK14" s="682"/>
      <c r="UYL14" s="682"/>
      <c r="UYM14" s="682"/>
      <c r="UYN14" s="682"/>
      <c r="UYO14" s="682"/>
      <c r="UYP14" s="682"/>
      <c r="UYQ14" s="682"/>
      <c r="UYR14" s="682"/>
      <c r="UYS14" s="682"/>
      <c r="UYT14" s="682"/>
      <c r="UYU14" s="682"/>
      <c r="UYV14" s="682"/>
      <c r="UYW14" s="682"/>
      <c r="UYX14" s="682"/>
      <c r="UYY14" s="682"/>
      <c r="UYZ14" s="682"/>
      <c r="UZA14" s="682"/>
      <c r="UZB14" s="682"/>
      <c r="UZC14" s="682"/>
      <c r="UZD14" s="682"/>
      <c r="UZE14" s="682"/>
      <c r="UZF14" s="682"/>
      <c r="UZG14" s="682"/>
      <c r="UZH14" s="682"/>
      <c r="UZI14" s="682"/>
      <c r="UZJ14" s="682"/>
      <c r="UZK14" s="682"/>
      <c r="UZL14" s="682"/>
      <c r="UZM14" s="682"/>
      <c r="UZN14" s="682"/>
      <c r="UZO14" s="682"/>
      <c r="UZP14" s="682"/>
      <c r="UZQ14" s="682"/>
      <c r="UZR14" s="682"/>
      <c r="UZS14" s="682"/>
      <c r="UZT14" s="682"/>
      <c r="UZU14" s="682"/>
      <c r="UZV14" s="682"/>
      <c r="UZW14" s="682"/>
      <c r="UZX14" s="682"/>
      <c r="UZY14" s="682"/>
      <c r="UZZ14" s="682"/>
      <c r="VAA14" s="682"/>
      <c r="VAB14" s="682"/>
      <c r="VAC14" s="682"/>
      <c r="VAD14" s="682"/>
      <c r="VAE14" s="682"/>
      <c r="VAF14" s="682"/>
      <c r="VAG14" s="682"/>
      <c r="VAH14" s="682"/>
      <c r="VAI14" s="682"/>
      <c r="VAJ14" s="682"/>
      <c r="VAK14" s="682"/>
      <c r="VAL14" s="682"/>
      <c r="VAM14" s="682"/>
      <c r="VAN14" s="682"/>
      <c r="VAO14" s="682"/>
      <c r="VAP14" s="682"/>
      <c r="VAQ14" s="682"/>
      <c r="VAR14" s="682"/>
      <c r="VAS14" s="682"/>
      <c r="VAT14" s="682"/>
      <c r="VAU14" s="682"/>
      <c r="VAV14" s="682"/>
      <c r="VAW14" s="682"/>
      <c r="VAX14" s="682"/>
      <c r="VAY14" s="682"/>
      <c r="VAZ14" s="682"/>
      <c r="VBA14" s="682"/>
      <c r="VBB14" s="682"/>
      <c r="VBC14" s="682"/>
      <c r="VBD14" s="682"/>
      <c r="VBE14" s="682"/>
      <c r="VBF14" s="682"/>
      <c r="VBG14" s="682"/>
      <c r="VBH14" s="682"/>
      <c r="VBI14" s="682"/>
      <c r="VBJ14" s="682"/>
      <c r="VBK14" s="682"/>
      <c r="VBL14" s="682"/>
      <c r="VBM14" s="682"/>
      <c r="VBN14" s="682"/>
      <c r="VBO14" s="682"/>
      <c r="VBP14" s="682"/>
      <c r="VBQ14" s="682"/>
      <c r="VBR14" s="682"/>
      <c r="VBS14" s="682"/>
      <c r="VBT14" s="682"/>
      <c r="VBU14" s="682"/>
      <c r="VBV14" s="682"/>
      <c r="VBW14" s="682"/>
      <c r="VBX14" s="682"/>
      <c r="VBY14" s="682"/>
      <c r="VBZ14" s="682"/>
      <c r="VCA14" s="682"/>
      <c r="VCB14" s="682"/>
      <c r="VCC14" s="682"/>
      <c r="VCD14" s="682"/>
      <c r="VCE14" s="682"/>
      <c r="VCF14" s="682"/>
      <c r="VCG14" s="682"/>
      <c r="VCH14" s="682"/>
      <c r="VCI14" s="682"/>
      <c r="VCJ14" s="682"/>
      <c r="VCK14" s="682"/>
      <c r="VCL14" s="682"/>
      <c r="VCM14" s="682"/>
      <c r="VCN14" s="682"/>
      <c r="VCO14" s="682"/>
      <c r="VCP14" s="682"/>
      <c r="VCQ14" s="682"/>
      <c r="VCR14" s="682"/>
      <c r="VCS14" s="682"/>
      <c r="VCT14" s="682"/>
      <c r="VCU14" s="682"/>
      <c r="VCV14" s="682"/>
      <c r="VCW14" s="682"/>
      <c r="VCX14" s="682"/>
      <c r="VCY14" s="682"/>
      <c r="VCZ14" s="682"/>
      <c r="VDA14" s="682"/>
      <c r="VDB14" s="682"/>
      <c r="VDC14" s="682"/>
      <c r="VDD14" s="682"/>
      <c r="VDE14" s="682"/>
      <c r="VDF14" s="682"/>
      <c r="VDG14" s="682"/>
      <c r="VDH14" s="682"/>
      <c r="VDI14" s="682"/>
      <c r="VDJ14" s="682"/>
      <c r="VDK14" s="682"/>
      <c r="VDL14" s="682"/>
      <c r="VDM14" s="682"/>
      <c r="VDN14" s="682"/>
      <c r="VDO14" s="682"/>
      <c r="VDP14" s="682"/>
      <c r="VDQ14" s="682"/>
      <c r="VDR14" s="682"/>
      <c r="VDS14" s="682"/>
      <c r="VDT14" s="682"/>
      <c r="VDU14" s="682"/>
      <c r="VDV14" s="682"/>
      <c r="VDW14" s="682"/>
      <c r="VDX14" s="682"/>
      <c r="VDY14" s="682"/>
      <c r="VDZ14" s="682"/>
      <c r="VEA14" s="682"/>
      <c r="VEB14" s="682"/>
      <c r="VEC14" s="682"/>
      <c r="VED14" s="682"/>
      <c r="VEE14" s="682"/>
      <c r="VEF14" s="682"/>
      <c r="VEG14" s="682"/>
      <c r="VEH14" s="682"/>
      <c r="VEI14" s="682"/>
      <c r="VEJ14" s="682"/>
      <c r="VEK14" s="682"/>
      <c r="VEL14" s="682"/>
      <c r="VEM14" s="682"/>
      <c r="VEN14" s="682"/>
      <c r="VEO14" s="682"/>
      <c r="VEP14" s="682"/>
      <c r="VEQ14" s="682"/>
      <c r="VER14" s="682"/>
      <c r="VES14" s="682"/>
      <c r="VET14" s="682"/>
      <c r="VEU14" s="682"/>
      <c r="VEV14" s="682"/>
      <c r="VEW14" s="682"/>
      <c r="VEX14" s="682"/>
      <c r="VEY14" s="682"/>
      <c r="VEZ14" s="682"/>
      <c r="VFA14" s="682"/>
      <c r="VFB14" s="682"/>
      <c r="VFC14" s="682"/>
      <c r="VFD14" s="682"/>
      <c r="VFE14" s="682"/>
      <c r="VFF14" s="682"/>
      <c r="VFG14" s="682"/>
      <c r="VFH14" s="682"/>
      <c r="VFI14" s="682"/>
      <c r="VFJ14" s="682"/>
      <c r="VFK14" s="682"/>
      <c r="VFL14" s="682"/>
      <c r="VFM14" s="682"/>
      <c r="VFN14" s="682"/>
      <c r="VFO14" s="682"/>
      <c r="VFP14" s="682"/>
      <c r="VFQ14" s="682"/>
      <c r="VFR14" s="682"/>
      <c r="VFS14" s="682"/>
      <c r="VFT14" s="682"/>
      <c r="VFU14" s="682"/>
      <c r="VFV14" s="682"/>
      <c r="VFW14" s="682"/>
      <c r="VFX14" s="682"/>
      <c r="VFY14" s="682"/>
      <c r="VFZ14" s="682"/>
      <c r="VGA14" s="682"/>
      <c r="VGB14" s="682"/>
      <c r="VGC14" s="682"/>
      <c r="VGD14" s="682"/>
      <c r="VGE14" s="682"/>
      <c r="VGF14" s="682"/>
      <c r="VGG14" s="682"/>
      <c r="VGH14" s="682"/>
      <c r="VGI14" s="682"/>
      <c r="VGJ14" s="682"/>
      <c r="VGK14" s="682"/>
      <c r="VGL14" s="682"/>
      <c r="VGM14" s="682"/>
      <c r="VGN14" s="682"/>
      <c r="VGO14" s="682"/>
      <c r="VGP14" s="682"/>
      <c r="VGQ14" s="682"/>
      <c r="VGR14" s="682"/>
      <c r="VGS14" s="682"/>
      <c r="VGT14" s="682"/>
      <c r="VGU14" s="682"/>
      <c r="VGV14" s="682"/>
      <c r="VGW14" s="682"/>
      <c r="VGX14" s="682"/>
      <c r="VGY14" s="682"/>
      <c r="VGZ14" s="682"/>
      <c r="VHA14" s="682"/>
      <c r="VHB14" s="682"/>
      <c r="VHC14" s="682"/>
      <c r="VHD14" s="682"/>
      <c r="VHE14" s="682"/>
      <c r="VHF14" s="682"/>
      <c r="VHG14" s="682"/>
      <c r="VHH14" s="682"/>
      <c r="VHI14" s="682"/>
      <c r="VHJ14" s="682"/>
      <c r="VHK14" s="682"/>
      <c r="VHL14" s="682"/>
      <c r="VHM14" s="682"/>
      <c r="VHN14" s="682"/>
      <c r="VHO14" s="682"/>
      <c r="VHP14" s="682"/>
      <c r="VHQ14" s="682"/>
      <c r="VHR14" s="682"/>
      <c r="VHS14" s="682"/>
      <c r="VHT14" s="682"/>
      <c r="VHU14" s="682"/>
      <c r="VHV14" s="682"/>
      <c r="VHW14" s="682"/>
      <c r="VHX14" s="682"/>
      <c r="VHY14" s="682"/>
      <c r="VHZ14" s="682"/>
      <c r="VIA14" s="682"/>
      <c r="VIB14" s="682"/>
      <c r="VIC14" s="682"/>
      <c r="VID14" s="682"/>
      <c r="VIE14" s="682"/>
      <c r="VIF14" s="682"/>
      <c r="VIG14" s="682"/>
      <c r="VIH14" s="682"/>
      <c r="VII14" s="682"/>
      <c r="VIJ14" s="682"/>
      <c r="VIK14" s="682"/>
      <c r="VIL14" s="682"/>
      <c r="VIM14" s="682"/>
      <c r="VIN14" s="682"/>
      <c r="VIO14" s="682"/>
      <c r="VIP14" s="682"/>
      <c r="VIQ14" s="682"/>
      <c r="VIR14" s="682"/>
      <c r="VIS14" s="682"/>
      <c r="VIT14" s="682"/>
      <c r="VIU14" s="682"/>
      <c r="VIV14" s="682"/>
      <c r="VIW14" s="682"/>
      <c r="VIX14" s="682"/>
      <c r="VIY14" s="682"/>
      <c r="VIZ14" s="682"/>
      <c r="VJA14" s="682"/>
      <c r="VJB14" s="682"/>
      <c r="VJC14" s="682"/>
      <c r="VJD14" s="682"/>
      <c r="VJE14" s="682"/>
      <c r="VJF14" s="682"/>
      <c r="VJG14" s="682"/>
      <c r="VJH14" s="682"/>
      <c r="VJI14" s="682"/>
      <c r="VJJ14" s="682"/>
      <c r="VJK14" s="682"/>
      <c r="VJL14" s="682"/>
      <c r="VJM14" s="682"/>
      <c r="VJN14" s="682"/>
      <c r="VJO14" s="682"/>
      <c r="VJP14" s="682"/>
      <c r="VJQ14" s="682"/>
      <c r="VJR14" s="682"/>
      <c r="VJS14" s="682"/>
      <c r="VJT14" s="682"/>
      <c r="VJU14" s="682"/>
      <c r="VJV14" s="682"/>
      <c r="VJW14" s="682"/>
      <c r="VJX14" s="682"/>
      <c r="VJY14" s="682"/>
      <c r="VJZ14" s="682"/>
      <c r="VKA14" s="682"/>
      <c r="VKB14" s="682"/>
      <c r="VKC14" s="682"/>
      <c r="VKD14" s="682"/>
      <c r="VKE14" s="682"/>
      <c r="VKF14" s="682"/>
      <c r="VKG14" s="682"/>
      <c r="VKH14" s="682"/>
      <c r="VKI14" s="682"/>
      <c r="VKJ14" s="682"/>
      <c r="VKK14" s="682"/>
      <c r="VKL14" s="682"/>
      <c r="VKM14" s="682"/>
      <c r="VKN14" s="682"/>
      <c r="VKO14" s="682"/>
      <c r="VKP14" s="682"/>
      <c r="VKQ14" s="682"/>
      <c r="VKR14" s="682"/>
      <c r="VKS14" s="682"/>
      <c r="VKT14" s="682"/>
      <c r="VKU14" s="682"/>
      <c r="VKV14" s="682"/>
      <c r="VKW14" s="682"/>
      <c r="VKX14" s="682"/>
      <c r="VKY14" s="682"/>
      <c r="VKZ14" s="682"/>
      <c r="VLA14" s="682"/>
      <c r="VLB14" s="682"/>
      <c r="VLC14" s="682"/>
      <c r="VLD14" s="682"/>
      <c r="VLE14" s="682"/>
      <c r="VLF14" s="682"/>
      <c r="VLG14" s="682"/>
      <c r="VLH14" s="682"/>
      <c r="VLI14" s="682"/>
      <c r="VLJ14" s="682"/>
      <c r="VLK14" s="682"/>
      <c r="VLL14" s="682"/>
      <c r="VLM14" s="682"/>
      <c r="VLN14" s="682"/>
      <c r="VLO14" s="682"/>
      <c r="VLP14" s="682"/>
      <c r="VLQ14" s="682"/>
      <c r="VLR14" s="682"/>
      <c r="VLS14" s="682"/>
      <c r="VLT14" s="682"/>
      <c r="VLU14" s="682"/>
      <c r="VLV14" s="682"/>
      <c r="VLW14" s="682"/>
      <c r="VLX14" s="682"/>
      <c r="VLY14" s="682"/>
      <c r="VLZ14" s="682"/>
      <c r="VMA14" s="682"/>
      <c r="VMB14" s="682"/>
      <c r="VMC14" s="682"/>
      <c r="VMD14" s="682"/>
      <c r="VME14" s="682"/>
      <c r="VMF14" s="682"/>
      <c r="VMG14" s="682"/>
      <c r="VMH14" s="682"/>
      <c r="VMI14" s="682"/>
      <c r="VMJ14" s="682"/>
      <c r="VMK14" s="682"/>
      <c r="VML14" s="682"/>
      <c r="VMM14" s="682"/>
      <c r="VMN14" s="682"/>
      <c r="VMO14" s="682"/>
      <c r="VMP14" s="682"/>
      <c r="VMQ14" s="682"/>
      <c r="VMR14" s="682"/>
      <c r="VMS14" s="682"/>
      <c r="VMT14" s="682"/>
      <c r="VMU14" s="682"/>
      <c r="VMV14" s="682"/>
      <c r="VMW14" s="682"/>
      <c r="VMX14" s="682"/>
      <c r="VMY14" s="682"/>
      <c r="VMZ14" s="682"/>
      <c r="VNA14" s="682"/>
      <c r="VNB14" s="682"/>
      <c r="VNC14" s="682"/>
      <c r="VND14" s="682"/>
      <c r="VNE14" s="682"/>
      <c r="VNF14" s="682"/>
      <c r="VNG14" s="682"/>
      <c r="VNH14" s="682"/>
      <c r="VNI14" s="682"/>
      <c r="VNJ14" s="682"/>
      <c r="VNK14" s="682"/>
      <c r="VNL14" s="682"/>
      <c r="VNM14" s="682"/>
      <c r="VNN14" s="682"/>
      <c r="VNO14" s="682"/>
      <c r="VNP14" s="682"/>
      <c r="VNQ14" s="682"/>
      <c r="VNR14" s="682"/>
      <c r="VNS14" s="682"/>
      <c r="VNT14" s="682"/>
      <c r="VNU14" s="682"/>
      <c r="VNV14" s="682"/>
      <c r="VNW14" s="682"/>
      <c r="VNX14" s="682"/>
      <c r="VNY14" s="682"/>
      <c r="VNZ14" s="682"/>
      <c r="VOA14" s="682"/>
      <c r="VOB14" s="682"/>
      <c r="VOC14" s="682"/>
      <c r="VOD14" s="682"/>
      <c r="VOE14" s="682"/>
      <c r="VOF14" s="682"/>
      <c r="VOG14" s="682"/>
      <c r="VOH14" s="682"/>
      <c r="VOI14" s="682"/>
      <c r="VOJ14" s="682"/>
      <c r="VOK14" s="682"/>
      <c r="VOL14" s="682"/>
      <c r="VOM14" s="682"/>
      <c r="VON14" s="682"/>
      <c r="VOO14" s="682"/>
      <c r="VOP14" s="682"/>
      <c r="VOQ14" s="682"/>
      <c r="VOR14" s="682"/>
      <c r="VOS14" s="682"/>
      <c r="VOT14" s="682"/>
      <c r="VOU14" s="682"/>
      <c r="VOV14" s="682"/>
      <c r="VOW14" s="682"/>
      <c r="VOX14" s="682"/>
      <c r="VOY14" s="682"/>
      <c r="VOZ14" s="682"/>
      <c r="VPA14" s="682"/>
      <c r="VPB14" s="682"/>
      <c r="VPC14" s="682"/>
      <c r="VPD14" s="682"/>
      <c r="VPE14" s="682"/>
      <c r="VPF14" s="682"/>
      <c r="VPG14" s="682"/>
      <c r="VPH14" s="682"/>
      <c r="VPI14" s="682"/>
      <c r="VPJ14" s="682"/>
      <c r="VPK14" s="682"/>
      <c r="VPL14" s="682"/>
      <c r="VPM14" s="682"/>
      <c r="VPN14" s="682"/>
      <c r="VPO14" s="682"/>
      <c r="VPP14" s="682"/>
      <c r="VPQ14" s="682"/>
      <c r="VPR14" s="682"/>
      <c r="VPS14" s="682"/>
      <c r="VPT14" s="682"/>
      <c r="VPU14" s="682"/>
      <c r="VPV14" s="682"/>
      <c r="VPW14" s="682"/>
      <c r="VPX14" s="682"/>
      <c r="VPY14" s="682"/>
      <c r="VPZ14" s="682"/>
      <c r="VQA14" s="682"/>
      <c r="VQB14" s="682"/>
      <c r="VQC14" s="682"/>
      <c r="VQD14" s="682"/>
      <c r="VQE14" s="682"/>
      <c r="VQF14" s="682"/>
      <c r="VQG14" s="682"/>
      <c r="VQH14" s="682"/>
      <c r="VQI14" s="682"/>
      <c r="VQJ14" s="682"/>
      <c r="VQK14" s="682"/>
      <c r="VQL14" s="682"/>
      <c r="VQM14" s="682"/>
      <c r="VQN14" s="682"/>
      <c r="VQO14" s="682"/>
      <c r="VQP14" s="682"/>
      <c r="VQQ14" s="682"/>
      <c r="VQR14" s="682"/>
      <c r="VQS14" s="682"/>
      <c r="VQT14" s="682"/>
      <c r="VQU14" s="682"/>
      <c r="VQV14" s="682"/>
      <c r="VQW14" s="682"/>
      <c r="VQX14" s="682"/>
      <c r="VQY14" s="682"/>
      <c r="VQZ14" s="682"/>
      <c r="VRA14" s="682"/>
      <c r="VRB14" s="682"/>
      <c r="VRC14" s="682"/>
      <c r="VRD14" s="682"/>
      <c r="VRE14" s="682"/>
      <c r="VRF14" s="682"/>
      <c r="VRG14" s="682"/>
      <c r="VRH14" s="682"/>
      <c r="VRI14" s="682"/>
      <c r="VRJ14" s="682"/>
      <c r="VRK14" s="682"/>
      <c r="VRL14" s="682"/>
      <c r="VRM14" s="682"/>
      <c r="VRN14" s="682"/>
      <c r="VRO14" s="682"/>
      <c r="VRP14" s="682"/>
      <c r="VRQ14" s="682"/>
      <c r="VRR14" s="682"/>
      <c r="VRS14" s="682"/>
      <c r="VRT14" s="682"/>
      <c r="VRU14" s="682"/>
      <c r="VRV14" s="682"/>
      <c r="VRW14" s="682"/>
      <c r="VRX14" s="682"/>
      <c r="VRY14" s="682"/>
      <c r="VRZ14" s="682"/>
      <c r="VSA14" s="682"/>
      <c r="VSB14" s="682"/>
      <c r="VSC14" s="682"/>
      <c r="VSD14" s="682"/>
      <c r="VSE14" s="682"/>
      <c r="VSF14" s="682"/>
      <c r="VSG14" s="682"/>
      <c r="VSH14" s="682"/>
      <c r="VSI14" s="682"/>
      <c r="VSJ14" s="682"/>
      <c r="VSK14" s="682"/>
      <c r="VSL14" s="682"/>
      <c r="VSM14" s="682"/>
      <c r="VSN14" s="682"/>
      <c r="VSO14" s="682"/>
      <c r="VSP14" s="682"/>
      <c r="VSQ14" s="682"/>
      <c r="VSR14" s="682"/>
      <c r="VSS14" s="682"/>
      <c r="VST14" s="682"/>
      <c r="VSU14" s="682"/>
      <c r="VSV14" s="682"/>
      <c r="VSW14" s="682"/>
      <c r="VSX14" s="682"/>
      <c r="VSY14" s="682"/>
      <c r="VSZ14" s="682"/>
      <c r="VTA14" s="682"/>
      <c r="VTB14" s="682"/>
      <c r="VTC14" s="682"/>
      <c r="VTD14" s="682"/>
      <c r="VTE14" s="682"/>
      <c r="VTF14" s="682"/>
      <c r="VTG14" s="682"/>
      <c r="VTH14" s="682"/>
      <c r="VTI14" s="682"/>
      <c r="VTJ14" s="682"/>
      <c r="VTK14" s="682"/>
      <c r="VTL14" s="682"/>
      <c r="VTM14" s="682"/>
      <c r="VTN14" s="682"/>
      <c r="VTO14" s="682"/>
      <c r="VTP14" s="682"/>
      <c r="VTQ14" s="682"/>
      <c r="VTR14" s="682"/>
      <c r="VTS14" s="682"/>
      <c r="VTT14" s="682"/>
      <c r="VTU14" s="682"/>
      <c r="VTV14" s="682"/>
      <c r="VTW14" s="682"/>
      <c r="VTX14" s="682"/>
      <c r="VTY14" s="682"/>
      <c r="VTZ14" s="682"/>
      <c r="VUA14" s="682"/>
      <c r="VUB14" s="682"/>
      <c r="VUC14" s="682"/>
      <c r="VUD14" s="682"/>
      <c r="VUE14" s="682"/>
      <c r="VUF14" s="682"/>
      <c r="VUG14" s="682"/>
      <c r="VUH14" s="682"/>
      <c r="VUI14" s="682"/>
      <c r="VUJ14" s="682"/>
      <c r="VUK14" s="682"/>
      <c r="VUL14" s="682"/>
      <c r="VUM14" s="682"/>
      <c r="VUN14" s="682"/>
      <c r="VUO14" s="682"/>
      <c r="VUP14" s="682"/>
      <c r="VUQ14" s="682"/>
      <c r="VUR14" s="682"/>
      <c r="VUS14" s="682"/>
      <c r="VUT14" s="682"/>
      <c r="VUU14" s="682"/>
      <c r="VUV14" s="682"/>
      <c r="VUW14" s="682"/>
      <c r="VUX14" s="682"/>
      <c r="VUY14" s="682"/>
      <c r="VUZ14" s="682"/>
      <c r="VVA14" s="682"/>
      <c r="VVB14" s="682"/>
      <c r="VVC14" s="682"/>
      <c r="VVD14" s="682"/>
      <c r="VVE14" s="682"/>
      <c r="VVF14" s="682"/>
      <c r="VVG14" s="682"/>
      <c r="VVH14" s="682"/>
      <c r="VVI14" s="682"/>
      <c r="VVJ14" s="682"/>
      <c r="VVK14" s="682"/>
      <c r="VVL14" s="682"/>
      <c r="VVM14" s="682"/>
      <c r="VVN14" s="682"/>
      <c r="VVO14" s="682"/>
      <c r="VVP14" s="682"/>
      <c r="VVQ14" s="682"/>
      <c r="VVR14" s="682"/>
      <c r="VVS14" s="682"/>
      <c r="VVT14" s="682"/>
      <c r="VVU14" s="682"/>
      <c r="VVV14" s="682"/>
      <c r="VVW14" s="682"/>
      <c r="VVX14" s="682"/>
      <c r="VVY14" s="682"/>
      <c r="VVZ14" s="682"/>
      <c r="VWA14" s="682"/>
      <c r="VWB14" s="682"/>
      <c r="VWC14" s="682"/>
      <c r="VWD14" s="682"/>
      <c r="VWE14" s="682"/>
      <c r="VWF14" s="682"/>
      <c r="VWG14" s="682"/>
      <c r="VWH14" s="682"/>
      <c r="VWI14" s="682"/>
      <c r="VWJ14" s="682"/>
      <c r="VWK14" s="682"/>
      <c r="VWL14" s="682"/>
      <c r="VWM14" s="682"/>
      <c r="VWN14" s="682"/>
      <c r="VWO14" s="682"/>
      <c r="VWP14" s="682"/>
      <c r="VWQ14" s="682"/>
      <c r="VWR14" s="682"/>
      <c r="VWS14" s="682"/>
      <c r="VWT14" s="682"/>
      <c r="VWU14" s="682"/>
      <c r="VWV14" s="682"/>
      <c r="VWW14" s="682"/>
      <c r="VWX14" s="682"/>
      <c r="VWY14" s="682"/>
      <c r="VWZ14" s="682"/>
      <c r="VXA14" s="682"/>
      <c r="VXB14" s="682"/>
      <c r="VXC14" s="682"/>
      <c r="VXD14" s="682"/>
      <c r="VXE14" s="682"/>
      <c r="VXF14" s="682"/>
      <c r="VXG14" s="682"/>
      <c r="VXH14" s="682"/>
      <c r="VXI14" s="682"/>
      <c r="VXJ14" s="682"/>
      <c r="VXK14" s="682"/>
      <c r="VXL14" s="682"/>
      <c r="VXM14" s="682"/>
      <c r="VXN14" s="682"/>
      <c r="VXO14" s="682"/>
      <c r="VXP14" s="682"/>
      <c r="VXQ14" s="682"/>
      <c r="VXR14" s="682"/>
      <c r="VXS14" s="682"/>
      <c r="VXT14" s="682"/>
      <c r="VXU14" s="682"/>
      <c r="VXV14" s="682"/>
      <c r="VXW14" s="682"/>
      <c r="VXX14" s="682"/>
      <c r="VXY14" s="682"/>
      <c r="VXZ14" s="682"/>
      <c r="VYA14" s="682"/>
      <c r="VYB14" s="682"/>
      <c r="VYC14" s="682"/>
      <c r="VYD14" s="682"/>
      <c r="VYE14" s="682"/>
      <c r="VYF14" s="682"/>
      <c r="VYG14" s="682"/>
      <c r="VYH14" s="682"/>
      <c r="VYI14" s="682"/>
      <c r="VYJ14" s="682"/>
      <c r="VYK14" s="682"/>
      <c r="VYL14" s="682"/>
      <c r="VYM14" s="682"/>
      <c r="VYN14" s="682"/>
      <c r="VYO14" s="682"/>
      <c r="VYP14" s="682"/>
      <c r="VYQ14" s="682"/>
      <c r="VYR14" s="682"/>
      <c r="VYS14" s="682"/>
      <c r="VYT14" s="682"/>
      <c r="VYU14" s="682"/>
      <c r="VYV14" s="682"/>
      <c r="VYW14" s="682"/>
      <c r="VYX14" s="682"/>
      <c r="VYY14" s="682"/>
      <c r="VYZ14" s="682"/>
      <c r="VZA14" s="682"/>
      <c r="VZB14" s="682"/>
      <c r="VZC14" s="682"/>
      <c r="VZD14" s="682"/>
      <c r="VZE14" s="682"/>
      <c r="VZF14" s="682"/>
      <c r="VZG14" s="682"/>
      <c r="VZH14" s="682"/>
      <c r="VZI14" s="682"/>
      <c r="VZJ14" s="682"/>
      <c r="VZK14" s="682"/>
      <c r="VZL14" s="682"/>
      <c r="VZM14" s="682"/>
      <c r="VZN14" s="682"/>
      <c r="VZO14" s="682"/>
      <c r="VZP14" s="682"/>
      <c r="VZQ14" s="682"/>
      <c r="VZR14" s="682"/>
      <c r="VZS14" s="682"/>
      <c r="VZT14" s="682"/>
      <c r="VZU14" s="682"/>
      <c r="VZV14" s="682"/>
      <c r="VZW14" s="682"/>
      <c r="VZX14" s="682"/>
      <c r="VZY14" s="682"/>
      <c r="VZZ14" s="682"/>
      <c r="WAA14" s="682"/>
      <c r="WAB14" s="682"/>
      <c r="WAC14" s="682"/>
      <c r="WAD14" s="682"/>
      <c r="WAE14" s="682"/>
      <c r="WAF14" s="682"/>
      <c r="WAG14" s="682"/>
      <c r="WAH14" s="682"/>
      <c r="WAI14" s="682"/>
      <c r="WAJ14" s="682"/>
      <c r="WAK14" s="682"/>
      <c r="WAL14" s="682"/>
      <c r="WAM14" s="682"/>
      <c r="WAN14" s="682"/>
      <c r="WAO14" s="682"/>
      <c r="WAP14" s="682"/>
      <c r="WAQ14" s="682"/>
      <c r="WAR14" s="682"/>
      <c r="WAS14" s="682"/>
      <c r="WAT14" s="682"/>
      <c r="WAU14" s="682"/>
      <c r="WAV14" s="682"/>
      <c r="WAW14" s="682"/>
      <c r="WAX14" s="682"/>
      <c r="WAY14" s="682"/>
      <c r="WAZ14" s="682"/>
      <c r="WBA14" s="682"/>
      <c r="WBB14" s="682"/>
      <c r="WBC14" s="682"/>
      <c r="WBD14" s="682"/>
      <c r="WBE14" s="682"/>
      <c r="WBF14" s="682"/>
      <c r="WBG14" s="682"/>
      <c r="WBH14" s="682"/>
      <c r="WBI14" s="682"/>
      <c r="WBJ14" s="682"/>
      <c r="WBK14" s="682"/>
      <c r="WBL14" s="682"/>
      <c r="WBM14" s="682"/>
      <c r="WBN14" s="682"/>
      <c r="WBO14" s="682"/>
      <c r="WBP14" s="682"/>
      <c r="WBQ14" s="682"/>
      <c r="WBR14" s="682"/>
      <c r="WBS14" s="682"/>
      <c r="WBT14" s="682"/>
      <c r="WBU14" s="682"/>
      <c r="WBV14" s="682"/>
      <c r="WBW14" s="682"/>
      <c r="WBX14" s="682"/>
      <c r="WBY14" s="682"/>
      <c r="WBZ14" s="682"/>
      <c r="WCA14" s="682"/>
      <c r="WCB14" s="682"/>
      <c r="WCC14" s="682"/>
      <c r="WCD14" s="682"/>
      <c r="WCE14" s="682"/>
      <c r="WCF14" s="682"/>
      <c r="WCG14" s="682"/>
      <c r="WCH14" s="682"/>
      <c r="WCI14" s="682"/>
      <c r="WCJ14" s="682"/>
      <c r="WCK14" s="682"/>
      <c r="WCL14" s="682"/>
      <c r="WCM14" s="682"/>
      <c r="WCN14" s="682"/>
      <c r="WCO14" s="682"/>
      <c r="WCP14" s="682"/>
      <c r="WCQ14" s="682"/>
      <c r="WCR14" s="682"/>
      <c r="WCS14" s="682"/>
      <c r="WCT14" s="682"/>
      <c r="WCU14" s="682"/>
      <c r="WCV14" s="682"/>
      <c r="WCW14" s="682"/>
      <c r="WCX14" s="682"/>
      <c r="WCY14" s="682"/>
      <c r="WCZ14" s="682"/>
      <c r="WDA14" s="682"/>
      <c r="WDB14" s="682"/>
      <c r="WDC14" s="682"/>
      <c r="WDD14" s="682"/>
      <c r="WDE14" s="682"/>
      <c r="WDF14" s="682"/>
      <c r="WDG14" s="682"/>
      <c r="WDH14" s="682"/>
      <c r="WDI14" s="682"/>
      <c r="WDJ14" s="682"/>
      <c r="WDK14" s="682"/>
      <c r="WDL14" s="682"/>
      <c r="WDM14" s="682"/>
      <c r="WDN14" s="682"/>
      <c r="WDO14" s="682"/>
      <c r="WDP14" s="682"/>
      <c r="WDQ14" s="682"/>
      <c r="WDR14" s="682"/>
      <c r="WDS14" s="682"/>
      <c r="WDT14" s="682"/>
      <c r="WDU14" s="682"/>
      <c r="WDV14" s="682"/>
      <c r="WDW14" s="682"/>
      <c r="WDX14" s="682"/>
      <c r="WDY14" s="682"/>
      <c r="WDZ14" s="682"/>
      <c r="WEA14" s="682"/>
      <c r="WEB14" s="682"/>
      <c r="WEC14" s="682"/>
      <c r="WED14" s="682"/>
      <c r="WEE14" s="682"/>
      <c r="WEF14" s="682"/>
      <c r="WEG14" s="682"/>
      <c r="WEH14" s="682"/>
      <c r="WEI14" s="682"/>
      <c r="WEJ14" s="682"/>
      <c r="WEK14" s="682"/>
      <c r="WEL14" s="682"/>
      <c r="WEM14" s="682"/>
      <c r="WEN14" s="682"/>
      <c r="WEO14" s="682"/>
      <c r="WEP14" s="682"/>
      <c r="WEQ14" s="682"/>
      <c r="WER14" s="682"/>
      <c r="WES14" s="682"/>
      <c r="WET14" s="682"/>
      <c r="WEU14" s="682"/>
      <c r="WEV14" s="682"/>
      <c r="WEW14" s="682"/>
      <c r="WEX14" s="682"/>
      <c r="WEY14" s="682"/>
      <c r="WEZ14" s="682"/>
      <c r="WFA14" s="682"/>
      <c r="WFB14" s="682"/>
      <c r="WFC14" s="682"/>
      <c r="WFD14" s="682"/>
      <c r="WFE14" s="682"/>
      <c r="WFF14" s="682"/>
      <c r="WFG14" s="682"/>
      <c r="WFH14" s="682"/>
      <c r="WFI14" s="682"/>
      <c r="WFJ14" s="682"/>
      <c r="WFK14" s="682"/>
      <c r="WFL14" s="682"/>
      <c r="WFM14" s="682"/>
      <c r="WFN14" s="682"/>
      <c r="WFO14" s="682"/>
      <c r="WFP14" s="682"/>
      <c r="WFQ14" s="682"/>
      <c r="WFR14" s="682"/>
      <c r="WFS14" s="682"/>
      <c r="WFT14" s="682"/>
      <c r="WFU14" s="682"/>
      <c r="WFV14" s="682"/>
      <c r="WFW14" s="682"/>
      <c r="WFX14" s="682"/>
      <c r="WFY14" s="682"/>
      <c r="WFZ14" s="682"/>
      <c r="WGA14" s="682"/>
      <c r="WGB14" s="682"/>
      <c r="WGC14" s="682"/>
      <c r="WGD14" s="682"/>
      <c r="WGE14" s="682"/>
      <c r="WGF14" s="682"/>
      <c r="WGG14" s="682"/>
      <c r="WGH14" s="682"/>
      <c r="WGI14" s="682"/>
      <c r="WGJ14" s="682"/>
      <c r="WGK14" s="682"/>
      <c r="WGL14" s="682"/>
      <c r="WGM14" s="682"/>
      <c r="WGN14" s="682"/>
      <c r="WGO14" s="682"/>
      <c r="WGP14" s="682"/>
      <c r="WGQ14" s="682"/>
      <c r="WGR14" s="682"/>
      <c r="WGS14" s="682"/>
      <c r="WGT14" s="682"/>
      <c r="WGU14" s="682"/>
      <c r="WGV14" s="682"/>
      <c r="WGW14" s="682"/>
      <c r="WGX14" s="682"/>
      <c r="WGY14" s="682"/>
      <c r="WGZ14" s="682"/>
      <c r="WHA14" s="682"/>
      <c r="WHB14" s="682"/>
      <c r="WHC14" s="682"/>
      <c r="WHD14" s="682"/>
      <c r="WHE14" s="682"/>
      <c r="WHF14" s="682"/>
      <c r="WHG14" s="682"/>
      <c r="WHH14" s="682"/>
      <c r="WHI14" s="682"/>
      <c r="WHJ14" s="682"/>
      <c r="WHK14" s="682"/>
      <c r="WHL14" s="682"/>
      <c r="WHM14" s="682"/>
      <c r="WHN14" s="682"/>
      <c r="WHO14" s="682"/>
      <c r="WHP14" s="682"/>
      <c r="WHQ14" s="682"/>
      <c r="WHR14" s="682"/>
      <c r="WHS14" s="682"/>
      <c r="WHT14" s="682"/>
      <c r="WHU14" s="682"/>
      <c r="WHV14" s="682"/>
      <c r="WHW14" s="682"/>
      <c r="WHX14" s="682"/>
      <c r="WHY14" s="682"/>
      <c r="WHZ14" s="682"/>
      <c r="WIA14" s="682"/>
      <c r="WIB14" s="682"/>
      <c r="WIC14" s="682"/>
      <c r="WID14" s="682"/>
      <c r="WIE14" s="682"/>
      <c r="WIF14" s="682"/>
      <c r="WIG14" s="682"/>
      <c r="WIH14" s="682"/>
      <c r="WII14" s="682"/>
      <c r="WIJ14" s="682"/>
      <c r="WIK14" s="682"/>
      <c r="WIL14" s="682"/>
      <c r="WIM14" s="682"/>
      <c r="WIN14" s="682"/>
      <c r="WIO14" s="682"/>
      <c r="WIP14" s="682"/>
      <c r="WIQ14" s="682"/>
      <c r="WIR14" s="682"/>
      <c r="WIS14" s="682"/>
      <c r="WIT14" s="682"/>
      <c r="WIU14" s="682"/>
      <c r="WIV14" s="682"/>
      <c r="WIW14" s="682"/>
      <c r="WIX14" s="682"/>
      <c r="WIY14" s="682"/>
      <c r="WIZ14" s="682"/>
      <c r="WJA14" s="682"/>
      <c r="WJB14" s="682"/>
      <c r="WJC14" s="682"/>
      <c r="WJD14" s="682"/>
      <c r="WJE14" s="682"/>
      <c r="WJF14" s="682"/>
      <c r="WJG14" s="682"/>
      <c r="WJH14" s="682"/>
      <c r="WJI14" s="682"/>
      <c r="WJJ14" s="682"/>
      <c r="WJK14" s="682"/>
      <c r="WJL14" s="682"/>
      <c r="WJM14" s="682"/>
      <c r="WJN14" s="682"/>
      <c r="WJO14" s="682"/>
      <c r="WJP14" s="682"/>
      <c r="WJQ14" s="682"/>
      <c r="WJR14" s="682"/>
      <c r="WJS14" s="682"/>
      <c r="WJT14" s="682"/>
      <c r="WJU14" s="682"/>
      <c r="WJV14" s="682"/>
      <c r="WJW14" s="682"/>
      <c r="WJX14" s="682"/>
      <c r="WJY14" s="682"/>
      <c r="WJZ14" s="682"/>
      <c r="WKA14" s="682"/>
      <c r="WKB14" s="682"/>
      <c r="WKC14" s="682"/>
      <c r="WKD14" s="682"/>
      <c r="WKE14" s="682"/>
      <c r="WKF14" s="682"/>
      <c r="WKG14" s="682"/>
      <c r="WKH14" s="682"/>
      <c r="WKI14" s="682"/>
      <c r="WKJ14" s="682"/>
      <c r="WKK14" s="682"/>
      <c r="WKL14" s="682"/>
      <c r="WKM14" s="682"/>
      <c r="WKN14" s="682"/>
      <c r="WKO14" s="682"/>
      <c r="WKP14" s="682"/>
      <c r="WKQ14" s="682"/>
      <c r="WKR14" s="682"/>
      <c r="WKS14" s="682"/>
      <c r="WKT14" s="682"/>
      <c r="WKU14" s="682"/>
      <c r="WKV14" s="682"/>
      <c r="WKW14" s="682"/>
      <c r="WKX14" s="682"/>
      <c r="WKY14" s="682"/>
      <c r="WKZ14" s="682"/>
      <c r="WLA14" s="682"/>
      <c r="WLB14" s="682"/>
      <c r="WLC14" s="682"/>
      <c r="WLD14" s="682"/>
      <c r="WLE14" s="682"/>
      <c r="WLF14" s="682"/>
      <c r="WLG14" s="682"/>
      <c r="WLH14" s="682"/>
      <c r="WLI14" s="682"/>
      <c r="WLJ14" s="682"/>
      <c r="WLK14" s="682"/>
      <c r="WLL14" s="682"/>
      <c r="WLM14" s="682"/>
      <c r="WLN14" s="682"/>
      <c r="WLO14" s="682"/>
      <c r="WLP14" s="682"/>
      <c r="WLQ14" s="682"/>
      <c r="WLR14" s="682"/>
      <c r="WLS14" s="682"/>
      <c r="WLT14" s="682"/>
      <c r="WLU14" s="682"/>
      <c r="WLV14" s="682"/>
      <c r="WLW14" s="682"/>
      <c r="WLX14" s="682"/>
      <c r="WLY14" s="682"/>
      <c r="WLZ14" s="682"/>
      <c r="WMA14" s="682"/>
      <c r="WMB14" s="682"/>
      <c r="WMC14" s="682"/>
      <c r="WMD14" s="682"/>
      <c r="WME14" s="682"/>
      <c r="WMF14" s="682"/>
      <c r="WMG14" s="682"/>
      <c r="WMH14" s="682"/>
      <c r="WMI14" s="682"/>
      <c r="WMJ14" s="682"/>
      <c r="WMK14" s="682"/>
      <c r="WML14" s="682"/>
      <c r="WMM14" s="682"/>
      <c r="WMN14" s="682"/>
      <c r="WMO14" s="682"/>
      <c r="WMP14" s="682"/>
      <c r="WMQ14" s="682"/>
      <c r="WMR14" s="682"/>
      <c r="WMS14" s="682"/>
      <c r="WMT14" s="682"/>
      <c r="WMU14" s="682"/>
      <c r="WMV14" s="682"/>
      <c r="WMW14" s="682"/>
      <c r="WMX14" s="682"/>
      <c r="WMY14" s="682"/>
      <c r="WMZ14" s="682"/>
      <c r="WNA14" s="682"/>
      <c r="WNB14" s="682"/>
      <c r="WNC14" s="682"/>
      <c r="WND14" s="682"/>
      <c r="WNE14" s="682"/>
      <c r="WNF14" s="682"/>
      <c r="WNG14" s="682"/>
      <c r="WNH14" s="682"/>
      <c r="WNI14" s="682"/>
      <c r="WNJ14" s="682"/>
      <c r="WNK14" s="682"/>
      <c r="WNL14" s="682"/>
      <c r="WNM14" s="682"/>
      <c r="WNN14" s="682"/>
      <c r="WNO14" s="682"/>
      <c r="WNP14" s="682"/>
      <c r="WNQ14" s="682"/>
      <c r="WNR14" s="682"/>
      <c r="WNS14" s="682"/>
      <c r="WNT14" s="682"/>
      <c r="WNU14" s="682"/>
      <c r="WNV14" s="682"/>
      <c r="WNW14" s="682"/>
      <c r="WNX14" s="682"/>
      <c r="WNY14" s="682"/>
      <c r="WNZ14" s="682"/>
      <c r="WOA14" s="682"/>
      <c r="WOB14" s="682"/>
      <c r="WOC14" s="682"/>
      <c r="WOD14" s="682"/>
      <c r="WOE14" s="682"/>
      <c r="WOF14" s="682"/>
      <c r="WOG14" s="682"/>
      <c r="WOH14" s="682"/>
      <c r="WOI14" s="682"/>
      <c r="WOJ14" s="682"/>
      <c r="WOK14" s="682"/>
      <c r="WOL14" s="682"/>
      <c r="WOM14" s="682"/>
      <c r="WON14" s="682"/>
      <c r="WOO14" s="682"/>
      <c r="WOP14" s="682"/>
      <c r="WOQ14" s="682"/>
      <c r="WOR14" s="682"/>
      <c r="WOS14" s="682"/>
      <c r="WOT14" s="682"/>
      <c r="WOU14" s="682"/>
      <c r="WOV14" s="682"/>
      <c r="WOW14" s="682"/>
      <c r="WOX14" s="682"/>
      <c r="WOY14" s="682"/>
      <c r="WOZ14" s="682"/>
      <c r="WPA14" s="682"/>
      <c r="WPB14" s="682"/>
      <c r="WPC14" s="682"/>
      <c r="WPD14" s="682"/>
      <c r="WPE14" s="682"/>
      <c r="WPF14" s="682"/>
      <c r="WPG14" s="682"/>
      <c r="WPH14" s="682"/>
      <c r="WPI14" s="682"/>
      <c r="WPJ14" s="682"/>
      <c r="WPK14" s="682"/>
      <c r="WPL14" s="682"/>
      <c r="WPM14" s="682"/>
      <c r="WPN14" s="682"/>
      <c r="WPO14" s="682"/>
      <c r="WPP14" s="682"/>
      <c r="WPQ14" s="682"/>
      <c r="WPR14" s="682"/>
      <c r="WPS14" s="682"/>
      <c r="WPT14" s="682"/>
      <c r="WPU14" s="682"/>
      <c r="WPV14" s="682"/>
      <c r="WPW14" s="682"/>
      <c r="WPX14" s="682"/>
      <c r="WPY14" s="682"/>
      <c r="WPZ14" s="682"/>
      <c r="WQA14" s="682"/>
      <c r="WQB14" s="682"/>
      <c r="WQC14" s="682"/>
      <c r="WQD14" s="682"/>
      <c r="WQE14" s="682"/>
      <c r="WQF14" s="682"/>
      <c r="WQG14" s="682"/>
      <c r="WQH14" s="682"/>
      <c r="WQI14" s="682"/>
      <c r="WQJ14" s="682"/>
      <c r="WQK14" s="682"/>
      <c r="WQL14" s="682"/>
      <c r="WQM14" s="682"/>
      <c r="WQN14" s="682"/>
      <c r="WQO14" s="682"/>
      <c r="WQP14" s="682"/>
      <c r="WQQ14" s="682"/>
      <c r="WQR14" s="682"/>
      <c r="WQS14" s="682"/>
      <c r="WQT14" s="682"/>
      <c r="WQU14" s="682"/>
      <c r="WQV14" s="682"/>
      <c r="WQW14" s="682"/>
      <c r="WQX14" s="682"/>
      <c r="WQY14" s="682"/>
      <c r="WQZ14" s="682"/>
      <c r="WRA14" s="682"/>
      <c r="WRB14" s="682"/>
      <c r="WRC14" s="682"/>
      <c r="WRD14" s="682"/>
      <c r="WRE14" s="682"/>
      <c r="WRF14" s="682"/>
      <c r="WRG14" s="682"/>
      <c r="WRH14" s="682"/>
      <c r="WRI14" s="682"/>
      <c r="WRJ14" s="682"/>
      <c r="WRK14" s="682"/>
      <c r="WRL14" s="682"/>
      <c r="WRM14" s="682"/>
      <c r="WRN14" s="682"/>
      <c r="WRO14" s="682"/>
      <c r="WRP14" s="682"/>
      <c r="WRQ14" s="682"/>
      <c r="WRR14" s="682"/>
      <c r="WRS14" s="682"/>
      <c r="WRT14" s="682"/>
      <c r="WRU14" s="682"/>
      <c r="WRV14" s="682"/>
      <c r="WRW14" s="682"/>
      <c r="WRX14" s="682"/>
      <c r="WRY14" s="682"/>
      <c r="WRZ14" s="682"/>
      <c r="WSA14" s="682"/>
      <c r="WSB14" s="682"/>
      <c r="WSC14" s="682"/>
      <c r="WSD14" s="682"/>
      <c r="WSE14" s="682"/>
      <c r="WSF14" s="682"/>
      <c r="WSG14" s="682"/>
      <c r="WSH14" s="682"/>
      <c r="WSI14" s="682"/>
      <c r="WSJ14" s="682"/>
      <c r="WSK14" s="682"/>
      <c r="WSL14" s="682"/>
      <c r="WSM14" s="682"/>
      <c r="WSN14" s="682"/>
      <c r="WSO14" s="682"/>
      <c r="WSP14" s="682"/>
      <c r="WSQ14" s="682"/>
      <c r="WSR14" s="682"/>
      <c r="WSS14" s="682"/>
      <c r="WST14" s="682"/>
      <c r="WSU14" s="682"/>
      <c r="WSV14" s="682"/>
      <c r="WSW14" s="682"/>
      <c r="WSX14" s="682"/>
      <c r="WSY14" s="682"/>
      <c r="WSZ14" s="682"/>
      <c r="WTA14" s="682"/>
      <c r="WTB14" s="682"/>
      <c r="WTC14" s="682"/>
      <c r="WTD14" s="682"/>
      <c r="WTE14" s="682"/>
      <c r="WTF14" s="682"/>
      <c r="WTG14" s="682"/>
      <c r="WTH14" s="682"/>
      <c r="WTI14" s="682"/>
      <c r="WTJ14" s="682"/>
      <c r="WTK14" s="682"/>
      <c r="WTL14" s="682"/>
      <c r="WTM14" s="682"/>
      <c r="WTN14" s="682"/>
      <c r="WTO14" s="682"/>
      <c r="WTP14" s="682"/>
      <c r="WTQ14" s="682"/>
      <c r="WTR14" s="682"/>
      <c r="WTS14" s="682"/>
      <c r="WTT14" s="682"/>
      <c r="WTU14" s="682"/>
      <c r="WTV14" s="682"/>
      <c r="WTW14" s="682"/>
      <c r="WTX14" s="682"/>
      <c r="WTY14" s="682"/>
      <c r="WTZ14" s="682"/>
      <c r="WUA14" s="682"/>
      <c r="WUB14" s="682"/>
      <c r="WUC14" s="682"/>
      <c r="WUD14" s="682"/>
      <c r="WUE14" s="682"/>
      <c r="WUF14" s="682"/>
      <c r="WUG14" s="682"/>
      <c r="WUH14" s="682"/>
      <c r="WUI14" s="682"/>
      <c r="WUJ14" s="682"/>
      <c r="WUK14" s="682"/>
      <c r="WUL14" s="682"/>
      <c r="WUM14" s="682"/>
      <c r="WUN14" s="682"/>
      <c r="WUO14" s="682"/>
      <c r="WUP14" s="682"/>
      <c r="WUQ14" s="682"/>
      <c r="WUR14" s="682"/>
      <c r="WUS14" s="682"/>
      <c r="WUT14" s="682"/>
      <c r="WUU14" s="682"/>
      <c r="WUV14" s="682"/>
      <c r="WUW14" s="682"/>
      <c r="WUX14" s="682"/>
      <c r="WUY14" s="682"/>
      <c r="WUZ14" s="682"/>
      <c r="WVA14" s="682"/>
      <c r="WVB14" s="682"/>
      <c r="WVC14" s="682"/>
      <c r="WVD14" s="682"/>
      <c r="WVE14" s="682"/>
      <c r="WVF14" s="682"/>
      <c r="WVG14" s="682"/>
      <c r="WVH14" s="682"/>
      <c r="WVI14" s="682"/>
      <c r="WVJ14" s="682"/>
      <c r="WVK14" s="682"/>
      <c r="WVL14" s="682"/>
      <c r="WVM14" s="682"/>
      <c r="WVN14" s="682"/>
      <c r="WVO14" s="682"/>
      <c r="WVP14" s="682"/>
      <c r="WVQ14" s="682"/>
      <c r="WVR14" s="682"/>
      <c r="WVS14" s="682"/>
      <c r="WVT14" s="682"/>
      <c r="WVU14" s="682"/>
      <c r="WVV14" s="682"/>
      <c r="WVW14" s="682"/>
      <c r="WVX14" s="682"/>
      <c r="WVY14" s="682"/>
      <c r="WVZ14" s="682"/>
      <c r="WWA14" s="682"/>
      <c r="WWB14" s="682"/>
      <c r="WWC14" s="682"/>
      <c r="WWD14" s="682"/>
      <c r="WWE14" s="682"/>
      <c r="WWF14" s="682"/>
      <c r="WWG14" s="682"/>
      <c r="WWH14" s="682"/>
      <c r="WWI14" s="682"/>
      <c r="WWJ14" s="682"/>
      <c r="WWK14" s="682"/>
      <c r="WWL14" s="682"/>
      <c r="WWM14" s="682"/>
      <c r="WWN14" s="682"/>
      <c r="WWO14" s="682"/>
      <c r="WWP14" s="682"/>
      <c r="WWQ14" s="682"/>
      <c r="WWR14" s="682"/>
      <c r="WWS14" s="682"/>
      <c r="WWT14" s="682"/>
      <c r="WWU14" s="682"/>
      <c r="WWV14" s="682"/>
      <c r="WWW14" s="682"/>
      <c r="WWX14" s="682"/>
      <c r="WWY14" s="682"/>
      <c r="WWZ14" s="682"/>
      <c r="WXA14" s="682"/>
      <c r="WXB14" s="682"/>
      <c r="WXC14" s="682"/>
      <c r="WXD14" s="682"/>
      <c r="WXE14" s="682"/>
      <c r="WXF14" s="682"/>
      <c r="WXG14" s="682"/>
      <c r="WXH14" s="682"/>
      <c r="WXI14" s="682"/>
      <c r="WXJ14" s="682"/>
      <c r="WXK14" s="682"/>
      <c r="WXL14" s="682"/>
      <c r="WXM14" s="682"/>
      <c r="WXN14" s="682"/>
      <c r="WXO14" s="682"/>
      <c r="WXP14" s="682"/>
      <c r="WXQ14" s="682"/>
      <c r="WXR14" s="682"/>
      <c r="WXS14" s="682"/>
      <c r="WXT14" s="682"/>
      <c r="WXU14" s="682"/>
      <c r="WXV14" s="682"/>
      <c r="WXW14" s="682"/>
      <c r="WXX14" s="682"/>
      <c r="WXY14" s="682"/>
      <c r="WXZ14" s="682"/>
      <c r="WYA14" s="682"/>
      <c r="WYB14" s="682"/>
      <c r="WYC14" s="682"/>
      <c r="WYD14" s="682"/>
      <c r="WYE14" s="682"/>
      <c r="WYF14" s="682"/>
      <c r="WYG14" s="682"/>
      <c r="WYH14" s="682"/>
      <c r="WYI14" s="682"/>
      <c r="WYJ14" s="682"/>
      <c r="WYK14" s="682"/>
      <c r="WYL14" s="682"/>
      <c r="WYM14" s="682"/>
      <c r="WYN14" s="682"/>
      <c r="WYO14" s="682"/>
      <c r="WYP14" s="682"/>
      <c r="WYQ14" s="682"/>
      <c r="WYR14" s="682"/>
      <c r="WYS14" s="682"/>
      <c r="WYT14" s="682"/>
      <c r="WYU14" s="682"/>
      <c r="WYV14" s="682"/>
      <c r="WYW14" s="682"/>
      <c r="WYX14" s="682"/>
      <c r="WYY14" s="682"/>
      <c r="WYZ14" s="682"/>
      <c r="WZA14" s="682"/>
      <c r="WZB14" s="682"/>
      <c r="WZC14" s="682"/>
      <c r="WZD14" s="682"/>
      <c r="WZE14" s="682"/>
      <c r="WZF14" s="682"/>
      <c r="WZG14" s="682"/>
      <c r="WZH14" s="682"/>
      <c r="WZI14" s="682"/>
      <c r="WZJ14" s="682"/>
      <c r="WZK14" s="682"/>
      <c r="WZL14" s="682"/>
      <c r="WZM14" s="682"/>
      <c r="WZN14" s="682"/>
      <c r="WZO14" s="682"/>
      <c r="WZP14" s="682"/>
      <c r="WZQ14" s="682"/>
      <c r="WZR14" s="682"/>
      <c r="WZS14" s="682"/>
      <c r="WZT14" s="682"/>
      <c r="WZU14" s="682"/>
      <c r="WZV14" s="682"/>
      <c r="WZW14" s="682"/>
      <c r="WZX14" s="682"/>
      <c r="WZY14" s="682"/>
      <c r="WZZ14" s="682"/>
      <c r="XAA14" s="682"/>
      <c r="XAB14" s="682"/>
      <c r="XAC14" s="682"/>
      <c r="XAD14" s="682"/>
      <c r="XAE14" s="682"/>
      <c r="XAF14" s="682"/>
      <c r="XAG14" s="682"/>
      <c r="XAH14" s="682"/>
      <c r="XAI14" s="682"/>
      <c r="XAJ14" s="682"/>
      <c r="XAK14" s="682"/>
      <c r="XAL14" s="682"/>
      <c r="XAM14" s="682"/>
      <c r="XAN14" s="682"/>
      <c r="XAO14" s="682"/>
      <c r="XAP14" s="682"/>
      <c r="XAQ14" s="682"/>
      <c r="XAR14" s="682"/>
      <c r="XAS14" s="682"/>
      <c r="XAT14" s="682"/>
      <c r="XAU14" s="682"/>
      <c r="XAV14" s="682"/>
      <c r="XAW14" s="682"/>
      <c r="XAX14" s="682"/>
      <c r="XAY14" s="682"/>
      <c r="XAZ14" s="682"/>
      <c r="XBA14" s="682"/>
      <c r="XBB14" s="682"/>
      <c r="XBC14" s="682"/>
      <c r="XBD14" s="682"/>
      <c r="XBE14" s="682"/>
      <c r="XBF14" s="682"/>
      <c r="XBG14" s="682"/>
      <c r="XBH14" s="682"/>
      <c r="XBI14" s="682"/>
      <c r="XBJ14" s="682"/>
      <c r="XBK14" s="682"/>
      <c r="XBL14" s="682"/>
      <c r="XBM14" s="682"/>
      <c r="XBN14" s="682"/>
      <c r="XBO14" s="682"/>
      <c r="XBP14" s="682"/>
      <c r="XBQ14" s="682"/>
      <c r="XBR14" s="682"/>
      <c r="XBS14" s="682"/>
      <c r="XBT14" s="682"/>
      <c r="XBU14" s="682"/>
      <c r="XBV14" s="682"/>
      <c r="XBW14" s="682"/>
      <c r="XBX14" s="682"/>
      <c r="XBY14" s="682"/>
      <c r="XBZ14" s="682"/>
      <c r="XCA14" s="682"/>
      <c r="XCB14" s="682"/>
      <c r="XCC14" s="682"/>
      <c r="XCD14" s="682"/>
      <c r="XCE14" s="682"/>
      <c r="XCF14" s="682"/>
      <c r="XCG14" s="682"/>
      <c r="XCH14" s="682"/>
      <c r="XCI14" s="682"/>
      <c r="XCJ14" s="682"/>
      <c r="XCK14" s="682"/>
      <c r="XCL14" s="682"/>
      <c r="XCM14" s="682"/>
      <c r="XCN14" s="682"/>
      <c r="XCO14" s="682"/>
      <c r="XCP14" s="682"/>
      <c r="XCQ14" s="682"/>
      <c r="XCR14" s="682"/>
      <c r="XCS14" s="682"/>
      <c r="XCT14" s="682"/>
      <c r="XCU14" s="682"/>
      <c r="XCV14" s="682"/>
      <c r="XCW14" s="682"/>
      <c r="XCX14" s="682"/>
      <c r="XCY14" s="682"/>
      <c r="XCZ14" s="682"/>
      <c r="XDA14" s="682"/>
      <c r="XDB14" s="682"/>
      <c r="XDC14" s="682"/>
      <c r="XDD14" s="682"/>
      <c r="XDE14" s="682"/>
      <c r="XDF14" s="682"/>
      <c r="XDG14" s="682"/>
      <c r="XDH14" s="682"/>
      <c r="XDI14" s="682"/>
      <c r="XDJ14" s="682"/>
      <c r="XDK14" s="682"/>
      <c r="XDL14" s="682"/>
      <c r="XDM14" s="682"/>
      <c r="XDN14" s="682"/>
      <c r="XDO14" s="682"/>
      <c r="XDP14" s="682"/>
      <c r="XDQ14" s="682"/>
      <c r="XDR14" s="682"/>
      <c r="XDS14" s="682"/>
      <c r="XDT14" s="682"/>
      <c r="XDU14" s="682"/>
      <c r="XDV14" s="682"/>
      <c r="XDW14" s="682"/>
      <c r="XDX14" s="682"/>
      <c r="XDY14" s="682"/>
      <c r="XDZ14" s="682"/>
      <c r="XEA14" s="682"/>
      <c r="XEB14" s="682"/>
      <c r="XEC14" s="682"/>
      <c r="XED14" s="682"/>
      <c r="XEE14" s="682"/>
      <c r="XEF14" s="682"/>
      <c r="XEG14" s="682"/>
      <c r="XEH14" s="682"/>
      <c r="XEI14" s="682"/>
      <c r="XEJ14" s="682"/>
      <c r="XEK14" s="682"/>
      <c r="XEL14" s="682"/>
      <c r="XEM14" s="682"/>
      <c r="XEN14" s="682"/>
    </row>
    <row r="15" spans="1:16368" ht="12.75" outlineLevel="1" thickTop="1" thickBot="1">
      <c r="A15" s="350" t="s">
        <v>361</v>
      </c>
      <c r="B15" s="350" t="s">
        <v>361</v>
      </c>
      <c r="C15" s="350"/>
      <c r="D15" s="350"/>
      <c r="E15" s="706" t="s">
        <v>1142</v>
      </c>
      <c r="F15" s="87">
        <f>'Formulario 3- Gasto'!K17</f>
        <v>0</v>
      </c>
      <c r="G15" s="72">
        <f t="shared" ref="G15:G79" si="3">F15-SUM(H15:U15)</f>
        <v>0</v>
      </c>
      <c r="H15" s="789">
        <f>SUM(H16:H22)</f>
        <v>0</v>
      </c>
      <c r="I15" s="87">
        <f>SUM(I16:I22)</f>
        <v>0</v>
      </c>
      <c r="J15" s="87">
        <f t="shared" ref="J15:R15" si="4">SUM(J16:J22)</f>
        <v>0</v>
      </c>
      <c r="K15" s="87">
        <f t="shared" si="4"/>
        <v>0</v>
      </c>
      <c r="L15" s="87">
        <f t="shared" si="4"/>
        <v>0</v>
      </c>
      <c r="M15" s="87">
        <f t="shared" si="4"/>
        <v>0</v>
      </c>
      <c r="N15" s="87">
        <f t="shared" si="4"/>
        <v>0</v>
      </c>
      <c r="O15" s="87">
        <f t="shared" si="4"/>
        <v>0</v>
      </c>
      <c r="P15" s="87">
        <f t="shared" si="4"/>
        <v>0</v>
      </c>
      <c r="Q15" s="87">
        <f t="shared" si="4"/>
        <v>0</v>
      </c>
      <c r="R15" s="87">
        <f t="shared" si="4"/>
        <v>0</v>
      </c>
      <c r="S15" s="87">
        <f t="shared" ref="S15:T15" si="5">SUM(S16:S22)</f>
        <v>0</v>
      </c>
      <c r="T15" s="87">
        <f t="shared" si="5"/>
        <v>0</v>
      </c>
      <c r="U15" s="87">
        <f t="shared" ref="U15" si="6">SUM(U16:U22)</f>
        <v>0</v>
      </c>
    </row>
    <row r="16" spans="1:16368" ht="12.75" outlineLevel="2" thickTop="1" thickBot="1">
      <c r="A16" s="708" t="s">
        <v>361</v>
      </c>
      <c r="B16" s="616" t="s">
        <v>361</v>
      </c>
      <c r="C16" s="709" t="s">
        <v>361</v>
      </c>
      <c r="D16" s="616"/>
      <c r="E16" s="710" t="s">
        <v>1139</v>
      </c>
      <c r="F16" s="783">
        <f>'Formulario 3- Gasto'!K18</f>
        <v>0</v>
      </c>
      <c r="G16" s="72">
        <f t="shared" si="3"/>
        <v>0</v>
      </c>
      <c r="H16" s="797"/>
      <c r="I16" s="798"/>
      <c r="J16" s="798"/>
      <c r="K16" s="798"/>
      <c r="L16" s="798"/>
      <c r="M16" s="798"/>
      <c r="N16" s="798"/>
      <c r="O16" s="798"/>
      <c r="P16" s="798"/>
      <c r="Q16" s="798"/>
      <c r="R16" s="798"/>
      <c r="S16" s="798"/>
      <c r="T16" s="798"/>
      <c r="U16" s="798"/>
    </row>
    <row r="17" spans="1:21" ht="12.75" outlineLevel="2" thickTop="1" thickBot="1">
      <c r="A17" s="712" t="s">
        <v>361</v>
      </c>
      <c r="B17" s="351" t="s">
        <v>361</v>
      </c>
      <c r="C17" s="713" t="s">
        <v>362</v>
      </c>
      <c r="D17" s="351"/>
      <c r="E17" s="714" t="s">
        <v>1140</v>
      </c>
      <c r="F17" s="784">
        <f>'Formulario 3- Gasto'!K19</f>
        <v>0</v>
      </c>
      <c r="G17" s="72">
        <f t="shared" si="3"/>
        <v>0</v>
      </c>
      <c r="H17" s="799"/>
      <c r="I17" s="800"/>
      <c r="J17" s="800"/>
      <c r="K17" s="800"/>
      <c r="L17" s="800"/>
      <c r="M17" s="800"/>
      <c r="N17" s="800"/>
      <c r="O17" s="800"/>
      <c r="P17" s="800"/>
      <c r="Q17" s="800"/>
      <c r="R17" s="800"/>
      <c r="S17" s="800"/>
      <c r="T17" s="800"/>
      <c r="U17" s="800"/>
    </row>
    <row r="18" spans="1:21" ht="12.75" outlineLevel="2" thickTop="1" thickBot="1">
      <c r="A18" s="616" t="s">
        <v>361</v>
      </c>
      <c r="B18" s="616" t="s">
        <v>361</v>
      </c>
      <c r="C18" s="616" t="s">
        <v>363</v>
      </c>
      <c r="D18" s="616"/>
      <c r="E18" s="714" t="s">
        <v>1143</v>
      </c>
      <c r="F18" s="784">
        <f>'Formulario 3- Gasto'!K20</f>
        <v>0</v>
      </c>
      <c r="G18" s="72">
        <f t="shared" si="3"/>
        <v>0</v>
      </c>
      <c r="H18" s="799"/>
      <c r="I18" s="800"/>
      <c r="J18" s="800"/>
      <c r="K18" s="800"/>
      <c r="L18" s="800"/>
      <c r="M18" s="800"/>
      <c r="N18" s="800"/>
      <c r="O18" s="800"/>
      <c r="P18" s="800"/>
      <c r="Q18" s="800"/>
      <c r="R18" s="800"/>
      <c r="S18" s="800"/>
      <c r="T18" s="800"/>
      <c r="U18" s="800"/>
    </row>
    <row r="19" spans="1:21" ht="12.75" outlineLevel="2" thickTop="1" thickBot="1">
      <c r="A19" s="616" t="s">
        <v>361</v>
      </c>
      <c r="B19" s="616" t="s">
        <v>361</v>
      </c>
      <c r="C19" s="616" t="s">
        <v>363</v>
      </c>
      <c r="D19" s="616" t="s">
        <v>1165</v>
      </c>
      <c r="E19" s="714" t="s">
        <v>2040</v>
      </c>
      <c r="F19" s="784">
        <f>'Formulario 3- Gasto'!K21</f>
        <v>0</v>
      </c>
      <c r="G19" s="72">
        <f t="shared" si="3"/>
        <v>0</v>
      </c>
      <c r="H19" s="799"/>
      <c r="I19" s="800"/>
      <c r="J19" s="800"/>
      <c r="K19" s="800"/>
      <c r="L19" s="800"/>
      <c r="M19" s="800"/>
      <c r="N19" s="800"/>
      <c r="O19" s="800"/>
      <c r="P19" s="800"/>
      <c r="Q19" s="800"/>
      <c r="R19" s="800"/>
      <c r="S19" s="800"/>
      <c r="T19" s="800"/>
      <c r="U19" s="800"/>
    </row>
    <row r="20" spans="1:21" ht="12.75" outlineLevel="2" thickTop="1" thickBot="1">
      <c r="A20" s="616" t="s">
        <v>361</v>
      </c>
      <c r="B20" s="616" t="s">
        <v>361</v>
      </c>
      <c r="C20" s="616" t="s">
        <v>363</v>
      </c>
      <c r="D20" s="616" t="s">
        <v>1629</v>
      </c>
      <c r="E20" s="714" t="s">
        <v>3123</v>
      </c>
      <c r="F20" s="784">
        <f>'Formulario 3- Gasto'!K22</f>
        <v>0</v>
      </c>
      <c r="G20" s="72">
        <f t="shared" ref="G20" si="7">F20-SUM(H20:U20)</f>
        <v>0</v>
      </c>
      <c r="H20" s="799"/>
      <c r="I20" s="800"/>
      <c r="J20" s="800"/>
      <c r="K20" s="800"/>
      <c r="L20" s="800"/>
      <c r="M20" s="800"/>
      <c r="N20" s="800"/>
      <c r="O20" s="800"/>
      <c r="P20" s="800"/>
      <c r="Q20" s="800"/>
      <c r="R20" s="800"/>
      <c r="S20" s="800"/>
      <c r="T20" s="800"/>
      <c r="U20" s="800"/>
    </row>
    <row r="21" spans="1:21" ht="12.75" outlineLevel="2" thickTop="1" thickBot="1">
      <c r="A21" s="351" t="s">
        <v>361</v>
      </c>
      <c r="B21" s="351" t="s">
        <v>361</v>
      </c>
      <c r="C21" s="351" t="s">
        <v>365</v>
      </c>
      <c r="D21" s="351"/>
      <c r="E21" s="714" t="s">
        <v>1144</v>
      </c>
      <c r="F21" s="784">
        <f>'Formulario 3- Gasto'!K23</f>
        <v>0</v>
      </c>
      <c r="G21" s="72">
        <f t="shared" si="3"/>
        <v>0</v>
      </c>
      <c r="H21" s="799"/>
      <c r="I21" s="800"/>
      <c r="J21" s="800"/>
      <c r="K21" s="800"/>
      <c r="L21" s="800"/>
      <c r="M21" s="800"/>
      <c r="N21" s="800"/>
      <c r="O21" s="800"/>
      <c r="P21" s="800"/>
      <c r="Q21" s="800"/>
      <c r="R21" s="800"/>
      <c r="S21" s="800"/>
      <c r="T21" s="800"/>
      <c r="U21" s="800"/>
    </row>
    <row r="22" spans="1:21" ht="12.75" outlineLevel="2" thickTop="1" thickBot="1">
      <c r="A22" s="351" t="s">
        <v>361</v>
      </c>
      <c r="B22" s="351" t="s">
        <v>361</v>
      </c>
      <c r="C22" s="351" t="s">
        <v>366</v>
      </c>
      <c r="D22" s="351"/>
      <c r="E22" s="714" t="s">
        <v>1146</v>
      </c>
      <c r="F22" s="784">
        <f>'Formulario 3- Gasto'!K24</f>
        <v>0</v>
      </c>
      <c r="G22" s="72">
        <f t="shared" si="3"/>
        <v>0</v>
      </c>
      <c r="H22" s="799"/>
      <c r="I22" s="800"/>
      <c r="J22" s="800"/>
      <c r="K22" s="800"/>
      <c r="L22" s="800"/>
      <c r="M22" s="800"/>
      <c r="N22" s="800"/>
      <c r="O22" s="800"/>
      <c r="P22" s="800"/>
      <c r="Q22" s="800"/>
      <c r="R22" s="800"/>
      <c r="S22" s="800"/>
      <c r="T22" s="800"/>
      <c r="U22" s="800"/>
    </row>
    <row r="23" spans="1:21" ht="12.75" outlineLevel="1" thickTop="1" thickBot="1">
      <c r="A23" s="350" t="s">
        <v>361</v>
      </c>
      <c r="B23" s="350" t="s">
        <v>362</v>
      </c>
      <c r="C23" s="350"/>
      <c r="D23" s="350"/>
      <c r="E23" s="706" t="s">
        <v>1145</v>
      </c>
      <c r="F23" s="87">
        <f>'Formulario 3- Gasto'!K25</f>
        <v>0</v>
      </c>
      <c r="G23" s="72">
        <f t="shared" si="3"/>
        <v>0</v>
      </c>
      <c r="H23" s="789">
        <f>SUM(H24:H28)</f>
        <v>0</v>
      </c>
      <c r="I23" s="87">
        <f>SUM(I24:I28)</f>
        <v>0</v>
      </c>
      <c r="J23" s="87">
        <f t="shared" ref="J23:R23" si="8">SUM(J24:J28)</f>
        <v>0</v>
      </c>
      <c r="K23" s="87">
        <f t="shared" si="8"/>
        <v>0</v>
      </c>
      <c r="L23" s="87">
        <f t="shared" si="8"/>
        <v>0</v>
      </c>
      <c r="M23" s="87">
        <f t="shared" si="8"/>
        <v>0</v>
      </c>
      <c r="N23" s="87">
        <f t="shared" si="8"/>
        <v>0</v>
      </c>
      <c r="O23" s="87">
        <f t="shared" si="8"/>
        <v>0</v>
      </c>
      <c r="P23" s="87">
        <f t="shared" si="8"/>
        <v>0</v>
      </c>
      <c r="Q23" s="87">
        <f t="shared" si="8"/>
        <v>0</v>
      </c>
      <c r="R23" s="87">
        <f t="shared" si="8"/>
        <v>0</v>
      </c>
      <c r="S23" s="87">
        <f t="shared" ref="S23:T23" si="9">SUM(S24:S28)</f>
        <v>0</v>
      </c>
      <c r="T23" s="87">
        <f t="shared" si="9"/>
        <v>0</v>
      </c>
      <c r="U23" s="87">
        <f t="shared" ref="U23" si="10">SUM(U24:U28)</f>
        <v>0</v>
      </c>
    </row>
    <row r="24" spans="1:21" ht="12.75" outlineLevel="2" thickTop="1" thickBot="1">
      <c r="A24" s="708" t="s">
        <v>361</v>
      </c>
      <c r="B24" s="616" t="s">
        <v>362</v>
      </c>
      <c r="C24" s="709" t="s">
        <v>361</v>
      </c>
      <c r="D24" s="616"/>
      <c r="E24" s="714" t="s">
        <v>1139</v>
      </c>
      <c r="F24" s="784">
        <f>'Formulario 3- Gasto'!K26</f>
        <v>0</v>
      </c>
      <c r="G24" s="72">
        <f t="shared" si="3"/>
        <v>0</v>
      </c>
      <c r="H24" s="799"/>
      <c r="I24" s="800"/>
      <c r="J24" s="800"/>
      <c r="K24" s="800"/>
      <c r="L24" s="800"/>
      <c r="M24" s="800"/>
      <c r="N24" s="800"/>
      <c r="O24" s="800"/>
      <c r="P24" s="800"/>
      <c r="Q24" s="800"/>
      <c r="R24" s="800"/>
      <c r="S24" s="800"/>
      <c r="T24" s="800"/>
      <c r="U24" s="800"/>
    </row>
    <row r="25" spans="1:21" ht="12.75" outlineLevel="2" thickTop="1" thickBot="1">
      <c r="A25" s="712" t="s">
        <v>361</v>
      </c>
      <c r="B25" s="351" t="s">
        <v>362</v>
      </c>
      <c r="C25" s="713" t="s">
        <v>362</v>
      </c>
      <c r="D25" s="351"/>
      <c r="E25" s="714" t="s">
        <v>1140</v>
      </c>
      <c r="F25" s="784">
        <f>'Formulario 3- Gasto'!K27</f>
        <v>0</v>
      </c>
      <c r="G25" s="72">
        <f t="shared" si="3"/>
        <v>0</v>
      </c>
      <c r="H25" s="799"/>
      <c r="I25" s="800"/>
      <c r="J25" s="800"/>
      <c r="K25" s="800"/>
      <c r="L25" s="800"/>
      <c r="M25" s="800"/>
      <c r="N25" s="800"/>
      <c r="O25" s="800"/>
      <c r="P25" s="800"/>
      <c r="Q25" s="800"/>
      <c r="R25" s="800"/>
      <c r="S25" s="800"/>
      <c r="T25" s="800"/>
      <c r="U25" s="800"/>
    </row>
    <row r="26" spans="1:21" ht="12.75" outlineLevel="2" thickTop="1" thickBot="1">
      <c r="A26" s="616" t="s">
        <v>361</v>
      </c>
      <c r="B26" s="616" t="s">
        <v>362</v>
      </c>
      <c r="C26" s="616" t="s">
        <v>363</v>
      </c>
      <c r="D26" s="616"/>
      <c r="E26" s="714" t="s">
        <v>1143</v>
      </c>
      <c r="F26" s="784">
        <f>'Formulario 3- Gasto'!K28</f>
        <v>0</v>
      </c>
      <c r="G26" s="72">
        <f t="shared" si="3"/>
        <v>0</v>
      </c>
      <c r="H26" s="799"/>
      <c r="I26" s="800"/>
      <c r="J26" s="800"/>
      <c r="K26" s="800"/>
      <c r="L26" s="800"/>
      <c r="M26" s="800"/>
      <c r="N26" s="800"/>
      <c r="O26" s="800"/>
      <c r="P26" s="800"/>
      <c r="Q26" s="800"/>
      <c r="R26" s="800"/>
      <c r="S26" s="800"/>
      <c r="T26" s="800"/>
      <c r="U26" s="800"/>
    </row>
    <row r="27" spans="1:21" ht="12.75" outlineLevel="2" thickTop="1" thickBot="1">
      <c r="A27" s="351" t="s">
        <v>361</v>
      </c>
      <c r="B27" s="351" t="s">
        <v>362</v>
      </c>
      <c r="C27" s="351" t="s">
        <v>365</v>
      </c>
      <c r="D27" s="351"/>
      <c r="E27" s="714" t="s">
        <v>1144</v>
      </c>
      <c r="F27" s="784">
        <f>'Formulario 3- Gasto'!K29</f>
        <v>0</v>
      </c>
      <c r="G27" s="72">
        <f t="shared" si="3"/>
        <v>0</v>
      </c>
      <c r="H27" s="799"/>
      <c r="I27" s="800"/>
      <c r="J27" s="800"/>
      <c r="K27" s="800"/>
      <c r="L27" s="800"/>
      <c r="M27" s="800"/>
      <c r="N27" s="800"/>
      <c r="O27" s="800"/>
      <c r="P27" s="800"/>
      <c r="Q27" s="800"/>
      <c r="R27" s="800"/>
      <c r="S27" s="800"/>
      <c r="T27" s="800"/>
      <c r="U27" s="800"/>
    </row>
    <row r="28" spans="1:21" ht="12.75" outlineLevel="2" thickTop="1" thickBot="1">
      <c r="A28" s="351" t="s">
        <v>361</v>
      </c>
      <c r="B28" s="351" t="s">
        <v>362</v>
      </c>
      <c r="C28" s="351" t="s">
        <v>366</v>
      </c>
      <c r="D28" s="351"/>
      <c r="E28" s="714" t="s">
        <v>1146</v>
      </c>
      <c r="F28" s="784">
        <f>'Formulario 3- Gasto'!K30</f>
        <v>0</v>
      </c>
      <c r="G28" s="72">
        <f t="shared" si="3"/>
        <v>0</v>
      </c>
      <c r="H28" s="799"/>
      <c r="I28" s="800"/>
      <c r="J28" s="800"/>
      <c r="K28" s="800"/>
      <c r="L28" s="800"/>
      <c r="M28" s="800"/>
      <c r="N28" s="800"/>
      <c r="O28" s="800"/>
      <c r="P28" s="800"/>
      <c r="Q28" s="800"/>
      <c r="R28" s="800"/>
      <c r="S28" s="800"/>
      <c r="T28" s="800"/>
      <c r="U28" s="800"/>
    </row>
    <row r="29" spans="1:21" ht="14.25" customHeight="1" thickTop="1" thickBot="1">
      <c r="A29" s="354" t="s">
        <v>362</v>
      </c>
      <c r="B29" s="354"/>
      <c r="C29" s="354"/>
      <c r="D29" s="354"/>
      <c r="E29" s="114" t="s">
        <v>1147</v>
      </c>
      <c r="F29" s="698">
        <f>'Formulario 3- Gasto'!K31</f>
        <v>0</v>
      </c>
      <c r="G29" s="72">
        <f t="shared" si="3"/>
        <v>0</v>
      </c>
      <c r="H29" s="801"/>
      <c r="I29" s="802"/>
      <c r="J29" s="802"/>
      <c r="K29" s="802"/>
      <c r="L29" s="802"/>
      <c r="M29" s="802"/>
      <c r="N29" s="802"/>
      <c r="O29" s="802"/>
      <c r="P29" s="802"/>
      <c r="Q29" s="802"/>
      <c r="R29" s="802"/>
      <c r="S29" s="802"/>
      <c r="T29" s="802"/>
      <c r="U29" s="802"/>
    </row>
    <row r="30" spans="1:21" ht="12.75" thickTop="1" thickBot="1">
      <c r="A30" s="354" t="s">
        <v>363</v>
      </c>
      <c r="B30" s="354"/>
      <c r="C30" s="354"/>
      <c r="D30" s="354"/>
      <c r="E30" s="116" t="s">
        <v>1148</v>
      </c>
      <c r="F30" s="72">
        <f>'Formulario 3- Gasto'!K32</f>
        <v>0</v>
      </c>
      <c r="G30" s="72">
        <f t="shared" si="3"/>
        <v>0</v>
      </c>
      <c r="H30" s="700">
        <f>+H31+H43+H46+H236+H359+H379+H380+H384+H387+H388+H431</f>
        <v>0</v>
      </c>
      <c r="I30" s="72">
        <f>+I31+I43+I46+I236+I359+I379+I380+I384+I387+I388+I431</f>
        <v>0</v>
      </c>
      <c r="J30" s="72">
        <f t="shared" ref="J30:R30" si="11">+J31+J43+J46+J236+J359+J379+J380+J384+J387+J388+J431</f>
        <v>0</v>
      </c>
      <c r="K30" s="72">
        <f t="shared" si="11"/>
        <v>0</v>
      </c>
      <c r="L30" s="72">
        <f t="shared" si="11"/>
        <v>0</v>
      </c>
      <c r="M30" s="72">
        <f t="shared" si="11"/>
        <v>0</v>
      </c>
      <c r="N30" s="72">
        <f t="shared" si="11"/>
        <v>0</v>
      </c>
      <c r="O30" s="72">
        <f t="shared" si="11"/>
        <v>0</v>
      </c>
      <c r="P30" s="72">
        <f t="shared" si="11"/>
        <v>0</v>
      </c>
      <c r="Q30" s="72">
        <f t="shared" si="11"/>
        <v>0</v>
      </c>
      <c r="R30" s="72">
        <f t="shared" si="11"/>
        <v>0</v>
      </c>
      <c r="S30" s="72">
        <f t="shared" ref="S30:T30" si="12">+S31+S43+S46+S236+S359+S379+S380+S384+S387+S388+S431</f>
        <v>0</v>
      </c>
      <c r="T30" s="72">
        <f t="shared" si="12"/>
        <v>0</v>
      </c>
      <c r="U30" s="72">
        <f t="shared" ref="U30" si="13">+U31+U43+U46+U236+U359+U379+U380+U384+U387+U388+U431</f>
        <v>0</v>
      </c>
    </row>
    <row r="31" spans="1:21" ht="12.75" outlineLevel="1" thickTop="1" thickBot="1">
      <c r="A31" s="350" t="s">
        <v>363</v>
      </c>
      <c r="B31" s="350" t="s">
        <v>361</v>
      </c>
      <c r="C31" s="350"/>
      <c r="D31" s="350"/>
      <c r="E31" s="706" t="s">
        <v>1149</v>
      </c>
      <c r="F31" s="87">
        <f>'Formulario 3- Gasto'!K33</f>
        <v>0</v>
      </c>
      <c r="G31" s="72">
        <f t="shared" si="3"/>
        <v>0</v>
      </c>
      <c r="H31" s="789">
        <f>H32+H35+H37+H38</f>
        <v>0</v>
      </c>
      <c r="I31" s="87">
        <f>I32+I35+I37+I38</f>
        <v>0</v>
      </c>
      <c r="J31" s="87">
        <f t="shared" ref="J31:R31" si="14">J32+J35+J37+J38</f>
        <v>0</v>
      </c>
      <c r="K31" s="87">
        <f t="shared" si="14"/>
        <v>0</v>
      </c>
      <c r="L31" s="87">
        <f t="shared" si="14"/>
        <v>0</v>
      </c>
      <c r="M31" s="87">
        <f t="shared" si="14"/>
        <v>0</v>
      </c>
      <c r="N31" s="87">
        <f t="shared" si="14"/>
        <v>0</v>
      </c>
      <c r="O31" s="87">
        <f t="shared" si="14"/>
        <v>0</v>
      </c>
      <c r="P31" s="87">
        <f t="shared" si="14"/>
        <v>0</v>
      </c>
      <c r="Q31" s="87">
        <f t="shared" si="14"/>
        <v>0</v>
      </c>
      <c r="R31" s="87">
        <f t="shared" si="14"/>
        <v>0</v>
      </c>
      <c r="S31" s="87">
        <f t="shared" ref="S31:T31" si="15">S32+S35+S37+S38</f>
        <v>0</v>
      </c>
      <c r="T31" s="87">
        <f t="shared" si="15"/>
        <v>0</v>
      </c>
      <c r="U31" s="87">
        <f t="shared" ref="U31" si="16">U32+U35+U37+U38</f>
        <v>0</v>
      </c>
    </row>
    <row r="32" spans="1:21" ht="12.75" outlineLevel="2" thickTop="1" thickBot="1">
      <c r="A32" s="351" t="s">
        <v>363</v>
      </c>
      <c r="B32" s="351" t="s">
        <v>361</v>
      </c>
      <c r="C32" s="351" t="s">
        <v>361</v>
      </c>
      <c r="D32" s="351"/>
      <c r="E32" s="714" t="s">
        <v>1150</v>
      </c>
      <c r="F32" s="784">
        <f>'Formulario 3- Gasto'!K35</f>
        <v>0</v>
      </c>
      <c r="G32" s="72">
        <f t="shared" si="3"/>
        <v>0</v>
      </c>
      <c r="H32" s="791">
        <f>SUM(H33:H34)</f>
        <v>0</v>
      </c>
      <c r="I32" s="784">
        <f>SUM(I33:I34)</f>
        <v>0</v>
      </c>
      <c r="J32" s="784">
        <f t="shared" ref="J32:R32" si="17">SUM(J33:J34)</f>
        <v>0</v>
      </c>
      <c r="K32" s="784">
        <f>SUM(K33:K34)</f>
        <v>0</v>
      </c>
      <c r="L32" s="784">
        <f t="shared" si="17"/>
        <v>0</v>
      </c>
      <c r="M32" s="784">
        <f t="shared" si="17"/>
        <v>0</v>
      </c>
      <c r="N32" s="784">
        <f t="shared" si="17"/>
        <v>0</v>
      </c>
      <c r="O32" s="784">
        <f t="shared" si="17"/>
        <v>0</v>
      </c>
      <c r="P32" s="784">
        <f t="shared" si="17"/>
        <v>0</v>
      </c>
      <c r="Q32" s="784">
        <f t="shared" si="17"/>
        <v>0</v>
      </c>
      <c r="R32" s="784">
        <f t="shared" si="17"/>
        <v>0</v>
      </c>
      <c r="S32" s="784">
        <f t="shared" ref="S32:T32" si="18">SUM(S33:S34)</f>
        <v>0</v>
      </c>
      <c r="T32" s="784">
        <f t="shared" si="18"/>
        <v>0</v>
      </c>
      <c r="U32" s="784">
        <f t="shared" ref="U32" si="19">SUM(U33:U34)</f>
        <v>0</v>
      </c>
    </row>
    <row r="33" spans="1:21" ht="24" outlineLevel="3" thickTop="1" thickBot="1">
      <c r="A33" s="352" t="s">
        <v>363</v>
      </c>
      <c r="B33" s="352" t="s">
        <v>361</v>
      </c>
      <c r="C33" s="352" t="s">
        <v>361</v>
      </c>
      <c r="D33" s="352" t="s">
        <v>795</v>
      </c>
      <c r="E33" s="715" t="s">
        <v>2028</v>
      </c>
      <c r="F33" s="785">
        <f>'Formulario 3- Gasto'!K35</f>
        <v>0</v>
      </c>
      <c r="G33" s="72">
        <f t="shared" si="3"/>
        <v>0</v>
      </c>
      <c r="H33" s="718"/>
      <c r="I33" s="717"/>
      <c r="J33" s="717"/>
      <c r="K33" s="717"/>
      <c r="L33" s="717"/>
      <c r="M33" s="717"/>
      <c r="N33" s="717"/>
      <c r="O33" s="717"/>
      <c r="P33" s="717"/>
      <c r="Q33" s="717"/>
      <c r="R33" s="717"/>
      <c r="S33" s="717"/>
      <c r="T33" s="717"/>
      <c r="U33" s="717"/>
    </row>
    <row r="34" spans="1:21" ht="12.75" outlineLevel="3" thickTop="1" thickBot="1">
      <c r="A34" s="352" t="s">
        <v>363</v>
      </c>
      <c r="B34" s="352" t="s">
        <v>361</v>
      </c>
      <c r="C34" s="352" t="s">
        <v>361</v>
      </c>
      <c r="D34" s="352" t="s">
        <v>794</v>
      </c>
      <c r="E34" s="715" t="s">
        <v>1152</v>
      </c>
      <c r="F34" s="785">
        <f>'Formulario 3- Gasto'!K36</f>
        <v>0</v>
      </c>
      <c r="G34" s="72">
        <f t="shared" si="3"/>
        <v>0</v>
      </c>
      <c r="H34" s="718"/>
      <c r="I34" s="717"/>
      <c r="J34" s="717"/>
      <c r="K34" s="717"/>
      <c r="L34" s="717"/>
      <c r="M34" s="717"/>
      <c r="N34" s="717"/>
      <c r="O34" s="717"/>
      <c r="P34" s="717"/>
      <c r="Q34" s="717"/>
      <c r="R34" s="717"/>
      <c r="S34" s="717"/>
      <c r="T34" s="717"/>
      <c r="U34" s="717"/>
    </row>
    <row r="35" spans="1:21" s="681" customFormat="1" ht="12.75" outlineLevel="2" thickTop="1" thickBot="1">
      <c r="A35" s="351" t="s">
        <v>363</v>
      </c>
      <c r="B35" s="351" t="s">
        <v>361</v>
      </c>
      <c r="C35" s="351" t="s">
        <v>362</v>
      </c>
      <c r="D35" s="351"/>
      <c r="E35" s="714" t="s">
        <v>1153</v>
      </c>
      <c r="F35" s="784">
        <f>'Formulario 3- Gasto'!K37</f>
        <v>0</v>
      </c>
      <c r="G35" s="72">
        <f t="shared" si="3"/>
        <v>0</v>
      </c>
      <c r="H35" s="791">
        <f>SUM(H36:H36)</f>
        <v>0</v>
      </c>
      <c r="I35" s="784">
        <f t="shared" ref="I35:U35" si="20">SUM(I36:I36)</f>
        <v>0</v>
      </c>
      <c r="J35" s="784">
        <f t="shared" si="20"/>
        <v>0</v>
      </c>
      <c r="K35" s="784">
        <f t="shared" si="20"/>
        <v>0</v>
      </c>
      <c r="L35" s="784">
        <f t="shared" si="20"/>
        <v>0</v>
      </c>
      <c r="M35" s="784">
        <f t="shared" si="20"/>
        <v>0</v>
      </c>
      <c r="N35" s="784">
        <f t="shared" si="20"/>
        <v>0</v>
      </c>
      <c r="O35" s="784">
        <f t="shared" si="20"/>
        <v>0</v>
      </c>
      <c r="P35" s="784">
        <f t="shared" si="20"/>
        <v>0</v>
      </c>
      <c r="Q35" s="784">
        <f t="shared" si="20"/>
        <v>0</v>
      </c>
      <c r="R35" s="784">
        <f t="shared" si="20"/>
        <v>0</v>
      </c>
      <c r="S35" s="784">
        <f t="shared" si="20"/>
        <v>0</v>
      </c>
      <c r="T35" s="784">
        <f t="shared" si="20"/>
        <v>0</v>
      </c>
      <c r="U35" s="784">
        <f t="shared" si="20"/>
        <v>0</v>
      </c>
    </row>
    <row r="36" spans="1:21" ht="12.75" outlineLevel="3" thickTop="1" thickBot="1">
      <c r="A36" s="352" t="s">
        <v>363</v>
      </c>
      <c r="B36" s="352" t="s">
        <v>361</v>
      </c>
      <c r="C36" s="352" t="s">
        <v>362</v>
      </c>
      <c r="D36" s="352" t="s">
        <v>795</v>
      </c>
      <c r="E36" s="715" t="s">
        <v>1154</v>
      </c>
      <c r="F36" s="785">
        <f>'Formulario 3- Gasto'!K38</f>
        <v>0</v>
      </c>
      <c r="G36" s="72">
        <f t="shared" si="3"/>
        <v>0</v>
      </c>
      <c r="H36" s="718"/>
      <c r="I36" s="717"/>
      <c r="J36" s="717"/>
      <c r="K36" s="717"/>
      <c r="L36" s="717"/>
      <c r="M36" s="717"/>
      <c r="N36" s="717"/>
      <c r="O36" s="717"/>
      <c r="P36" s="717"/>
      <c r="Q36" s="717"/>
      <c r="R36" s="717"/>
      <c r="S36" s="717"/>
      <c r="T36" s="717"/>
      <c r="U36" s="717"/>
    </row>
    <row r="37" spans="1:21" ht="12.75" outlineLevel="2" thickTop="1" thickBot="1">
      <c r="A37" s="351" t="s">
        <v>363</v>
      </c>
      <c r="B37" s="351" t="s">
        <v>361</v>
      </c>
      <c r="C37" s="351" t="s">
        <v>363</v>
      </c>
      <c r="D37" s="351"/>
      <c r="E37" s="714" t="s">
        <v>1155</v>
      </c>
      <c r="F37" s="784">
        <f>'Formulario 3- Gasto'!K39</f>
        <v>0</v>
      </c>
      <c r="G37" s="72">
        <f t="shared" si="3"/>
        <v>0</v>
      </c>
      <c r="H37" s="799"/>
      <c r="I37" s="800"/>
      <c r="J37" s="800"/>
      <c r="K37" s="800"/>
      <c r="L37" s="800"/>
      <c r="M37" s="800"/>
      <c r="N37" s="800"/>
      <c r="O37" s="800"/>
      <c r="P37" s="800"/>
      <c r="Q37" s="800"/>
      <c r="R37" s="800"/>
      <c r="S37" s="800"/>
      <c r="T37" s="800"/>
      <c r="U37" s="800"/>
    </row>
    <row r="38" spans="1:21" s="681" customFormat="1" ht="12.75" outlineLevel="2" thickTop="1" thickBot="1">
      <c r="A38" s="351" t="s">
        <v>363</v>
      </c>
      <c r="B38" s="351" t="s">
        <v>361</v>
      </c>
      <c r="C38" s="351" t="s">
        <v>365</v>
      </c>
      <c r="D38" s="351"/>
      <c r="E38" s="714" t="s">
        <v>1156</v>
      </c>
      <c r="F38" s="784">
        <f>'Formulario 3- Gasto'!K40</f>
        <v>0</v>
      </c>
      <c r="G38" s="72">
        <f t="shared" si="3"/>
        <v>0</v>
      </c>
      <c r="H38" s="791">
        <f>SUM(H39:H42)</f>
        <v>0</v>
      </c>
      <c r="I38" s="784">
        <f t="shared" ref="I38" si="21">SUM(I39:I42)</f>
        <v>0</v>
      </c>
      <c r="J38" s="784">
        <f t="shared" ref="J38:R38" si="22">SUM(J39:J42)</f>
        <v>0</v>
      </c>
      <c r="K38" s="784">
        <f t="shared" si="22"/>
        <v>0</v>
      </c>
      <c r="L38" s="784">
        <f t="shared" si="22"/>
        <v>0</v>
      </c>
      <c r="M38" s="784">
        <f t="shared" si="22"/>
        <v>0</v>
      </c>
      <c r="N38" s="784">
        <f t="shared" si="22"/>
        <v>0</v>
      </c>
      <c r="O38" s="784">
        <f t="shared" si="22"/>
        <v>0</v>
      </c>
      <c r="P38" s="784">
        <f t="shared" si="22"/>
        <v>0</v>
      </c>
      <c r="Q38" s="784">
        <f t="shared" si="22"/>
        <v>0</v>
      </c>
      <c r="R38" s="784">
        <f t="shared" si="22"/>
        <v>0</v>
      </c>
      <c r="S38" s="784">
        <f t="shared" ref="S38:T38" si="23">SUM(S39:S42)</f>
        <v>0</v>
      </c>
      <c r="T38" s="784">
        <f t="shared" si="23"/>
        <v>0</v>
      </c>
      <c r="U38" s="784">
        <f t="shared" ref="U38" si="24">SUM(U39:U42)</f>
        <v>0</v>
      </c>
    </row>
    <row r="39" spans="1:21" ht="24" outlineLevel="3" thickTop="1" thickBot="1">
      <c r="A39" s="352" t="s">
        <v>363</v>
      </c>
      <c r="B39" s="352" t="s">
        <v>361</v>
      </c>
      <c r="C39" s="352" t="s">
        <v>365</v>
      </c>
      <c r="D39" s="352" t="s">
        <v>795</v>
      </c>
      <c r="E39" s="715" t="s">
        <v>1157</v>
      </c>
      <c r="F39" s="785">
        <f>'Formulario 3- Gasto'!K41</f>
        <v>0</v>
      </c>
      <c r="G39" s="72">
        <f t="shared" si="3"/>
        <v>0</v>
      </c>
      <c r="H39" s="718"/>
      <c r="I39" s="717"/>
      <c r="J39" s="717"/>
      <c r="K39" s="717"/>
      <c r="L39" s="717"/>
      <c r="M39" s="717"/>
      <c r="N39" s="717"/>
      <c r="O39" s="717"/>
      <c r="P39" s="717"/>
      <c r="Q39" s="717"/>
      <c r="R39" s="717"/>
      <c r="S39" s="717"/>
      <c r="T39" s="717"/>
      <c r="U39" s="717"/>
    </row>
    <row r="40" spans="1:21" ht="12.75" outlineLevel="3" thickTop="1" thickBot="1">
      <c r="A40" s="352" t="s">
        <v>363</v>
      </c>
      <c r="B40" s="352" t="s">
        <v>361</v>
      </c>
      <c r="C40" s="352" t="s">
        <v>365</v>
      </c>
      <c r="D40" s="352" t="s">
        <v>794</v>
      </c>
      <c r="E40" s="715" t="s">
        <v>1158</v>
      </c>
      <c r="F40" s="785">
        <f>'Formulario 3- Gasto'!K42</f>
        <v>0</v>
      </c>
      <c r="G40" s="72">
        <f t="shared" si="3"/>
        <v>0</v>
      </c>
      <c r="H40" s="718"/>
      <c r="I40" s="717"/>
      <c r="J40" s="717"/>
      <c r="K40" s="717"/>
      <c r="L40" s="717"/>
      <c r="M40" s="717"/>
      <c r="N40" s="717"/>
      <c r="O40" s="717"/>
      <c r="P40" s="717"/>
      <c r="Q40" s="717"/>
      <c r="R40" s="717"/>
      <c r="S40" s="717"/>
      <c r="T40" s="717"/>
      <c r="U40" s="717"/>
    </row>
    <row r="41" spans="1:21" ht="24" outlineLevel="3" thickTop="1" thickBot="1">
      <c r="A41" s="352" t="s">
        <v>363</v>
      </c>
      <c r="B41" s="352" t="s">
        <v>361</v>
      </c>
      <c r="C41" s="352" t="s">
        <v>365</v>
      </c>
      <c r="D41" s="352" t="s">
        <v>796</v>
      </c>
      <c r="E41" s="715" t="s">
        <v>1159</v>
      </c>
      <c r="F41" s="785">
        <f>'Formulario 3- Gasto'!K43</f>
        <v>0</v>
      </c>
      <c r="G41" s="72">
        <f t="shared" si="3"/>
        <v>0</v>
      </c>
      <c r="H41" s="718"/>
      <c r="I41" s="717"/>
      <c r="J41" s="717"/>
      <c r="K41" s="717"/>
      <c r="L41" s="717"/>
      <c r="M41" s="717"/>
      <c r="N41" s="717"/>
      <c r="O41" s="717"/>
      <c r="P41" s="717"/>
      <c r="Q41" s="717"/>
      <c r="R41" s="717"/>
      <c r="S41" s="717"/>
      <c r="T41" s="717"/>
      <c r="U41" s="717"/>
    </row>
    <row r="42" spans="1:21" ht="24" outlineLevel="3" thickTop="1" thickBot="1">
      <c r="A42" s="352" t="s">
        <v>363</v>
      </c>
      <c r="B42" s="352" t="s">
        <v>361</v>
      </c>
      <c r="C42" s="352" t="s">
        <v>365</v>
      </c>
      <c r="D42" s="352" t="s">
        <v>797</v>
      </c>
      <c r="E42" s="715" t="s">
        <v>1160</v>
      </c>
      <c r="F42" s="785">
        <f>'Formulario 3- Gasto'!K44</f>
        <v>0</v>
      </c>
      <c r="G42" s="72">
        <f t="shared" si="3"/>
        <v>0</v>
      </c>
      <c r="H42" s="718"/>
      <c r="I42" s="717"/>
      <c r="J42" s="717"/>
      <c r="K42" s="717"/>
      <c r="L42" s="717"/>
      <c r="M42" s="717"/>
      <c r="N42" s="717"/>
      <c r="O42" s="717"/>
      <c r="P42" s="717"/>
      <c r="Q42" s="717"/>
      <c r="R42" s="717"/>
      <c r="S42" s="717"/>
      <c r="T42" s="717"/>
      <c r="U42" s="717"/>
    </row>
    <row r="43" spans="1:21" ht="12.75" outlineLevel="1" thickTop="1" thickBot="1">
      <c r="A43" s="350" t="s">
        <v>363</v>
      </c>
      <c r="B43" s="350" t="s">
        <v>362</v>
      </c>
      <c r="C43" s="350"/>
      <c r="D43" s="350"/>
      <c r="E43" s="706" t="s">
        <v>1161</v>
      </c>
      <c r="F43" s="87">
        <f>'Formulario 3- Gasto'!K45</f>
        <v>0</v>
      </c>
      <c r="G43" s="72">
        <f t="shared" si="3"/>
        <v>0</v>
      </c>
      <c r="H43" s="789">
        <f>H44+H45</f>
        <v>0</v>
      </c>
      <c r="I43" s="87">
        <f>I44+I45</f>
        <v>0</v>
      </c>
      <c r="J43" s="87">
        <f t="shared" ref="J43:R43" si="25">J44+J45</f>
        <v>0</v>
      </c>
      <c r="K43" s="87">
        <f t="shared" si="25"/>
        <v>0</v>
      </c>
      <c r="L43" s="87">
        <f t="shared" si="25"/>
        <v>0</v>
      </c>
      <c r="M43" s="87">
        <f t="shared" si="25"/>
        <v>0</v>
      </c>
      <c r="N43" s="87">
        <f t="shared" si="25"/>
        <v>0</v>
      </c>
      <c r="O43" s="87">
        <f t="shared" si="25"/>
        <v>0</v>
      </c>
      <c r="P43" s="87">
        <f t="shared" si="25"/>
        <v>0</v>
      </c>
      <c r="Q43" s="87">
        <f t="shared" si="25"/>
        <v>0</v>
      </c>
      <c r="R43" s="87">
        <f t="shared" si="25"/>
        <v>0</v>
      </c>
      <c r="S43" s="87">
        <f t="shared" ref="S43:T43" si="26">S44+S45</f>
        <v>0</v>
      </c>
      <c r="T43" s="87">
        <f t="shared" si="26"/>
        <v>0</v>
      </c>
      <c r="U43" s="87">
        <f t="shared" ref="U43" si="27">U44+U45</f>
        <v>0</v>
      </c>
    </row>
    <row r="44" spans="1:21" ht="12.75" outlineLevel="3" thickTop="1" thickBot="1">
      <c r="A44" s="351" t="s">
        <v>363</v>
      </c>
      <c r="B44" s="351" t="s">
        <v>362</v>
      </c>
      <c r="C44" s="351" t="s">
        <v>361</v>
      </c>
      <c r="D44" s="351"/>
      <c r="E44" s="714" t="s">
        <v>1162</v>
      </c>
      <c r="F44" s="784">
        <f>'Formulario 3- Gasto'!K46</f>
        <v>0</v>
      </c>
      <c r="G44" s="72">
        <f t="shared" si="3"/>
        <v>0</v>
      </c>
      <c r="H44" s="799"/>
      <c r="I44" s="800"/>
      <c r="J44" s="800"/>
      <c r="K44" s="800"/>
      <c r="L44" s="800"/>
      <c r="M44" s="800"/>
      <c r="N44" s="800"/>
      <c r="O44" s="800"/>
      <c r="P44" s="800"/>
      <c r="Q44" s="800"/>
      <c r="R44" s="800"/>
      <c r="S44" s="800"/>
      <c r="T44" s="800"/>
      <c r="U44" s="800"/>
    </row>
    <row r="45" spans="1:21" ht="12.75" outlineLevel="3" thickTop="1" thickBot="1">
      <c r="A45" s="351" t="s">
        <v>363</v>
      </c>
      <c r="B45" s="351" t="s">
        <v>362</v>
      </c>
      <c r="C45" s="351" t="s">
        <v>362</v>
      </c>
      <c r="D45" s="351"/>
      <c r="E45" s="714" t="s">
        <v>2048</v>
      </c>
      <c r="F45" s="784">
        <f>'Formulario 3- Gasto'!K47</f>
        <v>0</v>
      </c>
      <c r="G45" s="72">
        <f t="shared" si="3"/>
        <v>0</v>
      </c>
      <c r="H45" s="799"/>
      <c r="I45" s="800"/>
      <c r="J45" s="800"/>
      <c r="K45" s="800"/>
      <c r="L45" s="800"/>
      <c r="M45" s="800"/>
      <c r="N45" s="800"/>
      <c r="O45" s="800"/>
      <c r="P45" s="800"/>
      <c r="Q45" s="800"/>
      <c r="R45" s="800"/>
      <c r="S45" s="800"/>
      <c r="T45" s="800"/>
      <c r="U45" s="800"/>
    </row>
    <row r="46" spans="1:21" ht="12.75" outlineLevel="1" thickTop="1" thickBot="1">
      <c r="A46" s="719" t="s">
        <v>363</v>
      </c>
      <c r="B46" s="719" t="s">
        <v>363</v>
      </c>
      <c r="C46" s="719"/>
      <c r="D46" s="719"/>
      <c r="E46" s="720" t="s">
        <v>1167</v>
      </c>
      <c r="F46" s="92">
        <f>'Formulario 3- Gasto'!K48</f>
        <v>0</v>
      </c>
      <c r="G46" s="72">
        <f t="shared" si="3"/>
        <v>0</v>
      </c>
      <c r="H46" s="793">
        <f>H47+H155+H157+H226+H117</f>
        <v>0</v>
      </c>
      <c r="I46" s="92">
        <f>I47+I155+I157+I226+I117</f>
        <v>0</v>
      </c>
      <c r="J46" s="92">
        <f t="shared" ref="J46:R46" si="28">J47+J155+J157+J226+J117</f>
        <v>0</v>
      </c>
      <c r="K46" s="92">
        <f t="shared" si="28"/>
        <v>0</v>
      </c>
      <c r="L46" s="92">
        <f t="shared" si="28"/>
        <v>0</v>
      </c>
      <c r="M46" s="92">
        <f t="shared" si="28"/>
        <v>0</v>
      </c>
      <c r="N46" s="92">
        <f t="shared" si="28"/>
        <v>0</v>
      </c>
      <c r="O46" s="92">
        <f t="shared" si="28"/>
        <v>0</v>
      </c>
      <c r="P46" s="92">
        <f t="shared" si="28"/>
        <v>0</v>
      </c>
      <c r="Q46" s="92">
        <f t="shared" si="28"/>
        <v>0</v>
      </c>
      <c r="R46" s="92">
        <f t="shared" si="28"/>
        <v>0</v>
      </c>
      <c r="S46" s="92">
        <f t="shared" ref="S46:T46" si="29">S47+S155+S157+S226+S117</f>
        <v>0</v>
      </c>
      <c r="T46" s="92">
        <f t="shared" si="29"/>
        <v>0</v>
      </c>
      <c r="U46" s="92">
        <f t="shared" ref="U46" si="30">U47+U155+U157+U226+U117</f>
        <v>0</v>
      </c>
    </row>
    <row r="47" spans="1:21" s="681" customFormat="1" ht="12.75" outlineLevel="2" thickTop="1" thickBot="1">
      <c r="A47" s="351" t="s">
        <v>363</v>
      </c>
      <c r="B47" s="351" t="s">
        <v>363</v>
      </c>
      <c r="C47" s="351" t="s">
        <v>361</v>
      </c>
      <c r="D47" s="351"/>
      <c r="E47" s="714" t="s">
        <v>1168</v>
      </c>
      <c r="F47" s="784">
        <f>'Formulario 3- Gasto'!K49</f>
        <v>0</v>
      </c>
      <c r="G47" s="72">
        <f t="shared" si="3"/>
        <v>0</v>
      </c>
      <c r="H47" s="791">
        <f>SUM(H48:H116)</f>
        <v>0</v>
      </c>
      <c r="I47" s="784">
        <f>SUM(I48:I116)</f>
        <v>0</v>
      </c>
      <c r="J47" s="784">
        <f t="shared" ref="J47:R47" si="31">SUM(J48:J116)</f>
        <v>0</v>
      </c>
      <c r="K47" s="784">
        <f t="shared" si="31"/>
        <v>0</v>
      </c>
      <c r="L47" s="784">
        <f t="shared" si="31"/>
        <v>0</v>
      </c>
      <c r="M47" s="784">
        <f t="shared" si="31"/>
        <v>0</v>
      </c>
      <c r="N47" s="784">
        <f t="shared" si="31"/>
        <v>0</v>
      </c>
      <c r="O47" s="784">
        <f t="shared" si="31"/>
        <v>0</v>
      </c>
      <c r="P47" s="784">
        <f t="shared" si="31"/>
        <v>0</v>
      </c>
      <c r="Q47" s="784">
        <f t="shared" si="31"/>
        <v>0</v>
      </c>
      <c r="R47" s="784">
        <f t="shared" si="31"/>
        <v>0</v>
      </c>
      <c r="S47" s="784">
        <f t="shared" ref="S47:T47" si="32">SUM(S48:S116)</f>
        <v>0</v>
      </c>
      <c r="T47" s="784">
        <f t="shared" si="32"/>
        <v>0</v>
      </c>
      <c r="U47" s="784">
        <f t="shared" ref="U47" si="33">SUM(U48:U116)</f>
        <v>0</v>
      </c>
    </row>
    <row r="48" spans="1:21" ht="12.75" outlineLevel="4" thickTop="1" thickBot="1">
      <c r="A48" s="364" t="s">
        <v>363</v>
      </c>
      <c r="B48" s="364" t="s">
        <v>363</v>
      </c>
      <c r="C48" s="364" t="s">
        <v>361</v>
      </c>
      <c r="D48" s="364" t="s">
        <v>795</v>
      </c>
      <c r="E48" s="715" t="s">
        <v>1169</v>
      </c>
      <c r="F48" s="785">
        <f>'Formulario 3- Gasto'!K50</f>
        <v>0</v>
      </c>
      <c r="G48" s="72">
        <f t="shared" si="3"/>
        <v>0</v>
      </c>
      <c r="H48" s="718"/>
      <c r="I48" s="717"/>
      <c r="J48" s="717"/>
      <c r="K48" s="717"/>
      <c r="L48" s="717"/>
      <c r="M48" s="717"/>
      <c r="N48" s="717"/>
      <c r="O48" s="717"/>
      <c r="P48" s="717"/>
      <c r="Q48" s="717"/>
      <c r="R48" s="717"/>
      <c r="S48" s="717"/>
      <c r="T48" s="717"/>
      <c r="U48" s="717"/>
    </row>
    <row r="49" spans="1:21" ht="12.75" outlineLevel="4" thickTop="1" thickBot="1">
      <c r="A49" s="364" t="s">
        <v>363</v>
      </c>
      <c r="B49" s="364" t="s">
        <v>363</v>
      </c>
      <c r="C49" s="364" t="s">
        <v>361</v>
      </c>
      <c r="D49" s="364" t="s">
        <v>794</v>
      </c>
      <c r="E49" s="715" t="s">
        <v>1170</v>
      </c>
      <c r="F49" s="785">
        <f>'Formulario 3- Gasto'!K51</f>
        <v>0</v>
      </c>
      <c r="G49" s="72">
        <f t="shared" si="3"/>
        <v>0</v>
      </c>
      <c r="H49" s="718"/>
      <c r="I49" s="717"/>
      <c r="J49" s="717"/>
      <c r="K49" s="717"/>
      <c r="L49" s="717"/>
      <c r="M49" s="717"/>
      <c r="N49" s="717"/>
      <c r="O49" s="717"/>
      <c r="P49" s="717"/>
      <c r="Q49" s="717"/>
      <c r="R49" s="717"/>
      <c r="S49" s="717"/>
      <c r="T49" s="717"/>
      <c r="U49" s="717"/>
    </row>
    <row r="50" spans="1:21" ht="12.75" outlineLevel="4" thickTop="1" thickBot="1">
      <c r="A50" s="364" t="s">
        <v>363</v>
      </c>
      <c r="B50" s="364" t="s">
        <v>363</v>
      </c>
      <c r="C50" s="364" t="s">
        <v>361</v>
      </c>
      <c r="D50" s="364" t="s">
        <v>797</v>
      </c>
      <c r="E50" s="715" t="s">
        <v>1916</v>
      </c>
      <c r="F50" s="785">
        <f>'Formulario 3- Gasto'!K52</f>
        <v>0</v>
      </c>
      <c r="G50" s="72">
        <f t="shared" si="3"/>
        <v>0</v>
      </c>
      <c r="H50" s="718"/>
      <c r="I50" s="717"/>
      <c r="J50" s="717"/>
      <c r="K50" s="717"/>
      <c r="L50" s="717"/>
      <c r="M50" s="717"/>
      <c r="N50" s="717"/>
      <c r="O50" s="717"/>
      <c r="P50" s="717"/>
      <c r="Q50" s="717"/>
      <c r="R50" s="717"/>
      <c r="S50" s="717"/>
      <c r="T50" s="717"/>
      <c r="U50" s="717"/>
    </row>
    <row r="51" spans="1:21" ht="24" outlineLevel="4" thickTop="1" thickBot="1">
      <c r="A51" s="364" t="s">
        <v>363</v>
      </c>
      <c r="B51" s="364" t="s">
        <v>363</v>
      </c>
      <c r="C51" s="364" t="s">
        <v>361</v>
      </c>
      <c r="D51" s="364" t="s">
        <v>798</v>
      </c>
      <c r="E51" s="715" t="s">
        <v>1171</v>
      </c>
      <c r="F51" s="785">
        <f>'Formulario 3- Gasto'!K53</f>
        <v>0</v>
      </c>
      <c r="G51" s="72">
        <f t="shared" si="3"/>
        <v>0</v>
      </c>
      <c r="H51" s="718"/>
      <c r="I51" s="717"/>
      <c r="J51" s="717"/>
      <c r="K51" s="717"/>
      <c r="L51" s="717"/>
      <c r="M51" s="717"/>
      <c r="N51" s="717"/>
      <c r="O51" s="717"/>
      <c r="P51" s="717"/>
      <c r="Q51" s="717"/>
      <c r="R51" s="717"/>
      <c r="S51" s="717"/>
      <c r="T51" s="717"/>
      <c r="U51" s="717"/>
    </row>
    <row r="52" spans="1:21" ht="12.75" outlineLevel="4" thickTop="1" thickBot="1">
      <c r="A52" s="364" t="s">
        <v>363</v>
      </c>
      <c r="B52" s="364" t="s">
        <v>363</v>
      </c>
      <c r="C52" s="364" t="s">
        <v>361</v>
      </c>
      <c r="D52" s="364" t="s">
        <v>801</v>
      </c>
      <c r="E52" s="715" t="s">
        <v>1172</v>
      </c>
      <c r="F52" s="785">
        <f>'Formulario 3- Gasto'!K54</f>
        <v>0</v>
      </c>
      <c r="G52" s="72">
        <f t="shared" si="3"/>
        <v>0</v>
      </c>
      <c r="H52" s="718"/>
      <c r="I52" s="717"/>
      <c r="J52" s="717"/>
      <c r="K52" s="717"/>
      <c r="L52" s="717"/>
      <c r="M52" s="717"/>
      <c r="N52" s="717"/>
      <c r="O52" s="717"/>
      <c r="P52" s="717"/>
      <c r="Q52" s="717"/>
      <c r="R52" s="717"/>
      <c r="S52" s="717"/>
      <c r="T52" s="717"/>
      <c r="U52" s="717"/>
    </row>
    <row r="53" spans="1:21" ht="12.75" outlineLevel="4" thickTop="1" thickBot="1">
      <c r="A53" s="364" t="s">
        <v>363</v>
      </c>
      <c r="B53" s="364" t="s">
        <v>363</v>
      </c>
      <c r="C53" s="364" t="s">
        <v>361</v>
      </c>
      <c r="D53" s="364" t="s">
        <v>802</v>
      </c>
      <c r="E53" s="715" t="s">
        <v>1173</v>
      </c>
      <c r="F53" s="785">
        <f>'Formulario 3- Gasto'!K55</f>
        <v>0</v>
      </c>
      <c r="G53" s="72">
        <f t="shared" si="3"/>
        <v>0</v>
      </c>
      <c r="H53" s="718"/>
      <c r="I53" s="717"/>
      <c r="J53" s="717"/>
      <c r="K53" s="717"/>
      <c r="L53" s="717"/>
      <c r="M53" s="717"/>
      <c r="N53" s="717"/>
      <c r="O53" s="717"/>
      <c r="P53" s="717"/>
      <c r="Q53" s="717"/>
      <c r="R53" s="717"/>
      <c r="S53" s="717"/>
      <c r="T53" s="717"/>
      <c r="U53" s="717"/>
    </row>
    <row r="54" spans="1:21" ht="24" outlineLevel="4" thickTop="1" thickBot="1">
      <c r="A54" s="364" t="s">
        <v>363</v>
      </c>
      <c r="B54" s="364" t="s">
        <v>363</v>
      </c>
      <c r="C54" s="364" t="s">
        <v>361</v>
      </c>
      <c r="D54" s="364" t="s">
        <v>803</v>
      </c>
      <c r="E54" s="715" t="s">
        <v>1174</v>
      </c>
      <c r="F54" s="785">
        <f>'Formulario 3- Gasto'!K56</f>
        <v>0</v>
      </c>
      <c r="G54" s="72">
        <f t="shared" si="3"/>
        <v>0</v>
      </c>
      <c r="H54" s="718"/>
      <c r="I54" s="717"/>
      <c r="J54" s="717"/>
      <c r="K54" s="717"/>
      <c r="L54" s="717"/>
      <c r="M54" s="717"/>
      <c r="N54" s="717"/>
      <c r="O54" s="717"/>
      <c r="P54" s="717"/>
      <c r="Q54" s="717"/>
      <c r="R54" s="717"/>
      <c r="S54" s="717"/>
      <c r="T54" s="717"/>
      <c r="U54" s="717"/>
    </row>
    <row r="55" spans="1:21" ht="12.75" outlineLevel="4" thickTop="1" thickBot="1">
      <c r="A55" s="364" t="s">
        <v>363</v>
      </c>
      <c r="B55" s="364" t="s">
        <v>363</v>
      </c>
      <c r="C55" s="364" t="s">
        <v>361</v>
      </c>
      <c r="D55" s="364" t="s">
        <v>799</v>
      </c>
      <c r="E55" s="715" t="s">
        <v>1175</v>
      </c>
      <c r="F55" s="785">
        <f>'Formulario 3- Gasto'!K57</f>
        <v>0</v>
      </c>
      <c r="G55" s="72">
        <f t="shared" si="3"/>
        <v>0</v>
      </c>
      <c r="H55" s="718"/>
      <c r="I55" s="717"/>
      <c r="J55" s="717"/>
      <c r="K55" s="717"/>
      <c r="L55" s="717"/>
      <c r="M55" s="717"/>
      <c r="N55" s="717"/>
      <c r="O55" s="717"/>
      <c r="P55" s="717"/>
      <c r="Q55" s="717"/>
      <c r="R55" s="717"/>
      <c r="S55" s="717"/>
      <c r="T55" s="717"/>
      <c r="U55" s="717"/>
    </row>
    <row r="56" spans="1:21" ht="24" outlineLevel="4" thickTop="1" thickBot="1">
      <c r="A56" s="364" t="s">
        <v>363</v>
      </c>
      <c r="B56" s="364" t="s">
        <v>363</v>
      </c>
      <c r="C56" s="364" t="s">
        <v>361</v>
      </c>
      <c r="D56" s="364" t="s">
        <v>804</v>
      </c>
      <c r="E56" s="715" t="s">
        <v>1176</v>
      </c>
      <c r="F56" s="785">
        <f>'Formulario 3- Gasto'!K58</f>
        <v>0</v>
      </c>
      <c r="G56" s="72">
        <f t="shared" si="3"/>
        <v>0</v>
      </c>
      <c r="H56" s="718"/>
      <c r="I56" s="717"/>
      <c r="J56" s="717"/>
      <c r="K56" s="717"/>
      <c r="L56" s="717"/>
      <c r="M56" s="717"/>
      <c r="N56" s="717"/>
      <c r="O56" s="717"/>
      <c r="P56" s="717"/>
      <c r="Q56" s="717"/>
      <c r="R56" s="717"/>
      <c r="S56" s="717"/>
      <c r="T56" s="717"/>
      <c r="U56" s="717"/>
    </row>
    <row r="57" spans="1:21" ht="24" outlineLevel="4" thickTop="1" thickBot="1">
      <c r="A57" s="364" t="s">
        <v>363</v>
      </c>
      <c r="B57" s="364" t="s">
        <v>363</v>
      </c>
      <c r="C57" s="364" t="s">
        <v>361</v>
      </c>
      <c r="D57" s="364" t="s">
        <v>805</v>
      </c>
      <c r="E57" s="715" t="s">
        <v>1177</v>
      </c>
      <c r="F57" s="785">
        <f>'Formulario 3- Gasto'!K59</f>
        <v>0</v>
      </c>
      <c r="G57" s="72">
        <f t="shared" si="3"/>
        <v>0</v>
      </c>
      <c r="H57" s="718"/>
      <c r="I57" s="717"/>
      <c r="J57" s="717"/>
      <c r="K57" s="717"/>
      <c r="L57" s="717"/>
      <c r="M57" s="717"/>
      <c r="N57" s="717"/>
      <c r="O57" s="717"/>
      <c r="P57" s="717"/>
      <c r="Q57" s="717"/>
      <c r="R57" s="717"/>
      <c r="S57" s="717"/>
      <c r="T57" s="717"/>
      <c r="U57" s="717"/>
    </row>
    <row r="58" spans="1:21" ht="12.75" outlineLevel="4" thickTop="1" thickBot="1">
      <c r="A58" s="364" t="s">
        <v>363</v>
      </c>
      <c r="B58" s="364" t="s">
        <v>363</v>
      </c>
      <c r="C58" s="364" t="s">
        <v>361</v>
      </c>
      <c r="D58" s="364" t="s">
        <v>806</v>
      </c>
      <c r="E58" s="715" t="s">
        <v>1178</v>
      </c>
      <c r="F58" s="785">
        <f>'Formulario 3- Gasto'!K60</f>
        <v>0</v>
      </c>
      <c r="G58" s="72">
        <f t="shared" si="3"/>
        <v>0</v>
      </c>
      <c r="H58" s="718"/>
      <c r="I58" s="717"/>
      <c r="J58" s="717"/>
      <c r="K58" s="717"/>
      <c r="L58" s="717"/>
      <c r="M58" s="717"/>
      <c r="N58" s="717"/>
      <c r="O58" s="717"/>
      <c r="P58" s="717"/>
      <c r="Q58" s="717"/>
      <c r="R58" s="717"/>
      <c r="S58" s="717"/>
      <c r="T58" s="717"/>
      <c r="U58" s="717"/>
    </row>
    <row r="59" spans="1:21" ht="12.75" outlineLevel="4" thickTop="1" thickBot="1">
      <c r="A59" s="364" t="s">
        <v>363</v>
      </c>
      <c r="B59" s="364" t="s">
        <v>363</v>
      </c>
      <c r="C59" s="364" t="s">
        <v>361</v>
      </c>
      <c r="D59" s="364" t="s">
        <v>807</v>
      </c>
      <c r="E59" s="715" t="s">
        <v>1459</v>
      </c>
      <c r="F59" s="785">
        <f>'Formulario 3- Gasto'!K61</f>
        <v>0</v>
      </c>
      <c r="G59" s="72">
        <f t="shared" si="3"/>
        <v>0</v>
      </c>
      <c r="H59" s="718"/>
      <c r="I59" s="717"/>
      <c r="J59" s="717"/>
      <c r="K59" s="717"/>
      <c r="L59" s="717"/>
      <c r="M59" s="717"/>
      <c r="N59" s="717"/>
      <c r="O59" s="717"/>
      <c r="P59" s="717"/>
      <c r="Q59" s="717"/>
      <c r="R59" s="717"/>
      <c r="S59" s="717"/>
      <c r="T59" s="717"/>
      <c r="U59" s="717"/>
    </row>
    <row r="60" spans="1:21" ht="12.75" outlineLevel="4" thickTop="1" thickBot="1">
      <c r="A60" s="364" t="s">
        <v>363</v>
      </c>
      <c r="B60" s="364" t="s">
        <v>363</v>
      </c>
      <c r="C60" s="364" t="s">
        <v>361</v>
      </c>
      <c r="D60" s="364" t="s">
        <v>808</v>
      </c>
      <c r="E60" s="715" t="s">
        <v>1179</v>
      </c>
      <c r="F60" s="785">
        <f>'Formulario 3- Gasto'!K62</f>
        <v>0</v>
      </c>
      <c r="G60" s="72">
        <f t="shared" si="3"/>
        <v>0</v>
      </c>
      <c r="H60" s="718"/>
      <c r="I60" s="717"/>
      <c r="J60" s="717"/>
      <c r="K60" s="717"/>
      <c r="L60" s="717"/>
      <c r="M60" s="717"/>
      <c r="N60" s="717"/>
      <c r="O60" s="717"/>
      <c r="P60" s="717"/>
      <c r="Q60" s="717"/>
      <c r="R60" s="717"/>
      <c r="S60" s="717"/>
      <c r="T60" s="717"/>
      <c r="U60" s="717"/>
    </row>
    <row r="61" spans="1:21" ht="12.75" outlineLevel="4" thickTop="1" thickBot="1">
      <c r="A61" s="364" t="s">
        <v>363</v>
      </c>
      <c r="B61" s="364" t="s">
        <v>363</v>
      </c>
      <c r="C61" s="364" t="s">
        <v>361</v>
      </c>
      <c r="D61" s="364" t="s">
        <v>810</v>
      </c>
      <c r="E61" s="715" t="s">
        <v>1180</v>
      </c>
      <c r="F61" s="785">
        <f>'Formulario 3- Gasto'!K63</f>
        <v>0</v>
      </c>
      <c r="G61" s="72">
        <f t="shared" si="3"/>
        <v>0</v>
      </c>
      <c r="H61" s="718"/>
      <c r="I61" s="717"/>
      <c r="J61" s="717"/>
      <c r="K61" s="717"/>
      <c r="L61" s="717"/>
      <c r="M61" s="717"/>
      <c r="N61" s="717"/>
      <c r="O61" s="717"/>
      <c r="P61" s="717"/>
      <c r="Q61" s="717"/>
      <c r="R61" s="717"/>
      <c r="S61" s="717"/>
      <c r="T61" s="717"/>
      <c r="U61" s="717"/>
    </row>
    <row r="62" spans="1:21" ht="12.75" outlineLevel="4" thickTop="1" thickBot="1">
      <c r="A62" s="364" t="s">
        <v>363</v>
      </c>
      <c r="B62" s="364" t="s">
        <v>363</v>
      </c>
      <c r="C62" s="364" t="s">
        <v>361</v>
      </c>
      <c r="D62" s="364" t="s">
        <v>811</v>
      </c>
      <c r="E62" s="715" t="s">
        <v>1181</v>
      </c>
      <c r="F62" s="785">
        <f>'Formulario 3- Gasto'!K64</f>
        <v>0</v>
      </c>
      <c r="G62" s="72">
        <f t="shared" si="3"/>
        <v>0</v>
      </c>
      <c r="H62" s="718"/>
      <c r="I62" s="717"/>
      <c r="J62" s="717"/>
      <c r="K62" s="717"/>
      <c r="L62" s="717"/>
      <c r="M62" s="717"/>
      <c r="N62" s="717"/>
      <c r="O62" s="717"/>
      <c r="P62" s="717"/>
      <c r="Q62" s="717"/>
      <c r="R62" s="717"/>
      <c r="S62" s="717"/>
      <c r="T62" s="717"/>
      <c r="U62" s="717"/>
    </row>
    <row r="63" spans="1:21" ht="12.75" outlineLevel="4" thickTop="1" thickBot="1">
      <c r="A63" s="364" t="s">
        <v>363</v>
      </c>
      <c r="B63" s="364" t="s">
        <v>363</v>
      </c>
      <c r="C63" s="364" t="s">
        <v>361</v>
      </c>
      <c r="D63" s="364" t="s">
        <v>812</v>
      </c>
      <c r="E63" s="715" t="s">
        <v>1917</v>
      </c>
      <c r="F63" s="785">
        <f>'Formulario 3- Gasto'!K65</f>
        <v>0</v>
      </c>
      <c r="G63" s="72">
        <f t="shared" si="3"/>
        <v>0</v>
      </c>
      <c r="H63" s="718"/>
      <c r="I63" s="717"/>
      <c r="J63" s="717"/>
      <c r="K63" s="717"/>
      <c r="L63" s="717"/>
      <c r="M63" s="717"/>
      <c r="N63" s="717"/>
      <c r="O63" s="717"/>
      <c r="P63" s="717"/>
      <c r="Q63" s="717"/>
      <c r="R63" s="717"/>
      <c r="S63" s="717"/>
      <c r="T63" s="717"/>
      <c r="U63" s="717"/>
    </row>
    <row r="64" spans="1:21" ht="12.75" outlineLevel="4" thickTop="1" thickBot="1">
      <c r="A64" s="364" t="s">
        <v>363</v>
      </c>
      <c r="B64" s="364" t="s">
        <v>363</v>
      </c>
      <c r="C64" s="364" t="s">
        <v>361</v>
      </c>
      <c r="D64" s="364" t="s">
        <v>813</v>
      </c>
      <c r="E64" s="715" t="s">
        <v>1182</v>
      </c>
      <c r="F64" s="785">
        <f>'Formulario 3- Gasto'!K66</f>
        <v>0</v>
      </c>
      <c r="G64" s="72">
        <f t="shared" si="3"/>
        <v>0</v>
      </c>
      <c r="H64" s="718"/>
      <c r="I64" s="717"/>
      <c r="J64" s="717"/>
      <c r="K64" s="717"/>
      <c r="L64" s="717"/>
      <c r="M64" s="717"/>
      <c r="N64" s="717"/>
      <c r="O64" s="717"/>
      <c r="P64" s="717"/>
      <c r="Q64" s="717"/>
      <c r="R64" s="717"/>
      <c r="S64" s="717"/>
      <c r="T64" s="717"/>
      <c r="U64" s="717"/>
    </row>
    <row r="65" spans="1:21" ht="24" outlineLevel="4" thickTop="1" thickBot="1">
      <c r="A65" s="364" t="s">
        <v>363</v>
      </c>
      <c r="B65" s="364" t="s">
        <v>363</v>
      </c>
      <c r="C65" s="364" t="s">
        <v>361</v>
      </c>
      <c r="D65" s="364" t="s">
        <v>814</v>
      </c>
      <c r="E65" s="715" t="s">
        <v>1918</v>
      </c>
      <c r="F65" s="785">
        <f>'Formulario 3- Gasto'!K67</f>
        <v>0</v>
      </c>
      <c r="G65" s="72">
        <f t="shared" si="3"/>
        <v>0</v>
      </c>
      <c r="H65" s="718"/>
      <c r="I65" s="717"/>
      <c r="J65" s="717"/>
      <c r="K65" s="717"/>
      <c r="L65" s="717"/>
      <c r="M65" s="717"/>
      <c r="N65" s="717"/>
      <c r="O65" s="717"/>
      <c r="P65" s="717"/>
      <c r="Q65" s="717"/>
      <c r="R65" s="717"/>
      <c r="S65" s="717"/>
      <c r="T65" s="717"/>
      <c r="U65" s="717"/>
    </row>
    <row r="66" spans="1:21" ht="12.75" outlineLevel="4" thickTop="1" thickBot="1">
      <c r="A66" s="364" t="s">
        <v>363</v>
      </c>
      <c r="B66" s="364" t="s">
        <v>363</v>
      </c>
      <c r="C66" s="364" t="s">
        <v>361</v>
      </c>
      <c r="D66" s="364" t="s">
        <v>816</v>
      </c>
      <c r="E66" s="715" t="s">
        <v>1183</v>
      </c>
      <c r="F66" s="785">
        <f>'Formulario 3- Gasto'!K68</f>
        <v>0</v>
      </c>
      <c r="G66" s="72">
        <f t="shared" si="3"/>
        <v>0</v>
      </c>
      <c r="H66" s="718"/>
      <c r="I66" s="717"/>
      <c r="J66" s="717"/>
      <c r="K66" s="717"/>
      <c r="L66" s="717"/>
      <c r="M66" s="717"/>
      <c r="N66" s="717"/>
      <c r="O66" s="717"/>
      <c r="P66" s="717"/>
      <c r="Q66" s="717"/>
      <c r="R66" s="717"/>
      <c r="S66" s="717"/>
      <c r="T66" s="717"/>
      <c r="U66" s="717"/>
    </row>
    <row r="67" spans="1:21" ht="12.75" outlineLevel="4" thickTop="1" thickBot="1">
      <c r="A67" s="364" t="s">
        <v>363</v>
      </c>
      <c r="B67" s="364" t="s">
        <v>363</v>
      </c>
      <c r="C67" s="364" t="s">
        <v>361</v>
      </c>
      <c r="D67" s="364" t="s">
        <v>817</v>
      </c>
      <c r="E67" s="715" t="s">
        <v>1184</v>
      </c>
      <c r="F67" s="785">
        <f>'Formulario 3- Gasto'!K69</f>
        <v>0</v>
      </c>
      <c r="G67" s="72">
        <f t="shared" si="3"/>
        <v>0</v>
      </c>
      <c r="H67" s="718"/>
      <c r="I67" s="717"/>
      <c r="J67" s="717"/>
      <c r="K67" s="717"/>
      <c r="L67" s="717"/>
      <c r="M67" s="717"/>
      <c r="N67" s="717"/>
      <c r="O67" s="717"/>
      <c r="P67" s="717"/>
      <c r="Q67" s="717"/>
      <c r="R67" s="717"/>
      <c r="S67" s="717"/>
      <c r="T67" s="717"/>
      <c r="U67" s="717"/>
    </row>
    <row r="68" spans="1:21" ht="12.75" outlineLevel="4" thickTop="1" thickBot="1">
      <c r="A68" s="364" t="s">
        <v>363</v>
      </c>
      <c r="B68" s="364" t="s">
        <v>363</v>
      </c>
      <c r="C68" s="364" t="s">
        <v>361</v>
      </c>
      <c r="D68" s="364" t="s">
        <v>818</v>
      </c>
      <c r="E68" s="715" t="s">
        <v>1185</v>
      </c>
      <c r="F68" s="785">
        <f>'Formulario 3- Gasto'!K70</f>
        <v>0</v>
      </c>
      <c r="G68" s="72">
        <f t="shared" si="3"/>
        <v>0</v>
      </c>
      <c r="H68" s="718"/>
      <c r="I68" s="717"/>
      <c r="J68" s="717"/>
      <c r="K68" s="717"/>
      <c r="L68" s="717"/>
      <c r="M68" s="717"/>
      <c r="N68" s="717"/>
      <c r="O68" s="717"/>
      <c r="P68" s="717"/>
      <c r="Q68" s="717"/>
      <c r="R68" s="717"/>
      <c r="S68" s="717"/>
      <c r="T68" s="717"/>
      <c r="U68" s="717"/>
    </row>
    <row r="69" spans="1:21" ht="24" outlineLevel="4" thickTop="1" thickBot="1">
      <c r="A69" s="364" t="s">
        <v>363</v>
      </c>
      <c r="B69" s="364" t="s">
        <v>363</v>
      </c>
      <c r="C69" s="364" t="s">
        <v>361</v>
      </c>
      <c r="D69" s="364" t="s">
        <v>819</v>
      </c>
      <c r="E69" s="715" t="s">
        <v>1186</v>
      </c>
      <c r="F69" s="785">
        <f>'Formulario 3- Gasto'!K71</f>
        <v>0</v>
      </c>
      <c r="G69" s="72">
        <f t="shared" si="3"/>
        <v>0</v>
      </c>
      <c r="H69" s="718"/>
      <c r="I69" s="717"/>
      <c r="J69" s="717"/>
      <c r="K69" s="717"/>
      <c r="L69" s="717"/>
      <c r="M69" s="717"/>
      <c r="N69" s="717"/>
      <c r="O69" s="717"/>
      <c r="P69" s="717"/>
      <c r="Q69" s="717"/>
      <c r="R69" s="717"/>
      <c r="S69" s="717"/>
      <c r="T69" s="717"/>
      <c r="U69" s="717"/>
    </row>
    <row r="70" spans="1:21" ht="12.75" outlineLevel="4" thickTop="1" thickBot="1">
      <c r="A70" s="364" t="s">
        <v>363</v>
      </c>
      <c r="B70" s="364" t="s">
        <v>363</v>
      </c>
      <c r="C70" s="364" t="s">
        <v>361</v>
      </c>
      <c r="D70" s="364" t="s">
        <v>821</v>
      </c>
      <c r="E70" s="715" t="s">
        <v>1187</v>
      </c>
      <c r="F70" s="785">
        <f>'Formulario 3- Gasto'!K72</f>
        <v>0</v>
      </c>
      <c r="G70" s="72">
        <f t="shared" si="3"/>
        <v>0</v>
      </c>
      <c r="H70" s="718"/>
      <c r="I70" s="717"/>
      <c r="J70" s="717"/>
      <c r="K70" s="717"/>
      <c r="L70" s="717"/>
      <c r="M70" s="717"/>
      <c r="N70" s="717"/>
      <c r="O70" s="717"/>
      <c r="P70" s="717"/>
      <c r="Q70" s="717"/>
      <c r="R70" s="717"/>
      <c r="S70" s="717"/>
      <c r="T70" s="717"/>
      <c r="U70" s="717"/>
    </row>
    <row r="71" spans="1:21" ht="24" outlineLevel="4" thickTop="1" thickBot="1">
      <c r="A71" s="364" t="s">
        <v>363</v>
      </c>
      <c r="B71" s="364" t="s">
        <v>363</v>
      </c>
      <c r="C71" s="364" t="s">
        <v>361</v>
      </c>
      <c r="D71" s="364" t="s">
        <v>822</v>
      </c>
      <c r="E71" s="715" t="s">
        <v>1188</v>
      </c>
      <c r="F71" s="785">
        <f>'Formulario 3- Gasto'!K73</f>
        <v>0</v>
      </c>
      <c r="G71" s="72">
        <f t="shared" si="3"/>
        <v>0</v>
      </c>
      <c r="H71" s="718"/>
      <c r="I71" s="717"/>
      <c r="J71" s="717"/>
      <c r="K71" s="717"/>
      <c r="L71" s="717"/>
      <c r="M71" s="717"/>
      <c r="N71" s="717"/>
      <c r="O71" s="717"/>
      <c r="P71" s="717"/>
      <c r="Q71" s="717"/>
      <c r="R71" s="717"/>
      <c r="S71" s="717"/>
      <c r="T71" s="717"/>
      <c r="U71" s="717"/>
    </row>
    <row r="72" spans="1:21" ht="12.75" outlineLevel="4" thickTop="1" thickBot="1">
      <c r="A72" s="364" t="s">
        <v>363</v>
      </c>
      <c r="B72" s="364" t="s">
        <v>363</v>
      </c>
      <c r="C72" s="364" t="s">
        <v>361</v>
      </c>
      <c r="D72" s="364" t="s">
        <v>823</v>
      </c>
      <c r="E72" s="715" t="s">
        <v>1189</v>
      </c>
      <c r="F72" s="785">
        <f>'Formulario 3- Gasto'!K74</f>
        <v>0</v>
      </c>
      <c r="G72" s="72">
        <f t="shared" si="3"/>
        <v>0</v>
      </c>
      <c r="H72" s="718"/>
      <c r="I72" s="717"/>
      <c r="J72" s="717"/>
      <c r="K72" s="717"/>
      <c r="L72" s="717"/>
      <c r="M72" s="717"/>
      <c r="N72" s="717"/>
      <c r="O72" s="717"/>
      <c r="P72" s="717"/>
      <c r="Q72" s="717"/>
      <c r="R72" s="717"/>
      <c r="S72" s="717"/>
      <c r="T72" s="717"/>
      <c r="U72" s="717"/>
    </row>
    <row r="73" spans="1:21" ht="12.75" outlineLevel="4" thickTop="1" thickBot="1">
      <c r="A73" s="364" t="s">
        <v>363</v>
      </c>
      <c r="B73" s="364" t="s">
        <v>363</v>
      </c>
      <c r="C73" s="364" t="s">
        <v>361</v>
      </c>
      <c r="D73" s="364" t="s">
        <v>824</v>
      </c>
      <c r="E73" s="715" t="s">
        <v>1190</v>
      </c>
      <c r="F73" s="785">
        <f>'Formulario 3- Gasto'!K75</f>
        <v>0</v>
      </c>
      <c r="G73" s="72">
        <f t="shared" si="3"/>
        <v>0</v>
      </c>
      <c r="H73" s="718"/>
      <c r="I73" s="717"/>
      <c r="J73" s="717"/>
      <c r="K73" s="717"/>
      <c r="L73" s="717"/>
      <c r="M73" s="717"/>
      <c r="N73" s="717"/>
      <c r="O73" s="717"/>
      <c r="P73" s="717"/>
      <c r="Q73" s="717"/>
      <c r="R73" s="717"/>
      <c r="S73" s="717"/>
      <c r="T73" s="717"/>
      <c r="U73" s="717"/>
    </row>
    <row r="74" spans="1:21" ht="12.75" outlineLevel="4" thickTop="1" thickBot="1">
      <c r="A74" s="364" t="s">
        <v>363</v>
      </c>
      <c r="B74" s="364" t="s">
        <v>363</v>
      </c>
      <c r="C74" s="364" t="s">
        <v>361</v>
      </c>
      <c r="D74" s="364">
        <v>33</v>
      </c>
      <c r="E74" s="715" t="s">
        <v>1191</v>
      </c>
      <c r="F74" s="785">
        <f>'Formulario 3- Gasto'!K76</f>
        <v>0</v>
      </c>
      <c r="G74" s="72">
        <f t="shared" si="3"/>
        <v>0</v>
      </c>
      <c r="H74" s="718"/>
      <c r="I74" s="717"/>
      <c r="J74" s="717"/>
      <c r="K74" s="717"/>
      <c r="L74" s="717"/>
      <c r="M74" s="717"/>
      <c r="N74" s="717"/>
      <c r="O74" s="717"/>
      <c r="P74" s="717"/>
      <c r="Q74" s="717"/>
      <c r="R74" s="717"/>
      <c r="S74" s="717"/>
      <c r="T74" s="717"/>
      <c r="U74" s="717"/>
    </row>
    <row r="75" spans="1:21" ht="24" outlineLevel="4" thickTop="1" thickBot="1">
      <c r="A75" s="364" t="s">
        <v>363</v>
      </c>
      <c r="B75" s="364" t="s">
        <v>363</v>
      </c>
      <c r="C75" s="364" t="s">
        <v>361</v>
      </c>
      <c r="D75" s="364" t="s">
        <v>826</v>
      </c>
      <c r="E75" s="715" t="s">
        <v>1192</v>
      </c>
      <c r="F75" s="785">
        <f>'Formulario 3- Gasto'!K77</f>
        <v>0</v>
      </c>
      <c r="G75" s="72">
        <f t="shared" si="3"/>
        <v>0</v>
      </c>
      <c r="H75" s="718"/>
      <c r="I75" s="717"/>
      <c r="J75" s="717"/>
      <c r="K75" s="717"/>
      <c r="L75" s="717"/>
      <c r="M75" s="717"/>
      <c r="N75" s="717"/>
      <c r="O75" s="717"/>
      <c r="P75" s="717"/>
      <c r="Q75" s="717"/>
      <c r="R75" s="717"/>
      <c r="S75" s="717"/>
      <c r="T75" s="717"/>
      <c r="U75" s="717"/>
    </row>
    <row r="76" spans="1:21" ht="12.75" outlineLevel="4" thickTop="1" thickBot="1">
      <c r="A76" s="364" t="s">
        <v>363</v>
      </c>
      <c r="B76" s="364" t="s">
        <v>363</v>
      </c>
      <c r="C76" s="364" t="s">
        <v>361</v>
      </c>
      <c r="D76" s="364" t="s">
        <v>827</v>
      </c>
      <c r="E76" s="715" t="s">
        <v>1193</v>
      </c>
      <c r="F76" s="785">
        <f>'Formulario 3- Gasto'!K78</f>
        <v>0</v>
      </c>
      <c r="G76" s="72">
        <f t="shared" si="3"/>
        <v>0</v>
      </c>
      <c r="H76" s="718"/>
      <c r="I76" s="717"/>
      <c r="J76" s="717"/>
      <c r="K76" s="717"/>
      <c r="L76" s="717"/>
      <c r="M76" s="717"/>
      <c r="N76" s="717"/>
      <c r="O76" s="717"/>
      <c r="P76" s="717"/>
      <c r="Q76" s="717"/>
      <c r="R76" s="717"/>
      <c r="S76" s="717"/>
      <c r="T76" s="717"/>
      <c r="U76" s="717"/>
    </row>
    <row r="77" spans="1:21" ht="12.75" outlineLevel="4" thickTop="1" thickBot="1">
      <c r="A77" s="364" t="s">
        <v>363</v>
      </c>
      <c r="B77" s="364" t="s">
        <v>363</v>
      </c>
      <c r="C77" s="364" t="s">
        <v>361</v>
      </c>
      <c r="D77" s="364" t="s">
        <v>828</v>
      </c>
      <c r="E77" s="715" t="s">
        <v>1194</v>
      </c>
      <c r="F77" s="785">
        <f>'Formulario 3- Gasto'!K79</f>
        <v>0</v>
      </c>
      <c r="G77" s="72">
        <f t="shared" si="3"/>
        <v>0</v>
      </c>
      <c r="H77" s="718"/>
      <c r="I77" s="717"/>
      <c r="J77" s="717"/>
      <c r="K77" s="717"/>
      <c r="L77" s="717"/>
      <c r="M77" s="717"/>
      <c r="N77" s="717"/>
      <c r="O77" s="717"/>
      <c r="P77" s="717"/>
      <c r="Q77" s="717"/>
      <c r="R77" s="717"/>
      <c r="S77" s="717"/>
      <c r="T77" s="717"/>
      <c r="U77" s="717"/>
    </row>
    <row r="78" spans="1:21" ht="24" outlineLevel="4" thickTop="1" thickBot="1">
      <c r="A78" s="364" t="s">
        <v>363</v>
      </c>
      <c r="B78" s="364" t="s">
        <v>363</v>
      </c>
      <c r="C78" s="364" t="s">
        <v>361</v>
      </c>
      <c r="D78" s="364" t="s">
        <v>830</v>
      </c>
      <c r="E78" s="715" t="s">
        <v>1919</v>
      </c>
      <c r="F78" s="785">
        <f>'Formulario 3- Gasto'!K80</f>
        <v>0</v>
      </c>
      <c r="G78" s="72">
        <f t="shared" si="3"/>
        <v>0</v>
      </c>
      <c r="H78" s="718"/>
      <c r="I78" s="717"/>
      <c r="J78" s="717"/>
      <c r="K78" s="717"/>
      <c r="L78" s="717"/>
      <c r="M78" s="717"/>
      <c r="N78" s="717"/>
      <c r="O78" s="717"/>
      <c r="P78" s="717"/>
      <c r="Q78" s="717"/>
      <c r="R78" s="717"/>
      <c r="S78" s="717"/>
      <c r="T78" s="717"/>
      <c r="U78" s="717"/>
    </row>
    <row r="79" spans="1:21" ht="24" outlineLevel="4" thickTop="1" thickBot="1">
      <c r="A79" s="364" t="s">
        <v>363</v>
      </c>
      <c r="B79" s="364" t="s">
        <v>363</v>
      </c>
      <c r="C79" s="364" t="s">
        <v>361</v>
      </c>
      <c r="D79" s="364" t="s">
        <v>831</v>
      </c>
      <c r="E79" s="715" t="s">
        <v>1920</v>
      </c>
      <c r="F79" s="785">
        <f>'Formulario 3- Gasto'!K81</f>
        <v>0</v>
      </c>
      <c r="G79" s="72">
        <f t="shared" si="3"/>
        <v>0</v>
      </c>
      <c r="H79" s="718"/>
      <c r="I79" s="717"/>
      <c r="J79" s="717"/>
      <c r="K79" s="717"/>
      <c r="L79" s="717"/>
      <c r="M79" s="717"/>
      <c r="N79" s="717"/>
      <c r="O79" s="717"/>
      <c r="P79" s="717"/>
      <c r="Q79" s="717"/>
      <c r="R79" s="717"/>
      <c r="S79" s="717"/>
      <c r="T79" s="717"/>
      <c r="U79" s="717"/>
    </row>
    <row r="80" spans="1:21" ht="12.75" outlineLevel="4" thickTop="1" thickBot="1">
      <c r="A80" s="364" t="s">
        <v>363</v>
      </c>
      <c r="B80" s="364" t="s">
        <v>363</v>
      </c>
      <c r="C80" s="364" t="s">
        <v>361</v>
      </c>
      <c r="D80" s="364" t="s">
        <v>832</v>
      </c>
      <c r="E80" s="715" t="s">
        <v>1195</v>
      </c>
      <c r="F80" s="785">
        <f>'Formulario 3- Gasto'!K82</f>
        <v>0</v>
      </c>
      <c r="G80" s="72">
        <f t="shared" ref="G80:G143" si="34">F80-SUM(H80:U80)</f>
        <v>0</v>
      </c>
      <c r="H80" s="718"/>
      <c r="I80" s="717"/>
      <c r="J80" s="717"/>
      <c r="K80" s="717"/>
      <c r="L80" s="717"/>
      <c r="M80" s="717"/>
      <c r="N80" s="717"/>
      <c r="O80" s="717"/>
      <c r="P80" s="717"/>
      <c r="Q80" s="717"/>
      <c r="R80" s="717"/>
      <c r="S80" s="717"/>
      <c r="T80" s="717"/>
      <c r="U80" s="717"/>
    </row>
    <row r="81" spans="1:21" ht="12.75" outlineLevel="4" thickTop="1" thickBot="1">
      <c r="A81" s="364" t="s">
        <v>363</v>
      </c>
      <c r="B81" s="364" t="s">
        <v>363</v>
      </c>
      <c r="C81" s="364" t="s">
        <v>361</v>
      </c>
      <c r="D81" s="364" t="s">
        <v>833</v>
      </c>
      <c r="E81" s="715" t="s">
        <v>1921</v>
      </c>
      <c r="F81" s="785">
        <f>'Formulario 3- Gasto'!K83</f>
        <v>0</v>
      </c>
      <c r="G81" s="72">
        <f t="shared" si="34"/>
        <v>0</v>
      </c>
      <c r="H81" s="718"/>
      <c r="I81" s="717"/>
      <c r="J81" s="717"/>
      <c r="K81" s="717"/>
      <c r="L81" s="717"/>
      <c r="M81" s="717"/>
      <c r="N81" s="717"/>
      <c r="O81" s="717"/>
      <c r="P81" s="717"/>
      <c r="Q81" s="717"/>
      <c r="R81" s="717"/>
      <c r="S81" s="717"/>
      <c r="T81" s="717"/>
      <c r="U81" s="717"/>
    </row>
    <row r="82" spans="1:21" ht="12.75" outlineLevel="4" thickTop="1" thickBot="1">
      <c r="A82" s="364" t="s">
        <v>363</v>
      </c>
      <c r="B82" s="364" t="s">
        <v>363</v>
      </c>
      <c r="C82" s="364" t="s">
        <v>361</v>
      </c>
      <c r="D82" s="364" t="s">
        <v>835</v>
      </c>
      <c r="E82" s="715" t="s">
        <v>1922</v>
      </c>
      <c r="F82" s="785">
        <f>'Formulario 3- Gasto'!K84</f>
        <v>0</v>
      </c>
      <c r="G82" s="72">
        <f t="shared" si="34"/>
        <v>0</v>
      </c>
      <c r="H82" s="718"/>
      <c r="I82" s="717"/>
      <c r="J82" s="717"/>
      <c r="K82" s="717"/>
      <c r="L82" s="717"/>
      <c r="M82" s="717"/>
      <c r="N82" s="717"/>
      <c r="O82" s="717"/>
      <c r="P82" s="717"/>
      <c r="Q82" s="717"/>
      <c r="R82" s="717"/>
      <c r="S82" s="717"/>
      <c r="T82" s="717"/>
      <c r="U82" s="717"/>
    </row>
    <row r="83" spans="1:21" ht="12.75" outlineLevel="4" thickTop="1" thickBot="1">
      <c r="A83" s="364" t="s">
        <v>363</v>
      </c>
      <c r="B83" s="364" t="s">
        <v>363</v>
      </c>
      <c r="C83" s="364" t="s">
        <v>361</v>
      </c>
      <c r="D83" s="364" t="s">
        <v>843</v>
      </c>
      <c r="E83" s="715" t="s">
        <v>1196</v>
      </c>
      <c r="F83" s="785">
        <f>'Formulario 3- Gasto'!K85</f>
        <v>0</v>
      </c>
      <c r="G83" s="72">
        <f t="shared" si="34"/>
        <v>0</v>
      </c>
      <c r="H83" s="718"/>
      <c r="I83" s="717"/>
      <c r="J83" s="717"/>
      <c r="K83" s="717"/>
      <c r="L83" s="717"/>
      <c r="M83" s="717"/>
      <c r="N83" s="717"/>
      <c r="O83" s="717"/>
      <c r="P83" s="717"/>
      <c r="Q83" s="717"/>
      <c r="R83" s="717"/>
      <c r="S83" s="717"/>
      <c r="T83" s="717"/>
      <c r="U83" s="717"/>
    </row>
    <row r="84" spans="1:21" ht="12.75" outlineLevel="4" thickTop="1" thickBot="1">
      <c r="A84" s="364" t="s">
        <v>363</v>
      </c>
      <c r="B84" s="364" t="s">
        <v>363</v>
      </c>
      <c r="C84" s="364" t="s">
        <v>361</v>
      </c>
      <c r="D84" s="364" t="s">
        <v>844</v>
      </c>
      <c r="E84" s="715" t="s">
        <v>1197</v>
      </c>
      <c r="F84" s="785">
        <f>'Formulario 3- Gasto'!K86</f>
        <v>0</v>
      </c>
      <c r="G84" s="72">
        <f t="shared" si="34"/>
        <v>0</v>
      </c>
      <c r="H84" s="718"/>
      <c r="I84" s="717"/>
      <c r="J84" s="717"/>
      <c r="K84" s="717"/>
      <c r="L84" s="717"/>
      <c r="M84" s="717"/>
      <c r="N84" s="717"/>
      <c r="O84" s="717"/>
      <c r="P84" s="717"/>
      <c r="Q84" s="717"/>
      <c r="R84" s="717"/>
      <c r="S84" s="717"/>
      <c r="T84" s="717"/>
      <c r="U84" s="717"/>
    </row>
    <row r="85" spans="1:21" ht="12.75" outlineLevel="4" thickTop="1" thickBot="1">
      <c r="A85" s="364" t="s">
        <v>363</v>
      </c>
      <c r="B85" s="364" t="s">
        <v>363</v>
      </c>
      <c r="C85" s="364" t="s">
        <v>361</v>
      </c>
      <c r="D85" s="364" t="s">
        <v>845</v>
      </c>
      <c r="E85" s="715" t="s">
        <v>1198</v>
      </c>
      <c r="F85" s="785">
        <f>'Formulario 3- Gasto'!K87</f>
        <v>0</v>
      </c>
      <c r="G85" s="72">
        <f t="shared" si="34"/>
        <v>0</v>
      </c>
      <c r="H85" s="718"/>
      <c r="I85" s="717"/>
      <c r="J85" s="717"/>
      <c r="K85" s="717"/>
      <c r="L85" s="717"/>
      <c r="M85" s="717"/>
      <c r="N85" s="717"/>
      <c r="O85" s="717"/>
      <c r="P85" s="717"/>
      <c r="Q85" s="717"/>
      <c r="R85" s="717"/>
      <c r="S85" s="717"/>
      <c r="T85" s="717"/>
      <c r="U85" s="717"/>
    </row>
    <row r="86" spans="1:21" ht="12.75" outlineLevel="4" thickTop="1" thickBot="1">
      <c r="A86" s="364" t="s">
        <v>363</v>
      </c>
      <c r="B86" s="364" t="s">
        <v>363</v>
      </c>
      <c r="C86" s="364" t="s">
        <v>361</v>
      </c>
      <c r="D86" s="364" t="s">
        <v>846</v>
      </c>
      <c r="E86" s="715" t="s">
        <v>1199</v>
      </c>
      <c r="F86" s="785">
        <f>'Formulario 3- Gasto'!K88</f>
        <v>0</v>
      </c>
      <c r="G86" s="72">
        <f t="shared" si="34"/>
        <v>0</v>
      </c>
      <c r="H86" s="718"/>
      <c r="I86" s="717"/>
      <c r="J86" s="717"/>
      <c r="K86" s="717"/>
      <c r="L86" s="717"/>
      <c r="M86" s="717"/>
      <c r="N86" s="717"/>
      <c r="O86" s="717"/>
      <c r="P86" s="717"/>
      <c r="Q86" s="717"/>
      <c r="R86" s="717"/>
      <c r="S86" s="717"/>
      <c r="T86" s="717"/>
      <c r="U86" s="717"/>
    </row>
    <row r="87" spans="1:21" ht="12.75" outlineLevel="4" thickTop="1" thickBot="1">
      <c r="A87" s="364" t="s">
        <v>363</v>
      </c>
      <c r="B87" s="364" t="s">
        <v>363</v>
      </c>
      <c r="C87" s="364" t="s">
        <v>361</v>
      </c>
      <c r="D87" s="364" t="s">
        <v>847</v>
      </c>
      <c r="E87" s="715" t="s">
        <v>1200</v>
      </c>
      <c r="F87" s="785">
        <f>'Formulario 3- Gasto'!K89</f>
        <v>0</v>
      </c>
      <c r="G87" s="72">
        <f t="shared" si="34"/>
        <v>0</v>
      </c>
      <c r="H87" s="718"/>
      <c r="I87" s="717"/>
      <c r="J87" s="717"/>
      <c r="K87" s="717"/>
      <c r="L87" s="717"/>
      <c r="M87" s="717"/>
      <c r="N87" s="717"/>
      <c r="O87" s="717"/>
      <c r="P87" s="717"/>
      <c r="Q87" s="717"/>
      <c r="R87" s="717"/>
      <c r="S87" s="717"/>
      <c r="T87" s="717"/>
      <c r="U87" s="717"/>
    </row>
    <row r="88" spans="1:21" ht="12.75" outlineLevel="4" thickTop="1" thickBot="1">
      <c r="A88" s="364" t="s">
        <v>363</v>
      </c>
      <c r="B88" s="364" t="s">
        <v>363</v>
      </c>
      <c r="C88" s="364" t="s">
        <v>361</v>
      </c>
      <c r="D88" s="364" t="s">
        <v>848</v>
      </c>
      <c r="E88" s="715" t="s">
        <v>1201</v>
      </c>
      <c r="F88" s="785">
        <f>'Formulario 3- Gasto'!K90</f>
        <v>0</v>
      </c>
      <c r="G88" s="72">
        <f t="shared" si="34"/>
        <v>0</v>
      </c>
      <c r="H88" s="718"/>
      <c r="I88" s="717"/>
      <c r="J88" s="717"/>
      <c r="K88" s="717"/>
      <c r="L88" s="717"/>
      <c r="M88" s="717"/>
      <c r="N88" s="717"/>
      <c r="O88" s="717"/>
      <c r="P88" s="717"/>
      <c r="Q88" s="717"/>
      <c r="R88" s="717"/>
      <c r="S88" s="717"/>
      <c r="T88" s="717"/>
      <c r="U88" s="717"/>
    </row>
    <row r="89" spans="1:21" ht="12.75" outlineLevel="4" thickTop="1" thickBot="1">
      <c r="A89" s="364" t="s">
        <v>363</v>
      </c>
      <c r="B89" s="364" t="s">
        <v>363</v>
      </c>
      <c r="C89" s="364" t="s">
        <v>361</v>
      </c>
      <c r="D89" s="364" t="s">
        <v>849</v>
      </c>
      <c r="E89" s="715" t="s">
        <v>1202</v>
      </c>
      <c r="F89" s="785">
        <f>'Formulario 3- Gasto'!K91</f>
        <v>0</v>
      </c>
      <c r="G89" s="72">
        <f t="shared" si="34"/>
        <v>0</v>
      </c>
      <c r="H89" s="718"/>
      <c r="I89" s="717"/>
      <c r="J89" s="717"/>
      <c r="K89" s="717"/>
      <c r="L89" s="717"/>
      <c r="M89" s="717"/>
      <c r="N89" s="717"/>
      <c r="O89" s="717"/>
      <c r="P89" s="717"/>
      <c r="Q89" s="717"/>
      <c r="R89" s="717"/>
      <c r="S89" s="717"/>
      <c r="T89" s="717"/>
      <c r="U89" s="717"/>
    </row>
    <row r="90" spans="1:21" ht="12.75" outlineLevel="4" thickTop="1" thickBot="1">
      <c r="A90" s="364" t="s">
        <v>363</v>
      </c>
      <c r="B90" s="364" t="s">
        <v>363</v>
      </c>
      <c r="C90" s="364" t="s">
        <v>361</v>
      </c>
      <c r="D90" s="364" t="s">
        <v>850</v>
      </c>
      <c r="E90" s="715" t="s">
        <v>1923</v>
      </c>
      <c r="F90" s="785">
        <f>'Formulario 3- Gasto'!K92</f>
        <v>0</v>
      </c>
      <c r="G90" s="72">
        <f t="shared" si="34"/>
        <v>0</v>
      </c>
      <c r="H90" s="718"/>
      <c r="I90" s="717"/>
      <c r="J90" s="717"/>
      <c r="K90" s="717"/>
      <c r="L90" s="717"/>
      <c r="M90" s="717"/>
      <c r="N90" s="717"/>
      <c r="O90" s="717"/>
      <c r="P90" s="717"/>
      <c r="Q90" s="717"/>
      <c r="R90" s="717"/>
      <c r="S90" s="717"/>
      <c r="T90" s="717"/>
      <c r="U90" s="717"/>
    </row>
    <row r="91" spans="1:21" ht="12.75" outlineLevel="4" thickTop="1" thickBot="1">
      <c r="A91" s="364" t="s">
        <v>363</v>
      </c>
      <c r="B91" s="364" t="s">
        <v>363</v>
      </c>
      <c r="C91" s="364" t="s">
        <v>361</v>
      </c>
      <c r="D91" s="364" t="s">
        <v>854</v>
      </c>
      <c r="E91" s="715" t="s">
        <v>1203</v>
      </c>
      <c r="F91" s="785">
        <f>'Formulario 3- Gasto'!K93</f>
        <v>0</v>
      </c>
      <c r="G91" s="72">
        <f t="shared" si="34"/>
        <v>0</v>
      </c>
      <c r="H91" s="718"/>
      <c r="I91" s="717"/>
      <c r="J91" s="717"/>
      <c r="K91" s="717"/>
      <c r="L91" s="717"/>
      <c r="M91" s="717"/>
      <c r="N91" s="717"/>
      <c r="O91" s="717"/>
      <c r="P91" s="717"/>
      <c r="Q91" s="717"/>
      <c r="R91" s="717"/>
      <c r="S91" s="717"/>
      <c r="T91" s="717"/>
      <c r="U91" s="717"/>
    </row>
    <row r="92" spans="1:21" ht="12.75" outlineLevel="4" thickTop="1" thickBot="1">
      <c r="A92" s="364" t="s">
        <v>363</v>
      </c>
      <c r="B92" s="364" t="s">
        <v>363</v>
      </c>
      <c r="C92" s="364" t="s">
        <v>361</v>
      </c>
      <c r="D92" s="364" t="s">
        <v>855</v>
      </c>
      <c r="E92" s="715" t="s">
        <v>1204</v>
      </c>
      <c r="F92" s="785">
        <f>'Formulario 3- Gasto'!K94</f>
        <v>0</v>
      </c>
      <c r="G92" s="72">
        <f t="shared" si="34"/>
        <v>0</v>
      </c>
      <c r="H92" s="718"/>
      <c r="I92" s="717"/>
      <c r="J92" s="717"/>
      <c r="K92" s="717"/>
      <c r="L92" s="717"/>
      <c r="M92" s="717"/>
      <c r="N92" s="717"/>
      <c r="O92" s="717"/>
      <c r="P92" s="717"/>
      <c r="Q92" s="717"/>
      <c r="R92" s="717"/>
      <c r="S92" s="717"/>
      <c r="T92" s="717"/>
      <c r="U92" s="717"/>
    </row>
    <row r="93" spans="1:21" ht="12.75" outlineLevel="4" thickTop="1" thickBot="1">
      <c r="A93" s="364" t="s">
        <v>363</v>
      </c>
      <c r="B93" s="364" t="s">
        <v>363</v>
      </c>
      <c r="C93" s="364" t="s">
        <v>361</v>
      </c>
      <c r="D93" s="364" t="s">
        <v>856</v>
      </c>
      <c r="E93" s="715" t="s">
        <v>1205</v>
      </c>
      <c r="F93" s="785">
        <f>'Formulario 3- Gasto'!K95</f>
        <v>0</v>
      </c>
      <c r="G93" s="72">
        <f t="shared" si="34"/>
        <v>0</v>
      </c>
      <c r="H93" s="718"/>
      <c r="I93" s="717"/>
      <c r="J93" s="717"/>
      <c r="K93" s="717"/>
      <c r="L93" s="717"/>
      <c r="M93" s="717"/>
      <c r="N93" s="717"/>
      <c r="O93" s="717"/>
      <c r="P93" s="717"/>
      <c r="Q93" s="717"/>
      <c r="R93" s="717"/>
      <c r="S93" s="717"/>
      <c r="T93" s="717"/>
      <c r="U93" s="717"/>
    </row>
    <row r="94" spans="1:21" ht="24" outlineLevel="4" thickTop="1" thickBot="1">
      <c r="A94" s="364" t="s">
        <v>363</v>
      </c>
      <c r="B94" s="364" t="s">
        <v>363</v>
      </c>
      <c r="C94" s="364" t="s">
        <v>361</v>
      </c>
      <c r="D94" s="364" t="s">
        <v>858</v>
      </c>
      <c r="E94" s="715" t="s">
        <v>1206</v>
      </c>
      <c r="F94" s="785">
        <f>'Formulario 3- Gasto'!K96</f>
        <v>0</v>
      </c>
      <c r="G94" s="72">
        <f t="shared" si="34"/>
        <v>0</v>
      </c>
      <c r="H94" s="718"/>
      <c r="I94" s="717"/>
      <c r="J94" s="717"/>
      <c r="K94" s="717"/>
      <c r="L94" s="717"/>
      <c r="M94" s="717"/>
      <c r="N94" s="717"/>
      <c r="O94" s="717"/>
      <c r="P94" s="717"/>
      <c r="Q94" s="717"/>
      <c r="R94" s="717"/>
      <c r="S94" s="717"/>
      <c r="T94" s="717"/>
      <c r="U94" s="717"/>
    </row>
    <row r="95" spans="1:21" ht="12.75" outlineLevel="4" thickTop="1" thickBot="1">
      <c r="A95" s="364" t="s">
        <v>363</v>
      </c>
      <c r="B95" s="364" t="s">
        <v>363</v>
      </c>
      <c r="C95" s="364" t="s">
        <v>361</v>
      </c>
      <c r="D95" s="364" t="s">
        <v>859</v>
      </c>
      <c r="E95" s="715" t="s">
        <v>1207</v>
      </c>
      <c r="F95" s="785">
        <f>'Formulario 3- Gasto'!K97</f>
        <v>0</v>
      </c>
      <c r="G95" s="72">
        <f t="shared" si="34"/>
        <v>0</v>
      </c>
      <c r="H95" s="718"/>
      <c r="I95" s="717"/>
      <c r="J95" s="717"/>
      <c r="K95" s="717"/>
      <c r="L95" s="717"/>
      <c r="M95" s="717"/>
      <c r="N95" s="717"/>
      <c r="O95" s="717"/>
      <c r="P95" s="717"/>
      <c r="Q95" s="717"/>
      <c r="R95" s="717"/>
      <c r="S95" s="717"/>
      <c r="T95" s="717"/>
      <c r="U95" s="717"/>
    </row>
    <row r="96" spans="1:21" ht="24" outlineLevel="4" thickTop="1" thickBot="1">
      <c r="A96" s="364" t="s">
        <v>363</v>
      </c>
      <c r="B96" s="364" t="s">
        <v>363</v>
      </c>
      <c r="C96" s="364" t="s">
        <v>361</v>
      </c>
      <c r="D96" s="364" t="s">
        <v>860</v>
      </c>
      <c r="E96" s="715" t="s">
        <v>1208</v>
      </c>
      <c r="F96" s="785">
        <f>'Formulario 3- Gasto'!K98</f>
        <v>0</v>
      </c>
      <c r="G96" s="72">
        <f t="shared" si="34"/>
        <v>0</v>
      </c>
      <c r="H96" s="718"/>
      <c r="I96" s="717"/>
      <c r="J96" s="717"/>
      <c r="K96" s="717"/>
      <c r="L96" s="717"/>
      <c r="M96" s="717"/>
      <c r="N96" s="717"/>
      <c r="O96" s="717"/>
      <c r="P96" s="717"/>
      <c r="Q96" s="717"/>
      <c r="R96" s="717"/>
      <c r="S96" s="717"/>
      <c r="T96" s="717"/>
      <c r="U96" s="717"/>
    </row>
    <row r="97" spans="1:21" ht="12.75" outlineLevel="4" thickTop="1" thickBot="1">
      <c r="A97" s="364" t="s">
        <v>363</v>
      </c>
      <c r="B97" s="364" t="s">
        <v>363</v>
      </c>
      <c r="C97" s="364" t="s">
        <v>361</v>
      </c>
      <c r="D97" s="364" t="s">
        <v>861</v>
      </c>
      <c r="E97" s="715" t="s">
        <v>1209</v>
      </c>
      <c r="F97" s="785">
        <f>'Formulario 3- Gasto'!K99</f>
        <v>0</v>
      </c>
      <c r="G97" s="72">
        <f t="shared" si="34"/>
        <v>0</v>
      </c>
      <c r="H97" s="718"/>
      <c r="I97" s="717"/>
      <c r="J97" s="717"/>
      <c r="K97" s="717"/>
      <c r="L97" s="717"/>
      <c r="M97" s="717"/>
      <c r="N97" s="717"/>
      <c r="O97" s="717"/>
      <c r="P97" s="717"/>
      <c r="Q97" s="717"/>
      <c r="R97" s="717"/>
      <c r="S97" s="717"/>
      <c r="T97" s="717"/>
      <c r="U97" s="717"/>
    </row>
    <row r="98" spans="1:21" ht="24" outlineLevel="4" thickTop="1" thickBot="1">
      <c r="A98" s="364" t="s">
        <v>363</v>
      </c>
      <c r="B98" s="364" t="s">
        <v>363</v>
      </c>
      <c r="C98" s="364" t="s">
        <v>361</v>
      </c>
      <c r="D98" s="364" t="s">
        <v>863</v>
      </c>
      <c r="E98" s="715" t="s">
        <v>1210</v>
      </c>
      <c r="F98" s="785">
        <f>'Formulario 3- Gasto'!K100</f>
        <v>0</v>
      </c>
      <c r="G98" s="72">
        <f t="shared" si="34"/>
        <v>0</v>
      </c>
      <c r="H98" s="718"/>
      <c r="I98" s="717"/>
      <c r="J98" s="717"/>
      <c r="K98" s="717"/>
      <c r="L98" s="717"/>
      <c r="M98" s="717"/>
      <c r="N98" s="717"/>
      <c r="O98" s="717"/>
      <c r="P98" s="717"/>
      <c r="Q98" s="717"/>
      <c r="R98" s="717"/>
      <c r="S98" s="717"/>
      <c r="T98" s="717"/>
      <c r="U98" s="717"/>
    </row>
    <row r="99" spans="1:21" ht="24" outlineLevel="4" thickTop="1" thickBot="1">
      <c r="A99" s="364" t="s">
        <v>363</v>
      </c>
      <c r="B99" s="364" t="s">
        <v>363</v>
      </c>
      <c r="C99" s="364" t="s">
        <v>361</v>
      </c>
      <c r="D99" s="364" t="s">
        <v>865</v>
      </c>
      <c r="E99" s="715" t="s">
        <v>1924</v>
      </c>
      <c r="F99" s="785">
        <f>'Formulario 3- Gasto'!K101</f>
        <v>0</v>
      </c>
      <c r="G99" s="72">
        <f t="shared" si="34"/>
        <v>0</v>
      </c>
      <c r="H99" s="718"/>
      <c r="I99" s="717"/>
      <c r="J99" s="717"/>
      <c r="K99" s="717"/>
      <c r="L99" s="717"/>
      <c r="M99" s="717"/>
      <c r="N99" s="717"/>
      <c r="O99" s="717"/>
      <c r="P99" s="717"/>
      <c r="Q99" s="717"/>
      <c r="R99" s="717"/>
      <c r="S99" s="717"/>
      <c r="T99" s="717"/>
      <c r="U99" s="717"/>
    </row>
    <row r="100" spans="1:21" ht="24" outlineLevel="4" thickTop="1" thickBot="1">
      <c r="A100" s="364" t="s">
        <v>363</v>
      </c>
      <c r="B100" s="364" t="s">
        <v>363</v>
      </c>
      <c r="C100" s="364" t="s">
        <v>361</v>
      </c>
      <c r="D100" s="364" t="s">
        <v>867</v>
      </c>
      <c r="E100" s="715" t="s">
        <v>1211</v>
      </c>
      <c r="F100" s="785">
        <f>'Formulario 3- Gasto'!K102</f>
        <v>0</v>
      </c>
      <c r="G100" s="72">
        <f t="shared" si="34"/>
        <v>0</v>
      </c>
      <c r="H100" s="718"/>
      <c r="I100" s="717"/>
      <c r="J100" s="717"/>
      <c r="K100" s="717"/>
      <c r="L100" s="717"/>
      <c r="M100" s="717"/>
      <c r="N100" s="717"/>
      <c r="O100" s="717"/>
      <c r="P100" s="717"/>
      <c r="Q100" s="717"/>
      <c r="R100" s="717"/>
      <c r="S100" s="717"/>
      <c r="T100" s="717"/>
      <c r="U100" s="717"/>
    </row>
    <row r="101" spans="1:21" ht="24" outlineLevel="4" thickTop="1" thickBot="1">
      <c r="A101" s="364" t="s">
        <v>363</v>
      </c>
      <c r="B101" s="364" t="s">
        <v>363</v>
      </c>
      <c r="C101" s="364" t="s">
        <v>361</v>
      </c>
      <c r="D101" s="364" t="s">
        <v>868</v>
      </c>
      <c r="E101" s="715" t="s">
        <v>1212</v>
      </c>
      <c r="F101" s="785">
        <f>'Formulario 3- Gasto'!K103</f>
        <v>0</v>
      </c>
      <c r="G101" s="72">
        <f t="shared" si="34"/>
        <v>0</v>
      </c>
      <c r="H101" s="718"/>
      <c r="I101" s="717"/>
      <c r="J101" s="717"/>
      <c r="K101" s="717"/>
      <c r="L101" s="717"/>
      <c r="M101" s="717"/>
      <c r="N101" s="717"/>
      <c r="O101" s="717"/>
      <c r="P101" s="717"/>
      <c r="Q101" s="717"/>
      <c r="R101" s="717"/>
      <c r="S101" s="717"/>
      <c r="T101" s="717"/>
      <c r="U101" s="717"/>
    </row>
    <row r="102" spans="1:21" ht="12.75" outlineLevel="4" thickTop="1" thickBot="1">
      <c r="A102" s="364" t="s">
        <v>363</v>
      </c>
      <c r="B102" s="364" t="s">
        <v>363</v>
      </c>
      <c r="C102" s="364" t="s">
        <v>361</v>
      </c>
      <c r="D102" s="364" t="s">
        <v>869</v>
      </c>
      <c r="E102" s="715" t="s">
        <v>1925</v>
      </c>
      <c r="F102" s="785">
        <f>'Formulario 3- Gasto'!K104</f>
        <v>0</v>
      </c>
      <c r="G102" s="72">
        <f t="shared" si="34"/>
        <v>0</v>
      </c>
      <c r="H102" s="718"/>
      <c r="I102" s="717"/>
      <c r="J102" s="717"/>
      <c r="K102" s="717"/>
      <c r="L102" s="717"/>
      <c r="M102" s="717"/>
      <c r="N102" s="717"/>
      <c r="O102" s="717"/>
      <c r="P102" s="717"/>
      <c r="Q102" s="717"/>
      <c r="R102" s="717"/>
      <c r="S102" s="717"/>
      <c r="T102" s="717"/>
      <c r="U102" s="717"/>
    </row>
    <row r="103" spans="1:21" ht="24" outlineLevel="4" thickTop="1" thickBot="1">
      <c r="A103" s="364" t="s">
        <v>363</v>
      </c>
      <c r="B103" s="364" t="s">
        <v>363</v>
      </c>
      <c r="C103" s="364" t="s">
        <v>361</v>
      </c>
      <c r="D103" s="364" t="s">
        <v>870</v>
      </c>
      <c r="E103" s="715" t="s">
        <v>1213</v>
      </c>
      <c r="F103" s="785">
        <f>'Formulario 3- Gasto'!K105</f>
        <v>0</v>
      </c>
      <c r="G103" s="72">
        <f t="shared" si="34"/>
        <v>0</v>
      </c>
      <c r="H103" s="718"/>
      <c r="I103" s="717"/>
      <c r="J103" s="717"/>
      <c r="K103" s="717"/>
      <c r="L103" s="717"/>
      <c r="M103" s="717"/>
      <c r="N103" s="717"/>
      <c r="O103" s="717"/>
      <c r="P103" s="717"/>
      <c r="Q103" s="717"/>
      <c r="R103" s="717"/>
      <c r="S103" s="717"/>
      <c r="T103" s="717"/>
      <c r="U103" s="717"/>
    </row>
    <row r="104" spans="1:21" ht="12.75" outlineLevel="4" thickTop="1" thickBot="1">
      <c r="A104" s="364" t="s">
        <v>363</v>
      </c>
      <c r="B104" s="364" t="s">
        <v>363</v>
      </c>
      <c r="C104" s="364" t="s">
        <v>361</v>
      </c>
      <c r="D104" s="364" t="s">
        <v>871</v>
      </c>
      <c r="E104" s="715" t="s">
        <v>1214</v>
      </c>
      <c r="F104" s="785">
        <f>'Formulario 3- Gasto'!K106</f>
        <v>0</v>
      </c>
      <c r="G104" s="72">
        <f t="shared" si="34"/>
        <v>0</v>
      </c>
      <c r="H104" s="718"/>
      <c r="I104" s="717"/>
      <c r="J104" s="717"/>
      <c r="K104" s="717"/>
      <c r="L104" s="717"/>
      <c r="M104" s="717"/>
      <c r="N104" s="717"/>
      <c r="O104" s="717"/>
      <c r="P104" s="717"/>
      <c r="Q104" s="717"/>
      <c r="R104" s="717"/>
      <c r="S104" s="717"/>
      <c r="T104" s="717"/>
      <c r="U104" s="717"/>
    </row>
    <row r="105" spans="1:21" ht="12.75" outlineLevel="4" thickTop="1" thickBot="1">
      <c r="A105" s="364" t="s">
        <v>363</v>
      </c>
      <c r="B105" s="364" t="s">
        <v>363</v>
      </c>
      <c r="C105" s="364" t="s">
        <v>361</v>
      </c>
      <c r="D105" s="364" t="s">
        <v>872</v>
      </c>
      <c r="E105" s="715" t="s">
        <v>1215</v>
      </c>
      <c r="F105" s="785">
        <f>'Formulario 3- Gasto'!K107</f>
        <v>0</v>
      </c>
      <c r="G105" s="72">
        <f t="shared" si="34"/>
        <v>0</v>
      </c>
      <c r="H105" s="718"/>
      <c r="I105" s="717"/>
      <c r="J105" s="717"/>
      <c r="K105" s="717"/>
      <c r="L105" s="717"/>
      <c r="M105" s="717"/>
      <c r="N105" s="717"/>
      <c r="O105" s="717"/>
      <c r="P105" s="717"/>
      <c r="Q105" s="717"/>
      <c r="R105" s="717"/>
      <c r="S105" s="717"/>
      <c r="T105" s="717"/>
      <c r="U105" s="717"/>
    </row>
    <row r="106" spans="1:21" ht="12.75" outlineLevel="4" thickTop="1" thickBot="1">
      <c r="A106" s="364" t="s">
        <v>363</v>
      </c>
      <c r="B106" s="364" t="s">
        <v>363</v>
      </c>
      <c r="C106" s="364" t="s">
        <v>361</v>
      </c>
      <c r="D106" s="364" t="s">
        <v>873</v>
      </c>
      <c r="E106" s="715" t="s">
        <v>1216</v>
      </c>
      <c r="F106" s="785">
        <f>'Formulario 3- Gasto'!K108</f>
        <v>0</v>
      </c>
      <c r="G106" s="72">
        <f t="shared" si="34"/>
        <v>0</v>
      </c>
      <c r="H106" s="718"/>
      <c r="I106" s="717"/>
      <c r="J106" s="717"/>
      <c r="K106" s="717"/>
      <c r="L106" s="717"/>
      <c r="M106" s="717"/>
      <c r="N106" s="717"/>
      <c r="O106" s="717"/>
      <c r="P106" s="717"/>
      <c r="Q106" s="717"/>
      <c r="R106" s="717"/>
      <c r="S106" s="717"/>
      <c r="T106" s="717"/>
      <c r="U106" s="717"/>
    </row>
    <row r="107" spans="1:21" ht="12.75" outlineLevel="4" thickTop="1" thickBot="1">
      <c r="A107" s="364" t="s">
        <v>363</v>
      </c>
      <c r="B107" s="364" t="s">
        <v>363</v>
      </c>
      <c r="C107" s="364" t="s">
        <v>361</v>
      </c>
      <c r="D107" s="364" t="s">
        <v>874</v>
      </c>
      <c r="E107" s="715" t="s">
        <v>1217</v>
      </c>
      <c r="F107" s="785">
        <f>'Formulario 3- Gasto'!K109</f>
        <v>0</v>
      </c>
      <c r="G107" s="72">
        <f t="shared" si="34"/>
        <v>0</v>
      </c>
      <c r="H107" s="718"/>
      <c r="I107" s="717"/>
      <c r="J107" s="717"/>
      <c r="K107" s="717"/>
      <c r="L107" s="717"/>
      <c r="M107" s="717"/>
      <c r="N107" s="717"/>
      <c r="O107" s="717"/>
      <c r="P107" s="717"/>
      <c r="Q107" s="717"/>
      <c r="R107" s="717"/>
      <c r="S107" s="717"/>
      <c r="T107" s="717"/>
      <c r="U107" s="717"/>
    </row>
    <row r="108" spans="1:21" ht="12.75" outlineLevel="4" thickTop="1" thickBot="1">
      <c r="A108" s="364" t="s">
        <v>363</v>
      </c>
      <c r="B108" s="364" t="s">
        <v>363</v>
      </c>
      <c r="C108" s="364" t="s">
        <v>361</v>
      </c>
      <c r="D108" s="364" t="s">
        <v>875</v>
      </c>
      <c r="E108" s="715" t="s">
        <v>1926</v>
      </c>
      <c r="F108" s="785">
        <f>'Formulario 3- Gasto'!K110</f>
        <v>0</v>
      </c>
      <c r="G108" s="72">
        <f t="shared" si="34"/>
        <v>0</v>
      </c>
      <c r="H108" s="718"/>
      <c r="I108" s="717"/>
      <c r="J108" s="717"/>
      <c r="K108" s="717"/>
      <c r="L108" s="717"/>
      <c r="M108" s="717"/>
      <c r="N108" s="717"/>
      <c r="O108" s="717"/>
      <c r="P108" s="717"/>
      <c r="Q108" s="717"/>
      <c r="R108" s="717"/>
      <c r="S108" s="717"/>
      <c r="T108" s="717"/>
      <c r="U108" s="717"/>
    </row>
    <row r="109" spans="1:21" ht="12.75" outlineLevel="4" thickTop="1" thickBot="1">
      <c r="A109" s="364" t="s">
        <v>363</v>
      </c>
      <c r="B109" s="364" t="s">
        <v>363</v>
      </c>
      <c r="C109" s="364" t="s">
        <v>361</v>
      </c>
      <c r="D109" s="364" t="s">
        <v>876</v>
      </c>
      <c r="E109" s="715" t="s">
        <v>1218</v>
      </c>
      <c r="F109" s="785">
        <f>'Formulario 3- Gasto'!K111</f>
        <v>0</v>
      </c>
      <c r="G109" s="72">
        <f t="shared" si="34"/>
        <v>0</v>
      </c>
      <c r="H109" s="718"/>
      <c r="I109" s="717"/>
      <c r="J109" s="717"/>
      <c r="K109" s="717"/>
      <c r="L109" s="717"/>
      <c r="M109" s="717"/>
      <c r="N109" s="717"/>
      <c r="O109" s="717"/>
      <c r="P109" s="717"/>
      <c r="Q109" s="717"/>
      <c r="R109" s="717"/>
      <c r="S109" s="717"/>
      <c r="T109" s="717"/>
      <c r="U109" s="717"/>
    </row>
    <row r="110" spans="1:21" ht="12.75" outlineLevel="4" thickTop="1" thickBot="1">
      <c r="A110" s="364" t="s">
        <v>363</v>
      </c>
      <c r="B110" s="364" t="s">
        <v>363</v>
      </c>
      <c r="C110" s="364" t="s">
        <v>361</v>
      </c>
      <c r="D110" s="364" t="s">
        <v>877</v>
      </c>
      <c r="E110" s="715" t="s">
        <v>1219</v>
      </c>
      <c r="F110" s="785">
        <f>'Formulario 3- Gasto'!K112</f>
        <v>0</v>
      </c>
      <c r="G110" s="72">
        <f t="shared" si="34"/>
        <v>0</v>
      </c>
      <c r="H110" s="718"/>
      <c r="I110" s="717"/>
      <c r="J110" s="717"/>
      <c r="K110" s="717"/>
      <c r="L110" s="717"/>
      <c r="M110" s="717"/>
      <c r="N110" s="717"/>
      <c r="O110" s="717"/>
      <c r="P110" s="717"/>
      <c r="Q110" s="717"/>
      <c r="R110" s="717"/>
      <c r="S110" s="717"/>
      <c r="T110" s="717"/>
      <c r="U110" s="717"/>
    </row>
    <row r="111" spans="1:21" ht="24" outlineLevel="4" thickTop="1" thickBot="1">
      <c r="A111" s="364" t="s">
        <v>363</v>
      </c>
      <c r="B111" s="364" t="s">
        <v>363</v>
      </c>
      <c r="C111" s="364" t="s">
        <v>361</v>
      </c>
      <c r="D111" s="364" t="s">
        <v>878</v>
      </c>
      <c r="E111" s="715" t="s">
        <v>1927</v>
      </c>
      <c r="F111" s="785">
        <f>'Formulario 3- Gasto'!K113</f>
        <v>0</v>
      </c>
      <c r="G111" s="72">
        <f t="shared" si="34"/>
        <v>0</v>
      </c>
      <c r="H111" s="718"/>
      <c r="I111" s="717"/>
      <c r="J111" s="717"/>
      <c r="K111" s="717"/>
      <c r="L111" s="717"/>
      <c r="M111" s="717"/>
      <c r="N111" s="717"/>
      <c r="O111" s="717"/>
      <c r="P111" s="717"/>
      <c r="Q111" s="717"/>
      <c r="R111" s="717"/>
      <c r="S111" s="717"/>
      <c r="T111" s="717"/>
      <c r="U111" s="717"/>
    </row>
    <row r="112" spans="1:21" ht="12.75" outlineLevel="4" thickTop="1" thickBot="1">
      <c r="A112" s="364" t="s">
        <v>363</v>
      </c>
      <c r="B112" s="364" t="s">
        <v>363</v>
      </c>
      <c r="C112" s="364" t="s">
        <v>361</v>
      </c>
      <c r="D112" s="364" t="s">
        <v>879</v>
      </c>
      <c r="E112" s="715" t="s">
        <v>1220</v>
      </c>
      <c r="F112" s="785">
        <f>'Formulario 3- Gasto'!K114</f>
        <v>0</v>
      </c>
      <c r="G112" s="72">
        <f t="shared" si="34"/>
        <v>0</v>
      </c>
      <c r="H112" s="718"/>
      <c r="I112" s="717"/>
      <c r="J112" s="717"/>
      <c r="K112" s="717"/>
      <c r="L112" s="717"/>
      <c r="M112" s="717"/>
      <c r="N112" s="717"/>
      <c r="O112" s="717"/>
      <c r="P112" s="717"/>
      <c r="Q112" s="717"/>
      <c r="R112" s="717"/>
      <c r="S112" s="717"/>
      <c r="T112" s="717"/>
      <c r="U112" s="717"/>
    </row>
    <row r="113" spans="1:21" s="681" customFormat="1" ht="23.25" customHeight="1" outlineLevel="2" thickTop="1" thickBot="1">
      <c r="A113" s="364" t="s">
        <v>363</v>
      </c>
      <c r="B113" s="364" t="s">
        <v>363</v>
      </c>
      <c r="C113" s="364" t="s">
        <v>361</v>
      </c>
      <c r="D113" s="364" t="s">
        <v>880</v>
      </c>
      <c r="E113" s="715" t="s">
        <v>1928</v>
      </c>
      <c r="F113" s="785">
        <f>'Formulario 3- Gasto'!K115</f>
        <v>0</v>
      </c>
      <c r="G113" s="72">
        <f t="shared" si="34"/>
        <v>0</v>
      </c>
      <c r="H113" s="718"/>
      <c r="I113" s="717"/>
      <c r="J113" s="717"/>
      <c r="K113" s="717"/>
      <c r="L113" s="717"/>
      <c r="M113" s="717"/>
      <c r="N113" s="717"/>
      <c r="O113" s="717"/>
      <c r="P113" s="717"/>
      <c r="Q113" s="717"/>
      <c r="R113" s="717"/>
      <c r="S113" s="717"/>
      <c r="T113" s="717"/>
      <c r="U113" s="717"/>
    </row>
    <row r="114" spans="1:21" ht="12.75" outlineLevel="4" thickTop="1" thickBot="1">
      <c r="A114" s="364" t="s">
        <v>363</v>
      </c>
      <c r="B114" s="364" t="s">
        <v>363</v>
      </c>
      <c r="C114" s="364" t="s">
        <v>361</v>
      </c>
      <c r="D114" s="364" t="s">
        <v>881</v>
      </c>
      <c r="E114" s="715" t="s">
        <v>1929</v>
      </c>
      <c r="F114" s="785">
        <f>'Formulario 3- Gasto'!K116</f>
        <v>0</v>
      </c>
      <c r="G114" s="72">
        <f t="shared" si="34"/>
        <v>0</v>
      </c>
      <c r="H114" s="718"/>
      <c r="I114" s="717"/>
      <c r="J114" s="717"/>
      <c r="K114" s="717"/>
      <c r="L114" s="717"/>
      <c r="M114" s="717"/>
      <c r="N114" s="717"/>
      <c r="O114" s="717"/>
      <c r="P114" s="717"/>
      <c r="Q114" s="717"/>
      <c r="R114" s="717"/>
      <c r="S114" s="717"/>
      <c r="T114" s="717"/>
      <c r="U114" s="717"/>
    </row>
    <row r="115" spans="1:21" ht="12.75" outlineLevel="4" thickTop="1" thickBot="1">
      <c r="A115" s="364" t="s">
        <v>363</v>
      </c>
      <c r="B115" s="364" t="s">
        <v>363</v>
      </c>
      <c r="C115" s="364" t="s">
        <v>361</v>
      </c>
      <c r="D115" s="364" t="s">
        <v>882</v>
      </c>
      <c r="E115" s="715" t="s">
        <v>2041</v>
      </c>
      <c r="F115" s="785">
        <f>'Formulario 3- Gasto'!K117</f>
        <v>0</v>
      </c>
      <c r="G115" s="72">
        <f t="shared" si="34"/>
        <v>0</v>
      </c>
      <c r="H115" s="718"/>
      <c r="I115" s="717"/>
      <c r="J115" s="717"/>
      <c r="K115" s="717"/>
      <c r="L115" s="717"/>
      <c r="M115" s="717"/>
      <c r="N115" s="717"/>
      <c r="O115" s="717"/>
      <c r="P115" s="717"/>
      <c r="Q115" s="717"/>
      <c r="R115" s="717"/>
      <c r="S115" s="717"/>
      <c r="T115" s="717"/>
      <c r="U115" s="717"/>
    </row>
    <row r="116" spans="1:21" ht="12.75" outlineLevel="4" thickTop="1" thickBot="1">
      <c r="A116" s="364" t="s">
        <v>363</v>
      </c>
      <c r="B116" s="364" t="s">
        <v>363</v>
      </c>
      <c r="C116" s="364" t="s">
        <v>361</v>
      </c>
      <c r="D116" s="364" t="s">
        <v>884</v>
      </c>
      <c r="E116" s="715" t="s">
        <v>1221</v>
      </c>
      <c r="F116" s="785">
        <f>'Formulario 3- Gasto'!K118</f>
        <v>0</v>
      </c>
      <c r="G116" s="72">
        <f t="shared" si="34"/>
        <v>0</v>
      </c>
      <c r="H116" s="718"/>
      <c r="I116" s="717"/>
      <c r="J116" s="717"/>
      <c r="K116" s="717"/>
      <c r="L116" s="717"/>
      <c r="M116" s="717"/>
      <c r="N116" s="717"/>
      <c r="O116" s="717"/>
      <c r="P116" s="717"/>
      <c r="Q116" s="717"/>
      <c r="R116" s="717"/>
      <c r="S116" s="717"/>
      <c r="T116" s="717"/>
      <c r="U116" s="717"/>
    </row>
    <row r="117" spans="1:21" ht="12.75" outlineLevel="4" thickTop="1" thickBot="1">
      <c r="A117" s="351" t="s">
        <v>363</v>
      </c>
      <c r="B117" s="351" t="s">
        <v>363</v>
      </c>
      <c r="C117" s="351" t="s">
        <v>362</v>
      </c>
      <c r="D117" s="351"/>
      <c r="E117" s="714" t="s">
        <v>1222</v>
      </c>
      <c r="F117" s="784">
        <f>'Formulario 3- Gasto'!K119</f>
        <v>0</v>
      </c>
      <c r="G117" s="72">
        <f t="shared" si="34"/>
        <v>0</v>
      </c>
      <c r="H117" s="791">
        <f>SUM(H118:H153)</f>
        <v>0</v>
      </c>
      <c r="I117" s="784">
        <f>SUM(I118:I153)</f>
        <v>0</v>
      </c>
      <c r="J117" s="784">
        <f t="shared" ref="J117:R117" si="35">SUM(J118:J153)</f>
        <v>0</v>
      </c>
      <c r="K117" s="784">
        <f t="shared" si="35"/>
        <v>0</v>
      </c>
      <c r="L117" s="784">
        <f t="shared" si="35"/>
        <v>0</v>
      </c>
      <c r="M117" s="784">
        <f t="shared" si="35"/>
        <v>0</v>
      </c>
      <c r="N117" s="784">
        <f t="shared" si="35"/>
        <v>0</v>
      </c>
      <c r="O117" s="784">
        <f t="shared" si="35"/>
        <v>0</v>
      </c>
      <c r="P117" s="784">
        <f t="shared" si="35"/>
        <v>0</v>
      </c>
      <c r="Q117" s="784">
        <f t="shared" si="35"/>
        <v>0</v>
      </c>
      <c r="R117" s="784">
        <f t="shared" si="35"/>
        <v>0</v>
      </c>
      <c r="S117" s="784">
        <f t="shared" ref="S117:T117" si="36">SUM(S118:S153)</f>
        <v>0</v>
      </c>
      <c r="T117" s="784">
        <f t="shared" si="36"/>
        <v>0</v>
      </c>
      <c r="U117" s="784">
        <f t="shared" ref="U117" si="37">SUM(U118:U153)</f>
        <v>0</v>
      </c>
    </row>
    <row r="118" spans="1:21" ht="12.75" outlineLevel="4" thickTop="1" thickBot="1">
      <c r="A118" s="364" t="s">
        <v>363</v>
      </c>
      <c r="B118" s="364" t="s">
        <v>363</v>
      </c>
      <c r="C118" s="364" t="s">
        <v>362</v>
      </c>
      <c r="D118" s="364" t="s">
        <v>795</v>
      </c>
      <c r="E118" s="715" t="s">
        <v>1930</v>
      </c>
      <c r="F118" s="785">
        <f>'Formulario 3- Gasto'!K120</f>
        <v>0</v>
      </c>
      <c r="G118" s="72">
        <f t="shared" si="34"/>
        <v>0</v>
      </c>
      <c r="H118" s="718"/>
      <c r="I118" s="717"/>
      <c r="J118" s="717"/>
      <c r="K118" s="717"/>
      <c r="L118" s="717"/>
      <c r="M118" s="717"/>
      <c r="N118" s="717"/>
      <c r="O118" s="717"/>
      <c r="P118" s="717"/>
      <c r="Q118" s="717"/>
      <c r="R118" s="717"/>
      <c r="S118" s="717"/>
      <c r="T118" s="717"/>
      <c r="U118" s="717"/>
    </row>
    <row r="119" spans="1:21" ht="12.75" outlineLevel="4" thickTop="1" thickBot="1">
      <c r="A119" s="364" t="s">
        <v>363</v>
      </c>
      <c r="B119" s="364" t="s">
        <v>363</v>
      </c>
      <c r="C119" s="364" t="s">
        <v>362</v>
      </c>
      <c r="D119" s="364" t="s">
        <v>794</v>
      </c>
      <c r="E119" s="715" t="s">
        <v>1223</v>
      </c>
      <c r="F119" s="785">
        <f>'Formulario 3- Gasto'!K121</f>
        <v>0</v>
      </c>
      <c r="G119" s="72">
        <f t="shared" si="34"/>
        <v>0</v>
      </c>
      <c r="H119" s="718"/>
      <c r="I119" s="717"/>
      <c r="J119" s="717"/>
      <c r="K119" s="717"/>
      <c r="L119" s="717"/>
      <c r="M119" s="717"/>
      <c r="N119" s="717"/>
      <c r="O119" s="717"/>
      <c r="P119" s="717"/>
      <c r="Q119" s="717"/>
      <c r="R119" s="717"/>
      <c r="S119" s="717"/>
      <c r="T119" s="717"/>
      <c r="U119" s="717"/>
    </row>
    <row r="120" spans="1:21" ht="25.5" customHeight="1" outlineLevel="4" thickTop="1" thickBot="1">
      <c r="A120" s="364" t="s">
        <v>363</v>
      </c>
      <c r="B120" s="364" t="s">
        <v>363</v>
      </c>
      <c r="C120" s="364" t="s">
        <v>362</v>
      </c>
      <c r="D120" s="364" t="s">
        <v>796</v>
      </c>
      <c r="E120" s="715" t="s">
        <v>1224</v>
      </c>
      <c r="F120" s="785">
        <f>'Formulario 3- Gasto'!K122</f>
        <v>0</v>
      </c>
      <c r="G120" s="72">
        <f t="shared" si="34"/>
        <v>0</v>
      </c>
      <c r="H120" s="718"/>
      <c r="I120" s="717"/>
      <c r="J120" s="717"/>
      <c r="K120" s="717"/>
      <c r="L120" s="717"/>
      <c r="M120" s="717"/>
      <c r="N120" s="717"/>
      <c r="O120" s="717"/>
      <c r="P120" s="717"/>
      <c r="Q120" s="717"/>
      <c r="R120" s="717"/>
      <c r="S120" s="717"/>
      <c r="T120" s="717"/>
      <c r="U120" s="717"/>
    </row>
    <row r="121" spans="1:21" ht="12.75" outlineLevel="4" thickTop="1" thickBot="1">
      <c r="A121" s="364" t="s">
        <v>363</v>
      </c>
      <c r="B121" s="364" t="s">
        <v>363</v>
      </c>
      <c r="C121" s="364" t="s">
        <v>362</v>
      </c>
      <c r="D121" s="364" t="s">
        <v>800</v>
      </c>
      <c r="E121" s="715" t="s">
        <v>1225</v>
      </c>
      <c r="F121" s="785">
        <f>'Formulario 3- Gasto'!K123</f>
        <v>0</v>
      </c>
      <c r="G121" s="72">
        <f t="shared" si="34"/>
        <v>0</v>
      </c>
      <c r="H121" s="718"/>
      <c r="I121" s="717"/>
      <c r="J121" s="717"/>
      <c r="K121" s="717"/>
      <c r="L121" s="717"/>
      <c r="M121" s="717"/>
      <c r="N121" s="717"/>
      <c r="O121" s="717"/>
      <c r="P121" s="717"/>
      <c r="Q121" s="717"/>
      <c r="R121" s="717"/>
      <c r="S121" s="717"/>
      <c r="T121" s="717"/>
      <c r="U121" s="717"/>
    </row>
    <row r="122" spans="1:21" ht="12.75" outlineLevel="4" thickTop="1" thickBot="1">
      <c r="A122" s="364" t="s">
        <v>363</v>
      </c>
      <c r="B122" s="364" t="s">
        <v>363</v>
      </c>
      <c r="C122" s="364" t="s">
        <v>362</v>
      </c>
      <c r="D122" s="364" t="s">
        <v>798</v>
      </c>
      <c r="E122" s="715" t="s">
        <v>1931</v>
      </c>
      <c r="F122" s="785">
        <f>'Formulario 3- Gasto'!K124</f>
        <v>0</v>
      </c>
      <c r="G122" s="72">
        <f t="shared" si="34"/>
        <v>0</v>
      </c>
      <c r="H122" s="718"/>
      <c r="I122" s="717"/>
      <c r="J122" s="717"/>
      <c r="K122" s="717"/>
      <c r="L122" s="717"/>
      <c r="M122" s="717"/>
      <c r="N122" s="717"/>
      <c r="O122" s="717"/>
      <c r="P122" s="717"/>
      <c r="Q122" s="717"/>
      <c r="R122" s="717"/>
      <c r="S122" s="717"/>
      <c r="T122" s="717"/>
      <c r="U122" s="717"/>
    </row>
    <row r="123" spans="1:21" ht="12.75" outlineLevel="4" thickTop="1" thickBot="1">
      <c r="A123" s="364" t="s">
        <v>363</v>
      </c>
      <c r="B123" s="364" t="s">
        <v>363</v>
      </c>
      <c r="C123" s="364" t="s">
        <v>362</v>
      </c>
      <c r="D123" s="364" t="s">
        <v>801</v>
      </c>
      <c r="E123" s="715" t="s">
        <v>1226</v>
      </c>
      <c r="F123" s="785">
        <f>'Formulario 3- Gasto'!K125</f>
        <v>0</v>
      </c>
      <c r="G123" s="72">
        <f t="shared" si="34"/>
        <v>0</v>
      </c>
      <c r="H123" s="718"/>
      <c r="I123" s="717"/>
      <c r="J123" s="717"/>
      <c r="K123" s="717"/>
      <c r="L123" s="717"/>
      <c r="M123" s="717"/>
      <c r="N123" s="717"/>
      <c r="O123" s="717"/>
      <c r="P123" s="717"/>
      <c r="Q123" s="717"/>
      <c r="R123" s="717"/>
      <c r="S123" s="717"/>
      <c r="T123" s="717"/>
      <c r="U123" s="717"/>
    </row>
    <row r="124" spans="1:21" ht="23.25" customHeight="1" outlineLevel="4" thickTop="1" thickBot="1">
      <c r="A124" s="364" t="s">
        <v>363</v>
      </c>
      <c r="B124" s="364" t="s">
        <v>363</v>
      </c>
      <c r="C124" s="364" t="s">
        <v>362</v>
      </c>
      <c r="D124" s="364" t="s">
        <v>802</v>
      </c>
      <c r="E124" s="715" t="s">
        <v>1227</v>
      </c>
      <c r="F124" s="785">
        <f>'Formulario 3- Gasto'!K126</f>
        <v>0</v>
      </c>
      <c r="G124" s="72">
        <f t="shared" si="34"/>
        <v>0</v>
      </c>
      <c r="H124" s="718"/>
      <c r="I124" s="717"/>
      <c r="J124" s="717"/>
      <c r="K124" s="717"/>
      <c r="L124" s="717"/>
      <c r="M124" s="717"/>
      <c r="N124" s="717"/>
      <c r="O124" s="717"/>
      <c r="P124" s="717"/>
      <c r="Q124" s="717"/>
      <c r="R124" s="717"/>
      <c r="S124" s="717"/>
      <c r="T124" s="717"/>
      <c r="U124" s="717"/>
    </row>
    <row r="125" spans="1:21" ht="12.75" outlineLevel="4" thickTop="1" thickBot="1">
      <c r="A125" s="364" t="s">
        <v>363</v>
      </c>
      <c r="B125" s="364" t="s">
        <v>363</v>
      </c>
      <c r="C125" s="364" t="s">
        <v>362</v>
      </c>
      <c r="D125" s="364" t="s">
        <v>799</v>
      </c>
      <c r="E125" s="715" t="s">
        <v>1228</v>
      </c>
      <c r="F125" s="785">
        <f>'Formulario 3- Gasto'!K127</f>
        <v>0</v>
      </c>
      <c r="G125" s="72">
        <f t="shared" si="34"/>
        <v>0</v>
      </c>
      <c r="H125" s="718"/>
      <c r="I125" s="717"/>
      <c r="J125" s="717"/>
      <c r="K125" s="717"/>
      <c r="L125" s="717"/>
      <c r="M125" s="717"/>
      <c r="N125" s="717"/>
      <c r="O125" s="717"/>
      <c r="P125" s="717"/>
      <c r="Q125" s="717"/>
      <c r="R125" s="717"/>
      <c r="S125" s="717"/>
      <c r="T125" s="717"/>
      <c r="U125" s="717"/>
    </row>
    <row r="126" spans="1:21" ht="23.25" customHeight="1" outlineLevel="4" thickTop="1" thickBot="1">
      <c r="A126" s="364" t="s">
        <v>363</v>
      </c>
      <c r="B126" s="364" t="s">
        <v>363</v>
      </c>
      <c r="C126" s="364" t="s">
        <v>362</v>
      </c>
      <c r="D126" s="364" t="s">
        <v>804</v>
      </c>
      <c r="E126" s="715" t="s">
        <v>1229</v>
      </c>
      <c r="F126" s="785">
        <f>'Formulario 3- Gasto'!K128</f>
        <v>0</v>
      </c>
      <c r="G126" s="72">
        <f t="shared" si="34"/>
        <v>0</v>
      </c>
      <c r="H126" s="718"/>
      <c r="I126" s="717"/>
      <c r="J126" s="717"/>
      <c r="K126" s="717"/>
      <c r="L126" s="717"/>
      <c r="M126" s="717"/>
      <c r="N126" s="717"/>
      <c r="O126" s="717"/>
      <c r="P126" s="717"/>
      <c r="Q126" s="717"/>
      <c r="R126" s="717"/>
      <c r="S126" s="717"/>
      <c r="T126" s="717"/>
      <c r="U126" s="717"/>
    </row>
    <row r="127" spans="1:21" ht="36" customHeight="1" outlineLevel="4" thickTop="1" thickBot="1">
      <c r="A127" s="364" t="s">
        <v>363</v>
      </c>
      <c r="B127" s="364" t="s">
        <v>363</v>
      </c>
      <c r="C127" s="364" t="s">
        <v>362</v>
      </c>
      <c r="D127" s="364" t="s">
        <v>805</v>
      </c>
      <c r="E127" s="715" t="s">
        <v>1230</v>
      </c>
      <c r="F127" s="785">
        <f>'Formulario 3- Gasto'!K129</f>
        <v>0</v>
      </c>
      <c r="G127" s="72">
        <f t="shared" si="34"/>
        <v>0</v>
      </c>
      <c r="H127" s="718"/>
      <c r="I127" s="717"/>
      <c r="J127" s="717"/>
      <c r="K127" s="717"/>
      <c r="L127" s="717"/>
      <c r="M127" s="717"/>
      <c r="N127" s="717"/>
      <c r="O127" s="717"/>
      <c r="P127" s="717"/>
      <c r="Q127" s="717"/>
      <c r="R127" s="717"/>
      <c r="S127" s="717"/>
      <c r="T127" s="717"/>
      <c r="U127" s="717"/>
    </row>
    <row r="128" spans="1:21" ht="12.75" outlineLevel="4" thickTop="1" thickBot="1">
      <c r="A128" s="364" t="s">
        <v>363</v>
      </c>
      <c r="B128" s="364" t="s">
        <v>363</v>
      </c>
      <c r="C128" s="364" t="s">
        <v>362</v>
      </c>
      <c r="D128" s="364" t="s">
        <v>806</v>
      </c>
      <c r="E128" s="715" t="s">
        <v>1231</v>
      </c>
      <c r="F128" s="785">
        <f>'Formulario 3- Gasto'!K130</f>
        <v>0</v>
      </c>
      <c r="G128" s="72">
        <f t="shared" si="34"/>
        <v>0</v>
      </c>
      <c r="H128" s="718"/>
      <c r="I128" s="717"/>
      <c r="J128" s="717"/>
      <c r="K128" s="717"/>
      <c r="L128" s="717"/>
      <c r="M128" s="717"/>
      <c r="N128" s="717"/>
      <c r="O128" s="717"/>
      <c r="P128" s="717"/>
      <c r="Q128" s="717"/>
      <c r="R128" s="717"/>
      <c r="S128" s="717"/>
      <c r="T128" s="717"/>
      <c r="U128" s="717"/>
    </row>
    <row r="129" spans="1:21" ht="12.75" outlineLevel="4" thickTop="1" thickBot="1">
      <c r="A129" s="364" t="s">
        <v>363</v>
      </c>
      <c r="B129" s="364" t="s">
        <v>363</v>
      </c>
      <c r="C129" s="364" t="s">
        <v>362</v>
      </c>
      <c r="D129" s="364" t="s">
        <v>807</v>
      </c>
      <c r="E129" s="715" t="s">
        <v>1232</v>
      </c>
      <c r="F129" s="785">
        <f>'Formulario 3- Gasto'!K131</f>
        <v>0</v>
      </c>
      <c r="G129" s="72">
        <f t="shared" si="34"/>
        <v>0</v>
      </c>
      <c r="H129" s="718"/>
      <c r="I129" s="717"/>
      <c r="J129" s="717"/>
      <c r="K129" s="717"/>
      <c r="L129" s="717"/>
      <c r="M129" s="717"/>
      <c r="N129" s="717"/>
      <c r="O129" s="717"/>
      <c r="P129" s="717"/>
      <c r="Q129" s="717"/>
      <c r="R129" s="717"/>
      <c r="S129" s="717"/>
      <c r="T129" s="717"/>
      <c r="U129" s="717"/>
    </row>
    <row r="130" spans="1:21" ht="23.25" customHeight="1" outlineLevel="4" thickTop="1" thickBot="1">
      <c r="A130" s="364" t="s">
        <v>363</v>
      </c>
      <c r="B130" s="364" t="s">
        <v>363</v>
      </c>
      <c r="C130" s="364" t="s">
        <v>362</v>
      </c>
      <c r="D130" s="364" t="s">
        <v>809</v>
      </c>
      <c r="E130" s="715" t="s">
        <v>1233</v>
      </c>
      <c r="F130" s="785">
        <f>'Formulario 3- Gasto'!K132</f>
        <v>0</v>
      </c>
      <c r="G130" s="72">
        <f t="shared" si="34"/>
        <v>0</v>
      </c>
      <c r="H130" s="718"/>
      <c r="I130" s="717"/>
      <c r="J130" s="717"/>
      <c r="K130" s="717"/>
      <c r="L130" s="717"/>
      <c r="M130" s="717"/>
      <c r="N130" s="717"/>
      <c r="O130" s="717"/>
      <c r="P130" s="717"/>
      <c r="Q130" s="717"/>
      <c r="R130" s="717"/>
      <c r="S130" s="717"/>
      <c r="T130" s="717"/>
      <c r="U130" s="717"/>
    </row>
    <row r="131" spans="1:21" ht="24" outlineLevel="4" thickTop="1" thickBot="1">
      <c r="A131" s="364" t="s">
        <v>363</v>
      </c>
      <c r="B131" s="364" t="s">
        <v>363</v>
      </c>
      <c r="C131" s="364" t="s">
        <v>362</v>
      </c>
      <c r="D131" s="364" t="s">
        <v>810</v>
      </c>
      <c r="E131" s="715" t="s">
        <v>1932</v>
      </c>
      <c r="F131" s="785">
        <f>'Formulario 3- Gasto'!K133</f>
        <v>0</v>
      </c>
      <c r="G131" s="72">
        <f t="shared" si="34"/>
        <v>0</v>
      </c>
      <c r="H131" s="718"/>
      <c r="I131" s="717"/>
      <c r="J131" s="717"/>
      <c r="K131" s="717"/>
      <c r="L131" s="717"/>
      <c r="M131" s="717"/>
      <c r="N131" s="717"/>
      <c r="O131" s="717"/>
      <c r="P131" s="717"/>
      <c r="Q131" s="717"/>
      <c r="R131" s="717"/>
      <c r="S131" s="717"/>
      <c r="T131" s="717"/>
      <c r="U131" s="717"/>
    </row>
    <row r="132" spans="1:21" ht="12.75" outlineLevel="4" thickTop="1" thickBot="1">
      <c r="A132" s="364" t="s">
        <v>363</v>
      </c>
      <c r="B132" s="364" t="s">
        <v>363</v>
      </c>
      <c r="C132" s="364" t="s">
        <v>362</v>
      </c>
      <c r="D132" s="364" t="s">
        <v>811</v>
      </c>
      <c r="E132" s="715" t="s">
        <v>1234</v>
      </c>
      <c r="F132" s="785">
        <f>'Formulario 3- Gasto'!K134</f>
        <v>0</v>
      </c>
      <c r="G132" s="72">
        <f t="shared" si="34"/>
        <v>0</v>
      </c>
      <c r="H132" s="718"/>
      <c r="I132" s="717"/>
      <c r="J132" s="717"/>
      <c r="K132" s="717"/>
      <c r="L132" s="717"/>
      <c r="M132" s="717"/>
      <c r="N132" s="717"/>
      <c r="O132" s="717"/>
      <c r="P132" s="717"/>
      <c r="Q132" s="717"/>
      <c r="R132" s="717"/>
      <c r="S132" s="717"/>
      <c r="T132" s="717"/>
      <c r="U132" s="717"/>
    </row>
    <row r="133" spans="1:21" ht="12.75" outlineLevel="4" thickTop="1" thickBot="1">
      <c r="A133" s="364" t="s">
        <v>363</v>
      </c>
      <c r="B133" s="364" t="s">
        <v>363</v>
      </c>
      <c r="C133" s="364" t="s">
        <v>362</v>
      </c>
      <c r="D133" s="364" t="s">
        <v>812</v>
      </c>
      <c r="E133" s="715" t="s">
        <v>1235</v>
      </c>
      <c r="F133" s="785">
        <f>'Formulario 3- Gasto'!K136</f>
        <v>0</v>
      </c>
      <c r="G133" s="72">
        <f t="shared" si="34"/>
        <v>0</v>
      </c>
      <c r="H133" s="718"/>
      <c r="I133" s="717"/>
      <c r="J133" s="717"/>
      <c r="K133" s="717"/>
      <c r="L133" s="717"/>
      <c r="M133" s="717"/>
      <c r="N133" s="717"/>
      <c r="O133" s="717"/>
      <c r="P133" s="717"/>
      <c r="Q133" s="717"/>
      <c r="R133" s="717"/>
      <c r="S133" s="717"/>
      <c r="T133" s="717"/>
      <c r="U133" s="717"/>
    </row>
    <row r="134" spans="1:21" ht="24" outlineLevel="4" thickTop="1" thickBot="1">
      <c r="A134" s="364" t="s">
        <v>363</v>
      </c>
      <c r="B134" s="364" t="s">
        <v>363</v>
      </c>
      <c r="C134" s="364" t="s">
        <v>362</v>
      </c>
      <c r="D134" s="364" t="s">
        <v>813</v>
      </c>
      <c r="E134" s="715" t="s">
        <v>1236</v>
      </c>
      <c r="F134" s="785">
        <f>'Formulario 3- Gasto'!K136</f>
        <v>0</v>
      </c>
      <c r="G134" s="72">
        <f t="shared" si="34"/>
        <v>0</v>
      </c>
      <c r="H134" s="718"/>
      <c r="I134" s="717"/>
      <c r="J134" s="717"/>
      <c r="K134" s="717"/>
      <c r="L134" s="717"/>
      <c r="M134" s="717"/>
      <c r="N134" s="717"/>
      <c r="O134" s="717"/>
      <c r="P134" s="717"/>
      <c r="Q134" s="717"/>
      <c r="R134" s="717"/>
      <c r="S134" s="717"/>
      <c r="T134" s="717"/>
      <c r="U134" s="717"/>
    </row>
    <row r="135" spans="1:21" ht="12.75" outlineLevel="4" thickTop="1" thickBot="1">
      <c r="A135" s="364" t="s">
        <v>363</v>
      </c>
      <c r="B135" s="364" t="s">
        <v>363</v>
      </c>
      <c r="C135" s="364" t="s">
        <v>362</v>
      </c>
      <c r="D135" s="364" t="s">
        <v>814</v>
      </c>
      <c r="E135" s="715" t="s">
        <v>1237</v>
      </c>
      <c r="F135" s="785">
        <f>'Formulario 3- Gasto'!K137</f>
        <v>0</v>
      </c>
      <c r="G135" s="72">
        <f t="shared" si="34"/>
        <v>0</v>
      </c>
      <c r="H135" s="718"/>
      <c r="I135" s="717"/>
      <c r="J135" s="717"/>
      <c r="K135" s="717"/>
      <c r="L135" s="717"/>
      <c r="M135" s="717"/>
      <c r="N135" s="717"/>
      <c r="O135" s="717"/>
      <c r="P135" s="717"/>
      <c r="Q135" s="717"/>
      <c r="R135" s="717"/>
      <c r="S135" s="717"/>
      <c r="T135" s="717"/>
      <c r="U135" s="717"/>
    </row>
    <row r="136" spans="1:21" ht="24" outlineLevel="4" thickTop="1" thickBot="1">
      <c r="A136" s="364" t="s">
        <v>363</v>
      </c>
      <c r="B136" s="364" t="s">
        <v>363</v>
      </c>
      <c r="C136" s="364" t="s">
        <v>362</v>
      </c>
      <c r="D136" s="364" t="s">
        <v>815</v>
      </c>
      <c r="E136" s="715" t="s">
        <v>1238</v>
      </c>
      <c r="F136" s="785">
        <f>'Formulario 3- Gasto'!K138</f>
        <v>0</v>
      </c>
      <c r="G136" s="72">
        <f t="shared" si="34"/>
        <v>0</v>
      </c>
      <c r="H136" s="718"/>
      <c r="I136" s="717"/>
      <c r="J136" s="717"/>
      <c r="K136" s="717"/>
      <c r="L136" s="717"/>
      <c r="M136" s="717"/>
      <c r="N136" s="717"/>
      <c r="O136" s="717"/>
      <c r="P136" s="717"/>
      <c r="Q136" s="717"/>
      <c r="R136" s="717"/>
      <c r="S136" s="717"/>
      <c r="T136" s="717"/>
      <c r="U136" s="717"/>
    </row>
    <row r="137" spans="1:21" ht="24" outlineLevel="4" thickTop="1" thickBot="1">
      <c r="A137" s="364" t="s">
        <v>363</v>
      </c>
      <c r="B137" s="364" t="s">
        <v>363</v>
      </c>
      <c r="C137" s="364" t="s">
        <v>362</v>
      </c>
      <c r="D137" s="364" t="s">
        <v>816</v>
      </c>
      <c r="E137" s="715" t="s">
        <v>1239</v>
      </c>
      <c r="F137" s="785">
        <f>'Formulario 3- Gasto'!K139</f>
        <v>0</v>
      </c>
      <c r="G137" s="72">
        <f t="shared" si="34"/>
        <v>0</v>
      </c>
      <c r="H137" s="718"/>
      <c r="I137" s="717"/>
      <c r="J137" s="717"/>
      <c r="K137" s="717"/>
      <c r="L137" s="717"/>
      <c r="M137" s="717"/>
      <c r="N137" s="717"/>
      <c r="O137" s="717"/>
      <c r="P137" s="717"/>
      <c r="Q137" s="717"/>
      <c r="R137" s="717"/>
      <c r="S137" s="717"/>
      <c r="T137" s="717"/>
      <c r="U137" s="717"/>
    </row>
    <row r="138" spans="1:21" ht="12.75" outlineLevel="4" thickTop="1" thickBot="1">
      <c r="A138" s="364" t="s">
        <v>363</v>
      </c>
      <c r="B138" s="364" t="s">
        <v>363</v>
      </c>
      <c r="C138" s="364" t="s">
        <v>362</v>
      </c>
      <c r="D138" s="364" t="s">
        <v>817</v>
      </c>
      <c r="E138" s="715" t="s">
        <v>1240</v>
      </c>
      <c r="F138" s="785">
        <f>'Formulario 3- Gasto'!K140</f>
        <v>0</v>
      </c>
      <c r="G138" s="72">
        <f t="shared" si="34"/>
        <v>0</v>
      </c>
      <c r="H138" s="718"/>
      <c r="I138" s="717"/>
      <c r="J138" s="717"/>
      <c r="K138" s="717"/>
      <c r="L138" s="717"/>
      <c r="M138" s="717"/>
      <c r="N138" s="717"/>
      <c r="O138" s="717"/>
      <c r="P138" s="717"/>
      <c r="Q138" s="717"/>
      <c r="R138" s="717"/>
      <c r="S138" s="717"/>
      <c r="T138" s="717"/>
      <c r="U138" s="717"/>
    </row>
    <row r="139" spans="1:21" ht="12.75" outlineLevel="4" thickTop="1" thickBot="1">
      <c r="A139" s="364" t="s">
        <v>363</v>
      </c>
      <c r="B139" s="364" t="s">
        <v>363</v>
      </c>
      <c r="C139" s="364" t="s">
        <v>362</v>
      </c>
      <c r="D139" s="364" t="s">
        <v>818</v>
      </c>
      <c r="E139" s="715" t="s">
        <v>1241</v>
      </c>
      <c r="F139" s="785">
        <f>'Formulario 3- Gasto'!K141</f>
        <v>0</v>
      </c>
      <c r="G139" s="72">
        <f t="shared" si="34"/>
        <v>0</v>
      </c>
      <c r="H139" s="718"/>
      <c r="I139" s="717"/>
      <c r="J139" s="717"/>
      <c r="K139" s="717"/>
      <c r="L139" s="717"/>
      <c r="M139" s="717"/>
      <c r="N139" s="717"/>
      <c r="O139" s="717"/>
      <c r="P139" s="717"/>
      <c r="Q139" s="717"/>
      <c r="R139" s="717"/>
      <c r="S139" s="717"/>
      <c r="T139" s="717"/>
      <c r="U139" s="717"/>
    </row>
    <row r="140" spans="1:21" ht="12.75" outlineLevel="4" thickTop="1" thickBot="1">
      <c r="A140" s="364" t="s">
        <v>363</v>
      </c>
      <c r="B140" s="364" t="s">
        <v>363</v>
      </c>
      <c r="C140" s="364" t="s">
        <v>362</v>
      </c>
      <c r="D140" s="364" t="s">
        <v>819</v>
      </c>
      <c r="E140" s="715" t="s">
        <v>1242</v>
      </c>
      <c r="F140" s="785">
        <f>'Formulario 3- Gasto'!K142</f>
        <v>0</v>
      </c>
      <c r="G140" s="72">
        <f t="shared" si="34"/>
        <v>0</v>
      </c>
      <c r="H140" s="718"/>
      <c r="I140" s="717"/>
      <c r="J140" s="717"/>
      <c r="K140" s="717"/>
      <c r="L140" s="717"/>
      <c r="M140" s="717"/>
      <c r="N140" s="717"/>
      <c r="O140" s="717"/>
      <c r="P140" s="717"/>
      <c r="Q140" s="717"/>
      <c r="R140" s="717"/>
      <c r="S140" s="717"/>
      <c r="T140" s="717"/>
      <c r="U140" s="717"/>
    </row>
    <row r="141" spans="1:21" ht="12.75" outlineLevel="4" thickTop="1" thickBot="1">
      <c r="A141" s="364" t="s">
        <v>363</v>
      </c>
      <c r="B141" s="364" t="s">
        <v>363</v>
      </c>
      <c r="C141" s="364" t="s">
        <v>362</v>
      </c>
      <c r="D141" s="364" t="s">
        <v>820</v>
      </c>
      <c r="E141" s="715" t="s">
        <v>1933</v>
      </c>
      <c r="F141" s="785">
        <f>'Formulario 3- Gasto'!K143</f>
        <v>0</v>
      </c>
      <c r="G141" s="72">
        <f t="shared" si="34"/>
        <v>0</v>
      </c>
      <c r="H141" s="718"/>
      <c r="I141" s="717"/>
      <c r="J141" s="717"/>
      <c r="K141" s="717"/>
      <c r="L141" s="717"/>
      <c r="M141" s="717"/>
      <c r="N141" s="717"/>
      <c r="O141" s="717"/>
      <c r="P141" s="717"/>
      <c r="Q141" s="717"/>
      <c r="R141" s="717"/>
      <c r="S141" s="717"/>
      <c r="T141" s="717"/>
      <c r="U141" s="717"/>
    </row>
    <row r="142" spans="1:21" ht="12.75" outlineLevel="4" thickTop="1" thickBot="1">
      <c r="A142" s="364" t="s">
        <v>363</v>
      </c>
      <c r="B142" s="364" t="s">
        <v>363</v>
      </c>
      <c r="C142" s="364" t="s">
        <v>362</v>
      </c>
      <c r="D142" s="364" t="s">
        <v>821</v>
      </c>
      <c r="E142" s="715" t="s">
        <v>1243</v>
      </c>
      <c r="F142" s="785">
        <f>'Formulario 3- Gasto'!K144</f>
        <v>0</v>
      </c>
      <c r="G142" s="72">
        <f t="shared" si="34"/>
        <v>0</v>
      </c>
      <c r="H142" s="718"/>
      <c r="I142" s="717"/>
      <c r="J142" s="717"/>
      <c r="K142" s="717"/>
      <c r="L142" s="717"/>
      <c r="M142" s="717"/>
      <c r="N142" s="717"/>
      <c r="O142" s="717"/>
      <c r="P142" s="717"/>
      <c r="Q142" s="717"/>
      <c r="R142" s="717"/>
      <c r="S142" s="717"/>
      <c r="T142" s="717"/>
      <c r="U142" s="717"/>
    </row>
    <row r="143" spans="1:21" ht="12.75" outlineLevel="4" thickTop="1" thickBot="1">
      <c r="A143" s="364" t="s">
        <v>363</v>
      </c>
      <c r="B143" s="364" t="s">
        <v>363</v>
      </c>
      <c r="C143" s="364" t="s">
        <v>362</v>
      </c>
      <c r="D143" s="364" t="s">
        <v>822</v>
      </c>
      <c r="E143" s="715" t="s">
        <v>1244</v>
      </c>
      <c r="F143" s="785">
        <f>'Formulario 3- Gasto'!K145</f>
        <v>0</v>
      </c>
      <c r="G143" s="72">
        <f t="shared" si="34"/>
        <v>0</v>
      </c>
      <c r="H143" s="718"/>
      <c r="I143" s="717"/>
      <c r="J143" s="717"/>
      <c r="K143" s="717"/>
      <c r="L143" s="717"/>
      <c r="M143" s="717"/>
      <c r="N143" s="717"/>
      <c r="O143" s="717"/>
      <c r="P143" s="717"/>
      <c r="Q143" s="717"/>
      <c r="R143" s="717"/>
      <c r="S143" s="717"/>
      <c r="T143" s="717"/>
      <c r="U143" s="717"/>
    </row>
    <row r="144" spans="1:21" ht="12.75" outlineLevel="4" thickTop="1" thickBot="1">
      <c r="A144" s="364" t="s">
        <v>363</v>
      </c>
      <c r="B144" s="364" t="s">
        <v>363</v>
      </c>
      <c r="C144" s="364" t="s">
        <v>362</v>
      </c>
      <c r="D144" s="364" t="s">
        <v>823</v>
      </c>
      <c r="E144" s="715" t="s">
        <v>1245</v>
      </c>
      <c r="F144" s="785">
        <f>'Formulario 3- Gasto'!K146</f>
        <v>0</v>
      </c>
      <c r="G144" s="72">
        <f t="shared" ref="G144:G208" si="38">F144-SUM(H144:U144)</f>
        <v>0</v>
      </c>
      <c r="H144" s="718"/>
      <c r="I144" s="717"/>
      <c r="J144" s="717"/>
      <c r="K144" s="717"/>
      <c r="L144" s="717"/>
      <c r="M144" s="717"/>
      <c r="N144" s="717"/>
      <c r="O144" s="717"/>
      <c r="P144" s="717"/>
      <c r="Q144" s="717"/>
      <c r="R144" s="717"/>
      <c r="S144" s="717"/>
      <c r="T144" s="717"/>
      <c r="U144" s="717"/>
    </row>
    <row r="145" spans="1:21" ht="12.75" outlineLevel="4" thickTop="1" thickBot="1">
      <c r="A145" s="364" t="s">
        <v>363</v>
      </c>
      <c r="B145" s="364" t="s">
        <v>363</v>
      </c>
      <c r="C145" s="364" t="s">
        <v>362</v>
      </c>
      <c r="D145" s="364" t="s">
        <v>824</v>
      </c>
      <c r="E145" s="715" t="s">
        <v>1246</v>
      </c>
      <c r="F145" s="785">
        <f>'Formulario 3- Gasto'!K147</f>
        <v>0</v>
      </c>
      <c r="G145" s="72">
        <f t="shared" si="38"/>
        <v>0</v>
      </c>
      <c r="H145" s="718"/>
      <c r="I145" s="717"/>
      <c r="J145" s="717"/>
      <c r="K145" s="717"/>
      <c r="L145" s="717"/>
      <c r="M145" s="717"/>
      <c r="N145" s="717"/>
      <c r="O145" s="717"/>
      <c r="P145" s="717"/>
      <c r="Q145" s="717"/>
      <c r="R145" s="717"/>
      <c r="S145" s="717"/>
      <c r="T145" s="717"/>
      <c r="U145" s="717"/>
    </row>
    <row r="146" spans="1:21" ht="12.75" outlineLevel="4" thickTop="1" thickBot="1">
      <c r="A146" s="364" t="s">
        <v>363</v>
      </c>
      <c r="B146" s="364" t="s">
        <v>363</v>
      </c>
      <c r="C146" s="364" t="s">
        <v>362</v>
      </c>
      <c r="D146" s="364">
        <v>33</v>
      </c>
      <c r="E146" s="715" t="s">
        <v>1247</v>
      </c>
      <c r="F146" s="785">
        <f>'Formulario 3- Gasto'!K148</f>
        <v>0</v>
      </c>
      <c r="G146" s="72">
        <f t="shared" si="38"/>
        <v>0</v>
      </c>
      <c r="H146" s="718"/>
      <c r="I146" s="717"/>
      <c r="J146" s="717"/>
      <c r="K146" s="717"/>
      <c r="L146" s="717"/>
      <c r="M146" s="717"/>
      <c r="N146" s="717"/>
      <c r="O146" s="717"/>
      <c r="P146" s="717"/>
      <c r="Q146" s="717"/>
      <c r="R146" s="717"/>
      <c r="S146" s="717"/>
      <c r="T146" s="717"/>
      <c r="U146" s="717"/>
    </row>
    <row r="147" spans="1:21" ht="12.75" outlineLevel="4" thickTop="1" thickBot="1">
      <c r="A147" s="364" t="s">
        <v>363</v>
      </c>
      <c r="B147" s="364" t="s">
        <v>363</v>
      </c>
      <c r="C147" s="364" t="s">
        <v>362</v>
      </c>
      <c r="D147" s="364" t="s">
        <v>826</v>
      </c>
      <c r="E147" s="715" t="s">
        <v>1248</v>
      </c>
      <c r="F147" s="785">
        <f>'Formulario 3- Gasto'!K149</f>
        <v>0</v>
      </c>
      <c r="G147" s="72">
        <f t="shared" si="38"/>
        <v>0</v>
      </c>
      <c r="H147" s="718"/>
      <c r="I147" s="717"/>
      <c r="J147" s="717"/>
      <c r="K147" s="717"/>
      <c r="L147" s="717"/>
      <c r="M147" s="717"/>
      <c r="N147" s="717"/>
      <c r="O147" s="717"/>
      <c r="P147" s="717"/>
      <c r="Q147" s="717"/>
      <c r="R147" s="717"/>
      <c r="S147" s="717"/>
      <c r="T147" s="717"/>
      <c r="U147" s="717"/>
    </row>
    <row r="148" spans="1:21" ht="12.75" outlineLevel="4" thickTop="1" thickBot="1">
      <c r="A148" s="364" t="s">
        <v>363</v>
      </c>
      <c r="B148" s="364" t="s">
        <v>363</v>
      </c>
      <c r="C148" s="364" t="s">
        <v>362</v>
      </c>
      <c r="D148" s="364" t="s">
        <v>827</v>
      </c>
      <c r="E148" s="715" t="s">
        <v>1249</v>
      </c>
      <c r="F148" s="785">
        <f>'Formulario 3- Gasto'!K150</f>
        <v>0</v>
      </c>
      <c r="G148" s="72">
        <f t="shared" si="38"/>
        <v>0</v>
      </c>
      <c r="H148" s="718"/>
      <c r="I148" s="717"/>
      <c r="J148" s="717"/>
      <c r="K148" s="717"/>
      <c r="L148" s="717"/>
      <c r="M148" s="717"/>
      <c r="N148" s="717"/>
      <c r="O148" s="717"/>
      <c r="P148" s="717"/>
      <c r="Q148" s="717"/>
      <c r="R148" s="717"/>
      <c r="S148" s="717"/>
      <c r="T148" s="717"/>
      <c r="U148" s="717"/>
    </row>
    <row r="149" spans="1:21" ht="12.75" outlineLevel="4" thickTop="1" thickBot="1">
      <c r="A149" s="364" t="s">
        <v>363</v>
      </c>
      <c r="B149" s="364" t="s">
        <v>363</v>
      </c>
      <c r="C149" s="364" t="s">
        <v>362</v>
      </c>
      <c r="D149" s="364" t="s">
        <v>828</v>
      </c>
      <c r="E149" s="715" t="s">
        <v>1250</v>
      </c>
      <c r="F149" s="785">
        <f>'Formulario 3- Gasto'!K151</f>
        <v>0</v>
      </c>
      <c r="G149" s="72">
        <f t="shared" si="38"/>
        <v>0</v>
      </c>
      <c r="H149" s="718"/>
      <c r="I149" s="717"/>
      <c r="J149" s="717"/>
      <c r="K149" s="717"/>
      <c r="L149" s="717"/>
      <c r="M149" s="717"/>
      <c r="N149" s="717"/>
      <c r="O149" s="717"/>
      <c r="P149" s="717"/>
      <c r="Q149" s="717"/>
      <c r="R149" s="717"/>
      <c r="S149" s="717"/>
      <c r="T149" s="717"/>
      <c r="U149" s="717"/>
    </row>
    <row r="150" spans="1:21" ht="12.75" outlineLevel="2" thickTop="1" thickBot="1">
      <c r="A150" s="364" t="s">
        <v>363</v>
      </c>
      <c r="B150" s="364" t="s">
        <v>363</v>
      </c>
      <c r="C150" s="364" t="s">
        <v>362</v>
      </c>
      <c r="D150" s="364" t="s">
        <v>829</v>
      </c>
      <c r="E150" s="715" t="s">
        <v>1934</v>
      </c>
      <c r="F150" s="785">
        <f>'Formulario 3- Gasto'!K152</f>
        <v>0</v>
      </c>
      <c r="G150" s="72">
        <f t="shared" si="38"/>
        <v>0</v>
      </c>
      <c r="H150" s="718"/>
      <c r="I150" s="717"/>
      <c r="J150" s="717"/>
      <c r="K150" s="717"/>
      <c r="L150" s="717"/>
      <c r="M150" s="717"/>
      <c r="N150" s="717"/>
      <c r="O150" s="717"/>
      <c r="P150" s="717"/>
      <c r="Q150" s="717"/>
      <c r="R150" s="717"/>
      <c r="S150" s="717"/>
      <c r="T150" s="717"/>
      <c r="U150" s="717"/>
    </row>
    <row r="151" spans="1:21" s="681" customFormat="1" ht="12.75" outlineLevel="2" thickTop="1" thickBot="1">
      <c r="A151" s="364" t="s">
        <v>363</v>
      </c>
      <c r="B151" s="364" t="s">
        <v>363</v>
      </c>
      <c r="C151" s="364" t="s">
        <v>362</v>
      </c>
      <c r="D151" s="364" t="s">
        <v>830</v>
      </c>
      <c r="E151" s="715" t="s">
        <v>1251</v>
      </c>
      <c r="F151" s="785">
        <f>'Formulario 3- Gasto'!K153</f>
        <v>0</v>
      </c>
      <c r="G151" s="72">
        <f t="shared" si="38"/>
        <v>0</v>
      </c>
      <c r="H151" s="718"/>
      <c r="I151" s="717"/>
      <c r="J151" s="717"/>
      <c r="K151" s="717"/>
      <c r="L151" s="717"/>
      <c r="M151" s="717"/>
      <c r="N151" s="717"/>
      <c r="O151" s="717"/>
      <c r="P151" s="717"/>
      <c r="Q151" s="717"/>
      <c r="R151" s="717"/>
      <c r="S151" s="717"/>
      <c r="T151" s="717"/>
      <c r="U151" s="717"/>
    </row>
    <row r="152" spans="1:21" ht="24" outlineLevel="4" thickTop="1" thickBot="1">
      <c r="A152" s="364" t="s">
        <v>363</v>
      </c>
      <c r="B152" s="364" t="s">
        <v>363</v>
      </c>
      <c r="C152" s="364" t="s">
        <v>362</v>
      </c>
      <c r="D152" s="364" t="s">
        <v>831</v>
      </c>
      <c r="E152" s="715" t="s">
        <v>1935</v>
      </c>
      <c r="F152" s="785">
        <f>'Formulario 3- Gasto'!K154</f>
        <v>0</v>
      </c>
      <c r="G152" s="72">
        <f t="shared" si="38"/>
        <v>0</v>
      </c>
      <c r="H152" s="718"/>
      <c r="I152" s="717"/>
      <c r="J152" s="717"/>
      <c r="K152" s="717"/>
      <c r="L152" s="717"/>
      <c r="M152" s="717"/>
      <c r="N152" s="717"/>
      <c r="O152" s="717"/>
      <c r="P152" s="717"/>
      <c r="Q152" s="717"/>
      <c r="R152" s="717"/>
      <c r="S152" s="717"/>
      <c r="T152" s="717"/>
      <c r="U152" s="717"/>
    </row>
    <row r="153" spans="1:21" ht="24" outlineLevel="4" thickTop="1" thickBot="1">
      <c r="A153" s="364" t="s">
        <v>363</v>
      </c>
      <c r="B153" s="364" t="s">
        <v>363</v>
      </c>
      <c r="C153" s="364" t="s">
        <v>362</v>
      </c>
      <c r="D153" s="364" t="s">
        <v>832</v>
      </c>
      <c r="E153" s="715" t="s">
        <v>1936</v>
      </c>
      <c r="F153" s="785">
        <f>'Formulario 3- Gasto'!K155</f>
        <v>0</v>
      </c>
      <c r="G153" s="72">
        <f t="shared" si="38"/>
        <v>0</v>
      </c>
      <c r="H153" s="718"/>
      <c r="I153" s="717"/>
      <c r="J153" s="717"/>
      <c r="K153" s="717"/>
      <c r="L153" s="717"/>
      <c r="M153" s="717"/>
      <c r="N153" s="717"/>
      <c r="O153" s="717"/>
      <c r="P153" s="717"/>
      <c r="Q153" s="717"/>
      <c r="R153" s="717"/>
      <c r="S153" s="717"/>
      <c r="T153" s="717"/>
      <c r="U153" s="717"/>
    </row>
    <row r="154" spans="1:21" ht="24" outlineLevel="4" thickTop="1" thickBot="1">
      <c r="A154" s="364" t="s">
        <v>363</v>
      </c>
      <c r="B154" s="364" t="s">
        <v>363</v>
      </c>
      <c r="C154" s="364" t="s">
        <v>362</v>
      </c>
      <c r="D154" s="364" t="s">
        <v>833</v>
      </c>
      <c r="E154" s="715" t="s">
        <v>3126</v>
      </c>
      <c r="F154" s="962"/>
      <c r="G154" s="72"/>
      <c r="H154" s="963"/>
      <c r="I154" s="812"/>
      <c r="J154" s="812"/>
      <c r="K154" s="812"/>
      <c r="L154" s="812"/>
      <c r="M154" s="812"/>
      <c r="N154" s="812"/>
      <c r="O154" s="812"/>
      <c r="P154" s="812"/>
      <c r="Q154" s="812"/>
      <c r="R154" s="812"/>
      <c r="S154" s="812"/>
      <c r="T154" s="812"/>
      <c r="U154" s="812"/>
    </row>
    <row r="155" spans="1:21" ht="12.75" outlineLevel="4" thickTop="1" thickBot="1">
      <c r="A155" s="351" t="s">
        <v>363</v>
      </c>
      <c r="B155" s="351" t="s">
        <v>363</v>
      </c>
      <c r="C155" s="351" t="s">
        <v>363</v>
      </c>
      <c r="D155" s="351"/>
      <c r="E155" s="714" t="s">
        <v>1252</v>
      </c>
      <c r="F155" s="784">
        <f>'Formulario 3- Gasto'!K157</f>
        <v>0</v>
      </c>
      <c r="G155" s="72">
        <f t="shared" si="38"/>
        <v>0</v>
      </c>
      <c r="H155" s="791">
        <f>SUM(H156)</f>
        <v>0</v>
      </c>
      <c r="I155" s="791">
        <f t="shared" ref="I155:U155" si="39">SUM(I156)</f>
        <v>0</v>
      </c>
      <c r="J155" s="791">
        <f t="shared" si="39"/>
        <v>0</v>
      </c>
      <c r="K155" s="791">
        <f t="shared" si="39"/>
        <v>0</v>
      </c>
      <c r="L155" s="791">
        <f t="shared" si="39"/>
        <v>0</v>
      </c>
      <c r="M155" s="791">
        <f t="shared" si="39"/>
        <v>0</v>
      </c>
      <c r="N155" s="791">
        <f t="shared" si="39"/>
        <v>0</v>
      </c>
      <c r="O155" s="791">
        <f t="shared" si="39"/>
        <v>0</v>
      </c>
      <c r="P155" s="791">
        <f t="shared" si="39"/>
        <v>0</v>
      </c>
      <c r="Q155" s="791">
        <f t="shared" si="39"/>
        <v>0</v>
      </c>
      <c r="R155" s="791">
        <f t="shared" si="39"/>
        <v>0</v>
      </c>
      <c r="S155" s="791">
        <f t="shared" si="39"/>
        <v>0</v>
      </c>
      <c r="T155" s="791">
        <f t="shared" si="39"/>
        <v>0</v>
      </c>
      <c r="U155" s="791">
        <f t="shared" si="39"/>
        <v>0</v>
      </c>
    </row>
    <row r="156" spans="1:21" ht="12.75" outlineLevel="4" thickTop="1" thickBot="1">
      <c r="A156" s="364" t="s">
        <v>363</v>
      </c>
      <c r="B156" s="364" t="s">
        <v>363</v>
      </c>
      <c r="C156" s="364" t="s">
        <v>363</v>
      </c>
      <c r="D156" s="364" t="s">
        <v>795</v>
      </c>
      <c r="E156" s="715" t="s">
        <v>2042</v>
      </c>
      <c r="F156" s="785">
        <f>'Formulario 3- Gasto'!K158</f>
        <v>0</v>
      </c>
      <c r="G156" s="72">
        <f>F156-SUM(H156:U156)</f>
        <v>0</v>
      </c>
      <c r="H156" s="785"/>
      <c r="I156" s="785"/>
      <c r="J156" s="785"/>
      <c r="K156" s="785"/>
      <c r="L156" s="785"/>
      <c r="M156" s="785"/>
      <c r="N156" s="785"/>
      <c r="O156" s="785"/>
      <c r="P156" s="785"/>
      <c r="Q156" s="785"/>
      <c r="R156" s="785"/>
      <c r="S156" s="785"/>
      <c r="T156" s="785"/>
      <c r="U156" s="785"/>
    </row>
    <row r="157" spans="1:21" ht="12.75" outlineLevel="4" thickTop="1" thickBot="1">
      <c r="A157" s="351" t="s">
        <v>363</v>
      </c>
      <c r="B157" s="351" t="s">
        <v>363</v>
      </c>
      <c r="C157" s="351" t="s">
        <v>365</v>
      </c>
      <c r="D157" s="351"/>
      <c r="E157" s="714" t="s">
        <v>1253</v>
      </c>
      <c r="F157" s="784">
        <f>'Formulario 3- Gasto'!K159</f>
        <v>0</v>
      </c>
      <c r="G157" s="72">
        <f t="shared" si="38"/>
        <v>0</v>
      </c>
      <c r="H157" s="791">
        <f>SUM(H158:H223)</f>
        <v>0</v>
      </c>
      <c r="I157" s="791">
        <f>SUM(I158:I223)</f>
        <v>0</v>
      </c>
      <c r="J157" s="791">
        <f>SUM(J158:J223)</f>
        <v>0</v>
      </c>
      <c r="K157" s="791">
        <f>SUM(K158:K223)</f>
        <v>0</v>
      </c>
      <c r="L157" s="791">
        <f t="shared" ref="L157:U157" si="40">SUM(L158:L223)</f>
        <v>0</v>
      </c>
      <c r="M157" s="791">
        <f t="shared" si="40"/>
        <v>0</v>
      </c>
      <c r="N157" s="791">
        <f t="shared" si="40"/>
        <v>0</v>
      </c>
      <c r="O157" s="791">
        <f t="shared" si="40"/>
        <v>0</v>
      </c>
      <c r="P157" s="791">
        <f t="shared" si="40"/>
        <v>0</v>
      </c>
      <c r="Q157" s="791">
        <f t="shared" si="40"/>
        <v>0</v>
      </c>
      <c r="R157" s="791">
        <f t="shared" si="40"/>
        <v>0</v>
      </c>
      <c r="S157" s="791">
        <f t="shared" si="40"/>
        <v>0</v>
      </c>
      <c r="T157" s="791">
        <f t="shared" si="40"/>
        <v>0</v>
      </c>
      <c r="U157" s="791">
        <f t="shared" si="40"/>
        <v>0</v>
      </c>
    </row>
    <row r="158" spans="1:21" ht="12.75" outlineLevel="4" thickTop="1" thickBot="1">
      <c r="A158" s="364" t="s">
        <v>363</v>
      </c>
      <c r="B158" s="364" t="s">
        <v>363</v>
      </c>
      <c r="C158" s="364" t="s">
        <v>365</v>
      </c>
      <c r="D158" s="364" t="s">
        <v>795</v>
      </c>
      <c r="E158" s="715" t="s">
        <v>1254</v>
      </c>
      <c r="F158" s="785">
        <f>'Formulario 3- Gasto'!K160</f>
        <v>0</v>
      </c>
      <c r="G158" s="72">
        <f t="shared" si="38"/>
        <v>0</v>
      </c>
      <c r="H158" s="718"/>
      <c r="I158" s="717"/>
      <c r="J158" s="717"/>
      <c r="K158" s="717"/>
      <c r="L158" s="717"/>
      <c r="M158" s="717"/>
      <c r="N158" s="717"/>
      <c r="O158" s="717"/>
      <c r="P158" s="717"/>
      <c r="Q158" s="717"/>
      <c r="R158" s="717"/>
      <c r="S158" s="717"/>
      <c r="T158" s="717"/>
      <c r="U158" s="717"/>
    </row>
    <row r="159" spans="1:21" ht="12.75" outlineLevel="4" thickTop="1" thickBot="1">
      <c r="A159" s="364" t="s">
        <v>363</v>
      </c>
      <c r="B159" s="364" t="s">
        <v>363</v>
      </c>
      <c r="C159" s="364" t="s">
        <v>365</v>
      </c>
      <c r="D159" s="364" t="s">
        <v>794</v>
      </c>
      <c r="E159" s="715" t="s">
        <v>1937</v>
      </c>
      <c r="F159" s="785">
        <f>'Formulario 3- Gasto'!K161</f>
        <v>0</v>
      </c>
      <c r="G159" s="72">
        <f t="shared" si="38"/>
        <v>0</v>
      </c>
      <c r="H159" s="718"/>
      <c r="I159" s="717"/>
      <c r="J159" s="717"/>
      <c r="K159" s="717"/>
      <c r="L159" s="717"/>
      <c r="M159" s="717"/>
      <c r="N159" s="717"/>
      <c r="O159" s="717"/>
      <c r="P159" s="717"/>
      <c r="Q159" s="717"/>
      <c r="R159" s="717"/>
      <c r="S159" s="717"/>
      <c r="T159" s="717"/>
      <c r="U159" s="717"/>
    </row>
    <row r="160" spans="1:21" ht="12.75" outlineLevel="4" thickTop="1" thickBot="1">
      <c r="A160" s="364" t="s">
        <v>363</v>
      </c>
      <c r="B160" s="364" t="s">
        <v>363</v>
      </c>
      <c r="C160" s="364" t="s">
        <v>365</v>
      </c>
      <c r="D160" s="364" t="s">
        <v>796</v>
      </c>
      <c r="E160" s="715" t="s">
        <v>1938</v>
      </c>
      <c r="F160" s="785">
        <f>'Formulario 3- Gasto'!K162</f>
        <v>0</v>
      </c>
      <c r="G160" s="72">
        <f t="shared" si="38"/>
        <v>0</v>
      </c>
      <c r="H160" s="718"/>
      <c r="I160" s="717"/>
      <c r="J160" s="717"/>
      <c r="K160" s="717"/>
      <c r="L160" s="717"/>
      <c r="M160" s="717"/>
      <c r="N160" s="717"/>
      <c r="O160" s="717"/>
      <c r="P160" s="717"/>
      <c r="Q160" s="717"/>
      <c r="R160" s="717"/>
      <c r="S160" s="717"/>
      <c r="T160" s="717"/>
      <c r="U160" s="717"/>
    </row>
    <row r="161" spans="1:21" ht="12.75" outlineLevel="4" thickTop="1" thickBot="1">
      <c r="A161" s="364" t="s">
        <v>363</v>
      </c>
      <c r="B161" s="364" t="s">
        <v>363</v>
      </c>
      <c r="C161" s="364" t="s">
        <v>365</v>
      </c>
      <c r="D161" s="364" t="s">
        <v>798</v>
      </c>
      <c r="E161" s="715" t="s">
        <v>1255</v>
      </c>
      <c r="F161" s="785">
        <f>'Formulario 3- Gasto'!K163</f>
        <v>0</v>
      </c>
      <c r="G161" s="72">
        <f t="shared" si="38"/>
        <v>0</v>
      </c>
      <c r="H161" s="718"/>
      <c r="I161" s="717"/>
      <c r="J161" s="717"/>
      <c r="K161" s="717"/>
      <c r="L161" s="717"/>
      <c r="M161" s="717"/>
      <c r="N161" s="717"/>
      <c r="O161" s="717"/>
      <c r="P161" s="717"/>
      <c r="Q161" s="717"/>
      <c r="R161" s="717"/>
      <c r="S161" s="717"/>
      <c r="T161" s="717"/>
      <c r="U161" s="717"/>
    </row>
    <row r="162" spans="1:21" ht="12.75" outlineLevel="4" thickTop="1" thickBot="1">
      <c r="A162" s="364" t="s">
        <v>363</v>
      </c>
      <c r="B162" s="364" t="s">
        <v>363</v>
      </c>
      <c r="C162" s="364" t="s">
        <v>365</v>
      </c>
      <c r="D162" s="364" t="s">
        <v>801</v>
      </c>
      <c r="E162" s="715" t="s">
        <v>1256</v>
      </c>
      <c r="F162" s="785">
        <f>'Formulario 3- Gasto'!K164</f>
        <v>0</v>
      </c>
      <c r="G162" s="72">
        <f t="shared" si="38"/>
        <v>0</v>
      </c>
      <c r="H162" s="718"/>
      <c r="I162" s="717"/>
      <c r="J162" s="717"/>
      <c r="K162" s="717"/>
      <c r="L162" s="717"/>
      <c r="M162" s="717"/>
      <c r="N162" s="717"/>
      <c r="O162" s="717"/>
      <c r="P162" s="717"/>
      <c r="Q162" s="717"/>
      <c r="R162" s="717"/>
      <c r="S162" s="717"/>
      <c r="T162" s="717"/>
      <c r="U162" s="717"/>
    </row>
    <row r="163" spans="1:21" ht="22.5" customHeight="1" outlineLevel="4" thickTop="1" thickBot="1">
      <c r="A163" s="364" t="s">
        <v>363</v>
      </c>
      <c r="B163" s="364" t="s">
        <v>363</v>
      </c>
      <c r="C163" s="364" t="s">
        <v>365</v>
      </c>
      <c r="D163" s="364" t="s">
        <v>802</v>
      </c>
      <c r="E163" s="715" t="s">
        <v>1257</v>
      </c>
      <c r="F163" s="785">
        <f>'Formulario 3- Gasto'!K165</f>
        <v>0</v>
      </c>
      <c r="G163" s="72">
        <f t="shared" si="38"/>
        <v>0</v>
      </c>
      <c r="H163" s="718"/>
      <c r="I163" s="717"/>
      <c r="J163" s="717"/>
      <c r="K163" s="717"/>
      <c r="L163" s="717"/>
      <c r="M163" s="717"/>
      <c r="N163" s="717"/>
      <c r="O163" s="717"/>
      <c r="P163" s="717"/>
      <c r="Q163" s="717"/>
      <c r="R163" s="717"/>
      <c r="S163" s="717"/>
      <c r="T163" s="717"/>
      <c r="U163" s="717"/>
    </row>
    <row r="164" spans="1:21" ht="12.75" outlineLevel="4" thickTop="1" thickBot="1">
      <c r="A164" s="364" t="s">
        <v>363</v>
      </c>
      <c r="B164" s="364" t="s">
        <v>363</v>
      </c>
      <c r="C164" s="364" t="s">
        <v>365</v>
      </c>
      <c r="D164" s="364" t="s">
        <v>803</v>
      </c>
      <c r="E164" s="715" t="s">
        <v>1258</v>
      </c>
      <c r="F164" s="785">
        <f>'Formulario 3- Gasto'!K166</f>
        <v>0</v>
      </c>
      <c r="G164" s="72">
        <f t="shared" si="38"/>
        <v>0</v>
      </c>
      <c r="H164" s="718"/>
      <c r="I164" s="717"/>
      <c r="J164" s="717"/>
      <c r="K164" s="717"/>
      <c r="L164" s="717"/>
      <c r="M164" s="717"/>
      <c r="N164" s="717"/>
      <c r="O164" s="717"/>
      <c r="P164" s="717"/>
      <c r="Q164" s="717"/>
      <c r="R164" s="717"/>
      <c r="S164" s="717"/>
      <c r="T164" s="717"/>
      <c r="U164" s="717"/>
    </row>
    <row r="165" spans="1:21" ht="12.75" outlineLevel="4" thickTop="1" thickBot="1">
      <c r="A165" s="364" t="s">
        <v>363</v>
      </c>
      <c r="B165" s="364" t="s">
        <v>363</v>
      </c>
      <c r="C165" s="364" t="s">
        <v>365</v>
      </c>
      <c r="D165" s="364" t="s">
        <v>799</v>
      </c>
      <c r="E165" s="715" t="s">
        <v>1259</v>
      </c>
      <c r="F165" s="785">
        <f>'Formulario 3- Gasto'!K167</f>
        <v>0</v>
      </c>
      <c r="G165" s="72">
        <f t="shared" si="38"/>
        <v>0</v>
      </c>
      <c r="H165" s="718"/>
      <c r="I165" s="717"/>
      <c r="J165" s="717"/>
      <c r="K165" s="717"/>
      <c r="L165" s="717"/>
      <c r="M165" s="717"/>
      <c r="N165" s="717"/>
      <c r="O165" s="717"/>
      <c r="P165" s="717"/>
      <c r="Q165" s="717"/>
      <c r="R165" s="717"/>
      <c r="S165" s="717"/>
      <c r="T165" s="717"/>
      <c r="U165" s="717"/>
    </row>
    <row r="166" spans="1:21" ht="24" outlineLevel="4" thickTop="1" thickBot="1">
      <c r="A166" s="364" t="s">
        <v>363</v>
      </c>
      <c r="B166" s="364" t="s">
        <v>363</v>
      </c>
      <c r="C166" s="364" t="s">
        <v>365</v>
      </c>
      <c r="D166" s="364" t="s">
        <v>804</v>
      </c>
      <c r="E166" s="715" t="s">
        <v>1260</v>
      </c>
      <c r="F166" s="785">
        <f>'Formulario 3- Gasto'!K168</f>
        <v>0</v>
      </c>
      <c r="G166" s="72">
        <f t="shared" si="38"/>
        <v>0</v>
      </c>
      <c r="H166" s="718"/>
      <c r="I166" s="717"/>
      <c r="J166" s="717"/>
      <c r="K166" s="717"/>
      <c r="L166" s="717"/>
      <c r="M166" s="717"/>
      <c r="N166" s="717"/>
      <c r="O166" s="717"/>
      <c r="P166" s="717"/>
      <c r="Q166" s="717"/>
      <c r="R166" s="717"/>
      <c r="S166" s="717"/>
      <c r="T166" s="717"/>
      <c r="U166" s="717"/>
    </row>
    <row r="167" spans="1:21" ht="24" outlineLevel="4" thickTop="1" thickBot="1">
      <c r="A167" s="364" t="s">
        <v>363</v>
      </c>
      <c r="B167" s="364" t="s">
        <v>363</v>
      </c>
      <c r="C167" s="364" t="s">
        <v>365</v>
      </c>
      <c r="D167" s="364" t="s">
        <v>806</v>
      </c>
      <c r="E167" s="715" t="s">
        <v>1939</v>
      </c>
      <c r="F167" s="785">
        <f>'Formulario 3- Gasto'!K169</f>
        <v>0</v>
      </c>
      <c r="G167" s="72">
        <f t="shared" si="38"/>
        <v>0</v>
      </c>
      <c r="H167" s="718"/>
      <c r="I167" s="717"/>
      <c r="J167" s="717"/>
      <c r="K167" s="717"/>
      <c r="L167" s="717"/>
      <c r="M167" s="717"/>
      <c r="N167" s="717"/>
      <c r="O167" s="717"/>
      <c r="P167" s="717"/>
      <c r="Q167" s="717"/>
      <c r="R167" s="717"/>
      <c r="S167" s="717"/>
      <c r="T167" s="717"/>
      <c r="U167" s="717"/>
    </row>
    <row r="168" spans="1:21" ht="25.5" customHeight="1" outlineLevel="4" thickTop="1" thickBot="1">
      <c r="A168" s="364" t="s">
        <v>363</v>
      </c>
      <c r="B168" s="364" t="s">
        <v>363</v>
      </c>
      <c r="C168" s="364" t="s">
        <v>365</v>
      </c>
      <c r="D168" s="364" t="s">
        <v>807</v>
      </c>
      <c r="E168" s="715" t="s">
        <v>1940</v>
      </c>
      <c r="F168" s="785">
        <f>'Formulario 3- Gasto'!K170</f>
        <v>0</v>
      </c>
      <c r="G168" s="72">
        <f t="shared" si="38"/>
        <v>0</v>
      </c>
      <c r="H168" s="718"/>
      <c r="I168" s="717"/>
      <c r="J168" s="717"/>
      <c r="K168" s="717"/>
      <c r="L168" s="717"/>
      <c r="M168" s="717"/>
      <c r="N168" s="717"/>
      <c r="O168" s="717"/>
      <c r="P168" s="717"/>
      <c r="Q168" s="717"/>
      <c r="R168" s="717"/>
      <c r="S168" s="717"/>
      <c r="T168" s="717"/>
      <c r="U168" s="717"/>
    </row>
    <row r="169" spans="1:21" ht="12.75" outlineLevel="4" thickTop="1" thickBot="1">
      <c r="A169" s="364" t="s">
        <v>363</v>
      </c>
      <c r="B169" s="364" t="s">
        <v>363</v>
      </c>
      <c r="C169" s="364" t="s">
        <v>365</v>
      </c>
      <c r="D169" s="364" t="s">
        <v>808</v>
      </c>
      <c r="E169" s="715" t="s">
        <v>1261</v>
      </c>
      <c r="F169" s="785">
        <f>'Formulario 3- Gasto'!K171</f>
        <v>0</v>
      </c>
      <c r="G169" s="72">
        <f t="shared" si="38"/>
        <v>0</v>
      </c>
      <c r="H169" s="718"/>
      <c r="I169" s="717"/>
      <c r="J169" s="717"/>
      <c r="K169" s="717"/>
      <c r="L169" s="717"/>
      <c r="M169" s="717"/>
      <c r="N169" s="717"/>
      <c r="O169" s="717"/>
      <c r="P169" s="717"/>
      <c r="Q169" s="717"/>
      <c r="R169" s="717"/>
      <c r="S169" s="717"/>
      <c r="T169" s="717"/>
      <c r="U169" s="717"/>
    </row>
    <row r="170" spans="1:21" ht="12.75" outlineLevel="4" thickTop="1" thickBot="1">
      <c r="A170" s="364" t="s">
        <v>363</v>
      </c>
      <c r="B170" s="364" t="s">
        <v>363</v>
      </c>
      <c r="C170" s="364" t="s">
        <v>365</v>
      </c>
      <c r="D170" s="364" t="s">
        <v>809</v>
      </c>
      <c r="E170" s="715" t="s">
        <v>1262</v>
      </c>
      <c r="F170" s="785">
        <f>'Formulario 3- Gasto'!K172</f>
        <v>0</v>
      </c>
      <c r="G170" s="72">
        <f t="shared" si="38"/>
        <v>0</v>
      </c>
      <c r="H170" s="718"/>
      <c r="I170" s="717"/>
      <c r="J170" s="717"/>
      <c r="K170" s="717"/>
      <c r="L170" s="717"/>
      <c r="M170" s="717"/>
      <c r="N170" s="717"/>
      <c r="O170" s="717"/>
      <c r="P170" s="717"/>
      <c r="Q170" s="717"/>
      <c r="R170" s="717"/>
      <c r="S170" s="717"/>
      <c r="T170" s="717"/>
      <c r="U170" s="717"/>
    </row>
    <row r="171" spans="1:21" ht="12.75" outlineLevel="4" thickTop="1" thickBot="1">
      <c r="A171" s="364" t="s">
        <v>363</v>
      </c>
      <c r="B171" s="364" t="s">
        <v>363</v>
      </c>
      <c r="C171" s="364" t="s">
        <v>365</v>
      </c>
      <c r="D171" s="364" t="s">
        <v>810</v>
      </c>
      <c r="E171" s="715" t="s">
        <v>1263</v>
      </c>
      <c r="F171" s="785">
        <f>'Formulario 3- Gasto'!K173</f>
        <v>0</v>
      </c>
      <c r="G171" s="72">
        <f t="shared" si="38"/>
        <v>0</v>
      </c>
      <c r="H171" s="718"/>
      <c r="I171" s="717"/>
      <c r="J171" s="717"/>
      <c r="K171" s="717"/>
      <c r="L171" s="717"/>
      <c r="M171" s="717"/>
      <c r="N171" s="717"/>
      <c r="O171" s="717"/>
      <c r="P171" s="717"/>
      <c r="Q171" s="717"/>
      <c r="R171" s="717"/>
      <c r="S171" s="717"/>
      <c r="T171" s="717"/>
      <c r="U171" s="717"/>
    </row>
    <row r="172" spans="1:21" ht="12.75" outlineLevel="4" thickTop="1" thickBot="1">
      <c r="A172" s="364" t="s">
        <v>363</v>
      </c>
      <c r="B172" s="364" t="s">
        <v>363</v>
      </c>
      <c r="C172" s="364" t="s">
        <v>365</v>
      </c>
      <c r="D172" s="364" t="s">
        <v>811</v>
      </c>
      <c r="E172" s="715" t="s">
        <v>1264</v>
      </c>
      <c r="F172" s="785">
        <f>'Formulario 3- Gasto'!K174</f>
        <v>0</v>
      </c>
      <c r="G172" s="72">
        <f t="shared" si="38"/>
        <v>0</v>
      </c>
      <c r="H172" s="718"/>
      <c r="I172" s="717"/>
      <c r="J172" s="717"/>
      <c r="K172" s="717"/>
      <c r="L172" s="717"/>
      <c r="M172" s="717"/>
      <c r="N172" s="717"/>
      <c r="O172" s="717"/>
      <c r="P172" s="717"/>
      <c r="Q172" s="717"/>
      <c r="R172" s="717"/>
      <c r="S172" s="717"/>
      <c r="T172" s="717"/>
      <c r="U172" s="717"/>
    </row>
    <row r="173" spans="1:21" ht="12.75" outlineLevel="4" thickTop="1" thickBot="1">
      <c r="A173" s="364" t="s">
        <v>363</v>
      </c>
      <c r="B173" s="364" t="s">
        <v>363</v>
      </c>
      <c r="C173" s="364" t="s">
        <v>365</v>
      </c>
      <c r="D173" s="364" t="s">
        <v>812</v>
      </c>
      <c r="E173" s="715" t="s">
        <v>1265</v>
      </c>
      <c r="F173" s="785">
        <f>'Formulario 3- Gasto'!K175</f>
        <v>0</v>
      </c>
      <c r="G173" s="72">
        <f t="shared" si="38"/>
        <v>0</v>
      </c>
      <c r="H173" s="718"/>
      <c r="I173" s="717"/>
      <c r="J173" s="717"/>
      <c r="K173" s="717"/>
      <c r="L173" s="717"/>
      <c r="M173" s="717"/>
      <c r="N173" s="717"/>
      <c r="O173" s="717"/>
      <c r="P173" s="717"/>
      <c r="Q173" s="717"/>
      <c r="R173" s="717"/>
      <c r="S173" s="717"/>
      <c r="T173" s="717"/>
      <c r="U173" s="717"/>
    </row>
    <row r="174" spans="1:21" ht="24" outlineLevel="4" thickTop="1" thickBot="1">
      <c r="A174" s="364" t="s">
        <v>363</v>
      </c>
      <c r="B174" s="364" t="s">
        <v>363</v>
      </c>
      <c r="C174" s="364" t="s">
        <v>365</v>
      </c>
      <c r="D174" s="364" t="s">
        <v>813</v>
      </c>
      <c r="E174" s="715" t="s">
        <v>1266</v>
      </c>
      <c r="F174" s="785">
        <f>'Formulario 3- Gasto'!K176</f>
        <v>0</v>
      </c>
      <c r="G174" s="72">
        <f t="shared" si="38"/>
        <v>0</v>
      </c>
      <c r="H174" s="718"/>
      <c r="I174" s="717"/>
      <c r="J174" s="717"/>
      <c r="K174" s="717"/>
      <c r="L174" s="717"/>
      <c r="M174" s="717"/>
      <c r="N174" s="717"/>
      <c r="O174" s="717"/>
      <c r="P174" s="717"/>
      <c r="Q174" s="717"/>
      <c r="R174" s="717"/>
      <c r="S174" s="717"/>
      <c r="T174" s="717"/>
      <c r="U174" s="717"/>
    </row>
    <row r="175" spans="1:21" ht="12.75" outlineLevel="4" thickTop="1" thickBot="1">
      <c r="A175" s="364" t="s">
        <v>363</v>
      </c>
      <c r="B175" s="364" t="s">
        <v>363</v>
      </c>
      <c r="C175" s="364" t="s">
        <v>365</v>
      </c>
      <c r="D175" s="364" t="s">
        <v>814</v>
      </c>
      <c r="E175" s="715" t="s">
        <v>1267</v>
      </c>
      <c r="F175" s="785">
        <f>'Formulario 3- Gasto'!K177</f>
        <v>0</v>
      </c>
      <c r="G175" s="72">
        <f t="shared" si="38"/>
        <v>0</v>
      </c>
      <c r="H175" s="718"/>
      <c r="I175" s="717"/>
      <c r="J175" s="717"/>
      <c r="K175" s="717"/>
      <c r="L175" s="717"/>
      <c r="M175" s="717"/>
      <c r="N175" s="717"/>
      <c r="O175" s="717"/>
      <c r="P175" s="717"/>
      <c r="Q175" s="717"/>
      <c r="R175" s="717"/>
      <c r="S175" s="717"/>
      <c r="T175" s="717"/>
      <c r="U175" s="717"/>
    </row>
    <row r="176" spans="1:21" ht="12.75" outlineLevel="4" thickTop="1" thickBot="1">
      <c r="A176" s="364" t="s">
        <v>363</v>
      </c>
      <c r="B176" s="364" t="s">
        <v>363</v>
      </c>
      <c r="C176" s="364" t="s">
        <v>365</v>
      </c>
      <c r="D176" s="364" t="s">
        <v>815</v>
      </c>
      <c r="E176" s="715" t="s">
        <v>1268</v>
      </c>
      <c r="F176" s="785">
        <f>'Formulario 3- Gasto'!K178</f>
        <v>0</v>
      </c>
      <c r="G176" s="72">
        <f t="shared" si="38"/>
        <v>0</v>
      </c>
      <c r="H176" s="718"/>
      <c r="I176" s="717"/>
      <c r="J176" s="717"/>
      <c r="K176" s="717"/>
      <c r="L176" s="717"/>
      <c r="M176" s="717"/>
      <c r="N176" s="717"/>
      <c r="O176" s="717"/>
      <c r="P176" s="717"/>
      <c r="Q176" s="717"/>
      <c r="R176" s="717"/>
      <c r="S176" s="717"/>
      <c r="T176" s="717"/>
      <c r="U176" s="717"/>
    </row>
    <row r="177" spans="1:21" ht="12.75" outlineLevel="4" thickTop="1" thickBot="1">
      <c r="A177" s="364" t="s">
        <v>363</v>
      </c>
      <c r="B177" s="364" t="s">
        <v>363</v>
      </c>
      <c r="C177" s="364" t="s">
        <v>365</v>
      </c>
      <c r="D177" s="364" t="s">
        <v>816</v>
      </c>
      <c r="E177" s="715" t="s">
        <v>1269</v>
      </c>
      <c r="F177" s="785">
        <f>'Formulario 3- Gasto'!K179</f>
        <v>0</v>
      </c>
      <c r="G177" s="72">
        <f t="shared" si="38"/>
        <v>0</v>
      </c>
      <c r="H177" s="718"/>
      <c r="I177" s="717"/>
      <c r="J177" s="717"/>
      <c r="K177" s="717"/>
      <c r="L177" s="717"/>
      <c r="M177" s="717"/>
      <c r="N177" s="717"/>
      <c r="O177" s="717"/>
      <c r="P177" s="717"/>
      <c r="Q177" s="717"/>
      <c r="R177" s="717"/>
      <c r="S177" s="717"/>
      <c r="T177" s="717"/>
      <c r="U177" s="717"/>
    </row>
    <row r="178" spans="1:21" ht="12.75" outlineLevel="4" thickTop="1" thickBot="1">
      <c r="A178" s="364" t="s">
        <v>363</v>
      </c>
      <c r="B178" s="364" t="s">
        <v>363</v>
      </c>
      <c r="C178" s="364" t="s">
        <v>365</v>
      </c>
      <c r="D178" s="364" t="s">
        <v>817</v>
      </c>
      <c r="E178" s="715" t="s">
        <v>1941</v>
      </c>
      <c r="F178" s="785">
        <f>'Formulario 3- Gasto'!K180</f>
        <v>0</v>
      </c>
      <c r="G178" s="72">
        <f t="shared" si="38"/>
        <v>0</v>
      </c>
      <c r="H178" s="718"/>
      <c r="I178" s="717"/>
      <c r="J178" s="717"/>
      <c r="K178" s="717"/>
      <c r="L178" s="717"/>
      <c r="M178" s="717"/>
      <c r="N178" s="717"/>
      <c r="O178" s="717"/>
      <c r="P178" s="717"/>
      <c r="Q178" s="717"/>
      <c r="R178" s="717"/>
      <c r="S178" s="717"/>
      <c r="T178" s="717"/>
      <c r="U178" s="717"/>
    </row>
    <row r="179" spans="1:21" ht="12.75" outlineLevel="4" thickTop="1" thickBot="1">
      <c r="A179" s="364" t="s">
        <v>363</v>
      </c>
      <c r="B179" s="364" t="s">
        <v>363</v>
      </c>
      <c r="C179" s="364" t="s">
        <v>365</v>
      </c>
      <c r="D179" s="364" t="s">
        <v>821</v>
      </c>
      <c r="E179" s="715" t="s">
        <v>1270</v>
      </c>
      <c r="F179" s="785">
        <f>'Formulario 3- Gasto'!K181</f>
        <v>0</v>
      </c>
      <c r="G179" s="72">
        <f t="shared" si="38"/>
        <v>0</v>
      </c>
      <c r="H179" s="718"/>
      <c r="I179" s="717"/>
      <c r="J179" s="717"/>
      <c r="K179" s="717"/>
      <c r="L179" s="717"/>
      <c r="M179" s="717"/>
      <c r="N179" s="717"/>
      <c r="O179" s="717"/>
      <c r="P179" s="717"/>
      <c r="Q179" s="717"/>
      <c r="R179" s="717"/>
      <c r="S179" s="717"/>
      <c r="T179" s="717"/>
      <c r="U179" s="717"/>
    </row>
    <row r="180" spans="1:21" ht="12.75" outlineLevel="4" thickTop="1" thickBot="1">
      <c r="A180" s="364" t="s">
        <v>363</v>
      </c>
      <c r="B180" s="364" t="s">
        <v>363</v>
      </c>
      <c r="C180" s="364" t="s">
        <v>365</v>
      </c>
      <c r="D180" s="364" t="s">
        <v>822</v>
      </c>
      <c r="E180" s="715" t="s">
        <v>1271</v>
      </c>
      <c r="F180" s="785">
        <f>'Formulario 3- Gasto'!K182</f>
        <v>0</v>
      </c>
      <c r="G180" s="72">
        <f t="shared" si="38"/>
        <v>0</v>
      </c>
      <c r="H180" s="718"/>
      <c r="I180" s="717"/>
      <c r="J180" s="717"/>
      <c r="K180" s="717"/>
      <c r="L180" s="717"/>
      <c r="M180" s="717"/>
      <c r="N180" s="717"/>
      <c r="O180" s="717"/>
      <c r="P180" s="717"/>
      <c r="Q180" s="717"/>
      <c r="R180" s="717"/>
      <c r="S180" s="717"/>
      <c r="T180" s="717"/>
      <c r="U180" s="717"/>
    </row>
    <row r="181" spans="1:21" ht="12.75" outlineLevel="4" thickTop="1" thickBot="1">
      <c r="A181" s="364" t="s">
        <v>363</v>
      </c>
      <c r="B181" s="364" t="s">
        <v>363</v>
      </c>
      <c r="C181" s="364" t="s">
        <v>365</v>
      </c>
      <c r="D181" s="364" t="s">
        <v>823</v>
      </c>
      <c r="E181" s="715" t="s">
        <v>1220</v>
      </c>
      <c r="F181" s="785">
        <f>'Formulario 3- Gasto'!K183</f>
        <v>0</v>
      </c>
      <c r="G181" s="72">
        <f t="shared" si="38"/>
        <v>0</v>
      </c>
      <c r="H181" s="718"/>
      <c r="I181" s="717"/>
      <c r="J181" s="717"/>
      <c r="K181" s="717"/>
      <c r="L181" s="717"/>
      <c r="M181" s="717"/>
      <c r="N181" s="717"/>
      <c r="O181" s="717"/>
      <c r="P181" s="717"/>
      <c r="Q181" s="717"/>
      <c r="R181" s="717"/>
      <c r="S181" s="717"/>
      <c r="T181" s="717"/>
      <c r="U181" s="717"/>
    </row>
    <row r="182" spans="1:21" ht="12.75" outlineLevel="4" thickTop="1" thickBot="1">
      <c r="A182" s="364" t="s">
        <v>363</v>
      </c>
      <c r="B182" s="364" t="s">
        <v>363</v>
      </c>
      <c r="C182" s="364" t="s">
        <v>365</v>
      </c>
      <c r="D182" s="364" t="s">
        <v>824</v>
      </c>
      <c r="E182" s="715" t="s">
        <v>1272</v>
      </c>
      <c r="F182" s="785">
        <f>'Formulario 3- Gasto'!K184</f>
        <v>0</v>
      </c>
      <c r="G182" s="72">
        <f t="shared" si="38"/>
        <v>0</v>
      </c>
      <c r="H182" s="718"/>
      <c r="I182" s="717"/>
      <c r="J182" s="717"/>
      <c r="K182" s="717"/>
      <c r="L182" s="717"/>
      <c r="M182" s="717"/>
      <c r="N182" s="717"/>
      <c r="O182" s="717"/>
      <c r="P182" s="717"/>
      <c r="Q182" s="717"/>
      <c r="R182" s="717"/>
      <c r="S182" s="717"/>
      <c r="T182" s="717"/>
      <c r="U182" s="717"/>
    </row>
    <row r="183" spans="1:21" ht="12.75" outlineLevel="4" thickTop="1" thickBot="1">
      <c r="A183" s="364" t="s">
        <v>363</v>
      </c>
      <c r="B183" s="364" t="s">
        <v>363</v>
      </c>
      <c r="C183" s="364" t="s">
        <v>365</v>
      </c>
      <c r="D183" s="364" t="s">
        <v>826</v>
      </c>
      <c r="E183" s="715" t="s">
        <v>1273</v>
      </c>
      <c r="F183" s="785">
        <f>'Formulario 3- Gasto'!K185</f>
        <v>0</v>
      </c>
      <c r="G183" s="72">
        <f t="shared" si="38"/>
        <v>0</v>
      </c>
      <c r="H183" s="718"/>
      <c r="I183" s="717"/>
      <c r="J183" s="717"/>
      <c r="K183" s="717"/>
      <c r="L183" s="717"/>
      <c r="M183" s="717"/>
      <c r="N183" s="717"/>
      <c r="O183" s="717"/>
      <c r="P183" s="717"/>
      <c r="Q183" s="717"/>
      <c r="R183" s="717"/>
      <c r="S183" s="717"/>
      <c r="T183" s="717"/>
      <c r="U183" s="717"/>
    </row>
    <row r="184" spans="1:21" ht="12.75" outlineLevel="4" thickTop="1" thickBot="1">
      <c r="A184" s="364" t="s">
        <v>363</v>
      </c>
      <c r="B184" s="364" t="s">
        <v>363</v>
      </c>
      <c r="C184" s="364" t="s">
        <v>365</v>
      </c>
      <c r="D184" s="364" t="s">
        <v>827</v>
      </c>
      <c r="E184" s="715" t="s">
        <v>1274</v>
      </c>
      <c r="F184" s="785">
        <f>'Formulario 3- Gasto'!K186</f>
        <v>0</v>
      </c>
      <c r="G184" s="72">
        <f t="shared" si="38"/>
        <v>0</v>
      </c>
      <c r="H184" s="718"/>
      <c r="I184" s="717"/>
      <c r="J184" s="717"/>
      <c r="K184" s="717"/>
      <c r="L184" s="717"/>
      <c r="M184" s="717"/>
      <c r="N184" s="717"/>
      <c r="O184" s="717"/>
      <c r="P184" s="717"/>
      <c r="Q184" s="717"/>
      <c r="R184" s="717"/>
      <c r="S184" s="717"/>
      <c r="T184" s="717"/>
      <c r="U184" s="717"/>
    </row>
    <row r="185" spans="1:21" ht="24" outlineLevel="4" thickTop="1" thickBot="1">
      <c r="A185" s="364" t="s">
        <v>363</v>
      </c>
      <c r="B185" s="364" t="s">
        <v>363</v>
      </c>
      <c r="C185" s="364" t="s">
        <v>365</v>
      </c>
      <c r="D185" s="364" t="s">
        <v>828</v>
      </c>
      <c r="E185" s="715" t="s">
        <v>1275</v>
      </c>
      <c r="F185" s="785">
        <f>'Formulario 3- Gasto'!K187</f>
        <v>0</v>
      </c>
      <c r="G185" s="72">
        <f t="shared" si="38"/>
        <v>0</v>
      </c>
      <c r="H185" s="718"/>
      <c r="I185" s="717"/>
      <c r="J185" s="717"/>
      <c r="K185" s="717"/>
      <c r="L185" s="717"/>
      <c r="M185" s="717"/>
      <c r="N185" s="717"/>
      <c r="O185" s="717"/>
      <c r="P185" s="717"/>
      <c r="Q185" s="717"/>
      <c r="R185" s="717"/>
      <c r="S185" s="717"/>
      <c r="T185" s="717"/>
      <c r="U185" s="717"/>
    </row>
    <row r="186" spans="1:21" ht="12.75" outlineLevel="4" thickTop="1" thickBot="1">
      <c r="A186" s="364" t="s">
        <v>363</v>
      </c>
      <c r="B186" s="364" t="s">
        <v>363</v>
      </c>
      <c r="C186" s="364" t="s">
        <v>365</v>
      </c>
      <c r="D186" s="364" t="s">
        <v>829</v>
      </c>
      <c r="E186" s="715" t="s">
        <v>1276</v>
      </c>
      <c r="F186" s="785">
        <f>'Formulario 3- Gasto'!K188</f>
        <v>0</v>
      </c>
      <c r="G186" s="72">
        <f t="shared" si="38"/>
        <v>0</v>
      </c>
      <c r="H186" s="718"/>
      <c r="I186" s="717"/>
      <c r="J186" s="717"/>
      <c r="K186" s="717"/>
      <c r="L186" s="717"/>
      <c r="M186" s="717"/>
      <c r="N186" s="717"/>
      <c r="O186" s="717"/>
      <c r="P186" s="717"/>
      <c r="Q186" s="717"/>
      <c r="R186" s="717"/>
      <c r="S186" s="717"/>
      <c r="T186" s="717"/>
      <c r="U186" s="717"/>
    </row>
    <row r="187" spans="1:21" ht="12.75" outlineLevel="4" thickTop="1" thickBot="1">
      <c r="A187" s="364" t="s">
        <v>363</v>
      </c>
      <c r="B187" s="364" t="s">
        <v>363</v>
      </c>
      <c r="C187" s="364" t="s">
        <v>365</v>
      </c>
      <c r="D187" s="364" t="s">
        <v>830</v>
      </c>
      <c r="E187" s="715" t="s">
        <v>1277</v>
      </c>
      <c r="F187" s="785">
        <f>'Formulario 3- Gasto'!K189</f>
        <v>0</v>
      </c>
      <c r="G187" s="72">
        <f t="shared" si="38"/>
        <v>0</v>
      </c>
      <c r="H187" s="718"/>
      <c r="I187" s="717"/>
      <c r="J187" s="717"/>
      <c r="K187" s="717"/>
      <c r="L187" s="717"/>
      <c r="M187" s="717"/>
      <c r="N187" s="717"/>
      <c r="O187" s="717"/>
      <c r="P187" s="717"/>
      <c r="Q187" s="717"/>
      <c r="R187" s="717"/>
      <c r="S187" s="717"/>
      <c r="T187" s="717"/>
      <c r="U187" s="717"/>
    </row>
    <row r="188" spans="1:21" ht="12.75" outlineLevel="4" thickTop="1" thickBot="1">
      <c r="A188" s="364" t="s">
        <v>363</v>
      </c>
      <c r="B188" s="364" t="s">
        <v>363</v>
      </c>
      <c r="C188" s="364" t="s">
        <v>365</v>
      </c>
      <c r="D188" s="364" t="s">
        <v>831</v>
      </c>
      <c r="E188" s="715" t="s">
        <v>1278</v>
      </c>
      <c r="F188" s="785">
        <f>'Formulario 3- Gasto'!K190</f>
        <v>0</v>
      </c>
      <c r="G188" s="72">
        <f t="shared" si="38"/>
        <v>0</v>
      </c>
      <c r="H188" s="718"/>
      <c r="I188" s="717"/>
      <c r="J188" s="717"/>
      <c r="K188" s="717"/>
      <c r="L188" s="717"/>
      <c r="M188" s="717"/>
      <c r="N188" s="717"/>
      <c r="O188" s="717"/>
      <c r="P188" s="717"/>
      <c r="Q188" s="717"/>
      <c r="R188" s="717"/>
      <c r="S188" s="717"/>
      <c r="T188" s="717"/>
      <c r="U188" s="717"/>
    </row>
    <row r="189" spans="1:21" ht="12.75" outlineLevel="4" thickTop="1" thickBot="1">
      <c r="A189" s="364" t="s">
        <v>363</v>
      </c>
      <c r="B189" s="364" t="s">
        <v>363</v>
      </c>
      <c r="C189" s="364" t="s">
        <v>365</v>
      </c>
      <c r="D189" s="364" t="s">
        <v>832</v>
      </c>
      <c r="E189" s="715" t="s">
        <v>1279</v>
      </c>
      <c r="F189" s="785">
        <f>'Formulario 3- Gasto'!K191</f>
        <v>0</v>
      </c>
      <c r="G189" s="72">
        <f t="shared" si="38"/>
        <v>0</v>
      </c>
      <c r="H189" s="718"/>
      <c r="I189" s="717"/>
      <c r="J189" s="717"/>
      <c r="K189" s="717"/>
      <c r="L189" s="717"/>
      <c r="M189" s="717"/>
      <c r="N189" s="717"/>
      <c r="O189" s="717"/>
      <c r="P189" s="717"/>
      <c r="Q189" s="717"/>
      <c r="R189" s="717"/>
      <c r="S189" s="717"/>
      <c r="T189" s="717"/>
      <c r="U189" s="717"/>
    </row>
    <row r="190" spans="1:21" ht="12.75" outlineLevel="4" thickTop="1" thickBot="1">
      <c r="A190" s="364" t="s">
        <v>363</v>
      </c>
      <c r="B190" s="364" t="s">
        <v>363</v>
      </c>
      <c r="C190" s="364" t="s">
        <v>365</v>
      </c>
      <c r="D190" s="364" t="s">
        <v>833</v>
      </c>
      <c r="E190" s="715" t="s">
        <v>1280</v>
      </c>
      <c r="F190" s="785">
        <f>'Formulario 3- Gasto'!K192</f>
        <v>0</v>
      </c>
      <c r="G190" s="72">
        <f t="shared" si="38"/>
        <v>0</v>
      </c>
      <c r="H190" s="718"/>
      <c r="I190" s="717"/>
      <c r="J190" s="717"/>
      <c r="K190" s="717"/>
      <c r="L190" s="717"/>
      <c r="M190" s="717"/>
      <c r="N190" s="717"/>
      <c r="O190" s="717"/>
      <c r="P190" s="717"/>
      <c r="Q190" s="717"/>
      <c r="R190" s="717"/>
      <c r="S190" s="717"/>
      <c r="T190" s="717"/>
      <c r="U190" s="717"/>
    </row>
    <row r="191" spans="1:21" ht="12.75" outlineLevel="4" thickTop="1" thickBot="1">
      <c r="A191" s="364" t="s">
        <v>363</v>
      </c>
      <c r="B191" s="364" t="s">
        <v>363</v>
      </c>
      <c r="C191" s="364" t="s">
        <v>365</v>
      </c>
      <c r="D191" s="364" t="s">
        <v>834</v>
      </c>
      <c r="E191" s="715" t="s">
        <v>1281</v>
      </c>
      <c r="F191" s="785">
        <f>'Formulario 3- Gasto'!K193</f>
        <v>0</v>
      </c>
      <c r="G191" s="72">
        <f t="shared" si="38"/>
        <v>0</v>
      </c>
      <c r="H191" s="718"/>
      <c r="I191" s="717"/>
      <c r="J191" s="717"/>
      <c r="K191" s="717"/>
      <c r="L191" s="717"/>
      <c r="M191" s="717"/>
      <c r="N191" s="717"/>
      <c r="O191" s="717"/>
      <c r="P191" s="717"/>
      <c r="Q191" s="717"/>
      <c r="R191" s="717"/>
      <c r="S191" s="717"/>
      <c r="T191" s="717"/>
      <c r="U191" s="717"/>
    </row>
    <row r="192" spans="1:21" ht="12.75" outlineLevel="4" thickTop="1" thickBot="1">
      <c r="A192" s="364" t="s">
        <v>363</v>
      </c>
      <c r="B192" s="364" t="s">
        <v>363</v>
      </c>
      <c r="C192" s="364" t="s">
        <v>365</v>
      </c>
      <c r="D192" s="364" t="s">
        <v>835</v>
      </c>
      <c r="E192" s="715" t="s">
        <v>1282</v>
      </c>
      <c r="F192" s="785">
        <f>'Formulario 3- Gasto'!K194</f>
        <v>0</v>
      </c>
      <c r="G192" s="72">
        <f t="shared" si="38"/>
        <v>0</v>
      </c>
      <c r="H192" s="718"/>
      <c r="I192" s="717"/>
      <c r="J192" s="717"/>
      <c r="K192" s="717"/>
      <c r="L192" s="717"/>
      <c r="M192" s="717"/>
      <c r="N192" s="717"/>
      <c r="O192" s="717"/>
      <c r="P192" s="717"/>
      <c r="Q192" s="717"/>
      <c r="R192" s="717"/>
      <c r="S192" s="717"/>
      <c r="T192" s="717"/>
      <c r="U192" s="717"/>
    </row>
    <row r="193" spans="1:21" ht="12.75" outlineLevel="4" thickTop="1" thickBot="1">
      <c r="A193" s="364" t="s">
        <v>363</v>
      </c>
      <c r="B193" s="364" t="s">
        <v>363</v>
      </c>
      <c r="C193" s="364" t="s">
        <v>365</v>
      </c>
      <c r="D193" s="364" t="s">
        <v>836</v>
      </c>
      <c r="E193" s="715" t="s">
        <v>1283</v>
      </c>
      <c r="F193" s="785">
        <f>'Formulario 3- Gasto'!K195</f>
        <v>0</v>
      </c>
      <c r="G193" s="72">
        <f t="shared" si="38"/>
        <v>0</v>
      </c>
      <c r="H193" s="718"/>
      <c r="I193" s="717"/>
      <c r="J193" s="717"/>
      <c r="K193" s="717"/>
      <c r="L193" s="717"/>
      <c r="M193" s="717"/>
      <c r="N193" s="717"/>
      <c r="O193" s="717"/>
      <c r="P193" s="717"/>
      <c r="Q193" s="717"/>
      <c r="R193" s="717"/>
      <c r="S193" s="717"/>
      <c r="T193" s="717"/>
      <c r="U193" s="717"/>
    </row>
    <row r="194" spans="1:21" ht="12.75" outlineLevel="4" thickTop="1" thickBot="1">
      <c r="A194" s="364" t="s">
        <v>363</v>
      </c>
      <c r="B194" s="364" t="s">
        <v>363</v>
      </c>
      <c r="C194" s="364" t="s">
        <v>365</v>
      </c>
      <c r="D194" s="364" t="s">
        <v>837</v>
      </c>
      <c r="E194" s="715" t="s">
        <v>1284</v>
      </c>
      <c r="F194" s="785">
        <f>'Formulario 3- Gasto'!K196</f>
        <v>0</v>
      </c>
      <c r="G194" s="72">
        <f t="shared" si="38"/>
        <v>0</v>
      </c>
      <c r="H194" s="718"/>
      <c r="I194" s="717"/>
      <c r="J194" s="717"/>
      <c r="K194" s="717"/>
      <c r="L194" s="717"/>
      <c r="M194" s="717"/>
      <c r="N194" s="717"/>
      <c r="O194" s="717"/>
      <c r="P194" s="717"/>
      <c r="Q194" s="717"/>
      <c r="R194" s="717"/>
      <c r="S194" s="717"/>
      <c r="T194" s="717"/>
      <c r="U194" s="717"/>
    </row>
    <row r="195" spans="1:21" ht="11.1" customHeight="1" outlineLevel="4" thickTop="1" thickBot="1">
      <c r="A195" s="364" t="s">
        <v>363</v>
      </c>
      <c r="B195" s="364" t="s">
        <v>363</v>
      </c>
      <c r="C195" s="364" t="s">
        <v>365</v>
      </c>
      <c r="D195" s="364" t="s">
        <v>838</v>
      </c>
      <c r="E195" s="715" t="s">
        <v>1285</v>
      </c>
      <c r="F195" s="785">
        <f>'Formulario 3- Gasto'!K197</f>
        <v>0</v>
      </c>
      <c r="G195" s="72">
        <f t="shared" si="38"/>
        <v>0</v>
      </c>
      <c r="H195" s="718"/>
      <c r="I195" s="717"/>
      <c r="J195" s="717"/>
      <c r="K195" s="717"/>
      <c r="L195" s="717"/>
      <c r="M195" s="717"/>
      <c r="N195" s="717"/>
      <c r="O195" s="717"/>
      <c r="P195" s="717"/>
      <c r="Q195" s="717"/>
      <c r="R195" s="717"/>
      <c r="S195" s="717"/>
      <c r="T195" s="717"/>
      <c r="U195" s="717"/>
    </row>
    <row r="196" spans="1:21" ht="11.1" customHeight="1" outlineLevel="4" thickTop="1" thickBot="1">
      <c r="A196" s="364" t="s">
        <v>363</v>
      </c>
      <c r="B196" s="364" t="s">
        <v>363</v>
      </c>
      <c r="C196" s="364" t="s">
        <v>365</v>
      </c>
      <c r="D196" s="364" t="s">
        <v>839</v>
      </c>
      <c r="E196" s="715" t="s">
        <v>1286</v>
      </c>
      <c r="F196" s="785">
        <f>'Formulario 3- Gasto'!K198</f>
        <v>0</v>
      </c>
      <c r="G196" s="72">
        <f t="shared" si="38"/>
        <v>0</v>
      </c>
      <c r="H196" s="718"/>
      <c r="I196" s="717"/>
      <c r="J196" s="717"/>
      <c r="K196" s="717"/>
      <c r="L196" s="717"/>
      <c r="M196" s="717"/>
      <c r="N196" s="717"/>
      <c r="O196" s="717"/>
      <c r="P196" s="717"/>
      <c r="Q196" s="717"/>
      <c r="R196" s="717"/>
      <c r="S196" s="717"/>
      <c r="T196" s="717"/>
      <c r="U196" s="717"/>
    </row>
    <row r="197" spans="1:21" ht="11.1" customHeight="1" outlineLevel="4" thickTop="1" thickBot="1">
      <c r="A197" s="364" t="s">
        <v>363</v>
      </c>
      <c r="B197" s="364" t="s">
        <v>363</v>
      </c>
      <c r="C197" s="364" t="s">
        <v>365</v>
      </c>
      <c r="D197" s="364" t="s">
        <v>840</v>
      </c>
      <c r="E197" s="715" t="s">
        <v>1287</v>
      </c>
      <c r="F197" s="785">
        <f>'Formulario 3- Gasto'!K199</f>
        <v>0</v>
      </c>
      <c r="G197" s="72">
        <f t="shared" si="38"/>
        <v>0</v>
      </c>
      <c r="H197" s="718"/>
      <c r="I197" s="717"/>
      <c r="J197" s="717"/>
      <c r="K197" s="717"/>
      <c r="L197" s="717"/>
      <c r="M197" s="717"/>
      <c r="N197" s="717"/>
      <c r="O197" s="717"/>
      <c r="P197" s="717"/>
      <c r="Q197" s="717"/>
      <c r="R197" s="717"/>
      <c r="S197" s="717"/>
      <c r="T197" s="717"/>
      <c r="U197" s="717"/>
    </row>
    <row r="198" spans="1:21" ht="11.1" customHeight="1" outlineLevel="4" thickTop="1" thickBot="1">
      <c r="A198" s="364" t="s">
        <v>363</v>
      </c>
      <c r="B198" s="364" t="s">
        <v>363</v>
      </c>
      <c r="C198" s="364" t="s">
        <v>365</v>
      </c>
      <c r="D198" s="364" t="s">
        <v>841</v>
      </c>
      <c r="E198" s="715" t="s">
        <v>1288</v>
      </c>
      <c r="F198" s="785">
        <f>'Formulario 3- Gasto'!K200</f>
        <v>0</v>
      </c>
      <c r="G198" s="72">
        <f t="shared" si="38"/>
        <v>0</v>
      </c>
      <c r="H198" s="718"/>
      <c r="I198" s="717"/>
      <c r="J198" s="717"/>
      <c r="K198" s="717"/>
      <c r="L198" s="717"/>
      <c r="M198" s="717"/>
      <c r="N198" s="717"/>
      <c r="O198" s="717"/>
      <c r="P198" s="717"/>
      <c r="Q198" s="717"/>
      <c r="R198" s="717"/>
      <c r="S198" s="717"/>
      <c r="T198" s="717"/>
      <c r="U198" s="717"/>
    </row>
    <row r="199" spans="1:21" ht="11.1" customHeight="1" outlineLevel="4" thickTop="1" thickBot="1">
      <c r="A199" s="364" t="s">
        <v>363</v>
      </c>
      <c r="B199" s="364" t="s">
        <v>363</v>
      </c>
      <c r="C199" s="364" t="s">
        <v>365</v>
      </c>
      <c r="D199" s="364" t="s">
        <v>843</v>
      </c>
      <c r="E199" s="715" t="s">
        <v>1289</v>
      </c>
      <c r="F199" s="785">
        <f>'Formulario 3- Gasto'!K201</f>
        <v>0</v>
      </c>
      <c r="G199" s="72">
        <f t="shared" si="38"/>
        <v>0</v>
      </c>
      <c r="H199" s="718"/>
      <c r="I199" s="717"/>
      <c r="J199" s="717"/>
      <c r="K199" s="717"/>
      <c r="L199" s="717"/>
      <c r="M199" s="717"/>
      <c r="N199" s="717"/>
      <c r="O199" s="717"/>
      <c r="P199" s="717"/>
      <c r="Q199" s="717"/>
      <c r="R199" s="717"/>
      <c r="S199" s="717"/>
      <c r="T199" s="717"/>
      <c r="U199" s="717"/>
    </row>
    <row r="200" spans="1:21" ht="11.1" customHeight="1" outlineLevel="4" thickTop="1" thickBot="1">
      <c r="A200" s="364" t="s">
        <v>363</v>
      </c>
      <c r="B200" s="364" t="s">
        <v>363</v>
      </c>
      <c r="C200" s="364" t="s">
        <v>365</v>
      </c>
      <c r="D200" s="364" t="s">
        <v>845</v>
      </c>
      <c r="E200" s="715" t="s">
        <v>1942</v>
      </c>
      <c r="F200" s="785">
        <f>'Formulario 3- Gasto'!K202</f>
        <v>0</v>
      </c>
      <c r="G200" s="72">
        <f t="shared" si="38"/>
        <v>0</v>
      </c>
      <c r="H200" s="718"/>
      <c r="I200" s="717"/>
      <c r="J200" s="717"/>
      <c r="K200" s="717"/>
      <c r="L200" s="717"/>
      <c r="M200" s="717"/>
      <c r="N200" s="717"/>
      <c r="O200" s="717"/>
      <c r="P200" s="717"/>
      <c r="Q200" s="717"/>
      <c r="R200" s="717"/>
      <c r="S200" s="717"/>
      <c r="T200" s="717"/>
      <c r="U200" s="717"/>
    </row>
    <row r="201" spans="1:21" ht="11.1" customHeight="1" outlineLevel="4" thickTop="1" thickBot="1">
      <c r="A201" s="364" t="s">
        <v>363</v>
      </c>
      <c r="B201" s="364" t="s">
        <v>363</v>
      </c>
      <c r="C201" s="364" t="s">
        <v>365</v>
      </c>
      <c r="D201" s="364" t="s">
        <v>846</v>
      </c>
      <c r="E201" s="715" t="s">
        <v>1290</v>
      </c>
      <c r="F201" s="785">
        <f>'Formulario 3- Gasto'!K203</f>
        <v>0</v>
      </c>
      <c r="G201" s="72">
        <f t="shared" si="38"/>
        <v>0</v>
      </c>
      <c r="H201" s="718"/>
      <c r="I201" s="717"/>
      <c r="J201" s="717"/>
      <c r="K201" s="717"/>
      <c r="L201" s="717"/>
      <c r="M201" s="717"/>
      <c r="N201" s="717"/>
      <c r="O201" s="717"/>
      <c r="P201" s="717"/>
      <c r="Q201" s="717"/>
      <c r="R201" s="717"/>
      <c r="S201" s="717"/>
      <c r="T201" s="717"/>
      <c r="U201" s="717"/>
    </row>
    <row r="202" spans="1:21" ht="11.1" customHeight="1" outlineLevel="4" thickTop="1" thickBot="1">
      <c r="A202" s="364" t="s">
        <v>363</v>
      </c>
      <c r="B202" s="364" t="s">
        <v>363</v>
      </c>
      <c r="C202" s="364" t="s">
        <v>365</v>
      </c>
      <c r="D202" s="364" t="s">
        <v>847</v>
      </c>
      <c r="E202" s="715" t="s">
        <v>1943</v>
      </c>
      <c r="F202" s="785">
        <f>'Formulario 3- Gasto'!K204</f>
        <v>0</v>
      </c>
      <c r="G202" s="72">
        <f t="shared" si="38"/>
        <v>0</v>
      </c>
      <c r="H202" s="718"/>
      <c r="I202" s="717"/>
      <c r="J202" s="717"/>
      <c r="K202" s="717"/>
      <c r="L202" s="717"/>
      <c r="M202" s="717"/>
      <c r="N202" s="717"/>
      <c r="O202" s="717"/>
      <c r="P202" s="717"/>
      <c r="Q202" s="717"/>
      <c r="R202" s="717"/>
      <c r="S202" s="717"/>
      <c r="T202" s="717"/>
      <c r="U202" s="717"/>
    </row>
    <row r="203" spans="1:21" ht="11.1" customHeight="1" outlineLevel="4" thickTop="1" thickBot="1">
      <c r="A203" s="364" t="s">
        <v>363</v>
      </c>
      <c r="B203" s="364" t="s">
        <v>363</v>
      </c>
      <c r="C203" s="364" t="s">
        <v>365</v>
      </c>
      <c r="D203" s="364" t="s">
        <v>848</v>
      </c>
      <c r="E203" s="715" t="s">
        <v>1291</v>
      </c>
      <c r="F203" s="785">
        <f>'Formulario 3- Gasto'!K205</f>
        <v>0</v>
      </c>
      <c r="G203" s="72">
        <f t="shared" si="38"/>
        <v>0</v>
      </c>
      <c r="H203" s="718"/>
      <c r="I203" s="717"/>
      <c r="J203" s="717"/>
      <c r="K203" s="717"/>
      <c r="L203" s="717"/>
      <c r="M203" s="717"/>
      <c r="N203" s="717"/>
      <c r="O203" s="717"/>
      <c r="P203" s="717"/>
      <c r="Q203" s="717"/>
      <c r="R203" s="717"/>
      <c r="S203" s="717"/>
      <c r="T203" s="717"/>
      <c r="U203" s="717"/>
    </row>
    <row r="204" spans="1:21" ht="11.1" customHeight="1" outlineLevel="4" thickTop="1" thickBot="1">
      <c r="A204" s="364" t="s">
        <v>363</v>
      </c>
      <c r="B204" s="364" t="s">
        <v>363</v>
      </c>
      <c r="C204" s="364" t="s">
        <v>365</v>
      </c>
      <c r="D204" s="364" t="s">
        <v>850</v>
      </c>
      <c r="E204" s="715" t="s">
        <v>1944</v>
      </c>
      <c r="F204" s="785">
        <f>'Formulario 3- Gasto'!K206</f>
        <v>0</v>
      </c>
      <c r="G204" s="72">
        <f t="shared" si="38"/>
        <v>0</v>
      </c>
      <c r="H204" s="718"/>
      <c r="I204" s="717"/>
      <c r="J204" s="717"/>
      <c r="K204" s="717"/>
      <c r="L204" s="717"/>
      <c r="M204" s="717"/>
      <c r="N204" s="717"/>
      <c r="O204" s="717"/>
      <c r="P204" s="717"/>
      <c r="Q204" s="717"/>
      <c r="R204" s="717"/>
      <c r="S204" s="717"/>
      <c r="T204" s="717"/>
      <c r="U204" s="717"/>
    </row>
    <row r="205" spans="1:21" ht="11.1" customHeight="1" outlineLevel="4" thickTop="1" thickBot="1">
      <c r="A205" s="364" t="s">
        <v>363</v>
      </c>
      <c r="B205" s="364" t="s">
        <v>363</v>
      </c>
      <c r="C205" s="364" t="s">
        <v>365</v>
      </c>
      <c r="D205" s="364" t="s">
        <v>851</v>
      </c>
      <c r="E205" s="715" t="s">
        <v>1292</v>
      </c>
      <c r="F205" s="785">
        <f>'Formulario 3- Gasto'!K207</f>
        <v>0</v>
      </c>
      <c r="G205" s="72">
        <f t="shared" si="38"/>
        <v>0</v>
      </c>
      <c r="H205" s="718"/>
      <c r="I205" s="717"/>
      <c r="J205" s="717"/>
      <c r="K205" s="717"/>
      <c r="L205" s="717"/>
      <c r="M205" s="717"/>
      <c r="N205" s="717"/>
      <c r="O205" s="717"/>
      <c r="P205" s="717"/>
      <c r="Q205" s="717"/>
      <c r="R205" s="717"/>
      <c r="S205" s="717"/>
      <c r="T205" s="717"/>
      <c r="U205" s="717"/>
    </row>
    <row r="206" spans="1:21" ht="11.1" customHeight="1" outlineLevel="4" thickTop="1" thickBot="1">
      <c r="A206" s="364" t="s">
        <v>363</v>
      </c>
      <c r="B206" s="364" t="s">
        <v>363</v>
      </c>
      <c r="C206" s="364" t="s">
        <v>365</v>
      </c>
      <c r="D206" s="364" t="s">
        <v>852</v>
      </c>
      <c r="E206" s="715" t="s">
        <v>1945</v>
      </c>
      <c r="F206" s="785">
        <f>'Formulario 3- Gasto'!K208</f>
        <v>0</v>
      </c>
      <c r="G206" s="72">
        <f t="shared" si="38"/>
        <v>0</v>
      </c>
      <c r="H206" s="718"/>
      <c r="I206" s="717"/>
      <c r="J206" s="717"/>
      <c r="K206" s="717"/>
      <c r="L206" s="717"/>
      <c r="M206" s="717"/>
      <c r="N206" s="717"/>
      <c r="O206" s="717"/>
      <c r="P206" s="717"/>
      <c r="Q206" s="717"/>
      <c r="R206" s="717"/>
      <c r="S206" s="717"/>
      <c r="T206" s="717"/>
      <c r="U206" s="717"/>
    </row>
    <row r="207" spans="1:21" ht="11.1" customHeight="1" outlineLevel="4" thickTop="1" thickBot="1">
      <c r="A207" s="364" t="s">
        <v>363</v>
      </c>
      <c r="B207" s="364" t="s">
        <v>363</v>
      </c>
      <c r="C207" s="364" t="s">
        <v>365</v>
      </c>
      <c r="D207" s="364" t="s">
        <v>853</v>
      </c>
      <c r="E207" s="715" t="s">
        <v>1293</v>
      </c>
      <c r="F207" s="785">
        <f>'Formulario 3- Gasto'!K209</f>
        <v>0</v>
      </c>
      <c r="G207" s="72">
        <f t="shared" si="38"/>
        <v>0</v>
      </c>
      <c r="H207" s="718"/>
      <c r="I207" s="717"/>
      <c r="J207" s="717"/>
      <c r="K207" s="717"/>
      <c r="L207" s="717"/>
      <c r="M207" s="717"/>
      <c r="N207" s="717"/>
      <c r="O207" s="717"/>
      <c r="P207" s="717"/>
      <c r="Q207" s="717"/>
      <c r="R207" s="717"/>
      <c r="S207" s="717"/>
      <c r="T207" s="717"/>
      <c r="U207" s="717"/>
    </row>
    <row r="208" spans="1:21" ht="11.1" customHeight="1" outlineLevel="4" thickTop="1" thickBot="1">
      <c r="A208" s="364" t="s">
        <v>363</v>
      </c>
      <c r="B208" s="364" t="s">
        <v>363</v>
      </c>
      <c r="C208" s="364" t="s">
        <v>365</v>
      </c>
      <c r="D208" s="364" t="s">
        <v>854</v>
      </c>
      <c r="E208" s="715" t="s">
        <v>1294</v>
      </c>
      <c r="F208" s="785">
        <f>'Formulario 3- Gasto'!K210</f>
        <v>0</v>
      </c>
      <c r="G208" s="72">
        <f t="shared" si="38"/>
        <v>0</v>
      </c>
      <c r="H208" s="718"/>
      <c r="I208" s="717"/>
      <c r="J208" s="717"/>
      <c r="K208" s="717"/>
      <c r="L208" s="717"/>
      <c r="M208" s="717"/>
      <c r="N208" s="717"/>
      <c r="O208" s="717"/>
      <c r="P208" s="717"/>
      <c r="Q208" s="717"/>
      <c r="R208" s="717"/>
      <c r="S208" s="717"/>
      <c r="T208" s="717"/>
      <c r="U208" s="717"/>
    </row>
    <row r="209" spans="1:21" ht="11.1" customHeight="1" outlineLevel="4" thickTop="1" thickBot="1">
      <c r="A209" s="364" t="s">
        <v>363</v>
      </c>
      <c r="B209" s="364" t="s">
        <v>363</v>
      </c>
      <c r="C209" s="364" t="s">
        <v>365</v>
      </c>
      <c r="D209" s="364" t="s">
        <v>855</v>
      </c>
      <c r="E209" s="715" t="s">
        <v>1190</v>
      </c>
      <c r="F209" s="785">
        <f>'Formulario 3- Gasto'!K211</f>
        <v>0</v>
      </c>
      <c r="G209" s="72">
        <f t="shared" ref="G209:G276" si="41">F209-SUM(H209:U209)</f>
        <v>0</v>
      </c>
      <c r="H209" s="718"/>
      <c r="I209" s="717"/>
      <c r="J209" s="717"/>
      <c r="K209" s="717"/>
      <c r="L209" s="717"/>
      <c r="M209" s="717"/>
      <c r="N209" s="717"/>
      <c r="O209" s="717"/>
      <c r="P209" s="717"/>
      <c r="Q209" s="717"/>
      <c r="R209" s="717"/>
      <c r="S209" s="717"/>
      <c r="T209" s="717"/>
      <c r="U209" s="717"/>
    </row>
    <row r="210" spans="1:21" ht="11.1" customHeight="1" outlineLevel="4" thickTop="1" thickBot="1">
      <c r="A210" s="364" t="s">
        <v>363</v>
      </c>
      <c r="B210" s="364" t="s">
        <v>363</v>
      </c>
      <c r="C210" s="364" t="s">
        <v>365</v>
      </c>
      <c r="D210" s="364" t="s">
        <v>856</v>
      </c>
      <c r="E210" s="715" t="s">
        <v>1201</v>
      </c>
      <c r="F210" s="785">
        <f>'Formulario 3- Gasto'!K212</f>
        <v>0</v>
      </c>
      <c r="G210" s="72">
        <f t="shared" si="41"/>
        <v>0</v>
      </c>
      <c r="H210" s="718"/>
      <c r="I210" s="717"/>
      <c r="J210" s="717"/>
      <c r="K210" s="717"/>
      <c r="L210" s="717"/>
      <c r="M210" s="717"/>
      <c r="N210" s="717"/>
      <c r="O210" s="717"/>
      <c r="P210" s="717"/>
      <c r="Q210" s="717"/>
      <c r="R210" s="717"/>
      <c r="S210" s="717"/>
      <c r="T210" s="717"/>
      <c r="U210" s="717"/>
    </row>
    <row r="211" spans="1:21" ht="11.1" customHeight="1" outlineLevel="4" thickTop="1" thickBot="1">
      <c r="A211" s="364" t="s">
        <v>363</v>
      </c>
      <c r="B211" s="364" t="s">
        <v>363</v>
      </c>
      <c r="C211" s="364" t="s">
        <v>365</v>
      </c>
      <c r="D211" s="364" t="s">
        <v>857</v>
      </c>
      <c r="E211" s="715" t="s">
        <v>1946</v>
      </c>
      <c r="F211" s="785">
        <f>'Formulario 3- Gasto'!K213</f>
        <v>0</v>
      </c>
      <c r="G211" s="72">
        <f t="shared" si="41"/>
        <v>0</v>
      </c>
      <c r="H211" s="718"/>
      <c r="I211" s="717"/>
      <c r="J211" s="717"/>
      <c r="K211" s="717"/>
      <c r="L211" s="717"/>
      <c r="M211" s="717"/>
      <c r="N211" s="717"/>
      <c r="O211" s="717"/>
      <c r="P211" s="717"/>
      <c r="Q211" s="717"/>
      <c r="R211" s="717"/>
      <c r="S211" s="717"/>
      <c r="T211" s="717"/>
      <c r="U211" s="717"/>
    </row>
    <row r="212" spans="1:21" ht="12.75" outlineLevel="4" thickTop="1" thickBot="1">
      <c r="A212" s="364" t="s">
        <v>363</v>
      </c>
      <c r="B212" s="364" t="s">
        <v>363</v>
      </c>
      <c r="C212" s="364" t="s">
        <v>365</v>
      </c>
      <c r="D212" s="364" t="s">
        <v>858</v>
      </c>
      <c r="E212" s="715" t="s">
        <v>1295</v>
      </c>
      <c r="F212" s="785">
        <f>'Formulario 3- Gasto'!K214</f>
        <v>0</v>
      </c>
      <c r="G212" s="72">
        <f t="shared" si="41"/>
        <v>0</v>
      </c>
      <c r="H212" s="718"/>
      <c r="I212" s="717"/>
      <c r="J212" s="717"/>
      <c r="K212" s="717"/>
      <c r="L212" s="717"/>
      <c r="M212" s="717"/>
      <c r="N212" s="717"/>
      <c r="O212" s="717"/>
      <c r="P212" s="717"/>
      <c r="Q212" s="717"/>
      <c r="R212" s="717"/>
      <c r="S212" s="717"/>
      <c r="T212" s="717"/>
      <c r="U212" s="717"/>
    </row>
    <row r="213" spans="1:21" ht="11.1" customHeight="1" outlineLevel="4" thickTop="1" thickBot="1">
      <c r="A213" s="364" t="s">
        <v>363</v>
      </c>
      <c r="B213" s="364" t="s">
        <v>363</v>
      </c>
      <c r="C213" s="364" t="s">
        <v>365</v>
      </c>
      <c r="D213" s="364" t="s">
        <v>859</v>
      </c>
      <c r="E213" s="715" t="s">
        <v>2047</v>
      </c>
      <c r="F213" s="785">
        <f>'Formulario 3- Gasto'!K215</f>
        <v>0</v>
      </c>
      <c r="G213" s="72">
        <f t="shared" si="41"/>
        <v>0</v>
      </c>
      <c r="H213" s="718"/>
      <c r="I213" s="717"/>
      <c r="J213" s="717"/>
      <c r="K213" s="717"/>
      <c r="L213" s="717"/>
      <c r="M213" s="717"/>
      <c r="N213" s="717"/>
      <c r="O213" s="717"/>
      <c r="P213" s="717"/>
      <c r="Q213" s="717"/>
      <c r="R213" s="717"/>
      <c r="S213" s="717"/>
      <c r="T213" s="717"/>
      <c r="U213" s="717"/>
    </row>
    <row r="214" spans="1:21" ht="11.1" customHeight="1" outlineLevel="4" thickTop="1" thickBot="1">
      <c r="A214" s="364" t="s">
        <v>363</v>
      </c>
      <c r="B214" s="364" t="s">
        <v>363</v>
      </c>
      <c r="C214" s="364" t="s">
        <v>365</v>
      </c>
      <c r="D214" s="364" t="s">
        <v>860</v>
      </c>
      <c r="E214" s="715" t="s">
        <v>1296</v>
      </c>
      <c r="F214" s="785">
        <f>'Formulario 3- Gasto'!K216</f>
        <v>0</v>
      </c>
      <c r="G214" s="72">
        <f t="shared" si="41"/>
        <v>0</v>
      </c>
      <c r="H214" s="718"/>
      <c r="I214" s="717"/>
      <c r="J214" s="717"/>
      <c r="K214" s="717"/>
      <c r="L214" s="717"/>
      <c r="M214" s="717"/>
      <c r="N214" s="717"/>
      <c r="O214" s="717"/>
      <c r="P214" s="717"/>
      <c r="Q214" s="717"/>
      <c r="R214" s="717"/>
      <c r="S214" s="717"/>
      <c r="T214" s="717"/>
      <c r="U214" s="717"/>
    </row>
    <row r="215" spans="1:21" s="681" customFormat="1" ht="12.75" outlineLevel="2" thickTop="1" thickBot="1">
      <c r="A215" s="364" t="s">
        <v>363</v>
      </c>
      <c r="B215" s="364" t="s">
        <v>363</v>
      </c>
      <c r="C215" s="364" t="s">
        <v>365</v>
      </c>
      <c r="D215" s="364" t="s">
        <v>861</v>
      </c>
      <c r="E215" s="715" t="s">
        <v>1947</v>
      </c>
      <c r="F215" s="785">
        <f>'Formulario 3- Gasto'!K217</f>
        <v>0</v>
      </c>
      <c r="G215" s="72">
        <f t="shared" si="41"/>
        <v>0</v>
      </c>
      <c r="H215" s="718"/>
      <c r="I215" s="717"/>
      <c r="J215" s="717"/>
      <c r="K215" s="717"/>
      <c r="L215" s="717"/>
      <c r="M215" s="717"/>
      <c r="N215" s="717"/>
      <c r="O215" s="717"/>
      <c r="P215" s="717"/>
      <c r="Q215" s="717"/>
      <c r="R215" s="717"/>
      <c r="S215" s="717"/>
      <c r="T215" s="717"/>
      <c r="U215" s="717"/>
    </row>
    <row r="216" spans="1:21" ht="24" outlineLevel="4" thickTop="1" thickBot="1">
      <c r="A216" s="364" t="s">
        <v>363</v>
      </c>
      <c r="B216" s="364" t="s">
        <v>363</v>
      </c>
      <c r="C216" s="364" t="s">
        <v>365</v>
      </c>
      <c r="D216" s="364" t="s">
        <v>862</v>
      </c>
      <c r="E216" s="715" t="s">
        <v>1612</v>
      </c>
      <c r="F216" s="785">
        <f>'Formulario 3- Gasto'!K218</f>
        <v>0</v>
      </c>
      <c r="G216" s="72">
        <f t="shared" si="41"/>
        <v>0</v>
      </c>
      <c r="H216" s="718"/>
      <c r="I216" s="717"/>
      <c r="J216" s="717"/>
      <c r="K216" s="717"/>
      <c r="L216" s="717"/>
      <c r="M216" s="717"/>
      <c r="N216" s="717"/>
      <c r="O216" s="717"/>
      <c r="P216" s="717"/>
      <c r="Q216" s="717"/>
      <c r="R216" s="717"/>
      <c r="S216" s="717"/>
      <c r="T216" s="717"/>
      <c r="U216" s="717"/>
    </row>
    <row r="217" spans="1:21" ht="12.75" outlineLevel="4" thickTop="1" thickBot="1">
      <c r="A217" s="364" t="s">
        <v>363</v>
      </c>
      <c r="B217" s="364" t="s">
        <v>363</v>
      </c>
      <c r="C217" s="364" t="s">
        <v>365</v>
      </c>
      <c r="D217" s="364" t="s">
        <v>863</v>
      </c>
      <c r="E217" s="715" t="s">
        <v>1627</v>
      </c>
      <c r="F217" s="785">
        <f>'Formulario 3- Gasto'!K219</f>
        <v>0</v>
      </c>
      <c r="G217" s="72">
        <f t="shared" si="41"/>
        <v>0</v>
      </c>
      <c r="H217" s="718"/>
      <c r="I217" s="717"/>
      <c r="J217" s="717"/>
      <c r="K217" s="717"/>
      <c r="L217" s="717"/>
      <c r="M217" s="717"/>
      <c r="N217" s="717"/>
      <c r="O217" s="717"/>
      <c r="P217" s="717"/>
      <c r="Q217" s="717"/>
      <c r="R217" s="717"/>
      <c r="S217" s="717"/>
      <c r="T217" s="717"/>
      <c r="U217" s="717"/>
    </row>
    <row r="218" spans="1:21" ht="12.75" outlineLevel="4" thickTop="1" thickBot="1">
      <c r="A218" s="364" t="s">
        <v>363</v>
      </c>
      <c r="B218" s="364" t="s">
        <v>363</v>
      </c>
      <c r="C218" s="364" t="s">
        <v>365</v>
      </c>
      <c r="D218" s="364" t="s">
        <v>864</v>
      </c>
      <c r="E218" s="715" t="s">
        <v>1628</v>
      </c>
      <c r="F218" s="785">
        <f>'Formulario 3- Gasto'!K220</f>
        <v>0</v>
      </c>
      <c r="G218" s="72">
        <f t="shared" si="41"/>
        <v>0</v>
      </c>
      <c r="H218" s="718"/>
      <c r="I218" s="717"/>
      <c r="J218" s="717"/>
      <c r="K218" s="717"/>
      <c r="L218" s="717"/>
      <c r="M218" s="717"/>
      <c r="N218" s="717"/>
      <c r="O218" s="717"/>
      <c r="P218" s="717"/>
      <c r="Q218" s="717"/>
      <c r="R218" s="717"/>
      <c r="S218" s="717"/>
      <c r="T218" s="717"/>
      <c r="U218" s="717"/>
    </row>
    <row r="219" spans="1:21" ht="24" outlineLevel="4" thickTop="1" thickBot="1">
      <c r="A219" s="364" t="s">
        <v>363</v>
      </c>
      <c r="B219" s="364" t="s">
        <v>363</v>
      </c>
      <c r="C219" s="364" t="s">
        <v>365</v>
      </c>
      <c r="D219" s="364" t="s">
        <v>865</v>
      </c>
      <c r="E219" s="715" t="s">
        <v>2029</v>
      </c>
      <c r="F219" s="785">
        <f>'Formulario 3- Gasto'!K221</f>
        <v>0</v>
      </c>
      <c r="G219" s="72">
        <f t="shared" si="41"/>
        <v>0</v>
      </c>
      <c r="H219" s="718"/>
      <c r="I219" s="717"/>
      <c r="J219" s="717"/>
      <c r="K219" s="717"/>
      <c r="L219" s="717"/>
      <c r="M219" s="717"/>
      <c r="N219" s="717"/>
      <c r="O219" s="717"/>
      <c r="P219" s="717"/>
      <c r="Q219" s="717"/>
      <c r="R219" s="717"/>
      <c r="S219" s="717"/>
      <c r="T219" s="717"/>
      <c r="U219" s="717"/>
    </row>
    <row r="220" spans="1:21" ht="24" outlineLevel="4" thickTop="1" thickBot="1">
      <c r="A220" s="364" t="s">
        <v>363</v>
      </c>
      <c r="B220" s="364" t="s">
        <v>363</v>
      </c>
      <c r="C220" s="364" t="s">
        <v>365</v>
      </c>
      <c r="D220" s="364" t="s">
        <v>866</v>
      </c>
      <c r="E220" s="715" t="s">
        <v>1949</v>
      </c>
      <c r="F220" s="785">
        <f>'Formulario 3- Gasto'!K222</f>
        <v>0</v>
      </c>
      <c r="G220" s="72">
        <f t="shared" si="41"/>
        <v>0</v>
      </c>
      <c r="H220" s="718"/>
      <c r="I220" s="717"/>
      <c r="J220" s="717"/>
      <c r="K220" s="717"/>
      <c r="L220" s="717"/>
      <c r="M220" s="717"/>
      <c r="N220" s="717"/>
      <c r="O220" s="717"/>
      <c r="P220" s="717"/>
      <c r="Q220" s="717"/>
      <c r="R220" s="717"/>
      <c r="S220" s="717"/>
      <c r="T220" s="717"/>
      <c r="U220" s="717"/>
    </row>
    <row r="221" spans="1:21" ht="24" outlineLevel="4" thickTop="1" thickBot="1">
      <c r="A221" s="364" t="s">
        <v>363</v>
      </c>
      <c r="B221" s="364" t="s">
        <v>363</v>
      </c>
      <c r="C221" s="364" t="s">
        <v>365</v>
      </c>
      <c r="D221" s="364" t="s">
        <v>867</v>
      </c>
      <c r="E221" s="715" t="s">
        <v>1950</v>
      </c>
      <c r="F221" s="785">
        <f>'Formulario 3- Gasto'!K223</f>
        <v>0</v>
      </c>
      <c r="G221" s="72">
        <f t="shared" si="41"/>
        <v>0</v>
      </c>
      <c r="H221" s="718"/>
      <c r="I221" s="717"/>
      <c r="J221" s="717"/>
      <c r="K221" s="717"/>
      <c r="L221" s="717"/>
      <c r="M221" s="717"/>
      <c r="N221" s="717"/>
      <c r="O221" s="717"/>
      <c r="P221" s="717"/>
      <c r="Q221" s="717"/>
      <c r="R221" s="717"/>
      <c r="S221" s="717"/>
      <c r="T221" s="717"/>
      <c r="U221" s="717"/>
    </row>
    <row r="222" spans="1:21" ht="12.75" outlineLevel="4" thickTop="1" thickBot="1">
      <c r="A222" s="364" t="s">
        <v>363</v>
      </c>
      <c r="B222" s="364" t="s">
        <v>363</v>
      </c>
      <c r="C222" s="364" t="s">
        <v>365</v>
      </c>
      <c r="D222" s="364" t="s">
        <v>868</v>
      </c>
      <c r="E222" s="715" t="s">
        <v>2032</v>
      </c>
      <c r="F222" s="785">
        <f>'Formulario 3- Gasto'!K224</f>
        <v>0</v>
      </c>
      <c r="G222" s="72">
        <f t="shared" si="41"/>
        <v>0</v>
      </c>
      <c r="H222" s="718"/>
      <c r="I222" s="717"/>
      <c r="J222" s="717"/>
      <c r="K222" s="717"/>
      <c r="L222" s="717"/>
      <c r="M222" s="717"/>
      <c r="N222" s="717"/>
      <c r="O222" s="717"/>
      <c r="P222" s="717"/>
      <c r="Q222" s="717"/>
      <c r="R222" s="717"/>
      <c r="S222" s="717"/>
      <c r="T222" s="717"/>
      <c r="U222" s="717"/>
    </row>
    <row r="223" spans="1:21" ht="12.75" outlineLevel="4" thickTop="1" thickBot="1">
      <c r="A223" s="364" t="s">
        <v>363</v>
      </c>
      <c r="B223" s="364" t="s">
        <v>363</v>
      </c>
      <c r="C223" s="364" t="s">
        <v>365</v>
      </c>
      <c r="D223" s="364" t="s">
        <v>869</v>
      </c>
      <c r="E223" s="715" t="s">
        <v>3124</v>
      </c>
      <c r="F223" s="785">
        <f>'Formulario 3- Gasto'!K225</f>
        <v>0</v>
      </c>
      <c r="G223" s="72">
        <f t="shared" ref="G223" si="42">F223-SUM(H223:U223)</f>
        <v>0</v>
      </c>
      <c r="H223" s="718"/>
      <c r="I223" s="717"/>
      <c r="J223" s="717"/>
      <c r="K223" s="717"/>
      <c r="L223" s="717"/>
      <c r="M223" s="717"/>
      <c r="N223" s="717"/>
      <c r="O223" s="717"/>
      <c r="P223" s="717"/>
      <c r="Q223" s="717"/>
      <c r="R223" s="717"/>
      <c r="S223" s="717"/>
      <c r="T223" s="717"/>
      <c r="U223" s="717"/>
    </row>
    <row r="224" spans="1:21" ht="24" outlineLevel="4" thickTop="1" thickBot="1">
      <c r="A224" s="364" t="s">
        <v>363</v>
      </c>
      <c r="B224" s="364" t="s">
        <v>363</v>
      </c>
      <c r="C224" s="364" t="s">
        <v>365</v>
      </c>
      <c r="D224" s="364" t="s">
        <v>870</v>
      </c>
      <c r="E224" s="715" t="s">
        <v>3130</v>
      </c>
      <c r="F224" s="785">
        <f>'Formulario 3- Gasto'!K226</f>
        <v>0</v>
      </c>
      <c r="G224" s="72"/>
      <c r="H224" s="963"/>
      <c r="I224" s="812"/>
      <c r="J224" s="812"/>
      <c r="K224" s="812"/>
      <c r="L224" s="812"/>
      <c r="M224" s="812"/>
      <c r="N224" s="812"/>
      <c r="O224" s="812"/>
      <c r="P224" s="812"/>
      <c r="Q224" s="812"/>
      <c r="R224" s="812"/>
      <c r="S224" s="812"/>
      <c r="T224" s="812"/>
      <c r="U224" s="812"/>
    </row>
    <row r="225" spans="1:21" ht="12.75" outlineLevel="4" thickTop="1" thickBot="1">
      <c r="A225" s="364" t="s">
        <v>363</v>
      </c>
      <c r="B225" s="364" t="s">
        <v>363</v>
      </c>
      <c r="C225" s="364" t="s">
        <v>365</v>
      </c>
      <c r="D225" s="364" t="s">
        <v>871</v>
      </c>
      <c r="E225" s="715" t="s">
        <v>3133</v>
      </c>
      <c r="F225" s="785">
        <f>'Formulario 3- Gasto'!K227</f>
        <v>0</v>
      </c>
      <c r="G225" s="72"/>
      <c r="H225" s="963"/>
      <c r="I225" s="812"/>
      <c r="J225" s="812"/>
      <c r="K225" s="812"/>
      <c r="L225" s="812"/>
      <c r="M225" s="812"/>
      <c r="N225" s="812"/>
      <c r="O225" s="812"/>
      <c r="P225" s="812"/>
      <c r="Q225" s="812"/>
      <c r="R225" s="812"/>
      <c r="S225" s="812"/>
      <c r="T225" s="812"/>
      <c r="U225" s="812"/>
    </row>
    <row r="226" spans="1:21" ht="12.75" outlineLevel="4" thickTop="1" thickBot="1">
      <c r="A226" s="351" t="s">
        <v>363</v>
      </c>
      <c r="B226" s="351" t="s">
        <v>363</v>
      </c>
      <c r="C226" s="351" t="s">
        <v>366</v>
      </c>
      <c r="D226" s="721"/>
      <c r="E226" s="714" t="s">
        <v>1297</v>
      </c>
      <c r="F226" s="784">
        <f>'Formulario 3- Gasto'!K228</f>
        <v>0</v>
      </c>
      <c r="G226" s="72">
        <f t="shared" si="41"/>
        <v>0</v>
      </c>
      <c r="H226" s="791">
        <f>SUM(H227:H235)</f>
        <v>0</v>
      </c>
      <c r="I226" s="784">
        <f>SUM(I227:I235)</f>
        <v>0</v>
      </c>
      <c r="J226" s="784">
        <f t="shared" ref="J226:R226" si="43">SUM(J227:J235)</f>
        <v>0</v>
      </c>
      <c r="K226" s="784">
        <f t="shared" si="43"/>
        <v>0</v>
      </c>
      <c r="L226" s="784">
        <f t="shared" si="43"/>
        <v>0</v>
      </c>
      <c r="M226" s="784">
        <f t="shared" si="43"/>
        <v>0</v>
      </c>
      <c r="N226" s="784">
        <f t="shared" si="43"/>
        <v>0</v>
      </c>
      <c r="O226" s="784">
        <f t="shared" si="43"/>
        <v>0</v>
      </c>
      <c r="P226" s="784">
        <f t="shared" si="43"/>
        <v>0</v>
      </c>
      <c r="Q226" s="784">
        <f t="shared" si="43"/>
        <v>0</v>
      </c>
      <c r="R226" s="784">
        <f t="shared" si="43"/>
        <v>0</v>
      </c>
      <c r="S226" s="784">
        <f t="shared" ref="S226:T226" si="44">SUM(S227:S235)</f>
        <v>0</v>
      </c>
      <c r="T226" s="784">
        <f t="shared" si="44"/>
        <v>0</v>
      </c>
      <c r="U226" s="784">
        <f t="shared" ref="U226" si="45">SUM(U227:U235)</f>
        <v>0</v>
      </c>
    </row>
    <row r="227" spans="1:21" ht="12.75" outlineLevel="4" thickTop="1" thickBot="1">
      <c r="A227" s="364" t="s">
        <v>363</v>
      </c>
      <c r="B227" s="364" t="s">
        <v>363</v>
      </c>
      <c r="C227" s="364" t="s">
        <v>366</v>
      </c>
      <c r="D227" s="364" t="s">
        <v>795</v>
      </c>
      <c r="E227" s="715" t="s">
        <v>1951</v>
      </c>
      <c r="F227" s="785">
        <f>'Formulario 3- Gasto'!K229</f>
        <v>0</v>
      </c>
      <c r="G227" s="72">
        <f t="shared" si="41"/>
        <v>0</v>
      </c>
      <c r="H227" s="718"/>
      <c r="I227" s="717"/>
      <c r="J227" s="717"/>
      <c r="K227" s="717"/>
      <c r="L227" s="717"/>
      <c r="M227" s="717"/>
      <c r="N227" s="717"/>
      <c r="O227" s="717"/>
      <c r="P227" s="717"/>
      <c r="Q227" s="717"/>
      <c r="R227" s="717"/>
      <c r="S227" s="717"/>
      <c r="T227" s="717"/>
      <c r="U227" s="717"/>
    </row>
    <row r="228" spans="1:21" ht="12.75" outlineLevel="4" thickTop="1" thickBot="1">
      <c r="A228" s="364" t="s">
        <v>363</v>
      </c>
      <c r="B228" s="364" t="s">
        <v>363</v>
      </c>
      <c r="C228" s="364" t="s">
        <v>366</v>
      </c>
      <c r="D228" s="364" t="s">
        <v>794</v>
      </c>
      <c r="E228" s="715" t="s">
        <v>1952</v>
      </c>
      <c r="F228" s="785">
        <f>'Formulario 3- Gasto'!K230</f>
        <v>0</v>
      </c>
      <c r="G228" s="72">
        <f t="shared" si="41"/>
        <v>0</v>
      </c>
      <c r="H228" s="718"/>
      <c r="I228" s="717"/>
      <c r="J228" s="717"/>
      <c r="K228" s="717"/>
      <c r="L228" s="717"/>
      <c r="M228" s="717"/>
      <c r="N228" s="717"/>
      <c r="O228" s="717"/>
      <c r="P228" s="717"/>
      <c r="Q228" s="717"/>
      <c r="R228" s="717"/>
      <c r="S228" s="717"/>
      <c r="T228" s="717"/>
      <c r="U228" s="717"/>
    </row>
    <row r="229" spans="1:21" s="722" customFormat="1" ht="12.75" outlineLevel="1" thickTop="1" thickBot="1">
      <c r="A229" s="364" t="s">
        <v>363</v>
      </c>
      <c r="B229" s="364" t="s">
        <v>363</v>
      </c>
      <c r="C229" s="364" t="s">
        <v>366</v>
      </c>
      <c r="D229" s="364" t="s">
        <v>796</v>
      </c>
      <c r="E229" s="715" t="s">
        <v>1298</v>
      </c>
      <c r="F229" s="785">
        <f>'Formulario 3- Gasto'!K231</f>
        <v>0</v>
      </c>
      <c r="G229" s="72">
        <f t="shared" si="41"/>
        <v>0</v>
      </c>
      <c r="H229" s="718"/>
      <c r="I229" s="717"/>
      <c r="J229" s="717"/>
      <c r="K229" s="717"/>
      <c r="L229" s="717"/>
      <c r="M229" s="717"/>
      <c r="N229" s="717"/>
      <c r="O229" s="717"/>
      <c r="P229" s="717"/>
      <c r="Q229" s="717"/>
      <c r="R229" s="717"/>
      <c r="S229" s="717"/>
      <c r="T229" s="717"/>
      <c r="U229" s="717"/>
    </row>
    <row r="230" spans="1:21" s="681" customFormat="1" ht="12.75" outlineLevel="2" thickTop="1" thickBot="1">
      <c r="A230" s="364" t="s">
        <v>363</v>
      </c>
      <c r="B230" s="364" t="s">
        <v>363</v>
      </c>
      <c r="C230" s="364" t="s">
        <v>366</v>
      </c>
      <c r="D230" s="364" t="s">
        <v>797</v>
      </c>
      <c r="E230" s="715" t="s">
        <v>1953</v>
      </c>
      <c r="F230" s="785">
        <f>'Formulario 3- Gasto'!K232</f>
        <v>0</v>
      </c>
      <c r="G230" s="72">
        <f t="shared" si="41"/>
        <v>0</v>
      </c>
      <c r="H230" s="718"/>
      <c r="I230" s="717"/>
      <c r="J230" s="717"/>
      <c r="K230" s="717"/>
      <c r="L230" s="717"/>
      <c r="M230" s="717"/>
      <c r="N230" s="717"/>
      <c r="O230" s="717"/>
      <c r="P230" s="717"/>
      <c r="Q230" s="717"/>
      <c r="R230" s="717"/>
      <c r="S230" s="717"/>
      <c r="T230" s="717"/>
      <c r="U230" s="717"/>
    </row>
    <row r="231" spans="1:21" ht="12.75" outlineLevel="4" thickTop="1" thickBot="1">
      <c r="A231" s="364" t="s">
        <v>363</v>
      </c>
      <c r="B231" s="364" t="s">
        <v>363</v>
      </c>
      <c r="C231" s="364" t="s">
        <v>366</v>
      </c>
      <c r="D231" s="364" t="s">
        <v>800</v>
      </c>
      <c r="E231" s="715" t="s">
        <v>1954</v>
      </c>
      <c r="F231" s="785">
        <f>'Formulario 3- Gasto'!K233</f>
        <v>0</v>
      </c>
      <c r="G231" s="72">
        <f t="shared" si="41"/>
        <v>0</v>
      </c>
      <c r="H231" s="718"/>
      <c r="I231" s="717"/>
      <c r="J231" s="717"/>
      <c r="K231" s="717"/>
      <c r="L231" s="717"/>
      <c r="M231" s="717"/>
      <c r="N231" s="717"/>
      <c r="O231" s="717"/>
      <c r="P231" s="717"/>
      <c r="Q231" s="717"/>
      <c r="R231" s="717"/>
      <c r="S231" s="717"/>
      <c r="T231" s="717"/>
      <c r="U231" s="717"/>
    </row>
    <row r="232" spans="1:21" ht="12.75" outlineLevel="4" thickTop="1" thickBot="1">
      <c r="A232" s="364" t="s">
        <v>363</v>
      </c>
      <c r="B232" s="364" t="s">
        <v>363</v>
      </c>
      <c r="C232" s="364" t="s">
        <v>366</v>
      </c>
      <c r="D232" s="364" t="s">
        <v>798</v>
      </c>
      <c r="E232" s="715" t="s">
        <v>1955</v>
      </c>
      <c r="F232" s="785">
        <f>'Formulario 3- Gasto'!K234</f>
        <v>0</v>
      </c>
      <c r="G232" s="72">
        <f t="shared" si="41"/>
        <v>0</v>
      </c>
      <c r="H232" s="718"/>
      <c r="I232" s="717"/>
      <c r="J232" s="717"/>
      <c r="K232" s="717"/>
      <c r="L232" s="717"/>
      <c r="M232" s="717"/>
      <c r="N232" s="717"/>
      <c r="O232" s="717"/>
      <c r="P232" s="717"/>
      <c r="Q232" s="717"/>
      <c r="R232" s="717"/>
      <c r="S232" s="717"/>
      <c r="T232" s="717"/>
      <c r="U232" s="717"/>
    </row>
    <row r="233" spans="1:21" ht="24" customHeight="1" outlineLevel="4" thickTop="1" thickBot="1">
      <c r="A233" s="364" t="s">
        <v>363</v>
      </c>
      <c r="B233" s="364" t="s">
        <v>363</v>
      </c>
      <c r="C233" s="364" t="s">
        <v>366</v>
      </c>
      <c r="D233" s="364" t="s">
        <v>801</v>
      </c>
      <c r="E233" s="715" t="s">
        <v>1956</v>
      </c>
      <c r="F233" s="785">
        <f>'Formulario 3- Gasto'!K235</f>
        <v>0</v>
      </c>
      <c r="G233" s="72">
        <f t="shared" si="41"/>
        <v>0</v>
      </c>
      <c r="H233" s="718"/>
      <c r="I233" s="717"/>
      <c r="J233" s="717"/>
      <c r="K233" s="717"/>
      <c r="L233" s="717"/>
      <c r="M233" s="717"/>
      <c r="N233" s="717"/>
      <c r="O233" s="717"/>
      <c r="P233" s="717"/>
      <c r="Q233" s="717"/>
      <c r="R233" s="717"/>
      <c r="S233" s="717"/>
      <c r="T233" s="717"/>
      <c r="U233" s="717"/>
    </row>
    <row r="234" spans="1:21" ht="12.75" outlineLevel="4" thickTop="1" thickBot="1">
      <c r="A234" s="364" t="s">
        <v>363</v>
      </c>
      <c r="B234" s="364" t="s">
        <v>363</v>
      </c>
      <c r="C234" s="364" t="s">
        <v>366</v>
      </c>
      <c r="D234" s="364" t="s">
        <v>802</v>
      </c>
      <c r="E234" s="715" t="s">
        <v>1299</v>
      </c>
      <c r="F234" s="785">
        <f>'Formulario 3- Gasto'!K236</f>
        <v>0</v>
      </c>
      <c r="G234" s="72">
        <f t="shared" si="41"/>
        <v>0</v>
      </c>
      <c r="H234" s="718"/>
      <c r="I234" s="717"/>
      <c r="J234" s="717"/>
      <c r="K234" s="717"/>
      <c r="L234" s="717"/>
      <c r="M234" s="717"/>
      <c r="N234" s="717"/>
      <c r="O234" s="717"/>
      <c r="P234" s="717"/>
      <c r="Q234" s="717"/>
      <c r="R234" s="717"/>
      <c r="S234" s="717"/>
      <c r="T234" s="717"/>
      <c r="U234" s="717"/>
    </row>
    <row r="235" spans="1:21" ht="12.75" outlineLevel="4" thickTop="1" thickBot="1">
      <c r="A235" s="364" t="s">
        <v>363</v>
      </c>
      <c r="B235" s="364" t="s">
        <v>363</v>
      </c>
      <c r="C235" s="364" t="s">
        <v>366</v>
      </c>
      <c r="D235" s="364" t="s">
        <v>803</v>
      </c>
      <c r="E235" s="715" t="s">
        <v>1300</v>
      </c>
      <c r="F235" s="785">
        <f>'Formulario 3- Gasto'!K237</f>
        <v>0</v>
      </c>
      <c r="G235" s="72">
        <f t="shared" si="41"/>
        <v>0</v>
      </c>
      <c r="H235" s="718"/>
      <c r="I235" s="717"/>
      <c r="J235" s="717"/>
      <c r="K235" s="717"/>
      <c r="L235" s="717"/>
      <c r="M235" s="717"/>
      <c r="N235" s="717"/>
      <c r="O235" s="717"/>
      <c r="P235" s="717"/>
      <c r="Q235" s="717"/>
      <c r="R235" s="717"/>
      <c r="S235" s="717"/>
      <c r="T235" s="717"/>
      <c r="U235" s="717"/>
    </row>
    <row r="236" spans="1:21" ht="12.75" outlineLevel="4" thickTop="1" thickBot="1">
      <c r="A236" s="350" t="s">
        <v>363</v>
      </c>
      <c r="B236" s="350" t="s">
        <v>365</v>
      </c>
      <c r="C236" s="350"/>
      <c r="D236" s="350"/>
      <c r="E236" s="706" t="s">
        <v>1301</v>
      </c>
      <c r="F236" s="87">
        <f>'Formulario 3- Gasto'!K238</f>
        <v>0</v>
      </c>
      <c r="G236" s="72">
        <f t="shared" si="41"/>
        <v>0</v>
      </c>
      <c r="H236" s="789">
        <f>H237+H255+H346</f>
        <v>0</v>
      </c>
      <c r="I236" s="87">
        <f>I237+I255+I346</f>
        <v>0</v>
      </c>
      <c r="J236" s="87">
        <f t="shared" ref="J236:R236" si="46">J237+J255+J346</f>
        <v>0</v>
      </c>
      <c r="K236" s="87">
        <f t="shared" si="46"/>
        <v>0</v>
      </c>
      <c r="L236" s="87">
        <f t="shared" si="46"/>
        <v>0</v>
      </c>
      <c r="M236" s="87">
        <f t="shared" si="46"/>
        <v>0</v>
      </c>
      <c r="N236" s="87">
        <f t="shared" si="46"/>
        <v>0</v>
      </c>
      <c r="O236" s="87">
        <f t="shared" si="46"/>
        <v>0</v>
      </c>
      <c r="P236" s="87">
        <f t="shared" si="46"/>
        <v>0</v>
      </c>
      <c r="Q236" s="87">
        <f t="shared" si="46"/>
        <v>0</v>
      </c>
      <c r="R236" s="87">
        <f t="shared" si="46"/>
        <v>0</v>
      </c>
      <c r="S236" s="87">
        <f t="shared" ref="S236:T236" si="47">S237+S255+S346</f>
        <v>0</v>
      </c>
      <c r="T236" s="87">
        <f t="shared" si="47"/>
        <v>0</v>
      </c>
      <c r="U236" s="87">
        <f t="shared" ref="U236" si="48">U237+U255+U346</f>
        <v>0</v>
      </c>
    </row>
    <row r="237" spans="1:21" ht="12.75" outlineLevel="4" thickTop="1" thickBot="1">
      <c r="A237" s="616" t="s">
        <v>363</v>
      </c>
      <c r="B237" s="616" t="s">
        <v>365</v>
      </c>
      <c r="C237" s="616" t="s">
        <v>361</v>
      </c>
      <c r="D237" s="616"/>
      <c r="E237" s="710" t="s">
        <v>1302</v>
      </c>
      <c r="F237" s="783">
        <f>'Formulario 3- Gasto'!K239</f>
        <v>0</v>
      </c>
      <c r="G237" s="72">
        <f t="shared" si="41"/>
        <v>0</v>
      </c>
      <c r="H237" s="790">
        <f>SUM(H238:H253)</f>
        <v>0</v>
      </c>
      <c r="I237" s="783">
        <f>SUM(I238:I253)</f>
        <v>0</v>
      </c>
      <c r="J237" s="783">
        <f t="shared" ref="J237:R237" si="49">SUM(J238:J253)</f>
        <v>0</v>
      </c>
      <c r="K237" s="783">
        <f t="shared" si="49"/>
        <v>0</v>
      </c>
      <c r="L237" s="783">
        <f t="shared" si="49"/>
        <v>0</v>
      </c>
      <c r="M237" s="783">
        <f t="shared" si="49"/>
        <v>0</v>
      </c>
      <c r="N237" s="783">
        <f t="shared" si="49"/>
        <v>0</v>
      </c>
      <c r="O237" s="783">
        <f t="shared" si="49"/>
        <v>0</v>
      </c>
      <c r="P237" s="783">
        <f t="shared" si="49"/>
        <v>0</v>
      </c>
      <c r="Q237" s="783">
        <f t="shared" si="49"/>
        <v>0</v>
      </c>
      <c r="R237" s="783">
        <f t="shared" si="49"/>
        <v>0</v>
      </c>
      <c r="S237" s="783">
        <f t="shared" ref="S237:T237" si="50">SUM(S238:S253)</f>
        <v>0</v>
      </c>
      <c r="T237" s="783">
        <f t="shared" si="50"/>
        <v>0</v>
      </c>
      <c r="U237" s="783">
        <f t="shared" ref="U237" si="51">SUM(U238:U253)</f>
        <v>0</v>
      </c>
    </row>
    <row r="238" spans="1:21" ht="12.75" outlineLevel="4" thickTop="1" thickBot="1">
      <c r="A238" s="364" t="s">
        <v>363</v>
      </c>
      <c r="B238" s="364" t="s">
        <v>365</v>
      </c>
      <c r="C238" s="364" t="s">
        <v>361</v>
      </c>
      <c r="D238" s="364" t="s">
        <v>795</v>
      </c>
      <c r="E238" s="715" t="s">
        <v>1303</v>
      </c>
      <c r="F238" s="785">
        <f>'Formulario 3- Gasto'!K240</f>
        <v>0</v>
      </c>
      <c r="G238" s="72">
        <f t="shared" si="41"/>
        <v>0</v>
      </c>
      <c r="H238" s="718"/>
      <c r="I238" s="717"/>
      <c r="J238" s="717"/>
      <c r="K238" s="717"/>
      <c r="L238" s="717"/>
      <c r="M238" s="717"/>
      <c r="N238" s="717"/>
      <c r="O238" s="717"/>
      <c r="P238" s="717"/>
      <c r="Q238" s="717"/>
      <c r="R238" s="717"/>
      <c r="S238" s="717"/>
      <c r="T238" s="717"/>
      <c r="U238" s="717"/>
    </row>
    <row r="239" spans="1:21" ht="24" outlineLevel="4" thickTop="1" thickBot="1">
      <c r="A239" s="364" t="s">
        <v>363</v>
      </c>
      <c r="B239" s="364" t="s">
        <v>365</v>
      </c>
      <c r="C239" s="364" t="s">
        <v>361</v>
      </c>
      <c r="D239" s="364" t="s">
        <v>794</v>
      </c>
      <c r="E239" s="715" t="s">
        <v>2030</v>
      </c>
      <c r="F239" s="785">
        <f>'Formulario 3- Gasto'!K242</f>
        <v>0</v>
      </c>
      <c r="G239" s="72">
        <f t="shared" si="41"/>
        <v>0</v>
      </c>
      <c r="H239" s="718"/>
      <c r="I239" s="717"/>
      <c r="J239" s="717"/>
      <c r="K239" s="717"/>
      <c r="L239" s="717"/>
      <c r="M239" s="717"/>
      <c r="N239" s="717"/>
      <c r="O239" s="717"/>
      <c r="P239" s="717"/>
      <c r="Q239" s="717"/>
      <c r="R239" s="717"/>
      <c r="S239" s="717"/>
      <c r="T239" s="717"/>
      <c r="U239" s="717"/>
    </row>
    <row r="240" spans="1:21" ht="12.75" outlineLevel="4" thickTop="1" thickBot="1">
      <c r="A240" s="364" t="s">
        <v>363</v>
      </c>
      <c r="B240" s="364" t="s">
        <v>365</v>
      </c>
      <c r="C240" s="364" t="s">
        <v>361</v>
      </c>
      <c r="D240" s="364" t="s">
        <v>796</v>
      </c>
      <c r="E240" s="715" t="s">
        <v>1304</v>
      </c>
      <c r="F240" s="785">
        <f>'Formulario 3- Gasto'!K242</f>
        <v>0</v>
      </c>
      <c r="G240" s="72">
        <f t="shared" si="41"/>
        <v>0</v>
      </c>
      <c r="H240" s="718"/>
      <c r="I240" s="717"/>
      <c r="J240" s="717"/>
      <c r="K240" s="717"/>
      <c r="L240" s="717"/>
      <c r="M240" s="717"/>
      <c r="N240" s="717"/>
      <c r="O240" s="717"/>
      <c r="P240" s="717"/>
      <c r="Q240" s="717"/>
      <c r="R240" s="717"/>
      <c r="S240" s="717"/>
      <c r="T240" s="717"/>
      <c r="U240" s="717"/>
    </row>
    <row r="241" spans="1:21" ht="24" outlineLevel="4" thickTop="1" thickBot="1">
      <c r="A241" s="364" t="s">
        <v>363</v>
      </c>
      <c r="B241" s="364" t="s">
        <v>365</v>
      </c>
      <c r="C241" s="364" t="s">
        <v>361</v>
      </c>
      <c r="D241" s="364" t="s">
        <v>797</v>
      </c>
      <c r="E241" s="715" t="s">
        <v>1305</v>
      </c>
      <c r="F241" s="785">
        <f>'Formulario 3- Gasto'!K243</f>
        <v>0</v>
      </c>
      <c r="G241" s="72">
        <f t="shared" si="41"/>
        <v>0</v>
      </c>
      <c r="H241" s="718"/>
      <c r="I241" s="717"/>
      <c r="J241" s="717"/>
      <c r="K241" s="717"/>
      <c r="L241" s="717"/>
      <c r="M241" s="717"/>
      <c r="N241" s="717"/>
      <c r="O241" s="717"/>
      <c r="P241" s="717"/>
      <c r="Q241" s="717"/>
      <c r="R241" s="717"/>
      <c r="S241" s="717"/>
      <c r="T241" s="717"/>
      <c r="U241" s="717"/>
    </row>
    <row r="242" spans="1:21" ht="24" outlineLevel="4" thickTop="1" thickBot="1">
      <c r="A242" s="364" t="s">
        <v>363</v>
      </c>
      <c r="B242" s="364" t="s">
        <v>365</v>
      </c>
      <c r="C242" s="364" t="s">
        <v>361</v>
      </c>
      <c r="D242" s="364" t="s">
        <v>798</v>
      </c>
      <c r="E242" s="715" t="s">
        <v>1306</v>
      </c>
      <c r="F242" s="785">
        <f>'Formulario 3- Gasto'!K244</f>
        <v>0</v>
      </c>
      <c r="G242" s="72">
        <f t="shared" si="41"/>
        <v>0</v>
      </c>
      <c r="H242" s="718"/>
      <c r="I242" s="717"/>
      <c r="J242" s="717"/>
      <c r="K242" s="717"/>
      <c r="L242" s="717"/>
      <c r="M242" s="717"/>
      <c r="N242" s="717"/>
      <c r="O242" s="717"/>
      <c r="P242" s="717"/>
      <c r="Q242" s="717"/>
      <c r="R242" s="717"/>
      <c r="S242" s="717"/>
      <c r="T242" s="717"/>
      <c r="U242" s="717"/>
    </row>
    <row r="243" spans="1:21" ht="12.75" outlineLevel="4" thickTop="1" thickBot="1">
      <c r="A243" s="364" t="s">
        <v>363</v>
      </c>
      <c r="B243" s="364" t="s">
        <v>365</v>
      </c>
      <c r="C243" s="364" t="s">
        <v>361</v>
      </c>
      <c r="D243" s="364" t="s">
        <v>801</v>
      </c>
      <c r="E243" s="715" t="s">
        <v>1307</v>
      </c>
      <c r="F243" s="785">
        <f>'Formulario 3- Gasto'!K245</f>
        <v>0</v>
      </c>
      <c r="G243" s="72">
        <f t="shared" si="41"/>
        <v>0</v>
      </c>
      <c r="H243" s="718"/>
      <c r="I243" s="717"/>
      <c r="J243" s="717"/>
      <c r="K243" s="717"/>
      <c r="L243" s="717"/>
      <c r="M243" s="717"/>
      <c r="N243" s="717"/>
      <c r="O243" s="717"/>
      <c r="P243" s="717"/>
      <c r="Q243" s="717"/>
      <c r="R243" s="717"/>
      <c r="S243" s="717"/>
      <c r="T243" s="717"/>
      <c r="U243" s="717"/>
    </row>
    <row r="244" spans="1:21" ht="12.75" outlineLevel="4" thickTop="1" thickBot="1">
      <c r="A244" s="364" t="s">
        <v>363</v>
      </c>
      <c r="B244" s="364" t="s">
        <v>365</v>
      </c>
      <c r="C244" s="364" t="s">
        <v>361</v>
      </c>
      <c r="D244" s="364" t="s">
        <v>802</v>
      </c>
      <c r="E244" s="715" t="s">
        <v>1958</v>
      </c>
      <c r="F244" s="785">
        <f>'Formulario 3- Gasto'!K246</f>
        <v>0</v>
      </c>
      <c r="G244" s="72">
        <f t="shared" si="41"/>
        <v>0</v>
      </c>
      <c r="H244" s="718"/>
      <c r="I244" s="717"/>
      <c r="J244" s="717"/>
      <c r="K244" s="717"/>
      <c r="L244" s="717"/>
      <c r="M244" s="717"/>
      <c r="N244" s="717"/>
      <c r="O244" s="717"/>
      <c r="P244" s="717"/>
      <c r="Q244" s="717"/>
      <c r="R244" s="717"/>
      <c r="S244" s="717"/>
      <c r="T244" s="717"/>
      <c r="U244" s="717"/>
    </row>
    <row r="245" spans="1:21" ht="12.75" outlineLevel="4" thickTop="1" thickBot="1">
      <c r="A245" s="364" t="s">
        <v>363</v>
      </c>
      <c r="B245" s="364" t="s">
        <v>365</v>
      </c>
      <c r="C245" s="364" t="s">
        <v>361</v>
      </c>
      <c r="D245" s="364" t="s">
        <v>803</v>
      </c>
      <c r="E245" s="715" t="s">
        <v>1308</v>
      </c>
      <c r="F245" s="785">
        <f>'Formulario 3- Gasto'!K247</f>
        <v>0</v>
      </c>
      <c r="G245" s="72">
        <f t="shared" si="41"/>
        <v>0</v>
      </c>
      <c r="H245" s="718"/>
      <c r="I245" s="717"/>
      <c r="J245" s="717"/>
      <c r="K245" s="717"/>
      <c r="L245" s="717"/>
      <c r="M245" s="717"/>
      <c r="N245" s="717"/>
      <c r="O245" s="717"/>
      <c r="P245" s="717"/>
      <c r="Q245" s="717"/>
      <c r="R245" s="717"/>
      <c r="S245" s="717"/>
      <c r="T245" s="717"/>
      <c r="U245" s="717"/>
    </row>
    <row r="246" spans="1:21" ht="12.75" outlineLevel="4" thickTop="1" thickBot="1">
      <c r="A246" s="364" t="s">
        <v>363</v>
      </c>
      <c r="B246" s="364" t="s">
        <v>365</v>
      </c>
      <c r="C246" s="364" t="s">
        <v>361</v>
      </c>
      <c r="D246" s="364" t="s">
        <v>804</v>
      </c>
      <c r="E246" s="715" t="s">
        <v>1309</v>
      </c>
      <c r="F246" s="785">
        <f>'Formulario 3- Gasto'!K248</f>
        <v>0</v>
      </c>
      <c r="G246" s="72">
        <f t="shared" si="41"/>
        <v>0</v>
      </c>
      <c r="H246" s="718"/>
      <c r="I246" s="717"/>
      <c r="J246" s="717"/>
      <c r="K246" s="717"/>
      <c r="L246" s="717"/>
      <c r="M246" s="717"/>
      <c r="N246" s="717"/>
      <c r="O246" s="717"/>
      <c r="P246" s="717"/>
      <c r="Q246" s="717"/>
      <c r="R246" s="717"/>
      <c r="S246" s="717"/>
      <c r="T246" s="717"/>
      <c r="U246" s="717"/>
    </row>
    <row r="247" spans="1:21" s="681" customFormat="1" ht="24" outlineLevel="2" thickTop="1" thickBot="1">
      <c r="A247" s="364" t="s">
        <v>363</v>
      </c>
      <c r="B247" s="364" t="s">
        <v>365</v>
      </c>
      <c r="C247" s="364" t="s">
        <v>361</v>
      </c>
      <c r="D247" s="364" t="s">
        <v>805</v>
      </c>
      <c r="E247" s="715" t="s">
        <v>1310</v>
      </c>
      <c r="F247" s="785">
        <f>'Formulario 3- Gasto'!K249</f>
        <v>0</v>
      </c>
      <c r="G247" s="72">
        <f t="shared" si="41"/>
        <v>0</v>
      </c>
      <c r="H247" s="718"/>
      <c r="I247" s="717"/>
      <c r="J247" s="717"/>
      <c r="K247" s="717"/>
      <c r="L247" s="717"/>
      <c r="M247" s="717"/>
      <c r="N247" s="717"/>
      <c r="O247" s="717"/>
      <c r="P247" s="717"/>
      <c r="Q247" s="717"/>
      <c r="R247" s="717"/>
      <c r="S247" s="717"/>
      <c r="T247" s="717"/>
      <c r="U247" s="717"/>
    </row>
    <row r="248" spans="1:21" ht="12.75" outlineLevel="4" thickTop="1" thickBot="1">
      <c r="A248" s="364" t="s">
        <v>363</v>
      </c>
      <c r="B248" s="364" t="s">
        <v>365</v>
      </c>
      <c r="C248" s="364" t="s">
        <v>361</v>
      </c>
      <c r="D248" s="364" t="s">
        <v>807</v>
      </c>
      <c r="E248" s="715" t="s">
        <v>1311</v>
      </c>
      <c r="F248" s="785">
        <f>'Formulario 3- Gasto'!K250</f>
        <v>0</v>
      </c>
      <c r="G248" s="72">
        <f t="shared" si="41"/>
        <v>0</v>
      </c>
      <c r="H248" s="718"/>
      <c r="I248" s="717"/>
      <c r="J248" s="717"/>
      <c r="K248" s="717"/>
      <c r="L248" s="717"/>
      <c r="M248" s="717"/>
      <c r="N248" s="717"/>
      <c r="O248" s="717"/>
      <c r="P248" s="717"/>
      <c r="Q248" s="717"/>
      <c r="R248" s="717"/>
      <c r="S248" s="717"/>
      <c r="T248" s="717"/>
      <c r="U248" s="717"/>
    </row>
    <row r="249" spans="1:21" ht="12.75" outlineLevel="4" thickTop="1" thickBot="1">
      <c r="A249" s="364" t="s">
        <v>363</v>
      </c>
      <c r="B249" s="364" t="s">
        <v>365</v>
      </c>
      <c r="C249" s="364" t="s">
        <v>361</v>
      </c>
      <c r="D249" s="364" t="s">
        <v>808</v>
      </c>
      <c r="E249" s="715" t="s">
        <v>1959</v>
      </c>
      <c r="F249" s="785">
        <f>'Formulario 3- Gasto'!K251</f>
        <v>0</v>
      </c>
      <c r="G249" s="72">
        <f t="shared" si="41"/>
        <v>0</v>
      </c>
      <c r="H249" s="718"/>
      <c r="I249" s="717"/>
      <c r="J249" s="717"/>
      <c r="K249" s="717"/>
      <c r="L249" s="717"/>
      <c r="M249" s="717"/>
      <c r="N249" s="717"/>
      <c r="O249" s="717"/>
      <c r="P249" s="717"/>
      <c r="Q249" s="717"/>
      <c r="R249" s="717"/>
      <c r="S249" s="717"/>
      <c r="T249" s="717"/>
      <c r="U249" s="717"/>
    </row>
    <row r="250" spans="1:21" ht="12.75" outlineLevel="4" thickTop="1" thickBot="1">
      <c r="A250" s="364" t="s">
        <v>363</v>
      </c>
      <c r="B250" s="364" t="s">
        <v>365</v>
      </c>
      <c r="C250" s="364" t="s">
        <v>361</v>
      </c>
      <c r="D250" s="364" t="s">
        <v>809</v>
      </c>
      <c r="E250" s="715" t="s">
        <v>1960</v>
      </c>
      <c r="F250" s="785">
        <f>'Formulario 3- Gasto'!K252</f>
        <v>0</v>
      </c>
      <c r="G250" s="72">
        <f t="shared" si="41"/>
        <v>0</v>
      </c>
      <c r="H250" s="718"/>
      <c r="I250" s="717"/>
      <c r="J250" s="717"/>
      <c r="K250" s="717"/>
      <c r="L250" s="717"/>
      <c r="M250" s="717"/>
      <c r="N250" s="717"/>
      <c r="O250" s="717"/>
      <c r="P250" s="717"/>
      <c r="Q250" s="717"/>
      <c r="R250" s="717"/>
      <c r="S250" s="717"/>
      <c r="T250" s="717"/>
      <c r="U250" s="717"/>
    </row>
    <row r="251" spans="1:21" ht="12.75" outlineLevel="4" thickTop="1" thickBot="1">
      <c r="A251" s="364" t="s">
        <v>363</v>
      </c>
      <c r="B251" s="364" t="s">
        <v>365</v>
      </c>
      <c r="C251" s="364" t="s">
        <v>361</v>
      </c>
      <c r="D251" s="364" t="s">
        <v>810</v>
      </c>
      <c r="E251" s="715" t="s">
        <v>1961</v>
      </c>
      <c r="F251" s="785">
        <f>'Formulario 3- Gasto'!K253</f>
        <v>0</v>
      </c>
      <c r="G251" s="72">
        <f t="shared" si="41"/>
        <v>0</v>
      </c>
      <c r="H251" s="718"/>
      <c r="I251" s="717"/>
      <c r="J251" s="717"/>
      <c r="K251" s="717"/>
      <c r="L251" s="717"/>
      <c r="M251" s="717"/>
      <c r="N251" s="717"/>
      <c r="O251" s="717"/>
      <c r="P251" s="717"/>
      <c r="Q251" s="717"/>
      <c r="R251" s="717"/>
      <c r="S251" s="717"/>
      <c r="T251" s="717"/>
      <c r="U251" s="717"/>
    </row>
    <row r="252" spans="1:21" ht="12.75" outlineLevel="4" thickTop="1" thickBot="1">
      <c r="A252" s="364" t="s">
        <v>363</v>
      </c>
      <c r="B252" s="364" t="s">
        <v>365</v>
      </c>
      <c r="C252" s="364" t="s">
        <v>361</v>
      </c>
      <c r="D252" s="364" t="s">
        <v>811</v>
      </c>
      <c r="E252" s="715" t="s">
        <v>1312</v>
      </c>
      <c r="F252" s="785">
        <f>'Formulario 3- Gasto'!K254</f>
        <v>0</v>
      </c>
      <c r="G252" s="72">
        <f t="shared" si="41"/>
        <v>0</v>
      </c>
      <c r="H252" s="718"/>
      <c r="I252" s="717"/>
      <c r="J252" s="717"/>
      <c r="K252" s="717"/>
      <c r="L252" s="717"/>
      <c r="M252" s="717"/>
      <c r="N252" s="717"/>
      <c r="O252" s="717"/>
      <c r="P252" s="717"/>
      <c r="Q252" s="717"/>
      <c r="R252" s="717"/>
      <c r="S252" s="717"/>
      <c r="T252" s="717"/>
      <c r="U252" s="717"/>
    </row>
    <row r="253" spans="1:21" ht="24" outlineLevel="4" thickTop="1" thickBot="1">
      <c r="A253" s="364" t="s">
        <v>363</v>
      </c>
      <c r="B253" s="364" t="s">
        <v>365</v>
      </c>
      <c r="C253" s="364" t="s">
        <v>361</v>
      </c>
      <c r="D253" s="364" t="s">
        <v>812</v>
      </c>
      <c r="E253" s="715" t="s">
        <v>1313</v>
      </c>
      <c r="F253" s="785">
        <f>'Formulario 3- Gasto'!K255</f>
        <v>0</v>
      </c>
      <c r="G253" s="72">
        <f t="shared" si="41"/>
        <v>0</v>
      </c>
      <c r="H253" s="718"/>
      <c r="I253" s="717"/>
      <c r="J253" s="717"/>
      <c r="K253" s="717"/>
      <c r="L253" s="717"/>
      <c r="M253" s="717"/>
      <c r="N253" s="717"/>
      <c r="O253" s="717"/>
      <c r="P253" s="717"/>
      <c r="Q253" s="717"/>
      <c r="R253" s="717"/>
      <c r="S253" s="717"/>
      <c r="T253" s="717"/>
      <c r="U253" s="717"/>
    </row>
    <row r="254" spans="1:21" ht="12.75" outlineLevel="4" thickTop="1" thickBot="1">
      <c r="A254" s="364" t="s">
        <v>363</v>
      </c>
      <c r="B254" s="364" t="s">
        <v>365</v>
      </c>
      <c r="C254" s="364" t="s">
        <v>361</v>
      </c>
      <c r="D254" s="364" t="s">
        <v>813</v>
      </c>
      <c r="E254" s="715" t="s">
        <v>3129</v>
      </c>
      <c r="F254" s="962"/>
      <c r="G254" s="72"/>
      <c r="H254" s="963"/>
      <c r="I254" s="812"/>
      <c r="J254" s="812"/>
      <c r="K254" s="812"/>
      <c r="L254" s="812"/>
      <c r="M254" s="812"/>
      <c r="N254" s="812"/>
      <c r="O254" s="812"/>
      <c r="P254" s="812"/>
      <c r="Q254" s="812"/>
      <c r="R254" s="812"/>
      <c r="S254" s="812"/>
      <c r="T254" s="812"/>
      <c r="U254" s="812"/>
    </row>
    <row r="255" spans="1:21" ht="12.75" outlineLevel="4" thickTop="1" thickBot="1">
      <c r="A255" s="351" t="s">
        <v>363</v>
      </c>
      <c r="B255" s="351" t="s">
        <v>365</v>
      </c>
      <c r="C255" s="351" t="s">
        <v>362</v>
      </c>
      <c r="D255" s="351"/>
      <c r="E255" s="714" t="s">
        <v>1314</v>
      </c>
      <c r="F255" s="784">
        <f>'Formulario 3- Gasto'!K257</f>
        <v>0</v>
      </c>
      <c r="G255" s="72">
        <f t="shared" si="41"/>
        <v>0</v>
      </c>
      <c r="H255" s="790">
        <f>SUM(H256:H345)</f>
        <v>0</v>
      </c>
      <c r="I255" s="784">
        <f>SUM(I256:I345)</f>
        <v>0</v>
      </c>
      <c r="J255" s="784">
        <f t="shared" ref="J255:R255" si="52">SUM(J256:J345)</f>
        <v>0</v>
      </c>
      <c r="K255" s="784">
        <f t="shared" si="52"/>
        <v>0</v>
      </c>
      <c r="L255" s="784">
        <f t="shared" si="52"/>
        <v>0</v>
      </c>
      <c r="M255" s="784">
        <f t="shared" si="52"/>
        <v>0</v>
      </c>
      <c r="N255" s="784">
        <f t="shared" si="52"/>
        <v>0</v>
      </c>
      <c r="O255" s="784">
        <f t="shared" si="52"/>
        <v>0</v>
      </c>
      <c r="P255" s="784">
        <f t="shared" si="52"/>
        <v>0</v>
      </c>
      <c r="Q255" s="784">
        <f t="shared" si="52"/>
        <v>0</v>
      </c>
      <c r="R255" s="784">
        <f t="shared" si="52"/>
        <v>0</v>
      </c>
      <c r="S255" s="784">
        <f t="shared" ref="S255:T255" si="53">SUM(S256:S345)</f>
        <v>0</v>
      </c>
      <c r="T255" s="784">
        <f t="shared" si="53"/>
        <v>0</v>
      </c>
      <c r="U255" s="784">
        <f t="shared" ref="U255" si="54">SUM(U256:U345)</f>
        <v>0</v>
      </c>
    </row>
    <row r="256" spans="1:21" ht="12.75" outlineLevel="4" thickTop="1" thickBot="1">
      <c r="A256" s="364" t="s">
        <v>363</v>
      </c>
      <c r="B256" s="364" t="s">
        <v>365</v>
      </c>
      <c r="C256" s="364" t="s">
        <v>362</v>
      </c>
      <c r="D256" s="364" t="s">
        <v>795</v>
      </c>
      <c r="E256" s="715" t="s">
        <v>1315</v>
      </c>
      <c r="F256" s="785">
        <f>'Formulario 3- Gasto'!K258</f>
        <v>0</v>
      </c>
      <c r="G256" s="72">
        <f t="shared" si="41"/>
        <v>0</v>
      </c>
      <c r="H256" s="718"/>
      <c r="I256" s="717"/>
      <c r="J256" s="717"/>
      <c r="K256" s="717"/>
      <c r="L256" s="717"/>
      <c r="M256" s="717"/>
      <c r="N256" s="717"/>
      <c r="O256" s="717"/>
      <c r="P256" s="717"/>
      <c r="Q256" s="717"/>
      <c r="R256" s="717"/>
      <c r="S256" s="717"/>
      <c r="T256" s="717"/>
      <c r="U256" s="717"/>
    </row>
    <row r="257" spans="1:21" ht="12.75" outlineLevel="4" thickTop="1" thickBot="1">
      <c r="A257" s="364" t="s">
        <v>363</v>
      </c>
      <c r="B257" s="364" t="s">
        <v>365</v>
      </c>
      <c r="C257" s="364" t="s">
        <v>362</v>
      </c>
      <c r="D257" s="364" t="s">
        <v>794</v>
      </c>
      <c r="E257" s="715" t="s">
        <v>1316</v>
      </c>
      <c r="F257" s="785">
        <f>'Formulario 3- Gasto'!K259</f>
        <v>0</v>
      </c>
      <c r="G257" s="72">
        <f t="shared" si="41"/>
        <v>0</v>
      </c>
      <c r="H257" s="718"/>
      <c r="I257" s="717"/>
      <c r="J257" s="717"/>
      <c r="K257" s="717"/>
      <c r="L257" s="717"/>
      <c r="M257" s="717"/>
      <c r="N257" s="717"/>
      <c r="O257" s="717"/>
      <c r="P257" s="717"/>
      <c r="Q257" s="717"/>
      <c r="R257" s="717"/>
      <c r="S257" s="717"/>
      <c r="T257" s="717"/>
      <c r="U257" s="717"/>
    </row>
    <row r="258" spans="1:21" ht="12.75" outlineLevel="4" thickTop="1" thickBot="1">
      <c r="A258" s="364" t="s">
        <v>363</v>
      </c>
      <c r="B258" s="364" t="s">
        <v>365</v>
      </c>
      <c r="C258" s="364" t="s">
        <v>362</v>
      </c>
      <c r="D258" s="364" t="s">
        <v>797</v>
      </c>
      <c r="E258" s="715" t="s">
        <v>1317</v>
      </c>
      <c r="F258" s="785">
        <f>'Formulario 3- Gasto'!K260</f>
        <v>0</v>
      </c>
      <c r="G258" s="72">
        <f t="shared" si="41"/>
        <v>0</v>
      </c>
      <c r="H258" s="718"/>
      <c r="I258" s="717"/>
      <c r="J258" s="717"/>
      <c r="K258" s="717"/>
      <c r="L258" s="717"/>
      <c r="M258" s="717"/>
      <c r="N258" s="717"/>
      <c r="O258" s="717"/>
      <c r="P258" s="717"/>
      <c r="Q258" s="717"/>
      <c r="R258" s="717"/>
      <c r="S258" s="717"/>
      <c r="T258" s="717"/>
      <c r="U258" s="717"/>
    </row>
    <row r="259" spans="1:21" ht="24" outlineLevel="4" thickTop="1" thickBot="1">
      <c r="A259" s="364" t="s">
        <v>363</v>
      </c>
      <c r="B259" s="364" t="s">
        <v>365</v>
      </c>
      <c r="C259" s="364" t="s">
        <v>362</v>
      </c>
      <c r="D259" s="364" t="s">
        <v>798</v>
      </c>
      <c r="E259" s="715" t="s">
        <v>1318</v>
      </c>
      <c r="F259" s="785">
        <f>'Formulario 3- Gasto'!K261</f>
        <v>0</v>
      </c>
      <c r="G259" s="72">
        <f t="shared" si="41"/>
        <v>0</v>
      </c>
      <c r="H259" s="718"/>
      <c r="I259" s="717"/>
      <c r="J259" s="717"/>
      <c r="K259" s="717"/>
      <c r="L259" s="717"/>
      <c r="M259" s="717"/>
      <c r="N259" s="717"/>
      <c r="O259" s="717"/>
      <c r="P259" s="717"/>
      <c r="Q259" s="717"/>
      <c r="R259" s="717"/>
      <c r="S259" s="717"/>
      <c r="T259" s="717"/>
      <c r="U259" s="717"/>
    </row>
    <row r="260" spans="1:21" ht="12.75" outlineLevel="4" thickTop="1" thickBot="1">
      <c r="A260" s="364" t="s">
        <v>363</v>
      </c>
      <c r="B260" s="364" t="s">
        <v>365</v>
      </c>
      <c r="C260" s="364" t="s">
        <v>362</v>
      </c>
      <c r="D260" s="364" t="s">
        <v>801</v>
      </c>
      <c r="E260" s="715" t="s">
        <v>1319</v>
      </c>
      <c r="F260" s="785">
        <f>'Formulario 3- Gasto'!K262</f>
        <v>0</v>
      </c>
      <c r="G260" s="72">
        <f t="shared" si="41"/>
        <v>0</v>
      </c>
      <c r="H260" s="718"/>
      <c r="I260" s="717"/>
      <c r="J260" s="717"/>
      <c r="K260" s="717"/>
      <c r="L260" s="717"/>
      <c r="M260" s="717"/>
      <c r="N260" s="717"/>
      <c r="O260" s="717"/>
      <c r="P260" s="717"/>
      <c r="Q260" s="717"/>
      <c r="R260" s="717"/>
      <c r="S260" s="717"/>
      <c r="T260" s="717"/>
      <c r="U260" s="717"/>
    </row>
    <row r="261" spans="1:21" ht="12.75" outlineLevel="4" thickTop="1" thickBot="1">
      <c r="A261" s="364" t="s">
        <v>363</v>
      </c>
      <c r="B261" s="364" t="s">
        <v>365</v>
      </c>
      <c r="C261" s="364" t="s">
        <v>362</v>
      </c>
      <c r="D261" s="364" t="s">
        <v>802</v>
      </c>
      <c r="E261" s="715" t="s">
        <v>1962</v>
      </c>
      <c r="F261" s="785">
        <f>'Formulario 3- Gasto'!K263</f>
        <v>0</v>
      </c>
      <c r="G261" s="72">
        <f t="shared" si="41"/>
        <v>0</v>
      </c>
      <c r="H261" s="718"/>
      <c r="I261" s="717"/>
      <c r="J261" s="717"/>
      <c r="K261" s="717"/>
      <c r="L261" s="717"/>
      <c r="M261" s="717"/>
      <c r="N261" s="717"/>
      <c r="O261" s="717"/>
      <c r="P261" s="717"/>
      <c r="Q261" s="717"/>
      <c r="R261" s="717"/>
      <c r="S261" s="717"/>
      <c r="T261" s="717"/>
      <c r="U261" s="717"/>
    </row>
    <row r="262" spans="1:21" ht="12.75" outlineLevel="4" thickTop="1" thickBot="1">
      <c r="A262" s="364" t="s">
        <v>363</v>
      </c>
      <c r="B262" s="364" t="s">
        <v>365</v>
      </c>
      <c r="C262" s="364" t="s">
        <v>362</v>
      </c>
      <c r="D262" s="364" t="s">
        <v>803</v>
      </c>
      <c r="E262" s="715" t="s">
        <v>1963</v>
      </c>
      <c r="F262" s="785">
        <f>'Formulario 3- Gasto'!K264</f>
        <v>0</v>
      </c>
      <c r="G262" s="72">
        <f t="shared" si="41"/>
        <v>0</v>
      </c>
      <c r="H262" s="718"/>
      <c r="I262" s="717"/>
      <c r="J262" s="717"/>
      <c r="K262" s="717"/>
      <c r="L262" s="717"/>
      <c r="M262" s="717"/>
      <c r="N262" s="717"/>
      <c r="O262" s="717"/>
      <c r="P262" s="717"/>
      <c r="Q262" s="717"/>
      <c r="R262" s="717"/>
      <c r="S262" s="717"/>
      <c r="T262" s="717"/>
      <c r="U262" s="717"/>
    </row>
    <row r="263" spans="1:21" ht="12.75" outlineLevel="4" thickTop="1" thickBot="1">
      <c r="A263" s="364" t="s">
        <v>363</v>
      </c>
      <c r="B263" s="364" t="s">
        <v>365</v>
      </c>
      <c r="C263" s="364" t="s">
        <v>362</v>
      </c>
      <c r="D263" s="364" t="s">
        <v>799</v>
      </c>
      <c r="E263" s="715" t="s">
        <v>1320</v>
      </c>
      <c r="F263" s="785">
        <f>'Formulario 3- Gasto'!K265</f>
        <v>0</v>
      </c>
      <c r="G263" s="72">
        <f t="shared" si="41"/>
        <v>0</v>
      </c>
      <c r="H263" s="718"/>
      <c r="I263" s="717"/>
      <c r="J263" s="717"/>
      <c r="K263" s="717"/>
      <c r="L263" s="717"/>
      <c r="M263" s="717"/>
      <c r="N263" s="717"/>
      <c r="O263" s="717"/>
      <c r="P263" s="717"/>
      <c r="Q263" s="717"/>
      <c r="R263" s="717"/>
      <c r="S263" s="717"/>
      <c r="T263" s="717"/>
      <c r="U263" s="717"/>
    </row>
    <row r="264" spans="1:21" ht="12.75" outlineLevel="4" thickTop="1" thickBot="1">
      <c r="A264" s="364" t="s">
        <v>363</v>
      </c>
      <c r="B264" s="364" t="s">
        <v>365</v>
      </c>
      <c r="C264" s="364" t="s">
        <v>362</v>
      </c>
      <c r="D264" s="364" t="s">
        <v>804</v>
      </c>
      <c r="E264" s="715" t="s">
        <v>1321</v>
      </c>
      <c r="F264" s="785">
        <f>'Formulario 3- Gasto'!K266</f>
        <v>0</v>
      </c>
      <c r="G264" s="72">
        <f t="shared" si="41"/>
        <v>0</v>
      </c>
      <c r="H264" s="718"/>
      <c r="I264" s="717"/>
      <c r="J264" s="717"/>
      <c r="K264" s="717"/>
      <c r="L264" s="717"/>
      <c r="M264" s="717"/>
      <c r="N264" s="717"/>
      <c r="O264" s="717"/>
      <c r="P264" s="717"/>
      <c r="Q264" s="717"/>
      <c r="R264" s="717"/>
      <c r="S264" s="717"/>
      <c r="T264" s="717"/>
      <c r="U264" s="717"/>
    </row>
    <row r="265" spans="1:21" ht="12.75" outlineLevel="4" thickTop="1" thickBot="1">
      <c r="A265" s="364" t="s">
        <v>363</v>
      </c>
      <c r="B265" s="364" t="s">
        <v>365</v>
      </c>
      <c r="C265" s="364" t="s">
        <v>362</v>
      </c>
      <c r="D265" s="364" t="s">
        <v>805</v>
      </c>
      <c r="E265" s="715" t="s">
        <v>1322</v>
      </c>
      <c r="F265" s="785">
        <f>'Formulario 3- Gasto'!K267</f>
        <v>0</v>
      </c>
      <c r="G265" s="72">
        <f t="shared" si="41"/>
        <v>0</v>
      </c>
      <c r="H265" s="718"/>
      <c r="I265" s="717"/>
      <c r="J265" s="717"/>
      <c r="K265" s="717"/>
      <c r="L265" s="717"/>
      <c r="M265" s="717"/>
      <c r="N265" s="717"/>
      <c r="O265" s="717"/>
      <c r="P265" s="717"/>
      <c r="Q265" s="717"/>
      <c r="R265" s="717"/>
      <c r="S265" s="717"/>
      <c r="T265" s="717"/>
      <c r="U265" s="717"/>
    </row>
    <row r="266" spans="1:21" ht="12.75" outlineLevel="4" thickTop="1" thickBot="1">
      <c r="A266" s="364" t="s">
        <v>363</v>
      </c>
      <c r="B266" s="364" t="s">
        <v>365</v>
      </c>
      <c r="C266" s="364" t="s">
        <v>362</v>
      </c>
      <c r="D266" s="364" t="s">
        <v>806</v>
      </c>
      <c r="E266" s="715" t="s">
        <v>1964</v>
      </c>
      <c r="F266" s="785">
        <f>'Formulario 3- Gasto'!K268</f>
        <v>0</v>
      </c>
      <c r="G266" s="72">
        <f t="shared" si="41"/>
        <v>0</v>
      </c>
      <c r="H266" s="718"/>
      <c r="I266" s="717"/>
      <c r="J266" s="717"/>
      <c r="K266" s="717"/>
      <c r="L266" s="717"/>
      <c r="M266" s="717"/>
      <c r="N266" s="717"/>
      <c r="O266" s="717"/>
      <c r="P266" s="717"/>
      <c r="Q266" s="717"/>
      <c r="R266" s="717"/>
      <c r="S266" s="717"/>
      <c r="T266" s="717"/>
      <c r="U266" s="717"/>
    </row>
    <row r="267" spans="1:21" ht="12.75" outlineLevel="4" thickTop="1" thickBot="1">
      <c r="A267" s="364" t="s">
        <v>363</v>
      </c>
      <c r="B267" s="364" t="s">
        <v>365</v>
      </c>
      <c r="C267" s="364" t="s">
        <v>362</v>
      </c>
      <c r="D267" s="364" t="s">
        <v>807</v>
      </c>
      <c r="E267" s="715" t="s">
        <v>1965</v>
      </c>
      <c r="F267" s="785">
        <f>'Formulario 3- Gasto'!K269</f>
        <v>0</v>
      </c>
      <c r="G267" s="72">
        <f t="shared" si="41"/>
        <v>0</v>
      </c>
      <c r="H267" s="718"/>
      <c r="I267" s="717"/>
      <c r="J267" s="717"/>
      <c r="K267" s="717"/>
      <c r="L267" s="717"/>
      <c r="M267" s="717"/>
      <c r="N267" s="717"/>
      <c r="O267" s="717"/>
      <c r="P267" s="717"/>
      <c r="Q267" s="717"/>
      <c r="R267" s="717"/>
      <c r="S267" s="717"/>
      <c r="T267" s="717"/>
      <c r="U267" s="717"/>
    </row>
    <row r="268" spans="1:21" ht="12.75" outlineLevel="4" thickTop="1" thickBot="1">
      <c r="A268" s="364" t="s">
        <v>363</v>
      </c>
      <c r="B268" s="364" t="s">
        <v>365</v>
      </c>
      <c r="C268" s="364" t="s">
        <v>362</v>
      </c>
      <c r="D268" s="364" t="s">
        <v>808</v>
      </c>
      <c r="E268" s="715" t="s">
        <v>1966</v>
      </c>
      <c r="F268" s="785">
        <f>'Formulario 3- Gasto'!K270</f>
        <v>0</v>
      </c>
      <c r="G268" s="72">
        <f t="shared" si="41"/>
        <v>0</v>
      </c>
      <c r="H268" s="718"/>
      <c r="I268" s="717"/>
      <c r="J268" s="717"/>
      <c r="K268" s="717"/>
      <c r="L268" s="717"/>
      <c r="M268" s="717"/>
      <c r="N268" s="717"/>
      <c r="O268" s="717"/>
      <c r="P268" s="717"/>
      <c r="Q268" s="717"/>
      <c r="R268" s="717"/>
      <c r="S268" s="717"/>
      <c r="T268" s="717"/>
      <c r="U268" s="717"/>
    </row>
    <row r="269" spans="1:21" ht="24" outlineLevel="4" thickTop="1" thickBot="1">
      <c r="A269" s="364" t="s">
        <v>363</v>
      </c>
      <c r="B269" s="364" t="s">
        <v>365</v>
      </c>
      <c r="C269" s="364" t="s">
        <v>362</v>
      </c>
      <c r="D269" s="364" t="s">
        <v>809</v>
      </c>
      <c r="E269" s="715" t="s">
        <v>1323</v>
      </c>
      <c r="F269" s="785">
        <f>'Formulario 3- Gasto'!K271</f>
        <v>0</v>
      </c>
      <c r="G269" s="72">
        <f t="shared" si="41"/>
        <v>0</v>
      </c>
      <c r="H269" s="718"/>
      <c r="I269" s="717"/>
      <c r="J269" s="717"/>
      <c r="K269" s="717"/>
      <c r="L269" s="717"/>
      <c r="M269" s="717"/>
      <c r="N269" s="717"/>
      <c r="O269" s="717"/>
      <c r="P269" s="717"/>
      <c r="Q269" s="717"/>
      <c r="R269" s="717"/>
      <c r="S269" s="717"/>
      <c r="T269" s="717"/>
      <c r="U269" s="717"/>
    </row>
    <row r="270" spans="1:21" ht="12.75" outlineLevel="4" thickTop="1" thickBot="1">
      <c r="A270" s="364" t="s">
        <v>363</v>
      </c>
      <c r="B270" s="364" t="s">
        <v>365</v>
      </c>
      <c r="C270" s="364" t="s">
        <v>362</v>
      </c>
      <c r="D270" s="364" t="s">
        <v>810</v>
      </c>
      <c r="E270" s="715" t="s">
        <v>1967</v>
      </c>
      <c r="F270" s="785">
        <f>'Formulario 3- Gasto'!K272</f>
        <v>0</v>
      </c>
      <c r="G270" s="72">
        <f t="shared" si="41"/>
        <v>0</v>
      </c>
      <c r="H270" s="718"/>
      <c r="I270" s="717"/>
      <c r="J270" s="717"/>
      <c r="K270" s="717"/>
      <c r="L270" s="717"/>
      <c r="M270" s="717"/>
      <c r="N270" s="717"/>
      <c r="O270" s="717"/>
      <c r="P270" s="717"/>
      <c r="Q270" s="717"/>
      <c r="R270" s="717"/>
      <c r="S270" s="717"/>
      <c r="T270" s="717"/>
      <c r="U270" s="717"/>
    </row>
    <row r="271" spans="1:21" ht="12.75" outlineLevel="4" thickTop="1" thickBot="1">
      <c r="A271" s="364" t="s">
        <v>363</v>
      </c>
      <c r="B271" s="364" t="s">
        <v>365</v>
      </c>
      <c r="C271" s="364" t="s">
        <v>362</v>
      </c>
      <c r="D271" s="364" t="s">
        <v>811</v>
      </c>
      <c r="E271" s="715" t="s">
        <v>1324</v>
      </c>
      <c r="F271" s="785">
        <f>'Formulario 3- Gasto'!K273</f>
        <v>0</v>
      </c>
      <c r="G271" s="72">
        <f t="shared" si="41"/>
        <v>0</v>
      </c>
      <c r="H271" s="718"/>
      <c r="I271" s="717"/>
      <c r="J271" s="717"/>
      <c r="K271" s="717"/>
      <c r="L271" s="717"/>
      <c r="M271" s="717"/>
      <c r="N271" s="717"/>
      <c r="O271" s="717"/>
      <c r="P271" s="717"/>
      <c r="Q271" s="717"/>
      <c r="R271" s="717"/>
      <c r="S271" s="717"/>
      <c r="T271" s="717"/>
      <c r="U271" s="717"/>
    </row>
    <row r="272" spans="1:21" ht="22.5" customHeight="1" outlineLevel="4" thickTop="1" thickBot="1">
      <c r="A272" s="364" t="s">
        <v>363</v>
      </c>
      <c r="B272" s="364" t="s">
        <v>365</v>
      </c>
      <c r="C272" s="364" t="s">
        <v>362</v>
      </c>
      <c r="D272" s="364" t="s">
        <v>812</v>
      </c>
      <c r="E272" s="715" t="s">
        <v>1325</v>
      </c>
      <c r="F272" s="785">
        <f>'Formulario 3- Gasto'!K274</f>
        <v>0</v>
      </c>
      <c r="G272" s="72">
        <f t="shared" si="41"/>
        <v>0</v>
      </c>
      <c r="H272" s="718"/>
      <c r="I272" s="717"/>
      <c r="J272" s="717"/>
      <c r="K272" s="717"/>
      <c r="L272" s="717"/>
      <c r="M272" s="717"/>
      <c r="N272" s="717"/>
      <c r="O272" s="717"/>
      <c r="P272" s="717"/>
      <c r="Q272" s="717"/>
      <c r="R272" s="717"/>
      <c r="S272" s="717"/>
      <c r="T272" s="717"/>
      <c r="U272" s="717"/>
    </row>
    <row r="273" spans="1:21" ht="12.75" outlineLevel="4" thickTop="1" thickBot="1">
      <c r="A273" s="364" t="s">
        <v>363</v>
      </c>
      <c r="B273" s="364" t="s">
        <v>365</v>
      </c>
      <c r="C273" s="364" t="s">
        <v>362</v>
      </c>
      <c r="D273" s="364" t="s">
        <v>813</v>
      </c>
      <c r="E273" s="715" t="s">
        <v>1326</v>
      </c>
      <c r="F273" s="785">
        <f>'Formulario 3- Gasto'!K275</f>
        <v>0</v>
      </c>
      <c r="G273" s="72">
        <f t="shared" si="41"/>
        <v>0</v>
      </c>
      <c r="H273" s="718"/>
      <c r="I273" s="717"/>
      <c r="J273" s="717"/>
      <c r="K273" s="717"/>
      <c r="L273" s="717"/>
      <c r="M273" s="717"/>
      <c r="N273" s="717"/>
      <c r="O273" s="717"/>
      <c r="P273" s="717"/>
      <c r="Q273" s="717"/>
      <c r="R273" s="717"/>
      <c r="S273" s="717"/>
      <c r="T273" s="717"/>
      <c r="U273" s="717"/>
    </row>
    <row r="274" spans="1:21" ht="12.75" outlineLevel="4" thickTop="1" thickBot="1">
      <c r="A274" s="364" t="s">
        <v>363</v>
      </c>
      <c r="B274" s="364" t="s">
        <v>365</v>
      </c>
      <c r="C274" s="364" t="s">
        <v>362</v>
      </c>
      <c r="D274" s="364" t="s">
        <v>814</v>
      </c>
      <c r="E274" s="715" t="s">
        <v>1327</v>
      </c>
      <c r="F274" s="785">
        <f>'Formulario 3- Gasto'!K276</f>
        <v>0</v>
      </c>
      <c r="G274" s="72">
        <f t="shared" si="41"/>
        <v>0</v>
      </c>
      <c r="H274" s="718"/>
      <c r="I274" s="717"/>
      <c r="J274" s="717"/>
      <c r="K274" s="717"/>
      <c r="L274" s="717"/>
      <c r="M274" s="717"/>
      <c r="N274" s="717"/>
      <c r="O274" s="717"/>
      <c r="P274" s="717"/>
      <c r="Q274" s="717"/>
      <c r="R274" s="717"/>
      <c r="S274" s="717"/>
      <c r="T274" s="717"/>
      <c r="U274" s="717"/>
    </row>
    <row r="275" spans="1:21" ht="12.75" outlineLevel="4" thickTop="1" thickBot="1">
      <c r="A275" s="364" t="s">
        <v>363</v>
      </c>
      <c r="B275" s="364" t="s">
        <v>365</v>
      </c>
      <c r="C275" s="364" t="s">
        <v>362</v>
      </c>
      <c r="D275" s="364" t="s">
        <v>815</v>
      </c>
      <c r="E275" s="715" t="s">
        <v>1328</v>
      </c>
      <c r="F275" s="785">
        <f>'Formulario 3- Gasto'!K277</f>
        <v>0</v>
      </c>
      <c r="G275" s="72">
        <f t="shared" si="41"/>
        <v>0</v>
      </c>
      <c r="H275" s="718"/>
      <c r="I275" s="717"/>
      <c r="J275" s="717"/>
      <c r="K275" s="717"/>
      <c r="L275" s="717"/>
      <c r="M275" s="717"/>
      <c r="N275" s="717"/>
      <c r="O275" s="717"/>
      <c r="P275" s="717"/>
      <c r="Q275" s="717"/>
      <c r="R275" s="717"/>
      <c r="S275" s="717"/>
      <c r="T275" s="717"/>
      <c r="U275" s="717"/>
    </row>
    <row r="276" spans="1:21" ht="12.75" outlineLevel="4" thickTop="1" thickBot="1">
      <c r="A276" s="364" t="s">
        <v>363</v>
      </c>
      <c r="B276" s="364" t="s">
        <v>365</v>
      </c>
      <c r="C276" s="364" t="s">
        <v>362</v>
      </c>
      <c r="D276" s="364" t="s">
        <v>816</v>
      </c>
      <c r="E276" s="715" t="s">
        <v>1329</v>
      </c>
      <c r="F276" s="785">
        <f>'Formulario 3- Gasto'!K278</f>
        <v>0</v>
      </c>
      <c r="G276" s="72">
        <f t="shared" si="41"/>
        <v>0</v>
      </c>
      <c r="H276" s="718"/>
      <c r="I276" s="717"/>
      <c r="J276" s="717"/>
      <c r="K276" s="717"/>
      <c r="L276" s="717"/>
      <c r="M276" s="717"/>
      <c r="N276" s="717"/>
      <c r="O276" s="717"/>
      <c r="P276" s="717"/>
      <c r="Q276" s="717"/>
      <c r="R276" s="717"/>
      <c r="S276" s="717"/>
      <c r="T276" s="717"/>
      <c r="U276" s="717"/>
    </row>
    <row r="277" spans="1:21" ht="24" outlineLevel="4" thickTop="1" thickBot="1">
      <c r="A277" s="364" t="s">
        <v>363</v>
      </c>
      <c r="B277" s="364" t="s">
        <v>365</v>
      </c>
      <c r="C277" s="364" t="s">
        <v>362</v>
      </c>
      <c r="D277" s="364" t="s">
        <v>817</v>
      </c>
      <c r="E277" s="715" t="s">
        <v>1968</v>
      </c>
      <c r="F277" s="785">
        <f>'Formulario 3- Gasto'!K279</f>
        <v>0</v>
      </c>
      <c r="G277" s="72">
        <f t="shared" ref="G277:G340" si="55">F277-SUM(H277:U277)</f>
        <v>0</v>
      </c>
      <c r="H277" s="718"/>
      <c r="I277" s="717"/>
      <c r="J277" s="717"/>
      <c r="K277" s="717"/>
      <c r="L277" s="717"/>
      <c r="M277" s="717"/>
      <c r="N277" s="717"/>
      <c r="O277" s="717"/>
      <c r="P277" s="717"/>
      <c r="Q277" s="717"/>
      <c r="R277" s="717"/>
      <c r="S277" s="717"/>
      <c r="T277" s="717"/>
      <c r="U277" s="717"/>
    </row>
    <row r="278" spans="1:21" ht="35.25" customHeight="1" outlineLevel="4" thickTop="1" thickBot="1">
      <c r="A278" s="364" t="s">
        <v>363</v>
      </c>
      <c r="B278" s="364" t="s">
        <v>365</v>
      </c>
      <c r="C278" s="364" t="s">
        <v>362</v>
      </c>
      <c r="D278" s="364" t="s">
        <v>818</v>
      </c>
      <c r="E278" s="715" t="s">
        <v>1330</v>
      </c>
      <c r="F278" s="785">
        <f>'Formulario 3- Gasto'!K280</f>
        <v>0</v>
      </c>
      <c r="G278" s="72">
        <f t="shared" si="55"/>
        <v>0</v>
      </c>
      <c r="H278" s="718"/>
      <c r="I278" s="717"/>
      <c r="J278" s="717"/>
      <c r="K278" s="717"/>
      <c r="L278" s="717"/>
      <c r="M278" s="717"/>
      <c r="N278" s="717"/>
      <c r="O278" s="717"/>
      <c r="P278" s="717"/>
      <c r="Q278" s="717"/>
      <c r="R278" s="717"/>
      <c r="S278" s="717"/>
      <c r="T278" s="717"/>
      <c r="U278" s="717"/>
    </row>
    <row r="279" spans="1:21" ht="12.75" outlineLevel="4" thickTop="1" thickBot="1">
      <c r="A279" s="364" t="s">
        <v>363</v>
      </c>
      <c r="B279" s="364" t="s">
        <v>365</v>
      </c>
      <c r="C279" s="364" t="s">
        <v>362</v>
      </c>
      <c r="D279" s="364" t="s">
        <v>819</v>
      </c>
      <c r="E279" s="715" t="s">
        <v>1331</v>
      </c>
      <c r="F279" s="785">
        <f>'Formulario 3- Gasto'!K281</f>
        <v>0</v>
      </c>
      <c r="G279" s="72">
        <f t="shared" si="55"/>
        <v>0</v>
      </c>
      <c r="H279" s="718"/>
      <c r="I279" s="717"/>
      <c r="J279" s="717"/>
      <c r="K279" s="717"/>
      <c r="L279" s="717"/>
      <c r="M279" s="717"/>
      <c r="N279" s="717"/>
      <c r="O279" s="717"/>
      <c r="P279" s="717"/>
      <c r="Q279" s="717"/>
      <c r="R279" s="717"/>
      <c r="S279" s="717"/>
      <c r="T279" s="717"/>
      <c r="U279" s="717"/>
    </row>
    <row r="280" spans="1:21" ht="24" outlineLevel="4" thickTop="1" thickBot="1">
      <c r="A280" s="364" t="s">
        <v>363</v>
      </c>
      <c r="B280" s="364" t="s">
        <v>365</v>
      </c>
      <c r="C280" s="364" t="s">
        <v>362</v>
      </c>
      <c r="D280" s="364" t="s">
        <v>820</v>
      </c>
      <c r="E280" s="715" t="s">
        <v>1969</v>
      </c>
      <c r="F280" s="785">
        <f>'Formulario 3- Gasto'!K282</f>
        <v>0</v>
      </c>
      <c r="G280" s="72">
        <f t="shared" si="55"/>
        <v>0</v>
      </c>
      <c r="H280" s="718"/>
      <c r="I280" s="717"/>
      <c r="J280" s="717"/>
      <c r="K280" s="717"/>
      <c r="L280" s="717"/>
      <c r="M280" s="717"/>
      <c r="N280" s="717"/>
      <c r="O280" s="717"/>
      <c r="P280" s="717"/>
      <c r="Q280" s="717"/>
      <c r="R280" s="717"/>
      <c r="S280" s="717"/>
      <c r="T280" s="717"/>
      <c r="U280" s="717"/>
    </row>
    <row r="281" spans="1:21" ht="24" outlineLevel="4" thickTop="1" thickBot="1">
      <c r="A281" s="364" t="s">
        <v>363</v>
      </c>
      <c r="B281" s="364" t="s">
        <v>365</v>
      </c>
      <c r="C281" s="364" t="s">
        <v>362</v>
      </c>
      <c r="D281" s="364" t="s">
        <v>821</v>
      </c>
      <c r="E281" s="715" t="s">
        <v>1332</v>
      </c>
      <c r="F281" s="785">
        <f>'Formulario 3- Gasto'!K283</f>
        <v>0</v>
      </c>
      <c r="G281" s="72">
        <f t="shared" si="55"/>
        <v>0</v>
      </c>
      <c r="H281" s="718"/>
      <c r="I281" s="717"/>
      <c r="J281" s="717"/>
      <c r="K281" s="717"/>
      <c r="L281" s="717"/>
      <c r="M281" s="717"/>
      <c r="N281" s="717"/>
      <c r="O281" s="717"/>
      <c r="P281" s="717"/>
      <c r="Q281" s="717"/>
      <c r="R281" s="717"/>
      <c r="S281" s="717"/>
      <c r="T281" s="717"/>
      <c r="U281" s="717"/>
    </row>
    <row r="282" spans="1:21" ht="12.75" outlineLevel="4" thickTop="1" thickBot="1">
      <c r="A282" s="364" t="s">
        <v>363</v>
      </c>
      <c r="B282" s="364" t="s">
        <v>365</v>
      </c>
      <c r="C282" s="364" t="s">
        <v>362</v>
      </c>
      <c r="D282" s="364" t="s">
        <v>822</v>
      </c>
      <c r="E282" s="715" t="s">
        <v>1970</v>
      </c>
      <c r="F282" s="785">
        <f>'Formulario 3- Gasto'!K284</f>
        <v>0</v>
      </c>
      <c r="G282" s="72">
        <f t="shared" si="55"/>
        <v>0</v>
      </c>
      <c r="H282" s="718"/>
      <c r="I282" s="717"/>
      <c r="J282" s="717"/>
      <c r="K282" s="717"/>
      <c r="L282" s="717"/>
      <c r="M282" s="717"/>
      <c r="N282" s="717"/>
      <c r="O282" s="717"/>
      <c r="P282" s="717"/>
      <c r="Q282" s="717"/>
      <c r="R282" s="717"/>
      <c r="S282" s="717"/>
      <c r="T282" s="717"/>
      <c r="U282" s="717"/>
    </row>
    <row r="283" spans="1:21" ht="12.75" outlineLevel="4" thickTop="1" thickBot="1">
      <c r="A283" s="364" t="s">
        <v>363</v>
      </c>
      <c r="B283" s="364" t="s">
        <v>365</v>
      </c>
      <c r="C283" s="364" t="s">
        <v>362</v>
      </c>
      <c r="D283" s="364" t="s">
        <v>823</v>
      </c>
      <c r="E283" s="715" t="s">
        <v>1333</v>
      </c>
      <c r="F283" s="785">
        <f>'Formulario 3- Gasto'!K285</f>
        <v>0</v>
      </c>
      <c r="G283" s="72">
        <f t="shared" si="55"/>
        <v>0</v>
      </c>
      <c r="H283" s="718"/>
      <c r="I283" s="717"/>
      <c r="J283" s="717"/>
      <c r="K283" s="717"/>
      <c r="L283" s="717"/>
      <c r="M283" s="717"/>
      <c r="N283" s="717"/>
      <c r="O283" s="717"/>
      <c r="P283" s="717"/>
      <c r="Q283" s="717"/>
      <c r="R283" s="717"/>
      <c r="S283" s="717"/>
      <c r="T283" s="717"/>
      <c r="U283" s="717"/>
    </row>
    <row r="284" spans="1:21" ht="12.75" outlineLevel="4" thickTop="1" thickBot="1">
      <c r="A284" s="364" t="s">
        <v>363</v>
      </c>
      <c r="B284" s="364" t="s">
        <v>365</v>
      </c>
      <c r="C284" s="364" t="s">
        <v>362</v>
      </c>
      <c r="D284" s="364" t="s">
        <v>824</v>
      </c>
      <c r="E284" s="715" t="s">
        <v>1334</v>
      </c>
      <c r="F284" s="785">
        <f>'Formulario 3- Gasto'!K286</f>
        <v>0</v>
      </c>
      <c r="G284" s="72">
        <f t="shared" si="55"/>
        <v>0</v>
      </c>
      <c r="H284" s="718"/>
      <c r="I284" s="717"/>
      <c r="J284" s="717"/>
      <c r="K284" s="717"/>
      <c r="L284" s="717"/>
      <c r="M284" s="717"/>
      <c r="N284" s="717"/>
      <c r="O284" s="717"/>
      <c r="P284" s="717"/>
      <c r="Q284" s="717"/>
      <c r="R284" s="717"/>
      <c r="S284" s="717"/>
      <c r="T284" s="717"/>
      <c r="U284" s="717"/>
    </row>
    <row r="285" spans="1:21" ht="12.75" outlineLevel="4" thickTop="1" thickBot="1">
      <c r="A285" s="364" t="s">
        <v>363</v>
      </c>
      <c r="B285" s="364" t="s">
        <v>365</v>
      </c>
      <c r="C285" s="364" t="s">
        <v>362</v>
      </c>
      <c r="D285" s="364" t="s">
        <v>825</v>
      </c>
      <c r="E285" s="715" t="s">
        <v>1335</v>
      </c>
      <c r="F285" s="785">
        <f>'Formulario 3- Gasto'!K287</f>
        <v>0</v>
      </c>
      <c r="G285" s="72">
        <f t="shared" si="55"/>
        <v>0</v>
      </c>
      <c r="H285" s="718"/>
      <c r="I285" s="717"/>
      <c r="J285" s="717"/>
      <c r="K285" s="717"/>
      <c r="L285" s="717"/>
      <c r="M285" s="717"/>
      <c r="N285" s="717"/>
      <c r="O285" s="717"/>
      <c r="P285" s="717"/>
      <c r="Q285" s="717"/>
      <c r="R285" s="717"/>
      <c r="S285" s="717"/>
      <c r="T285" s="717"/>
      <c r="U285" s="717"/>
    </row>
    <row r="286" spans="1:21" ht="12.75" outlineLevel="4" thickTop="1" thickBot="1">
      <c r="A286" s="364" t="s">
        <v>363</v>
      </c>
      <c r="B286" s="364" t="s">
        <v>365</v>
      </c>
      <c r="C286" s="364" t="s">
        <v>362</v>
      </c>
      <c r="D286" s="364" t="s">
        <v>829</v>
      </c>
      <c r="E286" s="715" t="s">
        <v>1336</v>
      </c>
      <c r="F286" s="785">
        <f>'Formulario 3- Gasto'!K288</f>
        <v>0</v>
      </c>
      <c r="G286" s="72">
        <f t="shared" si="55"/>
        <v>0</v>
      </c>
      <c r="H286" s="718"/>
      <c r="I286" s="717"/>
      <c r="J286" s="717"/>
      <c r="K286" s="717"/>
      <c r="L286" s="717"/>
      <c r="M286" s="717"/>
      <c r="N286" s="717"/>
      <c r="O286" s="717"/>
      <c r="P286" s="717"/>
      <c r="Q286" s="717"/>
      <c r="R286" s="717"/>
      <c r="S286" s="717"/>
      <c r="T286" s="717"/>
      <c r="U286" s="717"/>
    </row>
    <row r="287" spans="1:21" ht="24" outlineLevel="4" thickTop="1" thickBot="1">
      <c r="A287" s="364" t="s">
        <v>363</v>
      </c>
      <c r="B287" s="364" t="s">
        <v>365</v>
      </c>
      <c r="C287" s="364" t="s">
        <v>362</v>
      </c>
      <c r="D287" s="364" t="s">
        <v>830</v>
      </c>
      <c r="E287" s="715" t="s">
        <v>1337</v>
      </c>
      <c r="F287" s="785">
        <f>'Formulario 3- Gasto'!K289</f>
        <v>0</v>
      </c>
      <c r="G287" s="72">
        <f t="shared" si="55"/>
        <v>0</v>
      </c>
      <c r="H287" s="718"/>
      <c r="I287" s="717"/>
      <c r="J287" s="717"/>
      <c r="K287" s="717"/>
      <c r="L287" s="717"/>
      <c r="M287" s="717"/>
      <c r="N287" s="717"/>
      <c r="O287" s="717"/>
      <c r="P287" s="717"/>
      <c r="Q287" s="717"/>
      <c r="R287" s="717"/>
      <c r="S287" s="717"/>
      <c r="T287" s="717"/>
      <c r="U287" s="717"/>
    </row>
    <row r="288" spans="1:21" ht="24" outlineLevel="4" thickTop="1" thickBot="1">
      <c r="A288" s="364" t="s">
        <v>363</v>
      </c>
      <c r="B288" s="364" t="s">
        <v>365</v>
      </c>
      <c r="C288" s="364" t="s">
        <v>362</v>
      </c>
      <c r="D288" s="364" t="s">
        <v>831</v>
      </c>
      <c r="E288" s="715" t="s">
        <v>1338</v>
      </c>
      <c r="F288" s="785">
        <f>'Formulario 3- Gasto'!K290</f>
        <v>0</v>
      </c>
      <c r="G288" s="72">
        <f t="shared" si="55"/>
        <v>0</v>
      </c>
      <c r="H288" s="718"/>
      <c r="I288" s="717"/>
      <c r="J288" s="717"/>
      <c r="K288" s="717"/>
      <c r="L288" s="717"/>
      <c r="M288" s="717"/>
      <c r="N288" s="717"/>
      <c r="O288" s="717"/>
      <c r="P288" s="717"/>
      <c r="Q288" s="717"/>
      <c r="R288" s="717"/>
      <c r="S288" s="717"/>
      <c r="T288" s="717"/>
      <c r="U288" s="717"/>
    </row>
    <row r="289" spans="1:21" ht="12.75" outlineLevel="4" thickTop="1" thickBot="1">
      <c r="A289" s="364" t="s">
        <v>363</v>
      </c>
      <c r="B289" s="364" t="s">
        <v>365</v>
      </c>
      <c r="C289" s="364" t="s">
        <v>362</v>
      </c>
      <c r="D289" s="364" t="s">
        <v>832</v>
      </c>
      <c r="E289" s="715" t="s">
        <v>1339</v>
      </c>
      <c r="F289" s="785">
        <f>'Formulario 3- Gasto'!K291</f>
        <v>0</v>
      </c>
      <c r="G289" s="72">
        <f t="shared" si="55"/>
        <v>0</v>
      </c>
      <c r="H289" s="718"/>
      <c r="I289" s="717"/>
      <c r="J289" s="717"/>
      <c r="K289" s="717"/>
      <c r="L289" s="717"/>
      <c r="M289" s="717"/>
      <c r="N289" s="717"/>
      <c r="O289" s="717"/>
      <c r="P289" s="717"/>
      <c r="Q289" s="717"/>
      <c r="R289" s="717"/>
      <c r="S289" s="717"/>
      <c r="T289" s="717"/>
      <c r="U289" s="717"/>
    </row>
    <row r="290" spans="1:21" ht="12.75" outlineLevel="4" thickTop="1" thickBot="1">
      <c r="A290" s="364" t="s">
        <v>363</v>
      </c>
      <c r="B290" s="364" t="s">
        <v>365</v>
      </c>
      <c r="C290" s="364" t="s">
        <v>362</v>
      </c>
      <c r="D290" s="364" t="s">
        <v>833</v>
      </c>
      <c r="E290" s="715" t="s">
        <v>1340</v>
      </c>
      <c r="F290" s="785">
        <f>'Formulario 3- Gasto'!K292</f>
        <v>0</v>
      </c>
      <c r="G290" s="72">
        <f t="shared" si="55"/>
        <v>0</v>
      </c>
      <c r="H290" s="718"/>
      <c r="I290" s="717"/>
      <c r="J290" s="717"/>
      <c r="K290" s="717"/>
      <c r="L290" s="717"/>
      <c r="M290" s="717"/>
      <c r="N290" s="717"/>
      <c r="O290" s="717"/>
      <c r="P290" s="717"/>
      <c r="Q290" s="717"/>
      <c r="R290" s="717"/>
      <c r="S290" s="717"/>
      <c r="T290" s="717"/>
      <c r="U290" s="717"/>
    </row>
    <row r="291" spans="1:21" ht="24" outlineLevel="4" thickTop="1" thickBot="1">
      <c r="A291" s="364" t="s">
        <v>363</v>
      </c>
      <c r="B291" s="364" t="s">
        <v>365</v>
      </c>
      <c r="C291" s="364" t="s">
        <v>362</v>
      </c>
      <c r="D291" s="364" t="s">
        <v>834</v>
      </c>
      <c r="E291" s="715" t="s">
        <v>1341</v>
      </c>
      <c r="F291" s="785">
        <f>'Formulario 3- Gasto'!K293</f>
        <v>0</v>
      </c>
      <c r="G291" s="72">
        <f t="shared" si="55"/>
        <v>0</v>
      </c>
      <c r="H291" s="718"/>
      <c r="I291" s="717"/>
      <c r="J291" s="717"/>
      <c r="K291" s="717"/>
      <c r="L291" s="717"/>
      <c r="M291" s="717"/>
      <c r="N291" s="717"/>
      <c r="O291" s="717"/>
      <c r="P291" s="717"/>
      <c r="Q291" s="717"/>
      <c r="R291" s="717"/>
      <c r="S291" s="717"/>
      <c r="T291" s="717"/>
      <c r="U291" s="717"/>
    </row>
    <row r="292" spans="1:21" ht="12.75" outlineLevel="4" thickTop="1" thickBot="1">
      <c r="A292" s="364" t="s">
        <v>363</v>
      </c>
      <c r="B292" s="364" t="s">
        <v>365</v>
      </c>
      <c r="C292" s="364" t="s">
        <v>362</v>
      </c>
      <c r="D292" s="364" t="s">
        <v>835</v>
      </c>
      <c r="E292" s="715" t="s">
        <v>1342</v>
      </c>
      <c r="F292" s="785">
        <f>'Formulario 3- Gasto'!K294</f>
        <v>0</v>
      </c>
      <c r="G292" s="72">
        <f t="shared" si="55"/>
        <v>0</v>
      </c>
      <c r="H292" s="718"/>
      <c r="I292" s="717"/>
      <c r="J292" s="717"/>
      <c r="K292" s="717"/>
      <c r="L292" s="717"/>
      <c r="M292" s="717"/>
      <c r="N292" s="717"/>
      <c r="O292" s="717"/>
      <c r="P292" s="717"/>
      <c r="Q292" s="717"/>
      <c r="R292" s="717"/>
      <c r="S292" s="717"/>
      <c r="T292" s="717"/>
      <c r="U292" s="717"/>
    </row>
    <row r="293" spans="1:21" ht="24" outlineLevel="4" thickTop="1" thickBot="1">
      <c r="A293" s="364" t="s">
        <v>363</v>
      </c>
      <c r="B293" s="364" t="s">
        <v>365</v>
      </c>
      <c r="C293" s="364" t="s">
        <v>362</v>
      </c>
      <c r="D293" s="364" t="s">
        <v>836</v>
      </c>
      <c r="E293" s="715" t="s">
        <v>1343</v>
      </c>
      <c r="F293" s="785">
        <f>'Formulario 3- Gasto'!K295</f>
        <v>0</v>
      </c>
      <c r="G293" s="72">
        <f t="shared" si="55"/>
        <v>0</v>
      </c>
      <c r="H293" s="718"/>
      <c r="I293" s="717"/>
      <c r="J293" s="717"/>
      <c r="K293" s="717"/>
      <c r="L293" s="717"/>
      <c r="M293" s="717"/>
      <c r="N293" s="717"/>
      <c r="O293" s="717"/>
      <c r="P293" s="717"/>
      <c r="Q293" s="717"/>
      <c r="R293" s="717"/>
      <c r="S293" s="717"/>
      <c r="T293" s="717"/>
      <c r="U293" s="717"/>
    </row>
    <row r="294" spans="1:21" ht="12.75" outlineLevel="4" thickTop="1" thickBot="1">
      <c r="A294" s="364" t="s">
        <v>363</v>
      </c>
      <c r="B294" s="364" t="s">
        <v>365</v>
      </c>
      <c r="C294" s="364" t="s">
        <v>362</v>
      </c>
      <c r="D294" s="364" t="s">
        <v>837</v>
      </c>
      <c r="E294" s="715" t="s">
        <v>1344</v>
      </c>
      <c r="F294" s="785">
        <f>'Formulario 3- Gasto'!K296</f>
        <v>0</v>
      </c>
      <c r="G294" s="72">
        <f t="shared" si="55"/>
        <v>0</v>
      </c>
      <c r="H294" s="718"/>
      <c r="I294" s="717"/>
      <c r="J294" s="717"/>
      <c r="K294" s="717"/>
      <c r="L294" s="717"/>
      <c r="M294" s="717"/>
      <c r="N294" s="717"/>
      <c r="O294" s="717"/>
      <c r="P294" s="717"/>
      <c r="Q294" s="717"/>
      <c r="R294" s="717"/>
      <c r="S294" s="717"/>
      <c r="T294" s="717"/>
      <c r="U294" s="717"/>
    </row>
    <row r="295" spans="1:21" ht="12.75" outlineLevel="4" thickTop="1" thickBot="1">
      <c r="A295" s="364" t="s">
        <v>363</v>
      </c>
      <c r="B295" s="364" t="s">
        <v>365</v>
      </c>
      <c r="C295" s="364" t="s">
        <v>362</v>
      </c>
      <c r="D295" s="364" t="s">
        <v>838</v>
      </c>
      <c r="E295" s="715" t="s">
        <v>1345</v>
      </c>
      <c r="F295" s="785">
        <f>'Formulario 3- Gasto'!K297</f>
        <v>0</v>
      </c>
      <c r="G295" s="72">
        <f t="shared" si="55"/>
        <v>0</v>
      </c>
      <c r="H295" s="718"/>
      <c r="I295" s="717"/>
      <c r="J295" s="717"/>
      <c r="K295" s="717"/>
      <c r="L295" s="717"/>
      <c r="M295" s="717"/>
      <c r="N295" s="717"/>
      <c r="O295" s="717"/>
      <c r="P295" s="717"/>
      <c r="Q295" s="717"/>
      <c r="R295" s="717"/>
      <c r="S295" s="717"/>
      <c r="T295" s="717"/>
      <c r="U295" s="717"/>
    </row>
    <row r="296" spans="1:21" ht="24" outlineLevel="4" thickTop="1" thickBot="1">
      <c r="A296" s="364" t="s">
        <v>363</v>
      </c>
      <c r="B296" s="364" t="s">
        <v>365</v>
      </c>
      <c r="C296" s="364" t="s">
        <v>362</v>
      </c>
      <c r="D296" s="364" t="s">
        <v>839</v>
      </c>
      <c r="E296" s="715" t="s">
        <v>1346</v>
      </c>
      <c r="F296" s="785">
        <f>'Formulario 3- Gasto'!K298</f>
        <v>0</v>
      </c>
      <c r="G296" s="72">
        <f t="shared" si="55"/>
        <v>0</v>
      </c>
      <c r="H296" s="718"/>
      <c r="I296" s="717"/>
      <c r="J296" s="717"/>
      <c r="K296" s="717"/>
      <c r="L296" s="717"/>
      <c r="M296" s="717"/>
      <c r="N296" s="717"/>
      <c r="O296" s="717"/>
      <c r="P296" s="717"/>
      <c r="Q296" s="717"/>
      <c r="R296" s="717"/>
      <c r="S296" s="717"/>
      <c r="T296" s="717"/>
      <c r="U296" s="717"/>
    </row>
    <row r="297" spans="1:21" ht="24" outlineLevel="4" thickTop="1" thickBot="1">
      <c r="A297" s="364" t="s">
        <v>363</v>
      </c>
      <c r="B297" s="364" t="s">
        <v>365</v>
      </c>
      <c r="C297" s="364" t="s">
        <v>362</v>
      </c>
      <c r="D297" s="364" t="s">
        <v>840</v>
      </c>
      <c r="E297" s="715" t="s">
        <v>1347</v>
      </c>
      <c r="F297" s="785">
        <f>'Formulario 3- Gasto'!K299</f>
        <v>0</v>
      </c>
      <c r="G297" s="72">
        <f t="shared" si="55"/>
        <v>0</v>
      </c>
      <c r="H297" s="718"/>
      <c r="I297" s="717"/>
      <c r="J297" s="717"/>
      <c r="K297" s="717"/>
      <c r="L297" s="717"/>
      <c r="M297" s="717"/>
      <c r="N297" s="717"/>
      <c r="O297" s="717"/>
      <c r="P297" s="717"/>
      <c r="Q297" s="717"/>
      <c r="R297" s="717"/>
      <c r="S297" s="717"/>
      <c r="T297" s="717"/>
      <c r="U297" s="717"/>
    </row>
    <row r="298" spans="1:21" ht="24" outlineLevel="4" thickTop="1" thickBot="1">
      <c r="A298" s="364" t="s">
        <v>363</v>
      </c>
      <c r="B298" s="364" t="s">
        <v>365</v>
      </c>
      <c r="C298" s="364" t="s">
        <v>362</v>
      </c>
      <c r="D298" s="364" t="s">
        <v>841</v>
      </c>
      <c r="E298" s="715" t="s">
        <v>1348</v>
      </c>
      <c r="F298" s="785">
        <f>'Formulario 3- Gasto'!K300</f>
        <v>0</v>
      </c>
      <c r="G298" s="72">
        <f t="shared" si="55"/>
        <v>0</v>
      </c>
      <c r="H298" s="718"/>
      <c r="I298" s="717"/>
      <c r="J298" s="717"/>
      <c r="K298" s="717"/>
      <c r="L298" s="717"/>
      <c r="M298" s="717"/>
      <c r="N298" s="717"/>
      <c r="O298" s="717"/>
      <c r="P298" s="717"/>
      <c r="Q298" s="717"/>
      <c r="R298" s="717"/>
      <c r="S298" s="717"/>
      <c r="T298" s="717"/>
      <c r="U298" s="717"/>
    </row>
    <row r="299" spans="1:21" ht="12.75" outlineLevel="4" thickTop="1" thickBot="1">
      <c r="A299" s="364" t="s">
        <v>363</v>
      </c>
      <c r="B299" s="364" t="s">
        <v>365</v>
      </c>
      <c r="C299" s="364" t="s">
        <v>362</v>
      </c>
      <c r="D299" s="364" t="s">
        <v>842</v>
      </c>
      <c r="E299" s="715" t="s">
        <v>1349</v>
      </c>
      <c r="F299" s="785">
        <f>'Formulario 3- Gasto'!K301</f>
        <v>0</v>
      </c>
      <c r="G299" s="72">
        <f t="shared" si="55"/>
        <v>0</v>
      </c>
      <c r="H299" s="718"/>
      <c r="I299" s="717"/>
      <c r="J299" s="717"/>
      <c r="K299" s="717"/>
      <c r="L299" s="717"/>
      <c r="M299" s="717"/>
      <c r="N299" s="717"/>
      <c r="O299" s="717"/>
      <c r="P299" s="717"/>
      <c r="Q299" s="717"/>
      <c r="R299" s="717"/>
      <c r="S299" s="717"/>
      <c r="T299" s="717"/>
      <c r="U299" s="717"/>
    </row>
    <row r="300" spans="1:21" ht="12.75" outlineLevel="4" thickTop="1" thickBot="1">
      <c r="A300" s="364" t="s">
        <v>363</v>
      </c>
      <c r="B300" s="364" t="s">
        <v>365</v>
      </c>
      <c r="C300" s="364" t="s">
        <v>362</v>
      </c>
      <c r="D300" s="364" t="s">
        <v>843</v>
      </c>
      <c r="E300" s="715" t="s">
        <v>1350</v>
      </c>
      <c r="F300" s="785">
        <f>'Formulario 3- Gasto'!K302</f>
        <v>0</v>
      </c>
      <c r="G300" s="72">
        <f t="shared" si="55"/>
        <v>0</v>
      </c>
      <c r="H300" s="718"/>
      <c r="I300" s="717"/>
      <c r="J300" s="717"/>
      <c r="K300" s="717"/>
      <c r="L300" s="717"/>
      <c r="M300" s="717"/>
      <c r="N300" s="717"/>
      <c r="O300" s="717"/>
      <c r="P300" s="717"/>
      <c r="Q300" s="717"/>
      <c r="R300" s="717"/>
      <c r="S300" s="717"/>
      <c r="T300" s="717"/>
      <c r="U300" s="717"/>
    </row>
    <row r="301" spans="1:21" ht="12.75" outlineLevel="4" thickTop="1" thickBot="1">
      <c r="A301" s="364" t="s">
        <v>363</v>
      </c>
      <c r="B301" s="364" t="s">
        <v>365</v>
      </c>
      <c r="C301" s="364" t="s">
        <v>362</v>
      </c>
      <c r="D301" s="364" t="s">
        <v>844</v>
      </c>
      <c r="E301" s="715" t="s">
        <v>1351</v>
      </c>
      <c r="F301" s="785">
        <f>'Formulario 3- Gasto'!K303</f>
        <v>0</v>
      </c>
      <c r="G301" s="72">
        <f t="shared" si="55"/>
        <v>0</v>
      </c>
      <c r="H301" s="718"/>
      <c r="I301" s="717"/>
      <c r="J301" s="717"/>
      <c r="K301" s="717"/>
      <c r="L301" s="717"/>
      <c r="M301" s="717"/>
      <c r="N301" s="717"/>
      <c r="O301" s="717"/>
      <c r="P301" s="717"/>
      <c r="Q301" s="717"/>
      <c r="R301" s="717"/>
      <c r="S301" s="717"/>
      <c r="T301" s="717"/>
      <c r="U301" s="717"/>
    </row>
    <row r="302" spans="1:21" ht="24" outlineLevel="4" thickTop="1" thickBot="1">
      <c r="A302" s="364" t="s">
        <v>363</v>
      </c>
      <c r="B302" s="364" t="s">
        <v>365</v>
      </c>
      <c r="C302" s="364" t="s">
        <v>362</v>
      </c>
      <c r="D302" s="364" t="s">
        <v>845</v>
      </c>
      <c r="E302" s="715" t="s">
        <v>1352</v>
      </c>
      <c r="F302" s="785">
        <f>'Formulario 3- Gasto'!K304</f>
        <v>0</v>
      </c>
      <c r="G302" s="72">
        <f t="shared" si="55"/>
        <v>0</v>
      </c>
      <c r="H302" s="718"/>
      <c r="I302" s="717"/>
      <c r="J302" s="717"/>
      <c r="K302" s="717"/>
      <c r="L302" s="717"/>
      <c r="M302" s="717"/>
      <c r="N302" s="717"/>
      <c r="O302" s="717"/>
      <c r="P302" s="717"/>
      <c r="Q302" s="717"/>
      <c r="R302" s="717"/>
      <c r="S302" s="717"/>
      <c r="T302" s="717"/>
      <c r="U302" s="717"/>
    </row>
    <row r="303" spans="1:21" ht="24" outlineLevel="4" thickTop="1" thickBot="1">
      <c r="A303" s="364" t="s">
        <v>363</v>
      </c>
      <c r="B303" s="364" t="s">
        <v>365</v>
      </c>
      <c r="C303" s="364" t="s">
        <v>362</v>
      </c>
      <c r="D303" s="364" t="s">
        <v>846</v>
      </c>
      <c r="E303" s="715" t="s">
        <v>1353</v>
      </c>
      <c r="F303" s="785">
        <f>'Formulario 3- Gasto'!K305</f>
        <v>0</v>
      </c>
      <c r="G303" s="72">
        <f t="shared" si="55"/>
        <v>0</v>
      </c>
      <c r="H303" s="718"/>
      <c r="I303" s="717"/>
      <c r="J303" s="717"/>
      <c r="K303" s="717"/>
      <c r="L303" s="717"/>
      <c r="M303" s="717"/>
      <c r="N303" s="717"/>
      <c r="O303" s="717"/>
      <c r="P303" s="717"/>
      <c r="Q303" s="717"/>
      <c r="R303" s="717"/>
      <c r="S303" s="717"/>
      <c r="T303" s="717"/>
      <c r="U303" s="717"/>
    </row>
    <row r="304" spans="1:21" ht="24" outlineLevel="4" thickTop="1" thickBot="1">
      <c r="A304" s="364" t="s">
        <v>363</v>
      </c>
      <c r="B304" s="364" t="s">
        <v>365</v>
      </c>
      <c r="C304" s="364" t="s">
        <v>362</v>
      </c>
      <c r="D304" s="364" t="s">
        <v>847</v>
      </c>
      <c r="E304" s="715" t="s">
        <v>1354</v>
      </c>
      <c r="F304" s="785">
        <f>'Formulario 3- Gasto'!K306</f>
        <v>0</v>
      </c>
      <c r="G304" s="72">
        <f t="shared" si="55"/>
        <v>0</v>
      </c>
      <c r="H304" s="718"/>
      <c r="I304" s="717"/>
      <c r="J304" s="717"/>
      <c r="K304" s="717"/>
      <c r="L304" s="717"/>
      <c r="M304" s="717"/>
      <c r="N304" s="717"/>
      <c r="O304" s="717"/>
      <c r="P304" s="717"/>
      <c r="Q304" s="717"/>
      <c r="R304" s="717"/>
      <c r="S304" s="717"/>
      <c r="T304" s="717"/>
      <c r="U304" s="717"/>
    </row>
    <row r="305" spans="1:21" ht="24" outlineLevel="4" thickTop="1" thickBot="1">
      <c r="A305" s="364" t="s">
        <v>363</v>
      </c>
      <c r="B305" s="364" t="s">
        <v>365</v>
      </c>
      <c r="C305" s="364" t="s">
        <v>362</v>
      </c>
      <c r="D305" s="364" t="s">
        <v>848</v>
      </c>
      <c r="E305" s="715" t="s">
        <v>1355</v>
      </c>
      <c r="F305" s="785">
        <f>'Formulario 3- Gasto'!K307</f>
        <v>0</v>
      </c>
      <c r="G305" s="72">
        <f t="shared" si="55"/>
        <v>0</v>
      </c>
      <c r="H305" s="718"/>
      <c r="I305" s="717"/>
      <c r="J305" s="717"/>
      <c r="K305" s="717"/>
      <c r="L305" s="717"/>
      <c r="M305" s="717"/>
      <c r="N305" s="717"/>
      <c r="O305" s="717"/>
      <c r="P305" s="717"/>
      <c r="Q305" s="717"/>
      <c r="R305" s="717"/>
      <c r="S305" s="717"/>
      <c r="T305" s="717"/>
      <c r="U305" s="717"/>
    </row>
    <row r="306" spans="1:21" ht="24" outlineLevel="4" thickTop="1" thickBot="1">
      <c r="A306" s="364" t="s">
        <v>363</v>
      </c>
      <c r="B306" s="364" t="s">
        <v>365</v>
      </c>
      <c r="C306" s="364" t="s">
        <v>362</v>
      </c>
      <c r="D306" s="364" t="s">
        <v>849</v>
      </c>
      <c r="E306" s="715" t="s">
        <v>1971</v>
      </c>
      <c r="F306" s="785">
        <f>'Formulario 3- Gasto'!K308</f>
        <v>0</v>
      </c>
      <c r="G306" s="72">
        <f t="shared" si="55"/>
        <v>0</v>
      </c>
      <c r="H306" s="718"/>
      <c r="I306" s="717"/>
      <c r="J306" s="717"/>
      <c r="K306" s="717"/>
      <c r="L306" s="717"/>
      <c r="M306" s="717"/>
      <c r="N306" s="717"/>
      <c r="O306" s="717"/>
      <c r="P306" s="717"/>
      <c r="Q306" s="717"/>
      <c r="R306" s="717"/>
      <c r="S306" s="717"/>
      <c r="T306" s="717"/>
      <c r="U306" s="717"/>
    </row>
    <row r="307" spans="1:21" ht="24" outlineLevel="4" thickTop="1" thickBot="1">
      <c r="A307" s="364" t="s">
        <v>363</v>
      </c>
      <c r="B307" s="364" t="s">
        <v>365</v>
      </c>
      <c r="C307" s="364" t="s">
        <v>362</v>
      </c>
      <c r="D307" s="364" t="s">
        <v>850</v>
      </c>
      <c r="E307" s="715" t="s">
        <v>1356</v>
      </c>
      <c r="F307" s="785">
        <f>'Formulario 3- Gasto'!K309</f>
        <v>0</v>
      </c>
      <c r="G307" s="72">
        <f t="shared" si="55"/>
        <v>0</v>
      </c>
      <c r="H307" s="718"/>
      <c r="I307" s="717"/>
      <c r="J307" s="717"/>
      <c r="K307" s="717"/>
      <c r="L307" s="717"/>
      <c r="M307" s="717"/>
      <c r="N307" s="717"/>
      <c r="O307" s="717"/>
      <c r="P307" s="717"/>
      <c r="Q307" s="717"/>
      <c r="R307" s="717"/>
      <c r="S307" s="717"/>
      <c r="T307" s="717"/>
      <c r="U307" s="717"/>
    </row>
    <row r="308" spans="1:21" ht="24" outlineLevel="4" thickTop="1" thickBot="1">
      <c r="A308" s="364" t="s">
        <v>363</v>
      </c>
      <c r="B308" s="364" t="s">
        <v>365</v>
      </c>
      <c r="C308" s="364" t="s">
        <v>362</v>
      </c>
      <c r="D308" s="364" t="s">
        <v>851</v>
      </c>
      <c r="E308" s="715" t="s">
        <v>1972</v>
      </c>
      <c r="F308" s="785">
        <f>'Formulario 3- Gasto'!K310</f>
        <v>0</v>
      </c>
      <c r="G308" s="72">
        <f t="shared" si="55"/>
        <v>0</v>
      </c>
      <c r="H308" s="718"/>
      <c r="I308" s="717"/>
      <c r="J308" s="717"/>
      <c r="K308" s="717"/>
      <c r="L308" s="717"/>
      <c r="M308" s="717"/>
      <c r="N308" s="717"/>
      <c r="O308" s="717"/>
      <c r="P308" s="717"/>
      <c r="Q308" s="717"/>
      <c r="R308" s="717"/>
      <c r="S308" s="717"/>
      <c r="T308" s="717"/>
      <c r="U308" s="717"/>
    </row>
    <row r="309" spans="1:21" ht="24" outlineLevel="4" thickTop="1" thickBot="1">
      <c r="A309" s="364" t="s">
        <v>363</v>
      </c>
      <c r="B309" s="364" t="s">
        <v>365</v>
      </c>
      <c r="C309" s="364" t="s">
        <v>362</v>
      </c>
      <c r="D309" s="364" t="s">
        <v>852</v>
      </c>
      <c r="E309" s="715" t="s">
        <v>1973</v>
      </c>
      <c r="F309" s="785">
        <f>'Formulario 3- Gasto'!K311</f>
        <v>0</v>
      </c>
      <c r="G309" s="72">
        <f t="shared" si="55"/>
        <v>0</v>
      </c>
      <c r="H309" s="718"/>
      <c r="I309" s="717"/>
      <c r="J309" s="717"/>
      <c r="K309" s="717"/>
      <c r="L309" s="717"/>
      <c r="M309" s="717"/>
      <c r="N309" s="717"/>
      <c r="O309" s="717"/>
      <c r="P309" s="717"/>
      <c r="Q309" s="717"/>
      <c r="R309" s="717"/>
      <c r="S309" s="717"/>
      <c r="T309" s="717"/>
      <c r="U309" s="717"/>
    </row>
    <row r="310" spans="1:21" ht="24" outlineLevel="4" thickTop="1" thickBot="1">
      <c r="A310" s="364" t="s">
        <v>363</v>
      </c>
      <c r="B310" s="364" t="s">
        <v>365</v>
      </c>
      <c r="C310" s="364" t="s">
        <v>362</v>
      </c>
      <c r="D310" s="364" t="s">
        <v>853</v>
      </c>
      <c r="E310" s="715" t="s">
        <v>1357</v>
      </c>
      <c r="F310" s="785">
        <f>'Formulario 3- Gasto'!K312</f>
        <v>0</v>
      </c>
      <c r="G310" s="72">
        <f t="shared" si="55"/>
        <v>0</v>
      </c>
      <c r="H310" s="718"/>
      <c r="I310" s="717"/>
      <c r="J310" s="717"/>
      <c r="K310" s="717"/>
      <c r="L310" s="717"/>
      <c r="M310" s="717"/>
      <c r="N310" s="717"/>
      <c r="O310" s="717"/>
      <c r="P310" s="717"/>
      <c r="Q310" s="717"/>
      <c r="R310" s="717"/>
      <c r="S310" s="717"/>
      <c r="T310" s="717"/>
      <c r="U310" s="717"/>
    </row>
    <row r="311" spans="1:21" ht="24" outlineLevel="4" thickTop="1" thickBot="1">
      <c r="A311" s="364" t="s">
        <v>363</v>
      </c>
      <c r="B311" s="364" t="s">
        <v>365</v>
      </c>
      <c r="C311" s="364" t="s">
        <v>362</v>
      </c>
      <c r="D311" s="364" t="s">
        <v>854</v>
      </c>
      <c r="E311" s="715" t="s">
        <v>1358</v>
      </c>
      <c r="F311" s="785">
        <f>'Formulario 3- Gasto'!K313</f>
        <v>0</v>
      </c>
      <c r="G311" s="72">
        <f t="shared" si="55"/>
        <v>0</v>
      </c>
      <c r="H311" s="718"/>
      <c r="I311" s="717"/>
      <c r="J311" s="717"/>
      <c r="K311" s="717"/>
      <c r="L311" s="717"/>
      <c r="M311" s="717"/>
      <c r="N311" s="717"/>
      <c r="O311" s="717"/>
      <c r="P311" s="717"/>
      <c r="Q311" s="717"/>
      <c r="R311" s="717"/>
      <c r="S311" s="717"/>
      <c r="T311" s="717"/>
      <c r="U311" s="717"/>
    </row>
    <row r="312" spans="1:21" ht="24" outlineLevel="4" thickTop="1" thickBot="1">
      <c r="A312" s="364" t="s">
        <v>363</v>
      </c>
      <c r="B312" s="364" t="s">
        <v>365</v>
      </c>
      <c r="C312" s="364" t="s">
        <v>362</v>
      </c>
      <c r="D312" s="364" t="s">
        <v>855</v>
      </c>
      <c r="E312" s="715" t="s">
        <v>1359</v>
      </c>
      <c r="F312" s="785">
        <f>'Formulario 3- Gasto'!K314</f>
        <v>0</v>
      </c>
      <c r="G312" s="72">
        <f t="shared" si="55"/>
        <v>0</v>
      </c>
      <c r="H312" s="718"/>
      <c r="I312" s="717"/>
      <c r="J312" s="717"/>
      <c r="K312" s="717"/>
      <c r="L312" s="717"/>
      <c r="M312" s="717"/>
      <c r="N312" s="717"/>
      <c r="O312" s="717"/>
      <c r="P312" s="717"/>
      <c r="Q312" s="717"/>
      <c r="R312" s="717"/>
      <c r="S312" s="717"/>
      <c r="T312" s="717"/>
      <c r="U312" s="717"/>
    </row>
    <row r="313" spans="1:21" ht="24" outlineLevel="4" thickTop="1" thickBot="1">
      <c r="A313" s="364" t="s">
        <v>363</v>
      </c>
      <c r="B313" s="364" t="s">
        <v>365</v>
      </c>
      <c r="C313" s="364" t="s">
        <v>362</v>
      </c>
      <c r="D313" s="364" t="s">
        <v>856</v>
      </c>
      <c r="E313" s="715" t="s">
        <v>1360</v>
      </c>
      <c r="F313" s="785">
        <f>'Formulario 3- Gasto'!K315</f>
        <v>0</v>
      </c>
      <c r="G313" s="72">
        <f t="shared" si="55"/>
        <v>0</v>
      </c>
      <c r="H313" s="718"/>
      <c r="I313" s="717"/>
      <c r="J313" s="717"/>
      <c r="K313" s="717"/>
      <c r="L313" s="717"/>
      <c r="M313" s="717"/>
      <c r="N313" s="717"/>
      <c r="O313" s="717"/>
      <c r="P313" s="717"/>
      <c r="Q313" s="717"/>
      <c r="R313" s="717"/>
      <c r="S313" s="717"/>
      <c r="T313" s="717"/>
      <c r="U313" s="717"/>
    </row>
    <row r="314" spans="1:21" ht="24" outlineLevel="4" thickTop="1" thickBot="1">
      <c r="A314" s="364" t="s">
        <v>363</v>
      </c>
      <c r="B314" s="364" t="s">
        <v>365</v>
      </c>
      <c r="C314" s="364" t="s">
        <v>362</v>
      </c>
      <c r="D314" s="364" t="s">
        <v>857</v>
      </c>
      <c r="E314" s="715" t="s">
        <v>1361</v>
      </c>
      <c r="F314" s="785">
        <f>'Formulario 3- Gasto'!K316</f>
        <v>0</v>
      </c>
      <c r="G314" s="72">
        <f t="shared" si="55"/>
        <v>0</v>
      </c>
      <c r="H314" s="718"/>
      <c r="I314" s="717"/>
      <c r="J314" s="717"/>
      <c r="K314" s="717"/>
      <c r="L314" s="717"/>
      <c r="M314" s="717"/>
      <c r="N314" s="717"/>
      <c r="O314" s="717"/>
      <c r="P314" s="717"/>
      <c r="Q314" s="717"/>
      <c r="R314" s="717"/>
      <c r="S314" s="717"/>
      <c r="T314" s="717"/>
      <c r="U314" s="717"/>
    </row>
    <row r="315" spans="1:21" ht="24" outlineLevel="4" thickTop="1" thickBot="1">
      <c r="A315" s="364" t="s">
        <v>363</v>
      </c>
      <c r="B315" s="364" t="s">
        <v>365</v>
      </c>
      <c r="C315" s="364" t="s">
        <v>362</v>
      </c>
      <c r="D315" s="364" t="s">
        <v>858</v>
      </c>
      <c r="E315" s="715" t="s">
        <v>1362</v>
      </c>
      <c r="F315" s="785">
        <f>'Formulario 3- Gasto'!K317</f>
        <v>0</v>
      </c>
      <c r="G315" s="72">
        <f t="shared" si="55"/>
        <v>0</v>
      </c>
      <c r="H315" s="718"/>
      <c r="I315" s="717"/>
      <c r="J315" s="717"/>
      <c r="K315" s="717"/>
      <c r="L315" s="717"/>
      <c r="M315" s="717"/>
      <c r="N315" s="717"/>
      <c r="O315" s="717"/>
      <c r="P315" s="717"/>
      <c r="Q315" s="717"/>
      <c r="R315" s="717"/>
      <c r="S315" s="717"/>
      <c r="T315" s="717"/>
      <c r="U315" s="717"/>
    </row>
    <row r="316" spans="1:21" ht="12.75" outlineLevel="4" thickTop="1" thickBot="1">
      <c r="A316" s="364" t="s">
        <v>363</v>
      </c>
      <c r="B316" s="364" t="s">
        <v>365</v>
      </c>
      <c r="C316" s="364" t="s">
        <v>362</v>
      </c>
      <c r="D316" s="364" t="s">
        <v>859</v>
      </c>
      <c r="E316" s="715" t="s">
        <v>1363</v>
      </c>
      <c r="F316" s="785">
        <f>'Formulario 3- Gasto'!K318</f>
        <v>0</v>
      </c>
      <c r="G316" s="72">
        <f t="shared" si="55"/>
        <v>0</v>
      </c>
      <c r="H316" s="718"/>
      <c r="I316" s="717"/>
      <c r="J316" s="717"/>
      <c r="K316" s="717"/>
      <c r="L316" s="717"/>
      <c r="M316" s="717"/>
      <c r="N316" s="717"/>
      <c r="O316" s="717"/>
      <c r="P316" s="717"/>
      <c r="Q316" s="717"/>
      <c r="R316" s="717"/>
      <c r="S316" s="717"/>
      <c r="T316" s="717"/>
      <c r="U316" s="717"/>
    </row>
    <row r="317" spans="1:21" ht="24" outlineLevel="4" thickTop="1" thickBot="1">
      <c r="A317" s="364" t="s">
        <v>363</v>
      </c>
      <c r="B317" s="364" t="s">
        <v>365</v>
      </c>
      <c r="C317" s="364" t="s">
        <v>362</v>
      </c>
      <c r="D317" s="364" t="s">
        <v>860</v>
      </c>
      <c r="E317" s="715" t="s">
        <v>1364</v>
      </c>
      <c r="F317" s="785">
        <f>'Formulario 3- Gasto'!K319</f>
        <v>0</v>
      </c>
      <c r="G317" s="72">
        <f t="shared" si="55"/>
        <v>0</v>
      </c>
      <c r="H317" s="718"/>
      <c r="I317" s="717"/>
      <c r="J317" s="717"/>
      <c r="K317" s="717"/>
      <c r="L317" s="717"/>
      <c r="M317" s="717"/>
      <c r="N317" s="717"/>
      <c r="O317" s="717"/>
      <c r="P317" s="717"/>
      <c r="Q317" s="717"/>
      <c r="R317" s="717"/>
      <c r="S317" s="717"/>
      <c r="T317" s="717"/>
      <c r="U317" s="717"/>
    </row>
    <row r="318" spans="1:21" ht="24" outlineLevel="4" thickTop="1" thickBot="1">
      <c r="A318" s="364" t="s">
        <v>363</v>
      </c>
      <c r="B318" s="364" t="s">
        <v>365</v>
      </c>
      <c r="C318" s="364" t="s">
        <v>362</v>
      </c>
      <c r="D318" s="364" t="s">
        <v>861</v>
      </c>
      <c r="E318" s="715" t="s">
        <v>1365</v>
      </c>
      <c r="F318" s="785">
        <f>'Formulario 3- Gasto'!K320</f>
        <v>0</v>
      </c>
      <c r="G318" s="72">
        <f t="shared" si="55"/>
        <v>0</v>
      </c>
      <c r="H318" s="718"/>
      <c r="I318" s="717"/>
      <c r="J318" s="717"/>
      <c r="K318" s="717"/>
      <c r="L318" s="717"/>
      <c r="M318" s="717"/>
      <c r="N318" s="717"/>
      <c r="O318" s="717"/>
      <c r="P318" s="717"/>
      <c r="Q318" s="717"/>
      <c r="R318" s="717"/>
      <c r="S318" s="717"/>
      <c r="T318" s="717"/>
      <c r="U318" s="717"/>
    </row>
    <row r="319" spans="1:21" ht="24" outlineLevel="4" thickTop="1" thickBot="1">
      <c r="A319" s="364" t="s">
        <v>363</v>
      </c>
      <c r="B319" s="364" t="s">
        <v>365</v>
      </c>
      <c r="C319" s="364" t="s">
        <v>362</v>
      </c>
      <c r="D319" s="364" t="s">
        <v>862</v>
      </c>
      <c r="E319" s="715" t="s">
        <v>1366</v>
      </c>
      <c r="F319" s="785">
        <f>'Formulario 3- Gasto'!K321</f>
        <v>0</v>
      </c>
      <c r="G319" s="72">
        <f t="shared" si="55"/>
        <v>0</v>
      </c>
      <c r="H319" s="718"/>
      <c r="I319" s="717"/>
      <c r="J319" s="717"/>
      <c r="K319" s="717"/>
      <c r="L319" s="717"/>
      <c r="M319" s="717"/>
      <c r="N319" s="717"/>
      <c r="O319" s="717"/>
      <c r="P319" s="717"/>
      <c r="Q319" s="717"/>
      <c r="R319" s="717"/>
      <c r="S319" s="717"/>
      <c r="T319" s="717"/>
      <c r="U319" s="717"/>
    </row>
    <row r="320" spans="1:21" ht="12.75" outlineLevel="4" thickTop="1" thickBot="1">
      <c r="A320" s="364" t="s">
        <v>363</v>
      </c>
      <c r="B320" s="364" t="s">
        <v>365</v>
      </c>
      <c r="C320" s="364" t="s">
        <v>362</v>
      </c>
      <c r="D320" s="364" t="s">
        <v>863</v>
      </c>
      <c r="E320" s="715" t="s">
        <v>1367</v>
      </c>
      <c r="F320" s="785">
        <f>'Formulario 3- Gasto'!K322</f>
        <v>0</v>
      </c>
      <c r="G320" s="72">
        <f t="shared" si="55"/>
        <v>0</v>
      </c>
      <c r="H320" s="718"/>
      <c r="I320" s="717"/>
      <c r="J320" s="717"/>
      <c r="K320" s="717"/>
      <c r="L320" s="717"/>
      <c r="M320" s="717"/>
      <c r="N320" s="717"/>
      <c r="O320" s="717"/>
      <c r="P320" s="717"/>
      <c r="Q320" s="717"/>
      <c r="R320" s="717"/>
      <c r="S320" s="717"/>
      <c r="T320" s="717"/>
      <c r="U320" s="717"/>
    </row>
    <row r="321" spans="1:21" ht="12.75" outlineLevel="4" thickTop="1" thickBot="1">
      <c r="A321" s="364" t="s">
        <v>363</v>
      </c>
      <c r="B321" s="364" t="s">
        <v>365</v>
      </c>
      <c r="C321" s="364" t="s">
        <v>362</v>
      </c>
      <c r="D321" s="364" t="s">
        <v>864</v>
      </c>
      <c r="E321" s="715" t="s">
        <v>1368</v>
      </c>
      <c r="F321" s="785">
        <f>'Formulario 3- Gasto'!K323</f>
        <v>0</v>
      </c>
      <c r="G321" s="72">
        <f t="shared" si="55"/>
        <v>0</v>
      </c>
      <c r="H321" s="718"/>
      <c r="I321" s="717"/>
      <c r="J321" s="717"/>
      <c r="K321" s="717"/>
      <c r="L321" s="717"/>
      <c r="M321" s="717"/>
      <c r="N321" s="717"/>
      <c r="O321" s="717"/>
      <c r="P321" s="717"/>
      <c r="Q321" s="717"/>
      <c r="R321" s="717"/>
      <c r="S321" s="717"/>
      <c r="T321" s="717"/>
      <c r="U321" s="717"/>
    </row>
    <row r="322" spans="1:21" ht="12.75" outlineLevel="4" thickTop="1" thickBot="1">
      <c r="A322" s="364" t="s">
        <v>363</v>
      </c>
      <c r="B322" s="364" t="s">
        <v>365</v>
      </c>
      <c r="C322" s="364" t="s">
        <v>362</v>
      </c>
      <c r="D322" s="364" t="s">
        <v>865</v>
      </c>
      <c r="E322" s="715" t="s">
        <v>1369</v>
      </c>
      <c r="F322" s="785">
        <f>'Formulario 3- Gasto'!K324</f>
        <v>0</v>
      </c>
      <c r="G322" s="72">
        <f t="shared" si="55"/>
        <v>0</v>
      </c>
      <c r="H322" s="718"/>
      <c r="I322" s="717"/>
      <c r="J322" s="717"/>
      <c r="K322" s="717"/>
      <c r="L322" s="717"/>
      <c r="M322" s="717"/>
      <c r="N322" s="717"/>
      <c r="O322" s="717"/>
      <c r="P322" s="717"/>
      <c r="Q322" s="717"/>
      <c r="R322" s="717"/>
      <c r="S322" s="717"/>
      <c r="T322" s="717"/>
      <c r="U322" s="717"/>
    </row>
    <row r="323" spans="1:21" ht="12.75" outlineLevel="4" thickTop="1" thickBot="1">
      <c r="A323" s="364" t="s">
        <v>363</v>
      </c>
      <c r="B323" s="364" t="s">
        <v>365</v>
      </c>
      <c r="C323" s="364" t="s">
        <v>362</v>
      </c>
      <c r="D323" s="364" t="s">
        <v>866</v>
      </c>
      <c r="E323" s="715" t="s">
        <v>1370</v>
      </c>
      <c r="F323" s="785">
        <f>'Formulario 3- Gasto'!K325</f>
        <v>0</v>
      </c>
      <c r="G323" s="72">
        <f t="shared" si="55"/>
        <v>0</v>
      </c>
      <c r="H323" s="718"/>
      <c r="I323" s="717"/>
      <c r="J323" s="717"/>
      <c r="K323" s="717"/>
      <c r="L323" s="717"/>
      <c r="M323" s="717"/>
      <c r="N323" s="717"/>
      <c r="O323" s="717"/>
      <c r="P323" s="717"/>
      <c r="Q323" s="717"/>
      <c r="R323" s="717"/>
      <c r="S323" s="717"/>
      <c r="T323" s="717"/>
      <c r="U323" s="717"/>
    </row>
    <row r="324" spans="1:21" ht="24" outlineLevel="4" thickTop="1" thickBot="1">
      <c r="A324" s="364" t="s">
        <v>363</v>
      </c>
      <c r="B324" s="364" t="s">
        <v>365</v>
      </c>
      <c r="C324" s="364" t="s">
        <v>362</v>
      </c>
      <c r="D324" s="364" t="s">
        <v>867</v>
      </c>
      <c r="E324" s="715" t="s">
        <v>1371</v>
      </c>
      <c r="F324" s="785">
        <f>'Formulario 3- Gasto'!K326</f>
        <v>0</v>
      </c>
      <c r="G324" s="72">
        <f t="shared" si="55"/>
        <v>0</v>
      </c>
      <c r="H324" s="718"/>
      <c r="I324" s="717"/>
      <c r="J324" s="717"/>
      <c r="K324" s="717"/>
      <c r="L324" s="717"/>
      <c r="M324" s="717"/>
      <c r="N324" s="717"/>
      <c r="O324" s="717"/>
      <c r="P324" s="717"/>
      <c r="Q324" s="717"/>
      <c r="R324" s="717"/>
      <c r="S324" s="717"/>
      <c r="T324" s="717"/>
      <c r="U324" s="717"/>
    </row>
    <row r="325" spans="1:21" ht="24" outlineLevel="4" thickTop="1" thickBot="1">
      <c r="A325" s="364" t="s">
        <v>363</v>
      </c>
      <c r="B325" s="364" t="s">
        <v>365</v>
      </c>
      <c r="C325" s="364" t="s">
        <v>362</v>
      </c>
      <c r="D325" s="364" t="s">
        <v>868</v>
      </c>
      <c r="E325" s="715" t="s">
        <v>1372</v>
      </c>
      <c r="F325" s="785">
        <f>'Formulario 3- Gasto'!K327</f>
        <v>0</v>
      </c>
      <c r="G325" s="72">
        <f t="shared" si="55"/>
        <v>0</v>
      </c>
      <c r="H325" s="718"/>
      <c r="I325" s="717"/>
      <c r="J325" s="717"/>
      <c r="K325" s="717"/>
      <c r="L325" s="717"/>
      <c r="M325" s="717"/>
      <c r="N325" s="717"/>
      <c r="O325" s="717"/>
      <c r="P325" s="717"/>
      <c r="Q325" s="717"/>
      <c r="R325" s="717"/>
      <c r="S325" s="717"/>
      <c r="T325" s="717"/>
      <c r="U325" s="717"/>
    </row>
    <row r="326" spans="1:21" ht="24" outlineLevel="4" thickTop="1" thickBot="1">
      <c r="A326" s="364" t="s">
        <v>363</v>
      </c>
      <c r="B326" s="364" t="s">
        <v>365</v>
      </c>
      <c r="C326" s="364" t="s">
        <v>362</v>
      </c>
      <c r="D326" s="364" t="s">
        <v>869</v>
      </c>
      <c r="E326" s="715" t="s">
        <v>1373</v>
      </c>
      <c r="F326" s="785">
        <f>'Formulario 3- Gasto'!K328</f>
        <v>0</v>
      </c>
      <c r="G326" s="72">
        <f t="shared" si="55"/>
        <v>0</v>
      </c>
      <c r="H326" s="718"/>
      <c r="I326" s="717"/>
      <c r="J326" s="717"/>
      <c r="K326" s="717"/>
      <c r="L326" s="717"/>
      <c r="M326" s="717"/>
      <c r="N326" s="717"/>
      <c r="O326" s="717"/>
      <c r="P326" s="717"/>
      <c r="Q326" s="717"/>
      <c r="R326" s="717"/>
      <c r="S326" s="717"/>
      <c r="T326" s="717"/>
      <c r="U326" s="717"/>
    </row>
    <row r="327" spans="1:21" ht="12.75" outlineLevel="4" thickTop="1" thickBot="1">
      <c r="A327" s="364" t="s">
        <v>363</v>
      </c>
      <c r="B327" s="364" t="s">
        <v>365</v>
      </c>
      <c r="C327" s="364" t="s">
        <v>362</v>
      </c>
      <c r="D327" s="364" t="s">
        <v>870</v>
      </c>
      <c r="E327" s="715" t="s">
        <v>1374</v>
      </c>
      <c r="F327" s="785">
        <f>'Formulario 3- Gasto'!K329</f>
        <v>0</v>
      </c>
      <c r="G327" s="72">
        <f t="shared" si="55"/>
        <v>0</v>
      </c>
      <c r="H327" s="718"/>
      <c r="I327" s="717"/>
      <c r="J327" s="717"/>
      <c r="K327" s="717"/>
      <c r="L327" s="717"/>
      <c r="M327" s="717"/>
      <c r="N327" s="717"/>
      <c r="O327" s="717"/>
      <c r="P327" s="717"/>
      <c r="Q327" s="717"/>
      <c r="R327" s="717"/>
      <c r="S327" s="717"/>
      <c r="T327" s="717"/>
      <c r="U327" s="717"/>
    </row>
    <row r="328" spans="1:21" ht="12.75" outlineLevel="4" thickTop="1" thickBot="1">
      <c r="A328" s="364" t="s">
        <v>363</v>
      </c>
      <c r="B328" s="364" t="s">
        <v>365</v>
      </c>
      <c r="C328" s="364" t="s">
        <v>362</v>
      </c>
      <c r="D328" s="364" t="s">
        <v>871</v>
      </c>
      <c r="E328" s="715" t="s">
        <v>1974</v>
      </c>
      <c r="F328" s="785">
        <f>'Formulario 3- Gasto'!K330</f>
        <v>0</v>
      </c>
      <c r="G328" s="72">
        <f t="shared" si="55"/>
        <v>0</v>
      </c>
      <c r="H328" s="718"/>
      <c r="I328" s="717"/>
      <c r="J328" s="717"/>
      <c r="K328" s="717"/>
      <c r="L328" s="717"/>
      <c r="M328" s="717"/>
      <c r="N328" s="717"/>
      <c r="O328" s="717"/>
      <c r="P328" s="717"/>
      <c r="Q328" s="717"/>
      <c r="R328" s="717"/>
      <c r="S328" s="717"/>
      <c r="T328" s="717"/>
      <c r="U328" s="717"/>
    </row>
    <row r="329" spans="1:21" ht="12.75" outlineLevel="4" thickTop="1" thickBot="1">
      <c r="A329" s="364" t="s">
        <v>363</v>
      </c>
      <c r="B329" s="364" t="s">
        <v>365</v>
      </c>
      <c r="C329" s="364" t="s">
        <v>362</v>
      </c>
      <c r="D329" s="364" t="s">
        <v>872</v>
      </c>
      <c r="E329" s="715" t="s">
        <v>1375</v>
      </c>
      <c r="F329" s="785">
        <f>'Formulario 3- Gasto'!K331</f>
        <v>0</v>
      </c>
      <c r="G329" s="72">
        <f t="shared" si="55"/>
        <v>0</v>
      </c>
      <c r="H329" s="718"/>
      <c r="I329" s="717"/>
      <c r="J329" s="717"/>
      <c r="K329" s="717"/>
      <c r="L329" s="717"/>
      <c r="M329" s="717"/>
      <c r="N329" s="717"/>
      <c r="O329" s="717"/>
      <c r="P329" s="717"/>
      <c r="Q329" s="717"/>
      <c r="R329" s="717"/>
      <c r="S329" s="717"/>
      <c r="T329" s="717"/>
      <c r="U329" s="717"/>
    </row>
    <row r="330" spans="1:21" ht="12.75" outlineLevel="4" thickTop="1" thickBot="1">
      <c r="A330" s="364" t="s">
        <v>363</v>
      </c>
      <c r="B330" s="364" t="s">
        <v>365</v>
      </c>
      <c r="C330" s="364" t="s">
        <v>362</v>
      </c>
      <c r="D330" s="364" t="s">
        <v>873</v>
      </c>
      <c r="E330" s="715" t="s">
        <v>1376</v>
      </c>
      <c r="F330" s="785">
        <f>'Formulario 3- Gasto'!K332</f>
        <v>0</v>
      </c>
      <c r="G330" s="72">
        <f t="shared" si="55"/>
        <v>0</v>
      </c>
      <c r="H330" s="718"/>
      <c r="I330" s="717"/>
      <c r="J330" s="717"/>
      <c r="K330" s="717"/>
      <c r="L330" s="717"/>
      <c r="M330" s="717"/>
      <c r="N330" s="717"/>
      <c r="O330" s="717"/>
      <c r="P330" s="717"/>
      <c r="Q330" s="717"/>
      <c r="R330" s="717"/>
      <c r="S330" s="717"/>
      <c r="T330" s="717"/>
      <c r="U330" s="717"/>
    </row>
    <row r="331" spans="1:21" ht="24.75" customHeight="1" outlineLevel="4" thickTop="1" thickBot="1">
      <c r="A331" s="364" t="s">
        <v>363</v>
      </c>
      <c r="B331" s="364" t="s">
        <v>365</v>
      </c>
      <c r="C331" s="364" t="s">
        <v>362</v>
      </c>
      <c r="D331" s="364" t="s">
        <v>874</v>
      </c>
      <c r="E331" s="715" t="s">
        <v>1975</v>
      </c>
      <c r="F331" s="785">
        <f>'Formulario 3- Gasto'!K333</f>
        <v>0</v>
      </c>
      <c r="G331" s="72">
        <f t="shared" si="55"/>
        <v>0</v>
      </c>
      <c r="H331" s="718"/>
      <c r="I331" s="717"/>
      <c r="J331" s="717"/>
      <c r="K331" s="717"/>
      <c r="L331" s="717"/>
      <c r="M331" s="717"/>
      <c r="N331" s="717"/>
      <c r="O331" s="717"/>
      <c r="P331" s="717"/>
      <c r="Q331" s="717"/>
      <c r="R331" s="717"/>
      <c r="S331" s="717"/>
      <c r="T331" s="717"/>
      <c r="U331" s="717"/>
    </row>
    <row r="332" spans="1:21" ht="24.75" customHeight="1" outlineLevel="4" thickTop="1" thickBot="1">
      <c r="A332" s="364" t="s">
        <v>363</v>
      </c>
      <c r="B332" s="364" t="s">
        <v>365</v>
      </c>
      <c r="C332" s="364" t="s">
        <v>362</v>
      </c>
      <c r="D332" s="364" t="s">
        <v>875</v>
      </c>
      <c r="E332" s="715" t="s">
        <v>1976</v>
      </c>
      <c r="F332" s="785">
        <f>'Formulario 3- Gasto'!K334</f>
        <v>0</v>
      </c>
      <c r="G332" s="72">
        <f t="shared" si="55"/>
        <v>0</v>
      </c>
      <c r="H332" s="718"/>
      <c r="I332" s="717"/>
      <c r="J332" s="717"/>
      <c r="K332" s="717"/>
      <c r="L332" s="717"/>
      <c r="M332" s="717"/>
      <c r="N332" s="717"/>
      <c r="O332" s="717"/>
      <c r="P332" s="717"/>
      <c r="Q332" s="717"/>
      <c r="R332" s="717"/>
      <c r="S332" s="717"/>
      <c r="T332" s="717"/>
      <c r="U332" s="717"/>
    </row>
    <row r="333" spans="1:21" ht="24.75" customHeight="1" outlineLevel="4" thickTop="1" thickBot="1">
      <c r="A333" s="364" t="s">
        <v>363</v>
      </c>
      <c r="B333" s="364" t="s">
        <v>365</v>
      </c>
      <c r="C333" s="364" t="s">
        <v>362</v>
      </c>
      <c r="D333" s="364" t="s">
        <v>876</v>
      </c>
      <c r="E333" s="715" t="s">
        <v>1377</v>
      </c>
      <c r="F333" s="785">
        <f>'Formulario 3- Gasto'!K335</f>
        <v>0</v>
      </c>
      <c r="G333" s="72">
        <f t="shared" si="55"/>
        <v>0</v>
      </c>
      <c r="H333" s="718"/>
      <c r="I333" s="717"/>
      <c r="J333" s="717"/>
      <c r="K333" s="717"/>
      <c r="L333" s="717"/>
      <c r="M333" s="717"/>
      <c r="N333" s="717"/>
      <c r="O333" s="717"/>
      <c r="P333" s="717"/>
      <c r="Q333" s="717"/>
      <c r="R333" s="717"/>
      <c r="S333" s="717"/>
      <c r="T333" s="717"/>
      <c r="U333" s="717"/>
    </row>
    <row r="334" spans="1:21" ht="24.75" customHeight="1" outlineLevel="4" thickTop="1" thickBot="1">
      <c r="A334" s="364" t="s">
        <v>363</v>
      </c>
      <c r="B334" s="364" t="s">
        <v>365</v>
      </c>
      <c r="C334" s="364" t="s">
        <v>362</v>
      </c>
      <c r="D334" s="364" t="s">
        <v>877</v>
      </c>
      <c r="E334" s="715" t="s">
        <v>1378</v>
      </c>
      <c r="F334" s="785">
        <f>'Formulario 3- Gasto'!K336</f>
        <v>0</v>
      </c>
      <c r="G334" s="72">
        <f t="shared" si="55"/>
        <v>0</v>
      </c>
      <c r="H334" s="718"/>
      <c r="I334" s="717"/>
      <c r="J334" s="717"/>
      <c r="K334" s="717"/>
      <c r="L334" s="717"/>
      <c r="M334" s="717"/>
      <c r="N334" s="717"/>
      <c r="O334" s="717"/>
      <c r="P334" s="717"/>
      <c r="Q334" s="717"/>
      <c r="R334" s="717"/>
      <c r="S334" s="717"/>
      <c r="T334" s="717"/>
      <c r="U334" s="717"/>
    </row>
    <row r="335" spans="1:21" ht="24.75" customHeight="1" outlineLevel="4" thickTop="1" thickBot="1">
      <c r="A335" s="364" t="s">
        <v>363</v>
      </c>
      <c r="B335" s="364" t="s">
        <v>365</v>
      </c>
      <c r="C335" s="364" t="s">
        <v>362</v>
      </c>
      <c r="D335" s="364" t="s">
        <v>878</v>
      </c>
      <c r="E335" s="715" t="s">
        <v>1977</v>
      </c>
      <c r="F335" s="785">
        <f>'Formulario 3- Gasto'!K337</f>
        <v>0</v>
      </c>
      <c r="G335" s="72">
        <f t="shared" si="55"/>
        <v>0</v>
      </c>
      <c r="H335" s="718"/>
      <c r="I335" s="717"/>
      <c r="J335" s="717"/>
      <c r="K335" s="717"/>
      <c r="L335" s="717"/>
      <c r="M335" s="717"/>
      <c r="N335" s="717"/>
      <c r="O335" s="717"/>
      <c r="P335" s="717"/>
      <c r="Q335" s="717"/>
      <c r="R335" s="717"/>
      <c r="S335" s="717"/>
      <c r="T335" s="717"/>
      <c r="U335" s="717"/>
    </row>
    <row r="336" spans="1:21" ht="24.75" customHeight="1" outlineLevel="4" thickTop="1" thickBot="1">
      <c r="A336" s="364" t="s">
        <v>363</v>
      </c>
      <c r="B336" s="364" t="s">
        <v>365</v>
      </c>
      <c r="C336" s="364" t="s">
        <v>362</v>
      </c>
      <c r="D336" s="364" t="s">
        <v>879</v>
      </c>
      <c r="E336" s="715" t="s">
        <v>1978</v>
      </c>
      <c r="F336" s="785">
        <f>'Formulario 3- Gasto'!K338</f>
        <v>0</v>
      </c>
      <c r="G336" s="72">
        <f>F336-SUM(H336:U336)</f>
        <v>0</v>
      </c>
      <c r="H336" s="718"/>
      <c r="I336" s="717"/>
      <c r="J336" s="717"/>
      <c r="K336" s="717"/>
      <c r="L336" s="717"/>
      <c r="M336" s="717"/>
      <c r="N336" s="717"/>
      <c r="O336" s="717"/>
      <c r="P336" s="717"/>
      <c r="Q336" s="717"/>
      <c r="R336" s="717"/>
      <c r="S336" s="717"/>
      <c r="T336" s="717"/>
      <c r="U336" s="717"/>
    </row>
    <row r="337" spans="1:21" ht="12.75" outlineLevel="4" thickTop="1" thickBot="1">
      <c r="A337" s="364" t="s">
        <v>363</v>
      </c>
      <c r="B337" s="364" t="s">
        <v>365</v>
      </c>
      <c r="C337" s="364" t="s">
        <v>362</v>
      </c>
      <c r="D337" s="364" t="s">
        <v>880</v>
      </c>
      <c r="E337" s="715" t="s">
        <v>1979</v>
      </c>
      <c r="F337" s="785">
        <f>'Formulario 3- Gasto'!K339</f>
        <v>0</v>
      </c>
      <c r="G337" s="72">
        <f>F337-SUM(H337:U337)</f>
        <v>0</v>
      </c>
      <c r="H337" s="718"/>
      <c r="I337" s="717"/>
      <c r="J337" s="717"/>
      <c r="K337" s="717"/>
      <c r="L337" s="717"/>
      <c r="M337" s="717"/>
      <c r="N337" s="717"/>
      <c r="O337" s="717"/>
      <c r="P337" s="717"/>
      <c r="Q337" s="717"/>
      <c r="R337" s="717"/>
      <c r="S337" s="717"/>
      <c r="T337" s="717"/>
      <c r="U337" s="717"/>
    </row>
    <row r="338" spans="1:21" ht="24" outlineLevel="4" thickTop="1" thickBot="1">
      <c r="A338" s="364" t="s">
        <v>363</v>
      </c>
      <c r="B338" s="364" t="s">
        <v>365</v>
      </c>
      <c r="C338" s="364" t="s">
        <v>362</v>
      </c>
      <c r="D338" s="364" t="s">
        <v>881</v>
      </c>
      <c r="E338" s="715" t="s">
        <v>1980</v>
      </c>
      <c r="F338" s="785">
        <f>'Formulario 3- Gasto'!K340</f>
        <v>0</v>
      </c>
      <c r="G338" s="72">
        <f t="shared" si="55"/>
        <v>0</v>
      </c>
      <c r="H338" s="718"/>
      <c r="I338" s="717"/>
      <c r="J338" s="717"/>
      <c r="K338" s="717"/>
      <c r="L338" s="717"/>
      <c r="M338" s="717"/>
      <c r="N338" s="717"/>
      <c r="O338" s="717"/>
      <c r="P338" s="717"/>
      <c r="Q338" s="717"/>
      <c r="R338" s="717"/>
      <c r="S338" s="717"/>
      <c r="T338" s="717"/>
      <c r="U338" s="717"/>
    </row>
    <row r="339" spans="1:21" s="681" customFormat="1" ht="12.75" outlineLevel="2" thickTop="1" thickBot="1">
      <c r="A339" s="364" t="s">
        <v>363</v>
      </c>
      <c r="B339" s="364" t="s">
        <v>365</v>
      </c>
      <c r="C339" s="364" t="s">
        <v>362</v>
      </c>
      <c r="D339" s="364" t="s">
        <v>882</v>
      </c>
      <c r="E339" s="715" t="s">
        <v>1981</v>
      </c>
      <c r="F339" s="785">
        <f>'Formulario 3- Gasto'!K341</f>
        <v>0</v>
      </c>
      <c r="G339" s="72">
        <f t="shared" si="55"/>
        <v>0</v>
      </c>
      <c r="H339" s="718"/>
      <c r="I339" s="717"/>
      <c r="J339" s="717"/>
      <c r="K339" s="717"/>
      <c r="L339" s="717"/>
      <c r="M339" s="717"/>
      <c r="N339" s="717"/>
      <c r="O339" s="717"/>
      <c r="P339" s="717"/>
      <c r="Q339" s="717"/>
      <c r="R339" s="717"/>
      <c r="S339" s="717"/>
      <c r="T339" s="717"/>
      <c r="U339" s="717"/>
    </row>
    <row r="340" spans="1:21" ht="12.75" outlineLevel="4" thickTop="1" thickBot="1">
      <c r="A340" s="364" t="s">
        <v>363</v>
      </c>
      <c r="B340" s="364" t="s">
        <v>365</v>
      </c>
      <c r="C340" s="364" t="s">
        <v>362</v>
      </c>
      <c r="D340" s="364" t="s">
        <v>1138</v>
      </c>
      <c r="E340" s="715" t="s">
        <v>1379</v>
      </c>
      <c r="F340" s="785">
        <f>'Formulario 3- Gasto'!K342</f>
        <v>0</v>
      </c>
      <c r="G340" s="72">
        <f t="shared" si="55"/>
        <v>0</v>
      </c>
      <c r="H340" s="718"/>
      <c r="I340" s="717"/>
      <c r="J340" s="717"/>
      <c r="K340" s="717"/>
      <c r="L340" s="717"/>
      <c r="M340" s="717"/>
      <c r="N340" s="717"/>
      <c r="O340" s="717"/>
      <c r="P340" s="717"/>
      <c r="Q340" s="717"/>
      <c r="R340" s="717"/>
      <c r="S340" s="717"/>
      <c r="T340" s="717"/>
      <c r="U340" s="717"/>
    </row>
    <row r="341" spans="1:21" ht="24" outlineLevel="4" thickTop="1" thickBot="1">
      <c r="A341" s="364" t="s">
        <v>363</v>
      </c>
      <c r="B341" s="364" t="s">
        <v>365</v>
      </c>
      <c r="C341" s="364" t="s">
        <v>362</v>
      </c>
      <c r="D341" s="364" t="s">
        <v>1163</v>
      </c>
      <c r="E341" s="715" t="s">
        <v>1982</v>
      </c>
      <c r="F341" s="785">
        <f>'Formulario 3- Gasto'!K343</f>
        <v>0</v>
      </c>
      <c r="G341" s="72">
        <f t="shared" ref="G341:G405" si="56">F341-SUM(H341:U341)</f>
        <v>0</v>
      </c>
      <c r="H341" s="718"/>
      <c r="I341" s="717"/>
      <c r="J341" s="717"/>
      <c r="K341" s="717"/>
      <c r="L341" s="717"/>
      <c r="M341" s="717"/>
      <c r="N341" s="717"/>
      <c r="O341" s="717"/>
      <c r="P341" s="717"/>
      <c r="Q341" s="717"/>
      <c r="R341" s="717"/>
      <c r="S341" s="717"/>
      <c r="T341" s="717"/>
      <c r="U341" s="717"/>
    </row>
    <row r="342" spans="1:21" ht="24" outlineLevel="4" thickTop="1" thickBot="1">
      <c r="A342" s="364" t="s">
        <v>363</v>
      </c>
      <c r="B342" s="364" t="s">
        <v>365</v>
      </c>
      <c r="C342" s="364" t="s">
        <v>362</v>
      </c>
      <c r="D342" s="364" t="s">
        <v>1164</v>
      </c>
      <c r="E342" s="715" t="s">
        <v>1983</v>
      </c>
      <c r="F342" s="785">
        <f>'Formulario 3- Gasto'!K344</f>
        <v>0</v>
      </c>
      <c r="G342" s="72">
        <f t="shared" si="56"/>
        <v>0</v>
      </c>
      <c r="H342" s="718"/>
      <c r="I342" s="717"/>
      <c r="J342" s="717"/>
      <c r="K342" s="717"/>
      <c r="L342" s="717"/>
      <c r="M342" s="717"/>
      <c r="N342" s="717"/>
      <c r="O342" s="717"/>
      <c r="P342" s="717"/>
      <c r="Q342" s="717"/>
      <c r="R342" s="717"/>
      <c r="S342" s="717"/>
      <c r="T342" s="717"/>
      <c r="U342" s="717"/>
    </row>
    <row r="343" spans="1:21" ht="24" outlineLevel="4" thickTop="1" thickBot="1">
      <c r="A343" s="364" t="s">
        <v>363</v>
      </c>
      <c r="B343" s="364" t="s">
        <v>365</v>
      </c>
      <c r="C343" s="364" t="s">
        <v>362</v>
      </c>
      <c r="D343" s="364" t="s">
        <v>1165</v>
      </c>
      <c r="E343" s="715" t="s">
        <v>1984</v>
      </c>
      <c r="F343" s="785">
        <f>'Formulario 3- Gasto'!K345</f>
        <v>0</v>
      </c>
      <c r="G343" s="72">
        <f t="shared" si="56"/>
        <v>0</v>
      </c>
      <c r="H343" s="718"/>
      <c r="I343" s="717"/>
      <c r="J343" s="717"/>
      <c r="K343" s="717"/>
      <c r="L343" s="717"/>
      <c r="M343" s="717"/>
      <c r="N343" s="717"/>
      <c r="O343" s="717"/>
      <c r="P343" s="717"/>
      <c r="Q343" s="717"/>
      <c r="R343" s="717"/>
      <c r="S343" s="717"/>
      <c r="T343" s="717"/>
      <c r="U343" s="717"/>
    </row>
    <row r="344" spans="1:21" ht="12.75" outlineLevel="4" thickTop="1" thickBot="1">
      <c r="A344" s="364" t="s">
        <v>363</v>
      </c>
      <c r="B344" s="364" t="s">
        <v>365</v>
      </c>
      <c r="C344" s="364" t="s">
        <v>362</v>
      </c>
      <c r="D344" s="364" t="s">
        <v>1629</v>
      </c>
      <c r="E344" s="715" t="s">
        <v>1631</v>
      </c>
      <c r="F344" s="785">
        <f>'Formulario 3- Gasto'!K346</f>
        <v>0</v>
      </c>
      <c r="G344" s="72">
        <f t="shared" si="56"/>
        <v>0</v>
      </c>
      <c r="H344" s="718"/>
      <c r="I344" s="717"/>
      <c r="J344" s="717"/>
      <c r="K344" s="717"/>
      <c r="L344" s="717"/>
      <c r="M344" s="717"/>
      <c r="N344" s="717"/>
      <c r="O344" s="717"/>
      <c r="P344" s="717"/>
      <c r="Q344" s="717"/>
      <c r="R344" s="717"/>
      <c r="S344" s="717"/>
      <c r="T344" s="717"/>
      <c r="U344" s="717"/>
    </row>
    <row r="345" spans="1:21" ht="12.75" outlineLevel="4" thickTop="1" thickBot="1">
      <c r="A345" s="364" t="s">
        <v>363</v>
      </c>
      <c r="B345" s="364" t="s">
        <v>365</v>
      </c>
      <c r="C345" s="364" t="s">
        <v>362</v>
      </c>
      <c r="D345" s="364" t="s">
        <v>1630</v>
      </c>
      <c r="E345" s="715" t="s">
        <v>1632</v>
      </c>
      <c r="F345" s="785">
        <f>'Formulario 3- Gasto'!K347</f>
        <v>0</v>
      </c>
      <c r="G345" s="72">
        <f t="shared" si="56"/>
        <v>0</v>
      </c>
      <c r="H345" s="718"/>
      <c r="I345" s="717"/>
      <c r="J345" s="717"/>
      <c r="K345" s="717"/>
      <c r="L345" s="717"/>
      <c r="M345" s="717"/>
      <c r="N345" s="717"/>
      <c r="O345" s="717"/>
      <c r="P345" s="717"/>
      <c r="Q345" s="717"/>
      <c r="R345" s="717"/>
      <c r="S345" s="717"/>
      <c r="T345" s="717"/>
      <c r="U345" s="717"/>
    </row>
    <row r="346" spans="1:21" ht="22.5" customHeight="1" outlineLevel="4" thickTop="1" thickBot="1">
      <c r="A346" s="351" t="s">
        <v>363</v>
      </c>
      <c r="B346" s="351" t="s">
        <v>365</v>
      </c>
      <c r="C346" s="351" t="s">
        <v>363</v>
      </c>
      <c r="D346" s="351"/>
      <c r="E346" s="714" t="s">
        <v>1380</v>
      </c>
      <c r="F346" s="784">
        <f>'Formulario 3- Gasto'!K348</f>
        <v>0</v>
      </c>
      <c r="G346" s="72">
        <f t="shared" si="56"/>
        <v>0</v>
      </c>
      <c r="H346" s="791">
        <f>SUM(H347:H358)</f>
        <v>0</v>
      </c>
      <c r="I346" s="784">
        <f>SUM(I347:I358)</f>
        <v>0</v>
      </c>
      <c r="J346" s="784">
        <f t="shared" ref="J346:R346" si="57">SUM(J347:J358)</f>
        <v>0</v>
      </c>
      <c r="K346" s="784">
        <f t="shared" si="57"/>
        <v>0</v>
      </c>
      <c r="L346" s="784">
        <f t="shared" si="57"/>
        <v>0</v>
      </c>
      <c r="M346" s="784">
        <f t="shared" si="57"/>
        <v>0</v>
      </c>
      <c r="N346" s="784">
        <f t="shared" si="57"/>
        <v>0</v>
      </c>
      <c r="O346" s="784">
        <f t="shared" si="57"/>
        <v>0</v>
      </c>
      <c r="P346" s="784">
        <f t="shared" si="57"/>
        <v>0</v>
      </c>
      <c r="Q346" s="784">
        <f t="shared" si="57"/>
        <v>0</v>
      </c>
      <c r="R346" s="784">
        <f t="shared" si="57"/>
        <v>0</v>
      </c>
      <c r="S346" s="784">
        <f t="shared" ref="S346:T346" si="58">SUM(S347:S358)</f>
        <v>0</v>
      </c>
      <c r="T346" s="784">
        <f t="shared" si="58"/>
        <v>0</v>
      </c>
      <c r="U346" s="784">
        <f t="shared" ref="U346" si="59">SUM(U347:U358)</f>
        <v>0</v>
      </c>
    </row>
    <row r="347" spans="1:21" ht="12.75" outlineLevel="4" thickTop="1" thickBot="1">
      <c r="A347" s="364" t="s">
        <v>363</v>
      </c>
      <c r="B347" s="364" t="s">
        <v>365</v>
      </c>
      <c r="C347" s="364" t="s">
        <v>363</v>
      </c>
      <c r="D347" s="364" t="s">
        <v>795</v>
      </c>
      <c r="E347" s="715" t="s">
        <v>1381</v>
      </c>
      <c r="F347" s="785">
        <f>'Formulario 3- Gasto'!K349</f>
        <v>0</v>
      </c>
      <c r="G347" s="72">
        <f t="shared" si="56"/>
        <v>0</v>
      </c>
      <c r="H347" s="718"/>
      <c r="I347" s="717"/>
      <c r="J347" s="717"/>
      <c r="K347" s="717"/>
      <c r="L347" s="717"/>
      <c r="M347" s="717"/>
      <c r="N347" s="717"/>
      <c r="O347" s="717"/>
      <c r="P347" s="717"/>
      <c r="Q347" s="717"/>
      <c r="R347" s="717"/>
      <c r="S347" s="717"/>
      <c r="T347" s="717"/>
      <c r="U347" s="717"/>
    </row>
    <row r="348" spans="1:21" ht="24" outlineLevel="4" thickTop="1" thickBot="1">
      <c r="A348" s="364" t="s">
        <v>363</v>
      </c>
      <c r="B348" s="364" t="s">
        <v>365</v>
      </c>
      <c r="C348" s="364" t="s">
        <v>363</v>
      </c>
      <c r="D348" s="364" t="s">
        <v>794</v>
      </c>
      <c r="E348" s="715" t="s">
        <v>1985</v>
      </c>
      <c r="F348" s="785">
        <f>'Formulario 3- Gasto'!K350</f>
        <v>0</v>
      </c>
      <c r="G348" s="72">
        <f t="shared" si="56"/>
        <v>0</v>
      </c>
      <c r="H348" s="718"/>
      <c r="I348" s="717"/>
      <c r="J348" s="717"/>
      <c r="K348" s="717"/>
      <c r="L348" s="717"/>
      <c r="M348" s="717"/>
      <c r="N348" s="717"/>
      <c r="O348" s="717"/>
      <c r="P348" s="717"/>
      <c r="Q348" s="717"/>
      <c r="R348" s="717"/>
      <c r="S348" s="717"/>
      <c r="T348" s="717"/>
      <c r="U348" s="717"/>
    </row>
    <row r="349" spans="1:21" ht="24" outlineLevel="4" thickTop="1" thickBot="1">
      <c r="A349" s="364" t="s">
        <v>363</v>
      </c>
      <c r="B349" s="364" t="s">
        <v>365</v>
      </c>
      <c r="C349" s="364" t="s">
        <v>363</v>
      </c>
      <c r="D349" s="364" t="s">
        <v>796</v>
      </c>
      <c r="E349" s="715" t="s">
        <v>1986</v>
      </c>
      <c r="F349" s="785">
        <f>'Formulario 3- Gasto'!K351</f>
        <v>0</v>
      </c>
      <c r="G349" s="72">
        <f t="shared" si="56"/>
        <v>0</v>
      </c>
      <c r="H349" s="718"/>
      <c r="I349" s="717"/>
      <c r="J349" s="717"/>
      <c r="K349" s="717"/>
      <c r="L349" s="717"/>
      <c r="M349" s="717"/>
      <c r="N349" s="717"/>
      <c r="O349" s="717"/>
      <c r="P349" s="717"/>
      <c r="Q349" s="717"/>
      <c r="R349" s="717"/>
      <c r="S349" s="717"/>
      <c r="T349" s="717"/>
      <c r="U349" s="717"/>
    </row>
    <row r="350" spans="1:21" ht="24" customHeight="1" outlineLevel="4" thickTop="1" thickBot="1">
      <c r="A350" s="364" t="s">
        <v>363</v>
      </c>
      <c r="B350" s="364" t="s">
        <v>365</v>
      </c>
      <c r="C350" s="364" t="s">
        <v>363</v>
      </c>
      <c r="D350" s="364" t="s">
        <v>797</v>
      </c>
      <c r="E350" s="715" t="s">
        <v>1382</v>
      </c>
      <c r="F350" s="785">
        <f>'Formulario 3- Gasto'!K352</f>
        <v>0</v>
      </c>
      <c r="G350" s="72">
        <f t="shared" si="56"/>
        <v>0</v>
      </c>
      <c r="H350" s="718"/>
      <c r="I350" s="717"/>
      <c r="J350" s="717"/>
      <c r="K350" s="717"/>
      <c r="L350" s="717"/>
      <c r="M350" s="717"/>
      <c r="N350" s="717"/>
      <c r="O350" s="717"/>
      <c r="P350" s="717"/>
      <c r="Q350" s="717"/>
      <c r="R350" s="717"/>
      <c r="S350" s="717"/>
      <c r="T350" s="717"/>
      <c r="U350" s="717"/>
    </row>
    <row r="351" spans="1:21" ht="12.75" outlineLevel="4" thickTop="1" thickBot="1">
      <c r="A351" s="364" t="s">
        <v>363</v>
      </c>
      <c r="B351" s="364" t="s">
        <v>365</v>
      </c>
      <c r="C351" s="364" t="s">
        <v>363</v>
      </c>
      <c r="D351" s="364" t="s">
        <v>800</v>
      </c>
      <c r="E351" s="715" t="s">
        <v>1383</v>
      </c>
      <c r="F351" s="785">
        <f>'Formulario 3- Gasto'!K353</f>
        <v>0</v>
      </c>
      <c r="G351" s="72">
        <f t="shared" si="56"/>
        <v>0</v>
      </c>
      <c r="H351" s="718"/>
      <c r="I351" s="717"/>
      <c r="J351" s="717"/>
      <c r="K351" s="717"/>
      <c r="L351" s="717"/>
      <c r="M351" s="717"/>
      <c r="N351" s="717"/>
      <c r="O351" s="717"/>
      <c r="P351" s="717"/>
      <c r="Q351" s="717"/>
      <c r="R351" s="717"/>
      <c r="S351" s="717"/>
      <c r="T351" s="717"/>
      <c r="U351" s="717"/>
    </row>
    <row r="352" spans="1:21" ht="12.75" outlineLevel="1" thickTop="1" thickBot="1">
      <c r="A352" s="364" t="s">
        <v>363</v>
      </c>
      <c r="B352" s="364" t="s">
        <v>365</v>
      </c>
      <c r="C352" s="364" t="s">
        <v>363</v>
      </c>
      <c r="D352" s="364" t="s">
        <v>798</v>
      </c>
      <c r="E352" s="715" t="s">
        <v>1384</v>
      </c>
      <c r="F352" s="785">
        <f>'Formulario 3- Gasto'!K354</f>
        <v>0</v>
      </c>
      <c r="G352" s="72">
        <f t="shared" si="56"/>
        <v>0</v>
      </c>
      <c r="H352" s="718"/>
      <c r="I352" s="717"/>
      <c r="J352" s="717"/>
      <c r="K352" s="717"/>
      <c r="L352" s="717"/>
      <c r="M352" s="717"/>
      <c r="N352" s="717"/>
      <c r="O352" s="717"/>
      <c r="P352" s="717"/>
      <c r="Q352" s="717"/>
      <c r="R352" s="717"/>
      <c r="S352" s="717"/>
      <c r="T352" s="717"/>
      <c r="U352" s="717"/>
    </row>
    <row r="353" spans="1:21" ht="12.75" outlineLevel="2" thickTop="1" thickBot="1">
      <c r="A353" s="364" t="s">
        <v>363</v>
      </c>
      <c r="B353" s="364" t="s">
        <v>365</v>
      </c>
      <c r="C353" s="364" t="s">
        <v>363</v>
      </c>
      <c r="D353" s="364" t="s">
        <v>801</v>
      </c>
      <c r="E353" s="715" t="s">
        <v>1385</v>
      </c>
      <c r="F353" s="785">
        <f>'Formulario 3- Gasto'!K355</f>
        <v>0</v>
      </c>
      <c r="G353" s="72">
        <f t="shared" si="56"/>
        <v>0</v>
      </c>
      <c r="H353" s="718"/>
      <c r="I353" s="717"/>
      <c r="J353" s="717"/>
      <c r="K353" s="717"/>
      <c r="L353" s="717"/>
      <c r="M353" s="717"/>
      <c r="N353" s="717"/>
      <c r="O353" s="717"/>
      <c r="P353" s="717"/>
      <c r="Q353" s="717"/>
      <c r="R353" s="717"/>
      <c r="S353" s="717"/>
      <c r="T353" s="717"/>
      <c r="U353" s="717"/>
    </row>
    <row r="354" spans="1:21" ht="24" outlineLevel="4" thickTop="1" thickBot="1">
      <c r="A354" s="364" t="s">
        <v>363</v>
      </c>
      <c r="B354" s="364" t="s">
        <v>365</v>
      </c>
      <c r="C354" s="364" t="s">
        <v>363</v>
      </c>
      <c r="D354" s="364" t="s">
        <v>802</v>
      </c>
      <c r="E354" s="715" t="s">
        <v>1386</v>
      </c>
      <c r="F354" s="785">
        <f>'Formulario 3- Gasto'!K356</f>
        <v>0</v>
      </c>
      <c r="G354" s="72">
        <f t="shared" si="56"/>
        <v>0</v>
      </c>
      <c r="H354" s="718"/>
      <c r="I354" s="717"/>
      <c r="J354" s="717"/>
      <c r="K354" s="717"/>
      <c r="L354" s="717"/>
      <c r="M354" s="717"/>
      <c r="N354" s="717"/>
      <c r="O354" s="717"/>
      <c r="P354" s="717"/>
      <c r="Q354" s="717"/>
      <c r="R354" s="717"/>
      <c r="S354" s="717"/>
      <c r="T354" s="717"/>
      <c r="U354" s="717"/>
    </row>
    <row r="355" spans="1:21" ht="12.75" outlineLevel="4" thickTop="1" thickBot="1">
      <c r="A355" s="364" t="s">
        <v>363</v>
      </c>
      <c r="B355" s="364" t="s">
        <v>365</v>
      </c>
      <c r="C355" s="364" t="s">
        <v>363</v>
      </c>
      <c r="D355" s="364" t="s">
        <v>803</v>
      </c>
      <c r="E355" s="715" t="s">
        <v>1387</v>
      </c>
      <c r="F355" s="785">
        <f>'Formulario 3- Gasto'!K357</f>
        <v>0</v>
      </c>
      <c r="G355" s="72">
        <f t="shared" si="56"/>
        <v>0</v>
      </c>
      <c r="H355" s="718"/>
      <c r="I355" s="717"/>
      <c r="J355" s="717"/>
      <c r="K355" s="717"/>
      <c r="L355" s="717"/>
      <c r="M355" s="717"/>
      <c r="N355" s="717"/>
      <c r="O355" s="717"/>
      <c r="P355" s="717"/>
      <c r="Q355" s="717"/>
      <c r="R355" s="717"/>
      <c r="S355" s="717"/>
      <c r="T355" s="717"/>
      <c r="U355" s="717"/>
    </row>
    <row r="356" spans="1:21" ht="23.25" customHeight="1" outlineLevel="4" thickTop="1" thickBot="1">
      <c r="A356" s="364" t="s">
        <v>363</v>
      </c>
      <c r="B356" s="364" t="s">
        <v>365</v>
      </c>
      <c r="C356" s="364" t="s">
        <v>363</v>
      </c>
      <c r="D356" s="364" t="s">
        <v>799</v>
      </c>
      <c r="E356" s="715" t="s">
        <v>1388</v>
      </c>
      <c r="F356" s="785">
        <f>'Formulario 3- Gasto'!K358</f>
        <v>0</v>
      </c>
      <c r="G356" s="72">
        <f t="shared" si="56"/>
        <v>0</v>
      </c>
      <c r="H356" s="718"/>
      <c r="I356" s="717"/>
      <c r="J356" s="717"/>
      <c r="K356" s="717"/>
      <c r="L356" s="717"/>
      <c r="M356" s="717"/>
      <c r="N356" s="717"/>
      <c r="O356" s="717"/>
      <c r="P356" s="717"/>
      <c r="Q356" s="717"/>
      <c r="R356" s="717"/>
      <c r="S356" s="717"/>
      <c r="T356" s="717"/>
      <c r="U356" s="717"/>
    </row>
    <row r="357" spans="1:21" ht="12.75" outlineLevel="4" thickTop="1" thickBot="1">
      <c r="A357" s="364" t="s">
        <v>363</v>
      </c>
      <c r="B357" s="364" t="s">
        <v>365</v>
      </c>
      <c r="C357" s="364" t="s">
        <v>363</v>
      </c>
      <c r="D357" s="364" t="s">
        <v>804</v>
      </c>
      <c r="E357" s="715" t="s">
        <v>1987</v>
      </c>
      <c r="F357" s="785">
        <f>'Formulario 3- Gasto'!K359</f>
        <v>0</v>
      </c>
      <c r="G357" s="72">
        <f t="shared" si="56"/>
        <v>0</v>
      </c>
      <c r="H357" s="718"/>
      <c r="I357" s="717"/>
      <c r="J357" s="717"/>
      <c r="K357" s="717"/>
      <c r="L357" s="717"/>
      <c r="M357" s="717"/>
      <c r="N357" s="717"/>
      <c r="O357" s="717"/>
      <c r="P357" s="717"/>
      <c r="Q357" s="717"/>
      <c r="R357" s="717"/>
      <c r="S357" s="717"/>
      <c r="T357" s="717"/>
      <c r="U357" s="717"/>
    </row>
    <row r="358" spans="1:21" ht="24" outlineLevel="4" thickTop="1" thickBot="1">
      <c r="A358" s="364" t="s">
        <v>363</v>
      </c>
      <c r="B358" s="364" t="s">
        <v>365</v>
      </c>
      <c r="C358" s="364" t="s">
        <v>363</v>
      </c>
      <c r="D358" s="364" t="s">
        <v>805</v>
      </c>
      <c r="E358" s="715" t="s">
        <v>1389</v>
      </c>
      <c r="F358" s="785">
        <f>'Formulario 3- Gasto'!K360</f>
        <v>0</v>
      </c>
      <c r="G358" s="72">
        <f t="shared" si="56"/>
        <v>0</v>
      </c>
      <c r="H358" s="718"/>
      <c r="I358" s="717"/>
      <c r="J358" s="717"/>
      <c r="K358" s="717"/>
      <c r="L358" s="717"/>
      <c r="M358" s="717"/>
      <c r="N358" s="717"/>
      <c r="O358" s="717"/>
      <c r="P358" s="717"/>
      <c r="Q358" s="717"/>
      <c r="R358" s="717"/>
      <c r="S358" s="717"/>
      <c r="T358" s="717"/>
      <c r="U358" s="717"/>
    </row>
    <row r="359" spans="1:21" ht="12.75" outlineLevel="4" thickTop="1" thickBot="1">
      <c r="A359" s="719" t="s">
        <v>363</v>
      </c>
      <c r="B359" s="719" t="s">
        <v>367</v>
      </c>
      <c r="C359" s="719"/>
      <c r="D359" s="719"/>
      <c r="E359" s="706" t="s">
        <v>1390</v>
      </c>
      <c r="F359" s="87">
        <f>'Formulario 3- Gasto'!K361</f>
        <v>0</v>
      </c>
      <c r="G359" s="72">
        <f t="shared" si="56"/>
        <v>0</v>
      </c>
      <c r="H359" s="789">
        <f>H360</f>
        <v>0</v>
      </c>
      <c r="I359" s="87">
        <f>I360</f>
        <v>0</v>
      </c>
      <c r="J359" s="87">
        <f t="shared" ref="J359:U359" si="60">J360</f>
        <v>0</v>
      </c>
      <c r="K359" s="87">
        <f t="shared" si="60"/>
        <v>0</v>
      </c>
      <c r="L359" s="87">
        <f t="shared" si="60"/>
        <v>0</v>
      </c>
      <c r="M359" s="87">
        <f t="shared" si="60"/>
        <v>0</v>
      </c>
      <c r="N359" s="87">
        <f t="shared" si="60"/>
        <v>0</v>
      </c>
      <c r="O359" s="87">
        <f t="shared" si="60"/>
        <v>0</v>
      </c>
      <c r="P359" s="87">
        <f t="shared" si="60"/>
        <v>0</v>
      </c>
      <c r="Q359" s="87">
        <f t="shared" si="60"/>
        <v>0</v>
      </c>
      <c r="R359" s="87">
        <f t="shared" si="60"/>
        <v>0</v>
      </c>
      <c r="S359" s="87">
        <f t="shared" si="60"/>
        <v>0</v>
      </c>
      <c r="T359" s="87">
        <f t="shared" si="60"/>
        <v>0</v>
      </c>
      <c r="U359" s="87">
        <f t="shared" si="60"/>
        <v>0</v>
      </c>
    </row>
    <row r="360" spans="1:21" ht="12.75" outlineLevel="4" thickTop="1" thickBot="1">
      <c r="A360" s="723" t="s">
        <v>363</v>
      </c>
      <c r="B360" s="723" t="s">
        <v>367</v>
      </c>
      <c r="C360" s="723" t="s">
        <v>361</v>
      </c>
      <c r="D360" s="723"/>
      <c r="E360" s="714" t="s">
        <v>1390</v>
      </c>
      <c r="F360" s="784">
        <f>'Formulario 3- Gasto'!K362</f>
        <v>0</v>
      </c>
      <c r="G360" s="72">
        <f t="shared" si="56"/>
        <v>0</v>
      </c>
      <c r="H360" s="791">
        <f>SUM(H361:H378)</f>
        <v>0</v>
      </c>
      <c r="I360" s="784">
        <f>SUM(I361:I378)</f>
        <v>0</v>
      </c>
      <c r="J360" s="784">
        <f t="shared" ref="J360:R360" si="61">SUM(J361:J378)</f>
        <v>0</v>
      </c>
      <c r="K360" s="784">
        <f t="shared" si="61"/>
        <v>0</v>
      </c>
      <c r="L360" s="784">
        <f t="shared" si="61"/>
        <v>0</v>
      </c>
      <c r="M360" s="784">
        <f t="shared" si="61"/>
        <v>0</v>
      </c>
      <c r="N360" s="784">
        <f t="shared" si="61"/>
        <v>0</v>
      </c>
      <c r="O360" s="784">
        <f t="shared" si="61"/>
        <v>0</v>
      </c>
      <c r="P360" s="784">
        <f t="shared" si="61"/>
        <v>0</v>
      </c>
      <c r="Q360" s="784">
        <f t="shared" si="61"/>
        <v>0</v>
      </c>
      <c r="R360" s="784">
        <f t="shared" si="61"/>
        <v>0</v>
      </c>
      <c r="S360" s="784">
        <f t="shared" ref="S360:T360" si="62">SUM(S361:S378)</f>
        <v>0</v>
      </c>
      <c r="T360" s="784">
        <f t="shared" si="62"/>
        <v>0</v>
      </c>
      <c r="U360" s="784">
        <f t="shared" ref="U360" si="63">SUM(U361:U378)</f>
        <v>0</v>
      </c>
    </row>
    <row r="361" spans="1:21" ht="24" outlineLevel="4" thickTop="1" thickBot="1">
      <c r="A361" s="364" t="s">
        <v>363</v>
      </c>
      <c r="B361" s="364" t="s">
        <v>367</v>
      </c>
      <c r="C361" s="364" t="s">
        <v>361</v>
      </c>
      <c r="D361" s="364" t="s">
        <v>795</v>
      </c>
      <c r="E361" s="715" t="s">
        <v>2031</v>
      </c>
      <c r="F361" s="785">
        <f>'Formulario 3- Gasto'!K363</f>
        <v>0</v>
      </c>
      <c r="G361" s="72">
        <f t="shared" si="56"/>
        <v>0</v>
      </c>
      <c r="H361" s="718"/>
      <c r="I361" s="717"/>
      <c r="J361" s="717"/>
      <c r="K361" s="717"/>
      <c r="L361" s="717"/>
      <c r="M361" s="717"/>
      <c r="N361" s="717"/>
      <c r="O361" s="717"/>
      <c r="P361" s="717"/>
      <c r="Q361" s="717"/>
      <c r="R361" s="717"/>
      <c r="S361" s="717"/>
      <c r="T361" s="717"/>
      <c r="U361" s="717"/>
    </row>
    <row r="362" spans="1:21" ht="24" outlineLevel="4" thickTop="1" thickBot="1">
      <c r="A362" s="364" t="s">
        <v>363</v>
      </c>
      <c r="B362" s="364" t="s">
        <v>367</v>
      </c>
      <c r="C362" s="364" t="s">
        <v>361</v>
      </c>
      <c r="D362" s="364" t="s">
        <v>794</v>
      </c>
      <c r="E362" s="715" t="s">
        <v>1391</v>
      </c>
      <c r="F362" s="785">
        <f>'Formulario 3- Gasto'!K364</f>
        <v>0</v>
      </c>
      <c r="G362" s="72">
        <f t="shared" si="56"/>
        <v>0</v>
      </c>
      <c r="H362" s="718"/>
      <c r="I362" s="717"/>
      <c r="J362" s="717"/>
      <c r="K362" s="717"/>
      <c r="L362" s="717"/>
      <c r="M362" s="717"/>
      <c r="N362" s="717"/>
      <c r="O362" s="717"/>
      <c r="P362" s="717"/>
      <c r="Q362" s="717"/>
      <c r="R362" s="717"/>
      <c r="S362" s="717"/>
      <c r="T362" s="717"/>
      <c r="U362" s="717"/>
    </row>
    <row r="363" spans="1:21" ht="24" outlineLevel="4" thickTop="1" thickBot="1">
      <c r="A363" s="364" t="s">
        <v>363</v>
      </c>
      <c r="B363" s="364" t="s">
        <v>367</v>
      </c>
      <c r="C363" s="364" t="s">
        <v>361</v>
      </c>
      <c r="D363" s="364" t="s">
        <v>796</v>
      </c>
      <c r="E363" s="715" t="s">
        <v>1989</v>
      </c>
      <c r="F363" s="785">
        <f>'Formulario 3- Gasto'!K365</f>
        <v>0</v>
      </c>
      <c r="G363" s="72">
        <f t="shared" si="56"/>
        <v>0</v>
      </c>
      <c r="H363" s="718"/>
      <c r="I363" s="717"/>
      <c r="J363" s="717"/>
      <c r="K363" s="717"/>
      <c r="L363" s="717"/>
      <c r="M363" s="717"/>
      <c r="N363" s="717"/>
      <c r="O363" s="717"/>
      <c r="P363" s="717"/>
      <c r="Q363" s="717"/>
      <c r="R363" s="717"/>
      <c r="S363" s="717"/>
      <c r="T363" s="717"/>
      <c r="U363" s="717"/>
    </row>
    <row r="364" spans="1:21" ht="12.75" outlineLevel="4" thickTop="1" thickBot="1">
      <c r="A364" s="364" t="s">
        <v>363</v>
      </c>
      <c r="B364" s="364" t="s">
        <v>367</v>
      </c>
      <c r="C364" s="364" t="s">
        <v>361</v>
      </c>
      <c r="D364" s="364" t="s">
        <v>797</v>
      </c>
      <c r="E364" s="715" t="s">
        <v>1990</v>
      </c>
      <c r="F364" s="785">
        <f>'Formulario 3- Gasto'!K366</f>
        <v>0</v>
      </c>
      <c r="G364" s="72">
        <f t="shared" si="56"/>
        <v>0</v>
      </c>
      <c r="H364" s="718"/>
      <c r="I364" s="717"/>
      <c r="J364" s="717"/>
      <c r="K364" s="717"/>
      <c r="L364" s="717"/>
      <c r="M364" s="717"/>
      <c r="N364" s="717"/>
      <c r="O364" s="717"/>
      <c r="P364" s="717"/>
      <c r="Q364" s="717"/>
      <c r="R364" s="717"/>
      <c r="S364" s="717"/>
      <c r="T364" s="717"/>
      <c r="U364" s="717"/>
    </row>
    <row r="365" spans="1:21" ht="12.75" outlineLevel="4" thickTop="1" thickBot="1">
      <c r="A365" s="364" t="s">
        <v>363</v>
      </c>
      <c r="B365" s="364" t="s">
        <v>367</v>
      </c>
      <c r="C365" s="364" t="s">
        <v>361</v>
      </c>
      <c r="D365" s="364" t="s">
        <v>800</v>
      </c>
      <c r="E365" s="715" t="s">
        <v>1392</v>
      </c>
      <c r="F365" s="785">
        <f>'Formulario 3- Gasto'!K367</f>
        <v>0</v>
      </c>
      <c r="G365" s="72">
        <f t="shared" si="56"/>
        <v>0</v>
      </c>
      <c r="H365" s="718"/>
      <c r="I365" s="717"/>
      <c r="J365" s="717"/>
      <c r="K365" s="717"/>
      <c r="L365" s="717"/>
      <c r="M365" s="717"/>
      <c r="N365" s="717"/>
      <c r="O365" s="717"/>
      <c r="P365" s="717"/>
      <c r="Q365" s="717"/>
      <c r="R365" s="717"/>
      <c r="S365" s="717"/>
      <c r="T365" s="717"/>
      <c r="U365" s="717"/>
    </row>
    <row r="366" spans="1:21" ht="12.75" outlineLevel="4" thickTop="1" thickBot="1">
      <c r="A366" s="364" t="s">
        <v>363</v>
      </c>
      <c r="B366" s="364" t="s">
        <v>367</v>
      </c>
      <c r="C366" s="364" t="s">
        <v>361</v>
      </c>
      <c r="D366" s="364" t="s">
        <v>798</v>
      </c>
      <c r="E366" s="715" t="s">
        <v>1991</v>
      </c>
      <c r="F366" s="785">
        <f>'Formulario 3- Gasto'!K368</f>
        <v>0</v>
      </c>
      <c r="G366" s="72">
        <f t="shared" si="56"/>
        <v>0</v>
      </c>
      <c r="H366" s="718"/>
      <c r="I366" s="717"/>
      <c r="J366" s="717"/>
      <c r="K366" s="717"/>
      <c r="L366" s="717"/>
      <c r="M366" s="717"/>
      <c r="N366" s="717"/>
      <c r="O366" s="717"/>
      <c r="P366" s="717"/>
      <c r="Q366" s="717"/>
      <c r="R366" s="717"/>
      <c r="S366" s="717"/>
      <c r="T366" s="717"/>
      <c r="U366" s="717"/>
    </row>
    <row r="367" spans="1:21" ht="12.75" outlineLevel="4" thickTop="1" thickBot="1">
      <c r="A367" s="364" t="s">
        <v>363</v>
      </c>
      <c r="B367" s="364" t="s">
        <v>367</v>
      </c>
      <c r="C367" s="364" t="s">
        <v>361</v>
      </c>
      <c r="D367" s="364" t="s">
        <v>802</v>
      </c>
      <c r="E367" s="715" t="s">
        <v>1393</v>
      </c>
      <c r="F367" s="785">
        <f>'Formulario 3- Gasto'!K369</f>
        <v>0</v>
      </c>
      <c r="G367" s="72">
        <f t="shared" si="56"/>
        <v>0</v>
      </c>
      <c r="H367" s="718"/>
      <c r="I367" s="717"/>
      <c r="J367" s="717"/>
      <c r="K367" s="717"/>
      <c r="L367" s="717"/>
      <c r="M367" s="717"/>
      <c r="N367" s="717"/>
      <c r="O367" s="717"/>
      <c r="P367" s="717"/>
      <c r="Q367" s="717"/>
      <c r="R367" s="717"/>
      <c r="S367" s="717"/>
      <c r="T367" s="717"/>
      <c r="U367" s="717"/>
    </row>
    <row r="368" spans="1:21" ht="12.75" outlineLevel="4" thickTop="1" thickBot="1">
      <c r="A368" s="364" t="s">
        <v>363</v>
      </c>
      <c r="B368" s="364" t="s">
        <v>367</v>
      </c>
      <c r="C368" s="364" t="s">
        <v>361</v>
      </c>
      <c r="D368" s="364" t="s">
        <v>803</v>
      </c>
      <c r="E368" s="715" t="s">
        <v>1394</v>
      </c>
      <c r="F368" s="785">
        <f>'Formulario 3- Gasto'!K370</f>
        <v>0</v>
      </c>
      <c r="G368" s="72">
        <f t="shared" si="56"/>
        <v>0</v>
      </c>
      <c r="H368" s="718"/>
      <c r="I368" s="717"/>
      <c r="J368" s="717"/>
      <c r="K368" s="717"/>
      <c r="L368" s="717"/>
      <c r="M368" s="717"/>
      <c r="N368" s="717"/>
      <c r="O368" s="717"/>
      <c r="P368" s="717"/>
      <c r="Q368" s="717"/>
      <c r="R368" s="717"/>
      <c r="S368" s="717"/>
      <c r="T368" s="717"/>
      <c r="U368" s="717"/>
    </row>
    <row r="369" spans="1:21" ht="12.75" outlineLevel="1" thickTop="1" thickBot="1">
      <c r="A369" s="364" t="s">
        <v>363</v>
      </c>
      <c r="B369" s="364" t="s">
        <v>367</v>
      </c>
      <c r="C369" s="364" t="s">
        <v>361</v>
      </c>
      <c r="D369" s="364" t="s">
        <v>799</v>
      </c>
      <c r="E369" s="715" t="s">
        <v>1395</v>
      </c>
      <c r="F369" s="785">
        <f>'Formulario 3- Gasto'!K371</f>
        <v>0</v>
      </c>
      <c r="G369" s="72">
        <f t="shared" si="56"/>
        <v>0</v>
      </c>
      <c r="H369" s="718"/>
      <c r="I369" s="717"/>
      <c r="J369" s="717"/>
      <c r="K369" s="717"/>
      <c r="L369" s="717"/>
      <c r="M369" s="717"/>
      <c r="N369" s="717"/>
      <c r="O369" s="717"/>
      <c r="P369" s="717"/>
      <c r="Q369" s="717"/>
      <c r="R369" s="717"/>
      <c r="S369" s="717"/>
      <c r="T369" s="717"/>
      <c r="U369" s="717"/>
    </row>
    <row r="370" spans="1:21" ht="24" outlineLevel="1" thickTop="1" thickBot="1">
      <c r="A370" s="364" t="s">
        <v>363</v>
      </c>
      <c r="B370" s="364" t="s">
        <v>367</v>
      </c>
      <c r="C370" s="364" t="s">
        <v>361</v>
      </c>
      <c r="D370" s="364" t="s">
        <v>804</v>
      </c>
      <c r="E370" s="715" t="s">
        <v>1396</v>
      </c>
      <c r="F370" s="785">
        <f>'Formulario 3- Gasto'!K372</f>
        <v>0</v>
      </c>
      <c r="G370" s="72">
        <f t="shared" si="56"/>
        <v>0</v>
      </c>
      <c r="H370" s="718"/>
      <c r="I370" s="717"/>
      <c r="J370" s="717"/>
      <c r="K370" s="717"/>
      <c r="L370" s="717"/>
      <c r="M370" s="717"/>
      <c r="N370" s="717"/>
      <c r="O370" s="717"/>
      <c r="P370" s="717"/>
      <c r="Q370" s="717"/>
      <c r="R370" s="717"/>
      <c r="S370" s="717"/>
      <c r="T370" s="717"/>
      <c r="U370" s="717"/>
    </row>
    <row r="371" spans="1:21" s="681" customFormat="1" ht="24" outlineLevel="2" thickTop="1" thickBot="1">
      <c r="A371" s="364" t="s">
        <v>363</v>
      </c>
      <c r="B371" s="364" t="s">
        <v>367</v>
      </c>
      <c r="C371" s="364" t="s">
        <v>361</v>
      </c>
      <c r="D371" s="364" t="s">
        <v>805</v>
      </c>
      <c r="E371" s="715" t="s">
        <v>1397</v>
      </c>
      <c r="F371" s="785">
        <f>'Formulario 3- Gasto'!K373</f>
        <v>0</v>
      </c>
      <c r="G371" s="72">
        <f t="shared" si="56"/>
        <v>0</v>
      </c>
      <c r="H371" s="718"/>
      <c r="I371" s="717"/>
      <c r="J371" s="717"/>
      <c r="K371" s="717"/>
      <c r="L371" s="717"/>
      <c r="M371" s="717"/>
      <c r="N371" s="717"/>
      <c r="O371" s="717"/>
      <c r="P371" s="717"/>
      <c r="Q371" s="717"/>
      <c r="R371" s="717"/>
      <c r="S371" s="717"/>
      <c r="T371" s="717"/>
      <c r="U371" s="717"/>
    </row>
    <row r="372" spans="1:21" ht="24" outlineLevel="4" thickTop="1" thickBot="1">
      <c r="A372" s="364" t="s">
        <v>363</v>
      </c>
      <c r="B372" s="364" t="s">
        <v>367</v>
      </c>
      <c r="C372" s="364" t="s">
        <v>361</v>
      </c>
      <c r="D372" s="364" t="s">
        <v>806</v>
      </c>
      <c r="E372" s="715" t="s">
        <v>1398</v>
      </c>
      <c r="F372" s="785">
        <f>'Formulario 3- Gasto'!K374</f>
        <v>0</v>
      </c>
      <c r="G372" s="72">
        <f t="shared" si="56"/>
        <v>0</v>
      </c>
      <c r="H372" s="718"/>
      <c r="I372" s="717"/>
      <c r="J372" s="717"/>
      <c r="K372" s="717"/>
      <c r="L372" s="717"/>
      <c r="M372" s="717"/>
      <c r="N372" s="717"/>
      <c r="O372" s="717"/>
      <c r="P372" s="717"/>
      <c r="Q372" s="717"/>
      <c r="R372" s="717"/>
      <c r="S372" s="717"/>
      <c r="T372" s="717"/>
      <c r="U372" s="717"/>
    </row>
    <row r="373" spans="1:21" ht="24" outlineLevel="4" thickTop="1" thickBot="1">
      <c r="A373" s="364" t="s">
        <v>363</v>
      </c>
      <c r="B373" s="364" t="s">
        <v>367</v>
      </c>
      <c r="C373" s="364" t="s">
        <v>361</v>
      </c>
      <c r="D373" s="364" t="s">
        <v>807</v>
      </c>
      <c r="E373" s="715" t="s">
        <v>1399</v>
      </c>
      <c r="F373" s="785">
        <f>'Formulario 3- Gasto'!K375</f>
        <v>0</v>
      </c>
      <c r="G373" s="72">
        <f t="shared" si="56"/>
        <v>0</v>
      </c>
      <c r="H373" s="718"/>
      <c r="I373" s="717"/>
      <c r="J373" s="717"/>
      <c r="K373" s="717"/>
      <c r="L373" s="717"/>
      <c r="M373" s="717"/>
      <c r="N373" s="717"/>
      <c r="O373" s="717"/>
      <c r="P373" s="717"/>
      <c r="Q373" s="717"/>
      <c r="R373" s="717"/>
      <c r="S373" s="717"/>
      <c r="T373" s="717"/>
      <c r="U373" s="717"/>
    </row>
    <row r="374" spans="1:21" ht="12.75" outlineLevel="2" thickTop="1" thickBot="1">
      <c r="A374" s="364" t="s">
        <v>363</v>
      </c>
      <c r="B374" s="364" t="s">
        <v>367</v>
      </c>
      <c r="C374" s="364" t="s">
        <v>361</v>
      </c>
      <c r="D374" s="364" t="s">
        <v>808</v>
      </c>
      <c r="E374" s="715" t="s">
        <v>1437</v>
      </c>
      <c r="F374" s="785">
        <f>'Formulario 3- Gasto'!K376</f>
        <v>0</v>
      </c>
      <c r="G374" s="72">
        <f t="shared" si="56"/>
        <v>0</v>
      </c>
      <c r="H374" s="718"/>
      <c r="I374" s="717"/>
      <c r="J374" s="717"/>
      <c r="K374" s="717"/>
      <c r="L374" s="717"/>
      <c r="M374" s="717"/>
      <c r="N374" s="717"/>
      <c r="O374" s="717"/>
      <c r="P374" s="717"/>
      <c r="Q374" s="717"/>
      <c r="R374" s="717"/>
      <c r="S374" s="717"/>
      <c r="T374" s="717"/>
      <c r="U374" s="717"/>
    </row>
    <row r="375" spans="1:21" s="681" customFormat="1" ht="24" outlineLevel="3" thickTop="1" thickBot="1">
      <c r="A375" s="364" t="s">
        <v>363</v>
      </c>
      <c r="B375" s="364" t="s">
        <v>367</v>
      </c>
      <c r="C375" s="364" t="s">
        <v>361</v>
      </c>
      <c r="D375" s="364" t="s">
        <v>809</v>
      </c>
      <c r="E375" s="715" t="s">
        <v>1239</v>
      </c>
      <c r="F375" s="785">
        <f>'Formulario 3- Gasto'!K377</f>
        <v>0</v>
      </c>
      <c r="G375" s="72">
        <f t="shared" si="56"/>
        <v>0</v>
      </c>
      <c r="H375" s="718"/>
      <c r="I375" s="717"/>
      <c r="J375" s="717"/>
      <c r="K375" s="717"/>
      <c r="L375" s="717"/>
      <c r="M375" s="717"/>
      <c r="N375" s="717"/>
      <c r="O375" s="717"/>
      <c r="P375" s="717"/>
      <c r="Q375" s="717"/>
      <c r="R375" s="717"/>
      <c r="S375" s="717"/>
      <c r="T375" s="717"/>
      <c r="U375" s="717"/>
    </row>
    <row r="376" spans="1:21" ht="12.75" outlineLevel="3" thickTop="1" thickBot="1">
      <c r="A376" s="364" t="s">
        <v>363</v>
      </c>
      <c r="B376" s="364" t="s">
        <v>367</v>
      </c>
      <c r="C376" s="364" t="s">
        <v>361</v>
      </c>
      <c r="D376" s="364" t="s">
        <v>810</v>
      </c>
      <c r="E376" s="715" t="s">
        <v>1272</v>
      </c>
      <c r="F376" s="785">
        <f>'Formulario 3- Gasto'!K378</f>
        <v>0</v>
      </c>
      <c r="G376" s="72">
        <f t="shared" si="56"/>
        <v>0</v>
      </c>
      <c r="H376" s="718"/>
      <c r="I376" s="717"/>
      <c r="J376" s="717"/>
      <c r="K376" s="717"/>
      <c r="L376" s="717"/>
      <c r="M376" s="717"/>
      <c r="N376" s="717"/>
      <c r="O376" s="717"/>
      <c r="P376" s="717"/>
      <c r="Q376" s="717"/>
      <c r="R376" s="717"/>
      <c r="S376" s="717"/>
      <c r="T376" s="717"/>
      <c r="U376" s="717"/>
    </row>
    <row r="377" spans="1:21" ht="24" outlineLevel="1" thickTop="1" thickBot="1">
      <c r="A377" s="364" t="s">
        <v>363</v>
      </c>
      <c r="B377" s="364" t="s">
        <v>367</v>
      </c>
      <c r="C377" s="364" t="s">
        <v>361</v>
      </c>
      <c r="D377" s="364" t="s">
        <v>812</v>
      </c>
      <c r="E377" s="715" t="s">
        <v>1992</v>
      </c>
      <c r="F377" s="785">
        <f>'Formulario 3- Gasto'!K379</f>
        <v>0</v>
      </c>
      <c r="G377" s="72">
        <f t="shared" si="56"/>
        <v>0</v>
      </c>
      <c r="H377" s="718"/>
      <c r="I377" s="717"/>
      <c r="J377" s="717"/>
      <c r="K377" s="717"/>
      <c r="L377" s="717"/>
      <c r="M377" s="717"/>
      <c r="N377" s="717"/>
      <c r="O377" s="717"/>
      <c r="P377" s="717"/>
      <c r="Q377" s="717"/>
      <c r="R377" s="717"/>
      <c r="S377" s="717"/>
      <c r="T377" s="717"/>
      <c r="U377" s="717"/>
    </row>
    <row r="378" spans="1:21" ht="12.75" outlineLevel="1" thickTop="1" thickBot="1">
      <c r="A378" s="364" t="s">
        <v>363</v>
      </c>
      <c r="B378" s="364" t="s">
        <v>367</v>
      </c>
      <c r="C378" s="364" t="s">
        <v>361</v>
      </c>
      <c r="D378" s="364" t="s">
        <v>813</v>
      </c>
      <c r="E378" s="715" t="s">
        <v>1993</v>
      </c>
      <c r="F378" s="785">
        <f>'Formulario 3- Gasto'!K380</f>
        <v>0</v>
      </c>
      <c r="G378" s="72">
        <f t="shared" si="56"/>
        <v>0</v>
      </c>
      <c r="H378" s="718"/>
      <c r="I378" s="717"/>
      <c r="J378" s="717"/>
      <c r="K378" s="717"/>
      <c r="L378" s="717"/>
      <c r="M378" s="717"/>
      <c r="N378" s="717"/>
      <c r="O378" s="717"/>
      <c r="P378" s="717"/>
      <c r="Q378" s="717"/>
      <c r="R378" s="717"/>
      <c r="S378" s="717"/>
      <c r="T378" s="717"/>
      <c r="U378" s="717"/>
    </row>
    <row r="379" spans="1:21" s="681" customFormat="1" ht="12.75" outlineLevel="2" thickTop="1" thickBot="1">
      <c r="A379" s="350" t="s">
        <v>363</v>
      </c>
      <c r="B379" s="350" t="s">
        <v>369</v>
      </c>
      <c r="C379" s="350"/>
      <c r="D379" s="350"/>
      <c r="E379" s="706" t="s">
        <v>1400</v>
      </c>
      <c r="F379" s="87">
        <f>'Formulario 3- Gasto'!K381</f>
        <v>0</v>
      </c>
      <c r="G379" s="72">
        <f t="shared" si="56"/>
        <v>0</v>
      </c>
      <c r="H379" s="803"/>
      <c r="I379" s="90"/>
      <c r="J379" s="90"/>
      <c r="K379" s="90"/>
      <c r="L379" s="90"/>
      <c r="M379" s="90"/>
      <c r="N379" s="90"/>
      <c r="O379" s="90"/>
      <c r="P379" s="90"/>
      <c r="Q379" s="90"/>
      <c r="R379" s="90"/>
      <c r="S379" s="90"/>
      <c r="T379" s="90"/>
      <c r="U379" s="90"/>
    </row>
    <row r="380" spans="1:21" ht="12.75" outlineLevel="4" thickTop="1" thickBot="1">
      <c r="A380" s="350" t="s">
        <v>363</v>
      </c>
      <c r="B380" s="350" t="s">
        <v>373</v>
      </c>
      <c r="C380" s="350"/>
      <c r="D380" s="350"/>
      <c r="E380" s="706" t="s">
        <v>1401</v>
      </c>
      <c r="F380" s="87">
        <f>'Formulario 3- Gasto'!K382</f>
        <v>0</v>
      </c>
      <c r="G380" s="72">
        <f t="shared" si="56"/>
        <v>0</v>
      </c>
      <c r="H380" s="789">
        <f>H381</f>
        <v>0</v>
      </c>
      <c r="I380" s="87">
        <f>I381</f>
        <v>0</v>
      </c>
      <c r="J380" s="87">
        <f t="shared" ref="J380:U380" si="64">J381</f>
        <v>0</v>
      </c>
      <c r="K380" s="87">
        <f t="shared" si="64"/>
        <v>0</v>
      </c>
      <c r="L380" s="87">
        <f t="shared" si="64"/>
        <v>0</v>
      </c>
      <c r="M380" s="87">
        <f t="shared" si="64"/>
        <v>0</v>
      </c>
      <c r="N380" s="87">
        <f t="shared" si="64"/>
        <v>0</v>
      </c>
      <c r="O380" s="87">
        <f t="shared" si="64"/>
        <v>0</v>
      </c>
      <c r="P380" s="87">
        <f t="shared" si="64"/>
        <v>0</v>
      </c>
      <c r="Q380" s="87">
        <f t="shared" si="64"/>
        <v>0</v>
      </c>
      <c r="R380" s="87">
        <f t="shared" si="64"/>
        <v>0</v>
      </c>
      <c r="S380" s="87">
        <f t="shared" si="64"/>
        <v>0</v>
      </c>
      <c r="T380" s="87">
        <f t="shared" si="64"/>
        <v>0</v>
      </c>
      <c r="U380" s="87">
        <f t="shared" si="64"/>
        <v>0</v>
      </c>
    </row>
    <row r="381" spans="1:21" ht="12.75" outlineLevel="4" thickTop="1" thickBot="1">
      <c r="A381" s="723" t="s">
        <v>363</v>
      </c>
      <c r="B381" s="723" t="s">
        <v>373</v>
      </c>
      <c r="C381" s="723" t="s">
        <v>361</v>
      </c>
      <c r="D381" s="723"/>
      <c r="E381" s="714" t="s">
        <v>1401</v>
      </c>
      <c r="F381" s="784">
        <f>'Formulario 3- Gasto'!K383</f>
        <v>0</v>
      </c>
      <c r="G381" s="72">
        <f t="shared" si="56"/>
        <v>0</v>
      </c>
      <c r="H381" s="791">
        <f>SUM(H382:H383)</f>
        <v>0</v>
      </c>
      <c r="I381" s="784">
        <f>SUM(I382:I383)</f>
        <v>0</v>
      </c>
      <c r="J381" s="784">
        <f t="shared" ref="J381:R381" si="65">SUM(J382:J383)</f>
        <v>0</v>
      </c>
      <c r="K381" s="784">
        <f t="shared" si="65"/>
        <v>0</v>
      </c>
      <c r="L381" s="784">
        <f t="shared" si="65"/>
        <v>0</v>
      </c>
      <c r="M381" s="784">
        <f t="shared" si="65"/>
        <v>0</v>
      </c>
      <c r="N381" s="784">
        <f t="shared" si="65"/>
        <v>0</v>
      </c>
      <c r="O381" s="784">
        <f t="shared" si="65"/>
        <v>0</v>
      </c>
      <c r="P381" s="784">
        <f t="shared" si="65"/>
        <v>0</v>
      </c>
      <c r="Q381" s="784">
        <f t="shared" si="65"/>
        <v>0</v>
      </c>
      <c r="R381" s="784">
        <f t="shared" si="65"/>
        <v>0</v>
      </c>
      <c r="S381" s="784">
        <f t="shared" ref="S381:T381" si="66">SUM(S382:S383)</f>
        <v>0</v>
      </c>
      <c r="T381" s="784">
        <f t="shared" si="66"/>
        <v>0</v>
      </c>
      <c r="U381" s="784">
        <f t="shared" ref="U381" si="67">SUM(U382:U383)</f>
        <v>0</v>
      </c>
    </row>
    <row r="382" spans="1:21" ht="12.75" outlineLevel="4" thickTop="1" thickBot="1">
      <c r="A382" s="364" t="s">
        <v>363</v>
      </c>
      <c r="B382" s="364" t="s">
        <v>373</v>
      </c>
      <c r="C382" s="364" t="s">
        <v>361</v>
      </c>
      <c r="D382" s="364" t="s">
        <v>795</v>
      </c>
      <c r="E382" s="715" t="s">
        <v>1402</v>
      </c>
      <c r="F382" s="785">
        <f>'Formulario 3- Gasto'!K384</f>
        <v>0</v>
      </c>
      <c r="G382" s="72">
        <f t="shared" si="56"/>
        <v>0</v>
      </c>
      <c r="H382" s="718"/>
      <c r="I382" s="717"/>
      <c r="J382" s="717"/>
      <c r="K382" s="717"/>
      <c r="L382" s="717"/>
      <c r="M382" s="717"/>
      <c r="N382" s="717"/>
      <c r="O382" s="717"/>
      <c r="P382" s="717"/>
      <c r="Q382" s="717"/>
      <c r="R382" s="717"/>
      <c r="S382" s="717"/>
      <c r="T382" s="717"/>
      <c r="U382" s="717"/>
    </row>
    <row r="383" spans="1:21" ht="12.75" outlineLevel="4" thickTop="1" thickBot="1">
      <c r="A383" s="364" t="s">
        <v>363</v>
      </c>
      <c r="B383" s="364" t="s">
        <v>373</v>
      </c>
      <c r="C383" s="364" t="s">
        <v>361</v>
      </c>
      <c r="D383" s="364" t="s">
        <v>794</v>
      </c>
      <c r="E383" s="715" t="s">
        <v>1403</v>
      </c>
      <c r="F383" s="785">
        <f>'Formulario 3- Gasto'!K385</f>
        <v>0</v>
      </c>
      <c r="G383" s="72">
        <f t="shared" si="56"/>
        <v>0</v>
      </c>
      <c r="H383" s="718"/>
      <c r="I383" s="717"/>
      <c r="J383" s="717"/>
      <c r="K383" s="717"/>
      <c r="L383" s="717"/>
      <c r="M383" s="717"/>
      <c r="N383" s="717"/>
      <c r="O383" s="717"/>
      <c r="P383" s="717"/>
      <c r="Q383" s="717"/>
      <c r="R383" s="717"/>
      <c r="S383" s="717"/>
      <c r="T383" s="717"/>
      <c r="U383" s="717"/>
    </row>
    <row r="384" spans="1:21" ht="12.75" outlineLevel="4" thickTop="1" thickBot="1">
      <c r="A384" s="350" t="s">
        <v>363</v>
      </c>
      <c r="B384" s="350" t="s">
        <v>374</v>
      </c>
      <c r="C384" s="350"/>
      <c r="D384" s="350"/>
      <c r="E384" s="706" t="s">
        <v>1404</v>
      </c>
      <c r="F384" s="87">
        <f>'Formulario 3- Gasto'!K386</f>
        <v>0</v>
      </c>
      <c r="G384" s="72">
        <f t="shared" si="56"/>
        <v>0</v>
      </c>
      <c r="H384" s="789">
        <f>H385</f>
        <v>0</v>
      </c>
      <c r="I384" s="87">
        <f>I385</f>
        <v>0</v>
      </c>
      <c r="J384" s="87">
        <f t="shared" ref="J384:U385" si="68">J385</f>
        <v>0</v>
      </c>
      <c r="K384" s="87">
        <f t="shared" si="68"/>
        <v>0</v>
      </c>
      <c r="L384" s="87">
        <f t="shared" si="68"/>
        <v>0</v>
      </c>
      <c r="M384" s="87">
        <f t="shared" si="68"/>
        <v>0</v>
      </c>
      <c r="N384" s="87">
        <f t="shared" si="68"/>
        <v>0</v>
      </c>
      <c r="O384" s="87">
        <f t="shared" si="68"/>
        <v>0</v>
      </c>
      <c r="P384" s="87">
        <f t="shared" si="68"/>
        <v>0</v>
      </c>
      <c r="Q384" s="87">
        <f t="shared" si="68"/>
        <v>0</v>
      </c>
      <c r="R384" s="87">
        <f t="shared" si="68"/>
        <v>0</v>
      </c>
      <c r="S384" s="87">
        <f t="shared" si="68"/>
        <v>0</v>
      </c>
      <c r="T384" s="87">
        <f t="shared" si="68"/>
        <v>0</v>
      </c>
      <c r="U384" s="87">
        <f t="shared" si="68"/>
        <v>0</v>
      </c>
    </row>
    <row r="385" spans="1:21" ht="12.75" outlineLevel="4" thickTop="1" thickBot="1">
      <c r="A385" s="351" t="s">
        <v>363</v>
      </c>
      <c r="B385" s="351" t="s">
        <v>374</v>
      </c>
      <c r="C385" s="351" t="s">
        <v>361</v>
      </c>
      <c r="D385" s="724"/>
      <c r="E385" s="714" t="s">
        <v>1405</v>
      </c>
      <c r="F385" s="784">
        <f>'Formulario 3- Gasto'!K387</f>
        <v>0</v>
      </c>
      <c r="G385" s="72">
        <f t="shared" si="56"/>
        <v>0</v>
      </c>
      <c r="H385" s="791">
        <f>H386</f>
        <v>0</v>
      </c>
      <c r="I385" s="784">
        <f>I386</f>
        <v>0</v>
      </c>
      <c r="J385" s="784">
        <f t="shared" si="68"/>
        <v>0</v>
      </c>
      <c r="K385" s="784">
        <f t="shared" si="68"/>
        <v>0</v>
      </c>
      <c r="L385" s="784">
        <f t="shared" si="68"/>
        <v>0</v>
      </c>
      <c r="M385" s="784">
        <f t="shared" si="68"/>
        <v>0</v>
      </c>
      <c r="N385" s="784">
        <f t="shared" si="68"/>
        <v>0</v>
      </c>
      <c r="O385" s="784">
        <f t="shared" si="68"/>
        <v>0</v>
      </c>
      <c r="P385" s="784">
        <f t="shared" si="68"/>
        <v>0</v>
      </c>
      <c r="Q385" s="784">
        <f t="shared" si="68"/>
        <v>0</v>
      </c>
      <c r="R385" s="784">
        <f t="shared" si="68"/>
        <v>0</v>
      </c>
      <c r="S385" s="784">
        <f t="shared" si="68"/>
        <v>0</v>
      </c>
      <c r="T385" s="784">
        <f t="shared" si="68"/>
        <v>0</v>
      </c>
      <c r="U385" s="784">
        <f t="shared" si="68"/>
        <v>0</v>
      </c>
    </row>
    <row r="386" spans="1:21" ht="12.75" outlineLevel="4" thickTop="1" thickBot="1">
      <c r="A386" s="725" t="s">
        <v>363</v>
      </c>
      <c r="B386" s="725" t="s">
        <v>374</v>
      </c>
      <c r="C386" s="725" t="s">
        <v>361</v>
      </c>
      <c r="D386" s="725" t="s">
        <v>795</v>
      </c>
      <c r="E386" s="715" t="s">
        <v>1994</v>
      </c>
      <c r="F386" s="785">
        <f>'Formulario 3- Gasto'!K388</f>
        <v>0</v>
      </c>
      <c r="G386" s="72">
        <f t="shared" si="56"/>
        <v>0</v>
      </c>
      <c r="H386" s="718"/>
      <c r="I386" s="717"/>
      <c r="J386" s="717"/>
      <c r="K386" s="717"/>
      <c r="L386" s="717"/>
      <c r="M386" s="717"/>
      <c r="N386" s="717"/>
      <c r="O386" s="717"/>
      <c r="P386" s="717"/>
      <c r="Q386" s="717"/>
      <c r="R386" s="717"/>
      <c r="S386" s="717"/>
      <c r="T386" s="717"/>
      <c r="U386" s="717"/>
    </row>
    <row r="387" spans="1:21" ht="12.75" outlineLevel="4" thickTop="1" thickBot="1">
      <c r="A387" s="350" t="s">
        <v>363</v>
      </c>
      <c r="B387" s="350" t="s">
        <v>375</v>
      </c>
      <c r="C387" s="350"/>
      <c r="D387" s="350"/>
      <c r="E387" s="706" t="s">
        <v>1406</v>
      </c>
      <c r="F387" s="87">
        <f>'Formulario 3- Gasto'!K389</f>
        <v>0</v>
      </c>
      <c r="G387" s="72">
        <f t="shared" si="56"/>
        <v>0</v>
      </c>
      <c r="H387" s="803"/>
      <c r="I387" s="90"/>
      <c r="J387" s="90"/>
      <c r="K387" s="90"/>
      <c r="L387" s="90"/>
      <c r="M387" s="90"/>
      <c r="N387" s="90"/>
      <c r="O387" s="90"/>
      <c r="P387" s="90"/>
      <c r="Q387" s="90"/>
      <c r="R387" s="90"/>
      <c r="S387" s="90"/>
      <c r="T387" s="90"/>
      <c r="U387" s="90"/>
    </row>
    <row r="388" spans="1:21" ht="12.75" outlineLevel="4" thickTop="1" thickBot="1">
      <c r="A388" s="350" t="s">
        <v>363</v>
      </c>
      <c r="B388" s="350" t="s">
        <v>377</v>
      </c>
      <c r="C388" s="350"/>
      <c r="D388" s="350"/>
      <c r="E388" s="706" t="s">
        <v>1408</v>
      </c>
      <c r="F388" s="87">
        <f>'Formulario 3- Gasto'!K390</f>
        <v>0</v>
      </c>
      <c r="G388" s="72">
        <f t="shared" si="56"/>
        <v>0</v>
      </c>
      <c r="H388" s="789">
        <f>H389+H401+H403+H407+H409+H415+H420+H424+H426+H428</f>
        <v>0</v>
      </c>
      <c r="I388" s="87">
        <f>I389+I401+I403+I407+I409+I415+I420+I424+I426+I428</f>
        <v>0</v>
      </c>
      <c r="J388" s="87">
        <f t="shared" ref="J388:R388" si="69">J389+J401+J403+J407+J409+J415+J420+J424+J426+J428</f>
        <v>0</v>
      </c>
      <c r="K388" s="87">
        <f t="shared" si="69"/>
        <v>0</v>
      </c>
      <c r="L388" s="87">
        <f t="shared" si="69"/>
        <v>0</v>
      </c>
      <c r="M388" s="87">
        <f t="shared" si="69"/>
        <v>0</v>
      </c>
      <c r="N388" s="87">
        <f t="shared" si="69"/>
        <v>0</v>
      </c>
      <c r="O388" s="87">
        <f t="shared" si="69"/>
        <v>0</v>
      </c>
      <c r="P388" s="87">
        <f t="shared" si="69"/>
        <v>0</v>
      </c>
      <c r="Q388" s="87">
        <f t="shared" si="69"/>
        <v>0</v>
      </c>
      <c r="R388" s="87">
        <f t="shared" si="69"/>
        <v>0</v>
      </c>
      <c r="S388" s="87">
        <f t="shared" ref="S388:T388" si="70">S389+S401+S403+S407+S409+S415+S420+S424+S426+S428</f>
        <v>0</v>
      </c>
      <c r="T388" s="87">
        <f t="shared" si="70"/>
        <v>0</v>
      </c>
      <c r="U388" s="87">
        <f t="shared" ref="U388" si="71">U389+U401+U403+U407+U409+U415+U420+U424+U426+U428</f>
        <v>0</v>
      </c>
    </row>
    <row r="389" spans="1:21" s="681" customFormat="1" ht="12.75" outlineLevel="2" thickTop="1" thickBot="1">
      <c r="A389" s="723" t="s">
        <v>363</v>
      </c>
      <c r="B389" s="723" t="s">
        <v>377</v>
      </c>
      <c r="C389" s="723" t="s">
        <v>361</v>
      </c>
      <c r="D389" s="723"/>
      <c r="E389" s="726" t="s">
        <v>1407</v>
      </c>
      <c r="F389" s="786">
        <f>'Formulario 3- Gasto'!K391</f>
        <v>0</v>
      </c>
      <c r="G389" s="72">
        <f t="shared" si="56"/>
        <v>0</v>
      </c>
      <c r="H389" s="794">
        <f>SUM(H390:H399)</f>
        <v>0</v>
      </c>
      <c r="I389" s="786">
        <f>SUM(I390:I398)</f>
        <v>0</v>
      </c>
      <c r="J389" s="786">
        <f t="shared" ref="J389:R389" si="72">SUM(J390:J398)</f>
        <v>0</v>
      </c>
      <c r="K389" s="786">
        <f t="shared" si="72"/>
        <v>0</v>
      </c>
      <c r="L389" s="786">
        <f t="shared" si="72"/>
        <v>0</v>
      </c>
      <c r="M389" s="786">
        <f t="shared" si="72"/>
        <v>0</v>
      </c>
      <c r="N389" s="786">
        <f t="shared" si="72"/>
        <v>0</v>
      </c>
      <c r="O389" s="786">
        <f t="shared" si="72"/>
        <v>0</v>
      </c>
      <c r="P389" s="786">
        <f t="shared" si="72"/>
        <v>0</v>
      </c>
      <c r="Q389" s="786">
        <f t="shared" si="72"/>
        <v>0</v>
      </c>
      <c r="R389" s="786">
        <f t="shared" si="72"/>
        <v>0</v>
      </c>
      <c r="S389" s="786">
        <f t="shared" ref="S389:T389" si="73">SUM(S390:S398)</f>
        <v>0</v>
      </c>
      <c r="T389" s="786">
        <f t="shared" si="73"/>
        <v>0</v>
      </c>
      <c r="U389" s="786">
        <f t="shared" ref="U389" si="74">SUM(U390:U398)</f>
        <v>0</v>
      </c>
    </row>
    <row r="390" spans="1:21" ht="12.75" outlineLevel="4" thickTop="1" thickBot="1">
      <c r="A390" s="364" t="s">
        <v>363</v>
      </c>
      <c r="B390" s="364" t="s">
        <v>377</v>
      </c>
      <c r="C390" s="364" t="s">
        <v>361</v>
      </c>
      <c r="D390" s="364" t="s">
        <v>795</v>
      </c>
      <c r="E390" s="715" t="s">
        <v>1995</v>
      </c>
      <c r="F390" s="785">
        <f>'Formulario 3- Gasto'!K392</f>
        <v>0</v>
      </c>
      <c r="G390" s="72">
        <f t="shared" si="56"/>
        <v>0</v>
      </c>
      <c r="H390" s="718">
        <v>0</v>
      </c>
      <c r="I390" s="717"/>
      <c r="J390" s="717"/>
      <c r="K390" s="717"/>
      <c r="L390" s="717"/>
      <c r="M390" s="717"/>
      <c r="N390" s="717"/>
      <c r="O390" s="717"/>
      <c r="P390" s="717"/>
      <c r="Q390" s="717"/>
      <c r="R390" s="717"/>
      <c r="S390" s="717"/>
      <c r="T390" s="717"/>
      <c r="U390" s="717"/>
    </row>
    <row r="391" spans="1:21" s="681" customFormat="1" ht="24.75" customHeight="1" outlineLevel="2" thickTop="1" thickBot="1">
      <c r="A391" s="364" t="s">
        <v>363</v>
      </c>
      <c r="B391" s="364" t="s">
        <v>377</v>
      </c>
      <c r="C391" s="364" t="s">
        <v>361</v>
      </c>
      <c r="D391" s="364" t="s">
        <v>794</v>
      </c>
      <c r="E391" s="715" t="s">
        <v>1409</v>
      </c>
      <c r="F391" s="785">
        <f>'Formulario 3- Gasto'!K393</f>
        <v>0</v>
      </c>
      <c r="G391" s="72">
        <f t="shared" si="56"/>
        <v>0</v>
      </c>
      <c r="H391" s="718"/>
      <c r="I391" s="717"/>
      <c r="J391" s="717"/>
      <c r="K391" s="717"/>
      <c r="L391" s="717"/>
      <c r="M391" s="717"/>
      <c r="N391" s="717"/>
      <c r="O391" s="717"/>
      <c r="P391" s="717"/>
      <c r="Q391" s="717"/>
      <c r="R391" s="717"/>
      <c r="S391" s="717"/>
      <c r="T391" s="717"/>
      <c r="U391" s="717"/>
    </row>
    <row r="392" spans="1:21" ht="12.75" outlineLevel="4" thickTop="1" thickBot="1">
      <c r="A392" s="364" t="s">
        <v>363</v>
      </c>
      <c r="B392" s="364" t="s">
        <v>377</v>
      </c>
      <c r="C392" s="364" t="s">
        <v>361</v>
      </c>
      <c r="D392" s="364" t="s">
        <v>796</v>
      </c>
      <c r="E392" s="715" t="s">
        <v>1410</v>
      </c>
      <c r="F392" s="785">
        <f>'Formulario 3- Gasto'!K394</f>
        <v>0</v>
      </c>
      <c r="G392" s="72">
        <f t="shared" si="56"/>
        <v>0</v>
      </c>
      <c r="H392" s="718"/>
      <c r="I392" s="717"/>
      <c r="J392" s="717"/>
      <c r="K392" s="717"/>
      <c r="L392" s="717"/>
      <c r="M392" s="717"/>
      <c r="N392" s="717"/>
      <c r="O392" s="717"/>
      <c r="P392" s="717"/>
      <c r="Q392" s="717"/>
      <c r="R392" s="717"/>
      <c r="S392" s="717"/>
      <c r="T392" s="717"/>
      <c r="U392" s="717"/>
    </row>
    <row r="393" spans="1:21" ht="12.75" outlineLevel="4" thickTop="1" thickBot="1">
      <c r="A393" s="364" t="s">
        <v>363</v>
      </c>
      <c r="B393" s="364" t="s">
        <v>377</v>
      </c>
      <c r="C393" s="364" t="s">
        <v>361</v>
      </c>
      <c r="D393" s="364" t="s">
        <v>797</v>
      </c>
      <c r="E393" s="715" t="s">
        <v>1996</v>
      </c>
      <c r="F393" s="785">
        <f>'Formulario 3- Gasto'!K395</f>
        <v>0</v>
      </c>
      <c r="G393" s="72">
        <f t="shared" si="56"/>
        <v>0</v>
      </c>
      <c r="H393" s="718"/>
      <c r="I393" s="717"/>
      <c r="J393" s="717"/>
      <c r="K393" s="717"/>
      <c r="L393" s="717"/>
      <c r="M393" s="717"/>
      <c r="N393" s="717"/>
      <c r="O393" s="717"/>
      <c r="P393" s="717"/>
      <c r="Q393" s="717"/>
      <c r="R393" s="717"/>
      <c r="S393" s="717"/>
      <c r="T393" s="717"/>
      <c r="U393" s="717"/>
    </row>
    <row r="394" spans="1:21" ht="12.75" outlineLevel="4" thickTop="1" thickBot="1">
      <c r="A394" s="364" t="s">
        <v>363</v>
      </c>
      <c r="B394" s="364" t="s">
        <v>377</v>
      </c>
      <c r="C394" s="364" t="s">
        <v>361</v>
      </c>
      <c r="D394" s="364" t="s">
        <v>800</v>
      </c>
      <c r="E394" s="715" t="s">
        <v>1411</v>
      </c>
      <c r="F394" s="785">
        <f>'Formulario 3- Gasto'!K396</f>
        <v>0</v>
      </c>
      <c r="G394" s="72">
        <f t="shared" si="56"/>
        <v>0</v>
      </c>
      <c r="H394" s="718"/>
      <c r="I394" s="717"/>
      <c r="J394" s="717"/>
      <c r="K394" s="717"/>
      <c r="L394" s="717"/>
      <c r="M394" s="717"/>
      <c r="N394" s="717"/>
      <c r="O394" s="717"/>
      <c r="P394" s="717"/>
      <c r="Q394" s="717"/>
      <c r="R394" s="717"/>
      <c r="S394" s="717"/>
      <c r="T394" s="717"/>
      <c r="U394" s="717"/>
    </row>
    <row r="395" spans="1:21" s="681" customFormat="1" ht="12.75" outlineLevel="2" thickTop="1" thickBot="1">
      <c r="A395" s="364" t="s">
        <v>363</v>
      </c>
      <c r="B395" s="364" t="s">
        <v>377</v>
      </c>
      <c r="C395" s="364" t="s">
        <v>361</v>
      </c>
      <c r="D395" s="364" t="s">
        <v>798</v>
      </c>
      <c r="E395" s="715" t="s">
        <v>1412</v>
      </c>
      <c r="F395" s="785">
        <f>'Formulario 3- Gasto'!K397</f>
        <v>0</v>
      </c>
      <c r="G395" s="72">
        <f t="shared" si="56"/>
        <v>0</v>
      </c>
      <c r="H395" s="718"/>
      <c r="I395" s="717"/>
      <c r="J395" s="717"/>
      <c r="K395" s="717"/>
      <c r="L395" s="717"/>
      <c r="M395" s="717"/>
      <c r="N395" s="717"/>
      <c r="O395" s="717"/>
      <c r="P395" s="717"/>
      <c r="Q395" s="717"/>
      <c r="R395" s="717"/>
      <c r="S395" s="717"/>
      <c r="T395" s="717"/>
      <c r="U395" s="717"/>
    </row>
    <row r="396" spans="1:21" ht="12.75" outlineLevel="4" thickTop="1" thickBot="1">
      <c r="A396" s="364" t="s">
        <v>363</v>
      </c>
      <c r="B396" s="364" t="s">
        <v>377</v>
      </c>
      <c r="C396" s="364" t="s">
        <v>361</v>
      </c>
      <c r="D396" s="364" t="s">
        <v>801</v>
      </c>
      <c r="E396" s="715" t="s">
        <v>1413</v>
      </c>
      <c r="F396" s="785">
        <f>'Formulario 3- Gasto'!K398</f>
        <v>0</v>
      </c>
      <c r="G396" s="72">
        <f t="shared" si="56"/>
        <v>0</v>
      </c>
      <c r="H396" s="718"/>
      <c r="I396" s="717"/>
      <c r="J396" s="717"/>
      <c r="K396" s="717"/>
      <c r="L396" s="717"/>
      <c r="M396" s="717"/>
      <c r="N396" s="717"/>
      <c r="O396" s="717"/>
      <c r="P396" s="717"/>
      <c r="Q396" s="717"/>
      <c r="R396" s="717"/>
      <c r="S396" s="717"/>
      <c r="T396" s="717"/>
      <c r="U396" s="717"/>
    </row>
    <row r="397" spans="1:21" s="681" customFormat="1" ht="12.75" outlineLevel="2" thickTop="1" thickBot="1">
      <c r="A397" s="364" t="s">
        <v>363</v>
      </c>
      <c r="B397" s="364" t="s">
        <v>377</v>
      </c>
      <c r="C397" s="364" t="s">
        <v>361</v>
      </c>
      <c r="D397" s="364" t="s">
        <v>802</v>
      </c>
      <c r="E397" s="715" t="s">
        <v>1414</v>
      </c>
      <c r="F397" s="785">
        <f>'Formulario 3- Gasto'!K399</f>
        <v>0</v>
      </c>
      <c r="G397" s="72">
        <f t="shared" si="56"/>
        <v>0</v>
      </c>
      <c r="H397" s="718"/>
      <c r="I397" s="717"/>
      <c r="J397" s="717"/>
      <c r="K397" s="717"/>
      <c r="L397" s="717"/>
      <c r="M397" s="717"/>
      <c r="N397" s="717"/>
      <c r="O397" s="717"/>
      <c r="P397" s="717"/>
      <c r="Q397" s="717"/>
      <c r="R397" s="717"/>
      <c r="S397" s="717"/>
      <c r="T397" s="717"/>
      <c r="U397" s="717"/>
    </row>
    <row r="398" spans="1:21" ht="24" outlineLevel="4" thickTop="1" thickBot="1">
      <c r="A398" s="364" t="s">
        <v>363</v>
      </c>
      <c r="B398" s="364" t="s">
        <v>377</v>
      </c>
      <c r="C398" s="364" t="s">
        <v>361</v>
      </c>
      <c r="D398" s="364" t="s">
        <v>803</v>
      </c>
      <c r="E398" s="715" t="s">
        <v>1997</v>
      </c>
      <c r="F398" s="785">
        <f>'Formulario 3- Gasto'!K400</f>
        <v>0</v>
      </c>
      <c r="G398" s="72">
        <f t="shared" si="56"/>
        <v>0</v>
      </c>
      <c r="H398" s="718"/>
      <c r="I398" s="717"/>
      <c r="J398" s="717"/>
      <c r="K398" s="717"/>
      <c r="L398" s="717"/>
      <c r="M398" s="717"/>
      <c r="N398" s="717"/>
      <c r="O398" s="717"/>
      <c r="P398" s="717"/>
      <c r="Q398" s="717"/>
      <c r="R398" s="717"/>
      <c r="S398" s="717"/>
      <c r="T398" s="717"/>
      <c r="U398" s="717"/>
    </row>
    <row r="399" spans="1:21" ht="12.75" outlineLevel="4" thickTop="1" thickBot="1">
      <c r="A399" s="364" t="s">
        <v>363</v>
      </c>
      <c r="B399" s="364" t="s">
        <v>377</v>
      </c>
      <c r="C399" s="364" t="s">
        <v>361</v>
      </c>
      <c r="D399" s="364" t="s">
        <v>799</v>
      </c>
      <c r="E399" s="715" t="s">
        <v>2043</v>
      </c>
      <c r="F399" s="785">
        <f>'Formulario 3- Gasto'!K401</f>
        <v>0</v>
      </c>
      <c r="G399" s="72">
        <f t="shared" si="56"/>
        <v>0</v>
      </c>
      <c r="H399" s="718"/>
      <c r="I399" s="812"/>
      <c r="J399" s="812"/>
      <c r="K399" s="812"/>
      <c r="L399" s="812"/>
      <c r="M399" s="812"/>
      <c r="N399" s="812"/>
      <c r="O399" s="812"/>
      <c r="P399" s="812"/>
      <c r="Q399" s="812"/>
      <c r="R399" s="812"/>
      <c r="S399" s="812"/>
      <c r="T399" s="812"/>
      <c r="U399" s="812"/>
    </row>
    <row r="400" spans="1:21" ht="24" outlineLevel="4" thickTop="1" thickBot="1">
      <c r="A400" s="364" t="s">
        <v>363</v>
      </c>
      <c r="B400" s="364" t="s">
        <v>377</v>
      </c>
      <c r="C400" s="364" t="s">
        <v>361</v>
      </c>
      <c r="D400" s="364" t="s">
        <v>804</v>
      </c>
      <c r="E400" s="715" t="s">
        <v>3131</v>
      </c>
      <c r="F400" s="785">
        <f>'Formulario 3- Gasto'!K402</f>
        <v>0</v>
      </c>
      <c r="G400" s="72">
        <f t="shared" si="56"/>
        <v>0</v>
      </c>
      <c r="H400" s="963"/>
      <c r="I400" s="812"/>
      <c r="J400" s="812"/>
      <c r="K400" s="812"/>
      <c r="L400" s="812"/>
      <c r="M400" s="812"/>
      <c r="N400" s="812"/>
      <c r="O400" s="812"/>
      <c r="P400" s="812"/>
      <c r="Q400" s="812"/>
      <c r="R400" s="812"/>
      <c r="S400" s="812"/>
      <c r="T400" s="812"/>
      <c r="U400" s="812"/>
    </row>
    <row r="401" spans="1:21" ht="12.75" outlineLevel="4" thickTop="1" thickBot="1">
      <c r="A401" s="351" t="s">
        <v>363</v>
      </c>
      <c r="B401" s="351" t="s">
        <v>377</v>
      </c>
      <c r="C401" s="351" t="s">
        <v>362</v>
      </c>
      <c r="D401" s="351"/>
      <c r="E401" s="714" t="s">
        <v>1415</v>
      </c>
      <c r="F401" s="784">
        <f>'Formulario 3- Gasto'!K402</f>
        <v>0</v>
      </c>
      <c r="G401" s="72">
        <f t="shared" si="56"/>
        <v>0</v>
      </c>
      <c r="H401" s="791">
        <f>H402</f>
        <v>0</v>
      </c>
      <c r="I401" s="784">
        <f>I402</f>
        <v>0</v>
      </c>
      <c r="J401" s="784">
        <f t="shared" ref="J401:U401" si="75">J402</f>
        <v>0</v>
      </c>
      <c r="K401" s="784">
        <f t="shared" si="75"/>
        <v>0</v>
      </c>
      <c r="L401" s="784">
        <f t="shared" si="75"/>
        <v>0</v>
      </c>
      <c r="M401" s="784">
        <f t="shared" si="75"/>
        <v>0</v>
      </c>
      <c r="N401" s="784">
        <f t="shared" si="75"/>
        <v>0</v>
      </c>
      <c r="O401" s="784">
        <f t="shared" si="75"/>
        <v>0</v>
      </c>
      <c r="P401" s="784">
        <f t="shared" si="75"/>
        <v>0</v>
      </c>
      <c r="Q401" s="784">
        <f t="shared" si="75"/>
        <v>0</v>
      </c>
      <c r="R401" s="784">
        <f t="shared" si="75"/>
        <v>0</v>
      </c>
      <c r="S401" s="784">
        <f t="shared" si="75"/>
        <v>0</v>
      </c>
      <c r="T401" s="784">
        <f t="shared" si="75"/>
        <v>0</v>
      </c>
      <c r="U401" s="784">
        <f t="shared" si="75"/>
        <v>0</v>
      </c>
    </row>
    <row r="402" spans="1:21" ht="24" outlineLevel="4" thickTop="1" thickBot="1">
      <c r="A402" s="364" t="s">
        <v>363</v>
      </c>
      <c r="B402" s="364" t="s">
        <v>377</v>
      </c>
      <c r="C402" s="364" t="s">
        <v>362</v>
      </c>
      <c r="D402" s="364" t="s">
        <v>795</v>
      </c>
      <c r="E402" s="715" t="s">
        <v>1998</v>
      </c>
      <c r="F402" s="785">
        <f>'Formulario 3- Gasto'!K403</f>
        <v>0</v>
      </c>
      <c r="G402" s="72">
        <f t="shared" si="56"/>
        <v>0</v>
      </c>
      <c r="H402" s="718"/>
      <c r="I402" s="717"/>
      <c r="J402" s="717"/>
      <c r="K402" s="717"/>
      <c r="L402" s="717"/>
      <c r="M402" s="717"/>
      <c r="N402" s="717"/>
      <c r="O402" s="717"/>
      <c r="P402" s="717"/>
      <c r="Q402" s="717"/>
      <c r="R402" s="717"/>
      <c r="S402" s="717"/>
      <c r="T402" s="717"/>
      <c r="U402" s="717"/>
    </row>
    <row r="403" spans="1:21" ht="12.75" outlineLevel="4" thickTop="1" thickBot="1">
      <c r="A403" s="351" t="s">
        <v>363</v>
      </c>
      <c r="B403" s="351" t="s">
        <v>377</v>
      </c>
      <c r="C403" s="351" t="s">
        <v>363</v>
      </c>
      <c r="D403" s="351"/>
      <c r="E403" s="714" t="s">
        <v>1416</v>
      </c>
      <c r="F403" s="784">
        <f>'Formulario 3- Gasto'!K404</f>
        <v>0</v>
      </c>
      <c r="G403" s="72">
        <f t="shared" si="56"/>
        <v>0</v>
      </c>
      <c r="H403" s="791">
        <f>SUM(H404:H406)</f>
        <v>0</v>
      </c>
      <c r="I403" s="784">
        <f>SUM(I404:I406)</f>
        <v>0</v>
      </c>
      <c r="J403" s="784">
        <f t="shared" ref="J403:R403" si="76">SUM(J404:J406)</f>
        <v>0</v>
      </c>
      <c r="K403" s="784">
        <f t="shared" si="76"/>
        <v>0</v>
      </c>
      <c r="L403" s="784">
        <f t="shared" si="76"/>
        <v>0</v>
      </c>
      <c r="M403" s="784">
        <f t="shared" si="76"/>
        <v>0</v>
      </c>
      <c r="N403" s="784">
        <f t="shared" si="76"/>
        <v>0</v>
      </c>
      <c r="O403" s="784">
        <f t="shared" si="76"/>
        <v>0</v>
      </c>
      <c r="P403" s="784">
        <f t="shared" si="76"/>
        <v>0</v>
      </c>
      <c r="Q403" s="784">
        <f t="shared" si="76"/>
        <v>0</v>
      </c>
      <c r="R403" s="784">
        <f t="shared" si="76"/>
        <v>0</v>
      </c>
      <c r="S403" s="784">
        <f t="shared" ref="S403:T403" si="77">SUM(S404:S406)</f>
        <v>0</v>
      </c>
      <c r="T403" s="784">
        <f t="shared" si="77"/>
        <v>0</v>
      </c>
      <c r="U403" s="784">
        <f t="shared" ref="U403" si="78">SUM(U404:U406)</f>
        <v>0</v>
      </c>
    </row>
    <row r="404" spans="1:21" ht="12.75" outlineLevel="4" thickTop="1" thickBot="1">
      <c r="A404" s="364" t="s">
        <v>363</v>
      </c>
      <c r="B404" s="364" t="s">
        <v>377</v>
      </c>
      <c r="C404" s="364" t="s">
        <v>363</v>
      </c>
      <c r="D404" s="364" t="s">
        <v>795</v>
      </c>
      <c r="E404" s="715" t="s">
        <v>1417</v>
      </c>
      <c r="F404" s="785">
        <f>'Formulario 3- Gasto'!K405</f>
        <v>0</v>
      </c>
      <c r="G404" s="72">
        <f t="shared" si="56"/>
        <v>0</v>
      </c>
      <c r="H404" s="718"/>
      <c r="I404" s="717"/>
      <c r="J404" s="717"/>
      <c r="K404" s="717"/>
      <c r="L404" s="717"/>
      <c r="M404" s="717"/>
      <c r="N404" s="717"/>
      <c r="O404" s="717"/>
      <c r="P404" s="717"/>
      <c r="Q404" s="717"/>
      <c r="R404" s="717"/>
      <c r="S404" s="717"/>
      <c r="T404" s="717"/>
      <c r="U404" s="717"/>
    </row>
    <row r="405" spans="1:21" s="681" customFormat="1" ht="12.75" outlineLevel="2" thickTop="1" thickBot="1">
      <c r="A405" s="364" t="s">
        <v>363</v>
      </c>
      <c r="B405" s="364" t="s">
        <v>377</v>
      </c>
      <c r="C405" s="364" t="s">
        <v>363</v>
      </c>
      <c r="D405" s="364" t="s">
        <v>797</v>
      </c>
      <c r="E405" s="715" t="s">
        <v>1418</v>
      </c>
      <c r="F405" s="785">
        <f>'Formulario 3- Gasto'!K406</f>
        <v>0</v>
      </c>
      <c r="G405" s="72">
        <f t="shared" si="56"/>
        <v>0</v>
      </c>
      <c r="H405" s="718"/>
      <c r="I405" s="717"/>
      <c r="J405" s="717"/>
      <c r="K405" s="717"/>
      <c r="L405" s="717"/>
      <c r="M405" s="717"/>
      <c r="N405" s="717"/>
      <c r="O405" s="717"/>
      <c r="P405" s="717"/>
      <c r="Q405" s="717"/>
      <c r="R405" s="717"/>
      <c r="S405" s="717"/>
      <c r="T405" s="717"/>
      <c r="U405" s="717"/>
    </row>
    <row r="406" spans="1:21" ht="12.75" outlineLevel="4" thickTop="1" thickBot="1">
      <c r="A406" s="364" t="s">
        <v>363</v>
      </c>
      <c r="B406" s="364" t="s">
        <v>377</v>
      </c>
      <c r="C406" s="364" t="s">
        <v>363</v>
      </c>
      <c r="D406" s="364" t="s">
        <v>800</v>
      </c>
      <c r="E406" s="715" t="s">
        <v>1419</v>
      </c>
      <c r="F406" s="785">
        <f>'Formulario 3- Gasto'!K407</f>
        <v>0</v>
      </c>
      <c r="G406" s="72">
        <f t="shared" ref="G406:G469" si="79">F406-SUM(H406:U406)</f>
        <v>0</v>
      </c>
      <c r="H406" s="718"/>
      <c r="I406" s="717"/>
      <c r="J406" s="717"/>
      <c r="K406" s="717"/>
      <c r="L406" s="717"/>
      <c r="M406" s="717"/>
      <c r="N406" s="717"/>
      <c r="O406" s="717"/>
      <c r="P406" s="717"/>
      <c r="Q406" s="717"/>
      <c r="R406" s="717"/>
      <c r="S406" s="717"/>
      <c r="T406" s="717"/>
      <c r="U406" s="717"/>
    </row>
    <row r="407" spans="1:21" ht="12.75" outlineLevel="4" thickTop="1" thickBot="1">
      <c r="A407" s="351" t="s">
        <v>363</v>
      </c>
      <c r="B407" s="351" t="s">
        <v>377</v>
      </c>
      <c r="C407" s="351" t="s">
        <v>366</v>
      </c>
      <c r="D407" s="351"/>
      <c r="E407" s="714" t="s">
        <v>1420</v>
      </c>
      <c r="F407" s="784">
        <f>'Formulario 3- Gasto'!K408</f>
        <v>0</v>
      </c>
      <c r="G407" s="72">
        <f t="shared" si="79"/>
        <v>0</v>
      </c>
      <c r="H407" s="791">
        <f>H408</f>
        <v>0</v>
      </c>
      <c r="I407" s="784">
        <f>I408</f>
        <v>0</v>
      </c>
      <c r="J407" s="784">
        <f t="shared" ref="J407:U407" si="80">J408</f>
        <v>0</v>
      </c>
      <c r="K407" s="784">
        <f t="shared" si="80"/>
        <v>0</v>
      </c>
      <c r="L407" s="784">
        <f t="shared" si="80"/>
        <v>0</v>
      </c>
      <c r="M407" s="784">
        <f t="shared" si="80"/>
        <v>0</v>
      </c>
      <c r="N407" s="784">
        <f t="shared" si="80"/>
        <v>0</v>
      </c>
      <c r="O407" s="784">
        <f t="shared" si="80"/>
        <v>0</v>
      </c>
      <c r="P407" s="784">
        <f t="shared" si="80"/>
        <v>0</v>
      </c>
      <c r="Q407" s="784">
        <f t="shared" si="80"/>
        <v>0</v>
      </c>
      <c r="R407" s="784">
        <f t="shared" si="80"/>
        <v>0</v>
      </c>
      <c r="S407" s="784">
        <f t="shared" si="80"/>
        <v>0</v>
      </c>
      <c r="T407" s="784">
        <f t="shared" si="80"/>
        <v>0</v>
      </c>
      <c r="U407" s="784">
        <f t="shared" si="80"/>
        <v>0</v>
      </c>
    </row>
    <row r="408" spans="1:21" ht="12.75" outlineLevel="4" thickTop="1" thickBot="1">
      <c r="A408" s="364" t="s">
        <v>363</v>
      </c>
      <c r="B408" s="364" t="s">
        <v>377</v>
      </c>
      <c r="C408" s="364" t="s">
        <v>366</v>
      </c>
      <c r="D408" s="364" t="s">
        <v>795</v>
      </c>
      <c r="E408" s="715" t="s">
        <v>1421</v>
      </c>
      <c r="F408" s="785">
        <f>'Formulario 3- Gasto'!K409</f>
        <v>0</v>
      </c>
      <c r="G408" s="72">
        <f t="shared" si="79"/>
        <v>0</v>
      </c>
      <c r="H408" s="718"/>
      <c r="I408" s="717"/>
      <c r="J408" s="717"/>
      <c r="K408" s="717"/>
      <c r="L408" s="717"/>
      <c r="M408" s="717"/>
      <c r="N408" s="717"/>
      <c r="O408" s="717"/>
      <c r="P408" s="717"/>
      <c r="Q408" s="717"/>
      <c r="R408" s="717"/>
      <c r="S408" s="717"/>
      <c r="T408" s="717"/>
      <c r="U408" s="717"/>
    </row>
    <row r="409" spans="1:21" s="681" customFormat="1" ht="12.75" outlineLevel="2" thickTop="1" thickBot="1">
      <c r="A409" s="351" t="s">
        <v>363</v>
      </c>
      <c r="B409" s="351" t="s">
        <v>377</v>
      </c>
      <c r="C409" s="351" t="s">
        <v>367</v>
      </c>
      <c r="D409" s="351"/>
      <c r="E409" s="714" t="s">
        <v>1422</v>
      </c>
      <c r="F409" s="784">
        <f>'Formulario 3- Gasto'!K410</f>
        <v>0</v>
      </c>
      <c r="G409" s="72">
        <f t="shared" si="79"/>
        <v>0</v>
      </c>
      <c r="H409" s="791">
        <f>SUM(H410:H414)</f>
        <v>0</v>
      </c>
      <c r="I409" s="784">
        <f>SUM(I410:I414)</f>
        <v>0</v>
      </c>
      <c r="J409" s="784">
        <f t="shared" ref="J409:R409" si="81">SUM(J410:J414)</f>
        <v>0</v>
      </c>
      <c r="K409" s="784">
        <f t="shared" si="81"/>
        <v>0</v>
      </c>
      <c r="L409" s="784">
        <f t="shared" si="81"/>
        <v>0</v>
      </c>
      <c r="M409" s="784">
        <f t="shared" si="81"/>
        <v>0</v>
      </c>
      <c r="N409" s="784">
        <f t="shared" si="81"/>
        <v>0</v>
      </c>
      <c r="O409" s="784">
        <f t="shared" si="81"/>
        <v>0</v>
      </c>
      <c r="P409" s="784">
        <f t="shared" si="81"/>
        <v>0</v>
      </c>
      <c r="Q409" s="784">
        <f t="shared" si="81"/>
        <v>0</v>
      </c>
      <c r="R409" s="784">
        <f t="shared" si="81"/>
        <v>0</v>
      </c>
      <c r="S409" s="784">
        <f t="shared" ref="S409:T409" si="82">SUM(S410:S414)</f>
        <v>0</v>
      </c>
      <c r="T409" s="784">
        <f t="shared" si="82"/>
        <v>0</v>
      </c>
      <c r="U409" s="784">
        <f t="shared" ref="U409" si="83">SUM(U410:U414)</f>
        <v>0</v>
      </c>
    </row>
    <row r="410" spans="1:21" ht="33.75" customHeight="1" outlineLevel="4" thickTop="1" thickBot="1">
      <c r="A410" s="364" t="s">
        <v>363</v>
      </c>
      <c r="B410" s="364" t="s">
        <v>377</v>
      </c>
      <c r="C410" s="364" t="s">
        <v>367</v>
      </c>
      <c r="D410" s="364" t="s">
        <v>795</v>
      </c>
      <c r="E410" s="715" t="s">
        <v>1423</v>
      </c>
      <c r="F410" s="785">
        <f>'Formulario 3- Gasto'!K411</f>
        <v>0</v>
      </c>
      <c r="G410" s="72">
        <f t="shared" si="79"/>
        <v>0</v>
      </c>
      <c r="H410" s="718"/>
      <c r="I410" s="717"/>
      <c r="J410" s="717"/>
      <c r="K410" s="717"/>
      <c r="L410" s="717"/>
      <c r="M410" s="717"/>
      <c r="N410" s="717"/>
      <c r="O410" s="717"/>
      <c r="P410" s="717"/>
      <c r="Q410" s="717"/>
      <c r="R410" s="717"/>
      <c r="S410" s="717"/>
      <c r="T410" s="717"/>
      <c r="U410" s="717"/>
    </row>
    <row r="411" spans="1:21" ht="12.75" outlineLevel="4" thickTop="1" thickBot="1">
      <c r="A411" s="364" t="s">
        <v>363</v>
      </c>
      <c r="B411" s="364" t="s">
        <v>377</v>
      </c>
      <c r="C411" s="364" t="s">
        <v>367</v>
      </c>
      <c r="D411" s="364" t="s">
        <v>794</v>
      </c>
      <c r="E411" s="715" t="s">
        <v>1424</v>
      </c>
      <c r="F411" s="785">
        <f>'Formulario 3- Gasto'!K412</f>
        <v>0</v>
      </c>
      <c r="G411" s="72">
        <f t="shared" si="79"/>
        <v>0</v>
      </c>
      <c r="H411" s="718"/>
      <c r="I411" s="717"/>
      <c r="J411" s="717"/>
      <c r="K411" s="717"/>
      <c r="L411" s="717"/>
      <c r="M411" s="717"/>
      <c r="N411" s="717"/>
      <c r="O411" s="717"/>
      <c r="P411" s="717"/>
      <c r="Q411" s="717"/>
      <c r="R411" s="717"/>
      <c r="S411" s="717"/>
      <c r="T411" s="717"/>
      <c r="U411" s="717"/>
    </row>
    <row r="412" spans="1:21" s="681" customFormat="1" ht="24" outlineLevel="4" thickTop="1" thickBot="1">
      <c r="A412" s="364" t="s">
        <v>363</v>
      </c>
      <c r="B412" s="364" t="s">
        <v>377</v>
      </c>
      <c r="C412" s="364" t="s">
        <v>367</v>
      </c>
      <c r="D412" s="364" t="s">
        <v>796</v>
      </c>
      <c r="E412" s="715" t="s">
        <v>1425</v>
      </c>
      <c r="F412" s="785">
        <f>'Formulario 3- Gasto'!K413</f>
        <v>0</v>
      </c>
      <c r="G412" s="72">
        <f t="shared" si="79"/>
        <v>0</v>
      </c>
      <c r="H412" s="718"/>
      <c r="I412" s="717"/>
      <c r="J412" s="717"/>
      <c r="K412" s="717"/>
      <c r="L412" s="717"/>
      <c r="M412" s="717"/>
      <c r="N412" s="717"/>
      <c r="O412" s="717"/>
      <c r="P412" s="717"/>
      <c r="Q412" s="717"/>
      <c r="R412" s="717"/>
      <c r="S412" s="717"/>
      <c r="T412" s="717"/>
      <c r="U412" s="717"/>
    </row>
    <row r="413" spans="1:21" ht="24" outlineLevel="4" thickTop="1" thickBot="1">
      <c r="A413" s="364" t="s">
        <v>363</v>
      </c>
      <c r="B413" s="364" t="s">
        <v>377</v>
      </c>
      <c r="C413" s="364" t="s">
        <v>367</v>
      </c>
      <c r="D413" s="364" t="s">
        <v>797</v>
      </c>
      <c r="E413" s="715" t="s">
        <v>1426</v>
      </c>
      <c r="F413" s="785">
        <f>'Formulario 3- Gasto'!K414</f>
        <v>0</v>
      </c>
      <c r="G413" s="72">
        <f t="shared" si="79"/>
        <v>0</v>
      </c>
      <c r="H413" s="718"/>
      <c r="I413" s="717"/>
      <c r="J413" s="717"/>
      <c r="K413" s="717"/>
      <c r="L413" s="717"/>
      <c r="M413" s="717"/>
      <c r="N413" s="717"/>
      <c r="O413" s="717"/>
      <c r="P413" s="717"/>
      <c r="Q413" s="717"/>
      <c r="R413" s="717"/>
      <c r="S413" s="717"/>
      <c r="T413" s="717"/>
      <c r="U413" s="717"/>
    </row>
    <row r="414" spans="1:21" s="681" customFormat="1" ht="12.75" outlineLevel="4" thickTop="1" thickBot="1">
      <c r="A414" s="364" t="s">
        <v>363</v>
      </c>
      <c r="B414" s="364" t="s">
        <v>377</v>
      </c>
      <c r="C414" s="364" t="s">
        <v>367</v>
      </c>
      <c r="D414" s="364" t="s">
        <v>800</v>
      </c>
      <c r="E414" s="715" t="s">
        <v>1427</v>
      </c>
      <c r="F414" s="785">
        <f>'Formulario 3- Gasto'!K415</f>
        <v>0</v>
      </c>
      <c r="G414" s="72">
        <f t="shared" si="79"/>
        <v>0</v>
      </c>
      <c r="H414" s="718"/>
      <c r="I414" s="717"/>
      <c r="J414" s="717"/>
      <c r="K414" s="717"/>
      <c r="L414" s="717"/>
      <c r="M414" s="717"/>
      <c r="N414" s="717"/>
      <c r="O414" s="717"/>
      <c r="P414" s="717"/>
      <c r="Q414" s="717"/>
      <c r="R414" s="717"/>
      <c r="S414" s="717"/>
      <c r="T414" s="717"/>
      <c r="U414" s="717"/>
    </row>
    <row r="415" spans="1:21" ht="12.75" outlineLevel="4" thickTop="1" thickBot="1">
      <c r="A415" s="351" t="s">
        <v>363</v>
      </c>
      <c r="B415" s="351" t="s">
        <v>377</v>
      </c>
      <c r="C415" s="351" t="s">
        <v>369</v>
      </c>
      <c r="D415" s="351"/>
      <c r="E415" s="714" t="s">
        <v>1428</v>
      </c>
      <c r="F415" s="784">
        <f>'Formulario 3- Gasto'!K416</f>
        <v>0</v>
      </c>
      <c r="G415" s="72">
        <f t="shared" si="79"/>
        <v>0</v>
      </c>
      <c r="H415" s="791">
        <f>SUM(H416:H419)</f>
        <v>0</v>
      </c>
      <c r="I415" s="784">
        <f>SUM(I416:I419)</f>
        <v>0</v>
      </c>
      <c r="J415" s="784">
        <f t="shared" ref="J415:R415" si="84">SUM(J416:J419)</f>
        <v>0</v>
      </c>
      <c r="K415" s="784">
        <f t="shared" si="84"/>
        <v>0</v>
      </c>
      <c r="L415" s="784">
        <f t="shared" si="84"/>
        <v>0</v>
      </c>
      <c r="M415" s="784">
        <f t="shared" si="84"/>
        <v>0</v>
      </c>
      <c r="N415" s="784">
        <f t="shared" si="84"/>
        <v>0</v>
      </c>
      <c r="O415" s="784">
        <f t="shared" si="84"/>
        <v>0</v>
      </c>
      <c r="P415" s="784">
        <f t="shared" si="84"/>
        <v>0</v>
      </c>
      <c r="Q415" s="784">
        <f t="shared" si="84"/>
        <v>0</v>
      </c>
      <c r="R415" s="784">
        <f t="shared" si="84"/>
        <v>0</v>
      </c>
      <c r="S415" s="784">
        <f t="shared" ref="S415:T415" si="85">SUM(S416:S419)</f>
        <v>0</v>
      </c>
      <c r="T415" s="784">
        <f t="shared" si="85"/>
        <v>0</v>
      </c>
      <c r="U415" s="784">
        <f t="shared" ref="U415" si="86">SUM(U416:U419)</f>
        <v>0</v>
      </c>
    </row>
    <row r="416" spans="1:21" s="681" customFormat="1" ht="12.75" outlineLevel="4" thickTop="1" thickBot="1">
      <c r="A416" s="364" t="s">
        <v>363</v>
      </c>
      <c r="B416" s="364" t="s">
        <v>377</v>
      </c>
      <c r="C416" s="364" t="s">
        <v>369</v>
      </c>
      <c r="D416" s="364" t="s">
        <v>795</v>
      </c>
      <c r="E416" s="715" t="s">
        <v>1429</v>
      </c>
      <c r="F416" s="785">
        <f>'Formulario 3- Gasto'!K417</f>
        <v>0</v>
      </c>
      <c r="G416" s="72">
        <f t="shared" si="79"/>
        <v>0</v>
      </c>
      <c r="H416" s="718"/>
      <c r="I416" s="717"/>
      <c r="J416" s="717"/>
      <c r="K416" s="717"/>
      <c r="L416" s="717"/>
      <c r="M416" s="717"/>
      <c r="N416" s="717"/>
      <c r="O416" s="717"/>
      <c r="P416" s="717"/>
      <c r="Q416" s="717"/>
      <c r="R416" s="717"/>
      <c r="S416" s="717"/>
      <c r="T416" s="717"/>
      <c r="U416" s="717"/>
    </row>
    <row r="417" spans="1:21" ht="12.75" outlineLevel="4" thickTop="1" thickBot="1">
      <c r="A417" s="364" t="s">
        <v>363</v>
      </c>
      <c r="B417" s="364" t="s">
        <v>377</v>
      </c>
      <c r="C417" s="364" t="s">
        <v>369</v>
      </c>
      <c r="D417" s="364" t="s">
        <v>794</v>
      </c>
      <c r="E417" s="715" t="s">
        <v>1430</v>
      </c>
      <c r="F417" s="785">
        <f>'Formulario 3- Gasto'!K418</f>
        <v>0</v>
      </c>
      <c r="G417" s="72">
        <f t="shared" si="79"/>
        <v>0</v>
      </c>
      <c r="H417" s="718"/>
      <c r="I417" s="717"/>
      <c r="J417" s="717"/>
      <c r="K417" s="717"/>
      <c r="L417" s="717"/>
      <c r="M417" s="717"/>
      <c r="N417" s="717"/>
      <c r="O417" s="717"/>
      <c r="P417" s="717"/>
      <c r="Q417" s="717"/>
      <c r="R417" s="717"/>
      <c r="S417" s="717"/>
      <c r="T417" s="717"/>
      <c r="U417" s="717"/>
    </row>
    <row r="418" spans="1:21" ht="12.75" outlineLevel="4" thickTop="1" thickBot="1">
      <c r="A418" s="364" t="s">
        <v>363</v>
      </c>
      <c r="B418" s="364" t="s">
        <v>377</v>
      </c>
      <c r="C418" s="364" t="s">
        <v>369</v>
      </c>
      <c r="D418" s="364" t="s">
        <v>796</v>
      </c>
      <c r="E418" s="715" t="s">
        <v>1999</v>
      </c>
      <c r="F418" s="785">
        <f>'Formulario 3- Gasto'!K419</f>
        <v>0</v>
      </c>
      <c r="G418" s="72">
        <f t="shared" si="79"/>
        <v>0</v>
      </c>
      <c r="H418" s="718"/>
      <c r="I418" s="717"/>
      <c r="J418" s="717"/>
      <c r="K418" s="717"/>
      <c r="L418" s="717"/>
      <c r="M418" s="717"/>
      <c r="N418" s="717"/>
      <c r="O418" s="717"/>
      <c r="P418" s="717"/>
      <c r="Q418" s="717"/>
      <c r="R418" s="717"/>
      <c r="S418" s="717"/>
      <c r="T418" s="717"/>
      <c r="U418" s="717"/>
    </row>
    <row r="419" spans="1:21" s="727" customFormat="1" ht="12.75" outlineLevel="2" thickTop="1" thickBot="1">
      <c r="A419" s="364" t="s">
        <v>363</v>
      </c>
      <c r="B419" s="364" t="s">
        <v>377</v>
      </c>
      <c r="C419" s="364" t="s">
        <v>369</v>
      </c>
      <c r="D419" s="364" t="s">
        <v>797</v>
      </c>
      <c r="E419" s="715" t="s">
        <v>2000</v>
      </c>
      <c r="F419" s="785">
        <f>'Formulario 3- Gasto'!K420</f>
        <v>0</v>
      </c>
      <c r="G419" s="72">
        <f t="shared" si="79"/>
        <v>0</v>
      </c>
      <c r="H419" s="718"/>
      <c r="I419" s="717"/>
      <c r="J419" s="717"/>
      <c r="K419" s="717"/>
      <c r="L419" s="717"/>
      <c r="M419" s="717"/>
      <c r="N419" s="717"/>
      <c r="O419" s="717"/>
      <c r="P419" s="717"/>
      <c r="Q419" s="717"/>
      <c r="R419" s="717"/>
      <c r="S419" s="717"/>
      <c r="T419" s="717"/>
      <c r="U419" s="717"/>
    </row>
    <row r="420" spans="1:21" s="681" customFormat="1" ht="12.75" outlineLevel="3" thickTop="1" thickBot="1">
      <c r="A420" s="351" t="s">
        <v>363</v>
      </c>
      <c r="B420" s="351" t="s">
        <v>377</v>
      </c>
      <c r="C420" s="351" t="s">
        <v>373</v>
      </c>
      <c r="D420" s="351"/>
      <c r="E420" s="714" t="s">
        <v>1431</v>
      </c>
      <c r="F420" s="784">
        <f>'Formulario 3- Gasto'!K421</f>
        <v>0</v>
      </c>
      <c r="G420" s="72">
        <f t="shared" si="79"/>
        <v>0</v>
      </c>
      <c r="H420" s="791">
        <f>+SUM(H421:H423)</f>
        <v>0</v>
      </c>
      <c r="I420" s="784">
        <f>+SUM(I421:I423)</f>
        <v>0</v>
      </c>
      <c r="J420" s="784">
        <f t="shared" ref="J420:R420" si="87">+SUM(J421:J423)</f>
        <v>0</v>
      </c>
      <c r="K420" s="784">
        <f t="shared" si="87"/>
        <v>0</v>
      </c>
      <c r="L420" s="784">
        <f t="shared" si="87"/>
        <v>0</v>
      </c>
      <c r="M420" s="784">
        <f t="shared" si="87"/>
        <v>0</v>
      </c>
      <c r="N420" s="784">
        <f t="shared" si="87"/>
        <v>0</v>
      </c>
      <c r="O420" s="784">
        <f t="shared" si="87"/>
        <v>0</v>
      </c>
      <c r="P420" s="784">
        <f t="shared" si="87"/>
        <v>0</v>
      </c>
      <c r="Q420" s="784">
        <f t="shared" si="87"/>
        <v>0</v>
      </c>
      <c r="R420" s="784">
        <f t="shared" si="87"/>
        <v>0</v>
      </c>
      <c r="S420" s="784">
        <f t="shared" ref="S420:T420" si="88">+SUM(S421:S423)</f>
        <v>0</v>
      </c>
      <c r="T420" s="784">
        <f t="shared" si="88"/>
        <v>0</v>
      </c>
      <c r="U420" s="784">
        <f t="shared" ref="U420" si="89">+SUM(U421:U423)</f>
        <v>0</v>
      </c>
    </row>
    <row r="421" spans="1:21" ht="24" outlineLevel="3" thickTop="1" thickBot="1">
      <c r="A421" s="364" t="s">
        <v>363</v>
      </c>
      <c r="B421" s="364" t="s">
        <v>377</v>
      </c>
      <c r="C421" s="364" t="s">
        <v>373</v>
      </c>
      <c r="D421" s="364" t="s">
        <v>795</v>
      </c>
      <c r="E421" s="715" t="s">
        <v>2001</v>
      </c>
      <c r="F421" s="785">
        <f>'Formulario 3- Gasto'!K422</f>
        <v>0</v>
      </c>
      <c r="G421" s="72">
        <f t="shared" si="79"/>
        <v>0</v>
      </c>
      <c r="H421" s="718"/>
      <c r="I421" s="717"/>
      <c r="J421" s="717"/>
      <c r="K421" s="717"/>
      <c r="L421" s="717"/>
      <c r="M421" s="717"/>
      <c r="N421" s="717"/>
      <c r="O421" s="717"/>
      <c r="P421" s="717"/>
      <c r="Q421" s="717"/>
      <c r="R421" s="717"/>
      <c r="S421" s="717"/>
      <c r="T421" s="717"/>
      <c r="U421" s="717"/>
    </row>
    <row r="422" spans="1:21" ht="12.75" outlineLevel="3" thickTop="1" thickBot="1">
      <c r="A422" s="364" t="s">
        <v>363</v>
      </c>
      <c r="B422" s="364" t="s">
        <v>377</v>
      </c>
      <c r="C422" s="364" t="s">
        <v>373</v>
      </c>
      <c r="D422" s="364" t="s">
        <v>794</v>
      </c>
      <c r="E422" s="715" t="s">
        <v>1432</v>
      </c>
      <c r="F422" s="785">
        <f>'Formulario 3- Gasto'!K423</f>
        <v>0</v>
      </c>
      <c r="G422" s="72">
        <f t="shared" si="79"/>
        <v>0</v>
      </c>
      <c r="H422" s="718"/>
      <c r="I422" s="717"/>
      <c r="J422" s="717"/>
      <c r="K422" s="717"/>
      <c r="L422" s="717"/>
      <c r="M422" s="717"/>
      <c r="N422" s="717"/>
      <c r="O422" s="717"/>
      <c r="P422" s="717"/>
      <c r="Q422" s="717"/>
      <c r="R422" s="717"/>
      <c r="S422" s="717"/>
      <c r="T422" s="717"/>
      <c r="U422" s="717"/>
    </row>
    <row r="423" spans="1:21" ht="24" thickTop="1" thickBot="1">
      <c r="A423" s="364" t="s">
        <v>363</v>
      </c>
      <c r="B423" s="364" t="s">
        <v>377</v>
      </c>
      <c r="C423" s="364" t="s">
        <v>373</v>
      </c>
      <c r="D423" s="364" t="s">
        <v>796</v>
      </c>
      <c r="E423" s="715" t="s">
        <v>2002</v>
      </c>
      <c r="F423" s="785">
        <f>'Formulario 3- Gasto'!K424</f>
        <v>0</v>
      </c>
      <c r="G423" s="72">
        <f t="shared" si="79"/>
        <v>0</v>
      </c>
      <c r="H423" s="718"/>
      <c r="I423" s="717"/>
      <c r="J423" s="717"/>
      <c r="K423" s="717"/>
      <c r="L423" s="717"/>
      <c r="M423" s="717"/>
      <c r="N423" s="717"/>
      <c r="O423" s="717"/>
      <c r="P423" s="717"/>
      <c r="Q423" s="717"/>
      <c r="R423" s="717"/>
      <c r="S423" s="717"/>
      <c r="T423" s="717"/>
      <c r="U423" s="717"/>
    </row>
    <row r="424" spans="1:21" ht="12.75" outlineLevel="1" thickTop="1" thickBot="1">
      <c r="A424" s="351" t="s">
        <v>363</v>
      </c>
      <c r="B424" s="351" t="s">
        <v>377</v>
      </c>
      <c r="C424" s="351" t="s">
        <v>374</v>
      </c>
      <c r="D424" s="351"/>
      <c r="E424" s="714" t="s">
        <v>1433</v>
      </c>
      <c r="F424" s="784">
        <f>'Formulario 3- Gasto'!K425</f>
        <v>0</v>
      </c>
      <c r="G424" s="72">
        <f t="shared" si="79"/>
        <v>0</v>
      </c>
      <c r="H424" s="791">
        <f>H425</f>
        <v>0</v>
      </c>
      <c r="I424" s="784">
        <f>I425</f>
        <v>0</v>
      </c>
      <c r="J424" s="784">
        <f t="shared" ref="J424:U424" si="90">J425</f>
        <v>0</v>
      </c>
      <c r="K424" s="784">
        <f t="shared" si="90"/>
        <v>0</v>
      </c>
      <c r="L424" s="784">
        <f t="shared" si="90"/>
        <v>0</v>
      </c>
      <c r="M424" s="784">
        <f t="shared" si="90"/>
        <v>0</v>
      </c>
      <c r="N424" s="784">
        <f t="shared" si="90"/>
        <v>0</v>
      </c>
      <c r="O424" s="784">
        <f t="shared" si="90"/>
        <v>0</v>
      </c>
      <c r="P424" s="784">
        <f t="shared" si="90"/>
        <v>0</v>
      </c>
      <c r="Q424" s="784">
        <f t="shared" si="90"/>
        <v>0</v>
      </c>
      <c r="R424" s="784">
        <f t="shared" si="90"/>
        <v>0</v>
      </c>
      <c r="S424" s="784">
        <f t="shared" si="90"/>
        <v>0</v>
      </c>
      <c r="T424" s="784">
        <f t="shared" si="90"/>
        <v>0</v>
      </c>
      <c r="U424" s="784">
        <f t="shared" si="90"/>
        <v>0</v>
      </c>
    </row>
    <row r="425" spans="1:21" ht="12.75" outlineLevel="2" thickTop="1" thickBot="1">
      <c r="A425" s="364" t="s">
        <v>363</v>
      </c>
      <c r="B425" s="364" t="s">
        <v>377</v>
      </c>
      <c r="C425" s="364" t="s">
        <v>374</v>
      </c>
      <c r="D425" s="364" t="s">
        <v>795</v>
      </c>
      <c r="E425" s="715" t="s">
        <v>1434</v>
      </c>
      <c r="F425" s="785">
        <f>'Formulario 3- Gasto'!K426</f>
        <v>0</v>
      </c>
      <c r="G425" s="72">
        <f t="shared" si="79"/>
        <v>0</v>
      </c>
      <c r="H425" s="718"/>
      <c r="I425" s="717"/>
      <c r="J425" s="717"/>
      <c r="K425" s="717"/>
      <c r="L425" s="717"/>
      <c r="M425" s="717"/>
      <c r="N425" s="717"/>
      <c r="O425" s="717"/>
      <c r="P425" s="717"/>
      <c r="Q425" s="717"/>
      <c r="R425" s="717"/>
      <c r="S425" s="717"/>
      <c r="T425" s="717"/>
      <c r="U425" s="717"/>
    </row>
    <row r="426" spans="1:21" ht="24" outlineLevel="2" thickTop="1" thickBot="1">
      <c r="A426" s="351" t="s">
        <v>363</v>
      </c>
      <c r="B426" s="351" t="s">
        <v>377</v>
      </c>
      <c r="C426" s="351" t="s">
        <v>375</v>
      </c>
      <c r="D426" s="351"/>
      <c r="E426" s="714" t="s">
        <v>1435</v>
      </c>
      <c r="F426" s="784">
        <f>'Formulario 3- Gasto'!K427</f>
        <v>0</v>
      </c>
      <c r="G426" s="72">
        <f t="shared" si="79"/>
        <v>0</v>
      </c>
      <c r="H426" s="791">
        <f>H427</f>
        <v>0</v>
      </c>
      <c r="I426" s="784">
        <f>I427</f>
        <v>0</v>
      </c>
      <c r="J426" s="784">
        <f t="shared" ref="J426:U426" si="91">J427</f>
        <v>0</v>
      </c>
      <c r="K426" s="784">
        <f t="shared" si="91"/>
        <v>0</v>
      </c>
      <c r="L426" s="784">
        <f t="shared" si="91"/>
        <v>0</v>
      </c>
      <c r="M426" s="784">
        <f t="shared" si="91"/>
        <v>0</v>
      </c>
      <c r="N426" s="784">
        <f t="shared" si="91"/>
        <v>0</v>
      </c>
      <c r="O426" s="784">
        <f t="shared" si="91"/>
        <v>0</v>
      </c>
      <c r="P426" s="784">
        <f t="shared" si="91"/>
        <v>0</v>
      </c>
      <c r="Q426" s="784">
        <f t="shared" si="91"/>
        <v>0</v>
      </c>
      <c r="R426" s="784">
        <f t="shared" si="91"/>
        <v>0</v>
      </c>
      <c r="S426" s="784">
        <f t="shared" si="91"/>
        <v>0</v>
      </c>
      <c r="T426" s="784">
        <f t="shared" si="91"/>
        <v>0</v>
      </c>
      <c r="U426" s="784">
        <f t="shared" si="91"/>
        <v>0</v>
      </c>
    </row>
    <row r="427" spans="1:21" ht="24" outlineLevel="1" thickTop="1" thickBot="1">
      <c r="A427" s="364" t="s">
        <v>363</v>
      </c>
      <c r="B427" s="364" t="s">
        <v>377</v>
      </c>
      <c r="C427" s="364" t="s">
        <v>375</v>
      </c>
      <c r="D427" s="364" t="s">
        <v>795</v>
      </c>
      <c r="E427" s="715" t="s">
        <v>1436</v>
      </c>
      <c r="F427" s="785">
        <f>'Formulario 3- Gasto'!K428</f>
        <v>0</v>
      </c>
      <c r="G427" s="72">
        <f t="shared" si="79"/>
        <v>0</v>
      </c>
      <c r="H427" s="718"/>
      <c r="I427" s="717"/>
      <c r="J427" s="717"/>
      <c r="K427" s="717"/>
      <c r="L427" s="717"/>
      <c r="M427" s="717"/>
      <c r="N427" s="717"/>
      <c r="O427" s="717"/>
      <c r="P427" s="717"/>
      <c r="Q427" s="717"/>
      <c r="R427" s="717"/>
      <c r="S427" s="717"/>
      <c r="T427" s="717"/>
      <c r="U427" s="717"/>
    </row>
    <row r="428" spans="1:21" ht="12.75" outlineLevel="2" thickTop="1" thickBot="1">
      <c r="A428" s="351" t="s">
        <v>363</v>
      </c>
      <c r="B428" s="351">
        <v>11</v>
      </c>
      <c r="C428" s="351">
        <v>11</v>
      </c>
      <c r="D428" s="351"/>
      <c r="E428" s="714" t="s">
        <v>1502</v>
      </c>
      <c r="F428" s="784">
        <f>'Formulario 3- Gasto'!K429</f>
        <v>0</v>
      </c>
      <c r="G428" s="72">
        <f t="shared" si="79"/>
        <v>0</v>
      </c>
      <c r="H428" s="791">
        <f>SUM(H429:H430)</f>
        <v>0</v>
      </c>
      <c r="I428" s="784">
        <f>SUM(I429:I430)</f>
        <v>0</v>
      </c>
      <c r="J428" s="784">
        <f t="shared" ref="J428:R428" si="92">SUM(J429:J430)</f>
        <v>0</v>
      </c>
      <c r="K428" s="784">
        <f t="shared" si="92"/>
        <v>0</v>
      </c>
      <c r="L428" s="784">
        <f t="shared" si="92"/>
        <v>0</v>
      </c>
      <c r="M428" s="784">
        <f t="shared" si="92"/>
        <v>0</v>
      </c>
      <c r="N428" s="784">
        <f t="shared" si="92"/>
        <v>0</v>
      </c>
      <c r="O428" s="784">
        <f t="shared" si="92"/>
        <v>0</v>
      </c>
      <c r="P428" s="784">
        <f t="shared" si="92"/>
        <v>0</v>
      </c>
      <c r="Q428" s="784">
        <f t="shared" si="92"/>
        <v>0</v>
      </c>
      <c r="R428" s="784">
        <f t="shared" si="92"/>
        <v>0</v>
      </c>
      <c r="S428" s="784">
        <f t="shared" ref="S428:T428" si="93">SUM(S429:S430)</f>
        <v>0</v>
      </c>
      <c r="T428" s="784">
        <f t="shared" si="93"/>
        <v>0</v>
      </c>
      <c r="U428" s="784">
        <f t="shared" ref="U428" si="94">SUM(U429:U430)</f>
        <v>0</v>
      </c>
    </row>
    <row r="429" spans="1:21" s="681" customFormat="1" ht="12.75" outlineLevel="2" thickTop="1" thickBot="1">
      <c r="A429" s="364" t="s">
        <v>363</v>
      </c>
      <c r="B429" s="364" t="s">
        <v>377</v>
      </c>
      <c r="C429" s="364" t="s">
        <v>377</v>
      </c>
      <c r="D429" s="364" t="s">
        <v>795</v>
      </c>
      <c r="E429" s="715" t="s">
        <v>2046</v>
      </c>
      <c r="F429" s="785">
        <f>'Formulario 3- Gasto'!K430</f>
        <v>0</v>
      </c>
      <c r="G429" s="72">
        <f t="shared" si="79"/>
        <v>0</v>
      </c>
      <c r="H429" s="718"/>
      <c r="I429" s="717"/>
      <c r="J429" s="717"/>
      <c r="K429" s="717"/>
      <c r="L429" s="717"/>
      <c r="M429" s="717"/>
      <c r="N429" s="717"/>
      <c r="O429" s="717"/>
      <c r="P429" s="717"/>
      <c r="Q429" s="717"/>
      <c r="R429" s="717"/>
      <c r="S429" s="717"/>
      <c r="T429" s="717"/>
      <c r="U429" s="717"/>
    </row>
    <row r="430" spans="1:21" ht="12.75" outlineLevel="4" thickTop="1" thickBot="1">
      <c r="A430" s="364" t="s">
        <v>363</v>
      </c>
      <c r="B430" s="364" t="s">
        <v>377</v>
      </c>
      <c r="C430" s="364" t="s">
        <v>377</v>
      </c>
      <c r="D430" s="364" t="s">
        <v>794</v>
      </c>
      <c r="E430" s="715" t="s">
        <v>1503</v>
      </c>
      <c r="F430" s="785">
        <f>'Formulario 3- Gasto'!K431</f>
        <v>0</v>
      </c>
      <c r="G430" s="72">
        <f t="shared" si="79"/>
        <v>0</v>
      </c>
      <c r="H430" s="718"/>
      <c r="I430" s="717"/>
      <c r="J430" s="717"/>
      <c r="K430" s="717"/>
      <c r="L430" s="717"/>
      <c r="M430" s="717"/>
      <c r="N430" s="717"/>
      <c r="O430" s="717"/>
      <c r="P430" s="717"/>
      <c r="Q430" s="717"/>
      <c r="R430" s="717"/>
      <c r="S430" s="717"/>
      <c r="T430" s="717"/>
      <c r="U430" s="717"/>
    </row>
    <row r="431" spans="1:21" ht="12.75" outlineLevel="2" thickTop="1" thickBot="1">
      <c r="A431" s="350" t="s">
        <v>363</v>
      </c>
      <c r="B431" s="350" t="s">
        <v>446</v>
      </c>
      <c r="C431" s="350"/>
      <c r="D431" s="350"/>
      <c r="E431" s="706" t="s">
        <v>1439</v>
      </c>
      <c r="F431" s="87">
        <f>'Formulario 3- Gasto'!K432</f>
        <v>0</v>
      </c>
      <c r="G431" s="72">
        <f t="shared" si="79"/>
        <v>0</v>
      </c>
      <c r="H431" s="789">
        <f>H432</f>
        <v>0</v>
      </c>
      <c r="I431" s="87">
        <f>I432</f>
        <v>0</v>
      </c>
      <c r="J431" s="87">
        <f t="shared" ref="J431:U431" si="95">J432</f>
        <v>0</v>
      </c>
      <c r="K431" s="87">
        <f t="shared" si="95"/>
        <v>0</v>
      </c>
      <c r="L431" s="87">
        <f t="shared" si="95"/>
        <v>0</v>
      </c>
      <c r="M431" s="87">
        <f t="shared" si="95"/>
        <v>0</v>
      </c>
      <c r="N431" s="87">
        <f t="shared" si="95"/>
        <v>0</v>
      </c>
      <c r="O431" s="87">
        <f t="shared" si="95"/>
        <v>0</v>
      </c>
      <c r="P431" s="87">
        <f t="shared" si="95"/>
        <v>0</v>
      </c>
      <c r="Q431" s="87">
        <f t="shared" si="95"/>
        <v>0</v>
      </c>
      <c r="R431" s="87">
        <f t="shared" si="95"/>
        <v>0</v>
      </c>
      <c r="S431" s="87">
        <f t="shared" si="95"/>
        <v>0</v>
      </c>
      <c r="T431" s="87">
        <f t="shared" si="95"/>
        <v>0</v>
      </c>
      <c r="U431" s="87">
        <f t="shared" si="95"/>
        <v>0</v>
      </c>
    </row>
    <row r="432" spans="1:21" ht="12.75" outlineLevel="2" thickTop="1" thickBot="1">
      <c r="A432" s="728" t="s">
        <v>363</v>
      </c>
      <c r="B432" s="728" t="s">
        <v>446</v>
      </c>
      <c r="C432" s="728" t="s">
        <v>361</v>
      </c>
      <c r="D432" s="728"/>
      <c r="E432" s="729" t="s">
        <v>1438</v>
      </c>
      <c r="F432" s="787">
        <f>'Formulario 3- Gasto'!K433</f>
        <v>0</v>
      </c>
      <c r="G432" s="72">
        <f t="shared" si="79"/>
        <v>0</v>
      </c>
      <c r="H432" s="795">
        <f>SUM(H433:H434)</f>
        <v>0</v>
      </c>
      <c r="I432" s="787">
        <f>SUM(I433:I434)</f>
        <v>0</v>
      </c>
      <c r="J432" s="787">
        <f t="shared" ref="J432:R432" si="96">SUM(J433:J434)</f>
        <v>0</v>
      </c>
      <c r="K432" s="787">
        <f t="shared" si="96"/>
        <v>0</v>
      </c>
      <c r="L432" s="787">
        <f t="shared" si="96"/>
        <v>0</v>
      </c>
      <c r="M432" s="787">
        <f t="shared" si="96"/>
        <v>0</v>
      </c>
      <c r="N432" s="787">
        <f t="shared" si="96"/>
        <v>0</v>
      </c>
      <c r="O432" s="787">
        <f t="shared" si="96"/>
        <v>0</v>
      </c>
      <c r="P432" s="787">
        <f t="shared" si="96"/>
        <v>0</v>
      </c>
      <c r="Q432" s="787">
        <f t="shared" si="96"/>
        <v>0</v>
      </c>
      <c r="R432" s="787">
        <f t="shared" si="96"/>
        <v>0</v>
      </c>
      <c r="S432" s="787">
        <f t="shared" ref="S432:T432" si="97">SUM(S433:S434)</f>
        <v>0</v>
      </c>
      <c r="T432" s="787">
        <f t="shared" si="97"/>
        <v>0</v>
      </c>
      <c r="U432" s="787">
        <f t="shared" ref="U432" si="98">SUM(U433:U434)</f>
        <v>0</v>
      </c>
    </row>
    <row r="433" spans="1:21" s="681" customFormat="1" ht="12.75" outlineLevel="2" thickTop="1" thickBot="1">
      <c r="A433" s="364" t="s">
        <v>363</v>
      </c>
      <c r="B433" s="364">
        <v>12</v>
      </c>
      <c r="C433" s="364" t="s">
        <v>361</v>
      </c>
      <c r="D433" s="364" t="s">
        <v>795</v>
      </c>
      <c r="E433" s="715" t="s">
        <v>2003</v>
      </c>
      <c r="F433" s="785">
        <f>'Formulario 3- Gasto'!K434</f>
        <v>0</v>
      </c>
      <c r="G433" s="72">
        <f t="shared" si="79"/>
        <v>0</v>
      </c>
      <c r="H433" s="718"/>
      <c r="I433" s="717"/>
      <c r="J433" s="717"/>
      <c r="K433" s="717"/>
      <c r="L433" s="717"/>
      <c r="M433" s="717"/>
      <c r="N433" s="717"/>
      <c r="O433" s="717"/>
      <c r="P433" s="717"/>
      <c r="Q433" s="717"/>
      <c r="R433" s="717"/>
      <c r="S433" s="717"/>
      <c r="T433" s="717"/>
      <c r="U433" s="717"/>
    </row>
    <row r="434" spans="1:21" ht="12.75" outlineLevel="4" thickTop="1" thickBot="1">
      <c r="A434" s="364" t="s">
        <v>363</v>
      </c>
      <c r="B434" s="364">
        <v>12</v>
      </c>
      <c r="C434" s="364" t="s">
        <v>361</v>
      </c>
      <c r="D434" s="364" t="s">
        <v>794</v>
      </c>
      <c r="E434" s="715" t="s">
        <v>1437</v>
      </c>
      <c r="F434" s="785">
        <f>'Formulario 3- Gasto'!K435</f>
        <v>0</v>
      </c>
      <c r="G434" s="72">
        <f t="shared" si="79"/>
        <v>0</v>
      </c>
      <c r="H434" s="718"/>
      <c r="I434" s="717"/>
      <c r="J434" s="717"/>
      <c r="K434" s="717"/>
      <c r="L434" s="717"/>
      <c r="M434" s="717"/>
      <c r="N434" s="717"/>
      <c r="O434" s="717"/>
      <c r="P434" s="717"/>
      <c r="Q434" s="717"/>
      <c r="R434" s="717"/>
      <c r="S434" s="717"/>
      <c r="T434" s="717"/>
      <c r="U434" s="717"/>
    </row>
    <row r="435" spans="1:21" ht="12.75" outlineLevel="4" thickTop="1" thickBot="1">
      <c r="A435" s="705" t="s">
        <v>365</v>
      </c>
      <c r="B435" s="705"/>
      <c r="C435" s="705"/>
      <c r="D435" s="705"/>
      <c r="E435" s="118" t="s">
        <v>1440</v>
      </c>
      <c r="F435" s="95">
        <f>'Formulario 3- Gasto'!K436</f>
        <v>0</v>
      </c>
      <c r="G435" s="72">
        <f t="shared" si="79"/>
        <v>0</v>
      </c>
      <c r="H435" s="701">
        <f>H436+H439+H451+H452+H454+H455+H459</f>
        <v>0</v>
      </c>
      <c r="I435" s="95">
        <f>I436+I439+I451+I452+I454+I455+I459</f>
        <v>0</v>
      </c>
      <c r="J435" s="95">
        <f t="shared" ref="J435:R435" si="99">J436+J439+J451+J452+J454+J455+J459</f>
        <v>0</v>
      </c>
      <c r="K435" s="95">
        <f t="shared" si="99"/>
        <v>0</v>
      </c>
      <c r="L435" s="95">
        <f t="shared" si="99"/>
        <v>0</v>
      </c>
      <c r="M435" s="95">
        <f t="shared" si="99"/>
        <v>0</v>
      </c>
      <c r="N435" s="95">
        <f t="shared" si="99"/>
        <v>0</v>
      </c>
      <c r="O435" s="95">
        <f t="shared" si="99"/>
        <v>0</v>
      </c>
      <c r="P435" s="95">
        <f t="shared" si="99"/>
        <v>0</v>
      </c>
      <c r="Q435" s="95">
        <f t="shared" si="99"/>
        <v>0</v>
      </c>
      <c r="R435" s="95">
        <f t="shared" si="99"/>
        <v>0</v>
      </c>
      <c r="S435" s="95">
        <f t="shared" ref="S435:T435" si="100">S436+S439+S451+S452+S454+S455+S459</f>
        <v>0</v>
      </c>
      <c r="T435" s="95">
        <f t="shared" si="100"/>
        <v>0</v>
      </c>
      <c r="U435" s="95">
        <f t="shared" ref="U435" si="101">U436+U439+U451+U452+U454+U455+U459</f>
        <v>0</v>
      </c>
    </row>
    <row r="436" spans="1:21" ht="12.75" outlineLevel="4" thickTop="1" thickBot="1">
      <c r="A436" s="350" t="s">
        <v>365</v>
      </c>
      <c r="B436" s="350" t="s">
        <v>361</v>
      </c>
      <c r="C436" s="350"/>
      <c r="D436" s="350"/>
      <c r="E436" s="706" t="s">
        <v>1161</v>
      </c>
      <c r="F436" s="87">
        <f>'Formulario 3- Gasto'!K437</f>
        <v>0</v>
      </c>
      <c r="G436" s="72">
        <f t="shared" si="79"/>
        <v>0</v>
      </c>
      <c r="H436" s="789">
        <f>SUM(H437:H438)</f>
        <v>0</v>
      </c>
      <c r="I436" s="87">
        <f>SUM(I437:I438)</f>
        <v>0</v>
      </c>
      <c r="J436" s="87">
        <f t="shared" ref="J436:R436" si="102">SUM(J437:J438)</f>
        <v>0</v>
      </c>
      <c r="K436" s="87">
        <f t="shared" si="102"/>
        <v>0</v>
      </c>
      <c r="L436" s="87">
        <f t="shared" si="102"/>
        <v>0</v>
      </c>
      <c r="M436" s="87">
        <f t="shared" si="102"/>
        <v>0</v>
      </c>
      <c r="N436" s="87">
        <f t="shared" si="102"/>
        <v>0</v>
      </c>
      <c r="O436" s="87">
        <f t="shared" si="102"/>
        <v>0</v>
      </c>
      <c r="P436" s="87">
        <f t="shared" si="102"/>
        <v>0</v>
      </c>
      <c r="Q436" s="87">
        <f t="shared" si="102"/>
        <v>0</v>
      </c>
      <c r="R436" s="87">
        <f t="shared" si="102"/>
        <v>0</v>
      </c>
      <c r="S436" s="87">
        <f t="shared" ref="S436:T436" si="103">SUM(S437:S438)</f>
        <v>0</v>
      </c>
      <c r="T436" s="87">
        <f t="shared" si="103"/>
        <v>0</v>
      </c>
      <c r="U436" s="87">
        <f t="shared" ref="U436" si="104">SUM(U437:U438)</f>
        <v>0</v>
      </c>
    </row>
    <row r="437" spans="1:21" ht="12.75" outlineLevel="1" thickTop="1" thickBot="1">
      <c r="A437" s="351" t="s">
        <v>365</v>
      </c>
      <c r="B437" s="351" t="s">
        <v>361</v>
      </c>
      <c r="C437" s="351" t="s">
        <v>361</v>
      </c>
      <c r="D437" s="351"/>
      <c r="E437" s="714" t="s">
        <v>1162</v>
      </c>
      <c r="F437" s="784">
        <f>'Formulario 3- Gasto'!K438</f>
        <v>0</v>
      </c>
      <c r="G437" s="72">
        <f t="shared" si="79"/>
        <v>0</v>
      </c>
      <c r="H437" s="799"/>
      <c r="I437" s="800"/>
      <c r="J437" s="800"/>
      <c r="K437" s="800"/>
      <c r="L437" s="800"/>
      <c r="M437" s="800"/>
      <c r="N437" s="800"/>
      <c r="O437" s="800"/>
      <c r="P437" s="800"/>
      <c r="Q437" s="800"/>
      <c r="R437" s="800"/>
      <c r="S437" s="800"/>
      <c r="T437" s="800"/>
      <c r="U437" s="800"/>
    </row>
    <row r="438" spans="1:21" ht="12.75" outlineLevel="1" thickTop="1" thickBot="1">
      <c r="A438" s="351" t="s">
        <v>365</v>
      </c>
      <c r="B438" s="351" t="s">
        <v>361</v>
      </c>
      <c r="C438" s="351" t="s">
        <v>362</v>
      </c>
      <c r="D438" s="351"/>
      <c r="E438" s="714" t="s">
        <v>2048</v>
      </c>
      <c r="F438" s="784">
        <f>'Formulario 3- Gasto'!K439</f>
        <v>0</v>
      </c>
      <c r="G438" s="72">
        <f t="shared" si="79"/>
        <v>0</v>
      </c>
      <c r="H438" s="799"/>
      <c r="I438" s="800"/>
      <c r="J438" s="800"/>
      <c r="K438" s="800"/>
      <c r="L438" s="800"/>
      <c r="M438" s="800"/>
      <c r="N438" s="800"/>
      <c r="O438" s="800"/>
      <c r="P438" s="800"/>
      <c r="Q438" s="800"/>
      <c r="R438" s="800"/>
      <c r="S438" s="800"/>
      <c r="T438" s="800"/>
      <c r="U438" s="800"/>
    </row>
    <row r="439" spans="1:21" ht="12.75" outlineLevel="2" thickTop="1" thickBot="1">
      <c r="A439" s="350" t="s">
        <v>365</v>
      </c>
      <c r="B439" s="350">
        <v>2</v>
      </c>
      <c r="C439" s="350"/>
      <c r="D439" s="350"/>
      <c r="E439" s="706" t="s">
        <v>1441</v>
      </c>
      <c r="F439" s="87">
        <f>'Formulario 3- Gasto'!K440</f>
        <v>0</v>
      </c>
      <c r="G439" s="72">
        <f t="shared" si="79"/>
        <v>0</v>
      </c>
      <c r="H439" s="789">
        <f>SUM(H440:H441)+SUM(H444:H445)+H447</f>
        <v>0</v>
      </c>
      <c r="I439" s="87">
        <f>SUM(I440:I441)+SUM(I444:I447)</f>
        <v>0</v>
      </c>
      <c r="J439" s="87">
        <f t="shared" ref="J439:R439" si="105">SUM(J440:J441)+SUM(J444:J447)</f>
        <v>0</v>
      </c>
      <c r="K439" s="87">
        <f t="shared" si="105"/>
        <v>0</v>
      </c>
      <c r="L439" s="87">
        <f t="shared" si="105"/>
        <v>0</v>
      </c>
      <c r="M439" s="87">
        <f t="shared" si="105"/>
        <v>0</v>
      </c>
      <c r="N439" s="87">
        <f t="shared" si="105"/>
        <v>0</v>
      </c>
      <c r="O439" s="87">
        <f t="shared" si="105"/>
        <v>0</v>
      </c>
      <c r="P439" s="87">
        <f t="shared" si="105"/>
        <v>0</v>
      </c>
      <c r="Q439" s="87">
        <f t="shared" si="105"/>
        <v>0</v>
      </c>
      <c r="R439" s="87">
        <f t="shared" si="105"/>
        <v>0</v>
      </c>
      <c r="S439" s="87">
        <f t="shared" ref="S439:T439" si="106">SUM(S440:S441)+SUM(S444:S447)</f>
        <v>0</v>
      </c>
      <c r="T439" s="87">
        <f t="shared" si="106"/>
        <v>0</v>
      </c>
      <c r="U439" s="87">
        <f t="shared" ref="U439" si="107">SUM(U440:U441)+SUM(U444:U447)</f>
        <v>0</v>
      </c>
    </row>
    <row r="440" spans="1:21" ht="12.75" outlineLevel="4" thickTop="1" thickBot="1">
      <c r="A440" s="351" t="s">
        <v>365</v>
      </c>
      <c r="B440" s="351" t="s">
        <v>362</v>
      </c>
      <c r="C440" s="351" t="s">
        <v>361</v>
      </c>
      <c r="D440" s="351"/>
      <c r="E440" s="714" t="s">
        <v>1442</v>
      </c>
      <c r="F440" s="784">
        <f>'Formulario 3- Gasto'!K441</f>
        <v>0</v>
      </c>
      <c r="G440" s="72">
        <f t="shared" si="79"/>
        <v>0</v>
      </c>
      <c r="H440" s="799"/>
      <c r="I440" s="800"/>
      <c r="J440" s="800"/>
      <c r="K440" s="800"/>
      <c r="L440" s="800"/>
      <c r="M440" s="800"/>
      <c r="N440" s="800"/>
      <c r="O440" s="800"/>
      <c r="P440" s="800"/>
      <c r="Q440" s="800"/>
      <c r="R440" s="800"/>
      <c r="S440" s="800"/>
      <c r="T440" s="800"/>
      <c r="U440" s="800"/>
    </row>
    <row r="441" spans="1:21" ht="12.75" outlineLevel="1" thickTop="1" thickBot="1">
      <c r="A441" s="351" t="s">
        <v>365</v>
      </c>
      <c r="B441" s="351" t="s">
        <v>362</v>
      </c>
      <c r="C441" s="351" t="s">
        <v>362</v>
      </c>
      <c r="D441" s="351"/>
      <c r="E441" s="714" t="s">
        <v>1222</v>
      </c>
      <c r="F441" s="784">
        <f>'Formulario 3- Gasto'!K442</f>
        <v>0</v>
      </c>
      <c r="G441" s="72">
        <f t="shared" si="79"/>
        <v>0</v>
      </c>
      <c r="H441" s="791">
        <f>+H442+H443</f>
        <v>0</v>
      </c>
      <c r="I441" s="784">
        <f>I442</f>
        <v>0</v>
      </c>
      <c r="J441" s="784">
        <f t="shared" ref="J441:U441" si="108">J442</f>
        <v>0</v>
      </c>
      <c r="K441" s="784">
        <f t="shared" si="108"/>
        <v>0</v>
      </c>
      <c r="L441" s="784">
        <f t="shared" si="108"/>
        <v>0</v>
      </c>
      <c r="M441" s="784">
        <f t="shared" si="108"/>
        <v>0</v>
      </c>
      <c r="N441" s="784">
        <f t="shared" si="108"/>
        <v>0</v>
      </c>
      <c r="O441" s="784">
        <f t="shared" si="108"/>
        <v>0</v>
      </c>
      <c r="P441" s="784">
        <f t="shared" si="108"/>
        <v>0</v>
      </c>
      <c r="Q441" s="784">
        <f t="shared" si="108"/>
        <v>0</v>
      </c>
      <c r="R441" s="784">
        <f t="shared" si="108"/>
        <v>0</v>
      </c>
      <c r="S441" s="784">
        <f t="shared" si="108"/>
        <v>0</v>
      </c>
      <c r="T441" s="784">
        <f t="shared" si="108"/>
        <v>0</v>
      </c>
      <c r="U441" s="784">
        <f t="shared" si="108"/>
        <v>0</v>
      </c>
    </row>
    <row r="442" spans="1:21" s="681" customFormat="1" ht="24" outlineLevel="2" thickTop="1" thickBot="1">
      <c r="A442" s="364" t="s">
        <v>365</v>
      </c>
      <c r="B442" s="364" t="s">
        <v>362</v>
      </c>
      <c r="C442" s="364" t="s">
        <v>362</v>
      </c>
      <c r="D442" s="364" t="s">
        <v>795</v>
      </c>
      <c r="E442" s="715" t="s">
        <v>2004</v>
      </c>
      <c r="F442" s="785">
        <f>'Formulario 3- Gasto'!K443</f>
        <v>0</v>
      </c>
      <c r="G442" s="72">
        <f t="shared" si="79"/>
        <v>0</v>
      </c>
      <c r="H442" s="718"/>
      <c r="I442" s="717"/>
      <c r="J442" s="717"/>
      <c r="K442" s="717"/>
      <c r="L442" s="717"/>
      <c r="M442" s="717"/>
      <c r="N442" s="717"/>
      <c r="O442" s="717"/>
      <c r="P442" s="717"/>
      <c r="Q442" s="717"/>
      <c r="R442" s="717"/>
      <c r="S442" s="717"/>
      <c r="T442" s="717"/>
      <c r="U442" s="717"/>
    </row>
    <row r="443" spans="1:21" s="681" customFormat="1" ht="12.75" outlineLevel="2" thickTop="1" thickBot="1">
      <c r="A443" s="364" t="s">
        <v>365</v>
      </c>
      <c r="B443" s="364" t="s">
        <v>362</v>
      </c>
      <c r="C443" s="364" t="s">
        <v>362</v>
      </c>
      <c r="D443" s="364" t="s">
        <v>794</v>
      </c>
      <c r="E443" s="715" t="s">
        <v>2044</v>
      </c>
      <c r="F443" s="785">
        <f>'Formulario 3- Gasto'!K444</f>
        <v>0</v>
      </c>
      <c r="G443" s="72">
        <f t="shared" si="79"/>
        <v>0</v>
      </c>
      <c r="H443" s="718"/>
      <c r="I443" s="812"/>
      <c r="J443" s="812"/>
      <c r="K443" s="812"/>
      <c r="L443" s="812"/>
      <c r="M443" s="812"/>
      <c r="N443" s="812"/>
      <c r="O443" s="812"/>
      <c r="P443" s="812"/>
      <c r="Q443" s="812"/>
      <c r="R443" s="812"/>
      <c r="S443" s="812"/>
      <c r="T443" s="812"/>
      <c r="U443" s="812"/>
    </row>
    <row r="444" spans="1:21" ht="12.75" outlineLevel="4" thickTop="1" thickBot="1">
      <c r="A444" s="351" t="s">
        <v>365</v>
      </c>
      <c r="B444" s="351" t="s">
        <v>362</v>
      </c>
      <c r="C444" s="351" t="s">
        <v>363</v>
      </c>
      <c r="D444" s="351"/>
      <c r="E444" s="714" t="s">
        <v>1252</v>
      </c>
      <c r="F444" s="784">
        <f>'Formulario 3- Gasto'!K445</f>
        <v>0</v>
      </c>
      <c r="G444" s="72">
        <f t="shared" si="79"/>
        <v>0</v>
      </c>
      <c r="H444" s="799"/>
      <c r="I444" s="800"/>
      <c r="J444" s="800"/>
      <c r="K444" s="800"/>
      <c r="L444" s="800"/>
      <c r="M444" s="800"/>
      <c r="N444" s="800"/>
      <c r="O444" s="800"/>
      <c r="P444" s="800"/>
      <c r="Q444" s="800"/>
      <c r="R444" s="800"/>
      <c r="S444" s="800"/>
      <c r="T444" s="800"/>
      <c r="U444" s="800"/>
    </row>
    <row r="445" spans="1:21" ht="12.75" outlineLevel="4" thickTop="1" thickBot="1">
      <c r="A445" s="616" t="s">
        <v>365</v>
      </c>
      <c r="B445" s="616" t="s">
        <v>362</v>
      </c>
      <c r="C445" s="616" t="s">
        <v>365</v>
      </c>
      <c r="D445" s="351"/>
      <c r="E445" s="714" t="s">
        <v>1253</v>
      </c>
      <c r="F445" s="784">
        <f>'Formulario 3- Gasto'!K446</f>
        <v>0</v>
      </c>
      <c r="G445" s="72">
        <f t="shared" si="79"/>
        <v>0</v>
      </c>
      <c r="H445" s="799">
        <f>+H446</f>
        <v>0</v>
      </c>
      <c r="I445" s="800"/>
      <c r="J445" s="800"/>
      <c r="K445" s="800"/>
      <c r="L445" s="800"/>
      <c r="M445" s="800"/>
      <c r="N445" s="800"/>
      <c r="O445" s="800"/>
      <c r="P445" s="800"/>
      <c r="Q445" s="800"/>
      <c r="R445" s="800"/>
      <c r="S445" s="800"/>
      <c r="T445" s="800"/>
      <c r="U445" s="800"/>
    </row>
    <row r="446" spans="1:21" ht="24" outlineLevel="4" thickTop="1" thickBot="1">
      <c r="A446" s="364" t="s">
        <v>365</v>
      </c>
      <c r="B446" s="364" t="s">
        <v>362</v>
      </c>
      <c r="C446" s="364" t="s">
        <v>365</v>
      </c>
      <c r="D446" s="364" t="s">
        <v>795</v>
      </c>
      <c r="E446" s="715" t="s">
        <v>2045</v>
      </c>
      <c r="F446" s="785">
        <f>'Formulario 3- Gasto'!K447</f>
        <v>0</v>
      </c>
      <c r="G446" s="72">
        <f t="shared" si="79"/>
        <v>0</v>
      </c>
      <c r="H446" s="718"/>
      <c r="I446" s="800"/>
      <c r="J446" s="800"/>
      <c r="K446" s="800"/>
      <c r="L446" s="800"/>
      <c r="M446" s="800"/>
      <c r="N446" s="800"/>
      <c r="O446" s="800"/>
      <c r="P446" s="800"/>
      <c r="Q446" s="800"/>
      <c r="R446" s="800"/>
      <c r="S446" s="800"/>
      <c r="T446" s="800"/>
      <c r="U446" s="800"/>
    </row>
    <row r="447" spans="1:21" ht="12.75" outlineLevel="1" thickTop="1" thickBot="1">
      <c r="A447" s="616" t="s">
        <v>365</v>
      </c>
      <c r="B447" s="616" t="s">
        <v>362</v>
      </c>
      <c r="C447" s="616" t="s">
        <v>366</v>
      </c>
      <c r="D447" s="616"/>
      <c r="E447" s="714" t="s">
        <v>1444</v>
      </c>
      <c r="F447" s="784">
        <f>'Formulario 3- Gasto'!K448</f>
        <v>0</v>
      </c>
      <c r="G447" s="72">
        <f t="shared" si="79"/>
        <v>0</v>
      </c>
      <c r="H447" s="791">
        <f>SUM(H448:H450)</f>
        <v>0</v>
      </c>
      <c r="I447" s="784">
        <f>SUM(I448:I450)</f>
        <v>0</v>
      </c>
      <c r="J447" s="784">
        <f t="shared" ref="J447:R447" si="109">SUM(J448:J450)</f>
        <v>0</v>
      </c>
      <c r="K447" s="784">
        <f t="shared" si="109"/>
        <v>0</v>
      </c>
      <c r="L447" s="784">
        <f t="shared" si="109"/>
        <v>0</v>
      </c>
      <c r="M447" s="784">
        <f t="shared" si="109"/>
        <v>0</v>
      </c>
      <c r="N447" s="784">
        <f t="shared" si="109"/>
        <v>0</v>
      </c>
      <c r="O447" s="784">
        <f t="shared" si="109"/>
        <v>0</v>
      </c>
      <c r="P447" s="784">
        <f t="shared" si="109"/>
        <v>0</v>
      </c>
      <c r="Q447" s="784">
        <f t="shared" si="109"/>
        <v>0</v>
      </c>
      <c r="R447" s="784">
        <f t="shared" si="109"/>
        <v>0</v>
      </c>
      <c r="S447" s="784">
        <f t="shared" ref="S447:T447" si="110">SUM(S448:S450)</f>
        <v>0</v>
      </c>
      <c r="T447" s="784">
        <f t="shared" si="110"/>
        <v>0</v>
      </c>
      <c r="U447" s="784">
        <f t="shared" ref="U447" si="111">SUM(U448:U450)</f>
        <v>0</v>
      </c>
    </row>
    <row r="448" spans="1:21" ht="12.75" thickTop="1" thickBot="1">
      <c r="A448" s="364" t="s">
        <v>365</v>
      </c>
      <c r="B448" s="364" t="s">
        <v>362</v>
      </c>
      <c r="C448" s="364" t="s">
        <v>366</v>
      </c>
      <c r="D448" s="364" t="s">
        <v>795</v>
      </c>
      <c r="E448" s="715" t="s">
        <v>2005</v>
      </c>
      <c r="F448" s="785">
        <f>'Formulario 3- Gasto'!K449</f>
        <v>0</v>
      </c>
      <c r="G448" s="72">
        <f t="shared" si="79"/>
        <v>0</v>
      </c>
      <c r="H448" s="718"/>
      <c r="I448" s="717"/>
      <c r="J448" s="717"/>
      <c r="K448" s="717"/>
      <c r="L448" s="717"/>
      <c r="M448" s="717"/>
      <c r="N448" s="717"/>
      <c r="O448" s="717"/>
      <c r="P448" s="717"/>
      <c r="Q448" s="717"/>
      <c r="R448" s="717"/>
      <c r="S448" s="717"/>
      <c r="T448" s="717"/>
      <c r="U448" s="717"/>
    </row>
    <row r="449" spans="1:21" ht="12.75" thickTop="1" thickBot="1">
      <c r="A449" s="364" t="s">
        <v>365</v>
      </c>
      <c r="B449" s="364" t="s">
        <v>362</v>
      </c>
      <c r="C449" s="364" t="s">
        <v>366</v>
      </c>
      <c r="D449" s="364" t="s">
        <v>794</v>
      </c>
      <c r="E449" s="715" t="s">
        <v>2006</v>
      </c>
      <c r="F449" s="785">
        <f>'Formulario 3- Gasto'!K450</f>
        <v>0</v>
      </c>
      <c r="G449" s="72">
        <f t="shared" si="79"/>
        <v>0</v>
      </c>
      <c r="H449" s="718"/>
      <c r="I449" s="717"/>
      <c r="J449" s="717"/>
      <c r="K449" s="717"/>
      <c r="L449" s="717"/>
      <c r="M449" s="717"/>
      <c r="N449" s="717"/>
      <c r="O449" s="717"/>
      <c r="P449" s="717"/>
      <c r="Q449" s="717"/>
      <c r="R449" s="717"/>
      <c r="S449" s="717"/>
      <c r="T449" s="717"/>
      <c r="U449" s="717"/>
    </row>
    <row r="450" spans="1:21" ht="12.75" outlineLevel="1" thickTop="1" thickBot="1">
      <c r="A450" s="364" t="s">
        <v>365</v>
      </c>
      <c r="B450" s="364" t="s">
        <v>362</v>
      </c>
      <c r="C450" s="364" t="s">
        <v>366</v>
      </c>
      <c r="D450" s="364" t="s">
        <v>796</v>
      </c>
      <c r="E450" s="715" t="s">
        <v>1443</v>
      </c>
      <c r="F450" s="785">
        <f>'Formulario 3- Gasto'!K451</f>
        <v>0</v>
      </c>
      <c r="G450" s="72">
        <f t="shared" si="79"/>
        <v>0</v>
      </c>
      <c r="H450" s="718"/>
      <c r="I450" s="717"/>
      <c r="J450" s="717"/>
      <c r="K450" s="717"/>
      <c r="L450" s="717"/>
      <c r="M450" s="717"/>
      <c r="N450" s="717"/>
      <c r="O450" s="717"/>
      <c r="P450" s="717"/>
      <c r="Q450" s="717"/>
      <c r="R450" s="717"/>
      <c r="S450" s="717"/>
      <c r="T450" s="717"/>
      <c r="U450" s="717"/>
    </row>
    <row r="451" spans="1:21" ht="12.75" outlineLevel="2" thickTop="1" thickBot="1">
      <c r="A451" s="350" t="s">
        <v>365</v>
      </c>
      <c r="B451" s="350" t="s">
        <v>363</v>
      </c>
      <c r="C451" s="350"/>
      <c r="D451" s="350"/>
      <c r="E451" s="706" t="s">
        <v>1445</v>
      </c>
      <c r="F451" s="87">
        <f>'Formulario 3- Gasto'!K452</f>
        <v>0</v>
      </c>
      <c r="G451" s="72">
        <f t="shared" si="79"/>
        <v>0</v>
      </c>
      <c r="H451" s="803"/>
      <c r="I451" s="90"/>
      <c r="J451" s="90"/>
      <c r="K451" s="90"/>
      <c r="L451" s="90"/>
      <c r="M451" s="90"/>
      <c r="N451" s="90"/>
      <c r="O451" s="90"/>
      <c r="P451" s="90"/>
      <c r="Q451" s="90"/>
      <c r="R451" s="90"/>
      <c r="S451" s="90"/>
      <c r="T451" s="90"/>
      <c r="U451" s="90"/>
    </row>
    <row r="452" spans="1:21" ht="12.75" outlineLevel="2" thickTop="1" thickBot="1">
      <c r="A452" s="350" t="s">
        <v>365</v>
      </c>
      <c r="B452" s="350" t="s">
        <v>365</v>
      </c>
      <c r="C452" s="350"/>
      <c r="D452" s="350"/>
      <c r="E452" s="706" t="s">
        <v>1446</v>
      </c>
      <c r="F452" s="87">
        <f>'Formulario 3- Gasto'!K453</f>
        <v>0</v>
      </c>
      <c r="G452" s="72">
        <f t="shared" si="79"/>
        <v>0</v>
      </c>
      <c r="H452" s="789">
        <f>H453</f>
        <v>0</v>
      </c>
      <c r="I452" s="87">
        <f>I453</f>
        <v>0</v>
      </c>
      <c r="J452" s="87">
        <f t="shared" ref="J452:U452" si="112">J453</f>
        <v>0</v>
      </c>
      <c r="K452" s="87">
        <f t="shared" si="112"/>
        <v>0</v>
      </c>
      <c r="L452" s="87">
        <f t="shared" si="112"/>
        <v>0</v>
      </c>
      <c r="M452" s="87">
        <f t="shared" si="112"/>
        <v>0</v>
      </c>
      <c r="N452" s="87">
        <f t="shared" si="112"/>
        <v>0</v>
      </c>
      <c r="O452" s="87">
        <f t="shared" si="112"/>
        <v>0</v>
      </c>
      <c r="P452" s="87">
        <f t="shared" si="112"/>
        <v>0</v>
      </c>
      <c r="Q452" s="87">
        <f t="shared" si="112"/>
        <v>0</v>
      </c>
      <c r="R452" s="87">
        <f t="shared" si="112"/>
        <v>0</v>
      </c>
      <c r="S452" s="87">
        <f t="shared" si="112"/>
        <v>0</v>
      </c>
      <c r="T452" s="87">
        <f t="shared" si="112"/>
        <v>0</v>
      </c>
      <c r="U452" s="87">
        <f t="shared" si="112"/>
        <v>0</v>
      </c>
    </row>
    <row r="453" spans="1:21" ht="12.75" outlineLevel="2" thickTop="1" thickBot="1">
      <c r="A453" s="730" t="s">
        <v>365</v>
      </c>
      <c r="B453" s="730" t="s">
        <v>365</v>
      </c>
      <c r="C453" s="730" t="s">
        <v>361</v>
      </c>
      <c r="D453" s="730"/>
      <c r="E453" s="714" t="s">
        <v>1446</v>
      </c>
      <c r="F453" s="784">
        <f>'Formulario 3- Gasto'!K454</f>
        <v>0</v>
      </c>
      <c r="G453" s="72">
        <f t="shared" si="79"/>
        <v>0</v>
      </c>
      <c r="H453" s="799"/>
      <c r="I453" s="800"/>
      <c r="J453" s="800"/>
      <c r="K453" s="800"/>
      <c r="L453" s="800"/>
      <c r="M453" s="800"/>
      <c r="N453" s="800"/>
      <c r="O453" s="800"/>
      <c r="P453" s="800"/>
      <c r="Q453" s="800"/>
      <c r="R453" s="800"/>
      <c r="S453" s="800"/>
      <c r="T453" s="800"/>
      <c r="U453" s="800"/>
    </row>
    <row r="454" spans="1:21" s="681" customFormat="1" ht="12.75" outlineLevel="2" thickTop="1" thickBot="1">
      <c r="A454" s="350" t="s">
        <v>365</v>
      </c>
      <c r="B454" s="350" t="s">
        <v>366</v>
      </c>
      <c r="C454" s="350"/>
      <c r="D454" s="350"/>
      <c r="E454" s="706" t="s">
        <v>1447</v>
      </c>
      <c r="F454" s="87">
        <f>'Formulario 3- Gasto'!K455</f>
        <v>0</v>
      </c>
      <c r="G454" s="72">
        <f t="shared" si="79"/>
        <v>0</v>
      </c>
      <c r="H454" s="803"/>
      <c r="I454" s="90"/>
      <c r="J454" s="90"/>
      <c r="K454" s="90"/>
      <c r="L454" s="90"/>
      <c r="M454" s="90"/>
      <c r="N454" s="90"/>
      <c r="O454" s="90"/>
      <c r="P454" s="90"/>
      <c r="Q454" s="90"/>
      <c r="R454" s="90"/>
      <c r="S454" s="90"/>
      <c r="T454" s="90"/>
      <c r="U454" s="90"/>
    </row>
    <row r="455" spans="1:21" ht="12.75" outlineLevel="4" thickTop="1" thickBot="1">
      <c r="A455" s="350" t="s">
        <v>365</v>
      </c>
      <c r="B455" s="350" t="s">
        <v>367</v>
      </c>
      <c r="C455" s="350"/>
      <c r="D455" s="350"/>
      <c r="E455" s="706" t="s">
        <v>1448</v>
      </c>
      <c r="F455" s="87">
        <f>'Formulario 3- Gasto'!K456</f>
        <v>0</v>
      </c>
      <c r="G455" s="72">
        <f t="shared" si="79"/>
        <v>0</v>
      </c>
      <c r="H455" s="789">
        <f>H456</f>
        <v>0</v>
      </c>
      <c r="I455" s="87">
        <f>I456</f>
        <v>0</v>
      </c>
      <c r="J455" s="87">
        <f t="shared" ref="J455:U455" si="113">J456</f>
        <v>0</v>
      </c>
      <c r="K455" s="87">
        <f t="shared" si="113"/>
        <v>0</v>
      </c>
      <c r="L455" s="87">
        <f t="shared" si="113"/>
        <v>0</v>
      </c>
      <c r="M455" s="87">
        <f t="shared" si="113"/>
        <v>0</v>
      </c>
      <c r="N455" s="87">
        <f t="shared" si="113"/>
        <v>0</v>
      </c>
      <c r="O455" s="87">
        <f t="shared" si="113"/>
        <v>0</v>
      </c>
      <c r="P455" s="87">
        <f t="shared" si="113"/>
        <v>0</v>
      </c>
      <c r="Q455" s="87">
        <f t="shared" si="113"/>
        <v>0</v>
      </c>
      <c r="R455" s="87">
        <f t="shared" si="113"/>
        <v>0</v>
      </c>
      <c r="S455" s="87">
        <f t="shared" si="113"/>
        <v>0</v>
      </c>
      <c r="T455" s="87">
        <f t="shared" si="113"/>
        <v>0</v>
      </c>
      <c r="U455" s="87">
        <f t="shared" si="113"/>
        <v>0</v>
      </c>
    </row>
    <row r="456" spans="1:21" ht="12.75" outlineLevel="4" thickTop="1" thickBot="1">
      <c r="A456" s="730" t="s">
        <v>365</v>
      </c>
      <c r="B456" s="730" t="s">
        <v>367</v>
      </c>
      <c r="C456" s="730" t="s">
        <v>361</v>
      </c>
      <c r="D456" s="730"/>
      <c r="E456" s="714" t="s">
        <v>1448</v>
      </c>
      <c r="F456" s="784">
        <f>'Formulario 3- Gasto'!K457</f>
        <v>0</v>
      </c>
      <c r="G456" s="72">
        <f t="shared" si="79"/>
        <v>0</v>
      </c>
      <c r="H456" s="791">
        <f>SUM(H457:H458)</f>
        <v>0</v>
      </c>
      <c r="I456" s="784">
        <f>SUM(I457:I458)</f>
        <v>0</v>
      </c>
      <c r="J456" s="784">
        <f t="shared" ref="J456:R456" si="114">SUM(J457:J458)</f>
        <v>0</v>
      </c>
      <c r="K456" s="784">
        <f t="shared" si="114"/>
        <v>0</v>
      </c>
      <c r="L456" s="784">
        <f t="shared" si="114"/>
        <v>0</v>
      </c>
      <c r="M456" s="784">
        <f t="shared" si="114"/>
        <v>0</v>
      </c>
      <c r="N456" s="784">
        <f t="shared" si="114"/>
        <v>0</v>
      </c>
      <c r="O456" s="784">
        <f t="shared" si="114"/>
        <v>0</v>
      </c>
      <c r="P456" s="784">
        <f t="shared" si="114"/>
        <v>0</v>
      </c>
      <c r="Q456" s="784">
        <f t="shared" si="114"/>
        <v>0</v>
      </c>
      <c r="R456" s="784">
        <f t="shared" si="114"/>
        <v>0</v>
      </c>
      <c r="S456" s="784">
        <f t="shared" ref="S456:T456" si="115">SUM(S457:S458)</f>
        <v>0</v>
      </c>
      <c r="T456" s="784">
        <f t="shared" si="115"/>
        <v>0</v>
      </c>
      <c r="U456" s="784">
        <f t="shared" ref="U456" si="116">SUM(U457:U458)</f>
        <v>0</v>
      </c>
    </row>
    <row r="457" spans="1:21" ht="24" outlineLevel="4" thickTop="1" thickBot="1">
      <c r="A457" s="366" t="s">
        <v>365</v>
      </c>
      <c r="B457" s="366" t="s">
        <v>367</v>
      </c>
      <c r="C457" s="366" t="s">
        <v>361</v>
      </c>
      <c r="D457" s="366" t="s">
        <v>795</v>
      </c>
      <c r="E457" s="715" t="s">
        <v>2007</v>
      </c>
      <c r="F457" s="785">
        <f>'Formulario 3- Gasto'!K458</f>
        <v>0</v>
      </c>
      <c r="G457" s="72">
        <f t="shared" si="79"/>
        <v>0</v>
      </c>
      <c r="H457" s="718"/>
      <c r="I457" s="717"/>
      <c r="J457" s="717"/>
      <c r="K457" s="717"/>
      <c r="L457" s="717"/>
      <c r="M457" s="717"/>
      <c r="N457" s="717"/>
      <c r="O457" s="717"/>
      <c r="P457" s="717"/>
      <c r="Q457" s="717"/>
      <c r="R457" s="717"/>
      <c r="S457" s="717"/>
      <c r="T457" s="717"/>
      <c r="U457" s="717"/>
    </row>
    <row r="458" spans="1:21" ht="24" outlineLevel="4" thickTop="1" thickBot="1">
      <c r="A458" s="364" t="s">
        <v>365</v>
      </c>
      <c r="B458" s="364" t="s">
        <v>367</v>
      </c>
      <c r="C458" s="364" t="s">
        <v>361</v>
      </c>
      <c r="D458" s="364" t="s">
        <v>794</v>
      </c>
      <c r="E458" s="715" t="s">
        <v>1449</v>
      </c>
      <c r="F458" s="785">
        <f>'Formulario 3- Gasto'!K459</f>
        <v>0</v>
      </c>
      <c r="G458" s="72">
        <f t="shared" si="79"/>
        <v>0</v>
      </c>
      <c r="H458" s="718"/>
      <c r="I458" s="717"/>
      <c r="J458" s="717"/>
      <c r="K458" s="717"/>
      <c r="L458" s="717"/>
      <c r="M458" s="717"/>
      <c r="N458" s="717"/>
      <c r="O458" s="717"/>
      <c r="P458" s="717"/>
      <c r="Q458" s="717"/>
      <c r="R458" s="717"/>
      <c r="S458" s="717"/>
      <c r="T458" s="717"/>
      <c r="U458" s="717"/>
    </row>
    <row r="459" spans="1:21" ht="12.75" outlineLevel="4" thickTop="1" thickBot="1">
      <c r="A459" s="350" t="s">
        <v>365</v>
      </c>
      <c r="B459" s="350" t="s">
        <v>369</v>
      </c>
      <c r="C459" s="350"/>
      <c r="D459" s="350"/>
      <c r="E459" s="706" t="s">
        <v>1450</v>
      </c>
      <c r="F459" s="87">
        <f>'Formulario 3- Gasto'!K460</f>
        <v>0</v>
      </c>
      <c r="G459" s="72">
        <f t="shared" si="79"/>
        <v>0</v>
      </c>
      <c r="H459" s="803"/>
      <c r="I459" s="90"/>
      <c r="J459" s="90"/>
      <c r="K459" s="90"/>
      <c r="L459" s="90"/>
      <c r="M459" s="90"/>
      <c r="N459" s="90"/>
      <c r="O459" s="90"/>
      <c r="P459" s="90"/>
      <c r="Q459" s="90"/>
      <c r="R459" s="90"/>
      <c r="S459" s="90"/>
      <c r="T459" s="90"/>
      <c r="U459" s="90"/>
    </row>
    <row r="460" spans="1:21" ht="12.75" outlineLevel="4" thickTop="1" thickBot="1">
      <c r="A460" s="354" t="s">
        <v>366</v>
      </c>
      <c r="B460" s="354"/>
      <c r="C460" s="354"/>
      <c r="D460" s="354"/>
      <c r="E460" s="116" t="s">
        <v>1451</v>
      </c>
      <c r="F460" s="72">
        <f>'Formulario 3- Gasto'!K461</f>
        <v>0</v>
      </c>
      <c r="G460" s="72">
        <f t="shared" si="79"/>
        <v>0</v>
      </c>
      <c r="H460" s="804"/>
      <c r="I460" s="106"/>
      <c r="J460" s="106"/>
      <c r="K460" s="106"/>
      <c r="L460" s="106"/>
      <c r="M460" s="106"/>
      <c r="N460" s="106"/>
      <c r="O460" s="106"/>
      <c r="P460" s="106"/>
      <c r="Q460" s="106"/>
      <c r="R460" s="106"/>
      <c r="S460" s="106"/>
      <c r="T460" s="106"/>
      <c r="U460" s="106"/>
    </row>
    <row r="461" spans="1:21" ht="12.75" outlineLevel="4" thickTop="1" thickBot="1">
      <c r="A461" s="731" t="s">
        <v>367</v>
      </c>
      <c r="B461" s="731"/>
      <c r="C461" s="731"/>
      <c r="D461" s="731"/>
      <c r="E461" s="542" t="s">
        <v>1452</v>
      </c>
      <c r="F461" s="381">
        <f>'Formulario 3- Gasto'!K462</f>
        <v>0</v>
      </c>
      <c r="G461" s="72">
        <f t="shared" si="79"/>
        <v>0</v>
      </c>
      <c r="H461" s="796">
        <f>H462+H479+H486</f>
        <v>0</v>
      </c>
      <c r="I461" s="381">
        <f>I462+I479+I486</f>
        <v>0</v>
      </c>
      <c r="J461" s="381">
        <f t="shared" ref="J461:R461" si="117">J462+J479+J486</f>
        <v>0</v>
      </c>
      <c r="K461" s="381">
        <f t="shared" si="117"/>
        <v>0</v>
      </c>
      <c r="L461" s="381">
        <f t="shared" si="117"/>
        <v>0</v>
      </c>
      <c r="M461" s="381">
        <f t="shared" si="117"/>
        <v>0</v>
      </c>
      <c r="N461" s="381">
        <f t="shared" si="117"/>
        <v>0</v>
      </c>
      <c r="O461" s="381">
        <f t="shared" si="117"/>
        <v>0</v>
      </c>
      <c r="P461" s="381">
        <f t="shared" si="117"/>
        <v>0</v>
      </c>
      <c r="Q461" s="381">
        <f t="shared" si="117"/>
        <v>0</v>
      </c>
      <c r="R461" s="381">
        <f t="shared" si="117"/>
        <v>0</v>
      </c>
      <c r="S461" s="381">
        <f t="shared" ref="S461:T461" si="118">S462+S479+S486</f>
        <v>0</v>
      </c>
      <c r="T461" s="381">
        <f t="shared" si="118"/>
        <v>0</v>
      </c>
      <c r="U461" s="381">
        <f t="shared" ref="U461" si="119">U462+U479+U486</f>
        <v>0</v>
      </c>
    </row>
    <row r="462" spans="1:21" ht="12.75" outlineLevel="4" thickTop="1" thickBot="1">
      <c r="A462" s="350" t="s">
        <v>367</v>
      </c>
      <c r="B462" s="350" t="s">
        <v>361</v>
      </c>
      <c r="C462" s="350"/>
      <c r="D462" s="350"/>
      <c r="E462" s="706" t="s">
        <v>1453</v>
      </c>
      <c r="F462" s="87">
        <f>'Formulario 3- Gasto'!K463</f>
        <v>0</v>
      </c>
      <c r="G462" s="72">
        <f t="shared" si="79"/>
        <v>0</v>
      </c>
      <c r="H462" s="789">
        <f>SUM(H463:H466)</f>
        <v>0</v>
      </c>
      <c r="I462" s="87">
        <f>SUM(I463:I466)</f>
        <v>0</v>
      </c>
      <c r="J462" s="87">
        <f t="shared" ref="J462:R462" si="120">SUM(J463:J466)</f>
        <v>0</v>
      </c>
      <c r="K462" s="87">
        <f t="shared" si="120"/>
        <v>0</v>
      </c>
      <c r="L462" s="87">
        <f t="shared" si="120"/>
        <v>0</v>
      </c>
      <c r="M462" s="87">
        <f t="shared" si="120"/>
        <v>0</v>
      </c>
      <c r="N462" s="87">
        <f t="shared" si="120"/>
        <v>0</v>
      </c>
      <c r="O462" s="87">
        <f t="shared" si="120"/>
        <v>0</v>
      </c>
      <c r="P462" s="87">
        <f t="shared" si="120"/>
        <v>0</v>
      </c>
      <c r="Q462" s="87">
        <f t="shared" si="120"/>
        <v>0</v>
      </c>
      <c r="R462" s="87">
        <f t="shared" si="120"/>
        <v>0</v>
      </c>
      <c r="S462" s="87">
        <f t="shared" ref="S462:T462" si="121">SUM(S463:S466)</f>
        <v>0</v>
      </c>
      <c r="T462" s="87">
        <f t="shared" si="121"/>
        <v>0</v>
      </c>
      <c r="U462" s="87">
        <f t="shared" ref="U462" si="122">SUM(U463:U466)</f>
        <v>0</v>
      </c>
    </row>
    <row r="463" spans="1:21" ht="12.75" outlineLevel="4" thickTop="1" thickBot="1">
      <c r="A463" s="351" t="s">
        <v>367</v>
      </c>
      <c r="B463" s="351" t="s">
        <v>361</v>
      </c>
      <c r="C463" s="351" t="s">
        <v>361</v>
      </c>
      <c r="D463" s="351"/>
      <c r="E463" s="714" t="s">
        <v>1168</v>
      </c>
      <c r="F463" s="784">
        <f>'Formulario 3- Gasto'!K464</f>
        <v>0</v>
      </c>
      <c r="G463" s="72">
        <f t="shared" si="79"/>
        <v>0</v>
      </c>
      <c r="H463" s="799"/>
      <c r="I463" s="800"/>
      <c r="J463" s="800"/>
      <c r="K463" s="800"/>
      <c r="L463" s="800"/>
      <c r="M463" s="800"/>
      <c r="N463" s="800"/>
      <c r="O463" s="800"/>
      <c r="P463" s="800"/>
      <c r="Q463" s="800"/>
      <c r="R463" s="800"/>
      <c r="S463" s="800"/>
      <c r="T463" s="800"/>
      <c r="U463" s="800"/>
    </row>
    <row r="464" spans="1:21" ht="12.75" outlineLevel="4" thickTop="1" thickBot="1">
      <c r="A464" s="351" t="s">
        <v>367</v>
      </c>
      <c r="B464" s="351" t="s">
        <v>361</v>
      </c>
      <c r="C464" s="351" t="s">
        <v>362</v>
      </c>
      <c r="D464" s="351"/>
      <c r="E464" s="714" t="s">
        <v>1454</v>
      </c>
      <c r="F464" s="784">
        <f>'Formulario 3- Gasto'!K465</f>
        <v>0</v>
      </c>
      <c r="G464" s="72">
        <f t="shared" si="79"/>
        <v>0</v>
      </c>
      <c r="H464" s="799"/>
      <c r="I464" s="800"/>
      <c r="J464" s="800"/>
      <c r="K464" s="800"/>
      <c r="L464" s="800"/>
      <c r="M464" s="800"/>
      <c r="N464" s="800"/>
      <c r="O464" s="800"/>
      <c r="P464" s="800"/>
      <c r="Q464" s="800"/>
      <c r="R464" s="800"/>
      <c r="S464" s="800"/>
      <c r="T464" s="800"/>
      <c r="U464" s="800"/>
    </row>
    <row r="465" spans="1:21" ht="12.75" outlineLevel="4" thickTop="1" thickBot="1">
      <c r="A465" s="351" t="s">
        <v>367</v>
      </c>
      <c r="B465" s="351" t="s">
        <v>361</v>
      </c>
      <c r="C465" s="351" t="s">
        <v>363</v>
      </c>
      <c r="D465" s="351"/>
      <c r="E465" s="714" t="s">
        <v>1253</v>
      </c>
      <c r="F465" s="784">
        <f>'Formulario 3- Gasto'!K466</f>
        <v>0</v>
      </c>
      <c r="G465" s="72">
        <f t="shared" si="79"/>
        <v>0</v>
      </c>
      <c r="H465" s="799"/>
      <c r="I465" s="800"/>
      <c r="J465" s="800"/>
      <c r="K465" s="800"/>
      <c r="L465" s="800"/>
      <c r="M465" s="800"/>
      <c r="N465" s="800"/>
      <c r="O465" s="800"/>
      <c r="P465" s="800"/>
      <c r="Q465" s="800"/>
      <c r="R465" s="800"/>
      <c r="S465" s="800"/>
      <c r="T465" s="800"/>
      <c r="U465" s="800"/>
    </row>
    <row r="466" spans="1:21" ht="12.75" outlineLevel="4" thickTop="1" thickBot="1">
      <c r="A466" s="351" t="s">
        <v>367</v>
      </c>
      <c r="B466" s="351" t="s">
        <v>361</v>
      </c>
      <c r="C466" s="351" t="s">
        <v>365</v>
      </c>
      <c r="D466" s="351"/>
      <c r="E466" s="714" t="s">
        <v>1455</v>
      </c>
      <c r="F466" s="784">
        <f>'Formulario 3- Gasto'!K467</f>
        <v>0</v>
      </c>
      <c r="G466" s="72">
        <f t="shared" si="79"/>
        <v>0</v>
      </c>
      <c r="H466" s="791">
        <f>SUM(H467:H478)</f>
        <v>0</v>
      </c>
      <c r="I466" s="784">
        <f>SUM(I467:I478)</f>
        <v>0</v>
      </c>
      <c r="J466" s="784">
        <f t="shared" ref="J466:R466" si="123">SUM(J467:J478)</f>
        <v>0</v>
      </c>
      <c r="K466" s="784">
        <f t="shared" si="123"/>
        <v>0</v>
      </c>
      <c r="L466" s="784">
        <f t="shared" si="123"/>
        <v>0</v>
      </c>
      <c r="M466" s="784">
        <f t="shared" si="123"/>
        <v>0</v>
      </c>
      <c r="N466" s="784">
        <f t="shared" si="123"/>
        <v>0</v>
      </c>
      <c r="O466" s="784">
        <f t="shared" si="123"/>
        <v>0</v>
      </c>
      <c r="P466" s="784">
        <f t="shared" si="123"/>
        <v>0</v>
      </c>
      <c r="Q466" s="784">
        <f t="shared" si="123"/>
        <v>0</v>
      </c>
      <c r="R466" s="784">
        <f t="shared" si="123"/>
        <v>0</v>
      </c>
      <c r="S466" s="784">
        <f t="shared" ref="S466:T466" si="124">SUM(S467:S478)</f>
        <v>0</v>
      </c>
      <c r="T466" s="784">
        <f t="shared" si="124"/>
        <v>0</v>
      </c>
      <c r="U466" s="784">
        <f t="shared" ref="U466" si="125">SUM(U467:U478)</f>
        <v>0</v>
      </c>
    </row>
    <row r="467" spans="1:21" ht="12.75" outlineLevel="1" thickTop="1" thickBot="1">
      <c r="A467" s="352" t="s">
        <v>367</v>
      </c>
      <c r="B467" s="352" t="s">
        <v>361</v>
      </c>
      <c r="C467" s="352" t="s">
        <v>365</v>
      </c>
      <c r="D467" s="368" t="s">
        <v>795</v>
      </c>
      <c r="E467" s="715" t="s">
        <v>1456</v>
      </c>
      <c r="F467" s="785">
        <f>'Formulario 3- Gasto'!K468</f>
        <v>0</v>
      </c>
      <c r="G467" s="72">
        <f t="shared" si="79"/>
        <v>0</v>
      </c>
      <c r="H467" s="718"/>
      <c r="I467" s="717"/>
      <c r="J467" s="717"/>
      <c r="K467" s="717"/>
      <c r="L467" s="717"/>
      <c r="M467" s="717"/>
      <c r="N467" s="717"/>
      <c r="O467" s="717"/>
      <c r="P467" s="717"/>
      <c r="Q467" s="717"/>
      <c r="R467" s="717"/>
      <c r="S467" s="717"/>
      <c r="T467" s="717"/>
      <c r="U467" s="717"/>
    </row>
    <row r="468" spans="1:21" ht="12.75" outlineLevel="1" thickTop="1" thickBot="1">
      <c r="A468" s="352" t="s">
        <v>367</v>
      </c>
      <c r="B468" s="352" t="s">
        <v>361</v>
      </c>
      <c r="C468" s="352" t="s">
        <v>365</v>
      </c>
      <c r="D468" s="352" t="s">
        <v>794</v>
      </c>
      <c r="E468" s="715" t="s">
        <v>1457</v>
      </c>
      <c r="F468" s="785">
        <f>'Formulario 3- Gasto'!K469</f>
        <v>0</v>
      </c>
      <c r="G468" s="72">
        <f t="shared" si="79"/>
        <v>0</v>
      </c>
      <c r="H468" s="718"/>
      <c r="I468" s="717"/>
      <c r="J468" s="717"/>
      <c r="K468" s="717"/>
      <c r="L468" s="717"/>
      <c r="M468" s="717"/>
      <c r="N468" s="717"/>
      <c r="O468" s="717"/>
      <c r="P468" s="717"/>
      <c r="Q468" s="717"/>
      <c r="R468" s="717"/>
      <c r="S468" s="717"/>
      <c r="T468" s="717"/>
      <c r="U468" s="717"/>
    </row>
    <row r="469" spans="1:21" ht="12.75" outlineLevel="1" thickTop="1" thickBot="1">
      <c r="A469" s="352" t="s">
        <v>367</v>
      </c>
      <c r="B469" s="352" t="s">
        <v>361</v>
      </c>
      <c r="C469" s="352" t="s">
        <v>365</v>
      </c>
      <c r="D469" s="352" t="s">
        <v>796</v>
      </c>
      <c r="E469" s="715" t="s">
        <v>1458</v>
      </c>
      <c r="F469" s="785">
        <f>'Formulario 3- Gasto'!K470</f>
        <v>0</v>
      </c>
      <c r="G469" s="72">
        <f t="shared" si="79"/>
        <v>0</v>
      </c>
      <c r="H469" s="718"/>
      <c r="I469" s="717"/>
      <c r="J469" s="717"/>
      <c r="K469" s="717"/>
      <c r="L469" s="717"/>
      <c r="M469" s="717"/>
      <c r="N469" s="717"/>
      <c r="O469" s="717"/>
      <c r="P469" s="717"/>
      <c r="Q469" s="717"/>
      <c r="R469" s="717"/>
      <c r="S469" s="717"/>
      <c r="T469" s="717"/>
      <c r="U469" s="717"/>
    </row>
    <row r="470" spans="1:21" s="681" customFormat="1" ht="12.75" outlineLevel="1" thickTop="1" thickBot="1">
      <c r="A470" s="352" t="s">
        <v>367</v>
      </c>
      <c r="B470" s="352" t="s">
        <v>361</v>
      </c>
      <c r="C470" s="352" t="s">
        <v>365</v>
      </c>
      <c r="D470" s="368" t="s">
        <v>797</v>
      </c>
      <c r="E470" s="715" t="s">
        <v>2008</v>
      </c>
      <c r="F470" s="785">
        <f>'Formulario 3- Gasto'!K471</f>
        <v>0</v>
      </c>
      <c r="G470" s="72">
        <f t="shared" ref="G470:G533" si="126">F470-SUM(H470:U470)</f>
        <v>0</v>
      </c>
      <c r="H470" s="718"/>
      <c r="I470" s="717"/>
      <c r="J470" s="717"/>
      <c r="K470" s="717"/>
      <c r="L470" s="717"/>
      <c r="M470" s="717"/>
      <c r="N470" s="717"/>
      <c r="O470" s="717"/>
      <c r="P470" s="717"/>
      <c r="Q470" s="717"/>
      <c r="R470" s="717"/>
      <c r="S470" s="717"/>
      <c r="T470" s="717"/>
      <c r="U470" s="717"/>
    </row>
    <row r="471" spans="1:21" ht="12.75" outlineLevel="1" thickTop="1" thickBot="1">
      <c r="A471" s="352" t="s">
        <v>367</v>
      </c>
      <c r="B471" s="352" t="s">
        <v>361</v>
      </c>
      <c r="C471" s="352" t="s">
        <v>365</v>
      </c>
      <c r="D471" s="352" t="s">
        <v>800</v>
      </c>
      <c r="E471" s="715" t="s">
        <v>1459</v>
      </c>
      <c r="F471" s="785">
        <f>'Formulario 3- Gasto'!K472</f>
        <v>0</v>
      </c>
      <c r="G471" s="72">
        <f t="shared" si="126"/>
        <v>0</v>
      </c>
      <c r="H471" s="718"/>
      <c r="I471" s="717"/>
      <c r="J471" s="717"/>
      <c r="K471" s="717"/>
      <c r="L471" s="717"/>
      <c r="M471" s="717"/>
      <c r="N471" s="717"/>
      <c r="O471" s="717"/>
      <c r="P471" s="717"/>
      <c r="Q471" s="717"/>
      <c r="R471" s="717"/>
      <c r="S471" s="717"/>
      <c r="T471" s="717"/>
      <c r="U471" s="717"/>
    </row>
    <row r="472" spans="1:21" ht="24" outlineLevel="1" thickTop="1" thickBot="1">
      <c r="A472" s="352" t="s">
        <v>367</v>
      </c>
      <c r="B472" s="352" t="s">
        <v>361</v>
      </c>
      <c r="C472" s="352" t="s">
        <v>365</v>
      </c>
      <c r="D472" s="352" t="s">
        <v>798</v>
      </c>
      <c r="E472" s="715" t="s">
        <v>1460</v>
      </c>
      <c r="F472" s="785">
        <f>'Formulario 3- Gasto'!K473</f>
        <v>0</v>
      </c>
      <c r="G472" s="72">
        <f t="shared" si="126"/>
        <v>0</v>
      </c>
      <c r="H472" s="718"/>
      <c r="I472" s="717"/>
      <c r="J472" s="717"/>
      <c r="K472" s="717"/>
      <c r="L472" s="717"/>
      <c r="M472" s="717"/>
      <c r="N472" s="717"/>
      <c r="O472" s="717"/>
      <c r="P472" s="717"/>
      <c r="Q472" s="717"/>
      <c r="R472" s="717"/>
      <c r="S472" s="717"/>
      <c r="T472" s="717"/>
      <c r="U472" s="717"/>
    </row>
    <row r="473" spans="1:21" ht="12.75" outlineLevel="1" thickTop="1" thickBot="1">
      <c r="A473" s="352" t="s">
        <v>367</v>
      </c>
      <c r="B473" s="352" t="s">
        <v>361</v>
      </c>
      <c r="C473" s="352" t="s">
        <v>365</v>
      </c>
      <c r="D473" s="368" t="s">
        <v>801</v>
      </c>
      <c r="E473" s="715" t="s">
        <v>1461</v>
      </c>
      <c r="F473" s="785">
        <f>'Formulario 3- Gasto'!K474</f>
        <v>0</v>
      </c>
      <c r="G473" s="72">
        <f t="shared" si="126"/>
        <v>0</v>
      </c>
      <c r="H473" s="718"/>
      <c r="I473" s="717"/>
      <c r="J473" s="717"/>
      <c r="K473" s="717"/>
      <c r="L473" s="717"/>
      <c r="M473" s="717"/>
      <c r="N473" s="717"/>
      <c r="O473" s="717"/>
      <c r="P473" s="717"/>
      <c r="Q473" s="717"/>
      <c r="R473" s="717"/>
      <c r="S473" s="717"/>
      <c r="T473" s="717"/>
      <c r="U473" s="717"/>
    </row>
    <row r="474" spans="1:21" ht="12.75" outlineLevel="1" thickTop="1" thickBot="1">
      <c r="A474" s="352" t="s">
        <v>367</v>
      </c>
      <c r="B474" s="352" t="s">
        <v>361</v>
      </c>
      <c r="C474" s="352" t="s">
        <v>365</v>
      </c>
      <c r="D474" s="368" t="s">
        <v>802</v>
      </c>
      <c r="E474" s="715" t="s">
        <v>2009</v>
      </c>
      <c r="F474" s="785">
        <f>'Formulario 3- Gasto'!K475</f>
        <v>0</v>
      </c>
      <c r="G474" s="72">
        <f t="shared" si="126"/>
        <v>0</v>
      </c>
      <c r="H474" s="718"/>
      <c r="I474" s="717"/>
      <c r="J474" s="717"/>
      <c r="K474" s="717"/>
      <c r="L474" s="717"/>
      <c r="M474" s="717"/>
      <c r="N474" s="717"/>
      <c r="O474" s="717"/>
      <c r="P474" s="717"/>
      <c r="Q474" s="717"/>
      <c r="R474" s="717"/>
      <c r="S474" s="717"/>
      <c r="T474" s="717"/>
      <c r="U474" s="717"/>
    </row>
    <row r="475" spans="1:21" s="681" customFormat="1" ht="12.75" outlineLevel="1" thickTop="1" thickBot="1">
      <c r="A475" s="352" t="s">
        <v>367</v>
      </c>
      <c r="B475" s="352" t="s">
        <v>361</v>
      </c>
      <c r="C475" s="352" t="s">
        <v>365</v>
      </c>
      <c r="D475" s="368" t="s">
        <v>803</v>
      </c>
      <c r="E475" s="715" t="s">
        <v>1462</v>
      </c>
      <c r="F475" s="785">
        <f>'Formulario 3- Gasto'!K476</f>
        <v>0</v>
      </c>
      <c r="G475" s="72">
        <f t="shared" si="126"/>
        <v>0</v>
      </c>
      <c r="H475" s="718"/>
      <c r="I475" s="717"/>
      <c r="J475" s="717"/>
      <c r="K475" s="717"/>
      <c r="L475" s="717"/>
      <c r="M475" s="717"/>
      <c r="N475" s="717"/>
      <c r="O475" s="717"/>
      <c r="P475" s="717"/>
      <c r="Q475" s="717"/>
      <c r="R475" s="717"/>
      <c r="S475" s="717"/>
      <c r="T475" s="717"/>
      <c r="U475" s="717"/>
    </row>
    <row r="476" spans="1:21" ht="12.75" outlineLevel="1" thickTop="1" thickBot="1">
      <c r="A476" s="352" t="s">
        <v>367</v>
      </c>
      <c r="B476" s="352" t="s">
        <v>361</v>
      </c>
      <c r="C476" s="352" t="s">
        <v>365</v>
      </c>
      <c r="D476" s="368" t="s">
        <v>799</v>
      </c>
      <c r="E476" s="715" t="s">
        <v>1463</v>
      </c>
      <c r="F476" s="785">
        <f>'Formulario 3- Gasto'!K477</f>
        <v>0</v>
      </c>
      <c r="G476" s="72">
        <f t="shared" si="126"/>
        <v>0</v>
      </c>
      <c r="H476" s="718"/>
      <c r="I476" s="717"/>
      <c r="J476" s="717"/>
      <c r="K476" s="717"/>
      <c r="L476" s="717"/>
      <c r="M476" s="717"/>
      <c r="N476" s="717"/>
      <c r="O476" s="717"/>
      <c r="P476" s="717"/>
      <c r="Q476" s="717"/>
      <c r="R476" s="717"/>
      <c r="S476" s="717"/>
      <c r="T476" s="717"/>
      <c r="U476" s="717"/>
    </row>
    <row r="477" spans="1:21" ht="12.75" outlineLevel="1" thickTop="1" thickBot="1">
      <c r="A477" s="352" t="s">
        <v>367</v>
      </c>
      <c r="B477" s="352" t="s">
        <v>361</v>
      </c>
      <c r="C477" s="352" t="s">
        <v>365</v>
      </c>
      <c r="D477" s="368" t="s">
        <v>804</v>
      </c>
      <c r="E477" s="715" t="s">
        <v>2010</v>
      </c>
      <c r="F477" s="785">
        <f>'Formulario 3- Gasto'!K478</f>
        <v>0</v>
      </c>
      <c r="G477" s="72">
        <f t="shared" si="126"/>
        <v>0</v>
      </c>
      <c r="H477" s="718"/>
      <c r="I477" s="717"/>
      <c r="J477" s="717"/>
      <c r="K477" s="717"/>
      <c r="L477" s="717"/>
      <c r="M477" s="717"/>
      <c r="N477" s="717"/>
      <c r="O477" s="717"/>
      <c r="P477" s="717"/>
      <c r="Q477" s="717"/>
      <c r="R477" s="717"/>
      <c r="S477" s="717"/>
      <c r="T477" s="717"/>
      <c r="U477" s="717"/>
    </row>
    <row r="478" spans="1:21" ht="12.75" outlineLevel="1" thickTop="1" thickBot="1">
      <c r="A478" s="352" t="s">
        <v>367</v>
      </c>
      <c r="B478" s="352" t="s">
        <v>361</v>
      </c>
      <c r="C478" s="352" t="s">
        <v>365</v>
      </c>
      <c r="D478" s="368" t="s">
        <v>805</v>
      </c>
      <c r="E478" s="715" t="s">
        <v>1464</v>
      </c>
      <c r="F478" s="785">
        <f>'Formulario 3- Gasto'!K479</f>
        <v>0</v>
      </c>
      <c r="G478" s="72">
        <f t="shared" si="126"/>
        <v>0</v>
      </c>
      <c r="H478" s="718"/>
      <c r="I478" s="717"/>
      <c r="J478" s="717"/>
      <c r="K478" s="717"/>
      <c r="L478" s="717"/>
      <c r="M478" s="717"/>
      <c r="N478" s="717"/>
      <c r="O478" s="717"/>
      <c r="P478" s="717"/>
      <c r="Q478" s="717"/>
      <c r="R478" s="717"/>
      <c r="S478" s="717"/>
      <c r="T478" s="717"/>
      <c r="U478" s="717"/>
    </row>
    <row r="479" spans="1:21" s="681" customFormat="1" ht="12.75" outlineLevel="1" thickTop="1" thickBot="1">
      <c r="A479" s="350" t="s">
        <v>367</v>
      </c>
      <c r="B479" s="350" t="s">
        <v>362</v>
      </c>
      <c r="C479" s="350"/>
      <c r="D479" s="350"/>
      <c r="E479" s="706" t="s">
        <v>1465</v>
      </c>
      <c r="F479" s="87">
        <f>'Formulario 3- Gasto'!K480</f>
        <v>0</v>
      </c>
      <c r="G479" s="72">
        <f t="shared" si="126"/>
        <v>0</v>
      </c>
      <c r="H479" s="789">
        <f>SUM(H480:H482)+SUM(H484:H485)</f>
        <v>0</v>
      </c>
      <c r="I479" s="87">
        <f>SUM(I480:I482)+SUM(I484:I485)</f>
        <v>0</v>
      </c>
      <c r="J479" s="87">
        <f t="shared" ref="J479:R479" si="127">SUM(J480:J482)+SUM(J484:J485)</f>
        <v>0</v>
      </c>
      <c r="K479" s="87">
        <f t="shared" si="127"/>
        <v>0</v>
      </c>
      <c r="L479" s="87">
        <f t="shared" si="127"/>
        <v>0</v>
      </c>
      <c r="M479" s="87">
        <f t="shared" si="127"/>
        <v>0</v>
      </c>
      <c r="N479" s="87">
        <f t="shared" si="127"/>
        <v>0</v>
      </c>
      <c r="O479" s="87">
        <f t="shared" si="127"/>
        <v>0</v>
      </c>
      <c r="P479" s="87">
        <f t="shared" si="127"/>
        <v>0</v>
      </c>
      <c r="Q479" s="87">
        <f t="shared" si="127"/>
        <v>0</v>
      </c>
      <c r="R479" s="87">
        <f t="shared" si="127"/>
        <v>0</v>
      </c>
      <c r="S479" s="87">
        <f t="shared" ref="S479:T479" si="128">SUM(S480:S482)+SUM(S484:S485)</f>
        <v>0</v>
      </c>
      <c r="T479" s="87">
        <f t="shared" si="128"/>
        <v>0</v>
      </c>
      <c r="U479" s="87">
        <f t="shared" ref="U479" si="129">SUM(U480:U482)+SUM(U484:U485)</f>
        <v>0</v>
      </c>
    </row>
    <row r="480" spans="1:21" ht="12.75" outlineLevel="1" thickTop="1" thickBot="1">
      <c r="A480" s="351" t="s">
        <v>367</v>
      </c>
      <c r="B480" s="351" t="s">
        <v>362</v>
      </c>
      <c r="C480" s="351" t="s">
        <v>361</v>
      </c>
      <c r="D480" s="351"/>
      <c r="E480" s="714" t="s">
        <v>2049</v>
      </c>
      <c r="F480" s="784">
        <f>'Formulario 3- Gasto'!K481</f>
        <v>0</v>
      </c>
      <c r="G480" s="72">
        <f t="shared" si="126"/>
        <v>0</v>
      </c>
      <c r="H480" s="799"/>
      <c r="I480" s="800"/>
      <c r="J480" s="800"/>
      <c r="K480" s="800"/>
      <c r="L480" s="800"/>
      <c r="M480" s="800"/>
      <c r="N480" s="800"/>
      <c r="O480" s="800"/>
      <c r="P480" s="800"/>
      <c r="Q480" s="800"/>
      <c r="R480" s="800"/>
      <c r="S480" s="800"/>
      <c r="T480" s="800"/>
      <c r="U480" s="800"/>
    </row>
    <row r="481" spans="1:21" ht="12.75" outlineLevel="1" thickTop="1" thickBot="1">
      <c r="A481" s="351" t="s">
        <v>367</v>
      </c>
      <c r="B481" s="351" t="s">
        <v>362</v>
      </c>
      <c r="C481" s="351" t="s">
        <v>362</v>
      </c>
      <c r="D481" s="351"/>
      <c r="E481" s="714" t="s">
        <v>2054</v>
      </c>
      <c r="F481" s="784">
        <f>'Formulario 3- Gasto'!K482</f>
        <v>0</v>
      </c>
      <c r="G481" s="72">
        <f t="shared" si="126"/>
        <v>0</v>
      </c>
      <c r="H481" s="799"/>
      <c r="I481" s="800"/>
      <c r="J481" s="800"/>
      <c r="K481" s="800"/>
      <c r="L481" s="800"/>
      <c r="M481" s="800"/>
      <c r="N481" s="800"/>
      <c r="O481" s="800"/>
      <c r="P481" s="800"/>
      <c r="Q481" s="800"/>
      <c r="R481" s="800"/>
      <c r="S481" s="800"/>
      <c r="T481" s="800"/>
      <c r="U481" s="800"/>
    </row>
    <row r="482" spans="1:21" ht="12.75" outlineLevel="1" thickTop="1" thickBot="1">
      <c r="A482" s="351" t="s">
        <v>367</v>
      </c>
      <c r="B482" s="351" t="s">
        <v>362</v>
      </c>
      <c r="C482" s="351" t="s">
        <v>363</v>
      </c>
      <c r="D482" s="351"/>
      <c r="E482" s="714" t="s">
        <v>2055</v>
      </c>
      <c r="F482" s="784">
        <f>'Formulario 3- Gasto'!K483</f>
        <v>0</v>
      </c>
      <c r="G482" s="72">
        <f t="shared" si="126"/>
        <v>0</v>
      </c>
      <c r="H482" s="791">
        <f>H483</f>
        <v>0</v>
      </c>
      <c r="I482" s="784">
        <f>I483</f>
        <v>0</v>
      </c>
      <c r="J482" s="784">
        <f t="shared" ref="J482:U482" si="130">J483</f>
        <v>0</v>
      </c>
      <c r="K482" s="784">
        <f t="shared" si="130"/>
        <v>0</v>
      </c>
      <c r="L482" s="784">
        <f t="shared" si="130"/>
        <v>0</v>
      </c>
      <c r="M482" s="784">
        <f t="shared" si="130"/>
        <v>0</v>
      </c>
      <c r="N482" s="784">
        <f t="shared" si="130"/>
        <v>0</v>
      </c>
      <c r="O482" s="784">
        <f t="shared" si="130"/>
        <v>0</v>
      </c>
      <c r="P482" s="784">
        <f t="shared" si="130"/>
        <v>0</v>
      </c>
      <c r="Q482" s="784">
        <f t="shared" si="130"/>
        <v>0</v>
      </c>
      <c r="R482" s="784">
        <f t="shared" si="130"/>
        <v>0</v>
      </c>
      <c r="S482" s="784">
        <f t="shared" si="130"/>
        <v>0</v>
      </c>
      <c r="T482" s="784">
        <f t="shared" si="130"/>
        <v>0</v>
      </c>
      <c r="U482" s="784">
        <f t="shared" si="130"/>
        <v>0</v>
      </c>
    </row>
    <row r="483" spans="1:21" ht="12.75" thickTop="1" thickBot="1">
      <c r="A483" s="352" t="s">
        <v>367</v>
      </c>
      <c r="B483" s="352" t="s">
        <v>362</v>
      </c>
      <c r="C483" s="352" t="s">
        <v>363</v>
      </c>
      <c r="D483" s="368" t="s">
        <v>795</v>
      </c>
      <c r="E483" s="715" t="s">
        <v>1468</v>
      </c>
      <c r="F483" s="785">
        <f>'Formulario 3- Gasto'!K484</f>
        <v>0</v>
      </c>
      <c r="G483" s="72">
        <f t="shared" si="126"/>
        <v>0</v>
      </c>
      <c r="H483" s="718"/>
      <c r="I483" s="717"/>
      <c r="J483" s="717"/>
      <c r="K483" s="717"/>
      <c r="L483" s="717"/>
      <c r="M483" s="717"/>
      <c r="N483" s="717"/>
      <c r="O483" s="717"/>
      <c r="P483" s="717"/>
      <c r="Q483" s="717"/>
      <c r="R483" s="717"/>
      <c r="S483" s="717"/>
      <c r="T483" s="717"/>
      <c r="U483" s="717"/>
    </row>
    <row r="484" spans="1:21" ht="12.75" outlineLevel="1" thickTop="1" thickBot="1">
      <c r="A484" s="351" t="s">
        <v>367</v>
      </c>
      <c r="B484" s="351" t="s">
        <v>362</v>
      </c>
      <c r="C484" s="351" t="s">
        <v>365</v>
      </c>
      <c r="D484" s="351"/>
      <c r="E484" s="714" t="s">
        <v>1469</v>
      </c>
      <c r="F484" s="784">
        <f>'Formulario 3- Gasto'!K485</f>
        <v>0</v>
      </c>
      <c r="G484" s="72">
        <f t="shared" si="126"/>
        <v>0</v>
      </c>
      <c r="H484" s="799"/>
      <c r="I484" s="800"/>
      <c r="J484" s="800"/>
      <c r="K484" s="800"/>
      <c r="L484" s="800"/>
      <c r="M484" s="800"/>
      <c r="N484" s="800"/>
      <c r="O484" s="800"/>
      <c r="P484" s="800"/>
      <c r="Q484" s="800"/>
      <c r="R484" s="800"/>
      <c r="S484" s="800"/>
      <c r="T484" s="800"/>
      <c r="U484" s="800"/>
    </row>
    <row r="485" spans="1:21" ht="12.75" outlineLevel="1" thickTop="1" thickBot="1">
      <c r="A485" s="351" t="s">
        <v>367</v>
      </c>
      <c r="B485" s="351" t="s">
        <v>362</v>
      </c>
      <c r="C485" s="351" t="s">
        <v>366</v>
      </c>
      <c r="D485" s="351"/>
      <c r="E485" s="714" t="s">
        <v>1470</v>
      </c>
      <c r="F485" s="784">
        <f>'Formulario 3- Gasto'!K486</f>
        <v>0</v>
      </c>
      <c r="G485" s="72">
        <f t="shared" si="126"/>
        <v>0</v>
      </c>
      <c r="H485" s="799"/>
      <c r="I485" s="800"/>
      <c r="J485" s="800"/>
      <c r="K485" s="800"/>
      <c r="L485" s="800"/>
      <c r="M485" s="800"/>
      <c r="N485" s="800"/>
      <c r="O485" s="800"/>
      <c r="P485" s="800"/>
      <c r="Q485" s="800"/>
      <c r="R485" s="800"/>
      <c r="S485" s="800"/>
      <c r="T485" s="800"/>
      <c r="U485" s="800"/>
    </row>
    <row r="486" spans="1:21" ht="12.75" outlineLevel="1" thickTop="1" thickBot="1">
      <c r="A486" s="350" t="s">
        <v>367</v>
      </c>
      <c r="B486" s="350" t="s">
        <v>363</v>
      </c>
      <c r="C486" s="350"/>
      <c r="D486" s="350"/>
      <c r="E486" s="706" t="s">
        <v>1471</v>
      </c>
      <c r="F486" s="87">
        <f>'Formulario 3- Gasto'!K487</f>
        <v>0</v>
      </c>
      <c r="G486" s="72">
        <f t="shared" si="126"/>
        <v>0</v>
      </c>
      <c r="H486" s="789">
        <f>H487+H490+H491+H493+H494</f>
        <v>0</v>
      </c>
      <c r="I486" s="87">
        <f>I487+I490+I491+I493+I494</f>
        <v>0</v>
      </c>
      <c r="J486" s="87">
        <f t="shared" ref="J486:R486" si="131">J487+J490+J491+J493+J494</f>
        <v>0</v>
      </c>
      <c r="K486" s="87">
        <f t="shared" si="131"/>
        <v>0</v>
      </c>
      <c r="L486" s="87">
        <f t="shared" si="131"/>
        <v>0</v>
      </c>
      <c r="M486" s="87">
        <f t="shared" si="131"/>
        <v>0</v>
      </c>
      <c r="N486" s="87">
        <f t="shared" si="131"/>
        <v>0</v>
      </c>
      <c r="O486" s="87">
        <f t="shared" si="131"/>
        <v>0</v>
      </c>
      <c r="P486" s="87">
        <f t="shared" si="131"/>
        <v>0</v>
      </c>
      <c r="Q486" s="87">
        <f t="shared" si="131"/>
        <v>0</v>
      </c>
      <c r="R486" s="87">
        <f t="shared" si="131"/>
        <v>0</v>
      </c>
      <c r="S486" s="87">
        <f t="shared" ref="S486:T486" si="132">S487+S490+S491+S493+S494</f>
        <v>0</v>
      </c>
      <c r="T486" s="87">
        <f t="shared" si="132"/>
        <v>0</v>
      </c>
      <c r="U486" s="87">
        <f t="shared" ref="U486" si="133">U487+U490+U491+U493+U494</f>
        <v>0</v>
      </c>
    </row>
    <row r="487" spans="1:21" ht="12.75" outlineLevel="1" thickTop="1" thickBot="1">
      <c r="A487" s="351" t="s">
        <v>367</v>
      </c>
      <c r="B487" s="351" t="s">
        <v>363</v>
      </c>
      <c r="C487" s="351" t="s">
        <v>361</v>
      </c>
      <c r="D487" s="351"/>
      <c r="E487" s="714" t="s">
        <v>1472</v>
      </c>
      <c r="F487" s="784">
        <f>'Formulario 3- Gasto'!K488</f>
        <v>0</v>
      </c>
      <c r="G487" s="72">
        <f t="shared" si="126"/>
        <v>0</v>
      </c>
      <c r="H487" s="791">
        <f>SUM(H488:H489)</f>
        <v>0</v>
      </c>
      <c r="I487" s="784">
        <f>SUM(I488:I489)</f>
        <v>0</v>
      </c>
      <c r="J487" s="784">
        <f t="shared" ref="J487:R487" si="134">SUM(J488:J489)</f>
        <v>0</v>
      </c>
      <c r="K487" s="784">
        <f t="shared" si="134"/>
        <v>0</v>
      </c>
      <c r="L487" s="784">
        <f t="shared" si="134"/>
        <v>0</v>
      </c>
      <c r="M487" s="784">
        <f t="shared" si="134"/>
        <v>0</v>
      </c>
      <c r="N487" s="784">
        <f t="shared" si="134"/>
        <v>0</v>
      </c>
      <c r="O487" s="784">
        <f t="shared" si="134"/>
        <v>0</v>
      </c>
      <c r="P487" s="784">
        <f t="shared" si="134"/>
        <v>0</v>
      </c>
      <c r="Q487" s="784">
        <f t="shared" si="134"/>
        <v>0</v>
      </c>
      <c r="R487" s="784">
        <f t="shared" si="134"/>
        <v>0</v>
      </c>
      <c r="S487" s="784">
        <f t="shared" ref="S487:T487" si="135">SUM(S488:S489)</f>
        <v>0</v>
      </c>
      <c r="T487" s="784">
        <f t="shared" si="135"/>
        <v>0</v>
      </c>
      <c r="U487" s="784">
        <f t="shared" ref="U487" si="136">SUM(U488:U489)</f>
        <v>0</v>
      </c>
    </row>
    <row r="488" spans="1:21" ht="12.75" thickTop="1" thickBot="1">
      <c r="A488" s="352" t="s">
        <v>367</v>
      </c>
      <c r="B488" s="352" t="s">
        <v>363</v>
      </c>
      <c r="C488" s="352" t="s">
        <v>361</v>
      </c>
      <c r="D488" s="368" t="s">
        <v>795</v>
      </c>
      <c r="E488" s="715" t="s">
        <v>1166</v>
      </c>
      <c r="F488" s="785">
        <f>'Formulario 3- Gasto'!K489</f>
        <v>0</v>
      </c>
      <c r="G488" s="72">
        <f t="shared" si="126"/>
        <v>0</v>
      </c>
      <c r="H488" s="718"/>
      <c r="I488" s="717"/>
      <c r="J488" s="717"/>
      <c r="K488" s="717"/>
      <c r="L488" s="717"/>
      <c r="M488" s="717"/>
      <c r="N488" s="717"/>
      <c r="O488" s="717"/>
      <c r="P488" s="717"/>
      <c r="Q488" s="717"/>
      <c r="R488" s="717"/>
      <c r="S488" s="717"/>
      <c r="T488" s="717"/>
      <c r="U488" s="717"/>
    </row>
    <row r="489" spans="1:21" ht="12.75" outlineLevel="1" thickTop="1" thickBot="1">
      <c r="A489" s="352" t="s">
        <v>367</v>
      </c>
      <c r="B489" s="352" t="s">
        <v>363</v>
      </c>
      <c r="C489" s="352" t="s">
        <v>361</v>
      </c>
      <c r="D489" s="368" t="s">
        <v>794</v>
      </c>
      <c r="E489" s="715" t="s">
        <v>1473</v>
      </c>
      <c r="F489" s="785">
        <f>'Formulario 3- Gasto'!K490</f>
        <v>0</v>
      </c>
      <c r="G489" s="72">
        <f t="shared" si="126"/>
        <v>0</v>
      </c>
      <c r="H489" s="718"/>
      <c r="I489" s="717"/>
      <c r="J489" s="717"/>
      <c r="K489" s="717"/>
      <c r="L489" s="717"/>
      <c r="M489" s="717"/>
      <c r="N489" s="717"/>
      <c r="O489" s="717"/>
      <c r="P489" s="717"/>
      <c r="Q489" s="717"/>
      <c r="R489" s="717"/>
      <c r="S489" s="717"/>
      <c r="T489" s="717"/>
      <c r="U489" s="717"/>
    </row>
    <row r="490" spans="1:21" ht="12.75" outlineLevel="1" thickTop="1" thickBot="1">
      <c r="A490" s="351" t="s">
        <v>367</v>
      </c>
      <c r="B490" s="351" t="s">
        <v>363</v>
      </c>
      <c r="C490" s="351" t="s">
        <v>362</v>
      </c>
      <c r="D490" s="351"/>
      <c r="E490" s="714" t="s">
        <v>2056</v>
      </c>
      <c r="F490" s="784">
        <f>'Formulario 3- Gasto'!K491</f>
        <v>0</v>
      </c>
      <c r="G490" s="72">
        <f t="shared" si="126"/>
        <v>0</v>
      </c>
      <c r="H490" s="799"/>
      <c r="I490" s="800"/>
      <c r="J490" s="800"/>
      <c r="K490" s="800"/>
      <c r="L490" s="800"/>
      <c r="M490" s="800"/>
      <c r="N490" s="800"/>
      <c r="O490" s="800"/>
      <c r="P490" s="800"/>
      <c r="Q490" s="800"/>
      <c r="R490" s="800"/>
      <c r="S490" s="800"/>
      <c r="T490" s="800"/>
      <c r="U490" s="800"/>
    </row>
    <row r="491" spans="1:21" ht="12.75" outlineLevel="1" thickTop="1" thickBot="1">
      <c r="A491" s="351" t="s">
        <v>367</v>
      </c>
      <c r="B491" s="351" t="s">
        <v>363</v>
      </c>
      <c r="C491" s="351" t="s">
        <v>363</v>
      </c>
      <c r="D491" s="351"/>
      <c r="E491" s="714" t="s">
        <v>2050</v>
      </c>
      <c r="F491" s="784">
        <f>'Formulario 3- Gasto'!K492</f>
        <v>0</v>
      </c>
      <c r="G491" s="72">
        <f t="shared" si="126"/>
        <v>0</v>
      </c>
      <c r="H491" s="791">
        <f>H492</f>
        <v>0</v>
      </c>
      <c r="I491" s="784">
        <f>I492</f>
        <v>0</v>
      </c>
      <c r="J491" s="784">
        <f t="shared" ref="J491:U491" si="137">J492</f>
        <v>0</v>
      </c>
      <c r="K491" s="784">
        <f t="shared" si="137"/>
        <v>0</v>
      </c>
      <c r="L491" s="784">
        <f t="shared" si="137"/>
        <v>0</v>
      </c>
      <c r="M491" s="784">
        <f t="shared" si="137"/>
        <v>0</v>
      </c>
      <c r="N491" s="784">
        <f t="shared" si="137"/>
        <v>0</v>
      </c>
      <c r="O491" s="784">
        <f t="shared" si="137"/>
        <v>0</v>
      </c>
      <c r="P491" s="784">
        <f t="shared" si="137"/>
        <v>0</v>
      </c>
      <c r="Q491" s="784">
        <f t="shared" si="137"/>
        <v>0</v>
      </c>
      <c r="R491" s="784">
        <f t="shared" si="137"/>
        <v>0</v>
      </c>
      <c r="S491" s="784">
        <f t="shared" si="137"/>
        <v>0</v>
      </c>
      <c r="T491" s="784">
        <f t="shared" si="137"/>
        <v>0</v>
      </c>
      <c r="U491" s="784">
        <f t="shared" si="137"/>
        <v>0</v>
      </c>
    </row>
    <row r="492" spans="1:21" ht="12.75" outlineLevel="1" thickTop="1" thickBot="1">
      <c r="A492" s="352" t="s">
        <v>367</v>
      </c>
      <c r="B492" s="352" t="s">
        <v>363</v>
      </c>
      <c r="C492" s="352" t="s">
        <v>363</v>
      </c>
      <c r="D492" s="368" t="s">
        <v>795</v>
      </c>
      <c r="E492" s="715" t="s">
        <v>1474</v>
      </c>
      <c r="F492" s="785">
        <f>'Formulario 3- Gasto'!K493</f>
        <v>0</v>
      </c>
      <c r="G492" s="72">
        <f t="shared" si="126"/>
        <v>0</v>
      </c>
      <c r="H492" s="792"/>
      <c r="I492" s="785"/>
      <c r="J492" s="785"/>
      <c r="K492" s="785"/>
      <c r="L492" s="785"/>
      <c r="M492" s="785"/>
      <c r="N492" s="785"/>
      <c r="O492" s="785"/>
      <c r="P492" s="785"/>
      <c r="Q492" s="785"/>
      <c r="R492" s="785"/>
      <c r="S492" s="785"/>
      <c r="T492" s="785"/>
      <c r="U492" s="785"/>
    </row>
    <row r="493" spans="1:21" ht="12.75" outlineLevel="2" thickTop="1" thickBot="1">
      <c r="A493" s="351" t="s">
        <v>367</v>
      </c>
      <c r="B493" s="351" t="s">
        <v>363</v>
      </c>
      <c r="C493" s="351" t="s">
        <v>365</v>
      </c>
      <c r="D493" s="351"/>
      <c r="E493" s="714" t="s">
        <v>1475</v>
      </c>
      <c r="F493" s="784">
        <f>'Formulario 3- Gasto'!K494</f>
        <v>0</v>
      </c>
      <c r="G493" s="72">
        <f t="shared" si="126"/>
        <v>0</v>
      </c>
      <c r="H493" s="799"/>
      <c r="I493" s="800"/>
      <c r="J493" s="800"/>
      <c r="K493" s="800"/>
      <c r="L493" s="800"/>
      <c r="M493" s="800"/>
      <c r="N493" s="800"/>
      <c r="O493" s="800"/>
      <c r="P493" s="800"/>
      <c r="Q493" s="800"/>
      <c r="R493" s="800"/>
      <c r="S493" s="800"/>
      <c r="T493" s="800"/>
      <c r="U493" s="800"/>
    </row>
    <row r="494" spans="1:21" ht="12.75" outlineLevel="2" thickTop="1" thickBot="1">
      <c r="A494" s="351" t="s">
        <v>367</v>
      </c>
      <c r="B494" s="351" t="s">
        <v>363</v>
      </c>
      <c r="C494" s="351" t="s">
        <v>366</v>
      </c>
      <c r="D494" s="351"/>
      <c r="E494" s="714" t="s">
        <v>1476</v>
      </c>
      <c r="F494" s="784">
        <f>'Formulario 3- Gasto'!K495</f>
        <v>0</v>
      </c>
      <c r="G494" s="72">
        <f t="shared" si="126"/>
        <v>0</v>
      </c>
      <c r="H494" s="799"/>
      <c r="I494" s="800"/>
      <c r="J494" s="800"/>
      <c r="K494" s="800"/>
      <c r="L494" s="800"/>
      <c r="M494" s="800"/>
      <c r="N494" s="800"/>
      <c r="O494" s="800"/>
      <c r="P494" s="800"/>
      <c r="Q494" s="800"/>
      <c r="R494" s="800"/>
      <c r="S494" s="800"/>
      <c r="T494" s="800"/>
      <c r="U494" s="800"/>
    </row>
    <row r="495" spans="1:21" ht="12.75" outlineLevel="2" thickTop="1" thickBot="1">
      <c r="A495" s="732" t="s">
        <v>369</v>
      </c>
      <c r="B495" s="732"/>
      <c r="C495" s="732"/>
      <c r="D495" s="732"/>
      <c r="E495" s="538" t="s">
        <v>1477</v>
      </c>
      <c r="F495" s="539">
        <f>'Formulario 3- Gasto'!K496</f>
        <v>0</v>
      </c>
      <c r="G495" s="72">
        <f t="shared" si="126"/>
        <v>0</v>
      </c>
      <c r="H495" s="702">
        <f>SUM(H496:H499)</f>
        <v>0</v>
      </c>
      <c r="I495" s="539">
        <f>SUM(I496:I499)</f>
        <v>0</v>
      </c>
      <c r="J495" s="539">
        <f t="shared" ref="J495:R495" si="138">SUM(J496:J499)</f>
        <v>0</v>
      </c>
      <c r="K495" s="539">
        <f t="shared" si="138"/>
        <v>0</v>
      </c>
      <c r="L495" s="539">
        <f t="shared" si="138"/>
        <v>0</v>
      </c>
      <c r="M495" s="539">
        <f t="shared" si="138"/>
        <v>0</v>
      </c>
      <c r="N495" s="539">
        <f t="shared" si="138"/>
        <v>0</v>
      </c>
      <c r="O495" s="539">
        <f t="shared" si="138"/>
        <v>0</v>
      </c>
      <c r="P495" s="539">
        <f t="shared" si="138"/>
        <v>0</v>
      </c>
      <c r="Q495" s="539">
        <f t="shared" si="138"/>
        <v>0</v>
      </c>
      <c r="R495" s="539">
        <f t="shared" si="138"/>
        <v>0</v>
      </c>
      <c r="S495" s="539">
        <f t="shared" ref="S495:T495" si="139">SUM(S496:S499)</f>
        <v>0</v>
      </c>
      <c r="T495" s="539">
        <f t="shared" si="139"/>
        <v>0</v>
      </c>
      <c r="U495" s="539">
        <f t="shared" ref="U495" si="140">SUM(U496:U499)</f>
        <v>0</v>
      </c>
    </row>
    <row r="496" spans="1:21" ht="12.75" outlineLevel="2" thickTop="1" thickBot="1">
      <c r="A496" s="350" t="s">
        <v>369</v>
      </c>
      <c r="B496" s="350" t="s">
        <v>361</v>
      </c>
      <c r="C496" s="350"/>
      <c r="D496" s="350"/>
      <c r="E496" s="706" t="s">
        <v>1478</v>
      </c>
      <c r="F496" s="87">
        <f>'Formulario 3- Gasto'!K497</f>
        <v>0</v>
      </c>
      <c r="G496" s="72">
        <f t="shared" si="126"/>
        <v>0</v>
      </c>
      <c r="H496" s="803"/>
      <c r="I496" s="90"/>
      <c r="J496" s="90"/>
      <c r="K496" s="90"/>
      <c r="L496" s="90"/>
      <c r="M496" s="90"/>
      <c r="N496" s="90"/>
      <c r="O496" s="90"/>
      <c r="P496" s="90"/>
      <c r="Q496" s="90"/>
      <c r="R496" s="90"/>
      <c r="S496" s="90"/>
      <c r="T496" s="90"/>
      <c r="U496" s="90"/>
    </row>
    <row r="497" spans="1:21" ht="12.75" outlineLevel="2" thickTop="1" thickBot="1">
      <c r="A497" s="719" t="s">
        <v>369</v>
      </c>
      <c r="B497" s="719" t="s">
        <v>362</v>
      </c>
      <c r="C497" s="719"/>
      <c r="D497" s="719"/>
      <c r="E497" s="720" t="s">
        <v>1479</v>
      </c>
      <c r="F497" s="92">
        <f>'Formulario 3- Gasto'!K498</f>
        <v>0</v>
      </c>
      <c r="G497" s="72">
        <f t="shared" si="126"/>
        <v>0</v>
      </c>
      <c r="H497" s="805"/>
      <c r="I497" s="536"/>
      <c r="J497" s="536"/>
      <c r="K497" s="536"/>
      <c r="L497" s="536"/>
      <c r="M497" s="536"/>
      <c r="N497" s="536"/>
      <c r="O497" s="536"/>
      <c r="P497" s="536"/>
      <c r="Q497" s="536"/>
      <c r="R497" s="536"/>
      <c r="S497" s="536"/>
      <c r="T497" s="536"/>
      <c r="U497" s="536"/>
    </row>
    <row r="498" spans="1:21" ht="12.75" outlineLevel="2" thickTop="1" thickBot="1">
      <c r="A498" s="350" t="s">
        <v>369</v>
      </c>
      <c r="B498" s="350" t="s">
        <v>363</v>
      </c>
      <c r="C498" s="350"/>
      <c r="D498" s="350"/>
      <c r="E498" s="706" t="s">
        <v>1480</v>
      </c>
      <c r="F498" s="87">
        <f>'Formulario 3- Gasto'!K499</f>
        <v>0</v>
      </c>
      <c r="G498" s="72">
        <f t="shared" si="126"/>
        <v>0</v>
      </c>
      <c r="H498" s="803"/>
      <c r="I498" s="90"/>
      <c r="J498" s="90"/>
      <c r="K498" s="90"/>
      <c r="L498" s="90"/>
      <c r="M498" s="90"/>
      <c r="N498" s="90"/>
      <c r="O498" s="90"/>
      <c r="P498" s="90"/>
      <c r="Q498" s="90"/>
      <c r="R498" s="90"/>
      <c r="S498" s="90"/>
      <c r="T498" s="90"/>
      <c r="U498" s="90"/>
    </row>
    <row r="499" spans="1:21" ht="12.75" outlineLevel="2" thickTop="1" thickBot="1">
      <c r="A499" s="350" t="s">
        <v>369</v>
      </c>
      <c r="B499" s="350" t="s">
        <v>365</v>
      </c>
      <c r="C499" s="350"/>
      <c r="D499" s="350"/>
      <c r="E499" s="706" t="s">
        <v>1481</v>
      </c>
      <c r="F499" s="87">
        <f>'Formulario 3- Gasto'!K500</f>
        <v>0</v>
      </c>
      <c r="G499" s="72">
        <f t="shared" si="126"/>
        <v>0</v>
      </c>
      <c r="H499" s="803"/>
      <c r="I499" s="90"/>
      <c r="J499" s="90"/>
      <c r="K499" s="90"/>
      <c r="L499" s="90"/>
      <c r="M499" s="90"/>
      <c r="N499" s="90"/>
      <c r="O499" s="90"/>
      <c r="P499" s="90"/>
      <c r="Q499" s="90"/>
      <c r="R499" s="90"/>
      <c r="S499" s="90"/>
      <c r="T499" s="90"/>
      <c r="U499" s="90"/>
    </row>
    <row r="500" spans="1:21" ht="12.75" outlineLevel="2" thickTop="1" thickBot="1">
      <c r="A500" s="354" t="s">
        <v>373</v>
      </c>
      <c r="B500" s="354"/>
      <c r="C500" s="354"/>
      <c r="D500" s="354"/>
      <c r="E500" s="116" t="s">
        <v>1482</v>
      </c>
      <c r="F500" s="72">
        <f>'Formulario 3- Gasto'!K501</f>
        <v>0</v>
      </c>
      <c r="G500" s="72">
        <f t="shared" si="126"/>
        <v>0</v>
      </c>
      <c r="H500" s="700">
        <f>SUM(H501:H504)+H513</f>
        <v>0</v>
      </c>
      <c r="I500" s="72">
        <f>SUM(I501:I504)+I513</f>
        <v>0</v>
      </c>
      <c r="J500" s="72">
        <f t="shared" ref="J500:R500" si="141">SUM(J501:J504)+J513</f>
        <v>0</v>
      </c>
      <c r="K500" s="72">
        <f t="shared" si="141"/>
        <v>0</v>
      </c>
      <c r="L500" s="72">
        <f t="shared" si="141"/>
        <v>0</v>
      </c>
      <c r="M500" s="72">
        <f t="shared" si="141"/>
        <v>0</v>
      </c>
      <c r="N500" s="72">
        <f t="shared" si="141"/>
        <v>0</v>
      </c>
      <c r="O500" s="72">
        <f t="shared" si="141"/>
        <v>0</v>
      </c>
      <c r="P500" s="72">
        <f t="shared" si="141"/>
        <v>0</v>
      </c>
      <c r="Q500" s="72">
        <f t="shared" si="141"/>
        <v>0</v>
      </c>
      <c r="R500" s="72">
        <f t="shared" si="141"/>
        <v>0</v>
      </c>
      <c r="S500" s="72">
        <f t="shared" ref="S500:T500" si="142">SUM(S501:S504)+S513</f>
        <v>0</v>
      </c>
      <c r="T500" s="72">
        <f t="shared" si="142"/>
        <v>0</v>
      </c>
      <c r="U500" s="72">
        <f t="shared" ref="U500" si="143">SUM(U501:U504)+U513</f>
        <v>0</v>
      </c>
    </row>
    <row r="501" spans="1:21" ht="12" customHeight="1" outlineLevel="1" thickTop="1" thickBot="1">
      <c r="A501" s="350" t="s">
        <v>373</v>
      </c>
      <c r="B501" s="350" t="s">
        <v>361</v>
      </c>
      <c r="C501" s="350"/>
      <c r="D501" s="350"/>
      <c r="E501" s="706" t="s">
        <v>2051</v>
      </c>
      <c r="F501" s="87">
        <f>'Formulario 3- Gasto'!K502</f>
        <v>0</v>
      </c>
      <c r="G501" s="72">
        <f t="shared" si="126"/>
        <v>0</v>
      </c>
      <c r="H501" s="803"/>
      <c r="I501" s="90"/>
      <c r="J501" s="90"/>
      <c r="K501" s="90"/>
      <c r="L501" s="90"/>
      <c r="M501" s="90"/>
      <c r="N501" s="90"/>
      <c r="O501" s="90"/>
      <c r="P501" s="90"/>
      <c r="Q501" s="90"/>
      <c r="R501" s="90"/>
      <c r="S501" s="90"/>
      <c r="T501" s="90"/>
      <c r="U501" s="90"/>
    </row>
    <row r="502" spans="1:21" ht="12" customHeight="1" thickTop="1" thickBot="1">
      <c r="A502" s="350" t="s">
        <v>373</v>
      </c>
      <c r="B502" s="350" t="s">
        <v>362</v>
      </c>
      <c r="C502" s="350"/>
      <c r="D502" s="350"/>
      <c r="E502" s="706" t="s">
        <v>1483</v>
      </c>
      <c r="F502" s="87">
        <f>'Formulario 3- Gasto'!K503</f>
        <v>0</v>
      </c>
      <c r="G502" s="72">
        <f t="shared" si="126"/>
        <v>0</v>
      </c>
      <c r="H502" s="803"/>
      <c r="I502" s="90"/>
      <c r="J502" s="90"/>
      <c r="K502" s="90"/>
      <c r="L502" s="90"/>
      <c r="M502" s="90"/>
      <c r="N502" s="90"/>
      <c r="O502" s="90"/>
      <c r="P502" s="90"/>
      <c r="Q502" s="90"/>
      <c r="R502" s="90"/>
      <c r="S502" s="90"/>
      <c r="T502" s="90"/>
      <c r="U502" s="90"/>
    </row>
    <row r="503" spans="1:21" ht="12" customHeight="1" outlineLevel="1" thickTop="1" thickBot="1">
      <c r="A503" s="350" t="s">
        <v>373</v>
      </c>
      <c r="B503" s="350" t="s">
        <v>363</v>
      </c>
      <c r="C503" s="350"/>
      <c r="D503" s="350"/>
      <c r="E503" s="706" t="s">
        <v>1484</v>
      </c>
      <c r="F503" s="87">
        <f>'Formulario 3- Gasto'!K504</f>
        <v>0</v>
      </c>
      <c r="G503" s="72">
        <f t="shared" si="126"/>
        <v>0</v>
      </c>
      <c r="H503" s="803"/>
      <c r="I503" s="90"/>
      <c r="J503" s="90"/>
      <c r="K503" s="90"/>
      <c r="L503" s="90"/>
      <c r="M503" s="90"/>
      <c r="N503" s="90"/>
      <c r="O503" s="90"/>
      <c r="P503" s="90"/>
      <c r="Q503" s="90"/>
      <c r="R503" s="90"/>
      <c r="S503" s="90"/>
      <c r="T503" s="90"/>
      <c r="U503" s="90"/>
    </row>
    <row r="504" spans="1:21" ht="12" customHeight="1" outlineLevel="2" thickTop="1" thickBot="1">
      <c r="A504" s="350" t="s">
        <v>373</v>
      </c>
      <c r="B504" s="350" t="s">
        <v>365</v>
      </c>
      <c r="C504" s="350"/>
      <c r="D504" s="350"/>
      <c r="E504" s="706" t="s">
        <v>1485</v>
      </c>
      <c r="F504" s="87">
        <f>'Formulario 3- Gasto'!K505</f>
        <v>0</v>
      </c>
      <c r="G504" s="72">
        <f t="shared" si="126"/>
        <v>0</v>
      </c>
      <c r="H504" s="789">
        <f>SUM(H505:H512)</f>
        <v>0</v>
      </c>
      <c r="I504" s="87">
        <f>SUM(I505:I512)</f>
        <v>0</v>
      </c>
      <c r="J504" s="87">
        <f t="shared" ref="J504:R504" si="144">SUM(J505:J512)</f>
        <v>0</v>
      </c>
      <c r="K504" s="87">
        <f t="shared" si="144"/>
        <v>0</v>
      </c>
      <c r="L504" s="87">
        <f t="shared" si="144"/>
        <v>0</v>
      </c>
      <c r="M504" s="87">
        <f t="shared" si="144"/>
        <v>0</v>
      </c>
      <c r="N504" s="87">
        <f t="shared" si="144"/>
        <v>0</v>
      </c>
      <c r="O504" s="87">
        <f t="shared" si="144"/>
        <v>0</v>
      </c>
      <c r="P504" s="87">
        <f t="shared" si="144"/>
        <v>0</v>
      </c>
      <c r="Q504" s="87">
        <f t="shared" si="144"/>
        <v>0</v>
      </c>
      <c r="R504" s="87">
        <f t="shared" si="144"/>
        <v>0</v>
      </c>
      <c r="S504" s="87">
        <f t="shared" ref="S504:T504" si="145">SUM(S505:S512)</f>
        <v>0</v>
      </c>
      <c r="T504" s="87">
        <f t="shared" si="145"/>
        <v>0</v>
      </c>
      <c r="U504" s="87">
        <f t="shared" ref="U504" si="146">SUM(U505:U512)</f>
        <v>0</v>
      </c>
    </row>
    <row r="505" spans="1:21" ht="12" customHeight="1" outlineLevel="2" thickTop="1" thickBot="1">
      <c r="A505" s="351" t="s">
        <v>373</v>
      </c>
      <c r="B505" s="351" t="s">
        <v>365</v>
      </c>
      <c r="C505" s="351" t="s">
        <v>361</v>
      </c>
      <c r="D505" s="351"/>
      <c r="E505" s="714" t="s">
        <v>1486</v>
      </c>
      <c r="F505" s="784">
        <f>'Formulario 3- Gasto'!K506</f>
        <v>0</v>
      </c>
      <c r="G505" s="72">
        <f t="shared" si="126"/>
        <v>0</v>
      </c>
      <c r="H505" s="799"/>
      <c r="I505" s="800"/>
      <c r="J505" s="800"/>
      <c r="K505" s="800"/>
      <c r="L505" s="800"/>
      <c r="M505" s="800"/>
      <c r="N505" s="800"/>
      <c r="O505" s="800"/>
      <c r="P505" s="800"/>
      <c r="Q505" s="800"/>
      <c r="R505" s="800"/>
      <c r="S505" s="800"/>
      <c r="T505" s="800"/>
      <c r="U505" s="800"/>
    </row>
    <row r="506" spans="1:21" ht="12" customHeight="1" outlineLevel="2" thickTop="1" thickBot="1">
      <c r="A506" s="351" t="s">
        <v>373</v>
      </c>
      <c r="B506" s="351" t="s">
        <v>365</v>
      </c>
      <c r="C506" s="351" t="s">
        <v>362</v>
      </c>
      <c r="D506" s="351"/>
      <c r="E506" s="714" t="s">
        <v>1487</v>
      </c>
      <c r="F506" s="784">
        <f>'Formulario 3- Gasto'!K507</f>
        <v>0</v>
      </c>
      <c r="G506" s="72">
        <f t="shared" si="126"/>
        <v>0</v>
      </c>
      <c r="H506" s="799"/>
      <c r="I506" s="800"/>
      <c r="J506" s="800"/>
      <c r="K506" s="800"/>
      <c r="L506" s="800"/>
      <c r="M506" s="800"/>
      <c r="N506" s="800"/>
      <c r="O506" s="800"/>
      <c r="P506" s="800"/>
      <c r="Q506" s="800"/>
      <c r="R506" s="800"/>
      <c r="S506" s="800"/>
      <c r="T506" s="800"/>
      <c r="U506" s="800"/>
    </row>
    <row r="507" spans="1:21" ht="12" customHeight="1" outlineLevel="1" thickTop="1" thickBot="1">
      <c r="A507" s="351" t="s">
        <v>373</v>
      </c>
      <c r="B507" s="351" t="s">
        <v>365</v>
      </c>
      <c r="C507" s="351" t="s">
        <v>363</v>
      </c>
      <c r="D507" s="351"/>
      <c r="E507" s="714" t="s">
        <v>1488</v>
      </c>
      <c r="F507" s="784">
        <f>'Formulario 3- Gasto'!K508</f>
        <v>0</v>
      </c>
      <c r="G507" s="72">
        <f t="shared" si="126"/>
        <v>0</v>
      </c>
      <c r="H507" s="799"/>
      <c r="I507" s="800"/>
      <c r="J507" s="800"/>
      <c r="K507" s="800"/>
      <c r="L507" s="800"/>
      <c r="M507" s="800"/>
      <c r="N507" s="800"/>
      <c r="O507" s="800"/>
      <c r="P507" s="800"/>
      <c r="Q507" s="800"/>
      <c r="R507" s="800"/>
      <c r="S507" s="800"/>
      <c r="T507" s="800"/>
      <c r="U507" s="800"/>
    </row>
    <row r="508" spans="1:21" ht="12" customHeight="1" outlineLevel="2" thickTop="1" thickBot="1">
      <c r="A508" s="351" t="s">
        <v>373</v>
      </c>
      <c r="B508" s="351" t="s">
        <v>365</v>
      </c>
      <c r="C508" s="351" t="s">
        <v>365</v>
      </c>
      <c r="D508" s="351"/>
      <c r="E508" s="714" t="s">
        <v>1489</v>
      </c>
      <c r="F508" s="784">
        <f>'Formulario 3- Gasto'!K509</f>
        <v>0</v>
      </c>
      <c r="G508" s="72">
        <f t="shared" si="126"/>
        <v>0</v>
      </c>
      <c r="H508" s="799"/>
      <c r="I508" s="800"/>
      <c r="J508" s="800"/>
      <c r="K508" s="800"/>
      <c r="L508" s="800"/>
      <c r="M508" s="800"/>
      <c r="N508" s="800"/>
      <c r="O508" s="800"/>
      <c r="P508" s="800"/>
      <c r="Q508" s="800"/>
      <c r="R508" s="800"/>
      <c r="S508" s="800"/>
      <c r="T508" s="800"/>
      <c r="U508" s="800"/>
    </row>
    <row r="509" spans="1:21" ht="12" customHeight="1" outlineLevel="2" thickTop="1" thickBot="1">
      <c r="A509" s="733" t="s">
        <v>373</v>
      </c>
      <c r="B509" s="733" t="s">
        <v>365</v>
      </c>
      <c r="C509" s="733" t="s">
        <v>366</v>
      </c>
      <c r="D509" s="733"/>
      <c r="E509" s="726" t="s">
        <v>2052</v>
      </c>
      <c r="F509" s="786">
        <f>'Formulario 3- Gasto'!K510</f>
        <v>0</v>
      </c>
      <c r="G509" s="72">
        <f t="shared" si="126"/>
        <v>0</v>
      </c>
      <c r="H509" s="806"/>
      <c r="I509" s="807"/>
      <c r="J509" s="807"/>
      <c r="K509" s="807"/>
      <c r="L509" s="807"/>
      <c r="M509" s="807"/>
      <c r="N509" s="807"/>
      <c r="O509" s="807"/>
      <c r="P509" s="807"/>
      <c r="Q509" s="807"/>
      <c r="R509" s="807"/>
      <c r="S509" s="807"/>
      <c r="T509" s="807"/>
      <c r="U509" s="807"/>
    </row>
    <row r="510" spans="1:21" ht="12" customHeight="1" outlineLevel="2" thickTop="1" thickBot="1">
      <c r="A510" s="733" t="s">
        <v>373</v>
      </c>
      <c r="B510" s="733" t="s">
        <v>365</v>
      </c>
      <c r="C510" s="733" t="s">
        <v>367</v>
      </c>
      <c r="D510" s="351"/>
      <c r="E510" s="714" t="s">
        <v>1490</v>
      </c>
      <c r="F510" s="784">
        <f>'Formulario 3- Gasto'!K511</f>
        <v>0</v>
      </c>
      <c r="G510" s="72">
        <f t="shared" si="126"/>
        <v>0</v>
      </c>
      <c r="H510" s="799"/>
      <c r="I510" s="800"/>
      <c r="J510" s="800"/>
      <c r="K510" s="800"/>
      <c r="L510" s="800"/>
      <c r="M510" s="800"/>
      <c r="N510" s="800"/>
      <c r="O510" s="800"/>
      <c r="P510" s="800"/>
      <c r="Q510" s="800"/>
      <c r="R510" s="800"/>
      <c r="S510" s="800"/>
      <c r="T510" s="800"/>
      <c r="U510" s="800"/>
    </row>
    <row r="511" spans="1:21" ht="12" customHeight="1" outlineLevel="1" thickTop="1" thickBot="1">
      <c r="A511" s="733" t="s">
        <v>373</v>
      </c>
      <c r="B511" s="733" t="s">
        <v>365</v>
      </c>
      <c r="C511" s="733" t="s">
        <v>369</v>
      </c>
      <c r="D511" s="351"/>
      <c r="E511" s="714" t="s">
        <v>1491</v>
      </c>
      <c r="F511" s="784">
        <f>'Formulario 3- Gasto'!K512</f>
        <v>0</v>
      </c>
      <c r="G511" s="72">
        <f t="shared" si="126"/>
        <v>0</v>
      </c>
      <c r="H511" s="799"/>
      <c r="I511" s="800"/>
      <c r="J511" s="800"/>
      <c r="K511" s="800"/>
      <c r="L511" s="800"/>
      <c r="M511" s="800"/>
      <c r="N511" s="800"/>
      <c r="O511" s="800"/>
      <c r="P511" s="800"/>
      <c r="Q511" s="800"/>
      <c r="R511" s="800"/>
      <c r="S511" s="800"/>
      <c r="T511" s="800"/>
      <c r="U511" s="800"/>
    </row>
    <row r="512" spans="1:21" ht="12" customHeight="1" outlineLevel="2" thickTop="1" thickBot="1">
      <c r="A512" s="351" t="s">
        <v>373</v>
      </c>
      <c r="B512" s="351" t="s">
        <v>365</v>
      </c>
      <c r="C512" s="733" t="s">
        <v>373</v>
      </c>
      <c r="D512" s="351"/>
      <c r="E512" s="714" t="s">
        <v>2053</v>
      </c>
      <c r="F512" s="784">
        <f>'Formulario 3- Gasto'!K513</f>
        <v>0</v>
      </c>
      <c r="G512" s="72">
        <f t="shared" si="126"/>
        <v>0</v>
      </c>
      <c r="H512" s="799"/>
      <c r="I512" s="800"/>
      <c r="J512" s="800"/>
      <c r="K512" s="800"/>
      <c r="L512" s="800"/>
      <c r="M512" s="800"/>
      <c r="N512" s="800"/>
      <c r="O512" s="800"/>
      <c r="P512" s="800"/>
      <c r="Q512" s="800"/>
      <c r="R512" s="800"/>
      <c r="S512" s="800"/>
      <c r="T512" s="800"/>
      <c r="U512" s="800"/>
    </row>
    <row r="513" spans="1:21" ht="12" customHeight="1" outlineLevel="2" thickTop="1" thickBot="1">
      <c r="A513" s="719" t="s">
        <v>373</v>
      </c>
      <c r="B513" s="719" t="s">
        <v>366</v>
      </c>
      <c r="C513" s="719"/>
      <c r="D513" s="719"/>
      <c r="E513" s="720" t="s">
        <v>1492</v>
      </c>
      <c r="F513" s="92">
        <f>'Formulario 3- Gasto'!K514</f>
        <v>0</v>
      </c>
      <c r="G513" s="72">
        <f t="shared" si="126"/>
        <v>0</v>
      </c>
      <c r="H513" s="805"/>
      <c r="I513" s="536"/>
      <c r="J513" s="536"/>
      <c r="K513" s="536"/>
      <c r="L513" s="536"/>
      <c r="M513" s="536"/>
      <c r="N513" s="536"/>
      <c r="O513" s="536"/>
      <c r="P513" s="536"/>
      <c r="Q513" s="536"/>
      <c r="R513" s="536"/>
      <c r="S513" s="536"/>
      <c r="T513" s="536"/>
      <c r="U513" s="536"/>
    </row>
    <row r="514" spans="1:21" ht="12" customHeight="1" outlineLevel="2" thickTop="1" thickBot="1">
      <c r="A514" s="354" t="s">
        <v>374</v>
      </c>
      <c r="B514" s="354"/>
      <c r="C514" s="354"/>
      <c r="D514" s="354"/>
      <c r="E514" s="116" t="s">
        <v>1493</v>
      </c>
      <c r="F514" s="72">
        <f>'Formulario 3- Gasto'!K515</f>
        <v>0</v>
      </c>
      <c r="G514" s="72">
        <f t="shared" si="126"/>
        <v>0</v>
      </c>
      <c r="H514" s="700">
        <f>H515+H519+H523</f>
        <v>0</v>
      </c>
      <c r="I514" s="72">
        <f>I515+I519+I523</f>
        <v>0</v>
      </c>
      <c r="J514" s="72">
        <f t="shared" ref="J514:R514" si="147">J515+J519+J523</f>
        <v>0</v>
      </c>
      <c r="K514" s="72">
        <f t="shared" si="147"/>
        <v>0</v>
      </c>
      <c r="L514" s="72">
        <f t="shared" si="147"/>
        <v>0</v>
      </c>
      <c r="M514" s="72">
        <f t="shared" si="147"/>
        <v>0</v>
      </c>
      <c r="N514" s="72">
        <f t="shared" si="147"/>
        <v>0</v>
      </c>
      <c r="O514" s="72">
        <f t="shared" si="147"/>
        <v>0</v>
      </c>
      <c r="P514" s="72">
        <f t="shared" si="147"/>
        <v>0</v>
      </c>
      <c r="Q514" s="72">
        <f t="shared" si="147"/>
        <v>0</v>
      </c>
      <c r="R514" s="72">
        <f t="shared" si="147"/>
        <v>0</v>
      </c>
      <c r="S514" s="72">
        <f t="shared" ref="S514:T514" si="148">S515+S519+S523</f>
        <v>0</v>
      </c>
      <c r="T514" s="72">
        <f t="shared" si="148"/>
        <v>0</v>
      </c>
      <c r="U514" s="72">
        <f t="shared" ref="U514" si="149">U515+U519+U523</f>
        <v>0</v>
      </c>
    </row>
    <row r="515" spans="1:21" s="734" customFormat="1" ht="12" customHeight="1" thickTop="1" thickBot="1">
      <c r="A515" s="350" t="s">
        <v>374</v>
      </c>
      <c r="B515" s="350" t="s">
        <v>361</v>
      </c>
      <c r="C515" s="350"/>
      <c r="D515" s="350"/>
      <c r="E515" s="706" t="s">
        <v>1494</v>
      </c>
      <c r="F515" s="87">
        <f>'Formulario 3- Gasto'!K516</f>
        <v>0</v>
      </c>
      <c r="G515" s="72">
        <f t="shared" si="126"/>
        <v>0</v>
      </c>
      <c r="H515" s="789">
        <f>SUM(H516:H518)</f>
        <v>0</v>
      </c>
      <c r="I515" s="87">
        <f>SUM(I516:I518)</f>
        <v>0</v>
      </c>
      <c r="J515" s="87">
        <f t="shared" ref="J515:R515" si="150">SUM(J516:J518)</f>
        <v>0</v>
      </c>
      <c r="K515" s="87">
        <f t="shared" si="150"/>
        <v>0</v>
      </c>
      <c r="L515" s="87">
        <f t="shared" si="150"/>
        <v>0</v>
      </c>
      <c r="M515" s="87">
        <f t="shared" si="150"/>
        <v>0</v>
      </c>
      <c r="N515" s="87">
        <f t="shared" si="150"/>
        <v>0</v>
      </c>
      <c r="O515" s="87">
        <f t="shared" si="150"/>
        <v>0</v>
      </c>
      <c r="P515" s="87">
        <f t="shared" si="150"/>
        <v>0</v>
      </c>
      <c r="Q515" s="87">
        <f t="shared" si="150"/>
        <v>0</v>
      </c>
      <c r="R515" s="87">
        <f t="shared" si="150"/>
        <v>0</v>
      </c>
      <c r="S515" s="87">
        <f t="shared" ref="S515:T515" si="151">SUM(S516:S518)</f>
        <v>0</v>
      </c>
      <c r="T515" s="87">
        <f t="shared" si="151"/>
        <v>0</v>
      </c>
      <c r="U515" s="87">
        <f t="shared" ref="U515" si="152">SUM(U516:U518)</f>
        <v>0</v>
      </c>
    </row>
    <row r="516" spans="1:21" ht="12" customHeight="1" outlineLevel="1" thickTop="1" thickBot="1">
      <c r="A516" s="351" t="s">
        <v>374</v>
      </c>
      <c r="B516" s="351" t="s">
        <v>361</v>
      </c>
      <c r="C516" s="351" t="s">
        <v>361</v>
      </c>
      <c r="D516" s="351"/>
      <c r="E516" s="714" t="s">
        <v>1495</v>
      </c>
      <c r="F516" s="784">
        <f>'Formulario 3- Gasto'!K517</f>
        <v>0</v>
      </c>
      <c r="G516" s="72">
        <f t="shared" si="126"/>
        <v>0</v>
      </c>
      <c r="H516" s="799"/>
      <c r="I516" s="800"/>
      <c r="J516" s="800"/>
      <c r="K516" s="800"/>
      <c r="L516" s="800"/>
      <c r="M516" s="800"/>
      <c r="N516" s="800"/>
      <c r="O516" s="800"/>
      <c r="P516" s="800"/>
      <c r="Q516" s="800"/>
      <c r="R516" s="800"/>
      <c r="S516" s="800"/>
      <c r="T516" s="800"/>
      <c r="U516" s="800"/>
    </row>
    <row r="517" spans="1:21" ht="12" customHeight="1" outlineLevel="2" thickTop="1" thickBot="1">
      <c r="A517" s="351" t="s">
        <v>374</v>
      </c>
      <c r="B517" s="351" t="s">
        <v>361</v>
      </c>
      <c r="C517" s="351" t="s">
        <v>362</v>
      </c>
      <c r="D517" s="351"/>
      <c r="E517" s="714" t="s">
        <v>1496</v>
      </c>
      <c r="F517" s="784">
        <f>'Formulario 3- Gasto'!K518</f>
        <v>0</v>
      </c>
      <c r="G517" s="72">
        <f t="shared" si="126"/>
        <v>0</v>
      </c>
      <c r="H517" s="799"/>
      <c r="I517" s="800"/>
      <c r="J517" s="800"/>
      <c r="K517" s="800"/>
      <c r="L517" s="800"/>
      <c r="M517" s="800"/>
      <c r="N517" s="800"/>
      <c r="O517" s="800"/>
      <c r="P517" s="800"/>
      <c r="Q517" s="800"/>
      <c r="R517" s="800"/>
      <c r="S517" s="800"/>
      <c r="T517" s="800"/>
      <c r="U517" s="800"/>
    </row>
    <row r="518" spans="1:21" ht="12" customHeight="1" outlineLevel="2" thickTop="1" thickBot="1">
      <c r="A518" s="351" t="s">
        <v>374</v>
      </c>
      <c r="B518" s="351" t="s">
        <v>361</v>
      </c>
      <c r="C518" s="351" t="s">
        <v>363</v>
      </c>
      <c r="D518" s="351"/>
      <c r="E518" s="714" t="s">
        <v>1497</v>
      </c>
      <c r="F518" s="784">
        <f>'Formulario 3- Gasto'!K519</f>
        <v>0</v>
      </c>
      <c r="G518" s="72">
        <f t="shared" si="126"/>
        <v>0</v>
      </c>
      <c r="H518" s="799"/>
      <c r="I518" s="800"/>
      <c r="J518" s="800"/>
      <c r="K518" s="800"/>
      <c r="L518" s="800"/>
      <c r="M518" s="800"/>
      <c r="N518" s="800"/>
      <c r="O518" s="800"/>
      <c r="P518" s="800"/>
      <c r="Q518" s="800"/>
      <c r="R518" s="800"/>
      <c r="S518" s="800"/>
      <c r="T518" s="800"/>
      <c r="U518" s="800"/>
    </row>
    <row r="519" spans="1:21" ht="12" customHeight="1" outlineLevel="2" thickTop="1" thickBot="1">
      <c r="A519" s="350" t="s">
        <v>374</v>
      </c>
      <c r="B519" s="350" t="s">
        <v>362</v>
      </c>
      <c r="C519" s="350"/>
      <c r="D519" s="350"/>
      <c r="E519" s="706" t="s">
        <v>726</v>
      </c>
      <c r="F519" s="87">
        <f>'Formulario 3- Gasto'!K520</f>
        <v>0</v>
      </c>
      <c r="G519" s="72">
        <f t="shared" si="126"/>
        <v>0</v>
      </c>
      <c r="H519" s="789">
        <f>SUM(H520:H522)</f>
        <v>0</v>
      </c>
      <c r="I519" s="87">
        <f>SUM(I520:I522)</f>
        <v>0</v>
      </c>
      <c r="J519" s="87">
        <f t="shared" ref="J519:R519" si="153">SUM(J520:J522)</f>
        <v>0</v>
      </c>
      <c r="K519" s="87">
        <f t="shared" si="153"/>
        <v>0</v>
      </c>
      <c r="L519" s="87">
        <f t="shared" si="153"/>
        <v>0</v>
      </c>
      <c r="M519" s="87">
        <f t="shared" si="153"/>
        <v>0</v>
      </c>
      <c r="N519" s="87">
        <f t="shared" si="153"/>
        <v>0</v>
      </c>
      <c r="O519" s="87">
        <f t="shared" si="153"/>
        <v>0</v>
      </c>
      <c r="P519" s="87">
        <f t="shared" si="153"/>
        <v>0</v>
      </c>
      <c r="Q519" s="87">
        <f t="shared" si="153"/>
        <v>0</v>
      </c>
      <c r="R519" s="87">
        <f t="shared" si="153"/>
        <v>0</v>
      </c>
      <c r="S519" s="87">
        <f t="shared" ref="S519:T519" si="154">SUM(S520:S522)</f>
        <v>0</v>
      </c>
      <c r="T519" s="87">
        <f t="shared" si="154"/>
        <v>0</v>
      </c>
      <c r="U519" s="87">
        <f t="shared" ref="U519" si="155">SUM(U520:U522)</f>
        <v>0</v>
      </c>
    </row>
    <row r="520" spans="1:21" ht="12" customHeight="1" outlineLevel="1" thickTop="1" thickBot="1">
      <c r="A520" s="351" t="s">
        <v>374</v>
      </c>
      <c r="B520" s="351" t="s">
        <v>362</v>
      </c>
      <c r="C520" s="351" t="s">
        <v>361</v>
      </c>
      <c r="D520" s="351"/>
      <c r="E520" s="714" t="s">
        <v>1495</v>
      </c>
      <c r="F520" s="784">
        <f>'Formulario 3- Gasto'!K521</f>
        <v>0</v>
      </c>
      <c r="G520" s="72">
        <f t="shared" si="126"/>
        <v>0</v>
      </c>
      <c r="H520" s="799"/>
      <c r="I520" s="800"/>
      <c r="J520" s="800"/>
      <c r="K520" s="800"/>
      <c r="L520" s="800"/>
      <c r="M520" s="800"/>
      <c r="N520" s="800"/>
      <c r="O520" s="800"/>
      <c r="P520" s="800"/>
      <c r="Q520" s="800"/>
      <c r="R520" s="800"/>
      <c r="S520" s="800"/>
      <c r="T520" s="800"/>
      <c r="U520" s="800"/>
    </row>
    <row r="521" spans="1:21" ht="12" customHeight="1" outlineLevel="2" thickTop="1" thickBot="1">
      <c r="A521" s="351" t="s">
        <v>374</v>
      </c>
      <c r="B521" s="351" t="s">
        <v>362</v>
      </c>
      <c r="C521" s="351" t="s">
        <v>362</v>
      </c>
      <c r="D521" s="351"/>
      <c r="E521" s="714" t="s">
        <v>1496</v>
      </c>
      <c r="F521" s="784">
        <f>'Formulario 3- Gasto'!K522</f>
        <v>0</v>
      </c>
      <c r="G521" s="72">
        <f t="shared" si="126"/>
        <v>0</v>
      </c>
      <c r="H521" s="799"/>
      <c r="I521" s="800"/>
      <c r="J521" s="800"/>
      <c r="K521" s="800"/>
      <c r="L521" s="800"/>
      <c r="M521" s="800"/>
      <c r="N521" s="800"/>
      <c r="O521" s="800"/>
      <c r="P521" s="800"/>
      <c r="Q521" s="800"/>
      <c r="R521" s="800"/>
      <c r="S521" s="800"/>
      <c r="T521" s="800"/>
      <c r="U521" s="800"/>
    </row>
    <row r="522" spans="1:21" ht="12" customHeight="1" outlineLevel="2" thickTop="1" thickBot="1">
      <c r="A522" s="664" t="s">
        <v>374</v>
      </c>
      <c r="B522" s="664" t="s">
        <v>362</v>
      </c>
      <c r="C522" s="664" t="s">
        <v>363</v>
      </c>
      <c r="D522" s="664"/>
      <c r="E522" s="735" t="s">
        <v>1497</v>
      </c>
      <c r="F522" s="788">
        <f>'Formulario 3- Gasto'!K523</f>
        <v>0</v>
      </c>
      <c r="G522" s="72">
        <f t="shared" si="126"/>
        <v>0</v>
      </c>
      <c r="H522" s="808"/>
      <c r="I522" s="809"/>
      <c r="J522" s="809"/>
      <c r="K522" s="809"/>
      <c r="L522" s="809"/>
      <c r="M522" s="809"/>
      <c r="N522" s="809"/>
      <c r="O522" s="809"/>
      <c r="P522" s="809"/>
      <c r="Q522" s="809"/>
      <c r="R522" s="809"/>
      <c r="S522" s="809"/>
      <c r="T522" s="809"/>
      <c r="U522" s="809"/>
    </row>
    <row r="523" spans="1:21" ht="12" customHeight="1" outlineLevel="2" thickTop="1" thickBot="1">
      <c r="A523" s="719" t="s">
        <v>374</v>
      </c>
      <c r="B523" s="719" t="s">
        <v>363</v>
      </c>
      <c r="C523" s="719"/>
      <c r="D523" s="719"/>
      <c r="E523" s="720" t="s">
        <v>1498</v>
      </c>
      <c r="F523" s="92">
        <f>'Formulario 3- Gasto'!K524</f>
        <v>0</v>
      </c>
      <c r="G523" s="72">
        <f t="shared" si="126"/>
        <v>0</v>
      </c>
      <c r="H523" s="793">
        <f>SUM(H524:H526)</f>
        <v>0</v>
      </c>
      <c r="I523" s="92">
        <f>SUM(I524:I526)</f>
        <v>0</v>
      </c>
      <c r="J523" s="92">
        <f t="shared" ref="J523:R523" si="156">SUM(J524:J526)</f>
        <v>0</v>
      </c>
      <c r="K523" s="92">
        <f t="shared" si="156"/>
        <v>0</v>
      </c>
      <c r="L523" s="92">
        <f t="shared" si="156"/>
        <v>0</v>
      </c>
      <c r="M523" s="92">
        <f t="shared" si="156"/>
        <v>0</v>
      </c>
      <c r="N523" s="92">
        <f t="shared" si="156"/>
        <v>0</v>
      </c>
      <c r="O523" s="92">
        <f t="shared" si="156"/>
        <v>0</v>
      </c>
      <c r="P523" s="92">
        <f t="shared" si="156"/>
        <v>0</v>
      </c>
      <c r="Q523" s="92">
        <f t="shared" si="156"/>
        <v>0</v>
      </c>
      <c r="R523" s="92">
        <f t="shared" si="156"/>
        <v>0</v>
      </c>
      <c r="S523" s="92">
        <f t="shared" ref="S523:T523" si="157">SUM(S524:S526)</f>
        <v>0</v>
      </c>
      <c r="T523" s="92">
        <f t="shared" si="157"/>
        <v>0</v>
      </c>
      <c r="U523" s="92">
        <f t="shared" ref="U523" si="158">SUM(U524:U526)</f>
        <v>0</v>
      </c>
    </row>
    <row r="524" spans="1:21" s="727" customFormat="1" ht="12" customHeight="1" outlineLevel="1" thickTop="1" thickBot="1">
      <c r="A524" s="351" t="s">
        <v>374</v>
      </c>
      <c r="B524" s="351" t="s">
        <v>363</v>
      </c>
      <c r="C524" s="351" t="s">
        <v>361</v>
      </c>
      <c r="D524" s="351"/>
      <c r="E524" s="714" t="s">
        <v>1495</v>
      </c>
      <c r="F524" s="784">
        <f>'Formulario 3- Gasto'!K525</f>
        <v>0</v>
      </c>
      <c r="G524" s="72">
        <f t="shared" si="126"/>
        <v>0</v>
      </c>
      <c r="H524" s="799"/>
      <c r="I524" s="800"/>
      <c r="J524" s="800"/>
      <c r="K524" s="800"/>
      <c r="L524" s="800"/>
      <c r="M524" s="800"/>
      <c r="N524" s="800"/>
      <c r="O524" s="800"/>
      <c r="P524" s="800"/>
      <c r="Q524" s="800"/>
      <c r="R524" s="800"/>
      <c r="S524" s="800"/>
      <c r="T524" s="800"/>
      <c r="U524" s="800"/>
    </row>
    <row r="525" spans="1:21" ht="12" customHeight="1" outlineLevel="2" thickTop="1" thickBot="1">
      <c r="A525" s="351" t="s">
        <v>374</v>
      </c>
      <c r="B525" s="351" t="s">
        <v>363</v>
      </c>
      <c r="C525" s="351" t="s">
        <v>362</v>
      </c>
      <c r="D525" s="351"/>
      <c r="E525" s="714" t="s">
        <v>1496</v>
      </c>
      <c r="F525" s="784">
        <f>'Formulario 3- Gasto'!K526</f>
        <v>0</v>
      </c>
      <c r="G525" s="72">
        <f t="shared" si="126"/>
        <v>0</v>
      </c>
      <c r="H525" s="799"/>
      <c r="I525" s="800"/>
      <c r="J525" s="800"/>
      <c r="K525" s="800"/>
      <c r="L525" s="800"/>
      <c r="M525" s="800"/>
      <c r="N525" s="800"/>
      <c r="O525" s="800"/>
      <c r="P525" s="800"/>
      <c r="Q525" s="800"/>
      <c r="R525" s="800"/>
      <c r="S525" s="800"/>
      <c r="T525" s="800"/>
      <c r="U525" s="800"/>
    </row>
    <row r="526" spans="1:21" ht="12" customHeight="1" outlineLevel="2" thickTop="1" thickBot="1">
      <c r="A526" s="733" t="s">
        <v>374</v>
      </c>
      <c r="B526" s="733" t="s">
        <v>363</v>
      </c>
      <c r="C526" s="733" t="s">
        <v>363</v>
      </c>
      <c r="D526" s="733"/>
      <c r="E526" s="726" t="s">
        <v>1497</v>
      </c>
      <c r="F526" s="786">
        <f>'Formulario 3- Gasto'!K527</f>
        <v>0</v>
      </c>
      <c r="G526" s="72">
        <f t="shared" si="126"/>
        <v>0</v>
      </c>
      <c r="H526" s="806"/>
      <c r="I526" s="807"/>
      <c r="J526" s="807"/>
      <c r="K526" s="807"/>
      <c r="L526" s="807"/>
      <c r="M526" s="807"/>
      <c r="N526" s="807"/>
      <c r="O526" s="807"/>
      <c r="P526" s="807"/>
      <c r="Q526" s="807"/>
      <c r="R526" s="807"/>
      <c r="S526" s="807"/>
      <c r="T526" s="807"/>
      <c r="U526" s="807"/>
    </row>
    <row r="527" spans="1:21" ht="12" customHeight="1" outlineLevel="2" thickTop="1" thickBot="1">
      <c r="A527" s="736" t="s">
        <v>375</v>
      </c>
      <c r="B527" s="736"/>
      <c r="C527" s="736"/>
      <c r="D527" s="736"/>
      <c r="E527" s="120" t="s">
        <v>1499</v>
      </c>
      <c r="F527" s="104">
        <f>'Formulario 3- Gasto'!K528</f>
        <v>0</v>
      </c>
      <c r="G527" s="72">
        <f t="shared" si="126"/>
        <v>0</v>
      </c>
      <c r="H527" s="703">
        <f>H528+H532+H536+H540</f>
        <v>0</v>
      </c>
      <c r="I527" s="104">
        <f>I528+I532+I536+I540</f>
        <v>0</v>
      </c>
      <c r="J527" s="104">
        <f t="shared" ref="J527:R527" si="159">J528+J532+J536+J540</f>
        <v>0</v>
      </c>
      <c r="K527" s="104">
        <f t="shared" si="159"/>
        <v>0</v>
      </c>
      <c r="L527" s="104">
        <f t="shared" si="159"/>
        <v>0</v>
      </c>
      <c r="M527" s="104">
        <f t="shared" si="159"/>
        <v>0</v>
      </c>
      <c r="N527" s="104">
        <f t="shared" si="159"/>
        <v>0</v>
      </c>
      <c r="O527" s="104">
        <f t="shared" si="159"/>
        <v>0</v>
      </c>
      <c r="P527" s="104">
        <f t="shared" si="159"/>
        <v>0</v>
      </c>
      <c r="Q527" s="104">
        <f t="shared" si="159"/>
        <v>0</v>
      </c>
      <c r="R527" s="104">
        <f t="shared" si="159"/>
        <v>0</v>
      </c>
      <c r="S527" s="104">
        <f t="shared" ref="S527:T527" si="160">S528+S532+S536+S540</f>
        <v>0</v>
      </c>
      <c r="T527" s="104">
        <f t="shared" si="160"/>
        <v>0</v>
      </c>
      <c r="U527" s="104">
        <f t="shared" ref="U527" si="161">U528+U532+U536+U540</f>
        <v>0</v>
      </c>
    </row>
    <row r="528" spans="1:21" ht="12" customHeight="1" outlineLevel="1" thickTop="1" thickBot="1">
      <c r="A528" s="719" t="s">
        <v>375</v>
      </c>
      <c r="B528" s="719" t="s">
        <v>361</v>
      </c>
      <c r="C528" s="719"/>
      <c r="D528" s="719"/>
      <c r="E528" s="720" t="s">
        <v>1494</v>
      </c>
      <c r="F528" s="92">
        <f>'Formulario 3- Gasto'!K529</f>
        <v>0</v>
      </c>
      <c r="G528" s="72">
        <f t="shared" si="126"/>
        <v>0</v>
      </c>
      <c r="H528" s="793">
        <f>SUM(H529:H531)</f>
        <v>0</v>
      </c>
      <c r="I528" s="92">
        <f>SUM(I529:I531)</f>
        <v>0</v>
      </c>
      <c r="J528" s="92">
        <f t="shared" ref="J528:R528" si="162">SUM(J529:J531)</f>
        <v>0</v>
      </c>
      <c r="K528" s="92">
        <f t="shared" si="162"/>
        <v>0</v>
      </c>
      <c r="L528" s="92">
        <f t="shared" si="162"/>
        <v>0</v>
      </c>
      <c r="M528" s="92">
        <f t="shared" si="162"/>
        <v>0</v>
      </c>
      <c r="N528" s="92">
        <f t="shared" si="162"/>
        <v>0</v>
      </c>
      <c r="O528" s="92">
        <f t="shared" si="162"/>
        <v>0</v>
      </c>
      <c r="P528" s="92">
        <f t="shared" si="162"/>
        <v>0</v>
      </c>
      <c r="Q528" s="92">
        <f t="shared" si="162"/>
        <v>0</v>
      </c>
      <c r="R528" s="92">
        <f t="shared" si="162"/>
        <v>0</v>
      </c>
      <c r="S528" s="92">
        <f t="shared" ref="S528:T528" si="163">SUM(S529:S531)</f>
        <v>0</v>
      </c>
      <c r="T528" s="92">
        <f t="shared" si="163"/>
        <v>0</v>
      </c>
      <c r="U528" s="92">
        <f t="shared" ref="U528" si="164">SUM(U529:U531)</f>
        <v>0</v>
      </c>
    </row>
    <row r="529" spans="1:16368" ht="12" customHeight="1" outlineLevel="2" thickTop="1" thickBot="1">
      <c r="A529" s="616" t="s">
        <v>375</v>
      </c>
      <c r="B529" s="616" t="s">
        <v>361</v>
      </c>
      <c r="C529" s="616" t="s">
        <v>361</v>
      </c>
      <c r="D529" s="616"/>
      <c r="E529" s="714" t="s">
        <v>1495</v>
      </c>
      <c r="F529" s="784">
        <f>'Formulario 3- Gasto'!K530</f>
        <v>0</v>
      </c>
      <c r="G529" s="72">
        <f t="shared" si="126"/>
        <v>0</v>
      </c>
      <c r="H529" s="799"/>
      <c r="I529" s="800"/>
      <c r="J529" s="800"/>
      <c r="K529" s="800"/>
      <c r="L529" s="800"/>
      <c r="M529" s="800"/>
      <c r="N529" s="800"/>
      <c r="O529" s="800"/>
      <c r="P529" s="800"/>
      <c r="Q529" s="800"/>
      <c r="R529" s="800"/>
      <c r="S529" s="800"/>
      <c r="T529" s="800"/>
      <c r="U529" s="800"/>
    </row>
    <row r="530" spans="1:16368" ht="12" customHeight="1" thickTop="1" thickBot="1">
      <c r="A530" s="351" t="s">
        <v>375</v>
      </c>
      <c r="B530" s="351" t="s">
        <v>361</v>
      </c>
      <c r="C530" s="351" t="s">
        <v>362</v>
      </c>
      <c r="D530" s="351"/>
      <c r="E530" s="714" t="s">
        <v>1496</v>
      </c>
      <c r="F530" s="784">
        <f>'Formulario 3- Gasto'!K531</f>
        <v>0</v>
      </c>
      <c r="G530" s="72">
        <f t="shared" si="126"/>
        <v>0</v>
      </c>
      <c r="H530" s="799"/>
      <c r="I530" s="800"/>
      <c r="J530" s="800"/>
      <c r="K530" s="800"/>
      <c r="L530" s="800"/>
      <c r="M530" s="800"/>
      <c r="N530" s="800"/>
      <c r="O530" s="800"/>
      <c r="P530" s="800"/>
      <c r="Q530" s="800"/>
      <c r="R530" s="800"/>
      <c r="S530" s="800"/>
      <c r="T530" s="800"/>
      <c r="U530" s="800"/>
    </row>
    <row r="531" spans="1:16368" ht="12" customHeight="1" thickTop="1" thickBot="1">
      <c r="A531" s="351" t="s">
        <v>375</v>
      </c>
      <c r="B531" s="351" t="s">
        <v>361</v>
      </c>
      <c r="C531" s="351" t="s">
        <v>363</v>
      </c>
      <c r="D531" s="351"/>
      <c r="E531" s="714" t="s">
        <v>1497</v>
      </c>
      <c r="F531" s="784">
        <f>'Formulario 3- Gasto'!K532</f>
        <v>0</v>
      </c>
      <c r="G531" s="72">
        <f t="shared" si="126"/>
        <v>0</v>
      </c>
      <c r="H531" s="799"/>
      <c r="I531" s="800"/>
      <c r="J531" s="800"/>
      <c r="K531" s="800"/>
      <c r="L531" s="800"/>
      <c r="M531" s="800"/>
      <c r="N531" s="800"/>
      <c r="O531" s="800"/>
      <c r="P531" s="800"/>
      <c r="Q531" s="800"/>
      <c r="R531" s="800"/>
      <c r="S531" s="800"/>
      <c r="T531" s="800"/>
      <c r="U531" s="800"/>
    </row>
    <row r="532" spans="1:16368" s="681" customFormat="1" ht="12" customHeight="1" thickTop="1" thickBot="1">
      <c r="A532" s="350" t="s">
        <v>375</v>
      </c>
      <c r="B532" s="350" t="s">
        <v>362</v>
      </c>
      <c r="C532" s="350"/>
      <c r="D532" s="350"/>
      <c r="E532" s="706" t="s">
        <v>726</v>
      </c>
      <c r="F532" s="87">
        <f>'Formulario 3- Gasto'!K533</f>
        <v>0</v>
      </c>
      <c r="G532" s="72">
        <f t="shared" si="126"/>
        <v>0</v>
      </c>
      <c r="H532" s="789">
        <f>SUM(H533:H535)</f>
        <v>0</v>
      </c>
      <c r="I532" s="87">
        <f>SUM(I533:I535)</f>
        <v>0</v>
      </c>
      <c r="J532" s="87">
        <f t="shared" ref="J532:R532" si="165">SUM(J533:J535)</f>
        <v>0</v>
      </c>
      <c r="K532" s="87">
        <f t="shared" si="165"/>
        <v>0</v>
      </c>
      <c r="L532" s="87">
        <f t="shared" si="165"/>
        <v>0</v>
      </c>
      <c r="M532" s="87">
        <f t="shared" si="165"/>
        <v>0</v>
      </c>
      <c r="N532" s="87">
        <f t="shared" si="165"/>
        <v>0</v>
      </c>
      <c r="O532" s="87">
        <f t="shared" si="165"/>
        <v>0</v>
      </c>
      <c r="P532" s="87">
        <f t="shared" si="165"/>
        <v>0</v>
      </c>
      <c r="Q532" s="87">
        <f t="shared" si="165"/>
        <v>0</v>
      </c>
      <c r="R532" s="87">
        <f t="shared" si="165"/>
        <v>0</v>
      </c>
      <c r="S532" s="87">
        <f t="shared" ref="S532:T532" si="166">SUM(S533:S535)</f>
        <v>0</v>
      </c>
      <c r="T532" s="87">
        <f t="shared" si="166"/>
        <v>0</v>
      </c>
      <c r="U532" s="87">
        <f t="shared" ref="U532" si="167">SUM(U533:U535)</f>
        <v>0</v>
      </c>
    </row>
    <row r="533" spans="1:16368" ht="12" customHeight="1" thickTop="1" thickBot="1">
      <c r="A533" s="616" t="s">
        <v>375</v>
      </c>
      <c r="B533" s="616" t="s">
        <v>362</v>
      </c>
      <c r="C533" s="616" t="s">
        <v>361</v>
      </c>
      <c r="D533" s="616"/>
      <c r="E533" s="714" t="s">
        <v>1495</v>
      </c>
      <c r="F533" s="784">
        <f>'Formulario 3- Gasto'!K534</f>
        <v>0</v>
      </c>
      <c r="G533" s="72">
        <f t="shared" si="126"/>
        <v>0</v>
      </c>
      <c r="H533" s="799"/>
      <c r="I533" s="800"/>
      <c r="J533" s="800"/>
      <c r="K533" s="800"/>
      <c r="L533" s="800"/>
      <c r="M533" s="800"/>
      <c r="N533" s="800"/>
      <c r="O533" s="800"/>
      <c r="P533" s="800"/>
      <c r="Q533" s="800"/>
      <c r="R533" s="800"/>
      <c r="S533" s="800"/>
      <c r="T533" s="800"/>
      <c r="U533" s="800"/>
    </row>
    <row r="534" spans="1:16368" ht="12" customHeight="1" thickTop="1" thickBot="1">
      <c r="A534" s="351" t="s">
        <v>375</v>
      </c>
      <c r="B534" s="351" t="s">
        <v>362</v>
      </c>
      <c r="C534" s="351" t="s">
        <v>362</v>
      </c>
      <c r="D534" s="351"/>
      <c r="E534" s="714" t="s">
        <v>1496</v>
      </c>
      <c r="F534" s="784">
        <f>'Formulario 3- Gasto'!K535</f>
        <v>0</v>
      </c>
      <c r="G534" s="72">
        <f t="shared" ref="G534:G543" si="168">F534-SUM(H534:U534)</f>
        <v>0</v>
      </c>
      <c r="H534" s="799"/>
      <c r="I534" s="800"/>
      <c r="J534" s="800"/>
      <c r="K534" s="800"/>
      <c r="L534" s="800"/>
      <c r="M534" s="800"/>
      <c r="N534" s="800"/>
      <c r="O534" s="800"/>
      <c r="P534" s="800"/>
      <c r="Q534" s="800"/>
      <c r="R534" s="800"/>
      <c r="S534" s="800"/>
      <c r="T534" s="800"/>
      <c r="U534" s="800"/>
    </row>
    <row r="535" spans="1:16368" s="66" customFormat="1" ht="12" customHeight="1" thickTop="1" thickBot="1">
      <c r="A535" s="733" t="s">
        <v>375</v>
      </c>
      <c r="B535" s="733" t="s">
        <v>362</v>
      </c>
      <c r="C535" s="733" t="s">
        <v>363</v>
      </c>
      <c r="D535" s="733"/>
      <c r="E535" s="714" t="s">
        <v>1497</v>
      </c>
      <c r="F535" s="784">
        <f>'Formulario 3- Gasto'!K536</f>
        <v>0</v>
      </c>
      <c r="G535" s="72">
        <f t="shared" si="168"/>
        <v>0</v>
      </c>
      <c r="H535" s="799"/>
      <c r="I535" s="800"/>
      <c r="J535" s="800"/>
      <c r="K535" s="800"/>
      <c r="L535" s="800"/>
      <c r="M535" s="800"/>
      <c r="N535" s="800"/>
      <c r="O535" s="800"/>
      <c r="P535" s="800"/>
      <c r="Q535" s="800"/>
      <c r="R535" s="800"/>
      <c r="S535" s="800"/>
      <c r="T535" s="800"/>
      <c r="U535" s="800"/>
      <c r="V535" s="682"/>
      <c r="W535" s="682"/>
      <c r="X535" s="682"/>
      <c r="Y535" s="682"/>
      <c r="Z535" s="682"/>
      <c r="AA535" s="682"/>
      <c r="AB535" s="682"/>
      <c r="AC535" s="682"/>
      <c r="AD535" s="682"/>
      <c r="AE535" s="682"/>
      <c r="AF535" s="682"/>
      <c r="AG535" s="682"/>
      <c r="AH535" s="682"/>
      <c r="AI535" s="682"/>
      <c r="AJ535" s="682"/>
      <c r="AK535" s="682"/>
      <c r="AL535" s="682"/>
      <c r="AM535" s="682"/>
      <c r="AN535" s="682"/>
      <c r="AO535" s="682"/>
      <c r="AP535" s="682"/>
      <c r="AQ535" s="682"/>
      <c r="AR535" s="682"/>
      <c r="AS535" s="682"/>
      <c r="AT535" s="682"/>
      <c r="AU535" s="682"/>
      <c r="AV535" s="682"/>
      <c r="AW535" s="682"/>
      <c r="AX535" s="682"/>
      <c r="AY535" s="682"/>
      <c r="AZ535" s="682"/>
      <c r="BA535" s="682"/>
      <c r="BB535" s="682"/>
      <c r="BC535" s="682"/>
      <c r="BD535" s="682"/>
      <c r="BE535" s="682"/>
      <c r="BF535" s="682"/>
      <c r="BG535" s="682"/>
      <c r="BH535" s="682"/>
      <c r="BI535" s="682"/>
      <c r="BJ535" s="682"/>
      <c r="BK535" s="682"/>
      <c r="BL535" s="682"/>
      <c r="BM535" s="682"/>
      <c r="BN535" s="682"/>
      <c r="BO535" s="682"/>
      <c r="BP535" s="682"/>
      <c r="BQ535" s="682"/>
      <c r="BR535" s="682"/>
      <c r="BS535" s="682"/>
      <c r="BT535" s="682"/>
      <c r="BU535" s="682"/>
      <c r="BV535" s="682"/>
      <c r="BW535" s="682"/>
      <c r="BX535" s="682"/>
      <c r="BY535" s="682"/>
      <c r="BZ535" s="682"/>
      <c r="CA535" s="682"/>
      <c r="CB535" s="682"/>
      <c r="CC535" s="682"/>
      <c r="CD535" s="682"/>
      <c r="CE535" s="682"/>
      <c r="CF535" s="682"/>
      <c r="CG535" s="682"/>
      <c r="CH535" s="682"/>
      <c r="CI535" s="682"/>
      <c r="CJ535" s="682"/>
      <c r="CK535" s="682"/>
      <c r="CL535" s="682"/>
      <c r="CM535" s="682"/>
      <c r="CN535" s="682"/>
      <c r="CO535" s="682"/>
      <c r="CP535" s="682"/>
      <c r="CQ535" s="682"/>
      <c r="CR535" s="682"/>
      <c r="CS535" s="682"/>
      <c r="CT535" s="682"/>
      <c r="CU535" s="682"/>
      <c r="CV535" s="682"/>
      <c r="CW535" s="682"/>
      <c r="CX535" s="682"/>
      <c r="CY535" s="682"/>
      <c r="CZ535" s="682"/>
      <c r="DA535" s="682"/>
      <c r="DB535" s="682"/>
      <c r="DC535" s="682"/>
      <c r="DD535" s="682"/>
      <c r="DE535" s="682"/>
      <c r="DF535" s="682"/>
      <c r="DG535" s="682"/>
      <c r="DH535" s="682"/>
      <c r="DI535" s="682"/>
      <c r="DJ535" s="682"/>
      <c r="DK535" s="682"/>
      <c r="DL535" s="682"/>
      <c r="DM535" s="682"/>
      <c r="DN535" s="682"/>
      <c r="DO535" s="682"/>
      <c r="DP535" s="682"/>
      <c r="DQ535" s="682"/>
      <c r="DR535" s="682"/>
      <c r="DS535" s="682"/>
      <c r="DT535" s="682"/>
      <c r="DU535" s="682"/>
      <c r="DV535" s="682"/>
      <c r="DW535" s="682"/>
      <c r="DX535" s="682"/>
      <c r="DY535" s="682"/>
      <c r="DZ535" s="682"/>
      <c r="EA535" s="682"/>
      <c r="EB535" s="682"/>
      <c r="EC535" s="682"/>
      <c r="ED535" s="682"/>
      <c r="EE535" s="682"/>
      <c r="EF535" s="682"/>
      <c r="EG535" s="682"/>
      <c r="EH535" s="682"/>
      <c r="EI535" s="682"/>
      <c r="EJ535" s="682"/>
      <c r="EK535" s="682"/>
      <c r="EL535" s="682"/>
      <c r="EM535" s="682"/>
      <c r="EN535" s="682"/>
      <c r="EO535" s="682"/>
      <c r="EP535" s="682"/>
      <c r="EQ535" s="682"/>
      <c r="ER535" s="682"/>
      <c r="ES535" s="682"/>
      <c r="ET535" s="682"/>
      <c r="EU535" s="682"/>
      <c r="EV535" s="682"/>
      <c r="EW535" s="682"/>
      <c r="EX535" s="682"/>
      <c r="EY535" s="682"/>
      <c r="EZ535" s="682"/>
      <c r="FA535" s="682"/>
      <c r="FB535" s="682"/>
      <c r="FC535" s="682"/>
      <c r="FD535" s="682"/>
      <c r="FE535" s="682"/>
      <c r="FF535" s="682"/>
      <c r="FG535" s="682"/>
      <c r="FH535" s="682"/>
      <c r="FI535" s="682"/>
      <c r="FJ535" s="682"/>
      <c r="FK535" s="682"/>
      <c r="FL535" s="682"/>
      <c r="FM535" s="682"/>
      <c r="FN535" s="682"/>
      <c r="FO535" s="682"/>
      <c r="FP535" s="682"/>
      <c r="FQ535" s="682"/>
      <c r="FR535" s="682"/>
      <c r="FS535" s="682"/>
      <c r="FT535" s="682"/>
      <c r="FU535" s="682"/>
      <c r="FV535" s="682"/>
      <c r="FW535" s="682"/>
      <c r="FX535" s="682"/>
      <c r="FY535" s="682"/>
      <c r="FZ535" s="682"/>
      <c r="GA535" s="682"/>
      <c r="GB535" s="682"/>
      <c r="GC535" s="682"/>
      <c r="GD535" s="682"/>
      <c r="GE535" s="682"/>
      <c r="GF535" s="682"/>
      <c r="GG535" s="682"/>
      <c r="GH535" s="682"/>
      <c r="GI535" s="682"/>
      <c r="GJ535" s="682"/>
      <c r="GK535" s="682"/>
      <c r="GL535" s="682"/>
      <c r="GM535" s="682"/>
      <c r="GN535" s="682"/>
      <c r="GO535" s="682"/>
      <c r="GP535" s="682"/>
      <c r="GQ535" s="682"/>
      <c r="GR535" s="682"/>
      <c r="GS535" s="682"/>
      <c r="GT535" s="682"/>
      <c r="GU535" s="682"/>
      <c r="GV535" s="682"/>
      <c r="GW535" s="682"/>
      <c r="GX535" s="682"/>
      <c r="GY535" s="682"/>
      <c r="GZ535" s="682"/>
      <c r="HA535" s="682"/>
      <c r="HB535" s="682"/>
      <c r="HC535" s="682"/>
      <c r="HD535" s="682"/>
      <c r="HE535" s="682"/>
      <c r="HF535" s="682"/>
      <c r="HG535" s="682"/>
      <c r="HH535" s="682"/>
      <c r="HI535" s="682"/>
      <c r="HJ535" s="682"/>
      <c r="HK535" s="682"/>
      <c r="HL535" s="682"/>
      <c r="HM535" s="682"/>
      <c r="HN535" s="682"/>
      <c r="HO535" s="682"/>
      <c r="HP535" s="682"/>
      <c r="HQ535" s="682"/>
      <c r="HR535" s="682"/>
      <c r="HS535" s="682"/>
      <c r="HT535" s="682"/>
      <c r="HU535" s="682"/>
      <c r="HV535" s="682"/>
      <c r="HW535" s="682"/>
      <c r="HX535" s="682"/>
      <c r="HY535" s="682"/>
      <c r="HZ535" s="682"/>
      <c r="IA535" s="682"/>
      <c r="IB535" s="682"/>
      <c r="IC535" s="682"/>
      <c r="ID535" s="682"/>
      <c r="IE535" s="682"/>
      <c r="IF535" s="682"/>
      <c r="IG535" s="682"/>
      <c r="IH535" s="682"/>
      <c r="II535" s="682"/>
      <c r="IJ535" s="682"/>
      <c r="IK535" s="682"/>
      <c r="IL535" s="682"/>
      <c r="IM535" s="682"/>
      <c r="IN535" s="682"/>
      <c r="IO535" s="682"/>
      <c r="IP535" s="682"/>
      <c r="IQ535" s="682"/>
      <c r="IR535" s="682"/>
      <c r="IS535" s="682"/>
      <c r="IT535" s="682"/>
      <c r="IU535" s="682"/>
      <c r="IV535" s="682"/>
      <c r="IW535" s="682"/>
      <c r="IX535" s="682"/>
      <c r="IY535" s="682"/>
      <c r="IZ535" s="682"/>
      <c r="JA535" s="682"/>
      <c r="JB535" s="682"/>
      <c r="JC535" s="682"/>
      <c r="JD535" s="682"/>
      <c r="JE535" s="682"/>
      <c r="JF535" s="682"/>
      <c r="JG535" s="682"/>
      <c r="JH535" s="682"/>
      <c r="JI535" s="682"/>
      <c r="JJ535" s="682"/>
      <c r="JK535" s="682"/>
      <c r="JL535" s="682"/>
      <c r="JM535" s="682"/>
      <c r="JN535" s="682"/>
      <c r="JO535" s="682"/>
      <c r="JP535" s="682"/>
      <c r="JQ535" s="682"/>
      <c r="JR535" s="682"/>
      <c r="JS535" s="682"/>
      <c r="JT535" s="682"/>
      <c r="JU535" s="682"/>
      <c r="JV535" s="682"/>
      <c r="JW535" s="682"/>
      <c r="JX535" s="682"/>
      <c r="JY535" s="682"/>
      <c r="JZ535" s="682"/>
      <c r="KA535" s="682"/>
      <c r="KB535" s="682"/>
      <c r="KC535" s="682"/>
      <c r="KD535" s="682"/>
      <c r="KE535" s="682"/>
      <c r="KF535" s="682"/>
      <c r="KG535" s="682"/>
      <c r="KH535" s="682"/>
      <c r="KI535" s="682"/>
      <c r="KJ535" s="682"/>
      <c r="KK535" s="682"/>
      <c r="KL535" s="682"/>
      <c r="KM535" s="682"/>
      <c r="KN535" s="682"/>
      <c r="KO535" s="682"/>
      <c r="KP535" s="682"/>
      <c r="KQ535" s="682"/>
      <c r="KR535" s="682"/>
      <c r="KS535" s="682"/>
      <c r="KT535" s="682"/>
      <c r="KU535" s="682"/>
      <c r="KV535" s="682"/>
      <c r="KW535" s="682"/>
      <c r="KX535" s="682"/>
      <c r="KY535" s="682"/>
      <c r="KZ535" s="682"/>
      <c r="LA535" s="682"/>
      <c r="LB535" s="682"/>
      <c r="LC535" s="682"/>
      <c r="LD535" s="682"/>
      <c r="LE535" s="682"/>
      <c r="LF535" s="682"/>
      <c r="LG535" s="682"/>
      <c r="LH535" s="682"/>
      <c r="LI535" s="682"/>
      <c r="LJ535" s="682"/>
      <c r="LK535" s="682"/>
      <c r="LL535" s="682"/>
      <c r="LM535" s="682"/>
      <c r="LN535" s="682"/>
      <c r="LO535" s="682"/>
      <c r="LP535" s="682"/>
      <c r="LQ535" s="682"/>
      <c r="LR535" s="682"/>
      <c r="LS535" s="682"/>
      <c r="LT535" s="682"/>
      <c r="LU535" s="682"/>
      <c r="LV535" s="682"/>
      <c r="LW535" s="682"/>
      <c r="LX535" s="682"/>
      <c r="LY535" s="682"/>
      <c r="LZ535" s="682"/>
      <c r="MA535" s="682"/>
      <c r="MB535" s="682"/>
      <c r="MC535" s="682"/>
      <c r="MD535" s="682"/>
      <c r="ME535" s="682"/>
      <c r="MF535" s="682"/>
      <c r="MG535" s="682"/>
      <c r="MH535" s="682"/>
      <c r="MI535" s="682"/>
      <c r="MJ535" s="682"/>
      <c r="MK535" s="682"/>
      <c r="ML535" s="682"/>
      <c r="MM535" s="682"/>
      <c r="MN535" s="682"/>
      <c r="MO535" s="682"/>
      <c r="MP535" s="682"/>
      <c r="MQ535" s="682"/>
      <c r="MR535" s="682"/>
      <c r="MS535" s="682"/>
      <c r="MT535" s="682"/>
      <c r="MU535" s="682"/>
      <c r="MV535" s="682"/>
      <c r="MW535" s="682"/>
      <c r="MX535" s="682"/>
      <c r="MY535" s="682"/>
      <c r="MZ535" s="682"/>
      <c r="NA535" s="682"/>
      <c r="NB535" s="682"/>
      <c r="NC535" s="682"/>
      <c r="ND535" s="682"/>
      <c r="NE535" s="682"/>
      <c r="NF535" s="682"/>
      <c r="NG535" s="682"/>
      <c r="NH535" s="682"/>
      <c r="NI535" s="682"/>
      <c r="NJ535" s="682"/>
      <c r="NK535" s="682"/>
      <c r="NL535" s="682"/>
      <c r="NM535" s="682"/>
      <c r="NN535" s="682"/>
      <c r="NO535" s="682"/>
      <c r="NP535" s="682"/>
      <c r="NQ535" s="682"/>
      <c r="NR535" s="682"/>
      <c r="NS535" s="682"/>
      <c r="NT535" s="682"/>
      <c r="NU535" s="682"/>
      <c r="NV535" s="682"/>
      <c r="NW535" s="682"/>
      <c r="NX535" s="682"/>
      <c r="NY535" s="682"/>
      <c r="NZ535" s="682"/>
      <c r="OA535" s="682"/>
      <c r="OB535" s="682"/>
      <c r="OC535" s="682"/>
      <c r="OD535" s="682"/>
      <c r="OE535" s="682"/>
      <c r="OF535" s="682"/>
      <c r="OG535" s="682"/>
      <c r="OH535" s="682"/>
      <c r="OI535" s="682"/>
      <c r="OJ535" s="682"/>
      <c r="OK535" s="682"/>
      <c r="OL535" s="682"/>
      <c r="OM535" s="682"/>
      <c r="ON535" s="682"/>
      <c r="OO535" s="682"/>
      <c r="OP535" s="682"/>
      <c r="OQ535" s="682"/>
      <c r="OR535" s="682"/>
      <c r="OS535" s="682"/>
      <c r="OT535" s="682"/>
      <c r="OU535" s="682"/>
      <c r="OV535" s="682"/>
      <c r="OW535" s="682"/>
      <c r="OX535" s="682"/>
      <c r="OY535" s="682"/>
      <c r="OZ535" s="682"/>
      <c r="PA535" s="682"/>
      <c r="PB535" s="682"/>
      <c r="PC535" s="682"/>
      <c r="PD535" s="682"/>
      <c r="PE535" s="682"/>
      <c r="PF535" s="682"/>
      <c r="PG535" s="682"/>
      <c r="PH535" s="682"/>
      <c r="PI535" s="682"/>
      <c r="PJ535" s="682"/>
      <c r="PK535" s="682"/>
      <c r="PL535" s="682"/>
      <c r="PM535" s="682"/>
      <c r="PN535" s="682"/>
      <c r="PO535" s="682"/>
      <c r="PP535" s="682"/>
      <c r="PQ535" s="682"/>
      <c r="PR535" s="682"/>
      <c r="PS535" s="682"/>
      <c r="PT535" s="682"/>
      <c r="PU535" s="682"/>
      <c r="PV535" s="682"/>
      <c r="PW535" s="682"/>
      <c r="PX535" s="682"/>
      <c r="PY535" s="682"/>
      <c r="PZ535" s="682"/>
      <c r="QA535" s="682"/>
      <c r="QB535" s="682"/>
      <c r="QC535" s="682"/>
      <c r="QD535" s="682"/>
      <c r="QE535" s="682"/>
      <c r="QF535" s="682"/>
      <c r="QG535" s="682"/>
      <c r="QH535" s="682"/>
      <c r="QI535" s="682"/>
      <c r="QJ535" s="682"/>
      <c r="QK535" s="682"/>
      <c r="QL535" s="682"/>
      <c r="QM535" s="682"/>
      <c r="QN535" s="682"/>
      <c r="QO535" s="682"/>
      <c r="QP535" s="682"/>
      <c r="QQ535" s="682"/>
      <c r="QR535" s="682"/>
      <c r="QS535" s="682"/>
      <c r="QT535" s="682"/>
      <c r="QU535" s="682"/>
      <c r="QV535" s="682"/>
      <c r="QW535" s="682"/>
      <c r="QX535" s="682"/>
      <c r="QY535" s="682"/>
      <c r="QZ535" s="682"/>
      <c r="RA535" s="682"/>
      <c r="RB535" s="682"/>
      <c r="RC535" s="682"/>
      <c r="RD535" s="682"/>
      <c r="RE535" s="682"/>
      <c r="RF535" s="682"/>
      <c r="RG535" s="682"/>
      <c r="RH535" s="682"/>
      <c r="RI535" s="682"/>
      <c r="RJ535" s="682"/>
      <c r="RK535" s="682"/>
      <c r="RL535" s="682"/>
      <c r="RM535" s="682"/>
      <c r="RN535" s="682"/>
      <c r="RO535" s="682"/>
      <c r="RP535" s="682"/>
      <c r="RQ535" s="682"/>
      <c r="RR535" s="682"/>
      <c r="RS535" s="682"/>
      <c r="RT535" s="682"/>
      <c r="RU535" s="682"/>
      <c r="RV535" s="682"/>
      <c r="RW535" s="682"/>
      <c r="RX535" s="682"/>
      <c r="RY535" s="682"/>
      <c r="RZ535" s="682"/>
      <c r="SA535" s="682"/>
      <c r="SB535" s="682"/>
      <c r="SC535" s="682"/>
      <c r="SD535" s="682"/>
      <c r="SE535" s="682"/>
      <c r="SF535" s="682"/>
      <c r="SG535" s="682"/>
      <c r="SH535" s="682"/>
      <c r="SI535" s="682"/>
      <c r="SJ535" s="682"/>
      <c r="SK535" s="682"/>
      <c r="SL535" s="682"/>
      <c r="SM535" s="682"/>
      <c r="SN535" s="682"/>
      <c r="SO535" s="682"/>
      <c r="SP535" s="682"/>
      <c r="SQ535" s="682"/>
      <c r="SR535" s="682"/>
      <c r="SS535" s="682"/>
      <c r="ST535" s="682"/>
      <c r="SU535" s="682"/>
      <c r="SV535" s="682"/>
      <c r="SW535" s="682"/>
      <c r="SX535" s="682"/>
      <c r="SY535" s="682"/>
      <c r="SZ535" s="682"/>
      <c r="TA535" s="682"/>
      <c r="TB535" s="682"/>
      <c r="TC535" s="682"/>
      <c r="TD535" s="682"/>
      <c r="TE535" s="682"/>
      <c r="TF535" s="682"/>
      <c r="TG535" s="682"/>
      <c r="TH535" s="682"/>
      <c r="TI535" s="682"/>
      <c r="TJ535" s="682"/>
      <c r="TK535" s="682"/>
      <c r="TL535" s="682"/>
      <c r="TM535" s="682"/>
      <c r="TN535" s="682"/>
      <c r="TO535" s="682"/>
      <c r="TP535" s="682"/>
      <c r="TQ535" s="682"/>
      <c r="TR535" s="682"/>
      <c r="TS535" s="682"/>
      <c r="TT535" s="682"/>
      <c r="TU535" s="682"/>
      <c r="TV535" s="682"/>
      <c r="TW535" s="682"/>
      <c r="TX535" s="682"/>
      <c r="TY535" s="682"/>
      <c r="TZ535" s="682"/>
      <c r="UA535" s="682"/>
      <c r="UB535" s="682"/>
      <c r="UC535" s="682"/>
      <c r="UD535" s="682"/>
      <c r="UE535" s="682"/>
      <c r="UF535" s="682"/>
      <c r="UG535" s="682"/>
      <c r="UH535" s="682"/>
      <c r="UI535" s="682"/>
      <c r="UJ535" s="682"/>
      <c r="UK535" s="682"/>
      <c r="UL535" s="682"/>
      <c r="UM535" s="682"/>
      <c r="UN535" s="682"/>
      <c r="UO535" s="682"/>
      <c r="UP535" s="682"/>
      <c r="UQ535" s="682"/>
      <c r="UR535" s="682"/>
      <c r="US535" s="682"/>
      <c r="UT535" s="682"/>
      <c r="UU535" s="682"/>
      <c r="UV535" s="682"/>
      <c r="UW535" s="682"/>
      <c r="UX535" s="682"/>
      <c r="UY535" s="682"/>
      <c r="UZ535" s="682"/>
      <c r="VA535" s="682"/>
      <c r="VB535" s="682"/>
      <c r="VC535" s="682"/>
      <c r="VD535" s="682"/>
      <c r="VE535" s="682"/>
      <c r="VF535" s="682"/>
      <c r="VG535" s="682"/>
      <c r="VH535" s="682"/>
      <c r="VI535" s="682"/>
      <c r="VJ535" s="682"/>
      <c r="VK535" s="682"/>
      <c r="VL535" s="682"/>
      <c r="VM535" s="682"/>
      <c r="VN535" s="682"/>
      <c r="VO535" s="682"/>
      <c r="VP535" s="682"/>
      <c r="VQ535" s="682"/>
      <c r="VR535" s="682"/>
      <c r="VS535" s="682"/>
      <c r="VT535" s="682"/>
      <c r="VU535" s="682"/>
      <c r="VV535" s="682"/>
      <c r="VW535" s="682"/>
      <c r="VX535" s="682"/>
      <c r="VY535" s="682"/>
      <c r="VZ535" s="682"/>
      <c r="WA535" s="682"/>
      <c r="WB535" s="682"/>
      <c r="WC535" s="682"/>
      <c r="WD535" s="682"/>
      <c r="WE535" s="682"/>
      <c r="WF535" s="682"/>
      <c r="WG535" s="682"/>
      <c r="WH535" s="682"/>
      <c r="WI535" s="682"/>
      <c r="WJ535" s="682"/>
      <c r="WK535" s="682"/>
      <c r="WL535" s="682"/>
      <c r="WM535" s="682"/>
      <c r="WN535" s="682"/>
      <c r="WO535" s="682"/>
      <c r="WP535" s="682"/>
      <c r="WQ535" s="682"/>
      <c r="WR535" s="682"/>
      <c r="WS535" s="682"/>
      <c r="WT535" s="682"/>
      <c r="WU535" s="682"/>
      <c r="WV535" s="682"/>
      <c r="WW535" s="682"/>
      <c r="WX535" s="682"/>
      <c r="WY535" s="682"/>
      <c r="WZ535" s="682"/>
      <c r="XA535" s="682"/>
      <c r="XB535" s="682"/>
      <c r="XC535" s="682"/>
      <c r="XD535" s="682"/>
      <c r="XE535" s="682"/>
      <c r="XF535" s="682"/>
      <c r="XG535" s="682"/>
      <c r="XH535" s="682"/>
      <c r="XI535" s="682"/>
      <c r="XJ535" s="682"/>
      <c r="XK535" s="682"/>
      <c r="XL535" s="682"/>
      <c r="XM535" s="682"/>
      <c r="XN535" s="682"/>
      <c r="XO535" s="682"/>
      <c r="XP535" s="682"/>
      <c r="XQ535" s="682"/>
      <c r="XR535" s="682"/>
      <c r="XS535" s="682"/>
      <c r="XT535" s="682"/>
      <c r="XU535" s="682"/>
      <c r="XV535" s="682"/>
      <c r="XW535" s="682"/>
      <c r="XX535" s="682"/>
      <c r="XY535" s="682"/>
      <c r="XZ535" s="682"/>
      <c r="YA535" s="682"/>
      <c r="YB535" s="682"/>
      <c r="YC535" s="682"/>
      <c r="YD535" s="682"/>
      <c r="YE535" s="682"/>
      <c r="YF535" s="682"/>
      <c r="YG535" s="682"/>
      <c r="YH535" s="682"/>
      <c r="YI535" s="682"/>
      <c r="YJ535" s="682"/>
      <c r="YK535" s="682"/>
      <c r="YL535" s="682"/>
      <c r="YM535" s="682"/>
      <c r="YN535" s="682"/>
      <c r="YO535" s="682"/>
      <c r="YP535" s="682"/>
      <c r="YQ535" s="682"/>
      <c r="YR535" s="682"/>
      <c r="YS535" s="682"/>
      <c r="YT535" s="682"/>
      <c r="YU535" s="682"/>
      <c r="YV535" s="682"/>
      <c r="YW535" s="682"/>
      <c r="YX535" s="682"/>
      <c r="YY535" s="682"/>
      <c r="YZ535" s="682"/>
      <c r="ZA535" s="682"/>
      <c r="ZB535" s="682"/>
      <c r="ZC535" s="682"/>
      <c r="ZD535" s="682"/>
      <c r="ZE535" s="682"/>
      <c r="ZF535" s="682"/>
      <c r="ZG535" s="682"/>
      <c r="ZH535" s="682"/>
      <c r="ZI535" s="682"/>
      <c r="ZJ535" s="682"/>
      <c r="ZK535" s="682"/>
      <c r="ZL535" s="682"/>
      <c r="ZM535" s="682"/>
      <c r="ZN535" s="682"/>
      <c r="ZO535" s="682"/>
      <c r="ZP535" s="682"/>
      <c r="ZQ535" s="682"/>
      <c r="ZR535" s="682"/>
      <c r="ZS535" s="682"/>
      <c r="ZT535" s="682"/>
      <c r="ZU535" s="682"/>
      <c r="ZV535" s="682"/>
      <c r="ZW535" s="682"/>
      <c r="ZX535" s="682"/>
      <c r="ZY535" s="682"/>
      <c r="ZZ535" s="682"/>
      <c r="AAA535" s="682"/>
      <c r="AAB535" s="682"/>
      <c r="AAC535" s="682"/>
      <c r="AAD535" s="682"/>
      <c r="AAE535" s="682"/>
      <c r="AAF535" s="682"/>
      <c r="AAG535" s="682"/>
      <c r="AAH535" s="682"/>
      <c r="AAI535" s="682"/>
      <c r="AAJ535" s="682"/>
      <c r="AAK535" s="682"/>
      <c r="AAL535" s="682"/>
      <c r="AAM535" s="682"/>
      <c r="AAN535" s="682"/>
      <c r="AAO535" s="682"/>
      <c r="AAP535" s="682"/>
      <c r="AAQ535" s="682"/>
      <c r="AAR535" s="682"/>
      <c r="AAS535" s="682"/>
      <c r="AAT535" s="682"/>
      <c r="AAU535" s="682"/>
      <c r="AAV535" s="682"/>
      <c r="AAW535" s="682"/>
      <c r="AAX535" s="682"/>
      <c r="AAY535" s="682"/>
      <c r="AAZ535" s="682"/>
      <c r="ABA535" s="682"/>
      <c r="ABB535" s="682"/>
      <c r="ABC535" s="682"/>
      <c r="ABD535" s="682"/>
      <c r="ABE535" s="682"/>
      <c r="ABF535" s="682"/>
      <c r="ABG535" s="682"/>
      <c r="ABH535" s="682"/>
      <c r="ABI535" s="682"/>
      <c r="ABJ535" s="682"/>
      <c r="ABK535" s="682"/>
      <c r="ABL535" s="682"/>
      <c r="ABM535" s="682"/>
      <c r="ABN535" s="682"/>
      <c r="ABO535" s="682"/>
      <c r="ABP535" s="682"/>
      <c r="ABQ535" s="682"/>
      <c r="ABR535" s="682"/>
      <c r="ABS535" s="682"/>
      <c r="ABT535" s="682"/>
      <c r="ABU535" s="682"/>
      <c r="ABV535" s="682"/>
      <c r="ABW535" s="682"/>
      <c r="ABX535" s="682"/>
      <c r="ABY535" s="682"/>
      <c r="ABZ535" s="682"/>
      <c r="ACA535" s="682"/>
      <c r="ACB535" s="682"/>
      <c r="ACC535" s="682"/>
      <c r="ACD535" s="682"/>
      <c r="ACE535" s="682"/>
      <c r="ACF535" s="682"/>
      <c r="ACG535" s="682"/>
      <c r="ACH535" s="682"/>
      <c r="ACI535" s="682"/>
      <c r="ACJ535" s="682"/>
      <c r="ACK535" s="682"/>
      <c r="ACL535" s="682"/>
      <c r="ACM535" s="682"/>
      <c r="ACN535" s="682"/>
      <c r="ACO535" s="682"/>
      <c r="ACP535" s="682"/>
      <c r="ACQ535" s="682"/>
      <c r="ACR535" s="682"/>
      <c r="ACS535" s="682"/>
      <c r="ACT535" s="682"/>
      <c r="ACU535" s="682"/>
      <c r="ACV535" s="682"/>
      <c r="ACW535" s="682"/>
      <c r="ACX535" s="682"/>
      <c r="ACY535" s="682"/>
      <c r="ACZ535" s="682"/>
      <c r="ADA535" s="682"/>
      <c r="ADB535" s="682"/>
      <c r="ADC535" s="682"/>
      <c r="ADD535" s="682"/>
      <c r="ADE535" s="682"/>
      <c r="ADF535" s="682"/>
      <c r="ADG535" s="682"/>
      <c r="ADH535" s="682"/>
      <c r="ADI535" s="682"/>
      <c r="ADJ535" s="682"/>
      <c r="ADK535" s="682"/>
      <c r="ADL535" s="682"/>
      <c r="ADM535" s="682"/>
      <c r="ADN535" s="682"/>
      <c r="ADO535" s="682"/>
      <c r="ADP535" s="682"/>
      <c r="ADQ535" s="682"/>
      <c r="ADR535" s="682"/>
      <c r="ADS535" s="682"/>
      <c r="ADT535" s="682"/>
      <c r="ADU535" s="682"/>
      <c r="ADV535" s="682"/>
      <c r="ADW535" s="682"/>
      <c r="ADX535" s="682"/>
      <c r="ADY535" s="682"/>
      <c r="ADZ535" s="682"/>
      <c r="AEA535" s="682"/>
      <c r="AEB535" s="682"/>
      <c r="AEC535" s="682"/>
      <c r="AED535" s="682"/>
      <c r="AEE535" s="682"/>
      <c r="AEF535" s="682"/>
      <c r="AEG535" s="682"/>
      <c r="AEH535" s="682"/>
      <c r="AEI535" s="682"/>
      <c r="AEJ535" s="682"/>
      <c r="AEK535" s="682"/>
      <c r="AEL535" s="682"/>
      <c r="AEM535" s="682"/>
      <c r="AEN535" s="682"/>
      <c r="AEO535" s="682"/>
      <c r="AEP535" s="682"/>
      <c r="AEQ535" s="682"/>
      <c r="AER535" s="682"/>
      <c r="AES535" s="682"/>
      <c r="AET535" s="682"/>
      <c r="AEU535" s="682"/>
      <c r="AEV535" s="682"/>
      <c r="AEW535" s="682"/>
      <c r="AEX535" s="682"/>
      <c r="AEY535" s="682"/>
      <c r="AEZ535" s="682"/>
      <c r="AFA535" s="682"/>
      <c r="AFB535" s="682"/>
      <c r="AFC535" s="682"/>
      <c r="AFD535" s="682"/>
      <c r="AFE535" s="682"/>
      <c r="AFF535" s="682"/>
      <c r="AFG535" s="682"/>
      <c r="AFH535" s="682"/>
      <c r="AFI535" s="682"/>
      <c r="AFJ535" s="682"/>
      <c r="AFK535" s="682"/>
      <c r="AFL535" s="682"/>
      <c r="AFM535" s="682"/>
      <c r="AFN535" s="682"/>
      <c r="AFO535" s="682"/>
      <c r="AFP535" s="682"/>
      <c r="AFQ535" s="682"/>
      <c r="AFR535" s="682"/>
      <c r="AFS535" s="682"/>
      <c r="AFT535" s="682"/>
      <c r="AFU535" s="682"/>
      <c r="AFV535" s="682"/>
      <c r="AFW535" s="682"/>
      <c r="AFX535" s="682"/>
      <c r="AFY535" s="682"/>
      <c r="AFZ535" s="682"/>
      <c r="AGA535" s="682"/>
      <c r="AGB535" s="682"/>
      <c r="AGC535" s="682"/>
      <c r="AGD535" s="682"/>
      <c r="AGE535" s="682"/>
      <c r="AGF535" s="682"/>
      <c r="AGG535" s="682"/>
      <c r="AGH535" s="682"/>
      <c r="AGI535" s="682"/>
      <c r="AGJ535" s="682"/>
      <c r="AGK535" s="682"/>
      <c r="AGL535" s="682"/>
      <c r="AGM535" s="682"/>
      <c r="AGN535" s="682"/>
      <c r="AGO535" s="682"/>
      <c r="AGP535" s="682"/>
      <c r="AGQ535" s="682"/>
      <c r="AGR535" s="682"/>
      <c r="AGS535" s="682"/>
      <c r="AGT535" s="682"/>
      <c r="AGU535" s="682"/>
      <c r="AGV535" s="682"/>
      <c r="AGW535" s="682"/>
      <c r="AGX535" s="682"/>
      <c r="AGY535" s="682"/>
      <c r="AGZ535" s="682"/>
      <c r="AHA535" s="682"/>
      <c r="AHB535" s="682"/>
      <c r="AHC535" s="682"/>
      <c r="AHD535" s="682"/>
      <c r="AHE535" s="682"/>
      <c r="AHF535" s="682"/>
      <c r="AHG535" s="682"/>
      <c r="AHH535" s="682"/>
      <c r="AHI535" s="682"/>
      <c r="AHJ535" s="682"/>
      <c r="AHK535" s="682"/>
      <c r="AHL535" s="682"/>
      <c r="AHM535" s="682"/>
      <c r="AHN535" s="682"/>
      <c r="AHO535" s="682"/>
      <c r="AHP535" s="682"/>
      <c r="AHQ535" s="682"/>
      <c r="AHR535" s="682"/>
      <c r="AHS535" s="682"/>
      <c r="AHT535" s="682"/>
      <c r="AHU535" s="682"/>
      <c r="AHV535" s="682"/>
      <c r="AHW535" s="682"/>
      <c r="AHX535" s="682"/>
      <c r="AHY535" s="682"/>
      <c r="AHZ535" s="682"/>
      <c r="AIA535" s="682"/>
      <c r="AIB535" s="682"/>
      <c r="AIC535" s="682"/>
      <c r="AID535" s="682"/>
      <c r="AIE535" s="682"/>
      <c r="AIF535" s="682"/>
      <c r="AIG535" s="682"/>
      <c r="AIH535" s="682"/>
      <c r="AII535" s="682"/>
      <c r="AIJ535" s="682"/>
      <c r="AIK535" s="682"/>
      <c r="AIL535" s="682"/>
      <c r="AIM535" s="682"/>
      <c r="AIN535" s="682"/>
      <c r="AIO535" s="682"/>
      <c r="AIP535" s="682"/>
      <c r="AIQ535" s="682"/>
      <c r="AIR535" s="682"/>
      <c r="AIS535" s="682"/>
      <c r="AIT535" s="682"/>
      <c r="AIU535" s="682"/>
      <c r="AIV535" s="682"/>
      <c r="AIW535" s="682"/>
      <c r="AIX535" s="682"/>
      <c r="AIY535" s="682"/>
      <c r="AIZ535" s="682"/>
      <c r="AJA535" s="682"/>
      <c r="AJB535" s="682"/>
      <c r="AJC535" s="682"/>
      <c r="AJD535" s="682"/>
      <c r="AJE535" s="682"/>
      <c r="AJF535" s="682"/>
      <c r="AJG535" s="682"/>
      <c r="AJH535" s="682"/>
      <c r="AJI535" s="682"/>
      <c r="AJJ535" s="682"/>
      <c r="AJK535" s="682"/>
      <c r="AJL535" s="682"/>
      <c r="AJM535" s="682"/>
      <c r="AJN535" s="682"/>
      <c r="AJO535" s="682"/>
      <c r="AJP535" s="682"/>
      <c r="AJQ535" s="682"/>
      <c r="AJR535" s="682"/>
      <c r="AJS535" s="682"/>
      <c r="AJT535" s="682"/>
      <c r="AJU535" s="682"/>
      <c r="AJV535" s="682"/>
      <c r="AJW535" s="682"/>
      <c r="AJX535" s="682"/>
      <c r="AJY535" s="682"/>
      <c r="AJZ535" s="682"/>
      <c r="AKA535" s="682"/>
      <c r="AKB535" s="682"/>
      <c r="AKC535" s="682"/>
      <c r="AKD535" s="682"/>
      <c r="AKE535" s="682"/>
      <c r="AKF535" s="682"/>
      <c r="AKG535" s="682"/>
      <c r="AKH535" s="682"/>
      <c r="AKI535" s="682"/>
      <c r="AKJ535" s="682"/>
      <c r="AKK535" s="682"/>
      <c r="AKL535" s="682"/>
      <c r="AKM535" s="682"/>
      <c r="AKN535" s="682"/>
      <c r="AKO535" s="682"/>
      <c r="AKP535" s="682"/>
      <c r="AKQ535" s="682"/>
      <c r="AKR535" s="682"/>
      <c r="AKS535" s="682"/>
      <c r="AKT535" s="682"/>
      <c r="AKU535" s="682"/>
      <c r="AKV535" s="682"/>
      <c r="AKW535" s="682"/>
      <c r="AKX535" s="682"/>
      <c r="AKY535" s="682"/>
      <c r="AKZ535" s="682"/>
      <c r="ALA535" s="682"/>
      <c r="ALB535" s="682"/>
      <c r="ALC535" s="682"/>
      <c r="ALD535" s="682"/>
      <c r="ALE535" s="682"/>
      <c r="ALF535" s="682"/>
      <c r="ALG535" s="682"/>
      <c r="ALH535" s="682"/>
      <c r="ALI535" s="682"/>
      <c r="ALJ535" s="682"/>
      <c r="ALK535" s="682"/>
      <c r="ALL535" s="682"/>
      <c r="ALM535" s="682"/>
      <c r="ALN535" s="682"/>
      <c r="ALO535" s="682"/>
      <c r="ALP535" s="682"/>
      <c r="ALQ535" s="682"/>
      <c r="ALR535" s="682"/>
      <c r="ALS535" s="682"/>
      <c r="ALT535" s="682"/>
      <c r="ALU535" s="682"/>
      <c r="ALV535" s="682"/>
      <c r="ALW535" s="682"/>
      <c r="ALX535" s="682"/>
      <c r="ALY535" s="682"/>
      <c r="ALZ535" s="682"/>
      <c r="AMA535" s="682"/>
      <c r="AMB535" s="682"/>
      <c r="AMC535" s="682"/>
      <c r="AMD535" s="682"/>
      <c r="AME535" s="682"/>
      <c r="AMF535" s="682"/>
      <c r="AMG535" s="682"/>
      <c r="AMH535" s="682"/>
      <c r="AMI535" s="682"/>
      <c r="AMJ535" s="682"/>
      <c r="AMK535" s="682"/>
      <c r="AML535" s="682"/>
      <c r="AMM535" s="682"/>
      <c r="AMN535" s="682"/>
      <c r="AMO535" s="682"/>
      <c r="AMP535" s="682"/>
      <c r="AMQ535" s="682"/>
      <c r="AMR535" s="682"/>
      <c r="AMS535" s="682"/>
      <c r="AMT535" s="682"/>
      <c r="AMU535" s="682"/>
      <c r="AMV535" s="682"/>
      <c r="AMW535" s="682"/>
      <c r="AMX535" s="682"/>
      <c r="AMY535" s="682"/>
      <c r="AMZ535" s="682"/>
      <c r="ANA535" s="682"/>
      <c r="ANB535" s="682"/>
      <c r="ANC535" s="682"/>
      <c r="AND535" s="682"/>
      <c r="ANE535" s="682"/>
      <c r="ANF535" s="682"/>
      <c r="ANG535" s="682"/>
      <c r="ANH535" s="682"/>
      <c r="ANI535" s="682"/>
      <c r="ANJ535" s="682"/>
      <c r="ANK535" s="682"/>
      <c r="ANL535" s="682"/>
      <c r="ANM535" s="682"/>
      <c r="ANN535" s="682"/>
      <c r="ANO535" s="682"/>
      <c r="ANP535" s="682"/>
      <c r="ANQ535" s="682"/>
      <c r="ANR535" s="682"/>
      <c r="ANS535" s="682"/>
      <c r="ANT535" s="682"/>
      <c r="ANU535" s="682"/>
      <c r="ANV535" s="682"/>
      <c r="ANW535" s="682"/>
      <c r="ANX535" s="682"/>
      <c r="ANY535" s="682"/>
      <c r="ANZ535" s="682"/>
      <c r="AOA535" s="682"/>
      <c r="AOB535" s="682"/>
      <c r="AOC535" s="682"/>
      <c r="AOD535" s="682"/>
      <c r="AOE535" s="682"/>
      <c r="AOF535" s="682"/>
      <c r="AOG535" s="682"/>
      <c r="AOH535" s="682"/>
      <c r="AOI535" s="682"/>
      <c r="AOJ535" s="682"/>
      <c r="AOK535" s="682"/>
      <c r="AOL535" s="682"/>
      <c r="AOM535" s="682"/>
      <c r="AON535" s="682"/>
      <c r="AOO535" s="682"/>
      <c r="AOP535" s="682"/>
      <c r="AOQ535" s="682"/>
      <c r="AOR535" s="682"/>
      <c r="AOS535" s="682"/>
      <c r="AOT535" s="682"/>
      <c r="AOU535" s="682"/>
      <c r="AOV535" s="682"/>
      <c r="AOW535" s="682"/>
      <c r="AOX535" s="682"/>
      <c r="AOY535" s="682"/>
      <c r="AOZ535" s="682"/>
      <c r="APA535" s="682"/>
      <c r="APB535" s="682"/>
      <c r="APC535" s="682"/>
      <c r="APD535" s="682"/>
      <c r="APE535" s="682"/>
      <c r="APF535" s="682"/>
      <c r="APG535" s="682"/>
      <c r="APH535" s="682"/>
      <c r="API535" s="682"/>
      <c r="APJ535" s="682"/>
      <c r="APK535" s="682"/>
      <c r="APL535" s="682"/>
      <c r="APM535" s="682"/>
      <c r="APN535" s="682"/>
      <c r="APO535" s="682"/>
      <c r="APP535" s="682"/>
      <c r="APQ535" s="682"/>
      <c r="APR535" s="682"/>
      <c r="APS535" s="682"/>
      <c r="APT535" s="682"/>
      <c r="APU535" s="682"/>
      <c r="APV535" s="682"/>
      <c r="APW535" s="682"/>
      <c r="APX535" s="682"/>
      <c r="APY535" s="682"/>
      <c r="APZ535" s="682"/>
      <c r="AQA535" s="682"/>
      <c r="AQB535" s="682"/>
      <c r="AQC535" s="682"/>
      <c r="AQD535" s="682"/>
      <c r="AQE535" s="682"/>
      <c r="AQF535" s="682"/>
      <c r="AQG535" s="682"/>
      <c r="AQH535" s="682"/>
      <c r="AQI535" s="682"/>
      <c r="AQJ535" s="682"/>
      <c r="AQK535" s="682"/>
      <c r="AQL535" s="682"/>
      <c r="AQM535" s="682"/>
      <c r="AQN535" s="682"/>
      <c r="AQO535" s="682"/>
      <c r="AQP535" s="682"/>
      <c r="AQQ535" s="682"/>
      <c r="AQR535" s="682"/>
      <c r="AQS535" s="682"/>
      <c r="AQT535" s="682"/>
      <c r="AQU535" s="682"/>
      <c r="AQV535" s="682"/>
      <c r="AQW535" s="682"/>
      <c r="AQX535" s="682"/>
      <c r="AQY535" s="682"/>
      <c r="AQZ535" s="682"/>
      <c r="ARA535" s="682"/>
      <c r="ARB535" s="682"/>
      <c r="ARC535" s="682"/>
      <c r="ARD535" s="682"/>
      <c r="ARE535" s="682"/>
      <c r="ARF535" s="682"/>
      <c r="ARG535" s="682"/>
      <c r="ARH535" s="682"/>
      <c r="ARI535" s="682"/>
      <c r="ARJ535" s="682"/>
      <c r="ARK535" s="682"/>
      <c r="ARL535" s="682"/>
      <c r="ARM535" s="682"/>
      <c r="ARN535" s="682"/>
      <c r="ARO535" s="682"/>
      <c r="ARP535" s="682"/>
      <c r="ARQ535" s="682"/>
      <c r="ARR535" s="682"/>
      <c r="ARS535" s="682"/>
      <c r="ART535" s="682"/>
      <c r="ARU535" s="682"/>
      <c r="ARV535" s="682"/>
      <c r="ARW535" s="682"/>
      <c r="ARX535" s="682"/>
      <c r="ARY535" s="682"/>
      <c r="ARZ535" s="682"/>
      <c r="ASA535" s="682"/>
      <c r="ASB535" s="682"/>
      <c r="ASC535" s="682"/>
      <c r="ASD535" s="682"/>
      <c r="ASE535" s="682"/>
      <c r="ASF535" s="682"/>
      <c r="ASG535" s="682"/>
      <c r="ASH535" s="682"/>
      <c r="ASI535" s="682"/>
      <c r="ASJ535" s="682"/>
      <c r="ASK535" s="682"/>
      <c r="ASL535" s="682"/>
      <c r="ASM535" s="682"/>
      <c r="ASN535" s="682"/>
      <c r="ASO535" s="682"/>
      <c r="ASP535" s="682"/>
      <c r="ASQ535" s="682"/>
      <c r="ASR535" s="682"/>
      <c r="ASS535" s="682"/>
      <c r="AST535" s="682"/>
      <c r="ASU535" s="682"/>
      <c r="ASV535" s="682"/>
      <c r="ASW535" s="682"/>
      <c r="ASX535" s="682"/>
      <c r="ASY535" s="682"/>
      <c r="ASZ535" s="682"/>
      <c r="ATA535" s="682"/>
      <c r="ATB535" s="682"/>
      <c r="ATC535" s="682"/>
      <c r="ATD535" s="682"/>
      <c r="ATE535" s="682"/>
      <c r="ATF535" s="682"/>
      <c r="ATG535" s="682"/>
      <c r="ATH535" s="682"/>
      <c r="ATI535" s="682"/>
      <c r="ATJ535" s="682"/>
      <c r="ATK535" s="682"/>
      <c r="ATL535" s="682"/>
      <c r="ATM535" s="682"/>
      <c r="ATN535" s="682"/>
      <c r="ATO535" s="682"/>
      <c r="ATP535" s="682"/>
      <c r="ATQ535" s="682"/>
      <c r="ATR535" s="682"/>
      <c r="ATS535" s="682"/>
      <c r="ATT535" s="682"/>
      <c r="ATU535" s="682"/>
      <c r="ATV535" s="682"/>
      <c r="ATW535" s="682"/>
      <c r="ATX535" s="682"/>
      <c r="ATY535" s="682"/>
      <c r="ATZ535" s="682"/>
      <c r="AUA535" s="682"/>
      <c r="AUB535" s="682"/>
      <c r="AUC535" s="682"/>
      <c r="AUD535" s="682"/>
      <c r="AUE535" s="682"/>
      <c r="AUF535" s="682"/>
      <c r="AUG535" s="682"/>
      <c r="AUH535" s="682"/>
      <c r="AUI535" s="682"/>
      <c r="AUJ535" s="682"/>
      <c r="AUK535" s="682"/>
      <c r="AUL535" s="682"/>
      <c r="AUM535" s="682"/>
      <c r="AUN535" s="682"/>
      <c r="AUO535" s="682"/>
      <c r="AUP535" s="682"/>
      <c r="AUQ535" s="682"/>
      <c r="AUR535" s="682"/>
      <c r="AUS535" s="682"/>
      <c r="AUT535" s="682"/>
      <c r="AUU535" s="682"/>
      <c r="AUV535" s="682"/>
      <c r="AUW535" s="682"/>
      <c r="AUX535" s="682"/>
      <c r="AUY535" s="682"/>
      <c r="AUZ535" s="682"/>
      <c r="AVA535" s="682"/>
      <c r="AVB535" s="682"/>
      <c r="AVC535" s="682"/>
      <c r="AVD535" s="682"/>
      <c r="AVE535" s="682"/>
      <c r="AVF535" s="682"/>
      <c r="AVG535" s="682"/>
      <c r="AVH535" s="682"/>
      <c r="AVI535" s="682"/>
      <c r="AVJ535" s="682"/>
      <c r="AVK535" s="682"/>
      <c r="AVL535" s="682"/>
      <c r="AVM535" s="682"/>
      <c r="AVN535" s="682"/>
      <c r="AVO535" s="682"/>
      <c r="AVP535" s="682"/>
      <c r="AVQ535" s="682"/>
      <c r="AVR535" s="682"/>
      <c r="AVS535" s="682"/>
      <c r="AVT535" s="682"/>
      <c r="AVU535" s="682"/>
      <c r="AVV535" s="682"/>
      <c r="AVW535" s="682"/>
      <c r="AVX535" s="682"/>
      <c r="AVY535" s="682"/>
      <c r="AVZ535" s="682"/>
      <c r="AWA535" s="682"/>
      <c r="AWB535" s="682"/>
      <c r="AWC535" s="682"/>
      <c r="AWD535" s="682"/>
      <c r="AWE535" s="682"/>
      <c r="AWF535" s="682"/>
      <c r="AWG535" s="682"/>
      <c r="AWH535" s="682"/>
      <c r="AWI535" s="682"/>
      <c r="AWJ535" s="682"/>
      <c r="AWK535" s="682"/>
      <c r="AWL535" s="682"/>
      <c r="AWM535" s="682"/>
      <c r="AWN535" s="682"/>
      <c r="AWO535" s="682"/>
      <c r="AWP535" s="682"/>
      <c r="AWQ535" s="682"/>
      <c r="AWR535" s="682"/>
      <c r="AWS535" s="682"/>
      <c r="AWT535" s="682"/>
      <c r="AWU535" s="682"/>
      <c r="AWV535" s="682"/>
      <c r="AWW535" s="682"/>
      <c r="AWX535" s="682"/>
      <c r="AWY535" s="682"/>
      <c r="AWZ535" s="682"/>
      <c r="AXA535" s="682"/>
      <c r="AXB535" s="682"/>
      <c r="AXC535" s="682"/>
      <c r="AXD535" s="682"/>
      <c r="AXE535" s="682"/>
      <c r="AXF535" s="682"/>
      <c r="AXG535" s="682"/>
      <c r="AXH535" s="682"/>
      <c r="AXI535" s="682"/>
      <c r="AXJ535" s="682"/>
      <c r="AXK535" s="682"/>
      <c r="AXL535" s="682"/>
      <c r="AXM535" s="682"/>
      <c r="AXN535" s="682"/>
      <c r="AXO535" s="682"/>
      <c r="AXP535" s="682"/>
      <c r="AXQ535" s="682"/>
      <c r="AXR535" s="682"/>
      <c r="AXS535" s="682"/>
      <c r="AXT535" s="682"/>
      <c r="AXU535" s="682"/>
      <c r="AXV535" s="682"/>
      <c r="AXW535" s="682"/>
      <c r="AXX535" s="682"/>
      <c r="AXY535" s="682"/>
      <c r="AXZ535" s="682"/>
      <c r="AYA535" s="682"/>
      <c r="AYB535" s="682"/>
      <c r="AYC535" s="682"/>
      <c r="AYD535" s="682"/>
      <c r="AYE535" s="682"/>
      <c r="AYF535" s="682"/>
      <c r="AYG535" s="682"/>
      <c r="AYH535" s="682"/>
      <c r="AYI535" s="682"/>
      <c r="AYJ535" s="682"/>
      <c r="AYK535" s="682"/>
      <c r="AYL535" s="682"/>
      <c r="AYM535" s="682"/>
      <c r="AYN535" s="682"/>
      <c r="AYO535" s="682"/>
      <c r="AYP535" s="682"/>
      <c r="AYQ535" s="682"/>
      <c r="AYR535" s="682"/>
      <c r="AYS535" s="682"/>
      <c r="AYT535" s="682"/>
      <c r="AYU535" s="682"/>
      <c r="AYV535" s="682"/>
      <c r="AYW535" s="682"/>
      <c r="AYX535" s="682"/>
      <c r="AYY535" s="682"/>
      <c r="AYZ535" s="682"/>
      <c r="AZA535" s="682"/>
      <c r="AZB535" s="682"/>
      <c r="AZC535" s="682"/>
      <c r="AZD535" s="682"/>
      <c r="AZE535" s="682"/>
      <c r="AZF535" s="682"/>
      <c r="AZG535" s="682"/>
      <c r="AZH535" s="682"/>
      <c r="AZI535" s="682"/>
      <c r="AZJ535" s="682"/>
      <c r="AZK535" s="682"/>
      <c r="AZL535" s="682"/>
      <c r="AZM535" s="682"/>
      <c r="AZN535" s="682"/>
      <c r="AZO535" s="682"/>
      <c r="AZP535" s="682"/>
      <c r="AZQ535" s="682"/>
      <c r="AZR535" s="682"/>
      <c r="AZS535" s="682"/>
      <c r="AZT535" s="682"/>
      <c r="AZU535" s="682"/>
      <c r="AZV535" s="682"/>
      <c r="AZW535" s="682"/>
      <c r="AZX535" s="682"/>
      <c r="AZY535" s="682"/>
      <c r="AZZ535" s="682"/>
      <c r="BAA535" s="682"/>
      <c r="BAB535" s="682"/>
      <c r="BAC535" s="682"/>
      <c r="BAD535" s="682"/>
      <c r="BAE535" s="682"/>
      <c r="BAF535" s="682"/>
      <c r="BAG535" s="682"/>
      <c r="BAH535" s="682"/>
      <c r="BAI535" s="682"/>
      <c r="BAJ535" s="682"/>
      <c r="BAK535" s="682"/>
      <c r="BAL535" s="682"/>
      <c r="BAM535" s="682"/>
      <c r="BAN535" s="682"/>
      <c r="BAO535" s="682"/>
      <c r="BAP535" s="682"/>
      <c r="BAQ535" s="682"/>
      <c r="BAR535" s="682"/>
      <c r="BAS535" s="682"/>
      <c r="BAT535" s="682"/>
      <c r="BAU535" s="682"/>
      <c r="BAV535" s="682"/>
      <c r="BAW535" s="682"/>
      <c r="BAX535" s="682"/>
      <c r="BAY535" s="682"/>
      <c r="BAZ535" s="682"/>
      <c r="BBA535" s="682"/>
      <c r="BBB535" s="682"/>
      <c r="BBC535" s="682"/>
      <c r="BBD535" s="682"/>
      <c r="BBE535" s="682"/>
      <c r="BBF535" s="682"/>
      <c r="BBG535" s="682"/>
      <c r="BBH535" s="682"/>
      <c r="BBI535" s="682"/>
      <c r="BBJ535" s="682"/>
      <c r="BBK535" s="682"/>
      <c r="BBL535" s="682"/>
      <c r="BBM535" s="682"/>
      <c r="BBN535" s="682"/>
      <c r="BBO535" s="682"/>
      <c r="BBP535" s="682"/>
      <c r="BBQ535" s="682"/>
      <c r="BBR535" s="682"/>
      <c r="BBS535" s="682"/>
      <c r="BBT535" s="682"/>
      <c r="BBU535" s="682"/>
      <c r="BBV535" s="682"/>
      <c r="BBW535" s="682"/>
      <c r="BBX535" s="682"/>
      <c r="BBY535" s="682"/>
      <c r="BBZ535" s="682"/>
      <c r="BCA535" s="682"/>
      <c r="BCB535" s="682"/>
      <c r="BCC535" s="682"/>
      <c r="BCD535" s="682"/>
      <c r="BCE535" s="682"/>
      <c r="BCF535" s="682"/>
      <c r="BCG535" s="682"/>
      <c r="BCH535" s="682"/>
      <c r="BCI535" s="682"/>
      <c r="BCJ535" s="682"/>
      <c r="BCK535" s="682"/>
      <c r="BCL535" s="682"/>
      <c r="BCM535" s="682"/>
      <c r="BCN535" s="682"/>
      <c r="BCO535" s="682"/>
      <c r="BCP535" s="682"/>
      <c r="BCQ535" s="682"/>
      <c r="BCR535" s="682"/>
      <c r="BCS535" s="682"/>
      <c r="BCT535" s="682"/>
      <c r="BCU535" s="682"/>
      <c r="BCV535" s="682"/>
      <c r="BCW535" s="682"/>
      <c r="BCX535" s="682"/>
      <c r="BCY535" s="682"/>
      <c r="BCZ535" s="682"/>
      <c r="BDA535" s="682"/>
      <c r="BDB535" s="682"/>
      <c r="BDC535" s="682"/>
      <c r="BDD535" s="682"/>
      <c r="BDE535" s="682"/>
      <c r="BDF535" s="682"/>
      <c r="BDG535" s="682"/>
      <c r="BDH535" s="682"/>
      <c r="BDI535" s="682"/>
      <c r="BDJ535" s="682"/>
      <c r="BDK535" s="682"/>
      <c r="BDL535" s="682"/>
      <c r="BDM535" s="682"/>
      <c r="BDN535" s="682"/>
      <c r="BDO535" s="682"/>
      <c r="BDP535" s="682"/>
      <c r="BDQ535" s="682"/>
      <c r="BDR535" s="682"/>
      <c r="BDS535" s="682"/>
      <c r="BDT535" s="682"/>
      <c r="BDU535" s="682"/>
      <c r="BDV535" s="682"/>
      <c r="BDW535" s="682"/>
      <c r="BDX535" s="682"/>
      <c r="BDY535" s="682"/>
      <c r="BDZ535" s="682"/>
      <c r="BEA535" s="682"/>
      <c r="BEB535" s="682"/>
      <c r="BEC535" s="682"/>
      <c r="BED535" s="682"/>
      <c r="BEE535" s="682"/>
      <c r="BEF535" s="682"/>
      <c r="BEG535" s="682"/>
      <c r="BEH535" s="682"/>
      <c r="BEI535" s="682"/>
      <c r="BEJ535" s="682"/>
      <c r="BEK535" s="682"/>
      <c r="BEL535" s="682"/>
      <c r="BEM535" s="682"/>
      <c r="BEN535" s="682"/>
      <c r="BEO535" s="682"/>
      <c r="BEP535" s="682"/>
      <c r="BEQ535" s="682"/>
      <c r="BER535" s="682"/>
      <c r="BES535" s="682"/>
      <c r="BET535" s="682"/>
      <c r="BEU535" s="682"/>
      <c r="BEV535" s="682"/>
      <c r="BEW535" s="682"/>
      <c r="BEX535" s="682"/>
      <c r="BEY535" s="682"/>
      <c r="BEZ535" s="682"/>
      <c r="BFA535" s="682"/>
      <c r="BFB535" s="682"/>
      <c r="BFC535" s="682"/>
      <c r="BFD535" s="682"/>
      <c r="BFE535" s="682"/>
      <c r="BFF535" s="682"/>
      <c r="BFG535" s="682"/>
      <c r="BFH535" s="682"/>
      <c r="BFI535" s="682"/>
      <c r="BFJ535" s="682"/>
      <c r="BFK535" s="682"/>
      <c r="BFL535" s="682"/>
      <c r="BFM535" s="682"/>
      <c r="BFN535" s="682"/>
      <c r="BFO535" s="682"/>
      <c r="BFP535" s="682"/>
      <c r="BFQ535" s="682"/>
      <c r="BFR535" s="682"/>
      <c r="BFS535" s="682"/>
      <c r="BFT535" s="682"/>
      <c r="BFU535" s="682"/>
      <c r="BFV535" s="682"/>
      <c r="BFW535" s="682"/>
      <c r="BFX535" s="682"/>
      <c r="BFY535" s="682"/>
      <c r="BFZ535" s="682"/>
      <c r="BGA535" s="682"/>
      <c r="BGB535" s="682"/>
      <c r="BGC535" s="682"/>
      <c r="BGD535" s="682"/>
      <c r="BGE535" s="682"/>
      <c r="BGF535" s="682"/>
      <c r="BGG535" s="682"/>
      <c r="BGH535" s="682"/>
      <c r="BGI535" s="682"/>
      <c r="BGJ535" s="682"/>
      <c r="BGK535" s="682"/>
      <c r="BGL535" s="682"/>
      <c r="BGM535" s="682"/>
      <c r="BGN535" s="682"/>
      <c r="BGO535" s="682"/>
      <c r="BGP535" s="682"/>
      <c r="BGQ535" s="682"/>
      <c r="BGR535" s="682"/>
      <c r="BGS535" s="682"/>
      <c r="BGT535" s="682"/>
      <c r="BGU535" s="682"/>
      <c r="BGV535" s="682"/>
      <c r="BGW535" s="682"/>
      <c r="BGX535" s="682"/>
      <c r="BGY535" s="682"/>
      <c r="BGZ535" s="682"/>
      <c r="BHA535" s="682"/>
      <c r="BHB535" s="682"/>
      <c r="BHC535" s="682"/>
      <c r="BHD535" s="682"/>
      <c r="BHE535" s="682"/>
      <c r="BHF535" s="682"/>
      <c r="BHG535" s="682"/>
      <c r="BHH535" s="682"/>
      <c r="BHI535" s="682"/>
      <c r="BHJ535" s="682"/>
      <c r="BHK535" s="682"/>
      <c r="BHL535" s="682"/>
      <c r="BHM535" s="682"/>
      <c r="BHN535" s="682"/>
      <c r="BHO535" s="682"/>
      <c r="BHP535" s="682"/>
      <c r="BHQ535" s="682"/>
      <c r="BHR535" s="682"/>
      <c r="BHS535" s="682"/>
      <c r="BHT535" s="682"/>
      <c r="BHU535" s="682"/>
      <c r="BHV535" s="682"/>
      <c r="BHW535" s="682"/>
      <c r="BHX535" s="682"/>
      <c r="BHY535" s="682"/>
      <c r="BHZ535" s="682"/>
      <c r="BIA535" s="682"/>
      <c r="BIB535" s="682"/>
      <c r="BIC535" s="682"/>
      <c r="BID535" s="682"/>
      <c r="BIE535" s="682"/>
      <c r="BIF535" s="682"/>
      <c r="BIG535" s="682"/>
      <c r="BIH535" s="682"/>
      <c r="BII535" s="682"/>
      <c r="BIJ535" s="682"/>
      <c r="BIK535" s="682"/>
      <c r="BIL535" s="682"/>
      <c r="BIM535" s="682"/>
      <c r="BIN535" s="682"/>
      <c r="BIO535" s="682"/>
      <c r="BIP535" s="682"/>
      <c r="BIQ535" s="682"/>
      <c r="BIR535" s="682"/>
      <c r="BIS535" s="682"/>
      <c r="BIT535" s="682"/>
      <c r="BIU535" s="682"/>
      <c r="BIV535" s="682"/>
      <c r="BIW535" s="682"/>
      <c r="BIX535" s="682"/>
      <c r="BIY535" s="682"/>
      <c r="BIZ535" s="682"/>
      <c r="BJA535" s="682"/>
      <c r="BJB535" s="682"/>
      <c r="BJC535" s="682"/>
      <c r="BJD535" s="682"/>
      <c r="BJE535" s="682"/>
      <c r="BJF535" s="682"/>
      <c r="BJG535" s="682"/>
      <c r="BJH535" s="682"/>
      <c r="BJI535" s="682"/>
      <c r="BJJ535" s="682"/>
      <c r="BJK535" s="682"/>
      <c r="BJL535" s="682"/>
      <c r="BJM535" s="682"/>
      <c r="BJN535" s="682"/>
      <c r="BJO535" s="682"/>
      <c r="BJP535" s="682"/>
      <c r="BJQ535" s="682"/>
      <c r="BJR535" s="682"/>
      <c r="BJS535" s="682"/>
      <c r="BJT535" s="682"/>
      <c r="BJU535" s="682"/>
      <c r="BJV535" s="682"/>
      <c r="BJW535" s="682"/>
      <c r="BJX535" s="682"/>
      <c r="BJY535" s="682"/>
      <c r="BJZ535" s="682"/>
      <c r="BKA535" s="682"/>
      <c r="BKB535" s="682"/>
      <c r="BKC535" s="682"/>
      <c r="BKD535" s="682"/>
      <c r="BKE535" s="682"/>
      <c r="BKF535" s="682"/>
      <c r="BKG535" s="682"/>
      <c r="BKH535" s="682"/>
      <c r="BKI535" s="682"/>
      <c r="BKJ535" s="682"/>
      <c r="BKK535" s="682"/>
      <c r="BKL535" s="682"/>
      <c r="BKM535" s="682"/>
      <c r="BKN535" s="682"/>
      <c r="BKO535" s="682"/>
      <c r="BKP535" s="682"/>
      <c r="BKQ535" s="682"/>
      <c r="BKR535" s="682"/>
      <c r="BKS535" s="682"/>
      <c r="BKT535" s="682"/>
      <c r="BKU535" s="682"/>
      <c r="BKV535" s="682"/>
      <c r="BKW535" s="682"/>
      <c r="BKX535" s="682"/>
      <c r="BKY535" s="682"/>
      <c r="BKZ535" s="682"/>
      <c r="BLA535" s="682"/>
      <c r="BLB535" s="682"/>
      <c r="BLC535" s="682"/>
      <c r="BLD535" s="682"/>
      <c r="BLE535" s="682"/>
      <c r="BLF535" s="682"/>
      <c r="BLG535" s="682"/>
      <c r="BLH535" s="682"/>
      <c r="BLI535" s="682"/>
      <c r="BLJ535" s="682"/>
      <c r="BLK535" s="682"/>
      <c r="BLL535" s="682"/>
      <c r="BLM535" s="682"/>
      <c r="BLN535" s="682"/>
      <c r="BLO535" s="682"/>
      <c r="BLP535" s="682"/>
      <c r="BLQ535" s="682"/>
      <c r="BLR535" s="682"/>
      <c r="BLS535" s="682"/>
      <c r="BLT535" s="682"/>
      <c r="BLU535" s="682"/>
      <c r="BLV535" s="682"/>
      <c r="BLW535" s="682"/>
      <c r="BLX535" s="682"/>
      <c r="BLY535" s="682"/>
      <c r="BLZ535" s="682"/>
      <c r="BMA535" s="682"/>
      <c r="BMB535" s="682"/>
      <c r="BMC535" s="682"/>
      <c r="BMD535" s="682"/>
      <c r="BME535" s="682"/>
      <c r="BMF535" s="682"/>
      <c r="BMG535" s="682"/>
      <c r="BMH535" s="682"/>
      <c r="BMI535" s="682"/>
      <c r="BMJ535" s="682"/>
      <c r="BMK535" s="682"/>
      <c r="BML535" s="682"/>
      <c r="BMM535" s="682"/>
      <c r="BMN535" s="682"/>
      <c r="BMO535" s="682"/>
      <c r="BMP535" s="682"/>
      <c r="BMQ535" s="682"/>
      <c r="BMR535" s="682"/>
      <c r="BMS535" s="682"/>
      <c r="BMT535" s="682"/>
      <c r="BMU535" s="682"/>
      <c r="BMV535" s="682"/>
      <c r="BMW535" s="682"/>
      <c r="BMX535" s="682"/>
      <c r="BMY535" s="682"/>
      <c r="BMZ535" s="682"/>
      <c r="BNA535" s="682"/>
      <c r="BNB535" s="682"/>
      <c r="BNC535" s="682"/>
      <c r="BND535" s="682"/>
      <c r="BNE535" s="682"/>
      <c r="BNF535" s="682"/>
      <c r="BNG535" s="682"/>
      <c r="BNH535" s="682"/>
      <c r="BNI535" s="682"/>
      <c r="BNJ535" s="682"/>
      <c r="BNK535" s="682"/>
      <c r="BNL535" s="682"/>
      <c r="BNM535" s="682"/>
      <c r="BNN535" s="682"/>
      <c r="BNO535" s="682"/>
      <c r="BNP535" s="682"/>
      <c r="BNQ535" s="682"/>
      <c r="BNR535" s="682"/>
      <c r="BNS535" s="682"/>
      <c r="BNT535" s="682"/>
      <c r="BNU535" s="682"/>
      <c r="BNV535" s="682"/>
      <c r="BNW535" s="682"/>
      <c r="BNX535" s="682"/>
      <c r="BNY535" s="682"/>
      <c r="BNZ535" s="682"/>
      <c r="BOA535" s="682"/>
      <c r="BOB535" s="682"/>
      <c r="BOC535" s="682"/>
      <c r="BOD535" s="682"/>
      <c r="BOE535" s="682"/>
      <c r="BOF535" s="682"/>
      <c r="BOG535" s="682"/>
      <c r="BOH535" s="682"/>
      <c r="BOI535" s="682"/>
      <c r="BOJ535" s="682"/>
      <c r="BOK535" s="682"/>
      <c r="BOL535" s="682"/>
      <c r="BOM535" s="682"/>
      <c r="BON535" s="682"/>
      <c r="BOO535" s="682"/>
      <c r="BOP535" s="682"/>
      <c r="BOQ535" s="682"/>
      <c r="BOR535" s="682"/>
      <c r="BOS535" s="682"/>
      <c r="BOT535" s="682"/>
      <c r="BOU535" s="682"/>
      <c r="BOV535" s="682"/>
      <c r="BOW535" s="682"/>
      <c r="BOX535" s="682"/>
      <c r="BOY535" s="682"/>
      <c r="BOZ535" s="682"/>
      <c r="BPA535" s="682"/>
      <c r="BPB535" s="682"/>
      <c r="BPC535" s="682"/>
      <c r="BPD535" s="682"/>
      <c r="BPE535" s="682"/>
      <c r="BPF535" s="682"/>
      <c r="BPG535" s="682"/>
      <c r="BPH535" s="682"/>
      <c r="BPI535" s="682"/>
      <c r="BPJ535" s="682"/>
      <c r="BPK535" s="682"/>
      <c r="BPL535" s="682"/>
      <c r="BPM535" s="682"/>
      <c r="BPN535" s="682"/>
      <c r="BPO535" s="682"/>
      <c r="BPP535" s="682"/>
      <c r="BPQ535" s="682"/>
      <c r="BPR535" s="682"/>
      <c r="BPS535" s="682"/>
      <c r="BPT535" s="682"/>
      <c r="BPU535" s="682"/>
      <c r="BPV535" s="682"/>
      <c r="BPW535" s="682"/>
      <c r="BPX535" s="682"/>
      <c r="BPY535" s="682"/>
      <c r="BPZ535" s="682"/>
      <c r="BQA535" s="682"/>
      <c r="BQB535" s="682"/>
      <c r="BQC535" s="682"/>
      <c r="BQD535" s="682"/>
      <c r="BQE535" s="682"/>
      <c r="BQF535" s="682"/>
      <c r="BQG535" s="682"/>
      <c r="BQH535" s="682"/>
      <c r="BQI535" s="682"/>
      <c r="BQJ535" s="682"/>
      <c r="BQK535" s="682"/>
      <c r="BQL535" s="682"/>
      <c r="BQM535" s="682"/>
      <c r="BQN535" s="682"/>
      <c r="BQO535" s="682"/>
      <c r="BQP535" s="682"/>
      <c r="BQQ535" s="682"/>
      <c r="BQR535" s="682"/>
      <c r="BQS535" s="682"/>
      <c r="BQT535" s="682"/>
      <c r="BQU535" s="682"/>
      <c r="BQV535" s="682"/>
      <c r="BQW535" s="682"/>
      <c r="BQX535" s="682"/>
      <c r="BQY535" s="682"/>
      <c r="BQZ535" s="682"/>
      <c r="BRA535" s="682"/>
      <c r="BRB535" s="682"/>
      <c r="BRC535" s="682"/>
      <c r="BRD535" s="682"/>
      <c r="BRE535" s="682"/>
      <c r="BRF535" s="682"/>
      <c r="BRG535" s="682"/>
      <c r="BRH535" s="682"/>
      <c r="BRI535" s="682"/>
      <c r="BRJ535" s="682"/>
      <c r="BRK535" s="682"/>
      <c r="BRL535" s="682"/>
      <c r="BRM535" s="682"/>
      <c r="BRN535" s="682"/>
      <c r="BRO535" s="682"/>
      <c r="BRP535" s="682"/>
      <c r="BRQ535" s="682"/>
      <c r="BRR535" s="682"/>
      <c r="BRS535" s="682"/>
      <c r="BRT535" s="682"/>
      <c r="BRU535" s="682"/>
      <c r="BRV535" s="682"/>
      <c r="BRW535" s="682"/>
      <c r="BRX535" s="682"/>
      <c r="BRY535" s="682"/>
      <c r="BRZ535" s="682"/>
      <c r="BSA535" s="682"/>
      <c r="BSB535" s="682"/>
      <c r="BSC535" s="682"/>
      <c r="BSD535" s="682"/>
      <c r="BSE535" s="682"/>
      <c r="BSF535" s="682"/>
      <c r="BSG535" s="682"/>
      <c r="BSH535" s="682"/>
      <c r="BSI535" s="682"/>
      <c r="BSJ535" s="682"/>
      <c r="BSK535" s="682"/>
      <c r="BSL535" s="682"/>
      <c r="BSM535" s="682"/>
      <c r="BSN535" s="682"/>
      <c r="BSO535" s="682"/>
      <c r="BSP535" s="682"/>
      <c r="BSQ535" s="682"/>
      <c r="BSR535" s="682"/>
      <c r="BSS535" s="682"/>
      <c r="BST535" s="682"/>
      <c r="BSU535" s="682"/>
      <c r="BSV535" s="682"/>
      <c r="BSW535" s="682"/>
      <c r="BSX535" s="682"/>
      <c r="BSY535" s="682"/>
      <c r="BSZ535" s="682"/>
      <c r="BTA535" s="682"/>
      <c r="BTB535" s="682"/>
      <c r="BTC535" s="682"/>
      <c r="BTD535" s="682"/>
      <c r="BTE535" s="682"/>
      <c r="BTF535" s="682"/>
      <c r="BTG535" s="682"/>
      <c r="BTH535" s="682"/>
      <c r="BTI535" s="682"/>
      <c r="BTJ535" s="682"/>
      <c r="BTK535" s="682"/>
      <c r="BTL535" s="682"/>
      <c r="BTM535" s="682"/>
      <c r="BTN535" s="682"/>
      <c r="BTO535" s="682"/>
      <c r="BTP535" s="682"/>
      <c r="BTQ535" s="682"/>
      <c r="BTR535" s="682"/>
      <c r="BTS535" s="682"/>
      <c r="BTT535" s="682"/>
      <c r="BTU535" s="682"/>
      <c r="BTV535" s="682"/>
      <c r="BTW535" s="682"/>
      <c r="BTX535" s="682"/>
      <c r="BTY535" s="682"/>
      <c r="BTZ535" s="682"/>
      <c r="BUA535" s="682"/>
      <c r="BUB535" s="682"/>
      <c r="BUC535" s="682"/>
      <c r="BUD535" s="682"/>
      <c r="BUE535" s="682"/>
      <c r="BUF535" s="682"/>
      <c r="BUG535" s="682"/>
      <c r="BUH535" s="682"/>
      <c r="BUI535" s="682"/>
      <c r="BUJ535" s="682"/>
      <c r="BUK535" s="682"/>
      <c r="BUL535" s="682"/>
      <c r="BUM535" s="682"/>
      <c r="BUN535" s="682"/>
      <c r="BUO535" s="682"/>
      <c r="BUP535" s="682"/>
      <c r="BUQ535" s="682"/>
      <c r="BUR535" s="682"/>
      <c r="BUS535" s="682"/>
      <c r="BUT535" s="682"/>
      <c r="BUU535" s="682"/>
      <c r="BUV535" s="682"/>
      <c r="BUW535" s="682"/>
      <c r="BUX535" s="682"/>
      <c r="BUY535" s="682"/>
      <c r="BUZ535" s="682"/>
      <c r="BVA535" s="682"/>
      <c r="BVB535" s="682"/>
      <c r="BVC535" s="682"/>
      <c r="BVD535" s="682"/>
      <c r="BVE535" s="682"/>
      <c r="BVF535" s="682"/>
      <c r="BVG535" s="682"/>
      <c r="BVH535" s="682"/>
      <c r="BVI535" s="682"/>
      <c r="BVJ535" s="682"/>
      <c r="BVK535" s="682"/>
      <c r="BVL535" s="682"/>
      <c r="BVM535" s="682"/>
      <c r="BVN535" s="682"/>
      <c r="BVO535" s="682"/>
      <c r="BVP535" s="682"/>
      <c r="BVQ535" s="682"/>
      <c r="BVR535" s="682"/>
      <c r="BVS535" s="682"/>
      <c r="BVT535" s="682"/>
      <c r="BVU535" s="682"/>
      <c r="BVV535" s="682"/>
      <c r="BVW535" s="682"/>
      <c r="BVX535" s="682"/>
      <c r="BVY535" s="682"/>
      <c r="BVZ535" s="682"/>
      <c r="BWA535" s="682"/>
      <c r="BWB535" s="682"/>
      <c r="BWC535" s="682"/>
      <c r="BWD535" s="682"/>
      <c r="BWE535" s="682"/>
      <c r="BWF535" s="682"/>
      <c r="BWG535" s="682"/>
      <c r="BWH535" s="682"/>
      <c r="BWI535" s="682"/>
      <c r="BWJ535" s="682"/>
      <c r="BWK535" s="682"/>
      <c r="BWL535" s="682"/>
      <c r="BWM535" s="682"/>
      <c r="BWN535" s="682"/>
      <c r="BWO535" s="682"/>
      <c r="BWP535" s="682"/>
      <c r="BWQ535" s="682"/>
      <c r="BWR535" s="682"/>
      <c r="BWS535" s="682"/>
      <c r="BWT535" s="682"/>
      <c r="BWU535" s="682"/>
      <c r="BWV535" s="682"/>
      <c r="BWW535" s="682"/>
      <c r="BWX535" s="682"/>
      <c r="BWY535" s="682"/>
      <c r="BWZ535" s="682"/>
      <c r="BXA535" s="682"/>
      <c r="BXB535" s="682"/>
      <c r="BXC535" s="682"/>
      <c r="BXD535" s="682"/>
      <c r="BXE535" s="682"/>
      <c r="BXF535" s="682"/>
      <c r="BXG535" s="682"/>
      <c r="BXH535" s="682"/>
      <c r="BXI535" s="682"/>
      <c r="BXJ535" s="682"/>
      <c r="BXK535" s="682"/>
      <c r="BXL535" s="682"/>
      <c r="BXM535" s="682"/>
      <c r="BXN535" s="682"/>
      <c r="BXO535" s="682"/>
      <c r="BXP535" s="682"/>
      <c r="BXQ535" s="682"/>
      <c r="BXR535" s="682"/>
      <c r="BXS535" s="682"/>
      <c r="BXT535" s="682"/>
      <c r="BXU535" s="682"/>
      <c r="BXV535" s="682"/>
      <c r="BXW535" s="682"/>
      <c r="BXX535" s="682"/>
      <c r="BXY535" s="682"/>
      <c r="BXZ535" s="682"/>
      <c r="BYA535" s="682"/>
      <c r="BYB535" s="682"/>
      <c r="BYC535" s="682"/>
      <c r="BYD535" s="682"/>
      <c r="BYE535" s="682"/>
      <c r="BYF535" s="682"/>
      <c r="BYG535" s="682"/>
      <c r="BYH535" s="682"/>
      <c r="BYI535" s="682"/>
      <c r="BYJ535" s="682"/>
      <c r="BYK535" s="682"/>
      <c r="BYL535" s="682"/>
      <c r="BYM535" s="682"/>
      <c r="BYN535" s="682"/>
      <c r="BYO535" s="682"/>
      <c r="BYP535" s="682"/>
      <c r="BYQ535" s="682"/>
      <c r="BYR535" s="682"/>
      <c r="BYS535" s="682"/>
      <c r="BYT535" s="682"/>
      <c r="BYU535" s="682"/>
      <c r="BYV535" s="682"/>
      <c r="BYW535" s="682"/>
      <c r="BYX535" s="682"/>
      <c r="BYY535" s="682"/>
      <c r="BYZ535" s="682"/>
      <c r="BZA535" s="682"/>
      <c r="BZB535" s="682"/>
      <c r="BZC535" s="682"/>
      <c r="BZD535" s="682"/>
      <c r="BZE535" s="682"/>
      <c r="BZF535" s="682"/>
      <c r="BZG535" s="682"/>
      <c r="BZH535" s="682"/>
      <c r="BZI535" s="682"/>
      <c r="BZJ535" s="682"/>
      <c r="BZK535" s="682"/>
      <c r="BZL535" s="682"/>
      <c r="BZM535" s="682"/>
      <c r="BZN535" s="682"/>
      <c r="BZO535" s="682"/>
      <c r="BZP535" s="682"/>
      <c r="BZQ535" s="682"/>
      <c r="BZR535" s="682"/>
      <c r="BZS535" s="682"/>
      <c r="BZT535" s="682"/>
      <c r="BZU535" s="682"/>
      <c r="BZV535" s="682"/>
      <c r="BZW535" s="682"/>
      <c r="BZX535" s="682"/>
      <c r="BZY535" s="682"/>
      <c r="BZZ535" s="682"/>
      <c r="CAA535" s="682"/>
      <c r="CAB535" s="682"/>
      <c r="CAC535" s="682"/>
      <c r="CAD535" s="682"/>
      <c r="CAE535" s="682"/>
      <c r="CAF535" s="682"/>
      <c r="CAG535" s="682"/>
      <c r="CAH535" s="682"/>
      <c r="CAI535" s="682"/>
      <c r="CAJ535" s="682"/>
      <c r="CAK535" s="682"/>
      <c r="CAL535" s="682"/>
      <c r="CAM535" s="682"/>
      <c r="CAN535" s="682"/>
      <c r="CAO535" s="682"/>
      <c r="CAP535" s="682"/>
      <c r="CAQ535" s="682"/>
      <c r="CAR535" s="682"/>
      <c r="CAS535" s="682"/>
      <c r="CAT535" s="682"/>
      <c r="CAU535" s="682"/>
      <c r="CAV535" s="682"/>
      <c r="CAW535" s="682"/>
      <c r="CAX535" s="682"/>
      <c r="CAY535" s="682"/>
      <c r="CAZ535" s="682"/>
      <c r="CBA535" s="682"/>
      <c r="CBB535" s="682"/>
      <c r="CBC535" s="682"/>
      <c r="CBD535" s="682"/>
      <c r="CBE535" s="682"/>
      <c r="CBF535" s="682"/>
      <c r="CBG535" s="682"/>
      <c r="CBH535" s="682"/>
      <c r="CBI535" s="682"/>
      <c r="CBJ535" s="682"/>
      <c r="CBK535" s="682"/>
      <c r="CBL535" s="682"/>
      <c r="CBM535" s="682"/>
      <c r="CBN535" s="682"/>
      <c r="CBO535" s="682"/>
      <c r="CBP535" s="682"/>
      <c r="CBQ535" s="682"/>
      <c r="CBR535" s="682"/>
      <c r="CBS535" s="682"/>
      <c r="CBT535" s="682"/>
      <c r="CBU535" s="682"/>
      <c r="CBV535" s="682"/>
      <c r="CBW535" s="682"/>
      <c r="CBX535" s="682"/>
      <c r="CBY535" s="682"/>
      <c r="CBZ535" s="682"/>
      <c r="CCA535" s="682"/>
      <c r="CCB535" s="682"/>
      <c r="CCC535" s="682"/>
      <c r="CCD535" s="682"/>
      <c r="CCE535" s="682"/>
      <c r="CCF535" s="682"/>
      <c r="CCG535" s="682"/>
      <c r="CCH535" s="682"/>
      <c r="CCI535" s="682"/>
      <c r="CCJ535" s="682"/>
      <c r="CCK535" s="682"/>
      <c r="CCL535" s="682"/>
      <c r="CCM535" s="682"/>
      <c r="CCN535" s="682"/>
      <c r="CCO535" s="682"/>
      <c r="CCP535" s="682"/>
      <c r="CCQ535" s="682"/>
      <c r="CCR535" s="682"/>
      <c r="CCS535" s="682"/>
      <c r="CCT535" s="682"/>
      <c r="CCU535" s="682"/>
      <c r="CCV535" s="682"/>
      <c r="CCW535" s="682"/>
      <c r="CCX535" s="682"/>
      <c r="CCY535" s="682"/>
      <c r="CCZ535" s="682"/>
      <c r="CDA535" s="682"/>
      <c r="CDB535" s="682"/>
      <c r="CDC535" s="682"/>
      <c r="CDD535" s="682"/>
      <c r="CDE535" s="682"/>
      <c r="CDF535" s="682"/>
      <c r="CDG535" s="682"/>
      <c r="CDH535" s="682"/>
      <c r="CDI535" s="682"/>
      <c r="CDJ535" s="682"/>
      <c r="CDK535" s="682"/>
      <c r="CDL535" s="682"/>
      <c r="CDM535" s="682"/>
      <c r="CDN535" s="682"/>
      <c r="CDO535" s="682"/>
      <c r="CDP535" s="682"/>
      <c r="CDQ535" s="682"/>
      <c r="CDR535" s="682"/>
      <c r="CDS535" s="682"/>
      <c r="CDT535" s="682"/>
      <c r="CDU535" s="682"/>
      <c r="CDV535" s="682"/>
      <c r="CDW535" s="682"/>
      <c r="CDX535" s="682"/>
      <c r="CDY535" s="682"/>
      <c r="CDZ535" s="682"/>
      <c r="CEA535" s="682"/>
      <c r="CEB535" s="682"/>
      <c r="CEC535" s="682"/>
      <c r="CED535" s="682"/>
      <c r="CEE535" s="682"/>
      <c r="CEF535" s="682"/>
      <c r="CEG535" s="682"/>
      <c r="CEH535" s="682"/>
      <c r="CEI535" s="682"/>
      <c r="CEJ535" s="682"/>
      <c r="CEK535" s="682"/>
      <c r="CEL535" s="682"/>
      <c r="CEM535" s="682"/>
      <c r="CEN535" s="682"/>
      <c r="CEO535" s="682"/>
      <c r="CEP535" s="682"/>
      <c r="CEQ535" s="682"/>
      <c r="CER535" s="682"/>
      <c r="CES535" s="682"/>
      <c r="CET535" s="682"/>
      <c r="CEU535" s="682"/>
      <c r="CEV535" s="682"/>
      <c r="CEW535" s="682"/>
      <c r="CEX535" s="682"/>
      <c r="CEY535" s="682"/>
      <c r="CEZ535" s="682"/>
      <c r="CFA535" s="682"/>
      <c r="CFB535" s="682"/>
      <c r="CFC535" s="682"/>
      <c r="CFD535" s="682"/>
      <c r="CFE535" s="682"/>
      <c r="CFF535" s="682"/>
      <c r="CFG535" s="682"/>
      <c r="CFH535" s="682"/>
      <c r="CFI535" s="682"/>
      <c r="CFJ535" s="682"/>
      <c r="CFK535" s="682"/>
      <c r="CFL535" s="682"/>
      <c r="CFM535" s="682"/>
      <c r="CFN535" s="682"/>
      <c r="CFO535" s="682"/>
      <c r="CFP535" s="682"/>
      <c r="CFQ535" s="682"/>
      <c r="CFR535" s="682"/>
      <c r="CFS535" s="682"/>
      <c r="CFT535" s="682"/>
      <c r="CFU535" s="682"/>
      <c r="CFV535" s="682"/>
      <c r="CFW535" s="682"/>
      <c r="CFX535" s="682"/>
      <c r="CFY535" s="682"/>
      <c r="CFZ535" s="682"/>
      <c r="CGA535" s="682"/>
      <c r="CGB535" s="682"/>
      <c r="CGC535" s="682"/>
      <c r="CGD535" s="682"/>
      <c r="CGE535" s="682"/>
      <c r="CGF535" s="682"/>
      <c r="CGG535" s="682"/>
      <c r="CGH535" s="682"/>
      <c r="CGI535" s="682"/>
      <c r="CGJ535" s="682"/>
      <c r="CGK535" s="682"/>
      <c r="CGL535" s="682"/>
      <c r="CGM535" s="682"/>
      <c r="CGN535" s="682"/>
      <c r="CGO535" s="682"/>
      <c r="CGP535" s="682"/>
      <c r="CGQ535" s="682"/>
      <c r="CGR535" s="682"/>
      <c r="CGS535" s="682"/>
      <c r="CGT535" s="682"/>
      <c r="CGU535" s="682"/>
      <c r="CGV535" s="682"/>
      <c r="CGW535" s="682"/>
      <c r="CGX535" s="682"/>
      <c r="CGY535" s="682"/>
      <c r="CGZ535" s="682"/>
      <c r="CHA535" s="682"/>
      <c r="CHB535" s="682"/>
      <c r="CHC535" s="682"/>
      <c r="CHD535" s="682"/>
      <c r="CHE535" s="682"/>
      <c r="CHF535" s="682"/>
      <c r="CHG535" s="682"/>
      <c r="CHH535" s="682"/>
      <c r="CHI535" s="682"/>
      <c r="CHJ535" s="682"/>
      <c r="CHK535" s="682"/>
      <c r="CHL535" s="682"/>
      <c r="CHM535" s="682"/>
      <c r="CHN535" s="682"/>
      <c r="CHO535" s="682"/>
      <c r="CHP535" s="682"/>
      <c r="CHQ535" s="682"/>
      <c r="CHR535" s="682"/>
      <c r="CHS535" s="682"/>
      <c r="CHT535" s="682"/>
      <c r="CHU535" s="682"/>
      <c r="CHV535" s="682"/>
      <c r="CHW535" s="682"/>
      <c r="CHX535" s="682"/>
      <c r="CHY535" s="682"/>
      <c r="CHZ535" s="682"/>
      <c r="CIA535" s="682"/>
      <c r="CIB535" s="682"/>
      <c r="CIC535" s="682"/>
      <c r="CID535" s="682"/>
      <c r="CIE535" s="682"/>
      <c r="CIF535" s="682"/>
      <c r="CIG535" s="682"/>
      <c r="CIH535" s="682"/>
      <c r="CII535" s="682"/>
      <c r="CIJ535" s="682"/>
      <c r="CIK535" s="682"/>
      <c r="CIL535" s="682"/>
      <c r="CIM535" s="682"/>
      <c r="CIN535" s="682"/>
      <c r="CIO535" s="682"/>
      <c r="CIP535" s="682"/>
      <c r="CIQ535" s="682"/>
      <c r="CIR535" s="682"/>
      <c r="CIS535" s="682"/>
      <c r="CIT535" s="682"/>
      <c r="CIU535" s="682"/>
      <c r="CIV535" s="682"/>
      <c r="CIW535" s="682"/>
      <c r="CIX535" s="682"/>
      <c r="CIY535" s="682"/>
      <c r="CIZ535" s="682"/>
      <c r="CJA535" s="682"/>
      <c r="CJB535" s="682"/>
      <c r="CJC535" s="682"/>
      <c r="CJD535" s="682"/>
      <c r="CJE535" s="682"/>
      <c r="CJF535" s="682"/>
      <c r="CJG535" s="682"/>
      <c r="CJH535" s="682"/>
      <c r="CJI535" s="682"/>
      <c r="CJJ535" s="682"/>
      <c r="CJK535" s="682"/>
      <c r="CJL535" s="682"/>
      <c r="CJM535" s="682"/>
      <c r="CJN535" s="682"/>
      <c r="CJO535" s="682"/>
      <c r="CJP535" s="682"/>
      <c r="CJQ535" s="682"/>
      <c r="CJR535" s="682"/>
      <c r="CJS535" s="682"/>
      <c r="CJT535" s="682"/>
      <c r="CJU535" s="682"/>
      <c r="CJV535" s="682"/>
      <c r="CJW535" s="682"/>
      <c r="CJX535" s="682"/>
      <c r="CJY535" s="682"/>
      <c r="CJZ535" s="682"/>
      <c r="CKA535" s="682"/>
      <c r="CKB535" s="682"/>
      <c r="CKC535" s="682"/>
      <c r="CKD535" s="682"/>
      <c r="CKE535" s="682"/>
      <c r="CKF535" s="682"/>
      <c r="CKG535" s="682"/>
      <c r="CKH535" s="682"/>
      <c r="CKI535" s="682"/>
      <c r="CKJ535" s="682"/>
      <c r="CKK535" s="682"/>
      <c r="CKL535" s="682"/>
      <c r="CKM535" s="682"/>
      <c r="CKN535" s="682"/>
      <c r="CKO535" s="682"/>
      <c r="CKP535" s="682"/>
      <c r="CKQ535" s="682"/>
      <c r="CKR535" s="682"/>
      <c r="CKS535" s="682"/>
      <c r="CKT535" s="682"/>
      <c r="CKU535" s="682"/>
      <c r="CKV535" s="682"/>
      <c r="CKW535" s="682"/>
      <c r="CKX535" s="682"/>
      <c r="CKY535" s="682"/>
      <c r="CKZ535" s="682"/>
      <c r="CLA535" s="682"/>
      <c r="CLB535" s="682"/>
      <c r="CLC535" s="682"/>
      <c r="CLD535" s="682"/>
      <c r="CLE535" s="682"/>
      <c r="CLF535" s="682"/>
      <c r="CLG535" s="682"/>
      <c r="CLH535" s="682"/>
      <c r="CLI535" s="682"/>
      <c r="CLJ535" s="682"/>
      <c r="CLK535" s="682"/>
      <c r="CLL535" s="682"/>
      <c r="CLM535" s="682"/>
      <c r="CLN535" s="682"/>
      <c r="CLO535" s="682"/>
      <c r="CLP535" s="682"/>
      <c r="CLQ535" s="682"/>
      <c r="CLR535" s="682"/>
      <c r="CLS535" s="682"/>
      <c r="CLT535" s="682"/>
      <c r="CLU535" s="682"/>
      <c r="CLV535" s="682"/>
      <c r="CLW535" s="682"/>
      <c r="CLX535" s="682"/>
      <c r="CLY535" s="682"/>
      <c r="CLZ535" s="682"/>
      <c r="CMA535" s="682"/>
      <c r="CMB535" s="682"/>
      <c r="CMC535" s="682"/>
      <c r="CMD535" s="682"/>
      <c r="CME535" s="682"/>
      <c r="CMF535" s="682"/>
      <c r="CMG535" s="682"/>
      <c r="CMH535" s="682"/>
      <c r="CMI535" s="682"/>
      <c r="CMJ535" s="682"/>
      <c r="CMK535" s="682"/>
      <c r="CML535" s="682"/>
      <c r="CMM535" s="682"/>
      <c r="CMN535" s="682"/>
      <c r="CMO535" s="682"/>
      <c r="CMP535" s="682"/>
      <c r="CMQ535" s="682"/>
      <c r="CMR535" s="682"/>
      <c r="CMS535" s="682"/>
      <c r="CMT535" s="682"/>
      <c r="CMU535" s="682"/>
      <c r="CMV535" s="682"/>
      <c r="CMW535" s="682"/>
      <c r="CMX535" s="682"/>
      <c r="CMY535" s="682"/>
      <c r="CMZ535" s="682"/>
      <c r="CNA535" s="682"/>
      <c r="CNB535" s="682"/>
      <c r="CNC535" s="682"/>
      <c r="CND535" s="682"/>
      <c r="CNE535" s="682"/>
      <c r="CNF535" s="682"/>
      <c r="CNG535" s="682"/>
      <c r="CNH535" s="682"/>
      <c r="CNI535" s="682"/>
      <c r="CNJ535" s="682"/>
      <c r="CNK535" s="682"/>
      <c r="CNL535" s="682"/>
      <c r="CNM535" s="682"/>
      <c r="CNN535" s="682"/>
      <c r="CNO535" s="682"/>
      <c r="CNP535" s="682"/>
      <c r="CNQ535" s="682"/>
      <c r="CNR535" s="682"/>
      <c r="CNS535" s="682"/>
      <c r="CNT535" s="682"/>
      <c r="CNU535" s="682"/>
      <c r="CNV535" s="682"/>
      <c r="CNW535" s="682"/>
      <c r="CNX535" s="682"/>
      <c r="CNY535" s="682"/>
      <c r="CNZ535" s="682"/>
      <c r="COA535" s="682"/>
      <c r="COB535" s="682"/>
      <c r="COC535" s="682"/>
      <c r="COD535" s="682"/>
      <c r="COE535" s="682"/>
      <c r="COF535" s="682"/>
      <c r="COG535" s="682"/>
      <c r="COH535" s="682"/>
      <c r="COI535" s="682"/>
      <c r="COJ535" s="682"/>
      <c r="COK535" s="682"/>
      <c r="COL535" s="682"/>
      <c r="COM535" s="682"/>
      <c r="CON535" s="682"/>
      <c r="COO535" s="682"/>
      <c r="COP535" s="682"/>
      <c r="COQ535" s="682"/>
      <c r="COR535" s="682"/>
      <c r="COS535" s="682"/>
      <c r="COT535" s="682"/>
      <c r="COU535" s="682"/>
      <c r="COV535" s="682"/>
      <c r="COW535" s="682"/>
      <c r="COX535" s="682"/>
      <c r="COY535" s="682"/>
      <c r="COZ535" s="682"/>
      <c r="CPA535" s="682"/>
      <c r="CPB535" s="682"/>
      <c r="CPC535" s="682"/>
      <c r="CPD535" s="682"/>
      <c r="CPE535" s="682"/>
      <c r="CPF535" s="682"/>
      <c r="CPG535" s="682"/>
      <c r="CPH535" s="682"/>
      <c r="CPI535" s="682"/>
      <c r="CPJ535" s="682"/>
      <c r="CPK535" s="682"/>
      <c r="CPL535" s="682"/>
      <c r="CPM535" s="682"/>
      <c r="CPN535" s="682"/>
      <c r="CPO535" s="682"/>
      <c r="CPP535" s="682"/>
      <c r="CPQ535" s="682"/>
      <c r="CPR535" s="682"/>
      <c r="CPS535" s="682"/>
      <c r="CPT535" s="682"/>
      <c r="CPU535" s="682"/>
      <c r="CPV535" s="682"/>
      <c r="CPW535" s="682"/>
      <c r="CPX535" s="682"/>
      <c r="CPY535" s="682"/>
      <c r="CPZ535" s="682"/>
      <c r="CQA535" s="682"/>
      <c r="CQB535" s="682"/>
      <c r="CQC535" s="682"/>
      <c r="CQD535" s="682"/>
      <c r="CQE535" s="682"/>
      <c r="CQF535" s="682"/>
      <c r="CQG535" s="682"/>
      <c r="CQH535" s="682"/>
      <c r="CQI535" s="682"/>
      <c r="CQJ535" s="682"/>
      <c r="CQK535" s="682"/>
      <c r="CQL535" s="682"/>
      <c r="CQM535" s="682"/>
      <c r="CQN535" s="682"/>
      <c r="CQO535" s="682"/>
      <c r="CQP535" s="682"/>
      <c r="CQQ535" s="682"/>
      <c r="CQR535" s="682"/>
      <c r="CQS535" s="682"/>
      <c r="CQT535" s="682"/>
      <c r="CQU535" s="682"/>
      <c r="CQV535" s="682"/>
      <c r="CQW535" s="682"/>
      <c r="CQX535" s="682"/>
      <c r="CQY535" s="682"/>
      <c r="CQZ535" s="682"/>
      <c r="CRA535" s="682"/>
      <c r="CRB535" s="682"/>
      <c r="CRC535" s="682"/>
      <c r="CRD535" s="682"/>
      <c r="CRE535" s="682"/>
      <c r="CRF535" s="682"/>
      <c r="CRG535" s="682"/>
      <c r="CRH535" s="682"/>
      <c r="CRI535" s="682"/>
      <c r="CRJ535" s="682"/>
      <c r="CRK535" s="682"/>
      <c r="CRL535" s="682"/>
      <c r="CRM535" s="682"/>
      <c r="CRN535" s="682"/>
      <c r="CRO535" s="682"/>
      <c r="CRP535" s="682"/>
      <c r="CRQ535" s="682"/>
      <c r="CRR535" s="682"/>
      <c r="CRS535" s="682"/>
      <c r="CRT535" s="682"/>
      <c r="CRU535" s="682"/>
      <c r="CRV535" s="682"/>
      <c r="CRW535" s="682"/>
      <c r="CRX535" s="682"/>
      <c r="CRY535" s="682"/>
      <c r="CRZ535" s="682"/>
      <c r="CSA535" s="682"/>
      <c r="CSB535" s="682"/>
      <c r="CSC535" s="682"/>
      <c r="CSD535" s="682"/>
      <c r="CSE535" s="682"/>
      <c r="CSF535" s="682"/>
      <c r="CSG535" s="682"/>
      <c r="CSH535" s="682"/>
      <c r="CSI535" s="682"/>
      <c r="CSJ535" s="682"/>
      <c r="CSK535" s="682"/>
      <c r="CSL535" s="682"/>
      <c r="CSM535" s="682"/>
      <c r="CSN535" s="682"/>
      <c r="CSO535" s="682"/>
      <c r="CSP535" s="682"/>
      <c r="CSQ535" s="682"/>
      <c r="CSR535" s="682"/>
      <c r="CSS535" s="682"/>
      <c r="CST535" s="682"/>
      <c r="CSU535" s="682"/>
      <c r="CSV535" s="682"/>
      <c r="CSW535" s="682"/>
      <c r="CSX535" s="682"/>
      <c r="CSY535" s="682"/>
      <c r="CSZ535" s="682"/>
      <c r="CTA535" s="682"/>
      <c r="CTB535" s="682"/>
      <c r="CTC535" s="682"/>
      <c r="CTD535" s="682"/>
      <c r="CTE535" s="682"/>
      <c r="CTF535" s="682"/>
      <c r="CTG535" s="682"/>
      <c r="CTH535" s="682"/>
      <c r="CTI535" s="682"/>
      <c r="CTJ535" s="682"/>
      <c r="CTK535" s="682"/>
      <c r="CTL535" s="682"/>
      <c r="CTM535" s="682"/>
      <c r="CTN535" s="682"/>
      <c r="CTO535" s="682"/>
      <c r="CTP535" s="682"/>
      <c r="CTQ535" s="682"/>
      <c r="CTR535" s="682"/>
      <c r="CTS535" s="682"/>
      <c r="CTT535" s="682"/>
      <c r="CTU535" s="682"/>
      <c r="CTV535" s="682"/>
      <c r="CTW535" s="682"/>
      <c r="CTX535" s="682"/>
      <c r="CTY535" s="682"/>
      <c r="CTZ535" s="682"/>
      <c r="CUA535" s="682"/>
      <c r="CUB535" s="682"/>
      <c r="CUC535" s="682"/>
      <c r="CUD535" s="682"/>
      <c r="CUE535" s="682"/>
      <c r="CUF535" s="682"/>
      <c r="CUG535" s="682"/>
      <c r="CUH535" s="682"/>
      <c r="CUI535" s="682"/>
      <c r="CUJ535" s="682"/>
      <c r="CUK535" s="682"/>
      <c r="CUL535" s="682"/>
      <c r="CUM535" s="682"/>
      <c r="CUN535" s="682"/>
      <c r="CUO535" s="682"/>
      <c r="CUP535" s="682"/>
      <c r="CUQ535" s="682"/>
      <c r="CUR535" s="682"/>
      <c r="CUS535" s="682"/>
      <c r="CUT535" s="682"/>
      <c r="CUU535" s="682"/>
      <c r="CUV535" s="682"/>
      <c r="CUW535" s="682"/>
      <c r="CUX535" s="682"/>
      <c r="CUY535" s="682"/>
      <c r="CUZ535" s="682"/>
      <c r="CVA535" s="682"/>
      <c r="CVB535" s="682"/>
      <c r="CVC535" s="682"/>
      <c r="CVD535" s="682"/>
      <c r="CVE535" s="682"/>
      <c r="CVF535" s="682"/>
      <c r="CVG535" s="682"/>
      <c r="CVH535" s="682"/>
      <c r="CVI535" s="682"/>
      <c r="CVJ535" s="682"/>
      <c r="CVK535" s="682"/>
      <c r="CVL535" s="682"/>
      <c r="CVM535" s="682"/>
      <c r="CVN535" s="682"/>
      <c r="CVO535" s="682"/>
      <c r="CVP535" s="682"/>
      <c r="CVQ535" s="682"/>
      <c r="CVR535" s="682"/>
      <c r="CVS535" s="682"/>
      <c r="CVT535" s="682"/>
      <c r="CVU535" s="682"/>
      <c r="CVV535" s="682"/>
      <c r="CVW535" s="682"/>
      <c r="CVX535" s="682"/>
      <c r="CVY535" s="682"/>
      <c r="CVZ535" s="682"/>
      <c r="CWA535" s="682"/>
      <c r="CWB535" s="682"/>
      <c r="CWC535" s="682"/>
      <c r="CWD535" s="682"/>
      <c r="CWE535" s="682"/>
      <c r="CWF535" s="682"/>
      <c r="CWG535" s="682"/>
      <c r="CWH535" s="682"/>
      <c r="CWI535" s="682"/>
      <c r="CWJ535" s="682"/>
      <c r="CWK535" s="682"/>
      <c r="CWL535" s="682"/>
      <c r="CWM535" s="682"/>
      <c r="CWN535" s="682"/>
      <c r="CWO535" s="682"/>
      <c r="CWP535" s="682"/>
      <c r="CWQ535" s="682"/>
      <c r="CWR535" s="682"/>
      <c r="CWS535" s="682"/>
      <c r="CWT535" s="682"/>
      <c r="CWU535" s="682"/>
      <c r="CWV535" s="682"/>
      <c r="CWW535" s="682"/>
      <c r="CWX535" s="682"/>
      <c r="CWY535" s="682"/>
      <c r="CWZ535" s="682"/>
      <c r="CXA535" s="682"/>
      <c r="CXB535" s="682"/>
      <c r="CXC535" s="682"/>
      <c r="CXD535" s="682"/>
      <c r="CXE535" s="682"/>
      <c r="CXF535" s="682"/>
      <c r="CXG535" s="682"/>
      <c r="CXH535" s="682"/>
      <c r="CXI535" s="682"/>
      <c r="CXJ535" s="682"/>
      <c r="CXK535" s="682"/>
      <c r="CXL535" s="682"/>
      <c r="CXM535" s="682"/>
      <c r="CXN535" s="682"/>
      <c r="CXO535" s="682"/>
      <c r="CXP535" s="682"/>
      <c r="CXQ535" s="682"/>
      <c r="CXR535" s="682"/>
      <c r="CXS535" s="682"/>
      <c r="CXT535" s="682"/>
      <c r="CXU535" s="682"/>
      <c r="CXV535" s="682"/>
      <c r="CXW535" s="682"/>
      <c r="CXX535" s="682"/>
      <c r="CXY535" s="682"/>
      <c r="CXZ535" s="682"/>
      <c r="CYA535" s="682"/>
      <c r="CYB535" s="682"/>
      <c r="CYC535" s="682"/>
      <c r="CYD535" s="682"/>
      <c r="CYE535" s="682"/>
      <c r="CYF535" s="682"/>
      <c r="CYG535" s="682"/>
      <c r="CYH535" s="682"/>
      <c r="CYI535" s="682"/>
      <c r="CYJ535" s="682"/>
      <c r="CYK535" s="682"/>
      <c r="CYL535" s="682"/>
      <c r="CYM535" s="682"/>
      <c r="CYN535" s="682"/>
      <c r="CYO535" s="682"/>
      <c r="CYP535" s="682"/>
      <c r="CYQ535" s="682"/>
      <c r="CYR535" s="682"/>
      <c r="CYS535" s="682"/>
      <c r="CYT535" s="682"/>
      <c r="CYU535" s="682"/>
      <c r="CYV535" s="682"/>
      <c r="CYW535" s="682"/>
      <c r="CYX535" s="682"/>
      <c r="CYY535" s="682"/>
      <c r="CYZ535" s="682"/>
      <c r="CZA535" s="682"/>
      <c r="CZB535" s="682"/>
      <c r="CZC535" s="682"/>
      <c r="CZD535" s="682"/>
      <c r="CZE535" s="682"/>
      <c r="CZF535" s="682"/>
      <c r="CZG535" s="682"/>
      <c r="CZH535" s="682"/>
      <c r="CZI535" s="682"/>
      <c r="CZJ535" s="682"/>
      <c r="CZK535" s="682"/>
      <c r="CZL535" s="682"/>
      <c r="CZM535" s="682"/>
      <c r="CZN535" s="682"/>
      <c r="CZO535" s="682"/>
      <c r="CZP535" s="682"/>
      <c r="CZQ535" s="682"/>
      <c r="CZR535" s="682"/>
      <c r="CZS535" s="682"/>
      <c r="CZT535" s="682"/>
      <c r="CZU535" s="682"/>
      <c r="CZV535" s="682"/>
      <c r="CZW535" s="682"/>
      <c r="CZX535" s="682"/>
      <c r="CZY535" s="682"/>
      <c r="CZZ535" s="682"/>
      <c r="DAA535" s="682"/>
      <c r="DAB535" s="682"/>
      <c r="DAC535" s="682"/>
      <c r="DAD535" s="682"/>
      <c r="DAE535" s="682"/>
      <c r="DAF535" s="682"/>
      <c r="DAG535" s="682"/>
      <c r="DAH535" s="682"/>
      <c r="DAI535" s="682"/>
      <c r="DAJ535" s="682"/>
      <c r="DAK535" s="682"/>
      <c r="DAL535" s="682"/>
      <c r="DAM535" s="682"/>
      <c r="DAN535" s="682"/>
      <c r="DAO535" s="682"/>
      <c r="DAP535" s="682"/>
      <c r="DAQ535" s="682"/>
      <c r="DAR535" s="682"/>
      <c r="DAS535" s="682"/>
      <c r="DAT535" s="682"/>
      <c r="DAU535" s="682"/>
      <c r="DAV535" s="682"/>
      <c r="DAW535" s="682"/>
      <c r="DAX535" s="682"/>
      <c r="DAY535" s="682"/>
      <c r="DAZ535" s="682"/>
      <c r="DBA535" s="682"/>
      <c r="DBB535" s="682"/>
      <c r="DBC535" s="682"/>
      <c r="DBD535" s="682"/>
      <c r="DBE535" s="682"/>
      <c r="DBF535" s="682"/>
      <c r="DBG535" s="682"/>
      <c r="DBH535" s="682"/>
      <c r="DBI535" s="682"/>
      <c r="DBJ535" s="682"/>
      <c r="DBK535" s="682"/>
      <c r="DBL535" s="682"/>
      <c r="DBM535" s="682"/>
      <c r="DBN535" s="682"/>
      <c r="DBO535" s="682"/>
      <c r="DBP535" s="682"/>
      <c r="DBQ535" s="682"/>
      <c r="DBR535" s="682"/>
      <c r="DBS535" s="682"/>
      <c r="DBT535" s="682"/>
      <c r="DBU535" s="682"/>
      <c r="DBV535" s="682"/>
      <c r="DBW535" s="682"/>
      <c r="DBX535" s="682"/>
      <c r="DBY535" s="682"/>
      <c r="DBZ535" s="682"/>
      <c r="DCA535" s="682"/>
      <c r="DCB535" s="682"/>
      <c r="DCC535" s="682"/>
      <c r="DCD535" s="682"/>
      <c r="DCE535" s="682"/>
      <c r="DCF535" s="682"/>
      <c r="DCG535" s="682"/>
      <c r="DCH535" s="682"/>
      <c r="DCI535" s="682"/>
      <c r="DCJ535" s="682"/>
      <c r="DCK535" s="682"/>
      <c r="DCL535" s="682"/>
      <c r="DCM535" s="682"/>
      <c r="DCN535" s="682"/>
      <c r="DCO535" s="682"/>
      <c r="DCP535" s="682"/>
      <c r="DCQ535" s="682"/>
      <c r="DCR535" s="682"/>
      <c r="DCS535" s="682"/>
      <c r="DCT535" s="682"/>
      <c r="DCU535" s="682"/>
      <c r="DCV535" s="682"/>
      <c r="DCW535" s="682"/>
      <c r="DCX535" s="682"/>
      <c r="DCY535" s="682"/>
      <c r="DCZ535" s="682"/>
      <c r="DDA535" s="682"/>
      <c r="DDB535" s="682"/>
      <c r="DDC535" s="682"/>
      <c r="DDD535" s="682"/>
      <c r="DDE535" s="682"/>
      <c r="DDF535" s="682"/>
      <c r="DDG535" s="682"/>
      <c r="DDH535" s="682"/>
      <c r="DDI535" s="682"/>
      <c r="DDJ535" s="682"/>
      <c r="DDK535" s="682"/>
      <c r="DDL535" s="682"/>
      <c r="DDM535" s="682"/>
      <c r="DDN535" s="682"/>
      <c r="DDO535" s="682"/>
      <c r="DDP535" s="682"/>
      <c r="DDQ535" s="682"/>
      <c r="DDR535" s="682"/>
      <c r="DDS535" s="682"/>
      <c r="DDT535" s="682"/>
      <c r="DDU535" s="682"/>
      <c r="DDV535" s="682"/>
      <c r="DDW535" s="682"/>
      <c r="DDX535" s="682"/>
      <c r="DDY535" s="682"/>
      <c r="DDZ535" s="682"/>
      <c r="DEA535" s="682"/>
      <c r="DEB535" s="682"/>
      <c r="DEC535" s="682"/>
      <c r="DED535" s="682"/>
      <c r="DEE535" s="682"/>
      <c r="DEF535" s="682"/>
      <c r="DEG535" s="682"/>
      <c r="DEH535" s="682"/>
      <c r="DEI535" s="682"/>
      <c r="DEJ535" s="682"/>
      <c r="DEK535" s="682"/>
      <c r="DEL535" s="682"/>
      <c r="DEM535" s="682"/>
      <c r="DEN535" s="682"/>
      <c r="DEO535" s="682"/>
      <c r="DEP535" s="682"/>
      <c r="DEQ535" s="682"/>
      <c r="DER535" s="682"/>
      <c r="DES535" s="682"/>
      <c r="DET535" s="682"/>
      <c r="DEU535" s="682"/>
      <c r="DEV535" s="682"/>
      <c r="DEW535" s="682"/>
      <c r="DEX535" s="682"/>
      <c r="DEY535" s="682"/>
      <c r="DEZ535" s="682"/>
      <c r="DFA535" s="682"/>
      <c r="DFB535" s="682"/>
      <c r="DFC535" s="682"/>
      <c r="DFD535" s="682"/>
      <c r="DFE535" s="682"/>
      <c r="DFF535" s="682"/>
      <c r="DFG535" s="682"/>
      <c r="DFH535" s="682"/>
      <c r="DFI535" s="682"/>
      <c r="DFJ535" s="682"/>
      <c r="DFK535" s="682"/>
      <c r="DFL535" s="682"/>
      <c r="DFM535" s="682"/>
      <c r="DFN535" s="682"/>
      <c r="DFO535" s="682"/>
      <c r="DFP535" s="682"/>
      <c r="DFQ535" s="682"/>
      <c r="DFR535" s="682"/>
      <c r="DFS535" s="682"/>
      <c r="DFT535" s="682"/>
      <c r="DFU535" s="682"/>
      <c r="DFV535" s="682"/>
      <c r="DFW535" s="682"/>
      <c r="DFX535" s="682"/>
      <c r="DFY535" s="682"/>
      <c r="DFZ535" s="682"/>
      <c r="DGA535" s="682"/>
      <c r="DGB535" s="682"/>
      <c r="DGC535" s="682"/>
      <c r="DGD535" s="682"/>
      <c r="DGE535" s="682"/>
      <c r="DGF535" s="682"/>
      <c r="DGG535" s="682"/>
      <c r="DGH535" s="682"/>
      <c r="DGI535" s="682"/>
      <c r="DGJ535" s="682"/>
      <c r="DGK535" s="682"/>
      <c r="DGL535" s="682"/>
      <c r="DGM535" s="682"/>
      <c r="DGN535" s="682"/>
      <c r="DGO535" s="682"/>
      <c r="DGP535" s="682"/>
      <c r="DGQ535" s="682"/>
      <c r="DGR535" s="682"/>
      <c r="DGS535" s="682"/>
      <c r="DGT535" s="682"/>
      <c r="DGU535" s="682"/>
      <c r="DGV535" s="682"/>
      <c r="DGW535" s="682"/>
      <c r="DGX535" s="682"/>
      <c r="DGY535" s="682"/>
      <c r="DGZ535" s="682"/>
      <c r="DHA535" s="682"/>
      <c r="DHB535" s="682"/>
      <c r="DHC535" s="682"/>
      <c r="DHD535" s="682"/>
      <c r="DHE535" s="682"/>
      <c r="DHF535" s="682"/>
      <c r="DHG535" s="682"/>
      <c r="DHH535" s="682"/>
      <c r="DHI535" s="682"/>
      <c r="DHJ535" s="682"/>
      <c r="DHK535" s="682"/>
      <c r="DHL535" s="682"/>
      <c r="DHM535" s="682"/>
      <c r="DHN535" s="682"/>
      <c r="DHO535" s="682"/>
      <c r="DHP535" s="682"/>
      <c r="DHQ535" s="682"/>
      <c r="DHR535" s="682"/>
      <c r="DHS535" s="682"/>
      <c r="DHT535" s="682"/>
      <c r="DHU535" s="682"/>
      <c r="DHV535" s="682"/>
      <c r="DHW535" s="682"/>
      <c r="DHX535" s="682"/>
      <c r="DHY535" s="682"/>
      <c r="DHZ535" s="682"/>
      <c r="DIA535" s="682"/>
      <c r="DIB535" s="682"/>
      <c r="DIC535" s="682"/>
      <c r="DID535" s="682"/>
      <c r="DIE535" s="682"/>
      <c r="DIF535" s="682"/>
      <c r="DIG535" s="682"/>
      <c r="DIH535" s="682"/>
      <c r="DII535" s="682"/>
      <c r="DIJ535" s="682"/>
      <c r="DIK535" s="682"/>
      <c r="DIL535" s="682"/>
      <c r="DIM535" s="682"/>
      <c r="DIN535" s="682"/>
      <c r="DIO535" s="682"/>
      <c r="DIP535" s="682"/>
      <c r="DIQ535" s="682"/>
      <c r="DIR535" s="682"/>
      <c r="DIS535" s="682"/>
      <c r="DIT535" s="682"/>
      <c r="DIU535" s="682"/>
      <c r="DIV535" s="682"/>
      <c r="DIW535" s="682"/>
      <c r="DIX535" s="682"/>
      <c r="DIY535" s="682"/>
      <c r="DIZ535" s="682"/>
      <c r="DJA535" s="682"/>
      <c r="DJB535" s="682"/>
      <c r="DJC535" s="682"/>
      <c r="DJD535" s="682"/>
      <c r="DJE535" s="682"/>
      <c r="DJF535" s="682"/>
      <c r="DJG535" s="682"/>
      <c r="DJH535" s="682"/>
      <c r="DJI535" s="682"/>
      <c r="DJJ535" s="682"/>
      <c r="DJK535" s="682"/>
      <c r="DJL535" s="682"/>
      <c r="DJM535" s="682"/>
      <c r="DJN535" s="682"/>
      <c r="DJO535" s="682"/>
      <c r="DJP535" s="682"/>
      <c r="DJQ535" s="682"/>
      <c r="DJR535" s="682"/>
      <c r="DJS535" s="682"/>
      <c r="DJT535" s="682"/>
      <c r="DJU535" s="682"/>
      <c r="DJV535" s="682"/>
      <c r="DJW535" s="682"/>
      <c r="DJX535" s="682"/>
      <c r="DJY535" s="682"/>
      <c r="DJZ535" s="682"/>
      <c r="DKA535" s="682"/>
      <c r="DKB535" s="682"/>
      <c r="DKC535" s="682"/>
      <c r="DKD535" s="682"/>
      <c r="DKE535" s="682"/>
      <c r="DKF535" s="682"/>
      <c r="DKG535" s="682"/>
      <c r="DKH535" s="682"/>
      <c r="DKI535" s="682"/>
      <c r="DKJ535" s="682"/>
      <c r="DKK535" s="682"/>
      <c r="DKL535" s="682"/>
      <c r="DKM535" s="682"/>
      <c r="DKN535" s="682"/>
      <c r="DKO535" s="682"/>
      <c r="DKP535" s="682"/>
      <c r="DKQ535" s="682"/>
      <c r="DKR535" s="682"/>
      <c r="DKS535" s="682"/>
      <c r="DKT535" s="682"/>
      <c r="DKU535" s="682"/>
      <c r="DKV535" s="682"/>
      <c r="DKW535" s="682"/>
      <c r="DKX535" s="682"/>
      <c r="DKY535" s="682"/>
      <c r="DKZ535" s="682"/>
      <c r="DLA535" s="682"/>
      <c r="DLB535" s="682"/>
      <c r="DLC535" s="682"/>
      <c r="DLD535" s="682"/>
      <c r="DLE535" s="682"/>
      <c r="DLF535" s="682"/>
      <c r="DLG535" s="682"/>
      <c r="DLH535" s="682"/>
      <c r="DLI535" s="682"/>
      <c r="DLJ535" s="682"/>
      <c r="DLK535" s="682"/>
      <c r="DLL535" s="682"/>
      <c r="DLM535" s="682"/>
      <c r="DLN535" s="682"/>
      <c r="DLO535" s="682"/>
      <c r="DLP535" s="682"/>
      <c r="DLQ535" s="682"/>
      <c r="DLR535" s="682"/>
      <c r="DLS535" s="682"/>
      <c r="DLT535" s="682"/>
      <c r="DLU535" s="682"/>
      <c r="DLV535" s="682"/>
      <c r="DLW535" s="682"/>
      <c r="DLX535" s="682"/>
      <c r="DLY535" s="682"/>
      <c r="DLZ535" s="682"/>
      <c r="DMA535" s="682"/>
      <c r="DMB535" s="682"/>
      <c r="DMC535" s="682"/>
      <c r="DMD535" s="682"/>
      <c r="DME535" s="682"/>
      <c r="DMF535" s="682"/>
      <c r="DMG535" s="682"/>
      <c r="DMH535" s="682"/>
      <c r="DMI535" s="682"/>
      <c r="DMJ535" s="682"/>
      <c r="DMK535" s="682"/>
      <c r="DML535" s="682"/>
      <c r="DMM535" s="682"/>
      <c r="DMN535" s="682"/>
      <c r="DMO535" s="682"/>
      <c r="DMP535" s="682"/>
      <c r="DMQ535" s="682"/>
      <c r="DMR535" s="682"/>
      <c r="DMS535" s="682"/>
      <c r="DMT535" s="682"/>
      <c r="DMU535" s="682"/>
      <c r="DMV535" s="682"/>
      <c r="DMW535" s="682"/>
      <c r="DMX535" s="682"/>
      <c r="DMY535" s="682"/>
      <c r="DMZ535" s="682"/>
      <c r="DNA535" s="682"/>
      <c r="DNB535" s="682"/>
      <c r="DNC535" s="682"/>
      <c r="DND535" s="682"/>
      <c r="DNE535" s="682"/>
      <c r="DNF535" s="682"/>
      <c r="DNG535" s="682"/>
      <c r="DNH535" s="682"/>
      <c r="DNI535" s="682"/>
      <c r="DNJ535" s="682"/>
      <c r="DNK535" s="682"/>
      <c r="DNL535" s="682"/>
      <c r="DNM535" s="682"/>
      <c r="DNN535" s="682"/>
      <c r="DNO535" s="682"/>
      <c r="DNP535" s="682"/>
      <c r="DNQ535" s="682"/>
      <c r="DNR535" s="682"/>
      <c r="DNS535" s="682"/>
      <c r="DNT535" s="682"/>
      <c r="DNU535" s="682"/>
      <c r="DNV535" s="682"/>
      <c r="DNW535" s="682"/>
      <c r="DNX535" s="682"/>
      <c r="DNY535" s="682"/>
      <c r="DNZ535" s="682"/>
      <c r="DOA535" s="682"/>
      <c r="DOB535" s="682"/>
      <c r="DOC535" s="682"/>
      <c r="DOD535" s="682"/>
      <c r="DOE535" s="682"/>
      <c r="DOF535" s="682"/>
      <c r="DOG535" s="682"/>
      <c r="DOH535" s="682"/>
      <c r="DOI535" s="682"/>
      <c r="DOJ535" s="682"/>
      <c r="DOK535" s="682"/>
      <c r="DOL535" s="682"/>
      <c r="DOM535" s="682"/>
      <c r="DON535" s="682"/>
      <c r="DOO535" s="682"/>
      <c r="DOP535" s="682"/>
      <c r="DOQ535" s="682"/>
      <c r="DOR535" s="682"/>
      <c r="DOS535" s="682"/>
      <c r="DOT535" s="682"/>
      <c r="DOU535" s="682"/>
      <c r="DOV535" s="682"/>
      <c r="DOW535" s="682"/>
      <c r="DOX535" s="682"/>
      <c r="DOY535" s="682"/>
      <c r="DOZ535" s="682"/>
      <c r="DPA535" s="682"/>
      <c r="DPB535" s="682"/>
      <c r="DPC535" s="682"/>
      <c r="DPD535" s="682"/>
      <c r="DPE535" s="682"/>
      <c r="DPF535" s="682"/>
      <c r="DPG535" s="682"/>
      <c r="DPH535" s="682"/>
      <c r="DPI535" s="682"/>
      <c r="DPJ535" s="682"/>
      <c r="DPK535" s="682"/>
      <c r="DPL535" s="682"/>
      <c r="DPM535" s="682"/>
      <c r="DPN535" s="682"/>
      <c r="DPO535" s="682"/>
      <c r="DPP535" s="682"/>
      <c r="DPQ535" s="682"/>
      <c r="DPR535" s="682"/>
      <c r="DPS535" s="682"/>
      <c r="DPT535" s="682"/>
      <c r="DPU535" s="682"/>
      <c r="DPV535" s="682"/>
      <c r="DPW535" s="682"/>
      <c r="DPX535" s="682"/>
      <c r="DPY535" s="682"/>
      <c r="DPZ535" s="682"/>
      <c r="DQA535" s="682"/>
      <c r="DQB535" s="682"/>
      <c r="DQC535" s="682"/>
      <c r="DQD535" s="682"/>
      <c r="DQE535" s="682"/>
      <c r="DQF535" s="682"/>
      <c r="DQG535" s="682"/>
      <c r="DQH535" s="682"/>
      <c r="DQI535" s="682"/>
      <c r="DQJ535" s="682"/>
      <c r="DQK535" s="682"/>
      <c r="DQL535" s="682"/>
      <c r="DQM535" s="682"/>
      <c r="DQN535" s="682"/>
      <c r="DQO535" s="682"/>
      <c r="DQP535" s="682"/>
      <c r="DQQ535" s="682"/>
      <c r="DQR535" s="682"/>
      <c r="DQS535" s="682"/>
      <c r="DQT535" s="682"/>
      <c r="DQU535" s="682"/>
      <c r="DQV535" s="682"/>
      <c r="DQW535" s="682"/>
      <c r="DQX535" s="682"/>
      <c r="DQY535" s="682"/>
      <c r="DQZ535" s="682"/>
      <c r="DRA535" s="682"/>
      <c r="DRB535" s="682"/>
      <c r="DRC535" s="682"/>
      <c r="DRD535" s="682"/>
      <c r="DRE535" s="682"/>
      <c r="DRF535" s="682"/>
      <c r="DRG535" s="682"/>
      <c r="DRH535" s="682"/>
      <c r="DRI535" s="682"/>
      <c r="DRJ535" s="682"/>
      <c r="DRK535" s="682"/>
      <c r="DRL535" s="682"/>
      <c r="DRM535" s="682"/>
      <c r="DRN535" s="682"/>
      <c r="DRO535" s="682"/>
      <c r="DRP535" s="682"/>
      <c r="DRQ535" s="682"/>
      <c r="DRR535" s="682"/>
      <c r="DRS535" s="682"/>
      <c r="DRT535" s="682"/>
      <c r="DRU535" s="682"/>
      <c r="DRV535" s="682"/>
      <c r="DRW535" s="682"/>
      <c r="DRX535" s="682"/>
      <c r="DRY535" s="682"/>
      <c r="DRZ535" s="682"/>
      <c r="DSA535" s="682"/>
      <c r="DSB535" s="682"/>
      <c r="DSC535" s="682"/>
      <c r="DSD535" s="682"/>
      <c r="DSE535" s="682"/>
      <c r="DSF535" s="682"/>
      <c r="DSG535" s="682"/>
      <c r="DSH535" s="682"/>
      <c r="DSI535" s="682"/>
      <c r="DSJ535" s="682"/>
      <c r="DSK535" s="682"/>
      <c r="DSL535" s="682"/>
      <c r="DSM535" s="682"/>
      <c r="DSN535" s="682"/>
      <c r="DSO535" s="682"/>
      <c r="DSP535" s="682"/>
      <c r="DSQ535" s="682"/>
      <c r="DSR535" s="682"/>
      <c r="DSS535" s="682"/>
      <c r="DST535" s="682"/>
      <c r="DSU535" s="682"/>
      <c r="DSV535" s="682"/>
      <c r="DSW535" s="682"/>
      <c r="DSX535" s="682"/>
      <c r="DSY535" s="682"/>
      <c r="DSZ535" s="682"/>
      <c r="DTA535" s="682"/>
      <c r="DTB535" s="682"/>
      <c r="DTC535" s="682"/>
      <c r="DTD535" s="682"/>
      <c r="DTE535" s="682"/>
      <c r="DTF535" s="682"/>
      <c r="DTG535" s="682"/>
      <c r="DTH535" s="682"/>
      <c r="DTI535" s="682"/>
      <c r="DTJ535" s="682"/>
      <c r="DTK535" s="682"/>
      <c r="DTL535" s="682"/>
      <c r="DTM535" s="682"/>
      <c r="DTN535" s="682"/>
      <c r="DTO535" s="682"/>
      <c r="DTP535" s="682"/>
      <c r="DTQ535" s="682"/>
      <c r="DTR535" s="682"/>
      <c r="DTS535" s="682"/>
      <c r="DTT535" s="682"/>
      <c r="DTU535" s="682"/>
      <c r="DTV535" s="682"/>
      <c r="DTW535" s="682"/>
      <c r="DTX535" s="682"/>
      <c r="DTY535" s="682"/>
      <c r="DTZ535" s="682"/>
      <c r="DUA535" s="682"/>
      <c r="DUB535" s="682"/>
      <c r="DUC535" s="682"/>
      <c r="DUD535" s="682"/>
      <c r="DUE535" s="682"/>
      <c r="DUF535" s="682"/>
      <c r="DUG535" s="682"/>
      <c r="DUH535" s="682"/>
      <c r="DUI535" s="682"/>
      <c r="DUJ535" s="682"/>
      <c r="DUK535" s="682"/>
      <c r="DUL535" s="682"/>
      <c r="DUM535" s="682"/>
      <c r="DUN535" s="682"/>
      <c r="DUO535" s="682"/>
      <c r="DUP535" s="682"/>
      <c r="DUQ535" s="682"/>
      <c r="DUR535" s="682"/>
      <c r="DUS535" s="682"/>
      <c r="DUT535" s="682"/>
      <c r="DUU535" s="682"/>
      <c r="DUV535" s="682"/>
      <c r="DUW535" s="682"/>
      <c r="DUX535" s="682"/>
      <c r="DUY535" s="682"/>
      <c r="DUZ535" s="682"/>
      <c r="DVA535" s="682"/>
      <c r="DVB535" s="682"/>
      <c r="DVC535" s="682"/>
      <c r="DVD535" s="682"/>
      <c r="DVE535" s="682"/>
      <c r="DVF535" s="682"/>
      <c r="DVG535" s="682"/>
      <c r="DVH535" s="682"/>
      <c r="DVI535" s="682"/>
      <c r="DVJ535" s="682"/>
      <c r="DVK535" s="682"/>
      <c r="DVL535" s="682"/>
      <c r="DVM535" s="682"/>
      <c r="DVN535" s="682"/>
      <c r="DVO535" s="682"/>
      <c r="DVP535" s="682"/>
      <c r="DVQ535" s="682"/>
      <c r="DVR535" s="682"/>
      <c r="DVS535" s="682"/>
      <c r="DVT535" s="682"/>
      <c r="DVU535" s="682"/>
      <c r="DVV535" s="682"/>
      <c r="DVW535" s="682"/>
      <c r="DVX535" s="682"/>
      <c r="DVY535" s="682"/>
      <c r="DVZ535" s="682"/>
      <c r="DWA535" s="682"/>
      <c r="DWB535" s="682"/>
      <c r="DWC535" s="682"/>
      <c r="DWD535" s="682"/>
      <c r="DWE535" s="682"/>
      <c r="DWF535" s="682"/>
      <c r="DWG535" s="682"/>
      <c r="DWH535" s="682"/>
      <c r="DWI535" s="682"/>
      <c r="DWJ535" s="682"/>
      <c r="DWK535" s="682"/>
      <c r="DWL535" s="682"/>
      <c r="DWM535" s="682"/>
      <c r="DWN535" s="682"/>
      <c r="DWO535" s="682"/>
      <c r="DWP535" s="682"/>
      <c r="DWQ535" s="682"/>
      <c r="DWR535" s="682"/>
      <c r="DWS535" s="682"/>
      <c r="DWT535" s="682"/>
      <c r="DWU535" s="682"/>
      <c r="DWV535" s="682"/>
      <c r="DWW535" s="682"/>
      <c r="DWX535" s="682"/>
      <c r="DWY535" s="682"/>
      <c r="DWZ535" s="682"/>
      <c r="DXA535" s="682"/>
      <c r="DXB535" s="682"/>
      <c r="DXC535" s="682"/>
      <c r="DXD535" s="682"/>
      <c r="DXE535" s="682"/>
      <c r="DXF535" s="682"/>
      <c r="DXG535" s="682"/>
      <c r="DXH535" s="682"/>
      <c r="DXI535" s="682"/>
      <c r="DXJ535" s="682"/>
      <c r="DXK535" s="682"/>
      <c r="DXL535" s="682"/>
      <c r="DXM535" s="682"/>
      <c r="DXN535" s="682"/>
      <c r="DXO535" s="682"/>
      <c r="DXP535" s="682"/>
      <c r="DXQ535" s="682"/>
      <c r="DXR535" s="682"/>
      <c r="DXS535" s="682"/>
      <c r="DXT535" s="682"/>
      <c r="DXU535" s="682"/>
      <c r="DXV535" s="682"/>
      <c r="DXW535" s="682"/>
      <c r="DXX535" s="682"/>
      <c r="DXY535" s="682"/>
      <c r="DXZ535" s="682"/>
      <c r="DYA535" s="682"/>
      <c r="DYB535" s="682"/>
      <c r="DYC535" s="682"/>
      <c r="DYD535" s="682"/>
      <c r="DYE535" s="682"/>
      <c r="DYF535" s="682"/>
      <c r="DYG535" s="682"/>
      <c r="DYH535" s="682"/>
      <c r="DYI535" s="682"/>
      <c r="DYJ535" s="682"/>
      <c r="DYK535" s="682"/>
      <c r="DYL535" s="682"/>
      <c r="DYM535" s="682"/>
      <c r="DYN535" s="682"/>
      <c r="DYO535" s="682"/>
      <c r="DYP535" s="682"/>
      <c r="DYQ535" s="682"/>
      <c r="DYR535" s="682"/>
      <c r="DYS535" s="682"/>
      <c r="DYT535" s="682"/>
      <c r="DYU535" s="682"/>
      <c r="DYV535" s="682"/>
      <c r="DYW535" s="682"/>
      <c r="DYX535" s="682"/>
      <c r="DYY535" s="682"/>
      <c r="DYZ535" s="682"/>
      <c r="DZA535" s="682"/>
      <c r="DZB535" s="682"/>
      <c r="DZC535" s="682"/>
      <c r="DZD535" s="682"/>
      <c r="DZE535" s="682"/>
      <c r="DZF535" s="682"/>
      <c r="DZG535" s="682"/>
      <c r="DZH535" s="682"/>
      <c r="DZI535" s="682"/>
      <c r="DZJ535" s="682"/>
      <c r="DZK535" s="682"/>
      <c r="DZL535" s="682"/>
      <c r="DZM535" s="682"/>
      <c r="DZN535" s="682"/>
      <c r="DZO535" s="682"/>
      <c r="DZP535" s="682"/>
      <c r="DZQ535" s="682"/>
      <c r="DZR535" s="682"/>
      <c r="DZS535" s="682"/>
      <c r="DZT535" s="682"/>
      <c r="DZU535" s="682"/>
      <c r="DZV535" s="682"/>
      <c r="DZW535" s="682"/>
      <c r="DZX535" s="682"/>
      <c r="DZY535" s="682"/>
      <c r="DZZ535" s="682"/>
      <c r="EAA535" s="682"/>
      <c r="EAB535" s="682"/>
      <c r="EAC535" s="682"/>
      <c r="EAD535" s="682"/>
      <c r="EAE535" s="682"/>
      <c r="EAF535" s="682"/>
      <c r="EAG535" s="682"/>
      <c r="EAH535" s="682"/>
      <c r="EAI535" s="682"/>
      <c r="EAJ535" s="682"/>
      <c r="EAK535" s="682"/>
      <c r="EAL535" s="682"/>
      <c r="EAM535" s="682"/>
      <c r="EAN535" s="682"/>
      <c r="EAO535" s="682"/>
      <c r="EAP535" s="682"/>
      <c r="EAQ535" s="682"/>
      <c r="EAR535" s="682"/>
      <c r="EAS535" s="682"/>
      <c r="EAT535" s="682"/>
      <c r="EAU535" s="682"/>
      <c r="EAV535" s="682"/>
      <c r="EAW535" s="682"/>
      <c r="EAX535" s="682"/>
      <c r="EAY535" s="682"/>
      <c r="EAZ535" s="682"/>
      <c r="EBA535" s="682"/>
      <c r="EBB535" s="682"/>
      <c r="EBC535" s="682"/>
      <c r="EBD535" s="682"/>
      <c r="EBE535" s="682"/>
      <c r="EBF535" s="682"/>
      <c r="EBG535" s="682"/>
      <c r="EBH535" s="682"/>
      <c r="EBI535" s="682"/>
      <c r="EBJ535" s="682"/>
      <c r="EBK535" s="682"/>
      <c r="EBL535" s="682"/>
      <c r="EBM535" s="682"/>
      <c r="EBN535" s="682"/>
      <c r="EBO535" s="682"/>
      <c r="EBP535" s="682"/>
      <c r="EBQ535" s="682"/>
      <c r="EBR535" s="682"/>
      <c r="EBS535" s="682"/>
      <c r="EBT535" s="682"/>
      <c r="EBU535" s="682"/>
      <c r="EBV535" s="682"/>
      <c r="EBW535" s="682"/>
      <c r="EBX535" s="682"/>
      <c r="EBY535" s="682"/>
      <c r="EBZ535" s="682"/>
      <c r="ECA535" s="682"/>
      <c r="ECB535" s="682"/>
      <c r="ECC535" s="682"/>
      <c r="ECD535" s="682"/>
      <c r="ECE535" s="682"/>
      <c r="ECF535" s="682"/>
      <c r="ECG535" s="682"/>
      <c r="ECH535" s="682"/>
      <c r="ECI535" s="682"/>
      <c r="ECJ535" s="682"/>
      <c r="ECK535" s="682"/>
      <c r="ECL535" s="682"/>
      <c r="ECM535" s="682"/>
      <c r="ECN535" s="682"/>
      <c r="ECO535" s="682"/>
      <c r="ECP535" s="682"/>
      <c r="ECQ535" s="682"/>
      <c r="ECR535" s="682"/>
      <c r="ECS535" s="682"/>
      <c r="ECT535" s="682"/>
      <c r="ECU535" s="682"/>
      <c r="ECV535" s="682"/>
      <c r="ECW535" s="682"/>
      <c r="ECX535" s="682"/>
      <c r="ECY535" s="682"/>
      <c r="ECZ535" s="682"/>
      <c r="EDA535" s="682"/>
      <c r="EDB535" s="682"/>
      <c r="EDC535" s="682"/>
      <c r="EDD535" s="682"/>
      <c r="EDE535" s="682"/>
      <c r="EDF535" s="682"/>
      <c r="EDG535" s="682"/>
      <c r="EDH535" s="682"/>
      <c r="EDI535" s="682"/>
      <c r="EDJ535" s="682"/>
      <c r="EDK535" s="682"/>
      <c r="EDL535" s="682"/>
      <c r="EDM535" s="682"/>
      <c r="EDN535" s="682"/>
      <c r="EDO535" s="682"/>
      <c r="EDP535" s="682"/>
      <c r="EDQ535" s="682"/>
      <c r="EDR535" s="682"/>
      <c r="EDS535" s="682"/>
      <c r="EDT535" s="682"/>
      <c r="EDU535" s="682"/>
      <c r="EDV535" s="682"/>
      <c r="EDW535" s="682"/>
      <c r="EDX535" s="682"/>
      <c r="EDY535" s="682"/>
      <c r="EDZ535" s="682"/>
      <c r="EEA535" s="682"/>
      <c r="EEB535" s="682"/>
      <c r="EEC535" s="682"/>
      <c r="EED535" s="682"/>
      <c r="EEE535" s="682"/>
      <c r="EEF535" s="682"/>
      <c r="EEG535" s="682"/>
      <c r="EEH535" s="682"/>
      <c r="EEI535" s="682"/>
      <c r="EEJ535" s="682"/>
      <c r="EEK535" s="682"/>
      <c r="EEL535" s="682"/>
      <c r="EEM535" s="682"/>
      <c r="EEN535" s="682"/>
      <c r="EEO535" s="682"/>
      <c r="EEP535" s="682"/>
      <c r="EEQ535" s="682"/>
      <c r="EER535" s="682"/>
      <c r="EES535" s="682"/>
      <c r="EET535" s="682"/>
      <c r="EEU535" s="682"/>
      <c r="EEV535" s="682"/>
      <c r="EEW535" s="682"/>
      <c r="EEX535" s="682"/>
      <c r="EEY535" s="682"/>
      <c r="EEZ535" s="682"/>
      <c r="EFA535" s="682"/>
      <c r="EFB535" s="682"/>
      <c r="EFC535" s="682"/>
      <c r="EFD535" s="682"/>
      <c r="EFE535" s="682"/>
      <c r="EFF535" s="682"/>
      <c r="EFG535" s="682"/>
      <c r="EFH535" s="682"/>
      <c r="EFI535" s="682"/>
      <c r="EFJ535" s="682"/>
      <c r="EFK535" s="682"/>
      <c r="EFL535" s="682"/>
      <c r="EFM535" s="682"/>
      <c r="EFN535" s="682"/>
      <c r="EFO535" s="682"/>
      <c r="EFP535" s="682"/>
      <c r="EFQ535" s="682"/>
      <c r="EFR535" s="682"/>
      <c r="EFS535" s="682"/>
      <c r="EFT535" s="682"/>
      <c r="EFU535" s="682"/>
      <c r="EFV535" s="682"/>
      <c r="EFW535" s="682"/>
      <c r="EFX535" s="682"/>
      <c r="EFY535" s="682"/>
      <c r="EFZ535" s="682"/>
      <c r="EGA535" s="682"/>
      <c r="EGB535" s="682"/>
      <c r="EGC535" s="682"/>
      <c r="EGD535" s="682"/>
      <c r="EGE535" s="682"/>
      <c r="EGF535" s="682"/>
      <c r="EGG535" s="682"/>
      <c r="EGH535" s="682"/>
      <c r="EGI535" s="682"/>
      <c r="EGJ535" s="682"/>
      <c r="EGK535" s="682"/>
      <c r="EGL535" s="682"/>
      <c r="EGM535" s="682"/>
      <c r="EGN535" s="682"/>
      <c r="EGO535" s="682"/>
      <c r="EGP535" s="682"/>
      <c r="EGQ535" s="682"/>
      <c r="EGR535" s="682"/>
      <c r="EGS535" s="682"/>
      <c r="EGT535" s="682"/>
      <c r="EGU535" s="682"/>
      <c r="EGV535" s="682"/>
      <c r="EGW535" s="682"/>
      <c r="EGX535" s="682"/>
      <c r="EGY535" s="682"/>
      <c r="EGZ535" s="682"/>
      <c r="EHA535" s="682"/>
      <c r="EHB535" s="682"/>
      <c r="EHC535" s="682"/>
      <c r="EHD535" s="682"/>
      <c r="EHE535" s="682"/>
      <c r="EHF535" s="682"/>
      <c r="EHG535" s="682"/>
      <c r="EHH535" s="682"/>
      <c r="EHI535" s="682"/>
      <c r="EHJ535" s="682"/>
      <c r="EHK535" s="682"/>
      <c r="EHL535" s="682"/>
      <c r="EHM535" s="682"/>
      <c r="EHN535" s="682"/>
      <c r="EHO535" s="682"/>
      <c r="EHP535" s="682"/>
      <c r="EHQ535" s="682"/>
      <c r="EHR535" s="682"/>
      <c r="EHS535" s="682"/>
      <c r="EHT535" s="682"/>
      <c r="EHU535" s="682"/>
      <c r="EHV535" s="682"/>
      <c r="EHW535" s="682"/>
      <c r="EHX535" s="682"/>
      <c r="EHY535" s="682"/>
      <c r="EHZ535" s="682"/>
      <c r="EIA535" s="682"/>
      <c r="EIB535" s="682"/>
      <c r="EIC535" s="682"/>
      <c r="EID535" s="682"/>
      <c r="EIE535" s="682"/>
      <c r="EIF535" s="682"/>
      <c r="EIG535" s="682"/>
      <c r="EIH535" s="682"/>
      <c r="EII535" s="682"/>
      <c r="EIJ535" s="682"/>
      <c r="EIK535" s="682"/>
      <c r="EIL535" s="682"/>
      <c r="EIM535" s="682"/>
      <c r="EIN535" s="682"/>
      <c r="EIO535" s="682"/>
      <c r="EIP535" s="682"/>
      <c r="EIQ535" s="682"/>
      <c r="EIR535" s="682"/>
      <c r="EIS535" s="682"/>
      <c r="EIT535" s="682"/>
      <c r="EIU535" s="682"/>
      <c r="EIV535" s="682"/>
      <c r="EIW535" s="682"/>
      <c r="EIX535" s="682"/>
      <c r="EIY535" s="682"/>
      <c r="EIZ535" s="682"/>
      <c r="EJA535" s="682"/>
      <c r="EJB535" s="682"/>
      <c r="EJC535" s="682"/>
      <c r="EJD535" s="682"/>
      <c r="EJE535" s="682"/>
      <c r="EJF535" s="682"/>
      <c r="EJG535" s="682"/>
      <c r="EJH535" s="682"/>
      <c r="EJI535" s="682"/>
      <c r="EJJ535" s="682"/>
      <c r="EJK535" s="682"/>
      <c r="EJL535" s="682"/>
      <c r="EJM535" s="682"/>
      <c r="EJN535" s="682"/>
      <c r="EJO535" s="682"/>
      <c r="EJP535" s="682"/>
      <c r="EJQ535" s="682"/>
      <c r="EJR535" s="682"/>
      <c r="EJS535" s="682"/>
      <c r="EJT535" s="682"/>
      <c r="EJU535" s="682"/>
      <c r="EJV535" s="682"/>
      <c r="EJW535" s="682"/>
      <c r="EJX535" s="682"/>
      <c r="EJY535" s="682"/>
      <c r="EJZ535" s="682"/>
      <c r="EKA535" s="682"/>
      <c r="EKB535" s="682"/>
      <c r="EKC535" s="682"/>
      <c r="EKD535" s="682"/>
      <c r="EKE535" s="682"/>
      <c r="EKF535" s="682"/>
      <c r="EKG535" s="682"/>
      <c r="EKH535" s="682"/>
      <c r="EKI535" s="682"/>
      <c r="EKJ535" s="682"/>
      <c r="EKK535" s="682"/>
      <c r="EKL535" s="682"/>
      <c r="EKM535" s="682"/>
      <c r="EKN535" s="682"/>
      <c r="EKO535" s="682"/>
      <c r="EKP535" s="682"/>
      <c r="EKQ535" s="682"/>
      <c r="EKR535" s="682"/>
      <c r="EKS535" s="682"/>
      <c r="EKT535" s="682"/>
      <c r="EKU535" s="682"/>
      <c r="EKV535" s="682"/>
      <c r="EKW535" s="682"/>
      <c r="EKX535" s="682"/>
      <c r="EKY535" s="682"/>
      <c r="EKZ535" s="682"/>
      <c r="ELA535" s="682"/>
      <c r="ELB535" s="682"/>
      <c r="ELC535" s="682"/>
      <c r="ELD535" s="682"/>
      <c r="ELE535" s="682"/>
      <c r="ELF535" s="682"/>
      <c r="ELG535" s="682"/>
      <c r="ELH535" s="682"/>
      <c r="ELI535" s="682"/>
      <c r="ELJ535" s="682"/>
      <c r="ELK535" s="682"/>
      <c r="ELL535" s="682"/>
      <c r="ELM535" s="682"/>
      <c r="ELN535" s="682"/>
      <c r="ELO535" s="682"/>
      <c r="ELP535" s="682"/>
      <c r="ELQ535" s="682"/>
      <c r="ELR535" s="682"/>
      <c r="ELS535" s="682"/>
      <c r="ELT535" s="682"/>
      <c r="ELU535" s="682"/>
      <c r="ELV535" s="682"/>
      <c r="ELW535" s="682"/>
      <c r="ELX535" s="682"/>
      <c r="ELY535" s="682"/>
      <c r="ELZ535" s="682"/>
      <c r="EMA535" s="682"/>
      <c r="EMB535" s="682"/>
      <c r="EMC535" s="682"/>
      <c r="EMD535" s="682"/>
      <c r="EME535" s="682"/>
      <c r="EMF535" s="682"/>
      <c r="EMG535" s="682"/>
      <c r="EMH535" s="682"/>
      <c r="EMI535" s="682"/>
      <c r="EMJ535" s="682"/>
      <c r="EMK535" s="682"/>
      <c r="EML535" s="682"/>
      <c r="EMM535" s="682"/>
      <c r="EMN535" s="682"/>
      <c r="EMO535" s="682"/>
      <c r="EMP535" s="682"/>
      <c r="EMQ535" s="682"/>
      <c r="EMR535" s="682"/>
      <c r="EMS535" s="682"/>
      <c r="EMT535" s="682"/>
      <c r="EMU535" s="682"/>
      <c r="EMV535" s="682"/>
      <c r="EMW535" s="682"/>
      <c r="EMX535" s="682"/>
      <c r="EMY535" s="682"/>
      <c r="EMZ535" s="682"/>
      <c r="ENA535" s="682"/>
      <c r="ENB535" s="682"/>
      <c r="ENC535" s="682"/>
      <c r="END535" s="682"/>
      <c r="ENE535" s="682"/>
      <c r="ENF535" s="682"/>
      <c r="ENG535" s="682"/>
      <c r="ENH535" s="682"/>
      <c r="ENI535" s="682"/>
      <c r="ENJ535" s="682"/>
      <c r="ENK535" s="682"/>
      <c r="ENL535" s="682"/>
      <c r="ENM535" s="682"/>
      <c r="ENN535" s="682"/>
      <c r="ENO535" s="682"/>
      <c r="ENP535" s="682"/>
      <c r="ENQ535" s="682"/>
      <c r="ENR535" s="682"/>
      <c r="ENS535" s="682"/>
      <c r="ENT535" s="682"/>
      <c r="ENU535" s="682"/>
      <c r="ENV535" s="682"/>
      <c r="ENW535" s="682"/>
      <c r="ENX535" s="682"/>
      <c r="ENY535" s="682"/>
      <c r="ENZ535" s="682"/>
      <c r="EOA535" s="682"/>
      <c r="EOB535" s="682"/>
      <c r="EOC535" s="682"/>
      <c r="EOD535" s="682"/>
      <c r="EOE535" s="682"/>
      <c r="EOF535" s="682"/>
      <c r="EOG535" s="682"/>
      <c r="EOH535" s="682"/>
      <c r="EOI535" s="682"/>
      <c r="EOJ535" s="682"/>
      <c r="EOK535" s="682"/>
      <c r="EOL535" s="682"/>
      <c r="EOM535" s="682"/>
      <c r="EON535" s="682"/>
      <c r="EOO535" s="682"/>
      <c r="EOP535" s="682"/>
      <c r="EOQ535" s="682"/>
      <c r="EOR535" s="682"/>
      <c r="EOS535" s="682"/>
      <c r="EOT535" s="682"/>
      <c r="EOU535" s="682"/>
      <c r="EOV535" s="682"/>
      <c r="EOW535" s="682"/>
      <c r="EOX535" s="682"/>
      <c r="EOY535" s="682"/>
      <c r="EOZ535" s="682"/>
      <c r="EPA535" s="682"/>
      <c r="EPB535" s="682"/>
      <c r="EPC535" s="682"/>
      <c r="EPD535" s="682"/>
      <c r="EPE535" s="682"/>
      <c r="EPF535" s="682"/>
      <c r="EPG535" s="682"/>
      <c r="EPH535" s="682"/>
      <c r="EPI535" s="682"/>
      <c r="EPJ535" s="682"/>
      <c r="EPK535" s="682"/>
      <c r="EPL535" s="682"/>
      <c r="EPM535" s="682"/>
      <c r="EPN535" s="682"/>
      <c r="EPO535" s="682"/>
      <c r="EPP535" s="682"/>
      <c r="EPQ535" s="682"/>
      <c r="EPR535" s="682"/>
      <c r="EPS535" s="682"/>
      <c r="EPT535" s="682"/>
      <c r="EPU535" s="682"/>
      <c r="EPV535" s="682"/>
      <c r="EPW535" s="682"/>
      <c r="EPX535" s="682"/>
      <c r="EPY535" s="682"/>
      <c r="EPZ535" s="682"/>
      <c r="EQA535" s="682"/>
      <c r="EQB535" s="682"/>
      <c r="EQC535" s="682"/>
      <c r="EQD535" s="682"/>
      <c r="EQE535" s="682"/>
      <c r="EQF535" s="682"/>
      <c r="EQG535" s="682"/>
      <c r="EQH535" s="682"/>
      <c r="EQI535" s="682"/>
      <c r="EQJ535" s="682"/>
      <c r="EQK535" s="682"/>
      <c r="EQL535" s="682"/>
      <c r="EQM535" s="682"/>
      <c r="EQN535" s="682"/>
      <c r="EQO535" s="682"/>
      <c r="EQP535" s="682"/>
      <c r="EQQ535" s="682"/>
      <c r="EQR535" s="682"/>
      <c r="EQS535" s="682"/>
      <c r="EQT535" s="682"/>
      <c r="EQU535" s="682"/>
      <c r="EQV535" s="682"/>
      <c r="EQW535" s="682"/>
      <c r="EQX535" s="682"/>
      <c r="EQY535" s="682"/>
      <c r="EQZ535" s="682"/>
      <c r="ERA535" s="682"/>
      <c r="ERB535" s="682"/>
      <c r="ERC535" s="682"/>
      <c r="ERD535" s="682"/>
      <c r="ERE535" s="682"/>
      <c r="ERF535" s="682"/>
      <c r="ERG535" s="682"/>
      <c r="ERH535" s="682"/>
      <c r="ERI535" s="682"/>
      <c r="ERJ535" s="682"/>
      <c r="ERK535" s="682"/>
      <c r="ERL535" s="682"/>
      <c r="ERM535" s="682"/>
      <c r="ERN535" s="682"/>
      <c r="ERO535" s="682"/>
      <c r="ERP535" s="682"/>
      <c r="ERQ535" s="682"/>
      <c r="ERR535" s="682"/>
      <c r="ERS535" s="682"/>
      <c r="ERT535" s="682"/>
      <c r="ERU535" s="682"/>
      <c r="ERV535" s="682"/>
      <c r="ERW535" s="682"/>
      <c r="ERX535" s="682"/>
      <c r="ERY535" s="682"/>
      <c r="ERZ535" s="682"/>
      <c r="ESA535" s="682"/>
      <c r="ESB535" s="682"/>
      <c r="ESC535" s="682"/>
      <c r="ESD535" s="682"/>
      <c r="ESE535" s="682"/>
      <c r="ESF535" s="682"/>
      <c r="ESG535" s="682"/>
      <c r="ESH535" s="682"/>
      <c r="ESI535" s="682"/>
      <c r="ESJ535" s="682"/>
      <c r="ESK535" s="682"/>
      <c r="ESL535" s="682"/>
      <c r="ESM535" s="682"/>
      <c r="ESN535" s="682"/>
      <c r="ESO535" s="682"/>
      <c r="ESP535" s="682"/>
      <c r="ESQ535" s="682"/>
      <c r="ESR535" s="682"/>
      <c r="ESS535" s="682"/>
      <c r="EST535" s="682"/>
      <c r="ESU535" s="682"/>
      <c r="ESV535" s="682"/>
      <c r="ESW535" s="682"/>
      <c r="ESX535" s="682"/>
      <c r="ESY535" s="682"/>
      <c r="ESZ535" s="682"/>
      <c r="ETA535" s="682"/>
      <c r="ETB535" s="682"/>
      <c r="ETC535" s="682"/>
      <c r="ETD535" s="682"/>
      <c r="ETE535" s="682"/>
      <c r="ETF535" s="682"/>
      <c r="ETG535" s="682"/>
      <c r="ETH535" s="682"/>
      <c r="ETI535" s="682"/>
      <c r="ETJ535" s="682"/>
      <c r="ETK535" s="682"/>
      <c r="ETL535" s="682"/>
      <c r="ETM535" s="682"/>
      <c r="ETN535" s="682"/>
      <c r="ETO535" s="682"/>
      <c r="ETP535" s="682"/>
      <c r="ETQ535" s="682"/>
      <c r="ETR535" s="682"/>
      <c r="ETS535" s="682"/>
      <c r="ETT535" s="682"/>
      <c r="ETU535" s="682"/>
      <c r="ETV535" s="682"/>
      <c r="ETW535" s="682"/>
      <c r="ETX535" s="682"/>
      <c r="ETY535" s="682"/>
      <c r="ETZ535" s="682"/>
      <c r="EUA535" s="682"/>
      <c r="EUB535" s="682"/>
      <c r="EUC535" s="682"/>
      <c r="EUD535" s="682"/>
      <c r="EUE535" s="682"/>
      <c r="EUF535" s="682"/>
      <c r="EUG535" s="682"/>
      <c r="EUH535" s="682"/>
      <c r="EUI535" s="682"/>
      <c r="EUJ535" s="682"/>
      <c r="EUK535" s="682"/>
      <c r="EUL535" s="682"/>
      <c r="EUM535" s="682"/>
      <c r="EUN535" s="682"/>
      <c r="EUO535" s="682"/>
      <c r="EUP535" s="682"/>
      <c r="EUQ535" s="682"/>
      <c r="EUR535" s="682"/>
      <c r="EUS535" s="682"/>
      <c r="EUT535" s="682"/>
      <c r="EUU535" s="682"/>
      <c r="EUV535" s="682"/>
      <c r="EUW535" s="682"/>
      <c r="EUX535" s="682"/>
      <c r="EUY535" s="682"/>
      <c r="EUZ535" s="682"/>
      <c r="EVA535" s="682"/>
      <c r="EVB535" s="682"/>
      <c r="EVC535" s="682"/>
      <c r="EVD535" s="682"/>
      <c r="EVE535" s="682"/>
      <c r="EVF535" s="682"/>
      <c r="EVG535" s="682"/>
      <c r="EVH535" s="682"/>
      <c r="EVI535" s="682"/>
      <c r="EVJ535" s="682"/>
      <c r="EVK535" s="682"/>
      <c r="EVL535" s="682"/>
      <c r="EVM535" s="682"/>
      <c r="EVN535" s="682"/>
      <c r="EVO535" s="682"/>
      <c r="EVP535" s="682"/>
      <c r="EVQ535" s="682"/>
      <c r="EVR535" s="682"/>
      <c r="EVS535" s="682"/>
      <c r="EVT535" s="682"/>
      <c r="EVU535" s="682"/>
      <c r="EVV535" s="682"/>
      <c r="EVW535" s="682"/>
      <c r="EVX535" s="682"/>
      <c r="EVY535" s="682"/>
      <c r="EVZ535" s="682"/>
      <c r="EWA535" s="682"/>
      <c r="EWB535" s="682"/>
      <c r="EWC535" s="682"/>
      <c r="EWD535" s="682"/>
      <c r="EWE535" s="682"/>
      <c r="EWF535" s="682"/>
      <c r="EWG535" s="682"/>
      <c r="EWH535" s="682"/>
      <c r="EWI535" s="682"/>
      <c r="EWJ535" s="682"/>
      <c r="EWK535" s="682"/>
      <c r="EWL535" s="682"/>
      <c r="EWM535" s="682"/>
      <c r="EWN535" s="682"/>
      <c r="EWO535" s="682"/>
      <c r="EWP535" s="682"/>
      <c r="EWQ535" s="682"/>
      <c r="EWR535" s="682"/>
      <c r="EWS535" s="682"/>
      <c r="EWT535" s="682"/>
      <c r="EWU535" s="682"/>
      <c r="EWV535" s="682"/>
      <c r="EWW535" s="682"/>
      <c r="EWX535" s="682"/>
      <c r="EWY535" s="682"/>
      <c r="EWZ535" s="682"/>
      <c r="EXA535" s="682"/>
      <c r="EXB535" s="682"/>
      <c r="EXC535" s="682"/>
      <c r="EXD535" s="682"/>
      <c r="EXE535" s="682"/>
      <c r="EXF535" s="682"/>
      <c r="EXG535" s="682"/>
      <c r="EXH535" s="682"/>
      <c r="EXI535" s="682"/>
      <c r="EXJ535" s="682"/>
      <c r="EXK535" s="682"/>
      <c r="EXL535" s="682"/>
      <c r="EXM535" s="682"/>
      <c r="EXN535" s="682"/>
      <c r="EXO535" s="682"/>
      <c r="EXP535" s="682"/>
      <c r="EXQ535" s="682"/>
      <c r="EXR535" s="682"/>
      <c r="EXS535" s="682"/>
      <c r="EXT535" s="682"/>
      <c r="EXU535" s="682"/>
      <c r="EXV535" s="682"/>
      <c r="EXW535" s="682"/>
      <c r="EXX535" s="682"/>
      <c r="EXY535" s="682"/>
      <c r="EXZ535" s="682"/>
      <c r="EYA535" s="682"/>
      <c r="EYB535" s="682"/>
      <c r="EYC535" s="682"/>
      <c r="EYD535" s="682"/>
      <c r="EYE535" s="682"/>
      <c r="EYF535" s="682"/>
      <c r="EYG535" s="682"/>
      <c r="EYH535" s="682"/>
      <c r="EYI535" s="682"/>
      <c r="EYJ535" s="682"/>
      <c r="EYK535" s="682"/>
      <c r="EYL535" s="682"/>
      <c r="EYM535" s="682"/>
      <c r="EYN535" s="682"/>
      <c r="EYO535" s="682"/>
      <c r="EYP535" s="682"/>
      <c r="EYQ535" s="682"/>
      <c r="EYR535" s="682"/>
      <c r="EYS535" s="682"/>
      <c r="EYT535" s="682"/>
      <c r="EYU535" s="682"/>
      <c r="EYV535" s="682"/>
      <c r="EYW535" s="682"/>
      <c r="EYX535" s="682"/>
      <c r="EYY535" s="682"/>
      <c r="EYZ535" s="682"/>
      <c r="EZA535" s="682"/>
      <c r="EZB535" s="682"/>
      <c r="EZC535" s="682"/>
      <c r="EZD535" s="682"/>
      <c r="EZE535" s="682"/>
      <c r="EZF535" s="682"/>
      <c r="EZG535" s="682"/>
      <c r="EZH535" s="682"/>
      <c r="EZI535" s="682"/>
      <c r="EZJ535" s="682"/>
      <c r="EZK535" s="682"/>
      <c r="EZL535" s="682"/>
      <c r="EZM535" s="682"/>
      <c r="EZN535" s="682"/>
      <c r="EZO535" s="682"/>
      <c r="EZP535" s="682"/>
      <c r="EZQ535" s="682"/>
      <c r="EZR535" s="682"/>
      <c r="EZS535" s="682"/>
      <c r="EZT535" s="682"/>
      <c r="EZU535" s="682"/>
      <c r="EZV535" s="682"/>
      <c r="EZW535" s="682"/>
      <c r="EZX535" s="682"/>
      <c r="EZY535" s="682"/>
      <c r="EZZ535" s="682"/>
      <c r="FAA535" s="682"/>
      <c r="FAB535" s="682"/>
      <c r="FAC535" s="682"/>
      <c r="FAD535" s="682"/>
      <c r="FAE535" s="682"/>
      <c r="FAF535" s="682"/>
      <c r="FAG535" s="682"/>
      <c r="FAH535" s="682"/>
      <c r="FAI535" s="682"/>
      <c r="FAJ535" s="682"/>
      <c r="FAK535" s="682"/>
      <c r="FAL535" s="682"/>
      <c r="FAM535" s="682"/>
      <c r="FAN535" s="682"/>
      <c r="FAO535" s="682"/>
      <c r="FAP535" s="682"/>
      <c r="FAQ535" s="682"/>
      <c r="FAR535" s="682"/>
      <c r="FAS535" s="682"/>
      <c r="FAT535" s="682"/>
      <c r="FAU535" s="682"/>
      <c r="FAV535" s="682"/>
      <c r="FAW535" s="682"/>
      <c r="FAX535" s="682"/>
      <c r="FAY535" s="682"/>
      <c r="FAZ535" s="682"/>
      <c r="FBA535" s="682"/>
      <c r="FBB535" s="682"/>
      <c r="FBC535" s="682"/>
      <c r="FBD535" s="682"/>
      <c r="FBE535" s="682"/>
      <c r="FBF535" s="682"/>
      <c r="FBG535" s="682"/>
      <c r="FBH535" s="682"/>
      <c r="FBI535" s="682"/>
      <c r="FBJ535" s="682"/>
      <c r="FBK535" s="682"/>
      <c r="FBL535" s="682"/>
      <c r="FBM535" s="682"/>
      <c r="FBN535" s="682"/>
      <c r="FBO535" s="682"/>
      <c r="FBP535" s="682"/>
      <c r="FBQ535" s="682"/>
      <c r="FBR535" s="682"/>
      <c r="FBS535" s="682"/>
      <c r="FBT535" s="682"/>
      <c r="FBU535" s="682"/>
      <c r="FBV535" s="682"/>
      <c r="FBW535" s="682"/>
      <c r="FBX535" s="682"/>
      <c r="FBY535" s="682"/>
      <c r="FBZ535" s="682"/>
      <c r="FCA535" s="682"/>
      <c r="FCB535" s="682"/>
      <c r="FCC535" s="682"/>
      <c r="FCD535" s="682"/>
      <c r="FCE535" s="682"/>
      <c r="FCF535" s="682"/>
      <c r="FCG535" s="682"/>
      <c r="FCH535" s="682"/>
      <c r="FCI535" s="682"/>
      <c r="FCJ535" s="682"/>
      <c r="FCK535" s="682"/>
      <c r="FCL535" s="682"/>
      <c r="FCM535" s="682"/>
      <c r="FCN535" s="682"/>
      <c r="FCO535" s="682"/>
      <c r="FCP535" s="682"/>
      <c r="FCQ535" s="682"/>
      <c r="FCR535" s="682"/>
      <c r="FCS535" s="682"/>
      <c r="FCT535" s="682"/>
      <c r="FCU535" s="682"/>
      <c r="FCV535" s="682"/>
      <c r="FCW535" s="682"/>
      <c r="FCX535" s="682"/>
      <c r="FCY535" s="682"/>
      <c r="FCZ535" s="682"/>
      <c r="FDA535" s="682"/>
      <c r="FDB535" s="682"/>
      <c r="FDC535" s="682"/>
      <c r="FDD535" s="682"/>
      <c r="FDE535" s="682"/>
      <c r="FDF535" s="682"/>
      <c r="FDG535" s="682"/>
      <c r="FDH535" s="682"/>
      <c r="FDI535" s="682"/>
      <c r="FDJ535" s="682"/>
      <c r="FDK535" s="682"/>
      <c r="FDL535" s="682"/>
      <c r="FDM535" s="682"/>
      <c r="FDN535" s="682"/>
      <c r="FDO535" s="682"/>
      <c r="FDP535" s="682"/>
      <c r="FDQ535" s="682"/>
      <c r="FDR535" s="682"/>
      <c r="FDS535" s="682"/>
      <c r="FDT535" s="682"/>
      <c r="FDU535" s="682"/>
      <c r="FDV535" s="682"/>
      <c r="FDW535" s="682"/>
      <c r="FDX535" s="682"/>
      <c r="FDY535" s="682"/>
      <c r="FDZ535" s="682"/>
      <c r="FEA535" s="682"/>
      <c r="FEB535" s="682"/>
      <c r="FEC535" s="682"/>
      <c r="FED535" s="682"/>
      <c r="FEE535" s="682"/>
      <c r="FEF535" s="682"/>
      <c r="FEG535" s="682"/>
      <c r="FEH535" s="682"/>
      <c r="FEI535" s="682"/>
      <c r="FEJ535" s="682"/>
      <c r="FEK535" s="682"/>
      <c r="FEL535" s="682"/>
      <c r="FEM535" s="682"/>
      <c r="FEN535" s="682"/>
      <c r="FEO535" s="682"/>
      <c r="FEP535" s="682"/>
      <c r="FEQ535" s="682"/>
      <c r="FER535" s="682"/>
      <c r="FES535" s="682"/>
      <c r="FET535" s="682"/>
      <c r="FEU535" s="682"/>
      <c r="FEV535" s="682"/>
      <c r="FEW535" s="682"/>
      <c r="FEX535" s="682"/>
      <c r="FEY535" s="682"/>
      <c r="FEZ535" s="682"/>
      <c r="FFA535" s="682"/>
      <c r="FFB535" s="682"/>
      <c r="FFC535" s="682"/>
      <c r="FFD535" s="682"/>
      <c r="FFE535" s="682"/>
      <c r="FFF535" s="682"/>
      <c r="FFG535" s="682"/>
      <c r="FFH535" s="682"/>
      <c r="FFI535" s="682"/>
      <c r="FFJ535" s="682"/>
      <c r="FFK535" s="682"/>
      <c r="FFL535" s="682"/>
      <c r="FFM535" s="682"/>
      <c r="FFN535" s="682"/>
      <c r="FFO535" s="682"/>
      <c r="FFP535" s="682"/>
      <c r="FFQ535" s="682"/>
      <c r="FFR535" s="682"/>
      <c r="FFS535" s="682"/>
      <c r="FFT535" s="682"/>
      <c r="FFU535" s="682"/>
      <c r="FFV535" s="682"/>
      <c r="FFW535" s="682"/>
      <c r="FFX535" s="682"/>
      <c r="FFY535" s="682"/>
      <c r="FFZ535" s="682"/>
      <c r="FGA535" s="682"/>
      <c r="FGB535" s="682"/>
      <c r="FGC535" s="682"/>
      <c r="FGD535" s="682"/>
      <c r="FGE535" s="682"/>
      <c r="FGF535" s="682"/>
      <c r="FGG535" s="682"/>
      <c r="FGH535" s="682"/>
      <c r="FGI535" s="682"/>
      <c r="FGJ535" s="682"/>
      <c r="FGK535" s="682"/>
      <c r="FGL535" s="682"/>
      <c r="FGM535" s="682"/>
      <c r="FGN535" s="682"/>
      <c r="FGO535" s="682"/>
      <c r="FGP535" s="682"/>
      <c r="FGQ535" s="682"/>
      <c r="FGR535" s="682"/>
      <c r="FGS535" s="682"/>
      <c r="FGT535" s="682"/>
      <c r="FGU535" s="682"/>
      <c r="FGV535" s="682"/>
      <c r="FGW535" s="682"/>
      <c r="FGX535" s="682"/>
      <c r="FGY535" s="682"/>
      <c r="FGZ535" s="682"/>
      <c r="FHA535" s="682"/>
      <c r="FHB535" s="682"/>
      <c r="FHC535" s="682"/>
      <c r="FHD535" s="682"/>
      <c r="FHE535" s="682"/>
      <c r="FHF535" s="682"/>
      <c r="FHG535" s="682"/>
      <c r="FHH535" s="682"/>
      <c r="FHI535" s="682"/>
      <c r="FHJ535" s="682"/>
      <c r="FHK535" s="682"/>
      <c r="FHL535" s="682"/>
      <c r="FHM535" s="682"/>
      <c r="FHN535" s="682"/>
      <c r="FHO535" s="682"/>
      <c r="FHP535" s="682"/>
      <c r="FHQ535" s="682"/>
      <c r="FHR535" s="682"/>
      <c r="FHS535" s="682"/>
      <c r="FHT535" s="682"/>
      <c r="FHU535" s="682"/>
      <c r="FHV535" s="682"/>
      <c r="FHW535" s="682"/>
      <c r="FHX535" s="682"/>
      <c r="FHY535" s="682"/>
      <c r="FHZ535" s="682"/>
      <c r="FIA535" s="682"/>
      <c r="FIB535" s="682"/>
      <c r="FIC535" s="682"/>
      <c r="FID535" s="682"/>
      <c r="FIE535" s="682"/>
      <c r="FIF535" s="682"/>
      <c r="FIG535" s="682"/>
      <c r="FIH535" s="682"/>
      <c r="FII535" s="682"/>
      <c r="FIJ535" s="682"/>
      <c r="FIK535" s="682"/>
      <c r="FIL535" s="682"/>
      <c r="FIM535" s="682"/>
      <c r="FIN535" s="682"/>
      <c r="FIO535" s="682"/>
      <c r="FIP535" s="682"/>
      <c r="FIQ535" s="682"/>
      <c r="FIR535" s="682"/>
      <c r="FIS535" s="682"/>
      <c r="FIT535" s="682"/>
      <c r="FIU535" s="682"/>
      <c r="FIV535" s="682"/>
      <c r="FIW535" s="682"/>
      <c r="FIX535" s="682"/>
      <c r="FIY535" s="682"/>
      <c r="FIZ535" s="682"/>
      <c r="FJA535" s="682"/>
      <c r="FJB535" s="682"/>
      <c r="FJC535" s="682"/>
      <c r="FJD535" s="682"/>
      <c r="FJE535" s="682"/>
      <c r="FJF535" s="682"/>
      <c r="FJG535" s="682"/>
      <c r="FJH535" s="682"/>
      <c r="FJI535" s="682"/>
      <c r="FJJ535" s="682"/>
      <c r="FJK535" s="682"/>
      <c r="FJL535" s="682"/>
      <c r="FJM535" s="682"/>
      <c r="FJN535" s="682"/>
      <c r="FJO535" s="682"/>
      <c r="FJP535" s="682"/>
      <c r="FJQ535" s="682"/>
      <c r="FJR535" s="682"/>
      <c r="FJS535" s="682"/>
      <c r="FJT535" s="682"/>
      <c r="FJU535" s="682"/>
      <c r="FJV535" s="682"/>
      <c r="FJW535" s="682"/>
      <c r="FJX535" s="682"/>
      <c r="FJY535" s="682"/>
      <c r="FJZ535" s="682"/>
      <c r="FKA535" s="682"/>
      <c r="FKB535" s="682"/>
      <c r="FKC535" s="682"/>
      <c r="FKD535" s="682"/>
      <c r="FKE535" s="682"/>
      <c r="FKF535" s="682"/>
      <c r="FKG535" s="682"/>
      <c r="FKH535" s="682"/>
      <c r="FKI535" s="682"/>
      <c r="FKJ535" s="682"/>
      <c r="FKK535" s="682"/>
      <c r="FKL535" s="682"/>
      <c r="FKM535" s="682"/>
      <c r="FKN535" s="682"/>
      <c r="FKO535" s="682"/>
      <c r="FKP535" s="682"/>
      <c r="FKQ535" s="682"/>
      <c r="FKR535" s="682"/>
      <c r="FKS535" s="682"/>
      <c r="FKT535" s="682"/>
      <c r="FKU535" s="682"/>
      <c r="FKV535" s="682"/>
      <c r="FKW535" s="682"/>
      <c r="FKX535" s="682"/>
      <c r="FKY535" s="682"/>
      <c r="FKZ535" s="682"/>
      <c r="FLA535" s="682"/>
      <c r="FLB535" s="682"/>
      <c r="FLC535" s="682"/>
      <c r="FLD535" s="682"/>
      <c r="FLE535" s="682"/>
      <c r="FLF535" s="682"/>
      <c r="FLG535" s="682"/>
      <c r="FLH535" s="682"/>
      <c r="FLI535" s="682"/>
      <c r="FLJ535" s="682"/>
      <c r="FLK535" s="682"/>
      <c r="FLL535" s="682"/>
      <c r="FLM535" s="682"/>
      <c r="FLN535" s="682"/>
      <c r="FLO535" s="682"/>
      <c r="FLP535" s="682"/>
      <c r="FLQ535" s="682"/>
      <c r="FLR535" s="682"/>
      <c r="FLS535" s="682"/>
      <c r="FLT535" s="682"/>
      <c r="FLU535" s="682"/>
      <c r="FLV535" s="682"/>
      <c r="FLW535" s="682"/>
      <c r="FLX535" s="682"/>
      <c r="FLY535" s="682"/>
      <c r="FLZ535" s="682"/>
      <c r="FMA535" s="682"/>
      <c r="FMB535" s="682"/>
      <c r="FMC535" s="682"/>
      <c r="FMD535" s="682"/>
      <c r="FME535" s="682"/>
      <c r="FMF535" s="682"/>
      <c r="FMG535" s="682"/>
      <c r="FMH535" s="682"/>
      <c r="FMI535" s="682"/>
      <c r="FMJ535" s="682"/>
      <c r="FMK535" s="682"/>
      <c r="FML535" s="682"/>
      <c r="FMM535" s="682"/>
      <c r="FMN535" s="682"/>
      <c r="FMO535" s="682"/>
      <c r="FMP535" s="682"/>
      <c r="FMQ535" s="682"/>
      <c r="FMR535" s="682"/>
      <c r="FMS535" s="682"/>
      <c r="FMT535" s="682"/>
      <c r="FMU535" s="682"/>
      <c r="FMV535" s="682"/>
      <c r="FMW535" s="682"/>
      <c r="FMX535" s="682"/>
      <c r="FMY535" s="682"/>
      <c r="FMZ535" s="682"/>
      <c r="FNA535" s="682"/>
      <c r="FNB535" s="682"/>
      <c r="FNC535" s="682"/>
      <c r="FND535" s="682"/>
      <c r="FNE535" s="682"/>
      <c r="FNF535" s="682"/>
      <c r="FNG535" s="682"/>
      <c r="FNH535" s="682"/>
      <c r="FNI535" s="682"/>
      <c r="FNJ535" s="682"/>
      <c r="FNK535" s="682"/>
      <c r="FNL535" s="682"/>
      <c r="FNM535" s="682"/>
      <c r="FNN535" s="682"/>
      <c r="FNO535" s="682"/>
      <c r="FNP535" s="682"/>
      <c r="FNQ535" s="682"/>
      <c r="FNR535" s="682"/>
      <c r="FNS535" s="682"/>
      <c r="FNT535" s="682"/>
      <c r="FNU535" s="682"/>
      <c r="FNV535" s="682"/>
      <c r="FNW535" s="682"/>
      <c r="FNX535" s="682"/>
      <c r="FNY535" s="682"/>
      <c r="FNZ535" s="682"/>
      <c r="FOA535" s="682"/>
      <c r="FOB535" s="682"/>
      <c r="FOC535" s="682"/>
      <c r="FOD535" s="682"/>
      <c r="FOE535" s="682"/>
      <c r="FOF535" s="682"/>
      <c r="FOG535" s="682"/>
      <c r="FOH535" s="682"/>
      <c r="FOI535" s="682"/>
      <c r="FOJ535" s="682"/>
      <c r="FOK535" s="682"/>
      <c r="FOL535" s="682"/>
      <c r="FOM535" s="682"/>
      <c r="FON535" s="682"/>
      <c r="FOO535" s="682"/>
      <c r="FOP535" s="682"/>
      <c r="FOQ535" s="682"/>
      <c r="FOR535" s="682"/>
      <c r="FOS535" s="682"/>
      <c r="FOT535" s="682"/>
      <c r="FOU535" s="682"/>
      <c r="FOV535" s="682"/>
      <c r="FOW535" s="682"/>
      <c r="FOX535" s="682"/>
      <c r="FOY535" s="682"/>
      <c r="FOZ535" s="682"/>
      <c r="FPA535" s="682"/>
      <c r="FPB535" s="682"/>
      <c r="FPC535" s="682"/>
      <c r="FPD535" s="682"/>
      <c r="FPE535" s="682"/>
      <c r="FPF535" s="682"/>
      <c r="FPG535" s="682"/>
      <c r="FPH535" s="682"/>
      <c r="FPI535" s="682"/>
      <c r="FPJ535" s="682"/>
      <c r="FPK535" s="682"/>
      <c r="FPL535" s="682"/>
      <c r="FPM535" s="682"/>
      <c r="FPN535" s="682"/>
      <c r="FPO535" s="682"/>
      <c r="FPP535" s="682"/>
      <c r="FPQ535" s="682"/>
      <c r="FPR535" s="682"/>
      <c r="FPS535" s="682"/>
      <c r="FPT535" s="682"/>
      <c r="FPU535" s="682"/>
      <c r="FPV535" s="682"/>
      <c r="FPW535" s="682"/>
      <c r="FPX535" s="682"/>
      <c r="FPY535" s="682"/>
      <c r="FPZ535" s="682"/>
      <c r="FQA535" s="682"/>
      <c r="FQB535" s="682"/>
      <c r="FQC535" s="682"/>
      <c r="FQD535" s="682"/>
      <c r="FQE535" s="682"/>
      <c r="FQF535" s="682"/>
      <c r="FQG535" s="682"/>
      <c r="FQH535" s="682"/>
      <c r="FQI535" s="682"/>
      <c r="FQJ535" s="682"/>
      <c r="FQK535" s="682"/>
      <c r="FQL535" s="682"/>
      <c r="FQM535" s="682"/>
      <c r="FQN535" s="682"/>
      <c r="FQO535" s="682"/>
      <c r="FQP535" s="682"/>
      <c r="FQQ535" s="682"/>
      <c r="FQR535" s="682"/>
      <c r="FQS535" s="682"/>
      <c r="FQT535" s="682"/>
      <c r="FQU535" s="682"/>
      <c r="FQV535" s="682"/>
      <c r="FQW535" s="682"/>
      <c r="FQX535" s="682"/>
      <c r="FQY535" s="682"/>
      <c r="FQZ535" s="682"/>
      <c r="FRA535" s="682"/>
      <c r="FRB535" s="682"/>
      <c r="FRC535" s="682"/>
      <c r="FRD535" s="682"/>
      <c r="FRE535" s="682"/>
      <c r="FRF535" s="682"/>
      <c r="FRG535" s="682"/>
      <c r="FRH535" s="682"/>
      <c r="FRI535" s="682"/>
      <c r="FRJ535" s="682"/>
      <c r="FRK535" s="682"/>
      <c r="FRL535" s="682"/>
      <c r="FRM535" s="682"/>
      <c r="FRN535" s="682"/>
      <c r="FRO535" s="682"/>
      <c r="FRP535" s="682"/>
      <c r="FRQ535" s="682"/>
      <c r="FRR535" s="682"/>
      <c r="FRS535" s="682"/>
      <c r="FRT535" s="682"/>
      <c r="FRU535" s="682"/>
      <c r="FRV535" s="682"/>
      <c r="FRW535" s="682"/>
      <c r="FRX535" s="682"/>
      <c r="FRY535" s="682"/>
      <c r="FRZ535" s="682"/>
      <c r="FSA535" s="682"/>
      <c r="FSB535" s="682"/>
      <c r="FSC535" s="682"/>
      <c r="FSD535" s="682"/>
      <c r="FSE535" s="682"/>
      <c r="FSF535" s="682"/>
      <c r="FSG535" s="682"/>
      <c r="FSH535" s="682"/>
      <c r="FSI535" s="682"/>
      <c r="FSJ535" s="682"/>
      <c r="FSK535" s="682"/>
      <c r="FSL535" s="682"/>
      <c r="FSM535" s="682"/>
      <c r="FSN535" s="682"/>
      <c r="FSO535" s="682"/>
      <c r="FSP535" s="682"/>
      <c r="FSQ535" s="682"/>
      <c r="FSR535" s="682"/>
      <c r="FSS535" s="682"/>
      <c r="FST535" s="682"/>
      <c r="FSU535" s="682"/>
      <c r="FSV535" s="682"/>
      <c r="FSW535" s="682"/>
      <c r="FSX535" s="682"/>
      <c r="FSY535" s="682"/>
      <c r="FSZ535" s="682"/>
      <c r="FTA535" s="682"/>
      <c r="FTB535" s="682"/>
      <c r="FTC535" s="682"/>
      <c r="FTD535" s="682"/>
      <c r="FTE535" s="682"/>
      <c r="FTF535" s="682"/>
      <c r="FTG535" s="682"/>
      <c r="FTH535" s="682"/>
      <c r="FTI535" s="682"/>
      <c r="FTJ535" s="682"/>
      <c r="FTK535" s="682"/>
      <c r="FTL535" s="682"/>
      <c r="FTM535" s="682"/>
      <c r="FTN535" s="682"/>
      <c r="FTO535" s="682"/>
      <c r="FTP535" s="682"/>
      <c r="FTQ535" s="682"/>
      <c r="FTR535" s="682"/>
      <c r="FTS535" s="682"/>
      <c r="FTT535" s="682"/>
      <c r="FTU535" s="682"/>
      <c r="FTV535" s="682"/>
      <c r="FTW535" s="682"/>
      <c r="FTX535" s="682"/>
      <c r="FTY535" s="682"/>
      <c r="FTZ535" s="682"/>
      <c r="FUA535" s="682"/>
      <c r="FUB535" s="682"/>
      <c r="FUC535" s="682"/>
      <c r="FUD535" s="682"/>
      <c r="FUE535" s="682"/>
      <c r="FUF535" s="682"/>
      <c r="FUG535" s="682"/>
      <c r="FUH535" s="682"/>
      <c r="FUI535" s="682"/>
      <c r="FUJ535" s="682"/>
      <c r="FUK535" s="682"/>
      <c r="FUL535" s="682"/>
      <c r="FUM535" s="682"/>
      <c r="FUN535" s="682"/>
      <c r="FUO535" s="682"/>
      <c r="FUP535" s="682"/>
      <c r="FUQ535" s="682"/>
      <c r="FUR535" s="682"/>
      <c r="FUS535" s="682"/>
      <c r="FUT535" s="682"/>
      <c r="FUU535" s="682"/>
      <c r="FUV535" s="682"/>
      <c r="FUW535" s="682"/>
      <c r="FUX535" s="682"/>
      <c r="FUY535" s="682"/>
      <c r="FUZ535" s="682"/>
      <c r="FVA535" s="682"/>
      <c r="FVB535" s="682"/>
      <c r="FVC535" s="682"/>
      <c r="FVD535" s="682"/>
      <c r="FVE535" s="682"/>
      <c r="FVF535" s="682"/>
      <c r="FVG535" s="682"/>
      <c r="FVH535" s="682"/>
      <c r="FVI535" s="682"/>
      <c r="FVJ535" s="682"/>
      <c r="FVK535" s="682"/>
      <c r="FVL535" s="682"/>
      <c r="FVM535" s="682"/>
      <c r="FVN535" s="682"/>
      <c r="FVO535" s="682"/>
      <c r="FVP535" s="682"/>
      <c r="FVQ535" s="682"/>
      <c r="FVR535" s="682"/>
      <c r="FVS535" s="682"/>
      <c r="FVT535" s="682"/>
      <c r="FVU535" s="682"/>
      <c r="FVV535" s="682"/>
      <c r="FVW535" s="682"/>
      <c r="FVX535" s="682"/>
      <c r="FVY535" s="682"/>
      <c r="FVZ535" s="682"/>
      <c r="FWA535" s="682"/>
      <c r="FWB535" s="682"/>
      <c r="FWC535" s="682"/>
      <c r="FWD535" s="682"/>
      <c r="FWE535" s="682"/>
      <c r="FWF535" s="682"/>
      <c r="FWG535" s="682"/>
      <c r="FWH535" s="682"/>
      <c r="FWI535" s="682"/>
      <c r="FWJ535" s="682"/>
      <c r="FWK535" s="682"/>
      <c r="FWL535" s="682"/>
      <c r="FWM535" s="682"/>
      <c r="FWN535" s="682"/>
      <c r="FWO535" s="682"/>
      <c r="FWP535" s="682"/>
      <c r="FWQ535" s="682"/>
      <c r="FWR535" s="682"/>
      <c r="FWS535" s="682"/>
      <c r="FWT535" s="682"/>
      <c r="FWU535" s="682"/>
      <c r="FWV535" s="682"/>
      <c r="FWW535" s="682"/>
      <c r="FWX535" s="682"/>
      <c r="FWY535" s="682"/>
      <c r="FWZ535" s="682"/>
      <c r="FXA535" s="682"/>
      <c r="FXB535" s="682"/>
      <c r="FXC535" s="682"/>
      <c r="FXD535" s="682"/>
      <c r="FXE535" s="682"/>
      <c r="FXF535" s="682"/>
      <c r="FXG535" s="682"/>
      <c r="FXH535" s="682"/>
      <c r="FXI535" s="682"/>
      <c r="FXJ535" s="682"/>
      <c r="FXK535" s="682"/>
      <c r="FXL535" s="682"/>
      <c r="FXM535" s="682"/>
      <c r="FXN535" s="682"/>
      <c r="FXO535" s="682"/>
      <c r="FXP535" s="682"/>
      <c r="FXQ535" s="682"/>
      <c r="FXR535" s="682"/>
      <c r="FXS535" s="682"/>
      <c r="FXT535" s="682"/>
      <c r="FXU535" s="682"/>
      <c r="FXV535" s="682"/>
      <c r="FXW535" s="682"/>
      <c r="FXX535" s="682"/>
      <c r="FXY535" s="682"/>
      <c r="FXZ535" s="682"/>
      <c r="FYA535" s="682"/>
      <c r="FYB535" s="682"/>
      <c r="FYC535" s="682"/>
      <c r="FYD535" s="682"/>
      <c r="FYE535" s="682"/>
      <c r="FYF535" s="682"/>
      <c r="FYG535" s="682"/>
      <c r="FYH535" s="682"/>
      <c r="FYI535" s="682"/>
      <c r="FYJ535" s="682"/>
      <c r="FYK535" s="682"/>
      <c r="FYL535" s="682"/>
      <c r="FYM535" s="682"/>
      <c r="FYN535" s="682"/>
      <c r="FYO535" s="682"/>
      <c r="FYP535" s="682"/>
      <c r="FYQ535" s="682"/>
      <c r="FYR535" s="682"/>
      <c r="FYS535" s="682"/>
      <c r="FYT535" s="682"/>
      <c r="FYU535" s="682"/>
      <c r="FYV535" s="682"/>
      <c r="FYW535" s="682"/>
      <c r="FYX535" s="682"/>
      <c r="FYY535" s="682"/>
      <c r="FYZ535" s="682"/>
      <c r="FZA535" s="682"/>
      <c r="FZB535" s="682"/>
      <c r="FZC535" s="682"/>
      <c r="FZD535" s="682"/>
      <c r="FZE535" s="682"/>
      <c r="FZF535" s="682"/>
      <c r="FZG535" s="682"/>
      <c r="FZH535" s="682"/>
      <c r="FZI535" s="682"/>
      <c r="FZJ535" s="682"/>
      <c r="FZK535" s="682"/>
      <c r="FZL535" s="682"/>
      <c r="FZM535" s="682"/>
      <c r="FZN535" s="682"/>
      <c r="FZO535" s="682"/>
      <c r="FZP535" s="682"/>
      <c r="FZQ535" s="682"/>
      <c r="FZR535" s="682"/>
      <c r="FZS535" s="682"/>
      <c r="FZT535" s="682"/>
      <c r="FZU535" s="682"/>
      <c r="FZV535" s="682"/>
      <c r="FZW535" s="682"/>
      <c r="FZX535" s="682"/>
      <c r="FZY535" s="682"/>
      <c r="FZZ535" s="682"/>
      <c r="GAA535" s="682"/>
      <c r="GAB535" s="682"/>
      <c r="GAC535" s="682"/>
      <c r="GAD535" s="682"/>
      <c r="GAE535" s="682"/>
      <c r="GAF535" s="682"/>
      <c r="GAG535" s="682"/>
      <c r="GAH535" s="682"/>
      <c r="GAI535" s="682"/>
      <c r="GAJ535" s="682"/>
      <c r="GAK535" s="682"/>
      <c r="GAL535" s="682"/>
      <c r="GAM535" s="682"/>
      <c r="GAN535" s="682"/>
      <c r="GAO535" s="682"/>
      <c r="GAP535" s="682"/>
      <c r="GAQ535" s="682"/>
      <c r="GAR535" s="682"/>
      <c r="GAS535" s="682"/>
      <c r="GAT535" s="682"/>
      <c r="GAU535" s="682"/>
      <c r="GAV535" s="682"/>
      <c r="GAW535" s="682"/>
      <c r="GAX535" s="682"/>
      <c r="GAY535" s="682"/>
      <c r="GAZ535" s="682"/>
      <c r="GBA535" s="682"/>
      <c r="GBB535" s="682"/>
      <c r="GBC535" s="682"/>
      <c r="GBD535" s="682"/>
      <c r="GBE535" s="682"/>
      <c r="GBF535" s="682"/>
      <c r="GBG535" s="682"/>
      <c r="GBH535" s="682"/>
      <c r="GBI535" s="682"/>
      <c r="GBJ535" s="682"/>
      <c r="GBK535" s="682"/>
      <c r="GBL535" s="682"/>
      <c r="GBM535" s="682"/>
      <c r="GBN535" s="682"/>
      <c r="GBO535" s="682"/>
      <c r="GBP535" s="682"/>
      <c r="GBQ535" s="682"/>
      <c r="GBR535" s="682"/>
      <c r="GBS535" s="682"/>
      <c r="GBT535" s="682"/>
      <c r="GBU535" s="682"/>
      <c r="GBV535" s="682"/>
      <c r="GBW535" s="682"/>
      <c r="GBX535" s="682"/>
      <c r="GBY535" s="682"/>
      <c r="GBZ535" s="682"/>
      <c r="GCA535" s="682"/>
      <c r="GCB535" s="682"/>
      <c r="GCC535" s="682"/>
      <c r="GCD535" s="682"/>
      <c r="GCE535" s="682"/>
      <c r="GCF535" s="682"/>
      <c r="GCG535" s="682"/>
      <c r="GCH535" s="682"/>
      <c r="GCI535" s="682"/>
      <c r="GCJ535" s="682"/>
      <c r="GCK535" s="682"/>
      <c r="GCL535" s="682"/>
      <c r="GCM535" s="682"/>
      <c r="GCN535" s="682"/>
      <c r="GCO535" s="682"/>
      <c r="GCP535" s="682"/>
      <c r="GCQ535" s="682"/>
      <c r="GCR535" s="682"/>
      <c r="GCS535" s="682"/>
      <c r="GCT535" s="682"/>
      <c r="GCU535" s="682"/>
      <c r="GCV535" s="682"/>
      <c r="GCW535" s="682"/>
      <c r="GCX535" s="682"/>
      <c r="GCY535" s="682"/>
      <c r="GCZ535" s="682"/>
      <c r="GDA535" s="682"/>
      <c r="GDB535" s="682"/>
      <c r="GDC535" s="682"/>
      <c r="GDD535" s="682"/>
      <c r="GDE535" s="682"/>
      <c r="GDF535" s="682"/>
      <c r="GDG535" s="682"/>
      <c r="GDH535" s="682"/>
      <c r="GDI535" s="682"/>
      <c r="GDJ535" s="682"/>
      <c r="GDK535" s="682"/>
      <c r="GDL535" s="682"/>
      <c r="GDM535" s="682"/>
      <c r="GDN535" s="682"/>
      <c r="GDO535" s="682"/>
      <c r="GDP535" s="682"/>
      <c r="GDQ535" s="682"/>
      <c r="GDR535" s="682"/>
      <c r="GDS535" s="682"/>
      <c r="GDT535" s="682"/>
      <c r="GDU535" s="682"/>
      <c r="GDV535" s="682"/>
      <c r="GDW535" s="682"/>
      <c r="GDX535" s="682"/>
      <c r="GDY535" s="682"/>
      <c r="GDZ535" s="682"/>
      <c r="GEA535" s="682"/>
      <c r="GEB535" s="682"/>
      <c r="GEC535" s="682"/>
      <c r="GED535" s="682"/>
      <c r="GEE535" s="682"/>
      <c r="GEF535" s="682"/>
      <c r="GEG535" s="682"/>
      <c r="GEH535" s="682"/>
      <c r="GEI535" s="682"/>
      <c r="GEJ535" s="682"/>
      <c r="GEK535" s="682"/>
      <c r="GEL535" s="682"/>
      <c r="GEM535" s="682"/>
      <c r="GEN535" s="682"/>
      <c r="GEO535" s="682"/>
      <c r="GEP535" s="682"/>
      <c r="GEQ535" s="682"/>
      <c r="GER535" s="682"/>
      <c r="GES535" s="682"/>
      <c r="GET535" s="682"/>
      <c r="GEU535" s="682"/>
      <c r="GEV535" s="682"/>
      <c r="GEW535" s="682"/>
      <c r="GEX535" s="682"/>
      <c r="GEY535" s="682"/>
      <c r="GEZ535" s="682"/>
      <c r="GFA535" s="682"/>
      <c r="GFB535" s="682"/>
      <c r="GFC535" s="682"/>
      <c r="GFD535" s="682"/>
      <c r="GFE535" s="682"/>
      <c r="GFF535" s="682"/>
      <c r="GFG535" s="682"/>
      <c r="GFH535" s="682"/>
      <c r="GFI535" s="682"/>
      <c r="GFJ535" s="682"/>
      <c r="GFK535" s="682"/>
      <c r="GFL535" s="682"/>
      <c r="GFM535" s="682"/>
      <c r="GFN535" s="682"/>
      <c r="GFO535" s="682"/>
      <c r="GFP535" s="682"/>
      <c r="GFQ535" s="682"/>
      <c r="GFR535" s="682"/>
      <c r="GFS535" s="682"/>
      <c r="GFT535" s="682"/>
      <c r="GFU535" s="682"/>
      <c r="GFV535" s="682"/>
      <c r="GFW535" s="682"/>
      <c r="GFX535" s="682"/>
      <c r="GFY535" s="682"/>
      <c r="GFZ535" s="682"/>
      <c r="GGA535" s="682"/>
      <c r="GGB535" s="682"/>
      <c r="GGC535" s="682"/>
      <c r="GGD535" s="682"/>
      <c r="GGE535" s="682"/>
      <c r="GGF535" s="682"/>
      <c r="GGG535" s="682"/>
      <c r="GGH535" s="682"/>
      <c r="GGI535" s="682"/>
      <c r="GGJ535" s="682"/>
      <c r="GGK535" s="682"/>
      <c r="GGL535" s="682"/>
      <c r="GGM535" s="682"/>
      <c r="GGN535" s="682"/>
      <c r="GGO535" s="682"/>
      <c r="GGP535" s="682"/>
      <c r="GGQ535" s="682"/>
      <c r="GGR535" s="682"/>
      <c r="GGS535" s="682"/>
      <c r="GGT535" s="682"/>
      <c r="GGU535" s="682"/>
      <c r="GGV535" s="682"/>
      <c r="GGW535" s="682"/>
      <c r="GGX535" s="682"/>
      <c r="GGY535" s="682"/>
      <c r="GGZ535" s="682"/>
      <c r="GHA535" s="682"/>
      <c r="GHB535" s="682"/>
      <c r="GHC535" s="682"/>
      <c r="GHD535" s="682"/>
      <c r="GHE535" s="682"/>
      <c r="GHF535" s="682"/>
      <c r="GHG535" s="682"/>
      <c r="GHH535" s="682"/>
      <c r="GHI535" s="682"/>
      <c r="GHJ535" s="682"/>
      <c r="GHK535" s="682"/>
      <c r="GHL535" s="682"/>
      <c r="GHM535" s="682"/>
      <c r="GHN535" s="682"/>
      <c r="GHO535" s="682"/>
      <c r="GHP535" s="682"/>
      <c r="GHQ535" s="682"/>
      <c r="GHR535" s="682"/>
      <c r="GHS535" s="682"/>
      <c r="GHT535" s="682"/>
      <c r="GHU535" s="682"/>
      <c r="GHV535" s="682"/>
      <c r="GHW535" s="682"/>
      <c r="GHX535" s="682"/>
      <c r="GHY535" s="682"/>
      <c r="GHZ535" s="682"/>
      <c r="GIA535" s="682"/>
      <c r="GIB535" s="682"/>
      <c r="GIC535" s="682"/>
      <c r="GID535" s="682"/>
      <c r="GIE535" s="682"/>
      <c r="GIF535" s="682"/>
      <c r="GIG535" s="682"/>
      <c r="GIH535" s="682"/>
      <c r="GII535" s="682"/>
      <c r="GIJ535" s="682"/>
      <c r="GIK535" s="682"/>
      <c r="GIL535" s="682"/>
      <c r="GIM535" s="682"/>
      <c r="GIN535" s="682"/>
      <c r="GIO535" s="682"/>
      <c r="GIP535" s="682"/>
      <c r="GIQ535" s="682"/>
      <c r="GIR535" s="682"/>
      <c r="GIS535" s="682"/>
      <c r="GIT535" s="682"/>
      <c r="GIU535" s="682"/>
      <c r="GIV535" s="682"/>
      <c r="GIW535" s="682"/>
      <c r="GIX535" s="682"/>
      <c r="GIY535" s="682"/>
      <c r="GIZ535" s="682"/>
      <c r="GJA535" s="682"/>
      <c r="GJB535" s="682"/>
      <c r="GJC535" s="682"/>
      <c r="GJD535" s="682"/>
      <c r="GJE535" s="682"/>
      <c r="GJF535" s="682"/>
      <c r="GJG535" s="682"/>
      <c r="GJH535" s="682"/>
      <c r="GJI535" s="682"/>
      <c r="GJJ535" s="682"/>
      <c r="GJK535" s="682"/>
      <c r="GJL535" s="682"/>
      <c r="GJM535" s="682"/>
      <c r="GJN535" s="682"/>
      <c r="GJO535" s="682"/>
      <c r="GJP535" s="682"/>
      <c r="GJQ535" s="682"/>
      <c r="GJR535" s="682"/>
      <c r="GJS535" s="682"/>
      <c r="GJT535" s="682"/>
      <c r="GJU535" s="682"/>
      <c r="GJV535" s="682"/>
      <c r="GJW535" s="682"/>
      <c r="GJX535" s="682"/>
      <c r="GJY535" s="682"/>
      <c r="GJZ535" s="682"/>
      <c r="GKA535" s="682"/>
      <c r="GKB535" s="682"/>
      <c r="GKC535" s="682"/>
      <c r="GKD535" s="682"/>
      <c r="GKE535" s="682"/>
      <c r="GKF535" s="682"/>
      <c r="GKG535" s="682"/>
      <c r="GKH535" s="682"/>
      <c r="GKI535" s="682"/>
      <c r="GKJ535" s="682"/>
      <c r="GKK535" s="682"/>
      <c r="GKL535" s="682"/>
      <c r="GKM535" s="682"/>
      <c r="GKN535" s="682"/>
      <c r="GKO535" s="682"/>
      <c r="GKP535" s="682"/>
      <c r="GKQ535" s="682"/>
      <c r="GKR535" s="682"/>
      <c r="GKS535" s="682"/>
      <c r="GKT535" s="682"/>
      <c r="GKU535" s="682"/>
      <c r="GKV535" s="682"/>
      <c r="GKW535" s="682"/>
      <c r="GKX535" s="682"/>
      <c r="GKY535" s="682"/>
      <c r="GKZ535" s="682"/>
      <c r="GLA535" s="682"/>
      <c r="GLB535" s="682"/>
      <c r="GLC535" s="682"/>
      <c r="GLD535" s="682"/>
      <c r="GLE535" s="682"/>
      <c r="GLF535" s="682"/>
      <c r="GLG535" s="682"/>
      <c r="GLH535" s="682"/>
      <c r="GLI535" s="682"/>
      <c r="GLJ535" s="682"/>
      <c r="GLK535" s="682"/>
      <c r="GLL535" s="682"/>
      <c r="GLM535" s="682"/>
      <c r="GLN535" s="682"/>
      <c r="GLO535" s="682"/>
      <c r="GLP535" s="682"/>
      <c r="GLQ535" s="682"/>
      <c r="GLR535" s="682"/>
      <c r="GLS535" s="682"/>
      <c r="GLT535" s="682"/>
      <c r="GLU535" s="682"/>
      <c r="GLV535" s="682"/>
      <c r="GLW535" s="682"/>
      <c r="GLX535" s="682"/>
      <c r="GLY535" s="682"/>
      <c r="GLZ535" s="682"/>
      <c r="GMA535" s="682"/>
      <c r="GMB535" s="682"/>
      <c r="GMC535" s="682"/>
      <c r="GMD535" s="682"/>
      <c r="GME535" s="682"/>
      <c r="GMF535" s="682"/>
      <c r="GMG535" s="682"/>
      <c r="GMH535" s="682"/>
      <c r="GMI535" s="682"/>
      <c r="GMJ535" s="682"/>
      <c r="GMK535" s="682"/>
      <c r="GML535" s="682"/>
      <c r="GMM535" s="682"/>
      <c r="GMN535" s="682"/>
      <c r="GMO535" s="682"/>
      <c r="GMP535" s="682"/>
      <c r="GMQ535" s="682"/>
      <c r="GMR535" s="682"/>
      <c r="GMS535" s="682"/>
      <c r="GMT535" s="682"/>
      <c r="GMU535" s="682"/>
      <c r="GMV535" s="682"/>
      <c r="GMW535" s="682"/>
      <c r="GMX535" s="682"/>
      <c r="GMY535" s="682"/>
      <c r="GMZ535" s="682"/>
      <c r="GNA535" s="682"/>
      <c r="GNB535" s="682"/>
      <c r="GNC535" s="682"/>
      <c r="GND535" s="682"/>
      <c r="GNE535" s="682"/>
      <c r="GNF535" s="682"/>
      <c r="GNG535" s="682"/>
      <c r="GNH535" s="682"/>
      <c r="GNI535" s="682"/>
      <c r="GNJ535" s="682"/>
      <c r="GNK535" s="682"/>
      <c r="GNL535" s="682"/>
      <c r="GNM535" s="682"/>
      <c r="GNN535" s="682"/>
      <c r="GNO535" s="682"/>
      <c r="GNP535" s="682"/>
      <c r="GNQ535" s="682"/>
      <c r="GNR535" s="682"/>
      <c r="GNS535" s="682"/>
      <c r="GNT535" s="682"/>
      <c r="GNU535" s="682"/>
      <c r="GNV535" s="682"/>
      <c r="GNW535" s="682"/>
      <c r="GNX535" s="682"/>
      <c r="GNY535" s="682"/>
      <c r="GNZ535" s="682"/>
      <c r="GOA535" s="682"/>
      <c r="GOB535" s="682"/>
      <c r="GOC535" s="682"/>
      <c r="GOD535" s="682"/>
      <c r="GOE535" s="682"/>
      <c r="GOF535" s="682"/>
      <c r="GOG535" s="682"/>
      <c r="GOH535" s="682"/>
      <c r="GOI535" s="682"/>
      <c r="GOJ535" s="682"/>
      <c r="GOK535" s="682"/>
      <c r="GOL535" s="682"/>
      <c r="GOM535" s="682"/>
      <c r="GON535" s="682"/>
      <c r="GOO535" s="682"/>
      <c r="GOP535" s="682"/>
      <c r="GOQ535" s="682"/>
      <c r="GOR535" s="682"/>
      <c r="GOS535" s="682"/>
      <c r="GOT535" s="682"/>
      <c r="GOU535" s="682"/>
      <c r="GOV535" s="682"/>
      <c r="GOW535" s="682"/>
      <c r="GOX535" s="682"/>
      <c r="GOY535" s="682"/>
      <c r="GOZ535" s="682"/>
      <c r="GPA535" s="682"/>
      <c r="GPB535" s="682"/>
      <c r="GPC535" s="682"/>
      <c r="GPD535" s="682"/>
      <c r="GPE535" s="682"/>
      <c r="GPF535" s="682"/>
      <c r="GPG535" s="682"/>
      <c r="GPH535" s="682"/>
      <c r="GPI535" s="682"/>
      <c r="GPJ535" s="682"/>
      <c r="GPK535" s="682"/>
      <c r="GPL535" s="682"/>
      <c r="GPM535" s="682"/>
      <c r="GPN535" s="682"/>
      <c r="GPO535" s="682"/>
      <c r="GPP535" s="682"/>
      <c r="GPQ535" s="682"/>
      <c r="GPR535" s="682"/>
      <c r="GPS535" s="682"/>
      <c r="GPT535" s="682"/>
      <c r="GPU535" s="682"/>
      <c r="GPV535" s="682"/>
      <c r="GPW535" s="682"/>
      <c r="GPX535" s="682"/>
      <c r="GPY535" s="682"/>
      <c r="GPZ535" s="682"/>
      <c r="GQA535" s="682"/>
      <c r="GQB535" s="682"/>
      <c r="GQC535" s="682"/>
      <c r="GQD535" s="682"/>
      <c r="GQE535" s="682"/>
      <c r="GQF535" s="682"/>
      <c r="GQG535" s="682"/>
      <c r="GQH535" s="682"/>
      <c r="GQI535" s="682"/>
      <c r="GQJ535" s="682"/>
      <c r="GQK535" s="682"/>
      <c r="GQL535" s="682"/>
      <c r="GQM535" s="682"/>
      <c r="GQN535" s="682"/>
      <c r="GQO535" s="682"/>
      <c r="GQP535" s="682"/>
      <c r="GQQ535" s="682"/>
      <c r="GQR535" s="682"/>
      <c r="GQS535" s="682"/>
      <c r="GQT535" s="682"/>
      <c r="GQU535" s="682"/>
      <c r="GQV535" s="682"/>
      <c r="GQW535" s="682"/>
      <c r="GQX535" s="682"/>
      <c r="GQY535" s="682"/>
      <c r="GQZ535" s="682"/>
      <c r="GRA535" s="682"/>
      <c r="GRB535" s="682"/>
      <c r="GRC535" s="682"/>
      <c r="GRD535" s="682"/>
      <c r="GRE535" s="682"/>
      <c r="GRF535" s="682"/>
      <c r="GRG535" s="682"/>
      <c r="GRH535" s="682"/>
      <c r="GRI535" s="682"/>
      <c r="GRJ535" s="682"/>
      <c r="GRK535" s="682"/>
      <c r="GRL535" s="682"/>
      <c r="GRM535" s="682"/>
      <c r="GRN535" s="682"/>
      <c r="GRO535" s="682"/>
      <c r="GRP535" s="682"/>
      <c r="GRQ535" s="682"/>
      <c r="GRR535" s="682"/>
      <c r="GRS535" s="682"/>
      <c r="GRT535" s="682"/>
      <c r="GRU535" s="682"/>
      <c r="GRV535" s="682"/>
      <c r="GRW535" s="682"/>
      <c r="GRX535" s="682"/>
      <c r="GRY535" s="682"/>
      <c r="GRZ535" s="682"/>
      <c r="GSA535" s="682"/>
      <c r="GSB535" s="682"/>
      <c r="GSC535" s="682"/>
      <c r="GSD535" s="682"/>
      <c r="GSE535" s="682"/>
      <c r="GSF535" s="682"/>
      <c r="GSG535" s="682"/>
      <c r="GSH535" s="682"/>
      <c r="GSI535" s="682"/>
      <c r="GSJ535" s="682"/>
      <c r="GSK535" s="682"/>
      <c r="GSL535" s="682"/>
      <c r="GSM535" s="682"/>
      <c r="GSN535" s="682"/>
      <c r="GSO535" s="682"/>
      <c r="GSP535" s="682"/>
      <c r="GSQ535" s="682"/>
      <c r="GSR535" s="682"/>
      <c r="GSS535" s="682"/>
      <c r="GST535" s="682"/>
      <c r="GSU535" s="682"/>
      <c r="GSV535" s="682"/>
      <c r="GSW535" s="682"/>
      <c r="GSX535" s="682"/>
      <c r="GSY535" s="682"/>
      <c r="GSZ535" s="682"/>
      <c r="GTA535" s="682"/>
      <c r="GTB535" s="682"/>
      <c r="GTC535" s="682"/>
      <c r="GTD535" s="682"/>
      <c r="GTE535" s="682"/>
      <c r="GTF535" s="682"/>
      <c r="GTG535" s="682"/>
      <c r="GTH535" s="682"/>
      <c r="GTI535" s="682"/>
      <c r="GTJ535" s="682"/>
      <c r="GTK535" s="682"/>
      <c r="GTL535" s="682"/>
      <c r="GTM535" s="682"/>
      <c r="GTN535" s="682"/>
      <c r="GTO535" s="682"/>
      <c r="GTP535" s="682"/>
      <c r="GTQ535" s="682"/>
      <c r="GTR535" s="682"/>
      <c r="GTS535" s="682"/>
      <c r="GTT535" s="682"/>
      <c r="GTU535" s="682"/>
      <c r="GTV535" s="682"/>
      <c r="GTW535" s="682"/>
      <c r="GTX535" s="682"/>
      <c r="GTY535" s="682"/>
      <c r="GTZ535" s="682"/>
      <c r="GUA535" s="682"/>
      <c r="GUB535" s="682"/>
      <c r="GUC535" s="682"/>
      <c r="GUD535" s="682"/>
      <c r="GUE535" s="682"/>
      <c r="GUF535" s="682"/>
      <c r="GUG535" s="682"/>
      <c r="GUH535" s="682"/>
      <c r="GUI535" s="682"/>
      <c r="GUJ535" s="682"/>
      <c r="GUK535" s="682"/>
      <c r="GUL535" s="682"/>
      <c r="GUM535" s="682"/>
      <c r="GUN535" s="682"/>
      <c r="GUO535" s="682"/>
      <c r="GUP535" s="682"/>
      <c r="GUQ535" s="682"/>
      <c r="GUR535" s="682"/>
      <c r="GUS535" s="682"/>
      <c r="GUT535" s="682"/>
      <c r="GUU535" s="682"/>
      <c r="GUV535" s="682"/>
      <c r="GUW535" s="682"/>
      <c r="GUX535" s="682"/>
      <c r="GUY535" s="682"/>
      <c r="GUZ535" s="682"/>
      <c r="GVA535" s="682"/>
      <c r="GVB535" s="682"/>
      <c r="GVC535" s="682"/>
      <c r="GVD535" s="682"/>
      <c r="GVE535" s="682"/>
      <c r="GVF535" s="682"/>
      <c r="GVG535" s="682"/>
      <c r="GVH535" s="682"/>
      <c r="GVI535" s="682"/>
      <c r="GVJ535" s="682"/>
      <c r="GVK535" s="682"/>
      <c r="GVL535" s="682"/>
      <c r="GVM535" s="682"/>
      <c r="GVN535" s="682"/>
      <c r="GVO535" s="682"/>
      <c r="GVP535" s="682"/>
      <c r="GVQ535" s="682"/>
      <c r="GVR535" s="682"/>
      <c r="GVS535" s="682"/>
      <c r="GVT535" s="682"/>
      <c r="GVU535" s="682"/>
      <c r="GVV535" s="682"/>
      <c r="GVW535" s="682"/>
      <c r="GVX535" s="682"/>
      <c r="GVY535" s="682"/>
      <c r="GVZ535" s="682"/>
      <c r="GWA535" s="682"/>
      <c r="GWB535" s="682"/>
      <c r="GWC535" s="682"/>
      <c r="GWD535" s="682"/>
      <c r="GWE535" s="682"/>
      <c r="GWF535" s="682"/>
      <c r="GWG535" s="682"/>
      <c r="GWH535" s="682"/>
      <c r="GWI535" s="682"/>
      <c r="GWJ535" s="682"/>
      <c r="GWK535" s="682"/>
      <c r="GWL535" s="682"/>
      <c r="GWM535" s="682"/>
      <c r="GWN535" s="682"/>
      <c r="GWO535" s="682"/>
      <c r="GWP535" s="682"/>
      <c r="GWQ535" s="682"/>
      <c r="GWR535" s="682"/>
      <c r="GWS535" s="682"/>
      <c r="GWT535" s="682"/>
      <c r="GWU535" s="682"/>
      <c r="GWV535" s="682"/>
      <c r="GWW535" s="682"/>
      <c r="GWX535" s="682"/>
      <c r="GWY535" s="682"/>
      <c r="GWZ535" s="682"/>
      <c r="GXA535" s="682"/>
      <c r="GXB535" s="682"/>
      <c r="GXC535" s="682"/>
      <c r="GXD535" s="682"/>
      <c r="GXE535" s="682"/>
      <c r="GXF535" s="682"/>
      <c r="GXG535" s="682"/>
      <c r="GXH535" s="682"/>
      <c r="GXI535" s="682"/>
      <c r="GXJ535" s="682"/>
      <c r="GXK535" s="682"/>
      <c r="GXL535" s="682"/>
      <c r="GXM535" s="682"/>
      <c r="GXN535" s="682"/>
      <c r="GXO535" s="682"/>
      <c r="GXP535" s="682"/>
      <c r="GXQ535" s="682"/>
      <c r="GXR535" s="682"/>
      <c r="GXS535" s="682"/>
      <c r="GXT535" s="682"/>
      <c r="GXU535" s="682"/>
      <c r="GXV535" s="682"/>
      <c r="GXW535" s="682"/>
      <c r="GXX535" s="682"/>
      <c r="GXY535" s="682"/>
      <c r="GXZ535" s="682"/>
      <c r="GYA535" s="682"/>
      <c r="GYB535" s="682"/>
      <c r="GYC535" s="682"/>
      <c r="GYD535" s="682"/>
      <c r="GYE535" s="682"/>
      <c r="GYF535" s="682"/>
      <c r="GYG535" s="682"/>
      <c r="GYH535" s="682"/>
      <c r="GYI535" s="682"/>
      <c r="GYJ535" s="682"/>
      <c r="GYK535" s="682"/>
      <c r="GYL535" s="682"/>
      <c r="GYM535" s="682"/>
      <c r="GYN535" s="682"/>
      <c r="GYO535" s="682"/>
      <c r="GYP535" s="682"/>
      <c r="GYQ535" s="682"/>
      <c r="GYR535" s="682"/>
      <c r="GYS535" s="682"/>
      <c r="GYT535" s="682"/>
      <c r="GYU535" s="682"/>
      <c r="GYV535" s="682"/>
      <c r="GYW535" s="682"/>
      <c r="GYX535" s="682"/>
      <c r="GYY535" s="682"/>
      <c r="GYZ535" s="682"/>
      <c r="GZA535" s="682"/>
      <c r="GZB535" s="682"/>
      <c r="GZC535" s="682"/>
      <c r="GZD535" s="682"/>
      <c r="GZE535" s="682"/>
      <c r="GZF535" s="682"/>
      <c r="GZG535" s="682"/>
      <c r="GZH535" s="682"/>
      <c r="GZI535" s="682"/>
      <c r="GZJ535" s="682"/>
      <c r="GZK535" s="682"/>
      <c r="GZL535" s="682"/>
      <c r="GZM535" s="682"/>
      <c r="GZN535" s="682"/>
      <c r="GZO535" s="682"/>
      <c r="GZP535" s="682"/>
      <c r="GZQ535" s="682"/>
      <c r="GZR535" s="682"/>
      <c r="GZS535" s="682"/>
      <c r="GZT535" s="682"/>
      <c r="GZU535" s="682"/>
      <c r="GZV535" s="682"/>
      <c r="GZW535" s="682"/>
      <c r="GZX535" s="682"/>
      <c r="GZY535" s="682"/>
      <c r="GZZ535" s="682"/>
      <c r="HAA535" s="682"/>
      <c r="HAB535" s="682"/>
      <c r="HAC535" s="682"/>
      <c r="HAD535" s="682"/>
      <c r="HAE535" s="682"/>
      <c r="HAF535" s="682"/>
      <c r="HAG535" s="682"/>
      <c r="HAH535" s="682"/>
      <c r="HAI535" s="682"/>
      <c r="HAJ535" s="682"/>
      <c r="HAK535" s="682"/>
      <c r="HAL535" s="682"/>
      <c r="HAM535" s="682"/>
      <c r="HAN535" s="682"/>
      <c r="HAO535" s="682"/>
      <c r="HAP535" s="682"/>
      <c r="HAQ535" s="682"/>
      <c r="HAR535" s="682"/>
      <c r="HAS535" s="682"/>
      <c r="HAT535" s="682"/>
      <c r="HAU535" s="682"/>
      <c r="HAV535" s="682"/>
      <c r="HAW535" s="682"/>
      <c r="HAX535" s="682"/>
      <c r="HAY535" s="682"/>
      <c r="HAZ535" s="682"/>
      <c r="HBA535" s="682"/>
      <c r="HBB535" s="682"/>
      <c r="HBC535" s="682"/>
      <c r="HBD535" s="682"/>
      <c r="HBE535" s="682"/>
      <c r="HBF535" s="682"/>
      <c r="HBG535" s="682"/>
      <c r="HBH535" s="682"/>
      <c r="HBI535" s="682"/>
      <c r="HBJ535" s="682"/>
      <c r="HBK535" s="682"/>
      <c r="HBL535" s="682"/>
      <c r="HBM535" s="682"/>
      <c r="HBN535" s="682"/>
      <c r="HBO535" s="682"/>
      <c r="HBP535" s="682"/>
      <c r="HBQ535" s="682"/>
      <c r="HBR535" s="682"/>
      <c r="HBS535" s="682"/>
      <c r="HBT535" s="682"/>
      <c r="HBU535" s="682"/>
      <c r="HBV535" s="682"/>
      <c r="HBW535" s="682"/>
      <c r="HBX535" s="682"/>
      <c r="HBY535" s="682"/>
      <c r="HBZ535" s="682"/>
      <c r="HCA535" s="682"/>
      <c r="HCB535" s="682"/>
      <c r="HCC535" s="682"/>
      <c r="HCD535" s="682"/>
      <c r="HCE535" s="682"/>
      <c r="HCF535" s="682"/>
      <c r="HCG535" s="682"/>
      <c r="HCH535" s="682"/>
      <c r="HCI535" s="682"/>
      <c r="HCJ535" s="682"/>
      <c r="HCK535" s="682"/>
      <c r="HCL535" s="682"/>
      <c r="HCM535" s="682"/>
      <c r="HCN535" s="682"/>
      <c r="HCO535" s="682"/>
      <c r="HCP535" s="682"/>
      <c r="HCQ535" s="682"/>
      <c r="HCR535" s="682"/>
      <c r="HCS535" s="682"/>
      <c r="HCT535" s="682"/>
      <c r="HCU535" s="682"/>
      <c r="HCV535" s="682"/>
      <c r="HCW535" s="682"/>
      <c r="HCX535" s="682"/>
      <c r="HCY535" s="682"/>
      <c r="HCZ535" s="682"/>
      <c r="HDA535" s="682"/>
      <c r="HDB535" s="682"/>
      <c r="HDC535" s="682"/>
      <c r="HDD535" s="682"/>
      <c r="HDE535" s="682"/>
      <c r="HDF535" s="682"/>
      <c r="HDG535" s="682"/>
      <c r="HDH535" s="682"/>
      <c r="HDI535" s="682"/>
      <c r="HDJ535" s="682"/>
      <c r="HDK535" s="682"/>
      <c r="HDL535" s="682"/>
      <c r="HDM535" s="682"/>
      <c r="HDN535" s="682"/>
      <c r="HDO535" s="682"/>
      <c r="HDP535" s="682"/>
      <c r="HDQ535" s="682"/>
      <c r="HDR535" s="682"/>
      <c r="HDS535" s="682"/>
      <c r="HDT535" s="682"/>
      <c r="HDU535" s="682"/>
      <c r="HDV535" s="682"/>
      <c r="HDW535" s="682"/>
      <c r="HDX535" s="682"/>
      <c r="HDY535" s="682"/>
      <c r="HDZ535" s="682"/>
      <c r="HEA535" s="682"/>
      <c r="HEB535" s="682"/>
      <c r="HEC535" s="682"/>
      <c r="HED535" s="682"/>
      <c r="HEE535" s="682"/>
      <c r="HEF535" s="682"/>
      <c r="HEG535" s="682"/>
      <c r="HEH535" s="682"/>
      <c r="HEI535" s="682"/>
      <c r="HEJ535" s="682"/>
      <c r="HEK535" s="682"/>
      <c r="HEL535" s="682"/>
      <c r="HEM535" s="682"/>
      <c r="HEN535" s="682"/>
      <c r="HEO535" s="682"/>
      <c r="HEP535" s="682"/>
      <c r="HEQ535" s="682"/>
      <c r="HER535" s="682"/>
      <c r="HES535" s="682"/>
      <c r="HET535" s="682"/>
      <c r="HEU535" s="682"/>
      <c r="HEV535" s="682"/>
      <c r="HEW535" s="682"/>
      <c r="HEX535" s="682"/>
      <c r="HEY535" s="682"/>
      <c r="HEZ535" s="682"/>
      <c r="HFA535" s="682"/>
      <c r="HFB535" s="682"/>
      <c r="HFC535" s="682"/>
      <c r="HFD535" s="682"/>
      <c r="HFE535" s="682"/>
      <c r="HFF535" s="682"/>
      <c r="HFG535" s="682"/>
      <c r="HFH535" s="682"/>
      <c r="HFI535" s="682"/>
      <c r="HFJ535" s="682"/>
      <c r="HFK535" s="682"/>
      <c r="HFL535" s="682"/>
      <c r="HFM535" s="682"/>
      <c r="HFN535" s="682"/>
      <c r="HFO535" s="682"/>
      <c r="HFP535" s="682"/>
      <c r="HFQ535" s="682"/>
      <c r="HFR535" s="682"/>
      <c r="HFS535" s="682"/>
      <c r="HFT535" s="682"/>
      <c r="HFU535" s="682"/>
      <c r="HFV535" s="682"/>
      <c r="HFW535" s="682"/>
      <c r="HFX535" s="682"/>
      <c r="HFY535" s="682"/>
      <c r="HFZ535" s="682"/>
      <c r="HGA535" s="682"/>
      <c r="HGB535" s="682"/>
      <c r="HGC535" s="682"/>
      <c r="HGD535" s="682"/>
      <c r="HGE535" s="682"/>
      <c r="HGF535" s="682"/>
      <c r="HGG535" s="682"/>
      <c r="HGH535" s="682"/>
      <c r="HGI535" s="682"/>
      <c r="HGJ535" s="682"/>
      <c r="HGK535" s="682"/>
      <c r="HGL535" s="682"/>
      <c r="HGM535" s="682"/>
      <c r="HGN535" s="682"/>
      <c r="HGO535" s="682"/>
      <c r="HGP535" s="682"/>
      <c r="HGQ535" s="682"/>
      <c r="HGR535" s="682"/>
      <c r="HGS535" s="682"/>
      <c r="HGT535" s="682"/>
      <c r="HGU535" s="682"/>
      <c r="HGV535" s="682"/>
      <c r="HGW535" s="682"/>
      <c r="HGX535" s="682"/>
      <c r="HGY535" s="682"/>
      <c r="HGZ535" s="682"/>
      <c r="HHA535" s="682"/>
      <c r="HHB535" s="682"/>
      <c r="HHC535" s="682"/>
      <c r="HHD535" s="682"/>
      <c r="HHE535" s="682"/>
      <c r="HHF535" s="682"/>
      <c r="HHG535" s="682"/>
      <c r="HHH535" s="682"/>
      <c r="HHI535" s="682"/>
      <c r="HHJ535" s="682"/>
      <c r="HHK535" s="682"/>
      <c r="HHL535" s="682"/>
      <c r="HHM535" s="682"/>
      <c r="HHN535" s="682"/>
      <c r="HHO535" s="682"/>
      <c r="HHP535" s="682"/>
      <c r="HHQ535" s="682"/>
      <c r="HHR535" s="682"/>
      <c r="HHS535" s="682"/>
      <c r="HHT535" s="682"/>
      <c r="HHU535" s="682"/>
      <c r="HHV535" s="682"/>
      <c r="HHW535" s="682"/>
      <c r="HHX535" s="682"/>
      <c r="HHY535" s="682"/>
      <c r="HHZ535" s="682"/>
      <c r="HIA535" s="682"/>
      <c r="HIB535" s="682"/>
      <c r="HIC535" s="682"/>
      <c r="HID535" s="682"/>
      <c r="HIE535" s="682"/>
      <c r="HIF535" s="682"/>
      <c r="HIG535" s="682"/>
      <c r="HIH535" s="682"/>
      <c r="HII535" s="682"/>
      <c r="HIJ535" s="682"/>
      <c r="HIK535" s="682"/>
      <c r="HIL535" s="682"/>
      <c r="HIM535" s="682"/>
      <c r="HIN535" s="682"/>
      <c r="HIO535" s="682"/>
      <c r="HIP535" s="682"/>
      <c r="HIQ535" s="682"/>
      <c r="HIR535" s="682"/>
      <c r="HIS535" s="682"/>
      <c r="HIT535" s="682"/>
      <c r="HIU535" s="682"/>
      <c r="HIV535" s="682"/>
      <c r="HIW535" s="682"/>
      <c r="HIX535" s="682"/>
      <c r="HIY535" s="682"/>
      <c r="HIZ535" s="682"/>
      <c r="HJA535" s="682"/>
      <c r="HJB535" s="682"/>
      <c r="HJC535" s="682"/>
      <c r="HJD535" s="682"/>
      <c r="HJE535" s="682"/>
      <c r="HJF535" s="682"/>
      <c r="HJG535" s="682"/>
      <c r="HJH535" s="682"/>
      <c r="HJI535" s="682"/>
      <c r="HJJ535" s="682"/>
      <c r="HJK535" s="682"/>
      <c r="HJL535" s="682"/>
      <c r="HJM535" s="682"/>
      <c r="HJN535" s="682"/>
      <c r="HJO535" s="682"/>
      <c r="HJP535" s="682"/>
      <c r="HJQ535" s="682"/>
      <c r="HJR535" s="682"/>
      <c r="HJS535" s="682"/>
      <c r="HJT535" s="682"/>
      <c r="HJU535" s="682"/>
      <c r="HJV535" s="682"/>
      <c r="HJW535" s="682"/>
      <c r="HJX535" s="682"/>
      <c r="HJY535" s="682"/>
      <c r="HJZ535" s="682"/>
      <c r="HKA535" s="682"/>
      <c r="HKB535" s="682"/>
      <c r="HKC535" s="682"/>
      <c r="HKD535" s="682"/>
      <c r="HKE535" s="682"/>
      <c r="HKF535" s="682"/>
      <c r="HKG535" s="682"/>
      <c r="HKH535" s="682"/>
      <c r="HKI535" s="682"/>
      <c r="HKJ535" s="682"/>
      <c r="HKK535" s="682"/>
      <c r="HKL535" s="682"/>
      <c r="HKM535" s="682"/>
      <c r="HKN535" s="682"/>
      <c r="HKO535" s="682"/>
      <c r="HKP535" s="682"/>
      <c r="HKQ535" s="682"/>
      <c r="HKR535" s="682"/>
      <c r="HKS535" s="682"/>
      <c r="HKT535" s="682"/>
      <c r="HKU535" s="682"/>
      <c r="HKV535" s="682"/>
      <c r="HKW535" s="682"/>
      <c r="HKX535" s="682"/>
      <c r="HKY535" s="682"/>
      <c r="HKZ535" s="682"/>
      <c r="HLA535" s="682"/>
      <c r="HLB535" s="682"/>
      <c r="HLC535" s="682"/>
      <c r="HLD535" s="682"/>
      <c r="HLE535" s="682"/>
      <c r="HLF535" s="682"/>
      <c r="HLG535" s="682"/>
      <c r="HLH535" s="682"/>
      <c r="HLI535" s="682"/>
      <c r="HLJ535" s="682"/>
      <c r="HLK535" s="682"/>
      <c r="HLL535" s="682"/>
      <c r="HLM535" s="682"/>
      <c r="HLN535" s="682"/>
      <c r="HLO535" s="682"/>
      <c r="HLP535" s="682"/>
      <c r="HLQ535" s="682"/>
      <c r="HLR535" s="682"/>
      <c r="HLS535" s="682"/>
      <c r="HLT535" s="682"/>
      <c r="HLU535" s="682"/>
      <c r="HLV535" s="682"/>
      <c r="HLW535" s="682"/>
      <c r="HLX535" s="682"/>
      <c r="HLY535" s="682"/>
      <c r="HLZ535" s="682"/>
      <c r="HMA535" s="682"/>
      <c r="HMB535" s="682"/>
      <c r="HMC535" s="682"/>
      <c r="HMD535" s="682"/>
      <c r="HME535" s="682"/>
      <c r="HMF535" s="682"/>
      <c r="HMG535" s="682"/>
      <c r="HMH535" s="682"/>
      <c r="HMI535" s="682"/>
      <c r="HMJ535" s="682"/>
      <c r="HMK535" s="682"/>
      <c r="HML535" s="682"/>
      <c r="HMM535" s="682"/>
      <c r="HMN535" s="682"/>
      <c r="HMO535" s="682"/>
      <c r="HMP535" s="682"/>
      <c r="HMQ535" s="682"/>
      <c r="HMR535" s="682"/>
      <c r="HMS535" s="682"/>
      <c r="HMT535" s="682"/>
      <c r="HMU535" s="682"/>
      <c r="HMV535" s="682"/>
      <c r="HMW535" s="682"/>
      <c r="HMX535" s="682"/>
      <c r="HMY535" s="682"/>
      <c r="HMZ535" s="682"/>
      <c r="HNA535" s="682"/>
      <c r="HNB535" s="682"/>
      <c r="HNC535" s="682"/>
      <c r="HND535" s="682"/>
      <c r="HNE535" s="682"/>
      <c r="HNF535" s="682"/>
      <c r="HNG535" s="682"/>
      <c r="HNH535" s="682"/>
      <c r="HNI535" s="682"/>
      <c r="HNJ535" s="682"/>
      <c r="HNK535" s="682"/>
      <c r="HNL535" s="682"/>
      <c r="HNM535" s="682"/>
      <c r="HNN535" s="682"/>
      <c r="HNO535" s="682"/>
      <c r="HNP535" s="682"/>
      <c r="HNQ535" s="682"/>
      <c r="HNR535" s="682"/>
      <c r="HNS535" s="682"/>
      <c r="HNT535" s="682"/>
      <c r="HNU535" s="682"/>
      <c r="HNV535" s="682"/>
      <c r="HNW535" s="682"/>
      <c r="HNX535" s="682"/>
      <c r="HNY535" s="682"/>
      <c r="HNZ535" s="682"/>
      <c r="HOA535" s="682"/>
      <c r="HOB535" s="682"/>
      <c r="HOC535" s="682"/>
      <c r="HOD535" s="682"/>
      <c r="HOE535" s="682"/>
      <c r="HOF535" s="682"/>
      <c r="HOG535" s="682"/>
      <c r="HOH535" s="682"/>
      <c r="HOI535" s="682"/>
      <c r="HOJ535" s="682"/>
      <c r="HOK535" s="682"/>
      <c r="HOL535" s="682"/>
      <c r="HOM535" s="682"/>
      <c r="HON535" s="682"/>
      <c r="HOO535" s="682"/>
      <c r="HOP535" s="682"/>
      <c r="HOQ535" s="682"/>
      <c r="HOR535" s="682"/>
      <c r="HOS535" s="682"/>
      <c r="HOT535" s="682"/>
      <c r="HOU535" s="682"/>
      <c r="HOV535" s="682"/>
      <c r="HOW535" s="682"/>
      <c r="HOX535" s="682"/>
      <c r="HOY535" s="682"/>
      <c r="HOZ535" s="682"/>
      <c r="HPA535" s="682"/>
      <c r="HPB535" s="682"/>
      <c r="HPC535" s="682"/>
      <c r="HPD535" s="682"/>
      <c r="HPE535" s="682"/>
      <c r="HPF535" s="682"/>
      <c r="HPG535" s="682"/>
      <c r="HPH535" s="682"/>
      <c r="HPI535" s="682"/>
      <c r="HPJ535" s="682"/>
      <c r="HPK535" s="682"/>
      <c r="HPL535" s="682"/>
      <c r="HPM535" s="682"/>
      <c r="HPN535" s="682"/>
      <c r="HPO535" s="682"/>
      <c r="HPP535" s="682"/>
      <c r="HPQ535" s="682"/>
      <c r="HPR535" s="682"/>
      <c r="HPS535" s="682"/>
      <c r="HPT535" s="682"/>
      <c r="HPU535" s="682"/>
      <c r="HPV535" s="682"/>
      <c r="HPW535" s="682"/>
      <c r="HPX535" s="682"/>
      <c r="HPY535" s="682"/>
      <c r="HPZ535" s="682"/>
      <c r="HQA535" s="682"/>
      <c r="HQB535" s="682"/>
      <c r="HQC535" s="682"/>
      <c r="HQD535" s="682"/>
      <c r="HQE535" s="682"/>
      <c r="HQF535" s="682"/>
      <c r="HQG535" s="682"/>
      <c r="HQH535" s="682"/>
      <c r="HQI535" s="682"/>
      <c r="HQJ535" s="682"/>
      <c r="HQK535" s="682"/>
      <c r="HQL535" s="682"/>
      <c r="HQM535" s="682"/>
      <c r="HQN535" s="682"/>
      <c r="HQO535" s="682"/>
      <c r="HQP535" s="682"/>
      <c r="HQQ535" s="682"/>
      <c r="HQR535" s="682"/>
      <c r="HQS535" s="682"/>
      <c r="HQT535" s="682"/>
      <c r="HQU535" s="682"/>
      <c r="HQV535" s="682"/>
      <c r="HQW535" s="682"/>
      <c r="HQX535" s="682"/>
      <c r="HQY535" s="682"/>
      <c r="HQZ535" s="682"/>
      <c r="HRA535" s="682"/>
      <c r="HRB535" s="682"/>
      <c r="HRC535" s="682"/>
      <c r="HRD535" s="682"/>
      <c r="HRE535" s="682"/>
      <c r="HRF535" s="682"/>
      <c r="HRG535" s="682"/>
      <c r="HRH535" s="682"/>
      <c r="HRI535" s="682"/>
      <c r="HRJ535" s="682"/>
      <c r="HRK535" s="682"/>
      <c r="HRL535" s="682"/>
      <c r="HRM535" s="682"/>
      <c r="HRN535" s="682"/>
      <c r="HRO535" s="682"/>
      <c r="HRP535" s="682"/>
      <c r="HRQ535" s="682"/>
      <c r="HRR535" s="682"/>
      <c r="HRS535" s="682"/>
      <c r="HRT535" s="682"/>
      <c r="HRU535" s="682"/>
      <c r="HRV535" s="682"/>
      <c r="HRW535" s="682"/>
      <c r="HRX535" s="682"/>
      <c r="HRY535" s="682"/>
      <c r="HRZ535" s="682"/>
      <c r="HSA535" s="682"/>
      <c r="HSB535" s="682"/>
      <c r="HSC535" s="682"/>
      <c r="HSD535" s="682"/>
      <c r="HSE535" s="682"/>
      <c r="HSF535" s="682"/>
      <c r="HSG535" s="682"/>
      <c r="HSH535" s="682"/>
      <c r="HSI535" s="682"/>
      <c r="HSJ535" s="682"/>
      <c r="HSK535" s="682"/>
      <c r="HSL535" s="682"/>
      <c r="HSM535" s="682"/>
      <c r="HSN535" s="682"/>
      <c r="HSO535" s="682"/>
      <c r="HSP535" s="682"/>
      <c r="HSQ535" s="682"/>
      <c r="HSR535" s="682"/>
      <c r="HSS535" s="682"/>
      <c r="HST535" s="682"/>
      <c r="HSU535" s="682"/>
      <c r="HSV535" s="682"/>
      <c r="HSW535" s="682"/>
      <c r="HSX535" s="682"/>
      <c r="HSY535" s="682"/>
      <c r="HSZ535" s="682"/>
      <c r="HTA535" s="682"/>
      <c r="HTB535" s="682"/>
      <c r="HTC535" s="682"/>
      <c r="HTD535" s="682"/>
      <c r="HTE535" s="682"/>
      <c r="HTF535" s="682"/>
      <c r="HTG535" s="682"/>
      <c r="HTH535" s="682"/>
      <c r="HTI535" s="682"/>
      <c r="HTJ535" s="682"/>
      <c r="HTK535" s="682"/>
      <c r="HTL535" s="682"/>
      <c r="HTM535" s="682"/>
      <c r="HTN535" s="682"/>
      <c r="HTO535" s="682"/>
      <c r="HTP535" s="682"/>
      <c r="HTQ535" s="682"/>
      <c r="HTR535" s="682"/>
      <c r="HTS535" s="682"/>
      <c r="HTT535" s="682"/>
      <c r="HTU535" s="682"/>
      <c r="HTV535" s="682"/>
      <c r="HTW535" s="682"/>
      <c r="HTX535" s="682"/>
      <c r="HTY535" s="682"/>
      <c r="HTZ535" s="682"/>
      <c r="HUA535" s="682"/>
      <c r="HUB535" s="682"/>
      <c r="HUC535" s="682"/>
      <c r="HUD535" s="682"/>
      <c r="HUE535" s="682"/>
      <c r="HUF535" s="682"/>
      <c r="HUG535" s="682"/>
      <c r="HUH535" s="682"/>
      <c r="HUI535" s="682"/>
      <c r="HUJ535" s="682"/>
      <c r="HUK535" s="682"/>
      <c r="HUL535" s="682"/>
      <c r="HUM535" s="682"/>
      <c r="HUN535" s="682"/>
      <c r="HUO535" s="682"/>
      <c r="HUP535" s="682"/>
      <c r="HUQ535" s="682"/>
      <c r="HUR535" s="682"/>
      <c r="HUS535" s="682"/>
      <c r="HUT535" s="682"/>
      <c r="HUU535" s="682"/>
      <c r="HUV535" s="682"/>
      <c r="HUW535" s="682"/>
      <c r="HUX535" s="682"/>
      <c r="HUY535" s="682"/>
      <c r="HUZ535" s="682"/>
      <c r="HVA535" s="682"/>
      <c r="HVB535" s="682"/>
      <c r="HVC535" s="682"/>
      <c r="HVD535" s="682"/>
      <c r="HVE535" s="682"/>
      <c r="HVF535" s="682"/>
      <c r="HVG535" s="682"/>
      <c r="HVH535" s="682"/>
      <c r="HVI535" s="682"/>
      <c r="HVJ535" s="682"/>
      <c r="HVK535" s="682"/>
      <c r="HVL535" s="682"/>
      <c r="HVM535" s="682"/>
      <c r="HVN535" s="682"/>
      <c r="HVO535" s="682"/>
      <c r="HVP535" s="682"/>
      <c r="HVQ535" s="682"/>
      <c r="HVR535" s="682"/>
      <c r="HVS535" s="682"/>
      <c r="HVT535" s="682"/>
      <c r="HVU535" s="682"/>
      <c r="HVV535" s="682"/>
      <c r="HVW535" s="682"/>
      <c r="HVX535" s="682"/>
      <c r="HVY535" s="682"/>
      <c r="HVZ535" s="682"/>
      <c r="HWA535" s="682"/>
      <c r="HWB535" s="682"/>
      <c r="HWC535" s="682"/>
      <c r="HWD535" s="682"/>
      <c r="HWE535" s="682"/>
      <c r="HWF535" s="682"/>
      <c r="HWG535" s="682"/>
      <c r="HWH535" s="682"/>
      <c r="HWI535" s="682"/>
      <c r="HWJ535" s="682"/>
      <c r="HWK535" s="682"/>
      <c r="HWL535" s="682"/>
      <c r="HWM535" s="682"/>
      <c r="HWN535" s="682"/>
      <c r="HWO535" s="682"/>
      <c r="HWP535" s="682"/>
      <c r="HWQ535" s="682"/>
      <c r="HWR535" s="682"/>
      <c r="HWS535" s="682"/>
      <c r="HWT535" s="682"/>
      <c r="HWU535" s="682"/>
      <c r="HWV535" s="682"/>
      <c r="HWW535" s="682"/>
      <c r="HWX535" s="682"/>
      <c r="HWY535" s="682"/>
      <c r="HWZ535" s="682"/>
      <c r="HXA535" s="682"/>
      <c r="HXB535" s="682"/>
      <c r="HXC535" s="682"/>
      <c r="HXD535" s="682"/>
      <c r="HXE535" s="682"/>
      <c r="HXF535" s="682"/>
      <c r="HXG535" s="682"/>
      <c r="HXH535" s="682"/>
      <c r="HXI535" s="682"/>
      <c r="HXJ535" s="682"/>
      <c r="HXK535" s="682"/>
      <c r="HXL535" s="682"/>
      <c r="HXM535" s="682"/>
      <c r="HXN535" s="682"/>
      <c r="HXO535" s="682"/>
      <c r="HXP535" s="682"/>
      <c r="HXQ535" s="682"/>
      <c r="HXR535" s="682"/>
      <c r="HXS535" s="682"/>
      <c r="HXT535" s="682"/>
      <c r="HXU535" s="682"/>
      <c r="HXV535" s="682"/>
      <c r="HXW535" s="682"/>
      <c r="HXX535" s="682"/>
      <c r="HXY535" s="682"/>
      <c r="HXZ535" s="682"/>
      <c r="HYA535" s="682"/>
      <c r="HYB535" s="682"/>
      <c r="HYC535" s="682"/>
      <c r="HYD535" s="682"/>
      <c r="HYE535" s="682"/>
      <c r="HYF535" s="682"/>
      <c r="HYG535" s="682"/>
      <c r="HYH535" s="682"/>
      <c r="HYI535" s="682"/>
      <c r="HYJ535" s="682"/>
      <c r="HYK535" s="682"/>
      <c r="HYL535" s="682"/>
      <c r="HYM535" s="682"/>
      <c r="HYN535" s="682"/>
      <c r="HYO535" s="682"/>
      <c r="HYP535" s="682"/>
      <c r="HYQ535" s="682"/>
      <c r="HYR535" s="682"/>
      <c r="HYS535" s="682"/>
      <c r="HYT535" s="682"/>
      <c r="HYU535" s="682"/>
      <c r="HYV535" s="682"/>
      <c r="HYW535" s="682"/>
      <c r="HYX535" s="682"/>
      <c r="HYY535" s="682"/>
      <c r="HYZ535" s="682"/>
      <c r="HZA535" s="682"/>
      <c r="HZB535" s="682"/>
      <c r="HZC535" s="682"/>
      <c r="HZD535" s="682"/>
      <c r="HZE535" s="682"/>
      <c r="HZF535" s="682"/>
      <c r="HZG535" s="682"/>
      <c r="HZH535" s="682"/>
      <c r="HZI535" s="682"/>
      <c r="HZJ535" s="682"/>
      <c r="HZK535" s="682"/>
      <c r="HZL535" s="682"/>
      <c r="HZM535" s="682"/>
      <c r="HZN535" s="682"/>
      <c r="HZO535" s="682"/>
      <c r="HZP535" s="682"/>
      <c r="HZQ535" s="682"/>
      <c r="HZR535" s="682"/>
      <c r="HZS535" s="682"/>
      <c r="HZT535" s="682"/>
      <c r="HZU535" s="682"/>
      <c r="HZV535" s="682"/>
      <c r="HZW535" s="682"/>
      <c r="HZX535" s="682"/>
      <c r="HZY535" s="682"/>
      <c r="HZZ535" s="682"/>
      <c r="IAA535" s="682"/>
      <c r="IAB535" s="682"/>
      <c r="IAC535" s="682"/>
      <c r="IAD535" s="682"/>
      <c r="IAE535" s="682"/>
      <c r="IAF535" s="682"/>
      <c r="IAG535" s="682"/>
      <c r="IAH535" s="682"/>
      <c r="IAI535" s="682"/>
      <c r="IAJ535" s="682"/>
      <c r="IAK535" s="682"/>
      <c r="IAL535" s="682"/>
      <c r="IAM535" s="682"/>
      <c r="IAN535" s="682"/>
      <c r="IAO535" s="682"/>
      <c r="IAP535" s="682"/>
      <c r="IAQ535" s="682"/>
      <c r="IAR535" s="682"/>
      <c r="IAS535" s="682"/>
      <c r="IAT535" s="682"/>
      <c r="IAU535" s="682"/>
      <c r="IAV535" s="682"/>
      <c r="IAW535" s="682"/>
      <c r="IAX535" s="682"/>
      <c r="IAY535" s="682"/>
      <c r="IAZ535" s="682"/>
      <c r="IBA535" s="682"/>
      <c r="IBB535" s="682"/>
      <c r="IBC535" s="682"/>
      <c r="IBD535" s="682"/>
      <c r="IBE535" s="682"/>
      <c r="IBF535" s="682"/>
      <c r="IBG535" s="682"/>
      <c r="IBH535" s="682"/>
      <c r="IBI535" s="682"/>
      <c r="IBJ535" s="682"/>
      <c r="IBK535" s="682"/>
      <c r="IBL535" s="682"/>
      <c r="IBM535" s="682"/>
      <c r="IBN535" s="682"/>
      <c r="IBO535" s="682"/>
      <c r="IBP535" s="682"/>
      <c r="IBQ535" s="682"/>
      <c r="IBR535" s="682"/>
      <c r="IBS535" s="682"/>
      <c r="IBT535" s="682"/>
      <c r="IBU535" s="682"/>
      <c r="IBV535" s="682"/>
      <c r="IBW535" s="682"/>
      <c r="IBX535" s="682"/>
      <c r="IBY535" s="682"/>
      <c r="IBZ535" s="682"/>
      <c r="ICA535" s="682"/>
      <c r="ICB535" s="682"/>
      <c r="ICC535" s="682"/>
      <c r="ICD535" s="682"/>
      <c r="ICE535" s="682"/>
      <c r="ICF535" s="682"/>
      <c r="ICG535" s="682"/>
      <c r="ICH535" s="682"/>
      <c r="ICI535" s="682"/>
      <c r="ICJ535" s="682"/>
      <c r="ICK535" s="682"/>
      <c r="ICL535" s="682"/>
      <c r="ICM535" s="682"/>
      <c r="ICN535" s="682"/>
      <c r="ICO535" s="682"/>
      <c r="ICP535" s="682"/>
      <c r="ICQ535" s="682"/>
      <c r="ICR535" s="682"/>
      <c r="ICS535" s="682"/>
      <c r="ICT535" s="682"/>
      <c r="ICU535" s="682"/>
      <c r="ICV535" s="682"/>
      <c r="ICW535" s="682"/>
      <c r="ICX535" s="682"/>
      <c r="ICY535" s="682"/>
      <c r="ICZ535" s="682"/>
      <c r="IDA535" s="682"/>
      <c r="IDB535" s="682"/>
      <c r="IDC535" s="682"/>
      <c r="IDD535" s="682"/>
      <c r="IDE535" s="682"/>
      <c r="IDF535" s="682"/>
      <c r="IDG535" s="682"/>
      <c r="IDH535" s="682"/>
      <c r="IDI535" s="682"/>
      <c r="IDJ535" s="682"/>
      <c r="IDK535" s="682"/>
      <c r="IDL535" s="682"/>
      <c r="IDM535" s="682"/>
      <c r="IDN535" s="682"/>
      <c r="IDO535" s="682"/>
      <c r="IDP535" s="682"/>
      <c r="IDQ535" s="682"/>
      <c r="IDR535" s="682"/>
      <c r="IDS535" s="682"/>
      <c r="IDT535" s="682"/>
      <c r="IDU535" s="682"/>
      <c r="IDV535" s="682"/>
      <c r="IDW535" s="682"/>
      <c r="IDX535" s="682"/>
      <c r="IDY535" s="682"/>
      <c r="IDZ535" s="682"/>
      <c r="IEA535" s="682"/>
      <c r="IEB535" s="682"/>
      <c r="IEC535" s="682"/>
      <c r="IED535" s="682"/>
      <c r="IEE535" s="682"/>
      <c r="IEF535" s="682"/>
      <c r="IEG535" s="682"/>
      <c r="IEH535" s="682"/>
      <c r="IEI535" s="682"/>
      <c r="IEJ535" s="682"/>
      <c r="IEK535" s="682"/>
      <c r="IEL535" s="682"/>
      <c r="IEM535" s="682"/>
      <c r="IEN535" s="682"/>
      <c r="IEO535" s="682"/>
      <c r="IEP535" s="682"/>
      <c r="IEQ535" s="682"/>
      <c r="IER535" s="682"/>
      <c r="IES535" s="682"/>
      <c r="IET535" s="682"/>
      <c r="IEU535" s="682"/>
      <c r="IEV535" s="682"/>
      <c r="IEW535" s="682"/>
      <c r="IEX535" s="682"/>
      <c r="IEY535" s="682"/>
      <c r="IEZ535" s="682"/>
      <c r="IFA535" s="682"/>
      <c r="IFB535" s="682"/>
      <c r="IFC535" s="682"/>
      <c r="IFD535" s="682"/>
      <c r="IFE535" s="682"/>
      <c r="IFF535" s="682"/>
      <c r="IFG535" s="682"/>
      <c r="IFH535" s="682"/>
      <c r="IFI535" s="682"/>
      <c r="IFJ535" s="682"/>
      <c r="IFK535" s="682"/>
      <c r="IFL535" s="682"/>
      <c r="IFM535" s="682"/>
      <c r="IFN535" s="682"/>
      <c r="IFO535" s="682"/>
      <c r="IFP535" s="682"/>
      <c r="IFQ535" s="682"/>
      <c r="IFR535" s="682"/>
      <c r="IFS535" s="682"/>
      <c r="IFT535" s="682"/>
      <c r="IFU535" s="682"/>
      <c r="IFV535" s="682"/>
      <c r="IFW535" s="682"/>
      <c r="IFX535" s="682"/>
      <c r="IFY535" s="682"/>
      <c r="IFZ535" s="682"/>
      <c r="IGA535" s="682"/>
      <c r="IGB535" s="682"/>
      <c r="IGC535" s="682"/>
      <c r="IGD535" s="682"/>
      <c r="IGE535" s="682"/>
      <c r="IGF535" s="682"/>
      <c r="IGG535" s="682"/>
      <c r="IGH535" s="682"/>
      <c r="IGI535" s="682"/>
      <c r="IGJ535" s="682"/>
      <c r="IGK535" s="682"/>
      <c r="IGL535" s="682"/>
      <c r="IGM535" s="682"/>
      <c r="IGN535" s="682"/>
      <c r="IGO535" s="682"/>
      <c r="IGP535" s="682"/>
      <c r="IGQ535" s="682"/>
      <c r="IGR535" s="682"/>
      <c r="IGS535" s="682"/>
      <c r="IGT535" s="682"/>
      <c r="IGU535" s="682"/>
      <c r="IGV535" s="682"/>
      <c r="IGW535" s="682"/>
      <c r="IGX535" s="682"/>
      <c r="IGY535" s="682"/>
      <c r="IGZ535" s="682"/>
      <c r="IHA535" s="682"/>
      <c r="IHB535" s="682"/>
      <c r="IHC535" s="682"/>
      <c r="IHD535" s="682"/>
      <c r="IHE535" s="682"/>
      <c r="IHF535" s="682"/>
      <c r="IHG535" s="682"/>
      <c r="IHH535" s="682"/>
      <c r="IHI535" s="682"/>
      <c r="IHJ535" s="682"/>
      <c r="IHK535" s="682"/>
      <c r="IHL535" s="682"/>
      <c r="IHM535" s="682"/>
      <c r="IHN535" s="682"/>
      <c r="IHO535" s="682"/>
      <c r="IHP535" s="682"/>
      <c r="IHQ535" s="682"/>
      <c r="IHR535" s="682"/>
      <c r="IHS535" s="682"/>
      <c r="IHT535" s="682"/>
      <c r="IHU535" s="682"/>
      <c r="IHV535" s="682"/>
      <c r="IHW535" s="682"/>
      <c r="IHX535" s="682"/>
      <c r="IHY535" s="682"/>
      <c r="IHZ535" s="682"/>
      <c r="IIA535" s="682"/>
      <c r="IIB535" s="682"/>
      <c r="IIC535" s="682"/>
      <c r="IID535" s="682"/>
      <c r="IIE535" s="682"/>
      <c r="IIF535" s="682"/>
      <c r="IIG535" s="682"/>
      <c r="IIH535" s="682"/>
      <c r="III535" s="682"/>
      <c r="IIJ535" s="682"/>
      <c r="IIK535" s="682"/>
      <c r="IIL535" s="682"/>
      <c r="IIM535" s="682"/>
      <c r="IIN535" s="682"/>
      <c r="IIO535" s="682"/>
      <c r="IIP535" s="682"/>
      <c r="IIQ535" s="682"/>
      <c r="IIR535" s="682"/>
      <c r="IIS535" s="682"/>
      <c r="IIT535" s="682"/>
      <c r="IIU535" s="682"/>
      <c r="IIV535" s="682"/>
      <c r="IIW535" s="682"/>
      <c r="IIX535" s="682"/>
      <c r="IIY535" s="682"/>
      <c r="IIZ535" s="682"/>
      <c r="IJA535" s="682"/>
      <c r="IJB535" s="682"/>
      <c r="IJC535" s="682"/>
      <c r="IJD535" s="682"/>
      <c r="IJE535" s="682"/>
      <c r="IJF535" s="682"/>
      <c r="IJG535" s="682"/>
      <c r="IJH535" s="682"/>
      <c r="IJI535" s="682"/>
      <c r="IJJ535" s="682"/>
      <c r="IJK535" s="682"/>
      <c r="IJL535" s="682"/>
      <c r="IJM535" s="682"/>
      <c r="IJN535" s="682"/>
      <c r="IJO535" s="682"/>
      <c r="IJP535" s="682"/>
      <c r="IJQ535" s="682"/>
      <c r="IJR535" s="682"/>
      <c r="IJS535" s="682"/>
      <c r="IJT535" s="682"/>
      <c r="IJU535" s="682"/>
      <c r="IJV535" s="682"/>
      <c r="IJW535" s="682"/>
      <c r="IJX535" s="682"/>
      <c r="IJY535" s="682"/>
      <c r="IJZ535" s="682"/>
      <c r="IKA535" s="682"/>
      <c r="IKB535" s="682"/>
      <c r="IKC535" s="682"/>
      <c r="IKD535" s="682"/>
      <c r="IKE535" s="682"/>
      <c r="IKF535" s="682"/>
      <c r="IKG535" s="682"/>
      <c r="IKH535" s="682"/>
      <c r="IKI535" s="682"/>
      <c r="IKJ535" s="682"/>
      <c r="IKK535" s="682"/>
      <c r="IKL535" s="682"/>
      <c r="IKM535" s="682"/>
      <c r="IKN535" s="682"/>
      <c r="IKO535" s="682"/>
      <c r="IKP535" s="682"/>
      <c r="IKQ535" s="682"/>
      <c r="IKR535" s="682"/>
      <c r="IKS535" s="682"/>
      <c r="IKT535" s="682"/>
      <c r="IKU535" s="682"/>
      <c r="IKV535" s="682"/>
      <c r="IKW535" s="682"/>
      <c r="IKX535" s="682"/>
      <c r="IKY535" s="682"/>
      <c r="IKZ535" s="682"/>
      <c r="ILA535" s="682"/>
      <c r="ILB535" s="682"/>
      <c r="ILC535" s="682"/>
      <c r="ILD535" s="682"/>
      <c r="ILE535" s="682"/>
      <c r="ILF535" s="682"/>
      <c r="ILG535" s="682"/>
      <c r="ILH535" s="682"/>
      <c r="ILI535" s="682"/>
      <c r="ILJ535" s="682"/>
      <c r="ILK535" s="682"/>
      <c r="ILL535" s="682"/>
      <c r="ILM535" s="682"/>
      <c r="ILN535" s="682"/>
      <c r="ILO535" s="682"/>
      <c r="ILP535" s="682"/>
      <c r="ILQ535" s="682"/>
      <c r="ILR535" s="682"/>
      <c r="ILS535" s="682"/>
      <c r="ILT535" s="682"/>
      <c r="ILU535" s="682"/>
      <c r="ILV535" s="682"/>
      <c r="ILW535" s="682"/>
      <c r="ILX535" s="682"/>
      <c r="ILY535" s="682"/>
      <c r="ILZ535" s="682"/>
      <c r="IMA535" s="682"/>
      <c r="IMB535" s="682"/>
      <c r="IMC535" s="682"/>
      <c r="IMD535" s="682"/>
      <c r="IME535" s="682"/>
      <c r="IMF535" s="682"/>
      <c r="IMG535" s="682"/>
      <c r="IMH535" s="682"/>
      <c r="IMI535" s="682"/>
      <c r="IMJ535" s="682"/>
      <c r="IMK535" s="682"/>
      <c r="IML535" s="682"/>
      <c r="IMM535" s="682"/>
      <c r="IMN535" s="682"/>
      <c r="IMO535" s="682"/>
      <c r="IMP535" s="682"/>
      <c r="IMQ535" s="682"/>
      <c r="IMR535" s="682"/>
      <c r="IMS535" s="682"/>
      <c r="IMT535" s="682"/>
      <c r="IMU535" s="682"/>
      <c r="IMV535" s="682"/>
      <c r="IMW535" s="682"/>
      <c r="IMX535" s="682"/>
      <c r="IMY535" s="682"/>
      <c r="IMZ535" s="682"/>
      <c r="INA535" s="682"/>
      <c r="INB535" s="682"/>
      <c r="INC535" s="682"/>
      <c r="IND535" s="682"/>
      <c r="INE535" s="682"/>
      <c r="INF535" s="682"/>
      <c r="ING535" s="682"/>
      <c r="INH535" s="682"/>
      <c r="INI535" s="682"/>
      <c r="INJ535" s="682"/>
      <c r="INK535" s="682"/>
      <c r="INL535" s="682"/>
      <c r="INM535" s="682"/>
      <c r="INN535" s="682"/>
      <c r="INO535" s="682"/>
      <c r="INP535" s="682"/>
      <c r="INQ535" s="682"/>
      <c r="INR535" s="682"/>
      <c r="INS535" s="682"/>
      <c r="INT535" s="682"/>
      <c r="INU535" s="682"/>
      <c r="INV535" s="682"/>
      <c r="INW535" s="682"/>
      <c r="INX535" s="682"/>
      <c r="INY535" s="682"/>
      <c r="INZ535" s="682"/>
      <c r="IOA535" s="682"/>
      <c r="IOB535" s="682"/>
      <c r="IOC535" s="682"/>
      <c r="IOD535" s="682"/>
      <c r="IOE535" s="682"/>
      <c r="IOF535" s="682"/>
      <c r="IOG535" s="682"/>
      <c r="IOH535" s="682"/>
      <c r="IOI535" s="682"/>
      <c r="IOJ535" s="682"/>
      <c r="IOK535" s="682"/>
      <c r="IOL535" s="682"/>
      <c r="IOM535" s="682"/>
      <c r="ION535" s="682"/>
      <c r="IOO535" s="682"/>
      <c r="IOP535" s="682"/>
      <c r="IOQ535" s="682"/>
      <c r="IOR535" s="682"/>
      <c r="IOS535" s="682"/>
      <c r="IOT535" s="682"/>
      <c r="IOU535" s="682"/>
      <c r="IOV535" s="682"/>
      <c r="IOW535" s="682"/>
      <c r="IOX535" s="682"/>
      <c r="IOY535" s="682"/>
      <c r="IOZ535" s="682"/>
      <c r="IPA535" s="682"/>
      <c r="IPB535" s="682"/>
      <c r="IPC535" s="682"/>
      <c r="IPD535" s="682"/>
      <c r="IPE535" s="682"/>
      <c r="IPF535" s="682"/>
      <c r="IPG535" s="682"/>
      <c r="IPH535" s="682"/>
      <c r="IPI535" s="682"/>
      <c r="IPJ535" s="682"/>
      <c r="IPK535" s="682"/>
      <c r="IPL535" s="682"/>
      <c r="IPM535" s="682"/>
      <c r="IPN535" s="682"/>
      <c r="IPO535" s="682"/>
      <c r="IPP535" s="682"/>
      <c r="IPQ535" s="682"/>
      <c r="IPR535" s="682"/>
      <c r="IPS535" s="682"/>
      <c r="IPT535" s="682"/>
      <c r="IPU535" s="682"/>
      <c r="IPV535" s="682"/>
      <c r="IPW535" s="682"/>
      <c r="IPX535" s="682"/>
      <c r="IPY535" s="682"/>
      <c r="IPZ535" s="682"/>
      <c r="IQA535" s="682"/>
      <c r="IQB535" s="682"/>
      <c r="IQC535" s="682"/>
      <c r="IQD535" s="682"/>
      <c r="IQE535" s="682"/>
      <c r="IQF535" s="682"/>
      <c r="IQG535" s="682"/>
      <c r="IQH535" s="682"/>
      <c r="IQI535" s="682"/>
      <c r="IQJ535" s="682"/>
      <c r="IQK535" s="682"/>
      <c r="IQL535" s="682"/>
      <c r="IQM535" s="682"/>
      <c r="IQN535" s="682"/>
      <c r="IQO535" s="682"/>
      <c r="IQP535" s="682"/>
      <c r="IQQ535" s="682"/>
      <c r="IQR535" s="682"/>
      <c r="IQS535" s="682"/>
      <c r="IQT535" s="682"/>
      <c r="IQU535" s="682"/>
      <c r="IQV535" s="682"/>
      <c r="IQW535" s="682"/>
      <c r="IQX535" s="682"/>
      <c r="IQY535" s="682"/>
      <c r="IQZ535" s="682"/>
      <c r="IRA535" s="682"/>
      <c r="IRB535" s="682"/>
      <c r="IRC535" s="682"/>
      <c r="IRD535" s="682"/>
      <c r="IRE535" s="682"/>
      <c r="IRF535" s="682"/>
      <c r="IRG535" s="682"/>
      <c r="IRH535" s="682"/>
      <c r="IRI535" s="682"/>
      <c r="IRJ535" s="682"/>
      <c r="IRK535" s="682"/>
      <c r="IRL535" s="682"/>
      <c r="IRM535" s="682"/>
      <c r="IRN535" s="682"/>
      <c r="IRO535" s="682"/>
      <c r="IRP535" s="682"/>
      <c r="IRQ535" s="682"/>
      <c r="IRR535" s="682"/>
      <c r="IRS535" s="682"/>
      <c r="IRT535" s="682"/>
      <c r="IRU535" s="682"/>
      <c r="IRV535" s="682"/>
      <c r="IRW535" s="682"/>
      <c r="IRX535" s="682"/>
      <c r="IRY535" s="682"/>
      <c r="IRZ535" s="682"/>
      <c r="ISA535" s="682"/>
      <c r="ISB535" s="682"/>
      <c r="ISC535" s="682"/>
      <c r="ISD535" s="682"/>
      <c r="ISE535" s="682"/>
      <c r="ISF535" s="682"/>
      <c r="ISG535" s="682"/>
      <c r="ISH535" s="682"/>
      <c r="ISI535" s="682"/>
      <c r="ISJ535" s="682"/>
      <c r="ISK535" s="682"/>
      <c r="ISL535" s="682"/>
      <c r="ISM535" s="682"/>
      <c r="ISN535" s="682"/>
      <c r="ISO535" s="682"/>
      <c r="ISP535" s="682"/>
      <c r="ISQ535" s="682"/>
      <c r="ISR535" s="682"/>
      <c r="ISS535" s="682"/>
      <c r="IST535" s="682"/>
      <c r="ISU535" s="682"/>
      <c r="ISV535" s="682"/>
      <c r="ISW535" s="682"/>
      <c r="ISX535" s="682"/>
      <c r="ISY535" s="682"/>
      <c r="ISZ535" s="682"/>
      <c r="ITA535" s="682"/>
      <c r="ITB535" s="682"/>
      <c r="ITC535" s="682"/>
      <c r="ITD535" s="682"/>
      <c r="ITE535" s="682"/>
      <c r="ITF535" s="682"/>
      <c r="ITG535" s="682"/>
      <c r="ITH535" s="682"/>
      <c r="ITI535" s="682"/>
      <c r="ITJ535" s="682"/>
      <c r="ITK535" s="682"/>
      <c r="ITL535" s="682"/>
      <c r="ITM535" s="682"/>
      <c r="ITN535" s="682"/>
      <c r="ITO535" s="682"/>
      <c r="ITP535" s="682"/>
      <c r="ITQ535" s="682"/>
      <c r="ITR535" s="682"/>
      <c r="ITS535" s="682"/>
      <c r="ITT535" s="682"/>
      <c r="ITU535" s="682"/>
      <c r="ITV535" s="682"/>
      <c r="ITW535" s="682"/>
      <c r="ITX535" s="682"/>
      <c r="ITY535" s="682"/>
      <c r="ITZ535" s="682"/>
      <c r="IUA535" s="682"/>
      <c r="IUB535" s="682"/>
      <c r="IUC535" s="682"/>
      <c r="IUD535" s="682"/>
      <c r="IUE535" s="682"/>
      <c r="IUF535" s="682"/>
      <c r="IUG535" s="682"/>
      <c r="IUH535" s="682"/>
      <c r="IUI535" s="682"/>
      <c r="IUJ535" s="682"/>
      <c r="IUK535" s="682"/>
      <c r="IUL535" s="682"/>
      <c r="IUM535" s="682"/>
      <c r="IUN535" s="682"/>
      <c r="IUO535" s="682"/>
      <c r="IUP535" s="682"/>
      <c r="IUQ535" s="682"/>
      <c r="IUR535" s="682"/>
      <c r="IUS535" s="682"/>
      <c r="IUT535" s="682"/>
      <c r="IUU535" s="682"/>
      <c r="IUV535" s="682"/>
      <c r="IUW535" s="682"/>
      <c r="IUX535" s="682"/>
      <c r="IUY535" s="682"/>
      <c r="IUZ535" s="682"/>
      <c r="IVA535" s="682"/>
      <c r="IVB535" s="682"/>
      <c r="IVC535" s="682"/>
      <c r="IVD535" s="682"/>
      <c r="IVE535" s="682"/>
      <c r="IVF535" s="682"/>
      <c r="IVG535" s="682"/>
      <c r="IVH535" s="682"/>
      <c r="IVI535" s="682"/>
      <c r="IVJ535" s="682"/>
      <c r="IVK535" s="682"/>
      <c r="IVL535" s="682"/>
      <c r="IVM535" s="682"/>
      <c r="IVN535" s="682"/>
      <c r="IVO535" s="682"/>
      <c r="IVP535" s="682"/>
      <c r="IVQ535" s="682"/>
      <c r="IVR535" s="682"/>
      <c r="IVS535" s="682"/>
      <c r="IVT535" s="682"/>
      <c r="IVU535" s="682"/>
      <c r="IVV535" s="682"/>
      <c r="IVW535" s="682"/>
      <c r="IVX535" s="682"/>
      <c r="IVY535" s="682"/>
      <c r="IVZ535" s="682"/>
      <c r="IWA535" s="682"/>
      <c r="IWB535" s="682"/>
      <c r="IWC535" s="682"/>
      <c r="IWD535" s="682"/>
      <c r="IWE535" s="682"/>
      <c r="IWF535" s="682"/>
      <c r="IWG535" s="682"/>
      <c r="IWH535" s="682"/>
      <c r="IWI535" s="682"/>
      <c r="IWJ535" s="682"/>
      <c r="IWK535" s="682"/>
      <c r="IWL535" s="682"/>
      <c r="IWM535" s="682"/>
      <c r="IWN535" s="682"/>
      <c r="IWO535" s="682"/>
      <c r="IWP535" s="682"/>
      <c r="IWQ535" s="682"/>
      <c r="IWR535" s="682"/>
      <c r="IWS535" s="682"/>
      <c r="IWT535" s="682"/>
      <c r="IWU535" s="682"/>
      <c r="IWV535" s="682"/>
      <c r="IWW535" s="682"/>
      <c r="IWX535" s="682"/>
      <c r="IWY535" s="682"/>
      <c r="IWZ535" s="682"/>
      <c r="IXA535" s="682"/>
      <c r="IXB535" s="682"/>
      <c r="IXC535" s="682"/>
      <c r="IXD535" s="682"/>
      <c r="IXE535" s="682"/>
      <c r="IXF535" s="682"/>
      <c r="IXG535" s="682"/>
      <c r="IXH535" s="682"/>
      <c r="IXI535" s="682"/>
      <c r="IXJ535" s="682"/>
      <c r="IXK535" s="682"/>
      <c r="IXL535" s="682"/>
      <c r="IXM535" s="682"/>
      <c r="IXN535" s="682"/>
      <c r="IXO535" s="682"/>
      <c r="IXP535" s="682"/>
      <c r="IXQ535" s="682"/>
      <c r="IXR535" s="682"/>
      <c r="IXS535" s="682"/>
      <c r="IXT535" s="682"/>
      <c r="IXU535" s="682"/>
      <c r="IXV535" s="682"/>
      <c r="IXW535" s="682"/>
      <c r="IXX535" s="682"/>
      <c r="IXY535" s="682"/>
      <c r="IXZ535" s="682"/>
      <c r="IYA535" s="682"/>
      <c r="IYB535" s="682"/>
      <c r="IYC535" s="682"/>
      <c r="IYD535" s="682"/>
      <c r="IYE535" s="682"/>
      <c r="IYF535" s="682"/>
      <c r="IYG535" s="682"/>
      <c r="IYH535" s="682"/>
      <c r="IYI535" s="682"/>
      <c r="IYJ535" s="682"/>
      <c r="IYK535" s="682"/>
      <c r="IYL535" s="682"/>
      <c r="IYM535" s="682"/>
      <c r="IYN535" s="682"/>
      <c r="IYO535" s="682"/>
      <c r="IYP535" s="682"/>
      <c r="IYQ535" s="682"/>
      <c r="IYR535" s="682"/>
      <c r="IYS535" s="682"/>
      <c r="IYT535" s="682"/>
      <c r="IYU535" s="682"/>
      <c r="IYV535" s="682"/>
      <c r="IYW535" s="682"/>
      <c r="IYX535" s="682"/>
      <c r="IYY535" s="682"/>
      <c r="IYZ535" s="682"/>
      <c r="IZA535" s="682"/>
      <c r="IZB535" s="682"/>
      <c r="IZC535" s="682"/>
      <c r="IZD535" s="682"/>
      <c r="IZE535" s="682"/>
      <c r="IZF535" s="682"/>
      <c r="IZG535" s="682"/>
      <c r="IZH535" s="682"/>
      <c r="IZI535" s="682"/>
      <c r="IZJ535" s="682"/>
      <c r="IZK535" s="682"/>
      <c r="IZL535" s="682"/>
      <c r="IZM535" s="682"/>
      <c r="IZN535" s="682"/>
      <c r="IZO535" s="682"/>
      <c r="IZP535" s="682"/>
      <c r="IZQ535" s="682"/>
      <c r="IZR535" s="682"/>
      <c r="IZS535" s="682"/>
      <c r="IZT535" s="682"/>
      <c r="IZU535" s="682"/>
      <c r="IZV535" s="682"/>
      <c r="IZW535" s="682"/>
      <c r="IZX535" s="682"/>
      <c r="IZY535" s="682"/>
      <c r="IZZ535" s="682"/>
      <c r="JAA535" s="682"/>
      <c r="JAB535" s="682"/>
      <c r="JAC535" s="682"/>
      <c r="JAD535" s="682"/>
      <c r="JAE535" s="682"/>
      <c r="JAF535" s="682"/>
      <c r="JAG535" s="682"/>
      <c r="JAH535" s="682"/>
      <c r="JAI535" s="682"/>
      <c r="JAJ535" s="682"/>
      <c r="JAK535" s="682"/>
      <c r="JAL535" s="682"/>
      <c r="JAM535" s="682"/>
      <c r="JAN535" s="682"/>
      <c r="JAO535" s="682"/>
      <c r="JAP535" s="682"/>
      <c r="JAQ535" s="682"/>
      <c r="JAR535" s="682"/>
      <c r="JAS535" s="682"/>
      <c r="JAT535" s="682"/>
      <c r="JAU535" s="682"/>
      <c r="JAV535" s="682"/>
      <c r="JAW535" s="682"/>
      <c r="JAX535" s="682"/>
      <c r="JAY535" s="682"/>
      <c r="JAZ535" s="682"/>
      <c r="JBA535" s="682"/>
      <c r="JBB535" s="682"/>
      <c r="JBC535" s="682"/>
      <c r="JBD535" s="682"/>
      <c r="JBE535" s="682"/>
      <c r="JBF535" s="682"/>
      <c r="JBG535" s="682"/>
      <c r="JBH535" s="682"/>
      <c r="JBI535" s="682"/>
      <c r="JBJ535" s="682"/>
      <c r="JBK535" s="682"/>
      <c r="JBL535" s="682"/>
      <c r="JBM535" s="682"/>
      <c r="JBN535" s="682"/>
      <c r="JBO535" s="682"/>
      <c r="JBP535" s="682"/>
      <c r="JBQ535" s="682"/>
      <c r="JBR535" s="682"/>
      <c r="JBS535" s="682"/>
      <c r="JBT535" s="682"/>
      <c r="JBU535" s="682"/>
      <c r="JBV535" s="682"/>
      <c r="JBW535" s="682"/>
      <c r="JBX535" s="682"/>
      <c r="JBY535" s="682"/>
      <c r="JBZ535" s="682"/>
      <c r="JCA535" s="682"/>
      <c r="JCB535" s="682"/>
      <c r="JCC535" s="682"/>
      <c r="JCD535" s="682"/>
      <c r="JCE535" s="682"/>
      <c r="JCF535" s="682"/>
      <c r="JCG535" s="682"/>
      <c r="JCH535" s="682"/>
      <c r="JCI535" s="682"/>
      <c r="JCJ535" s="682"/>
      <c r="JCK535" s="682"/>
      <c r="JCL535" s="682"/>
      <c r="JCM535" s="682"/>
      <c r="JCN535" s="682"/>
      <c r="JCO535" s="682"/>
      <c r="JCP535" s="682"/>
      <c r="JCQ535" s="682"/>
      <c r="JCR535" s="682"/>
      <c r="JCS535" s="682"/>
      <c r="JCT535" s="682"/>
      <c r="JCU535" s="682"/>
      <c r="JCV535" s="682"/>
      <c r="JCW535" s="682"/>
      <c r="JCX535" s="682"/>
      <c r="JCY535" s="682"/>
      <c r="JCZ535" s="682"/>
      <c r="JDA535" s="682"/>
      <c r="JDB535" s="682"/>
      <c r="JDC535" s="682"/>
      <c r="JDD535" s="682"/>
      <c r="JDE535" s="682"/>
      <c r="JDF535" s="682"/>
      <c r="JDG535" s="682"/>
      <c r="JDH535" s="682"/>
      <c r="JDI535" s="682"/>
      <c r="JDJ535" s="682"/>
      <c r="JDK535" s="682"/>
      <c r="JDL535" s="682"/>
      <c r="JDM535" s="682"/>
      <c r="JDN535" s="682"/>
      <c r="JDO535" s="682"/>
      <c r="JDP535" s="682"/>
      <c r="JDQ535" s="682"/>
      <c r="JDR535" s="682"/>
      <c r="JDS535" s="682"/>
      <c r="JDT535" s="682"/>
      <c r="JDU535" s="682"/>
      <c r="JDV535" s="682"/>
      <c r="JDW535" s="682"/>
      <c r="JDX535" s="682"/>
      <c r="JDY535" s="682"/>
      <c r="JDZ535" s="682"/>
      <c r="JEA535" s="682"/>
      <c r="JEB535" s="682"/>
      <c r="JEC535" s="682"/>
      <c r="JED535" s="682"/>
      <c r="JEE535" s="682"/>
      <c r="JEF535" s="682"/>
      <c r="JEG535" s="682"/>
      <c r="JEH535" s="682"/>
      <c r="JEI535" s="682"/>
      <c r="JEJ535" s="682"/>
      <c r="JEK535" s="682"/>
      <c r="JEL535" s="682"/>
      <c r="JEM535" s="682"/>
      <c r="JEN535" s="682"/>
      <c r="JEO535" s="682"/>
      <c r="JEP535" s="682"/>
      <c r="JEQ535" s="682"/>
      <c r="JER535" s="682"/>
      <c r="JES535" s="682"/>
      <c r="JET535" s="682"/>
      <c r="JEU535" s="682"/>
      <c r="JEV535" s="682"/>
      <c r="JEW535" s="682"/>
      <c r="JEX535" s="682"/>
      <c r="JEY535" s="682"/>
      <c r="JEZ535" s="682"/>
      <c r="JFA535" s="682"/>
      <c r="JFB535" s="682"/>
      <c r="JFC535" s="682"/>
      <c r="JFD535" s="682"/>
      <c r="JFE535" s="682"/>
      <c r="JFF535" s="682"/>
      <c r="JFG535" s="682"/>
      <c r="JFH535" s="682"/>
      <c r="JFI535" s="682"/>
      <c r="JFJ535" s="682"/>
      <c r="JFK535" s="682"/>
      <c r="JFL535" s="682"/>
      <c r="JFM535" s="682"/>
      <c r="JFN535" s="682"/>
      <c r="JFO535" s="682"/>
      <c r="JFP535" s="682"/>
      <c r="JFQ535" s="682"/>
      <c r="JFR535" s="682"/>
      <c r="JFS535" s="682"/>
      <c r="JFT535" s="682"/>
      <c r="JFU535" s="682"/>
      <c r="JFV535" s="682"/>
      <c r="JFW535" s="682"/>
      <c r="JFX535" s="682"/>
      <c r="JFY535" s="682"/>
      <c r="JFZ535" s="682"/>
      <c r="JGA535" s="682"/>
      <c r="JGB535" s="682"/>
      <c r="JGC535" s="682"/>
      <c r="JGD535" s="682"/>
      <c r="JGE535" s="682"/>
      <c r="JGF535" s="682"/>
      <c r="JGG535" s="682"/>
      <c r="JGH535" s="682"/>
      <c r="JGI535" s="682"/>
      <c r="JGJ535" s="682"/>
      <c r="JGK535" s="682"/>
      <c r="JGL535" s="682"/>
      <c r="JGM535" s="682"/>
      <c r="JGN535" s="682"/>
      <c r="JGO535" s="682"/>
      <c r="JGP535" s="682"/>
      <c r="JGQ535" s="682"/>
      <c r="JGR535" s="682"/>
      <c r="JGS535" s="682"/>
      <c r="JGT535" s="682"/>
      <c r="JGU535" s="682"/>
      <c r="JGV535" s="682"/>
      <c r="JGW535" s="682"/>
      <c r="JGX535" s="682"/>
      <c r="JGY535" s="682"/>
      <c r="JGZ535" s="682"/>
      <c r="JHA535" s="682"/>
      <c r="JHB535" s="682"/>
      <c r="JHC535" s="682"/>
      <c r="JHD535" s="682"/>
      <c r="JHE535" s="682"/>
      <c r="JHF535" s="682"/>
      <c r="JHG535" s="682"/>
      <c r="JHH535" s="682"/>
      <c r="JHI535" s="682"/>
      <c r="JHJ535" s="682"/>
      <c r="JHK535" s="682"/>
      <c r="JHL535" s="682"/>
      <c r="JHM535" s="682"/>
      <c r="JHN535" s="682"/>
      <c r="JHO535" s="682"/>
      <c r="JHP535" s="682"/>
      <c r="JHQ535" s="682"/>
      <c r="JHR535" s="682"/>
      <c r="JHS535" s="682"/>
      <c r="JHT535" s="682"/>
      <c r="JHU535" s="682"/>
      <c r="JHV535" s="682"/>
      <c r="JHW535" s="682"/>
      <c r="JHX535" s="682"/>
      <c r="JHY535" s="682"/>
      <c r="JHZ535" s="682"/>
      <c r="JIA535" s="682"/>
      <c r="JIB535" s="682"/>
      <c r="JIC535" s="682"/>
      <c r="JID535" s="682"/>
      <c r="JIE535" s="682"/>
      <c r="JIF535" s="682"/>
      <c r="JIG535" s="682"/>
      <c r="JIH535" s="682"/>
      <c r="JII535" s="682"/>
      <c r="JIJ535" s="682"/>
      <c r="JIK535" s="682"/>
      <c r="JIL535" s="682"/>
      <c r="JIM535" s="682"/>
      <c r="JIN535" s="682"/>
      <c r="JIO535" s="682"/>
      <c r="JIP535" s="682"/>
      <c r="JIQ535" s="682"/>
      <c r="JIR535" s="682"/>
      <c r="JIS535" s="682"/>
      <c r="JIT535" s="682"/>
      <c r="JIU535" s="682"/>
      <c r="JIV535" s="682"/>
      <c r="JIW535" s="682"/>
      <c r="JIX535" s="682"/>
      <c r="JIY535" s="682"/>
      <c r="JIZ535" s="682"/>
      <c r="JJA535" s="682"/>
      <c r="JJB535" s="682"/>
      <c r="JJC535" s="682"/>
      <c r="JJD535" s="682"/>
      <c r="JJE535" s="682"/>
      <c r="JJF535" s="682"/>
      <c r="JJG535" s="682"/>
      <c r="JJH535" s="682"/>
      <c r="JJI535" s="682"/>
      <c r="JJJ535" s="682"/>
      <c r="JJK535" s="682"/>
      <c r="JJL535" s="682"/>
      <c r="JJM535" s="682"/>
      <c r="JJN535" s="682"/>
      <c r="JJO535" s="682"/>
      <c r="JJP535" s="682"/>
      <c r="JJQ535" s="682"/>
      <c r="JJR535" s="682"/>
      <c r="JJS535" s="682"/>
      <c r="JJT535" s="682"/>
      <c r="JJU535" s="682"/>
      <c r="JJV535" s="682"/>
      <c r="JJW535" s="682"/>
      <c r="JJX535" s="682"/>
      <c r="JJY535" s="682"/>
      <c r="JJZ535" s="682"/>
      <c r="JKA535" s="682"/>
      <c r="JKB535" s="682"/>
      <c r="JKC535" s="682"/>
      <c r="JKD535" s="682"/>
      <c r="JKE535" s="682"/>
      <c r="JKF535" s="682"/>
      <c r="JKG535" s="682"/>
      <c r="JKH535" s="682"/>
      <c r="JKI535" s="682"/>
      <c r="JKJ535" s="682"/>
      <c r="JKK535" s="682"/>
      <c r="JKL535" s="682"/>
      <c r="JKM535" s="682"/>
      <c r="JKN535" s="682"/>
      <c r="JKO535" s="682"/>
      <c r="JKP535" s="682"/>
      <c r="JKQ535" s="682"/>
      <c r="JKR535" s="682"/>
      <c r="JKS535" s="682"/>
      <c r="JKT535" s="682"/>
      <c r="JKU535" s="682"/>
      <c r="JKV535" s="682"/>
      <c r="JKW535" s="682"/>
      <c r="JKX535" s="682"/>
      <c r="JKY535" s="682"/>
      <c r="JKZ535" s="682"/>
      <c r="JLA535" s="682"/>
      <c r="JLB535" s="682"/>
      <c r="JLC535" s="682"/>
      <c r="JLD535" s="682"/>
      <c r="JLE535" s="682"/>
      <c r="JLF535" s="682"/>
      <c r="JLG535" s="682"/>
      <c r="JLH535" s="682"/>
      <c r="JLI535" s="682"/>
      <c r="JLJ535" s="682"/>
      <c r="JLK535" s="682"/>
      <c r="JLL535" s="682"/>
      <c r="JLM535" s="682"/>
      <c r="JLN535" s="682"/>
      <c r="JLO535" s="682"/>
      <c r="JLP535" s="682"/>
      <c r="JLQ535" s="682"/>
      <c r="JLR535" s="682"/>
      <c r="JLS535" s="682"/>
      <c r="JLT535" s="682"/>
      <c r="JLU535" s="682"/>
      <c r="JLV535" s="682"/>
      <c r="JLW535" s="682"/>
      <c r="JLX535" s="682"/>
      <c r="JLY535" s="682"/>
      <c r="JLZ535" s="682"/>
      <c r="JMA535" s="682"/>
      <c r="JMB535" s="682"/>
      <c r="JMC535" s="682"/>
      <c r="JMD535" s="682"/>
      <c r="JME535" s="682"/>
      <c r="JMF535" s="682"/>
      <c r="JMG535" s="682"/>
      <c r="JMH535" s="682"/>
      <c r="JMI535" s="682"/>
      <c r="JMJ535" s="682"/>
      <c r="JMK535" s="682"/>
      <c r="JML535" s="682"/>
      <c r="JMM535" s="682"/>
      <c r="JMN535" s="682"/>
      <c r="JMO535" s="682"/>
      <c r="JMP535" s="682"/>
      <c r="JMQ535" s="682"/>
      <c r="JMR535" s="682"/>
      <c r="JMS535" s="682"/>
      <c r="JMT535" s="682"/>
      <c r="JMU535" s="682"/>
      <c r="JMV535" s="682"/>
      <c r="JMW535" s="682"/>
      <c r="JMX535" s="682"/>
      <c r="JMY535" s="682"/>
      <c r="JMZ535" s="682"/>
      <c r="JNA535" s="682"/>
      <c r="JNB535" s="682"/>
      <c r="JNC535" s="682"/>
      <c r="JND535" s="682"/>
      <c r="JNE535" s="682"/>
      <c r="JNF535" s="682"/>
      <c r="JNG535" s="682"/>
      <c r="JNH535" s="682"/>
      <c r="JNI535" s="682"/>
      <c r="JNJ535" s="682"/>
      <c r="JNK535" s="682"/>
      <c r="JNL535" s="682"/>
      <c r="JNM535" s="682"/>
      <c r="JNN535" s="682"/>
      <c r="JNO535" s="682"/>
      <c r="JNP535" s="682"/>
      <c r="JNQ535" s="682"/>
      <c r="JNR535" s="682"/>
      <c r="JNS535" s="682"/>
      <c r="JNT535" s="682"/>
      <c r="JNU535" s="682"/>
      <c r="JNV535" s="682"/>
      <c r="JNW535" s="682"/>
      <c r="JNX535" s="682"/>
      <c r="JNY535" s="682"/>
      <c r="JNZ535" s="682"/>
      <c r="JOA535" s="682"/>
      <c r="JOB535" s="682"/>
      <c r="JOC535" s="682"/>
      <c r="JOD535" s="682"/>
      <c r="JOE535" s="682"/>
      <c r="JOF535" s="682"/>
      <c r="JOG535" s="682"/>
      <c r="JOH535" s="682"/>
      <c r="JOI535" s="682"/>
      <c r="JOJ535" s="682"/>
      <c r="JOK535" s="682"/>
      <c r="JOL535" s="682"/>
      <c r="JOM535" s="682"/>
      <c r="JON535" s="682"/>
      <c r="JOO535" s="682"/>
      <c r="JOP535" s="682"/>
      <c r="JOQ535" s="682"/>
      <c r="JOR535" s="682"/>
      <c r="JOS535" s="682"/>
      <c r="JOT535" s="682"/>
      <c r="JOU535" s="682"/>
      <c r="JOV535" s="682"/>
      <c r="JOW535" s="682"/>
      <c r="JOX535" s="682"/>
      <c r="JOY535" s="682"/>
      <c r="JOZ535" s="682"/>
      <c r="JPA535" s="682"/>
      <c r="JPB535" s="682"/>
      <c r="JPC535" s="682"/>
      <c r="JPD535" s="682"/>
      <c r="JPE535" s="682"/>
      <c r="JPF535" s="682"/>
      <c r="JPG535" s="682"/>
      <c r="JPH535" s="682"/>
      <c r="JPI535" s="682"/>
      <c r="JPJ535" s="682"/>
      <c r="JPK535" s="682"/>
      <c r="JPL535" s="682"/>
      <c r="JPM535" s="682"/>
      <c r="JPN535" s="682"/>
      <c r="JPO535" s="682"/>
      <c r="JPP535" s="682"/>
      <c r="JPQ535" s="682"/>
      <c r="JPR535" s="682"/>
      <c r="JPS535" s="682"/>
      <c r="JPT535" s="682"/>
      <c r="JPU535" s="682"/>
      <c r="JPV535" s="682"/>
      <c r="JPW535" s="682"/>
      <c r="JPX535" s="682"/>
      <c r="JPY535" s="682"/>
      <c r="JPZ535" s="682"/>
      <c r="JQA535" s="682"/>
      <c r="JQB535" s="682"/>
      <c r="JQC535" s="682"/>
      <c r="JQD535" s="682"/>
      <c r="JQE535" s="682"/>
      <c r="JQF535" s="682"/>
      <c r="JQG535" s="682"/>
      <c r="JQH535" s="682"/>
      <c r="JQI535" s="682"/>
      <c r="JQJ535" s="682"/>
      <c r="JQK535" s="682"/>
      <c r="JQL535" s="682"/>
      <c r="JQM535" s="682"/>
      <c r="JQN535" s="682"/>
      <c r="JQO535" s="682"/>
      <c r="JQP535" s="682"/>
      <c r="JQQ535" s="682"/>
      <c r="JQR535" s="682"/>
      <c r="JQS535" s="682"/>
      <c r="JQT535" s="682"/>
      <c r="JQU535" s="682"/>
      <c r="JQV535" s="682"/>
      <c r="JQW535" s="682"/>
      <c r="JQX535" s="682"/>
      <c r="JQY535" s="682"/>
      <c r="JQZ535" s="682"/>
      <c r="JRA535" s="682"/>
      <c r="JRB535" s="682"/>
      <c r="JRC535" s="682"/>
      <c r="JRD535" s="682"/>
      <c r="JRE535" s="682"/>
      <c r="JRF535" s="682"/>
      <c r="JRG535" s="682"/>
      <c r="JRH535" s="682"/>
      <c r="JRI535" s="682"/>
      <c r="JRJ535" s="682"/>
      <c r="JRK535" s="682"/>
      <c r="JRL535" s="682"/>
      <c r="JRM535" s="682"/>
      <c r="JRN535" s="682"/>
      <c r="JRO535" s="682"/>
      <c r="JRP535" s="682"/>
      <c r="JRQ535" s="682"/>
      <c r="JRR535" s="682"/>
      <c r="JRS535" s="682"/>
      <c r="JRT535" s="682"/>
      <c r="JRU535" s="682"/>
      <c r="JRV535" s="682"/>
      <c r="JRW535" s="682"/>
      <c r="JRX535" s="682"/>
      <c r="JRY535" s="682"/>
      <c r="JRZ535" s="682"/>
      <c r="JSA535" s="682"/>
      <c r="JSB535" s="682"/>
      <c r="JSC535" s="682"/>
      <c r="JSD535" s="682"/>
      <c r="JSE535" s="682"/>
      <c r="JSF535" s="682"/>
      <c r="JSG535" s="682"/>
      <c r="JSH535" s="682"/>
      <c r="JSI535" s="682"/>
      <c r="JSJ535" s="682"/>
      <c r="JSK535" s="682"/>
      <c r="JSL535" s="682"/>
      <c r="JSM535" s="682"/>
      <c r="JSN535" s="682"/>
      <c r="JSO535" s="682"/>
      <c r="JSP535" s="682"/>
      <c r="JSQ535" s="682"/>
      <c r="JSR535" s="682"/>
      <c r="JSS535" s="682"/>
      <c r="JST535" s="682"/>
      <c r="JSU535" s="682"/>
      <c r="JSV535" s="682"/>
      <c r="JSW535" s="682"/>
      <c r="JSX535" s="682"/>
      <c r="JSY535" s="682"/>
      <c r="JSZ535" s="682"/>
      <c r="JTA535" s="682"/>
      <c r="JTB535" s="682"/>
      <c r="JTC535" s="682"/>
      <c r="JTD535" s="682"/>
      <c r="JTE535" s="682"/>
      <c r="JTF535" s="682"/>
      <c r="JTG535" s="682"/>
      <c r="JTH535" s="682"/>
      <c r="JTI535" s="682"/>
      <c r="JTJ535" s="682"/>
      <c r="JTK535" s="682"/>
      <c r="JTL535" s="682"/>
      <c r="JTM535" s="682"/>
      <c r="JTN535" s="682"/>
      <c r="JTO535" s="682"/>
      <c r="JTP535" s="682"/>
      <c r="JTQ535" s="682"/>
      <c r="JTR535" s="682"/>
      <c r="JTS535" s="682"/>
      <c r="JTT535" s="682"/>
      <c r="JTU535" s="682"/>
      <c r="JTV535" s="682"/>
      <c r="JTW535" s="682"/>
      <c r="JTX535" s="682"/>
      <c r="JTY535" s="682"/>
      <c r="JTZ535" s="682"/>
      <c r="JUA535" s="682"/>
      <c r="JUB535" s="682"/>
      <c r="JUC535" s="682"/>
      <c r="JUD535" s="682"/>
      <c r="JUE535" s="682"/>
      <c r="JUF535" s="682"/>
      <c r="JUG535" s="682"/>
      <c r="JUH535" s="682"/>
      <c r="JUI535" s="682"/>
      <c r="JUJ535" s="682"/>
      <c r="JUK535" s="682"/>
      <c r="JUL535" s="682"/>
      <c r="JUM535" s="682"/>
      <c r="JUN535" s="682"/>
      <c r="JUO535" s="682"/>
      <c r="JUP535" s="682"/>
      <c r="JUQ535" s="682"/>
      <c r="JUR535" s="682"/>
      <c r="JUS535" s="682"/>
      <c r="JUT535" s="682"/>
      <c r="JUU535" s="682"/>
      <c r="JUV535" s="682"/>
      <c r="JUW535" s="682"/>
      <c r="JUX535" s="682"/>
      <c r="JUY535" s="682"/>
      <c r="JUZ535" s="682"/>
      <c r="JVA535" s="682"/>
      <c r="JVB535" s="682"/>
      <c r="JVC535" s="682"/>
      <c r="JVD535" s="682"/>
      <c r="JVE535" s="682"/>
      <c r="JVF535" s="682"/>
      <c r="JVG535" s="682"/>
      <c r="JVH535" s="682"/>
      <c r="JVI535" s="682"/>
      <c r="JVJ535" s="682"/>
      <c r="JVK535" s="682"/>
      <c r="JVL535" s="682"/>
      <c r="JVM535" s="682"/>
      <c r="JVN535" s="682"/>
      <c r="JVO535" s="682"/>
      <c r="JVP535" s="682"/>
      <c r="JVQ535" s="682"/>
      <c r="JVR535" s="682"/>
      <c r="JVS535" s="682"/>
      <c r="JVT535" s="682"/>
      <c r="JVU535" s="682"/>
      <c r="JVV535" s="682"/>
      <c r="JVW535" s="682"/>
      <c r="JVX535" s="682"/>
      <c r="JVY535" s="682"/>
      <c r="JVZ535" s="682"/>
      <c r="JWA535" s="682"/>
      <c r="JWB535" s="682"/>
      <c r="JWC535" s="682"/>
      <c r="JWD535" s="682"/>
      <c r="JWE535" s="682"/>
      <c r="JWF535" s="682"/>
      <c r="JWG535" s="682"/>
      <c r="JWH535" s="682"/>
      <c r="JWI535" s="682"/>
      <c r="JWJ535" s="682"/>
      <c r="JWK535" s="682"/>
      <c r="JWL535" s="682"/>
      <c r="JWM535" s="682"/>
      <c r="JWN535" s="682"/>
      <c r="JWO535" s="682"/>
      <c r="JWP535" s="682"/>
      <c r="JWQ535" s="682"/>
      <c r="JWR535" s="682"/>
      <c r="JWS535" s="682"/>
      <c r="JWT535" s="682"/>
      <c r="JWU535" s="682"/>
      <c r="JWV535" s="682"/>
      <c r="JWW535" s="682"/>
      <c r="JWX535" s="682"/>
      <c r="JWY535" s="682"/>
      <c r="JWZ535" s="682"/>
      <c r="JXA535" s="682"/>
      <c r="JXB535" s="682"/>
      <c r="JXC535" s="682"/>
      <c r="JXD535" s="682"/>
      <c r="JXE535" s="682"/>
      <c r="JXF535" s="682"/>
      <c r="JXG535" s="682"/>
      <c r="JXH535" s="682"/>
      <c r="JXI535" s="682"/>
      <c r="JXJ535" s="682"/>
      <c r="JXK535" s="682"/>
      <c r="JXL535" s="682"/>
      <c r="JXM535" s="682"/>
      <c r="JXN535" s="682"/>
      <c r="JXO535" s="682"/>
      <c r="JXP535" s="682"/>
      <c r="JXQ535" s="682"/>
      <c r="JXR535" s="682"/>
      <c r="JXS535" s="682"/>
      <c r="JXT535" s="682"/>
      <c r="JXU535" s="682"/>
      <c r="JXV535" s="682"/>
      <c r="JXW535" s="682"/>
      <c r="JXX535" s="682"/>
      <c r="JXY535" s="682"/>
      <c r="JXZ535" s="682"/>
      <c r="JYA535" s="682"/>
      <c r="JYB535" s="682"/>
      <c r="JYC535" s="682"/>
      <c r="JYD535" s="682"/>
      <c r="JYE535" s="682"/>
      <c r="JYF535" s="682"/>
      <c r="JYG535" s="682"/>
      <c r="JYH535" s="682"/>
      <c r="JYI535" s="682"/>
      <c r="JYJ535" s="682"/>
      <c r="JYK535" s="682"/>
      <c r="JYL535" s="682"/>
      <c r="JYM535" s="682"/>
      <c r="JYN535" s="682"/>
      <c r="JYO535" s="682"/>
      <c r="JYP535" s="682"/>
      <c r="JYQ535" s="682"/>
      <c r="JYR535" s="682"/>
      <c r="JYS535" s="682"/>
      <c r="JYT535" s="682"/>
      <c r="JYU535" s="682"/>
      <c r="JYV535" s="682"/>
      <c r="JYW535" s="682"/>
      <c r="JYX535" s="682"/>
      <c r="JYY535" s="682"/>
      <c r="JYZ535" s="682"/>
      <c r="JZA535" s="682"/>
      <c r="JZB535" s="682"/>
      <c r="JZC535" s="682"/>
      <c r="JZD535" s="682"/>
      <c r="JZE535" s="682"/>
      <c r="JZF535" s="682"/>
      <c r="JZG535" s="682"/>
      <c r="JZH535" s="682"/>
      <c r="JZI535" s="682"/>
      <c r="JZJ535" s="682"/>
      <c r="JZK535" s="682"/>
      <c r="JZL535" s="682"/>
      <c r="JZM535" s="682"/>
      <c r="JZN535" s="682"/>
      <c r="JZO535" s="682"/>
      <c r="JZP535" s="682"/>
      <c r="JZQ535" s="682"/>
      <c r="JZR535" s="682"/>
      <c r="JZS535" s="682"/>
      <c r="JZT535" s="682"/>
      <c r="JZU535" s="682"/>
      <c r="JZV535" s="682"/>
      <c r="JZW535" s="682"/>
      <c r="JZX535" s="682"/>
      <c r="JZY535" s="682"/>
      <c r="JZZ535" s="682"/>
      <c r="KAA535" s="682"/>
      <c r="KAB535" s="682"/>
      <c r="KAC535" s="682"/>
      <c r="KAD535" s="682"/>
      <c r="KAE535" s="682"/>
      <c r="KAF535" s="682"/>
      <c r="KAG535" s="682"/>
      <c r="KAH535" s="682"/>
      <c r="KAI535" s="682"/>
      <c r="KAJ535" s="682"/>
      <c r="KAK535" s="682"/>
      <c r="KAL535" s="682"/>
      <c r="KAM535" s="682"/>
      <c r="KAN535" s="682"/>
      <c r="KAO535" s="682"/>
      <c r="KAP535" s="682"/>
      <c r="KAQ535" s="682"/>
      <c r="KAR535" s="682"/>
      <c r="KAS535" s="682"/>
      <c r="KAT535" s="682"/>
      <c r="KAU535" s="682"/>
      <c r="KAV535" s="682"/>
      <c r="KAW535" s="682"/>
      <c r="KAX535" s="682"/>
      <c r="KAY535" s="682"/>
      <c r="KAZ535" s="682"/>
      <c r="KBA535" s="682"/>
      <c r="KBB535" s="682"/>
      <c r="KBC535" s="682"/>
      <c r="KBD535" s="682"/>
      <c r="KBE535" s="682"/>
      <c r="KBF535" s="682"/>
      <c r="KBG535" s="682"/>
      <c r="KBH535" s="682"/>
      <c r="KBI535" s="682"/>
      <c r="KBJ535" s="682"/>
      <c r="KBK535" s="682"/>
      <c r="KBL535" s="682"/>
      <c r="KBM535" s="682"/>
      <c r="KBN535" s="682"/>
      <c r="KBO535" s="682"/>
      <c r="KBP535" s="682"/>
      <c r="KBQ535" s="682"/>
      <c r="KBR535" s="682"/>
      <c r="KBS535" s="682"/>
      <c r="KBT535" s="682"/>
      <c r="KBU535" s="682"/>
      <c r="KBV535" s="682"/>
      <c r="KBW535" s="682"/>
      <c r="KBX535" s="682"/>
      <c r="KBY535" s="682"/>
      <c r="KBZ535" s="682"/>
      <c r="KCA535" s="682"/>
      <c r="KCB535" s="682"/>
      <c r="KCC535" s="682"/>
      <c r="KCD535" s="682"/>
      <c r="KCE535" s="682"/>
      <c r="KCF535" s="682"/>
      <c r="KCG535" s="682"/>
      <c r="KCH535" s="682"/>
      <c r="KCI535" s="682"/>
      <c r="KCJ535" s="682"/>
      <c r="KCK535" s="682"/>
      <c r="KCL535" s="682"/>
      <c r="KCM535" s="682"/>
      <c r="KCN535" s="682"/>
      <c r="KCO535" s="682"/>
      <c r="KCP535" s="682"/>
      <c r="KCQ535" s="682"/>
      <c r="KCR535" s="682"/>
      <c r="KCS535" s="682"/>
      <c r="KCT535" s="682"/>
      <c r="KCU535" s="682"/>
      <c r="KCV535" s="682"/>
      <c r="KCW535" s="682"/>
      <c r="KCX535" s="682"/>
      <c r="KCY535" s="682"/>
      <c r="KCZ535" s="682"/>
      <c r="KDA535" s="682"/>
      <c r="KDB535" s="682"/>
      <c r="KDC535" s="682"/>
      <c r="KDD535" s="682"/>
      <c r="KDE535" s="682"/>
      <c r="KDF535" s="682"/>
      <c r="KDG535" s="682"/>
      <c r="KDH535" s="682"/>
      <c r="KDI535" s="682"/>
      <c r="KDJ535" s="682"/>
      <c r="KDK535" s="682"/>
      <c r="KDL535" s="682"/>
      <c r="KDM535" s="682"/>
      <c r="KDN535" s="682"/>
      <c r="KDO535" s="682"/>
      <c r="KDP535" s="682"/>
      <c r="KDQ535" s="682"/>
      <c r="KDR535" s="682"/>
      <c r="KDS535" s="682"/>
      <c r="KDT535" s="682"/>
      <c r="KDU535" s="682"/>
      <c r="KDV535" s="682"/>
      <c r="KDW535" s="682"/>
      <c r="KDX535" s="682"/>
      <c r="KDY535" s="682"/>
      <c r="KDZ535" s="682"/>
      <c r="KEA535" s="682"/>
      <c r="KEB535" s="682"/>
      <c r="KEC535" s="682"/>
      <c r="KED535" s="682"/>
      <c r="KEE535" s="682"/>
      <c r="KEF535" s="682"/>
      <c r="KEG535" s="682"/>
      <c r="KEH535" s="682"/>
      <c r="KEI535" s="682"/>
      <c r="KEJ535" s="682"/>
      <c r="KEK535" s="682"/>
      <c r="KEL535" s="682"/>
      <c r="KEM535" s="682"/>
      <c r="KEN535" s="682"/>
      <c r="KEO535" s="682"/>
      <c r="KEP535" s="682"/>
      <c r="KEQ535" s="682"/>
      <c r="KER535" s="682"/>
      <c r="KES535" s="682"/>
      <c r="KET535" s="682"/>
      <c r="KEU535" s="682"/>
      <c r="KEV535" s="682"/>
      <c r="KEW535" s="682"/>
      <c r="KEX535" s="682"/>
      <c r="KEY535" s="682"/>
      <c r="KEZ535" s="682"/>
      <c r="KFA535" s="682"/>
      <c r="KFB535" s="682"/>
      <c r="KFC535" s="682"/>
      <c r="KFD535" s="682"/>
      <c r="KFE535" s="682"/>
      <c r="KFF535" s="682"/>
      <c r="KFG535" s="682"/>
      <c r="KFH535" s="682"/>
      <c r="KFI535" s="682"/>
      <c r="KFJ535" s="682"/>
      <c r="KFK535" s="682"/>
      <c r="KFL535" s="682"/>
      <c r="KFM535" s="682"/>
      <c r="KFN535" s="682"/>
      <c r="KFO535" s="682"/>
      <c r="KFP535" s="682"/>
      <c r="KFQ535" s="682"/>
      <c r="KFR535" s="682"/>
      <c r="KFS535" s="682"/>
      <c r="KFT535" s="682"/>
      <c r="KFU535" s="682"/>
      <c r="KFV535" s="682"/>
      <c r="KFW535" s="682"/>
      <c r="KFX535" s="682"/>
      <c r="KFY535" s="682"/>
      <c r="KFZ535" s="682"/>
      <c r="KGA535" s="682"/>
      <c r="KGB535" s="682"/>
      <c r="KGC535" s="682"/>
      <c r="KGD535" s="682"/>
      <c r="KGE535" s="682"/>
      <c r="KGF535" s="682"/>
      <c r="KGG535" s="682"/>
      <c r="KGH535" s="682"/>
      <c r="KGI535" s="682"/>
      <c r="KGJ535" s="682"/>
      <c r="KGK535" s="682"/>
      <c r="KGL535" s="682"/>
      <c r="KGM535" s="682"/>
      <c r="KGN535" s="682"/>
      <c r="KGO535" s="682"/>
      <c r="KGP535" s="682"/>
      <c r="KGQ535" s="682"/>
      <c r="KGR535" s="682"/>
      <c r="KGS535" s="682"/>
      <c r="KGT535" s="682"/>
      <c r="KGU535" s="682"/>
      <c r="KGV535" s="682"/>
      <c r="KGW535" s="682"/>
      <c r="KGX535" s="682"/>
      <c r="KGY535" s="682"/>
      <c r="KGZ535" s="682"/>
      <c r="KHA535" s="682"/>
      <c r="KHB535" s="682"/>
      <c r="KHC535" s="682"/>
      <c r="KHD535" s="682"/>
      <c r="KHE535" s="682"/>
      <c r="KHF535" s="682"/>
      <c r="KHG535" s="682"/>
      <c r="KHH535" s="682"/>
      <c r="KHI535" s="682"/>
      <c r="KHJ535" s="682"/>
      <c r="KHK535" s="682"/>
      <c r="KHL535" s="682"/>
      <c r="KHM535" s="682"/>
      <c r="KHN535" s="682"/>
      <c r="KHO535" s="682"/>
      <c r="KHP535" s="682"/>
      <c r="KHQ535" s="682"/>
      <c r="KHR535" s="682"/>
      <c r="KHS535" s="682"/>
      <c r="KHT535" s="682"/>
      <c r="KHU535" s="682"/>
      <c r="KHV535" s="682"/>
      <c r="KHW535" s="682"/>
      <c r="KHX535" s="682"/>
      <c r="KHY535" s="682"/>
      <c r="KHZ535" s="682"/>
      <c r="KIA535" s="682"/>
      <c r="KIB535" s="682"/>
      <c r="KIC535" s="682"/>
      <c r="KID535" s="682"/>
      <c r="KIE535" s="682"/>
      <c r="KIF535" s="682"/>
      <c r="KIG535" s="682"/>
      <c r="KIH535" s="682"/>
      <c r="KII535" s="682"/>
      <c r="KIJ535" s="682"/>
      <c r="KIK535" s="682"/>
      <c r="KIL535" s="682"/>
      <c r="KIM535" s="682"/>
      <c r="KIN535" s="682"/>
      <c r="KIO535" s="682"/>
      <c r="KIP535" s="682"/>
      <c r="KIQ535" s="682"/>
      <c r="KIR535" s="682"/>
      <c r="KIS535" s="682"/>
      <c r="KIT535" s="682"/>
      <c r="KIU535" s="682"/>
      <c r="KIV535" s="682"/>
      <c r="KIW535" s="682"/>
      <c r="KIX535" s="682"/>
      <c r="KIY535" s="682"/>
      <c r="KIZ535" s="682"/>
      <c r="KJA535" s="682"/>
      <c r="KJB535" s="682"/>
      <c r="KJC535" s="682"/>
      <c r="KJD535" s="682"/>
      <c r="KJE535" s="682"/>
      <c r="KJF535" s="682"/>
      <c r="KJG535" s="682"/>
      <c r="KJH535" s="682"/>
      <c r="KJI535" s="682"/>
      <c r="KJJ535" s="682"/>
      <c r="KJK535" s="682"/>
      <c r="KJL535" s="682"/>
      <c r="KJM535" s="682"/>
      <c r="KJN535" s="682"/>
      <c r="KJO535" s="682"/>
      <c r="KJP535" s="682"/>
      <c r="KJQ535" s="682"/>
      <c r="KJR535" s="682"/>
      <c r="KJS535" s="682"/>
      <c r="KJT535" s="682"/>
      <c r="KJU535" s="682"/>
      <c r="KJV535" s="682"/>
      <c r="KJW535" s="682"/>
      <c r="KJX535" s="682"/>
      <c r="KJY535" s="682"/>
      <c r="KJZ535" s="682"/>
      <c r="KKA535" s="682"/>
      <c r="KKB535" s="682"/>
      <c r="KKC535" s="682"/>
      <c r="KKD535" s="682"/>
      <c r="KKE535" s="682"/>
      <c r="KKF535" s="682"/>
      <c r="KKG535" s="682"/>
      <c r="KKH535" s="682"/>
      <c r="KKI535" s="682"/>
      <c r="KKJ535" s="682"/>
      <c r="KKK535" s="682"/>
      <c r="KKL535" s="682"/>
      <c r="KKM535" s="682"/>
      <c r="KKN535" s="682"/>
      <c r="KKO535" s="682"/>
      <c r="KKP535" s="682"/>
      <c r="KKQ535" s="682"/>
      <c r="KKR535" s="682"/>
      <c r="KKS535" s="682"/>
      <c r="KKT535" s="682"/>
      <c r="KKU535" s="682"/>
      <c r="KKV535" s="682"/>
      <c r="KKW535" s="682"/>
      <c r="KKX535" s="682"/>
      <c r="KKY535" s="682"/>
      <c r="KKZ535" s="682"/>
      <c r="KLA535" s="682"/>
      <c r="KLB535" s="682"/>
      <c r="KLC535" s="682"/>
      <c r="KLD535" s="682"/>
      <c r="KLE535" s="682"/>
      <c r="KLF535" s="682"/>
      <c r="KLG535" s="682"/>
      <c r="KLH535" s="682"/>
      <c r="KLI535" s="682"/>
      <c r="KLJ535" s="682"/>
      <c r="KLK535" s="682"/>
      <c r="KLL535" s="682"/>
      <c r="KLM535" s="682"/>
      <c r="KLN535" s="682"/>
      <c r="KLO535" s="682"/>
      <c r="KLP535" s="682"/>
      <c r="KLQ535" s="682"/>
      <c r="KLR535" s="682"/>
      <c r="KLS535" s="682"/>
      <c r="KLT535" s="682"/>
      <c r="KLU535" s="682"/>
      <c r="KLV535" s="682"/>
      <c r="KLW535" s="682"/>
      <c r="KLX535" s="682"/>
      <c r="KLY535" s="682"/>
      <c r="KLZ535" s="682"/>
      <c r="KMA535" s="682"/>
      <c r="KMB535" s="682"/>
      <c r="KMC535" s="682"/>
      <c r="KMD535" s="682"/>
      <c r="KME535" s="682"/>
      <c r="KMF535" s="682"/>
      <c r="KMG535" s="682"/>
      <c r="KMH535" s="682"/>
      <c r="KMI535" s="682"/>
      <c r="KMJ535" s="682"/>
      <c r="KMK535" s="682"/>
      <c r="KML535" s="682"/>
      <c r="KMM535" s="682"/>
      <c r="KMN535" s="682"/>
      <c r="KMO535" s="682"/>
      <c r="KMP535" s="682"/>
      <c r="KMQ535" s="682"/>
      <c r="KMR535" s="682"/>
      <c r="KMS535" s="682"/>
      <c r="KMT535" s="682"/>
      <c r="KMU535" s="682"/>
      <c r="KMV535" s="682"/>
      <c r="KMW535" s="682"/>
      <c r="KMX535" s="682"/>
      <c r="KMY535" s="682"/>
      <c r="KMZ535" s="682"/>
      <c r="KNA535" s="682"/>
      <c r="KNB535" s="682"/>
      <c r="KNC535" s="682"/>
      <c r="KND535" s="682"/>
      <c r="KNE535" s="682"/>
      <c r="KNF535" s="682"/>
      <c r="KNG535" s="682"/>
      <c r="KNH535" s="682"/>
      <c r="KNI535" s="682"/>
      <c r="KNJ535" s="682"/>
      <c r="KNK535" s="682"/>
      <c r="KNL535" s="682"/>
      <c r="KNM535" s="682"/>
      <c r="KNN535" s="682"/>
      <c r="KNO535" s="682"/>
      <c r="KNP535" s="682"/>
      <c r="KNQ535" s="682"/>
      <c r="KNR535" s="682"/>
      <c r="KNS535" s="682"/>
      <c r="KNT535" s="682"/>
      <c r="KNU535" s="682"/>
      <c r="KNV535" s="682"/>
      <c r="KNW535" s="682"/>
      <c r="KNX535" s="682"/>
      <c r="KNY535" s="682"/>
      <c r="KNZ535" s="682"/>
      <c r="KOA535" s="682"/>
      <c r="KOB535" s="682"/>
      <c r="KOC535" s="682"/>
      <c r="KOD535" s="682"/>
      <c r="KOE535" s="682"/>
      <c r="KOF535" s="682"/>
      <c r="KOG535" s="682"/>
      <c r="KOH535" s="682"/>
      <c r="KOI535" s="682"/>
      <c r="KOJ535" s="682"/>
      <c r="KOK535" s="682"/>
      <c r="KOL535" s="682"/>
      <c r="KOM535" s="682"/>
      <c r="KON535" s="682"/>
      <c r="KOO535" s="682"/>
      <c r="KOP535" s="682"/>
      <c r="KOQ535" s="682"/>
      <c r="KOR535" s="682"/>
      <c r="KOS535" s="682"/>
      <c r="KOT535" s="682"/>
      <c r="KOU535" s="682"/>
      <c r="KOV535" s="682"/>
      <c r="KOW535" s="682"/>
      <c r="KOX535" s="682"/>
      <c r="KOY535" s="682"/>
      <c r="KOZ535" s="682"/>
      <c r="KPA535" s="682"/>
      <c r="KPB535" s="682"/>
      <c r="KPC535" s="682"/>
      <c r="KPD535" s="682"/>
      <c r="KPE535" s="682"/>
      <c r="KPF535" s="682"/>
      <c r="KPG535" s="682"/>
      <c r="KPH535" s="682"/>
      <c r="KPI535" s="682"/>
      <c r="KPJ535" s="682"/>
      <c r="KPK535" s="682"/>
      <c r="KPL535" s="682"/>
      <c r="KPM535" s="682"/>
      <c r="KPN535" s="682"/>
      <c r="KPO535" s="682"/>
      <c r="KPP535" s="682"/>
      <c r="KPQ535" s="682"/>
      <c r="KPR535" s="682"/>
      <c r="KPS535" s="682"/>
      <c r="KPT535" s="682"/>
      <c r="KPU535" s="682"/>
      <c r="KPV535" s="682"/>
      <c r="KPW535" s="682"/>
      <c r="KPX535" s="682"/>
      <c r="KPY535" s="682"/>
      <c r="KPZ535" s="682"/>
      <c r="KQA535" s="682"/>
      <c r="KQB535" s="682"/>
      <c r="KQC535" s="682"/>
      <c r="KQD535" s="682"/>
      <c r="KQE535" s="682"/>
      <c r="KQF535" s="682"/>
      <c r="KQG535" s="682"/>
      <c r="KQH535" s="682"/>
      <c r="KQI535" s="682"/>
      <c r="KQJ535" s="682"/>
      <c r="KQK535" s="682"/>
      <c r="KQL535" s="682"/>
      <c r="KQM535" s="682"/>
      <c r="KQN535" s="682"/>
      <c r="KQO535" s="682"/>
      <c r="KQP535" s="682"/>
      <c r="KQQ535" s="682"/>
      <c r="KQR535" s="682"/>
      <c r="KQS535" s="682"/>
      <c r="KQT535" s="682"/>
      <c r="KQU535" s="682"/>
      <c r="KQV535" s="682"/>
      <c r="KQW535" s="682"/>
      <c r="KQX535" s="682"/>
      <c r="KQY535" s="682"/>
      <c r="KQZ535" s="682"/>
      <c r="KRA535" s="682"/>
      <c r="KRB535" s="682"/>
      <c r="KRC535" s="682"/>
      <c r="KRD535" s="682"/>
      <c r="KRE535" s="682"/>
      <c r="KRF535" s="682"/>
      <c r="KRG535" s="682"/>
      <c r="KRH535" s="682"/>
      <c r="KRI535" s="682"/>
      <c r="KRJ535" s="682"/>
      <c r="KRK535" s="682"/>
      <c r="KRL535" s="682"/>
      <c r="KRM535" s="682"/>
      <c r="KRN535" s="682"/>
      <c r="KRO535" s="682"/>
      <c r="KRP535" s="682"/>
      <c r="KRQ535" s="682"/>
      <c r="KRR535" s="682"/>
      <c r="KRS535" s="682"/>
      <c r="KRT535" s="682"/>
      <c r="KRU535" s="682"/>
      <c r="KRV535" s="682"/>
      <c r="KRW535" s="682"/>
      <c r="KRX535" s="682"/>
      <c r="KRY535" s="682"/>
      <c r="KRZ535" s="682"/>
      <c r="KSA535" s="682"/>
      <c r="KSB535" s="682"/>
      <c r="KSC535" s="682"/>
      <c r="KSD535" s="682"/>
      <c r="KSE535" s="682"/>
      <c r="KSF535" s="682"/>
      <c r="KSG535" s="682"/>
      <c r="KSH535" s="682"/>
      <c r="KSI535" s="682"/>
      <c r="KSJ535" s="682"/>
      <c r="KSK535" s="682"/>
      <c r="KSL535" s="682"/>
      <c r="KSM535" s="682"/>
      <c r="KSN535" s="682"/>
      <c r="KSO535" s="682"/>
      <c r="KSP535" s="682"/>
      <c r="KSQ535" s="682"/>
      <c r="KSR535" s="682"/>
      <c r="KSS535" s="682"/>
      <c r="KST535" s="682"/>
      <c r="KSU535" s="682"/>
      <c r="KSV535" s="682"/>
      <c r="KSW535" s="682"/>
      <c r="KSX535" s="682"/>
      <c r="KSY535" s="682"/>
      <c r="KSZ535" s="682"/>
      <c r="KTA535" s="682"/>
      <c r="KTB535" s="682"/>
      <c r="KTC535" s="682"/>
      <c r="KTD535" s="682"/>
      <c r="KTE535" s="682"/>
      <c r="KTF535" s="682"/>
      <c r="KTG535" s="682"/>
      <c r="KTH535" s="682"/>
      <c r="KTI535" s="682"/>
      <c r="KTJ535" s="682"/>
      <c r="KTK535" s="682"/>
      <c r="KTL535" s="682"/>
      <c r="KTM535" s="682"/>
      <c r="KTN535" s="682"/>
      <c r="KTO535" s="682"/>
      <c r="KTP535" s="682"/>
      <c r="KTQ535" s="682"/>
      <c r="KTR535" s="682"/>
      <c r="KTS535" s="682"/>
      <c r="KTT535" s="682"/>
      <c r="KTU535" s="682"/>
      <c r="KTV535" s="682"/>
      <c r="KTW535" s="682"/>
      <c r="KTX535" s="682"/>
      <c r="KTY535" s="682"/>
      <c r="KTZ535" s="682"/>
      <c r="KUA535" s="682"/>
      <c r="KUB535" s="682"/>
      <c r="KUC535" s="682"/>
      <c r="KUD535" s="682"/>
      <c r="KUE535" s="682"/>
      <c r="KUF535" s="682"/>
      <c r="KUG535" s="682"/>
      <c r="KUH535" s="682"/>
      <c r="KUI535" s="682"/>
      <c r="KUJ535" s="682"/>
      <c r="KUK535" s="682"/>
      <c r="KUL535" s="682"/>
      <c r="KUM535" s="682"/>
      <c r="KUN535" s="682"/>
      <c r="KUO535" s="682"/>
      <c r="KUP535" s="682"/>
      <c r="KUQ535" s="682"/>
      <c r="KUR535" s="682"/>
      <c r="KUS535" s="682"/>
      <c r="KUT535" s="682"/>
      <c r="KUU535" s="682"/>
      <c r="KUV535" s="682"/>
      <c r="KUW535" s="682"/>
      <c r="KUX535" s="682"/>
      <c r="KUY535" s="682"/>
      <c r="KUZ535" s="682"/>
      <c r="KVA535" s="682"/>
      <c r="KVB535" s="682"/>
      <c r="KVC535" s="682"/>
      <c r="KVD535" s="682"/>
      <c r="KVE535" s="682"/>
      <c r="KVF535" s="682"/>
      <c r="KVG535" s="682"/>
      <c r="KVH535" s="682"/>
      <c r="KVI535" s="682"/>
      <c r="KVJ535" s="682"/>
      <c r="KVK535" s="682"/>
      <c r="KVL535" s="682"/>
      <c r="KVM535" s="682"/>
      <c r="KVN535" s="682"/>
      <c r="KVO535" s="682"/>
      <c r="KVP535" s="682"/>
      <c r="KVQ535" s="682"/>
      <c r="KVR535" s="682"/>
      <c r="KVS535" s="682"/>
      <c r="KVT535" s="682"/>
      <c r="KVU535" s="682"/>
      <c r="KVV535" s="682"/>
      <c r="KVW535" s="682"/>
      <c r="KVX535" s="682"/>
      <c r="KVY535" s="682"/>
      <c r="KVZ535" s="682"/>
      <c r="KWA535" s="682"/>
      <c r="KWB535" s="682"/>
      <c r="KWC535" s="682"/>
      <c r="KWD535" s="682"/>
      <c r="KWE535" s="682"/>
      <c r="KWF535" s="682"/>
      <c r="KWG535" s="682"/>
      <c r="KWH535" s="682"/>
      <c r="KWI535" s="682"/>
      <c r="KWJ535" s="682"/>
      <c r="KWK535" s="682"/>
      <c r="KWL535" s="682"/>
      <c r="KWM535" s="682"/>
      <c r="KWN535" s="682"/>
      <c r="KWO535" s="682"/>
      <c r="KWP535" s="682"/>
      <c r="KWQ535" s="682"/>
      <c r="KWR535" s="682"/>
      <c r="KWS535" s="682"/>
      <c r="KWT535" s="682"/>
      <c r="KWU535" s="682"/>
      <c r="KWV535" s="682"/>
      <c r="KWW535" s="682"/>
      <c r="KWX535" s="682"/>
      <c r="KWY535" s="682"/>
      <c r="KWZ535" s="682"/>
      <c r="KXA535" s="682"/>
      <c r="KXB535" s="682"/>
      <c r="KXC535" s="682"/>
      <c r="KXD535" s="682"/>
      <c r="KXE535" s="682"/>
      <c r="KXF535" s="682"/>
      <c r="KXG535" s="682"/>
      <c r="KXH535" s="682"/>
      <c r="KXI535" s="682"/>
      <c r="KXJ535" s="682"/>
      <c r="KXK535" s="682"/>
      <c r="KXL535" s="682"/>
      <c r="KXM535" s="682"/>
      <c r="KXN535" s="682"/>
      <c r="KXO535" s="682"/>
      <c r="KXP535" s="682"/>
      <c r="KXQ535" s="682"/>
      <c r="KXR535" s="682"/>
      <c r="KXS535" s="682"/>
      <c r="KXT535" s="682"/>
      <c r="KXU535" s="682"/>
      <c r="KXV535" s="682"/>
      <c r="KXW535" s="682"/>
      <c r="KXX535" s="682"/>
      <c r="KXY535" s="682"/>
      <c r="KXZ535" s="682"/>
      <c r="KYA535" s="682"/>
      <c r="KYB535" s="682"/>
      <c r="KYC535" s="682"/>
      <c r="KYD535" s="682"/>
      <c r="KYE535" s="682"/>
      <c r="KYF535" s="682"/>
      <c r="KYG535" s="682"/>
      <c r="KYH535" s="682"/>
      <c r="KYI535" s="682"/>
      <c r="KYJ535" s="682"/>
      <c r="KYK535" s="682"/>
      <c r="KYL535" s="682"/>
      <c r="KYM535" s="682"/>
      <c r="KYN535" s="682"/>
      <c r="KYO535" s="682"/>
      <c r="KYP535" s="682"/>
      <c r="KYQ535" s="682"/>
      <c r="KYR535" s="682"/>
      <c r="KYS535" s="682"/>
      <c r="KYT535" s="682"/>
      <c r="KYU535" s="682"/>
      <c r="KYV535" s="682"/>
      <c r="KYW535" s="682"/>
      <c r="KYX535" s="682"/>
      <c r="KYY535" s="682"/>
      <c r="KYZ535" s="682"/>
      <c r="KZA535" s="682"/>
      <c r="KZB535" s="682"/>
      <c r="KZC535" s="682"/>
      <c r="KZD535" s="682"/>
      <c r="KZE535" s="682"/>
      <c r="KZF535" s="682"/>
      <c r="KZG535" s="682"/>
      <c r="KZH535" s="682"/>
      <c r="KZI535" s="682"/>
      <c r="KZJ535" s="682"/>
      <c r="KZK535" s="682"/>
      <c r="KZL535" s="682"/>
      <c r="KZM535" s="682"/>
      <c r="KZN535" s="682"/>
      <c r="KZO535" s="682"/>
      <c r="KZP535" s="682"/>
      <c r="KZQ535" s="682"/>
      <c r="KZR535" s="682"/>
      <c r="KZS535" s="682"/>
      <c r="KZT535" s="682"/>
      <c r="KZU535" s="682"/>
      <c r="KZV535" s="682"/>
      <c r="KZW535" s="682"/>
      <c r="KZX535" s="682"/>
      <c r="KZY535" s="682"/>
      <c r="KZZ535" s="682"/>
      <c r="LAA535" s="682"/>
      <c r="LAB535" s="682"/>
      <c r="LAC535" s="682"/>
      <c r="LAD535" s="682"/>
      <c r="LAE535" s="682"/>
      <c r="LAF535" s="682"/>
      <c r="LAG535" s="682"/>
      <c r="LAH535" s="682"/>
      <c r="LAI535" s="682"/>
      <c r="LAJ535" s="682"/>
      <c r="LAK535" s="682"/>
      <c r="LAL535" s="682"/>
      <c r="LAM535" s="682"/>
      <c r="LAN535" s="682"/>
      <c r="LAO535" s="682"/>
      <c r="LAP535" s="682"/>
      <c r="LAQ535" s="682"/>
      <c r="LAR535" s="682"/>
      <c r="LAS535" s="682"/>
      <c r="LAT535" s="682"/>
      <c r="LAU535" s="682"/>
      <c r="LAV535" s="682"/>
      <c r="LAW535" s="682"/>
      <c r="LAX535" s="682"/>
      <c r="LAY535" s="682"/>
      <c r="LAZ535" s="682"/>
      <c r="LBA535" s="682"/>
      <c r="LBB535" s="682"/>
      <c r="LBC535" s="682"/>
      <c r="LBD535" s="682"/>
      <c r="LBE535" s="682"/>
      <c r="LBF535" s="682"/>
      <c r="LBG535" s="682"/>
      <c r="LBH535" s="682"/>
      <c r="LBI535" s="682"/>
      <c r="LBJ535" s="682"/>
      <c r="LBK535" s="682"/>
      <c r="LBL535" s="682"/>
      <c r="LBM535" s="682"/>
      <c r="LBN535" s="682"/>
      <c r="LBO535" s="682"/>
      <c r="LBP535" s="682"/>
      <c r="LBQ535" s="682"/>
      <c r="LBR535" s="682"/>
      <c r="LBS535" s="682"/>
      <c r="LBT535" s="682"/>
      <c r="LBU535" s="682"/>
      <c r="LBV535" s="682"/>
      <c r="LBW535" s="682"/>
      <c r="LBX535" s="682"/>
      <c r="LBY535" s="682"/>
      <c r="LBZ535" s="682"/>
      <c r="LCA535" s="682"/>
      <c r="LCB535" s="682"/>
      <c r="LCC535" s="682"/>
      <c r="LCD535" s="682"/>
      <c r="LCE535" s="682"/>
      <c r="LCF535" s="682"/>
      <c r="LCG535" s="682"/>
      <c r="LCH535" s="682"/>
      <c r="LCI535" s="682"/>
      <c r="LCJ535" s="682"/>
      <c r="LCK535" s="682"/>
      <c r="LCL535" s="682"/>
      <c r="LCM535" s="682"/>
      <c r="LCN535" s="682"/>
      <c r="LCO535" s="682"/>
      <c r="LCP535" s="682"/>
      <c r="LCQ535" s="682"/>
      <c r="LCR535" s="682"/>
      <c r="LCS535" s="682"/>
      <c r="LCT535" s="682"/>
      <c r="LCU535" s="682"/>
      <c r="LCV535" s="682"/>
      <c r="LCW535" s="682"/>
      <c r="LCX535" s="682"/>
      <c r="LCY535" s="682"/>
      <c r="LCZ535" s="682"/>
      <c r="LDA535" s="682"/>
      <c r="LDB535" s="682"/>
      <c r="LDC535" s="682"/>
      <c r="LDD535" s="682"/>
      <c r="LDE535" s="682"/>
      <c r="LDF535" s="682"/>
      <c r="LDG535" s="682"/>
      <c r="LDH535" s="682"/>
      <c r="LDI535" s="682"/>
      <c r="LDJ535" s="682"/>
      <c r="LDK535" s="682"/>
      <c r="LDL535" s="682"/>
      <c r="LDM535" s="682"/>
      <c r="LDN535" s="682"/>
      <c r="LDO535" s="682"/>
      <c r="LDP535" s="682"/>
      <c r="LDQ535" s="682"/>
      <c r="LDR535" s="682"/>
      <c r="LDS535" s="682"/>
      <c r="LDT535" s="682"/>
      <c r="LDU535" s="682"/>
      <c r="LDV535" s="682"/>
      <c r="LDW535" s="682"/>
      <c r="LDX535" s="682"/>
      <c r="LDY535" s="682"/>
      <c r="LDZ535" s="682"/>
      <c r="LEA535" s="682"/>
      <c r="LEB535" s="682"/>
      <c r="LEC535" s="682"/>
      <c r="LED535" s="682"/>
      <c r="LEE535" s="682"/>
      <c r="LEF535" s="682"/>
      <c r="LEG535" s="682"/>
      <c r="LEH535" s="682"/>
      <c r="LEI535" s="682"/>
      <c r="LEJ535" s="682"/>
      <c r="LEK535" s="682"/>
      <c r="LEL535" s="682"/>
      <c r="LEM535" s="682"/>
      <c r="LEN535" s="682"/>
      <c r="LEO535" s="682"/>
      <c r="LEP535" s="682"/>
      <c r="LEQ535" s="682"/>
      <c r="LER535" s="682"/>
      <c r="LES535" s="682"/>
      <c r="LET535" s="682"/>
      <c r="LEU535" s="682"/>
      <c r="LEV535" s="682"/>
      <c r="LEW535" s="682"/>
      <c r="LEX535" s="682"/>
      <c r="LEY535" s="682"/>
      <c r="LEZ535" s="682"/>
      <c r="LFA535" s="682"/>
      <c r="LFB535" s="682"/>
      <c r="LFC535" s="682"/>
      <c r="LFD535" s="682"/>
      <c r="LFE535" s="682"/>
      <c r="LFF535" s="682"/>
      <c r="LFG535" s="682"/>
      <c r="LFH535" s="682"/>
      <c r="LFI535" s="682"/>
      <c r="LFJ535" s="682"/>
      <c r="LFK535" s="682"/>
      <c r="LFL535" s="682"/>
      <c r="LFM535" s="682"/>
      <c r="LFN535" s="682"/>
      <c r="LFO535" s="682"/>
      <c r="LFP535" s="682"/>
      <c r="LFQ535" s="682"/>
      <c r="LFR535" s="682"/>
      <c r="LFS535" s="682"/>
      <c r="LFT535" s="682"/>
      <c r="LFU535" s="682"/>
      <c r="LFV535" s="682"/>
      <c r="LFW535" s="682"/>
      <c r="LFX535" s="682"/>
      <c r="LFY535" s="682"/>
      <c r="LFZ535" s="682"/>
      <c r="LGA535" s="682"/>
      <c r="LGB535" s="682"/>
      <c r="LGC535" s="682"/>
      <c r="LGD535" s="682"/>
      <c r="LGE535" s="682"/>
      <c r="LGF535" s="682"/>
      <c r="LGG535" s="682"/>
      <c r="LGH535" s="682"/>
      <c r="LGI535" s="682"/>
      <c r="LGJ535" s="682"/>
      <c r="LGK535" s="682"/>
      <c r="LGL535" s="682"/>
      <c r="LGM535" s="682"/>
      <c r="LGN535" s="682"/>
      <c r="LGO535" s="682"/>
      <c r="LGP535" s="682"/>
      <c r="LGQ535" s="682"/>
      <c r="LGR535" s="682"/>
      <c r="LGS535" s="682"/>
      <c r="LGT535" s="682"/>
      <c r="LGU535" s="682"/>
      <c r="LGV535" s="682"/>
      <c r="LGW535" s="682"/>
      <c r="LGX535" s="682"/>
      <c r="LGY535" s="682"/>
      <c r="LGZ535" s="682"/>
      <c r="LHA535" s="682"/>
      <c r="LHB535" s="682"/>
      <c r="LHC535" s="682"/>
      <c r="LHD535" s="682"/>
      <c r="LHE535" s="682"/>
      <c r="LHF535" s="682"/>
      <c r="LHG535" s="682"/>
      <c r="LHH535" s="682"/>
      <c r="LHI535" s="682"/>
      <c r="LHJ535" s="682"/>
      <c r="LHK535" s="682"/>
      <c r="LHL535" s="682"/>
      <c r="LHM535" s="682"/>
      <c r="LHN535" s="682"/>
      <c r="LHO535" s="682"/>
      <c r="LHP535" s="682"/>
      <c r="LHQ535" s="682"/>
      <c r="LHR535" s="682"/>
      <c r="LHS535" s="682"/>
      <c r="LHT535" s="682"/>
      <c r="LHU535" s="682"/>
      <c r="LHV535" s="682"/>
      <c r="LHW535" s="682"/>
      <c r="LHX535" s="682"/>
      <c r="LHY535" s="682"/>
      <c r="LHZ535" s="682"/>
      <c r="LIA535" s="682"/>
      <c r="LIB535" s="682"/>
      <c r="LIC535" s="682"/>
      <c r="LID535" s="682"/>
      <c r="LIE535" s="682"/>
      <c r="LIF535" s="682"/>
      <c r="LIG535" s="682"/>
      <c r="LIH535" s="682"/>
      <c r="LII535" s="682"/>
      <c r="LIJ535" s="682"/>
      <c r="LIK535" s="682"/>
      <c r="LIL535" s="682"/>
      <c r="LIM535" s="682"/>
      <c r="LIN535" s="682"/>
      <c r="LIO535" s="682"/>
      <c r="LIP535" s="682"/>
      <c r="LIQ535" s="682"/>
      <c r="LIR535" s="682"/>
      <c r="LIS535" s="682"/>
      <c r="LIT535" s="682"/>
      <c r="LIU535" s="682"/>
      <c r="LIV535" s="682"/>
      <c r="LIW535" s="682"/>
      <c r="LIX535" s="682"/>
      <c r="LIY535" s="682"/>
      <c r="LIZ535" s="682"/>
      <c r="LJA535" s="682"/>
      <c r="LJB535" s="682"/>
      <c r="LJC535" s="682"/>
      <c r="LJD535" s="682"/>
      <c r="LJE535" s="682"/>
      <c r="LJF535" s="682"/>
      <c r="LJG535" s="682"/>
      <c r="LJH535" s="682"/>
      <c r="LJI535" s="682"/>
      <c r="LJJ535" s="682"/>
      <c r="LJK535" s="682"/>
      <c r="LJL535" s="682"/>
      <c r="LJM535" s="682"/>
      <c r="LJN535" s="682"/>
      <c r="LJO535" s="682"/>
      <c r="LJP535" s="682"/>
      <c r="LJQ535" s="682"/>
      <c r="LJR535" s="682"/>
      <c r="LJS535" s="682"/>
      <c r="LJT535" s="682"/>
      <c r="LJU535" s="682"/>
      <c r="LJV535" s="682"/>
      <c r="LJW535" s="682"/>
      <c r="LJX535" s="682"/>
      <c r="LJY535" s="682"/>
      <c r="LJZ535" s="682"/>
      <c r="LKA535" s="682"/>
      <c r="LKB535" s="682"/>
      <c r="LKC535" s="682"/>
      <c r="LKD535" s="682"/>
      <c r="LKE535" s="682"/>
      <c r="LKF535" s="682"/>
      <c r="LKG535" s="682"/>
      <c r="LKH535" s="682"/>
      <c r="LKI535" s="682"/>
      <c r="LKJ535" s="682"/>
      <c r="LKK535" s="682"/>
      <c r="LKL535" s="682"/>
      <c r="LKM535" s="682"/>
      <c r="LKN535" s="682"/>
      <c r="LKO535" s="682"/>
      <c r="LKP535" s="682"/>
      <c r="LKQ535" s="682"/>
      <c r="LKR535" s="682"/>
      <c r="LKS535" s="682"/>
      <c r="LKT535" s="682"/>
      <c r="LKU535" s="682"/>
      <c r="LKV535" s="682"/>
      <c r="LKW535" s="682"/>
      <c r="LKX535" s="682"/>
      <c r="LKY535" s="682"/>
      <c r="LKZ535" s="682"/>
      <c r="LLA535" s="682"/>
      <c r="LLB535" s="682"/>
      <c r="LLC535" s="682"/>
      <c r="LLD535" s="682"/>
      <c r="LLE535" s="682"/>
      <c r="LLF535" s="682"/>
      <c r="LLG535" s="682"/>
      <c r="LLH535" s="682"/>
      <c r="LLI535" s="682"/>
      <c r="LLJ535" s="682"/>
      <c r="LLK535" s="682"/>
      <c r="LLL535" s="682"/>
      <c r="LLM535" s="682"/>
      <c r="LLN535" s="682"/>
      <c r="LLO535" s="682"/>
      <c r="LLP535" s="682"/>
      <c r="LLQ535" s="682"/>
      <c r="LLR535" s="682"/>
      <c r="LLS535" s="682"/>
      <c r="LLT535" s="682"/>
      <c r="LLU535" s="682"/>
      <c r="LLV535" s="682"/>
      <c r="LLW535" s="682"/>
      <c r="LLX535" s="682"/>
      <c r="LLY535" s="682"/>
      <c r="LLZ535" s="682"/>
      <c r="LMA535" s="682"/>
      <c r="LMB535" s="682"/>
      <c r="LMC535" s="682"/>
      <c r="LMD535" s="682"/>
      <c r="LME535" s="682"/>
      <c r="LMF535" s="682"/>
      <c r="LMG535" s="682"/>
      <c r="LMH535" s="682"/>
      <c r="LMI535" s="682"/>
      <c r="LMJ535" s="682"/>
      <c r="LMK535" s="682"/>
      <c r="LML535" s="682"/>
      <c r="LMM535" s="682"/>
      <c r="LMN535" s="682"/>
      <c r="LMO535" s="682"/>
      <c r="LMP535" s="682"/>
      <c r="LMQ535" s="682"/>
      <c r="LMR535" s="682"/>
      <c r="LMS535" s="682"/>
      <c r="LMT535" s="682"/>
      <c r="LMU535" s="682"/>
      <c r="LMV535" s="682"/>
      <c r="LMW535" s="682"/>
      <c r="LMX535" s="682"/>
      <c r="LMY535" s="682"/>
      <c r="LMZ535" s="682"/>
      <c r="LNA535" s="682"/>
      <c r="LNB535" s="682"/>
      <c r="LNC535" s="682"/>
      <c r="LND535" s="682"/>
      <c r="LNE535" s="682"/>
      <c r="LNF535" s="682"/>
      <c r="LNG535" s="682"/>
      <c r="LNH535" s="682"/>
      <c r="LNI535" s="682"/>
      <c r="LNJ535" s="682"/>
      <c r="LNK535" s="682"/>
      <c r="LNL535" s="682"/>
      <c r="LNM535" s="682"/>
      <c r="LNN535" s="682"/>
      <c r="LNO535" s="682"/>
      <c r="LNP535" s="682"/>
      <c r="LNQ535" s="682"/>
      <c r="LNR535" s="682"/>
      <c r="LNS535" s="682"/>
      <c r="LNT535" s="682"/>
      <c r="LNU535" s="682"/>
      <c r="LNV535" s="682"/>
      <c r="LNW535" s="682"/>
      <c r="LNX535" s="682"/>
      <c r="LNY535" s="682"/>
      <c r="LNZ535" s="682"/>
      <c r="LOA535" s="682"/>
      <c r="LOB535" s="682"/>
      <c r="LOC535" s="682"/>
      <c r="LOD535" s="682"/>
      <c r="LOE535" s="682"/>
      <c r="LOF535" s="682"/>
      <c r="LOG535" s="682"/>
      <c r="LOH535" s="682"/>
      <c r="LOI535" s="682"/>
      <c r="LOJ535" s="682"/>
      <c r="LOK535" s="682"/>
      <c r="LOL535" s="682"/>
      <c r="LOM535" s="682"/>
      <c r="LON535" s="682"/>
      <c r="LOO535" s="682"/>
      <c r="LOP535" s="682"/>
      <c r="LOQ535" s="682"/>
      <c r="LOR535" s="682"/>
      <c r="LOS535" s="682"/>
      <c r="LOT535" s="682"/>
      <c r="LOU535" s="682"/>
      <c r="LOV535" s="682"/>
      <c r="LOW535" s="682"/>
      <c r="LOX535" s="682"/>
      <c r="LOY535" s="682"/>
      <c r="LOZ535" s="682"/>
      <c r="LPA535" s="682"/>
      <c r="LPB535" s="682"/>
      <c r="LPC535" s="682"/>
      <c r="LPD535" s="682"/>
      <c r="LPE535" s="682"/>
      <c r="LPF535" s="682"/>
      <c r="LPG535" s="682"/>
      <c r="LPH535" s="682"/>
      <c r="LPI535" s="682"/>
      <c r="LPJ535" s="682"/>
      <c r="LPK535" s="682"/>
      <c r="LPL535" s="682"/>
      <c r="LPM535" s="682"/>
      <c r="LPN535" s="682"/>
      <c r="LPO535" s="682"/>
      <c r="LPP535" s="682"/>
      <c r="LPQ535" s="682"/>
      <c r="LPR535" s="682"/>
      <c r="LPS535" s="682"/>
      <c r="LPT535" s="682"/>
      <c r="LPU535" s="682"/>
      <c r="LPV535" s="682"/>
      <c r="LPW535" s="682"/>
      <c r="LPX535" s="682"/>
      <c r="LPY535" s="682"/>
      <c r="LPZ535" s="682"/>
      <c r="LQA535" s="682"/>
      <c r="LQB535" s="682"/>
      <c r="LQC535" s="682"/>
      <c r="LQD535" s="682"/>
      <c r="LQE535" s="682"/>
      <c r="LQF535" s="682"/>
      <c r="LQG535" s="682"/>
      <c r="LQH535" s="682"/>
      <c r="LQI535" s="682"/>
      <c r="LQJ535" s="682"/>
      <c r="LQK535" s="682"/>
      <c r="LQL535" s="682"/>
      <c r="LQM535" s="682"/>
      <c r="LQN535" s="682"/>
      <c r="LQO535" s="682"/>
      <c r="LQP535" s="682"/>
      <c r="LQQ535" s="682"/>
      <c r="LQR535" s="682"/>
      <c r="LQS535" s="682"/>
      <c r="LQT535" s="682"/>
      <c r="LQU535" s="682"/>
      <c r="LQV535" s="682"/>
      <c r="LQW535" s="682"/>
      <c r="LQX535" s="682"/>
      <c r="LQY535" s="682"/>
      <c r="LQZ535" s="682"/>
      <c r="LRA535" s="682"/>
      <c r="LRB535" s="682"/>
      <c r="LRC535" s="682"/>
      <c r="LRD535" s="682"/>
      <c r="LRE535" s="682"/>
      <c r="LRF535" s="682"/>
      <c r="LRG535" s="682"/>
      <c r="LRH535" s="682"/>
      <c r="LRI535" s="682"/>
      <c r="LRJ535" s="682"/>
      <c r="LRK535" s="682"/>
      <c r="LRL535" s="682"/>
      <c r="LRM535" s="682"/>
      <c r="LRN535" s="682"/>
      <c r="LRO535" s="682"/>
      <c r="LRP535" s="682"/>
      <c r="LRQ535" s="682"/>
      <c r="LRR535" s="682"/>
      <c r="LRS535" s="682"/>
      <c r="LRT535" s="682"/>
      <c r="LRU535" s="682"/>
      <c r="LRV535" s="682"/>
      <c r="LRW535" s="682"/>
      <c r="LRX535" s="682"/>
      <c r="LRY535" s="682"/>
      <c r="LRZ535" s="682"/>
      <c r="LSA535" s="682"/>
      <c r="LSB535" s="682"/>
      <c r="LSC535" s="682"/>
      <c r="LSD535" s="682"/>
      <c r="LSE535" s="682"/>
      <c r="LSF535" s="682"/>
      <c r="LSG535" s="682"/>
      <c r="LSH535" s="682"/>
      <c r="LSI535" s="682"/>
      <c r="LSJ535" s="682"/>
      <c r="LSK535" s="682"/>
      <c r="LSL535" s="682"/>
      <c r="LSM535" s="682"/>
      <c r="LSN535" s="682"/>
      <c r="LSO535" s="682"/>
      <c r="LSP535" s="682"/>
      <c r="LSQ535" s="682"/>
      <c r="LSR535" s="682"/>
      <c r="LSS535" s="682"/>
      <c r="LST535" s="682"/>
      <c r="LSU535" s="682"/>
      <c r="LSV535" s="682"/>
      <c r="LSW535" s="682"/>
      <c r="LSX535" s="682"/>
      <c r="LSY535" s="682"/>
      <c r="LSZ535" s="682"/>
      <c r="LTA535" s="682"/>
      <c r="LTB535" s="682"/>
      <c r="LTC535" s="682"/>
      <c r="LTD535" s="682"/>
      <c r="LTE535" s="682"/>
      <c r="LTF535" s="682"/>
      <c r="LTG535" s="682"/>
      <c r="LTH535" s="682"/>
      <c r="LTI535" s="682"/>
      <c r="LTJ535" s="682"/>
      <c r="LTK535" s="682"/>
      <c r="LTL535" s="682"/>
      <c r="LTM535" s="682"/>
      <c r="LTN535" s="682"/>
      <c r="LTO535" s="682"/>
      <c r="LTP535" s="682"/>
      <c r="LTQ535" s="682"/>
      <c r="LTR535" s="682"/>
      <c r="LTS535" s="682"/>
      <c r="LTT535" s="682"/>
      <c r="LTU535" s="682"/>
      <c r="LTV535" s="682"/>
      <c r="LTW535" s="682"/>
      <c r="LTX535" s="682"/>
      <c r="LTY535" s="682"/>
      <c r="LTZ535" s="682"/>
      <c r="LUA535" s="682"/>
      <c r="LUB535" s="682"/>
      <c r="LUC535" s="682"/>
      <c r="LUD535" s="682"/>
      <c r="LUE535" s="682"/>
      <c r="LUF535" s="682"/>
      <c r="LUG535" s="682"/>
      <c r="LUH535" s="682"/>
      <c r="LUI535" s="682"/>
      <c r="LUJ535" s="682"/>
      <c r="LUK535" s="682"/>
      <c r="LUL535" s="682"/>
      <c r="LUM535" s="682"/>
      <c r="LUN535" s="682"/>
      <c r="LUO535" s="682"/>
      <c r="LUP535" s="682"/>
      <c r="LUQ535" s="682"/>
      <c r="LUR535" s="682"/>
      <c r="LUS535" s="682"/>
      <c r="LUT535" s="682"/>
      <c r="LUU535" s="682"/>
      <c r="LUV535" s="682"/>
      <c r="LUW535" s="682"/>
      <c r="LUX535" s="682"/>
      <c r="LUY535" s="682"/>
      <c r="LUZ535" s="682"/>
      <c r="LVA535" s="682"/>
      <c r="LVB535" s="682"/>
      <c r="LVC535" s="682"/>
      <c r="LVD535" s="682"/>
      <c r="LVE535" s="682"/>
      <c r="LVF535" s="682"/>
      <c r="LVG535" s="682"/>
      <c r="LVH535" s="682"/>
      <c r="LVI535" s="682"/>
      <c r="LVJ535" s="682"/>
      <c r="LVK535" s="682"/>
      <c r="LVL535" s="682"/>
      <c r="LVM535" s="682"/>
      <c r="LVN535" s="682"/>
      <c r="LVO535" s="682"/>
      <c r="LVP535" s="682"/>
      <c r="LVQ535" s="682"/>
      <c r="LVR535" s="682"/>
      <c r="LVS535" s="682"/>
      <c r="LVT535" s="682"/>
      <c r="LVU535" s="682"/>
      <c r="LVV535" s="682"/>
      <c r="LVW535" s="682"/>
      <c r="LVX535" s="682"/>
      <c r="LVY535" s="682"/>
      <c r="LVZ535" s="682"/>
      <c r="LWA535" s="682"/>
      <c r="LWB535" s="682"/>
      <c r="LWC535" s="682"/>
      <c r="LWD535" s="682"/>
      <c r="LWE535" s="682"/>
      <c r="LWF535" s="682"/>
      <c r="LWG535" s="682"/>
      <c r="LWH535" s="682"/>
      <c r="LWI535" s="682"/>
      <c r="LWJ535" s="682"/>
      <c r="LWK535" s="682"/>
      <c r="LWL535" s="682"/>
      <c r="LWM535" s="682"/>
      <c r="LWN535" s="682"/>
      <c r="LWO535" s="682"/>
      <c r="LWP535" s="682"/>
      <c r="LWQ535" s="682"/>
      <c r="LWR535" s="682"/>
      <c r="LWS535" s="682"/>
      <c r="LWT535" s="682"/>
      <c r="LWU535" s="682"/>
      <c r="LWV535" s="682"/>
      <c r="LWW535" s="682"/>
      <c r="LWX535" s="682"/>
      <c r="LWY535" s="682"/>
      <c r="LWZ535" s="682"/>
      <c r="LXA535" s="682"/>
      <c r="LXB535" s="682"/>
      <c r="LXC535" s="682"/>
      <c r="LXD535" s="682"/>
      <c r="LXE535" s="682"/>
      <c r="LXF535" s="682"/>
      <c r="LXG535" s="682"/>
      <c r="LXH535" s="682"/>
      <c r="LXI535" s="682"/>
      <c r="LXJ535" s="682"/>
      <c r="LXK535" s="682"/>
      <c r="LXL535" s="682"/>
      <c r="LXM535" s="682"/>
      <c r="LXN535" s="682"/>
      <c r="LXO535" s="682"/>
      <c r="LXP535" s="682"/>
      <c r="LXQ535" s="682"/>
      <c r="LXR535" s="682"/>
      <c r="LXS535" s="682"/>
      <c r="LXT535" s="682"/>
      <c r="LXU535" s="682"/>
      <c r="LXV535" s="682"/>
      <c r="LXW535" s="682"/>
      <c r="LXX535" s="682"/>
      <c r="LXY535" s="682"/>
      <c r="LXZ535" s="682"/>
      <c r="LYA535" s="682"/>
      <c r="LYB535" s="682"/>
      <c r="LYC535" s="682"/>
      <c r="LYD535" s="682"/>
      <c r="LYE535" s="682"/>
      <c r="LYF535" s="682"/>
      <c r="LYG535" s="682"/>
      <c r="LYH535" s="682"/>
      <c r="LYI535" s="682"/>
      <c r="LYJ535" s="682"/>
      <c r="LYK535" s="682"/>
      <c r="LYL535" s="682"/>
      <c r="LYM535" s="682"/>
      <c r="LYN535" s="682"/>
      <c r="LYO535" s="682"/>
      <c r="LYP535" s="682"/>
      <c r="LYQ535" s="682"/>
      <c r="LYR535" s="682"/>
      <c r="LYS535" s="682"/>
      <c r="LYT535" s="682"/>
      <c r="LYU535" s="682"/>
      <c r="LYV535" s="682"/>
      <c r="LYW535" s="682"/>
      <c r="LYX535" s="682"/>
      <c r="LYY535" s="682"/>
      <c r="LYZ535" s="682"/>
      <c r="LZA535" s="682"/>
      <c r="LZB535" s="682"/>
      <c r="LZC535" s="682"/>
      <c r="LZD535" s="682"/>
      <c r="LZE535" s="682"/>
      <c r="LZF535" s="682"/>
      <c r="LZG535" s="682"/>
      <c r="LZH535" s="682"/>
      <c r="LZI535" s="682"/>
      <c r="LZJ535" s="682"/>
      <c r="LZK535" s="682"/>
      <c r="LZL535" s="682"/>
      <c r="LZM535" s="682"/>
      <c r="LZN535" s="682"/>
      <c r="LZO535" s="682"/>
      <c r="LZP535" s="682"/>
      <c r="LZQ535" s="682"/>
      <c r="LZR535" s="682"/>
      <c r="LZS535" s="682"/>
      <c r="LZT535" s="682"/>
      <c r="LZU535" s="682"/>
      <c r="LZV535" s="682"/>
      <c r="LZW535" s="682"/>
      <c r="LZX535" s="682"/>
      <c r="LZY535" s="682"/>
      <c r="LZZ535" s="682"/>
      <c r="MAA535" s="682"/>
      <c r="MAB535" s="682"/>
      <c r="MAC535" s="682"/>
      <c r="MAD535" s="682"/>
      <c r="MAE535" s="682"/>
      <c r="MAF535" s="682"/>
      <c r="MAG535" s="682"/>
      <c r="MAH535" s="682"/>
      <c r="MAI535" s="682"/>
      <c r="MAJ535" s="682"/>
      <c r="MAK535" s="682"/>
      <c r="MAL535" s="682"/>
      <c r="MAM535" s="682"/>
      <c r="MAN535" s="682"/>
      <c r="MAO535" s="682"/>
      <c r="MAP535" s="682"/>
      <c r="MAQ535" s="682"/>
      <c r="MAR535" s="682"/>
      <c r="MAS535" s="682"/>
      <c r="MAT535" s="682"/>
      <c r="MAU535" s="682"/>
      <c r="MAV535" s="682"/>
      <c r="MAW535" s="682"/>
      <c r="MAX535" s="682"/>
      <c r="MAY535" s="682"/>
      <c r="MAZ535" s="682"/>
      <c r="MBA535" s="682"/>
      <c r="MBB535" s="682"/>
      <c r="MBC535" s="682"/>
      <c r="MBD535" s="682"/>
      <c r="MBE535" s="682"/>
      <c r="MBF535" s="682"/>
      <c r="MBG535" s="682"/>
      <c r="MBH535" s="682"/>
      <c r="MBI535" s="682"/>
      <c r="MBJ535" s="682"/>
      <c r="MBK535" s="682"/>
      <c r="MBL535" s="682"/>
      <c r="MBM535" s="682"/>
      <c r="MBN535" s="682"/>
      <c r="MBO535" s="682"/>
      <c r="MBP535" s="682"/>
      <c r="MBQ535" s="682"/>
      <c r="MBR535" s="682"/>
      <c r="MBS535" s="682"/>
      <c r="MBT535" s="682"/>
      <c r="MBU535" s="682"/>
      <c r="MBV535" s="682"/>
      <c r="MBW535" s="682"/>
      <c r="MBX535" s="682"/>
      <c r="MBY535" s="682"/>
      <c r="MBZ535" s="682"/>
      <c r="MCA535" s="682"/>
      <c r="MCB535" s="682"/>
      <c r="MCC535" s="682"/>
      <c r="MCD535" s="682"/>
      <c r="MCE535" s="682"/>
      <c r="MCF535" s="682"/>
      <c r="MCG535" s="682"/>
      <c r="MCH535" s="682"/>
      <c r="MCI535" s="682"/>
      <c r="MCJ535" s="682"/>
      <c r="MCK535" s="682"/>
      <c r="MCL535" s="682"/>
      <c r="MCM535" s="682"/>
      <c r="MCN535" s="682"/>
      <c r="MCO535" s="682"/>
      <c r="MCP535" s="682"/>
      <c r="MCQ535" s="682"/>
      <c r="MCR535" s="682"/>
      <c r="MCS535" s="682"/>
      <c r="MCT535" s="682"/>
      <c r="MCU535" s="682"/>
      <c r="MCV535" s="682"/>
      <c r="MCW535" s="682"/>
      <c r="MCX535" s="682"/>
      <c r="MCY535" s="682"/>
      <c r="MCZ535" s="682"/>
      <c r="MDA535" s="682"/>
      <c r="MDB535" s="682"/>
      <c r="MDC535" s="682"/>
      <c r="MDD535" s="682"/>
      <c r="MDE535" s="682"/>
      <c r="MDF535" s="682"/>
      <c r="MDG535" s="682"/>
      <c r="MDH535" s="682"/>
      <c r="MDI535" s="682"/>
      <c r="MDJ535" s="682"/>
      <c r="MDK535" s="682"/>
      <c r="MDL535" s="682"/>
      <c r="MDM535" s="682"/>
      <c r="MDN535" s="682"/>
      <c r="MDO535" s="682"/>
      <c r="MDP535" s="682"/>
      <c r="MDQ535" s="682"/>
      <c r="MDR535" s="682"/>
      <c r="MDS535" s="682"/>
      <c r="MDT535" s="682"/>
      <c r="MDU535" s="682"/>
      <c r="MDV535" s="682"/>
      <c r="MDW535" s="682"/>
      <c r="MDX535" s="682"/>
      <c r="MDY535" s="682"/>
      <c r="MDZ535" s="682"/>
      <c r="MEA535" s="682"/>
      <c r="MEB535" s="682"/>
      <c r="MEC535" s="682"/>
      <c r="MED535" s="682"/>
      <c r="MEE535" s="682"/>
      <c r="MEF535" s="682"/>
      <c r="MEG535" s="682"/>
      <c r="MEH535" s="682"/>
      <c r="MEI535" s="682"/>
      <c r="MEJ535" s="682"/>
      <c r="MEK535" s="682"/>
      <c r="MEL535" s="682"/>
      <c r="MEM535" s="682"/>
      <c r="MEN535" s="682"/>
      <c r="MEO535" s="682"/>
      <c r="MEP535" s="682"/>
      <c r="MEQ535" s="682"/>
      <c r="MER535" s="682"/>
      <c r="MES535" s="682"/>
      <c r="MET535" s="682"/>
      <c r="MEU535" s="682"/>
      <c r="MEV535" s="682"/>
      <c r="MEW535" s="682"/>
      <c r="MEX535" s="682"/>
      <c r="MEY535" s="682"/>
      <c r="MEZ535" s="682"/>
      <c r="MFA535" s="682"/>
      <c r="MFB535" s="682"/>
      <c r="MFC535" s="682"/>
      <c r="MFD535" s="682"/>
      <c r="MFE535" s="682"/>
      <c r="MFF535" s="682"/>
      <c r="MFG535" s="682"/>
      <c r="MFH535" s="682"/>
      <c r="MFI535" s="682"/>
      <c r="MFJ535" s="682"/>
      <c r="MFK535" s="682"/>
      <c r="MFL535" s="682"/>
      <c r="MFM535" s="682"/>
      <c r="MFN535" s="682"/>
      <c r="MFO535" s="682"/>
      <c r="MFP535" s="682"/>
      <c r="MFQ535" s="682"/>
      <c r="MFR535" s="682"/>
      <c r="MFS535" s="682"/>
      <c r="MFT535" s="682"/>
      <c r="MFU535" s="682"/>
      <c r="MFV535" s="682"/>
      <c r="MFW535" s="682"/>
      <c r="MFX535" s="682"/>
      <c r="MFY535" s="682"/>
      <c r="MFZ535" s="682"/>
      <c r="MGA535" s="682"/>
      <c r="MGB535" s="682"/>
      <c r="MGC535" s="682"/>
      <c r="MGD535" s="682"/>
      <c r="MGE535" s="682"/>
      <c r="MGF535" s="682"/>
      <c r="MGG535" s="682"/>
      <c r="MGH535" s="682"/>
      <c r="MGI535" s="682"/>
      <c r="MGJ535" s="682"/>
      <c r="MGK535" s="682"/>
      <c r="MGL535" s="682"/>
      <c r="MGM535" s="682"/>
      <c r="MGN535" s="682"/>
      <c r="MGO535" s="682"/>
      <c r="MGP535" s="682"/>
      <c r="MGQ535" s="682"/>
      <c r="MGR535" s="682"/>
      <c r="MGS535" s="682"/>
      <c r="MGT535" s="682"/>
      <c r="MGU535" s="682"/>
      <c r="MGV535" s="682"/>
      <c r="MGW535" s="682"/>
      <c r="MGX535" s="682"/>
      <c r="MGY535" s="682"/>
      <c r="MGZ535" s="682"/>
      <c r="MHA535" s="682"/>
      <c r="MHB535" s="682"/>
      <c r="MHC535" s="682"/>
      <c r="MHD535" s="682"/>
      <c r="MHE535" s="682"/>
      <c r="MHF535" s="682"/>
      <c r="MHG535" s="682"/>
      <c r="MHH535" s="682"/>
      <c r="MHI535" s="682"/>
      <c r="MHJ535" s="682"/>
      <c r="MHK535" s="682"/>
      <c r="MHL535" s="682"/>
      <c r="MHM535" s="682"/>
      <c r="MHN535" s="682"/>
      <c r="MHO535" s="682"/>
      <c r="MHP535" s="682"/>
      <c r="MHQ535" s="682"/>
      <c r="MHR535" s="682"/>
      <c r="MHS535" s="682"/>
      <c r="MHT535" s="682"/>
      <c r="MHU535" s="682"/>
      <c r="MHV535" s="682"/>
      <c r="MHW535" s="682"/>
      <c r="MHX535" s="682"/>
      <c r="MHY535" s="682"/>
      <c r="MHZ535" s="682"/>
      <c r="MIA535" s="682"/>
      <c r="MIB535" s="682"/>
      <c r="MIC535" s="682"/>
      <c r="MID535" s="682"/>
      <c r="MIE535" s="682"/>
      <c r="MIF535" s="682"/>
      <c r="MIG535" s="682"/>
      <c r="MIH535" s="682"/>
      <c r="MII535" s="682"/>
      <c r="MIJ535" s="682"/>
      <c r="MIK535" s="682"/>
      <c r="MIL535" s="682"/>
      <c r="MIM535" s="682"/>
      <c r="MIN535" s="682"/>
      <c r="MIO535" s="682"/>
      <c r="MIP535" s="682"/>
      <c r="MIQ535" s="682"/>
      <c r="MIR535" s="682"/>
      <c r="MIS535" s="682"/>
      <c r="MIT535" s="682"/>
      <c r="MIU535" s="682"/>
      <c r="MIV535" s="682"/>
      <c r="MIW535" s="682"/>
      <c r="MIX535" s="682"/>
      <c r="MIY535" s="682"/>
      <c r="MIZ535" s="682"/>
      <c r="MJA535" s="682"/>
      <c r="MJB535" s="682"/>
      <c r="MJC535" s="682"/>
      <c r="MJD535" s="682"/>
      <c r="MJE535" s="682"/>
      <c r="MJF535" s="682"/>
      <c r="MJG535" s="682"/>
      <c r="MJH535" s="682"/>
      <c r="MJI535" s="682"/>
      <c r="MJJ535" s="682"/>
      <c r="MJK535" s="682"/>
      <c r="MJL535" s="682"/>
      <c r="MJM535" s="682"/>
      <c r="MJN535" s="682"/>
      <c r="MJO535" s="682"/>
      <c r="MJP535" s="682"/>
      <c r="MJQ535" s="682"/>
      <c r="MJR535" s="682"/>
      <c r="MJS535" s="682"/>
      <c r="MJT535" s="682"/>
      <c r="MJU535" s="682"/>
      <c r="MJV535" s="682"/>
      <c r="MJW535" s="682"/>
      <c r="MJX535" s="682"/>
      <c r="MJY535" s="682"/>
      <c r="MJZ535" s="682"/>
      <c r="MKA535" s="682"/>
      <c r="MKB535" s="682"/>
      <c r="MKC535" s="682"/>
      <c r="MKD535" s="682"/>
      <c r="MKE535" s="682"/>
      <c r="MKF535" s="682"/>
      <c r="MKG535" s="682"/>
      <c r="MKH535" s="682"/>
      <c r="MKI535" s="682"/>
      <c r="MKJ535" s="682"/>
      <c r="MKK535" s="682"/>
      <c r="MKL535" s="682"/>
      <c r="MKM535" s="682"/>
      <c r="MKN535" s="682"/>
      <c r="MKO535" s="682"/>
      <c r="MKP535" s="682"/>
      <c r="MKQ535" s="682"/>
      <c r="MKR535" s="682"/>
      <c r="MKS535" s="682"/>
      <c r="MKT535" s="682"/>
      <c r="MKU535" s="682"/>
      <c r="MKV535" s="682"/>
      <c r="MKW535" s="682"/>
      <c r="MKX535" s="682"/>
      <c r="MKY535" s="682"/>
      <c r="MKZ535" s="682"/>
      <c r="MLA535" s="682"/>
      <c r="MLB535" s="682"/>
      <c r="MLC535" s="682"/>
      <c r="MLD535" s="682"/>
      <c r="MLE535" s="682"/>
      <c r="MLF535" s="682"/>
      <c r="MLG535" s="682"/>
      <c r="MLH535" s="682"/>
      <c r="MLI535" s="682"/>
      <c r="MLJ535" s="682"/>
      <c r="MLK535" s="682"/>
      <c r="MLL535" s="682"/>
      <c r="MLM535" s="682"/>
      <c r="MLN535" s="682"/>
      <c r="MLO535" s="682"/>
      <c r="MLP535" s="682"/>
      <c r="MLQ535" s="682"/>
      <c r="MLR535" s="682"/>
      <c r="MLS535" s="682"/>
      <c r="MLT535" s="682"/>
      <c r="MLU535" s="682"/>
      <c r="MLV535" s="682"/>
      <c r="MLW535" s="682"/>
      <c r="MLX535" s="682"/>
      <c r="MLY535" s="682"/>
      <c r="MLZ535" s="682"/>
      <c r="MMA535" s="682"/>
      <c r="MMB535" s="682"/>
      <c r="MMC535" s="682"/>
      <c r="MMD535" s="682"/>
      <c r="MME535" s="682"/>
      <c r="MMF535" s="682"/>
      <c r="MMG535" s="682"/>
      <c r="MMH535" s="682"/>
      <c r="MMI535" s="682"/>
      <c r="MMJ535" s="682"/>
      <c r="MMK535" s="682"/>
      <c r="MML535" s="682"/>
      <c r="MMM535" s="682"/>
      <c r="MMN535" s="682"/>
      <c r="MMO535" s="682"/>
      <c r="MMP535" s="682"/>
      <c r="MMQ535" s="682"/>
      <c r="MMR535" s="682"/>
      <c r="MMS535" s="682"/>
      <c r="MMT535" s="682"/>
      <c r="MMU535" s="682"/>
      <c r="MMV535" s="682"/>
      <c r="MMW535" s="682"/>
      <c r="MMX535" s="682"/>
      <c r="MMY535" s="682"/>
      <c r="MMZ535" s="682"/>
      <c r="MNA535" s="682"/>
      <c r="MNB535" s="682"/>
      <c r="MNC535" s="682"/>
      <c r="MND535" s="682"/>
      <c r="MNE535" s="682"/>
      <c r="MNF535" s="682"/>
      <c r="MNG535" s="682"/>
      <c r="MNH535" s="682"/>
      <c r="MNI535" s="682"/>
      <c r="MNJ535" s="682"/>
      <c r="MNK535" s="682"/>
      <c r="MNL535" s="682"/>
      <c r="MNM535" s="682"/>
      <c r="MNN535" s="682"/>
      <c r="MNO535" s="682"/>
      <c r="MNP535" s="682"/>
      <c r="MNQ535" s="682"/>
      <c r="MNR535" s="682"/>
      <c r="MNS535" s="682"/>
      <c r="MNT535" s="682"/>
      <c r="MNU535" s="682"/>
      <c r="MNV535" s="682"/>
      <c r="MNW535" s="682"/>
      <c r="MNX535" s="682"/>
      <c r="MNY535" s="682"/>
      <c r="MNZ535" s="682"/>
      <c r="MOA535" s="682"/>
      <c r="MOB535" s="682"/>
      <c r="MOC535" s="682"/>
      <c r="MOD535" s="682"/>
      <c r="MOE535" s="682"/>
      <c r="MOF535" s="682"/>
      <c r="MOG535" s="682"/>
      <c r="MOH535" s="682"/>
      <c r="MOI535" s="682"/>
      <c r="MOJ535" s="682"/>
      <c r="MOK535" s="682"/>
      <c r="MOL535" s="682"/>
      <c r="MOM535" s="682"/>
      <c r="MON535" s="682"/>
      <c r="MOO535" s="682"/>
      <c r="MOP535" s="682"/>
      <c r="MOQ535" s="682"/>
      <c r="MOR535" s="682"/>
      <c r="MOS535" s="682"/>
      <c r="MOT535" s="682"/>
      <c r="MOU535" s="682"/>
      <c r="MOV535" s="682"/>
      <c r="MOW535" s="682"/>
      <c r="MOX535" s="682"/>
      <c r="MOY535" s="682"/>
      <c r="MOZ535" s="682"/>
      <c r="MPA535" s="682"/>
      <c r="MPB535" s="682"/>
      <c r="MPC535" s="682"/>
      <c r="MPD535" s="682"/>
      <c r="MPE535" s="682"/>
      <c r="MPF535" s="682"/>
      <c r="MPG535" s="682"/>
      <c r="MPH535" s="682"/>
      <c r="MPI535" s="682"/>
      <c r="MPJ535" s="682"/>
      <c r="MPK535" s="682"/>
      <c r="MPL535" s="682"/>
      <c r="MPM535" s="682"/>
      <c r="MPN535" s="682"/>
      <c r="MPO535" s="682"/>
      <c r="MPP535" s="682"/>
      <c r="MPQ535" s="682"/>
      <c r="MPR535" s="682"/>
      <c r="MPS535" s="682"/>
      <c r="MPT535" s="682"/>
      <c r="MPU535" s="682"/>
      <c r="MPV535" s="682"/>
      <c r="MPW535" s="682"/>
      <c r="MPX535" s="682"/>
      <c r="MPY535" s="682"/>
      <c r="MPZ535" s="682"/>
      <c r="MQA535" s="682"/>
      <c r="MQB535" s="682"/>
      <c r="MQC535" s="682"/>
      <c r="MQD535" s="682"/>
      <c r="MQE535" s="682"/>
      <c r="MQF535" s="682"/>
      <c r="MQG535" s="682"/>
      <c r="MQH535" s="682"/>
      <c r="MQI535" s="682"/>
      <c r="MQJ535" s="682"/>
      <c r="MQK535" s="682"/>
      <c r="MQL535" s="682"/>
      <c r="MQM535" s="682"/>
      <c r="MQN535" s="682"/>
      <c r="MQO535" s="682"/>
      <c r="MQP535" s="682"/>
      <c r="MQQ535" s="682"/>
      <c r="MQR535" s="682"/>
      <c r="MQS535" s="682"/>
      <c r="MQT535" s="682"/>
      <c r="MQU535" s="682"/>
      <c r="MQV535" s="682"/>
      <c r="MQW535" s="682"/>
      <c r="MQX535" s="682"/>
      <c r="MQY535" s="682"/>
      <c r="MQZ535" s="682"/>
      <c r="MRA535" s="682"/>
      <c r="MRB535" s="682"/>
      <c r="MRC535" s="682"/>
      <c r="MRD535" s="682"/>
      <c r="MRE535" s="682"/>
      <c r="MRF535" s="682"/>
      <c r="MRG535" s="682"/>
      <c r="MRH535" s="682"/>
      <c r="MRI535" s="682"/>
      <c r="MRJ535" s="682"/>
      <c r="MRK535" s="682"/>
      <c r="MRL535" s="682"/>
      <c r="MRM535" s="682"/>
      <c r="MRN535" s="682"/>
      <c r="MRO535" s="682"/>
      <c r="MRP535" s="682"/>
      <c r="MRQ535" s="682"/>
      <c r="MRR535" s="682"/>
      <c r="MRS535" s="682"/>
      <c r="MRT535" s="682"/>
      <c r="MRU535" s="682"/>
      <c r="MRV535" s="682"/>
      <c r="MRW535" s="682"/>
      <c r="MRX535" s="682"/>
      <c r="MRY535" s="682"/>
      <c r="MRZ535" s="682"/>
      <c r="MSA535" s="682"/>
      <c r="MSB535" s="682"/>
      <c r="MSC535" s="682"/>
      <c r="MSD535" s="682"/>
      <c r="MSE535" s="682"/>
      <c r="MSF535" s="682"/>
      <c r="MSG535" s="682"/>
      <c r="MSH535" s="682"/>
      <c r="MSI535" s="682"/>
      <c r="MSJ535" s="682"/>
      <c r="MSK535" s="682"/>
      <c r="MSL535" s="682"/>
      <c r="MSM535" s="682"/>
      <c r="MSN535" s="682"/>
      <c r="MSO535" s="682"/>
      <c r="MSP535" s="682"/>
      <c r="MSQ535" s="682"/>
      <c r="MSR535" s="682"/>
      <c r="MSS535" s="682"/>
      <c r="MST535" s="682"/>
      <c r="MSU535" s="682"/>
      <c r="MSV535" s="682"/>
      <c r="MSW535" s="682"/>
      <c r="MSX535" s="682"/>
      <c r="MSY535" s="682"/>
      <c r="MSZ535" s="682"/>
      <c r="MTA535" s="682"/>
      <c r="MTB535" s="682"/>
      <c r="MTC535" s="682"/>
      <c r="MTD535" s="682"/>
      <c r="MTE535" s="682"/>
      <c r="MTF535" s="682"/>
      <c r="MTG535" s="682"/>
      <c r="MTH535" s="682"/>
      <c r="MTI535" s="682"/>
      <c r="MTJ535" s="682"/>
      <c r="MTK535" s="682"/>
      <c r="MTL535" s="682"/>
      <c r="MTM535" s="682"/>
      <c r="MTN535" s="682"/>
      <c r="MTO535" s="682"/>
      <c r="MTP535" s="682"/>
      <c r="MTQ535" s="682"/>
      <c r="MTR535" s="682"/>
      <c r="MTS535" s="682"/>
      <c r="MTT535" s="682"/>
      <c r="MTU535" s="682"/>
      <c r="MTV535" s="682"/>
      <c r="MTW535" s="682"/>
      <c r="MTX535" s="682"/>
      <c r="MTY535" s="682"/>
      <c r="MTZ535" s="682"/>
      <c r="MUA535" s="682"/>
      <c r="MUB535" s="682"/>
      <c r="MUC535" s="682"/>
      <c r="MUD535" s="682"/>
      <c r="MUE535" s="682"/>
      <c r="MUF535" s="682"/>
      <c r="MUG535" s="682"/>
      <c r="MUH535" s="682"/>
      <c r="MUI535" s="682"/>
      <c r="MUJ535" s="682"/>
      <c r="MUK535" s="682"/>
      <c r="MUL535" s="682"/>
      <c r="MUM535" s="682"/>
      <c r="MUN535" s="682"/>
      <c r="MUO535" s="682"/>
      <c r="MUP535" s="682"/>
      <c r="MUQ535" s="682"/>
      <c r="MUR535" s="682"/>
      <c r="MUS535" s="682"/>
      <c r="MUT535" s="682"/>
      <c r="MUU535" s="682"/>
      <c r="MUV535" s="682"/>
      <c r="MUW535" s="682"/>
      <c r="MUX535" s="682"/>
      <c r="MUY535" s="682"/>
      <c r="MUZ535" s="682"/>
      <c r="MVA535" s="682"/>
      <c r="MVB535" s="682"/>
      <c r="MVC535" s="682"/>
      <c r="MVD535" s="682"/>
      <c r="MVE535" s="682"/>
      <c r="MVF535" s="682"/>
      <c r="MVG535" s="682"/>
      <c r="MVH535" s="682"/>
      <c r="MVI535" s="682"/>
      <c r="MVJ535" s="682"/>
      <c r="MVK535" s="682"/>
      <c r="MVL535" s="682"/>
      <c r="MVM535" s="682"/>
      <c r="MVN535" s="682"/>
      <c r="MVO535" s="682"/>
      <c r="MVP535" s="682"/>
      <c r="MVQ535" s="682"/>
      <c r="MVR535" s="682"/>
      <c r="MVS535" s="682"/>
      <c r="MVT535" s="682"/>
      <c r="MVU535" s="682"/>
      <c r="MVV535" s="682"/>
      <c r="MVW535" s="682"/>
      <c r="MVX535" s="682"/>
      <c r="MVY535" s="682"/>
      <c r="MVZ535" s="682"/>
      <c r="MWA535" s="682"/>
      <c r="MWB535" s="682"/>
      <c r="MWC535" s="682"/>
      <c r="MWD535" s="682"/>
      <c r="MWE535" s="682"/>
      <c r="MWF535" s="682"/>
      <c r="MWG535" s="682"/>
      <c r="MWH535" s="682"/>
      <c r="MWI535" s="682"/>
      <c r="MWJ535" s="682"/>
      <c r="MWK535" s="682"/>
      <c r="MWL535" s="682"/>
      <c r="MWM535" s="682"/>
      <c r="MWN535" s="682"/>
      <c r="MWO535" s="682"/>
      <c r="MWP535" s="682"/>
      <c r="MWQ535" s="682"/>
      <c r="MWR535" s="682"/>
      <c r="MWS535" s="682"/>
      <c r="MWT535" s="682"/>
      <c r="MWU535" s="682"/>
      <c r="MWV535" s="682"/>
      <c r="MWW535" s="682"/>
      <c r="MWX535" s="682"/>
      <c r="MWY535" s="682"/>
      <c r="MWZ535" s="682"/>
      <c r="MXA535" s="682"/>
      <c r="MXB535" s="682"/>
      <c r="MXC535" s="682"/>
      <c r="MXD535" s="682"/>
      <c r="MXE535" s="682"/>
      <c r="MXF535" s="682"/>
      <c r="MXG535" s="682"/>
      <c r="MXH535" s="682"/>
      <c r="MXI535" s="682"/>
      <c r="MXJ535" s="682"/>
      <c r="MXK535" s="682"/>
      <c r="MXL535" s="682"/>
      <c r="MXM535" s="682"/>
      <c r="MXN535" s="682"/>
      <c r="MXO535" s="682"/>
      <c r="MXP535" s="682"/>
      <c r="MXQ535" s="682"/>
      <c r="MXR535" s="682"/>
      <c r="MXS535" s="682"/>
      <c r="MXT535" s="682"/>
      <c r="MXU535" s="682"/>
      <c r="MXV535" s="682"/>
      <c r="MXW535" s="682"/>
      <c r="MXX535" s="682"/>
      <c r="MXY535" s="682"/>
      <c r="MXZ535" s="682"/>
      <c r="MYA535" s="682"/>
      <c r="MYB535" s="682"/>
      <c r="MYC535" s="682"/>
      <c r="MYD535" s="682"/>
      <c r="MYE535" s="682"/>
      <c r="MYF535" s="682"/>
      <c r="MYG535" s="682"/>
      <c r="MYH535" s="682"/>
      <c r="MYI535" s="682"/>
      <c r="MYJ535" s="682"/>
      <c r="MYK535" s="682"/>
      <c r="MYL535" s="682"/>
      <c r="MYM535" s="682"/>
      <c r="MYN535" s="682"/>
      <c r="MYO535" s="682"/>
      <c r="MYP535" s="682"/>
      <c r="MYQ535" s="682"/>
      <c r="MYR535" s="682"/>
      <c r="MYS535" s="682"/>
      <c r="MYT535" s="682"/>
      <c r="MYU535" s="682"/>
      <c r="MYV535" s="682"/>
      <c r="MYW535" s="682"/>
      <c r="MYX535" s="682"/>
      <c r="MYY535" s="682"/>
      <c r="MYZ535" s="682"/>
      <c r="MZA535" s="682"/>
      <c r="MZB535" s="682"/>
      <c r="MZC535" s="682"/>
      <c r="MZD535" s="682"/>
      <c r="MZE535" s="682"/>
      <c r="MZF535" s="682"/>
      <c r="MZG535" s="682"/>
      <c r="MZH535" s="682"/>
      <c r="MZI535" s="682"/>
      <c r="MZJ535" s="682"/>
      <c r="MZK535" s="682"/>
      <c r="MZL535" s="682"/>
      <c r="MZM535" s="682"/>
      <c r="MZN535" s="682"/>
      <c r="MZO535" s="682"/>
      <c r="MZP535" s="682"/>
      <c r="MZQ535" s="682"/>
      <c r="MZR535" s="682"/>
      <c r="MZS535" s="682"/>
      <c r="MZT535" s="682"/>
      <c r="MZU535" s="682"/>
      <c r="MZV535" s="682"/>
      <c r="MZW535" s="682"/>
      <c r="MZX535" s="682"/>
      <c r="MZY535" s="682"/>
      <c r="MZZ535" s="682"/>
      <c r="NAA535" s="682"/>
      <c r="NAB535" s="682"/>
      <c r="NAC535" s="682"/>
      <c r="NAD535" s="682"/>
      <c r="NAE535" s="682"/>
      <c r="NAF535" s="682"/>
      <c r="NAG535" s="682"/>
      <c r="NAH535" s="682"/>
      <c r="NAI535" s="682"/>
      <c r="NAJ535" s="682"/>
      <c r="NAK535" s="682"/>
      <c r="NAL535" s="682"/>
      <c r="NAM535" s="682"/>
      <c r="NAN535" s="682"/>
      <c r="NAO535" s="682"/>
      <c r="NAP535" s="682"/>
      <c r="NAQ535" s="682"/>
      <c r="NAR535" s="682"/>
      <c r="NAS535" s="682"/>
      <c r="NAT535" s="682"/>
      <c r="NAU535" s="682"/>
      <c r="NAV535" s="682"/>
      <c r="NAW535" s="682"/>
      <c r="NAX535" s="682"/>
      <c r="NAY535" s="682"/>
      <c r="NAZ535" s="682"/>
      <c r="NBA535" s="682"/>
      <c r="NBB535" s="682"/>
      <c r="NBC535" s="682"/>
      <c r="NBD535" s="682"/>
      <c r="NBE535" s="682"/>
      <c r="NBF535" s="682"/>
      <c r="NBG535" s="682"/>
      <c r="NBH535" s="682"/>
      <c r="NBI535" s="682"/>
      <c r="NBJ535" s="682"/>
      <c r="NBK535" s="682"/>
      <c r="NBL535" s="682"/>
      <c r="NBM535" s="682"/>
      <c r="NBN535" s="682"/>
      <c r="NBO535" s="682"/>
      <c r="NBP535" s="682"/>
      <c r="NBQ535" s="682"/>
      <c r="NBR535" s="682"/>
      <c r="NBS535" s="682"/>
      <c r="NBT535" s="682"/>
      <c r="NBU535" s="682"/>
      <c r="NBV535" s="682"/>
      <c r="NBW535" s="682"/>
      <c r="NBX535" s="682"/>
      <c r="NBY535" s="682"/>
      <c r="NBZ535" s="682"/>
      <c r="NCA535" s="682"/>
      <c r="NCB535" s="682"/>
      <c r="NCC535" s="682"/>
      <c r="NCD535" s="682"/>
      <c r="NCE535" s="682"/>
      <c r="NCF535" s="682"/>
      <c r="NCG535" s="682"/>
      <c r="NCH535" s="682"/>
      <c r="NCI535" s="682"/>
      <c r="NCJ535" s="682"/>
      <c r="NCK535" s="682"/>
      <c r="NCL535" s="682"/>
      <c r="NCM535" s="682"/>
      <c r="NCN535" s="682"/>
      <c r="NCO535" s="682"/>
      <c r="NCP535" s="682"/>
      <c r="NCQ535" s="682"/>
      <c r="NCR535" s="682"/>
      <c r="NCS535" s="682"/>
      <c r="NCT535" s="682"/>
      <c r="NCU535" s="682"/>
      <c r="NCV535" s="682"/>
      <c r="NCW535" s="682"/>
      <c r="NCX535" s="682"/>
      <c r="NCY535" s="682"/>
      <c r="NCZ535" s="682"/>
      <c r="NDA535" s="682"/>
      <c r="NDB535" s="682"/>
      <c r="NDC535" s="682"/>
      <c r="NDD535" s="682"/>
      <c r="NDE535" s="682"/>
      <c r="NDF535" s="682"/>
      <c r="NDG535" s="682"/>
      <c r="NDH535" s="682"/>
      <c r="NDI535" s="682"/>
      <c r="NDJ535" s="682"/>
      <c r="NDK535" s="682"/>
      <c r="NDL535" s="682"/>
      <c r="NDM535" s="682"/>
      <c r="NDN535" s="682"/>
      <c r="NDO535" s="682"/>
      <c r="NDP535" s="682"/>
      <c r="NDQ535" s="682"/>
      <c r="NDR535" s="682"/>
      <c r="NDS535" s="682"/>
      <c r="NDT535" s="682"/>
      <c r="NDU535" s="682"/>
      <c r="NDV535" s="682"/>
      <c r="NDW535" s="682"/>
      <c r="NDX535" s="682"/>
      <c r="NDY535" s="682"/>
      <c r="NDZ535" s="682"/>
      <c r="NEA535" s="682"/>
      <c r="NEB535" s="682"/>
      <c r="NEC535" s="682"/>
      <c r="NED535" s="682"/>
      <c r="NEE535" s="682"/>
      <c r="NEF535" s="682"/>
      <c r="NEG535" s="682"/>
      <c r="NEH535" s="682"/>
      <c r="NEI535" s="682"/>
      <c r="NEJ535" s="682"/>
      <c r="NEK535" s="682"/>
      <c r="NEL535" s="682"/>
      <c r="NEM535" s="682"/>
      <c r="NEN535" s="682"/>
      <c r="NEO535" s="682"/>
      <c r="NEP535" s="682"/>
      <c r="NEQ535" s="682"/>
      <c r="NER535" s="682"/>
      <c r="NES535" s="682"/>
      <c r="NET535" s="682"/>
      <c r="NEU535" s="682"/>
      <c r="NEV535" s="682"/>
      <c r="NEW535" s="682"/>
      <c r="NEX535" s="682"/>
      <c r="NEY535" s="682"/>
      <c r="NEZ535" s="682"/>
      <c r="NFA535" s="682"/>
      <c r="NFB535" s="682"/>
      <c r="NFC535" s="682"/>
      <c r="NFD535" s="682"/>
      <c r="NFE535" s="682"/>
      <c r="NFF535" s="682"/>
      <c r="NFG535" s="682"/>
      <c r="NFH535" s="682"/>
      <c r="NFI535" s="682"/>
      <c r="NFJ535" s="682"/>
      <c r="NFK535" s="682"/>
      <c r="NFL535" s="682"/>
      <c r="NFM535" s="682"/>
      <c r="NFN535" s="682"/>
      <c r="NFO535" s="682"/>
      <c r="NFP535" s="682"/>
      <c r="NFQ535" s="682"/>
      <c r="NFR535" s="682"/>
      <c r="NFS535" s="682"/>
      <c r="NFT535" s="682"/>
      <c r="NFU535" s="682"/>
      <c r="NFV535" s="682"/>
      <c r="NFW535" s="682"/>
      <c r="NFX535" s="682"/>
      <c r="NFY535" s="682"/>
      <c r="NFZ535" s="682"/>
      <c r="NGA535" s="682"/>
      <c r="NGB535" s="682"/>
      <c r="NGC535" s="682"/>
      <c r="NGD535" s="682"/>
      <c r="NGE535" s="682"/>
      <c r="NGF535" s="682"/>
      <c r="NGG535" s="682"/>
      <c r="NGH535" s="682"/>
      <c r="NGI535" s="682"/>
      <c r="NGJ535" s="682"/>
      <c r="NGK535" s="682"/>
      <c r="NGL535" s="682"/>
      <c r="NGM535" s="682"/>
      <c r="NGN535" s="682"/>
      <c r="NGO535" s="682"/>
      <c r="NGP535" s="682"/>
      <c r="NGQ535" s="682"/>
      <c r="NGR535" s="682"/>
      <c r="NGS535" s="682"/>
      <c r="NGT535" s="682"/>
      <c r="NGU535" s="682"/>
      <c r="NGV535" s="682"/>
      <c r="NGW535" s="682"/>
      <c r="NGX535" s="682"/>
      <c r="NGY535" s="682"/>
      <c r="NGZ535" s="682"/>
      <c r="NHA535" s="682"/>
      <c r="NHB535" s="682"/>
      <c r="NHC535" s="682"/>
      <c r="NHD535" s="682"/>
      <c r="NHE535" s="682"/>
      <c r="NHF535" s="682"/>
      <c r="NHG535" s="682"/>
      <c r="NHH535" s="682"/>
      <c r="NHI535" s="682"/>
      <c r="NHJ535" s="682"/>
      <c r="NHK535" s="682"/>
      <c r="NHL535" s="682"/>
      <c r="NHM535" s="682"/>
      <c r="NHN535" s="682"/>
      <c r="NHO535" s="682"/>
      <c r="NHP535" s="682"/>
      <c r="NHQ535" s="682"/>
      <c r="NHR535" s="682"/>
      <c r="NHS535" s="682"/>
      <c r="NHT535" s="682"/>
      <c r="NHU535" s="682"/>
      <c r="NHV535" s="682"/>
      <c r="NHW535" s="682"/>
      <c r="NHX535" s="682"/>
      <c r="NHY535" s="682"/>
      <c r="NHZ535" s="682"/>
      <c r="NIA535" s="682"/>
      <c r="NIB535" s="682"/>
      <c r="NIC535" s="682"/>
      <c r="NID535" s="682"/>
      <c r="NIE535" s="682"/>
      <c r="NIF535" s="682"/>
      <c r="NIG535" s="682"/>
      <c r="NIH535" s="682"/>
      <c r="NII535" s="682"/>
      <c r="NIJ535" s="682"/>
      <c r="NIK535" s="682"/>
      <c r="NIL535" s="682"/>
      <c r="NIM535" s="682"/>
      <c r="NIN535" s="682"/>
      <c r="NIO535" s="682"/>
      <c r="NIP535" s="682"/>
      <c r="NIQ535" s="682"/>
      <c r="NIR535" s="682"/>
      <c r="NIS535" s="682"/>
      <c r="NIT535" s="682"/>
      <c r="NIU535" s="682"/>
      <c r="NIV535" s="682"/>
      <c r="NIW535" s="682"/>
      <c r="NIX535" s="682"/>
      <c r="NIY535" s="682"/>
      <c r="NIZ535" s="682"/>
      <c r="NJA535" s="682"/>
      <c r="NJB535" s="682"/>
      <c r="NJC535" s="682"/>
      <c r="NJD535" s="682"/>
      <c r="NJE535" s="682"/>
      <c r="NJF535" s="682"/>
      <c r="NJG535" s="682"/>
      <c r="NJH535" s="682"/>
      <c r="NJI535" s="682"/>
      <c r="NJJ535" s="682"/>
      <c r="NJK535" s="682"/>
      <c r="NJL535" s="682"/>
      <c r="NJM535" s="682"/>
      <c r="NJN535" s="682"/>
      <c r="NJO535" s="682"/>
      <c r="NJP535" s="682"/>
      <c r="NJQ535" s="682"/>
      <c r="NJR535" s="682"/>
      <c r="NJS535" s="682"/>
      <c r="NJT535" s="682"/>
      <c r="NJU535" s="682"/>
      <c r="NJV535" s="682"/>
      <c r="NJW535" s="682"/>
      <c r="NJX535" s="682"/>
      <c r="NJY535" s="682"/>
      <c r="NJZ535" s="682"/>
      <c r="NKA535" s="682"/>
      <c r="NKB535" s="682"/>
      <c r="NKC535" s="682"/>
      <c r="NKD535" s="682"/>
      <c r="NKE535" s="682"/>
      <c r="NKF535" s="682"/>
      <c r="NKG535" s="682"/>
      <c r="NKH535" s="682"/>
      <c r="NKI535" s="682"/>
      <c r="NKJ535" s="682"/>
      <c r="NKK535" s="682"/>
      <c r="NKL535" s="682"/>
      <c r="NKM535" s="682"/>
      <c r="NKN535" s="682"/>
      <c r="NKO535" s="682"/>
      <c r="NKP535" s="682"/>
      <c r="NKQ535" s="682"/>
      <c r="NKR535" s="682"/>
      <c r="NKS535" s="682"/>
      <c r="NKT535" s="682"/>
      <c r="NKU535" s="682"/>
      <c r="NKV535" s="682"/>
      <c r="NKW535" s="682"/>
      <c r="NKX535" s="682"/>
      <c r="NKY535" s="682"/>
      <c r="NKZ535" s="682"/>
      <c r="NLA535" s="682"/>
      <c r="NLB535" s="682"/>
      <c r="NLC535" s="682"/>
      <c r="NLD535" s="682"/>
      <c r="NLE535" s="682"/>
      <c r="NLF535" s="682"/>
      <c r="NLG535" s="682"/>
      <c r="NLH535" s="682"/>
      <c r="NLI535" s="682"/>
      <c r="NLJ535" s="682"/>
      <c r="NLK535" s="682"/>
      <c r="NLL535" s="682"/>
      <c r="NLM535" s="682"/>
      <c r="NLN535" s="682"/>
      <c r="NLO535" s="682"/>
      <c r="NLP535" s="682"/>
      <c r="NLQ535" s="682"/>
      <c r="NLR535" s="682"/>
      <c r="NLS535" s="682"/>
      <c r="NLT535" s="682"/>
      <c r="NLU535" s="682"/>
      <c r="NLV535" s="682"/>
      <c r="NLW535" s="682"/>
      <c r="NLX535" s="682"/>
      <c r="NLY535" s="682"/>
      <c r="NLZ535" s="682"/>
      <c r="NMA535" s="682"/>
      <c r="NMB535" s="682"/>
      <c r="NMC535" s="682"/>
      <c r="NMD535" s="682"/>
      <c r="NME535" s="682"/>
      <c r="NMF535" s="682"/>
      <c r="NMG535" s="682"/>
      <c r="NMH535" s="682"/>
      <c r="NMI535" s="682"/>
      <c r="NMJ535" s="682"/>
      <c r="NMK535" s="682"/>
      <c r="NML535" s="682"/>
      <c r="NMM535" s="682"/>
      <c r="NMN535" s="682"/>
      <c r="NMO535" s="682"/>
      <c r="NMP535" s="682"/>
      <c r="NMQ535" s="682"/>
      <c r="NMR535" s="682"/>
      <c r="NMS535" s="682"/>
      <c r="NMT535" s="682"/>
      <c r="NMU535" s="682"/>
      <c r="NMV535" s="682"/>
      <c r="NMW535" s="682"/>
      <c r="NMX535" s="682"/>
      <c r="NMY535" s="682"/>
      <c r="NMZ535" s="682"/>
      <c r="NNA535" s="682"/>
      <c r="NNB535" s="682"/>
      <c r="NNC535" s="682"/>
      <c r="NND535" s="682"/>
      <c r="NNE535" s="682"/>
      <c r="NNF535" s="682"/>
      <c r="NNG535" s="682"/>
      <c r="NNH535" s="682"/>
      <c r="NNI535" s="682"/>
      <c r="NNJ535" s="682"/>
      <c r="NNK535" s="682"/>
      <c r="NNL535" s="682"/>
      <c r="NNM535" s="682"/>
      <c r="NNN535" s="682"/>
      <c r="NNO535" s="682"/>
      <c r="NNP535" s="682"/>
      <c r="NNQ535" s="682"/>
      <c r="NNR535" s="682"/>
      <c r="NNS535" s="682"/>
      <c r="NNT535" s="682"/>
      <c r="NNU535" s="682"/>
      <c r="NNV535" s="682"/>
      <c r="NNW535" s="682"/>
      <c r="NNX535" s="682"/>
      <c r="NNY535" s="682"/>
      <c r="NNZ535" s="682"/>
      <c r="NOA535" s="682"/>
      <c r="NOB535" s="682"/>
      <c r="NOC535" s="682"/>
      <c r="NOD535" s="682"/>
      <c r="NOE535" s="682"/>
      <c r="NOF535" s="682"/>
      <c r="NOG535" s="682"/>
      <c r="NOH535" s="682"/>
      <c r="NOI535" s="682"/>
      <c r="NOJ535" s="682"/>
      <c r="NOK535" s="682"/>
      <c r="NOL535" s="682"/>
      <c r="NOM535" s="682"/>
      <c r="NON535" s="682"/>
      <c r="NOO535" s="682"/>
      <c r="NOP535" s="682"/>
      <c r="NOQ535" s="682"/>
      <c r="NOR535" s="682"/>
      <c r="NOS535" s="682"/>
      <c r="NOT535" s="682"/>
      <c r="NOU535" s="682"/>
      <c r="NOV535" s="682"/>
      <c r="NOW535" s="682"/>
      <c r="NOX535" s="682"/>
      <c r="NOY535" s="682"/>
      <c r="NOZ535" s="682"/>
      <c r="NPA535" s="682"/>
      <c r="NPB535" s="682"/>
      <c r="NPC535" s="682"/>
      <c r="NPD535" s="682"/>
      <c r="NPE535" s="682"/>
      <c r="NPF535" s="682"/>
      <c r="NPG535" s="682"/>
      <c r="NPH535" s="682"/>
      <c r="NPI535" s="682"/>
      <c r="NPJ535" s="682"/>
      <c r="NPK535" s="682"/>
      <c r="NPL535" s="682"/>
      <c r="NPM535" s="682"/>
      <c r="NPN535" s="682"/>
      <c r="NPO535" s="682"/>
      <c r="NPP535" s="682"/>
      <c r="NPQ535" s="682"/>
      <c r="NPR535" s="682"/>
      <c r="NPS535" s="682"/>
      <c r="NPT535" s="682"/>
      <c r="NPU535" s="682"/>
      <c r="NPV535" s="682"/>
      <c r="NPW535" s="682"/>
      <c r="NPX535" s="682"/>
      <c r="NPY535" s="682"/>
      <c r="NPZ535" s="682"/>
      <c r="NQA535" s="682"/>
      <c r="NQB535" s="682"/>
      <c r="NQC535" s="682"/>
      <c r="NQD535" s="682"/>
      <c r="NQE535" s="682"/>
      <c r="NQF535" s="682"/>
      <c r="NQG535" s="682"/>
      <c r="NQH535" s="682"/>
      <c r="NQI535" s="682"/>
      <c r="NQJ535" s="682"/>
      <c r="NQK535" s="682"/>
      <c r="NQL535" s="682"/>
      <c r="NQM535" s="682"/>
      <c r="NQN535" s="682"/>
      <c r="NQO535" s="682"/>
      <c r="NQP535" s="682"/>
      <c r="NQQ535" s="682"/>
      <c r="NQR535" s="682"/>
      <c r="NQS535" s="682"/>
      <c r="NQT535" s="682"/>
      <c r="NQU535" s="682"/>
      <c r="NQV535" s="682"/>
      <c r="NQW535" s="682"/>
      <c r="NQX535" s="682"/>
      <c r="NQY535" s="682"/>
      <c r="NQZ535" s="682"/>
      <c r="NRA535" s="682"/>
      <c r="NRB535" s="682"/>
      <c r="NRC535" s="682"/>
      <c r="NRD535" s="682"/>
      <c r="NRE535" s="682"/>
      <c r="NRF535" s="682"/>
      <c r="NRG535" s="682"/>
      <c r="NRH535" s="682"/>
      <c r="NRI535" s="682"/>
      <c r="NRJ535" s="682"/>
      <c r="NRK535" s="682"/>
      <c r="NRL535" s="682"/>
      <c r="NRM535" s="682"/>
      <c r="NRN535" s="682"/>
      <c r="NRO535" s="682"/>
      <c r="NRP535" s="682"/>
      <c r="NRQ535" s="682"/>
      <c r="NRR535" s="682"/>
      <c r="NRS535" s="682"/>
      <c r="NRT535" s="682"/>
      <c r="NRU535" s="682"/>
      <c r="NRV535" s="682"/>
      <c r="NRW535" s="682"/>
      <c r="NRX535" s="682"/>
      <c r="NRY535" s="682"/>
      <c r="NRZ535" s="682"/>
      <c r="NSA535" s="682"/>
      <c r="NSB535" s="682"/>
      <c r="NSC535" s="682"/>
      <c r="NSD535" s="682"/>
      <c r="NSE535" s="682"/>
      <c r="NSF535" s="682"/>
      <c r="NSG535" s="682"/>
      <c r="NSH535" s="682"/>
      <c r="NSI535" s="682"/>
      <c r="NSJ535" s="682"/>
      <c r="NSK535" s="682"/>
      <c r="NSL535" s="682"/>
      <c r="NSM535" s="682"/>
      <c r="NSN535" s="682"/>
      <c r="NSO535" s="682"/>
      <c r="NSP535" s="682"/>
      <c r="NSQ535" s="682"/>
      <c r="NSR535" s="682"/>
      <c r="NSS535" s="682"/>
      <c r="NST535" s="682"/>
      <c r="NSU535" s="682"/>
      <c r="NSV535" s="682"/>
      <c r="NSW535" s="682"/>
      <c r="NSX535" s="682"/>
      <c r="NSY535" s="682"/>
      <c r="NSZ535" s="682"/>
      <c r="NTA535" s="682"/>
      <c r="NTB535" s="682"/>
      <c r="NTC535" s="682"/>
      <c r="NTD535" s="682"/>
      <c r="NTE535" s="682"/>
      <c r="NTF535" s="682"/>
      <c r="NTG535" s="682"/>
      <c r="NTH535" s="682"/>
      <c r="NTI535" s="682"/>
      <c r="NTJ535" s="682"/>
      <c r="NTK535" s="682"/>
      <c r="NTL535" s="682"/>
      <c r="NTM535" s="682"/>
      <c r="NTN535" s="682"/>
      <c r="NTO535" s="682"/>
      <c r="NTP535" s="682"/>
      <c r="NTQ535" s="682"/>
      <c r="NTR535" s="682"/>
      <c r="NTS535" s="682"/>
      <c r="NTT535" s="682"/>
      <c r="NTU535" s="682"/>
      <c r="NTV535" s="682"/>
      <c r="NTW535" s="682"/>
      <c r="NTX535" s="682"/>
      <c r="NTY535" s="682"/>
      <c r="NTZ535" s="682"/>
      <c r="NUA535" s="682"/>
      <c r="NUB535" s="682"/>
      <c r="NUC535" s="682"/>
      <c r="NUD535" s="682"/>
      <c r="NUE535" s="682"/>
      <c r="NUF535" s="682"/>
      <c r="NUG535" s="682"/>
      <c r="NUH535" s="682"/>
      <c r="NUI535" s="682"/>
      <c r="NUJ535" s="682"/>
      <c r="NUK535" s="682"/>
      <c r="NUL535" s="682"/>
      <c r="NUM535" s="682"/>
      <c r="NUN535" s="682"/>
      <c r="NUO535" s="682"/>
      <c r="NUP535" s="682"/>
      <c r="NUQ535" s="682"/>
      <c r="NUR535" s="682"/>
      <c r="NUS535" s="682"/>
      <c r="NUT535" s="682"/>
      <c r="NUU535" s="682"/>
      <c r="NUV535" s="682"/>
      <c r="NUW535" s="682"/>
      <c r="NUX535" s="682"/>
      <c r="NUY535" s="682"/>
      <c r="NUZ535" s="682"/>
      <c r="NVA535" s="682"/>
      <c r="NVB535" s="682"/>
      <c r="NVC535" s="682"/>
      <c r="NVD535" s="682"/>
      <c r="NVE535" s="682"/>
      <c r="NVF535" s="682"/>
      <c r="NVG535" s="682"/>
      <c r="NVH535" s="682"/>
      <c r="NVI535" s="682"/>
      <c r="NVJ535" s="682"/>
      <c r="NVK535" s="682"/>
      <c r="NVL535" s="682"/>
      <c r="NVM535" s="682"/>
      <c r="NVN535" s="682"/>
      <c r="NVO535" s="682"/>
      <c r="NVP535" s="682"/>
      <c r="NVQ535" s="682"/>
      <c r="NVR535" s="682"/>
      <c r="NVS535" s="682"/>
      <c r="NVT535" s="682"/>
      <c r="NVU535" s="682"/>
      <c r="NVV535" s="682"/>
      <c r="NVW535" s="682"/>
      <c r="NVX535" s="682"/>
      <c r="NVY535" s="682"/>
      <c r="NVZ535" s="682"/>
      <c r="NWA535" s="682"/>
      <c r="NWB535" s="682"/>
      <c r="NWC535" s="682"/>
      <c r="NWD535" s="682"/>
      <c r="NWE535" s="682"/>
      <c r="NWF535" s="682"/>
      <c r="NWG535" s="682"/>
      <c r="NWH535" s="682"/>
      <c r="NWI535" s="682"/>
      <c r="NWJ535" s="682"/>
      <c r="NWK535" s="682"/>
      <c r="NWL535" s="682"/>
      <c r="NWM535" s="682"/>
      <c r="NWN535" s="682"/>
      <c r="NWO535" s="682"/>
      <c r="NWP535" s="682"/>
      <c r="NWQ535" s="682"/>
      <c r="NWR535" s="682"/>
      <c r="NWS535" s="682"/>
      <c r="NWT535" s="682"/>
      <c r="NWU535" s="682"/>
      <c r="NWV535" s="682"/>
      <c r="NWW535" s="682"/>
      <c r="NWX535" s="682"/>
      <c r="NWY535" s="682"/>
      <c r="NWZ535" s="682"/>
      <c r="NXA535" s="682"/>
      <c r="NXB535" s="682"/>
      <c r="NXC535" s="682"/>
      <c r="NXD535" s="682"/>
      <c r="NXE535" s="682"/>
      <c r="NXF535" s="682"/>
      <c r="NXG535" s="682"/>
      <c r="NXH535" s="682"/>
      <c r="NXI535" s="682"/>
      <c r="NXJ535" s="682"/>
      <c r="NXK535" s="682"/>
      <c r="NXL535" s="682"/>
      <c r="NXM535" s="682"/>
      <c r="NXN535" s="682"/>
      <c r="NXO535" s="682"/>
      <c r="NXP535" s="682"/>
      <c r="NXQ535" s="682"/>
      <c r="NXR535" s="682"/>
      <c r="NXS535" s="682"/>
      <c r="NXT535" s="682"/>
      <c r="NXU535" s="682"/>
      <c r="NXV535" s="682"/>
      <c r="NXW535" s="682"/>
      <c r="NXX535" s="682"/>
      <c r="NXY535" s="682"/>
      <c r="NXZ535" s="682"/>
      <c r="NYA535" s="682"/>
      <c r="NYB535" s="682"/>
      <c r="NYC535" s="682"/>
      <c r="NYD535" s="682"/>
      <c r="NYE535" s="682"/>
      <c r="NYF535" s="682"/>
      <c r="NYG535" s="682"/>
      <c r="NYH535" s="682"/>
      <c r="NYI535" s="682"/>
      <c r="NYJ535" s="682"/>
      <c r="NYK535" s="682"/>
      <c r="NYL535" s="682"/>
      <c r="NYM535" s="682"/>
      <c r="NYN535" s="682"/>
      <c r="NYO535" s="682"/>
      <c r="NYP535" s="682"/>
      <c r="NYQ535" s="682"/>
      <c r="NYR535" s="682"/>
      <c r="NYS535" s="682"/>
      <c r="NYT535" s="682"/>
      <c r="NYU535" s="682"/>
      <c r="NYV535" s="682"/>
      <c r="NYW535" s="682"/>
      <c r="NYX535" s="682"/>
      <c r="NYY535" s="682"/>
      <c r="NYZ535" s="682"/>
      <c r="NZA535" s="682"/>
      <c r="NZB535" s="682"/>
      <c r="NZC535" s="682"/>
      <c r="NZD535" s="682"/>
      <c r="NZE535" s="682"/>
      <c r="NZF535" s="682"/>
      <c r="NZG535" s="682"/>
      <c r="NZH535" s="682"/>
      <c r="NZI535" s="682"/>
      <c r="NZJ535" s="682"/>
      <c r="NZK535" s="682"/>
      <c r="NZL535" s="682"/>
      <c r="NZM535" s="682"/>
      <c r="NZN535" s="682"/>
      <c r="NZO535" s="682"/>
      <c r="NZP535" s="682"/>
      <c r="NZQ535" s="682"/>
      <c r="NZR535" s="682"/>
      <c r="NZS535" s="682"/>
      <c r="NZT535" s="682"/>
      <c r="NZU535" s="682"/>
      <c r="NZV535" s="682"/>
      <c r="NZW535" s="682"/>
      <c r="NZX535" s="682"/>
      <c r="NZY535" s="682"/>
      <c r="NZZ535" s="682"/>
      <c r="OAA535" s="682"/>
      <c r="OAB535" s="682"/>
      <c r="OAC535" s="682"/>
      <c r="OAD535" s="682"/>
      <c r="OAE535" s="682"/>
      <c r="OAF535" s="682"/>
      <c r="OAG535" s="682"/>
      <c r="OAH535" s="682"/>
      <c r="OAI535" s="682"/>
      <c r="OAJ535" s="682"/>
      <c r="OAK535" s="682"/>
      <c r="OAL535" s="682"/>
      <c r="OAM535" s="682"/>
      <c r="OAN535" s="682"/>
      <c r="OAO535" s="682"/>
      <c r="OAP535" s="682"/>
      <c r="OAQ535" s="682"/>
      <c r="OAR535" s="682"/>
      <c r="OAS535" s="682"/>
      <c r="OAT535" s="682"/>
      <c r="OAU535" s="682"/>
      <c r="OAV535" s="682"/>
      <c r="OAW535" s="682"/>
      <c r="OAX535" s="682"/>
      <c r="OAY535" s="682"/>
      <c r="OAZ535" s="682"/>
      <c r="OBA535" s="682"/>
      <c r="OBB535" s="682"/>
      <c r="OBC535" s="682"/>
      <c r="OBD535" s="682"/>
      <c r="OBE535" s="682"/>
      <c r="OBF535" s="682"/>
      <c r="OBG535" s="682"/>
      <c r="OBH535" s="682"/>
      <c r="OBI535" s="682"/>
      <c r="OBJ535" s="682"/>
      <c r="OBK535" s="682"/>
      <c r="OBL535" s="682"/>
      <c r="OBM535" s="682"/>
      <c r="OBN535" s="682"/>
      <c r="OBO535" s="682"/>
      <c r="OBP535" s="682"/>
      <c r="OBQ535" s="682"/>
      <c r="OBR535" s="682"/>
      <c r="OBS535" s="682"/>
      <c r="OBT535" s="682"/>
      <c r="OBU535" s="682"/>
      <c r="OBV535" s="682"/>
      <c r="OBW535" s="682"/>
      <c r="OBX535" s="682"/>
      <c r="OBY535" s="682"/>
      <c r="OBZ535" s="682"/>
      <c r="OCA535" s="682"/>
      <c r="OCB535" s="682"/>
      <c r="OCC535" s="682"/>
      <c r="OCD535" s="682"/>
      <c r="OCE535" s="682"/>
      <c r="OCF535" s="682"/>
      <c r="OCG535" s="682"/>
      <c r="OCH535" s="682"/>
      <c r="OCI535" s="682"/>
      <c r="OCJ535" s="682"/>
      <c r="OCK535" s="682"/>
      <c r="OCL535" s="682"/>
      <c r="OCM535" s="682"/>
      <c r="OCN535" s="682"/>
      <c r="OCO535" s="682"/>
      <c r="OCP535" s="682"/>
      <c r="OCQ535" s="682"/>
      <c r="OCR535" s="682"/>
      <c r="OCS535" s="682"/>
      <c r="OCT535" s="682"/>
      <c r="OCU535" s="682"/>
      <c r="OCV535" s="682"/>
      <c r="OCW535" s="682"/>
      <c r="OCX535" s="682"/>
      <c r="OCY535" s="682"/>
      <c r="OCZ535" s="682"/>
      <c r="ODA535" s="682"/>
      <c r="ODB535" s="682"/>
      <c r="ODC535" s="682"/>
      <c r="ODD535" s="682"/>
      <c r="ODE535" s="682"/>
      <c r="ODF535" s="682"/>
      <c r="ODG535" s="682"/>
      <c r="ODH535" s="682"/>
      <c r="ODI535" s="682"/>
      <c r="ODJ535" s="682"/>
      <c r="ODK535" s="682"/>
      <c r="ODL535" s="682"/>
      <c r="ODM535" s="682"/>
      <c r="ODN535" s="682"/>
      <c r="ODO535" s="682"/>
      <c r="ODP535" s="682"/>
      <c r="ODQ535" s="682"/>
      <c r="ODR535" s="682"/>
      <c r="ODS535" s="682"/>
      <c r="ODT535" s="682"/>
      <c r="ODU535" s="682"/>
      <c r="ODV535" s="682"/>
      <c r="ODW535" s="682"/>
      <c r="ODX535" s="682"/>
      <c r="ODY535" s="682"/>
      <c r="ODZ535" s="682"/>
      <c r="OEA535" s="682"/>
      <c r="OEB535" s="682"/>
      <c r="OEC535" s="682"/>
      <c r="OED535" s="682"/>
      <c r="OEE535" s="682"/>
      <c r="OEF535" s="682"/>
      <c r="OEG535" s="682"/>
      <c r="OEH535" s="682"/>
      <c r="OEI535" s="682"/>
      <c r="OEJ535" s="682"/>
      <c r="OEK535" s="682"/>
      <c r="OEL535" s="682"/>
      <c r="OEM535" s="682"/>
      <c r="OEN535" s="682"/>
      <c r="OEO535" s="682"/>
      <c r="OEP535" s="682"/>
      <c r="OEQ535" s="682"/>
      <c r="OER535" s="682"/>
      <c r="OES535" s="682"/>
      <c r="OET535" s="682"/>
      <c r="OEU535" s="682"/>
      <c r="OEV535" s="682"/>
      <c r="OEW535" s="682"/>
      <c r="OEX535" s="682"/>
      <c r="OEY535" s="682"/>
      <c r="OEZ535" s="682"/>
      <c r="OFA535" s="682"/>
      <c r="OFB535" s="682"/>
      <c r="OFC535" s="682"/>
      <c r="OFD535" s="682"/>
      <c r="OFE535" s="682"/>
      <c r="OFF535" s="682"/>
      <c r="OFG535" s="682"/>
      <c r="OFH535" s="682"/>
      <c r="OFI535" s="682"/>
      <c r="OFJ535" s="682"/>
      <c r="OFK535" s="682"/>
      <c r="OFL535" s="682"/>
      <c r="OFM535" s="682"/>
      <c r="OFN535" s="682"/>
      <c r="OFO535" s="682"/>
      <c r="OFP535" s="682"/>
      <c r="OFQ535" s="682"/>
      <c r="OFR535" s="682"/>
      <c r="OFS535" s="682"/>
      <c r="OFT535" s="682"/>
      <c r="OFU535" s="682"/>
      <c r="OFV535" s="682"/>
      <c r="OFW535" s="682"/>
      <c r="OFX535" s="682"/>
      <c r="OFY535" s="682"/>
      <c r="OFZ535" s="682"/>
      <c r="OGA535" s="682"/>
      <c r="OGB535" s="682"/>
      <c r="OGC535" s="682"/>
      <c r="OGD535" s="682"/>
      <c r="OGE535" s="682"/>
      <c r="OGF535" s="682"/>
      <c r="OGG535" s="682"/>
      <c r="OGH535" s="682"/>
      <c r="OGI535" s="682"/>
      <c r="OGJ535" s="682"/>
      <c r="OGK535" s="682"/>
      <c r="OGL535" s="682"/>
      <c r="OGM535" s="682"/>
      <c r="OGN535" s="682"/>
      <c r="OGO535" s="682"/>
      <c r="OGP535" s="682"/>
      <c r="OGQ535" s="682"/>
      <c r="OGR535" s="682"/>
      <c r="OGS535" s="682"/>
      <c r="OGT535" s="682"/>
      <c r="OGU535" s="682"/>
      <c r="OGV535" s="682"/>
      <c r="OGW535" s="682"/>
      <c r="OGX535" s="682"/>
      <c r="OGY535" s="682"/>
      <c r="OGZ535" s="682"/>
      <c r="OHA535" s="682"/>
      <c r="OHB535" s="682"/>
      <c r="OHC535" s="682"/>
      <c r="OHD535" s="682"/>
      <c r="OHE535" s="682"/>
      <c r="OHF535" s="682"/>
      <c r="OHG535" s="682"/>
      <c r="OHH535" s="682"/>
      <c r="OHI535" s="682"/>
      <c r="OHJ535" s="682"/>
      <c r="OHK535" s="682"/>
      <c r="OHL535" s="682"/>
      <c r="OHM535" s="682"/>
      <c r="OHN535" s="682"/>
      <c r="OHO535" s="682"/>
      <c r="OHP535" s="682"/>
      <c r="OHQ535" s="682"/>
      <c r="OHR535" s="682"/>
      <c r="OHS535" s="682"/>
      <c r="OHT535" s="682"/>
      <c r="OHU535" s="682"/>
      <c r="OHV535" s="682"/>
      <c r="OHW535" s="682"/>
      <c r="OHX535" s="682"/>
      <c r="OHY535" s="682"/>
      <c r="OHZ535" s="682"/>
      <c r="OIA535" s="682"/>
      <c r="OIB535" s="682"/>
      <c r="OIC535" s="682"/>
      <c r="OID535" s="682"/>
      <c r="OIE535" s="682"/>
      <c r="OIF535" s="682"/>
      <c r="OIG535" s="682"/>
      <c r="OIH535" s="682"/>
      <c r="OII535" s="682"/>
      <c r="OIJ535" s="682"/>
      <c r="OIK535" s="682"/>
      <c r="OIL535" s="682"/>
      <c r="OIM535" s="682"/>
      <c r="OIN535" s="682"/>
      <c r="OIO535" s="682"/>
      <c r="OIP535" s="682"/>
      <c r="OIQ535" s="682"/>
      <c r="OIR535" s="682"/>
      <c r="OIS535" s="682"/>
      <c r="OIT535" s="682"/>
      <c r="OIU535" s="682"/>
      <c r="OIV535" s="682"/>
      <c r="OIW535" s="682"/>
      <c r="OIX535" s="682"/>
      <c r="OIY535" s="682"/>
      <c r="OIZ535" s="682"/>
      <c r="OJA535" s="682"/>
      <c r="OJB535" s="682"/>
      <c r="OJC535" s="682"/>
      <c r="OJD535" s="682"/>
      <c r="OJE535" s="682"/>
      <c r="OJF535" s="682"/>
      <c r="OJG535" s="682"/>
      <c r="OJH535" s="682"/>
      <c r="OJI535" s="682"/>
      <c r="OJJ535" s="682"/>
      <c r="OJK535" s="682"/>
      <c r="OJL535" s="682"/>
      <c r="OJM535" s="682"/>
      <c r="OJN535" s="682"/>
      <c r="OJO535" s="682"/>
      <c r="OJP535" s="682"/>
      <c r="OJQ535" s="682"/>
      <c r="OJR535" s="682"/>
      <c r="OJS535" s="682"/>
      <c r="OJT535" s="682"/>
      <c r="OJU535" s="682"/>
      <c r="OJV535" s="682"/>
      <c r="OJW535" s="682"/>
      <c r="OJX535" s="682"/>
      <c r="OJY535" s="682"/>
      <c r="OJZ535" s="682"/>
      <c r="OKA535" s="682"/>
      <c r="OKB535" s="682"/>
      <c r="OKC535" s="682"/>
      <c r="OKD535" s="682"/>
      <c r="OKE535" s="682"/>
      <c r="OKF535" s="682"/>
      <c r="OKG535" s="682"/>
      <c r="OKH535" s="682"/>
      <c r="OKI535" s="682"/>
      <c r="OKJ535" s="682"/>
      <c r="OKK535" s="682"/>
      <c r="OKL535" s="682"/>
      <c r="OKM535" s="682"/>
      <c r="OKN535" s="682"/>
      <c r="OKO535" s="682"/>
      <c r="OKP535" s="682"/>
      <c r="OKQ535" s="682"/>
      <c r="OKR535" s="682"/>
      <c r="OKS535" s="682"/>
      <c r="OKT535" s="682"/>
      <c r="OKU535" s="682"/>
      <c r="OKV535" s="682"/>
      <c r="OKW535" s="682"/>
      <c r="OKX535" s="682"/>
      <c r="OKY535" s="682"/>
      <c r="OKZ535" s="682"/>
      <c r="OLA535" s="682"/>
      <c r="OLB535" s="682"/>
      <c r="OLC535" s="682"/>
      <c r="OLD535" s="682"/>
      <c r="OLE535" s="682"/>
      <c r="OLF535" s="682"/>
      <c r="OLG535" s="682"/>
      <c r="OLH535" s="682"/>
      <c r="OLI535" s="682"/>
      <c r="OLJ535" s="682"/>
      <c r="OLK535" s="682"/>
      <c r="OLL535" s="682"/>
      <c r="OLM535" s="682"/>
      <c r="OLN535" s="682"/>
      <c r="OLO535" s="682"/>
      <c r="OLP535" s="682"/>
      <c r="OLQ535" s="682"/>
      <c r="OLR535" s="682"/>
      <c r="OLS535" s="682"/>
      <c r="OLT535" s="682"/>
      <c r="OLU535" s="682"/>
      <c r="OLV535" s="682"/>
      <c r="OLW535" s="682"/>
      <c r="OLX535" s="682"/>
      <c r="OLY535" s="682"/>
      <c r="OLZ535" s="682"/>
      <c r="OMA535" s="682"/>
      <c r="OMB535" s="682"/>
      <c r="OMC535" s="682"/>
      <c r="OMD535" s="682"/>
      <c r="OME535" s="682"/>
      <c r="OMF535" s="682"/>
      <c r="OMG535" s="682"/>
      <c r="OMH535" s="682"/>
      <c r="OMI535" s="682"/>
      <c r="OMJ535" s="682"/>
      <c r="OMK535" s="682"/>
      <c r="OML535" s="682"/>
      <c r="OMM535" s="682"/>
      <c r="OMN535" s="682"/>
      <c r="OMO535" s="682"/>
      <c r="OMP535" s="682"/>
      <c r="OMQ535" s="682"/>
      <c r="OMR535" s="682"/>
      <c r="OMS535" s="682"/>
      <c r="OMT535" s="682"/>
      <c r="OMU535" s="682"/>
      <c r="OMV535" s="682"/>
      <c r="OMW535" s="682"/>
      <c r="OMX535" s="682"/>
      <c r="OMY535" s="682"/>
      <c r="OMZ535" s="682"/>
      <c r="ONA535" s="682"/>
      <c r="ONB535" s="682"/>
      <c r="ONC535" s="682"/>
      <c r="OND535" s="682"/>
      <c r="ONE535" s="682"/>
      <c r="ONF535" s="682"/>
      <c r="ONG535" s="682"/>
      <c r="ONH535" s="682"/>
      <c r="ONI535" s="682"/>
      <c r="ONJ535" s="682"/>
      <c r="ONK535" s="682"/>
      <c r="ONL535" s="682"/>
      <c r="ONM535" s="682"/>
      <c r="ONN535" s="682"/>
      <c r="ONO535" s="682"/>
      <c r="ONP535" s="682"/>
      <c r="ONQ535" s="682"/>
      <c r="ONR535" s="682"/>
      <c r="ONS535" s="682"/>
      <c r="ONT535" s="682"/>
      <c r="ONU535" s="682"/>
      <c r="ONV535" s="682"/>
      <c r="ONW535" s="682"/>
      <c r="ONX535" s="682"/>
      <c r="ONY535" s="682"/>
      <c r="ONZ535" s="682"/>
      <c r="OOA535" s="682"/>
      <c r="OOB535" s="682"/>
      <c r="OOC535" s="682"/>
      <c r="OOD535" s="682"/>
      <c r="OOE535" s="682"/>
      <c r="OOF535" s="682"/>
      <c r="OOG535" s="682"/>
      <c r="OOH535" s="682"/>
      <c r="OOI535" s="682"/>
      <c r="OOJ535" s="682"/>
      <c r="OOK535" s="682"/>
      <c r="OOL535" s="682"/>
      <c r="OOM535" s="682"/>
      <c r="OON535" s="682"/>
      <c r="OOO535" s="682"/>
      <c r="OOP535" s="682"/>
      <c r="OOQ535" s="682"/>
      <c r="OOR535" s="682"/>
      <c r="OOS535" s="682"/>
      <c r="OOT535" s="682"/>
      <c r="OOU535" s="682"/>
      <c r="OOV535" s="682"/>
      <c r="OOW535" s="682"/>
      <c r="OOX535" s="682"/>
      <c r="OOY535" s="682"/>
      <c r="OOZ535" s="682"/>
      <c r="OPA535" s="682"/>
      <c r="OPB535" s="682"/>
      <c r="OPC535" s="682"/>
      <c r="OPD535" s="682"/>
      <c r="OPE535" s="682"/>
      <c r="OPF535" s="682"/>
      <c r="OPG535" s="682"/>
      <c r="OPH535" s="682"/>
      <c r="OPI535" s="682"/>
      <c r="OPJ535" s="682"/>
      <c r="OPK535" s="682"/>
      <c r="OPL535" s="682"/>
      <c r="OPM535" s="682"/>
      <c r="OPN535" s="682"/>
      <c r="OPO535" s="682"/>
      <c r="OPP535" s="682"/>
      <c r="OPQ535" s="682"/>
      <c r="OPR535" s="682"/>
      <c r="OPS535" s="682"/>
      <c r="OPT535" s="682"/>
      <c r="OPU535" s="682"/>
      <c r="OPV535" s="682"/>
      <c r="OPW535" s="682"/>
      <c r="OPX535" s="682"/>
      <c r="OPY535" s="682"/>
      <c r="OPZ535" s="682"/>
      <c r="OQA535" s="682"/>
      <c r="OQB535" s="682"/>
      <c r="OQC535" s="682"/>
      <c r="OQD535" s="682"/>
      <c r="OQE535" s="682"/>
      <c r="OQF535" s="682"/>
      <c r="OQG535" s="682"/>
      <c r="OQH535" s="682"/>
      <c r="OQI535" s="682"/>
      <c r="OQJ535" s="682"/>
      <c r="OQK535" s="682"/>
      <c r="OQL535" s="682"/>
      <c r="OQM535" s="682"/>
      <c r="OQN535" s="682"/>
      <c r="OQO535" s="682"/>
      <c r="OQP535" s="682"/>
      <c r="OQQ535" s="682"/>
      <c r="OQR535" s="682"/>
      <c r="OQS535" s="682"/>
      <c r="OQT535" s="682"/>
      <c r="OQU535" s="682"/>
      <c r="OQV535" s="682"/>
      <c r="OQW535" s="682"/>
      <c r="OQX535" s="682"/>
      <c r="OQY535" s="682"/>
      <c r="OQZ535" s="682"/>
      <c r="ORA535" s="682"/>
      <c r="ORB535" s="682"/>
      <c r="ORC535" s="682"/>
      <c r="ORD535" s="682"/>
      <c r="ORE535" s="682"/>
      <c r="ORF535" s="682"/>
      <c r="ORG535" s="682"/>
      <c r="ORH535" s="682"/>
      <c r="ORI535" s="682"/>
      <c r="ORJ535" s="682"/>
      <c r="ORK535" s="682"/>
      <c r="ORL535" s="682"/>
      <c r="ORM535" s="682"/>
      <c r="ORN535" s="682"/>
      <c r="ORO535" s="682"/>
      <c r="ORP535" s="682"/>
      <c r="ORQ535" s="682"/>
      <c r="ORR535" s="682"/>
      <c r="ORS535" s="682"/>
      <c r="ORT535" s="682"/>
      <c r="ORU535" s="682"/>
      <c r="ORV535" s="682"/>
      <c r="ORW535" s="682"/>
      <c r="ORX535" s="682"/>
      <c r="ORY535" s="682"/>
      <c r="ORZ535" s="682"/>
      <c r="OSA535" s="682"/>
      <c r="OSB535" s="682"/>
      <c r="OSC535" s="682"/>
      <c r="OSD535" s="682"/>
      <c r="OSE535" s="682"/>
      <c r="OSF535" s="682"/>
      <c r="OSG535" s="682"/>
      <c r="OSH535" s="682"/>
      <c r="OSI535" s="682"/>
      <c r="OSJ535" s="682"/>
      <c r="OSK535" s="682"/>
      <c r="OSL535" s="682"/>
      <c r="OSM535" s="682"/>
      <c r="OSN535" s="682"/>
      <c r="OSO535" s="682"/>
      <c r="OSP535" s="682"/>
      <c r="OSQ535" s="682"/>
      <c r="OSR535" s="682"/>
      <c r="OSS535" s="682"/>
      <c r="OST535" s="682"/>
      <c r="OSU535" s="682"/>
      <c r="OSV535" s="682"/>
      <c r="OSW535" s="682"/>
      <c r="OSX535" s="682"/>
      <c r="OSY535" s="682"/>
      <c r="OSZ535" s="682"/>
      <c r="OTA535" s="682"/>
      <c r="OTB535" s="682"/>
      <c r="OTC535" s="682"/>
      <c r="OTD535" s="682"/>
      <c r="OTE535" s="682"/>
      <c r="OTF535" s="682"/>
      <c r="OTG535" s="682"/>
      <c r="OTH535" s="682"/>
      <c r="OTI535" s="682"/>
      <c r="OTJ535" s="682"/>
      <c r="OTK535" s="682"/>
      <c r="OTL535" s="682"/>
      <c r="OTM535" s="682"/>
      <c r="OTN535" s="682"/>
      <c r="OTO535" s="682"/>
      <c r="OTP535" s="682"/>
      <c r="OTQ535" s="682"/>
      <c r="OTR535" s="682"/>
      <c r="OTS535" s="682"/>
      <c r="OTT535" s="682"/>
      <c r="OTU535" s="682"/>
      <c r="OTV535" s="682"/>
      <c r="OTW535" s="682"/>
      <c r="OTX535" s="682"/>
      <c r="OTY535" s="682"/>
      <c r="OTZ535" s="682"/>
      <c r="OUA535" s="682"/>
      <c r="OUB535" s="682"/>
      <c r="OUC535" s="682"/>
      <c r="OUD535" s="682"/>
      <c r="OUE535" s="682"/>
      <c r="OUF535" s="682"/>
      <c r="OUG535" s="682"/>
      <c r="OUH535" s="682"/>
      <c r="OUI535" s="682"/>
      <c r="OUJ535" s="682"/>
      <c r="OUK535" s="682"/>
      <c r="OUL535" s="682"/>
      <c r="OUM535" s="682"/>
      <c r="OUN535" s="682"/>
      <c r="OUO535" s="682"/>
      <c r="OUP535" s="682"/>
      <c r="OUQ535" s="682"/>
      <c r="OUR535" s="682"/>
      <c r="OUS535" s="682"/>
      <c r="OUT535" s="682"/>
      <c r="OUU535" s="682"/>
      <c r="OUV535" s="682"/>
      <c r="OUW535" s="682"/>
      <c r="OUX535" s="682"/>
      <c r="OUY535" s="682"/>
      <c r="OUZ535" s="682"/>
      <c r="OVA535" s="682"/>
      <c r="OVB535" s="682"/>
      <c r="OVC535" s="682"/>
      <c r="OVD535" s="682"/>
      <c r="OVE535" s="682"/>
      <c r="OVF535" s="682"/>
      <c r="OVG535" s="682"/>
      <c r="OVH535" s="682"/>
      <c r="OVI535" s="682"/>
      <c r="OVJ535" s="682"/>
      <c r="OVK535" s="682"/>
      <c r="OVL535" s="682"/>
      <c r="OVM535" s="682"/>
      <c r="OVN535" s="682"/>
      <c r="OVO535" s="682"/>
      <c r="OVP535" s="682"/>
      <c r="OVQ535" s="682"/>
      <c r="OVR535" s="682"/>
      <c r="OVS535" s="682"/>
      <c r="OVT535" s="682"/>
      <c r="OVU535" s="682"/>
      <c r="OVV535" s="682"/>
      <c r="OVW535" s="682"/>
      <c r="OVX535" s="682"/>
      <c r="OVY535" s="682"/>
      <c r="OVZ535" s="682"/>
      <c r="OWA535" s="682"/>
      <c r="OWB535" s="682"/>
      <c r="OWC535" s="682"/>
      <c r="OWD535" s="682"/>
      <c r="OWE535" s="682"/>
      <c r="OWF535" s="682"/>
      <c r="OWG535" s="682"/>
      <c r="OWH535" s="682"/>
      <c r="OWI535" s="682"/>
      <c r="OWJ535" s="682"/>
      <c r="OWK535" s="682"/>
      <c r="OWL535" s="682"/>
      <c r="OWM535" s="682"/>
      <c r="OWN535" s="682"/>
      <c r="OWO535" s="682"/>
      <c r="OWP535" s="682"/>
      <c r="OWQ535" s="682"/>
      <c r="OWR535" s="682"/>
      <c r="OWS535" s="682"/>
      <c r="OWT535" s="682"/>
      <c r="OWU535" s="682"/>
      <c r="OWV535" s="682"/>
      <c r="OWW535" s="682"/>
      <c r="OWX535" s="682"/>
      <c r="OWY535" s="682"/>
      <c r="OWZ535" s="682"/>
      <c r="OXA535" s="682"/>
      <c r="OXB535" s="682"/>
      <c r="OXC535" s="682"/>
      <c r="OXD535" s="682"/>
      <c r="OXE535" s="682"/>
      <c r="OXF535" s="682"/>
      <c r="OXG535" s="682"/>
      <c r="OXH535" s="682"/>
      <c r="OXI535" s="682"/>
      <c r="OXJ535" s="682"/>
      <c r="OXK535" s="682"/>
      <c r="OXL535" s="682"/>
      <c r="OXM535" s="682"/>
      <c r="OXN535" s="682"/>
      <c r="OXO535" s="682"/>
      <c r="OXP535" s="682"/>
      <c r="OXQ535" s="682"/>
      <c r="OXR535" s="682"/>
      <c r="OXS535" s="682"/>
      <c r="OXT535" s="682"/>
      <c r="OXU535" s="682"/>
      <c r="OXV535" s="682"/>
      <c r="OXW535" s="682"/>
      <c r="OXX535" s="682"/>
      <c r="OXY535" s="682"/>
      <c r="OXZ535" s="682"/>
      <c r="OYA535" s="682"/>
      <c r="OYB535" s="682"/>
      <c r="OYC535" s="682"/>
      <c r="OYD535" s="682"/>
      <c r="OYE535" s="682"/>
      <c r="OYF535" s="682"/>
      <c r="OYG535" s="682"/>
      <c r="OYH535" s="682"/>
      <c r="OYI535" s="682"/>
      <c r="OYJ535" s="682"/>
      <c r="OYK535" s="682"/>
      <c r="OYL535" s="682"/>
      <c r="OYM535" s="682"/>
      <c r="OYN535" s="682"/>
      <c r="OYO535" s="682"/>
      <c r="OYP535" s="682"/>
      <c r="OYQ535" s="682"/>
      <c r="OYR535" s="682"/>
      <c r="OYS535" s="682"/>
      <c r="OYT535" s="682"/>
      <c r="OYU535" s="682"/>
      <c r="OYV535" s="682"/>
      <c r="OYW535" s="682"/>
      <c r="OYX535" s="682"/>
      <c r="OYY535" s="682"/>
      <c r="OYZ535" s="682"/>
      <c r="OZA535" s="682"/>
      <c r="OZB535" s="682"/>
      <c r="OZC535" s="682"/>
      <c r="OZD535" s="682"/>
      <c r="OZE535" s="682"/>
      <c r="OZF535" s="682"/>
      <c r="OZG535" s="682"/>
      <c r="OZH535" s="682"/>
      <c r="OZI535" s="682"/>
      <c r="OZJ535" s="682"/>
      <c r="OZK535" s="682"/>
      <c r="OZL535" s="682"/>
      <c r="OZM535" s="682"/>
      <c r="OZN535" s="682"/>
      <c r="OZO535" s="682"/>
      <c r="OZP535" s="682"/>
      <c r="OZQ535" s="682"/>
      <c r="OZR535" s="682"/>
      <c r="OZS535" s="682"/>
      <c r="OZT535" s="682"/>
      <c r="OZU535" s="682"/>
      <c r="OZV535" s="682"/>
      <c r="OZW535" s="682"/>
      <c r="OZX535" s="682"/>
      <c r="OZY535" s="682"/>
      <c r="OZZ535" s="682"/>
      <c r="PAA535" s="682"/>
      <c r="PAB535" s="682"/>
      <c r="PAC535" s="682"/>
      <c r="PAD535" s="682"/>
      <c r="PAE535" s="682"/>
      <c r="PAF535" s="682"/>
      <c r="PAG535" s="682"/>
      <c r="PAH535" s="682"/>
      <c r="PAI535" s="682"/>
      <c r="PAJ535" s="682"/>
      <c r="PAK535" s="682"/>
      <c r="PAL535" s="682"/>
      <c r="PAM535" s="682"/>
      <c r="PAN535" s="682"/>
      <c r="PAO535" s="682"/>
      <c r="PAP535" s="682"/>
      <c r="PAQ535" s="682"/>
      <c r="PAR535" s="682"/>
      <c r="PAS535" s="682"/>
      <c r="PAT535" s="682"/>
      <c r="PAU535" s="682"/>
      <c r="PAV535" s="682"/>
      <c r="PAW535" s="682"/>
      <c r="PAX535" s="682"/>
      <c r="PAY535" s="682"/>
      <c r="PAZ535" s="682"/>
      <c r="PBA535" s="682"/>
      <c r="PBB535" s="682"/>
      <c r="PBC535" s="682"/>
      <c r="PBD535" s="682"/>
      <c r="PBE535" s="682"/>
      <c r="PBF535" s="682"/>
      <c r="PBG535" s="682"/>
      <c r="PBH535" s="682"/>
      <c r="PBI535" s="682"/>
      <c r="PBJ535" s="682"/>
      <c r="PBK535" s="682"/>
      <c r="PBL535" s="682"/>
      <c r="PBM535" s="682"/>
      <c r="PBN535" s="682"/>
      <c r="PBO535" s="682"/>
      <c r="PBP535" s="682"/>
      <c r="PBQ535" s="682"/>
      <c r="PBR535" s="682"/>
      <c r="PBS535" s="682"/>
      <c r="PBT535" s="682"/>
      <c r="PBU535" s="682"/>
      <c r="PBV535" s="682"/>
      <c r="PBW535" s="682"/>
      <c r="PBX535" s="682"/>
      <c r="PBY535" s="682"/>
      <c r="PBZ535" s="682"/>
      <c r="PCA535" s="682"/>
      <c r="PCB535" s="682"/>
      <c r="PCC535" s="682"/>
      <c r="PCD535" s="682"/>
      <c r="PCE535" s="682"/>
      <c r="PCF535" s="682"/>
      <c r="PCG535" s="682"/>
      <c r="PCH535" s="682"/>
      <c r="PCI535" s="682"/>
      <c r="PCJ535" s="682"/>
      <c r="PCK535" s="682"/>
      <c r="PCL535" s="682"/>
      <c r="PCM535" s="682"/>
      <c r="PCN535" s="682"/>
      <c r="PCO535" s="682"/>
      <c r="PCP535" s="682"/>
      <c r="PCQ535" s="682"/>
      <c r="PCR535" s="682"/>
      <c r="PCS535" s="682"/>
      <c r="PCT535" s="682"/>
      <c r="PCU535" s="682"/>
      <c r="PCV535" s="682"/>
      <c r="PCW535" s="682"/>
      <c r="PCX535" s="682"/>
      <c r="PCY535" s="682"/>
      <c r="PCZ535" s="682"/>
      <c r="PDA535" s="682"/>
      <c r="PDB535" s="682"/>
      <c r="PDC535" s="682"/>
      <c r="PDD535" s="682"/>
      <c r="PDE535" s="682"/>
      <c r="PDF535" s="682"/>
      <c r="PDG535" s="682"/>
      <c r="PDH535" s="682"/>
      <c r="PDI535" s="682"/>
      <c r="PDJ535" s="682"/>
      <c r="PDK535" s="682"/>
      <c r="PDL535" s="682"/>
      <c r="PDM535" s="682"/>
      <c r="PDN535" s="682"/>
      <c r="PDO535" s="682"/>
      <c r="PDP535" s="682"/>
      <c r="PDQ535" s="682"/>
      <c r="PDR535" s="682"/>
      <c r="PDS535" s="682"/>
      <c r="PDT535" s="682"/>
      <c r="PDU535" s="682"/>
      <c r="PDV535" s="682"/>
      <c r="PDW535" s="682"/>
      <c r="PDX535" s="682"/>
      <c r="PDY535" s="682"/>
      <c r="PDZ535" s="682"/>
      <c r="PEA535" s="682"/>
      <c r="PEB535" s="682"/>
      <c r="PEC535" s="682"/>
      <c r="PED535" s="682"/>
      <c r="PEE535" s="682"/>
      <c r="PEF535" s="682"/>
      <c r="PEG535" s="682"/>
      <c r="PEH535" s="682"/>
      <c r="PEI535" s="682"/>
      <c r="PEJ535" s="682"/>
      <c r="PEK535" s="682"/>
      <c r="PEL535" s="682"/>
      <c r="PEM535" s="682"/>
      <c r="PEN535" s="682"/>
      <c r="PEO535" s="682"/>
      <c r="PEP535" s="682"/>
      <c r="PEQ535" s="682"/>
      <c r="PER535" s="682"/>
      <c r="PES535" s="682"/>
      <c r="PET535" s="682"/>
      <c r="PEU535" s="682"/>
      <c r="PEV535" s="682"/>
      <c r="PEW535" s="682"/>
      <c r="PEX535" s="682"/>
      <c r="PEY535" s="682"/>
      <c r="PEZ535" s="682"/>
      <c r="PFA535" s="682"/>
      <c r="PFB535" s="682"/>
      <c r="PFC535" s="682"/>
      <c r="PFD535" s="682"/>
      <c r="PFE535" s="682"/>
      <c r="PFF535" s="682"/>
      <c r="PFG535" s="682"/>
      <c r="PFH535" s="682"/>
      <c r="PFI535" s="682"/>
      <c r="PFJ535" s="682"/>
      <c r="PFK535" s="682"/>
      <c r="PFL535" s="682"/>
      <c r="PFM535" s="682"/>
      <c r="PFN535" s="682"/>
      <c r="PFO535" s="682"/>
      <c r="PFP535" s="682"/>
      <c r="PFQ535" s="682"/>
      <c r="PFR535" s="682"/>
      <c r="PFS535" s="682"/>
      <c r="PFT535" s="682"/>
      <c r="PFU535" s="682"/>
      <c r="PFV535" s="682"/>
      <c r="PFW535" s="682"/>
      <c r="PFX535" s="682"/>
      <c r="PFY535" s="682"/>
      <c r="PFZ535" s="682"/>
      <c r="PGA535" s="682"/>
      <c r="PGB535" s="682"/>
      <c r="PGC535" s="682"/>
      <c r="PGD535" s="682"/>
      <c r="PGE535" s="682"/>
      <c r="PGF535" s="682"/>
      <c r="PGG535" s="682"/>
      <c r="PGH535" s="682"/>
      <c r="PGI535" s="682"/>
      <c r="PGJ535" s="682"/>
      <c r="PGK535" s="682"/>
      <c r="PGL535" s="682"/>
      <c r="PGM535" s="682"/>
      <c r="PGN535" s="682"/>
      <c r="PGO535" s="682"/>
      <c r="PGP535" s="682"/>
      <c r="PGQ535" s="682"/>
      <c r="PGR535" s="682"/>
      <c r="PGS535" s="682"/>
      <c r="PGT535" s="682"/>
      <c r="PGU535" s="682"/>
      <c r="PGV535" s="682"/>
      <c r="PGW535" s="682"/>
      <c r="PGX535" s="682"/>
      <c r="PGY535" s="682"/>
      <c r="PGZ535" s="682"/>
      <c r="PHA535" s="682"/>
      <c r="PHB535" s="682"/>
      <c r="PHC535" s="682"/>
      <c r="PHD535" s="682"/>
      <c r="PHE535" s="682"/>
      <c r="PHF535" s="682"/>
      <c r="PHG535" s="682"/>
      <c r="PHH535" s="682"/>
      <c r="PHI535" s="682"/>
      <c r="PHJ535" s="682"/>
      <c r="PHK535" s="682"/>
      <c r="PHL535" s="682"/>
      <c r="PHM535" s="682"/>
      <c r="PHN535" s="682"/>
      <c r="PHO535" s="682"/>
      <c r="PHP535" s="682"/>
      <c r="PHQ535" s="682"/>
      <c r="PHR535" s="682"/>
      <c r="PHS535" s="682"/>
      <c r="PHT535" s="682"/>
      <c r="PHU535" s="682"/>
      <c r="PHV535" s="682"/>
      <c r="PHW535" s="682"/>
      <c r="PHX535" s="682"/>
      <c r="PHY535" s="682"/>
      <c r="PHZ535" s="682"/>
      <c r="PIA535" s="682"/>
      <c r="PIB535" s="682"/>
      <c r="PIC535" s="682"/>
      <c r="PID535" s="682"/>
      <c r="PIE535" s="682"/>
      <c r="PIF535" s="682"/>
      <c r="PIG535" s="682"/>
      <c r="PIH535" s="682"/>
      <c r="PII535" s="682"/>
      <c r="PIJ535" s="682"/>
      <c r="PIK535" s="682"/>
      <c r="PIL535" s="682"/>
      <c r="PIM535" s="682"/>
      <c r="PIN535" s="682"/>
      <c r="PIO535" s="682"/>
      <c r="PIP535" s="682"/>
      <c r="PIQ535" s="682"/>
      <c r="PIR535" s="682"/>
      <c r="PIS535" s="682"/>
      <c r="PIT535" s="682"/>
      <c r="PIU535" s="682"/>
      <c r="PIV535" s="682"/>
      <c r="PIW535" s="682"/>
      <c r="PIX535" s="682"/>
      <c r="PIY535" s="682"/>
      <c r="PIZ535" s="682"/>
      <c r="PJA535" s="682"/>
      <c r="PJB535" s="682"/>
      <c r="PJC535" s="682"/>
      <c r="PJD535" s="682"/>
      <c r="PJE535" s="682"/>
      <c r="PJF535" s="682"/>
      <c r="PJG535" s="682"/>
      <c r="PJH535" s="682"/>
      <c r="PJI535" s="682"/>
      <c r="PJJ535" s="682"/>
      <c r="PJK535" s="682"/>
      <c r="PJL535" s="682"/>
      <c r="PJM535" s="682"/>
      <c r="PJN535" s="682"/>
      <c r="PJO535" s="682"/>
      <c r="PJP535" s="682"/>
      <c r="PJQ535" s="682"/>
      <c r="PJR535" s="682"/>
      <c r="PJS535" s="682"/>
      <c r="PJT535" s="682"/>
      <c r="PJU535" s="682"/>
      <c r="PJV535" s="682"/>
      <c r="PJW535" s="682"/>
      <c r="PJX535" s="682"/>
      <c r="PJY535" s="682"/>
      <c r="PJZ535" s="682"/>
      <c r="PKA535" s="682"/>
      <c r="PKB535" s="682"/>
      <c r="PKC535" s="682"/>
      <c r="PKD535" s="682"/>
      <c r="PKE535" s="682"/>
      <c r="PKF535" s="682"/>
      <c r="PKG535" s="682"/>
      <c r="PKH535" s="682"/>
      <c r="PKI535" s="682"/>
      <c r="PKJ535" s="682"/>
      <c r="PKK535" s="682"/>
      <c r="PKL535" s="682"/>
      <c r="PKM535" s="682"/>
      <c r="PKN535" s="682"/>
      <c r="PKO535" s="682"/>
      <c r="PKP535" s="682"/>
      <c r="PKQ535" s="682"/>
      <c r="PKR535" s="682"/>
      <c r="PKS535" s="682"/>
      <c r="PKT535" s="682"/>
      <c r="PKU535" s="682"/>
      <c r="PKV535" s="682"/>
      <c r="PKW535" s="682"/>
      <c r="PKX535" s="682"/>
      <c r="PKY535" s="682"/>
      <c r="PKZ535" s="682"/>
      <c r="PLA535" s="682"/>
      <c r="PLB535" s="682"/>
      <c r="PLC535" s="682"/>
      <c r="PLD535" s="682"/>
      <c r="PLE535" s="682"/>
      <c r="PLF535" s="682"/>
      <c r="PLG535" s="682"/>
      <c r="PLH535" s="682"/>
      <c r="PLI535" s="682"/>
      <c r="PLJ535" s="682"/>
      <c r="PLK535" s="682"/>
      <c r="PLL535" s="682"/>
      <c r="PLM535" s="682"/>
      <c r="PLN535" s="682"/>
      <c r="PLO535" s="682"/>
      <c r="PLP535" s="682"/>
      <c r="PLQ535" s="682"/>
      <c r="PLR535" s="682"/>
      <c r="PLS535" s="682"/>
      <c r="PLT535" s="682"/>
      <c r="PLU535" s="682"/>
      <c r="PLV535" s="682"/>
      <c r="PLW535" s="682"/>
      <c r="PLX535" s="682"/>
      <c r="PLY535" s="682"/>
      <c r="PLZ535" s="682"/>
      <c r="PMA535" s="682"/>
      <c r="PMB535" s="682"/>
      <c r="PMC535" s="682"/>
      <c r="PMD535" s="682"/>
      <c r="PME535" s="682"/>
      <c r="PMF535" s="682"/>
      <c r="PMG535" s="682"/>
      <c r="PMH535" s="682"/>
      <c r="PMI535" s="682"/>
      <c r="PMJ535" s="682"/>
      <c r="PMK535" s="682"/>
      <c r="PML535" s="682"/>
      <c r="PMM535" s="682"/>
      <c r="PMN535" s="682"/>
      <c r="PMO535" s="682"/>
      <c r="PMP535" s="682"/>
      <c r="PMQ535" s="682"/>
      <c r="PMR535" s="682"/>
      <c r="PMS535" s="682"/>
      <c r="PMT535" s="682"/>
      <c r="PMU535" s="682"/>
      <c r="PMV535" s="682"/>
      <c r="PMW535" s="682"/>
      <c r="PMX535" s="682"/>
      <c r="PMY535" s="682"/>
      <c r="PMZ535" s="682"/>
      <c r="PNA535" s="682"/>
      <c r="PNB535" s="682"/>
      <c r="PNC535" s="682"/>
      <c r="PND535" s="682"/>
      <c r="PNE535" s="682"/>
      <c r="PNF535" s="682"/>
      <c r="PNG535" s="682"/>
      <c r="PNH535" s="682"/>
      <c r="PNI535" s="682"/>
      <c r="PNJ535" s="682"/>
      <c r="PNK535" s="682"/>
      <c r="PNL535" s="682"/>
      <c r="PNM535" s="682"/>
      <c r="PNN535" s="682"/>
      <c r="PNO535" s="682"/>
      <c r="PNP535" s="682"/>
      <c r="PNQ535" s="682"/>
      <c r="PNR535" s="682"/>
      <c r="PNS535" s="682"/>
      <c r="PNT535" s="682"/>
      <c r="PNU535" s="682"/>
      <c r="PNV535" s="682"/>
      <c r="PNW535" s="682"/>
      <c r="PNX535" s="682"/>
      <c r="PNY535" s="682"/>
      <c r="PNZ535" s="682"/>
      <c r="POA535" s="682"/>
      <c r="POB535" s="682"/>
      <c r="POC535" s="682"/>
      <c r="POD535" s="682"/>
      <c r="POE535" s="682"/>
      <c r="POF535" s="682"/>
      <c r="POG535" s="682"/>
      <c r="POH535" s="682"/>
      <c r="POI535" s="682"/>
      <c r="POJ535" s="682"/>
      <c r="POK535" s="682"/>
      <c r="POL535" s="682"/>
      <c r="POM535" s="682"/>
      <c r="PON535" s="682"/>
      <c r="POO535" s="682"/>
      <c r="POP535" s="682"/>
      <c r="POQ535" s="682"/>
      <c r="POR535" s="682"/>
      <c r="POS535" s="682"/>
      <c r="POT535" s="682"/>
      <c r="POU535" s="682"/>
      <c r="POV535" s="682"/>
      <c r="POW535" s="682"/>
      <c r="POX535" s="682"/>
      <c r="POY535" s="682"/>
      <c r="POZ535" s="682"/>
      <c r="PPA535" s="682"/>
      <c r="PPB535" s="682"/>
      <c r="PPC535" s="682"/>
      <c r="PPD535" s="682"/>
      <c r="PPE535" s="682"/>
      <c r="PPF535" s="682"/>
      <c r="PPG535" s="682"/>
      <c r="PPH535" s="682"/>
      <c r="PPI535" s="682"/>
      <c r="PPJ535" s="682"/>
      <c r="PPK535" s="682"/>
      <c r="PPL535" s="682"/>
      <c r="PPM535" s="682"/>
      <c r="PPN535" s="682"/>
      <c r="PPO535" s="682"/>
      <c r="PPP535" s="682"/>
      <c r="PPQ535" s="682"/>
      <c r="PPR535" s="682"/>
      <c r="PPS535" s="682"/>
      <c r="PPT535" s="682"/>
      <c r="PPU535" s="682"/>
      <c r="PPV535" s="682"/>
      <c r="PPW535" s="682"/>
      <c r="PPX535" s="682"/>
      <c r="PPY535" s="682"/>
      <c r="PPZ535" s="682"/>
      <c r="PQA535" s="682"/>
      <c r="PQB535" s="682"/>
      <c r="PQC535" s="682"/>
      <c r="PQD535" s="682"/>
      <c r="PQE535" s="682"/>
      <c r="PQF535" s="682"/>
      <c r="PQG535" s="682"/>
      <c r="PQH535" s="682"/>
      <c r="PQI535" s="682"/>
      <c r="PQJ535" s="682"/>
      <c r="PQK535" s="682"/>
      <c r="PQL535" s="682"/>
      <c r="PQM535" s="682"/>
      <c r="PQN535" s="682"/>
      <c r="PQO535" s="682"/>
      <c r="PQP535" s="682"/>
      <c r="PQQ535" s="682"/>
      <c r="PQR535" s="682"/>
      <c r="PQS535" s="682"/>
      <c r="PQT535" s="682"/>
      <c r="PQU535" s="682"/>
      <c r="PQV535" s="682"/>
      <c r="PQW535" s="682"/>
      <c r="PQX535" s="682"/>
      <c r="PQY535" s="682"/>
      <c r="PQZ535" s="682"/>
      <c r="PRA535" s="682"/>
      <c r="PRB535" s="682"/>
      <c r="PRC535" s="682"/>
      <c r="PRD535" s="682"/>
      <c r="PRE535" s="682"/>
      <c r="PRF535" s="682"/>
      <c r="PRG535" s="682"/>
      <c r="PRH535" s="682"/>
      <c r="PRI535" s="682"/>
      <c r="PRJ535" s="682"/>
      <c r="PRK535" s="682"/>
      <c r="PRL535" s="682"/>
      <c r="PRM535" s="682"/>
      <c r="PRN535" s="682"/>
      <c r="PRO535" s="682"/>
      <c r="PRP535" s="682"/>
      <c r="PRQ535" s="682"/>
      <c r="PRR535" s="682"/>
      <c r="PRS535" s="682"/>
      <c r="PRT535" s="682"/>
      <c r="PRU535" s="682"/>
      <c r="PRV535" s="682"/>
      <c r="PRW535" s="682"/>
      <c r="PRX535" s="682"/>
      <c r="PRY535" s="682"/>
      <c r="PRZ535" s="682"/>
      <c r="PSA535" s="682"/>
      <c r="PSB535" s="682"/>
      <c r="PSC535" s="682"/>
      <c r="PSD535" s="682"/>
      <c r="PSE535" s="682"/>
      <c r="PSF535" s="682"/>
      <c r="PSG535" s="682"/>
      <c r="PSH535" s="682"/>
      <c r="PSI535" s="682"/>
      <c r="PSJ535" s="682"/>
      <c r="PSK535" s="682"/>
      <c r="PSL535" s="682"/>
      <c r="PSM535" s="682"/>
      <c r="PSN535" s="682"/>
      <c r="PSO535" s="682"/>
      <c r="PSP535" s="682"/>
      <c r="PSQ535" s="682"/>
      <c r="PSR535" s="682"/>
      <c r="PSS535" s="682"/>
      <c r="PST535" s="682"/>
      <c r="PSU535" s="682"/>
      <c r="PSV535" s="682"/>
      <c r="PSW535" s="682"/>
      <c r="PSX535" s="682"/>
      <c r="PSY535" s="682"/>
      <c r="PSZ535" s="682"/>
      <c r="PTA535" s="682"/>
      <c r="PTB535" s="682"/>
      <c r="PTC535" s="682"/>
      <c r="PTD535" s="682"/>
      <c r="PTE535" s="682"/>
      <c r="PTF535" s="682"/>
      <c r="PTG535" s="682"/>
      <c r="PTH535" s="682"/>
      <c r="PTI535" s="682"/>
      <c r="PTJ535" s="682"/>
      <c r="PTK535" s="682"/>
      <c r="PTL535" s="682"/>
      <c r="PTM535" s="682"/>
      <c r="PTN535" s="682"/>
      <c r="PTO535" s="682"/>
      <c r="PTP535" s="682"/>
      <c r="PTQ535" s="682"/>
      <c r="PTR535" s="682"/>
      <c r="PTS535" s="682"/>
      <c r="PTT535" s="682"/>
      <c r="PTU535" s="682"/>
      <c r="PTV535" s="682"/>
      <c r="PTW535" s="682"/>
      <c r="PTX535" s="682"/>
      <c r="PTY535" s="682"/>
      <c r="PTZ535" s="682"/>
      <c r="PUA535" s="682"/>
      <c r="PUB535" s="682"/>
      <c r="PUC535" s="682"/>
      <c r="PUD535" s="682"/>
      <c r="PUE535" s="682"/>
      <c r="PUF535" s="682"/>
      <c r="PUG535" s="682"/>
      <c r="PUH535" s="682"/>
      <c r="PUI535" s="682"/>
      <c r="PUJ535" s="682"/>
      <c r="PUK535" s="682"/>
      <c r="PUL535" s="682"/>
      <c r="PUM535" s="682"/>
      <c r="PUN535" s="682"/>
      <c r="PUO535" s="682"/>
      <c r="PUP535" s="682"/>
      <c r="PUQ535" s="682"/>
      <c r="PUR535" s="682"/>
      <c r="PUS535" s="682"/>
      <c r="PUT535" s="682"/>
      <c r="PUU535" s="682"/>
      <c r="PUV535" s="682"/>
      <c r="PUW535" s="682"/>
      <c r="PUX535" s="682"/>
      <c r="PUY535" s="682"/>
      <c r="PUZ535" s="682"/>
      <c r="PVA535" s="682"/>
      <c r="PVB535" s="682"/>
      <c r="PVC535" s="682"/>
      <c r="PVD535" s="682"/>
      <c r="PVE535" s="682"/>
      <c r="PVF535" s="682"/>
      <c r="PVG535" s="682"/>
      <c r="PVH535" s="682"/>
      <c r="PVI535" s="682"/>
      <c r="PVJ535" s="682"/>
      <c r="PVK535" s="682"/>
      <c r="PVL535" s="682"/>
      <c r="PVM535" s="682"/>
      <c r="PVN535" s="682"/>
      <c r="PVO535" s="682"/>
      <c r="PVP535" s="682"/>
      <c r="PVQ535" s="682"/>
      <c r="PVR535" s="682"/>
      <c r="PVS535" s="682"/>
      <c r="PVT535" s="682"/>
      <c r="PVU535" s="682"/>
      <c r="PVV535" s="682"/>
      <c r="PVW535" s="682"/>
      <c r="PVX535" s="682"/>
      <c r="PVY535" s="682"/>
      <c r="PVZ535" s="682"/>
      <c r="PWA535" s="682"/>
      <c r="PWB535" s="682"/>
      <c r="PWC535" s="682"/>
      <c r="PWD535" s="682"/>
      <c r="PWE535" s="682"/>
      <c r="PWF535" s="682"/>
      <c r="PWG535" s="682"/>
      <c r="PWH535" s="682"/>
      <c r="PWI535" s="682"/>
      <c r="PWJ535" s="682"/>
      <c r="PWK535" s="682"/>
      <c r="PWL535" s="682"/>
      <c r="PWM535" s="682"/>
      <c r="PWN535" s="682"/>
      <c r="PWO535" s="682"/>
      <c r="PWP535" s="682"/>
      <c r="PWQ535" s="682"/>
      <c r="PWR535" s="682"/>
      <c r="PWS535" s="682"/>
      <c r="PWT535" s="682"/>
      <c r="PWU535" s="682"/>
      <c r="PWV535" s="682"/>
      <c r="PWW535" s="682"/>
      <c r="PWX535" s="682"/>
      <c r="PWY535" s="682"/>
      <c r="PWZ535" s="682"/>
      <c r="PXA535" s="682"/>
      <c r="PXB535" s="682"/>
      <c r="PXC535" s="682"/>
      <c r="PXD535" s="682"/>
      <c r="PXE535" s="682"/>
      <c r="PXF535" s="682"/>
      <c r="PXG535" s="682"/>
      <c r="PXH535" s="682"/>
      <c r="PXI535" s="682"/>
      <c r="PXJ535" s="682"/>
      <c r="PXK535" s="682"/>
      <c r="PXL535" s="682"/>
      <c r="PXM535" s="682"/>
      <c r="PXN535" s="682"/>
      <c r="PXO535" s="682"/>
      <c r="PXP535" s="682"/>
      <c r="PXQ535" s="682"/>
      <c r="PXR535" s="682"/>
      <c r="PXS535" s="682"/>
      <c r="PXT535" s="682"/>
      <c r="PXU535" s="682"/>
      <c r="PXV535" s="682"/>
      <c r="PXW535" s="682"/>
      <c r="PXX535" s="682"/>
      <c r="PXY535" s="682"/>
      <c r="PXZ535" s="682"/>
      <c r="PYA535" s="682"/>
      <c r="PYB535" s="682"/>
      <c r="PYC535" s="682"/>
      <c r="PYD535" s="682"/>
      <c r="PYE535" s="682"/>
      <c r="PYF535" s="682"/>
      <c r="PYG535" s="682"/>
      <c r="PYH535" s="682"/>
      <c r="PYI535" s="682"/>
      <c r="PYJ535" s="682"/>
      <c r="PYK535" s="682"/>
      <c r="PYL535" s="682"/>
      <c r="PYM535" s="682"/>
      <c r="PYN535" s="682"/>
      <c r="PYO535" s="682"/>
      <c r="PYP535" s="682"/>
      <c r="PYQ535" s="682"/>
      <c r="PYR535" s="682"/>
      <c r="PYS535" s="682"/>
      <c r="PYT535" s="682"/>
      <c r="PYU535" s="682"/>
      <c r="PYV535" s="682"/>
      <c r="PYW535" s="682"/>
      <c r="PYX535" s="682"/>
      <c r="PYY535" s="682"/>
      <c r="PYZ535" s="682"/>
      <c r="PZA535" s="682"/>
      <c r="PZB535" s="682"/>
      <c r="PZC535" s="682"/>
      <c r="PZD535" s="682"/>
      <c r="PZE535" s="682"/>
      <c r="PZF535" s="682"/>
      <c r="PZG535" s="682"/>
      <c r="PZH535" s="682"/>
      <c r="PZI535" s="682"/>
      <c r="PZJ535" s="682"/>
      <c r="PZK535" s="682"/>
      <c r="PZL535" s="682"/>
      <c r="PZM535" s="682"/>
      <c r="PZN535" s="682"/>
      <c r="PZO535" s="682"/>
      <c r="PZP535" s="682"/>
      <c r="PZQ535" s="682"/>
      <c r="PZR535" s="682"/>
      <c r="PZS535" s="682"/>
      <c r="PZT535" s="682"/>
      <c r="PZU535" s="682"/>
      <c r="PZV535" s="682"/>
      <c r="PZW535" s="682"/>
      <c r="PZX535" s="682"/>
      <c r="PZY535" s="682"/>
      <c r="PZZ535" s="682"/>
      <c r="QAA535" s="682"/>
      <c r="QAB535" s="682"/>
      <c r="QAC535" s="682"/>
      <c r="QAD535" s="682"/>
      <c r="QAE535" s="682"/>
      <c r="QAF535" s="682"/>
      <c r="QAG535" s="682"/>
      <c r="QAH535" s="682"/>
      <c r="QAI535" s="682"/>
      <c r="QAJ535" s="682"/>
      <c r="QAK535" s="682"/>
      <c r="QAL535" s="682"/>
      <c r="QAM535" s="682"/>
      <c r="QAN535" s="682"/>
      <c r="QAO535" s="682"/>
      <c r="QAP535" s="682"/>
      <c r="QAQ535" s="682"/>
      <c r="QAR535" s="682"/>
      <c r="QAS535" s="682"/>
      <c r="QAT535" s="682"/>
      <c r="QAU535" s="682"/>
      <c r="QAV535" s="682"/>
      <c r="QAW535" s="682"/>
      <c r="QAX535" s="682"/>
      <c r="QAY535" s="682"/>
      <c r="QAZ535" s="682"/>
      <c r="QBA535" s="682"/>
      <c r="QBB535" s="682"/>
      <c r="QBC535" s="682"/>
      <c r="QBD535" s="682"/>
      <c r="QBE535" s="682"/>
      <c r="QBF535" s="682"/>
      <c r="QBG535" s="682"/>
      <c r="QBH535" s="682"/>
      <c r="QBI535" s="682"/>
      <c r="QBJ535" s="682"/>
      <c r="QBK535" s="682"/>
      <c r="QBL535" s="682"/>
      <c r="QBM535" s="682"/>
      <c r="QBN535" s="682"/>
      <c r="QBO535" s="682"/>
      <c r="QBP535" s="682"/>
      <c r="QBQ535" s="682"/>
      <c r="QBR535" s="682"/>
      <c r="QBS535" s="682"/>
      <c r="QBT535" s="682"/>
      <c r="QBU535" s="682"/>
      <c r="QBV535" s="682"/>
      <c r="QBW535" s="682"/>
      <c r="QBX535" s="682"/>
      <c r="QBY535" s="682"/>
      <c r="QBZ535" s="682"/>
      <c r="QCA535" s="682"/>
      <c r="QCB535" s="682"/>
      <c r="QCC535" s="682"/>
      <c r="QCD535" s="682"/>
      <c r="QCE535" s="682"/>
      <c r="QCF535" s="682"/>
      <c r="QCG535" s="682"/>
      <c r="QCH535" s="682"/>
      <c r="QCI535" s="682"/>
      <c r="QCJ535" s="682"/>
      <c r="QCK535" s="682"/>
      <c r="QCL535" s="682"/>
      <c r="QCM535" s="682"/>
      <c r="QCN535" s="682"/>
      <c r="QCO535" s="682"/>
      <c r="QCP535" s="682"/>
      <c r="QCQ535" s="682"/>
      <c r="QCR535" s="682"/>
      <c r="QCS535" s="682"/>
      <c r="QCT535" s="682"/>
      <c r="QCU535" s="682"/>
      <c r="QCV535" s="682"/>
      <c r="QCW535" s="682"/>
      <c r="QCX535" s="682"/>
      <c r="QCY535" s="682"/>
      <c r="QCZ535" s="682"/>
      <c r="QDA535" s="682"/>
      <c r="QDB535" s="682"/>
      <c r="QDC535" s="682"/>
      <c r="QDD535" s="682"/>
      <c r="QDE535" s="682"/>
      <c r="QDF535" s="682"/>
      <c r="QDG535" s="682"/>
      <c r="QDH535" s="682"/>
      <c r="QDI535" s="682"/>
      <c r="QDJ535" s="682"/>
      <c r="QDK535" s="682"/>
      <c r="QDL535" s="682"/>
      <c r="QDM535" s="682"/>
      <c r="QDN535" s="682"/>
      <c r="QDO535" s="682"/>
      <c r="QDP535" s="682"/>
      <c r="QDQ535" s="682"/>
      <c r="QDR535" s="682"/>
      <c r="QDS535" s="682"/>
      <c r="QDT535" s="682"/>
      <c r="QDU535" s="682"/>
      <c r="QDV535" s="682"/>
      <c r="QDW535" s="682"/>
      <c r="QDX535" s="682"/>
      <c r="QDY535" s="682"/>
      <c r="QDZ535" s="682"/>
      <c r="QEA535" s="682"/>
      <c r="QEB535" s="682"/>
      <c r="QEC535" s="682"/>
      <c r="QED535" s="682"/>
      <c r="QEE535" s="682"/>
      <c r="QEF535" s="682"/>
      <c r="QEG535" s="682"/>
      <c r="QEH535" s="682"/>
      <c r="QEI535" s="682"/>
      <c r="QEJ535" s="682"/>
      <c r="QEK535" s="682"/>
      <c r="QEL535" s="682"/>
      <c r="QEM535" s="682"/>
      <c r="QEN535" s="682"/>
      <c r="QEO535" s="682"/>
      <c r="QEP535" s="682"/>
      <c r="QEQ535" s="682"/>
      <c r="QER535" s="682"/>
      <c r="QES535" s="682"/>
      <c r="QET535" s="682"/>
      <c r="QEU535" s="682"/>
      <c r="QEV535" s="682"/>
      <c r="QEW535" s="682"/>
      <c r="QEX535" s="682"/>
      <c r="QEY535" s="682"/>
      <c r="QEZ535" s="682"/>
      <c r="QFA535" s="682"/>
      <c r="QFB535" s="682"/>
      <c r="QFC535" s="682"/>
      <c r="QFD535" s="682"/>
      <c r="QFE535" s="682"/>
      <c r="QFF535" s="682"/>
      <c r="QFG535" s="682"/>
      <c r="QFH535" s="682"/>
      <c r="QFI535" s="682"/>
      <c r="QFJ535" s="682"/>
      <c r="QFK535" s="682"/>
      <c r="QFL535" s="682"/>
      <c r="QFM535" s="682"/>
      <c r="QFN535" s="682"/>
      <c r="QFO535" s="682"/>
      <c r="QFP535" s="682"/>
      <c r="QFQ535" s="682"/>
      <c r="QFR535" s="682"/>
      <c r="QFS535" s="682"/>
      <c r="QFT535" s="682"/>
      <c r="QFU535" s="682"/>
      <c r="QFV535" s="682"/>
      <c r="QFW535" s="682"/>
      <c r="QFX535" s="682"/>
      <c r="QFY535" s="682"/>
      <c r="QFZ535" s="682"/>
      <c r="QGA535" s="682"/>
      <c r="QGB535" s="682"/>
      <c r="QGC535" s="682"/>
      <c r="QGD535" s="682"/>
      <c r="QGE535" s="682"/>
      <c r="QGF535" s="682"/>
      <c r="QGG535" s="682"/>
      <c r="QGH535" s="682"/>
      <c r="QGI535" s="682"/>
      <c r="QGJ535" s="682"/>
      <c r="QGK535" s="682"/>
      <c r="QGL535" s="682"/>
      <c r="QGM535" s="682"/>
      <c r="QGN535" s="682"/>
      <c r="QGO535" s="682"/>
      <c r="QGP535" s="682"/>
      <c r="QGQ535" s="682"/>
      <c r="QGR535" s="682"/>
      <c r="QGS535" s="682"/>
      <c r="QGT535" s="682"/>
      <c r="QGU535" s="682"/>
      <c r="QGV535" s="682"/>
      <c r="QGW535" s="682"/>
      <c r="QGX535" s="682"/>
      <c r="QGY535" s="682"/>
      <c r="QGZ535" s="682"/>
      <c r="QHA535" s="682"/>
      <c r="QHB535" s="682"/>
      <c r="QHC535" s="682"/>
      <c r="QHD535" s="682"/>
      <c r="QHE535" s="682"/>
      <c r="QHF535" s="682"/>
      <c r="QHG535" s="682"/>
      <c r="QHH535" s="682"/>
      <c r="QHI535" s="682"/>
      <c r="QHJ535" s="682"/>
      <c r="QHK535" s="682"/>
      <c r="QHL535" s="682"/>
      <c r="QHM535" s="682"/>
      <c r="QHN535" s="682"/>
      <c r="QHO535" s="682"/>
      <c r="QHP535" s="682"/>
      <c r="QHQ535" s="682"/>
      <c r="QHR535" s="682"/>
      <c r="QHS535" s="682"/>
      <c r="QHT535" s="682"/>
      <c r="QHU535" s="682"/>
      <c r="QHV535" s="682"/>
      <c r="QHW535" s="682"/>
      <c r="QHX535" s="682"/>
      <c r="QHY535" s="682"/>
      <c r="QHZ535" s="682"/>
      <c r="QIA535" s="682"/>
      <c r="QIB535" s="682"/>
      <c r="QIC535" s="682"/>
      <c r="QID535" s="682"/>
      <c r="QIE535" s="682"/>
      <c r="QIF535" s="682"/>
      <c r="QIG535" s="682"/>
      <c r="QIH535" s="682"/>
      <c r="QII535" s="682"/>
      <c r="QIJ535" s="682"/>
      <c r="QIK535" s="682"/>
      <c r="QIL535" s="682"/>
      <c r="QIM535" s="682"/>
      <c r="QIN535" s="682"/>
      <c r="QIO535" s="682"/>
      <c r="QIP535" s="682"/>
      <c r="QIQ535" s="682"/>
      <c r="QIR535" s="682"/>
      <c r="QIS535" s="682"/>
      <c r="QIT535" s="682"/>
      <c r="QIU535" s="682"/>
      <c r="QIV535" s="682"/>
      <c r="QIW535" s="682"/>
      <c r="QIX535" s="682"/>
      <c r="QIY535" s="682"/>
      <c r="QIZ535" s="682"/>
      <c r="QJA535" s="682"/>
      <c r="QJB535" s="682"/>
      <c r="QJC535" s="682"/>
      <c r="QJD535" s="682"/>
      <c r="QJE535" s="682"/>
      <c r="QJF535" s="682"/>
      <c r="QJG535" s="682"/>
      <c r="QJH535" s="682"/>
      <c r="QJI535" s="682"/>
      <c r="QJJ535" s="682"/>
      <c r="QJK535" s="682"/>
      <c r="QJL535" s="682"/>
      <c r="QJM535" s="682"/>
      <c r="QJN535" s="682"/>
      <c r="QJO535" s="682"/>
      <c r="QJP535" s="682"/>
      <c r="QJQ535" s="682"/>
      <c r="QJR535" s="682"/>
      <c r="QJS535" s="682"/>
      <c r="QJT535" s="682"/>
      <c r="QJU535" s="682"/>
      <c r="QJV535" s="682"/>
      <c r="QJW535" s="682"/>
      <c r="QJX535" s="682"/>
      <c r="QJY535" s="682"/>
      <c r="QJZ535" s="682"/>
      <c r="QKA535" s="682"/>
      <c r="QKB535" s="682"/>
      <c r="QKC535" s="682"/>
      <c r="QKD535" s="682"/>
      <c r="QKE535" s="682"/>
      <c r="QKF535" s="682"/>
      <c r="QKG535" s="682"/>
      <c r="QKH535" s="682"/>
      <c r="QKI535" s="682"/>
      <c r="QKJ535" s="682"/>
      <c r="QKK535" s="682"/>
      <c r="QKL535" s="682"/>
      <c r="QKM535" s="682"/>
      <c r="QKN535" s="682"/>
      <c r="QKO535" s="682"/>
      <c r="QKP535" s="682"/>
      <c r="QKQ535" s="682"/>
      <c r="QKR535" s="682"/>
      <c r="QKS535" s="682"/>
      <c r="QKT535" s="682"/>
      <c r="QKU535" s="682"/>
      <c r="QKV535" s="682"/>
      <c r="QKW535" s="682"/>
      <c r="QKX535" s="682"/>
      <c r="QKY535" s="682"/>
      <c r="QKZ535" s="682"/>
      <c r="QLA535" s="682"/>
      <c r="QLB535" s="682"/>
      <c r="QLC535" s="682"/>
      <c r="QLD535" s="682"/>
      <c r="QLE535" s="682"/>
      <c r="QLF535" s="682"/>
      <c r="QLG535" s="682"/>
      <c r="QLH535" s="682"/>
      <c r="QLI535" s="682"/>
      <c r="QLJ535" s="682"/>
      <c r="QLK535" s="682"/>
      <c r="QLL535" s="682"/>
      <c r="QLM535" s="682"/>
      <c r="QLN535" s="682"/>
      <c r="QLO535" s="682"/>
      <c r="QLP535" s="682"/>
      <c r="QLQ535" s="682"/>
      <c r="QLR535" s="682"/>
      <c r="QLS535" s="682"/>
      <c r="QLT535" s="682"/>
      <c r="QLU535" s="682"/>
      <c r="QLV535" s="682"/>
      <c r="QLW535" s="682"/>
      <c r="QLX535" s="682"/>
      <c r="QLY535" s="682"/>
      <c r="QLZ535" s="682"/>
      <c r="QMA535" s="682"/>
      <c r="QMB535" s="682"/>
      <c r="QMC535" s="682"/>
      <c r="QMD535" s="682"/>
      <c r="QME535" s="682"/>
      <c r="QMF535" s="682"/>
      <c r="QMG535" s="682"/>
      <c r="QMH535" s="682"/>
      <c r="QMI535" s="682"/>
      <c r="QMJ535" s="682"/>
      <c r="QMK535" s="682"/>
      <c r="QML535" s="682"/>
      <c r="QMM535" s="682"/>
      <c r="QMN535" s="682"/>
      <c r="QMO535" s="682"/>
      <c r="QMP535" s="682"/>
      <c r="QMQ535" s="682"/>
      <c r="QMR535" s="682"/>
      <c r="QMS535" s="682"/>
      <c r="QMT535" s="682"/>
      <c r="QMU535" s="682"/>
      <c r="QMV535" s="682"/>
      <c r="QMW535" s="682"/>
      <c r="QMX535" s="682"/>
      <c r="QMY535" s="682"/>
      <c r="QMZ535" s="682"/>
      <c r="QNA535" s="682"/>
      <c r="QNB535" s="682"/>
      <c r="QNC535" s="682"/>
      <c r="QND535" s="682"/>
      <c r="QNE535" s="682"/>
      <c r="QNF535" s="682"/>
      <c r="QNG535" s="682"/>
      <c r="QNH535" s="682"/>
      <c r="QNI535" s="682"/>
      <c r="QNJ535" s="682"/>
      <c r="QNK535" s="682"/>
      <c r="QNL535" s="682"/>
      <c r="QNM535" s="682"/>
      <c r="QNN535" s="682"/>
      <c r="QNO535" s="682"/>
      <c r="QNP535" s="682"/>
      <c r="QNQ535" s="682"/>
      <c r="QNR535" s="682"/>
      <c r="QNS535" s="682"/>
      <c r="QNT535" s="682"/>
      <c r="QNU535" s="682"/>
      <c r="QNV535" s="682"/>
      <c r="QNW535" s="682"/>
      <c r="QNX535" s="682"/>
      <c r="QNY535" s="682"/>
      <c r="QNZ535" s="682"/>
      <c r="QOA535" s="682"/>
      <c r="QOB535" s="682"/>
      <c r="QOC535" s="682"/>
      <c r="QOD535" s="682"/>
      <c r="QOE535" s="682"/>
      <c r="QOF535" s="682"/>
      <c r="QOG535" s="682"/>
      <c r="QOH535" s="682"/>
      <c r="QOI535" s="682"/>
      <c r="QOJ535" s="682"/>
      <c r="QOK535" s="682"/>
      <c r="QOL535" s="682"/>
      <c r="QOM535" s="682"/>
      <c r="QON535" s="682"/>
      <c r="QOO535" s="682"/>
      <c r="QOP535" s="682"/>
      <c r="QOQ535" s="682"/>
      <c r="QOR535" s="682"/>
      <c r="QOS535" s="682"/>
      <c r="QOT535" s="682"/>
      <c r="QOU535" s="682"/>
      <c r="QOV535" s="682"/>
      <c r="QOW535" s="682"/>
      <c r="QOX535" s="682"/>
      <c r="QOY535" s="682"/>
      <c r="QOZ535" s="682"/>
      <c r="QPA535" s="682"/>
      <c r="QPB535" s="682"/>
      <c r="QPC535" s="682"/>
      <c r="QPD535" s="682"/>
      <c r="QPE535" s="682"/>
      <c r="QPF535" s="682"/>
      <c r="QPG535" s="682"/>
      <c r="QPH535" s="682"/>
      <c r="QPI535" s="682"/>
      <c r="QPJ535" s="682"/>
      <c r="QPK535" s="682"/>
      <c r="QPL535" s="682"/>
      <c r="QPM535" s="682"/>
      <c r="QPN535" s="682"/>
      <c r="QPO535" s="682"/>
      <c r="QPP535" s="682"/>
      <c r="QPQ535" s="682"/>
      <c r="QPR535" s="682"/>
      <c r="QPS535" s="682"/>
      <c r="QPT535" s="682"/>
      <c r="QPU535" s="682"/>
      <c r="QPV535" s="682"/>
      <c r="QPW535" s="682"/>
      <c r="QPX535" s="682"/>
      <c r="QPY535" s="682"/>
      <c r="QPZ535" s="682"/>
      <c r="QQA535" s="682"/>
      <c r="QQB535" s="682"/>
      <c r="QQC535" s="682"/>
      <c r="QQD535" s="682"/>
      <c r="QQE535" s="682"/>
      <c r="QQF535" s="682"/>
      <c r="QQG535" s="682"/>
      <c r="QQH535" s="682"/>
      <c r="QQI535" s="682"/>
      <c r="QQJ535" s="682"/>
      <c r="QQK535" s="682"/>
      <c r="QQL535" s="682"/>
      <c r="QQM535" s="682"/>
      <c r="QQN535" s="682"/>
      <c r="QQO535" s="682"/>
      <c r="QQP535" s="682"/>
      <c r="QQQ535" s="682"/>
      <c r="QQR535" s="682"/>
      <c r="QQS535" s="682"/>
      <c r="QQT535" s="682"/>
      <c r="QQU535" s="682"/>
      <c r="QQV535" s="682"/>
      <c r="QQW535" s="682"/>
      <c r="QQX535" s="682"/>
      <c r="QQY535" s="682"/>
      <c r="QQZ535" s="682"/>
      <c r="QRA535" s="682"/>
      <c r="QRB535" s="682"/>
      <c r="QRC535" s="682"/>
      <c r="QRD535" s="682"/>
      <c r="QRE535" s="682"/>
      <c r="QRF535" s="682"/>
      <c r="QRG535" s="682"/>
      <c r="QRH535" s="682"/>
      <c r="QRI535" s="682"/>
      <c r="QRJ535" s="682"/>
      <c r="QRK535" s="682"/>
      <c r="QRL535" s="682"/>
      <c r="QRM535" s="682"/>
      <c r="QRN535" s="682"/>
      <c r="QRO535" s="682"/>
      <c r="QRP535" s="682"/>
      <c r="QRQ535" s="682"/>
      <c r="QRR535" s="682"/>
      <c r="QRS535" s="682"/>
      <c r="QRT535" s="682"/>
      <c r="QRU535" s="682"/>
      <c r="QRV535" s="682"/>
      <c r="QRW535" s="682"/>
      <c r="QRX535" s="682"/>
      <c r="QRY535" s="682"/>
      <c r="QRZ535" s="682"/>
      <c r="QSA535" s="682"/>
      <c r="QSB535" s="682"/>
      <c r="QSC535" s="682"/>
      <c r="QSD535" s="682"/>
      <c r="QSE535" s="682"/>
      <c r="QSF535" s="682"/>
      <c r="QSG535" s="682"/>
      <c r="QSH535" s="682"/>
      <c r="QSI535" s="682"/>
      <c r="QSJ535" s="682"/>
      <c r="QSK535" s="682"/>
      <c r="QSL535" s="682"/>
      <c r="QSM535" s="682"/>
      <c r="QSN535" s="682"/>
      <c r="QSO535" s="682"/>
      <c r="QSP535" s="682"/>
      <c r="QSQ535" s="682"/>
      <c r="QSR535" s="682"/>
      <c r="QSS535" s="682"/>
      <c r="QST535" s="682"/>
      <c r="QSU535" s="682"/>
      <c r="QSV535" s="682"/>
      <c r="QSW535" s="682"/>
      <c r="QSX535" s="682"/>
      <c r="QSY535" s="682"/>
      <c r="QSZ535" s="682"/>
      <c r="QTA535" s="682"/>
      <c r="QTB535" s="682"/>
      <c r="QTC535" s="682"/>
      <c r="QTD535" s="682"/>
      <c r="QTE535" s="682"/>
      <c r="QTF535" s="682"/>
      <c r="QTG535" s="682"/>
      <c r="QTH535" s="682"/>
      <c r="QTI535" s="682"/>
      <c r="QTJ535" s="682"/>
      <c r="QTK535" s="682"/>
      <c r="QTL535" s="682"/>
      <c r="QTM535" s="682"/>
      <c r="QTN535" s="682"/>
      <c r="QTO535" s="682"/>
      <c r="QTP535" s="682"/>
      <c r="QTQ535" s="682"/>
      <c r="QTR535" s="682"/>
      <c r="QTS535" s="682"/>
      <c r="QTT535" s="682"/>
      <c r="QTU535" s="682"/>
      <c r="QTV535" s="682"/>
      <c r="QTW535" s="682"/>
      <c r="QTX535" s="682"/>
      <c r="QTY535" s="682"/>
      <c r="QTZ535" s="682"/>
      <c r="QUA535" s="682"/>
      <c r="QUB535" s="682"/>
      <c r="QUC535" s="682"/>
      <c r="QUD535" s="682"/>
      <c r="QUE535" s="682"/>
      <c r="QUF535" s="682"/>
      <c r="QUG535" s="682"/>
      <c r="QUH535" s="682"/>
      <c r="QUI535" s="682"/>
      <c r="QUJ535" s="682"/>
      <c r="QUK535" s="682"/>
      <c r="QUL535" s="682"/>
      <c r="QUM535" s="682"/>
      <c r="QUN535" s="682"/>
      <c r="QUO535" s="682"/>
      <c r="QUP535" s="682"/>
      <c r="QUQ535" s="682"/>
      <c r="QUR535" s="682"/>
      <c r="QUS535" s="682"/>
      <c r="QUT535" s="682"/>
      <c r="QUU535" s="682"/>
      <c r="QUV535" s="682"/>
      <c r="QUW535" s="682"/>
      <c r="QUX535" s="682"/>
      <c r="QUY535" s="682"/>
      <c r="QUZ535" s="682"/>
      <c r="QVA535" s="682"/>
      <c r="QVB535" s="682"/>
      <c r="QVC535" s="682"/>
      <c r="QVD535" s="682"/>
      <c r="QVE535" s="682"/>
      <c r="QVF535" s="682"/>
      <c r="QVG535" s="682"/>
      <c r="QVH535" s="682"/>
      <c r="QVI535" s="682"/>
      <c r="QVJ535" s="682"/>
      <c r="QVK535" s="682"/>
      <c r="QVL535" s="682"/>
      <c r="QVM535" s="682"/>
      <c r="QVN535" s="682"/>
      <c r="QVO535" s="682"/>
      <c r="QVP535" s="682"/>
      <c r="QVQ535" s="682"/>
      <c r="QVR535" s="682"/>
      <c r="QVS535" s="682"/>
      <c r="QVT535" s="682"/>
      <c r="QVU535" s="682"/>
      <c r="QVV535" s="682"/>
      <c r="QVW535" s="682"/>
      <c r="QVX535" s="682"/>
      <c r="QVY535" s="682"/>
      <c r="QVZ535" s="682"/>
      <c r="QWA535" s="682"/>
      <c r="QWB535" s="682"/>
      <c r="QWC535" s="682"/>
      <c r="QWD535" s="682"/>
      <c r="QWE535" s="682"/>
      <c r="QWF535" s="682"/>
      <c r="QWG535" s="682"/>
      <c r="QWH535" s="682"/>
      <c r="QWI535" s="682"/>
      <c r="QWJ535" s="682"/>
      <c r="QWK535" s="682"/>
      <c r="QWL535" s="682"/>
      <c r="QWM535" s="682"/>
      <c r="QWN535" s="682"/>
      <c r="QWO535" s="682"/>
      <c r="QWP535" s="682"/>
      <c r="QWQ535" s="682"/>
      <c r="QWR535" s="682"/>
      <c r="QWS535" s="682"/>
      <c r="QWT535" s="682"/>
      <c r="QWU535" s="682"/>
      <c r="QWV535" s="682"/>
      <c r="QWW535" s="682"/>
      <c r="QWX535" s="682"/>
      <c r="QWY535" s="682"/>
      <c r="QWZ535" s="682"/>
      <c r="QXA535" s="682"/>
      <c r="QXB535" s="682"/>
      <c r="QXC535" s="682"/>
      <c r="QXD535" s="682"/>
      <c r="QXE535" s="682"/>
      <c r="QXF535" s="682"/>
      <c r="QXG535" s="682"/>
      <c r="QXH535" s="682"/>
      <c r="QXI535" s="682"/>
      <c r="QXJ535" s="682"/>
      <c r="QXK535" s="682"/>
      <c r="QXL535" s="682"/>
      <c r="QXM535" s="682"/>
      <c r="QXN535" s="682"/>
      <c r="QXO535" s="682"/>
      <c r="QXP535" s="682"/>
      <c r="QXQ535" s="682"/>
      <c r="QXR535" s="682"/>
      <c r="QXS535" s="682"/>
      <c r="QXT535" s="682"/>
      <c r="QXU535" s="682"/>
      <c r="QXV535" s="682"/>
      <c r="QXW535" s="682"/>
      <c r="QXX535" s="682"/>
      <c r="QXY535" s="682"/>
      <c r="QXZ535" s="682"/>
      <c r="QYA535" s="682"/>
      <c r="QYB535" s="682"/>
      <c r="QYC535" s="682"/>
      <c r="QYD535" s="682"/>
      <c r="QYE535" s="682"/>
      <c r="QYF535" s="682"/>
      <c r="QYG535" s="682"/>
      <c r="QYH535" s="682"/>
      <c r="QYI535" s="682"/>
      <c r="QYJ535" s="682"/>
      <c r="QYK535" s="682"/>
      <c r="QYL535" s="682"/>
      <c r="QYM535" s="682"/>
      <c r="QYN535" s="682"/>
      <c r="QYO535" s="682"/>
      <c r="QYP535" s="682"/>
      <c r="QYQ535" s="682"/>
      <c r="QYR535" s="682"/>
      <c r="QYS535" s="682"/>
      <c r="QYT535" s="682"/>
      <c r="QYU535" s="682"/>
      <c r="QYV535" s="682"/>
      <c r="QYW535" s="682"/>
      <c r="QYX535" s="682"/>
      <c r="QYY535" s="682"/>
      <c r="QYZ535" s="682"/>
      <c r="QZA535" s="682"/>
      <c r="QZB535" s="682"/>
      <c r="QZC535" s="682"/>
      <c r="QZD535" s="682"/>
      <c r="QZE535" s="682"/>
      <c r="QZF535" s="682"/>
      <c r="QZG535" s="682"/>
      <c r="QZH535" s="682"/>
      <c r="QZI535" s="682"/>
      <c r="QZJ535" s="682"/>
      <c r="QZK535" s="682"/>
      <c r="QZL535" s="682"/>
      <c r="QZM535" s="682"/>
      <c r="QZN535" s="682"/>
      <c r="QZO535" s="682"/>
      <c r="QZP535" s="682"/>
      <c r="QZQ535" s="682"/>
      <c r="QZR535" s="682"/>
      <c r="QZS535" s="682"/>
      <c r="QZT535" s="682"/>
      <c r="QZU535" s="682"/>
      <c r="QZV535" s="682"/>
      <c r="QZW535" s="682"/>
      <c r="QZX535" s="682"/>
      <c r="QZY535" s="682"/>
      <c r="QZZ535" s="682"/>
      <c r="RAA535" s="682"/>
      <c r="RAB535" s="682"/>
      <c r="RAC535" s="682"/>
      <c r="RAD535" s="682"/>
      <c r="RAE535" s="682"/>
      <c r="RAF535" s="682"/>
      <c r="RAG535" s="682"/>
      <c r="RAH535" s="682"/>
      <c r="RAI535" s="682"/>
      <c r="RAJ535" s="682"/>
      <c r="RAK535" s="682"/>
      <c r="RAL535" s="682"/>
      <c r="RAM535" s="682"/>
      <c r="RAN535" s="682"/>
      <c r="RAO535" s="682"/>
      <c r="RAP535" s="682"/>
      <c r="RAQ535" s="682"/>
      <c r="RAR535" s="682"/>
      <c r="RAS535" s="682"/>
      <c r="RAT535" s="682"/>
      <c r="RAU535" s="682"/>
      <c r="RAV535" s="682"/>
      <c r="RAW535" s="682"/>
      <c r="RAX535" s="682"/>
      <c r="RAY535" s="682"/>
      <c r="RAZ535" s="682"/>
      <c r="RBA535" s="682"/>
      <c r="RBB535" s="682"/>
      <c r="RBC535" s="682"/>
      <c r="RBD535" s="682"/>
      <c r="RBE535" s="682"/>
      <c r="RBF535" s="682"/>
      <c r="RBG535" s="682"/>
      <c r="RBH535" s="682"/>
      <c r="RBI535" s="682"/>
      <c r="RBJ535" s="682"/>
      <c r="RBK535" s="682"/>
      <c r="RBL535" s="682"/>
      <c r="RBM535" s="682"/>
      <c r="RBN535" s="682"/>
      <c r="RBO535" s="682"/>
      <c r="RBP535" s="682"/>
      <c r="RBQ535" s="682"/>
      <c r="RBR535" s="682"/>
      <c r="RBS535" s="682"/>
      <c r="RBT535" s="682"/>
      <c r="RBU535" s="682"/>
      <c r="RBV535" s="682"/>
      <c r="RBW535" s="682"/>
      <c r="RBX535" s="682"/>
      <c r="RBY535" s="682"/>
      <c r="RBZ535" s="682"/>
      <c r="RCA535" s="682"/>
      <c r="RCB535" s="682"/>
      <c r="RCC535" s="682"/>
      <c r="RCD535" s="682"/>
      <c r="RCE535" s="682"/>
      <c r="RCF535" s="682"/>
      <c r="RCG535" s="682"/>
      <c r="RCH535" s="682"/>
      <c r="RCI535" s="682"/>
      <c r="RCJ535" s="682"/>
      <c r="RCK535" s="682"/>
      <c r="RCL535" s="682"/>
      <c r="RCM535" s="682"/>
      <c r="RCN535" s="682"/>
      <c r="RCO535" s="682"/>
      <c r="RCP535" s="682"/>
      <c r="RCQ535" s="682"/>
      <c r="RCR535" s="682"/>
      <c r="RCS535" s="682"/>
      <c r="RCT535" s="682"/>
      <c r="RCU535" s="682"/>
      <c r="RCV535" s="682"/>
      <c r="RCW535" s="682"/>
      <c r="RCX535" s="682"/>
      <c r="RCY535" s="682"/>
      <c r="RCZ535" s="682"/>
      <c r="RDA535" s="682"/>
      <c r="RDB535" s="682"/>
      <c r="RDC535" s="682"/>
      <c r="RDD535" s="682"/>
      <c r="RDE535" s="682"/>
      <c r="RDF535" s="682"/>
      <c r="RDG535" s="682"/>
      <c r="RDH535" s="682"/>
      <c r="RDI535" s="682"/>
      <c r="RDJ535" s="682"/>
      <c r="RDK535" s="682"/>
      <c r="RDL535" s="682"/>
      <c r="RDM535" s="682"/>
      <c r="RDN535" s="682"/>
      <c r="RDO535" s="682"/>
      <c r="RDP535" s="682"/>
      <c r="RDQ535" s="682"/>
      <c r="RDR535" s="682"/>
      <c r="RDS535" s="682"/>
      <c r="RDT535" s="682"/>
      <c r="RDU535" s="682"/>
      <c r="RDV535" s="682"/>
      <c r="RDW535" s="682"/>
      <c r="RDX535" s="682"/>
      <c r="RDY535" s="682"/>
      <c r="RDZ535" s="682"/>
      <c r="REA535" s="682"/>
      <c r="REB535" s="682"/>
      <c r="REC535" s="682"/>
      <c r="RED535" s="682"/>
      <c r="REE535" s="682"/>
      <c r="REF535" s="682"/>
      <c r="REG535" s="682"/>
      <c r="REH535" s="682"/>
      <c r="REI535" s="682"/>
      <c r="REJ535" s="682"/>
      <c r="REK535" s="682"/>
      <c r="REL535" s="682"/>
      <c r="REM535" s="682"/>
      <c r="REN535" s="682"/>
      <c r="REO535" s="682"/>
      <c r="REP535" s="682"/>
      <c r="REQ535" s="682"/>
      <c r="RER535" s="682"/>
      <c r="RES535" s="682"/>
      <c r="RET535" s="682"/>
      <c r="REU535" s="682"/>
      <c r="REV535" s="682"/>
      <c r="REW535" s="682"/>
      <c r="REX535" s="682"/>
      <c r="REY535" s="682"/>
      <c r="REZ535" s="682"/>
      <c r="RFA535" s="682"/>
      <c r="RFB535" s="682"/>
      <c r="RFC535" s="682"/>
      <c r="RFD535" s="682"/>
      <c r="RFE535" s="682"/>
      <c r="RFF535" s="682"/>
      <c r="RFG535" s="682"/>
      <c r="RFH535" s="682"/>
      <c r="RFI535" s="682"/>
      <c r="RFJ535" s="682"/>
      <c r="RFK535" s="682"/>
      <c r="RFL535" s="682"/>
      <c r="RFM535" s="682"/>
      <c r="RFN535" s="682"/>
      <c r="RFO535" s="682"/>
      <c r="RFP535" s="682"/>
      <c r="RFQ535" s="682"/>
      <c r="RFR535" s="682"/>
      <c r="RFS535" s="682"/>
      <c r="RFT535" s="682"/>
      <c r="RFU535" s="682"/>
      <c r="RFV535" s="682"/>
      <c r="RFW535" s="682"/>
      <c r="RFX535" s="682"/>
      <c r="RFY535" s="682"/>
      <c r="RFZ535" s="682"/>
      <c r="RGA535" s="682"/>
      <c r="RGB535" s="682"/>
      <c r="RGC535" s="682"/>
      <c r="RGD535" s="682"/>
      <c r="RGE535" s="682"/>
      <c r="RGF535" s="682"/>
      <c r="RGG535" s="682"/>
      <c r="RGH535" s="682"/>
      <c r="RGI535" s="682"/>
      <c r="RGJ535" s="682"/>
      <c r="RGK535" s="682"/>
      <c r="RGL535" s="682"/>
      <c r="RGM535" s="682"/>
      <c r="RGN535" s="682"/>
      <c r="RGO535" s="682"/>
      <c r="RGP535" s="682"/>
      <c r="RGQ535" s="682"/>
      <c r="RGR535" s="682"/>
      <c r="RGS535" s="682"/>
      <c r="RGT535" s="682"/>
      <c r="RGU535" s="682"/>
      <c r="RGV535" s="682"/>
      <c r="RGW535" s="682"/>
      <c r="RGX535" s="682"/>
      <c r="RGY535" s="682"/>
      <c r="RGZ535" s="682"/>
      <c r="RHA535" s="682"/>
      <c r="RHB535" s="682"/>
      <c r="RHC535" s="682"/>
      <c r="RHD535" s="682"/>
      <c r="RHE535" s="682"/>
      <c r="RHF535" s="682"/>
      <c r="RHG535" s="682"/>
      <c r="RHH535" s="682"/>
      <c r="RHI535" s="682"/>
      <c r="RHJ535" s="682"/>
      <c r="RHK535" s="682"/>
      <c r="RHL535" s="682"/>
      <c r="RHM535" s="682"/>
      <c r="RHN535" s="682"/>
      <c r="RHO535" s="682"/>
      <c r="RHP535" s="682"/>
      <c r="RHQ535" s="682"/>
      <c r="RHR535" s="682"/>
      <c r="RHS535" s="682"/>
      <c r="RHT535" s="682"/>
      <c r="RHU535" s="682"/>
      <c r="RHV535" s="682"/>
      <c r="RHW535" s="682"/>
      <c r="RHX535" s="682"/>
      <c r="RHY535" s="682"/>
      <c r="RHZ535" s="682"/>
      <c r="RIA535" s="682"/>
      <c r="RIB535" s="682"/>
      <c r="RIC535" s="682"/>
      <c r="RID535" s="682"/>
      <c r="RIE535" s="682"/>
      <c r="RIF535" s="682"/>
      <c r="RIG535" s="682"/>
      <c r="RIH535" s="682"/>
      <c r="RII535" s="682"/>
      <c r="RIJ535" s="682"/>
      <c r="RIK535" s="682"/>
      <c r="RIL535" s="682"/>
      <c r="RIM535" s="682"/>
      <c r="RIN535" s="682"/>
      <c r="RIO535" s="682"/>
      <c r="RIP535" s="682"/>
      <c r="RIQ535" s="682"/>
      <c r="RIR535" s="682"/>
      <c r="RIS535" s="682"/>
      <c r="RIT535" s="682"/>
      <c r="RIU535" s="682"/>
      <c r="RIV535" s="682"/>
      <c r="RIW535" s="682"/>
      <c r="RIX535" s="682"/>
      <c r="RIY535" s="682"/>
      <c r="RIZ535" s="682"/>
      <c r="RJA535" s="682"/>
      <c r="RJB535" s="682"/>
      <c r="RJC535" s="682"/>
      <c r="RJD535" s="682"/>
      <c r="RJE535" s="682"/>
      <c r="RJF535" s="682"/>
      <c r="RJG535" s="682"/>
      <c r="RJH535" s="682"/>
      <c r="RJI535" s="682"/>
      <c r="RJJ535" s="682"/>
      <c r="RJK535" s="682"/>
      <c r="RJL535" s="682"/>
      <c r="RJM535" s="682"/>
      <c r="RJN535" s="682"/>
      <c r="RJO535" s="682"/>
      <c r="RJP535" s="682"/>
      <c r="RJQ535" s="682"/>
      <c r="RJR535" s="682"/>
      <c r="RJS535" s="682"/>
      <c r="RJT535" s="682"/>
      <c r="RJU535" s="682"/>
      <c r="RJV535" s="682"/>
      <c r="RJW535" s="682"/>
      <c r="RJX535" s="682"/>
      <c r="RJY535" s="682"/>
      <c r="RJZ535" s="682"/>
      <c r="RKA535" s="682"/>
      <c r="RKB535" s="682"/>
      <c r="RKC535" s="682"/>
      <c r="RKD535" s="682"/>
      <c r="RKE535" s="682"/>
      <c r="RKF535" s="682"/>
      <c r="RKG535" s="682"/>
      <c r="RKH535" s="682"/>
      <c r="RKI535" s="682"/>
      <c r="RKJ535" s="682"/>
      <c r="RKK535" s="682"/>
      <c r="RKL535" s="682"/>
      <c r="RKM535" s="682"/>
      <c r="RKN535" s="682"/>
      <c r="RKO535" s="682"/>
      <c r="RKP535" s="682"/>
      <c r="RKQ535" s="682"/>
      <c r="RKR535" s="682"/>
      <c r="RKS535" s="682"/>
      <c r="RKT535" s="682"/>
      <c r="RKU535" s="682"/>
      <c r="RKV535" s="682"/>
      <c r="RKW535" s="682"/>
      <c r="RKX535" s="682"/>
      <c r="RKY535" s="682"/>
      <c r="RKZ535" s="682"/>
      <c r="RLA535" s="682"/>
      <c r="RLB535" s="682"/>
      <c r="RLC535" s="682"/>
      <c r="RLD535" s="682"/>
      <c r="RLE535" s="682"/>
      <c r="RLF535" s="682"/>
      <c r="RLG535" s="682"/>
      <c r="RLH535" s="682"/>
      <c r="RLI535" s="682"/>
      <c r="RLJ535" s="682"/>
      <c r="RLK535" s="682"/>
      <c r="RLL535" s="682"/>
      <c r="RLM535" s="682"/>
      <c r="RLN535" s="682"/>
      <c r="RLO535" s="682"/>
      <c r="RLP535" s="682"/>
      <c r="RLQ535" s="682"/>
      <c r="RLR535" s="682"/>
      <c r="RLS535" s="682"/>
      <c r="RLT535" s="682"/>
      <c r="RLU535" s="682"/>
      <c r="RLV535" s="682"/>
      <c r="RLW535" s="682"/>
      <c r="RLX535" s="682"/>
      <c r="RLY535" s="682"/>
      <c r="RLZ535" s="682"/>
      <c r="RMA535" s="682"/>
      <c r="RMB535" s="682"/>
      <c r="RMC535" s="682"/>
      <c r="RMD535" s="682"/>
      <c r="RME535" s="682"/>
      <c r="RMF535" s="682"/>
      <c r="RMG535" s="682"/>
      <c r="RMH535" s="682"/>
      <c r="RMI535" s="682"/>
      <c r="RMJ535" s="682"/>
      <c r="RMK535" s="682"/>
      <c r="RML535" s="682"/>
      <c r="RMM535" s="682"/>
      <c r="RMN535" s="682"/>
      <c r="RMO535" s="682"/>
      <c r="RMP535" s="682"/>
      <c r="RMQ535" s="682"/>
      <c r="RMR535" s="682"/>
      <c r="RMS535" s="682"/>
      <c r="RMT535" s="682"/>
      <c r="RMU535" s="682"/>
      <c r="RMV535" s="682"/>
      <c r="RMW535" s="682"/>
      <c r="RMX535" s="682"/>
      <c r="RMY535" s="682"/>
      <c r="RMZ535" s="682"/>
      <c r="RNA535" s="682"/>
      <c r="RNB535" s="682"/>
      <c r="RNC535" s="682"/>
      <c r="RND535" s="682"/>
      <c r="RNE535" s="682"/>
      <c r="RNF535" s="682"/>
      <c r="RNG535" s="682"/>
      <c r="RNH535" s="682"/>
      <c r="RNI535" s="682"/>
      <c r="RNJ535" s="682"/>
      <c r="RNK535" s="682"/>
      <c r="RNL535" s="682"/>
      <c r="RNM535" s="682"/>
      <c r="RNN535" s="682"/>
      <c r="RNO535" s="682"/>
      <c r="RNP535" s="682"/>
      <c r="RNQ535" s="682"/>
      <c r="RNR535" s="682"/>
      <c r="RNS535" s="682"/>
      <c r="RNT535" s="682"/>
      <c r="RNU535" s="682"/>
      <c r="RNV535" s="682"/>
      <c r="RNW535" s="682"/>
      <c r="RNX535" s="682"/>
      <c r="RNY535" s="682"/>
      <c r="RNZ535" s="682"/>
      <c r="ROA535" s="682"/>
      <c r="ROB535" s="682"/>
      <c r="ROC535" s="682"/>
      <c r="ROD535" s="682"/>
      <c r="ROE535" s="682"/>
      <c r="ROF535" s="682"/>
      <c r="ROG535" s="682"/>
      <c r="ROH535" s="682"/>
      <c r="ROI535" s="682"/>
      <c r="ROJ535" s="682"/>
      <c r="ROK535" s="682"/>
      <c r="ROL535" s="682"/>
      <c r="ROM535" s="682"/>
      <c r="RON535" s="682"/>
      <c r="ROO535" s="682"/>
      <c r="ROP535" s="682"/>
      <c r="ROQ535" s="682"/>
      <c r="ROR535" s="682"/>
      <c r="ROS535" s="682"/>
      <c r="ROT535" s="682"/>
      <c r="ROU535" s="682"/>
      <c r="ROV535" s="682"/>
      <c r="ROW535" s="682"/>
      <c r="ROX535" s="682"/>
      <c r="ROY535" s="682"/>
      <c r="ROZ535" s="682"/>
      <c r="RPA535" s="682"/>
      <c r="RPB535" s="682"/>
      <c r="RPC535" s="682"/>
      <c r="RPD535" s="682"/>
      <c r="RPE535" s="682"/>
      <c r="RPF535" s="682"/>
      <c r="RPG535" s="682"/>
      <c r="RPH535" s="682"/>
      <c r="RPI535" s="682"/>
      <c r="RPJ535" s="682"/>
      <c r="RPK535" s="682"/>
      <c r="RPL535" s="682"/>
      <c r="RPM535" s="682"/>
      <c r="RPN535" s="682"/>
      <c r="RPO535" s="682"/>
      <c r="RPP535" s="682"/>
      <c r="RPQ535" s="682"/>
      <c r="RPR535" s="682"/>
      <c r="RPS535" s="682"/>
      <c r="RPT535" s="682"/>
      <c r="RPU535" s="682"/>
      <c r="RPV535" s="682"/>
      <c r="RPW535" s="682"/>
      <c r="RPX535" s="682"/>
      <c r="RPY535" s="682"/>
      <c r="RPZ535" s="682"/>
      <c r="RQA535" s="682"/>
      <c r="RQB535" s="682"/>
      <c r="RQC535" s="682"/>
      <c r="RQD535" s="682"/>
      <c r="RQE535" s="682"/>
      <c r="RQF535" s="682"/>
      <c r="RQG535" s="682"/>
      <c r="RQH535" s="682"/>
      <c r="RQI535" s="682"/>
      <c r="RQJ535" s="682"/>
      <c r="RQK535" s="682"/>
      <c r="RQL535" s="682"/>
      <c r="RQM535" s="682"/>
      <c r="RQN535" s="682"/>
      <c r="RQO535" s="682"/>
      <c r="RQP535" s="682"/>
      <c r="RQQ535" s="682"/>
      <c r="RQR535" s="682"/>
      <c r="RQS535" s="682"/>
      <c r="RQT535" s="682"/>
      <c r="RQU535" s="682"/>
      <c r="RQV535" s="682"/>
      <c r="RQW535" s="682"/>
      <c r="RQX535" s="682"/>
      <c r="RQY535" s="682"/>
      <c r="RQZ535" s="682"/>
      <c r="RRA535" s="682"/>
      <c r="RRB535" s="682"/>
      <c r="RRC535" s="682"/>
      <c r="RRD535" s="682"/>
      <c r="RRE535" s="682"/>
      <c r="RRF535" s="682"/>
      <c r="RRG535" s="682"/>
      <c r="RRH535" s="682"/>
      <c r="RRI535" s="682"/>
      <c r="RRJ535" s="682"/>
      <c r="RRK535" s="682"/>
      <c r="RRL535" s="682"/>
      <c r="RRM535" s="682"/>
      <c r="RRN535" s="682"/>
      <c r="RRO535" s="682"/>
      <c r="RRP535" s="682"/>
      <c r="RRQ535" s="682"/>
      <c r="RRR535" s="682"/>
      <c r="RRS535" s="682"/>
      <c r="RRT535" s="682"/>
      <c r="RRU535" s="682"/>
      <c r="RRV535" s="682"/>
      <c r="RRW535" s="682"/>
      <c r="RRX535" s="682"/>
      <c r="RRY535" s="682"/>
      <c r="RRZ535" s="682"/>
      <c r="RSA535" s="682"/>
      <c r="RSB535" s="682"/>
      <c r="RSC535" s="682"/>
      <c r="RSD535" s="682"/>
      <c r="RSE535" s="682"/>
      <c r="RSF535" s="682"/>
      <c r="RSG535" s="682"/>
      <c r="RSH535" s="682"/>
      <c r="RSI535" s="682"/>
      <c r="RSJ535" s="682"/>
      <c r="RSK535" s="682"/>
      <c r="RSL535" s="682"/>
      <c r="RSM535" s="682"/>
      <c r="RSN535" s="682"/>
      <c r="RSO535" s="682"/>
      <c r="RSP535" s="682"/>
      <c r="RSQ535" s="682"/>
      <c r="RSR535" s="682"/>
      <c r="RSS535" s="682"/>
      <c r="RST535" s="682"/>
      <c r="RSU535" s="682"/>
      <c r="RSV535" s="682"/>
      <c r="RSW535" s="682"/>
      <c r="RSX535" s="682"/>
      <c r="RSY535" s="682"/>
      <c r="RSZ535" s="682"/>
      <c r="RTA535" s="682"/>
      <c r="RTB535" s="682"/>
      <c r="RTC535" s="682"/>
      <c r="RTD535" s="682"/>
      <c r="RTE535" s="682"/>
      <c r="RTF535" s="682"/>
      <c r="RTG535" s="682"/>
      <c r="RTH535" s="682"/>
      <c r="RTI535" s="682"/>
      <c r="RTJ535" s="682"/>
      <c r="RTK535" s="682"/>
      <c r="RTL535" s="682"/>
      <c r="RTM535" s="682"/>
      <c r="RTN535" s="682"/>
      <c r="RTO535" s="682"/>
      <c r="RTP535" s="682"/>
      <c r="RTQ535" s="682"/>
      <c r="RTR535" s="682"/>
      <c r="RTS535" s="682"/>
      <c r="RTT535" s="682"/>
      <c r="RTU535" s="682"/>
      <c r="RTV535" s="682"/>
      <c r="RTW535" s="682"/>
      <c r="RTX535" s="682"/>
      <c r="RTY535" s="682"/>
      <c r="RTZ535" s="682"/>
      <c r="RUA535" s="682"/>
      <c r="RUB535" s="682"/>
      <c r="RUC535" s="682"/>
      <c r="RUD535" s="682"/>
      <c r="RUE535" s="682"/>
      <c r="RUF535" s="682"/>
      <c r="RUG535" s="682"/>
      <c r="RUH535" s="682"/>
      <c r="RUI535" s="682"/>
      <c r="RUJ535" s="682"/>
      <c r="RUK535" s="682"/>
      <c r="RUL535" s="682"/>
      <c r="RUM535" s="682"/>
      <c r="RUN535" s="682"/>
      <c r="RUO535" s="682"/>
      <c r="RUP535" s="682"/>
      <c r="RUQ535" s="682"/>
      <c r="RUR535" s="682"/>
      <c r="RUS535" s="682"/>
      <c r="RUT535" s="682"/>
      <c r="RUU535" s="682"/>
      <c r="RUV535" s="682"/>
      <c r="RUW535" s="682"/>
      <c r="RUX535" s="682"/>
      <c r="RUY535" s="682"/>
      <c r="RUZ535" s="682"/>
      <c r="RVA535" s="682"/>
      <c r="RVB535" s="682"/>
      <c r="RVC535" s="682"/>
      <c r="RVD535" s="682"/>
      <c r="RVE535" s="682"/>
      <c r="RVF535" s="682"/>
      <c r="RVG535" s="682"/>
      <c r="RVH535" s="682"/>
      <c r="RVI535" s="682"/>
      <c r="RVJ535" s="682"/>
      <c r="RVK535" s="682"/>
      <c r="RVL535" s="682"/>
      <c r="RVM535" s="682"/>
      <c r="RVN535" s="682"/>
      <c r="RVO535" s="682"/>
      <c r="RVP535" s="682"/>
      <c r="RVQ535" s="682"/>
      <c r="RVR535" s="682"/>
      <c r="RVS535" s="682"/>
      <c r="RVT535" s="682"/>
      <c r="RVU535" s="682"/>
      <c r="RVV535" s="682"/>
      <c r="RVW535" s="682"/>
      <c r="RVX535" s="682"/>
      <c r="RVY535" s="682"/>
      <c r="RVZ535" s="682"/>
      <c r="RWA535" s="682"/>
      <c r="RWB535" s="682"/>
      <c r="RWC535" s="682"/>
      <c r="RWD535" s="682"/>
      <c r="RWE535" s="682"/>
      <c r="RWF535" s="682"/>
      <c r="RWG535" s="682"/>
      <c r="RWH535" s="682"/>
      <c r="RWI535" s="682"/>
      <c r="RWJ535" s="682"/>
      <c r="RWK535" s="682"/>
      <c r="RWL535" s="682"/>
      <c r="RWM535" s="682"/>
      <c r="RWN535" s="682"/>
      <c r="RWO535" s="682"/>
      <c r="RWP535" s="682"/>
      <c r="RWQ535" s="682"/>
      <c r="RWR535" s="682"/>
      <c r="RWS535" s="682"/>
      <c r="RWT535" s="682"/>
      <c r="RWU535" s="682"/>
      <c r="RWV535" s="682"/>
      <c r="RWW535" s="682"/>
      <c r="RWX535" s="682"/>
      <c r="RWY535" s="682"/>
      <c r="RWZ535" s="682"/>
      <c r="RXA535" s="682"/>
      <c r="RXB535" s="682"/>
      <c r="RXC535" s="682"/>
      <c r="RXD535" s="682"/>
      <c r="RXE535" s="682"/>
      <c r="RXF535" s="682"/>
      <c r="RXG535" s="682"/>
      <c r="RXH535" s="682"/>
      <c r="RXI535" s="682"/>
      <c r="RXJ535" s="682"/>
      <c r="RXK535" s="682"/>
      <c r="RXL535" s="682"/>
      <c r="RXM535" s="682"/>
      <c r="RXN535" s="682"/>
      <c r="RXO535" s="682"/>
      <c r="RXP535" s="682"/>
      <c r="RXQ535" s="682"/>
      <c r="RXR535" s="682"/>
      <c r="RXS535" s="682"/>
      <c r="RXT535" s="682"/>
      <c r="RXU535" s="682"/>
      <c r="RXV535" s="682"/>
      <c r="RXW535" s="682"/>
      <c r="RXX535" s="682"/>
      <c r="RXY535" s="682"/>
      <c r="RXZ535" s="682"/>
      <c r="RYA535" s="682"/>
      <c r="RYB535" s="682"/>
      <c r="RYC535" s="682"/>
      <c r="RYD535" s="682"/>
      <c r="RYE535" s="682"/>
      <c r="RYF535" s="682"/>
      <c r="RYG535" s="682"/>
      <c r="RYH535" s="682"/>
      <c r="RYI535" s="682"/>
      <c r="RYJ535" s="682"/>
      <c r="RYK535" s="682"/>
      <c r="RYL535" s="682"/>
      <c r="RYM535" s="682"/>
      <c r="RYN535" s="682"/>
      <c r="RYO535" s="682"/>
      <c r="RYP535" s="682"/>
      <c r="RYQ535" s="682"/>
      <c r="RYR535" s="682"/>
      <c r="RYS535" s="682"/>
      <c r="RYT535" s="682"/>
      <c r="RYU535" s="682"/>
      <c r="RYV535" s="682"/>
      <c r="RYW535" s="682"/>
      <c r="RYX535" s="682"/>
      <c r="RYY535" s="682"/>
      <c r="RYZ535" s="682"/>
      <c r="RZA535" s="682"/>
      <c r="RZB535" s="682"/>
      <c r="RZC535" s="682"/>
      <c r="RZD535" s="682"/>
      <c r="RZE535" s="682"/>
      <c r="RZF535" s="682"/>
      <c r="RZG535" s="682"/>
      <c r="RZH535" s="682"/>
      <c r="RZI535" s="682"/>
      <c r="RZJ535" s="682"/>
      <c r="RZK535" s="682"/>
      <c r="RZL535" s="682"/>
      <c r="RZM535" s="682"/>
      <c r="RZN535" s="682"/>
      <c r="RZO535" s="682"/>
      <c r="RZP535" s="682"/>
      <c r="RZQ535" s="682"/>
      <c r="RZR535" s="682"/>
      <c r="RZS535" s="682"/>
      <c r="RZT535" s="682"/>
      <c r="RZU535" s="682"/>
      <c r="RZV535" s="682"/>
      <c r="RZW535" s="682"/>
      <c r="RZX535" s="682"/>
      <c r="RZY535" s="682"/>
      <c r="RZZ535" s="682"/>
      <c r="SAA535" s="682"/>
      <c r="SAB535" s="682"/>
      <c r="SAC535" s="682"/>
      <c r="SAD535" s="682"/>
      <c r="SAE535" s="682"/>
      <c r="SAF535" s="682"/>
      <c r="SAG535" s="682"/>
      <c r="SAH535" s="682"/>
      <c r="SAI535" s="682"/>
      <c r="SAJ535" s="682"/>
      <c r="SAK535" s="682"/>
      <c r="SAL535" s="682"/>
      <c r="SAM535" s="682"/>
      <c r="SAN535" s="682"/>
      <c r="SAO535" s="682"/>
      <c r="SAP535" s="682"/>
      <c r="SAQ535" s="682"/>
      <c r="SAR535" s="682"/>
      <c r="SAS535" s="682"/>
      <c r="SAT535" s="682"/>
      <c r="SAU535" s="682"/>
      <c r="SAV535" s="682"/>
      <c r="SAW535" s="682"/>
      <c r="SAX535" s="682"/>
      <c r="SAY535" s="682"/>
      <c r="SAZ535" s="682"/>
      <c r="SBA535" s="682"/>
      <c r="SBB535" s="682"/>
      <c r="SBC535" s="682"/>
      <c r="SBD535" s="682"/>
      <c r="SBE535" s="682"/>
      <c r="SBF535" s="682"/>
      <c r="SBG535" s="682"/>
      <c r="SBH535" s="682"/>
      <c r="SBI535" s="682"/>
      <c r="SBJ535" s="682"/>
      <c r="SBK535" s="682"/>
      <c r="SBL535" s="682"/>
      <c r="SBM535" s="682"/>
      <c r="SBN535" s="682"/>
      <c r="SBO535" s="682"/>
      <c r="SBP535" s="682"/>
      <c r="SBQ535" s="682"/>
      <c r="SBR535" s="682"/>
      <c r="SBS535" s="682"/>
      <c r="SBT535" s="682"/>
      <c r="SBU535" s="682"/>
      <c r="SBV535" s="682"/>
      <c r="SBW535" s="682"/>
      <c r="SBX535" s="682"/>
      <c r="SBY535" s="682"/>
      <c r="SBZ535" s="682"/>
      <c r="SCA535" s="682"/>
      <c r="SCB535" s="682"/>
      <c r="SCC535" s="682"/>
      <c r="SCD535" s="682"/>
      <c r="SCE535" s="682"/>
      <c r="SCF535" s="682"/>
      <c r="SCG535" s="682"/>
      <c r="SCH535" s="682"/>
      <c r="SCI535" s="682"/>
      <c r="SCJ535" s="682"/>
      <c r="SCK535" s="682"/>
      <c r="SCL535" s="682"/>
      <c r="SCM535" s="682"/>
      <c r="SCN535" s="682"/>
      <c r="SCO535" s="682"/>
      <c r="SCP535" s="682"/>
      <c r="SCQ535" s="682"/>
      <c r="SCR535" s="682"/>
      <c r="SCS535" s="682"/>
      <c r="SCT535" s="682"/>
      <c r="SCU535" s="682"/>
      <c r="SCV535" s="682"/>
      <c r="SCW535" s="682"/>
      <c r="SCX535" s="682"/>
      <c r="SCY535" s="682"/>
      <c r="SCZ535" s="682"/>
      <c r="SDA535" s="682"/>
      <c r="SDB535" s="682"/>
      <c r="SDC535" s="682"/>
      <c r="SDD535" s="682"/>
      <c r="SDE535" s="682"/>
      <c r="SDF535" s="682"/>
      <c r="SDG535" s="682"/>
      <c r="SDH535" s="682"/>
      <c r="SDI535" s="682"/>
      <c r="SDJ535" s="682"/>
      <c r="SDK535" s="682"/>
      <c r="SDL535" s="682"/>
      <c r="SDM535" s="682"/>
      <c r="SDN535" s="682"/>
      <c r="SDO535" s="682"/>
      <c r="SDP535" s="682"/>
      <c r="SDQ535" s="682"/>
      <c r="SDR535" s="682"/>
      <c r="SDS535" s="682"/>
      <c r="SDT535" s="682"/>
      <c r="SDU535" s="682"/>
      <c r="SDV535" s="682"/>
      <c r="SDW535" s="682"/>
      <c r="SDX535" s="682"/>
      <c r="SDY535" s="682"/>
      <c r="SDZ535" s="682"/>
      <c r="SEA535" s="682"/>
      <c r="SEB535" s="682"/>
      <c r="SEC535" s="682"/>
      <c r="SED535" s="682"/>
      <c r="SEE535" s="682"/>
      <c r="SEF535" s="682"/>
      <c r="SEG535" s="682"/>
      <c r="SEH535" s="682"/>
      <c r="SEI535" s="682"/>
      <c r="SEJ535" s="682"/>
      <c r="SEK535" s="682"/>
      <c r="SEL535" s="682"/>
      <c r="SEM535" s="682"/>
      <c r="SEN535" s="682"/>
      <c r="SEO535" s="682"/>
      <c r="SEP535" s="682"/>
      <c r="SEQ535" s="682"/>
      <c r="SER535" s="682"/>
      <c r="SES535" s="682"/>
      <c r="SET535" s="682"/>
      <c r="SEU535" s="682"/>
      <c r="SEV535" s="682"/>
      <c r="SEW535" s="682"/>
      <c r="SEX535" s="682"/>
      <c r="SEY535" s="682"/>
      <c r="SEZ535" s="682"/>
      <c r="SFA535" s="682"/>
      <c r="SFB535" s="682"/>
      <c r="SFC535" s="682"/>
      <c r="SFD535" s="682"/>
      <c r="SFE535" s="682"/>
      <c r="SFF535" s="682"/>
      <c r="SFG535" s="682"/>
      <c r="SFH535" s="682"/>
      <c r="SFI535" s="682"/>
      <c r="SFJ535" s="682"/>
      <c r="SFK535" s="682"/>
      <c r="SFL535" s="682"/>
      <c r="SFM535" s="682"/>
      <c r="SFN535" s="682"/>
      <c r="SFO535" s="682"/>
      <c r="SFP535" s="682"/>
      <c r="SFQ535" s="682"/>
      <c r="SFR535" s="682"/>
      <c r="SFS535" s="682"/>
      <c r="SFT535" s="682"/>
      <c r="SFU535" s="682"/>
      <c r="SFV535" s="682"/>
      <c r="SFW535" s="682"/>
      <c r="SFX535" s="682"/>
      <c r="SFY535" s="682"/>
      <c r="SFZ535" s="682"/>
      <c r="SGA535" s="682"/>
      <c r="SGB535" s="682"/>
      <c r="SGC535" s="682"/>
      <c r="SGD535" s="682"/>
      <c r="SGE535" s="682"/>
      <c r="SGF535" s="682"/>
      <c r="SGG535" s="682"/>
      <c r="SGH535" s="682"/>
      <c r="SGI535" s="682"/>
      <c r="SGJ535" s="682"/>
      <c r="SGK535" s="682"/>
      <c r="SGL535" s="682"/>
      <c r="SGM535" s="682"/>
      <c r="SGN535" s="682"/>
      <c r="SGO535" s="682"/>
      <c r="SGP535" s="682"/>
      <c r="SGQ535" s="682"/>
      <c r="SGR535" s="682"/>
      <c r="SGS535" s="682"/>
      <c r="SGT535" s="682"/>
      <c r="SGU535" s="682"/>
      <c r="SGV535" s="682"/>
      <c r="SGW535" s="682"/>
      <c r="SGX535" s="682"/>
      <c r="SGY535" s="682"/>
      <c r="SGZ535" s="682"/>
      <c r="SHA535" s="682"/>
      <c r="SHB535" s="682"/>
      <c r="SHC535" s="682"/>
      <c r="SHD535" s="682"/>
      <c r="SHE535" s="682"/>
      <c r="SHF535" s="682"/>
      <c r="SHG535" s="682"/>
      <c r="SHH535" s="682"/>
      <c r="SHI535" s="682"/>
      <c r="SHJ535" s="682"/>
      <c r="SHK535" s="682"/>
      <c r="SHL535" s="682"/>
      <c r="SHM535" s="682"/>
      <c r="SHN535" s="682"/>
      <c r="SHO535" s="682"/>
      <c r="SHP535" s="682"/>
      <c r="SHQ535" s="682"/>
      <c r="SHR535" s="682"/>
      <c r="SHS535" s="682"/>
      <c r="SHT535" s="682"/>
      <c r="SHU535" s="682"/>
      <c r="SHV535" s="682"/>
      <c r="SHW535" s="682"/>
      <c r="SHX535" s="682"/>
      <c r="SHY535" s="682"/>
      <c r="SHZ535" s="682"/>
      <c r="SIA535" s="682"/>
      <c r="SIB535" s="682"/>
      <c r="SIC535" s="682"/>
      <c r="SID535" s="682"/>
      <c r="SIE535" s="682"/>
      <c r="SIF535" s="682"/>
      <c r="SIG535" s="682"/>
      <c r="SIH535" s="682"/>
      <c r="SII535" s="682"/>
      <c r="SIJ535" s="682"/>
      <c r="SIK535" s="682"/>
      <c r="SIL535" s="682"/>
      <c r="SIM535" s="682"/>
      <c r="SIN535" s="682"/>
      <c r="SIO535" s="682"/>
      <c r="SIP535" s="682"/>
      <c r="SIQ535" s="682"/>
      <c r="SIR535" s="682"/>
      <c r="SIS535" s="682"/>
      <c r="SIT535" s="682"/>
      <c r="SIU535" s="682"/>
      <c r="SIV535" s="682"/>
      <c r="SIW535" s="682"/>
      <c r="SIX535" s="682"/>
      <c r="SIY535" s="682"/>
      <c r="SIZ535" s="682"/>
      <c r="SJA535" s="682"/>
      <c r="SJB535" s="682"/>
      <c r="SJC535" s="682"/>
      <c r="SJD535" s="682"/>
      <c r="SJE535" s="682"/>
      <c r="SJF535" s="682"/>
      <c r="SJG535" s="682"/>
      <c r="SJH535" s="682"/>
      <c r="SJI535" s="682"/>
      <c r="SJJ535" s="682"/>
      <c r="SJK535" s="682"/>
      <c r="SJL535" s="682"/>
      <c r="SJM535" s="682"/>
      <c r="SJN535" s="682"/>
      <c r="SJO535" s="682"/>
      <c r="SJP535" s="682"/>
      <c r="SJQ535" s="682"/>
      <c r="SJR535" s="682"/>
      <c r="SJS535" s="682"/>
      <c r="SJT535" s="682"/>
      <c r="SJU535" s="682"/>
      <c r="SJV535" s="682"/>
      <c r="SJW535" s="682"/>
      <c r="SJX535" s="682"/>
      <c r="SJY535" s="682"/>
      <c r="SJZ535" s="682"/>
      <c r="SKA535" s="682"/>
      <c r="SKB535" s="682"/>
      <c r="SKC535" s="682"/>
      <c r="SKD535" s="682"/>
      <c r="SKE535" s="682"/>
      <c r="SKF535" s="682"/>
      <c r="SKG535" s="682"/>
      <c r="SKH535" s="682"/>
      <c r="SKI535" s="682"/>
      <c r="SKJ535" s="682"/>
      <c r="SKK535" s="682"/>
      <c r="SKL535" s="682"/>
      <c r="SKM535" s="682"/>
      <c r="SKN535" s="682"/>
      <c r="SKO535" s="682"/>
      <c r="SKP535" s="682"/>
      <c r="SKQ535" s="682"/>
      <c r="SKR535" s="682"/>
      <c r="SKS535" s="682"/>
      <c r="SKT535" s="682"/>
      <c r="SKU535" s="682"/>
      <c r="SKV535" s="682"/>
      <c r="SKW535" s="682"/>
      <c r="SKX535" s="682"/>
      <c r="SKY535" s="682"/>
      <c r="SKZ535" s="682"/>
      <c r="SLA535" s="682"/>
      <c r="SLB535" s="682"/>
      <c r="SLC535" s="682"/>
      <c r="SLD535" s="682"/>
      <c r="SLE535" s="682"/>
      <c r="SLF535" s="682"/>
      <c r="SLG535" s="682"/>
      <c r="SLH535" s="682"/>
      <c r="SLI535" s="682"/>
      <c r="SLJ535" s="682"/>
      <c r="SLK535" s="682"/>
      <c r="SLL535" s="682"/>
      <c r="SLM535" s="682"/>
      <c r="SLN535" s="682"/>
      <c r="SLO535" s="682"/>
      <c r="SLP535" s="682"/>
      <c r="SLQ535" s="682"/>
      <c r="SLR535" s="682"/>
      <c r="SLS535" s="682"/>
      <c r="SLT535" s="682"/>
      <c r="SLU535" s="682"/>
      <c r="SLV535" s="682"/>
      <c r="SLW535" s="682"/>
      <c r="SLX535" s="682"/>
      <c r="SLY535" s="682"/>
      <c r="SLZ535" s="682"/>
      <c r="SMA535" s="682"/>
      <c r="SMB535" s="682"/>
      <c r="SMC535" s="682"/>
      <c r="SMD535" s="682"/>
      <c r="SME535" s="682"/>
      <c r="SMF535" s="682"/>
      <c r="SMG535" s="682"/>
      <c r="SMH535" s="682"/>
      <c r="SMI535" s="682"/>
      <c r="SMJ535" s="682"/>
      <c r="SMK535" s="682"/>
      <c r="SML535" s="682"/>
      <c r="SMM535" s="682"/>
      <c r="SMN535" s="682"/>
      <c r="SMO535" s="682"/>
      <c r="SMP535" s="682"/>
      <c r="SMQ535" s="682"/>
      <c r="SMR535" s="682"/>
      <c r="SMS535" s="682"/>
      <c r="SMT535" s="682"/>
      <c r="SMU535" s="682"/>
      <c r="SMV535" s="682"/>
      <c r="SMW535" s="682"/>
      <c r="SMX535" s="682"/>
      <c r="SMY535" s="682"/>
      <c r="SMZ535" s="682"/>
      <c r="SNA535" s="682"/>
      <c r="SNB535" s="682"/>
      <c r="SNC535" s="682"/>
      <c r="SND535" s="682"/>
      <c r="SNE535" s="682"/>
      <c r="SNF535" s="682"/>
      <c r="SNG535" s="682"/>
      <c r="SNH535" s="682"/>
      <c r="SNI535" s="682"/>
      <c r="SNJ535" s="682"/>
      <c r="SNK535" s="682"/>
      <c r="SNL535" s="682"/>
      <c r="SNM535" s="682"/>
      <c r="SNN535" s="682"/>
      <c r="SNO535" s="682"/>
      <c r="SNP535" s="682"/>
      <c r="SNQ535" s="682"/>
      <c r="SNR535" s="682"/>
      <c r="SNS535" s="682"/>
      <c r="SNT535" s="682"/>
      <c r="SNU535" s="682"/>
      <c r="SNV535" s="682"/>
      <c r="SNW535" s="682"/>
      <c r="SNX535" s="682"/>
      <c r="SNY535" s="682"/>
      <c r="SNZ535" s="682"/>
      <c r="SOA535" s="682"/>
      <c r="SOB535" s="682"/>
      <c r="SOC535" s="682"/>
      <c r="SOD535" s="682"/>
      <c r="SOE535" s="682"/>
      <c r="SOF535" s="682"/>
      <c r="SOG535" s="682"/>
      <c r="SOH535" s="682"/>
      <c r="SOI535" s="682"/>
      <c r="SOJ535" s="682"/>
      <c r="SOK535" s="682"/>
      <c r="SOL535" s="682"/>
      <c r="SOM535" s="682"/>
      <c r="SON535" s="682"/>
      <c r="SOO535" s="682"/>
      <c r="SOP535" s="682"/>
      <c r="SOQ535" s="682"/>
      <c r="SOR535" s="682"/>
      <c r="SOS535" s="682"/>
      <c r="SOT535" s="682"/>
      <c r="SOU535" s="682"/>
      <c r="SOV535" s="682"/>
      <c r="SOW535" s="682"/>
      <c r="SOX535" s="682"/>
      <c r="SOY535" s="682"/>
      <c r="SOZ535" s="682"/>
      <c r="SPA535" s="682"/>
      <c r="SPB535" s="682"/>
      <c r="SPC535" s="682"/>
      <c r="SPD535" s="682"/>
      <c r="SPE535" s="682"/>
      <c r="SPF535" s="682"/>
      <c r="SPG535" s="682"/>
      <c r="SPH535" s="682"/>
      <c r="SPI535" s="682"/>
      <c r="SPJ535" s="682"/>
      <c r="SPK535" s="682"/>
      <c r="SPL535" s="682"/>
      <c r="SPM535" s="682"/>
      <c r="SPN535" s="682"/>
      <c r="SPO535" s="682"/>
      <c r="SPP535" s="682"/>
      <c r="SPQ535" s="682"/>
      <c r="SPR535" s="682"/>
      <c r="SPS535" s="682"/>
      <c r="SPT535" s="682"/>
      <c r="SPU535" s="682"/>
      <c r="SPV535" s="682"/>
      <c r="SPW535" s="682"/>
      <c r="SPX535" s="682"/>
      <c r="SPY535" s="682"/>
      <c r="SPZ535" s="682"/>
      <c r="SQA535" s="682"/>
      <c r="SQB535" s="682"/>
      <c r="SQC535" s="682"/>
      <c r="SQD535" s="682"/>
      <c r="SQE535" s="682"/>
      <c r="SQF535" s="682"/>
      <c r="SQG535" s="682"/>
      <c r="SQH535" s="682"/>
      <c r="SQI535" s="682"/>
      <c r="SQJ535" s="682"/>
      <c r="SQK535" s="682"/>
      <c r="SQL535" s="682"/>
      <c r="SQM535" s="682"/>
      <c r="SQN535" s="682"/>
      <c r="SQO535" s="682"/>
      <c r="SQP535" s="682"/>
      <c r="SQQ535" s="682"/>
      <c r="SQR535" s="682"/>
      <c r="SQS535" s="682"/>
      <c r="SQT535" s="682"/>
      <c r="SQU535" s="682"/>
      <c r="SQV535" s="682"/>
      <c r="SQW535" s="682"/>
      <c r="SQX535" s="682"/>
      <c r="SQY535" s="682"/>
      <c r="SQZ535" s="682"/>
      <c r="SRA535" s="682"/>
      <c r="SRB535" s="682"/>
      <c r="SRC535" s="682"/>
      <c r="SRD535" s="682"/>
      <c r="SRE535" s="682"/>
      <c r="SRF535" s="682"/>
      <c r="SRG535" s="682"/>
      <c r="SRH535" s="682"/>
      <c r="SRI535" s="682"/>
      <c r="SRJ535" s="682"/>
      <c r="SRK535" s="682"/>
      <c r="SRL535" s="682"/>
      <c r="SRM535" s="682"/>
      <c r="SRN535" s="682"/>
      <c r="SRO535" s="682"/>
      <c r="SRP535" s="682"/>
      <c r="SRQ535" s="682"/>
      <c r="SRR535" s="682"/>
      <c r="SRS535" s="682"/>
      <c r="SRT535" s="682"/>
      <c r="SRU535" s="682"/>
      <c r="SRV535" s="682"/>
      <c r="SRW535" s="682"/>
      <c r="SRX535" s="682"/>
      <c r="SRY535" s="682"/>
      <c r="SRZ535" s="682"/>
      <c r="SSA535" s="682"/>
      <c r="SSB535" s="682"/>
      <c r="SSC535" s="682"/>
      <c r="SSD535" s="682"/>
      <c r="SSE535" s="682"/>
      <c r="SSF535" s="682"/>
      <c r="SSG535" s="682"/>
      <c r="SSH535" s="682"/>
      <c r="SSI535" s="682"/>
      <c r="SSJ535" s="682"/>
      <c r="SSK535" s="682"/>
      <c r="SSL535" s="682"/>
      <c r="SSM535" s="682"/>
      <c r="SSN535" s="682"/>
      <c r="SSO535" s="682"/>
      <c r="SSP535" s="682"/>
      <c r="SSQ535" s="682"/>
      <c r="SSR535" s="682"/>
      <c r="SSS535" s="682"/>
      <c r="SST535" s="682"/>
      <c r="SSU535" s="682"/>
      <c r="SSV535" s="682"/>
      <c r="SSW535" s="682"/>
      <c r="SSX535" s="682"/>
      <c r="SSY535" s="682"/>
      <c r="SSZ535" s="682"/>
      <c r="STA535" s="682"/>
      <c r="STB535" s="682"/>
      <c r="STC535" s="682"/>
      <c r="STD535" s="682"/>
      <c r="STE535" s="682"/>
      <c r="STF535" s="682"/>
      <c r="STG535" s="682"/>
      <c r="STH535" s="682"/>
      <c r="STI535" s="682"/>
      <c r="STJ535" s="682"/>
      <c r="STK535" s="682"/>
      <c r="STL535" s="682"/>
      <c r="STM535" s="682"/>
      <c r="STN535" s="682"/>
      <c r="STO535" s="682"/>
      <c r="STP535" s="682"/>
      <c r="STQ535" s="682"/>
      <c r="STR535" s="682"/>
      <c r="STS535" s="682"/>
      <c r="STT535" s="682"/>
      <c r="STU535" s="682"/>
      <c r="STV535" s="682"/>
      <c r="STW535" s="682"/>
      <c r="STX535" s="682"/>
      <c r="STY535" s="682"/>
      <c r="STZ535" s="682"/>
      <c r="SUA535" s="682"/>
      <c r="SUB535" s="682"/>
      <c r="SUC535" s="682"/>
      <c r="SUD535" s="682"/>
      <c r="SUE535" s="682"/>
      <c r="SUF535" s="682"/>
      <c r="SUG535" s="682"/>
      <c r="SUH535" s="682"/>
      <c r="SUI535" s="682"/>
      <c r="SUJ535" s="682"/>
      <c r="SUK535" s="682"/>
      <c r="SUL535" s="682"/>
      <c r="SUM535" s="682"/>
      <c r="SUN535" s="682"/>
      <c r="SUO535" s="682"/>
      <c r="SUP535" s="682"/>
      <c r="SUQ535" s="682"/>
      <c r="SUR535" s="682"/>
      <c r="SUS535" s="682"/>
      <c r="SUT535" s="682"/>
      <c r="SUU535" s="682"/>
      <c r="SUV535" s="682"/>
      <c r="SUW535" s="682"/>
      <c r="SUX535" s="682"/>
      <c r="SUY535" s="682"/>
      <c r="SUZ535" s="682"/>
      <c r="SVA535" s="682"/>
      <c r="SVB535" s="682"/>
      <c r="SVC535" s="682"/>
      <c r="SVD535" s="682"/>
      <c r="SVE535" s="682"/>
      <c r="SVF535" s="682"/>
      <c r="SVG535" s="682"/>
      <c r="SVH535" s="682"/>
      <c r="SVI535" s="682"/>
      <c r="SVJ535" s="682"/>
      <c r="SVK535" s="682"/>
      <c r="SVL535" s="682"/>
      <c r="SVM535" s="682"/>
      <c r="SVN535" s="682"/>
      <c r="SVO535" s="682"/>
      <c r="SVP535" s="682"/>
      <c r="SVQ535" s="682"/>
      <c r="SVR535" s="682"/>
      <c r="SVS535" s="682"/>
      <c r="SVT535" s="682"/>
      <c r="SVU535" s="682"/>
      <c r="SVV535" s="682"/>
      <c r="SVW535" s="682"/>
      <c r="SVX535" s="682"/>
      <c r="SVY535" s="682"/>
      <c r="SVZ535" s="682"/>
      <c r="SWA535" s="682"/>
      <c r="SWB535" s="682"/>
      <c r="SWC535" s="682"/>
      <c r="SWD535" s="682"/>
      <c r="SWE535" s="682"/>
      <c r="SWF535" s="682"/>
      <c r="SWG535" s="682"/>
      <c r="SWH535" s="682"/>
      <c r="SWI535" s="682"/>
      <c r="SWJ535" s="682"/>
      <c r="SWK535" s="682"/>
      <c r="SWL535" s="682"/>
      <c r="SWM535" s="682"/>
      <c r="SWN535" s="682"/>
      <c r="SWO535" s="682"/>
      <c r="SWP535" s="682"/>
      <c r="SWQ535" s="682"/>
      <c r="SWR535" s="682"/>
      <c r="SWS535" s="682"/>
      <c r="SWT535" s="682"/>
      <c r="SWU535" s="682"/>
      <c r="SWV535" s="682"/>
      <c r="SWW535" s="682"/>
      <c r="SWX535" s="682"/>
      <c r="SWY535" s="682"/>
      <c r="SWZ535" s="682"/>
      <c r="SXA535" s="682"/>
      <c r="SXB535" s="682"/>
      <c r="SXC535" s="682"/>
      <c r="SXD535" s="682"/>
      <c r="SXE535" s="682"/>
      <c r="SXF535" s="682"/>
      <c r="SXG535" s="682"/>
      <c r="SXH535" s="682"/>
      <c r="SXI535" s="682"/>
      <c r="SXJ535" s="682"/>
      <c r="SXK535" s="682"/>
      <c r="SXL535" s="682"/>
      <c r="SXM535" s="682"/>
      <c r="SXN535" s="682"/>
      <c r="SXO535" s="682"/>
      <c r="SXP535" s="682"/>
      <c r="SXQ535" s="682"/>
      <c r="SXR535" s="682"/>
      <c r="SXS535" s="682"/>
      <c r="SXT535" s="682"/>
      <c r="SXU535" s="682"/>
      <c r="SXV535" s="682"/>
      <c r="SXW535" s="682"/>
      <c r="SXX535" s="682"/>
      <c r="SXY535" s="682"/>
      <c r="SXZ535" s="682"/>
      <c r="SYA535" s="682"/>
      <c r="SYB535" s="682"/>
      <c r="SYC535" s="682"/>
      <c r="SYD535" s="682"/>
      <c r="SYE535" s="682"/>
      <c r="SYF535" s="682"/>
      <c r="SYG535" s="682"/>
      <c r="SYH535" s="682"/>
      <c r="SYI535" s="682"/>
      <c r="SYJ535" s="682"/>
      <c r="SYK535" s="682"/>
      <c r="SYL535" s="682"/>
      <c r="SYM535" s="682"/>
      <c r="SYN535" s="682"/>
      <c r="SYO535" s="682"/>
      <c r="SYP535" s="682"/>
      <c r="SYQ535" s="682"/>
      <c r="SYR535" s="682"/>
      <c r="SYS535" s="682"/>
      <c r="SYT535" s="682"/>
      <c r="SYU535" s="682"/>
      <c r="SYV535" s="682"/>
      <c r="SYW535" s="682"/>
      <c r="SYX535" s="682"/>
      <c r="SYY535" s="682"/>
      <c r="SYZ535" s="682"/>
      <c r="SZA535" s="682"/>
      <c r="SZB535" s="682"/>
      <c r="SZC535" s="682"/>
      <c r="SZD535" s="682"/>
      <c r="SZE535" s="682"/>
      <c r="SZF535" s="682"/>
      <c r="SZG535" s="682"/>
      <c r="SZH535" s="682"/>
      <c r="SZI535" s="682"/>
      <c r="SZJ535" s="682"/>
      <c r="SZK535" s="682"/>
      <c r="SZL535" s="682"/>
      <c r="SZM535" s="682"/>
      <c r="SZN535" s="682"/>
      <c r="SZO535" s="682"/>
      <c r="SZP535" s="682"/>
      <c r="SZQ535" s="682"/>
      <c r="SZR535" s="682"/>
      <c r="SZS535" s="682"/>
      <c r="SZT535" s="682"/>
      <c r="SZU535" s="682"/>
      <c r="SZV535" s="682"/>
      <c r="SZW535" s="682"/>
      <c r="SZX535" s="682"/>
      <c r="SZY535" s="682"/>
      <c r="SZZ535" s="682"/>
      <c r="TAA535" s="682"/>
      <c r="TAB535" s="682"/>
      <c r="TAC535" s="682"/>
      <c r="TAD535" s="682"/>
      <c r="TAE535" s="682"/>
      <c r="TAF535" s="682"/>
      <c r="TAG535" s="682"/>
      <c r="TAH535" s="682"/>
      <c r="TAI535" s="682"/>
      <c r="TAJ535" s="682"/>
      <c r="TAK535" s="682"/>
      <c r="TAL535" s="682"/>
      <c r="TAM535" s="682"/>
      <c r="TAN535" s="682"/>
      <c r="TAO535" s="682"/>
      <c r="TAP535" s="682"/>
      <c r="TAQ535" s="682"/>
      <c r="TAR535" s="682"/>
      <c r="TAS535" s="682"/>
      <c r="TAT535" s="682"/>
      <c r="TAU535" s="682"/>
      <c r="TAV535" s="682"/>
      <c r="TAW535" s="682"/>
      <c r="TAX535" s="682"/>
      <c r="TAY535" s="682"/>
      <c r="TAZ535" s="682"/>
      <c r="TBA535" s="682"/>
      <c r="TBB535" s="682"/>
      <c r="TBC535" s="682"/>
      <c r="TBD535" s="682"/>
      <c r="TBE535" s="682"/>
      <c r="TBF535" s="682"/>
      <c r="TBG535" s="682"/>
      <c r="TBH535" s="682"/>
      <c r="TBI535" s="682"/>
      <c r="TBJ535" s="682"/>
      <c r="TBK535" s="682"/>
      <c r="TBL535" s="682"/>
      <c r="TBM535" s="682"/>
      <c r="TBN535" s="682"/>
      <c r="TBO535" s="682"/>
      <c r="TBP535" s="682"/>
      <c r="TBQ535" s="682"/>
      <c r="TBR535" s="682"/>
      <c r="TBS535" s="682"/>
      <c r="TBT535" s="682"/>
      <c r="TBU535" s="682"/>
      <c r="TBV535" s="682"/>
      <c r="TBW535" s="682"/>
      <c r="TBX535" s="682"/>
      <c r="TBY535" s="682"/>
      <c r="TBZ535" s="682"/>
      <c r="TCA535" s="682"/>
      <c r="TCB535" s="682"/>
      <c r="TCC535" s="682"/>
      <c r="TCD535" s="682"/>
      <c r="TCE535" s="682"/>
      <c r="TCF535" s="682"/>
      <c r="TCG535" s="682"/>
      <c r="TCH535" s="682"/>
      <c r="TCI535" s="682"/>
      <c r="TCJ535" s="682"/>
      <c r="TCK535" s="682"/>
      <c r="TCL535" s="682"/>
      <c r="TCM535" s="682"/>
      <c r="TCN535" s="682"/>
      <c r="TCO535" s="682"/>
      <c r="TCP535" s="682"/>
      <c r="TCQ535" s="682"/>
      <c r="TCR535" s="682"/>
      <c r="TCS535" s="682"/>
      <c r="TCT535" s="682"/>
      <c r="TCU535" s="682"/>
      <c r="TCV535" s="682"/>
      <c r="TCW535" s="682"/>
      <c r="TCX535" s="682"/>
      <c r="TCY535" s="682"/>
      <c r="TCZ535" s="682"/>
      <c r="TDA535" s="682"/>
      <c r="TDB535" s="682"/>
      <c r="TDC535" s="682"/>
      <c r="TDD535" s="682"/>
      <c r="TDE535" s="682"/>
      <c r="TDF535" s="682"/>
      <c r="TDG535" s="682"/>
      <c r="TDH535" s="682"/>
      <c r="TDI535" s="682"/>
      <c r="TDJ535" s="682"/>
      <c r="TDK535" s="682"/>
      <c r="TDL535" s="682"/>
      <c r="TDM535" s="682"/>
      <c r="TDN535" s="682"/>
      <c r="TDO535" s="682"/>
      <c r="TDP535" s="682"/>
      <c r="TDQ535" s="682"/>
      <c r="TDR535" s="682"/>
      <c r="TDS535" s="682"/>
      <c r="TDT535" s="682"/>
      <c r="TDU535" s="682"/>
      <c r="TDV535" s="682"/>
      <c r="TDW535" s="682"/>
      <c r="TDX535" s="682"/>
      <c r="TDY535" s="682"/>
      <c r="TDZ535" s="682"/>
      <c r="TEA535" s="682"/>
      <c r="TEB535" s="682"/>
      <c r="TEC535" s="682"/>
      <c r="TED535" s="682"/>
      <c r="TEE535" s="682"/>
      <c r="TEF535" s="682"/>
      <c r="TEG535" s="682"/>
      <c r="TEH535" s="682"/>
      <c r="TEI535" s="682"/>
      <c r="TEJ535" s="682"/>
      <c r="TEK535" s="682"/>
      <c r="TEL535" s="682"/>
      <c r="TEM535" s="682"/>
      <c r="TEN535" s="682"/>
      <c r="TEO535" s="682"/>
      <c r="TEP535" s="682"/>
      <c r="TEQ535" s="682"/>
      <c r="TER535" s="682"/>
      <c r="TES535" s="682"/>
      <c r="TET535" s="682"/>
      <c r="TEU535" s="682"/>
      <c r="TEV535" s="682"/>
      <c r="TEW535" s="682"/>
      <c r="TEX535" s="682"/>
      <c r="TEY535" s="682"/>
      <c r="TEZ535" s="682"/>
      <c r="TFA535" s="682"/>
      <c r="TFB535" s="682"/>
      <c r="TFC535" s="682"/>
      <c r="TFD535" s="682"/>
      <c r="TFE535" s="682"/>
      <c r="TFF535" s="682"/>
      <c r="TFG535" s="682"/>
      <c r="TFH535" s="682"/>
      <c r="TFI535" s="682"/>
      <c r="TFJ535" s="682"/>
      <c r="TFK535" s="682"/>
      <c r="TFL535" s="682"/>
      <c r="TFM535" s="682"/>
      <c r="TFN535" s="682"/>
      <c r="TFO535" s="682"/>
      <c r="TFP535" s="682"/>
      <c r="TFQ535" s="682"/>
      <c r="TFR535" s="682"/>
      <c r="TFS535" s="682"/>
      <c r="TFT535" s="682"/>
      <c r="TFU535" s="682"/>
      <c r="TFV535" s="682"/>
      <c r="TFW535" s="682"/>
      <c r="TFX535" s="682"/>
      <c r="TFY535" s="682"/>
      <c r="TFZ535" s="682"/>
      <c r="TGA535" s="682"/>
      <c r="TGB535" s="682"/>
      <c r="TGC535" s="682"/>
      <c r="TGD535" s="682"/>
      <c r="TGE535" s="682"/>
      <c r="TGF535" s="682"/>
      <c r="TGG535" s="682"/>
      <c r="TGH535" s="682"/>
      <c r="TGI535" s="682"/>
      <c r="TGJ535" s="682"/>
      <c r="TGK535" s="682"/>
      <c r="TGL535" s="682"/>
      <c r="TGM535" s="682"/>
      <c r="TGN535" s="682"/>
      <c r="TGO535" s="682"/>
      <c r="TGP535" s="682"/>
      <c r="TGQ535" s="682"/>
      <c r="TGR535" s="682"/>
      <c r="TGS535" s="682"/>
      <c r="TGT535" s="682"/>
      <c r="TGU535" s="682"/>
      <c r="TGV535" s="682"/>
      <c r="TGW535" s="682"/>
      <c r="TGX535" s="682"/>
      <c r="TGY535" s="682"/>
      <c r="TGZ535" s="682"/>
      <c r="THA535" s="682"/>
      <c r="THB535" s="682"/>
      <c r="THC535" s="682"/>
      <c r="THD535" s="682"/>
      <c r="THE535" s="682"/>
      <c r="THF535" s="682"/>
      <c r="THG535" s="682"/>
      <c r="THH535" s="682"/>
      <c r="THI535" s="682"/>
      <c r="THJ535" s="682"/>
      <c r="THK535" s="682"/>
      <c r="THL535" s="682"/>
      <c r="THM535" s="682"/>
      <c r="THN535" s="682"/>
      <c r="THO535" s="682"/>
      <c r="THP535" s="682"/>
      <c r="THQ535" s="682"/>
      <c r="THR535" s="682"/>
      <c r="THS535" s="682"/>
      <c r="THT535" s="682"/>
      <c r="THU535" s="682"/>
      <c r="THV535" s="682"/>
      <c r="THW535" s="682"/>
      <c r="THX535" s="682"/>
      <c r="THY535" s="682"/>
      <c r="THZ535" s="682"/>
      <c r="TIA535" s="682"/>
      <c r="TIB535" s="682"/>
      <c r="TIC535" s="682"/>
      <c r="TID535" s="682"/>
      <c r="TIE535" s="682"/>
      <c r="TIF535" s="682"/>
      <c r="TIG535" s="682"/>
      <c r="TIH535" s="682"/>
      <c r="TII535" s="682"/>
      <c r="TIJ535" s="682"/>
      <c r="TIK535" s="682"/>
      <c r="TIL535" s="682"/>
      <c r="TIM535" s="682"/>
      <c r="TIN535" s="682"/>
      <c r="TIO535" s="682"/>
      <c r="TIP535" s="682"/>
      <c r="TIQ535" s="682"/>
      <c r="TIR535" s="682"/>
      <c r="TIS535" s="682"/>
      <c r="TIT535" s="682"/>
      <c r="TIU535" s="682"/>
      <c r="TIV535" s="682"/>
      <c r="TIW535" s="682"/>
      <c r="TIX535" s="682"/>
      <c r="TIY535" s="682"/>
      <c r="TIZ535" s="682"/>
      <c r="TJA535" s="682"/>
      <c r="TJB535" s="682"/>
      <c r="TJC535" s="682"/>
      <c r="TJD535" s="682"/>
      <c r="TJE535" s="682"/>
      <c r="TJF535" s="682"/>
      <c r="TJG535" s="682"/>
      <c r="TJH535" s="682"/>
      <c r="TJI535" s="682"/>
      <c r="TJJ535" s="682"/>
      <c r="TJK535" s="682"/>
      <c r="TJL535" s="682"/>
      <c r="TJM535" s="682"/>
      <c r="TJN535" s="682"/>
      <c r="TJO535" s="682"/>
      <c r="TJP535" s="682"/>
      <c r="TJQ535" s="682"/>
      <c r="TJR535" s="682"/>
      <c r="TJS535" s="682"/>
      <c r="TJT535" s="682"/>
      <c r="TJU535" s="682"/>
      <c r="TJV535" s="682"/>
      <c r="TJW535" s="682"/>
      <c r="TJX535" s="682"/>
      <c r="TJY535" s="682"/>
      <c r="TJZ535" s="682"/>
      <c r="TKA535" s="682"/>
      <c r="TKB535" s="682"/>
      <c r="TKC535" s="682"/>
      <c r="TKD535" s="682"/>
      <c r="TKE535" s="682"/>
      <c r="TKF535" s="682"/>
      <c r="TKG535" s="682"/>
      <c r="TKH535" s="682"/>
      <c r="TKI535" s="682"/>
      <c r="TKJ535" s="682"/>
      <c r="TKK535" s="682"/>
      <c r="TKL535" s="682"/>
      <c r="TKM535" s="682"/>
      <c r="TKN535" s="682"/>
      <c r="TKO535" s="682"/>
      <c r="TKP535" s="682"/>
      <c r="TKQ535" s="682"/>
      <c r="TKR535" s="682"/>
      <c r="TKS535" s="682"/>
      <c r="TKT535" s="682"/>
      <c r="TKU535" s="682"/>
      <c r="TKV535" s="682"/>
      <c r="TKW535" s="682"/>
      <c r="TKX535" s="682"/>
      <c r="TKY535" s="682"/>
      <c r="TKZ535" s="682"/>
      <c r="TLA535" s="682"/>
      <c r="TLB535" s="682"/>
      <c r="TLC535" s="682"/>
      <c r="TLD535" s="682"/>
      <c r="TLE535" s="682"/>
      <c r="TLF535" s="682"/>
      <c r="TLG535" s="682"/>
      <c r="TLH535" s="682"/>
      <c r="TLI535" s="682"/>
      <c r="TLJ535" s="682"/>
      <c r="TLK535" s="682"/>
      <c r="TLL535" s="682"/>
      <c r="TLM535" s="682"/>
      <c r="TLN535" s="682"/>
      <c r="TLO535" s="682"/>
      <c r="TLP535" s="682"/>
      <c r="TLQ535" s="682"/>
      <c r="TLR535" s="682"/>
      <c r="TLS535" s="682"/>
      <c r="TLT535" s="682"/>
      <c r="TLU535" s="682"/>
      <c r="TLV535" s="682"/>
      <c r="TLW535" s="682"/>
      <c r="TLX535" s="682"/>
      <c r="TLY535" s="682"/>
      <c r="TLZ535" s="682"/>
      <c r="TMA535" s="682"/>
      <c r="TMB535" s="682"/>
      <c r="TMC535" s="682"/>
      <c r="TMD535" s="682"/>
      <c r="TME535" s="682"/>
      <c r="TMF535" s="682"/>
      <c r="TMG535" s="682"/>
      <c r="TMH535" s="682"/>
      <c r="TMI535" s="682"/>
      <c r="TMJ535" s="682"/>
      <c r="TMK535" s="682"/>
      <c r="TML535" s="682"/>
      <c r="TMM535" s="682"/>
      <c r="TMN535" s="682"/>
      <c r="TMO535" s="682"/>
      <c r="TMP535" s="682"/>
      <c r="TMQ535" s="682"/>
      <c r="TMR535" s="682"/>
      <c r="TMS535" s="682"/>
      <c r="TMT535" s="682"/>
      <c r="TMU535" s="682"/>
      <c r="TMV535" s="682"/>
      <c r="TMW535" s="682"/>
      <c r="TMX535" s="682"/>
      <c r="TMY535" s="682"/>
      <c r="TMZ535" s="682"/>
      <c r="TNA535" s="682"/>
      <c r="TNB535" s="682"/>
      <c r="TNC535" s="682"/>
      <c r="TND535" s="682"/>
      <c r="TNE535" s="682"/>
      <c r="TNF535" s="682"/>
      <c r="TNG535" s="682"/>
      <c r="TNH535" s="682"/>
      <c r="TNI535" s="682"/>
      <c r="TNJ535" s="682"/>
      <c r="TNK535" s="682"/>
      <c r="TNL535" s="682"/>
      <c r="TNM535" s="682"/>
      <c r="TNN535" s="682"/>
      <c r="TNO535" s="682"/>
      <c r="TNP535" s="682"/>
      <c r="TNQ535" s="682"/>
      <c r="TNR535" s="682"/>
      <c r="TNS535" s="682"/>
      <c r="TNT535" s="682"/>
      <c r="TNU535" s="682"/>
      <c r="TNV535" s="682"/>
      <c r="TNW535" s="682"/>
      <c r="TNX535" s="682"/>
      <c r="TNY535" s="682"/>
      <c r="TNZ535" s="682"/>
      <c r="TOA535" s="682"/>
      <c r="TOB535" s="682"/>
      <c r="TOC535" s="682"/>
      <c r="TOD535" s="682"/>
      <c r="TOE535" s="682"/>
      <c r="TOF535" s="682"/>
      <c r="TOG535" s="682"/>
      <c r="TOH535" s="682"/>
      <c r="TOI535" s="682"/>
      <c r="TOJ535" s="682"/>
      <c r="TOK535" s="682"/>
      <c r="TOL535" s="682"/>
      <c r="TOM535" s="682"/>
      <c r="TON535" s="682"/>
      <c r="TOO535" s="682"/>
      <c r="TOP535" s="682"/>
      <c r="TOQ535" s="682"/>
      <c r="TOR535" s="682"/>
      <c r="TOS535" s="682"/>
      <c r="TOT535" s="682"/>
      <c r="TOU535" s="682"/>
      <c r="TOV535" s="682"/>
      <c r="TOW535" s="682"/>
      <c r="TOX535" s="682"/>
      <c r="TOY535" s="682"/>
      <c r="TOZ535" s="682"/>
      <c r="TPA535" s="682"/>
      <c r="TPB535" s="682"/>
      <c r="TPC535" s="682"/>
      <c r="TPD535" s="682"/>
      <c r="TPE535" s="682"/>
      <c r="TPF535" s="682"/>
      <c r="TPG535" s="682"/>
      <c r="TPH535" s="682"/>
      <c r="TPI535" s="682"/>
      <c r="TPJ535" s="682"/>
      <c r="TPK535" s="682"/>
      <c r="TPL535" s="682"/>
      <c r="TPM535" s="682"/>
      <c r="TPN535" s="682"/>
      <c r="TPO535" s="682"/>
      <c r="TPP535" s="682"/>
      <c r="TPQ535" s="682"/>
      <c r="TPR535" s="682"/>
      <c r="TPS535" s="682"/>
      <c r="TPT535" s="682"/>
      <c r="TPU535" s="682"/>
      <c r="TPV535" s="682"/>
      <c r="TPW535" s="682"/>
      <c r="TPX535" s="682"/>
      <c r="TPY535" s="682"/>
      <c r="TPZ535" s="682"/>
      <c r="TQA535" s="682"/>
      <c r="TQB535" s="682"/>
      <c r="TQC535" s="682"/>
      <c r="TQD535" s="682"/>
      <c r="TQE535" s="682"/>
      <c r="TQF535" s="682"/>
      <c r="TQG535" s="682"/>
      <c r="TQH535" s="682"/>
      <c r="TQI535" s="682"/>
      <c r="TQJ535" s="682"/>
      <c r="TQK535" s="682"/>
      <c r="TQL535" s="682"/>
      <c r="TQM535" s="682"/>
      <c r="TQN535" s="682"/>
      <c r="TQO535" s="682"/>
      <c r="TQP535" s="682"/>
      <c r="TQQ535" s="682"/>
      <c r="TQR535" s="682"/>
      <c r="TQS535" s="682"/>
      <c r="TQT535" s="682"/>
      <c r="TQU535" s="682"/>
      <c r="TQV535" s="682"/>
      <c r="TQW535" s="682"/>
      <c r="TQX535" s="682"/>
      <c r="TQY535" s="682"/>
      <c r="TQZ535" s="682"/>
      <c r="TRA535" s="682"/>
      <c r="TRB535" s="682"/>
      <c r="TRC535" s="682"/>
      <c r="TRD535" s="682"/>
      <c r="TRE535" s="682"/>
      <c r="TRF535" s="682"/>
      <c r="TRG535" s="682"/>
      <c r="TRH535" s="682"/>
      <c r="TRI535" s="682"/>
      <c r="TRJ535" s="682"/>
      <c r="TRK535" s="682"/>
      <c r="TRL535" s="682"/>
      <c r="TRM535" s="682"/>
      <c r="TRN535" s="682"/>
      <c r="TRO535" s="682"/>
      <c r="TRP535" s="682"/>
      <c r="TRQ535" s="682"/>
      <c r="TRR535" s="682"/>
      <c r="TRS535" s="682"/>
      <c r="TRT535" s="682"/>
      <c r="TRU535" s="682"/>
      <c r="TRV535" s="682"/>
      <c r="TRW535" s="682"/>
      <c r="TRX535" s="682"/>
      <c r="TRY535" s="682"/>
      <c r="TRZ535" s="682"/>
      <c r="TSA535" s="682"/>
      <c r="TSB535" s="682"/>
      <c r="TSC535" s="682"/>
      <c r="TSD535" s="682"/>
      <c r="TSE535" s="682"/>
      <c r="TSF535" s="682"/>
      <c r="TSG535" s="682"/>
      <c r="TSH535" s="682"/>
      <c r="TSI535" s="682"/>
      <c r="TSJ535" s="682"/>
      <c r="TSK535" s="682"/>
      <c r="TSL535" s="682"/>
      <c r="TSM535" s="682"/>
      <c r="TSN535" s="682"/>
      <c r="TSO535" s="682"/>
      <c r="TSP535" s="682"/>
      <c r="TSQ535" s="682"/>
      <c r="TSR535" s="682"/>
      <c r="TSS535" s="682"/>
      <c r="TST535" s="682"/>
      <c r="TSU535" s="682"/>
      <c r="TSV535" s="682"/>
      <c r="TSW535" s="682"/>
      <c r="TSX535" s="682"/>
      <c r="TSY535" s="682"/>
      <c r="TSZ535" s="682"/>
      <c r="TTA535" s="682"/>
      <c r="TTB535" s="682"/>
      <c r="TTC535" s="682"/>
      <c r="TTD535" s="682"/>
      <c r="TTE535" s="682"/>
      <c r="TTF535" s="682"/>
      <c r="TTG535" s="682"/>
      <c r="TTH535" s="682"/>
      <c r="TTI535" s="682"/>
      <c r="TTJ535" s="682"/>
      <c r="TTK535" s="682"/>
      <c r="TTL535" s="682"/>
      <c r="TTM535" s="682"/>
      <c r="TTN535" s="682"/>
      <c r="TTO535" s="682"/>
      <c r="TTP535" s="682"/>
      <c r="TTQ535" s="682"/>
      <c r="TTR535" s="682"/>
      <c r="TTS535" s="682"/>
      <c r="TTT535" s="682"/>
      <c r="TTU535" s="682"/>
      <c r="TTV535" s="682"/>
      <c r="TTW535" s="682"/>
      <c r="TTX535" s="682"/>
      <c r="TTY535" s="682"/>
      <c r="TTZ535" s="682"/>
      <c r="TUA535" s="682"/>
      <c r="TUB535" s="682"/>
      <c r="TUC535" s="682"/>
      <c r="TUD535" s="682"/>
      <c r="TUE535" s="682"/>
      <c r="TUF535" s="682"/>
      <c r="TUG535" s="682"/>
      <c r="TUH535" s="682"/>
      <c r="TUI535" s="682"/>
      <c r="TUJ535" s="682"/>
      <c r="TUK535" s="682"/>
      <c r="TUL535" s="682"/>
      <c r="TUM535" s="682"/>
      <c r="TUN535" s="682"/>
      <c r="TUO535" s="682"/>
      <c r="TUP535" s="682"/>
      <c r="TUQ535" s="682"/>
      <c r="TUR535" s="682"/>
      <c r="TUS535" s="682"/>
      <c r="TUT535" s="682"/>
      <c r="TUU535" s="682"/>
      <c r="TUV535" s="682"/>
      <c r="TUW535" s="682"/>
      <c r="TUX535" s="682"/>
      <c r="TUY535" s="682"/>
      <c r="TUZ535" s="682"/>
      <c r="TVA535" s="682"/>
      <c r="TVB535" s="682"/>
      <c r="TVC535" s="682"/>
      <c r="TVD535" s="682"/>
      <c r="TVE535" s="682"/>
      <c r="TVF535" s="682"/>
      <c r="TVG535" s="682"/>
      <c r="TVH535" s="682"/>
      <c r="TVI535" s="682"/>
      <c r="TVJ535" s="682"/>
      <c r="TVK535" s="682"/>
      <c r="TVL535" s="682"/>
      <c r="TVM535" s="682"/>
      <c r="TVN535" s="682"/>
      <c r="TVO535" s="682"/>
      <c r="TVP535" s="682"/>
      <c r="TVQ535" s="682"/>
      <c r="TVR535" s="682"/>
      <c r="TVS535" s="682"/>
      <c r="TVT535" s="682"/>
      <c r="TVU535" s="682"/>
      <c r="TVV535" s="682"/>
      <c r="TVW535" s="682"/>
      <c r="TVX535" s="682"/>
      <c r="TVY535" s="682"/>
      <c r="TVZ535" s="682"/>
      <c r="TWA535" s="682"/>
      <c r="TWB535" s="682"/>
      <c r="TWC535" s="682"/>
      <c r="TWD535" s="682"/>
      <c r="TWE535" s="682"/>
      <c r="TWF535" s="682"/>
      <c r="TWG535" s="682"/>
      <c r="TWH535" s="682"/>
      <c r="TWI535" s="682"/>
      <c r="TWJ535" s="682"/>
      <c r="TWK535" s="682"/>
      <c r="TWL535" s="682"/>
      <c r="TWM535" s="682"/>
      <c r="TWN535" s="682"/>
      <c r="TWO535" s="682"/>
      <c r="TWP535" s="682"/>
      <c r="TWQ535" s="682"/>
      <c r="TWR535" s="682"/>
      <c r="TWS535" s="682"/>
      <c r="TWT535" s="682"/>
      <c r="TWU535" s="682"/>
      <c r="TWV535" s="682"/>
      <c r="TWW535" s="682"/>
      <c r="TWX535" s="682"/>
      <c r="TWY535" s="682"/>
      <c r="TWZ535" s="682"/>
      <c r="TXA535" s="682"/>
      <c r="TXB535" s="682"/>
      <c r="TXC535" s="682"/>
      <c r="TXD535" s="682"/>
      <c r="TXE535" s="682"/>
      <c r="TXF535" s="682"/>
      <c r="TXG535" s="682"/>
      <c r="TXH535" s="682"/>
      <c r="TXI535" s="682"/>
      <c r="TXJ535" s="682"/>
      <c r="TXK535" s="682"/>
      <c r="TXL535" s="682"/>
      <c r="TXM535" s="682"/>
      <c r="TXN535" s="682"/>
      <c r="TXO535" s="682"/>
      <c r="TXP535" s="682"/>
      <c r="TXQ535" s="682"/>
      <c r="TXR535" s="682"/>
      <c r="TXS535" s="682"/>
      <c r="TXT535" s="682"/>
      <c r="TXU535" s="682"/>
      <c r="TXV535" s="682"/>
      <c r="TXW535" s="682"/>
      <c r="TXX535" s="682"/>
      <c r="TXY535" s="682"/>
      <c r="TXZ535" s="682"/>
      <c r="TYA535" s="682"/>
      <c r="TYB535" s="682"/>
      <c r="TYC535" s="682"/>
      <c r="TYD535" s="682"/>
      <c r="TYE535" s="682"/>
      <c r="TYF535" s="682"/>
      <c r="TYG535" s="682"/>
      <c r="TYH535" s="682"/>
      <c r="TYI535" s="682"/>
      <c r="TYJ535" s="682"/>
      <c r="TYK535" s="682"/>
      <c r="TYL535" s="682"/>
      <c r="TYM535" s="682"/>
      <c r="TYN535" s="682"/>
      <c r="TYO535" s="682"/>
      <c r="TYP535" s="682"/>
      <c r="TYQ535" s="682"/>
      <c r="TYR535" s="682"/>
      <c r="TYS535" s="682"/>
      <c r="TYT535" s="682"/>
      <c r="TYU535" s="682"/>
      <c r="TYV535" s="682"/>
      <c r="TYW535" s="682"/>
      <c r="TYX535" s="682"/>
      <c r="TYY535" s="682"/>
      <c r="TYZ535" s="682"/>
      <c r="TZA535" s="682"/>
      <c r="TZB535" s="682"/>
      <c r="TZC535" s="682"/>
      <c r="TZD535" s="682"/>
      <c r="TZE535" s="682"/>
      <c r="TZF535" s="682"/>
      <c r="TZG535" s="682"/>
      <c r="TZH535" s="682"/>
      <c r="TZI535" s="682"/>
      <c r="TZJ535" s="682"/>
      <c r="TZK535" s="682"/>
      <c r="TZL535" s="682"/>
      <c r="TZM535" s="682"/>
      <c r="TZN535" s="682"/>
      <c r="TZO535" s="682"/>
      <c r="TZP535" s="682"/>
      <c r="TZQ535" s="682"/>
      <c r="TZR535" s="682"/>
      <c r="TZS535" s="682"/>
      <c r="TZT535" s="682"/>
      <c r="TZU535" s="682"/>
      <c r="TZV535" s="682"/>
      <c r="TZW535" s="682"/>
      <c r="TZX535" s="682"/>
      <c r="TZY535" s="682"/>
      <c r="TZZ535" s="682"/>
      <c r="UAA535" s="682"/>
      <c r="UAB535" s="682"/>
      <c r="UAC535" s="682"/>
      <c r="UAD535" s="682"/>
      <c r="UAE535" s="682"/>
      <c r="UAF535" s="682"/>
      <c r="UAG535" s="682"/>
      <c r="UAH535" s="682"/>
      <c r="UAI535" s="682"/>
      <c r="UAJ535" s="682"/>
      <c r="UAK535" s="682"/>
      <c r="UAL535" s="682"/>
      <c r="UAM535" s="682"/>
      <c r="UAN535" s="682"/>
      <c r="UAO535" s="682"/>
      <c r="UAP535" s="682"/>
      <c r="UAQ535" s="682"/>
      <c r="UAR535" s="682"/>
      <c r="UAS535" s="682"/>
      <c r="UAT535" s="682"/>
      <c r="UAU535" s="682"/>
      <c r="UAV535" s="682"/>
      <c r="UAW535" s="682"/>
      <c r="UAX535" s="682"/>
      <c r="UAY535" s="682"/>
      <c r="UAZ535" s="682"/>
      <c r="UBA535" s="682"/>
      <c r="UBB535" s="682"/>
      <c r="UBC535" s="682"/>
      <c r="UBD535" s="682"/>
      <c r="UBE535" s="682"/>
      <c r="UBF535" s="682"/>
      <c r="UBG535" s="682"/>
      <c r="UBH535" s="682"/>
      <c r="UBI535" s="682"/>
      <c r="UBJ535" s="682"/>
      <c r="UBK535" s="682"/>
      <c r="UBL535" s="682"/>
      <c r="UBM535" s="682"/>
      <c r="UBN535" s="682"/>
      <c r="UBO535" s="682"/>
      <c r="UBP535" s="682"/>
      <c r="UBQ535" s="682"/>
      <c r="UBR535" s="682"/>
      <c r="UBS535" s="682"/>
      <c r="UBT535" s="682"/>
      <c r="UBU535" s="682"/>
      <c r="UBV535" s="682"/>
      <c r="UBW535" s="682"/>
      <c r="UBX535" s="682"/>
      <c r="UBY535" s="682"/>
      <c r="UBZ535" s="682"/>
      <c r="UCA535" s="682"/>
      <c r="UCB535" s="682"/>
      <c r="UCC535" s="682"/>
      <c r="UCD535" s="682"/>
      <c r="UCE535" s="682"/>
      <c r="UCF535" s="682"/>
      <c r="UCG535" s="682"/>
      <c r="UCH535" s="682"/>
      <c r="UCI535" s="682"/>
      <c r="UCJ535" s="682"/>
      <c r="UCK535" s="682"/>
      <c r="UCL535" s="682"/>
      <c r="UCM535" s="682"/>
      <c r="UCN535" s="682"/>
      <c r="UCO535" s="682"/>
      <c r="UCP535" s="682"/>
      <c r="UCQ535" s="682"/>
      <c r="UCR535" s="682"/>
      <c r="UCS535" s="682"/>
      <c r="UCT535" s="682"/>
      <c r="UCU535" s="682"/>
      <c r="UCV535" s="682"/>
      <c r="UCW535" s="682"/>
      <c r="UCX535" s="682"/>
      <c r="UCY535" s="682"/>
      <c r="UCZ535" s="682"/>
      <c r="UDA535" s="682"/>
      <c r="UDB535" s="682"/>
      <c r="UDC535" s="682"/>
      <c r="UDD535" s="682"/>
      <c r="UDE535" s="682"/>
      <c r="UDF535" s="682"/>
      <c r="UDG535" s="682"/>
      <c r="UDH535" s="682"/>
      <c r="UDI535" s="682"/>
      <c r="UDJ535" s="682"/>
      <c r="UDK535" s="682"/>
      <c r="UDL535" s="682"/>
      <c r="UDM535" s="682"/>
      <c r="UDN535" s="682"/>
      <c r="UDO535" s="682"/>
      <c r="UDP535" s="682"/>
      <c r="UDQ535" s="682"/>
      <c r="UDR535" s="682"/>
      <c r="UDS535" s="682"/>
      <c r="UDT535" s="682"/>
      <c r="UDU535" s="682"/>
      <c r="UDV535" s="682"/>
      <c r="UDW535" s="682"/>
      <c r="UDX535" s="682"/>
      <c r="UDY535" s="682"/>
      <c r="UDZ535" s="682"/>
      <c r="UEA535" s="682"/>
      <c r="UEB535" s="682"/>
      <c r="UEC535" s="682"/>
      <c r="UED535" s="682"/>
      <c r="UEE535" s="682"/>
      <c r="UEF535" s="682"/>
      <c r="UEG535" s="682"/>
      <c r="UEH535" s="682"/>
      <c r="UEI535" s="682"/>
      <c r="UEJ535" s="682"/>
      <c r="UEK535" s="682"/>
      <c r="UEL535" s="682"/>
      <c r="UEM535" s="682"/>
      <c r="UEN535" s="682"/>
      <c r="UEO535" s="682"/>
      <c r="UEP535" s="682"/>
      <c r="UEQ535" s="682"/>
      <c r="UER535" s="682"/>
      <c r="UES535" s="682"/>
      <c r="UET535" s="682"/>
      <c r="UEU535" s="682"/>
      <c r="UEV535" s="682"/>
      <c r="UEW535" s="682"/>
      <c r="UEX535" s="682"/>
      <c r="UEY535" s="682"/>
      <c r="UEZ535" s="682"/>
      <c r="UFA535" s="682"/>
      <c r="UFB535" s="682"/>
      <c r="UFC535" s="682"/>
      <c r="UFD535" s="682"/>
      <c r="UFE535" s="682"/>
      <c r="UFF535" s="682"/>
      <c r="UFG535" s="682"/>
      <c r="UFH535" s="682"/>
      <c r="UFI535" s="682"/>
      <c r="UFJ535" s="682"/>
      <c r="UFK535" s="682"/>
      <c r="UFL535" s="682"/>
      <c r="UFM535" s="682"/>
      <c r="UFN535" s="682"/>
      <c r="UFO535" s="682"/>
      <c r="UFP535" s="682"/>
      <c r="UFQ535" s="682"/>
      <c r="UFR535" s="682"/>
      <c r="UFS535" s="682"/>
      <c r="UFT535" s="682"/>
      <c r="UFU535" s="682"/>
      <c r="UFV535" s="682"/>
      <c r="UFW535" s="682"/>
      <c r="UFX535" s="682"/>
      <c r="UFY535" s="682"/>
      <c r="UFZ535" s="682"/>
      <c r="UGA535" s="682"/>
      <c r="UGB535" s="682"/>
      <c r="UGC535" s="682"/>
      <c r="UGD535" s="682"/>
      <c r="UGE535" s="682"/>
      <c r="UGF535" s="682"/>
      <c r="UGG535" s="682"/>
      <c r="UGH535" s="682"/>
      <c r="UGI535" s="682"/>
      <c r="UGJ535" s="682"/>
      <c r="UGK535" s="682"/>
      <c r="UGL535" s="682"/>
      <c r="UGM535" s="682"/>
      <c r="UGN535" s="682"/>
      <c r="UGO535" s="682"/>
      <c r="UGP535" s="682"/>
      <c r="UGQ535" s="682"/>
      <c r="UGR535" s="682"/>
      <c r="UGS535" s="682"/>
      <c r="UGT535" s="682"/>
      <c r="UGU535" s="682"/>
      <c r="UGV535" s="682"/>
      <c r="UGW535" s="682"/>
      <c r="UGX535" s="682"/>
      <c r="UGY535" s="682"/>
      <c r="UGZ535" s="682"/>
      <c r="UHA535" s="682"/>
      <c r="UHB535" s="682"/>
      <c r="UHC535" s="682"/>
      <c r="UHD535" s="682"/>
      <c r="UHE535" s="682"/>
      <c r="UHF535" s="682"/>
      <c r="UHG535" s="682"/>
      <c r="UHH535" s="682"/>
      <c r="UHI535" s="682"/>
      <c r="UHJ535" s="682"/>
      <c r="UHK535" s="682"/>
      <c r="UHL535" s="682"/>
      <c r="UHM535" s="682"/>
      <c r="UHN535" s="682"/>
      <c r="UHO535" s="682"/>
      <c r="UHP535" s="682"/>
      <c r="UHQ535" s="682"/>
      <c r="UHR535" s="682"/>
      <c r="UHS535" s="682"/>
      <c r="UHT535" s="682"/>
      <c r="UHU535" s="682"/>
      <c r="UHV535" s="682"/>
      <c r="UHW535" s="682"/>
      <c r="UHX535" s="682"/>
      <c r="UHY535" s="682"/>
      <c r="UHZ535" s="682"/>
      <c r="UIA535" s="682"/>
      <c r="UIB535" s="682"/>
      <c r="UIC535" s="682"/>
      <c r="UID535" s="682"/>
      <c r="UIE535" s="682"/>
      <c r="UIF535" s="682"/>
      <c r="UIG535" s="682"/>
      <c r="UIH535" s="682"/>
      <c r="UII535" s="682"/>
      <c r="UIJ535" s="682"/>
      <c r="UIK535" s="682"/>
      <c r="UIL535" s="682"/>
      <c r="UIM535" s="682"/>
      <c r="UIN535" s="682"/>
      <c r="UIO535" s="682"/>
      <c r="UIP535" s="682"/>
      <c r="UIQ535" s="682"/>
      <c r="UIR535" s="682"/>
      <c r="UIS535" s="682"/>
      <c r="UIT535" s="682"/>
      <c r="UIU535" s="682"/>
      <c r="UIV535" s="682"/>
      <c r="UIW535" s="682"/>
      <c r="UIX535" s="682"/>
      <c r="UIY535" s="682"/>
      <c r="UIZ535" s="682"/>
      <c r="UJA535" s="682"/>
      <c r="UJB535" s="682"/>
      <c r="UJC535" s="682"/>
      <c r="UJD535" s="682"/>
      <c r="UJE535" s="682"/>
      <c r="UJF535" s="682"/>
      <c r="UJG535" s="682"/>
      <c r="UJH535" s="682"/>
      <c r="UJI535" s="682"/>
      <c r="UJJ535" s="682"/>
      <c r="UJK535" s="682"/>
      <c r="UJL535" s="682"/>
      <c r="UJM535" s="682"/>
      <c r="UJN535" s="682"/>
      <c r="UJO535" s="682"/>
      <c r="UJP535" s="682"/>
      <c r="UJQ535" s="682"/>
      <c r="UJR535" s="682"/>
      <c r="UJS535" s="682"/>
      <c r="UJT535" s="682"/>
      <c r="UJU535" s="682"/>
      <c r="UJV535" s="682"/>
      <c r="UJW535" s="682"/>
      <c r="UJX535" s="682"/>
      <c r="UJY535" s="682"/>
      <c r="UJZ535" s="682"/>
      <c r="UKA535" s="682"/>
      <c r="UKB535" s="682"/>
      <c r="UKC535" s="682"/>
      <c r="UKD535" s="682"/>
      <c r="UKE535" s="682"/>
      <c r="UKF535" s="682"/>
      <c r="UKG535" s="682"/>
      <c r="UKH535" s="682"/>
      <c r="UKI535" s="682"/>
      <c r="UKJ535" s="682"/>
      <c r="UKK535" s="682"/>
      <c r="UKL535" s="682"/>
      <c r="UKM535" s="682"/>
      <c r="UKN535" s="682"/>
      <c r="UKO535" s="682"/>
      <c r="UKP535" s="682"/>
      <c r="UKQ535" s="682"/>
      <c r="UKR535" s="682"/>
      <c r="UKS535" s="682"/>
      <c r="UKT535" s="682"/>
      <c r="UKU535" s="682"/>
      <c r="UKV535" s="682"/>
      <c r="UKW535" s="682"/>
      <c r="UKX535" s="682"/>
      <c r="UKY535" s="682"/>
      <c r="UKZ535" s="682"/>
      <c r="ULA535" s="682"/>
      <c r="ULB535" s="682"/>
      <c r="ULC535" s="682"/>
      <c r="ULD535" s="682"/>
      <c r="ULE535" s="682"/>
      <c r="ULF535" s="682"/>
      <c r="ULG535" s="682"/>
      <c r="ULH535" s="682"/>
      <c r="ULI535" s="682"/>
      <c r="ULJ535" s="682"/>
      <c r="ULK535" s="682"/>
      <c r="ULL535" s="682"/>
      <c r="ULM535" s="682"/>
      <c r="ULN535" s="682"/>
      <c r="ULO535" s="682"/>
      <c r="ULP535" s="682"/>
      <c r="ULQ535" s="682"/>
      <c r="ULR535" s="682"/>
      <c r="ULS535" s="682"/>
      <c r="ULT535" s="682"/>
      <c r="ULU535" s="682"/>
      <c r="ULV535" s="682"/>
      <c r="ULW535" s="682"/>
      <c r="ULX535" s="682"/>
      <c r="ULY535" s="682"/>
      <c r="ULZ535" s="682"/>
      <c r="UMA535" s="682"/>
      <c r="UMB535" s="682"/>
      <c r="UMC535" s="682"/>
      <c r="UMD535" s="682"/>
      <c r="UME535" s="682"/>
      <c r="UMF535" s="682"/>
      <c r="UMG535" s="682"/>
      <c r="UMH535" s="682"/>
      <c r="UMI535" s="682"/>
      <c r="UMJ535" s="682"/>
      <c r="UMK535" s="682"/>
      <c r="UML535" s="682"/>
      <c r="UMM535" s="682"/>
      <c r="UMN535" s="682"/>
      <c r="UMO535" s="682"/>
      <c r="UMP535" s="682"/>
      <c r="UMQ535" s="682"/>
      <c r="UMR535" s="682"/>
      <c r="UMS535" s="682"/>
      <c r="UMT535" s="682"/>
      <c r="UMU535" s="682"/>
      <c r="UMV535" s="682"/>
      <c r="UMW535" s="682"/>
      <c r="UMX535" s="682"/>
      <c r="UMY535" s="682"/>
      <c r="UMZ535" s="682"/>
      <c r="UNA535" s="682"/>
      <c r="UNB535" s="682"/>
      <c r="UNC535" s="682"/>
      <c r="UND535" s="682"/>
      <c r="UNE535" s="682"/>
      <c r="UNF535" s="682"/>
      <c r="UNG535" s="682"/>
      <c r="UNH535" s="682"/>
      <c r="UNI535" s="682"/>
      <c r="UNJ535" s="682"/>
      <c r="UNK535" s="682"/>
      <c r="UNL535" s="682"/>
      <c r="UNM535" s="682"/>
      <c r="UNN535" s="682"/>
      <c r="UNO535" s="682"/>
      <c r="UNP535" s="682"/>
      <c r="UNQ535" s="682"/>
      <c r="UNR535" s="682"/>
      <c r="UNS535" s="682"/>
      <c r="UNT535" s="682"/>
      <c r="UNU535" s="682"/>
      <c r="UNV535" s="682"/>
      <c r="UNW535" s="682"/>
      <c r="UNX535" s="682"/>
      <c r="UNY535" s="682"/>
      <c r="UNZ535" s="682"/>
      <c r="UOA535" s="682"/>
      <c r="UOB535" s="682"/>
      <c r="UOC535" s="682"/>
      <c r="UOD535" s="682"/>
      <c r="UOE535" s="682"/>
      <c r="UOF535" s="682"/>
      <c r="UOG535" s="682"/>
      <c r="UOH535" s="682"/>
      <c r="UOI535" s="682"/>
      <c r="UOJ535" s="682"/>
      <c r="UOK535" s="682"/>
      <c r="UOL535" s="682"/>
      <c r="UOM535" s="682"/>
      <c r="UON535" s="682"/>
      <c r="UOO535" s="682"/>
      <c r="UOP535" s="682"/>
      <c r="UOQ535" s="682"/>
      <c r="UOR535" s="682"/>
      <c r="UOS535" s="682"/>
      <c r="UOT535" s="682"/>
      <c r="UOU535" s="682"/>
      <c r="UOV535" s="682"/>
      <c r="UOW535" s="682"/>
      <c r="UOX535" s="682"/>
      <c r="UOY535" s="682"/>
      <c r="UOZ535" s="682"/>
      <c r="UPA535" s="682"/>
      <c r="UPB535" s="682"/>
      <c r="UPC535" s="682"/>
      <c r="UPD535" s="682"/>
      <c r="UPE535" s="682"/>
      <c r="UPF535" s="682"/>
      <c r="UPG535" s="682"/>
      <c r="UPH535" s="682"/>
      <c r="UPI535" s="682"/>
      <c r="UPJ535" s="682"/>
      <c r="UPK535" s="682"/>
      <c r="UPL535" s="682"/>
      <c r="UPM535" s="682"/>
      <c r="UPN535" s="682"/>
      <c r="UPO535" s="682"/>
      <c r="UPP535" s="682"/>
      <c r="UPQ535" s="682"/>
      <c r="UPR535" s="682"/>
      <c r="UPS535" s="682"/>
      <c r="UPT535" s="682"/>
      <c r="UPU535" s="682"/>
      <c r="UPV535" s="682"/>
      <c r="UPW535" s="682"/>
      <c r="UPX535" s="682"/>
      <c r="UPY535" s="682"/>
      <c r="UPZ535" s="682"/>
      <c r="UQA535" s="682"/>
      <c r="UQB535" s="682"/>
      <c r="UQC535" s="682"/>
      <c r="UQD535" s="682"/>
      <c r="UQE535" s="682"/>
      <c r="UQF535" s="682"/>
      <c r="UQG535" s="682"/>
      <c r="UQH535" s="682"/>
      <c r="UQI535" s="682"/>
      <c r="UQJ535" s="682"/>
      <c r="UQK535" s="682"/>
      <c r="UQL535" s="682"/>
      <c r="UQM535" s="682"/>
      <c r="UQN535" s="682"/>
      <c r="UQO535" s="682"/>
      <c r="UQP535" s="682"/>
      <c r="UQQ535" s="682"/>
      <c r="UQR535" s="682"/>
      <c r="UQS535" s="682"/>
      <c r="UQT535" s="682"/>
      <c r="UQU535" s="682"/>
      <c r="UQV535" s="682"/>
      <c r="UQW535" s="682"/>
      <c r="UQX535" s="682"/>
      <c r="UQY535" s="682"/>
      <c r="UQZ535" s="682"/>
      <c r="URA535" s="682"/>
      <c r="URB535" s="682"/>
      <c r="URC535" s="682"/>
      <c r="URD535" s="682"/>
      <c r="URE535" s="682"/>
      <c r="URF535" s="682"/>
      <c r="URG535" s="682"/>
      <c r="URH535" s="682"/>
      <c r="URI535" s="682"/>
      <c r="URJ535" s="682"/>
      <c r="URK535" s="682"/>
      <c r="URL535" s="682"/>
      <c r="URM535" s="682"/>
      <c r="URN535" s="682"/>
      <c r="URO535" s="682"/>
      <c r="URP535" s="682"/>
      <c r="URQ535" s="682"/>
      <c r="URR535" s="682"/>
      <c r="URS535" s="682"/>
      <c r="URT535" s="682"/>
      <c r="URU535" s="682"/>
      <c r="URV535" s="682"/>
      <c r="URW535" s="682"/>
      <c r="URX535" s="682"/>
      <c r="URY535" s="682"/>
      <c r="URZ535" s="682"/>
      <c r="USA535" s="682"/>
      <c r="USB535" s="682"/>
      <c r="USC535" s="682"/>
      <c r="USD535" s="682"/>
      <c r="USE535" s="682"/>
      <c r="USF535" s="682"/>
      <c r="USG535" s="682"/>
      <c r="USH535" s="682"/>
      <c r="USI535" s="682"/>
      <c r="USJ535" s="682"/>
      <c r="USK535" s="682"/>
      <c r="USL535" s="682"/>
      <c r="USM535" s="682"/>
      <c r="USN535" s="682"/>
      <c r="USO535" s="682"/>
      <c r="USP535" s="682"/>
      <c r="USQ535" s="682"/>
      <c r="USR535" s="682"/>
      <c r="USS535" s="682"/>
      <c r="UST535" s="682"/>
      <c r="USU535" s="682"/>
      <c r="USV535" s="682"/>
      <c r="USW535" s="682"/>
      <c r="USX535" s="682"/>
      <c r="USY535" s="682"/>
      <c r="USZ535" s="682"/>
      <c r="UTA535" s="682"/>
      <c r="UTB535" s="682"/>
      <c r="UTC535" s="682"/>
      <c r="UTD535" s="682"/>
      <c r="UTE535" s="682"/>
      <c r="UTF535" s="682"/>
      <c r="UTG535" s="682"/>
      <c r="UTH535" s="682"/>
      <c r="UTI535" s="682"/>
      <c r="UTJ535" s="682"/>
      <c r="UTK535" s="682"/>
      <c r="UTL535" s="682"/>
      <c r="UTM535" s="682"/>
      <c r="UTN535" s="682"/>
      <c r="UTO535" s="682"/>
      <c r="UTP535" s="682"/>
      <c r="UTQ535" s="682"/>
      <c r="UTR535" s="682"/>
      <c r="UTS535" s="682"/>
      <c r="UTT535" s="682"/>
      <c r="UTU535" s="682"/>
      <c r="UTV535" s="682"/>
      <c r="UTW535" s="682"/>
      <c r="UTX535" s="682"/>
      <c r="UTY535" s="682"/>
      <c r="UTZ535" s="682"/>
      <c r="UUA535" s="682"/>
      <c r="UUB535" s="682"/>
      <c r="UUC535" s="682"/>
      <c r="UUD535" s="682"/>
      <c r="UUE535" s="682"/>
      <c r="UUF535" s="682"/>
      <c r="UUG535" s="682"/>
      <c r="UUH535" s="682"/>
      <c r="UUI535" s="682"/>
      <c r="UUJ535" s="682"/>
      <c r="UUK535" s="682"/>
      <c r="UUL535" s="682"/>
      <c r="UUM535" s="682"/>
      <c r="UUN535" s="682"/>
      <c r="UUO535" s="682"/>
      <c r="UUP535" s="682"/>
      <c r="UUQ535" s="682"/>
      <c r="UUR535" s="682"/>
      <c r="UUS535" s="682"/>
      <c r="UUT535" s="682"/>
      <c r="UUU535" s="682"/>
      <c r="UUV535" s="682"/>
      <c r="UUW535" s="682"/>
      <c r="UUX535" s="682"/>
      <c r="UUY535" s="682"/>
      <c r="UUZ535" s="682"/>
      <c r="UVA535" s="682"/>
      <c r="UVB535" s="682"/>
      <c r="UVC535" s="682"/>
      <c r="UVD535" s="682"/>
      <c r="UVE535" s="682"/>
      <c r="UVF535" s="682"/>
      <c r="UVG535" s="682"/>
      <c r="UVH535" s="682"/>
      <c r="UVI535" s="682"/>
      <c r="UVJ535" s="682"/>
      <c r="UVK535" s="682"/>
      <c r="UVL535" s="682"/>
      <c r="UVM535" s="682"/>
      <c r="UVN535" s="682"/>
      <c r="UVO535" s="682"/>
      <c r="UVP535" s="682"/>
      <c r="UVQ535" s="682"/>
      <c r="UVR535" s="682"/>
      <c r="UVS535" s="682"/>
      <c r="UVT535" s="682"/>
      <c r="UVU535" s="682"/>
      <c r="UVV535" s="682"/>
      <c r="UVW535" s="682"/>
      <c r="UVX535" s="682"/>
      <c r="UVY535" s="682"/>
      <c r="UVZ535" s="682"/>
      <c r="UWA535" s="682"/>
      <c r="UWB535" s="682"/>
      <c r="UWC535" s="682"/>
      <c r="UWD535" s="682"/>
      <c r="UWE535" s="682"/>
      <c r="UWF535" s="682"/>
      <c r="UWG535" s="682"/>
      <c r="UWH535" s="682"/>
      <c r="UWI535" s="682"/>
      <c r="UWJ535" s="682"/>
      <c r="UWK535" s="682"/>
      <c r="UWL535" s="682"/>
      <c r="UWM535" s="682"/>
      <c r="UWN535" s="682"/>
      <c r="UWO535" s="682"/>
      <c r="UWP535" s="682"/>
      <c r="UWQ535" s="682"/>
      <c r="UWR535" s="682"/>
      <c r="UWS535" s="682"/>
      <c r="UWT535" s="682"/>
      <c r="UWU535" s="682"/>
      <c r="UWV535" s="682"/>
      <c r="UWW535" s="682"/>
      <c r="UWX535" s="682"/>
      <c r="UWY535" s="682"/>
      <c r="UWZ535" s="682"/>
      <c r="UXA535" s="682"/>
      <c r="UXB535" s="682"/>
      <c r="UXC535" s="682"/>
      <c r="UXD535" s="682"/>
      <c r="UXE535" s="682"/>
      <c r="UXF535" s="682"/>
      <c r="UXG535" s="682"/>
      <c r="UXH535" s="682"/>
      <c r="UXI535" s="682"/>
      <c r="UXJ535" s="682"/>
      <c r="UXK535" s="682"/>
      <c r="UXL535" s="682"/>
      <c r="UXM535" s="682"/>
      <c r="UXN535" s="682"/>
      <c r="UXO535" s="682"/>
      <c r="UXP535" s="682"/>
      <c r="UXQ535" s="682"/>
      <c r="UXR535" s="682"/>
      <c r="UXS535" s="682"/>
      <c r="UXT535" s="682"/>
      <c r="UXU535" s="682"/>
      <c r="UXV535" s="682"/>
      <c r="UXW535" s="682"/>
      <c r="UXX535" s="682"/>
      <c r="UXY535" s="682"/>
      <c r="UXZ535" s="682"/>
      <c r="UYA535" s="682"/>
      <c r="UYB535" s="682"/>
      <c r="UYC535" s="682"/>
      <c r="UYD535" s="682"/>
      <c r="UYE535" s="682"/>
      <c r="UYF535" s="682"/>
      <c r="UYG535" s="682"/>
      <c r="UYH535" s="682"/>
      <c r="UYI535" s="682"/>
      <c r="UYJ535" s="682"/>
      <c r="UYK535" s="682"/>
      <c r="UYL535" s="682"/>
      <c r="UYM535" s="682"/>
      <c r="UYN535" s="682"/>
      <c r="UYO535" s="682"/>
      <c r="UYP535" s="682"/>
      <c r="UYQ535" s="682"/>
      <c r="UYR535" s="682"/>
      <c r="UYS535" s="682"/>
      <c r="UYT535" s="682"/>
      <c r="UYU535" s="682"/>
      <c r="UYV535" s="682"/>
      <c r="UYW535" s="682"/>
      <c r="UYX535" s="682"/>
      <c r="UYY535" s="682"/>
      <c r="UYZ535" s="682"/>
      <c r="UZA535" s="682"/>
      <c r="UZB535" s="682"/>
      <c r="UZC535" s="682"/>
      <c r="UZD535" s="682"/>
      <c r="UZE535" s="682"/>
      <c r="UZF535" s="682"/>
      <c r="UZG535" s="682"/>
      <c r="UZH535" s="682"/>
      <c r="UZI535" s="682"/>
      <c r="UZJ535" s="682"/>
      <c r="UZK535" s="682"/>
      <c r="UZL535" s="682"/>
      <c r="UZM535" s="682"/>
      <c r="UZN535" s="682"/>
      <c r="UZO535" s="682"/>
      <c r="UZP535" s="682"/>
      <c r="UZQ535" s="682"/>
      <c r="UZR535" s="682"/>
      <c r="UZS535" s="682"/>
      <c r="UZT535" s="682"/>
      <c r="UZU535" s="682"/>
      <c r="UZV535" s="682"/>
      <c r="UZW535" s="682"/>
      <c r="UZX535" s="682"/>
      <c r="UZY535" s="682"/>
      <c r="UZZ535" s="682"/>
      <c r="VAA535" s="682"/>
      <c r="VAB535" s="682"/>
      <c r="VAC535" s="682"/>
      <c r="VAD535" s="682"/>
      <c r="VAE535" s="682"/>
      <c r="VAF535" s="682"/>
      <c r="VAG535" s="682"/>
      <c r="VAH535" s="682"/>
      <c r="VAI535" s="682"/>
      <c r="VAJ535" s="682"/>
      <c r="VAK535" s="682"/>
      <c r="VAL535" s="682"/>
      <c r="VAM535" s="682"/>
      <c r="VAN535" s="682"/>
      <c r="VAO535" s="682"/>
      <c r="VAP535" s="682"/>
      <c r="VAQ535" s="682"/>
      <c r="VAR535" s="682"/>
      <c r="VAS535" s="682"/>
      <c r="VAT535" s="682"/>
      <c r="VAU535" s="682"/>
      <c r="VAV535" s="682"/>
      <c r="VAW535" s="682"/>
      <c r="VAX535" s="682"/>
      <c r="VAY535" s="682"/>
      <c r="VAZ535" s="682"/>
      <c r="VBA535" s="682"/>
      <c r="VBB535" s="682"/>
      <c r="VBC535" s="682"/>
      <c r="VBD535" s="682"/>
      <c r="VBE535" s="682"/>
      <c r="VBF535" s="682"/>
      <c r="VBG535" s="682"/>
      <c r="VBH535" s="682"/>
      <c r="VBI535" s="682"/>
      <c r="VBJ535" s="682"/>
      <c r="VBK535" s="682"/>
      <c r="VBL535" s="682"/>
      <c r="VBM535" s="682"/>
      <c r="VBN535" s="682"/>
      <c r="VBO535" s="682"/>
      <c r="VBP535" s="682"/>
      <c r="VBQ535" s="682"/>
      <c r="VBR535" s="682"/>
      <c r="VBS535" s="682"/>
      <c r="VBT535" s="682"/>
      <c r="VBU535" s="682"/>
      <c r="VBV535" s="682"/>
      <c r="VBW535" s="682"/>
      <c r="VBX535" s="682"/>
      <c r="VBY535" s="682"/>
      <c r="VBZ535" s="682"/>
      <c r="VCA535" s="682"/>
      <c r="VCB535" s="682"/>
      <c r="VCC535" s="682"/>
      <c r="VCD535" s="682"/>
      <c r="VCE535" s="682"/>
      <c r="VCF535" s="682"/>
      <c r="VCG535" s="682"/>
      <c r="VCH535" s="682"/>
      <c r="VCI535" s="682"/>
      <c r="VCJ535" s="682"/>
      <c r="VCK535" s="682"/>
      <c r="VCL535" s="682"/>
      <c r="VCM535" s="682"/>
      <c r="VCN535" s="682"/>
      <c r="VCO535" s="682"/>
      <c r="VCP535" s="682"/>
      <c r="VCQ535" s="682"/>
      <c r="VCR535" s="682"/>
      <c r="VCS535" s="682"/>
      <c r="VCT535" s="682"/>
      <c r="VCU535" s="682"/>
      <c r="VCV535" s="682"/>
      <c r="VCW535" s="682"/>
      <c r="VCX535" s="682"/>
      <c r="VCY535" s="682"/>
      <c r="VCZ535" s="682"/>
      <c r="VDA535" s="682"/>
      <c r="VDB535" s="682"/>
      <c r="VDC535" s="682"/>
      <c r="VDD535" s="682"/>
      <c r="VDE535" s="682"/>
      <c r="VDF535" s="682"/>
      <c r="VDG535" s="682"/>
      <c r="VDH535" s="682"/>
      <c r="VDI535" s="682"/>
      <c r="VDJ535" s="682"/>
      <c r="VDK535" s="682"/>
      <c r="VDL535" s="682"/>
      <c r="VDM535" s="682"/>
      <c r="VDN535" s="682"/>
      <c r="VDO535" s="682"/>
      <c r="VDP535" s="682"/>
      <c r="VDQ535" s="682"/>
      <c r="VDR535" s="682"/>
      <c r="VDS535" s="682"/>
      <c r="VDT535" s="682"/>
      <c r="VDU535" s="682"/>
      <c r="VDV535" s="682"/>
      <c r="VDW535" s="682"/>
      <c r="VDX535" s="682"/>
      <c r="VDY535" s="682"/>
      <c r="VDZ535" s="682"/>
      <c r="VEA535" s="682"/>
      <c r="VEB535" s="682"/>
      <c r="VEC535" s="682"/>
      <c r="VED535" s="682"/>
      <c r="VEE535" s="682"/>
      <c r="VEF535" s="682"/>
      <c r="VEG535" s="682"/>
      <c r="VEH535" s="682"/>
      <c r="VEI535" s="682"/>
      <c r="VEJ535" s="682"/>
      <c r="VEK535" s="682"/>
      <c r="VEL535" s="682"/>
      <c r="VEM535" s="682"/>
      <c r="VEN535" s="682"/>
      <c r="VEO535" s="682"/>
      <c r="VEP535" s="682"/>
      <c r="VEQ535" s="682"/>
      <c r="VER535" s="682"/>
      <c r="VES535" s="682"/>
      <c r="VET535" s="682"/>
      <c r="VEU535" s="682"/>
      <c r="VEV535" s="682"/>
      <c r="VEW535" s="682"/>
      <c r="VEX535" s="682"/>
      <c r="VEY535" s="682"/>
      <c r="VEZ535" s="682"/>
      <c r="VFA535" s="682"/>
      <c r="VFB535" s="682"/>
      <c r="VFC535" s="682"/>
      <c r="VFD535" s="682"/>
      <c r="VFE535" s="682"/>
      <c r="VFF535" s="682"/>
      <c r="VFG535" s="682"/>
      <c r="VFH535" s="682"/>
      <c r="VFI535" s="682"/>
      <c r="VFJ535" s="682"/>
      <c r="VFK535" s="682"/>
      <c r="VFL535" s="682"/>
      <c r="VFM535" s="682"/>
      <c r="VFN535" s="682"/>
      <c r="VFO535" s="682"/>
      <c r="VFP535" s="682"/>
      <c r="VFQ535" s="682"/>
      <c r="VFR535" s="682"/>
      <c r="VFS535" s="682"/>
      <c r="VFT535" s="682"/>
      <c r="VFU535" s="682"/>
      <c r="VFV535" s="682"/>
      <c r="VFW535" s="682"/>
      <c r="VFX535" s="682"/>
      <c r="VFY535" s="682"/>
      <c r="VFZ535" s="682"/>
      <c r="VGA535" s="682"/>
      <c r="VGB535" s="682"/>
      <c r="VGC535" s="682"/>
      <c r="VGD535" s="682"/>
      <c r="VGE535" s="682"/>
      <c r="VGF535" s="682"/>
      <c r="VGG535" s="682"/>
      <c r="VGH535" s="682"/>
      <c r="VGI535" s="682"/>
      <c r="VGJ535" s="682"/>
      <c r="VGK535" s="682"/>
      <c r="VGL535" s="682"/>
      <c r="VGM535" s="682"/>
      <c r="VGN535" s="682"/>
      <c r="VGO535" s="682"/>
      <c r="VGP535" s="682"/>
      <c r="VGQ535" s="682"/>
      <c r="VGR535" s="682"/>
      <c r="VGS535" s="682"/>
      <c r="VGT535" s="682"/>
      <c r="VGU535" s="682"/>
      <c r="VGV535" s="682"/>
      <c r="VGW535" s="682"/>
      <c r="VGX535" s="682"/>
      <c r="VGY535" s="682"/>
      <c r="VGZ535" s="682"/>
      <c r="VHA535" s="682"/>
      <c r="VHB535" s="682"/>
      <c r="VHC535" s="682"/>
      <c r="VHD535" s="682"/>
      <c r="VHE535" s="682"/>
      <c r="VHF535" s="682"/>
      <c r="VHG535" s="682"/>
      <c r="VHH535" s="682"/>
      <c r="VHI535" s="682"/>
      <c r="VHJ535" s="682"/>
      <c r="VHK535" s="682"/>
      <c r="VHL535" s="682"/>
      <c r="VHM535" s="682"/>
      <c r="VHN535" s="682"/>
      <c r="VHO535" s="682"/>
      <c r="VHP535" s="682"/>
      <c r="VHQ535" s="682"/>
      <c r="VHR535" s="682"/>
      <c r="VHS535" s="682"/>
      <c r="VHT535" s="682"/>
      <c r="VHU535" s="682"/>
      <c r="VHV535" s="682"/>
      <c r="VHW535" s="682"/>
      <c r="VHX535" s="682"/>
      <c r="VHY535" s="682"/>
      <c r="VHZ535" s="682"/>
      <c r="VIA535" s="682"/>
      <c r="VIB535" s="682"/>
      <c r="VIC535" s="682"/>
      <c r="VID535" s="682"/>
      <c r="VIE535" s="682"/>
      <c r="VIF535" s="682"/>
      <c r="VIG535" s="682"/>
      <c r="VIH535" s="682"/>
      <c r="VII535" s="682"/>
      <c r="VIJ535" s="682"/>
      <c r="VIK535" s="682"/>
      <c r="VIL535" s="682"/>
      <c r="VIM535" s="682"/>
      <c r="VIN535" s="682"/>
      <c r="VIO535" s="682"/>
      <c r="VIP535" s="682"/>
      <c r="VIQ535" s="682"/>
      <c r="VIR535" s="682"/>
      <c r="VIS535" s="682"/>
      <c r="VIT535" s="682"/>
      <c r="VIU535" s="682"/>
      <c r="VIV535" s="682"/>
      <c r="VIW535" s="682"/>
      <c r="VIX535" s="682"/>
      <c r="VIY535" s="682"/>
      <c r="VIZ535" s="682"/>
      <c r="VJA535" s="682"/>
      <c r="VJB535" s="682"/>
      <c r="VJC535" s="682"/>
      <c r="VJD535" s="682"/>
      <c r="VJE535" s="682"/>
      <c r="VJF535" s="682"/>
      <c r="VJG535" s="682"/>
      <c r="VJH535" s="682"/>
      <c r="VJI535" s="682"/>
      <c r="VJJ535" s="682"/>
      <c r="VJK535" s="682"/>
      <c r="VJL535" s="682"/>
      <c r="VJM535" s="682"/>
      <c r="VJN535" s="682"/>
      <c r="VJO535" s="682"/>
      <c r="VJP535" s="682"/>
      <c r="VJQ535" s="682"/>
      <c r="VJR535" s="682"/>
      <c r="VJS535" s="682"/>
      <c r="VJT535" s="682"/>
      <c r="VJU535" s="682"/>
      <c r="VJV535" s="682"/>
      <c r="VJW535" s="682"/>
      <c r="VJX535" s="682"/>
      <c r="VJY535" s="682"/>
      <c r="VJZ535" s="682"/>
      <c r="VKA535" s="682"/>
      <c r="VKB535" s="682"/>
      <c r="VKC535" s="682"/>
      <c r="VKD535" s="682"/>
      <c r="VKE535" s="682"/>
      <c r="VKF535" s="682"/>
      <c r="VKG535" s="682"/>
      <c r="VKH535" s="682"/>
      <c r="VKI535" s="682"/>
      <c r="VKJ535" s="682"/>
      <c r="VKK535" s="682"/>
      <c r="VKL535" s="682"/>
      <c r="VKM535" s="682"/>
      <c r="VKN535" s="682"/>
      <c r="VKO535" s="682"/>
      <c r="VKP535" s="682"/>
      <c r="VKQ535" s="682"/>
      <c r="VKR535" s="682"/>
      <c r="VKS535" s="682"/>
      <c r="VKT535" s="682"/>
      <c r="VKU535" s="682"/>
      <c r="VKV535" s="682"/>
      <c r="VKW535" s="682"/>
      <c r="VKX535" s="682"/>
      <c r="VKY535" s="682"/>
      <c r="VKZ535" s="682"/>
      <c r="VLA535" s="682"/>
      <c r="VLB535" s="682"/>
      <c r="VLC535" s="682"/>
      <c r="VLD535" s="682"/>
      <c r="VLE535" s="682"/>
      <c r="VLF535" s="682"/>
      <c r="VLG535" s="682"/>
      <c r="VLH535" s="682"/>
      <c r="VLI535" s="682"/>
      <c r="VLJ535" s="682"/>
      <c r="VLK535" s="682"/>
      <c r="VLL535" s="682"/>
      <c r="VLM535" s="682"/>
      <c r="VLN535" s="682"/>
      <c r="VLO535" s="682"/>
      <c r="VLP535" s="682"/>
      <c r="VLQ535" s="682"/>
      <c r="VLR535" s="682"/>
      <c r="VLS535" s="682"/>
      <c r="VLT535" s="682"/>
      <c r="VLU535" s="682"/>
      <c r="VLV535" s="682"/>
      <c r="VLW535" s="682"/>
      <c r="VLX535" s="682"/>
      <c r="VLY535" s="682"/>
      <c r="VLZ535" s="682"/>
      <c r="VMA535" s="682"/>
      <c r="VMB535" s="682"/>
      <c r="VMC535" s="682"/>
      <c r="VMD535" s="682"/>
      <c r="VME535" s="682"/>
      <c r="VMF535" s="682"/>
      <c r="VMG535" s="682"/>
      <c r="VMH535" s="682"/>
      <c r="VMI535" s="682"/>
      <c r="VMJ535" s="682"/>
      <c r="VMK535" s="682"/>
      <c r="VML535" s="682"/>
      <c r="VMM535" s="682"/>
      <c r="VMN535" s="682"/>
      <c r="VMO535" s="682"/>
      <c r="VMP535" s="682"/>
      <c r="VMQ535" s="682"/>
      <c r="VMR535" s="682"/>
      <c r="VMS535" s="682"/>
      <c r="VMT535" s="682"/>
      <c r="VMU535" s="682"/>
      <c r="VMV535" s="682"/>
      <c r="VMW535" s="682"/>
      <c r="VMX535" s="682"/>
      <c r="VMY535" s="682"/>
      <c r="VMZ535" s="682"/>
      <c r="VNA535" s="682"/>
      <c r="VNB535" s="682"/>
      <c r="VNC535" s="682"/>
      <c r="VND535" s="682"/>
      <c r="VNE535" s="682"/>
      <c r="VNF535" s="682"/>
      <c r="VNG535" s="682"/>
      <c r="VNH535" s="682"/>
      <c r="VNI535" s="682"/>
      <c r="VNJ535" s="682"/>
      <c r="VNK535" s="682"/>
      <c r="VNL535" s="682"/>
      <c r="VNM535" s="682"/>
      <c r="VNN535" s="682"/>
      <c r="VNO535" s="682"/>
      <c r="VNP535" s="682"/>
      <c r="VNQ535" s="682"/>
      <c r="VNR535" s="682"/>
      <c r="VNS535" s="682"/>
      <c r="VNT535" s="682"/>
      <c r="VNU535" s="682"/>
      <c r="VNV535" s="682"/>
      <c r="VNW535" s="682"/>
      <c r="VNX535" s="682"/>
      <c r="VNY535" s="682"/>
      <c r="VNZ535" s="682"/>
      <c r="VOA535" s="682"/>
      <c r="VOB535" s="682"/>
      <c r="VOC535" s="682"/>
      <c r="VOD535" s="682"/>
      <c r="VOE535" s="682"/>
      <c r="VOF535" s="682"/>
      <c r="VOG535" s="682"/>
      <c r="VOH535" s="682"/>
      <c r="VOI535" s="682"/>
      <c r="VOJ535" s="682"/>
      <c r="VOK535" s="682"/>
      <c r="VOL535" s="682"/>
      <c r="VOM535" s="682"/>
      <c r="VON535" s="682"/>
      <c r="VOO535" s="682"/>
      <c r="VOP535" s="682"/>
      <c r="VOQ535" s="682"/>
      <c r="VOR535" s="682"/>
      <c r="VOS535" s="682"/>
      <c r="VOT535" s="682"/>
      <c r="VOU535" s="682"/>
      <c r="VOV535" s="682"/>
      <c r="VOW535" s="682"/>
      <c r="VOX535" s="682"/>
      <c r="VOY535" s="682"/>
      <c r="VOZ535" s="682"/>
      <c r="VPA535" s="682"/>
      <c r="VPB535" s="682"/>
      <c r="VPC535" s="682"/>
      <c r="VPD535" s="682"/>
      <c r="VPE535" s="682"/>
      <c r="VPF535" s="682"/>
      <c r="VPG535" s="682"/>
      <c r="VPH535" s="682"/>
      <c r="VPI535" s="682"/>
      <c r="VPJ535" s="682"/>
      <c r="VPK535" s="682"/>
      <c r="VPL535" s="682"/>
      <c r="VPM535" s="682"/>
      <c r="VPN535" s="682"/>
      <c r="VPO535" s="682"/>
      <c r="VPP535" s="682"/>
      <c r="VPQ535" s="682"/>
      <c r="VPR535" s="682"/>
      <c r="VPS535" s="682"/>
      <c r="VPT535" s="682"/>
      <c r="VPU535" s="682"/>
      <c r="VPV535" s="682"/>
      <c r="VPW535" s="682"/>
      <c r="VPX535" s="682"/>
      <c r="VPY535" s="682"/>
      <c r="VPZ535" s="682"/>
      <c r="VQA535" s="682"/>
      <c r="VQB535" s="682"/>
      <c r="VQC535" s="682"/>
      <c r="VQD535" s="682"/>
      <c r="VQE535" s="682"/>
      <c r="VQF535" s="682"/>
      <c r="VQG535" s="682"/>
      <c r="VQH535" s="682"/>
      <c r="VQI535" s="682"/>
      <c r="VQJ535" s="682"/>
      <c r="VQK535" s="682"/>
      <c r="VQL535" s="682"/>
      <c r="VQM535" s="682"/>
      <c r="VQN535" s="682"/>
      <c r="VQO535" s="682"/>
      <c r="VQP535" s="682"/>
      <c r="VQQ535" s="682"/>
      <c r="VQR535" s="682"/>
      <c r="VQS535" s="682"/>
      <c r="VQT535" s="682"/>
      <c r="VQU535" s="682"/>
      <c r="VQV535" s="682"/>
      <c r="VQW535" s="682"/>
      <c r="VQX535" s="682"/>
      <c r="VQY535" s="682"/>
      <c r="VQZ535" s="682"/>
      <c r="VRA535" s="682"/>
      <c r="VRB535" s="682"/>
      <c r="VRC535" s="682"/>
      <c r="VRD535" s="682"/>
      <c r="VRE535" s="682"/>
      <c r="VRF535" s="682"/>
      <c r="VRG535" s="682"/>
      <c r="VRH535" s="682"/>
      <c r="VRI535" s="682"/>
      <c r="VRJ535" s="682"/>
      <c r="VRK535" s="682"/>
      <c r="VRL535" s="682"/>
      <c r="VRM535" s="682"/>
      <c r="VRN535" s="682"/>
      <c r="VRO535" s="682"/>
      <c r="VRP535" s="682"/>
      <c r="VRQ535" s="682"/>
      <c r="VRR535" s="682"/>
      <c r="VRS535" s="682"/>
      <c r="VRT535" s="682"/>
      <c r="VRU535" s="682"/>
      <c r="VRV535" s="682"/>
      <c r="VRW535" s="682"/>
      <c r="VRX535" s="682"/>
      <c r="VRY535" s="682"/>
      <c r="VRZ535" s="682"/>
      <c r="VSA535" s="682"/>
      <c r="VSB535" s="682"/>
      <c r="VSC535" s="682"/>
      <c r="VSD535" s="682"/>
      <c r="VSE535" s="682"/>
      <c r="VSF535" s="682"/>
      <c r="VSG535" s="682"/>
      <c r="VSH535" s="682"/>
      <c r="VSI535" s="682"/>
      <c r="VSJ535" s="682"/>
      <c r="VSK535" s="682"/>
      <c r="VSL535" s="682"/>
      <c r="VSM535" s="682"/>
      <c r="VSN535" s="682"/>
      <c r="VSO535" s="682"/>
      <c r="VSP535" s="682"/>
      <c r="VSQ535" s="682"/>
      <c r="VSR535" s="682"/>
      <c r="VSS535" s="682"/>
      <c r="VST535" s="682"/>
      <c r="VSU535" s="682"/>
      <c r="VSV535" s="682"/>
      <c r="VSW535" s="682"/>
      <c r="VSX535" s="682"/>
      <c r="VSY535" s="682"/>
      <c r="VSZ535" s="682"/>
      <c r="VTA535" s="682"/>
      <c r="VTB535" s="682"/>
      <c r="VTC535" s="682"/>
      <c r="VTD535" s="682"/>
      <c r="VTE535" s="682"/>
      <c r="VTF535" s="682"/>
      <c r="VTG535" s="682"/>
      <c r="VTH535" s="682"/>
      <c r="VTI535" s="682"/>
      <c r="VTJ535" s="682"/>
      <c r="VTK535" s="682"/>
      <c r="VTL535" s="682"/>
      <c r="VTM535" s="682"/>
      <c r="VTN535" s="682"/>
      <c r="VTO535" s="682"/>
      <c r="VTP535" s="682"/>
      <c r="VTQ535" s="682"/>
      <c r="VTR535" s="682"/>
      <c r="VTS535" s="682"/>
      <c r="VTT535" s="682"/>
      <c r="VTU535" s="682"/>
      <c r="VTV535" s="682"/>
      <c r="VTW535" s="682"/>
      <c r="VTX535" s="682"/>
      <c r="VTY535" s="682"/>
      <c r="VTZ535" s="682"/>
      <c r="VUA535" s="682"/>
      <c r="VUB535" s="682"/>
      <c r="VUC535" s="682"/>
      <c r="VUD535" s="682"/>
      <c r="VUE535" s="682"/>
      <c r="VUF535" s="682"/>
      <c r="VUG535" s="682"/>
      <c r="VUH535" s="682"/>
      <c r="VUI535" s="682"/>
      <c r="VUJ535" s="682"/>
      <c r="VUK535" s="682"/>
      <c r="VUL535" s="682"/>
      <c r="VUM535" s="682"/>
      <c r="VUN535" s="682"/>
      <c r="VUO535" s="682"/>
      <c r="VUP535" s="682"/>
      <c r="VUQ535" s="682"/>
      <c r="VUR535" s="682"/>
      <c r="VUS535" s="682"/>
      <c r="VUT535" s="682"/>
      <c r="VUU535" s="682"/>
      <c r="VUV535" s="682"/>
      <c r="VUW535" s="682"/>
      <c r="VUX535" s="682"/>
      <c r="VUY535" s="682"/>
      <c r="VUZ535" s="682"/>
      <c r="VVA535" s="682"/>
      <c r="VVB535" s="682"/>
      <c r="VVC535" s="682"/>
      <c r="VVD535" s="682"/>
      <c r="VVE535" s="682"/>
      <c r="VVF535" s="682"/>
      <c r="VVG535" s="682"/>
      <c r="VVH535" s="682"/>
      <c r="VVI535" s="682"/>
      <c r="VVJ535" s="682"/>
      <c r="VVK535" s="682"/>
      <c r="VVL535" s="682"/>
      <c r="VVM535" s="682"/>
      <c r="VVN535" s="682"/>
      <c r="VVO535" s="682"/>
      <c r="VVP535" s="682"/>
      <c r="VVQ535" s="682"/>
      <c r="VVR535" s="682"/>
      <c r="VVS535" s="682"/>
      <c r="VVT535" s="682"/>
      <c r="VVU535" s="682"/>
      <c r="VVV535" s="682"/>
      <c r="VVW535" s="682"/>
      <c r="VVX535" s="682"/>
      <c r="VVY535" s="682"/>
      <c r="VVZ535" s="682"/>
      <c r="VWA535" s="682"/>
      <c r="VWB535" s="682"/>
      <c r="VWC535" s="682"/>
      <c r="VWD535" s="682"/>
      <c r="VWE535" s="682"/>
      <c r="VWF535" s="682"/>
      <c r="VWG535" s="682"/>
      <c r="VWH535" s="682"/>
      <c r="VWI535" s="682"/>
      <c r="VWJ535" s="682"/>
      <c r="VWK535" s="682"/>
      <c r="VWL535" s="682"/>
      <c r="VWM535" s="682"/>
      <c r="VWN535" s="682"/>
      <c r="VWO535" s="682"/>
      <c r="VWP535" s="682"/>
      <c r="VWQ535" s="682"/>
      <c r="VWR535" s="682"/>
      <c r="VWS535" s="682"/>
      <c r="VWT535" s="682"/>
      <c r="VWU535" s="682"/>
      <c r="VWV535" s="682"/>
      <c r="VWW535" s="682"/>
      <c r="VWX535" s="682"/>
      <c r="VWY535" s="682"/>
      <c r="VWZ535" s="682"/>
      <c r="VXA535" s="682"/>
      <c r="VXB535" s="682"/>
      <c r="VXC535" s="682"/>
      <c r="VXD535" s="682"/>
      <c r="VXE535" s="682"/>
      <c r="VXF535" s="682"/>
      <c r="VXG535" s="682"/>
      <c r="VXH535" s="682"/>
      <c r="VXI535" s="682"/>
      <c r="VXJ535" s="682"/>
      <c r="VXK535" s="682"/>
      <c r="VXL535" s="682"/>
      <c r="VXM535" s="682"/>
      <c r="VXN535" s="682"/>
      <c r="VXO535" s="682"/>
      <c r="VXP535" s="682"/>
      <c r="VXQ535" s="682"/>
      <c r="VXR535" s="682"/>
      <c r="VXS535" s="682"/>
      <c r="VXT535" s="682"/>
      <c r="VXU535" s="682"/>
      <c r="VXV535" s="682"/>
      <c r="VXW535" s="682"/>
      <c r="VXX535" s="682"/>
      <c r="VXY535" s="682"/>
      <c r="VXZ535" s="682"/>
      <c r="VYA535" s="682"/>
      <c r="VYB535" s="682"/>
      <c r="VYC535" s="682"/>
      <c r="VYD535" s="682"/>
      <c r="VYE535" s="682"/>
      <c r="VYF535" s="682"/>
      <c r="VYG535" s="682"/>
      <c r="VYH535" s="682"/>
      <c r="VYI535" s="682"/>
      <c r="VYJ535" s="682"/>
      <c r="VYK535" s="682"/>
      <c r="VYL535" s="682"/>
      <c r="VYM535" s="682"/>
      <c r="VYN535" s="682"/>
      <c r="VYO535" s="682"/>
      <c r="VYP535" s="682"/>
      <c r="VYQ535" s="682"/>
      <c r="VYR535" s="682"/>
      <c r="VYS535" s="682"/>
      <c r="VYT535" s="682"/>
      <c r="VYU535" s="682"/>
      <c r="VYV535" s="682"/>
      <c r="VYW535" s="682"/>
      <c r="VYX535" s="682"/>
      <c r="VYY535" s="682"/>
      <c r="VYZ535" s="682"/>
      <c r="VZA535" s="682"/>
      <c r="VZB535" s="682"/>
      <c r="VZC535" s="682"/>
      <c r="VZD535" s="682"/>
      <c r="VZE535" s="682"/>
      <c r="VZF535" s="682"/>
      <c r="VZG535" s="682"/>
      <c r="VZH535" s="682"/>
      <c r="VZI535" s="682"/>
      <c r="VZJ535" s="682"/>
      <c r="VZK535" s="682"/>
      <c r="VZL535" s="682"/>
      <c r="VZM535" s="682"/>
      <c r="VZN535" s="682"/>
      <c r="VZO535" s="682"/>
      <c r="VZP535" s="682"/>
      <c r="VZQ535" s="682"/>
      <c r="VZR535" s="682"/>
      <c r="VZS535" s="682"/>
      <c r="VZT535" s="682"/>
      <c r="VZU535" s="682"/>
      <c r="VZV535" s="682"/>
      <c r="VZW535" s="682"/>
      <c r="VZX535" s="682"/>
      <c r="VZY535" s="682"/>
      <c r="VZZ535" s="682"/>
      <c r="WAA535" s="682"/>
      <c r="WAB535" s="682"/>
      <c r="WAC535" s="682"/>
      <c r="WAD535" s="682"/>
      <c r="WAE535" s="682"/>
      <c r="WAF535" s="682"/>
      <c r="WAG535" s="682"/>
      <c r="WAH535" s="682"/>
      <c r="WAI535" s="682"/>
      <c r="WAJ535" s="682"/>
      <c r="WAK535" s="682"/>
      <c r="WAL535" s="682"/>
      <c r="WAM535" s="682"/>
      <c r="WAN535" s="682"/>
      <c r="WAO535" s="682"/>
      <c r="WAP535" s="682"/>
      <c r="WAQ535" s="682"/>
      <c r="WAR535" s="682"/>
      <c r="WAS535" s="682"/>
      <c r="WAT535" s="682"/>
      <c r="WAU535" s="682"/>
      <c r="WAV535" s="682"/>
      <c r="WAW535" s="682"/>
      <c r="WAX535" s="682"/>
      <c r="WAY535" s="682"/>
      <c r="WAZ535" s="682"/>
      <c r="WBA535" s="682"/>
      <c r="WBB535" s="682"/>
      <c r="WBC535" s="682"/>
      <c r="WBD535" s="682"/>
      <c r="WBE535" s="682"/>
      <c r="WBF535" s="682"/>
      <c r="WBG535" s="682"/>
      <c r="WBH535" s="682"/>
      <c r="WBI535" s="682"/>
      <c r="WBJ535" s="682"/>
      <c r="WBK535" s="682"/>
      <c r="WBL535" s="682"/>
      <c r="WBM535" s="682"/>
      <c r="WBN535" s="682"/>
      <c r="WBO535" s="682"/>
      <c r="WBP535" s="682"/>
      <c r="WBQ535" s="682"/>
      <c r="WBR535" s="682"/>
      <c r="WBS535" s="682"/>
      <c r="WBT535" s="682"/>
      <c r="WBU535" s="682"/>
      <c r="WBV535" s="682"/>
      <c r="WBW535" s="682"/>
      <c r="WBX535" s="682"/>
      <c r="WBY535" s="682"/>
      <c r="WBZ535" s="682"/>
      <c r="WCA535" s="682"/>
      <c r="WCB535" s="682"/>
      <c r="WCC535" s="682"/>
      <c r="WCD535" s="682"/>
      <c r="WCE535" s="682"/>
      <c r="WCF535" s="682"/>
      <c r="WCG535" s="682"/>
      <c r="WCH535" s="682"/>
      <c r="WCI535" s="682"/>
      <c r="WCJ535" s="682"/>
      <c r="WCK535" s="682"/>
      <c r="WCL535" s="682"/>
      <c r="WCM535" s="682"/>
      <c r="WCN535" s="682"/>
      <c r="WCO535" s="682"/>
      <c r="WCP535" s="682"/>
      <c r="WCQ535" s="682"/>
      <c r="WCR535" s="682"/>
      <c r="WCS535" s="682"/>
      <c r="WCT535" s="682"/>
      <c r="WCU535" s="682"/>
      <c r="WCV535" s="682"/>
      <c r="WCW535" s="682"/>
      <c r="WCX535" s="682"/>
      <c r="WCY535" s="682"/>
      <c r="WCZ535" s="682"/>
      <c r="WDA535" s="682"/>
      <c r="WDB535" s="682"/>
      <c r="WDC535" s="682"/>
      <c r="WDD535" s="682"/>
      <c r="WDE535" s="682"/>
      <c r="WDF535" s="682"/>
      <c r="WDG535" s="682"/>
      <c r="WDH535" s="682"/>
      <c r="WDI535" s="682"/>
      <c r="WDJ535" s="682"/>
      <c r="WDK535" s="682"/>
      <c r="WDL535" s="682"/>
      <c r="WDM535" s="682"/>
      <c r="WDN535" s="682"/>
      <c r="WDO535" s="682"/>
      <c r="WDP535" s="682"/>
      <c r="WDQ535" s="682"/>
      <c r="WDR535" s="682"/>
      <c r="WDS535" s="682"/>
      <c r="WDT535" s="682"/>
      <c r="WDU535" s="682"/>
      <c r="WDV535" s="682"/>
      <c r="WDW535" s="682"/>
      <c r="WDX535" s="682"/>
      <c r="WDY535" s="682"/>
      <c r="WDZ535" s="682"/>
      <c r="WEA535" s="682"/>
      <c r="WEB535" s="682"/>
      <c r="WEC535" s="682"/>
      <c r="WED535" s="682"/>
      <c r="WEE535" s="682"/>
      <c r="WEF535" s="682"/>
      <c r="WEG535" s="682"/>
      <c r="WEH535" s="682"/>
      <c r="WEI535" s="682"/>
      <c r="WEJ535" s="682"/>
      <c r="WEK535" s="682"/>
      <c r="WEL535" s="682"/>
      <c r="WEM535" s="682"/>
      <c r="WEN535" s="682"/>
      <c r="WEO535" s="682"/>
      <c r="WEP535" s="682"/>
      <c r="WEQ535" s="682"/>
      <c r="WER535" s="682"/>
      <c r="WES535" s="682"/>
      <c r="WET535" s="682"/>
      <c r="WEU535" s="682"/>
      <c r="WEV535" s="682"/>
      <c r="WEW535" s="682"/>
      <c r="WEX535" s="682"/>
      <c r="WEY535" s="682"/>
      <c r="WEZ535" s="682"/>
      <c r="WFA535" s="682"/>
      <c r="WFB535" s="682"/>
      <c r="WFC535" s="682"/>
      <c r="WFD535" s="682"/>
      <c r="WFE535" s="682"/>
      <c r="WFF535" s="682"/>
      <c r="WFG535" s="682"/>
      <c r="WFH535" s="682"/>
      <c r="WFI535" s="682"/>
      <c r="WFJ535" s="682"/>
      <c r="WFK535" s="682"/>
      <c r="WFL535" s="682"/>
      <c r="WFM535" s="682"/>
      <c r="WFN535" s="682"/>
      <c r="WFO535" s="682"/>
      <c r="WFP535" s="682"/>
      <c r="WFQ535" s="682"/>
      <c r="WFR535" s="682"/>
      <c r="WFS535" s="682"/>
      <c r="WFT535" s="682"/>
      <c r="WFU535" s="682"/>
      <c r="WFV535" s="682"/>
      <c r="WFW535" s="682"/>
      <c r="WFX535" s="682"/>
      <c r="WFY535" s="682"/>
      <c r="WFZ535" s="682"/>
      <c r="WGA535" s="682"/>
      <c r="WGB535" s="682"/>
      <c r="WGC535" s="682"/>
      <c r="WGD535" s="682"/>
      <c r="WGE535" s="682"/>
      <c r="WGF535" s="682"/>
      <c r="WGG535" s="682"/>
      <c r="WGH535" s="682"/>
      <c r="WGI535" s="682"/>
      <c r="WGJ535" s="682"/>
      <c r="WGK535" s="682"/>
      <c r="WGL535" s="682"/>
      <c r="WGM535" s="682"/>
      <c r="WGN535" s="682"/>
      <c r="WGO535" s="682"/>
      <c r="WGP535" s="682"/>
      <c r="WGQ535" s="682"/>
      <c r="WGR535" s="682"/>
      <c r="WGS535" s="682"/>
      <c r="WGT535" s="682"/>
      <c r="WGU535" s="682"/>
      <c r="WGV535" s="682"/>
      <c r="WGW535" s="682"/>
      <c r="WGX535" s="682"/>
      <c r="WGY535" s="682"/>
      <c r="WGZ535" s="682"/>
      <c r="WHA535" s="682"/>
      <c r="WHB535" s="682"/>
      <c r="WHC535" s="682"/>
      <c r="WHD535" s="682"/>
      <c r="WHE535" s="682"/>
      <c r="WHF535" s="682"/>
      <c r="WHG535" s="682"/>
      <c r="WHH535" s="682"/>
      <c r="WHI535" s="682"/>
      <c r="WHJ535" s="682"/>
      <c r="WHK535" s="682"/>
      <c r="WHL535" s="682"/>
      <c r="WHM535" s="682"/>
      <c r="WHN535" s="682"/>
      <c r="WHO535" s="682"/>
      <c r="WHP535" s="682"/>
      <c r="WHQ535" s="682"/>
      <c r="WHR535" s="682"/>
      <c r="WHS535" s="682"/>
      <c r="WHT535" s="682"/>
      <c r="WHU535" s="682"/>
      <c r="WHV535" s="682"/>
      <c r="WHW535" s="682"/>
      <c r="WHX535" s="682"/>
      <c r="WHY535" s="682"/>
      <c r="WHZ535" s="682"/>
      <c r="WIA535" s="682"/>
      <c r="WIB535" s="682"/>
      <c r="WIC535" s="682"/>
      <c r="WID535" s="682"/>
      <c r="WIE535" s="682"/>
      <c r="WIF535" s="682"/>
      <c r="WIG535" s="682"/>
      <c r="WIH535" s="682"/>
      <c r="WII535" s="682"/>
      <c r="WIJ535" s="682"/>
      <c r="WIK535" s="682"/>
      <c r="WIL535" s="682"/>
      <c r="WIM535" s="682"/>
      <c r="WIN535" s="682"/>
      <c r="WIO535" s="682"/>
      <c r="WIP535" s="682"/>
      <c r="WIQ535" s="682"/>
      <c r="WIR535" s="682"/>
      <c r="WIS535" s="682"/>
      <c r="WIT535" s="682"/>
      <c r="WIU535" s="682"/>
      <c r="WIV535" s="682"/>
      <c r="WIW535" s="682"/>
      <c r="WIX535" s="682"/>
      <c r="WIY535" s="682"/>
      <c r="WIZ535" s="682"/>
      <c r="WJA535" s="682"/>
      <c r="WJB535" s="682"/>
      <c r="WJC535" s="682"/>
      <c r="WJD535" s="682"/>
      <c r="WJE535" s="682"/>
      <c r="WJF535" s="682"/>
      <c r="WJG535" s="682"/>
      <c r="WJH535" s="682"/>
      <c r="WJI535" s="682"/>
      <c r="WJJ535" s="682"/>
      <c r="WJK535" s="682"/>
      <c r="WJL535" s="682"/>
      <c r="WJM535" s="682"/>
      <c r="WJN535" s="682"/>
      <c r="WJO535" s="682"/>
      <c r="WJP535" s="682"/>
      <c r="WJQ535" s="682"/>
      <c r="WJR535" s="682"/>
      <c r="WJS535" s="682"/>
      <c r="WJT535" s="682"/>
      <c r="WJU535" s="682"/>
      <c r="WJV535" s="682"/>
      <c r="WJW535" s="682"/>
      <c r="WJX535" s="682"/>
      <c r="WJY535" s="682"/>
      <c r="WJZ535" s="682"/>
      <c r="WKA535" s="682"/>
      <c r="WKB535" s="682"/>
      <c r="WKC535" s="682"/>
      <c r="WKD535" s="682"/>
      <c r="WKE535" s="682"/>
      <c r="WKF535" s="682"/>
      <c r="WKG535" s="682"/>
      <c r="WKH535" s="682"/>
      <c r="WKI535" s="682"/>
      <c r="WKJ535" s="682"/>
      <c r="WKK535" s="682"/>
      <c r="WKL535" s="682"/>
      <c r="WKM535" s="682"/>
      <c r="WKN535" s="682"/>
      <c r="WKO535" s="682"/>
      <c r="WKP535" s="682"/>
      <c r="WKQ535" s="682"/>
      <c r="WKR535" s="682"/>
      <c r="WKS535" s="682"/>
      <c r="WKT535" s="682"/>
      <c r="WKU535" s="682"/>
      <c r="WKV535" s="682"/>
      <c r="WKW535" s="682"/>
      <c r="WKX535" s="682"/>
      <c r="WKY535" s="682"/>
      <c r="WKZ535" s="682"/>
      <c r="WLA535" s="682"/>
      <c r="WLB535" s="682"/>
      <c r="WLC535" s="682"/>
      <c r="WLD535" s="682"/>
      <c r="WLE535" s="682"/>
      <c r="WLF535" s="682"/>
      <c r="WLG535" s="682"/>
      <c r="WLH535" s="682"/>
      <c r="WLI535" s="682"/>
      <c r="WLJ535" s="682"/>
      <c r="WLK535" s="682"/>
      <c r="WLL535" s="682"/>
      <c r="WLM535" s="682"/>
      <c r="WLN535" s="682"/>
      <c r="WLO535" s="682"/>
      <c r="WLP535" s="682"/>
      <c r="WLQ535" s="682"/>
      <c r="WLR535" s="682"/>
      <c r="WLS535" s="682"/>
      <c r="WLT535" s="682"/>
      <c r="WLU535" s="682"/>
      <c r="WLV535" s="682"/>
      <c r="WLW535" s="682"/>
      <c r="WLX535" s="682"/>
      <c r="WLY535" s="682"/>
      <c r="WLZ535" s="682"/>
      <c r="WMA535" s="682"/>
      <c r="WMB535" s="682"/>
      <c r="WMC535" s="682"/>
      <c r="WMD535" s="682"/>
      <c r="WME535" s="682"/>
      <c r="WMF535" s="682"/>
      <c r="WMG535" s="682"/>
      <c r="WMH535" s="682"/>
      <c r="WMI535" s="682"/>
      <c r="WMJ535" s="682"/>
      <c r="WMK535" s="682"/>
      <c r="WML535" s="682"/>
      <c r="WMM535" s="682"/>
      <c r="WMN535" s="682"/>
      <c r="WMO535" s="682"/>
      <c r="WMP535" s="682"/>
      <c r="WMQ535" s="682"/>
      <c r="WMR535" s="682"/>
      <c r="WMS535" s="682"/>
      <c r="WMT535" s="682"/>
      <c r="WMU535" s="682"/>
      <c r="WMV535" s="682"/>
      <c r="WMW535" s="682"/>
      <c r="WMX535" s="682"/>
      <c r="WMY535" s="682"/>
      <c r="WMZ535" s="682"/>
      <c r="WNA535" s="682"/>
      <c r="WNB535" s="682"/>
      <c r="WNC535" s="682"/>
      <c r="WND535" s="682"/>
      <c r="WNE535" s="682"/>
      <c r="WNF535" s="682"/>
      <c r="WNG535" s="682"/>
      <c r="WNH535" s="682"/>
      <c r="WNI535" s="682"/>
      <c r="WNJ535" s="682"/>
      <c r="WNK535" s="682"/>
      <c r="WNL535" s="682"/>
      <c r="WNM535" s="682"/>
      <c r="WNN535" s="682"/>
      <c r="WNO535" s="682"/>
      <c r="WNP535" s="682"/>
      <c r="WNQ535" s="682"/>
      <c r="WNR535" s="682"/>
      <c r="WNS535" s="682"/>
      <c r="WNT535" s="682"/>
      <c r="WNU535" s="682"/>
      <c r="WNV535" s="682"/>
      <c r="WNW535" s="682"/>
      <c r="WNX535" s="682"/>
      <c r="WNY535" s="682"/>
      <c r="WNZ535" s="682"/>
      <c r="WOA535" s="682"/>
      <c r="WOB535" s="682"/>
      <c r="WOC535" s="682"/>
      <c r="WOD535" s="682"/>
      <c r="WOE535" s="682"/>
      <c r="WOF535" s="682"/>
      <c r="WOG535" s="682"/>
      <c r="WOH535" s="682"/>
      <c r="WOI535" s="682"/>
      <c r="WOJ535" s="682"/>
      <c r="WOK535" s="682"/>
      <c r="WOL535" s="682"/>
      <c r="WOM535" s="682"/>
      <c r="WON535" s="682"/>
      <c r="WOO535" s="682"/>
      <c r="WOP535" s="682"/>
      <c r="WOQ535" s="682"/>
      <c r="WOR535" s="682"/>
      <c r="WOS535" s="682"/>
      <c r="WOT535" s="682"/>
      <c r="WOU535" s="682"/>
      <c r="WOV535" s="682"/>
      <c r="WOW535" s="682"/>
      <c r="WOX535" s="682"/>
      <c r="WOY535" s="682"/>
      <c r="WOZ535" s="682"/>
      <c r="WPA535" s="682"/>
      <c r="WPB535" s="682"/>
      <c r="WPC535" s="682"/>
      <c r="WPD535" s="682"/>
      <c r="WPE535" s="682"/>
      <c r="WPF535" s="682"/>
      <c r="WPG535" s="682"/>
      <c r="WPH535" s="682"/>
      <c r="WPI535" s="682"/>
      <c r="WPJ535" s="682"/>
      <c r="WPK535" s="682"/>
      <c r="WPL535" s="682"/>
      <c r="WPM535" s="682"/>
      <c r="WPN535" s="682"/>
      <c r="WPO535" s="682"/>
      <c r="WPP535" s="682"/>
      <c r="WPQ535" s="682"/>
      <c r="WPR535" s="682"/>
      <c r="WPS535" s="682"/>
      <c r="WPT535" s="682"/>
      <c r="WPU535" s="682"/>
      <c r="WPV535" s="682"/>
      <c r="WPW535" s="682"/>
      <c r="WPX535" s="682"/>
      <c r="WPY535" s="682"/>
      <c r="WPZ535" s="682"/>
      <c r="WQA535" s="682"/>
      <c r="WQB535" s="682"/>
      <c r="WQC535" s="682"/>
      <c r="WQD535" s="682"/>
      <c r="WQE535" s="682"/>
      <c r="WQF535" s="682"/>
      <c r="WQG535" s="682"/>
      <c r="WQH535" s="682"/>
      <c r="WQI535" s="682"/>
      <c r="WQJ535" s="682"/>
      <c r="WQK535" s="682"/>
      <c r="WQL535" s="682"/>
      <c r="WQM535" s="682"/>
      <c r="WQN535" s="682"/>
      <c r="WQO535" s="682"/>
      <c r="WQP535" s="682"/>
      <c r="WQQ535" s="682"/>
      <c r="WQR535" s="682"/>
      <c r="WQS535" s="682"/>
      <c r="WQT535" s="682"/>
      <c r="WQU535" s="682"/>
      <c r="WQV535" s="682"/>
      <c r="WQW535" s="682"/>
      <c r="WQX535" s="682"/>
      <c r="WQY535" s="682"/>
      <c r="WQZ535" s="682"/>
      <c r="WRA535" s="682"/>
      <c r="WRB535" s="682"/>
      <c r="WRC535" s="682"/>
      <c r="WRD535" s="682"/>
      <c r="WRE535" s="682"/>
      <c r="WRF535" s="682"/>
      <c r="WRG535" s="682"/>
      <c r="WRH535" s="682"/>
      <c r="WRI535" s="682"/>
      <c r="WRJ535" s="682"/>
      <c r="WRK535" s="682"/>
      <c r="WRL535" s="682"/>
      <c r="WRM535" s="682"/>
      <c r="WRN535" s="682"/>
      <c r="WRO535" s="682"/>
      <c r="WRP535" s="682"/>
      <c r="WRQ535" s="682"/>
      <c r="WRR535" s="682"/>
      <c r="WRS535" s="682"/>
      <c r="WRT535" s="682"/>
      <c r="WRU535" s="682"/>
      <c r="WRV535" s="682"/>
      <c r="WRW535" s="682"/>
      <c r="WRX535" s="682"/>
      <c r="WRY535" s="682"/>
      <c r="WRZ535" s="682"/>
      <c r="WSA535" s="682"/>
      <c r="WSB535" s="682"/>
      <c r="WSC535" s="682"/>
      <c r="WSD535" s="682"/>
      <c r="WSE535" s="682"/>
      <c r="WSF535" s="682"/>
      <c r="WSG535" s="682"/>
      <c r="WSH535" s="682"/>
      <c r="WSI535" s="682"/>
      <c r="WSJ535" s="682"/>
      <c r="WSK535" s="682"/>
      <c r="WSL535" s="682"/>
      <c r="WSM535" s="682"/>
      <c r="WSN535" s="682"/>
      <c r="WSO535" s="682"/>
      <c r="WSP535" s="682"/>
      <c r="WSQ535" s="682"/>
      <c r="WSR535" s="682"/>
      <c r="WSS535" s="682"/>
      <c r="WST535" s="682"/>
      <c r="WSU535" s="682"/>
      <c r="WSV535" s="682"/>
      <c r="WSW535" s="682"/>
      <c r="WSX535" s="682"/>
      <c r="WSY535" s="682"/>
      <c r="WSZ535" s="682"/>
      <c r="WTA535" s="682"/>
      <c r="WTB535" s="682"/>
      <c r="WTC535" s="682"/>
      <c r="WTD535" s="682"/>
      <c r="WTE535" s="682"/>
      <c r="WTF535" s="682"/>
      <c r="WTG535" s="682"/>
      <c r="WTH535" s="682"/>
      <c r="WTI535" s="682"/>
      <c r="WTJ535" s="682"/>
      <c r="WTK535" s="682"/>
      <c r="WTL535" s="682"/>
      <c r="WTM535" s="682"/>
      <c r="WTN535" s="682"/>
      <c r="WTO535" s="682"/>
      <c r="WTP535" s="682"/>
      <c r="WTQ535" s="682"/>
      <c r="WTR535" s="682"/>
      <c r="WTS535" s="682"/>
      <c r="WTT535" s="682"/>
      <c r="WTU535" s="682"/>
      <c r="WTV535" s="682"/>
      <c r="WTW535" s="682"/>
      <c r="WTX535" s="682"/>
      <c r="WTY535" s="682"/>
      <c r="WTZ535" s="682"/>
      <c r="WUA535" s="682"/>
      <c r="WUB535" s="682"/>
      <c r="WUC535" s="682"/>
      <c r="WUD535" s="682"/>
      <c r="WUE535" s="682"/>
      <c r="WUF535" s="682"/>
      <c r="WUG535" s="682"/>
      <c r="WUH535" s="682"/>
      <c r="WUI535" s="682"/>
      <c r="WUJ535" s="682"/>
      <c r="WUK535" s="682"/>
      <c r="WUL535" s="682"/>
      <c r="WUM535" s="682"/>
      <c r="WUN535" s="682"/>
      <c r="WUO535" s="682"/>
      <c r="WUP535" s="682"/>
      <c r="WUQ535" s="682"/>
      <c r="WUR535" s="682"/>
      <c r="WUS535" s="682"/>
      <c r="WUT535" s="682"/>
      <c r="WUU535" s="682"/>
      <c r="WUV535" s="682"/>
      <c r="WUW535" s="682"/>
      <c r="WUX535" s="682"/>
      <c r="WUY535" s="682"/>
      <c r="WUZ535" s="682"/>
      <c r="WVA535" s="682"/>
      <c r="WVB535" s="682"/>
      <c r="WVC535" s="682"/>
      <c r="WVD535" s="682"/>
      <c r="WVE535" s="682"/>
      <c r="WVF535" s="682"/>
      <c r="WVG535" s="682"/>
      <c r="WVH535" s="682"/>
      <c r="WVI535" s="682"/>
      <c r="WVJ535" s="682"/>
      <c r="WVK535" s="682"/>
      <c r="WVL535" s="682"/>
      <c r="WVM535" s="682"/>
      <c r="WVN535" s="682"/>
      <c r="WVO535" s="682"/>
      <c r="WVP535" s="682"/>
      <c r="WVQ535" s="682"/>
      <c r="WVR535" s="682"/>
      <c r="WVS535" s="682"/>
      <c r="WVT535" s="682"/>
      <c r="WVU535" s="682"/>
      <c r="WVV535" s="682"/>
      <c r="WVW535" s="682"/>
      <c r="WVX535" s="682"/>
      <c r="WVY535" s="682"/>
      <c r="WVZ535" s="682"/>
      <c r="WWA535" s="682"/>
      <c r="WWB535" s="682"/>
      <c r="WWC535" s="682"/>
      <c r="WWD535" s="682"/>
      <c r="WWE535" s="682"/>
      <c r="WWF535" s="682"/>
      <c r="WWG535" s="682"/>
      <c r="WWH535" s="682"/>
      <c r="WWI535" s="682"/>
      <c r="WWJ535" s="682"/>
      <c r="WWK535" s="682"/>
      <c r="WWL535" s="682"/>
      <c r="WWM535" s="682"/>
      <c r="WWN535" s="682"/>
      <c r="WWO535" s="682"/>
      <c r="WWP535" s="682"/>
      <c r="WWQ535" s="682"/>
      <c r="WWR535" s="682"/>
      <c r="WWS535" s="682"/>
      <c r="WWT535" s="682"/>
      <c r="WWU535" s="682"/>
      <c r="WWV535" s="682"/>
      <c r="WWW535" s="682"/>
      <c r="WWX535" s="682"/>
      <c r="WWY535" s="682"/>
      <c r="WWZ535" s="682"/>
      <c r="WXA535" s="682"/>
      <c r="WXB535" s="682"/>
      <c r="WXC535" s="682"/>
      <c r="WXD535" s="682"/>
      <c r="WXE535" s="682"/>
      <c r="WXF535" s="682"/>
      <c r="WXG535" s="682"/>
      <c r="WXH535" s="682"/>
      <c r="WXI535" s="682"/>
      <c r="WXJ535" s="682"/>
      <c r="WXK535" s="682"/>
      <c r="WXL535" s="682"/>
      <c r="WXM535" s="682"/>
      <c r="WXN535" s="682"/>
      <c r="WXO535" s="682"/>
      <c r="WXP535" s="682"/>
      <c r="WXQ535" s="682"/>
      <c r="WXR535" s="682"/>
      <c r="WXS535" s="682"/>
      <c r="WXT535" s="682"/>
      <c r="WXU535" s="682"/>
      <c r="WXV535" s="682"/>
      <c r="WXW535" s="682"/>
      <c r="WXX535" s="682"/>
      <c r="WXY535" s="682"/>
      <c r="WXZ535" s="682"/>
      <c r="WYA535" s="682"/>
      <c r="WYB535" s="682"/>
      <c r="WYC535" s="682"/>
      <c r="WYD535" s="682"/>
      <c r="WYE535" s="682"/>
      <c r="WYF535" s="682"/>
      <c r="WYG535" s="682"/>
      <c r="WYH535" s="682"/>
      <c r="WYI535" s="682"/>
      <c r="WYJ535" s="682"/>
      <c r="WYK535" s="682"/>
      <c r="WYL535" s="682"/>
      <c r="WYM535" s="682"/>
      <c r="WYN535" s="682"/>
      <c r="WYO535" s="682"/>
      <c r="WYP535" s="682"/>
      <c r="WYQ535" s="682"/>
      <c r="WYR535" s="682"/>
      <c r="WYS535" s="682"/>
      <c r="WYT535" s="682"/>
      <c r="WYU535" s="682"/>
      <c r="WYV535" s="682"/>
      <c r="WYW535" s="682"/>
      <c r="WYX535" s="682"/>
      <c r="WYY535" s="682"/>
      <c r="WYZ535" s="682"/>
      <c r="WZA535" s="682"/>
      <c r="WZB535" s="682"/>
      <c r="WZC535" s="682"/>
      <c r="WZD535" s="682"/>
      <c r="WZE535" s="682"/>
      <c r="WZF535" s="682"/>
      <c r="WZG535" s="682"/>
      <c r="WZH535" s="682"/>
      <c r="WZI535" s="682"/>
      <c r="WZJ535" s="682"/>
      <c r="WZK535" s="682"/>
      <c r="WZL535" s="682"/>
      <c r="WZM535" s="682"/>
      <c r="WZN535" s="682"/>
      <c r="WZO535" s="682"/>
      <c r="WZP535" s="682"/>
      <c r="WZQ535" s="682"/>
      <c r="WZR535" s="682"/>
      <c r="WZS535" s="682"/>
      <c r="WZT535" s="682"/>
      <c r="WZU535" s="682"/>
      <c r="WZV535" s="682"/>
      <c r="WZW535" s="682"/>
      <c r="WZX535" s="682"/>
      <c r="WZY535" s="682"/>
      <c r="WZZ535" s="682"/>
      <c r="XAA535" s="682"/>
      <c r="XAB535" s="682"/>
      <c r="XAC535" s="682"/>
      <c r="XAD535" s="682"/>
      <c r="XAE535" s="682"/>
      <c r="XAF535" s="682"/>
      <c r="XAG535" s="682"/>
      <c r="XAH535" s="682"/>
      <c r="XAI535" s="682"/>
      <c r="XAJ535" s="682"/>
      <c r="XAK535" s="682"/>
      <c r="XAL535" s="682"/>
      <c r="XAM535" s="682"/>
      <c r="XAN535" s="682"/>
      <c r="XAO535" s="682"/>
      <c r="XAP535" s="682"/>
      <c r="XAQ535" s="682"/>
      <c r="XAR535" s="682"/>
      <c r="XAS535" s="682"/>
      <c r="XAT535" s="682"/>
      <c r="XAU535" s="682"/>
      <c r="XAV535" s="682"/>
      <c r="XAW535" s="682"/>
      <c r="XAX535" s="682"/>
      <c r="XAY535" s="682"/>
      <c r="XAZ535" s="682"/>
      <c r="XBA535" s="682"/>
      <c r="XBB535" s="682"/>
      <c r="XBC535" s="682"/>
      <c r="XBD535" s="682"/>
      <c r="XBE535" s="682"/>
      <c r="XBF535" s="682"/>
      <c r="XBG535" s="682"/>
      <c r="XBH535" s="682"/>
      <c r="XBI535" s="682"/>
      <c r="XBJ535" s="682"/>
      <c r="XBK535" s="682"/>
      <c r="XBL535" s="682"/>
      <c r="XBM535" s="682"/>
      <c r="XBN535" s="682"/>
      <c r="XBO535" s="682"/>
      <c r="XBP535" s="682"/>
      <c r="XBQ535" s="682"/>
      <c r="XBR535" s="682"/>
      <c r="XBS535" s="682"/>
      <c r="XBT535" s="682"/>
      <c r="XBU535" s="682"/>
      <c r="XBV535" s="682"/>
      <c r="XBW535" s="682"/>
      <c r="XBX535" s="682"/>
      <c r="XBY535" s="682"/>
      <c r="XBZ535" s="682"/>
      <c r="XCA535" s="682"/>
      <c r="XCB535" s="682"/>
      <c r="XCC535" s="682"/>
      <c r="XCD535" s="682"/>
      <c r="XCE535" s="682"/>
      <c r="XCF535" s="682"/>
      <c r="XCG535" s="682"/>
      <c r="XCH535" s="682"/>
      <c r="XCI535" s="682"/>
      <c r="XCJ535" s="682"/>
      <c r="XCK535" s="682"/>
      <c r="XCL535" s="682"/>
      <c r="XCM535" s="682"/>
      <c r="XCN535" s="682"/>
      <c r="XCO535" s="682"/>
      <c r="XCP535" s="682"/>
      <c r="XCQ535" s="682"/>
      <c r="XCR535" s="682"/>
      <c r="XCS535" s="682"/>
      <c r="XCT535" s="682"/>
      <c r="XCU535" s="682"/>
      <c r="XCV535" s="682"/>
      <c r="XCW535" s="682"/>
      <c r="XCX535" s="682"/>
      <c r="XCY535" s="682"/>
      <c r="XCZ535" s="682"/>
      <c r="XDA535" s="682"/>
      <c r="XDB535" s="682"/>
      <c r="XDC535" s="682"/>
      <c r="XDD535" s="682"/>
      <c r="XDE535" s="682"/>
      <c r="XDF535" s="682"/>
      <c r="XDG535" s="682"/>
      <c r="XDH535" s="682"/>
      <c r="XDI535" s="682"/>
      <c r="XDJ535" s="682"/>
      <c r="XDK535" s="682"/>
      <c r="XDL535" s="682"/>
      <c r="XDM535" s="682"/>
      <c r="XDN535" s="682"/>
      <c r="XDO535" s="682"/>
      <c r="XDP535" s="682"/>
      <c r="XDQ535" s="682"/>
      <c r="XDR535" s="682"/>
      <c r="XDS535" s="682"/>
      <c r="XDT535" s="682"/>
      <c r="XDU535" s="682"/>
      <c r="XDV535" s="682"/>
      <c r="XDW535" s="682"/>
      <c r="XDX535" s="682"/>
      <c r="XDY535" s="682"/>
      <c r="XDZ535" s="682"/>
      <c r="XEA535" s="682"/>
      <c r="XEB535" s="682"/>
      <c r="XEC535" s="682"/>
      <c r="XED535" s="682"/>
      <c r="XEE535" s="682"/>
      <c r="XEF535" s="682"/>
      <c r="XEG535" s="682"/>
      <c r="XEH535" s="682"/>
      <c r="XEI535" s="682"/>
      <c r="XEJ535" s="682"/>
      <c r="XEK535" s="682"/>
      <c r="XEL535" s="682"/>
      <c r="XEM535" s="682"/>
      <c r="XEN535" s="682"/>
    </row>
    <row r="536" spans="1:16368" s="66" customFormat="1" ht="12" customHeight="1" thickTop="1" thickBot="1">
      <c r="A536" s="350" t="s">
        <v>375</v>
      </c>
      <c r="B536" s="350" t="s">
        <v>363</v>
      </c>
      <c r="C536" s="350"/>
      <c r="D536" s="350"/>
      <c r="E536" s="706" t="s">
        <v>1498</v>
      </c>
      <c r="F536" s="87">
        <f>'Formulario 3- Gasto'!K537</f>
        <v>0</v>
      </c>
      <c r="G536" s="72">
        <f t="shared" si="168"/>
        <v>0</v>
      </c>
      <c r="H536" s="789">
        <f>SUM(H537:H539)</f>
        <v>0</v>
      </c>
      <c r="I536" s="87">
        <f>SUM(I537:I539)</f>
        <v>0</v>
      </c>
      <c r="J536" s="87">
        <f t="shared" ref="J536:R536" si="169">SUM(J537:J539)</f>
        <v>0</v>
      </c>
      <c r="K536" s="87">
        <f t="shared" si="169"/>
        <v>0</v>
      </c>
      <c r="L536" s="87">
        <f t="shared" si="169"/>
        <v>0</v>
      </c>
      <c r="M536" s="87">
        <f t="shared" si="169"/>
        <v>0</v>
      </c>
      <c r="N536" s="87">
        <f t="shared" si="169"/>
        <v>0</v>
      </c>
      <c r="O536" s="87">
        <f t="shared" si="169"/>
        <v>0</v>
      </c>
      <c r="P536" s="87">
        <f t="shared" si="169"/>
        <v>0</v>
      </c>
      <c r="Q536" s="87">
        <f t="shared" si="169"/>
        <v>0</v>
      </c>
      <c r="R536" s="87">
        <f t="shared" si="169"/>
        <v>0</v>
      </c>
      <c r="S536" s="87">
        <f t="shared" ref="S536:T536" si="170">SUM(S537:S539)</f>
        <v>0</v>
      </c>
      <c r="T536" s="87">
        <f t="shared" si="170"/>
        <v>0</v>
      </c>
      <c r="U536" s="87">
        <f t="shared" ref="U536" si="171">SUM(U537:U539)</f>
        <v>0</v>
      </c>
      <c r="V536" s="682"/>
      <c r="W536" s="682"/>
      <c r="X536" s="682"/>
      <c r="Y536" s="682"/>
      <c r="Z536" s="682"/>
      <c r="AA536" s="682"/>
      <c r="AB536" s="682"/>
      <c r="AC536" s="682"/>
      <c r="AD536" s="682"/>
      <c r="AE536" s="682"/>
      <c r="AF536" s="682"/>
      <c r="AG536" s="682"/>
      <c r="AH536" s="682"/>
      <c r="AI536" s="682"/>
      <c r="AJ536" s="682"/>
      <c r="AK536" s="682"/>
      <c r="AL536" s="682"/>
      <c r="AM536" s="682"/>
      <c r="AN536" s="682"/>
      <c r="AO536" s="682"/>
      <c r="AP536" s="682"/>
      <c r="AQ536" s="682"/>
      <c r="AR536" s="682"/>
      <c r="AS536" s="682"/>
      <c r="AT536" s="682"/>
      <c r="AU536" s="682"/>
      <c r="AV536" s="682"/>
      <c r="AW536" s="682"/>
      <c r="AX536" s="682"/>
      <c r="AY536" s="682"/>
      <c r="AZ536" s="682"/>
      <c r="BA536" s="682"/>
      <c r="BB536" s="682"/>
      <c r="BC536" s="682"/>
      <c r="BD536" s="682"/>
      <c r="BE536" s="682"/>
      <c r="BF536" s="682"/>
      <c r="BG536" s="682"/>
      <c r="BH536" s="682"/>
      <c r="BI536" s="682"/>
      <c r="BJ536" s="682"/>
      <c r="BK536" s="682"/>
      <c r="BL536" s="682"/>
      <c r="BM536" s="682"/>
      <c r="BN536" s="682"/>
      <c r="BO536" s="682"/>
      <c r="BP536" s="682"/>
      <c r="BQ536" s="682"/>
      <c r="BR536" s="682"/>
      <c r="BS536" s="682"/>
      <c r="BT536" s="682"/>
      <c r="BU536" s="682"/>
      <c r="BV536" s="682"/>
      <c r="BW536" s="682"/>
      <c r="BX536" s="682"/>
      <c r="BY536" s="682"/>
      <c r="BZ536" s="682"/>
      <c r="CA536" s="682"/>
      <c r="CB536" s="682"/>
      <c r="CC536" s="682"/>
      <c r="CD536" s="682"/>
      <c r="CE536" s="682"/>
      <c r="CF536" s="682"/>
      <c r="CG536" s="682"/>
      <c r="CH536" s="682"/>
      <c r="CI536" s="682"/>
      <c r="CJ536" s="682"/>
      <c r="CK536" s="682"/>
      <c r="CL536" s="682"/>
      <c r="CM536" s="682"/>
      <c r="CN536" s="682"/>
      <c r="CO536" s="682"/>
      <c r="CP536" s="682"/>
      <c r="CQ536" s="682"/>
      <c r="CR536" s="682"/>
      <c r="CS536" s="682"/>
      <c r="CT536" s="682"/>
      <c r="CU536" s="682"/>
      <c r="CV536" s="682"/>
      <c r="CW536" s="682"/>
      <c r="CX536" s="682"/>
      <c r="CY536" s="682"/>
      <c r="CZ536" s="682"/>
      <c r="DA536" s="682"/>
      <c r="DB536" s="682"/>
      <c r="DC536" s="682"/>
      <c r="DD536" s="682"/>
      <c r="DE536" s="682"/>
      <c r="DF536" s="682"/>
      <c r="DG536" s="682"/>
      <c r="DH536" s="682"/>
      <c r="DI536" s="682"/>
      <c r="DJ536" s="682"/>
      <c r="DK536" s="682"/>
      <c r="DL536" s="682"/>
      <c r="DM536" s="682"/>
      <c r="DN536" s="682"/>
      <c r="DO536" s="682"/>
      <c r="DP536" s="682"/>
      <c r="DQ536" s="682"/>
      <c r="DR536" s="682"/>
      <c r="DS536" s="682"/>
      <c r="DT536" s="682"/>
      <c r="DU536" s="682"/>
      <c r="DV536" s="682"/>
      <c r="DW536" s="682"/>
      <c r="DX536" s="682"/>
      <c r="DY536" s="682"/>
      <c r="DZ536" s="682"/>
      <c r="EA536" s="682"/>
      <c r="EB536" s="682"/>
      <c r="EC536" s="682"/>
      <c r="ED536" s="682"/>
      <c r="EE536" s="682"/>
      <c r="EF536" s="682"/>
      <c r="EG536" s="682"/>
      <c r="EH536" s="682"/>
      <c r="EI536" s="682"/>
      <c r="EJ536" s="682"/>
      <c r="EK536" s="682"/>
      <c r="EL536" s="682"/>
      <c r="EM536" s="682"/>
      <c r="EN536" s="682"/>
      <c r="EO536" s="682"/>
      <c r="EP536" s="682"/>
      <c r="EQ536" s="682"/>
      <c r="ER536" s="682"/>
      <c r="ES536" s="682"/>
      <c r="ET536" s="682"/>
      <c r="EU536" s="682"/>
      <c r="EV536" s="682"/>
      <c r="EW536" s="682"/>
      <c r="EX536" s="682"/>
      <c r="EY536" s="682"/>
      <c r="EZ536" s="682"/>
      <c r="FA536" s="682"/>
      <c r="FB536" s="682"/>
      <c r="FC536" s="682"/>
      <c r="FD536" s="682"/>
      <c r="FE536" s="682"/>
      <c r="FF536" s="682"/>
      <c r="FG536" s="682"/>
      <c r="FH536" s="682"/>
      <c r="FI536" s="682"/>
      <c r="FJ536" s="682"/>
      <c r="FK536" s="682"/>
      <c r="FL536" s="682"/>
      <c r="FM536" s="682"/>
      <c r="FN536" s="682"/>
      <c r="FO536" s="682"/>
      <c r="FP536" s="682"/>
      <c r="FQ536" s="682"/>
      <c r="FR536" s="682"/>
      <c r="FS536" s="682"/>
      <c r="FT536" s="682"/>
      <c r="FU536" s="682"/>
      <c r="FV536" s="682"/>
      <c r="FW536" s="682"/>
      <c r="FX536" s="682"/>
      <c r="FY536" s="682"/>
      <c r="FZ536" s="682"/>
      <c r="GA536" s="682"/>
      <c r="GB536" s="682"/>
      <c r="GC536" s="682"/>
      <c r="GD536" s="682"/>
      <c r="GE536" s="682"/>
      <c r="GF536" s="682"/>
      <c r="GG536" s="682"/>
      <c r="GH536" s="682"/>
      <c r="GI536" s="682"/>
      <c r="GJ536" s="682"/>
      <c r="GK536" s="682"/>
      <c r="GL536" s="682"/>
      <c r="GM536" s="682"/>
      <c r="GN536" s="682"/>
      <c r="GO536" s="682"/>
      <c r="GP536" s="682"/>
      <c r="GQ536" s="682"/>
      <c r="GR536" s="682"/>
      <c r="GS536" s="682"/>
      <c r="GT536" s="682"/>
      <c r="GU536" s="682"/>
      <c r="GV536" s="682"/>
      <c r="GW536" s="682"/>
      <c r="GX536" s="682"/>
      <c r="GY536" s="682"/>
      <c r="GZ536" s="682"/>
      <c r="HA536" s="682"/>
      <c r="HB536" s="682"/>
      <c r="HC536" s="682"/>
      <c r="HD536" s="682"/>
      <c r="HE536" s="682"/>
      <c r="HF536" s="682"/>
      <c r="HG536" s="682"/>
      <c r="HH536" s="682"/>
      <c r="HI536" s="682"/>
      <c r="HJ536" s="682"/>
      <c r="HK536" s="682"/>
      <c r="HL536" s="682"/>
      <c r="HM536" s="682"/>
      <c r="HN536" s="682"/>
      <c r="HO536" s="682"/>
      <c r="HP536" s="682"/>
      <c r="HQ536" s="682"/>
      <c r="HR536" s="682"/>
      <c r="HS536" s="682"/>
      <c r="HT536" s="682"/>
      <c r="HU536" s="682"/>
      <c r="HV536" s="682"/>
      <c r="HW536" s="682"/>
      <c r="HX536" s="682"/>
      <c r="HY536" s="682"/>
      <c r="HZ536" s="682"/>
      <c r="IA536" s="682"/>
      <c r="IB536" s="682"/>
      <c r="IC536" s="682"/>
      <c r="ID536" s="682"/>
      <c r="IE536" s="682"/>
      <c r="IF536" s="682"/>
      <c r="IG536" s="682"/>
      <c r="IH536" s="682"/>
      <c r="II536" s="682"/>
      <c r="IJ536" s="682"/>
      <c r="IK536" s="682"/>
      <c r="IL536" s="682"/>
      <c r="IM536" s="682"/>
      <c r="IN536" s="682"/>
      <c r="IO536" s="682"/>
      <c r="IP536" s="682"/>
      <c r="IQ536" s="682"/>
      <c r="IR536" s="682"/>
      <c r="IS536" s="682"/>
      <c r="IT536" s="682"/>
      <c r="IU536" s="682"/>
      <c r="IV536" s="682"/>
      <c r="IW536" s="682"/>
      <c r="IX536" s="682"/>
      <c r="IY536" s="682"/>
      <c r="IZ536" s="682"/>
      <c r="JA536" s="682"/>
      <c r="JB536" s="682"/>
      <c r="JC536" s="682"/>
      <c r="JD536" s="682"/>
      <c r="JE536" s="682"/>
      <c r="JF536" s="682"/>
      <c r="JG536" s="682"/>
      <c r="JH536" s="682"/>
      <c r="JI536" s="682"/>
      <c r="JJ536" s="682"/>
      <c r="JK536" s="682"/>
      <c r="JL536" s="682"/>
      <c r="JM536" s="682"/>
      <c r="JN536" s="682"/>
      <c r="JO536" s="682"/>
      <c r="JP536" s="682"/>
      <c r="JQ536" s="682"/>
      <c r="JR536" s="682"/>
      <c r="JS536" s="682"/>
      <c r="JT536" s="682"/>
      <c r="JU536" s="682"/>
      <c r="JV536" s="682"/>
      <c r="JW536" s="682"/>
      <c r="JX536" s="682"/>
      <c r="JY536" s="682"/>
      <c r="JZ536" s="682"/>
      <c r="KA536" s="682"/>
      <c r="KB536" s="682"/>
      <c r="KC536" s="682"/>
      <c r="KD536" s="682"/>
      <c r="KE536" s="682"/>
      <c r="KF536" s="682"/>
      <c r="KG536" s="682"/>
      <c r="KH536" s="682"/>
      <c r="KI536" s="682"/>
      <c r="KJ536" s="682"/>
      <c r="KK536" s="682"/>
      <c r="KL536" s="682"/>
      <c r="KM536" s="682"/>
      <c r="KN536" s="682"/>
      <c r="KO536" s="682"/>
      <c r="KP536" s="682"/>
      <c r="KQ536" s="682"/>
      <c r="KR536" s="682"/>
      <c r="KS536" s="682"/>
      <c r="KT536" s="682"/>
      <c r="KU536" s="682"/>
      <c r="KV536" s="682"/>
      <c r="KW536" s="682"/>
      <c r="KX536" s="682"/>
      <c r="KY536" s="682"/>
      <c r="KZ536" s="682"/>
      <c r="LA536" s="682"/>
      <c r="LB536" s="682"/>
      <c r="LC536" s="682"/>
      <c r="LD536" s="682"/>
      <c r="LE536" s="682"/>
      <c r="LF536" s="682"/>
      <c r="LG536" s="682"/>
      <c r="LH536" s="682"/>
      <c r="LI536" s="682"/>
      <c r="LJ536" s="682"/>
      <c r="LK536" s="682"/>
      <c r="LL536" s="682"/>
      <c r="LM536" s="682"/>
      <c r="LN536" s="682"/>
      <c r="LO536" s="682"/>
      <c r="LP536" s="682"/>
      <c r="LQ536" s="682"/>
      <c r="LR536" s="682"/>
      <c r="LS536" s="682"/>
      <c r="LT536" s="682"/>
      <c r="LU536" s="682"/>
      <c r="LV536" s="682"/>
      <c r="LW536" s="682"/>
      <c r="LX536" s="682"/>
      <c r="LY536" s="682"/>
      <c r="LZ536" s="682"/>
      <c r="MA536" s="682"/>
      <c r="MB536" s="682"/>
      <c r="MC536" s="682"/>
      <c r="MD536" s="682"/>
      <c r="ME536" s="682"/>
      <c r="MF536" s="682"/>
      <c r="MG536" s="682"/>
      <c r="MH536" s="682"/>
      <c r="MI536" s="682"/>
      <c r="MJ536" s="682"/>
      <c r="MK536" s="682"/>
      <c r="ML536" s="682"/>
      <c r="MM536" s="682"/>
      <c r="MN536" s="682"/>
      <c r="MO536" s="682"/>
      <c r="MP536" s="682"/>
      <c r="MQ536" s="682"/>
      <c r="MR536" s="682"/>
      <c r="MS536" s="682"/>
      <c r="MT536" s="682"/>
      <c r="MU536" s="682"/>
      <c r="MV536" s="682"/>
      <c r="MW536" s="682"/>
      <c r="MX536" s="682"/>
      <c r="MY536" s="682"/>
      <c r="MZ536" s="682"/>
      <c r="NA536" s="682"/>
      <c r="NB536" s="682"/>
      <c r="NC536" s="682"/>
      <c r="ND536" s="682"/>
      <c r="NE536" s="682"/>
      <c r="NF536" s="682"/>
      <c r="NG536" s="682"/>
      <c r="NH536" s="682"/>
      <c r="NI536" s="682"/>
      <c r="NJ536" s="682"/>
      <c r="NK536" s="682"/>
      <c r="NL536" s="682"/>
      <c r="NM536" s="682"/>
      <c r="NN536" s="682"/>
      <c r="NO536" s="682"/>
      <c r="NP536" s="682"/>
      <c r="NQ536" s="682"/>
      <c r="NR536" s="682"/>
      <c r="NS536" s="682"/>
      <c r="NT536" s="682"/>
      <c r="NU536" s="682"/>
      <c r="NV536" s="682"/>
      <c r="NW536" s="682"/>
      <c r="NX536" s="682"/>
      <c r="NY536" s="682"/>
      <c r="NZ536" s="682"/>
      <c r="OA536" s="682"/>
      <c r="OB536" s="682"/>
      <c r="OC536" s="682"/>
      <c r="OD536" s="682"/>
      <c r="OE536" s="682"/>
      <c r="OF536" s="682"/>
      <c r="OG536" s="682"/>
      <c r="OH536" s="682"/>
      <c r="OI536" s="682"/>
      <c r="OJ536" s="682"/>
      <c r="OK536" s="682"/>
      <c r="OL536" s="682"/>
      <c r="OM536" s="682"/>
      <c r="ON536" s="682"/>
      <c r="OO536" s="682"/>
      <c r="OP536" s="682"/>
      <c r="OQ536" s="682"/>
      <c r="OR536" s="682"/>
      <c r="OS536" s="682"/>
      <c r="OT536" s="682"/>
      <c r="OU536" s="682"/>
      <c r="OV536" s="682"/>
      <c r="OW536" s="682"/>
      <c r="OX536" s="682"/>
      <c r="OY536" s="682"/>
      <c r="OZ536" s="682"/>
      <c r="PA536" s="682"/>
      <c r="PB536" s="682"/>
      <c r="PC536" s="682"/>
      <c r="PD536" s="682"/>
      <c r="PE536" s="682"/>
      <c r="PF536" s="682"/>
      <c r="PG536" s="682"/>
      <c r="PH536" s="682"/>
      <c r="PI536" s="682"/>
      <c r="PJ536" s="682"/>
      <c r="PK536" s="682"/>
      <c r="PL536" s="682"/>
      <c r="PM536" s="682"/>
      <c r="PN536" s="682"/>
      <c r="PO536" s="682"/>
      <c r="PP536" s="682"/>
      <c r="PQ536" s="682"/>
      <c r="PR536" s="682"/>
      <c r="PS536" s="682"/>
      <c r="PT536" s="682"/>
      <c r="PU536" s="682"/>
      <c r="PV536" s="682"/>
      <c r="PW536" s="682"/>
      <c r="PX536" s="682"/>
      <c r="PY536" s="682"/>
      <c r="PZ536" s="682"/>
      <c r="QA536" s="682"/>
      <c r="QB536" s="682"/>
      <c r="QC536" s="682"/>
      <c r="QD536" s="682"/>
      <c r="QE536" s="682"/>
      <c r="QF536" s="682"/>
      <c r="QG536" s="682"/>
      <c r="QH536" s="682"/>
      <c r="QI536" s="682"/>
      <c r="QJ536" s="682"/>
      <c r="QK536" s="682"/>
      <c r="QL536" s="682"/>
      <c r="QM536" s="682"/>
      <c r="QN536" s="682"/>
      <c r="QO536" s="682"/>
      <c r="QP536" s="682"/>
      <c r="QQ536" s="682"/>
      <c r="QR536" s="682"/>
      <c r="QS536" s="682"/>
      <c r="QT536" s="682"/>
      <c r="QU536" s="682"/>
      <c r="QV536" s="682"/>
      <c r="QW536" s="682"/>
      <c r="QX536" s="682"/>
      <c r="QY536" s="682"/>
      <c r="QZ536" s="682"/>
      <c r="RA536" s="682"/>
      <c r="RB536" s="682"/>
      <c r="RC536" s="682"/>
      <c r="RD536" s="682"/>
      <c r="RE536" s="682"/>
      <c r="RF536" s="682"/>
      <c r="RG536" s="682"/>
      <c r="RH536" s="682"/>
      <c r="RI536" s="682"/>
      <c r="RJ536" s="682"/>
      <c r="RK536" s="682"/>
      <c r="RL536" s="682"/>
      <c r="RM536" s="682"/>
      <c r="RN536" s="682"/>
      <c r="RO536" s="682"/>
      <c r="RP536" s="682"/>
      <c r="RQ536" s="682"/>
      <c r="RR536" s="682"/>
      <c r="RS536" s="682"/>
      <c r="RT536" s="682"/>
      <c r="RU536" s="682"/>
      <c r="RV536" s="682"/>
      <c r="RW536" s="682"/>
      <c r="RX536" s="682"/>
      <c r="RY536" s="682"/>
      <c r="RZ536" s="682"/>
      <c r="SA536" s="682"/>
      <c r="SB536" s="682"/>
      <c r="SC536" s="682"/>
      <c r="SD536" s="682"/>
      <c r="SE536" s="682"/>
      <c r="SF536" s="682"/>
      <c r="SG536" s="682"/>
      <c r="SH536" s="682"/>
      <c r="SI536" s="682"/>
      <c r="SJ536" s="682"/>
      <c r="SK536" s="682"/>
      <c r="SL536" s="682"/>
      <c r="SM536" s="682"/>
      <c r="SN536" s="682"/>
      <c r="SO536" s="682"/>
      <c r="SP536" s="682"/>
      <c r="SQ536" s="682"/>
      <c r="SR536" s="682"/>
      <c r="SS536" s="682"/>
      <c r="ST536" s="682"/>
      <c r="SU536" s="682"/>
      <c r="SV536" s="682"/>
      <c r="SW536" s="682"/>
      <c r="SX536" s="682"/>
      <c r="SY536" s="682"/>
      <c r="SZ536" s="682"/>
      <c r="TA536" s="682"/>
      <c r="TB536" s="682"/>
      <c r="TC536" s="682"/>
      <c r="TD536" s="682"/>
      <c r="TE536" s="682"/>
      <c r="TF536" s="682"/>
      <c r="TG536" s="682"/>
      <c r="TH536" s="682"/>
      <c r="TI536" s="682"/>
      <c r="TJ536" s="682"/>
      <c r="TK536" s="682"/>
      <c r="TL536" s="682"/>
      <c r="TM536" s="682"/>
      <c r="TN536" s="682"/>
      <c r="TO536" s="682"/>
      <c r="TP536" s="682"/>
      <c r="TQ536" s="682"/>
      <c r="TR536" s="682"/>
      <c r="TS536" s="682"/>
      <c r="TT536" s="682"/>
      <c r="TU536" s="682"/>
      <c r="TV536" s="682"/>
      <c r="TW536" s="682"/>
      <c r="TX536" s="682"/>
      <c r="TY536" s="682"/>
      <c r="TZ536" s="682"/>
      <c r="UA536" s="682"/>
      <c r="UB536" s="682"/>
      <c r="UC536" s="682"/>
      <c r="UD536" s="682"/>
      <c r="UE536" s="682"/>
      <c r="UF536" s="682"/>
      <c r="UG536" s="682"/>
      <c r="UH536" s="682"/>
      <c r="UI536" s="682"/>
      <c r="UJ536" s="682"/>
      <c r="UK536" s="682"/>
      <c r="UL536" s="682"/>
      <c r="UM536" s="682"/>
      <c r="UN536" s="682"/>
      <c r="UO536" s="682"/>
      <c r="UP536" s="682"/>
      <c r="UQ536" s="682"/>
      <c r="UR536" s="682"/>
      <c r="US536" s="682"/>
      <c r="UT536" s="682"/>
      <c r="UU536" s="682"/>
      <c r="UV536" s="682"/>
      <c r="UW536" s="682"/>
      <c r="UX536" s="682"/>
      <c r="UY536" s="682"/>
      <c r="UZ536" s="682"/>
      <c r="VA536" s="682"/>
      <c r="VB536" s="682"/>
      <c r="VC536" s="682"/>
      <c r="VD536" s="682"/>
      <c r="VE536" s="682"/>
      <c r="VF536" s="682"/>
      <c r="VG536" s="682"/>
      <c r="VH536" s="682"/>
      <c r="VI536" s="682"/>
      <c r="VJ536" s="682"/>
      <c r="VK536" s="682"/>
      <c r="VL536" s="682"/>
      <c r="VM536" s="682"/>
      <c r="VN536" s="682"/>
      <c r="VO536" s="682"/>
      <c r="VP536" s="682"/>
      <c r="VQ536" s="682"/>
      <c r="VR536" s="682"/>
      <c r="VS536" s="682"/>
      <c r="VT536" s="682"/>
      <c r="VU536" s="682"/>
      <c r="VV536" s="682"/>
      <c r="VW536" s="682"/>
      <c r="VX536" s="682"/>
      <c r="VY536" s="682"/>
      <c r="VZ536" s="682"/>
      <c r="WA536" s="682"/>
      <c r="WB536" s="682"/>
      <c r="WC536" s="682"/>
      <c r="WD536" s="682"/>
      <c r="WE536" s="682"/>
      <c r="WF536" s="682"/>
      <c r="WG536" s="682"/>
      <c r="WH536" s="682"/>
      <c r="WI536" s="682"/>
      <c r="WJ536" s="682"/>
      <c r="WK536" s="682"/>
      <c r="WL536" s="682"/>
      <c r="WM536" s="682"/>
      <c r="WN536" s="682"/>
      <c r="WO536" s="682"/>
      <c r="WP536" s="682"/>
      <c r="WQ536" s="682"/>
      <c r="WR536" s="682"/>
      <c r="WS536" s="682"/>
      <c r="WT536" s="682"/>
      <c r="WU536" s="682"/>
      <c r="WV536" s="682"/>
      <c r="WW536" s="682"/>
      <c r="WX536" s="682"/>
      <c r="WY536" s="682"/>
      <c r="WZ536" s="682"/>
      <c r="XA536" s="682"/>
      <c r="XB536" s="682"/>
      <c r="XC536" s="682"/>
      <c r="XD536" s="682"/>
      <c r="XE536" s="682"/>
      <c r="XF536" s="682"/>
      <c r="XG536" s="682"/>
      <c r="XH536" s="682"/>
      <c r="XI536" s="682"/>
      <c r="XJ536" s="682"/>
      <c r="XK536" s="682"/>
      <c r="XL536" s="682"/>
      <c r="XM536" s="682"/>
      <c r="XN536" s="682"/>
      <c r="XO536" s="682"/>
      <c r="XP536" s="682"/>
      <c r="XQ536" s="682"/>
      <c r="XR536" s="682"/>
      <c r="XS536" s="682"/>
      <c r="XT536" s="682"/>
      <c r="XU536" s="682"/>
      <c r="XV536" s="682"/>
      <c r="XW536" s="682"/>
      <c r="XX536" s="682"/>
      <c r="XY536" s="682"/>
      <c r="XZ536" s="682"/>
      <c r="YA536" s="682"/>
      <c r="YB536" s="682"/>
      <c r="YC536" s="682"/>
      <c r="YD536" s="682"/>
      <c r="YE536" s="682"/>
      <c r="YF536" s="682"/>
      <c r="YG536" s="682"/>
      <c r="YH536" s="682"/>
      <c r="YI536" s="682"/>
      <c r="YJ536" s="682"/>
      <c r="YK536" s="682"/>
      <c r="YL536" s="682"/>
      <c r="YM536" s="682"/>
      <c r="YN536" s="682"/>
      <c r="YO536" s="682"/>
      <c r="YP536" s="682"/>
      <c r="YQ536" s="682"/>
      <c r="YR536" s="682"/>
      <c r="YS536" s="682"/>
      <c r="YT536" s="682"/>
      <c r="YU536" s="682"/>
      <c r="YV536" s="682"/>
      <c r="YW536" s="682"/>
      <c r="YX536" s="682"/>
      <c r="YY536" s="682"/>
      <c r="YZ536" s="682"/>
      <c r="ZA536" s="682"/>
      <c r="ZB536" s="682"/>
      <c r="ZC536" s="682"/>
      <c r="ZD536" s="682"/>
      <c r="ZE536" s="682"/>
      <c r="ZF536" s="682"/>
      <c r="ZG536" s="682"/>
      <c r="ZH536" s="682"/>
      <c r="ZI536" s="682"/>
      <c r="ZJ536" s="682"/>
      <c r="ZK536" s="682"/>
      <c r="ZL536" s="682"/>
      <c r="ZM536" s="682"/>
      <c r="ZN536" s="682"/>
      <c r="ZO536" s="682"/>
      <c r="ZP536" s="682"/>
      <c r="ZQ536" s="682"/>
      <c r="ZR536" s="682"/>
      <c r="ZS536" s="682"/>
      <c r="ZT536" s="682"/>
      <c r="ZU536" s="682"/>
      <c r="ZV536" s="682"/>
      <c r="ZW536" s="682"/>
      <c r="ZX536" s="682"/>
      <c r="ZY536" s="682"/>
      <c r="ZZ536" s="682"/>
      <c r="AAA536" s="682"/>
      <c r="AAB536" s="682"/>
      <c r="AAC536" s="682"/>
      <c r="AAD536" s="682"/>
      <c r="AAE536" s="682"/>
      <c r="AAF536" s="682"/>
      <c r="AAG536" s="682"/>
      <c r="AAH536" s="682"/>
      <c r="AAI536" s="682"/>
      <c r="AAJ536" s="682"/>
      <c r="AAK536" s="682"/>
      <c r="AAL536" s="682"/>
      <c r="AAM536" s="682"/>
      <c r="AAN536" s="682"/>
      <c r="AAO536" s="682"/>
      <c r="AAP536" s="682"/>
      <c r="AAQ536" s="682"/>
      <c r="AAR536" s="682"/>
      <c r="AAS536" s="682"/>
      <c r="AAT536" s="682"/>
      <c r="AAU536" s="682"/>
      <c r="AAV536" s="682"/>
      <c r="AAW536" s="682"/>
      <c r="AAX536" s="682"/>
      <c r="AAY536" s="682"/>
      <c r="AAZ536" s="682"/>
      <c r="ABA536" s="682"/>
      <c r="ABB536" s="682"/>
      <c r="ABC536" s="682"/>
      <c r="ABD536" s="682"/>
      <c r="ABE536" s="682"/>
      <c r="ABF536" s="682"/>
      <c r="ABG536" s="682"/>
      <c r="ABH536" s="682"/>
      <c r="ABI536" s="682"/>
      <c r="ABJ536" s="682"/>
      <c r="ABK536" s="682"/>
      <c r="ABL536" s="682"/>
      <c r="ABM536" s="682"/>
      <c r="ABN536" s="682"/>
      <c r="ABO536" s="682"/>
      <c r="ABP536" s="682"/>
      <c r="ABQ536" s="682"/>
      <c r="ABR536" s="682"/>
      <c r="ABS536" s="682"/>
      <c r="ABT536" s="682"/>
      <c r="ABU536" s="682"/>
      <c r="ABV536" s="682"/>
      <c r="ABW536" s="682"/>
      <c r="ABX536" s="682"/>
      <c r="ABY536" s="682"/>
      <c r="ABZ536" s="682"/>
      <c r="ACA536" s="682"/>
      <c r="ACB536" s="682"/>
      <c r="ACC536" s="682"/>
      <c r="ACD536" s="682"/>
      <c r="ACE536" s="682"/>
      <c r="ACF536" s="682"/>
      <c r="ACG536" s="682"/>
      <c r="ACH536" s="682"/>
      <c r="ACI536" s="682"/>
      <c r="ACJ536" s="682"/>
      <c r="ACK536" s="682"/>
      <c r="ACL536" s="682"/>
      <c r="ACM536" s="682"/>
      <c r="ACN536" s="682"/>
      <c r="ACO536" s="682"/>
      <c r="ACP536" s="682"/>
      <c r="ACQ536" s="682"/>
      <c r="ACR536" s="682"/>
      <c r="ACS536" s="682"/>
      <c r="ACT536" s="682"/>
      <c r="ACU536" s="682"/>
      <c r="ACV536" s="682"/>
      <c r="ACW536" s="682"/>
      <c r="ACX536" s="682"/>
      <c r="ACY536" s="682"/>
      <c r="ACZ536" s="682"/>
      <c r="ADA536" s="682"/>
      <c r="ADB536" s="682"/>
      <c r="ADC536" s="682"/>
      <c r="ADD536" s="682"/>
      <c r="ADE536" s="682"/>
      <c r="ADF536" s="682"/>
      <c r="ADG536" s="682"/>
      <c r="ADH536" s="682"/>
      <c r="ADI536" s="682"/>
      <c r="ADJ536" s="682"/>
      <c r="ADK536" s="682"/>
      <c r="ADL536" s="682"/>
      <c r="ADM536" s="682"/>
      <c r="ADN536" s="682"/>
      <c r="ADO536" s="682"/>
      <c r="ADP536" s="682"/>
      <c r="ADQ536" s="682"/>
      <c r="ADR536" s="682"/>
      <c r="ADS536" s="682"/>
      <c r="ADT536" s="682"/>
      <c r="ADU536" s="682"/>
      <c r="ADV536" s="682"/>
      <c r="ADW536" s="682"/>
      <c r="ADX536" s="682"/>
      <c r="ADY536" s="682"/>
      <c r="ADZ536" s="682"/>
      <c r="AEA536" s="682"/>
      <c r="AEB536" s="682"/>
      <c r="AEC536" s="682"/>
      <c r="AED536" s="682"/>
      <c r="AEE536" s="682"/>
      <c r="AEF536" s="682"/>
      <c r="AEG536" s="682"/>
      <c r="AEH536" s="682"/>
      <c r="AEI536" s="682"/>
      <c r="AEJ536" s="682"/>
      <c r="AEK536" s="682"/>
      <c r="AEL536" s="682"/>
      <c r="AEM536" s="682"/>
      <c r="AEN536" s="682"/>
      <c r="AEO536" s="682"/>
      <c r="AEP536" s="682"/>
      <c r="AEQ536" s="682"/>
      <c r="AER536" s="682"/>
      <c r="AES536" s="682"/>
      <c r="AET536" s="682"/>
      <c r="AEU536" s="682"/>
      <c r="AEV536" s="682"/>
      <c r="AEW536" s="682"/>
      <c r="AEX536" s="682"/>
      <c r="AEY536" s="682"/>
      <c r="AEZ536" s="682"/>
      <c r="AFA536" s="682"/>
      <c r="AFB536" s="682"/>
      <c r="AFC536" s="682"/>
      <c r="AFD536" s="682"/>
      <c r="AFE536" s="682"/>
      <c r="AFF536" s="682"/>
      <c r="AFG536" s="682"/>
      <c r="AFH536" s="682"/>
      <c r="AFI536" s="682"/>
      <c r="AFJ536" s="682"/>
      <c r="AFK536" s="682"/>
      <c r="AFL536" s="682"/>
      <c r="AFM536" s="682"/>
      <c r="AFN536" s="682"/>
      <c r="AFO536" s="682"/>
      <c r="AFP536" s="682"/>
      <c r="AFQ536" s="682"/>
      <c r="AFR536" s="682"/>
      <c r="AFS536" s="682"/>
      <c r="AFT536" s="682"/>
      <c r="AFU536" s="682"/>
      <c r="AFV536" s="682"/>
      <c r="AFW536" s="682"/>
      <c r="AFX536" s="682"/>
      <c r="AFY536" s="682"/>
      <c r="AFZ536" s="682"/>
      <c r="AGA536" s="682"/>
      <c r="AGB536" s="682"/>
      <c r="AGC536" s="682"/>
      <c r="AGD536" s="682"/>
      <c r="AGE536" s="682"/>
      <c r="AGF536" s="682"/>
      <c r="AGG536" s="682"/>
      <c r="AGH536" s="682"/>
      <c r="AGI536" s="682"/>
      <c r="AGJ536" s="682"/>
      <c r="AGK536" s="682"/>
      <c r="AGL536" s="682"/>
      <c r="AGM536" s="682"/>
      <c r="AGN536" s="682"/>
      <c r="AGO536" s="682"/>
      <c r="AGP536" s="682"/>
      <c r="AGQ536" s="682"/>
      <c r="AGR536" s="682"/>
      <c r="AGS536" s="682"/>
      <c r="AGT536" s="682"/>
      <c r="AGU536" s="682"/>
      <c r="AGV536" s="682"/>
      <c r="AGW536" s="682"/>
      <c r="AGX536" s="682"/>
      <c r="AGY536" s="682"/>
      <c r="AGZ536" s="682"/>
      <c r="AHA536" s="682"/>
      <c r="AHB536" s="682"/>
      <c r="AHC536" s="682"/>
      <c r="AHD536" s="682"/>
      <c r="AHE536" s="682"/>
      <c r="AHF536" s="682"/>
      <c r="AHG536" s="682"/>
      <c r="AHH536" s="682"/>
      <c r="AHI536" s="682"/>
      <c r="AHJ536" s="682"/>
      <c r="AHK536" s="682"/>
      <c r="AHL536" s="682"/>
      <c r="AHM536" s="682"/>
      <c r="AHN536" s="682"/>
      <c r="AHO536" s="682"/>
      <c r="AHP536" s="682"/>
      <c r="AHQ536" s="682"/>
      <c r="AHR536" s="682"/>
      <c r="AHS536" s="682"/>
      <c r="AHT536" s="682"/>
      <c r="AHU536" s="682"/>
      <c r="AHV536" s="682"/>
      <c r="AHW536" s="682"/>
      <c r="AHX536" s="682"/>
      <c r="AHY536" s="682"/>
      <c r="AHZ536" s="682"/>
      <c r="AIA536" s="682"/>
      <c r="AIB536" s="682"/>
      <c r="AIC536" s="682"/>
      <c r="AID536" s="682"/>
      <c r="AIE536" s="682"/>
      <c r="AIF536" s="682"/>
      <c r="AIG536" s="682"/>
      <c r="AIH536" s="682"/>
      <c r="AII536" s="682"/>
      <c r="AIJ536" s="682"/>
      <c r="AIK536" s="682"/>
      <c r="AIL536" s="682"/>
      <c r="AIM536" s="682"/>
      <c r="AIN536" s="682"/>
      <c r="AIO536" s="682"/>
      <c r="AIP536" s="682"/>
      <c r="AIQ536" s="682"/>
      <c r="AIR536" s="682"/>
      <c r="AIS536" s="682"/>
      <c r="AIT536" s="682"/>
      <c r="AIU536" s="682"/>
      <c r="AIV536" s="682"/>
      <c r="AIW536" s="682"/>
      <c r="AIX536" s="682"/>
      <c r="AIY536" s="682"/>
      <c r="AIZ536" s="682"/>
      <c r="AJA536" s="682"/>
      <c r="AJB536" s="682"/>
      <c r="AJC536" s="682"/>
      <c r="AJD536" s="682"/>
      <c r="AJE536" s="682"/>
      <c r="AJF536" s="682"/>
      <c r="AJG536" s="682"/>
      <c r="AJH536" s="682"/>
      <c r="AJI536" s="682"/>
      <c r="AJJ536" s="682"/>
      <c r="AJK536" s="682"/>
      <c r="AJL536" s="682"/>
      <c r="AJM536" s="682"/>
      <c r="AJN536" s="682"/>
      <c r="AJO536" s="682"/>
      <c r="AJP536" s="682"/>
      <c r="AJQ536" s="682"/>
      <c r="AJR536" s="682"/>
      <c r="AJS536" s="682"/>
      <c r="AJT536" s="682"/>
      <c r="AJU536" s="682"/>
      <c r="AJV536" s="682"/>
      <c r="AJW536" s="682"/>
      <c r="AJX536" s="682"/>
      <c r="AJY536" s="682"/>
      <c r="AJZ536" s="682"/>
      <c r="AKA536" s="682"/>
      <c r="AKB536" s="682"/>
      <c r="AKC536" s="682"/>
      <c r="AKD536" s="682"/>
      <c r="AKE536" s="682"/>
      <c r="AKF536" s="682"/>
      <c r="AKG536" s="682"/>
      <c r="AKH536" s="682"/>
      <c r="AKI536" s="682"/>
      <c r="AKJ536" s="682"/>
      <c r="AKK536" s="682"/>
      <c r="AKL536" s="682"/>
      <c r="AKM536" s="682"/>
      <c r="AKN536" s="682"/>
      <c r="AKO536" s="682"/>
      <c r="AKP536" s="682"/>
      <c r="AKQ536" s="682"/>
      <c r="AKR536" s="682"/>
      <c r="AKS536" s="682"/>
      <c r="AKT536" s="682"/>
      <c r="AKU536" s="682"/>
      <c r="AKV536" s="682"/>
      <c r="AKW536" s="682"/>
      <c r="AKX536" s="682"/>
      <c r="AKY536" s="682"/>
      <c r="AKZ536" s="682"/>
      <c r="ALA536" s="682"/>
      <c r="ALB536" s="682"/>
      <c r="ALC536" s="682"/>
      <c r="ALD536" s="682"/>
      <c r="ALE536" s="682"/>
      <c r="ALF536" s="682"/>
      <c r="ALG536" s="682"/>
      <c r="ALH536" s="682"/>
      <c r="ALI536" s="682"/>
      <c r="ALJ536" s="682"/>
      <c r="ALK536" s="682"/>
      <c r="ALL536" s="682"/>
      <c r="ALM536" s="682"/>
      <c r="ALN536" s="682"/>
      <c r="ALO536" s="682"/>
      <c r="ALP536" s="682"/>
      <c r="ALQ536" s="682"/>
      <c r="ALR536" s="682"/>
      <c r="ALS536" s="682"/>
      <c r="ALT536" s="682"/>
      <c r="ALU536" s="682"/>
      <c r="ALV536" s="682"/>
      <c r="ALW536" s="682"/>
      <c r="ALX536" s="682"/>
      <c r="ALY536" s="682"/>
      <c r="ALZ536" s="682"/>
      <c r="AMA536" s="682"/>
      <c r="AMB536" s="682"/>
      <c r="AMC536" s="682"/>
      <c r="AMD536" s="682"/>
      <c r="AME536" s="682"/>
      <c r="AMF536" s="682"/>
      <c r="AMG536" s="682"/>
      <c r="AMH536" s="682"/>
      <c r="AMI536" s="682"/>
      <c r="AMJ536" s="682"/>
      <c r="AMK536" s="682"/>
      <c r="AML536" s="682"/>
      <c r="AMM536" s="682"/>
      <c r="AMN536" s="682"/>
      <c r="AMO536" s="682"/>
      <c r="AMP536" s="682"/>
      <c r="AMQ536" s="682"/>
      <c r="AMR536" s="682"/>
      <c r="AMS536" s="682"/>
      <c r="AMT536" s="682"/>
      <c r="AMU536" s="682"/>
      <c r="AMV536" s="682"/>
      <c r="AMW536" s="682"/>
      <c r="AMX536" s="682"/>
      <c r="AMY536" s="682"/>
      <c r="AMZ536" s="682"/>
      <c r="ANA536" s="682"/>
      <c r="ANB536" s="682"/>
      <c r="ANC536" s="682"/>
      <c r="AND536" s="682"/>
      <c r="ANE536" s="682"/>
      <c r="ANF536" s="682"/>
      <c r="ANG536" s="682"/>
      <c r="ANH536" s="682"/>
      <c r="ANI536" s="682"/>
      <c r="ANJ536" s="682"/>
      <c r="ANK536" s="682"/>
      <c r="ANL536" s="682"/>
      <c r="ANM536" s="682"/>
      <c r="ANN536" s="682"/>
      <c r="ANO536" s="682"/>
      <c r="ANP536" s="682"/>
      <c r="ANQ536" s="682"/>
      <c r="ANR536" s="682"/>
      <c r="ANS536" s="682"/>
      <c r="ANT536" s="682"/>
      <c r="ANU536" s="682"/>
      <c r="ANV536" s="682"/>
      <c r="ANW536" s="682"/>
      <c r="ANX536" s="682"/>
      <c r="ANY536" s="682"/>
      <c r="ANZ536" s="682"/>
      <c r="AOA536" s="682"/>
      <c r="AOB536" s="682"/>
      <c r="AOC536" s="682"/>
      <c r="AOD536" s="682"/>
      <c r="AOE536" s="682"/>
      <c r="AOF536" s="682"/>
      <c r="AOG536" s="682"/>
      <c r="AOH536" s="682"/>
      <c r="AOI536" s="682"/>
      <c r="AOJ536" s="682"/>
      <c r="AOK536" s="682"/>
      <c r="AOL536" s="682"/>
      <c r="AOM536" s="682"/>
      <c r="AON536" s="682"/>
      <c r="AOO536" s="682"/>
      <c r="AOP536" s="682"/>
      <c r="AOQ536" s="682"/>
      <c r="AOR536" s="682"/>
      <c r="AOS536" s="682"/>
      <c r="AOT536" s="682"/>
      <c r="AOU536" s="682"/>
      <c r="AOV536" s="682"/>
      <c r="AOW536" s="682"/>
      <c r="AOX536" s="682"/>
      <c r="AOY536" s="682"/>
      <c r="AOZ536" s="682"/>
      <c r="APA536" s="682"/>
      <c r="APB536" s="682"/>
      <c r="APC536" s="682"/>
      <c r="APD536" s="682"/>
      <c r="APE536" s="682"/>
      <c r="APF536" s="682"/>
      <c r="APG536" s="682"/>
      <c r="APH536" s="682"/>
      <c r="API536" s="682"/>
      <c r="APJ536" s="682"/>
      <c r="APK536" s="682"/>
      <c r="APL536" s="682"/>
      <c r="APM536" s="682"/>
      <c r="APN536" s="682"/>
      <c r="APO536" s="682"/>
      <c r="APP536" s="682"/>
      <c r="APQ536" s="682"/>
      <c r="APR536" s="682"/>
      <c r="APS536" s="682"/>
      <c r="APT536" s="682"/>
      <c r="APU536" s="682"/>
      <c r="APV536" s="682"/>
      <c r="APW536" s="682"/>
      <c r="APX536" s="682"/>
      <c r="APY536" s="682"/>
      <c r="APZ536" s="682"/>
      <c r="AQA536" s="682"/>
      <c r="AQB536" s="682"/>
      <c r="AQC536" s="682"/>
      <c r="AQD536" s="682"/>
      <c r="AQE536" s="682"/>
      <c r="AQF536" s="682"/>
      <c r="AQG536" s="682"/>
      <c r="AQH536" s="682"/>
      <c r="AQI536" s="682"/>
      <c r="AQJ536" s="682"/>
      <c r="AQK536" s="682"/>
      <c r="AQL536" s="682"/>
      <c r="AQM536" s="682"/>
      <c r="AQN536" s="682"/>
      <c r="AQO536" s="682"/>
      <c r="AQP536" s="682"/>
      <c r="AQQ536" s="682"/>
      <c r="AQR536" s="682"/>
      <c r="AQS536" s="682"/>
      <c r="AQT536" s="682"/>
      <c r="AQU536" s="682"/>
      <c r="AQV536" s="682"/>
      <c r="AQW536" s="682"/>
      <c r="AQX536" s="682"/>
      <c r="AQY536" s="682"/>
      <c r="AQZ536" s="682"/>
      <c r="ARA536" s="682"/>
      <c r="ARB536" s="682"/>
      <c r="ARC536" s="682"/>
      <c r="ARD536" s="682"/>
      <c r="ARE536" s="682"/>
      <c r="ARF536" s="682"/>
      <c r="ARG536" s="682"/>
      <c r="ARH536" s="682"/>
      <c r="ARI536" s="682"/>
      <c r="ARJ536" s="682"/>
      <c r="ARK536" s="682"/>
      <c r="ARL536" s="682"/>
      <c r="ARM536" s="682"/>
      <c r="ARN536" s="682"/>
      <c r="ARO536" s="682"/>
      <c r="ARP536" s="682"/>
      <c r="ARQ536" s="682"/>
      <c r="ARR536" s="682"/>
      <c r="ARS536" s="682"/>
      <c r="ART536" s="682"/>
      <c r="ARU536" s="682"/>
      <c r="ARV536" s="682"/>
      <c r="ARW536" s="682"/>
      <c r="ARX536" s="682"/>
      <c r="ARY536" s="682"/>
      <c r="ARZ536" s="682"/>
      <c r="ASA536" s="682"/>
      <c r="ASB536" s="682"/>
      <c r="ASC536" s="682"/>
      <c r="ASD536" s="682"/>
      <c r="ASE536" s="682"/>
      <c r="ASF536" s="682"/>
      <c r="ASG536" s="682"/>
      <c r="ASH536" s="682"/>
      <c r="ASI536" s="682"/>
      <c r="ASJ536" s="682"/>
      <c r="ASK536" s="682"/>
      <c r="ASL536" s="682"/>
      <c r="ASM536" s="682"/>
      <c r="ASN536" s="682"/>
      <c r="ASO536" s="682"/>
      <c r="ASP536" s="682"/>
      <c r="ASQ536" s="682"/>
      <c r="ASR536" s="682"/>
      <c r="ASS536" s="682"/>
      <c r="AST536" s="682"/>
      <c r="ASU536" s="682"/>
      <c r="ASV536" s="682"/>
      <c r="ASW536" s="682"/>
      <c r="ASX536" s="682"/>
      <c r="ASY536" s="682"/>
      <c r="ASZ536" s="682"/>
      <c r="ATA536" s="682"/>
      <c r="ATB536" s="682"/>
      <c r="ATC536" s="682"/>
      <c r="ATD536" s="682"/>
      <c r="ATE536" s="682"/>
      <c r="ATF536" s="682"/>
      <c r="ATG536" s="682"/>
      <c r="ATH536" s="682"/>
      <c r="ATI536" s="682"/>
      <c r="ATJ536" s="682"/>
      <c r="ATK536" s="682"/>
      <c r="ATL536" s="682"/>
      <c r="ATM536" s="682"/>
      <c r="ATN536" s="682"/>
      <c r="ATO536" s="682"/>
      <c r="ATP536" s="682"/>
      <c r="ATQ536" s="682"/>
      <c r="ATR536" s="682"/>
      <c r="ATS536" s="682"/>
      <c r="ATT536" s="682"/>
      <c r="ATU536" s="682"/>
      <c r="ATV536" s="682"/>
      <c r="ATW536" s="682"/>
      <c r="ATX536" s="682"/>
      <c r="ATY536" s="682"/>
      <c r="ATZ536" s="682"/>
      <c r="AUA536" s="682"/>
      <c r="AUB536" s="682"/>
      <c r="AUC536" s="682"/>
      <c r="AUD536" s="682"/>
      <c r="AUE536" s="682"/>
      <c r="AUF536" s="682"/>
      <c r="AUG536" s="682"/>
      <c r="AUH536" s="682"/>
      <c r="AUI536" s="682"/>
      <c r="AUJ536" s="682"/>
      <c r="AUK536" s="682"/>
      <c r="AUL536" s="682"/>
      <c r="AUM536" s="682"/>
      <c r="AUN536" s="682"/>
      <c r="AUO536" s="682"/>
      <c r="AUP536" s="682"/>
      <c r="AUQ536" s="682"/>
      <c r="AUR536" s="682"/>
      <c r="AUS536" s="682"/>
      <c r="AUT536" s="682"/>
      <c r="AUU536" s="682"/>
      <c r="AUV536" s="682"/>
      <c r="AUW536" s="682"/>
      <c r="AUX536" s="682"/>
      <c r="AUY536" s="682"/>
      <c r="AUZ536" s="682"/>
      <c r="AVA536" s="682"/>
      <c r="AVB536" s="682"/>
      <c r="AVC536" s="682"/>
      <c r="AVD536" s="682"/>
      <c r="AVE536" s="682"/>
      <c r="AVF536" s="682"/>
      <c r="AVG536" s="682"/>
      <c r="AVH536" s="682"/>
      <c r="AVI536" s="682"/>
      <c r="AVJ536" s="682"/>
      <c r="AVK536" s="682"/>
      <c r="AVL536" s="682"/>
      <c r="AVM536" s="682"/>
      <c r="AVN536" s="682"/>
      <c r="AVO536" s="682"/>
      <c r="AVP536" s="682"/>
      <c r="AVQ536" s="682"/>
      <c r="AVR536" s="682"/>
      <c r="AVS536" s="682"/>
      <c r="AVT536" s="682"/>
      <c r="AVU536" s="682"/>
      <c r="AVV536" s="682"/>
      <c r="AVW536" s="682"/>
      <c r="AVX536" s="682"/>
      <c r="AVY536" s="682"/>
      <c r="AVZ536" s="682"/>
      <c r="AWA536" s="682"/>
      <c r="AWB536" s="682"/>
      <c r="AWC536" s="682"/>
      <c r="AWD536" s="682"/>
      <c r="AWE536" s="682"/>
      <c r="AWF536" s="682"/>
      <c r="AWG536" s="682"/>
      <c r="AWH536" s="682"/>
      <c r="AWI536" s="682"/>
      <c r="AWJ536" s="682"/>
      <c r="AWK536" s="682"/>
      <c r="AWL536" s="682"/>
      <c r="AWM536" s="682"/>
      <c r="AWN536" s="682"/>
      <c r="AWO536" s="682"/>
      <c r="AWP536" s="682"/>
      <c r="AWQ536" s="682"/>
      <c r="AWR536" s="682"/>
      <c r="AWS536" s="682"/>
      <c r="AWT536" s="682"/>
      <c r="AWU536" s="682"/>
      <c r="AWV536" s="682"/>
      <c r="AWW536" s="682"/>
      <c r="AWX536" s="682"/>
      <c r="AWY536" s="682"/>
      <c r="AWZ536" s="682"/>
      <c r="AXA536" s="682"/>
      <c r="AXB536" s="682"/>
      <c r="AXC536" s="682"/>
      <c r="AXD536" s="682"/>
      <c r="AXE536" s="682"/>
      <c r="AXF536" s="682"/>
      <c r="AXG536" s="682"/>
      <c r="AXH536" s="682"/>
      <c r="AXI536" s="682"/>
      <c r="AXJ536" s="682"/>
      <c r="AXK536" s="682"/>
      <c r="AXL536" s="682"/>
      <c r="AXM536" s="682"/>
      <c r="AXN536" s="682"/>
      <c r="AXO536" s="682"/>
      <c r="AXP536" s="682"/>
      <c r="AXQ536" s="682"/>
      <c r="AXR536" s="682"/>
      <c r="AXS536" s="682"/>
      <c r="AXT536" s="682"/>
      <c r="AXU536" s="682"/>
      <c r="AXV536" s="682"/>
      <c r="AXW536" s="682"/>
      <c r="AXX536" s="682"/>
      <c r="AXY536" s="682"/>
      <c r="AXZ536" s="682"/>
      <c r="AYA536" s="682"/>
      <c r="AYB536" s="682"/>
      <c r="AYC536" s="682"/>
      <c r="AYD536" s="682"/>
      <c r="AYE536" s="682"/>
      <c r="AYF536" s="682"/>
      <c r="AYG536" s="682"/>
      <c r="AYH536" s="682"/>
      <c r="AYI536" s="682"/>
      <c r="AYJ536" s="682"/>
      <c r="AYK536" s="682"/>
      <c r="AYL536" s="682"/>
      <c r="AYM536" s="682"/>
      <c r="AYN536" s="682"/>
      <c r="AYO536" s="682"/>
      <c r="AYP536" s="682"/>
      <c r="AYQ536" s="682"/>
      <c r="AYR536" s="682"/>
      <c r="AYS536" s="682"/>
      <c r="AYT536" s="682"/>
      <c r="AYU536" s="682"/>
      <c r="AYV536" s="682"/>
      <c r="AYW536" s="682"/>
      <c r="AYX536" s="682"/>
      <c r="AYY536" s="682"/>
      <c r="AYZ536" s="682"/>
      <c r="AZA536" s="682"/>
      <c r="AZB536" s="682"/>
      <c r="AZC536" s="682"/>
      <c r="AZD536" s="682"/>
      <c r="AZE536" s="682"/>
      <c r="AZF536" s="682"/>
      <c r="AZG536" s="682"/>
      <c r="AZH536" s="682"/>
      <c r="AZI536" s="682"/>
      <c r="AZJ536" s="682"/>
      <c r="AZK536" s="682"/>
      <c r="AZL536" s="682"/>
      <c r="AZM536" s="682"/>
      <c r="AZN536" s="682"/>
      <c r="AZO536" s="682"/>
      <c r="AZP536" s="682"/>
      <c r="AZQ536" s="682"/>
      <c r="AZR536" s="682"/>
      <c r="AZS536" s="682"/>
      <c r="AZT536" s="682"/>
      <c r="AZU536" s="682"/>
      <c r="AZV536" s="682"/>
      <c r="AZW536" s="682"/>
      <c r="AZX536" s="682"/>
      <c r="AZY536" s="682"/>
      <c r="AZZ536" s="682"/>
      <c r="BAA536" s="682"/>
      <c r="BAB536" s="682"/>
      <c r="BAC536" s="682"/>
      <c r="BAD536" s="682"/>
      <c r="BAE536" s="682"/>
      <c r="BAF536" s="682"/>
      <c r="BAG536" s="682"/>
      <c r="BAH536" s="682"/>
      <c r="BAI536" s="682"/>
      <c r="BAJ536" s="682"/>
      <c r="BAK536" s="682"/>
      <c r="BAL536" s="682"/>
      <c r="BAM536" s="682"/>
      <c r="BAN536" s="682"/>
      <c r="BAO536" s="682"/>
      <c r="BAP536" s="682"/>
      <c r="BAQ536" s="682"/>
      <c r="BAR536" s="682"/>
      <c r="BAS536" s="682"/>
      <c r="BAT536" s="682"/>
      <c r="BAU536" s="682"/>
      <c r="BAV536" s="682"/>
      <c r="BAW536" s="682"/>
      <c r="BAX536" s="682"/>
      <c r="BAY536" s="682"/>
      <c r="BAZ536" s="682"/>
      <c r="BBA536" s="682"/>
      <c r="BBB536" s="682"/>
      <c r="BBC536" s="682"/>
      <c r="BBD536" s="682"/>
      <c r="BBE536" s="682"/>
      <c r="BBF536" s="682"/>
      <c r="BBG536" s="682"/>
      <c r="BBH536" s="682"/>
      <c r="BBI536" s="682"/>
      <c r="BBJ536" s="682"/>
      <c r="BBK536" s="682"/>
      <c r="BBL536" s="682"/>
      <c r="BBM536" s="682"/>
      <c r="BBN536" s="682"/>
      <c r="BBO536" s="682"/>
      <c r="BBP536" s="682"/>
      <c r="BBQ536" s="682"/>
      <c r="BBR536" s="682"/>
      <c r="BBS536" s="682"/>
      <c r="BBT536" s="682"/>
      <c r="BBU536" s="682"/>
      <c r="BBV536" s="682"/>
      <c r="BBW536" s="682"/>
      <c r="BBX536" s="682"/>
      <c r="BBY536" s="682"/>
      <c r="BBZ536" s="682"/>
      <c r="BCA536" s="682"/>
      <c r="BCB536" s="682"/>
      <c r="BCC536" s="682"/>
      <c r="BCD536" s="682"/>
      <c r="BCE536" s="682"/>
      <c r="BCF536" s="682"/>
      <c r="BCG536" s="682"/>
      <c r="BCH536" s="682"/>
      <c r="BCI536" s="682"/>
      <c r="BCJ536" s="682"/>
      <c r="BCK536" s="682"/>
      <c r="BCL536" s="682"/>
      <c r="BCM536" s="682"/>
      <c r="BCN536" s="682"/>
      <c r="BCO536" s="682"/>
      <c r="BCP536" s="682"/>
      <c r="BCQ536" s="682"/>
      <c r="BCR536" s="682"/>
      <c r="BCS536" s="682"/>
      <c r="BCT536" s="682"/>
      <c r="BCU536" s="682"/>
      <c r="BCV536" s="682"/>
      <c r="BCW536" s="682"/>
      <c r="BCX536" s="682"/>
      <c r="BCY536" s="682"/>
      <c r="BCZ536" s="682"/>
      <c r="BDA536" s="682"/>
      <c r="BDB536" s="682"/>
      <c r="BDC536" s="682"/>
      <c r="BDD536" s="682"/>
      <c r="BDE536" s="682"/>
      <c r="BDF536" s="682"/>
      <c r="BDG536" s="682"/>
      <c r="BDH536" s="682"/>
      <c r="BDI536" s="682"/>
      <c r="BDJ536" s="682"/>
      <c r="BDK536" s="682"/>
      <c r="BDL536" s="682"/>
      <c r="BDM536" s="682"/>
      <c r="BDN536" s="682"/>
      <c r="BDO536" s="682"/>
      <c r="BDP536" s="682"/>
      <c r="BDQ536" s="682"/>
      <c r="BDR536" s="682"/>
      <c r="BDS536" s="682"/>
      <c r="BDT536" s="682"/>
      <c r="BDU536" s="682"/>
      <c r="BDV536" s="682"/>
      <c r="BDW536" s="682"/>
      <c r="BDX536" s="682"/>
      <c r="BDY536" s="682"/>
      <c r="BDZ536" s="682"/>
      <c r="BEA536" s="682"/>
      <c r="BEB536" s="682"/>
      <c r="BEC536" s="682"/>
      <c r="BED536" s="682"/>
      <c r="BEE536" s="682"/>
      <c r="BEF536" s="682"/>
      <c r="BEG536" s="682"/>
      <c r="BEH536" s="682"/>
      <c r="BEI536" s="682"/>
      <c r="BEJ536" s="682"/>
      <c r="BEK536" s="682"/>
      <c r="BEL536" s="682"/>
      <c r="BEM536" s="682"/>
      <c r="BEN536" s="682"/>
      <c r="BEO536" s="682"/>
      <c r="BEP536" s="682"/>
      <c r="BEQ536" s="682"/>
      <c r="BER536" s="682"/>
      <c r="BES536" s="682"/>
      <c r="BET536" s="682"/>
      <c r="BEU536" s="682"/>
      <c r="BEV536" s="682"/>
      <c r="BEW536" s="682"/>
      <c r="BEX536" s="682"/>
      <c r="BEY536" s="682"/>
      <c r="BEZ536" s="682"/>
      <c r="BFA536" s="682"/>
      <c r="BFB536" s="682"/>
      <c r="BFC536" s="682"/>
      <c r="BFD536" s="682"/>
      <c r="BFE536" s="682"/>
      <c r="BFF536" s="682"/>
      <c r="BFG536" s="682"/>
      <c r="BFH536" s="682"/>
      <c r="BFI536" s="682"/>
      <c r="BFJ536" s="682"/>
      <c r="BFK536" s="682"/>
      <c r="BFL536" s="682"/>
      <c r="BFM536" s="682"/>
      <c r="BFN536" s="682"/>
      <c r="BFO536" s="682"/>
      <c r="BFP536" s="682"/>
      <c r="BFQ536" s="682"/>
      <c r="BFR536" s="682"/>
      <c r="BFS536" s="682"/>
      <c r="BFT536" s="682"/>
      <c r="BFU536" s="682"/>
      <c r="BFV536" s="682"/>
      <c r="BFW536" s="682"/>
      <c r="BFX536" s="682"/>
      <c r="BFY536" s="682"/>
      <c r="BFZ536" s="682"/>
      <c r="BGA536" s="682"/>
      <c r="BGB536" s="682"/>
      <c r="BGC536" s="682"/>
      <c r="BGD536" s="682"/>
      <c r="BGE536" s="682"/>
      <c r="BGF536" s="682"/>
      <c r="BGG536" s="682"/>
      <c r="BGH536" s="682"/>
      <c r="BGI536" s="682"/>
      <c r="BGJ536" s="682"/>
      <c r="BGK536" s="682"/>
      <c r="BGL536" s="682"/>
      <c r="BGM536" s="682"/>
      <c r="BGN536" s="682"/>
      <c r="BGO536" s="682"/>
      <c r="BGP536" s="682"/>
      <c r="BGQ536" s="682"/>
      <c r="BGR536" s="682"/>
      <c r="BGS536" s="682"/>
      <c r="BGT536" s="682"/>
      <c r="BGU536" s="682"/>
      <c r="BGV536" s="682"/>
      <c r="BGW536" s="682"/>
      <c r="BGX536" s="682"/>
      <c r="BGY536" s="682"/>
      <c r="BGZ536" s="682"/>
      <c r="BHA536" s="682"/>
      <c r="BHB536" s="682"/>
      <c r="BHC536" s="682"/>
      <c r="BHD536" s="682"/>
      <c r="BHE536" s="682"/>
      <c r="BHF536" s="682"/>
      <c r="BHG536" s="682"/>
      <c r="BHH536" s="682"/>
      <c r="BHI536" s="682"/>
      <c r="BHJ536" s="682"/>
      <c r="BHK536" s="682"/>
      <c r="BHL536" s="682"/>
      <c r="BHM536" s="682"/>
      <c r="BHN536" s="682"/>
      <c r="BHO536" s="682"/>
      <c r="BHP536" s="682"/>
      <c r="BHQ536" s="682"/>
      <c r="BHR536" s="682"/>
      <c r="BHS536" s="682"/>
      <c r="BHT536" s="682"/>
      <c r="BHU536" s="682"/>
      <c r="BHV536" s="682"/>
      <c r="BHW536" s="682"/>
      <c r="BHX536" s="682"/>
      <c r="BHY536" s="682"/>
      <c r="BHZ536" s="682"/>
      <c r="BIA536" s="682"/>
      <c r="BIB536" s="682"/>
      <c r="BIC536" s="682"/>
      <c r="BID536" s="682"/>
      <c r="BIE536" s="682"/>
      <c r="BIF536" s="682"/>
      <c r="BIG536" s="682"/>
      <c r="BIH536" s="682"/>
      <c r="BII536" s="682"/>
      <c r="BIJ536" s="682"/>
      <c r="BIK536" s="682"/>
      <c r="BIL536" s="682"/>
      <c r="BIM536" s="682"/>
      <c r="BIN536" s="682"/>
      <c r="BIO536" s="682"/>
      <c r="BIP536" s="682"/>
      <c r="BIQ536" s="682"/>
      <c r="BIR536" s="682"/>
      <c r="BIS536" s="682"/>
      <c r="BIT536" s="682"/>
      <c r="BIU536" s="682"/>
      <c r="BIV536" s="682"/>
      <c r="BIW536" s="682"/>
      <c r="BIX536" s="682"/>
      <c r="BIY536" s="682"/>
      <c r="BIZ536" s="682"/>
      <c r="BJA536" s="682"/>
      <c r="BJB536" s="682"/>
      <c r="BJC536" s="682"/>
      <c r="BJD536" s="682"/>
      <c r="BJE536" s="682"/>
      <c r="BJF536" s="682"/>
      <c r="BJG536" s="682"/>
      <c r="BJH536" s="682"/>
      <c r="BJI536" s="682"/>
      <c r="BJJ536" s="682"/>
      <c r="BJK536" s="682"/>
      <c r="BJL536" s="682"/>
      <c r="BJM536" s="682"/>
      <c r="BJN536" s="682"/>
      <c r="BJO536" s="682"/>
      <c r="BJP536" s="682"/>
      <c r="BJQ536" s="682"/>
      <c r="BJR536" s="682"/>
      <c r="BJS536" s="682"/>
      <c r="BJT536" s="682"/>
      <c r="BJU536" s="682"/>
      <c r="BJV536" s="682"/>
      <c r="BJW536" s="682"/>
      <c r="BJX536" s="682"/>
      <c r="BJY536" s="682"/>
      <c r="BJZ536" s="682"/>
      <c r="BKA536" s="682"/>
      <c r="BKB536" s="682"/>
      <c r="BKC536" s="682"/>
      <c r="BKD536" s="682"/>
      <c r="BKE536" s="682"/>
      <c r="BKF536" s="682"/>
      <c r="BKG536" s="682"/>
      <c r="BKH536" s="682"/>
      <c r="BKI536" s="682"/>
      <c r="BKJ536" s="682"/>
      <c r="BKK536" s="682"/>
      <c r="BKL536" s="682"/>
      <c r="BKM536" s="682"/>
      <c r="BKN536" s="682"/>
      <c r="BKO536" s="682"/>
      <c r="BKP536" s="682"/>
      <c r="BKQ536" s="682"/>
      <c r="BKR536" s="682"/>
      <c r="BKS536" s="682"/>
      <c r="BKT536" s="682"/>
      <c r="BKU536" s="682"/>
      <c r="BKV536" s="682"/>
      <c r="BKW536" s="682"/>
      <c r="BKX536" s="682"/>
      <c r="BKY536" s="682"/>
      <c r="BKZ536" s="682"/>
      <c r="BLA536" s="682"/>
      <c r="BLB536" s="682"/>
      <c r="BLC536" s="682"/>
      <c r="BLD536" s="682"/>
      <c r="BLE536" s="682"/>
      <c r="BLF536" s="682"/>
      <c r="BLG536" s="682"/>
      <c r="BLH536" s="682"/>
      <c r="BLI536" s="682"/>
      <c r="BLJ536" s="682"/>
      <c r="BLK536" s="682"/>
      <c r="BLL536" s="682"/>
      <c r="BLM536" s="682"/>
      <c r="BLN536" s="682"/>
      <c r="BLO536" s="682"/>
      <c r="BLP536" s="682"/>
      <c r="BLQ536" s="682"/>
      <c r="BLR536" s="682"/>
      <c r="BLS536" s="682"/>
      <c r="BLT536" s="682"/>
      <c r="BLU536" s="682"/>
      <c r="BLV536" s="682"/>
      <c r="BLW536" s="682"/>
      <c r="BLX536" s="682"/>
      <c r="BLY536" s="682"/>
      <c r="BLZ536" s="682"/>
      <c r="BMA536" s="682"/>
      <c r="BMB536" s="682"/>
      <c r="BMC536" s="682"/>
      <c r="BMD536" s="682"/>
      <c r="BME536" s="682"/>
      <c r="BMF536" s="682"/>
      <c r="BMG536" s="682"/>
      <c r="BMH536" s="682"/>
      <c r="BMI536" s="682"/>
      <c r="BMJ536" s="682"/>
      <c r="BMK536" s="682"/>
      <c r="BML536" s="682"/>
      <c r="BMM536" s="682"/>
      <c r="BMN536" s="682"/>
      <c r="BMO536" s="682"/>
      <c r="BMP536" s="682"/>
      <c r="BMQ536" s="682"/>
      <c r="BMR536" s="682"/>
      <c r="BMS536" s="682"/>
      <c r="BMT536" s="682"/>
      <c r="BMU536" s="682"/>
      <c r="BMV536" s="682"/>
      <c r="BMW536" s="682"/>
      <c r="BMX536" s="682"/>
      <c r="BMY536" s="682"/>
      <c r="BMZ536" s="682"/>
      <c r="BNA536" s="682"/>
      <c r="BNB536" s="682"/>
      <c r="BNC536" s="682"/>
      <c r="BND536" s="682"/>
      <c r="BNE536" s="682"/>
      <c r="BNF536" s="682"/>
      <c r="BNG536" s="682"/>
      <c r="BNH536" s="682"/>
      <c r="BNI536" s="682"/>
      <c r="BNJ536" s="682"/>
      <c r="BNK536" s="682"/>
      <c r="BNL536" s="682"/>
      <c r="BNM536" s="682"/>
      <c r="BNN536" s="682"/>
      <c r="BNO536" s="682"/>
      <c r="BNP536" s="682"/>
      <c r="BNQ536" s="682"/>
      <c r="BNR536" s="682"/>
      <c r="BNS536" s="682"/>
      <c r="BNT536" s="682"/>
      <c r="BNU536" s="682"/>
      <c r="BNV536" s="682"/>
      <c r="BNW536" s="682"/>
      <c r="BNX536" s="682"/>
      <c r="BNY536" s="682"/>
      <c r="BNZ536" s="682"/>
      <c r="BOA536" s="682"/>
      <c r="BOB536" s="682"/>
      <c r="BOC536" s="682"/>
      <c r="BOD536" s="682"/>
      <c r="BOE536" s="682"/>
      <c r="BOF536" s="682"/>
      <c r="BOG536" s="682"/>
      <c r="BOH536" s="682"/>
      <c r="BOI536" s="682"/>
      <c r="BOJ536" s="682"/>
      <c r="BOK536" s="682"/>
      <c r="BOL536" s="682"/>
      <c r="BOM536" s="682"/>
      <c r="BON536" s="682"/>
      <c r="BOO536" s="682"/>
      <c r="BOP536" s="682"/>
      <c r="BOQ536" s="682"/>
      <c r="BOR536" s="682"/>
      <c r="BOS536" s="682"/>
      <c r="BOT536" s="682"/>
      <c r="BOU536" s="682"/>
      <c r="BOV536" s="682"/>
      <c r="BOW536" s="682"/>
      <c r="BOX536" s="682"/>
      <c r="BOY536" s="682"/>
      <c r="BOZ536" s="682"/>
      <c r="BPA536" s="682"/>
      <c r="BPB536" s="682"/>
      <c r="BPC536" s="682"/>
      <c r="BPD536" s="682"/>
      <c r="BPE536" s="682"/>
      <c r="BPF536" s="682"/>
      <c r="BPG536" s="682"/>
      <c r="BPH536" s="682"/>
      <c r="BPI536" s="682"/>
      <c r="BPJ536" s="682"/>
      <c r="BPK536" s="682"/>
      <c r="BPL536" s="682"/>
      <c r="BPM536" s="682"/>
      <c r="BPN536" s="682"/>
      <c r="BPO536" s="682"/>
      <c r="BPP536" s="682"/>
      <c r="BPQ536" s="682"/>
      <c r="BPR536" s="682"/>
      <c r="BPS536" s="682"/>
      <c r="BPT536" s="682"/>
      <c r="BPU536" s="682"/>
      <c r="BPV536" s="682"/>
      <c r="BPW536" s="682"/>
      <c r="BPX536" s="682"/>
      <c r="BPY536" s="682"/>
      <c r="BPZ536" s="682"/>
      <c r="BQA536" s="682"/>
      <c r="BQB536" s="682"/>
      <c r="BQC536" s="682"/>
      <c r="BQD536" s="682"/>
      <c r="BQE536" s="682"/>
      <c r="BQF536" s="682"/>
      <c r="BQG536" s="682"/>
      <c r="BQH536" s="682"/>
      <c r="BQI536" s="682"/>
      <c r="BQJ536" s="682"/>
      <c r="BQK536" s="682"/>
      <c r="BQL536" s="682"/>
      <c r="BQM536" s="682"/>
      <c r="BQN536" s="682"/>
      <c r="BQO536" s="682"/>
      <c r="BQP536" s="682"/>
      <c r="BQQ536" s="682"/>
      <c r="BQR536" s="682"/>
      <c r="BQS536" s="682"/>
      <c r="BQT536" s="682"/>
      <c r="BQU536" s="682"/>
      <c r="BQV536" s="682"/>
      <c r="BQW536" s="682"/>
      <c r="BQX536" s="682"/>
      <c r="BQY536" s="682"/>
      <c r="BQZ536" s="682"/>
      <c r="BRA536" s="682"/>
      <c r="BRB536" s="682"/>
      <c r="BRC536" s="682"/>
      <c r="BRD536" s="682"/>
      <c r="BRE536" s="682"/>
      <c r="BRF536" s="682"/>
      <c r="BRG536" s="682"/>
      <c r="BRH536" s="682"/>
      <c r="BRI536" s="682"/>
      <c r="BRJ536" s="682"/>
      <c r="BRK536" s="682"/>
      <c r="BRL536" s="682"/>
      <c r="BRM536" s="682"/>
      <c r="BRN536" s="682"/>
      <c r="BRO536" s="682"/>
      <c r="BRP536" s="682"/>
      <c r="BRQ536" s="682"/>
      <c r="BRR536" s="682"/>
      <c r="BRS536" s="682"/>
      <c r="BRT536" s="682"/>
      <c r="BRU536" s="682"/>
      <c r="BRV536" s="682"/>
      <c r="BRW536" s="682"/>
      <c r="BRX536" s="682"/>
      <c r="BRY536" s="682"/>
      <c r="BRZ536" s="682"/>
      <c r="BSA536" s="682"/>
      <c r="BSB536" s="682"/>
      <c r="BSC536" s="682"/>
      <c r="BSD536" s="682"/>
      <c r="BSE536" s="682"/>
      <c r="BSF536" s="682"/>
      <c r="BSG536" s="682"/>
      <c r="BSH536" s="682"/>
      <c r="BSI536" s="682"/>
      <c r="BSJ536" s="682"/>
      <c r="BSK536" s="682"/>
      <c r="BSL536" s="682"/>
      <c r="BSM536" s="682"/>
      <c r="BSN536" s="682"/>
      <c r="BSO536" s="682"/>
      <c r="BSP536" s="682"/>
      <c r="BSQ536" s="682"/>
      <c r="BSR536" s="682"/>
      <c r="BSS536" s="682"/>
      <c r="BST536" s="682"/>
      <c r="BSU536" s="682"/>
      <c r="BSV536" s="682"/>
      <c r="BSW536" s="682"/>
      <c r="BSX536" s="682"/>
      <c r="BSY536" s="682"/>
      <c r="BSZ536" s="682"/>
      <c r="BTA536" s="682"/>
      <c r="BTB536" s="682"/>
      <c r="BTC536" s="682"/>
      <c r="BTD536" s="682"/>
      <c r="BTE536" s="682"/>
      <c r="BTF536" s="682"/>
      <c r="BTG536" s="682"/>
      <c r="BTH536" s="682"/>
      <c r="BTI536" s="682"/>
      <c r="BTJ536" s="682"/>
      <c r="BTK536" s="682"/>
      <c r="BTL536" s="682"/>
      <c r="BTM536" s="682"/>
      <c r="BTN536" s="682"/>
      <c r="BTO536" s="682"/>
      <c r="BTP536" s="682"/>
      <c r="BTQ536" s="682"/>
      <c r="BTR536" s="682"/>
      <c r="BTS536" s="682"/>
      <c r="BTT536" s="682"/>
      <c r="BTU536" s="682"/>
      <c r="BTV536" s="682"/>
      <c r="BTW536" s="682"/>
      <c r="BTX536" s="682"/>
      <c r="BTY536" s="682"/>
      <c r="BTZ536" s="682"/>
      <c r="BUA536" s="682"/>
      <c r="BUB536" s="682"/>
      <c r="BUC536" s="682"/>
      <c r="BUD536" s="682"/>
      <c r="BUE536" s="682"/>
      <c r="BUF536" s="682"/>
      <c r="BUG536" s="682"/>
      <c r="BUH536" s="682"/>
      <c r="BUI536" s="682"/>
      <c r="BUJ536" s="682"/>
      <c r="BUK536" s="682"/>
      <c r="BUL536" s="682"/>
      <c r="BUM536" s="682"/>
      <c r="BUN536" s="682"/>
      <c r="BUO536" s="682"/>
      <c r="BUP536" s="682"/>
      <c r="BUQ536" s="682"/>
      <c r="BUR536" s="682"/>
      <c r="BUS536" s="682"/>
      <c r="BUT536" s="682"/>
      <c r="BUU536" s="682"/>
      <c r="BUV536" s="682"/>
      <c r="BUW536" s="682"/>
      <c r="BUX536" s="682"/>
      <c r="BUY536" s="682"/>
      <c r="BUZ536" s="682"/>
      <c r="BVA536" s="682"/>
      <c r="BVB536" s="682"/>
      <c r="BVC536" s="682"/>
      <c r="BVD536" s="682"/>
      <c r="BVE536" s="682"/>
      <c r="BVF536" s="682"/>
      <c r="BVG536" s="682"/>
      <c r="BVH536" s="682"/>
      <c r="BVI536" s="682"/>
      <c r="BVJ536" s="682"/>
      <c r="BVK536" s="682"/>
      <c r="BVL536" s="682"/>
      <c r="BVM536" s="682"/>
      <c r="BVN536" s="682"/>
      <c r="BVO536" s="682"/>
      <c r="BVP536" s="682"/>
      <c r="BVQ536" s="682"/>
      <c r="BVR536" s="682"/>
      <c r="BVS536" s="682"/>
      <c r="BVT536" s="682"/>
      <c r="BVU536" s="682"/>
      <c r="BVV536" s="682"/>
      <c r="BVW536" s="682"/>
      <c r="BVX536" s="682"/>
      <c r="BVY536" s="682"/>
      <c r="BVZ536" s="682"/>
      <c r="BWA536" s="682"/>
      <c r="BWB536" s="682"/>
      <c r="BWC536" s="682"/>
      <c r="BWD536" s="682"/>
      <c r="BWE536" s="682"/>
      <c r="BWF536" s="682"/>
      <c r="BWG536" s="682"/>
      <c r="BWH536" s="682"/>
      <c r="BWI536" s="682"/>
      <c r="BWJ536" s="682"/>
      <c r="BWK536" s="682"/>
      <c r="BWL536" s="682"/>
      <c r="BWM536" s="682"/>
      <c r="BWN536" s="682"/>
      <c r="BWO536" s="682"/>
      <c r="BWP536" s="682"/>
      <c r="BWQ536" s="682"/>
      <c r="BWR536" s="682"/>
      <c r="BWS536" s="682"/>
      <c r="BWT536" s="682"/>
      <c r="BWU536" s="682"/>
      <c r="BWV536" s="682"/>
      <c r="BWW536" s="682"/>
      <c r="BWX536" s="682"/>
      <c r="BWY536" s="682"/>
      <c r="BWZ536" s="682"/>
      <c r="BXA536" s="682"/>
      <c r="BXB536" s="682"/>
      <c r="BXC536" s="682"/>
      <c r="BXD536" s="682"/>
      <c r="BXE536" s="682"/>
      <c r="BXF536" s="682"/>
      <c r="BXG536" s="682"/>
      <c r="BXH536" s="682"/>
      <c r="BXI536" s="682"/>
      <c r="BXJ536" s="682"/>
      <c r="BXK536" s="682"/>
      <c r="BXL536" s="682"/>
      <c r="BXM536" s="682"/>
      <c r="BXN536" s="682"/>
      <c r="BXO536" s="682"/>
      <c r="BXP536" s="682"/>
      <c r="BXQ536" s="682"/>
      <c r="BXR536" s="682"/>
      <c r="BXS536" s="682"/>
      <c r="BXT536" s="682"/>
      <c r="BXU536" s="682"/>
      <c r="BXV536" s="682"/>
      <c r="BXW536" s="682"/>
      <c r="BXX536" s="682"/>
      <c r="BXY536" s="682"/>
      <c r="BXZ536" s="682"/>
      <c r="BYA536" s="682"/>
      <c r="BYB536" s="682"/>
      <c r="BYC536" s="682"/>
      <c r="BYD536" s="682"/>
      <c r="BYE536" s="682"/>
      <c r="BYF536" s="682"/>
      <c r="BYG536" s="682"/>
      <c r="BYH536" s="682"/>
      <c r="BYI536" s="682"/>
      <c r="BYJ536" s="682"/>
      <c r="BYK536" s="682"/>
      <c r="BYL536" s="682"/>
      <c r="BYM536" s="682"/>
      <c r="BYN536" s="682"/>
      <c r="BYO536" s="682"/>
      <c r="BYP536" s="682"/>
      <c r="BYQ536" s="682"/>
      <c r="BYR536" s="682"/>
      <c r="BYS536" s="682"/>
      <c r="BYT536" s="682"/>
      <c r="BYU536" s="682"/>
      <c r="BYV536" s="682"/>
      <c r="BYW536" s="682"/>
      <c r="BYX536" s="682"/>
      <c r="BYY536" s="682"/>
      <c r="BYZ536" s="682"/>
      <c r="BZA536" s="682"/>
      <c r="BZB536" s="682"/>
      <c r="BZC536" s="682"/>
      <c r="BZD536" s="682"/>
      <c r="BZE536" s="682"/>
      <c r="BZF536" s="682"/>
      <c r="BZG536" s="682"/>
      <c r="BZH536" s="682"/>
      <c r="BZI536" s="682"/>
      <c r="BZJ536" s="682"/>
      <c r="BZK536" s="682"/>
      <c r="BZL536" s="682"/>
      <c r="BZM536" s="682"/>
      <c r="BZN536" s="682"/>
      <c r="BZO536" s="682"/>
      <c r="BZP536" s="682"/>
      <c r="BZQ536" s="682"/>
      <c r="BZR536" s="682"/>
      <c r="BZS536" s="682"/>
      <c r="BZT536" s="682"/>
      <c r="BZU536" s="682"/>
      <c r="BZV536" s="682"/>
      <c r="BZW536" s="682"/>
      <c r="BZX536" s="682"/>
      <c r="BZY536" s="682"/>
      <c r="BZZ536" s="682"/>
      <c r="CAA536" s="682"/>
      <c r="CAB536" s="682"/>
      <c r="CAC536" s="682"/>
      <c r="CAD536" s="682"/>
      <c r="CAE536" s="682"/>
      <c r="CAF536" s="682"/>
      <c r="CAG536" s="682"/>
      <c r="CAH536" s="682"/>
      <c r="CAI536" s="682"/>
      <c r="CAJ536" s="682"/>
      <c r="CAK536" s="682"/>
      <c r="CAL536" s="682"/>
      <c r="CAM536" s="682"/>
      <c r="CAN536" s="682"/>
      <c r="CAO536" s="682"/>
      <c r="CAP536" s="682"/>
      <c r="CAQ536" s="682"/>
      <c r="CAR536" s="682"/>
      <c r="CAS536" s="682"/>
      <c r="CAT536" s="682"/>
      <c r="CAU536" s="682"/>
      <c r="CAV536" s="682"/>
      <c r="CAW536" s="682"/>
      <c r="CAX536" s="682"/>
      <c r="CAY536" s="682"/>
      <c r="CAZ536" s="682"/>
      <c r="CBA536" s="682"/>
      <c r="CBB536" s="682"/>
      <c r="CBC536" s="682"/>
      <c r="CBD536" s="682"/>
      <c r="CBE536" s="682"/>
      <c r="CBF536" s="682"/>
      <c r="CBG536" s="682"/>
      <c r="CBH536" s="682"/>
      <c r="CBI536" s="682"/>
      <c r="CBJ536" s="682"/>
      <c r="CBK536" s="682"/>
      <c r="CBL536" s="682"/>
      <c r="CBM536" s="682"/>
      <c r="CBN536" s="682"/>
      <c r="CBO536" s="682"/>
      <c r="CBP536" s="682"/>
      <c r="CBQ536" s="682"/>
      <c r="CBR536" s="682"/>
      <c r="CBS536" s="682"/>
      <c r="CBT536" s="682"/>
      <c r="CBU536" s="682"/>
      <c r="CBV536" s="682"/>
      <c r="CBW536" s="682"/>
      <c r="CBX536" s="682"/>
      <c r="CBY536" s="682"/>
      <c r="CBZ536" s="682"/>
      <c r="CCA536" s="682"/>
      <c r="CCB536" s="682"/>
      <c r="CCC536" s="682"/>
      <c r="CCD536" s="682"/>
      <c r="CCE536" s="682"/>
      <c r="CCF536" s="682"/>
      <c r="CCG536" s="682"/>
      <c r="CCH536" s="682"/>
      <c r="CCI536" s="682"/>
      <c r="CCJ536" s="682"/>
      <c r="CCK536" s="682"/>
      <c r="CCL536" s="682"/>
      <c r="CCM536" s="682"/>
      <c r="CCN536" s="682"/>
      <c r="CCO536" s="682"/>
      <c r="CCP536" s="682"/>
      <c r="CCQ536" s="682"/>
      <c r="CCR536" s="682"/>
      <c r="CCS536" s="682"/>
      <c r="CCT536" s="682"/>
      <c r="CCU536" s="682"/>
      <c r="CCV536" s="682"/>
      <c r="CCW536" s="682"/>
      <c r="CCX536" s="682"/>
      <c r="CCY536" s="682"/>
      <c r="CCZ536" s="682"/>
      <c r="CDA536" s="682"/>
      <c r="CDB536" s="682"/>
      <c r="CDC536" s="682"/>
      <c r="CDD536" s="682"/>
      <c r="CDE536" s="682"/>
      <c r="CDF536" s="682"/>
      <c r="CDG536" s="682"/>
      <c r="CDH536" s="682"/>
      <c r="CDI536" s="682"/>
      <c r="CDJ536" s="682"/>
      <c r="CDK536" s="682"/>
      <c r="CDL536" s="682"/>
      <c r="CDM536" s="682"/>
      <c r="CDN536" s="682"/>
      <c r="CDO536" s="682"/>
      <c r="CDP536" s="682"/>
      <c r="CDQ536" s="682"/>
      <c r="CDR536" s="682"/>
      <c r="CDS536" s="682"/>
      <c r="CDT536" s="682"/>
      <c r="CDU536" s="682"/>
      <c r="CDV536" s="682"/>
      <c r="CDW536" s="682"/>
      <c r="CDX536" s="682"/>
      <c r="CDY536" s="682"/>
      <c r="CDZ536" s="682"/>
      <c r="CEA536" s="682"/>
      <c r="CEB536" s="682"/>
      <c r="CEC536" s="682"/>
      <c r="CED536" s="682"/>
      <c r="CEE536" s="682"/>
      <c r="CEF536" s="682"/>
      <c r="CEG536" s="682"/>
      <c r="CEH536" s="682"/>
      <c r="CEI536" s="682"/>
      <c r="CEJ536" s="682"/>
      <c r="CEK536" s="682"/>
      <c r="CEL536" s="682"/>
      <c r="CEM536" s="682"/>
      <c r="CEN536" s="682"/>
      <c r="CEO536" s="682"/>
      <c r="CEP536" s="682"/>
      <c r="CEQ536" s="682"/>
      <c r="CER536" s="682"/>
      <c r="CES536" s="682"/>
      <c r="CET536" s="682"/>
      <c r="CEU536" s="682"/>
      <c r="CEV536" s="682"/>
      <c r="CEW536" s="682"/>
      <c r="CEX536" s="682"/>
      <c r="CEY536" s="682"/>
      <c r="CEZ536" s="682"/>
      <c r="CFA536" s="682"/>
      <c r="CFB536" s="682"/>
      <c r="CFC536" s="682"/>
      <c r="CFD536" s="682"/>
      <c r="CFE536" s="682"/>
      <c r="CFF536" s="682"/>
      <c r="CFG536" s="682"/>
      <c r="CFH536" s="682"/>
      <c r="CFI536" s="682"/>
      <c r="CFJ536" s="682"/>
      <c r="CFK536" s="682"/>
      <c r="CFL536" s="682"/>
      <c r="CFM536" s="682"/>
      <c r="CFN536" s="682"/>
      <c r="CFO536" s="682"/>
      <c r="CFP536" s="682"/>
      <c r="CFQ536" s="682"/>
      <c r="CFR536" s="682"/>
      <c r="CFS536" s="682"/>
      <c r="CFT536" s="682"/>
      <c r="CFU536" s="682"/>
      <c r="CFV536" s="682"/>
      <c r="CFW536" s="682"/>
      <c r="CFX536" s="682"/>
      <c r="CFY536" s="682"/>
      <c r="CFZ536" s="682"/>
      <c r="CGA536" s="682"/>
      <c r="CGB536" s="682"/>
      <c r="CGC536" s="682"/>
      <c r="CGD536" s="682"/>
      <c r="CGE536" s="682"/>
      <c r="CGF536" s="682"/>
      <c r="CGG536" s="682"/>
      <c r="CGH536" s="682"/>
      <c r="CGI536" s="682"/>
      <c r="CGJ536" s="682"/>
      <c r="CGK536" s="682"/>
      <c r="CGL536" s="682"/>
      <c r="CGM536" s="682"/>
      <c r="CGN536" s="682"/>
      <c r="CGO536" s="682"/>
      <c r="CGP536" s="682"/>
      <c r="CGQ536" s="682"/>
      <c r="CGR536" s="682"/>
      <c r="CGS536" s="682"/>
      <c r="CGT536" s="682"/>
      <c r="CGU536" s="682"/>
      <c r="CGV536" s="682"/>
      <c r="CGW536" s="682"/>
      <c r="CGX536" s="682"/>
      <c r="CGY536" s="682"/>
      <c r="CGZ536" s="682"/>
      <c r="CHA536" s="682"/>
      <c r="CHB536" s="682"/>
      <c r="CHC536" s="682"/>
      <c r="CHD536" s="682"/>
      <c r="CHE536" s="682"/>
      <c r="CHF536" s="682"/>
      <c r="CHG536" s="682"/>
      <c r="CHH536" s="682"/>
      <c r="CHI536" s="682"/>
      <c r="CHJ536" s="682"/>
      <c r="CHK536" s="682"/>
      <c r="CHL536" s="682"/>
      <c r="CHM536" s="682"/>
      <c r="CHN536" s="682"/>
      <c r="CHO536" s="682"/>
      <c r="CHP536" s="682"/>
      <c r="CHQ536" s="682"/>
      <c r="CHR536" s="682"/>
      <c r="CHS536" s="682"/>
      <c r="CHT536" s="682"/>
      <c r="CHU536" s="682"/>
      <c r="CHV536" s="682"/>
      <c r="CHW536" s="682"/>
      <c r="CHX536" s="682"/>
      <c r="CHY536" s="682"/>
      <c r="CHZ536" s="682"/>
      <c r="CIA536" s="682"/>
      <c r="CIB536" s="682"/>
      <c r="CIC536" s="682"/>
      <c r="CID536" s="682"/>
      <c r="CIE536" s="682"/>
      <c r="CIF536" s="682"/>
      <c r="CIG536" s="682"/>
      <c r="CIH536" s="682"/>
      <c r="CII536" s="682"/>
      <c r="CIJ536" s="682"/>
      <c r="CIK536" s="682"/>
      <c r="CIL536" s="682"/>
      <c r="CIM536" s="682"/>
      <c r="CIN536" s="682"/>
      <c r="CIO536" s="682"/>
      <c r="CIP536" s="682"/>
      <c r="CIQ536" s="682"/>
      <c r="CIR536" s="682"/>
      <c r="CIS536" s="682"/>
      <c r="CIT536" s="682"/>
      <c r="CIU536" s="682"/>
      <c r="CIV536" s="682"/>
      <c r="CIW536" s="682"/>
      <c r="CIX536" s="682"/>
      <c r="CIY536" s="682"/>
      <c r="CIZ536" s="682"/>
      <c r="CJA536" s="682"/>
      <c r="CJB536" s="682"/>
      <c r="CJC536" s="682"/>
      <c r="CJD536" s="682"/>
      <c r="CJE536" s="682"/>
      <c r="CJF536" s="682"/>
      <c r="CJG536" s="682"/>
      <c r="CJH536" s="682"/>
      <c r="CJI536" s="682"/>
      <c r="CJJ536" s="682"/>
      <c r="CJK536" s="682"/>
      <c r="CJL536" s="682"/>
      <c r="CJM536" s="682"/>
      <c r="CJN536" s="682"/>
      <c r="CJO536" s="682"/>
      <c r="CJP536" s="682"/>
      <c r="CJQ536" s="682"/>
      <c r="CJR536" s="682"/>
      <c r="CJS536" s="682"/>
      <c r="CJT536" s="682"/>
      <c r="CJU536" s="682"/>
      <c r="CJV536" s="682"/>
      <c r="CJW536" s="682"/>
      <c r="CJX536" s="682"/>
      <c r="CJY536" s="682"/>
      <c r="CJZ536" s="682"/>
      <c r="CKA536" s="682"/>
      <c r="CKB536" s="682"/>
      <c r="CKC536" s="682"/>
      <c r="CKD536" s="682"/>
      <c r="CKE536" s="682"/>
      <c r="CKF536" s="682"/>
      <c r="CKG536" s="682"/>
      <c r="CKH536" s="682"/>
      <c r="CKI536" s="682"/>
      <c r="CKJ536" s="682"/>
      <c r="CKK536" s="682"/>
      <c r="CKL536" s="682"/>
      <c r="CKM536" s="682"/>
      <c r="CKN536" s="682"/>
      <c r="CKO536" s="682"/>
      <c r="CKP536" s="682"/>
      <c r="CKQ536" s="682"/>
      <c r="CKR536" s="682"/>
      <c r="CKS536" s="682"/>
      <c r="CKT536" s="682"/>
      <c r="CKU536" s="682"/>
      <c r="CKV536" s="682"/>
      <c r="CKW536" s="682"/>
      <c r="CKX536" s="682"/>
      <c r="CKY536" s="682"/>
      <c r="CKZ536" s="682"/>
      <c r="CLA536" s="682"/>
      <c r="CLB536" s="682"/>
      <c r="CLC536" s="682"/>
      <c r="CLD536" s="682"/>
      <c r="CLE536" s="682"/>
      <c r="CLF536" s="682"/>
      <c r="CLG536" s="682"/>
      <c r="CLH536" s="682"/>
      <c r="CLI536" s="682"/>
      <c r="CLJ536" s="682"/>
      <c r="CLK536" s="682"/>
      <c r="CLL536" s="682"/>
      <c r="CLM536" s="682"/>
      <c r="CLN536" s="682"/>
      <c r="CLO536" s="682"/>
      <c r="CLP536" s="682"/>
      <c r="CLQ536" s="682"/>
      <c r="CLR536" s="682"/>
      <c r="CLS536" s="682"/>
      <c r="CLT536" s="682"/>
      <c r="CLU536" s="682"/>
      <c r="CLV536" s="682"/>
      <c r="CLW536" s="682"/>
      <c r="CLX536" s="682"/>
      <c r="CLY536" s="682"/>
      <c r="CLZ536" s="682"/>
      <c r="CMA536" s="682"/>
      <c r="CMB536" s="682"/>
      <c r="CMC536" s="682"/>
      <c r="CMD536" s="682"/>
      <c r="CME536" s="682"/>
      <c r="CMF536" s="682"/>
      <c r="CMG536" s="682"/>
      <c r="CMH536" s="682"/>
      <c r="CMI536" s="682"/>
      <c r="CMJ536" s="682"/>
      <c r="CMK536" s="682"/>
      <c r="CML536" s="682"/>
      <c r="CMM536" s="682"/>
      <c r="CMN536" s="682"/>
      <c r="CMO536" s="682"/>
      <c r="CMP536" s="682"/>
      <c r="CMQ536" s="682"/>
      <c r="CMR536" s="682"/>
      <c r="CMS536" s="682"/>
      <c r="CMT536" s="682"/>
      <c r="CMU536" s="682"/>
      <c r="CMV536" s="682"/>
      <c r="CMW536" s="682"/>
      <c r="CMX536" s="682"/>
      <c r="CMY536" s="682"/>
      <c r="CMZ536" s="682"/>
      <c r="CNA536" s="682"/>
      <c r="CNB536" s="682"/>
      <c r="CNC536" s="682"/>
      <c r="CND536" s="682"/>
      <c r="CNE536" s="682"/>
      <c r="CNF536" s="682"/>
      <c r="CNG536" s="682"/>
      <c r="CNH536" s="682"/>
      <c r="CNI536" s="682"/>
      <c r="CNJ536" s="682"/>
      <c r="CNK536" s="682"/>
      <c r="CNL536" s="682"/>
      <c r="CNM536" s="682"/>
      <c r="CNN536" s="682"/>
      <c r="CNO536" s="682"/>
      <c r="CNP536" s="682"/>
      <c r="CNQ536" s="682"/>
      <c r="CNR536" s="682"/>
      <c r="CNS536" s="682"/>
      <c r="CNT536" s="682"/>
      <c r="CNU536" s="682"/>
      <c r="CNV536" s="682"/>
      <c r="CNW536" s="682"/>
      <c r="CNX536" s="682"/>
      <c r="CNY536" s="682"/>
      <c r="CNZ536" s="682"/>
      <c r="COA536" s="682"/>
      <c r="COB536" s="682"/>
      <c r="COC536" s="682"/>
      <c r="COD536" s="682"/>
      <c r="COE536" s="682"/>
      <c r="COF536" s="682"/>
      <c r="COG536" s="682"/>
      <c r="COH536" s="682"/>
      <c r="COI536" s="682"/>
      <c r="COJ536" s="682"/>
      <c r="COK536" s="682"/>
      <c r="COL536" s="682"/>
      <c r="COM536" s="682"/>
      <c r="CON536" s="682"/>
      <c r="COO536" s="682"/>
      <c r="COP536" s="682"/>
      <c r="COQ536" s="682"/>
      <c r="COR536" s="682"/>
      <c r="COS536" s="682"/>
      <c r="COT536" s="682"/>
      <c r="COU536" s="682"/>
      <c r="COV536" s="682"/>
      <c r="COW536" s="682"/>
      <c r="COX536" s="682"/>
      <c r="COY536" s="682"/>
      <c r="COZ536" s="682"/>
      <c r="CPA536" s="682"/>
      <c r="CPB536" s="682"/>
      <c r="CPC536" s="682"/>
      <c r="CPD536" s="682"/>
      <c r="CPE536" s="682"/>
      <c r="CPF536" s="682"/>
      <c r="CPG536" s="682"/>
      <c r="CPH536" s="682"/>
      <c r="CPI536" s="682"/>
      <c r="CPJ536" s="682"/>
      <c r="CPK536" s="682"/>
      <c r="CPL536" s="682"/>
      <c r="CPM536" s="682"/>
      <c r="CPN536" s="682"/>
      <c r="CPO536" s="682"/>
      <c r="CPP536" s="682"/>
      <c r="CPQ536" s="682"/>
      <c r="CPR536" s="682"/>
      <c r="CPS536" s="682"/>
      <c r="CPT536" s="682"/>
      <c r="CPU536" s="682"/>
      <c r="CPV536" s="682"/>
      <c r="CPW536" s="682"/>
      <c r="CPX536" s="682"/>
      <c r="CPY536" s="682"/>
      <c r="CPZ536" s="682"/>
      <c r="CQA536" s="682"/>
      <c r="CQB536" s="682"/>
      <c r="CQC536" s="682"/>
      <c r="CQD536" s="682"/>
      <c r="CQE536" s="682"/>
      <c r="CQF536" s="682"/>
      <c r="CQG536" s="682"/>
      <c r="CQH536" s="682"/>
      <c r="CQI536" s="682"/>
      <c r="CQJ536" s="682"/>
      <c r="CQK536" s="682"/>
      <c r="CQL536" s="682"/>
      <c r="CQM536" s="682"/>
      <c r="CQN536" s="682"/>
      <c r="CQO536" s="682"/>
      <c r="CQP536" s="682"/>
      <c r="CQQ536" s="682"/>
      <c r="CQR536" s="682"/>
      <c r="CQS536" s="682"/>
      <c r="CQT536" s="682"/>
      <c r="CQU536" s="682"/>
      <c r="CQV536" s="682"/>
      <c r="CQW536" s="682"/>
      <c r="CQX536" s="682"/>
      <c r="CQY536" s="682"/>
      <c r="CQZ536" s="682"/>
      <c r="CRA536" s="682"/>
      <c r="CRB536" s="682"/>
      <c r="CRC536" s="682"/>
      <c r="CRD536" s="682"/>
      <c r="CRE536" s="682"/>
      <c r="CRF536" s="682"/>
      <c r="CRG536" s="682"/>
      <c r="CRH536" s="682"/>
      <c r="CRI536" s="682"/>
      <c r="CRJ536" s="682"/>
      <c r="CRK536" s="682"/>
      <c r="CRL536" s="682"/>
      <c r="CRM536" s="682"/>
      <c r="CRN536" s="682"/>
      <c r="CRO536" s="682"/>
      <c r="CRP536" s="682"/>
      <c r="CRQ536" s="682"/>
      <c r="CRR536" s="682"/>
      <c r="CRS536" s="682"/>
      <c r="CRT536" s="682"/>
      <c r="CRU536" s="682"/>
      <c r="CRV536" s="682"/>
      <c r="CRW536" s="682"/>
      <c r="CRX536" s="682"/>
      <c r="CRY536" s="682"/>
      <c r="CRZ536" s="682"/>
      <c r="CSA536" s="682"/>
      <c r="CSB536" s="682"/>
      <c r="CSC536" s="682"/>
      <c r="CSD536" s="682"/>
      <c r="CSE536" s="682"/>
      <c r="CSF536" s="682"/>
      <c r="CSG536" s="682"/>
      <c r="CSH536" s="682"/>
      <c r="CSI536" s="682"/>
      <c r="CSJ536" s="682"/>
      <c r="CSK536" s="682"/>
      <c r="CSL536" s="682"/>
      <c r="CSM536" s="682"/>
      <c r="CSN536" s="682"/>
      <c r="CSO536" s="682"/>
      <c r="CSP536" s="682"/>
      <c r="CSQ536" s="682"/>
      <c r="CSR536" s="682"/>
      <c r="CSS536" s="682"/>
      <c r="CST536" s="682"/>
      <c r="CSU536" s="682"/>
      <c r="CSV536" s="682"/>
      <c r="CSW536" s="682"/>
      <c r="CSX536" s="682"/>
      <c r="CSY536" s="682"/>
      <c r="CSZ536" s="682"/>
      <c r="CTA536" s="682"/>
      <c r="CTB536" s="682"/>
      <c r="CTC536" s="682"/>
      <c r="CTD536" s="682"/>
      <c r="CTE536" s="682"/>
      <c r="CTF536" s="682"/>
      <c r="CTG536" s="682"/>
      <c r="CTH536" s="682"/>
      <c r="CTI536" s="682"/>
      <c r="CTJ536" s="682"/>
      <c r="CTK536" s="682"/>
      <c r="CTL536" s="682"/>
      <c r="CTM536" s="682"/>
      <c r="CTN536" s="682"/>
      <c r="CTO536" s="682"/>
      <c r="CTP536" s="682"/>
      <c r="CTQ536" s="682"/>
      <c r="CTR536" s="682"/>
      <c r="CTS536" s="682"/>
      <c r="CTT536" s="682"/>
      <c r="CTU536" s="682"/>
      <c r="CTV536" s="682"/>
      <c r="CTW536" s="682"/>
      <c r="CTX536" s="682"/>
      <c r="CTY536" s="682"/>
      <c r="CTZ536" s="682"/>
      <c r="CUA536" s="682"/>
      <c r="CUB536" s="682"/>
      <c r="CUC536" s="682"/>
      <c r="CUD536" s="682"/>
      <c r="CUE536" s="682"/>
      <c r="CUF536" s="682"/>
      <c r="CUG536" s="682"/>
      <c r="CUH536" s="682"/>
      <c r="CUI536" s="682"/>
      <c r="CUJ536" s="682"/>
      <c r="CUK536" s="682"/>
      <c r="CUL536" s="682"/>
      <c r="CUM536" s="682"/>
      <c r="CUN536" s="682"/>
      <c r="CUO536" s="682"/>
      <c r="CUP536" s="682"/>
      <c r="CUQ536" s="682"/>
      <c r="CUR536" s="682"/>
      <c r="CUS536" s="682"/>
      <c r="CUT536" s="682"/>
      <c r="CUU536" s="682"/>
      <c r="CUV536" s="682"/>
      <c r="CUW536" s="682"/>
      <c r="CUX536" s="682"/>
      <c r="CUY536" s="682"/>
      <c r="CUZ536" s="682"/>
      <c r="CVA536" s="682"/>
      <c r="CVB536" s="682"/>
      <c r="CVC536" s="682"/>
      <c r="CVD536" s="682"/>
      <c r="CVE536" s="682"/>
      <c r="CVF536" s="682"/>
      <c r="CVG536" s="682"/>
      <c r="CVH536" s="682"/>
      <c r="CVI536" s="682"/>
      <c r="CVJ536" s="682"/>
      <c r="CVK536" s="682"/>
      <c r="CVL536" s="682"/>
      <c r="CVM536" s="682"/>
      <c r="CVN536" s="682"/>
      <c r="CVO536" s="682"/>
      <c r="CVP536" s="682"/>
      <c r="CVQ536" s="682"/>
      <c r="CVR536" s="682"/>
      <c r="CVS536" s="682"/>
      <c r="CVT536" s="682"/>
      <c r="CVU536" s="682"/>
      <c r="CVV536" s="682"/>
      <c r="CVW536" s="682"/>
      <c r="CVX536" s="682"/>
      <c r="CVY536" s="682"/>
      <c r="CVZ536" s="682"/>
      <c r="CWA536" s="682"/>
      <c r="CWB536" s="682"/>
      <c r="CWC536" s="682"/>
      <c r="CWD536" s="682"/>
      <c r="CWE536" s="682"/>
      <c r="CWF536" s="682"/>
      <c r="CWG536" s="682"/>
      <c r="CWH536" s="682"/>
      <c r="CWI536" s="682"/>
      <c r="CWJ536" s="682"/>
      <c r="CWK536" s="682"/>
      <c r="CWL536" s="682"/>
      <c r="CWM536" s="682"/>
      <c r="CWN536" s="682"/>
      <c r="CWO536" s="682"/>
      <c r="CWP536" s="682"/>
      <c r="CWQ536" s="682"/>
      <c r="CWR536" s="682"/>
      <c r="CWS536" s="682"/>
      <c r="CWT536" s="682"/>
      <c r="CWU536" s="682"/>
      <c r="CWV536" s="682"/>
      <c r="CWW536" s="682"/>
      <c r="CWX536" s="682"/>
      <c r="CWY536" s="682"/>
      <c r="CWZ536" s="682"/>
      <c r="CXA536" s="682"/>
      <c r="CXB536" s="682"/>
      <c r="CXC536" s="682"/>
      <c r="CXD536" s="682"/>
      <c r="CXE536" s="682"/>
      <c r="CXF536" s="682"/>
      <c r="CXG536" s="682"/>
      <c r="CXH536" s="682"/>
      <c r="CXI536" s="682"/>
      <c r="CXJ536" s="682"/>
      <c r="CXK536" s="682"/>
      <c r="CXL536" s="682"/>
      <c r="CXM536" s="682"/>
      <c r="CXN536" s="682"/>
      <c r="CXO536" s="682"/>
      <c r="CXP536" s="682"/>
      <c r="CXQ536" s="682"/>
      <c r="CXR536" s="682"/>
      <c r="CXS536" s="682"/>
      <c r="CXT536" s="682"/>
      <c r="CXU536" s="682"/>
      <c r="CXV536" s="682"/>
      <c r="CXW536" s="682"/>
      <c r="CXX536" s="682"/>
      <c r="CXY536" s="682"/>
      <c r="CXZ536" s="682"/>
      <c r="CYA536" s="682"/>
      <c r="CYB536" s="682"/>
      <c r="CYC536" s="682"/>
      <c r="CYD536" s="682"/>
      <c r="CYE536" s="682"/>
      <c r="CYF536" s="682"/>
      <c r="CYG536" s="682"/>
      <c r="CYH536" s="682"/>
      <c r="CYI536" s="682"/>
      <c r="CYJ536" s="682"/>
      <c r="CYK536" s="682"/>
      <c r="CYL536" s="682"/>
      <c r="CYM536" s="682"/>
      <c r="CYN536" s="682"/>
      <c r="CYO536" s="682"/>
      <c r="CYP536" s="682"/>
      <c r="CYQ536" s="682"/>
      <c r="CYR536" s="682"/>
      <c r="CYS536" s="682"/>
      <c r="CYT536" s="682"/>
      <c r="CYU536" s="682"/>
      <c r="CYV536" s="682"/>
      <c r="CYW536" s="682"/>
      <c r="CYX536" s="682"/>
      <c r="CYY536" s="682"/>
      <c r="CYZ536" s="682"/>
      <c r="CZA536" s="682"/>
      <c r="CZB536" s="682"/>
      <c r="CZC536" s="682"/>
      <c r="CZD536" s="682"/>
      <c r="CZE536" s="682"/>
      <c r="CZF536" s="682"/>
      <c r="CZG536" s="682"/>
      <c r="CZH536" s="682"/>
      <c r="CZI536" s="682"/>
      <c r="CZJ536" s="682"/>
      <c r="CZK536" s="682"/>
      <c r="CZL536" s="682"/>
      <c r="CZM536" s="682"/>
      <c r="CZN536" s="682"/>
      <c r="CZO536" s="682"/>
      <c r="CZP536" s="682"/>
      <c r="CZQ536" s="682"/>
      <c r="CZR536" s="682"/>
      <c r="CZS536" s="682"/>
      <c r="CZT536" s="682"/>
      <c r="CZU536" s="682"/>
      <c r="CZV536" s="682"/>
      <c r="CZW536" s="682"/>
      <c r="CZX536" s="682"/>
      <c r="CZY536" s="682"/>
      <c r="CZZ536" s="682"/>
      <c r="DAA536" s="682"/>
      <c r="DAB536" s="682"/>
      <c r="DAC536" s="682"/>
      <c r="DAD536" s="682"/>
      <c r="DAE536" s="682"/>
      <c r="DAF536" s="682"/>
      <c r="DAG536" s="682"/>
      <c r="DAH536" s="682"/>
      <c r="DAI536" s="682"/>
      <c r="DAJ536" s="682"/>
      <c r="DAK536" s="682"/>
      <c r="DAL536" s="682"/>
      <c r="DAM536" s="682"/>
      <c r="DAN536" s="682"/>
      <c r="DAO536" s="682"/>
      <c r="DAP536" s="682"/>
      <c r="DAQ536" s="682"/>
      <c r="DAR536" s="682"/>
      <c r="DAS536" s="682"/>
      <c r="DAT536" s="682"/>
      <c r="DAU536" s="682"/>
      <c r="DAV536" s="682"/>
      <c r="DAW536" s="682"/>
      <c r="DAX536" s="682"/>
      <c r="DAY536" s="682"/>
      <c r="DAZ536" s="682"/>
      <c r="DBA536" s="682"/>
      <c r="DBB536" s="682"/>
      <c r="DBC536" s="682"/>
      <c r="DBD536" s="682"/>
      <c r="DBE536" s="682"/>
      <c r="DBF536" s="682"/>
      <c r="DBG536" s="682"/>
      <c r="DBH536" s="682"/>
      <c r="DBI536" s="682"/>
      <c r="DBJ536" s="682"/>
      <c r="DBK536" s="682"/>
      <c r="DBL536" s="682"/>
      <c r="DBM536" s="682"/>
      <c r="DBN536" s="682"/>
      <c r="DBO536" s="682"/>
      <c r="DBP536" s="682"/>
      <c r="DBQ536" s="682"/>
      <c r="DBR536" s="682"/>
      <c r="DBS536" s="682"/>
      <c r="DBT536" s="682"/>
      <c r="DBU536" s="682"/>
      <c r="DBV536" s="682"/>
      <c r="DBW536" s="682"/>
      <c r="DBX536" s="682"/>
      <c r="DBY536" s="682"/>
      <c r="DBZ536" s="682"/>
      <c r="DCA536" s="682"/>
      <c r="DCB536" s="682"/>
      <c r="DCC536" s="682"/>
      <c r="DCD536" s="682"/>
      <c r="DCE536" s="682"/>
      <c r="DCF536" s="682"/>
      <c r="DCG536" s="682"/>
      <c r="DCH536" s="682"/>
      <c r="DCI536" s="682"/>
      <c r="DCJ536" s="682"/>
      <c r="DCK536" s="682"/>
      <c r="DCL536" s="682"/>
      <c r="DCM536" s="682"/>
      <c r="DCN536" s="682"/>
      <c r="DCO536" s="682"/>
      <c r="DCP536" s="682"/>
      <c r="DCQ536" s="682"/>
      <c r="DCR536" s="682"/>
      <c r="DCS536" s="682"/>
      <c r="DCT536" s="682"/>
      <c r="DCU536" s="682"/>
      <c r="DCV536" s="682"/>
      <c r="DCW536" s="682"/>
      <c r="DCX536" s="682"/>
      <c r="DCY536" s="682"/>
      <c r="DCZ536" s="682"/>
      <c r="DDA536" s="682"/>
      <c r="DDB536" s="682"/>
      <c r="DDC536" s="682"/>
      <c r="DDD536" s="682"/>
      <c r="DDE536" s="682"/>
      <c r="DDF536" s="682"/>
      <c r="DDG536" s="682"/>
      <c r="DDH536" s="682"/>
      <c r="DDI536" s="682"/>
      <c r="DDJ536" s="682"/>
      <c r="DDK536" s="682"/>
      <c r="DDL536" s="682"/>
      <c r="DDM536" s="682"/>
      <c r="DDN536" s="682"/>
      <c r="DDO536" s="682"/>
      <c r="DDP536" s="682"/>
      <c r="DDQ536" s="682"/>
      <c r="DDR536" s="682"/>
      <c r="DDS536" s="682"/>
      <c r="DDT536" s="682"/>
      <c r="DDU536" s="682"/>
      <c r="DDV536" s="682"/>
      <c r="DDW536" s="682"/>
      <c r="DDX536" s="682"/>
      <c r="DDY536" s="682"/>
      <c r="DDZ536" s="682"/>
      <c r="DEA536" s="682"/>
      <c r="DEB536" s="682"/>
      <c r="DEC536" s="682"/>
      <c r="DED536" s="682"/>
      <c r="DEE536" s="682"/>
      <c r="DEF536" s="682"/>
      <c r="DEG536" s="682"/>
      <c r="DEH536" s="682"/>
      <c r="DEI536" s="682"/>
      <c r="DEJ536" s="682"/>
      <c r="DEK536" s="682"/>
      <c r="DEL536" s="682"/>
      <c r="DEM536" s="682"/>
      <c r="DEN536" s="682"/>
      <c r="DEO536" s="682"/>
      <c r="DEP536" s="682"/>
      <c r="DEQ536" s="682"/>
      <c r="DER536" s="682"/>
      <c r="DES536" s="682"/>
      <c r="DET536" s="682"/>
      <c r="DEU536" s="682"/>
      <c r="DEV536" s="682"/>
      <c r="DEW536" s="682"/>
      <c r="DEX536" s="682"/>
      <c r="DEY536" s="682"/>
      <c r="DEZ536" s="682"/>
      <c r="DFA536" s="682"/>
      <c r="DFB536" s="682"/>
      <c r="DFC536" s="682"/>
      <c r="DFD536" s="682"/>
      <c r="DFE536" s="682"/>
      <c r="DFF536" s="682"/>
      <c r="DFG536" s="682"/>
      <c r="DFH536" s="682"/>
      <c r="DFI536" s="682"/>
      <c r="DFJ536" s="682"/>
      <c r="DFK536" s="682"/>
      <c r="DFL536" s="682"/>
      <c r="DFM536" s="682"/>
      <c r="DFN536" s="682"/>
      <c r="DFO536" s="682"/>
      <c r="DFP536" s="682"/>
      <c r="DFQ536" s="682"/>
      <c r="DFR536" s="682"/>
      <c r="DFS536" s="682"/>
      <c r="DFT536" s="682"/>
      <c r="DFU536" s="682"/>
      <c r="DFV536" s="682"/>
      <c r="DFW536" s="682"/>
      <c r="DFX536" s="682"/>
      <c r="DFY536" s="682"/>
      <c r="DFZ536" s="682"/>
      <c r="DGA536" s="682"/>
      <c r="DGB536" s="682"/>
      <c r="DGC536" s="682"/>
      <c r="DGD536" s="682"/>
      <c r="DGE536" s="682"/>
      <c r="DGF536" s="682"/>
      <c r="DGG536" s="682"/>
      <c r="DGH536" s="682"/>
      <c r="DGI536" s="682"/>
      <c r="DGJ536" s="682"/>
      <c r="DGK536" s="682"/>
      <c r="DGL536" s="682"/>
      <c r="DGM536" s="682"/>
      <c r="DGN536" s="682"/>
      <c r="DGO536" s="682"/>
      <c r="DGP536" s="682"/>
      <c r="DGQ536" s="682"/>
      <c r="DGR536" s="682"/>
      <c r="DGS536" s="682"/>
      <c r="DGT536" s="682"/>
      <c r="DGU536" s="682"/>
      <c r="DGV536" s="682"/>
      <c r="DGW536" s="682"/>
      <c r="DGX536" s="682"/>
      <c r="DGY536" s="682"/>
      <c r="DGZ536" s="682"/>
      <c r="DHA536" s="682"/>
      <c r="DHB536" s="682"/>
      <c r="DHC536" s="682"/>
      <c r="DHD536" s="682"/>
      <c r="DHE536" s="682"/>
      <c r="DHF536" s="682"/>
      <c r="DHG536" s="682"/>
      <c r="DHH536" s="682"/>
      <c r="DHI536" s="682"/>
      <c r="DHJ536" s="682"/>
      <c r="DHK536" s="682"/>
      <c r="DHL536" s="682"/>
      <c r="DHM536" s="682"/>
      <c r="DHN536" s="682"/>
      <c r="DHO536" s="682"/>
      <c r="DHP536" s="682"/>
      <c r="DHQ536" s="682"/>
      <c r="DHR536" s="682"/>
      <c r="DHS536" s="682"/>
      <c r="DHT536" s="682"/>
      <c r="DHU536" s="682"/>
      <c r="DHV536" s="682"/>
      <c r="DHW536" s="682"/>
      <c r="DHX536" s="682"/>
      <c r="DHY536" s="682"/>
      <c r="DHZ536" s="682"/>
      <c r="DIA536" s="682"/>
      <c r="DIB536" s="682"/>
      <c r="DIC536" s="682"/>
      <c r="DID536" s="682"/>
      <c r="DIE536" s="682"/>
      <c r="DIF536" s="682"/>
      <c r="DIG536" s="682"/>
      <c r="DIH536" s="682"/>
      <c r="DII536" s="682"/>
      <c r="DIJ536" s="682"/>
      <c r="DIK536" s="682"/>
      <c r="DIL536" s="682"/>
      <c r="DIM536" s="682"/>
      <c r="DIN536" s="682"/>
      <c r="DIO536" s="682"/>
      <c r="DIP536" s="682"/>
      <c r="DIQ536" s="682"/>
      <c r="DIR536" s="682"/>
      <c r="DIS536" s="682"/>
      <c r="DIT536" s="682"/>
      <c r="DIU536" s="682"/>
      <c r="DIV536" s="682"/>
      <c r="DIW536" s="682"/>
      <c r="DIX536" s="682"/>
      <c r="DIY536" s="682"/>
      <c r="DIZ536" s="682"/>
      <c r="DJA536" s="682"/>
      <c r="DJB536" s="682"/>
      <c r="DJC536" s="682"/>
      <c r="DJD536" s="682"/>
      <c r="DJE536" s="682"/>
      <c r="DJF536" s="682"/>
      <c r="DJG536" s="682"/>
      <c r="DJH536" s="682"/>
      <c r="DJI536" s="682"/>
      <c r="DJJ536" s="682"/>
      <c r="DJK536" s="682"/>
      <c r="DJL536" s="682"/>
      <c r="DJM536" s="682"/>
      <c r="DJN536" s="682"/>
      <c r="DJO536" s="682"/>
      <c r="DJP536" s="682"/>
      <c r="DJQ536" s="682"/>
      <c r="DJR536" s="682"/>
      <c r="DJS536" s="682"/>
      <c r="DJT536" s="682"/>
      <c r="DJU536" s="682"/>
      <c r="DJV536" s="682"/>
      <c r="DJW536" s="682"/>
      <c r="DJX536" s="682"/>
      <c r="DJY536" s="682"/>
      <c r="DJZ536" s="682"/>
      <c r="DKA536" s="682"/>
      <c r="DKB536" s="682"/>
      <c r="DKC536" s="682"/>
      <c r="DKD536" s="682"/>
      <c r="DKE536" s="682"/>
      <c r="DKF536" s="682"/>
      <c r="DKG536" s="682"/>
      <c r="DKH536" s="682"/>
      <c r="DKI536" s="682"/>
      <c r="DKJ536" s="682"/>
      <c r="DKK536" s="682"/>
      <c r="DKL536" s="682"/>
      <c r="DKM536" s="682"/>
      <c r="DKN536" s="682"/>
      <c r="DKO536" s="682"/>
      <c r="DKP536" s="682"/>
      <c r="DKQ536" s="682"/>
      <c r="DKR536" s="682"/>
      <c r="DKS536" s="682"/>
      <c r="DKT536" s="682"/>
      <c r="DKU536" s="682"/>
      <c r="DKV536" s="682"/>
      <c r="DKW536" s="682"/>
      <c r="DKX536" s="682"/>
      <c r="DKY536" s="682"/>
      <c r="DKZ536" s="682"/>
      <c r="DLA536" s="682"/>
      <c r="DLB536" s="682"/>
      <c r="DLC536" s="682"/>
      <c r="DLD536" s="682"/>
      <c r="DLE536" s="682"/>
      <c r="DLF536" s="682"/>
      <c r="DLG536" s="682"/>
      <c r="DLH536" s="682"/>
      <c r="DLI536" s="682"/>
      <c r="DLJ536" s="682"/>
      <c r="DLK536" s="682"/>
      <c r="DLL536" s="682"/>
      <c r="DLM536" s="682"/>
      <c r="DLN536" s="682"/>
      <c r="DLO536" s="682"/>
      <c r="DLP536" s="682"/>
      <c r="DLQ536" s="682"/>
      <c r="DLR536" s="682"/>
      <c r="DLS536" s="682"/>
      <c r="DLT536" s="682"/>
      <c r="DLU536" s="682"/>
      <c r="DLV536" s="682"/>
      <c r="DLW536" s="682"/>
      <c r="DLX536" s="682"/>
      <c r="DLY536" s="682"/>
      <c r="DLZ536" s="682"/>
      <c r="DMA536" s="682"/>
      <c r="DMB536" s="682"/>
      <c r="DMC536" s="682"/>
      <c r="DMD536" s="682"/>
      <c r="DME536" s="682"/>
      <c r="DMF536" s="682"/>
      <c r="DMG536" s="682"/>
      <c r="DMH536" s="682"/>
      <c r="DMI536" s="682"/>
      <c r="DMJ536" s="682"/>
      <c r="DMK536" s="682"/>
      <c r="DML536" s="682"/>
      <c r="DMM536" s="682"/>
      <c r="DMN536" s="682"/>
      <c r="DMO536" s="682"/>
      <c r="DMP536" s="682"/>
      <c r="DMQ536" s="682"/>
      <c r="DMR536" s="682"/>
      <c r="DMS536" s="682"/>
      <c r="DMT536" s="682"/>
      <c r="DMU536" s="682"/>
      <c r="DMV536" s="682"/>
      <c r="DMW536" s="682"/>
      <c r="DMX536" s="682"/>
      <c r="DMY536" s="682"/>
      <c r="DMZ536" s="682"/>
      <c r="DNA536" s="682"/>
      <c r="DNB536" s="682"/>
      <c r="DNC536" s="682"/>
      <c r="DND536" s="682"/>
      <c r="DNE536" s="682"/>
      <c r="DNF536" s="682"/>
      <c r="DNG536" s="682"/>
      <c r="DNH536" s="682"/>
      <c r="DNI536" s="682"/>
      <c r="DNJ536" s="682"/>
      <c r="DNK536" s="682"/>
      <c r="DNL536" s="682"/>
      <c r="DNM536" s="682"/>
      <c r="DNN536" s="682"/>
      <c r="DNO536" s="682"/>
      <c r="DNP536" s="682"/>
      <c r="DNQ536" s="682"/>
      <c r="DNR536" s="682"/>
      <c r="DNS536" s="682"/>
      <c r="DNT536" s="682"/>
      <c r="DNU536" s="682"/>
      <c r="DNV536" s="682"/>
      <c r="DNW536" s="682"/>
      <c r="DNX536" s="682"/>
      <c r="DNY536" s="682"/>
      <c r="DNZ536" s="682"/>
      <c r="DOA536" s="682"/>
      <c r="DOB536" s="682"/>
      <c r="DOC536" s="682"/>
      <c r="DOD536" s="682"/>
      <c r="DOE536" s="682"/>
      <c r="DOF536" s="682"/>
      <c r="DOG536" s="682"/>
      <c r="DOH536" s="682"/>
      <c r="DOI536" s="682"/>
      <c r="DOJ536" s="682"/>
      <c r="DOK536" s="682"/>
      <c r="DOL536" s="682"/>
      <c r="DOM536" s="682"/>
      <c r="DON536" s="682"/>
      <c r="DOO536" s="682"/>
      <c r="DOP536" s="682"/>
      <c r="DOQ536" s="682"/>
      <c r="DOR536" s="682"/>
      <c r="DOS536" s="682"/>
      <c r="DOT536" s="682"/>
      <c r="DOU536" s="682"/>
      <c r="DOV536" s="682"/>
      <c r="DOW536" s="682"/>
      <c r="DOX536" s="682"/>
      <c r="DOY536" s="682"/>
      <c r="DOZ536" s="682"/>
      <c r="DPA536" s="682"/>
      <c r="DPB536" s="682"/>
      <c r="DPC536" s="682"/>
      <c r="DPD536" s="682"/>
      <c r="DPE536" s="682"/>
      <c r="DPF536" s="682"/>
      <c r="DPG536" s="682"/>
      <c r="DPH536" s="682"/>
      <c r="DPI536" s="682"/>
      <c r="DPJ536" s="682"/>
      <c r="DPK536" s="682"/>
      <c r="DPL536" s="682"/>
      <c r="DPM536" s="682"/>
      <c r="DPN536" s="682"/>
      <c r="DPO536" s="682"/>
      <c r="DPP536" s="682"/>
      <c r="DPQ536" s="682"/>
      <c r="DPR536" s="682"/>
      <c r="DPS536" s="682"/>
      <c r="DPT536" s="682"/>
      <c r="DPU536" s="682"/>
      <c r="DPV536" s="682"/>
      <c r="DPW536" s="682"/>
      <c r="DPX536" s="682"/>
      <c r="DPY536" s="682"/>
      <c r="DPZ536" s="682"/>
      <c r="DQA536" s="682"/>
      <c r="DQB536" s="682"/>
      <c r="DQC536" s="682"/>
      <c r="DQD536" s="682"/>
      <c r="DQE536" s="682"/>
      <c r="DQF536" s="682"/>
      <c r="DQG536" s="682"/>
      <c r="DQH536" s="682"/>
      <c r="DQI536" s="682"/>
      <c r="DQJ536" s="682"/>
      <c r="DQK536" s="682"/>
      <c r="DQL536" s="682"/>
      <c r="DQM536" s="682"/>
      <c r="DQN536" s="682"/>
      <c r="DQO536" s="682"/>
      <c r="DQP536" s="682"/>
      <c r="DQQ536" s="682"/>
      <c r="DQR536" s="682"/>
      <c r="DQS536" s="682"/>
      <c r="DQT536" s="682"/>
      <c r="DQU536" s="682"/>
      <c r="DQV536" s="682"/>
      <c r="DQW536" s="682"/>
      <c r="DQX536" s="682"/>
      <c r="DQY536" s="682"/>
      <c r="DQZ536" s="682"/>
      <c r="DRA536" s="682"/>
      <c r="DRB536" s="682"/>
      <c r="DRC536" s="682"/>
      <c r="DRD536" s="682"/>
      <c r="DRE536" s="682"/>
      <c r="DRF536" s="682"/>
      <c r="DRG536" s="682"/>
      <c r="DRH536" s="682"/>
      <c r="DRI536" s="682"/>
      <c r="DRJ536" s="682"/>
      <c r="DRK536" s="682"/>
      <c r="DRL536" s="682"/>
      <c r="DRM536" s="682"/>
      <c r="DRN536" s="682"/>
      <c r="DRO536" s="682"/>
      <c r="DRP536" s="682"/>
      <c r="DRQ536" s="682"/>
      <c r="DRR536" s="682"/>
      <c r="DRS536" s="682"/>
      <c r="DRT536" s="682"/>
      <c r="DRU536" s="682"/>
      <c r="DRV536" s="682"/>
      <c r="DRW536" s="682"/>
      <c r="DRX536" s="682"/>
      <c r="DRY536" s="682"/>
      <c r="DRZ536" s="682"/>
      <c r="DSA536" s="682"/>
      <c r="DSB536" s="682"/>
      <c r="DSC536" s="682"/>
      <c r="DSD536" s="682"/>
      <c r="DSE536" s="682"/>
      <c r="DSF536" s="682"/>
      <c r="DSG536" s="682"/>
      <c r="DSH536" s="682"/>
      <c r="DSI536" s="682"/>
      <c r="DSJ536" s="682"/>
      <c r="DSK536" s="682"/>
      <c r="DSL536" s="682"/>
      <c r="DSM536" s="682"/>
      <c r="DSN536" s="682"/>
      <c r="DSO536" s="682"/>
      <c r="DSP536" s="682"/>
      <c r="DSQ536" s="682"/>
      <c r="DSR536" s="682"/>
      <c r="DSS536" s="682"/>
      <c r="DST536" s="682"/>
      <c r="DSU536" s="682"/>
      <c r="DSV536" s="682"/>
      <c r="DSW536" s="682"/>
      <c r="DSX536" s="682"/>
      <c r="DSY536" s="682"/>
      <c r="DSZ536" s="682"/>
      <c r="DTA536" s="682"/>
      <c r="DTB536" s="682"/>
      <c r="DTC536" s="682"/>
      <c r="DTD536" s="682"/>
      <c r="DTE536" s="682"/>
      <c r="DTF536" s="682"/>
      <c r="DTG536" s="682"/>
      <c r="DTH536" s="682"/>
      <c r="DTI536" s="682"/>
      <c r="DTJ536" s="682"/>
      <c r="DTK536" s="682"/>
      <c r="DTL536" s="682"/>
      <c r="DTM536" s="682"/>
      <c r="DTN536" s="682"/>
      <c r="DTO536" s="682"/>
      <c r="DTP536" s="682"/>
      <c r="DTQ536" s="682"/>
      <c r="DTR536" s="682"/>
      <c r="DTS536" s="682"/>
      <c r="DTT536" s="682"/>
      <c r="DTU536" s="682"/>
      <c r="DTV536" s="682"/>
      <c r="DTW536" s="682"/>
      <c r="DTX536" s="682"/>
      <c r="DTY536" s="682"/>
      <c r="DTZ536" s="682"/>
      <c r="DUA536" s="682"/>
      <c r="DUB536" s="682"/>
      <c r="DUC536" s="682"/>
      <c r="DUD536" s="682"/>
      <c r="DUE536" s="682"/>
      <c r="DUF536" s="682"/>
      <c r="DUG536" s="682"/>
      <c r="DUH536" s="682"/>
      <c r="DUI536" s="682"/>
      <c r="DUJ536" s="682"/>
      <c r="DUK536" s="682"/>
      <c r="DUL536" s="682"/>
      <c r="DUM536" s="682"/>
      <c r="DUN536" s="682"/>
      <c r="DUO536" s="682"/>
      <c r="DUP536" s="682"/>
      <c r="DUQ536" s="682"/>
      <c r="DUR536" s="682"/>
      <c r="DUS536" s="682"/>
      <c r="DUT536" s="682"/>
      <c r="DUU536" s="682"/>
      <c r="DUV536" s="682"/>
      <c r="DUW536" s="682"/>
      <c r="DUX536" s="682"/>
      <c r="DUY536" s="682"/>
      <c r="DUZ536" s="682"/>
      <c r="DVA536" s="682"/>
      <c r="DVB536" s="682"/>
      <c r="DVC536" s="682"/>
      <c r="DVD536" s="682"/>
      <c r="DVE536" s="682"/>
      <c r="DVF536" s="682"/>
      <c r="DVG536" s="682"/>
      <c r="DVH536" s="682"/>
      <c r="DVI536" s="682"/>
      <c r="DVJ536" s="682"/>
      <c r="DVK536" s="682"/>
      <c r="DVL536" s="682"/>
      <c r="DVM536" s="682"/>
      <c r="DVN536" s="682"/>
      <c r="DVO536" s="682"/>
      <c r="DVP536" s="682"/>
      <c r="DVQ536" s="682"/>
      <c r="DVR536" s="682"/>
      <c r="DVS536" s="682"/>
      <c r="DVT536" s="682"/>
      <c r="DVU536" s="682"/>
      <c r="DVV536" s="682"/>
      <c r="DVW536" s="682"/>
      <c r="DVX536" s="682"/>
      <c r="DVY536" s="682"/>
      <c r="DVZ536" s="682"/>
      <c r="DWA536" s="682"/>
      <c r="DWB536" s="682"/>
      <c r="DWC536" s="682"/>
      <c r="DWD536" s="682"/>
      <c r="DWE536" s="682"/>
      <c r="DWF536" s="682"/>
      <c r="DWG536" s="682"/>
      <c r="DWH536" s="682"/>
      <c r="DWI536" s="682"/>
      <c r="DWJ536" s="682"/>
      <c r="DWK536" s="682"/>
      <c r="DWL536" s="682"/>
      <c r="DWM536" s="682"/>
      <c r="DWN536" s="682"/>
      <c r="DWO536" s="682"/>
      <c r="DWP536" s="682"/>
      <c r="DWQ536" s="682"/>
      <c r="DWR536" s="682"/>
      <c r="DWS536" s="682"/>
      <c r="DWT536" s="682"/>
      <c r="DWU536" s="682"/>
      <c r="DWV536" s="682"/>
      <c r="DWW536" s="682"/>
      <c r="DWX536" s="682"/>
      <c r="DWY536" s="682"/>
      <c r="DWZ536" s="682"/>
      <c r="DXA536" s="682"/>
      <c r="DXB536" s="682"/>
      <c r="DXC536" s="682"/>
      <c r="DXD536" s="682"/>
      <c r="DXE536" s="682"/>
      <c r="DXF536" s="682"/>
      <c r="DXG536" s="682"/>
      <c r="DXH536" s="682"/>
      <c r="DXI536" s="682"/>
      <c r="DXJ536" s="682"/>
      <c r="DXK536" s="682"/>
      <c r="DXL536" s="682"/>
      <c r="DXM536" s="682"/>
      <c r="DXN536" s="682"/>
      <c r="DXO536" s="682"/>
      <c r="DXP536" s="682"/>
      <c r="DXQ536" s="682"/>
      <c r="DXR536" s="682"/>
      <c r="DXS536" s="682"/>
      <c r="DXT536" s="682"/>
      <c r="DXU536" s="682"/>
      <c r="DXV536" s="682"/>
      <c r="DXW536" s="682"/>
      <c r="DXX536" s="682"/>
      <c r="DXY536" s="682"/>
      <c r="DXZ536" s="682"/>
      <c r="DYA536" s="682"/>
      <c r="DYB536" s="682"/>
      <c r="DYC536" s="682"/>
      <c r="DYD536" s="682"/>
      <c r="DYE536" s="682"/>
      <c r="DYF536" s="682"/>
      <c r="DYG536" s="682"/>
      <c r="DYH536" s="682"/>
      <c r="DYI536" s="682"/>
      <c r="DYJ536" s="682"/>
      <c r="DYK536" s="682"/>
      <c r="DYL536" s="682"/>
      <c r="DYM536" s="682"/>
      <c r="DYN536" s="682"/>
      <c r="DYO536" s="682"/>
      <c r="DYP536" s="682"/>
      <c r="DYQ536" s="682"/>
      <c r="DYR536" s="682"/>
      <c r="DYS536" s="682"/>
      <c r="DYT536" s="682"/>
      <c r="DYU536" s="682"/>
      <c r="DYV536" s="682"/>
      <c r="DYW536" s="682"/>
      <c r="DYX536" s="682"/>
      <c r="DYY536" s="682"/>
      <c r="DYZ536" s="682"/>
      <c r="DZA536" s="682"/>
      <c r="DZB536" s="682"/>
      <c r="DZC536" s="682"/>
      <c r="DZD536" s="682"/>
      <c r="DZE536" s="682"/>
      <c r="DZF536" s="682"/>
      <c r="DZG536" s="682"/>
      <c r="DZH536" s="682"/>
      <c r="DZI536" s="682"/>
      <c r="DZJ536" s="682"/>
      <c r="DZK536" s="682"/>
      <c r="DZL536" s="682"/>
      <c r="DZM536" s="682"/>
      <c r="DZN536" s="682"/>
      <c r="DZO536" s="682"/>
      <c r="DZP536" s="682"/>
      <c r="DZQ536" s="682"/>
      <c r="DZR536" s="682"/>
      <c r="DZS536" s="682"/>
      <c r="DZT536" s="682"/>
      <c r="DZU536" s="682"/>
      <c r="DZV536" s="682"/>
      <c r="DZW536" s="682"/>
      <c r="DZX536" s="682"/>
      <c r="DZY536" s="682"/>
      <c r="DZZ536" s="682"/>
      <c r="EAA536" s="682"/>
      <c r="EAB536" s="682"/>
      <c r="EAC536" s="682"/>
      <c r="EAD536" s="682"/>
      <c r="EAE536" s="682"/>
      <c r="EAF536" s="682"/>
      <c r="EAG536" s="682"/>
      <c r="EAH536" s="682"/>
      <c r="EAI536" s="682"/>
      <c r="EAJ536" s="682"/>
      <c r="EAK536" s="682"/>
      <c r="EAL536" s="682"/>
      <c r="EAM536" s="682"/>
      <c r="EAN536" s="682"/>
      <c r="EAO536" s="682"/>
      <c r="EAP536" s="682"/>
      <c r="EAQ536" s="682"/>
      <c r="EAR536" s="682"/>
      <c r="EAS536" s="682"/>
      <c r="EAT536" s="682"/>
      <c r="EAU536" s="682"/>
      <c r="EAV536" s="682"/>
      <c r="EAW536" s="682"/>
      <c r="EAX536" s="682"/>
      <c r="EAY536" s="682"/>
      <c r="EAZ536" s="682"/>
      <c r="EBA536" s="682"/>
      <c r="EBB536" s="682"/>
      <c r="EBC536" s="682"/>
      <c r="EBD536" s="682"/>
      <c r="EBE536" s="682"/>
      <c r="EBF536" s="682"/>
      <c r="EBG536" s="682"/>
      <c r="EBH536" s="682"/>
      <c r="EBI536" s="682"/>
      <c r="EBJ536" s="682"/>
      <c r="EBK536" s="682"/>
      <c r="EBL536" s="682"/>
      <c r="EBM536" s="682"/>
      <c r="EBN536" s="682"/>
      <c r="EBO536" s="682"/>
      <c r="EBP536" s="682"/>
      <c r="EBQ536" s="682"/>
      <c r="EBR536" s="682"/>
      <c r="EBS536" s="682"/>
      <c r="EBT536" s="682"/>
      <c r="EBU536" s="682"/>
      <c r="EBV536" s="682"/>
      <c r="EBW536" s="682"/>
      <c r="EBX536" s="682"/>
      <c r="EBY536" s="682"/>
      <c r="EBZ536" s="682"/>
      <c r="ECA536" s="682"/>
      <c r="ECB536" s="682"/>
      <c r="ECC536" s="682"/>
      <c r="ECD536" s="682"/>
      <c r="ECE536" s="682"/>
      <c r="ECF536" s="682"/>
      <c r="ECG536" s="682"/>
      <c r="ECH536" s="682"/>
      <c r="ECI536" s="682"/>
      <c r="ECJ536" s="682"/>
      <c r="ECK536" s="682"/>
      <c r="ECL536" s="682"/>
      <c r="ECM536" s="682"/>
      <c r="ECN536" s="682"/>
      <c r="ECO536" s="682"/>
      <c r="ECP536" s="682"/>
      <c r="ECQ536" s="682"/>
      <c r="ECR536" s="682"/>
      <c r="ECS536" s="682"/>
      <c r="ECT536" s="682"/>
      <c r="ECU536" s="682"/>
      <c r="ECV536" s="682"/>
      <c r="ECW536" s="682"/>
      <c r="ECX536" s="682"/>
      <c r="ECY536" s="682"/>
      <c r="ECZ536" s="682"/>
      <c r="EDA536" s="682"/>
      <c r="EDB536" s="682"/>
      <c r="EDC536" s="682"/>
      <c r="EDD536" s="682"/>
      <c r="EDE536" s="682"/>
      <c r="EDF536" s="682"/>
      <c r="EDG536" s="682"/>
      <c r="EDH536" s="682"/>
      <c r="EDI536" s="682"/>
      <c r="EDJ536" s="682"/>
      <c r="EDK536" s="682"/>
      <c r="EDL536" s="682"/>
      <c r="EDM536" s="682"/>
      <c r="EDN536" s="682"/>
      <c r="EDO536" s="682"/>
      <c r="EDP536" s="682"/>
      <c r="EDQ536" s="682"/>
      <c r="EDR536" s="682"/>
      <c r="EDS536" s="682"/>
      <c r="EDT536" s="682"/>
      <c r="EDU536" s="682"/>
      <c r="EDV536" s="682"/>
      <c r="EDW536" s="682"/>
      <c r="EDX536" s="682"/>
      <c r="EDY536" s="682"/>
      <c r="EDZ536" s="682"/>
      <c r="EEA536" s="682"/>
      <c r="EEB536" s="682"/>
      <c r="EEC536" s="682"/>
      <c r="EED536" s="682"/>
      <c r="EEE536" s="682"/>
      <c r="EEF536" s="682"/>
      <c r="EEG536" s="682"/>
      <c r="EEH536" s="682"/>
      <c r="EEI536" s="682"/>
      <c r="EEJ536" s="682"/>
      <c r="EEK536" s="682"/>
      <c r="EEL536" s="682"/>
      <c r="EEM536" s="682"/>
      <c r="EEN536" s="682"/>
      <c r="EEO536" s="682"/>
      <c r="EEP536" s="682"/>
      <c r="EEQ536" s="682"/>
      <c r="EER536" s="682"/>
      <c r="EES536" s="682"/>
      <c r="EET536" s="682"/>
      <c r="EEU536" s="682"/>
      <c r="EEV536" s="682"/>
      <c r="EEW536" s="682"/>
      <c r="EEX536" s="682"/>
      <c r="EEY536" s="682"/>
      <c r="EEZ536" s="682"/>
      <c r="EFA536" s="682"/>
      <c r="EFB536" s="682"/>
      <c r="EFC536" s="682"/>
      <c r="EFD536" s="682"/>
      <c r="EFE536" s="682"/>
      <c r="EFF536" s="682"/>
      <c r="EFG536" s="682"/>
      <c r="EFH536" s="682"/>
      <c r="EFI536" s="682"/>
      <c r="EFJ536" s="682"/>
      <c r="EFK536" s="682"/>
      <c r="EFL536" s="682"/>
      <c r="EFM536" s="682"/>
      <c r="EFN536" s="682"/>
      <c r="EFO536" s="682"/>
      <c r="EFP536" s="682"/>
      <c r="EFQ536" s="682"/>
      <c r="EFR536" s="682"/>
      <c r="EFS536" s="682"/>
      <c r="EFT536" s="682"/>
      <c r="EFU536" s="682"/>
      <c r="EFV536" s="682"/>
      <c r="EFW536" s="682"/>
      <c r="EFX536" s="682"/>
      <c r="EFY536" s="682"/>
      <c r="EFZ536" s="682"/>
      <c r="EGA536" s="682"/>
      <c r="EGB536" s="682"/>
      <c r="EGC536" s="682"/>
      <c r="EGD536" s="682"/>
      <c r="EGE536" s="682"/>
      <c r="EGF536" s="682"/>
      <c r="EGG536" s="682"/>
      <c r="EGH536" s="682"/>
      <c r="EGI536" s="682"/>
      <c r="EGJ536" s="682"/>
      <c r="EGK536" s="682"/>
      <c r="EGL536" s="682"/>
      <c r="EGM536" s="682"/>
      <c r="EGN536" s="682"/>
      <c r="EGO536" s="682"/>
      <c r="EGP536" s="682"/>
      <c r="EGQ536" s="682"/>
      <c r="EGR536" s="682"/>
      <c r="EGS536" s="682"/>
      <c r="EGT536" s="682"/>
      <c r="EGU536" s="682"/>
      <c r="EGV536" s="682"/>
      <c r="EGW536" s="682"/>
      <c r="EGX536" s="682"/>
      <c r="EGY536" s="682"/>
      <c r="EGZ536" s="682"/>
      <c r="EHA536" s="682"/>
      <c r="EHB536" s="682"/>
      <c r="EHC536" s="682"/>
      <c r="EHD536" s="682"/>
      <c r="EHE536" s="682"/>
      <c r="EHF536" s="682"/>
      <c r="EHG536" s="682"/>
      <c r="EHH536" s="682"/>
      <c r="EHI536" s="682"/>
      <c r="EHJ536" s="682"/>
      <c r="EHK536" s="682"/>
      <c r="EHL536" s="682"/>
      <c r="EHM536" s="682"/>
      <c r="EHN536" s="682"/>
      <c r="EHO536" s="682"/>
      <c r="EHP536" s="682"/>
      <c r="EHQ536" s="682"/>
      <c r="EHR536" s="682"/>
      <c r="EHS536" s="682"/>
      <c r="EHT536" s="682"/>
      <c r="EHU536" s="682"/>
      <c r="EHV536" s="682"/>
      <c r="EHW536" s="682"/>
      <c r="EHX536" s="682"/>
      <c r="EHY536" s="682"/>
      <c r="EHZ536" s="682"/>
      <c r="EIA536" s="682"/>
      <c r="EIB536" s="682"/>
      <c r="EIC536" s="682"/>
      <c r="EID536" s="682"/>
      <c r="EIE536" s="682"/>
      <c r="EIF536" s="682"/>
      <c r="EIG536" s="682"/>
      <c r="EIH536" s="682"/>
      <c r="EII536" s="682"/>
      <c r="EIJ536" s="682"/>
      <c r="EIK536" s="682"/>
      <c r="EIL536" s="682"/>
      <c r="EIM536" s="682"/>
      <c r="EIN536" s="682"/>
      <c r="EIO536" s="682"/>
      <c r="EIP536" s="682"/>
      <c r="EIQ536" s="682"/>
      <c r="EIR536" s="682"/>
      <c r="EIS536" s="682"/>
      <c r="EIT536" s="682"/>
      <c r="EIU536" s="682"/>
      <c r="EIV536" s="682"/>
      <c r="EIW536" s="682"/>
      <c r="EIX536" s="682"/>
      <c r="EIY536" s="682"/>
      <c r="EIZ536" s="682"/>
      <c r="EJA536" s="682"/>
      <c r="EJB536" s="682"/>
      <c r="EJC536" s="682"/>
      <c r="EJD536" s="682"/>
      <c r="EJE536" s="682"/>
      <c r="EJF536" s="682"/>
      <c r="EJG536" s="682"/>
      <c r="EJH536" s="682"/>
      <c r="EJI536" s="682"/>
      <c r="EJJ536" s="682"/>
      <c r="EJK536" s="682"/>
      <c r="EJL536" s="682"/>
      <c r="EJM536" s="682"/>
      <c r="EJN536" s="682"/>
      <c r="EJO536" s="682"/>
      <c r="EJP536" s="682"/>
      <c r="EJQ536" s="682"/>
      <c r="EJR536" s="682"/>
      <c r="EJS536" s="682"/>
      <c r="EJT536" s="682"/>
      <c r="EJU536" s="682"/>
      <c r="EJV536" s="682"/>
      <c r="EJW536" s="682"/>
      <c r="EJX536" s="682"/>
      <c r="EJY536" s="682"/>
      <c r="EJZ536" s="682"/>
      <c r="EKA536" s="682"/>
      <c r="EKB536" s="682"/>
      <c r="EKC536" s="682"/>
      <c r="EKD536" s="682"/>
      <c r="EKE536" s="682"/>
      <c r="EKF536" s="682"/>
      <c r="EKG536" s="682"/>
      <c r="EKH536" s="682"/>
      <c r="EKI536" s="682"/>
      <c r="EKJ536" s="682"/>
      <c r="EKK536" s="682"/>
      <c r="EKL536" s="682"/>
      <c r="EKM536" s="682"/>
      <c r="EKN536" s="682"/>
      <c r="EKO536" s="682"/>
      <c r="EKP536" s="682"/>
      <c r="EKQ536" s="682"/>
      <c r="EKR536" s="682"/>
      <c r="EKS536" s="682"/>
      <c r="EKT536" s="682"/>
      <c r="EKU536" s="682"/>
      <c r="EKV536" s="682"/>
      <c r="EKW536" s="682"/>
      <c r="EKX536" s="682"/>
      <c r="EKY536" s="682"/>
      <c r="EKZ536" s="682"/>
      <c r="ELA536" s="682"/>
      <c r="ELB536" s="682"/>
      <c r="ELC536" s="682"/>
      <c r="ELD536" s="682"/>
      <c r="ELE536" s="682"/>
      <c r="ELF536" s="682"/>
      <c r="ELG536" s="682"/>
      <c r="ELH536" s="682"/>
      <c r="ELI536" s="682"/>
      <c r="ELJ536" s="682"/>
      <c r="ELK536" s="682"/>
      <c r="ELL536" s="682"/>
      <c r="ELM536" s="682"/>
      <c r="ELN536" s="682"/>
      <c r="ELO536" s="682"/>
      <c r="ELP536" s="682"/>
      <c r="ELQ536" s="682"/>
      <c r="ELR536" s="682"/>
      <c r="ELS536" s="682"/>
      <c r="ELT536" s="682"/>
      <c r="ELU536" s="682"/>
      <c r="ELV536" s="682"/>
      <c r="ELW536" s="682"/>
      <c r="ELX536" s="682"/>
      <c r="ELY536" s="682"/>
      <c r="ELZ536" s="682"/>
      <c r="EMA536" s="682"/>
      <c r="EMB536" s="682"/>
      <c r="EMC536" s="682"/>
      <c r="EMD536" s="682"/>
      <c r="EME536" s="682"/>
      <c r="EMF536" s="682"/>
      <c r="EMG536" s="682"/>
      <c r="EMH536" s="682"/>
      <c r="EMI536" s="682"/>
      <c r="EMJ536" s="682"/>
      <c r="EMK536" s="682"/>
      <c r="EML536" s="682"/>
      <c r="EMM536" s="682"/>
      <c r="EMN536" s="682"/>
      <c r="EMO536" s="682"/>
      <c r="EMP536" s="682"/>
      <c r="EMQ536" s="682"/>
      <c r="EMR536" s="682"/>
      <c r="EMS536" s="682"/>
      <c r="EMT536" s="682"/>
      <c r="EMU536" s="682"/>
      <c r="EMV536" s="682"/>
      <c r="EMW536" s="682"/>
      <c r="EMX536" s="682"/>
      <c r="EMY536" s="682"/>
      <c r="EMZ536" s="682"/>
      <c r="ENA536" s="682"/>
      <c r="ENB536" s="682"/>
      <c r="ENC536" s="682"/>
      <c r="END536" s="682"/>
      <c r="ENE536" s="682"/>
      <c r="ENF536" s="682"/>
      <c r="ENG536" s="682"/>
      <c r="ENH536" s="682"/>
      <c r="ENI536" s="682"/>
      <c r="ENJ536" s="682"/>
      <c r="ENK536" s="682"/>
      <c r="ENL536" s="682"/>
      <c r="ENM536" s="682"/>
      <c r="ENN536" s="682"/>
      <c r="ENO536" s="682"/>
      <c r="ENP536" s="682"/>
      <c r="ENQ536" s="682"/>
      <c r="ENR536" s="682"/>
      <c r="ENS536" s="682"/>
      <c r="ENT536" s="682"/>
      <c r="ENU536" s="682"/>
      <c r="ENV536" s="682"/>
      <c r="ENW536" s="682"/>
      <c r="ENX536" s="682"/>
      <c r="ENY536" s="682"/>
      <c r="ENZ536" s="682"/>
      <c r="EOA536" s="682"/>
      <c r="EOB536" s="682"/>
      <c r="EOC536" s="682"/>
      <c r="EOD536" s="682"/>
      <c r="EOE536" s="682"/>
      <c r="EOF536" s="682"/>
      <c r="EOG536" s="682"/>
      <c r="EOH536" s="682"/>
      <c r="EOI536" s="682"/>
      <c r="EOJ536" s="682"/>
      <c r="EOK536" s="682"/>
      <c r="EOL536" s="682"/>
      <c r="EOM536" s="682"/>
      <c r="EON536" s="682"/>
      <c r="EOO536" s="682"/>
      <c r="EOP536" s="682"/>
      <c r="EOQ536" s="682"/>
      <c r="EOR536" s="682"/>
      <c r="EOS536" s="682"/>
      <c r="EOT536" s="682"/>
      <c r="EOU536" s="682"/>
      <c r="EOV536" s="682"/>
      <c r="EOW536" s="682"/>
      <c r="EOX536" s="682"/>
      <c r="EOY536" s="682"/>
      <c r="EOZ536" s="682"/>
      <c r="EPA536" s="682"/>
      <c r="EPB536" s="682"/>
      <c r="EPC536" s="682"/>
      <c r="EPD536" s="682"/>
      <c r="EPE536" s="682"/>
      <c r="EPF536" s="682"/>
      <c r="EPG536" s="682"/>
      <c r="EPH536" s="682"/>
      <c r="EPI536" s="682"/>
      <c r="EPJ536" s="682"/>
      <c r="EPK536" s="682"/>
      <c r="EPL536" s="682"/>
      <c r="EPM536" s="682"/>
      <c r="EPN536" s="682"/>
      <c r="EPO536" s="682"/>
      <c r="EPP536" s="682"/>
      <c r="EPQ536" s="682"/>
      <c r="EPR536" s="682"/>
      <c r="EPS536" s="682"/>
      <c r="EPT536" s="682"/>
      <c r="EPU536" s="682"/>
      <c r="EPV536" s="682"/>
      <c r="EPW536" s="682"/>
      <c r="EPX536" s="682"/>
      <c r="EPY536" s="682"/>
      <c r="EPZ536" s="682"/>
      <c r="EQA536" s="682"/>
      <c r="EQB536" s="682"/>
      <c r="EQC536" s="682"/>
      <c r="EQD536" s="682"/>
      <c r="EQE536" s="682"/>
      <c r="EQF536" s="682"/>
      <c r="EQG536" s="682"/>
      <c r="EQH536" s="682"/>
      <c r="EQI536" s="682"/>
      <c r="EQJ536" s="682"/>
      <c r="EQK536" s="682"/>
      <c r="EQL536" s="682"/>
      <c r="EQM536" s="682"/>
      <c r="EQN536" s="682"/>
      <c r="EQO536" s="682"/>
      <c r="EQP536" s="682"/>
      <c r="EQQ536" s="682"/>
      <c r="EQR536" s="682"/>
      <c r="EQS536" s="682"/>
      <c r="EQT536" s="682"/>
      <c r="EQU536" s="682"/>
      <c r="EQV536" s="682"/>
      <c r="EQW536" s="682"/>
      <c r="EQX536" s="682"/>
      <c r="EQY536" s="682"/>
      <c r="EQZ536" s="682"/>
      <c r="ERA536" s="682"/>
      <c r="ERB536" s="682"/>
      <c r="ERC536" s="682"/>
      <c r="ERD536" s="682"/>
      <c r="ERE536" s="682"/>
      <c r="ERF536" s="682"/>
      <c r="ERG536" s="682"/>
      <c r="ERH536" s="682"/>
      <c r="ERI536" s="682"/>
      <c r="ERJ536" s="682"/>
      <c r="ERK536" s="682"/>
      <c r="ERL536" s="682"/>
      <c r="ERM536" s="682"/>
      <c r="ERN536" s="682"/>
      <c r="ERO536" s="682"/>
      <c r="ERP536" s="682"/>
      <c r="ERQ536" s="682"/>
      <c r="ERR536" s="682"/>
      <c r="ERS536" s="682"/>
      <c r="ERT536" s="682"/>
      <c r="ERU536" s="682"/>
      <c r="ERV536" s="682"/>
      <c r="ERW536" s="682"/>
      <c r="ERX536" s="682"/>
      <c r="ERY536" s="682"/>
      <c r="ERZ536" s="682"/>
      <c r="ESA536" s="682"/>
      <c r="ESB536" s="682"/>
      <c r="ESC536" s="682"/>
      <c r="ESD536" s="682"/>
      <c r="ESE536" s="682"/>
      <c r="ESF536" s="682"/>
      <c r="ESG536" s="682"/>
      <c r="ESH536" s="682"/>
      <c r="ESI536" s="682"/>
      <c r="ESJ536" s="682"/>
      <c r="ESK536" s="682"/>
      <c r="ESL536" s="682"/>
      <c r="ESM536" s="682"/>
      <c r="ESN536" s="682"/>
      <c r="ESO536" s="682"/>
      <c r="ESP536" s="682"/>
      <c r="ESQ536" s="682"/>
      <c r="ESR536" s="682"/>
      <c r="ESS536" s="682"/>
      <c r="EST536" s="682"/>
      <c r="ESU536" s="682"/>
      <c r="ESV536" s="682"/>
      <c r="ESW536" s="682"/>
      <c r="ESX536" s="682"/>
      <c r="ESY536" s="682"/>
      <c r="ESZ536" s="682"/>
      <c r="ETA536" s="682"/>
      <c r="ETB536" s="682"/>
      <c r="ETC536" s="682"/>
      <c r="ETD536" s="682"/>
      <c r="ETE536" s="682"/>
      <c r="ETF536" s="682"/>
      <c r="ETG536" s="682"/>
      <c r="ETH536" s="682"/>
      <c r="ETI536" s="682"/>
      <c r="ETJ536" s="682"/>
      <c r="ETK536" s="682"/>
      <c r="ETL536" s="682"/>
      <c r="ETM536" s="682"/>
      <c r="ETN536" s="682"/>
      <c r="ETO536" s="682"/>
      <c r="ETP536" s="682"/>
      <c r="ETQ536" s="682"/>
      <c r="ETR536" s="682"/>
      <c r="ETS536" s="682"/>
      <c r="ETT536" s="682"/>
      <c r="ETU536" s="682"/>
      <c r="ETV536" s="682"/>
      <c r="ETW536" s="682"/>
      <c r="ETX536" s="682"/>
      <c r="ETY536" s="682"/>
      <c r="ETZ536" s="682"/>
      <c r="EUA536" s="682"/>
      <c r="EUB536" s="682"/>
      <c r="EUC536" s="682"/>
      <c r="EUD536" s="682"/>
      <c r="EUE536" s="682"/>
      <c r="EUF536" s="682"/>
      <c r="EUG536" s="682"/>
      <c r="EUH536" s="682"/>
      <c r="EUI536" s="682"/>
      <c r="EUJ536" s="682"/>
      <c r="EUK536" s="682"/>
      <c r="EUL536" s="682"/>
      <c r="EUM536" s="682"/>
      <c r="EUN536" s="682"/>
      <c r="EUO536" s="682"/>
      <c r="EUP536" s="682"/>
      <c r="EUQ536" s="682"/>
      <c r="EUR536" s="682"/>
      <c r="EUS536" s="682"/>
      <c r="EUT536" s="682"/>
      <c r="EUU536" s="682"/>
      <c r="EUV536" s="682"/>
      <c r="EUW536" s="682"/>
      <c r="EUX536" s="682"/>
      <c r="EUY536" s="682"/>
      <c r="EUZ536" s="682"/>
      <c r="EVA536" s="682"/>
      <c r="EVB536" s="682"/>
      <c r="EVC536" s="682"/>
      <c r="EVD536" s="682"/>
      <c r="EVE536" s="682"/>
      <c r="EVF536" s="682"/>
      <c r="EVG536" s="682"/>
      <c r="EVH536" s="682"/>
      <c r="EVI536" s="682"/>
      <c r="EVJ536" s="682"/>
      <c r="EVK536" s="682"/>
      <c r="EVL536" s="682"/>
      <c r="EVM536" s="682"/>
      <c r="EVN536" s="682"/>
      <c r="EVO536" s="682"/>
      <c r="EVP536" s="682"/>
      <c r="EVQ536" s="682"/>
      <c r="EVR536" s="682"/>
      <c r="EVS536" s="682"/>
      <c r="EVT536" s="682"/>
      <c r="EVU536" s="682"/>
      <c r="EVV536" s="682"/>
      <c r="EVW536" s="682"/>
      <c r="EVX536" s="682"/>
      <c r="EVY536" s="682"/>
      <c r="EVZ536" s="682"/>
      <c r="EWA536" s="682"/>
      <c r="EWB536" s="682"/>
      <c r="EWC536" s="682"/>
      <c r="EWD536" s="682"/>
      <c r="EWE536" s="682"/>
      <c r="EWF536" s="682"/>
      <c r="EWG536" s="682"/>
      <c r="EWH536" s="682"/>
      <c r="EWI536" s="682"/>
      <c r="EWJ536" s="682"/>
      <c r="EWK536" s="682"/>
      <c r="EWL536" s="682"/>
      <c r="EWM536" s="682"/>
      <c r="EWN536" s="682"/>
      <c r="EWO536" s="682"/>
      <c r="EWP536" s="682"/>
      <c r="EWQ536" s="682"/>
      <c r="EWR536" s="682"/>
      <c r="EWS536" s="682"/>
      <c r="EWT536" s="682"/>
      <c r="EWU536" s="682"/>
      <c r="EWV536" s="682"/>
      <c r="EWW536" s="682"/>
      <c r="EWX536" s="682"/>
      <c r="EWY536" s="682"/>
      <c r="EWZ536" s="682"/>
      <c r="EXA536" s="682"/>
      <c r="EXB536" s="682"/>
      <c r="EXC536" s="682"/>
      <c r="EXD536" s="682"/>
      <c r="EXE536" s="682"/>
      <c r="EXF536" s="682"/>
      <c r="EXG536" s="682"/>
      <c r="EXH536" s="682"/>
      <c r="EXI536" s="682"/>
      <c r="EXJ536" s="682"/>
      <c r="EXK536" s="682"/>
      <c r="EXL536" s="682"/>
      <c r="EXM536" s="682"/>
      <c r="EXN536" s="682"/>
      <c r="EXO536" s="682"/>
      <c r="EXP536" s="682"/>
      <c r="EXQ536" s="682"/>
      <c r="EXR536" s="682"/>
      <c r="EXS536" s="682"/>
      <c r="EXT536" s="682"/>
      <c r="EXU536" s="682"/>
      <c r="EXV536" s="682"/>
      <c r="EXW536" s="682"/>
      <c r="EXX536" s="682"/>
      <c r="EXY536" s="682"/>
      <c r="EXZ536" s="682"/>
      <c r="EYA536" s="682"/>
      <c r="EYB536" s="682"/>
      <c r="EYC536" s="682"/>
      <c r="EYD536" s="682"/>
      <c r="EYE536" s="682"/>
      <c r="EYF536" s="682"/>
      <c r="EYG536" s="682"/>
      <c r="EYH536" s="682"/>
      <c r="EYI536" s="682"/>
      <c r="EYJ536" s="682"/>
      <c r="EYK536" s="682"/>
      <c r="EYL536" s="682"/>
      <c r="EYM536" s="682"/>
      <c r="EYN536" s="682"/>
      <c r="EYO536" s="682"/>
      <c r="EYP536" s="682"/>
      <c r="EYQ536" s="682"/>
      <c r="EYR536" s="682"/>
      <c r="EYS536" s="682"/>
      <c r="EYT536" s="682"/>
      <c r="EYU536" s="682"/>
      <c r="EYV536" s="682"/>
      <c r="EYW536" s="682"/>
      <c r="EYX536" s="682"/>
      <c r="EYY536" s="682"/>
      <c r="EYZ536" s="682"/>
      <c r="EZA536" s="682"/>
      <c r="EZB536" s="682"/>
      <c r="EZC536" s="682"/>
      <c r="EZD536" s="682"/>
      <c r="EZE536" s="682"/>
      <c r="EZF536" s="682"/>
      <c r="EZG536" s="682"/>
      <c r="EZH536" s="682"/>
      <c r="EZI536" s="682"/>
      <c r="EZJ536" s="682"/>
      <c r="EZK536" s="682"/>
      <c r="EZL536" s="682"/>
      <c r="EZM536" s="682"/>
      <c r="EZN536" s="682"/>
      <c r="EZO536" s="682"/>
      <c r="EZP536" s="682"/>
      <c r="EZQ536" s="682"/>
      <c r="EZR536" s="682"/>
      <c r="EZS536" s="682"/>
      <c r="EZT536" s="682"/>
      <c r="EZU536" s="682"/>
      <c r="EZV536" s="682"/>
      <c r="EZW536" s="682"/>
      <c r="EZX536" s="682"/>
      <c r="EZY536" s="682"/>
      <c r="EZZ536" s="682"/>
      <c r="FAA536" s="682"/>
      <c r="FAB536" s="682"/>
      <c r="FAC536" s="682"/>
      <c r="FAD536" s="682"/>
      <c r="FAE536" s="682"/>
      <c r="FAF536" s="682"/>
      <c r="FAG536" s="682"/>
      <c r="FAH536" s="682"/>
      <c r="FAI536" s="682"/>
      <c r="FAJ536" s="682"/>
      <c r="FAK536" s="682"/>
      <c r="FAL536" s="682"/>
      <c r="FAM536" s="682"/>
      <c r="FAN536" s="682"/>
      <c r="FAO536" s="682"/>
      <c r="FAP536" s="682"/>
      <c r="FAQ536" s="682"/>
      <c r="FAR536" s="682"/>
      <c r="FAS536" s="682"/>
      <c r="FAT536" s="682"/>
      <c r="FAU536" s="682"/>
      <c r="FAV536" s="682"/>
      <c r="FAW536" s="682"/>
      <c r="FAX536" s="682"/>
      <c r="FAY536" s="682"/>
      <c r="FAZ536" s="682"/>
      <c r="FBA536" s="682"/>
      <c r="FBB536" s="682"/>
      <c r="FBC536" s="682"/>
      <c r="FBD536" s="682"/>
      <c r="FBE536" s="682"/>
      <c r="FBF536" s="682"/>
      <c r="FBG536" s="682"/>
      <c r="FBH536" s="682"/>
      <c r="FBI536" s="682"/>
      <c r="FBJ536" s="682"/>
      <c r="FBK536" s="682"/>
      <c r="FBL536" s="682"/>
      <c r="FBM536" s="682"/>
      <c r="FBN536" s="682"/>
      <c r="FBO536" s="682"/>
      <c r="FBP536" s="682"/>
      <c r="FBQ536" s="682"/>
      <c r="FBR536" s="682"/>
      <c r="FBS536" s="682"/>
      <c r="FBT536" s="682"/>
      <c r="FBU536" s="682"/>
      <c r="FBV536" s="682"/>
      <c r="FBW536" s="682"/>
      <c r="FBX536" s="682"/>
      <c r="FBY536" s="682"/>
      <c r="FBZ536" s="682"/>
      <c r="FCA536" s="682"/>
      <c r="FCB536" s="682"/>
      <c r="FCC536" s="682"/>
      <c r="FCD536" s="682"/>
      <c r="FCE536" s="682"/>
      <c r="FCF536" s="682"/>
      <c r="FCG536" s="682"/>
      <c r="FCH536" s="682"/>
      <c r="FCI536" s="682"/>
      <c r="FCJ536" s="682"/>
      <c r="FCK536" s="682"/>
      <c r="FCL536" s="682"/>
      <c r="FCM536" s="682"/>
      <c r="FCN536" s="682"/>
      <c r="FCO536" s="682"/>
      <c r="FCP536" s="682"/>
      <c r="FCQ536" s="682"/>
      <c r="FCR536" s="682"/>
      <c r="FCS536" s="682"/>
      <c r="FCT536" s="682"/>
      <c r="FCU536" s="682"/>
      <c r="FCV536" s="682"/>
      <c r="FCW536" s="682"/>
      <c r="FCX536" s="682"/>
      <c r="FCY536" s="682"/>
      <c r="FCZ536" s="682"/>
      <c r="FDA536" s="682"/>
      <c r="FDB536" s="682"/>
      <c r="FDC536" s="682"/>
      <c r="FDD536" s="682"/>
      <c r="FDE536" s="682"/>
      <c r="FDF536" s="682"/>
      <c r="FDG536" s="682"/>
      <c r="FDH536" s="682"/>
      <c r="FDI536" s="682"/>
      <c r="FDJ536" s="682"/>
      <c r="FDK536" s="682"/>
      <c r="FDL536" s="682"/>
      <c r="FDM536" s="682"/>
      <c r="FDN536" s="682"/>
      <c r="FDO536" s="682"/>
      <c r="FDP536" s="682"/>
      <c r="FDQ536" s="682"/>
      <c r="FDR536" s="682"/>
      <c r="FDS536" s="682"/>
      <c r="FDT536" s="682"/>
      <c r="FDU536" s="682"/>
      <c r="FDV536" s="682"/>
      <c r="FDW536" s="682"/>
      <c r="FDX536" s="682"/>
      <c r="FDY536" s="682"/>
      <c r="FDZ536" s="682"/>
      <c r="FEA536" s="682"/>
      <c r="FEB536" s="682"/>
      <c r="FEC536" s="682"/>
      <c r="FED536" s="682"/>
      <c r="FEE536" s="682"/>
      <c r="FEF536" s="682"/>
      <c r="FEG536" s="682"/>
      <c r="FEH536" s="682"/>
      <c r="FEI536" s="682"/>
      <c r="FEJ536" s="682"/>
      <c r="FEK536" s="682"/>
      <c r="FEL536" s="682"/>
      <c r="FEM536" s="682"/>
      <c r="FEN536" s="682"/>
      <c r="FEO536" s="682"/>
      <c r="FEP536" s="682"/>
      <c r="FEQ536" s="682"/>
      <c r="FER536" s="682"/>
      <c r="FES536" s="682"/>
      <c r="FET536" s="682"/>
      <c r="FEU536" s="682"/>
      <c r="FEV536" s="682"/>
      <c r="FEW536" s="682"/>
      <c r="FEX536" s="682"/>
      <c r="FEY536" s="682"/>
      <c r="FEZ536" s="682"/>
      <c r="FFA536" s="682"/>
      <c r="FFB536" s="682"/>
      <c r="FFC536" s="682"/>
      <c r="FFD536" s="682"/>
      <c r="FFE536" s="682"/>
      <c r="FFF536" s="682"/>
      <c r="FFG536" s="682"/>
      <c r="FFH536" s="682"/>
      <c r="FFI536" s="682"/>
      <c r="FFJ536" s="682"/>
      <c r="FFK536" s="682"/>
      <c r="FFL536" s="682"/>
      <c r="FFM536" s="682"/>
      <c r="FFN536" s="682"/>
      <c r="FFO536" s="682"/>
      <c r="FFP536" s="682"/>
      <c r="FFQ536" s="682"/>
      <c r="FFR536" s="682"/>
      <c r="FFS536" s="682"/>
      <c r="FFT536" s="682"/>
      <c r="FFU536" s="682"/>
      <c r="FFV536" s="682"/>
      <c r="FFW536" s="682"/>
      <c r="FFX536" s="682"/>
      <c r="FFY536" s="682"/>
      <c r="FFZ536" s="682"/>
      <c r="FGA536" s="682"/>
      <c r="FGB536" s="682"/>
      <c r="FGC536" s="682"/>
      <c r="FGD536" s="682"/>
      <c r="FGE536" s="682"/>
      <c r="FGF536" s="682"/>
      <c r="FGG536" s="682"/>
      <c r="FGH536" s="682"/>
      <c r="FGI536" s="682"/>
      <c r="FGJ536" s="682"/>
      <c r="FGK536" s="682"/>
      <c r="FGL536" s="682"/>
      <c r="FGM536" s="682"/>
      <c r="FGN536" s="682"/>
      <c r="FGO536" s="682"/>
      <c r="FGP536" s="682"/>
      <c r="FGQ536" s="682"/>
      <c r="FGR536" s="682"/>
      <c r="FGS536" s="682"/>
      <c r="FGT536" s="682"/>
      <c r="FGU536" s="682"/>
      <c r="FGV536" s="682"/>
      <c r="FGW536" s="682"/>
      <c r="FGX536" s="682"/>
      <c r="FGY536" s="682"/>
      <c r="FGZ536" s="682"/>
      <c r="FHA536" s="682"/>
      <c r="FHB536" s="682"/>
      <c r="FHC536" s="682"/>
      <c r="FHD536" s="682"/>
      <c r="FHE536" s="682"/>
      <c r="FHF536" s="682"/>
      <c r="FHG536" s="682"/>
      <c r="FHH536" s="682"/>
      <c r="FHI536" s="682"/>
      <c r="FHJ536" s="682"/>
      <c r="FHK536" s="682"/>
      <c r="FHL536" s="682"/>
      <c r="FHM536" s="682"/>
      <c r="FHN536" s="682"/>
      <c r="FHO536" s="682"/>
      <c r="FHP536" s="682"/>
      <c r="FHQ536" s="682"/>
      <c r="FHR536" s="682"/>
      <c r="FHS536" s="682"/>
      <c r="FHT536" s="682"/>
      <c r="FHU536" s="682"/>
      <c r="FHV536" s="682"/>
      <c r="FHW536" s="682"/>
      <c r="FHX536" s="682"/>
      <c r="FHY536" s="682"/>
      <c r="FHZ536" s="682"/>
      <c r="FIA536" s="682"/>
      <c r="FIB536" s="682"/>
      <c r="FIC536" s="682"/>
      <c r="FID536" s="682"/>
      <c r="FIE536" s="682"/>
      <c r="FIF536" s="682"/>
      <c r="FIG536" s="682"/>
      <c r="FIH536" s="682"/>
      <c r="FII536" s="682"/>
      <c r="FIJ536" s="682"/>
      <c r="FIK536" s="682"/>
      <c r="FIL536" s="682"/>
      <c r="FIM536" s="682"/>
      <c r="FIN536" s="682"/>
      <c r="FIO536" s="682"/>
      <c r="FIP536" s="682"/>
      <c r="FIQ536" s="682"/>
      <c r="FIR536" s="682"/>
      <c r="FIS536" s="682"/>
      <c r="FIT536" s="682"/>
      <c r="FIU536" s="682"/>
      <c r="FIV536" s="682"/>
      <c r="FIW536" s="682"/>
      <c r="FIX536" s="682"/>
      <c r="FIY536" s="682"/>
      <c r="FIZ536" s="682"/>
      <c r="FJA536" s="682"/>
      <c r="FJB536" s="682"/>
      <c r="FJC536" s="682"/>
      <c r="FJD536" s="682"/>
      <c r="FJE536" s="682"/>
      <c r="FJF536" s="682"/>
      <c r="FJG536" s="682"/>
      <c r="FJH536" s="682"/>
      <c r="FJI536" s="682"/>
      <c r="FJJ536" s="682"/>
      <c r="FJK536" s="682"/>
      <c r="FJL536" s="682"/>
      <c r="FJM536" s="682"/>
      <c r="FJN536" s="682"/>
      <c r="FJO536" s="682"/>
      <c r="FJP536" s="682"/>
      <c r="FJQ536" s="682"/>
      <c r="FJR536" s="682"/>
      <c r="FJS536" s="682"/>
      <c r="FJT536" s="682"/>
      <c r="FJU536" s="682"/>
      <c r="FJV536" s="682"/>
      <c r="FJW536" s="682"/>
      <c r="FJX536" s="682"/>
      <c r="FJY536" s="682"/>
      <c r="FJZ536" s="682"/>
      <c r="FKA536" s="682"/>
      <c r="FKB536" s="682"/>
      <c r="FKC536" s="682"/>
      <c r="FKD536" s="682"/>
      <c r="FKE536" s="682"/>
      <c r="FKF536" s="682"/>
      <c r="FKG536" s="682"/>
      <c r="FKH536" s="682"/>
      <c r="FKI536" s="682"/>
      <c r="FKJ536" s="682"/>
      <c r="FKK536" s="682"/>
      <c r="FKL536" s="682"/>
      <c r="FKM536" s="682"/>
      <c r="FKN536" s="682"/>
      <c r="FKO536" s="682"/>
      <c r="FKP536" s="682"/>
      <c r="FKQ536" s="682"/>
      <c r="FKR536" s="682"/>
      <c r="FKS536" s="682"/>
      <c r="FKT536" s="682"/>
      <c r="FKU536" s="682"/>
      <c r="FKV536" s="682"/>
      <c r="FKW536" s="682"/>
      <c r="FKX536" s="682"/>
      <c r="FKY536" s="682"/>
      <c r="FKZ536" s="682"/>
      <c r="FLA536" s="682"/>
      <c r="FLB536" s="682"/>
      <c r="FLC536" s="682"/>
      <c r="FLD536" s="682"/>
      <c r="FLE536" s="682"/>
      <c r="FLF536" s="682"/>
      <c r="FLG536" s="682"/>
      <c r="FLH536" s="682"/>
      <c r="FLI536" s="682"/>
      <c r="FLJ536" s="682"/>
      <c r="FLK536" s="682"/>
      <c r="FLL536" s="682"/>
      <c r="FLM536" s="682"/>
      <c r="FLN536" s="682"/>
      <c r="FLO536" s="682"/>
      <c r="FLP536" s="682"/>
      <c r="FLQ536" s="682"/>
      <c r="FLR536" s="682"/>
      <c r="FLS536" s="682"/>
      <c r="FLT536" s="682"/>
      <c r="FLU536" s="682"/>
      <c r="FLV536" s="682"/>
      <c r="FLW536" s="682"/>
      <c r="FLX536" s="682"/>
      <c r="FLY536" s="682"/>
      <c r="FLZ536" s="682"/>
      <c r="FMA536" s="682"/>
      <c r="FMB536" s="682"/>
      <c r="FMC536" s="682"/>
      <c r="FMD536" s="682"/>
      <c r="FME536" s="682"/>
      <c r="FMF536" s="682"/>
      <c r="FMG536" s="682"/>
      <c r="FMH536" s="682"/>
      <c r="FMI536" s="682"/>
      <c r="FMJ536" s="682"/>
      <c r="FMK536" s="682"/>
      <c r="FML536" s="682"/>
      <c r="FMM536" s="682"/>
      <c r="FMN536" s="682"/>
      <c r="FMO536" s="682"/>
      <c r="FMP536" s="682"/>
      <c r="FMQ536" s="682"/>
      <c r="FMR536" s="682"/>
      <c r="FMS536" s="682"/>
      <c r="FMT536" s="682"/>
      <c r="FMU536" s="682"/>
      <c r="FMV536" s="682"/>
      <c r="FMW536" s="682"/>
      <c r="FMX536" s="682"/>
      <c r="FMY536" s="682"/>
      <c r="FMZ536" s="682"/>
      <c r="FNA536" s="682"/>
      <c r="FNB536" s="682"/>
      <c r="FNC536" s="682"/>
      <c r="FND536" s="682"/>
      <c r="FNE536" s="682"/>
      <c r="FNF536" s="682"/>
      <c r="FNG536" s="682"/>
      <c r="FNH536" s="682"/>
      <c r="FNI536" s="682"/>
      <c r="FNJ536" s="682"/>
      <c r="FNK536" s="682"/>
      <c r="FNL536" s="682"/>
      <c r="FNM536" s="682"/>
      <c r="FNN536" s="682"/>
      <c r="FNO536" s="682"/>
      <c r="FNP536" s="682"/>
      <c r="FNQ536" s="682"/>
      <c r="FNR536" s="682"/>
      <c r="FNS536" s="682"/>
      <c r="FNT536" s="682"/>
      <c r="FNU536" s="682"/>
      <c r="FNV536" s="682"/>
      <c r="FNW536" s="682"/>
      <c r="FNX536" s="682"/>
      <c r="FNY536" s="682"/>
      <c r="FNZ536" s="682"/>
      <c r="FOA536" s="682"/>
      <c r="FOB536" s="682"/>
      <c r="FOC536" s="682"/>
      <c r="FOD536" s="682"/>
      <c r="FOE536" s="682"/>
      <c r="FOF536" s="682"/>
      <c r="FOG536" s="682"/>
      <c r="FOH536" s="682"/>
      <c r="FOI536" s="682"/>
      <c r="FOJ536" s="682"/>
      <c r="FOK536" s="682"/>
      <c r="FOL536" s="682"/>
      <c r="FOM536" s="682"/>
      <c r="FON536" s="682"/>
      <c r="FOO536" s="682"/>
      <c r="FOP536" s="682"/>
      <c r="FOQ536" s="682"/>
      <c r="FOR536" s="682"/>
      <c r="FOS536" s="682"/>
      <c r="FOT536" s="682"/>
      <c r="FOU536" s="682"/>
      <c r="FOV536" s="682"/>
      <c r="FOW536" s="682"/>
      <c r="FOX536" s="682"/>
      <c r="FOY536" s="682"/>
      <c r="FOZ536" s="682"/>
      <c r="FPA536" s="682"/>
      <c r="FPB536" s="682"/>
      <c r="FPC536" s="682"/>
      <c r="FPD536" s="682"/>
      <c r="FPE536" s="682"/>
      <c r="FPF536" s="682"/>
      <c r="FPG536" s="682"/>
      <c r="FPH536" s="682"/>
      <c r="FPI536" s="682"/>
      <c r="FPJ536" s="682"/>
      <c r="FPK536" s="682"/>
      <c r="FPL536" s="682"/>
      <c r="FPM536" s="682"/>
      <c r="FPN536" s="682"/>
      <c r="FPO536" s="682"/>
      <c r="FPP536" s="682"/>
      <c r="FPQ536" s="682"/>
      <c r="FPR536" s="682"/>
      <c r="FPS536" s="682"/>
      <c r="FPT536" s="682"/>
      <c r="FPU536" s="682"/>
      <c r="FPV536" s="682"/>
      <c r="FPW536" s="682"/>
      <c r="FPX536" s="682"/>
      <c r="FPY536" s="682"/>
      <c r="FPZ536" s="682"/>
      <c r="FQA536" s="682"/>
      <c r="FQB536" s="682"/>
      <c r="FQC536" s="682"/>
      <c r="FQD536" s="682"/>
      <c r="FQE536" s="682"/>
      <c r="FQF536" s="682"/>
      <c r="FQG536" s="682"/>
      <c r="FQH536" s="682"/>
      <c r="FQI536" s="682"/>
      <c r="FQJ536" s="682"/>
      <c r="FQK536" s="682"/>
      <c r="FQL536" s="682"/>
      <c r="FQM536" s="682"/>
      <c r="FQN536" s="682"/>
      <c r="FQO536" s="682"/>
      <c r="FQP536" s="682"/>
      <c r="FQQ536" s="682"/>
      <c r="FQR536" s="682"/>
      <c r="FQS536" s="682"/>
      <c r="FQT536" s="682"/>
      <c r="FQU536" s="682"/>
      <c r="FQV536" s="682"/>
      <c r="FQW536" s="682"/>
      <c r="FQX536" s="682"/>
      <c r="FQY536" s="682"/>
      <c r="FQZ536" s="682"/>
      <c r="FRA536" s="682"/>
      <c r="FRB536" s="682"/>
      <c r="FRC536" s="682"/>
      <c r="FRD536" s="682"/>
      <c r="FRE536" s="682"/>
      <c r="FRF536" s="682"/>
      <c r="FRG536" s="682"/>
      <c r="FRH536" s="682"/>
      <c r="FRI536" s="682"/>
      <c r="FRJ536" s="682"/>
      <c r="FRK536" s="682"/>
      <c r="FRL536" s="682"/>
      <c r="FRM536" s="682"/>
      <c r="FRN536" s="682"/>
      <c r="FRO536" s="682"/>
      <c r="FRP536" s="682"/>
      <c r="FRQ536" s="682"/>
      <c r="FRR536" s="682"/>
      <c r="FRS536" s="682"/>
      <c r="FRT536" s="682"/>
      <c r="FRU536" s="682"/>
      <c r="FRV536" s="682"/>
      <c r="FRW536" s="682"/>
      <c r="FRX536" s="682"/>
      <c r="FRY536" s="682"/>
      <c r="FRZ536" s="682"/>
      <c r="FSA536" s="682"/>
      <c r="FSB536" s="682"/>
      <c r="FSC536" s="682"/>
      <c r="FSD536" s="682"/>
      <c r="FSE536" s="682"/>
      <c r="FSF536" s="682"/>
      <c r="FSG536" s="682"/>
      <c r="FSH536" s="682"/>
      <c r="FSI536" s="682"/>
      <c r="FSJ536" s="682"/>
      <c r="FSK536" s="682"/>
      <c r="FSL536" s="682"/>
      <c r="FSM536" s="682"/>
      <c r="FSN536" s="682"/>
      <c r="FSO536" s="682"/>
      <c r="FSP536" s="682"/>
      <c r="FSQ536" s="682"/>
      <c r="FSR536" s="682"/>
      <c r="FSS536" s="682"/>
      <c r="FST536" s="682"/>
      <c r="FSU536" s="682"/>
      <c r="FSV536" s="682"/>
      <c r="FSW536" s="682"/>
      <c r="FSX536" s="682"/>
      <c r="FSY536" s="682"/>
      <c r="FSZ536" s="682"/>
      <c r="FTA536" s="682"/>
      <c r="FTB536" s="682"/>
      <c r="FTC536" s="682"/>
      <c r="FTD536" s="682"/>
      <c r="FTE536" s="682"/>
      <c r="FTF536" s="682"/>
      <c r="FTG536" s="682"/>
      <c r="FTH536" s="682"/>
      <c r="FTI536" s="682"/>
      <c r="FTJ536" s="682"/>
      <c r="FTK536" s="682"/>
      <c r="FTL536" s="682"/>
      <c r="FTM536" s="682"/>
      <c r="FTN536" s="682"/>
      <c r="FTO536" s="682"/>
      <c r="FTP536" s="682"/>
      <c r="FTQ536" s="682"/>
      <c r="FTR536" s="682"/>
      <c r="FTS536" s="682"/>
      <c r="FTT536" s="682"/>
      <c r="FTU536" s="682"/>
      <c r="FTV536" s="682"/>
      <c r="FTW536" s="682"/>
      <c r="FTX536" s="682"/>
      <c r="FTY536" s="682"/>
      <c r="FTZ536" s="682"/>
      <c r="FUA536" s="682"/>
      <c r="FUB536" s="682"/>
      <c r="FUC536" s="682"/>
      <c r="FUD536" s="682"/>
      <c r="FUE536" s="682"/>
      <c r="FUF536" s="682"/>
      <c r="FUG536" s="682"/>
      <c r="FUH536" s="682"/>
      <c r="FUI536" s="682"/>
      <c r="FUJ536" s="682"/>
      <c r="FUK536" s="682"/>
      <c r="FUL536" s="682"/>
      <c r="FUM536" s="682"/>
      <c r="FUN536" s="682"/>
      <c r="FUO536" s="682"/>
      <c r="FUP536" s="682"/>
      <c r="FUQ536" s="682"/>
      <c r="FUR536" s="682"/>
      <c r="FUS536" s="682"/>
      <c r="FUT536" s="682"/>
      <c r="FUU536" s="682"/>
      <c r="FUV536" s="682"/>
      <c r="FUW536" s="682"/>
      <c r="FUX536" s="682"/>
      <c r="FUY536" s="682"/>
      <c r="FUZ536" s="682"/>
      <c r="FVA536" s="682"/>
      <c r="FVB536" s="682"/>
      <c r="FVC536" s="682"/>
      <c r="FVD536" s="682"/>
      <c r="FVE536" s="682"/>
      <c r="FVF536" s="682"/>
      <c r="FVG536" s="682"/>
      <c r="FVH536" s="682"/>
      <c r="FVI536" s="682"/>
      <c r="FVJ536" s="682"/>
      <c r="FVK536" s="682"/>
      <c r="FVL536" s="682"/>
      <c r="FVM536" s="682"/>
      <c r="FVN536" s="682"/>
      <c r="FVO536" s="682"/>
      <c r="FVP536" s="682"/>
      <c r="FVQ536" s="682"/>
      <c r="FVR536" s="682"/>
      <c r="FVS536" s="682"/>
      <c r="FVT536" s="682"/>
      <c r="FVU536" s="682"/>
      <c r="FVV536" s="682"/>
      <c r="FVW536" s="682"/>
      <c r="FVX536" s="682"/>
      <c r="FVY536" s="682"/>
      <c r="FVZ536" s="682"/>
      <c r="FWA536" s="682"/>
      <c r="FWB536" s="682"/>
      <c r="FWC536" s="682"/>
      <c r="FWD536" s="682"/>
      <c r="FWE536" s="682"/>
      <c r="FWF536" s="682"/>
      <c r="FWG536" s="682"/>
      <c r="FWH536" s="682"/>
      <c r="FWI536" s="682"/>
      <c r="FWJ536" s="682"/>
      <c r="FWK536" s="682"/>
      <c r="FWL536" s="682"/>
      <c r="FWM536" s="682"/>
      <c r="FWN536" s="682"/>
      <c r="FWO536" s="682"/>
      <c r="FWP536" s="682"/>
      <c r="FWQ536" s="682"/>
      <c r="FWR536" s="682"/>
      <c r="FWS536" s="682"/>
      <c r="FWT536" s="682"/>
      <c r="FWU536" s="682"/>
      <c r="FWV536" s="682"/>
      <c r="FWW536" s="682"/>
      <c r="FWX536" s="682"/>
      <c r="FWY536" s="682"/>
      <c r="FWZ536" s="682"/>
      <c r="FXA536" s="682"/>
      <c r="FXB536" s="682"/>
      <c r="FXC536" s="682"/>
      <c r="FXD536" s="682"/>
      <c r="FXE536" s="682"/>
      <c r="FXF536" s="682"/>
      <c r="FXG536" s="682"/>
      <c r="FXH536" s="682"/>
      <c r="FXI536" s="682"/>
      <c r="FXJ536" s="682"/>
      <c r="FXK536" s="682"/>
      <c r="FXL536" s="682"/>
      <c r="FXM536" s="682"/>
      <c r="FXN536" s="682"/>
      <c r="FXO536" s="682"/>
      <c r="FXP536" s="682"/>
      <c r="FXQ536" s="682"/>
      <c r="FXR536" s="682"/>
      <c r="FXS536" s="682"/>
      <c r="FXT536" s="682"/>
      <c r="FXU536" s="682"/>
      <c r="FXV536" s="682"/>
      <c r="FXW536" s="682"/>
      <c r="FXX536" s="682"/>
      <c r="FXY536" s="682"/>
      <c r="FXZ536" s="682"/>
      <c r="FYA536" s="682"/>
      <c r="FYB536" s="682"/>
      <c r="FYC536" s="682"/>
      <c r="FYD536" s="682"/>
      <c r="FYE536" s="682"/>
      <c r="FYF536" s="682"/>
      <c r="FYG536" s="682"/>
      <c r="FYH536" s="682"/>
      <c r="FYI536" s="682"/>
      <c r="FYJ536" s="682"/>
      <c r="FYK536" s="682"/>
      <c r="FYL536" s="682"/>
      <c r="FYM536" s="682"/>
      <c r="FYN536" s="682"/>
      <c r="FYO536" s="682"/>
      <c r="FYP536" s="682"/>
      <c r="FYQ536" s="682"/>
      <c r="FYR536" s="682"/>
      <c r="FYS536" s="682"/>
      <c r="FYT536" s="682"/>
      <c r="FYU536" s="682"/>
      <c r="FYV536" s="682"/>
      <c r="FYW536" s="682"/>
      <c r="FYX536" s="682"/>
      <c r="FYY536" s="682"/>
      <c r="FYZ536" s="682"/>
      <c r="FZA536" s="682"/>
      <c r="FZB536" s="682"/>
      <c r="FZC536" s="682"/>
      <c r="FZD536" s="682"/>
      <c r="FZE536" s="682"/>
      <c r="FZF536" s="682"/>
      <c r="FZG536" s="682"/>
      <c r="FZH536" s="682"/>
      <c r="FZI536" s="682"/>
      <c r="FZJ536" s="682"/>
      <c r="FZK536" s="682"/>
      <c r="FZL536" s="682"/>
      <c r="FZM536" s="682"/>
      <c r="FZN536" s="682"/>
      <c r="FZO536" s="682"/>
      <c r="FZP536" s="682"/>
      <c r="FZQ536" s="682"/>
      <c r="FZR536" s="682"/>
      <c r="FZS536" s="682"/>
      <c r="FZT536" s="682"/>
      <c r="FZU536" s="682"/>
      <c r="FZV536" s="682"/>
      <c r="FZW536" s="682"/>
      <c r="FZX536" s="682"/>
      <c r="FZY536" s="682"/>
      <c r="FZZ536" s="682"/>
      <c r="GAA536" s="682"/>
      <c r="GAB536" s="682"/>
      <c r="GAC536" s="682"/>
      <c r="GAD536" s="682"/>
      <c r="GAE536" s="682"/>
      <c r="GAF536" s="682"/>
      <c r="GAG536" s="682"/>
      <c r="GAH536" s="682"/>
      <c r="GAI536" s="682"/>
      <c r="GAJ536" s="682"/>
      <c r="GAK536" s="682"/>
      <c r="GAL536" s="682"/>
      <c r="GAM536" s="682"/>
      <c r="GAN536" s="682"/>
      <c r="GAO536" s="682"/>
      <c r="GAP536" s="682"/>
      <c r="GAQ536" s="682"/>
      <c r="GAR536" s="682"/>
      <c r="GAS536" s="682"/>
      <c r="GAT536" s="682"/>
      <c r="GAU536" s="682"/>
      <c r="GAV536" s="682"/>
      <c r="GAW536" s="682"/>
      <c r="GAX536" s="682"/>
      <c r="GAY536" s="682"/>
      <c r="GAZ536" s="682"/>
      <c r="GBA536" s="682"/>
      <c r="GBB536" s="682"/>
      <c r="GBC536" s="682"/>
      <c r="GBD536" s="682"/>
      <c r="GBE536" s="682"/>
      <c r="GBF536" s="682"/>
      <c r="GBG536" s="682"/>
      <c r="GBH536" s="682"/>
      <c r="GBI536" s="682"/>
      <c r="GBJ536" s="682"/>
      <c r="GBK536" s="682"/>
      <c r="GBL536" s="682"/>
      <c r="GBM536" s="682"/>
      <c r="GBN536" s="682"/>
      <c r="GBO536" s="682"/>
      <c r="GBP536" s="682"/>
      <c r="GBQ536" s="682"/>
      <c r="GBR536" s="682"/>
      <c r="GBS536" s="682"/>
      <c r="GBT536" s="682"/>
      <c r="GBU536" s="682"/>
      <c r="GBV536" s="682"/>
      <c r="GBW536" s="682"/>
      <c r="GBX536" s="682"/>
      <c r="GBY536" s="682"/>
      <c r="GBZ536" s="682"/>
      <c r="GCA536" s="682"/>
      <c r="GCB536" s="682"/>
      <c r="GCC536" s="682"/>
      <c r="GCD536" s="682"/>
      <c r="GCE536" s="682"/>
      <c r="GCF536" s="682"/>
      <c r="GCG536" s="682"/>
      <c r="GCH536" s="682"/>
      <c r="GCI536" s="682"/>
      <c r="GCJ536" s="682"/>
      <c r="GCK536" s="682"/>
      <c r="GCL536" s="682"/>
      <c r="GCM536" s="682"/>
      <c r="GCN536" s="682"/>
      <c r="GCO536" s="682"/>
      <c r="GCP536" s="682"/>
      <c r="GCQ536" s="682"/>
      <c r="GCR536" s="682"/>
      <c r="GCS536" s="682"/>
      <c r="GCT536" s="682"/>
      <c r="GCU536" s="682"/>
      <c r="GCV536" s="682"/>
      <c r="GCW536" s="682"/>
      <c r="GCX536" s="682"/>
      <c r="GCY536" s="682"/>
      <c r="GCZ536" s="682"/>
      <c r="GDA536" s="682"/>
      <c r="GDB536" s="682"/>
      <c r="GDC536" s="682"/>
      <c r="GDD536" s="682"/>
      <c r="GDE536" s="682"/>
      <c r="GDF536" s="682"/>
      <c r="GDG536" s="682"/>
      <c r="GDH536" s="682"/>
      <c r="GDI536" s="682"/>
      <c r="GDJ536" s="682"/>
      <c r="GDK536" s="682"/>
      <c r="GDL536" s="682"/>
      <c r="GDM536" s="682"/>
      <c r="GDN536" s="682"/>
      <c r="GDO536" s="682"/>
      <c r="GDP536" s="682"/>
      <c r="GDQ536" s="682"/>
      <c r="GDR536" s="682"/>
      <c r="GDS536" s="682"/>
      <c r="GDT536" s="682"/>
      <c r="GDU536" s="682"/>
      <c r="GDV536" s="682"/>
      <c r="GDW536" s="682"/>
      <c r="GDX536" s="682"/>
      <c r="GDY536" s="682"/>
      <c r="GDZ536" s="682"/>
      <c r="GEA536" s="682"/>
      <c r="GEB536" s="682"/>
      <c r="GEC536" s="682"/>
      <c r="GED536" s="682"/>
      <c r="GEE536" s="682"/>
      <c r="GEF536" s="682"/>
      <c r="GEG536" s="682"/>
      <c r="GEH536" s="682"/>
      <c r="GEI536" s="682"/>
      <c r="GEJ536" s="682"/>
      <c r="GEK536" s="682"/>
      <c r="GEL536" s="682"/>
      <c r="GEM536" s="682"/>
      <c r="GEN536" s="682"/>
      <c r="GEO536" s="682"/>
      <c r="GEP536" s="682"/>
      <c r="GEQ536" s="682"/>
      <c r="GER536" s="682"/>
      <c r="GES536" s="682"/>
      <c r="GET536" s="682"/>
      <c r="GEU536" s="682"/>
      <c r="GEV536" s="682"/>
      <c r="GEW536" s="682"/>
      <c r="GEX536" s="682"/>
      <c r="GEY536" s="682"/>
      <c r="GEZ536" s="682"/>
      <c r="GFA536" s="682"/>
      <c r="GFB536" s="682"/>
      <c r="GFC536" s="682"/>
      <c r="GFD536" s="682"/>
      <c r="GFE536" s="682"/>
      <c r="GFF536" s="682"/>
      <c r="GFG536" s="682"/>
      <c r="GFH536" s="682"/>
      <c r="GFI536" s="682"/>
      <c r="GFJ536" s="682"/>
      <c r="GFK536" s="682"/>
      <c r="GFL536" s="682"/>
      <c r="GFM536" s="682"/>
      <c r="GFN536" s="682"/>
      <c r="GFO536" s="682"/>
      <c r="GFP536" s="682"/>
      <c r="GFQ536" s="682"/>
      <c r="GFR536" s="682"/>
      <c r="GFS536" s="682"/>
      <c r="GFT536" s="682"/>
      <c r="GFU536" s="682"/>
      <c r="GFV536" s="682"/>
      <c r="GFW536" s="682"/>
      <c r="GFX536" s="682"/>
      <c r="GFY536" s="682"/>
      <c r="GFZ536" s="682"/>
      <c r="GGA536" s="682"/>
      <c r="GGB536" s="682"/>
      <c r="GGC536" s="682"/>
      <c r="GGD536" s="682"/>
      <c r="GGE536" s="682"/>
      <c r="GGF536" s="682"/>
      <c r="GGG536" s="682"/>
      <c r="GGH536" s="682"/>
      <c r="GGI536" s="682"/>
      <c r="GGJ536" s="682"/>
      <c r="GGK536" s="682"/>
      <c r="GGL536" s="682"/>
      <c r="GGM536" s="682"/>
      <c r="GGN536" s="682"/>
      <c r="GGO536" s="682"/>
      <c r="GGP536" s="682"/>
      <c r="GGQ536" s="682"/>
      <c r="GGR536" s="682"/>
      <c r="GGS536" s="682"/>
      <c r="GGT536" s="682"/>
      <c r="GGU536" s="682"/>
      <c r="GGV536" s="682"/>
      <c r="GGW536" s="682"/>
      <c r="GGX536" s="682"/>
      <c r="GGY536" s="682"/>
      <c r="GGZ536" s="682"/>
      <c r="GHA536" s="682"/>
      <c r="GHB536" s="682"/>
      <c r="GHC536" s="682"/>
      <c r="GHD536" s="682"/>
      <c r="GHE536" s="682"/>
      <c r="GHF536" s="682"/>
      <c r="GHG536" s="682"/>
      <c r="GHH536" s="682"/>
      <c r="GHI536" s="682"/>
      <c r="GHJ536" s="682"/>
      <c r="GHK536" s="682"/>
      <c r="GHL536" s="682"/>
      <c r="GHM536" s="682"/>
      <c r="GHN536" s="682"/>
      <c r="GHO536" s="682"/>
      <c r="GHP536" s="682"/>
      <c r="GHQ536" s="682"/>
      <c r="GHR536" s="682"/>
      <c r="GHS536" s="682"/>
      <c r="GHT536" s="682"/>
      <c r="GHU536" s="682"/>
      <c r="GHV536" s="682"/>
      <c r="GHW536" s="682"/>
      <c r="GHX536" s="682"/>
      <c r="GHY536" s="682"/>
      <c r="GHZ536" s="682"/>
      <c r="GIA536" s="682"/>
      <c r="GIB536" s="682"/>
      <c r="GIC536" s="682"/>
      <c r="GID536" s="682"/>
      <c r="GIE536" s="682"/>
      <c r="GIF536" s="682"/>
      <c r="GIG536" s="682"/>
      <c r="GIH536" s="682"/>
      <c r="GII536" s="682"/>
      <c r="GIJ536" s="682"/>
      <c r="GIK536" s="682"/>
      <c r="GIL536" s="682"/>
      <c r="GIM536" s="682"/>
      <c r="GIN536" s="682"/>
      <c r="GIO536" s="682"/>
      <c r="GIP536" s="682"/>
      <c r="GIQ536" s="682"/>
      <c r="GIR536" s="682"/>
      <c r="GIS536" s="682"/>
      <c r="GIT536" s="682"/>
      <c r="GIU536" s="682"/>
      <c r="GIV536" s="682"/>
      <c r="GIW536" s="682"/>
      <c r="GIX536" s="682"/>
      <c r="GIY536" s="682"/>
      <c r="GIZ536" s="682"/>
      <c r="GJA536" s="682"/>
      <c r="GJB536" s="682"/>
      <c r="GJC536" s="682"/>
      <c r="GJD536" s="682"/>
      <c r="GJE536" s="682"/>
      <c r="GJF536" s="682"/>
      <c r="GJG536" s="682"/>
      <c r="GJH536" s="682"/>
      <c r="GJI536" s="682"/>
      <c r="GJJ536" s="682"/>
      <c r="GJK536" s="682"/>
      <c r="GJL536" s="682"/>
      <c r="GJM536" s="682"/>
      <c r="GJN536" s="682"/>
      <c r="GJO536" s="682"/>
      <c r="GJP536" s="682"/>
      <c r="GJQ536" s="682"/>
      <c r="GJR536" s="682"/>
      <c r="GJS536" s="682"/>
      <c r="GJT536" s="682"/>
      <c r="GJU536" s="682"/>
      <c r="GJV536" s="682"/>
      <c r="GJW536" s="682"/>
      <c r="GJX536" s="682"/>
      <c r="GJY536" s="682"/>
      <c r="GJZ536" s="682"/>
      <c r="GKA536" s="682"/>
      <c r="GKB536" s="682"/>
      <c r="GKC536" s="682"/>
      <c r="GKD536" s="682"/>
      <c r="GKE536" s="682"/>
      <c r="GKF536" s="682"/>
      <c r="GKG536" s="682"/>
      <c r="GKH536" s="682"/>
      <c r="GKI536" s="682"/>
      <c r="GKJ536" s="682"/>
      <c r="GKK536" s="682"/>
      <c r="GKL536" s="682"/>
      <c r="GKM536" s="682"/>
      <c r="GKN536" s="682"/>
      <c r="GKO536" s="682"/>
      <c r="GKP536" s="682"/>
      <c r="GKQ536" s="682"/>
      <c r="GKR536" s="682"/>
      <c r="GKS536" s="682"/>
      <c r="GKT536" s="682"/>
      <c r="GKU536" s="682"/>
      <c r="GKV536" s="682"/>
      <c r="GKW536" s="682"/>
      <c r="GKX536" s="682"/>
      <c r="GKY536" s="682"/>
      <c r="GKZ536" s="682"/>
      <c r="GLA536" s="682"/>
      <c r="GLB536" s="682"/>
      <c r="GLC536" s="682"/>
      <c r="GLD536" s="682"/>
      <c r="GLE536" s="682"/>
      <c r="GLF536" s="682"/>
      <c r="GLG536" s="682"/>
      <c r="GLH536" s="682"/>
      <c r="GLI536" s="682"/>
      <c r="GLJ536" s="682"/>
      <c r="GLK536" s="682"/>
      <c r="GLL536" s="682"/>
      <c r="GLM536" s="682"/>
      <c r="GLN536" s="682"/>
      <c r="GLO536" s="682"/>
      <c r="GLP536" s="682"/>
      <c r="GLQ536" s="682"/>
      <c r="GLR536" s="682"/>
      <c r="GLS536" s="682"/>
      <c r="GLT536" s="682"/>
      <c r="GLU536" s="682"/>
      <c r="GLV536" s="682"/>
      <c r="GLW536" s="682"/>
      <c r="GLX536" s="682"/>
      <c r="GLY536" s="682"/>
      <c r="GLZ536" s="682"/>
      <c r="GMA536" s="682"/>
      <c r="GMB536" s="682"/>
      <c r="GMC536" s="682"/>
      <c r="GMD536" s="682"/>
      <c r="GME536" s="682"/>
      <c r="GMF536" s="682"/>
      <c r="GMG536" s="682"/>
      <c r="GMH536" s="682"/>
      <c r="GMI536" s="682"/>
      <c r="GMJ536" s="682"/>
      <c r="GMK536" s="682"/>
      <c r="GML536" s="682"/>
      <c r="GMM536" s="682"/>
      <c r="GMN536" s="682"/>
      <c r="GMO536" s="682"/>
      <c r="GMP536" s="682"/>
      <c r="GMQ536" s="682"/>
      <c r="GMR536" s="682"/>
      <c r="GMS536" s="682"/>
      <c r="GMT536" s="682"/>
      <c r="GMU536" s="682"/>
      <c r="GMV536" s="682"/>
      <c r="GMW536" s="682"/>
      <c r="GMX536" s="682"/>
      <c r="GMY536" s="682"/>
      <c r="GMZ536" s="682"/>
      <c r="GNA536" s="682"/>
      <c r="GNB536" s="682"/>
      <c r="GNC536" s="682"/>
      <c r="GND536" s="682"/>
      <c r="GNE536" s="682"/>
      <c r="GNF536" s="682"/>
      <c r="GNG536" s="682"/>
      <c r="GNH536" s="682"/>
      <c r="GNI536" s="682"/>
      <c r="GNJ536" s="682"/>
      <c r="GNK536" s="682"/>
      <c r="GNL536" s="682"/>
      <c r="GNM536" s="682"/>
      <c r="GNN536" s="682"/>
      <c r="GNO536" s="682"/>
      <c r="GNP536" s="682"/>
      <c r="GNQ536" s="682"/>
      <c r="GNR536" s="682"/>
      <c r="GNS536" s="682"/>
      <c r="GNT536" s="682"/>
      <c r="GNU536" s="682"/>
      <c r="GNV536" s="682"/>
      <c r="GNW536" s="682"/>
      <c r="GNX536" s="682"/>
      <c r="GNY536" s="682"/>
      <c r="GNZ536" s="682"/>
      <c r="GOA536" s="682"/>
      <c r="GOB536" s="682"/>
      <c r="GOC536" s="682"/>
      <c r="GOD536" s="682"/>
      <c r="GOE536" s="682"/>
      <c r="GOF536" s="682"/>
      <c r="GOG536" s="682"/>
      <c r="GOH536" s="682"/>
      <c r="GOI536" s="682"/>
      <c r="GOJ536" s="682"/>
      <c r="GOK536" s="682"/>
      <c r="GOL536" s="682"/>
      <c r="GOM536" s="682"/>
      <c r="GON536" s="682"/>
      <c r="GOO536" s="682"/>
      <c r="GOP536" s="682"/>
      <c r="GOQ536" s="682"/>
      <c r="GOR536" s="682"/>
      <c r="GOS536" s="682"/>
      <c r="GOT536" s="682"/>
      <c r="GOU536" s="682"/>
      <c r="GOV536" s="682"/>
      <c r="GOW536" s="682"/>
      <c r="GOX536" s="682"/>
      <c r="GOY536" s="682"/>
      <c r="GOZ536" s="682"/>
      <c r="GPA536" s="682"/>
      <c r="GPB536" s="682"/>
      <c r="GPC536" s="682"/>
      <c r="GPD536" s="682"/>
      <c r="GPE536" s="682"/>
      <c r="GPF536" s="682"/>
      <c r="GPG536" s="682"/>
      <c r="GPH536" s="682"/>
      <c r="GPI536" s="682"/>
      <c r="GPJ536" s="682"/>
      <c r="GPK536" s="682"/>
      <c r="GPL536" s="682"/>
      <c r="GPM536" s="682"/>
      <c r="GPN536" s="682"/>
      <c r="GPO536" s="682"/>
      <c r="GPP536" s="682"/>
      <c r="GPQ536" s="682"/>
      <c r="GPR536" s="682"/>
      <c r="GPS536" s="682"/>
      <c r="GPT536" s="682"/>
      <c r="GPU536" s="682"/>
      <c r="GPV536" s="682"/>
      <c r="GPW536" s="682"/>
      <c r="GPX536" s="682"/>
      <c r="GPY536" s="682"/>
      <c r="GPZ536" s="682"/>
      <c r="GQA536" s="682"/>
      <c r="GQB536" s="682"/>
      <c r="GQC536" s="682"/>
      <c r="GQD536" s="682"/>
      <c r="GQE536" s="682"/>
      <c r="GQF536" s="682"/>
      <c r="GQG536" s="682"/>
      <c r="GQH536" s="682"/>
      <c r="GQI536" s="682"/>
      <c r="GQJ536" s="682"/>
      <c r="GQK536" s="682"/>
      <c r="GQL536" s="682"/>
      <c r="GQM536" s="682"/>
      <c r="GQN536" s="682"/>
      <c r="GQO536" s="682"/>
      <c r="GQP536" s="682"/>
      <c r="GQQ536" s="682"/>
      <c r="GQR536" s="682"/>
      <c r="GQS536" s="682"/>
      <c r="GQT536" s="682"/>
      <c r="GQU536" s="682"/>
      <c r="GQV536" s="682"/>
      <c r="GQW536" s="682"/>
      <c r="GQX536" s="682"/>
      <c r="GQY536" s="682"/>
      <c r="GQZ536" s="682"/>
      <c r="GRA536" s="682"/>
      <c r="GRB536" s="682"/>
      <c r="GRC536" s="682"/>
      <c r="GRD536" s="682"/>
      <c r="GRE536" s="682"/>
      <c r="GRF536" s="682"/>
      <c r="GRG536" s="682"/>
      <c r="GRH536" s="682"/>
      <c r="GRI536" s="682"/>
      <c r="GRJ536" s="682"/>
      <c r="GRK536" s="682"/>
      <c r="GRL536" s="682"/>
      <c r="GRM536" s="682"/>
      <c r="GRN536" s="682"/>
      <c r="GRO536" s="682"/>
      <c r="GRP536" s="682"/>
      <c r="GRQ536" s="682"/>
      <c r="GRR536" s="682"/>
      <c r="GRS536" s="682"/>
      <c r="GRT536" s="682"/>
      <c r="GRU536" s="682"/>
      <c r="GRV536" s="682"/>
      <c r="GRW536" s="682"/>
      <c r="GRX536" s="682"/>
      <c r="GRY536" s="682"/>
      <c r="GRZ536" s="682"/>
      <c r="GSA536" s="682"/>
      <c r="GSB536" s="682"/>
      <c r="GSC536" s="682"/>
      <c r="GSD536" s="682"/>
      <c r="GSE536" s="682"/>
      <c r="GSF536" s="682"/>
      <c r="GSG536" s="682"/>
      <c r="GSH536" s="682"/>
      <c r="GSI536" s="682"/>
      <c r="GSJ536" s="682"/>
      <c r="GSK536" s="682"/>
      <c r="GSL536" s="682"/>
      <c r="GSM536" s="682"/>
      <c r="GSN536" s="682"/>
      <c r="GSO536" s="682"/>
      <c r="GSP536" s="682"/>
      <c r="GSQ536" s="682"/>
      <c r="GSR536" s="682"/>
      <c r="GSS536" s="682"/>
      <c r="GST536" s="682"/>
      <c r="GSU536" s="682"/>
      <c r="GSV536" s="682"/>
      <c r="GSW536" s="682"/>
      <c r="GSX536" s="682"/>
      <c r="GSY536" s="682"/>
      <c r="GSZ536" s="682"/>
      <c r="GTA536" s="682"/>
      <c r="GTB536" s="682"/>
      <c r="GTC536" s="682"/>
      <c r="GTD536" s="682"/>
      <c r="GTE536" s="682"/>
      <c r="GTF536" s="682"/>
      <c r="GTG536" s="682"/>
      <c r="GTH536" s="682"/>
      <c r="GTI536" s="682"/>
      <c r="GTJ536" s="682"/>
      <c r="GTK536" s="682"/>
      <c r="GTL536" s="682"/>
      <c r="GTM536" s="682"/>
      <c r="GTN536" s="682"/>
      <c r="GTO536" s="682"/>
      <c r="GTP536" s="682"/>
      <c r="GTQ536" s="682"/>
      <c r="GTR536" s="682"/>
      <c r="GTS536" s="682"/>
      <c r="GTT536" s="682"/>
      <c r="GTU536" s="682"/>
      <c r="GTV536" s="682"/>
      <c r="GTW536" s="682"/>
      <c r="GTX536" s="682"/>
      <c r="GTY536" s="682"/>
      <c r="GTZ536" s="682"/>
      <c r="GUA536" s="682"/>
      <c r="GUB536" s="682"/>
      <c r="GUC536" s="682"/>
      <c r="GUD536" s="682"/>
      <c r="GUE536" s="682"/>
      <c r="GUF536" s="682"/>
      <c r="GUG536" s="682"/>
      <c r="GUH536" s="682"/>
      <c r="GUI536" s="682"/>
      <c r="GUJ536" s="682"/>
      <c r="GUK536" s="682"/>
      <c r="GUL536" s="682"/>
      <c r="GUM536" s="682"/>
      <c r="GUN536" s="682"/>
      <c r="GUO536" s="682"/>
      <c r="GUP536" s="682"/>
      <c r="GUQ536" s="682"/>
      <c r="GUR536" s="682"/>
      <c r="GUS536" s="682"/>
      <c r="GUT536" s="682"/>
      <c r="GUU536" s="682"/>
      <c r="GUV536" s="682"/>
      <c r="GUW536" s="682"/>
      <c r="GUX536" s="682"/>
      <c r="GUY536" s="682"/>
      <c r="GUZ536" s="682"/>
      <c r="GVA536" s="682"/>
      <c r="GVB536" s="682"/>
      <c r="GVC536" s="682"/>
      <c r="GVD536" s="682"/>
      <c r="GVE536" s="682"/>
      <c r="GVF536" s="682"/>
      <c r="GVG536" s="682"/>
      <c r="GVH536" s="682"/>
      <c r="GVI536" s="682"/>
      <c r="GVJ536" s="682"/>
      <c r="GVK536" s="682"/>
      <c r="GVL536" s="682"/>
      <c r="GVM536" s="682"/>
      <c r="GVN536" s="682"/>
      <c r="GVO536" s="682"/>
      <c r="GVP536" s="682"/>
      <c r="GVQ536" s="682"/>
      <c r="GVR536" s="682"/>
      <c r="GVS536" s="682"/>
      <c r="GVT536" s="682"/>
      <c r="GVU536" s="682"/>
      <c r="GVV536" s="682"/>
      <c r="GVW536" s="682"/>
      <c r="GVX536" s="682"/>
      <c r="GVY536" s="682"/>
      <c r="GVZ536" s="682"/>
      <c r="GWA536" s="682"/>
      <c r="GWB536" s="682"/>
      <c r="GWC536" s="682"/>
      <c r="GWD536" s="682"/>
      <c r="GWE536" s="682"/>
      <c r="GWF536" s="682"/>
      <c r="GWG536" s="682"/>
      <c r="GWH536" s="682"/>
      <c r="GWI536" s="682"/>
      <c r="GWJ536" s="682"/>
      <c r="GWK536" s="682"/>
      <c r="GWL536" s="682"/>
      <c r="GWM536" s="682"/>
      <c r="GWN536" s="682"/>
      <c r="GWO536" s="682"/>
      <c r="GWP536" s="682"/>
      <c r="GWQ536" s="682"/>
      <c r="GWR536" s="682"/>
      <c r="GWS536" s="682"/>
      <c r="GWT536" s="682"/>
      <c r="GWU536" s="682"/>
      <c r="GWV536" s="682"/>
      <c r="GWW536" s="682"/>
      <c r="GWX536" s="682"/>
      <c r="GWY536" s="682"/>
      <c r="GWZ536" s="682"/>
      <c r="GXA536" s="682"/>
      <c r="GXB536" s="682"/>
      <c r="GXC536" s="682"/>
      <c r="GXD536" s="682"/>
      <c r="GXE536" s="682"/>
      <c r="GXF536" s="682"/>
      <c r="GXG536" s="682"/>
      <c r="GXH536" s="682"/>
      <c r="GXI536" s="682"/>
      <c r="GXJ536" s="682"/>
      <c r="GXK536" s="682"/>
      <c r="GXL536" s="682"/>
      <c r="GXM536" s="682"/>
      <c r="GXN536" s="682"/>
      <c r="GXO536" s="682"/>
      <c r="GXP536" s="682"/>
      <c r="GXQ536" s="682"/>
      <c r="GXR536" s="682"/>
      <c r="GXS536" s="682"/>
      <c r="GXT536" s="682"/>
      <c r="GXU536" s="682"/>
      <c r="GXV536" s="682"/>
      <c r="GXW536" s="682"/>
      <c r="GXX536" s="682"/>
      <c r="GXY536" s="682"/>
      <c r="GXZ536" s="682"/>
      <c r="GYA536" s="682"/>
      <c r="GYB536" s="682"/>
      <c r="GYC536" s="682"/>
      <c r="GYD536" s="682"/>
      <c r="GYE536" s="682"/>
      <c r="GYF536" s="682"/>
      <c r="GYG536" s="682"/>
      <c r="GYH536" s="682"/>
      <c r="GYI536" s="682"/>
      <c r="GYJ536" s="682"/>
      <c r="GYK536" s="682"/>
      <c r="GYL536" s="682"/>
      <c r="GYM536" s="682"/>
      <c r="GYN536" s="682"/>
      <c r="GYO536" s="682"/>
      <c r="GYP536" s="682"/>
      <c r="GYQ536" s="682"/>
      <c r="GYR536" s="682"/>
      <c r="GYS536" s="682"/>
      <c r="GYT536" s="682"/>
      <c r="GYU536" s="682"/>
      <c r="GYV536" s="682"/>
      <c r="GYW536" s="682"/>
      <c r="GYX536" s="682"/>
      <c r="GYY536" s="682"/>
      <c r="GYZ536" s="682"/>
      <c r="GZA536" s="682"/>
      <c r="GZB536" s="682"/>
      <c r="GZC536" s="682"/>
      <c r="GZD536" s="682"/>
      <c r="GZE536" s="682"/>
      <c r="GZF536" s="682"/>
      <c r="GZG536" s="682"/>
      <c r="GZH536" s="682"/>
      <c r="GZI536" s="682"/>
      <c r="GZJ536" s="682"/>
      <c r="GZK536" s="682"/>
      <c r="GZL536" s="682"/>
      <c r="GZM536" s="682"/>
      <c r="GZN536" s="682"/>
      <c r="GZO536" s="682"/>
      <c r="GZP536" s="682"/>
      <c r="GZQ536" s="682"/>
      <c r="GZR536" s="682"/>
      <c r="GZS536" s="682"/>
      <c r="GZT536" s="682"/>
      <c r="GZU536" s="682"/>
      <c r="GZV536" s="682"/>
      <c r="GZW536" s="682"/>
      <c r="GZX536" s="682"/>
      <c r="GZY536" s="682"/>
      <c r="GZZ536" s="682"/>
      <c r="HAA536" s="682"/>
      <c r="HAB536" s="682"/>
      <c r="HAC536" s="682"/>
      <c r="HAD536" s="682"/>
      <c r="HAE536" s="682"/>
      <c r="HAF536" s="682"/>
      <c r="HAG536" s="682"/>
      <c r="HAH536" s="682"/>
      <c r="HAI536" s="682"/>
      <c r="HAJ536" s="682"/>
      <c r="HAK536" s="682"/>
      <c r="HAL536" s="682"/>
      <c r="HAM536" s="682"/>
      <c r="HAN536" s="682"/>
      <c r="HAO536" s="682"/>
      <c r="HAP536" s="682"/>
      <c r="HAQ536" s="682"/>
      <c r="HAR536" s="682"/>
      <c r="HAS536" s="682"/>
      <c r="HAT536" s="682"/>
      <c r="HAU536" s="682"/>
      <c r="HAV536" s="682"/>
      <c r="HAW536" s="682"/>
      <c r="HAX536" s="682"/>
      <c r="HAY536" s="682"/>
      <c r="HAZ536" s="682"/>
      <c r="HBA536" s="682"/>
      <c r="HBB536" s="682"/>
      <c r="HBC536" s="682"/>
      <c r="HBD536" s="682"/>
      <c r="HBE536" s="682"/>
      <c r="HBF536" s="682"/>
      <c r="HBG536" s="682"/>
      <c r="HBH536" s="682"/>
      <c r="HBI536" s="682"/>
      <c r="HBJ536" s="682"/>
      <c r="HBK536" s="682"/>
      <c r="HBL536" s="682"/>
      <c r="HBM536" s="682"/>
      <c r="HBN536" s="682"/>
      <c r="HBO536" s="682"/>
      <c r="HBP536" s="682"/>
      <c r="HBQ536" s="682"/>
      <c r="HBR536" s="682"/>
      <c r="HBS536" s="682"/>
      <c r="HBT536" s="682"/>
      <c r="HBU536" s="682"/>
      <c r="HBV536" s="682"/>
      <c r="HBW536" s="682"/>
      <c r="HBX536" s="682"/>
      <c r="HBY536" s="682"/>
      <c r="HBZ536" s="682"/>
      <c r="HCA536" s="682"/>
      <c r="HCB536" s="682"/>
      <c r="HCC536" s="682"/>
      <c r="HCD536" s="682"/>
      <c r="HCE536" s="682"/>
      <c r="HCF536" s="682"/>
      <c r="HCG536" s="682"/>
      <c r="HCH536" s="682"/>
      <c r="HCI536" s="682"/>
      <c r="HCJ536" s="682"/>
      <c r="HCK536" s="682"/>
      <c r="HCL536" s="682"/>
      <c r="HCM536" s="682"/>
      <c r="HCN536" s="682"/>
      <c r="HCO536" s="682"/>
      <c r="HCP536" s="682"/>
      <c r="HCQ536" s="682"/>
      <c r="HCR536" s="682"/>
      <c r="HCS536" s="682"/>
      <c r="HCT536" s="682"/>
      <c r="HCU536" s="682"/>
      <c r="HCV536" s="682"/>
      <c r="HCW536" s="682"/>
      <c r="HCX536" s="682"/>
      <c r="HCY536" s="682"/>
      <c r="HCZ536" s="682"/>
      <c r="HDA536" s="682"/>
      <c r="HDB536" s="682"/>
      <c r="HDC536" s="682"/>
      <c r="HDD536" s="682"/>
      <c r="HDE536" s="682"/>
      <c r="HDF536" s="682"/>
      <c r="HDG536" s="682"/>
      <c r="HDH536" s="682"/>
      <c r="HDI536" s="682"/>
      <c r="HDJ536" s="682"/>
      <c r="HDK536" s="682"/>
      <c r="HDL536" s="682"/>
      <c r="HDM536" s="682"/>
      <c r="HDN536" s="682"/>
      <c r="HDO536" s="682"/>
      <c r="HDP536" s="682"/>
      <c r="HDQ536" s="682"/>
      <c r="HDR536" s="682"/>
      <c r="HDS536" s="682"/>
      <c r="HDT536" s="682"/>
      <c r="HDU536" s="682"/>
      <c r="HDV536" s="682"/>
      <c r="HDW536" s="682"/>
      <c r="HDX536" s="682"/>
      <c r="HDY536" s="682"/>
      <c r="HDZ536" s="682"/>
      <c r="HEA536" s="682"/>
      <c r="HEB536" s="682"/>
      <c r="HEC536" s="682"/>
      <c r="HED536" s="682"/>
      <c r="HEE536" s="682"/>
      <c r="HEF536" s="682"/>
      <c r="HEG536" s="682"/>
      <c r="HEH536" s="682"/>
      <c r="HEI536" s="682"/>
      <c r="HEJ536" s="682"/>
      <c r="HEK536" s="682"/>
      <c r="HEL536" s="682"/>
      <c r="HEM536" s="682"/>
      <c r="HEN536" s="682"/>
      <c r="HEO536" s="682"/>
      <c r="HEP536" s="682"/>
      <c r="HEQ536" s="682"/>
      <c r="HER536" s="682"/>
      <c r="HES536" s="682"/>
      <c r="HET536" s="682"/>
      <c r="HEU536" s="682"/>
      <c r="HEV536" s="682"/>
      <c r="HEW536" s="682"/>
      <c r="HEX536" s="682"/>
      <c r="HEY536" s="682"/>
      <c r="HEZ536" s="682"/>
      <c r="HFA536" s="682"/>
      <c r="HFB536" s="682"/>
      <c r="HFC536" s="682"/>
      <c r="HFD536" s="682"/>
      <c r="HFE536" s="682"/>
      <c r="HFF536" s="682"/>
      <c r="HFG536" s="682"/>
      <c r="HFH536" s="682"/>
      <c r="HFI536" s="682"/>
      <c r="HFJ536" s="682"/>
      <c r="HFK536" s="682"/>
      <c r="HFL536" s="682"/>
      <c r="HFM536" s="682"/>
      <c r="HFN536" s="682"/>
      <c r="HFO536" s="682"/>
      <c r="HFP536" s="682"/>
      <c r="HFQ536" s="682"/>
      <c r="HFR536" s="682"/>
      <c r="HFS536" s="682"/>
      <c r="HFT536" s="682"/>
      <c r="HFU536" s="682"/>
      <c r="HFV536" s="682"/>
      <c r="HFW536" s="682"/>
      <c r="HFX536" s="682"/>
      <c r="HFY536" s="682"/>
      <c r="HFZ536" s="682"/>
      <c r="HGA536" s="682"/>
      <c r="HGB536" s="682"/>
      <c r="HGC536" s="682"/>
      <c r="HGD536" s="682"/>
      <c r="HGE536" s="682"/>
      <c r="HGF536" s="682"/>
      <c r="HGG536" s="682"/>
      <c r="HGH536" s="682"/>
      <c r="HGI536" s="682"/>
      <c r="HGJ536" s="682"/>
      <c r="HGK536" s="682"/>
      <c r="HGL536" s="682"/>
      <c r="HGM536" s="682"/>
      <c r="HGN536" s="682"/>
      <c r="HGO536" s="682"/>
      <c r="HGP536" s="682"/>
      <c r="HGQ536" s="682"/>
      <c r="HGR536" s="682"/>
      <c r="HGS536" s="682"/>
      <c r="HGT536" s="682"/>
      <c r="HGU536" s="682"/>
      <c r="HGV536" s="682"/>
      <c r="HGW536" s="682"/>
      <c r="HGX536" s="682"/>
      <c r="HGY536" s="682"/>
      <c r="HGZ536" s="682"/>
      <c r="HHA536" s="682"/>
      <c r="HHB536" s="682"/>
      <c r="HHC536" s="682"/>
      <c r="HHD536" s="682"/>
      <c r="HHE536" s="682"/>
      <c r="HHF536" s="682"/>
      <c r="HHG536" s="682"/>
      <c r="HHH536" s="682"/>
      <c r="HHI536" s="682"/>
      <c r="HHJ536" s="682"/>
      <c r="HHK536" s="682"/>
      <c r="HHL536" s="682"/>
      <c r="HHM536" s="682"/>
      <c r="HHN536" s="682"/>
      <c r="HHO536" s="682"/>
      <c r="HHP536" s="682"/>
      <c r="HHQ536" s="682"/>
      <c r="HHR536" s="682"/>
      <c r="HHS536" s="682"/>
      <c r="HHT536" s="682"/>
      <c r="HHU536" s="682"/>
      <c r="HHV536" s="682"/>
      <c r="HHW536" s="682"/>
      <c r="HHX536" s="682"/>
      <c r="HHY536" s="682"/>
      <c r="HHZ536" s="682"/>
      <c r="HIA536" s="682"/>
      <c r="HIB536" s="682"/>
      <c r="HIC536" s="682"/>
      <c r="HID536" s="682"/>
      <c r="HIE536" s="682"/>
      <c r="HIF536" s="682"/>
      <c r="HIG536" s="682"/>
      <c r="HIH536" s="682"/>
      <c r="HII536" s="682"/>
      <c r="HIJ536" s="682"/>
      <c r="HIK536" s="682"/>
      <c r="HIL536" s="682"/>
      <c r="HIM536" s="682"/>
      <c r="HIN536" s="682"/>
      <c r="HIO536" s="682"/>
      <c r="HIP536" s="682"/>
      <c r="HIQ536" s="682"/>
      <c r="HIR536" s="682"/>
      <c r="HIS536" s="682"/>
      <c r="HIT536" s="682"/>
      <c r="HIU536" s="682"/>
      <c r="HIV536" s="682"/>
      <c r="HIW536" s="682"/>
      <c r="HIX536" s="682"/>
      <c r="HIY536" s="682"/>
      <c r="HIZ536" s="682"/>
      <c r="HJA536" s="682"/>
      <c r="HJB536" s="682"/>
      <c r="HJC536" s="682"/>
      <c r="HJD536" s="682"/>
      <c r="HJE536" s="682"/>
      <c r="HJF536" s="682"/>
      <c r="HJG536" s="682"/>
      <c r="HJH536" s="682"/>
      <c r="HJI536" s="682"/>
      <c r="HJJ536" s="682"/>
      <c r="HJK536" s="682"/>
      <c r="HJL536" s="682"/>
      <c r="HJM536" s="682"/>
      <c r="HJN536" s="682"/>
      <c r="HJO536" s="682"/>
      <c r="HJP536" s="682"/>
      <c r="HJQ536" s="682"/>
      <c r="HJR536" s="682"/>
      <c r="HJS536" s="682"/>
      <c r="HJT536" s="682"/>
      <c r="HJU536" s="682"/>
      <c r="HJV536" s="682"/>
      <c r="HJW536" s="682"/>
      <c r="HJX536" s="682"/>
      <c r="HJY536" s="682"/>
      <c r="HJZ536" s="682"/>
      <c r="HKA536" s="682"/>
      <c r="HKB536" s="682"/>
      <c r="HKC536" s="682"/>
      <c r="HKD536" s="682"/>
      <c r="HKE536" s="682"/>
      <c r="HKF536" s="682"/>
      <c r="HKG536" s="682"/>
      <c r="HKH536" s="682"/>
      <c r="HKI536" s="682"/>
      <c r="HKJ536" s="682"/>
      <c r="HKK536" s="682"/>
      <c r="HKL536" s="682"/>
      <c r="HKM536" s="682"/>
      <c r="HKN536" s="682"/>
      <c r="HKO536" s="682"/>
      <c r="HKP536" s="682"/>
      <c r="HKQ536" s="682"/>
      <c r="HKR536" s="682"/>
      <c r="HKS536" s="682"/>
      <c r="HKT536" s="682"/>
      <c r="HKU536" s="682"/>
      <c r="HKV536" s="682"/>
      <c r="HKW536" s="682"/>
      <c r="HKX536" s="682"/>
      <c r="HKY536" s="682"/>
      <c r="HKZ536" s="682"/>
      <c r="HLA536" s="682"/>
      <c r="HLB536" s="682"/>
      <c r="HLC536" s="682"/>
      <c r="HLD536" s="682"/>
      <c r="HLE536" s="682"/>
      <c r="HLF536" s="682"/>
      <c r="HLG536" s="682"/>
      <c r="HLH536" s="682"/>
      <c r="HLI536" s="682"/>
      <c r="HLJ536" s="682"/>
      <c r="HLK536" s="682"/>
      <c r="HLL536" s="682"/>
      <c r="HLM536" s="682"/>
      <c r="HLN536" s="682"/>
      <c r="HLO536" s="682"/>
      <c r="HLP536" s="682"/>
      <c r="HLQ536" s="682"/>
      <c r="HLR536" s="682"/>
      <c r="HLS536" s="682"/>
      <c r="HLT536" s="682"/>
      <c r="HLU536" s="682"/>
      <c r="HLV536" s="682"/>
      <c r="HLW536" s="682"/>
      <c r="HLX536" s="682"/>
      <c r="HLY536" s="682"/>
      <c r="HLZ536" s="682"/>
      <c r="HMA536" s="682"/>
      <c r="HMB536" s="682"/>
      <c r="HMC536" s="682"/>
      <c r="HMD536" s="682"/>
      <c r="HME536" s="682"/>
      <c r="HMF536" s="682"/>
      <c r="HMG536" s="682"/>
      <c r="HMH536" s="682"/>
      <c r="HMI536" s="682"/>
      <c r="HMJ536" s="682"/>
      <c r="HMK536" s="682"/>
      <c r="HML536" s="682"/>
      <c r="HMM536" s="682"/>
      <c r="HMN536" s="682"/>
      <c r="HMO536" s="682"/>
      <c r="HMP536" s="682"/>
      <c r="HMQ536" s="682"/>
      <c r="HMR536" s="682"/>
      <c r="HMS536" s="682"/>
      <c r="HMT536" s="682"/>
      <c r="HMU536" s="682"/>
      <c r="HMV536" s="682"/>
      <c r="HMW536" s="682"/>
      <c r="HMX536" s="682"/>
      <c r="HMY536" s="682"/>
      <c r="HMZ536" s="682"/>
      <c r="HNA536" s="682"/>
      <c r="HNB536" s="682"/>
      <c r="HNC536" s="682"/>
      <c r="HND536" s="682"/>
      <c r="HNE536" s="682"/>
      <c r="HNF536" s="682"/>
      <c r="HNG536" s="682"/>
      <c r="HNH536" s="682"/>
      <c r="HNI536" s="682"/>
      <c r="HNJ536" s="682"/>
      <c r="HNK536" s="682"/>
      <c r="HNL536" s="682"/>
      <c r="HNM536" s="682"/>
      <c r="HNN536" s="682"/>
      <c r="HNO536" s="682"/>
      <c r="HNP536" s="682"/>
      <c r="HNQ536" s="682"/>
      <c r="HNR536" s="682"/>
      <c r="HNS536" s="682"/>
      <c r="HNT536" s="682"/>
      <c r="HNU536" s="682"/>
      <c r="HNV536" s="682"/>
      <c r="HNW536" s="682"/>
      <c r="HNX536" s="682"/>
      <c r="HNY536" s="682"/>
      <c r="HNZ536" s="682"/>
      <c r="HOA536" s="682"/>
      <c r="HOB536" s="682"/>
      <c r="HOC536" s="682"/>
      <c r="HOD536" s="682"/>
      <c r="HOE536" s="682"/>
      <c r="HOF536" s="682"/>
      <c r="HOG536" s="682"/>
      <c r="HOH536" s="682"/>
      <c r="HOI536" s="682"/>
      <c r="HOJ536" s="682"/>
      <c r="HOK536" s="682"/>
      <c r="HOL536" s="682"/>
      <c r="HOM536" s="682"/>
      <c r="HON536" s="682"/>
      <c r="HOO536" s="682"/>
      <c r="HOP536" s="682"/>
      <c r="HOQ536" s="682"/>
      <c r="HOR536" s="682"/>
      <c r="HOS536" s="682"/>
      <c r="HOT536" s="682"/>
      <c r="HOU536" s="682"/>
      <c r="HOV536" s="682"/>
      <c r="HOW536" s="682"/>
      <c r="HOX536" s="682"/>
      <c r="HOY536" s="682"/>
      <c r="HOZ536" s="682"/>
      <c r="HPA536" s="682"/>
      <c r="HPB536" s="682"/>
      <c r="HPC536" s="682"/>
      <c r="HPD536" s="682"/>
      <c r="HPE536" s="682"/>
      <c r="HPF536" s="682"/>
      <c r="HPG536" s="682"/>
      <c r="HPH536" s="682"/>
      <c r="HPI536" s="682"/>
      <c r="HPJ536" s="682"/>
      <c r="HPK536" s="682"/>
      <c r="HPL536" s="682"/>
      <c r="HPM536" s="682"/>
      <c r="HPN536" s="682"/>
      <c r="HPO536" s="682"/>
      <c r="HPP536" s="682"/>
      <c r="HPQ536" s="682"/>
      <c r="HPR536" s="682"/>
      <c r="HPS536" s="682"/>
      <c r="HPT536" s="682"/>
      <c r="HPU536" s="682"/>
      <c r="HPV536" s="682"/>
      <c r="HPW536" s="682"/>
      <c r="HPX536" s="682"/>
      <c r="HPY536" s="682"/>
      <c r="HPZ536" s="682"/>
      <c r="HQA536" s="682"/>
      <c r="HQB536" s="682"/>
      <c r="HQC536" s="682"/>
      <c r="HQD536" s="682"/>
      <c r="HQE536" s="682"/>
      <c r="HQF536" s="682"/>
      <c r="HQG536" s="682"/>
      <c r="HQH536" s="682"/>
      <c r="HQI536" s="682"/>
      <c r="HQJ536" s="682"/>
      <c r="HQK536" s="682"/>
      <c r="HQL536" s="682"/>
      <c r="HQM536" s="682"/>
      <c r="HQN536" s="682"/>
      <c r="HQO536" s="682"/>
      <c r="HQP536" s="682"/>
      <c r="HQQ536" s="682"/>
      <c r="HQR536" s="682"/>
      <c r="HQS536" s="682"/>
      <c r="HQT536" s="682"/>
      <c r="HQU536" s="682"/>
      <c r="HQV536" s="682"/>
      <c r="HQW536" s="682"/>
      <c r="HQX536" s="682"/>
      <c r="HQY536" s="682"/>
      <c r="HQZ536" s="682"/>
      <c r="HRA536" s="682"/>
      <c r="HRB536" s="682"/>
      <c r="HRC536" s="682"/>
      <c r="HRD536" s="682"/>
      <c r="HRE536" s="682"/>
      <c r="HRF536" s="682"/>
      <c r="HRG536" s="682"/>
      <c r="HRH536" s="682"/>
      <c r="HRI536" s="682"/>
      <c r="HRJ536" s="682"/>
      <c r="HRK536" s="682"/>
      <c r="HRL536" s="682"/>
      <c r="HRM536" s="682"/>
      <c r="HRN536" s="682"/>
      <c r="HRO536" s="682"/>
      <c r="HRP536" s="682"/>
      <c r="HRQ536" s="682"/>
      <c r="HRR536" s="682"/>
      <c r="HRS536" s="682"/>
      <c r="HRT536" s="682"/>
      <c r="HRU536" s="682"/>
      <c r="HRV536" s="682"/>
      <c r="HRW536" s="682"/>
      <c r="HRX536" s="682"/>
      <c r="HRY536" s="682"/>
      <c r="HRZ536" s="682"/>
      <c r="HSA536" s="682"/>
      <c r="HSB536" s="682"/>
      <c r="HSC536" s="682"/>
      <c r="HSD536" s="682"/>
      <c r="HSE536" s="682"/>
      <c r="HSF536" s="682"/>
      <c r="HSG536" s="682"/>
      <c r="HSH536" s="682"/>
      <c r="HSI536" s="682"/>
      <c r="HSJ536" s="682"/>
      <c r="HSK536" s="682"/>
      <c r="HSL536" s="682"/>
      <c r="HSM536" s="682"/>
      <c r="HSN536" s="682"/>
      <c r="HSO536" s="682"/>
      <c r="HSP536" s="682"/>
      <c r="HSQ536" s="682"/>
      <c r="HSR536" s="682"/>
      <c r="HSS536" s="682"/>
      <c r="HST536" s="682"/>
      <c r="HSU536" s="682"/>
      <c r="HSV536" s="682"/>
      <c r="HSW536" s="682"/>
      <c r="HSX536" s="682"/>
      <c r="HSY536" s="682"/>
      <c r="HSZ536" s="682"/>
      <c r="HTA536" s="682"/>
      <c r="HTB536" s="682"/>
      <c r="HTC536" s="682"/>
      <c r="HTD536" s="682"/>
      <c r="HTE536" s="682"/>
      <c r="HTF536" s="682"/>
      <c r="HTG536" s="682"/>
      <c r="HTH536" s="682"/>
      <c r="HTI536" s="682"/>
      <c r="HTJ536" s="682"/>
      <c r="HTK536" s="682"/>
      <c r="HTL536" s="682"/>
      <c r="HTM536" s="682"/>
      <c r="HTN536" s="682"/>
      <c r="HTO536" s="682"/>
      <c r="HTP536" s="682"/>
      <c r="HTQ536" s="682"/>
      <c r="HTR536" s="682"/>
      <c r="HTS536" s="682"/>
      <c r="HTT536" s="682"/>
      <c r="HTU536" s="682"/>
      <c r="HTV536" s="682"/>
      <c r="HTW536" s="682"/>
      <c r="HTX536" s="682"/>
      <c r="HTY536" s="682"/>
      <c r="HTZ536" s="682"/>
      <c r="HUA536" s="682"/>
      <c r="HUB536" s="682"/>
      <c r="HUC536" s="682"/>
      <c r="HUD536" s="682"/>
      <c r="HUE536" s="682"/>
      <c r="HUF536" s="682"/>
      <c r="HUG536" s="682"/>
      <c r="HUH536" s="682"/>
      <c r="HUI536" s="682"/>
      <c r="HUJ536" s="682"/>
      <c r="HUK536" s="682"/>
      <c r="HUL536" s="682"/>
      <c r="HUM536" s="682"/>
      <c r="HUN536" s="682"/>
      <c r="HUO536" s="682"/>
      <c r="HUP536" s="682"/>
      <c r="HUQ536" s="682"/>
      <c r="HUR536" s="682"/>
      <c r="HUS536" s="682"/>
      <c r="HUT536" s="682"/>
      <c r="HUU536" s="682"/>
      <c r="HUV536" s="682"/>
      <c r="HUW536" s="682"/>
      <c r="HUX536" s="682"/>
      <c r="HUY536" s="682"/>
      <c r="HUZ536" s="682"/>
      <c r="HVA536" s="682"/>
      <c r="HVB536" s="682"/>
      <c r="HVC536" s="682"/>
      <c r="HVD536" s="682"/>
      <c r="HVE536" s="682"/>
      <c r="HVF536" s="682"/>
      <c r="HVG536" s="682"/>
      <c r="HVH536" s="682"/>
      <c r="HVI536" s="682"/>
      <c r="HVJ536" s="682"/>
      <c r="HVK536" s="682"/>
      <c r="HVL536" s="682"/>
      <c r="HVM536" s="682"/>
      <c r="HVN536" s="682"/>
      <c r="HVO536" s="682"/>
      <c r="HVP536" s="682"/>
      <c r="HVQ536" s="682"/>
      <c r="HVR536" s="682"/>
      <c r="HVS536" s="682"/>
      <c r="HVT536" s="682"/>
      <c r="HVU536" s="682"/>
      <c r="HVV536" s="682"/>
      <c r="HVW536" s="682"/>
      <c r="HVX536" s="682"/>
      <c r="HVY536" s="682"/>
      <c r="HVZ536" s="682"/>
      <c r="HWA536" s="682"/>
      <c r="HWB536" s="682"/>
      <c r="HWC536" s="682"/>
      <c r="HWD536" s="682"/>
      <c r="HWE536" s="682"/>
      <c r="HWF536" s="682"/>
      <c r="HWG536" s="682"/>
      <c r="HWH536" s="682"/>
      <c r="HWI536" s="682"/>
      <c r="HWJ536" s="682"/>
      <c r="HWK536" s="682"/>
      <c r="HWL536" s="682"/>
      <c r="HWM536" s="682"/>
      <c r="HWN536" s="682"/>
      <c r="HWO536" s="682"/>
      <c r="HWP536" s="682"/>
      <c r="HWQ536" s="682"/>
      <c r="HWR536" s="682"/>
      <c r="HWS536" s="682"/>
      <c r="HWT536" s="682"/>
      <c r="HWU536" s="682"/>
      <c r="HWV536" s="682"/>
      <c r="HWW536" s="682"/>
      <c r="HWX536" s="682"/>
      <c r="HWY536" s="682"/>
      <c r="HWZ536" s="682"/>
      <c r="HXA536" s="682"/>
      <c r="HXB536" s="682"/>
      <c r="HXC536" s="682"/>
      <c r="HXD536" s="682"/>
      <c r="HXE536" s="682"/>
      <c r="HXF536" s="682"/>
      <c r="HXG536" s="682"/>
      <c r="HXH536" s="682"/>
      <c r="HXI536" s="682"/>
      <c r="HXJ536" s="682"/>
      <c r="HXK536" s="682"/>
      <c r="HXL536" s="682"/>
      <c r="HXM536" s="682"/>
      <c r="HXN536" s="682"/>
      <c r="HXO536" s="682"/>
      <c r="HXP536" s="682"/>
      <c r="HXQ536" s="682"/>
      <c r="HXR536" s="682"/>
      <c r="HXS536" s="682"/>
      <c r="HXT536" s="682"/>
      <c r="HXU536" s="682"/>
      <c r="HXV536" s="682"/>
      <c r="HXW536" s="682"/>
      <c r="HXX536" s="682"/>
      <c r="HXY536" s="682"/>
      <c r="HXZ536" s="682"/>
      <c r="HYA536" s="682"/>
      <c r="HYB536" s="682"/>
      <c r="HYC536" s="682"/>
      <c r="HYD536" s="682"/>
      <c r="HYE536" s="682"/>
      <c r="HYF536" s="682"/>
      <c r="HYG536" s="682"/>
      <c r="HYH536" s="682"/>
      <c r="HYI536" s="682"/>
      <c r="HYJ536" s="682"/>
      <c r="HYK536" s="682"/>
      <c r="HYL536" s="682"/>
      <c r="HYM536" s="682"/>
      <c r="HYN536" s="682"/>
      <c r="HYO536" s="682"/>
      <c r="HYP536" s="682"/>
      <c r="HYQ536" s="682"/>
      <c r="HYR536" s="682"/>
      <c r="HYS536" s="682"/>
      <c r="HYT536" s="682"/>
      <c r="HYU536" s="682"/>
      <c r="HYV536" s="682"/>
      <c r="HYW536" s="682"/>
      <c r="HYX536" s="682"/>
      <c r="HYY536" s="682"/>
      <c r="HYZ536" s="682"/>
      <c r="HZA536" s="682"/>
      <c r="HZB536" s="682"/>
      <c r="HZC536" s="682"/>
      <c r="HZD536" s="682"/>
      <c r="HZE536" s="682"/>
      <c r="HZF536" s="682"/>
      <c r="HZG536" s="682"/>
      <c r="HZH536" s="682"/>
      <c r="HZI536" s="682"/>
      <c r="HZJ536" s="682"/>
      <c r="HZK536" s="682"/>
      <c r="HZL536" s="682"/>
      <c r="HZM536" s="682"/>
      <c r="HZN536" s="682"/>
      <c r="HZO536" s="682"/>
      <c r="HZP536" s="682"/>
      <c r="HZQ536" s="682"/>
      <c r="HZR536" s="682"/>
      <c r="HZS536" s="682"/>
      <c r="HZT536" s="682"/>
      <c r="HZU536" s="682"/>
      <c r="HZV536" s="682"/>
      <c r="HZW536" s="682"/>
      <c r="HZX536" s="682"/>
      <c r="HZY536" s="682"/>
      <c r="HZZ536" s="682"/>
      <c r="IAA536" s="682"/>
      <c r="IAB536" s="682"/>
      <c r="IAC536" s="682"/>
      <c r="IAD536" s="682"/>
      <c r="IAE536" s="682"/>
      <c r="IAF536" s="682"/>
      <c r="IAG536" s="682"/>
      <c r="IAH536" s="682"/>
      <c r="IAI536" s="682"/>
      <c r="IAJ536" s="682"/>
      <c r="IAK536" s="682"/>
      <c r="IAL536" s="682"/>
      <c r="IAM536" s="682"/>
      <c r="IAN536" s="682"/>
      <c r="IAO536" s="682"/>
      <c r="IAP536" s="682"/>
      <c r="IAQ536" s="682"/>
      <c r="IAR536" s="682"/>
      <c r="IAS536" s="682"/>
      <c r="IAT536" s="682"/>
      <c r="IAU536" s="682"/>
      <c r="IAV536" s="682"/>
      <c r="IAW536" s="682"/>
      <c r="IAX536" s="682"/>
      <c r="IAY536" s="682"/>
      <c r="IAZ536" s="682"/>
      <c r="IBA536" s="682"/>
      <c r="IBB536" s="682"/>
      <c r="IBC536" s="682"/>
      <c r="IBD536" s="682"/>
      <c r="IBE536" s="682"/>
      <c r="IBF536" s="682"/>
      <c r="IBG536" s="682"/>
      <c r="IBH536" s="682"/>
      <c r="IBI536" s="682"/>
      <c r="IBJ536" s="682"/>
      <c r="IBK536" s="682"/>
      <c r="IBL536" s="682"/>
      <c r="IBM536" s="682"/>
      <c r="IBN536" s="682"/>
      <c r="IBO536" s="682"/>
      <c r="IBP536" s="682"/>
      <c r="IBQ536" s="682"/>
      <c r="IBR536" s="682"/>
      <c r="IBS536" s="682"/>
      <c r="IBT536" s="682"/>
      <c r="IBU536" s="682"/>
      <c r="IBV536" s="682"/>
      <c r="IBW536" s="682"/>
      <c r="IBX536" s="682"/>
      <c r="IBY536" s="682"/>
      <c r="IBZ536" s="682"/>
      <c r="ICA536" s="682"/>
      <c r="ICB536" s="682"/>
      <c r="ICC536" s="682"/>
      <c r="ICD536" s="682"/>
      <c r="ICE536" s="682"/>
      <c r="ICF536" s="682"/>
      <c r="ICG536" s="682"/>
      <c r="ICH536" s="682"/>
      <c r="ICI536" s="682"/>
      <c r="ICJ536" s="682"/>
      <c r="ICK536" s="682"/>
      <c r="ICL536" s="682"/>
      <c r="ICM536" s="682"/>
      <c r="ICN536" s="682"/>
      <c r="ICO536" s="682"/>
      <c r="ICP536" s="682"/>
      <c r="ICQ536" s="682"/>
      <c r="ICR536" s="682"/>
      <c r="ICS536" s="682"/>
      <c r="ICT536" s="682"/>
      <c r="ICU536" s="682"/>
      <c r="ICV536" s="682"/>
      <c r="ICW536" s="682"/>
      <c r="ICX536" s="682"/>
      <c r="ICY536" s="682"/>
      <c r="ICZ536" s="682"/>
      <c r="IDA536" s="682"/>
      <c r="IDB536" s="682"/>
      <c r="IDC536" s="682"/>
      <c r="IDD536" s="682"/>
      <c r="IDE536" s="682"/>
      <c r="IDF536" s="682"/>
      <c r="IDG536" s="682"/>
      <c r="IDH536" s="682"/>
      <c r="IDI536" s="682"/>
      <c r="IDJ536" s="682"/>
      <c r="IDK536" s="682"/>
      <c r="IDL536" s="682"/>
      <c r="IDM536" s="682"/>
      <c r="IDN536" s="682"/>
      <c r="IDO536" s="682"/>
      <c r="IDP536" s="682"/>
      <c r="IDQ536" s="682"/>
      <c r="IDR536" s="682"/>
      <c r="IDS536" s="682"/>
      <c r="IDT536" s="682"/>
      <c r="IDU536" s="682"/>
      <c r="IDV536" s="682"/>
      <c r="IDW536" s="682"/>
      <c r="IDX536" s="682"/>
      <c r="IDY536" s="682"/>
      <c r="IDZ536" s="682"/>
      <c r="IEA536" s="682"/>
      <c r="IEB536" s="682"/>
      <c r="IEC536" s="682"/>
      <c r="IED536" s="682"/>
      <c r="IEE536" s="682"/>
      <c r="IEF536" s="682"/>
      <c r="IEG536" s="682"/>
      <c r="IEH536" s="682"/>
      <c r="IEI536" s="682"/>
      <c r="IEJ536" s="682"/>
      <c r="IEK536" s="682"/>
      <c r="IEL536" s="682"/>
      <c r="IEM536" s="682"/>
      <c r="IEN536" s="682"/>
      <c r="IEO536" s="682"/>
      <c r="IEP536" s="682"/>
      <c r="IEQ536" s="682"/>
      <c r="IER536" s="682"/>
      <c r="IES536" s="682"/>
      <c r="IET536" s="682"/>
      <c r="IEU536" s="682"/>
      <c r="IEV536" s="682"/>
      <c r="IEW536" s="682"/>
      <c r="IEX536" s="682"/>
      <c r="IEY536" s="682"/>
      <c r="IEZ536" s="682"/>
      <c r="IFA536" s="682"/>
      <c r="IFB536" s="682"/>
      <c r="IFC536" s="682"/>
      <c r="IFD536" s="682"/>
      <c r="IFE536" s="682"/>
      <c r="IFF536" s="682"/>
      <c r="IFG536" s="682"/>
      <c r="IFH536" s="682"/>
      <c r="IFI536" s="682"/>
      <c r="IFJ536" s="682"/>
      <c r="IFK536" s="682"/>
      <c r="IFL536" s="682"/>
      <c r="IFM536" s="682"/>
      <c r="IFN536" s="682"/>
      <c r="IFO536" s="682"/>
      <c r="IFP536" s="682"/>
      <c r="IFQ536" s="682"/>
      <c r="IFR536" s="682"/>
      <c r="IFS536" s="682"/>
      <c r="IFT536" s="682"/>
      <c r="IFU536" s="682"/>
      <c r="IFV536" s="682"/>
      <c r="IFW536" s="682"/>
      <c r="IFX536" s="682"/>
      <c r="IFY536" s="682"/>
      <c r="IFZ536" s="682"/>
      <c r="IGA536" s="682"/>
      <c r="IGB536" s="682"/>
      <c r="IGC536" s="682"/>
      <c r="IGD536" s="682"/>
      <c r="IGE536" s="682"/>
      <c r="IGF536" s="682"/>
      <c r="IGG536" s="682"/>
      <c r="IGH536" s="682"/>
      <c r="IGI536" s="682"/>
      <c r="IGJ536" s="682"/>
      <c r="IGK536" s="682"/>
      <c r="IGL536" s="682"/>
      <c r="IGM536" s="682"/>
      <c r="IGN536" s="682"/>
      <c r="IGO536" s="682"/>
      <c r="IGP536" s="682"/>
      <c r="IGQ536" s="682"/>
      <c r="IGR536" s="682"/>
      <c r="IGS536" s="682"/>
      <c r="IGT536" s="682"/>
      <c r="IGU536" s="682"/>
      <c r="IGV536" s="682"/>
      <c r="IGW536" s="682"/>
      <c r="IGX536" s="682"/>
      <c r="IGY536" s="682"/>
      <c r="IGZ536" s="682"/>
      <c r="IHA536" s="682"/>
      <c r="IHB536" s="682"/>
      <c r="IHC536" s="682"/>
      <c r="IHD536" s="682"/>
      <c r="IHE536" s="682"/>
      <c r="IHF536" s="682"/>
      <c r="IHG536" s="682"/>
      <c r="IHH536" s="682"/>
      <c r="IHI536" s="682"/>
      <c r="IHJ536" s="682"/>
      <c r="IHK536" s="682"/>
      <c r="IHL536" s="682"/>
      <c r="IHM536" s="682"/>
      <c r="IHN536" s="682"/>
      <c r="IHO536" s="682"/>
      <c r="IHP536" s="682"/>
      <c r="IHQ536" s="682"/>
      <c r="IHR536" s="682"/>
      <c r="IHS536" s="682"/>
      <c r="IHT536" s="682"/>
      <c r="IHU536" s="682"/>
      <c r="IHV536" s="682"/>
      <c r="IHW536" s="682"/>
      <c r="IHX536" s="682"/>
      <c r="IHY536" s="682"/>
      <c r="IHZ536" s="682"/>
      <c r="IIA536" s="682"/>
      <c r="IIB536" s="682"/>
      <c r="IIC536" s="682"/>
      <c r="IID536" s="682"/>
      <c r="IIE536" s="682"/>
      <c r="IIF536" s="682"/>
      <c r="IIG536" s="682"/>
      <c r="IIH536" s="682"/>
      <c r="III536" s="682"/>
      <c r="IIJ536" s="682"/>
      <c r="IIK536" s="682"/>
      <c r="IIL536" s="682"/>
      <c r="IIM536" s="682"/>
      <c r="IIN536" s="682"/>
      <c r="IIO536" s="682"/>
      <c r="IIP536" s="682"/>
      <c r="IIQ536" s="682"/>
      <c r="IIR536" s="682"/>
      <c r="IIS536" s="682"/>
      <c r="IIT536" s="682"/>
      <c r="IIU536" s="682"/>
      <c r="IIV536" s="682"/>
      <c r="IIW536" s="682"/>
      <c r="IIX536" s="682"/>
      <c r="IIY536" s="682"/>
      <c r="IIZ536" s="682"/>
      <c r="IJA536" s="682"/>
      <c r="IJB536" s="682"/>
      <c r="IJC536" s="682"/>
      <c r="IJD536" s="682"/>
      <c r="IJE536" s="682"/>
      <c r="IJF536" s="682"/>
      <c r="IJG536" s="682"/>
      <c r="IJH536" s="682"/>
      <c r="IJI536" s="682"/>
      <c r="IJJ536" s="682"/>
      <c r="IJK536" s="682"/>
      <c r="IJL536" s="682"/>
      <c r="IJM536" s="682"/>
      <c r="IJN536" s="682"/>
      <c r="IJO536" s="682"/>
      <c r="IJP536" s="682"/>
      <c r="IJQ536" s="682"/>
      <c r="IJR536" s="682"/>
      <c r="IJS536" s="682"/>
      <c r="IJT536" s="682"/>
      <c r="IJU536" s="682"/>
      <c r="IJV536" s="682"/>
      <c r="IJW536" s="682"/>
      <c r="IJX536" s="682"/>
      <c r="IJY536" s="682"/>
      <c r="IJZ536" s="682"/>
      <c r="IKA536" s="682"/>
      <c r="IKB536" s="682"/>
      <c r="IKC536" s="682"/>
      <c r="IKD536" s="682"/>
      <c r="IKE536" s="682"/>
      <c r="IKF536" s="682"/>
      <c r="IKG536" s="682"/>
      <c r="IKH536" s="682"/>
      <c r="IKI536" s="682"/>
      <c r="IKJ536" s="682"/>
      <c r="IKK536" s="682"/>
      <c r="IKL536" s="682"/>
      <c r="IKM536" s="682"/>
      <c r="IKN536" s="682"/>
      <c r="IKO536" s="682"/>
      <c r="IKP536" s="682"/>
      <c r="IKQ536" s="682"/>
      <c r="IKR536" s="682"/>
      <c r="IKS536" s="682"/>
      <c r="IKT536" s="682"/>
      <c r="IKU536" s="682"/>
      <c r="IKV536" s="682"/>
      <c r="IKW536" s="682"/>
      <c r="IKX536" s="682"/>
      <c r="IKY536" s="682"/>
      <c r="IKZ536" s="682"/>
      <c r="ILA536" s="682"/>
      <c r="ILB536" s="682"/>
      <c r="ILC536" s="682"/>
      <c r="ILD536" s="682"/>
      <c r="ILE536" s="682"/>
      <c r="ILF536" s="682"/>
      <c r="ILG536" s="682"/>
      <c r="ILH536" s="682"/>
      <c r="ILI536" s="682"/>
      <c r="ILJ536" s="682"/>
      <c r="ILK536" s="682"/>
      <c r="ILL536" s="682"/>
      <c r="ILM536" s="682"/>
      <c r="ILN536" s="682"/>
      <c r="ILO536" s="682"/>
      <c r="ILP536" s="682"/>
      <c r="ILQ536" s="682"/>
      <c r="ILR536" s="682"/>
      <c r="ILS536" s="682"/>
      <c r="ILT536" s="682"/>
      <c r="ILU536" s="682"/>
      <c r="ILV536" s="682"/>
      <c r="ILW536" s="682"/>
      <c r="ILX536" s="682"/>
      <c r="ILY536" s="682"/>
      <c r="ILZ536" s="682"/>
      <c r="IMA536" s="682"/>
      <c r="IMB536" s="682"/>
      <c r="IMC536" s="682"/>
      <c r="IMD536" s="682"/>
      <c r="IME536" s="682"/>
      <c r="IMF536" s="682"/>
      <c r="IMG536" s="682"/>
      <c r="IMH536" s="682"/>
      <c r="IMI536" s="682"/>
      <c r="IMJ536" s="682"/>
      <c r="IMK536" s="682"/>
      <c r="IML536" s="682"/>
      <c r="IMM536" s="682"/>
      <c r="IMN536" s="682"/>
      <c r="IMO536" s="682"/>
      <c r="IMP536" s="682"/>
      <c r="IMQ536" s="682"/>
      <c r="IMR536" s="682"/>
      <c r="IMS536" s="682"/>
      <c r="IMT536" s="682"/>
      <c r="IMU536" s="682"/>
      <c r="IMV536" s="682"/>
      <c r="IMW536" s="682"/>
      <c r="IMX536" s="682"/>
      <c r="IMY536" s="682"/>
      <c r="IMZ536" s="682"/>
      <c r="INA536" s="682"/>
      <c r="INB536" s="682"/>
      <c r="INC536" s="682"/>
      <c r="IND536" s="682"/>
      <c r="INE536" s="682"/>
      <c r="INF536" s="682"/>
      <c r="ING536" s="682"/>
      <c r="INH536" s="682"/>
      <c r="INI536" s="682"/>
      <c r="INJ536" s="682"/>
      <c r="INK536" s="682"/>
      <c r="INL536" s="682"/>
      <c r="INM536" s="682"/>
      <c r="INN536" s="682"/>
      <c r="INO536" s="682"/>
      <c r="INP536" s="682"/>
      <c r="INQ536" s="682"/>
      <c r="INR536" s="682"/>
      <c r="INS536" s="682"/>
      <c r="INT536" s="682"/>
      <c r="INU536" s="682"/>
      <c r="INV536" s="682"/>
      <c r="INW536" s="682"/>
      <c r="INX536" s="682"/>
      <c r="INY536" s="682"/>
      <c r="INZ536" s="682"/>
      <c r="IOA536" s="682"/>
      <c r="IOB536" s="682"/>
      <c r="IOC536" s="682"/>
      <c r="IOD536" s="682"/>
      <c r="IOE536" s="682"/>
      <c r="IOF536" s="682"/>
      <c r="IOG536" s="682"/>
      <c r="IOH536" s="682"/>
      <c r="IOI536" s="682"/>
      <c r="IOJ536" s="682"/>
      <c r="IOK536" s="682"/>
      <c r="IOL536" s="682"/>
      <c r="IOM536" s="682"/>
      <c r="ION536" s="682"/>
      <c r="IOO536" s="682"/>
      <c r="IOP536" s="682"/>
      <c r="IOQ536" s="682"/>
      <c r="IOR536" s="682"/>
      <c r="IOS536" s="682"/>
      <c r="IOT536" s="682"/>
      <c r="IOU536" s="682"/>
      <c r="IOV536" s="682"/>
      <c r="IOW536" s="682"/>
      <c r="IOX536" s="682"/>
      <c r="IOY536" s="682"/>
      <c r="IOZ536" s="682"/>
      <c r="IPA536" s="682"/>
      <c r="IPB536" s="682"/>
      <c r="IPC536" s="682"/>
      <c r="IPD536" s="682"/>
      <c r="IPE536" s="682"/>
      <c r="IPF536" s="682"/>
      <c r="IPG536" s="682"/>
      <c r="IPH536" s="682"/>
      <c r="IPI536" s="682"/>
      <c r="IPJ536" s="682"/>
      <c r="IPK536" s="682"/>
      <c r="IPL536" s="682"/>
      <c r="IPM536" s="682"/>
      <c r="IPN536" s="682"/>
      <c r="IPO536" s="682"/>
      <c r="IPP536" s="682"/>
      <c r="IPQ536" s="682"/>
      <c r="IPR536" s="682"/>
      <c r="IPS536" s="682"/>
      <c r="IPT536" s="682"/>
      <c r="IPU536" s="682"/>
      <c r="IPV536" s="682"/>
      <c r="IPW536" s="682"/>
      <c r="IPX536" s="682"/>
      <c r="IPY536" s="682"/>
      <c r="IPZ536" s="682"/>
      <c r="IQA536" s="682"/>
      <c r="IQB536" s="682"/>
      <c r="IQC536" s="682"/>
      <c r="IQD536" s="682"/>
      <c r="IQE536" s="682"/>
      <c r="IQF536" s="682"/>
      <c r="IQG536" s="682"/>
      <c r="IQH536" s="682"/>
      <c r="IQI536" s="682"/>
      <c r="IQJ536" s="682"/>
      <c r="IQK536" s="682"/>
      <c r="IQL536" s="682"/>
      <c r="IQM536" s="682"/>
      <c r="IQN536" s="682"/>
      <c r="IQO536" s="682"/>
      <c r="IQP536" s="682"/>
      <c r="IQQ536" s="682"/>
      <c r="IQR536" s="682"/>
      <c r="IQS536" s="682"/>
      <c r="IQT536" s="682"/>
      <c r="IQU536" s="682"/>
      <c r="IQV536" s="682"/>
      <c r="IQW536" s="682"/>
      <c r="IQX536" s="682"/>
      <c r="IQY536" s="682"/>
      <c r="IQZ536" s="682"/>
      <c r="IRA536" s="682"/>
      <c r="IRB536" s="682"/>
      <c r="IRC536" s="682"/>
      <c r="IRD536" s="682"/>
      <c r="IRE536" s="682"/>
      <c r="IRF536" s="682"/>
      <c r="IRG536" s="682"/>
      <c r="IRH536" s="682"/>
      <c r="IRI536" s="682"/>
      <c r="IRJ536" s="682"/>
      <c r="IRK536" s="682"/>
      <c r="IRL536" s="682"/>
      <c r="IRM536" s="682"/>
      <c r="IRN536" s="682"/>
      <c r="IRO536" s="682"/>
      <c r="IRP536" s="682"/>
      <c r="IRQ536" s="682"/>
      <c r="IRR536" s="682"/>
      <c r="IRS536" s="682"/>
      <c r="IRT536" s="682"/>
      <c r="IRU536" s="682"/>
      <c r="IRV536" s="682"/>
      <c r="IRW536" s="682"/>
      <c r="IRX536" s="682"/>
      <c r="IRY536" s="682"/>
      <c r="IRZ536" s="682"/>
      <c r="ISA536" s="682"/>
      <c r="ISB536" s="682"/>
      <c r="ISC536" s="682"/>
      <c r="ISD536" s="682"/>
      <c r="ISE536" s="682"/>
      <c r="ISF536" s="682"/>
      <c r="ISG536" s="682"/>
      <c r="ISH536" s="682"/>
      <c r="ISI536" s="682"/>
      <c r="ISJ536" s="682"/>
      <c r="ISK536" s="682"/>
      <c r="ISL536" s="682"/>
      <c r="ISM536" s="682"/>
      <c r="ISN536" s="682"/>
      <c r="ISO536" s="682"/>
      <c r="ISP536" s="682"/>
      <c r="ISQ536" s="682"/>
      <c r="ISR536" s="682"/>
      <c r="ISS536" s="682"/>
      <c r="IST536" s="682"/>
      <c r="ISU536" s="682"/>
      <c r="ISV536" s="682"/>
      <c r="ISW536" s="682"/>
      <c r="ISX536" s="682"/>
      <c r="ISY536" s="682"/>
      <c r="ISZ536" s="682"/>
      <c r="ITA536" s="682"/>
      <c r="ITB536" s="682"/>
      <c r="ITC536" s="682"/>
      <c r="ITD536" s="682"/>
      <c r="ITE536" s="682"/>
      <c r="ITF536" s="682"/>
      <c r="ITG536" s="682"/>
      <c r="ITH536" s="682"/>
      <c r="ITI536" s="682"/>
      <c r="ITJ536" s="682"/>
      <c r="ITK536" s="682"/>
      <c r="ITL536" s="682"/>
      <c r="ITM536" s="682"/>
      <c r="ITN536" s="682"/>
      <c r="ITO536" s="682"/>
      <c r="ITP536" s="682"/>
      <c r="ITQ536" s="682"/>
      <c r="ITR536" s="682"/>
      <c r="ITS536" s="682"/>
      <c r="ITT536" s="682"/>
      <c r="ITU536" s="682"/>
      <c r="ITV536" s="682"/>
      <c r="ITW536" s="682"/>
      <c r="ITX536" s="682"/>
      <c r="ITY536" s="682"/>
      <c r="ITZ536" s="682"/>
      <c r="IUA536" s="682"/>
      <c r="IUB536" s="682"/>
      <c r="IUC536" s="682"/>
      <c r="IUD536" s="682"/>
      <c r="IUE536" s="682"/>
      <c r="IUF536" s="682"/>
      <c r="IUG536" s="682"/>
      <c r="IUH536" s="682"/>
      <c r="IUI536" s="682"/>
      <c r="IUJ536" s="682"/>
      <c r="IUK536" s="682"/>
      <c r="IUL536" s="682"/>
      <c r="IUM536" s="682"/>
      <c r="IUN536" s="682"/>
      <c r="IUO536" s="682"/>
      <c r="IUP536" s="682"/>
      <c r="IUQ536" s="682"/>
      <c r="IUR536" s="682"/>
      <c r="IUS536" s="682"/>
      <c r="IUT536" s="682"/>
      <c r="IUU536" s="682"/>
      <c r="IUV536" s="682"/>
      <c r="IUW536" s="682"/>
      <c r="IUX536" s="682"/>
      <c r="IUY536" s="682"/>
      <c r="IUZ536" s="682"/>
      <c r="IVA536" s="682"/>
      <c r="IVB536" s="682"/>
      <c r="IVC536" s="682"/>
      <c r="IVD536" s="682"/>
      <c r="IVE536" s="682"/>
      <c r="IVF536" s="682"/>
      <c r="IVG536" s="682"/>
      <c r="IVH536" s="682"/>
      <c r="IVI536" s="682"/>
      <c r="IVJ536" s="682"/>
      <c r="IVK536" s="682"/>
      <c r="IVL536" s="682"/>
      <c r="IVM536" s="682"/>
      <c r="IVN536" s="682"/>
      <c r="IVO536" s="682"/>
      <c r="IVP536" s="682"/>
      <c r="IVQ536" s="682"/>
      <c r="IVR536" s="682"/>
      <c r="IVS536" s="682"/>
      <c r="IVT536" s="682"/>
      <c r="IVU536" s="682"/>
      <c r="IVV536" s="682"/>
      <c r="IVW536" s="682"/>
      <c r="IVX536" s="682"/>
      <c r="IVY536" s="682"/>
      <c r="IVZ536" s="682"/>
      <c r="IWA536" s="682"/>
      <c r="IWB536" s="682"/>
      <c r="IWC536" s="682"/>
      <c r="IWD536" s="682"/>
      <c r="IWE536" s="682"/>
      <c r="IWF536" s="682"/>
      <c r="IWG536" s="682"/>
      <c r="IWH536" s="682"/>
      <c r="IWI536" s="682"/>
      <c r="IWJ536" s="682"/>
      <c r="IWK536" s="682"/>
      <c r="IWL536" s="682"/>
      <c r="IWM536" s="682"/>
      <c r="IWN536" s="682"/>
      <c r="IWO536" s="682"/>
      <c r="IWP536" s="682"/>
      <c r="IWQ536" s="682"/>
      <c r="IWR536" s="682"/>
      <c r="IWS536" s="682"/>
      <c r="IWT536" s="682"/>
      <c r="IWU536" s="682"/>
      <c r="IWV536" s="682"/>
      <c r="IWW536" s="682"/>
      <c r="IWX536" s="682"/>
      <c r="IWY536" s="682"/>
      <c r="IWZ536" s="682"/>
      <c r="IXA536" s="682"/>
      <c r="IXB536" s="682"/>
      <c r="IXC536" s="682"/>
      <c r="IXD536" s="682"/>
      <c r="IXE536" s="682"/>
      <c r="IXF536" s="682"/>
      <c r="IXG536" s="682"/>
      <c r="IXH536" s="682"/>
      <c r="IXI536" s="682"/>
      <c r="IXJ536" s="682"/>
      <c r="IXK536" s="682"/>
      <c r="IXL536" s="682"/>
      <c r="IXM536" s="682"/>
      <c r="IXN536" s="682"/>
      <c r="IXO536" s="682"/>
      <c r="IXP536" s="682"/>
      <c r="IXQ536" s="682"/>
      <c r="IXR536" s="682"/>
      <c r="IXS536" s="682"/>
      <c r="IXT536" s="682"/>
      <c r="IXU536" s="682"/>
      <c r="IXV536" s="682"/>
      <c r="IXW536" s="682"/>
      <c r="IXX536" s="682"/>
      <c r="IXY536" s="682"/>
      <c r="IXZ536" s="682"/>
      <c r="IYA536" s="682"/>
      <c r="IYB536" s="682"/>
      <c r="IYC536" s="682"/>
      <c r="IYD536" s="682"/>
      <c r="IYE536" s="682"/>
      <c r="IYF536" s="682"/>
      <c r="IYG536" s="682"/>
      <c r="IYH536" s="682"/>
      <c r="IYI536" s="682"/>
      <c r="IYJ536" s="682"/>
      <c r="IYK536" s="682"/>
      <c r="IYL536" s="682"/>
      <c r="IYM536" s="682"/>
      <c r="IYN536" s="682"/>
      <c r="IYO536" s="682"/>
      <c r="IYP536" s="682"/>
      <c r="IYQ536" s="682"/>
      <c r="IYR536" s="682"/>
      <c r="IYS536" s="682"/>
      <c r="IYT536" s="682"/>
      <c r="IYU536" s="682"/>
      <c r="IYV536" s="682"/>
      <c r="IYW536" s="682"/>
      <c r="IYX536" s="682"/>
      <c r="IYY536" s="682"/>
      <c r="IYZ536" s="682"/>
      <c r="IZA536" s="682"/>
      <c r="IZB536" s="682"/>
      <c r="IZC536" s="682"/>
      <c r="IZD536" s="682"/>
      <c r="IZE536" s="682"/>
      <c r="IZF536" s="682"/>
      <c r="IZG536" s="682"/>
      <c r="IZH536" s="682"/>
      <c r="IZI536" s="682"/>
      <c r="IZJ536" s="682"/>
      <c r="IZK536" s="682"/>
      <c r="IZL536" s="682"/>
      <c r="IZM536" s="682"/>
      <c r="IZN536" s="682"/>
      <c r="IZO536" s="682"/>
      <c r="IZP536" s="682"/>
      <c r="IZQ536" s="682"/>
      <c r="IZR536" s="682"/>
      <c r="IZS536" s="682"/>
      <c r="IZT536" s="682"/>
      <c r="IZU536" s="682"/>
      <c r="IZV536" s="682"/>
      <c r="IZW536" s="682"/>
      <c r="IZX536" s="682"/>
      <c r="IZY536" s="682"/>
      <c r="IZZ536" s="682"/>
      <c r="JAA536" s="682"/>
      <c r="JAB536" s="682"/>
      <c r="JAC536" s="682"/>
      <c r="JAD536" s="682"/>
      <c r="JAE536" s="682"/>
      <c r="JAF536" s="682"/>
      <c r="JAG536" s="682"/>
      <c r="JAH536" s="682"/>
      <c r="JAI536" s="682"/>
      <c r="JAJ536" s="682"/>
      <c r="JAK536" s="682"/>
      <c r="JAL536" s="682"/>
      <c r="JAM536" s="682"/>
      <c r="JAN536" s="682"/>
      <c r="JAO536" s="682"/>
      <c r="JAP536" s="682"/>
      <c r="JAQ536" s="682"/>
      <c r="JAR536" s="682"/>
      <c r="JAS536" s="682"/>
      <c r="JAT536" s="682"/>
      <c r="JAU536" s="682"/>
      <c r="JAV536" s="682"/>
      <c r="JAW536" s="682"/>
      <c r="JAX536" s="682"/>
      <c r="JAY536" s="682"/>
      <c r="JAZ536" s="682"/>
      <c r="JBA536" s="682"/>
      <c r="JBB536" s="682"/>
      <c r="JBC536" s="682"/>
      <c r="JBD536" s="682"/>
      <c r="JBE536" s="682"/>
      <c r="JBF536" s="682"/>
      <c r="JBG536" s="682"/>
      <c r="JBH536" s="682"/>
      <c r="JBI536" s="682"/>
      <c r="JBJ536" s="682"/>
      <c r="JBK536" s="682"/>
      <c r="JBL536" s="682"/>
      <c r="JBM536" s="682"/>
      <c r="JBN536" s="682"/>
      <c r="JBO536" s="682"/>
      <c r="JBP536" s="682"/>
      <c r="JBQ536" s="682"/>
      <c r="JBR536" s="682"/>
      <c r="JBS536" s="682"/>
      <c r="JBT536" s="682"/>
      <c r="JBU536" s="682"/>
      <c r="JBV536" s="682"/>
      <c r="JBW536" s="682"/>
      <c r="JBX536" s="682"/>
      <c r="JBY536" s="682"/>
      <c r="JBZ536" s="682"/>
      <c r="JCA536" s="682"/>
      <c r="JCB536" s="682"/>
      <c r="JCC536" s="682"/>
      <c r="JCD536" s="682"/>
      <c r="JCE536" s="682"/>
      <c r="JCF536" s="682"/>
      <c r="JCG536" s="682"/>
      <c r="JCH536" s="682"/>
      <c r="JCI536" s="682"/>
      <c r="JCJ536" s="682"/>
      <c r="JCK536" s="682"/>
      <c r="JCL536" s="682"/>
      <c r="JCM536" s="682"/>
      <c r="JCN536" s="682"/>
      <c r="JCO536" s="682"/>
      <c r="JCP536" s="682"/>
      <c r="JCQ536" s="682"/>
      <c r="JCR536" s="682"/>
      <c r="JCS536" s="682"/>
      <c r="JCT536" s="682"/>
      <c r="JCU536" s="682"/>
      <c r="JCV536" s="682"/>
      <c r="JCW536" s="682"/>
      <c r="JCX536" s="682"/>
      <c r="JCY536" s="682"/>
      <c r="JCZ536" s="682"/>
      <c r="JDA536" s="682"/>
      <c r="JDB536" s="682"/>
      <c r="JDC536" s="682"/>
      <c r="JDD536" s="682"/>
      <c r="JDE536" s="682"/>
      <c r="JDF536" s="682"/>
      <c r="JDG536" s="682"/>
      <c r="JDH536" s="682"/>
      <c r="JDI536" s="682"/>
      <c r="JDJ536" s="682"/>
      <c r="JDK536" s="682"/>
      <c r="JDL536" s="682"/>
      <c r="JDM536" s="682"/>
      <c r="JDN536" s="682"/>
      <c r="JDO536" s="682"/>
      <c r="JDP536" s="682"/>
      <c r="JDQ536" s="682"/>
      <c r="JDR536" s="682"/>
      <c r="JDS536" s="682"/>
      <c r="JDT536" s="682"/>
      <c r="JDU536" s="682"/>
      <c r="JDV536" s="682"/>
      <c r="JDW536" s="682"/>
      <c r="JDX536" s="682"/>
      <c r="JDY536" s="682"/>
      <c r="JDZ536" s="682"/>
      <c r="JEA536" s="682"/>
      <c r="JEB536" s="682"/>
      <c r="JEC536" s="682"/>
      <c r="JED536" s="682"/>
      <c r="JEE536" s="682"/>
      <c r="JEF536" s="682"/>
      <c r="JEG536" s="682"/>
      <c r="JEH536" s="682"/>
      <c r="JEI536" s="682"/>
      <c r="JEJ536" s="682"/>
      <c r="JEK536" s="682"/>
      <c r="JEL536" s="682"/>
      <c r="JEM536" s="682"/>
      <c r="JEN536" s="682"/>
      <c r="JEO536" s="682"/>
      <c r="JEP536" s="682"/>
      <c r="JEQ536" s="682"/>
      <c r="JER536" s="682"/>
      <c r="JES536" s="682"/>
      <c r="JET536" s="682"/>
      <c r="JEU536" s="682"/>
      <c r="JEV536" s="682"/>
      <c r="JEW536" s="682"/>
      <c r="JEX536" s="682"/>
      <c r="JEY536" s="682"/>
      <c r="JEZ536" s="682"/>
      <c r="JFA536" s="682"/>
      <c r="JFB536" s="682"/>
      <c r="JFC536" s="682"/>
      <c r="JFD536" s="682"/>
      <c r="JFE536" s="682"/>
      <c r="JFF536" s="682"/>
      <c r="JFG536" s="682"/>
      <c r="JFH536" s="682"/>
      <c r="JFI536" s="682"/>
      <c r="JFJ536" s="682"/>
      <c r="JFK536" s="682"/>
      <c r="JFL536" s="682"/>
      <c r="JFM536" s="682"/>
      <c r="JFN536" s="682"/>
      <c r="JFO536" s="682"/>
      <c r="JFP536" s="682"/>
      <c r="JFQ536" s="682"/>
      <c r="JFR536" s="682"/>
      <c r="JFS536" s="682"/>
      <c r="JFT536" s="682"/>
      <c r="JFU536" s="682"/>
      <c r="JFV536" s="682"/>
      <c r="JFW536" s="682"/>
      <c r="JFX536" s="682"/>
      <c r="JFY536" s="682"/>
      <c r="JFZ536" s="682"/>
      <c r="JGA536" s="682"/>
      <c r="JGB536" s="682"/>
      <c r="JGC536" s="682"/>
      <c r="JGD536" s="682"/>
      <c r="JGE536" s="682"/>
      <c r="JGF536" s="682"/>
      <c r="JGG536" s="682"/>
      <c r="JGH536" s="682"/>
      <c r="JGI536" s="682"/>
      <c r="JGJ536" s="682"/>
      <c r="JGK536" s="682"/>
      <c r="JGL536" s="682"/>
      <c r="JGM536" s="682"/>
      <c r="JGN536" s="682"/>
      <c r="JGO536" s="682"/>
      <c r="JGP536" s="682"/>
      <c r="JGQ536" s="682"/>
      <c r="JGR536" s="682"/>
      <c r="JGS536" s="682"/>
      <c r="JGT536" s="682"/>
      <c r="JGU536" s="682"/>
      <c r="JGV536" s="682"/>
      <c r="JGW536" s="682"/>
      <c r="JGX536" s="682"/>
      <c r="JGY536" s="682"/>
      <c r="JGZ536" s="682"/>
      <c r="JHA536" s="682"/>
      <c r="JHB536" s="682"/>
      <c r="JHC536" s="682"/>
      <c r="JHD536" s="682"/>
      <c r="JHE536" s="682"/>
      <c r="JHF536" s="682"/>
      <c r="JHG536" s="682"/>
      <c r="JHH536" s="682"/>
      <c r="JHI536" s="682"/>
      <c r="JHJ536" s="682"/>
      <c r="JHK536" s="682"/>
      <c r="JHL536" s="682"/>
      <c r="JHM536" s="682"/>
      <c r="JHN536" s="682"/>
      <c r="JHO536" s="682"/>
      <c r="JHP536" s="682"/>
      <c r="JHQ536" s="682"/>
      <c r="JHR536" s="682"/>
      <c r="JHS536" s="682"/>
      <c r="JHT536" s="682"/>
      <c r="JHU536" s="682"/>
      <c r="JHV536" s="682"/>
      <c r="JHW536" s="682"/>
      <c r="JHX536" s="682"/>
      <c r="JHY536" s="682"/>
      <c r="JHZ536" s="682"/>
      <c r="JIA536" s="682"/>
      <c r="JIB536" s="682"/>
      <c r="JIC536" s="682"/>
      <c r="JID536" s="682"/>
      <c r="JIE536" s="682"/>
      <c r="JIF536" s="682"/>
      <c r="JIG536" s="682"/>
      <c r="JIH536" s="682"/>
      <c r="JII536" s="682"/>
      <c r="JIJ536" s="682"/>
      <c r="JIK536" s="682"/>
      <c r="JIL536" s="682"/>
      <c r="JIM536" s="682"/>
      <c r="JIN536" s="682"/>
      <c r="JIO536" s="682"/>
      <c r="JIP536" s="682"/>
      <c r="JIQ536" s="682"/>
      <c r="JIR536" s="682"/>
      <c r="JIS536" s="682"/>
      <c r="JIT536" s="682"/>
      <c r="JIU536" s="682"/>
      <c r="JIV536" s="682"/>
      <c r="JIW536" s="682"/>
      <c r="JIX536" s="682"/>
      <c r="JIY536" s="682"/>
      <c r="JIZ536" s="682"/>
      <c r="JJA536" s="682"/>
      <c r="JJB536" s="682"/>
      <c r="JJC536" s="682"/>
      <c r="JJD536" s="682"/>
      <c r="JJE536" s="682"/>
      <c r="JJF536" s="682"/>
      <c r="JJG536" s="682"/>
      <c r="JJH536" s="682"/>
      <c r="JJI536" s="682"/>
      <c r="JJJ536" s="682"/>
      <c r="JJK536" s="682"/>
      <c r="JJL536" s="682"/>
      <c r="JJM536" s="682"/>
      <c r="JJN536" s="682"/>
      <c r="JJO536" s="682"/>
      <c r="JJP536" s="682"/>
      <c r="JJQ536" s="682"/>
      <c r="JJR536" s="682"/>
      <c r="JJS536" s="682"/>
      <c r="JJT536" s="682"/>
      <c r="JJU536" s="682"/>
      <c r="JJV536" s="682"/>
      <c r="JJW536" s="682"/>
      <c r="JJX536" s="682"/>
      <c r="JJY536" s="682"/>
      <c r="JJZ536" s="682"/>
      <c r="JKA536" s="682"/>
      <c r="JKB536" s="682"/>
      <c r="JKC536" s="682"/>
      <c r="JKD536" s="682"/>
      <c r="JKE536" s="682"/>
      <c r="JKF536" s="682"/>
      <c r="JKG536" s="682"/>
      <c r="JKH536" s="682"/>
      <c r="JKI536" s="682"/>
      <c r="JKJ536" s="682"/>
      <c r="JKK536" s="682"/>
      <c r="JKL536" s="682"/>
      <c r="JKM536" s="682"/>
      <c r="JKN536" s="682"/>
      <c r="JKO536" s="682"/>
      <c r="JKP536" s="682"/>
      <c r="JKQ536" s="682"/>
      <c r="JKR536" s="682"/>
      <c r="JKS536" s="682"/>
      <c r="JKT536" s="682"/>
      <c r="JKU536" s="682"/>
      <c r="JKV536" s="682"/>
      <c r="JKW536" s="682"/>
      <c r="JKX536" s="682"/>
      <c r="JKY536" s="682"/>
      <c r="JKZ536" s="682"/>
      <c r="JLA536" s="682"/>
      <c r="JLB536" s="682"/>
      <c r="JLC536" s="682"/>
      <c r="JLD536" s="682"/>
      <c r="JLE536" s="682"/>
      <c r="JLF536" s="682"/>
      <c r="JLG536" s="682"/>
      <c r="JLH536" s="682"/>
      <c r="JLI536" s="682"/>
      <c r="JLJ536" s="682"/>
      <c r="JLK536" s="682"/>
      <c r="JLL536" s="682"/>
      <c r="JLM536" s="682"/>
      <c r="JLN536" s="682"/>
      <c r="JLO536" s="682"/>
      <c r="JLP536" s="682"/>
      <c r="JLQ536" s="682"/>
      <c r="JLR536" s="682"/>
      <c r="JLS536" s="682"/>
      <c r="JLT536" s="682"/>
      <c r="JLU536" s="682"/>
      <c r="JLV536" s="682"/>
      <c r="JLW536" s="682"/>
      <c r="JLX536" s="682"/>
      <c r="JLY536" s="682"/>
      <c r="JLZ536" s="682"/>
      <c r="JMA536" s="682"/>
      <c r="JMB536" s="682"/>
      <c r="JMC536" s="682"/>
      <c r="JMD536" s="682"/>
      <c r="JME536" s="682"/>
      <c r="JMF536" s="682"/>
      <c r="JMG536" s="682"/>
      <c r="JMH536" s="682"/>
      <c r="JMI536" s="682"/>
      <c r="JMJ536" s="682"/>
      <c r="JMK536" s="682"/>
      <c r="JML536" s="682"/>
      <c r="JMM536" s="682"/>
      <c r="JMN536" s="682"/>
      <c r="JMO536" s="682"/>
      <c r="JMP536" s="682"/>
      <c r="JMQ536" s="682"/>
      <c r="JMR536" s="682"/>
      <c r="JMS536" s="682"/>
      <c r="JMT536" s="682"/>
      <c r="JMU536" s="682"/>
      <c r="JMV536" s="682"/>
      <c r="JMW536" s="682"/>
      <c r="JMX536" s="682"/>
      <c r="JMY536" s="682"/>
      <c r="JMZ536" s="682"/>
      <c r="JNA536" s="682"/>
      <c r="JNB536" s="682"/>
      <c r="JNC536" s="682"/>
      <c r="JND536" s="682"/>
      <c r="JNE536" s="682"/>
      <c r="JNF536" s="682"/>
      <c r="JNG536" s="682"/>
      <c r="JNH536" s="682"/>
      <c r="JNI536" s="682"/>
      <c r="JNJ536" s="682"/>
      <c r="JNK536" s="682"/>
      <c r="JNL536" s="682"/>
      <c r="JNM536" s="682"/>
      <c r="JNN536" s="682"/>
      <c r="JNO536" s="682"/>
      <c r="JNP536" s="682"/>
      <c r="JNQ536" s="682"/>
      <c r="JNR536" s="682"/>
      <c r="JNS536" s="682"/>
      <c r="JNT536" s="682"/>
      <c r="JNU536" s="682"/>
      <c r="JNV536" s="682"/>
      <c r="JNW536" s="682"/>
      <c r="JNX536" s="682"/>
      <c r="JNY536" s="682"/>
      <c r="JNZ536" s="682"/>
      <c r="JOA536" s="682"/>
      <c r="JOB536" s="682"/>
      <c r="JOC536" s="682"/>
      <c r="JOD536" s="682"/>
      <c r="JOE536" s="682"/>
      <c r="JOF536" s="682"/>
      <c r="JOG536" s="682"/>
      <c r="JOH536" s="682"/>
      <c r="JOI536" s="682"/>
      <c r="JOJ536" s="682"/>
      <c r="JOK536" s="682"/>
      <c r="JOL536" s="682"/>
      <c r="JOM536" s="682"/>
      <c r="JON536" s="682"/>
      <c r="JOO536" s="682"/>
      <c r="JOP536" s="682"/>
      <c r="JOQ536" s="682"/>
      <c r="JOR536" s="682"/>
      <c r="JOS536" s="682"/>
      <c r="JOT536" s="682"/>
      <c r="JOU536" s="682"/>
      <c r="JOV536" s="682"/>
      <c r="JOW536" s="682"/>
      <c r="JOX536" s="682"/>
      <c r="JOY536" s="682"/>
      <c r="JOZ536" s="682"/>
      <c r="JPA536" s="682"/>
      <c r="JPB536" s="682"/>
      <c r="JPC536" s="682"/>
      <c r="JPD536" s="682"/>
      <c r="JPE536" s="682"/>
      <c r="JPF536" s="682"/>
      <c r="JPG536" s="682"/>
      <c r="JPH536" s="682"/>
      <c r="JPI536" s="682"/>
      <c r="JPJ536" s="682"/>
      <c r="JPK536" s="682"/>
      <c r="JPL536" s="682"/>
      <c r="JPM536" s="682"/>
      <c r="JPN536" s="682"/>
      <c r="JPO536" s="682"/>
      <c r="JPP536" s="682"/>
      <c r="JPQ536" s="682"/>
      <c r="JPR536" s="682"/>
      <c r="JPS536" s="682"/>
      <c r="JPT536" s="682"/>
      <c r="JPU536" s="682"/>
      <c r="JPV536" s="682"/>
      <c r="JPW536" s="682"/>
      <c r="JPX536" s="682"/>
      <c r="JPY536" s="682"/>
      <c r="JPZ536" s="682"/>
      <c r="JQA536" s="682"/>
      <c r="JQB536" s="682"/>
      <c r="JQC536" s="682"/>
      <c r="JQD536" s="682"/>
      <c r="JQE536" s="682"/>
      <c r="JQF536" s="682"/>
      <c r="JQG536" s="682"/>
      <c r="JQH536" s="682"/>
      <c r="JQI536" s="682"/>
      <c r="JQJ536" s="682"/>
      <c r="JQK536" s="682"/>
      <c r="JQL536" s="682"/>
      <c r="JQM536" s="682"/>
      <c r="JQN536" s="682"/>
      <c r="JQO536" s="682"/>
      <c r="JQP536" s="682"/>
      <c r="JQQ536" s="682"/>
      <c r="JQR536" s="682"/>
      <c r="JQS536" s="682"/>
      <c r="JQT536" s="682"/>
      <c r="JQU536" s="682"/>
      <c r="JQV536" s="682"/>
      <c r="JQW536" s="682"/>
      <c r="JQX536" s="682"/>
      <c r="JQY536" s="682"/>
      <c r="JQZ536" s="682"/>
      <c r="JRA536" s="682"/>
      <c r="JRB536" s="682"/>
      <c r="JRC536" s="682"/>
      <c r="JRD536" s="682"/>
      <c r="JRE536" s="682"/>
      <c r="JRF536" s="682"/>
      <c r="JRG536" s="682"/>
      <c r="JRH536" s="682"/>
      <c r="JRI536" s="682"/>
      <c r="JRJ536" s="682"/>
      <c r="JRK536" s="682"/>
      <c r="JRL536" s="682"/>
      <c r="JRM536" s="682"/>
      <c r="JRN536" s="682"/>
      <c r="JRO536" s="682"/>
      <c r="JRP536" s="682"/>
      <c r="JRQ536" s="682"/>
      <c r="JRR536" s="682"/>
      <c r="JRS536" s="682"/>
      <c r="JRT536" s="682"/>
      <c r="JRU536" s="682"/>
      <c r="JRV536" s="682"/>
      <c r="JRW536" s="682"/>
      <c r="JRX536" s="682"/>
      <c r="JRY536" s="682"/>
      <c r="JRZ536" s="682"/>
      <c r="JSA536" s="682"/>
      <c r="JSB536" s="682"/>
      <c r="JSC536" s="682"/>
      <c r="JSD536" s="682"/>
      <c r="JSE536" s="682"/>
      <c r="JSF536" s="682"/>
      <c r="JSG536" s="682"/>
      <c r="JSH536" s="682"/>
      <c r="JSI536" s="682"/>
      <c r="JSJ536" s="682"/>
      <c r="JSK536" s="682"/>
      <c r="JSL536" s="682"/>
      <c r="JSM536" s="682"/>
      <c r="JSN536" s="682"/>
      <c r="JSO536" s="682"/>
      <c r="JSP536" s="682"/>
      <c r="JSQ536" s="682"/>
      <c r="JSR536" s="682"/>
      <c r="JSS536" s="682"/>
      <c r="JST536" s="682"/>
      <c r="JSU536" s="682"/>
      <c r="JSV536" s="682"/>
      <c r="JSW536" s="682"/>
      <c r="JSX536" s="682"/>
      <c r="JSY536" s="682"/>
      <c r="JSZ536" s="682"/>
      <c r="JTA536" s="682"/>
      <c r="JTB536" s="682"/>
      <c r="JTC536" s="682"/>
      <c r="JTD536" s="682"/>
      <c r="JTE536" s="682"/>
      <c r="JTF536" s="682"/>
      <c r="JTG536" s="682"/>
      <c r="JTH536" s="682"/>
      <c r="JTI536" s="682"/>
      <c r="JTJ536" s="682"/>
      <c r="JTK536" s="682"/>
      <c r="JTL536" s="682"/>
      <c r="JTM536" s="682"/>
      <c r="JTN536" s="682"/>
      <c r="JTO536" s="682"/>
      <c r="JTP536" s="682"/>
      <c r="JTQ536" s="682"/>
      <c r="JTR536" s="682"/>
      <c r="JTS536" s="682"/>
      <c r="JTT536" s="682"/>
      <c r="JTU536" s="682"/>
      <c r="JTV536" s="682"/>
      <c r="JTW536" s="682"/>
      <c r="JTX536" s="682"/>
      <c r="JTY536" s="682"/>
      <c r="JTZ536" s="682"/>
      <c r="JUA536" s="682"/>
      <c r="JUB536" s="682"/>
      <c r="JUC536" s="682"/>
      <c r="JUD536" s="682"/>
      <c r="JUE536" s="682"/>
      <c r="JUF536" s="682"/>
      <c r="JUG536" s="682"/>
      <c r="JUH536" s="682"/>
      <c r="JUI536" s="682"/>
      <c r="JUJ536" s="682"/>
      <c r="JUK536" s="682"/>
      <c r="JUL536" s="682"/>
      <c r="JUM536" s="682"/>
      <c r="JUN536" s="682"/>
      <c r="JUO536" s="682"/>
      <c r="JUP536" s="682"/>
      <c r="JUQ536" s="682"/>
      <c r="JUR536" s="682"/>
      <c r="JUS536" s="682"/>
      <c r="JUT536" s="682"/>
      <c r="JUU536" s="682"/>
      <c r="JUV536" s="682"/>
      <c r="JUW536" s="682"/>
      <c r="JUX536" s="682"/>
      <c r="JUY536" s="682"/>
      <c r="JUZ536" s="682"/>
      <c r="JVA536" s="682"/>
      <c r="JVB536" s="682"/>
      <c r="JVC536" s="682"/>
      <c r="JVD536" s="682"/>
      <c r="JVE536" s="682"/>
      <c r="JVF536" s="682"/>
      <c r="JVG536" s="682"/>
      <c r="JVH536" s="682"/>
      <c r="JVI536" s="682"/>
      <c r="JVJ536" s="682"/>
      <c r="JVK536" s="682"/>
      <c r="JVL536" s="682"/>
      <c r="JVM536" s="682"/>
      <c r="JVN536" s="682"/>
      <c r="JVO536" s="682"/>
      <c r="JVP536" s="682"/>
      <c r="JVQ536" s="682"/>
      <c r="JVR536" s="682"/>
      <c r="JVS536" s="682"/>
      <c r="JVT536" s="682"/>
      <c r="JVU536" s="682"/>
      <c r="JVV536" s="682"/>
      <c r="JVW536" s="682"/>
      <c r="JVX536" s="682"/>
      <c r="JVY536" s="682"/>
      <c r="JVZ536" s="682"/>
      <c r="JWA536" s="682"/>
      <c r="JWB536" s="682"/>
      <c r="JWC536" s="682"/>
      <c r="JWD536" s="682"/>
      <c r="JWE536" s="682"/>
      <c r="JWF536" s="682"/>
      <c r="JWG536" s="682"/>
      <c r="JWH536" s="682"/>
      <c r="JWI536" s="682"/>
      <c r="JWJ536" s="682"/>
      <c r="JWK536" s="682"/>
      <c r="JWL536" s="682"/>
      <c r="JWM536" s="682"/>
      <c r="JWN536" s="682"/>
      <c r="JWO536" s="682"/>
      <c r="JWP536" s="682"/>
      <c r="JWQ536" s="682"/>
      <c r="JWR536" s="682"/>
      <c r="JWS536" s="682"/>
      <c r="JWT536" s="682"/>
      <c r="JWU536" s="682"/>
      <c r="JWV536" s="682"/>
      <c r="JWW536" s="682"/>
      <c r="JWX536" s="682"/>
      <c r="JWY536" s="682"/>
      <c r="JWZ536" s="682"/>
      <c r="JXA536" s="682"/>
      <c r="JXB536" s="682"/>
      <c r="JXC536" s="682"/>
      <c r="JXD536" s="682"/>
      <c r="JXE536" s="682"/>
      <c r="JXF536" s="682"/>
      <c r="JXG536" s="682"/>
      <c r="JXH536" s="682"/>
      <c r="JXI536" s="682"/>
      <c r="JXJ536" s="682"/>
      <c r="JXK536" s="682"/>
      <c r="JXL536" s="682"/>
      <c r="JXM536" s="682"/>
      <c r="JXN536" s="682"/>
      <c r="JXO536" s="682"/>
      <c r="JXP536" s="682"/>
      <c r="JXQ536" s="682"/>
      <c r="JXR536" s="682"/>
      <c r="JXS536" s="682"/>
      <c r="JXT536" s="682"/>
      <c r="JXU536" s="682"/>
      <c r="JXV536" s="682"/>
      <c r="JXW536" s="682"/>
      <c r="JXX536" s="682"/>
      <c r="JXY536" s="682"/>
      <c r="JXZ536" s="682"/>
      <c r="JYA536" s="682"/>
      <c r="JYB536" s="682"/>
      <c r="JYC536" s="682"/>
      <c r="JYD536" s="682"/>
      <c r="JYE536" s="682"/>
      <c r="JYF536" s="682"/>
      <c r="JYG536" s="682"/>
      <c r="JYH536" s="682"/>
      <c r="JYI536" s="682"/>
      <c r="JYJ536" s="682"/>
      <c r="JYK536" s="682"/>
      <c r="JYL536" s="682"/>
      <c r="JYM536" s="682"/>
      <c r="JYN536" s="682"/>
      <c r="JYO536" s="682"/>
      <c r="JYP536" s="682"/>
      <c r="JYQ536" s="682"/>
      <c r="JYR536" s="682"/>
      <c r="JYS536" s="682"/>
      <c r="JYT536" s="682"/>
      <c r="JYU536" s="682"/>
      <c r="JYV536" s="682"/>
      <c r="JYW536" s="682"/>
      <c r="JYX536" s="682"/>
      <c r="JYY536" s="682"/>
      <c r="JYZ536" s="682"/>
      <c r="JZA536" s="682"/>
      <c r="JZB536" s="682"/>
      <c r="JZC536" s="682"/>
      <c r="JZD536" s="682"/>
      <c r="JZE536" s="682"/>
      <c r="JZF536" s="682"/>
      <c r="JZG536" s="682"/>
      <c r="JZH536" s="682"/>
      <c r="JZI536" s="682"/>
      <c r="JZJ536" s="682"/>
      <c r="JZK536" s="682"/>
      <c r="JZL536" s="682"/>
      <c r="JZM536" s="682"/>
      <c r="JZN536" s="682"/>
      <c r="JZO536" s="682"/>
      <c r="JZP536" s="682"/>
      <c r="JZQ536" s="682"/>
      <c r="JZR536" s="682"/>
      <c r="JZS536" s="682"/>
      <c r="JZT536" s="682"/>
      <c r="JZU536" s="682"/>
      <c r="JZV536" s="682"/>
      <c r="JZW536" s="682"/>
      <c r="JZX536" s="682"/>
      <c r="JZY536" s="682"/>
      <c r="JZZ536" s="682"/>
      <c r="KAA536" s="682"/>
      <c r="KAB536" s="682"/>
      <c r="KAC536" s="682"/>
      <c r="KAD536" s="682"/>
      <c r="KAE536" s="682"/>
      <c r="KAF536" s="682"/>
      <c r="KAG536" s="682"/>
      <c r="KAH536" s="682"/>
      <c r="KAI536" s="682"/>
      <c r="KAJ536" s="682"/>
      <c r="KAK536" s="682"/>
      <c r="KAL536" s="682"/>
      <c r="KAM536" s="682"/>
      <c r="KAN536" s="682"/>
      <c r="KAO536" s="682"/>
      <c r="KAP536" s="682"/>
      <c r="KAQ536" s="682"/>
      <c r="KAR536" s="682"/>
      <c r="KAS536" s="682"/>
      <c r="KAT536" s="682"/>
      <c r="KAU536" s="682"/>
      <c r="KAV536" s="682"/>
      <c r="KAW536" s="682"/>
      <c r="KAX536" s="682"/>
      <c r="KAY536" s="682"/>
      <c r="KAZ536" s="682"/>
      <c r="KBA536" s="682"/>
      <c r="KBB536" s="682"/>
      <c r="KBC536" s="682"/>
      <c r="KBD536" s="682"/>
      <c r="KBE536" s="682"/>
      <c r="KBF536" s="682"/>
      <c r="KBG536" s="682"/>
      <c r="KBH536" s="682"/>
      <c r="KBI536" s="682"/>
      <c r="KBJ536" s="682"/>
      <c r="KBK536" s="682"/>
      <c r="KBL536" s="682"/>
      <c r="KBM536" s="682"/>
      <c r="KBN536" s="682"/>
      <c r="KBO536" s="682"/>
      <c r="KBP536" s="682"/>
      <c r="KBQ536" s="682"/>
      <c r="KBR536" s="682"/>
      <c r="KBS536" s="682"/>
      <c r="KBT536" s="682"/>
      <c r="KBU536" s="682"/>
      <c r="KBV536" s="682"/>
      <c r="KBW536" s="682"/>
      <c r="KBX536" s="682"/>
      <c r="KBY536" s="682"/>
      <c r="KBZ536" s="682"/>
      <c r="KCA536" s="682"/>
      <c r="KCB536" s="682"/>
      <c r="KCC536" s="682"/>
      <c r="KCD536" s="682"/>
      <c r="KCE536" s="682"/>
      <c r="KCF536" s="682"/>
      <c r="KCG536" s="682"/>
      <c r="KCH536" s="682"/>
      <c r="KCI536" s="682"/>
      <c r="KCJ536" s="682"/>
      <c r="KCK536" s="682"/>
      <c r="KCL536" s="682"/>
      <c r="KCM536" s="682"/>
      <c r="KCN536" s="682"/>
      <c r="KCO536" s="682"/>
      <c r="KCP536" s="682"/>
      <c r="KCQ536" s="682"/>
      <c r="KCR536" s="682"/>
      <c r="KCS536" s="682"/>
      <c r="KCT536" s="682"/>
      <c r="KCU536" s="682"/>
      <c r="KCV536" s="682"/>
      <c r="KCW536" s="682"/>
      <c r="KCX536" s="682"/>
      <c r="KCY536" s="682"/>
      <c r="KCZ536" s="682"/>
      <c r="KDA536" s="682"/>
      <c r="KDB536" s="682"/>
      <c r="KDC536" s="682"/>
      <c r="KDD536" s="682"/>
      <c r="KDE536" s="682"/>
      <c r="KDF536" s="682"/>
      <c r="KDG536" s="682"/>
      <c r="KDH536" s="682"/>
      <c r="KDI536" s="682"/>
      <c r="KDJ536" s="682"/>
      <c r="KDK536" s="682"/>
      <c r="KDL536" s="682"/>
      <c r="KDM536" s="682"/>
      <c r="KDN536" s="682"/>
      <c r="KDO536" s="682"/>
      <c r="KDP536" s="682"/>
      <c r="KDQ536" s="682"/>
      <c r="KDR536" s="682"/>
      <c r="KDS536" s="682"/>
      <c r="KDT536" s="682"/>
      <c r="KDU536" s="682"/>
      <c r="KDV536" s="682"/>
      <c r="KDW536" s="682"/>
      <c r="KDX536" s="682"/>
      <c r="KDY536" s="682"/>
      <c r="KDZ536" s="682"/>
      <c r="KEA536" s="682"/>
      <c r="KEB536" s="682"/>
      <c r="KEC536" s="682"/>
      <c r="KED536" s="682"/>
      <c r="KEE536" s="682"/>
      <c r="KEF536" s="682"/>
      <c r="KEG536" s="682"/>
      <c r="KEH536" s="682"/>
      <c r="KEI536" s="682"/>
      <c r="KEJ536" s="682"/>
      <c r="KEK536" s="682"/>
      <c r="KEL536" s="682"/>
      <c r="KEM536" s="682"/>
      <c r="KEN536" s="682"/>
      <c r="KEO536" s="682"/>
      <c r="KEP536" s="682"/>
      <c r="KEQ536" s="682"/>
      <c r="KER536" s="682"/>
      <c r="KES536" s="682"/>
      <c r="KET536" s="682"/>
      <c r="KEU536" s="682"/>
      <c r="KEV536" s="682"/>
      <c r="KEW536" s="682"/>
      <c r="KEX536" s="682"/>
      <c r="KEY536" s="682"/>
      <c r="KEZ536" s="682"/>
      <c r="KFA536" s="682"/>
      <c r="KFB536" s="682"/>
      <c r="KFC536" s="682"/>
      <c r="KFD536" s="682"/>
      <c r="KFE536" s="682"/>
      <c r="KFF536" s="682"/>
      <c r="KFG536" s="682"/>
      <c r="KFH536" s="682"/>
      <c r="KFI536" s="682"/>
      <c r="KFJ536" s="682"/>
      <c r="KFK536" s="682"/>
      <c r="KFL536" s="682"/>
      <c r="KFM536" s="682"/>
      <c r="KFN536" s="682"/>
      <c r="KFO536" s="682"/>
      <c r="KFP536" s="682"/>
      <c r="KFQ536" s="682"/>
      <c r="KFR536" s="682"/>
      <c r="KFS536" s="682"/>
      <c r="KFT536" s="682"/>
      <c r="KFU536" s="682"/>
      <c r="KFV536" s="682"/>
      <c r="KFW536" s="682"/>
      <c r="KFX536" s="682"/>
      <c r="KFY536" s="682"/>
      <c r="KFZ536" s="682"/>
      <c r="KGA536" s="682"/>
      <c r="KGB536" s="682"/>
      <c r="KGC536" s="682"/>
      <c r="KGD536" s="682"/>
      <c r="KGE536" s="682"/>
      <c r="KGF536" s="682"/>
      <c r="KGG536" s="682"/>
      <c r="KGH536" s="682"/>
      <c r="KGI536" s="682"/>
      <c r="KGJ536" s="682"/>
      <c r="KGK536" s="682"/>
      <c r="KGL536" s="682"/>
      <c r="KGM536" s="682"/>
      <c r="KGN536" s="682"/>
      <c r="KGO536" s="682"/>
      <c r="KGP536" s="682"/>
      <c r="KGQ536" s="682"/>
      <c r="KGR536" s="682"/>
      <c r="KGS536" s="682"/>
      <c r="KGT536" s="682"/>
      <c r="KGU536" s="682"/>
      <c r="KGV536" s="682"/>
      <c r="KGW536" s="682"/>
      <c r="KGX536" s="682"/>
      <c r="KGY536" s="682"/>
      <c r="KGZ536" s="682"/>
      <c r="KHA536" s="682"/>
      <c r="KHB536" s="682"/>
      <c r="KHC536" s="682"/>
      <c r="KHD536" s="682"/>
      <c r="KHE536" s="682"/>
      <c r="KHF536" s="682"/>
      <c r="KHG536" s="682"/>
      <c r="KHH536" s="682"/>
      <c r="KHI536" s="682"/>
      <c r="KHJ536" s="682"/>
      <c r="KHK536" s="682"/>
      <c r="KHL536" s="682"/>
      <c r="KHM536" s="682"/>
      <c r="KHN536" s="682"/>
      <c r="KHO536" s="682"/>
      <c r="KHP536" s="682"/>
      <c r="KHQ536" s="682"/>
      <c r="KHR536" s="682"/>
      <c r="KHS536" s="682"/>
      <c r="KHT536" s="682"/>
      <c r="KHU536" s="682"/>
      <c r="KHV536" s="682"/>
      <c r="KHW536" s="682"/>
      <c r="KHX536" s="682"/>
      <c r="KHY536" s="682"/>
      <c r="KHZ536" s="682"/>
      <c r="KIA536" s="682"/>
      <c r="KIB536" s="682"/>
      <c r="KIC536" s="682"/>
      <c r="KID536" s="682"/>
      <c r="KIE536" s="682"/>
      <c r="KIF536" s="682"/>
      <c r="KIG536" s="682"/>
      <c r="KIH536" s="682"/>
      <c r="KII536" s="682"/>
      <c r="KIJ536" s="682"/>
      <c r="KIK536" s="682"/>
      <c r="KIL536" s="682"/>
      <c r="KIM536" s="682"/>
      <c r="KIN536" s="682"/>
      <c r="KIO536" s="682"/>
      <c r="KIP536" s="682"/>
      <c r="KIQ536" s="682"/>
      <c r="KIR536" s="682"/>
      <c r="KIS536" s="682"/>
      <c r="KIT536" s="682"/>
      <c r="KIU536" s="682"/>
      <c r="KIV536" s="682"/>
      <c r="KIW536" s="682"/>
      <c r="KIX536" s="682"/>
      <c r="KIY536" s="682"/>
      <c r="KIZ536" s="682"/>
      <c r="KJA536" s="682"/>
      <c r="KJB536" s="682"/>
      <c r="KJC536" s="682"/>
      <c r="KJD536" s="682"/>
      <c r="KJE536" s="682"/>
      <c r="KJF536" s="682"/>
      <c r="KJG536" s="682"/>
      <c r="KJH536" s="682"/>
      <c r="KJI536" s="682"/>
      <c r="KJJ536" s="682"/>
      <c r="KJK536" s="682"/>
      <c r="KJL536" s="682"/>
      <c r="KJM536" s="682"/>
      <c r="KJN536" s="682"/>
      <c r="KJO536" s="682"/>
      <c r="KJP536" s="682"/>
      <c r="KJQ536" s="682"/>
      <c r="KJR536" s="682"/>
      <c r="KJS536" s="682"/>
      <c r="KJT536" s="682"/>
      <c r="KJU536" s="682"/>
      <c r="KJV536" s="682"/>
      <c r="KJW536" s="682"/>
      <c r="KJX536" s="682"/>
      <c r="KJY536" s="682"/>
      <c r="KJZ536" s="682"/>
      <c r="KKA536" s="682"/>
      <c r="KKB536" s="682"/>
      <c r="KKC536" s="682"/>
      <c r="KKD536" s="682"/>
      <c r="KKE536" s="682"/>
      <c r="KKF536" s="682"/>
      <c r="KKG536" s="682"/>
      <c r="KKH536" s="682"/>
      <c r="KKI536" s="682"/>
      <c r="KKJ536" s="682"/>
      <c r="KKK536" s="682"/>
      <c r="KKL536" s="682"/>
      <c r="KKM536" s="682"/>
      <c r="KKN536" s="682"/>
      <c r="KKO536" s="682"/>
      <c r="KKP536" s="682"/>
      <c r="KKQ536" s="682"/>
      <c r="KKR536" s="682"/>
      <c r="KKS536" s="682"/>
      <c r="KKT536" s="682"/>
      <c r="KKU536" s="682"/>
      <c r="KKV536" s="682"/>
      <c r="KKW536" s="682"/>
      <c r="KKX536" s="682"/>
      <c r="KKY536" s="682"/>
      <c r="KKZ536" s="682"/>
      <c r="KLA536" s="682"/>
      <c r="KLB536" s="682"/>
      <c r="KLC536" s="682"/>
      <c r="KLD536" s="682"/>
      <c r="KLE536" s="682"/>
      <c r="KLF536" s="682"/>
      <c r="KLG536" s="682"/>
      <c r="KLH536" s="682"/>
      <c r="KLI536" s="682"/>
      <c r="KLJ536" s="682"/>
      <c r="KLK536" s="682"/>
      <c r="KLL536" s="682"/>
      <c r="KLM536" s="682"/>
      <c r="KLN536" s="682"/>
      <c r="KLO536" s="682"/>
      <c r="KLP536" s="682"/>
      <c r="KLQ536" s="682"/>
      <c r="KLR536" s="682"/>
      <c r="KLS536" s="682"/>
      <c r="KLT536" s="682"/>
      <c r="KLU536" s="682"/>
      <c r="KLV536" s="682"/>
      <c r="KLW536" s="682"/>
      <c r="KLX536" s="682"/>
      <c r="KLY536" s="682"/>
      <c r="KLZ536" s="682"/>
      <c r="KMA536" s="682"/>
      <c r="KMB536" s="682"/>
      <c r="KMC536" s="682"/>
      <c r="KMD536" s="682"/>
      <c r="KME536" s="682"/>
      <c r="KMF536" s="682"/>
      <c r="KMG536" s="682"/>
      <c r="KMH536" s="682"/>
      <c r="KMI536" s="682"/>
      <c r="KMJ536" s="682"/>
      <c r="KMK536" s="682"/>
      <c r="KML536" s="682"/>
      <c r="KMM536" s="682"/>
      <c r="KMN536" s="682"/>
      <c r="KMO536" s="682"/>
      <c r="KMP536" s="682"/>
      <c r="KMQ536" s="682"/>
      <c r="KMR536" s="682"/>
      <c r="KMS536" s="682"/>
      <c r="KMT536" s="682"/>
      <c r="KMU536" s="682"/>
      <c r="KMV536" s="682"/>
      <c r="KMW536" s="682"/>
      <c r="KMX536" s="682"/>
      <c r="KMY536" s="682"/>
      <c r="KMZ536" s="682"/>
      <c r="KNA536" s="682"/>
      <c r="KNB536" s="682"/>
      <c r="KNC536" s="682"/>
      <c r="KND536" s="682"/>
      <c r="KNE536" s="682"/>
      <c r="KNF536" s="682"/>
      <c r="KNG536" s="682"/>
      <c r="KNH536" s="682"/>
      <c r="KNI536" s="682"/>
      <c r="KNJ536" s="682"/>
      <c r="KNK536" s="682"/>
      <c r="KNL536" s="682"/>
      <c r="KNM536" s="682"/>
      <c r="KNN536" s="682"/>
      <c r="KNO536" s="682"/>
      <c r="KNP536" s="682"/>
      <c r="KNQ536" s="682"/>
      <c r="KNR536" s="682"/>
      <c r="KNS536" s="682"/>
      <c r="KNT536" s="682"/>
      <c r="KNU536" s="682"/>
      <c r="KNV536" s="682"/>
      <c r="KNW536" s="682"/>
      <c r="KNX536" s="682"/>
      <c r="KNY536" s="682"/>
      <c r="KNZ536" s="682"/>
      <c r="KOA536" s="682"/>
      <c r="KOB536" s="682"/>
      <c r="KOC536" s="682"/>
      <c r="KOD536" s="682"/>
      <c r="KOE536" s="682"/>
      <c r="KOF536" s="682"/>
      <c r="KOG536" s="682"/>
      <c r="KOH536" s="682"/>
      <c r="KOI536" s="682"/>
      <c r="KOJ536" s="682"/>
      <c r="KOK536" s="682"/>
      <c r="KOL536" s="682"/>
      <c r="KOM536" s="682"/>
      <c r="KON536" s="682"/>
      <c r="KOO536" s="682"/>
      <c r="KOP536" s="682"/>
      <c r="KOQ536" s="682"/>
      <c r="KOR536" s="682"/>
      <c r="KOS536" s="682"/>
      <c r="KOT536" s="682"/>
      <c r="KOU536" s="682"/>
      <c r="KOV536" s="682"/>
      <c r="KOW536" s="682"/>
      <c r="KOX536" s="682"/>
      <c r="KOY536" s="682"/>
      <c r="KOZ536" s="682"/>
      <c r="KPA536" s="682"/>
      <c r="KPB536" s="682"/>
      <c r="KPC536" s="682"/>
      <c r="KPD536" s="682"/>
      <c r="KPE536" s="682"/>
      <c r="KPF536" s="682"/>
      <c r="KPG536" s="682"/>
      <c r="KPH536" s="682"/>
      <c r="KPI536" s="682"/>
      <c r="KPJ536" s="682"/>
      <c r="KPK536" s="682"/>
      <c r="KPL536" s="682"/>
      <c r="KPM536" s="682"/>
      <c r="KPN536" s="682"/>
      <c r="KPO536" s="682"/>
      <c r="KPP536" s="682"/>
      <c r="KPQ536" s="682"/>
      <c r="KPR536" s="682"/>
      <c r="KPS536" s="682"/>
      <c r="KPT536" s="682"/>
      <c r="KPU536" s="682"/>
      <c r="KPV536" s="682"/>
      <c r="KPW536" s="682"/>
      <c r="KPX536" s="682"/>
      <c r="KPY536" s="682"/>
      <c r="KPZ536" s="682"/>
      <c r="KQA536" s="682"/>
      <c r="KQB536" s="682"/>
      <c r="KQC536" s="682"/>
      <c r="KQD536" s="682"/>
      <c r="KQE536" s="682"/>
      <c r="KQF536" s="682"/>
      <c r="KQG536" s="682"/>
      <c r="KQH536" s="682"/>
      <c r="KQI536" s="682"/>
      <c r="KQJ536" s="682"/>
      <c r="KQK536" s="682"/>
      <c r="KQL536" s="682"/>
      <c r="KQM536" s="682"/>
      <c r="KQN536" s="682"/>
      <c r="KQO536" s="682"/>
      <c r="KQP536" s="682"/>
      <c r="KQQ536" s="682"/>
      <c r="KQR536" s="682"/>
      <c r="KQS536" s="682"/>
      <c r="KQT536" s="682"/>
      <c r="KQU536" s="682"/>
      <c r="KQV536" s="682"/>
      <c r="KQW536" s="682"/>
      <c r="KQX536" s="682"/>
      <c r="KQY536" s="682"/>
      <c r="KQZ536" s="682"/>
      <c r="KRA536" s="682"/>
      <c r="KRB536" s="682"/>
      <c r="KRC536" s="682"/>
      <c r="KRD536" s="682"/>
      <c r="KRE536" s="682"/>
      <c r="KRF536" s="682"/>
      <c r="KRG536" s="682"/>
      <c r="KRH536" s="682"/>
      <c r="KRI536" s="682"/>
      <c r="KRJ536" s="682"/>
      <c r="KRK536" s="682"/>
      <c r="KRL536" s="682"/>
      <c r="KRM536" s="682"/>
      <c r="KRN536" s="682"/>
      <c r="KRO536" s="682"/>
      <c r="KRP536" s="682"/>
      <c r="KRQ536" s="682"/>
      <c r="KRR536" s="682"/>
      <c r="KRS536" s="682"/>
      <c r="KRT536" s="682"/>
      <c r="KRU536" s="682"/>
      <c r="KRV536" s="682"/>
      <c r="KRW536" s="682"/>
      <c r="KRX536" s="682"/>
      <c r="KRY536" s="682"/>
      <c r="KRZ536" s="682"/>
      <c r="KSA536" s="682"/>
      <c r="KSB536" s="682"/>
      <c r="KSC536" s="682"/>
      <c r="KSD536" s="682"/>
      <c r="KSE536" s="682"/>
      <c r="KSF536" s="682"/>
      <c r="KSG536" s="682"/>
      <c r="KSH536" s="682"/>
      <c r="KSI536" s="682"/>
      <c r="KSJ536" s="682"/>
      <c r="KSK536" s="682"/>
      <c r="KSL536" s="682"/>
      <c r="KSM536" s="682"/>
      <c r="KSN536" s="682"/>
      <c r="KSO536" s="682"/>
      <c r="KSP536" s="682"/>
      <c r="KSQ536" s="682"/>
      <c r="KSR536" s="682"/>
      <c r="KSS536" s="682"/>
      <c r="KST536" s="682"/>
      <c r="KSU536" s="682"/>
      <c r="KSV536" s="682"/>
      <c r="KSW536" s="682"/>
      <c r="KSX536" s="682"/>
      <c r="KSY536" s="682"/>
      <c r="KSZ536" s="682"/>
      <c r="KTA536" s="682"/>
      <c r="KTB536" s="682"/>
      <c r="KTC536" s="682"/>
      <c r="KTD536" s="682"/>
      <c r="KTE536" s="682"/>
      <c r="KTF536" s="682"/>
      <c r="KTG536" s="682"/>
      <c r="KTH536" s="682"/>
      <c r="KTI536" s="682"/>
      <c r="KTJ536" s="682"/>
      <c r="KTK536" s="682"/>
      <c r="KTL536" s="682"/>
      <c r="KTM536" s="682"/>
      <c r="KTN536" s="682"/>
      <c r="KTO536" s="682"/>
      <c r="KTP536" s="682"/>
      <c r="KTQ536" s="682"/>
      <c r="KTR536" s="682"/>
      <c r="KTS536" s="682"/>
      <c r="KTT536" s="682"/>
      <c r="KTU536" s="682"/>
      <c r="KTV536" s="682"/>
      <c r="KTW536" s="682"/>
      <c r="KTX536" s="682"/>
      <c r="KTY536" s="682"/>
      <c r="KTZ536" s="682"/>
      <c r="KUA536" s="682"/>
      <c r="KUB536" s="682"/>
      <c r="KUC536" s="682"/>
      <c r="KUD536" s="682"/>
      <c r="KUE536" s="682"/>
      <c r="KUF536" s="682"/>
      <c r="KUG536" s="682"/>
      <c r="KUH536" s="682"/>
      <c r="KUI536" s="682"/>
      <c r="KUJ536" s="682"/>
      <c r="KUK536" s="682"/>
      <c r="KUL536" s="682"/>
      <c r="KUM536" s="682"/>
      <c r="KUN536" s="682"/>
      <c r="KUO536" s="682"/>
      <c r="KUP536" s="682"/>
      <c r="KUQ536" s="682"/>
      <c r="KUR536" s="682"/>
      <c r="KUS536" s="682"/>
      <c r="KUT536" s="682"/>
      <c r="KUU536" s="682"/>
      <c r="KUV536" s="682"/>
      <c r="KUW536" s="682"/>
      <c r="KUX536" s="682"/>
      <c r="KUY536" s="682"/>
      <c r="KUZ536" s="682"/>
      <c r="KVA536" s="682"/>
      <c r="KVB536" s="682"/>
      <c r="KVC536" s="682"/>
      <c r="KVD536" s="682"/>
      <c r="KVE536" s="682"/>
      <c r="KVF536" s="682"/>
      <c r="KVG536" s="682"/>
      <c r="KVH536" s="682"/>
      <c r="KVI536" s="682"/>
      <c r="KVJ536" s="682"/>
      <c r="KVK536" s="682"/>
      <c r="KVL536" s="682"/>
      <c r="KVM536" s="682"/>
      <c r="KVN536" s="682"/>
      <c r="KVO536" s="682"/>
      <c r="KVP536" s="682"/>
      <c r="KVQ536" s="682"/>
      <c r="KVR536" s="682"/>
      <c r="KVS536" s="682"/>
      <c r="KVT536" s="682"/>
      <c r="KVU536" s="682"/>
      <c r="KVV536" s="682"/>
      <c r="KVW536" s="682"/>
      <c r="KVX536" s="682"/>
      <c r="KVY536" s="682"/>
      <c r="KVZ536" s="682"/>
      <c r="KWA536" s="682"/>
      <c r="KWB536" s="682"/>
      <c r="KWC536" s="682"/>
      <c r="KWD536" s="682"/>
      <c r="KWE536" s="682"/>
      <c r="KWF536" s="682"/>
      <c r="KWG536" s="682"/>
      <c r="KWH536" s="682"/>
      <c r="KWI536" s="682"/>
      <c r="KWJ536" s="682"/>
      <c r="KWK536" s="682"/>
      <c r="KWL536" s="682"/>
      <c r="KWM536" s="682"/>
      <c r="KWN536" s="682"/>
      <c r="KWO536" s="682"/>
      <c r="KWP536" s="682"/>
      <c r="KWQ536" s="682"/>
      <c r="KWR536" s="682"/>
      <c r="KWS536" s="682"/>
      <c r="KWT536" s="682"/>
      <c r="KWU536" s="682"/>
      <c r="KWV536" s="682"/>
      <c r="KWW536" s="682"/>
      <c r="KWX536" s="682"/>
      <c r="KWY536" s="682"/>
      <c r="KWZ536" s="682"/>
      <c r="KXA536" s="682"/>
      <c r="KXB536" s="682"/>
      <c r="KXC536" s="682"/>
      <c r="KXD536" s="682"/>
      <c r="KXE536" s="682"/>
      <c r="KXF536" s="682"/>
      <c r="KXG536" s="682"/>
      <c r="KXH536" s="682"/>
      <c r="KXI536" s="682"/>
      <c r="KXJ536" s="682"/>
      <c r="KXK536" s="682"/>
      <c r="KXL536" s="682"/>
      <c r="KXM536" s="682"/>
      <c r="KXN536" s="682"/>
      <c r="KXO536" s="682"/>
      <c r="KXP536" s="682"/>
      <c r="KXQ536" s="682"/>
      <c r="KXR536" s="682"/>
      <c r="KXS536" s="682"/>
      <c r="KXT536" s="682"/>
      <c r="KXU536" s="682"/>
      <c r="KXV536" s="682"/>
      <c r="KXW536" s="682"/>
      <c r="KXX536" s="682"/>
      <c r="KXY536" s="682"/>
      <c r="KXZ536" s="682"/>
      <c r="KYA536" s="682"/>
      <c r="KYB536" s="682"/>
      <c r="KYC536" s="682"/>
      <c r="KYD536" s="682"/>
      <c r="KYE536" s="682"/>
      <c r="KYF536" s="682"/>
      <c r="KYG536" s="682"/>
      <c r="KYH536" s="682"/>
      <c r="KYI536" s="682"/>
      <c r="KYJ536" s="682"/>
      <c r="KYK536" s="682"/>
      <c r="KYL536" s="682"/>
      <c r="KYM536" s="682"/>
      <c r="KYN536" s="682"/>
      <c r="KYO536" s="682"/>
      <c r="KYP536" s="682"/>
      <c r="KYQ536" s="682"/>
      <c r="KYR536" s="682"/>
      <c r="KYS536" s="682"/>
      <c r="KYT536" s="682"/>
      <c r="KYU536" s="682"/>
      <c r="KYV536" s="682"/>
      <c r="KYW536" s="682"/>
      <c r="KYX536" s="682"/>
      <c r="KYY536" s="682"/>
      <c r="KYZ536" s="682"/>
      <c r="KZA536" s="682"/>
      <c r="KZB536" s="682"/>
      <c r="KZC536" s="682"/>
      <c r="KZD536" s="682"/>
      <c r="KZE536" s="682"/>
      <c r="KZF536" s="682"/>
      <c r="KZG536" s="682"/>
      <c r="KZH536" s="682"/>
      <c r="KZI536" s="682"/>
      <c r="KZJ536" s="682"/>
      <c r="KZK536" s="682"/>
      <c r="KZL536" s="682"/>
      <c r="KZM536" s="682"/>
      <c r="KZN536" s="682"/>
      <c r="KZO536" s="682"/>
      <c r="KZP536" s="682"/>
      <c r="KZQ536" s="682"/>
      <c r="KZR536" s="682"/>
      <c r="KZS536" s="682"/>
      <c r="KZT536" s="682"/>
      <c r="KZU536" s="682"/>
      <c r="KZV536" s="682"/>
      <c r="KZW536" s="682"/>
      <c r="KZX536" s="682"/>
      <c r="KZY536" s="682"/>
      <c r="KZZ536" s="682"/>
      <c r="LAA536" s="682"/>
      <c r="LAB536" s="682"/>
      <c r="LAC536" s="682"/>
      <c r="LAD536" s="682"/>
      <c r="LAE536" s="682"/>
      <c r="LAF536" s="682"/>
      <c r="LAG536" s="682"/>
      <c r="LAH536" s="682"/>
      <c r="LAI536" s="682"/>
      <c r="LAJ536" s="682"/>
      <c r="LAK536" s="682"/>
      <c r="LAL536" s="682"/>
      <c r="LAM536" s="682"/>
      <c r="LAN536" s="682"/>
      <c r="LAO536" s="682"/>
      <c r="LAP536" s="682"/>
      <c r="LAQ536" s="682"/>
      <c r="LAR536" s="682"/>
      <c r="LAS536" s="682"/>
      <c r="LAT536" s="682"/>
      <c r="LAU536" s="682"/>
      <c r="LAV536" s="682"/>
      <c r="LAW536" s="682"/>
      <c r="LAX536" s="682"/>
      <c r="LAY536" s="682"/>
      <c r="LAZ536" s="682"/>
      <c r="LBA536" s="682"/>
      <c r="LBB536" s="682"/>
      <c r="LBC536" s="682"/>
      <c r="LBD536" s="682"/>
      <c r="LBE536" s="682"/>
      <c r="LBF536" s="682"/>
      <c r="LBG536" s="682"/>
      <c r="LBH536" s="682"/>
      <c r="LBI536" s="682"/>
      <c r="LBJ536" s="682"/>
      <c r="LBK536" s="682"/>
      <c r="LBL536" s="682"/>
      <c r="LBM536" s="682"/>
      <c r="LBN536" s="682"/>
      <c r="LBO536" s="682"/>
      <c r="LBP536" s="682"/>
      <c r="LBQ536" s="682"/>
      <c r="LBR536" s="682"/>
      <c r="LBS536" s="682"/>
      <c r="LBT536" s="682"/>
      <c r="LBU536" s="682"/>
      <c r="LBV536" s="682"/>
      <c r="LBW536" s="682"/>
      <c r="LBX536" s="682"/>
      <c r="LBY536" s="682"/>
      <c r="LBZ536" s="682"/>
      <c r="LCA536" s="682"/>
      <c r="LCB536" s="682"/>
      <c r="LCC536" s="682"/>
      <c r="LCD536" s="682"/>
      <c r="LCE536" s="682"/>
      <c r="LCF536" s="682"/>
      <c r="LCG536" s="682"/>
      <c r="LCH536" s="682"/>
      <c r="LCI536" s="682"/>
      <c r="LCJ536" s="682"/>
      <c r="LCK536" s="682"/>
      <c r="LCL536" s="682"/>
      <c r="LCM536" s="682"/>
      <c r="LCN536" s="682"/>
      <c r="LCO536" s="682"/>
      <c r="LCP536" s="682"/>
      <c r="LCQ536" s="682"/>
      <c r="LCR536" s="682"/>
      <c r="LCS536" s="682"/>
      <c r="LCT536" s="682"/>
      <c r="LCU536" s="682"/>
      <c r="LCV536" s="682"/>
      <c r="LCW536" s="682"/>
      <c r="LCX536" s="682"/>
      <c r="LCY536" s="682"/>
      <c r="LCZ536" s="682"/>
      <c r="LDA536" s="682"/>
      <c r="LDB536" s="682"/>
      <c r="LDC536" s="682"/>
      <c r="LDD536" s="682"/>
      <c r="LDE536" s="682"/>
      <c r="LDF536" s="682"/>
      <c r="LDG536" s="682"/>
      <c r="LDH536" s="682"/>
      <c r="LDI536" s="682"/>
      <c r="LDJ536" s="682"/>
      <c r="LDK536" s="682"/>
      <c r="LDL536" s="682"/>
      <c r="LDM536" s="682"/>
      <c r="LDN536" s="682"/>
      <c r="LDO536" s="682"/>
      <c r="LDP536" s="682"/>
      <c r="LDQ536" s="682"/>
      <c r="LDR536" s="682"/>
      <c r="LDS536" s="682"/>
      <c r="LDT536" s="682"/>
      <c r="LDU536" s="682"/>
      <c r="LDV536" s="682"/>
      <c r="LDW536" s="682"/>
      <c r="LDX536" s="682"/>
      <c r="LDY536" s="682"/>
      <c r="LDZ536" s="682"/>
      <c r="LEA536" s="682"/>
      <c r="LEB536" s="682"/>
      <c r="LEC536" s="682"/>
      <c r="LED536" s="682"/>
      <c r="LEE536" s="682"/>
      <c r="LEF536" s="682"/>
      <c r="LEG536" s="682"/>
      <c r="LEH536" s="682"/>
      <c r="LEI536" s="682"/>
      <c r="LEJ536" s="682"/>
      <c r="LEK536" s="682"/>
      <c r="LEL536" s="682"/>
      <c r="LEM536" s="682"/>
      <c r="LEN536" s="682"/>
      <c r="LEO536" s="682"/>
      <c r="LEP536" s="682"/>
      <c r="LEQ536" s="682"/>
      <c r="LER536" s="682"/>
      <c r="LES536" s="682"/>
      <c r="LET536" s="682"/>
      <c r="LEU536" s="682"/>
      <c r="LEV536" s="682"/>
      <c r="LEW536" s="682"/>
      <c r="LEX536" s="682"/>
      <c r="LEY536" s="682"/>
      <c r="LEZ536" s="682"/>
      <c r="LFA536" s="682"/>
      <c r="LFB536" s="682"/>
      <c r="LFC536" s="682"/>
      <c r="LFD536" s="682"/>
      <c r="LFE536" s="682"/>
      <c r="LFF536" s="682"/>
      <c r="LFG536" s="682"/>
      <c r="LFH536" s="682"/>
      <c r="LFI536" s="682"/>
      <c r="LFJ536" s="682"/>
      <c r="LFK536" s="682"/>
      <c r="LFL536" s="682"/>
      <c r="LFM536" s="682"/>
      <c r="LFN536" s="682"/>
      <c r="LFO536" s="682"/>
      <c r="LFP536" s="682"/>
      <c r="LFQ536" s="682"/>
      <c r="LFR536" s="682"/>
      <c r="LFS536" s="682"/>
      <c r="LFT536" s="682"/>
      <c r="LFU536" s="682"/>
      <c r="LFV536" s="682"/>
      <c r="LFW536" s="682"/>
      <c r="LFX536" s="682"/>
      <c r="LFY536" s="682"/>
      <c r="LFZ536" s="682"/>
      <c r="LGA536" s="682"/>
      <c r="LGB536" s="682"/>
      <c r="LGC536" s="682"/>
      <c r="LGD536" s="682"/>
      <c r="LGE536" s="682"/>
      <c r="LGF536" s="682"/>
      <c r="LGG536" s="682"/>
      <c r="LGH536" s="682"/>
      <c r="LGI536" s="682"/>
      <c r="LGJ536" s="682"/>
      <c r="LGK536" s="682"/>
      <c r="LGL536" s="682"/>
      <c r="LGM536" s="682"/>
      <c r="LGN536" s="682"/>
      <c r="LGO536" s="682"/>
      <c r="LGP536" s="682"/>
      <c r="LGQ536" s="682"/>
      <c r="LGR536" s="682"/>
      <c r="LGS536" s="682"/>
      <c r="LGT536" s="682"/>
      <c r="LGU536" s="682"/>
      <c r="LGV536" s="682"/>
      <c r="LGW536" s="682"/>
      <c r="LGX536" s="682"/>
      <c r="LGY536" s="682"/>
      <c r="LGZ536" s="682"/>
      <c r="LHA536" s="682"/>
      <c r="LHB536" s="682"/>
      <c r="LHC536" s="682"/>
      <c r="LHD536" s="682"/>
      <c r="LHE536" s="682"/>
      <c r="LHF536" s="682"/>
      <c r="LHG536" s="682"/>
      <c r="LHH536" s="682"/>
      <c r="LHI536" s="682"/>
      <c r="LHJ536" s="682"/>
      <c r="LHK536" s="682"/>
      <c r="LHL536" s="682"/>
      <c r="LHM536" s="682"/>
      <c r="LHN536" s="682"/>
      <c r="LHO536" s="682"/>
      <c r="LHP536" s="682"/>
      <c r="LHQ536" s="682"/>
      <c r="LHR536" s="682"/>
      <c r="LHS536" s="682"/>
      <c r="LHT536" s="682"/>
      <c r="LHU536" s="682"/>
      <c r="LHV536" s="682"/>
      <c r="LHW536" s="682"/>
      <c r="LHX536" s="682"/>
      <c r="LHY536" s="682"/>
      <c r="LHZ536" s="682"/>
      <c r="LIA536" s="682"/>
      <c r="LIB536" s="682"/>
      <c r="LIC536" s="682"/>
      <c r="LID536" s="682"/>
      <c r="LIE536" s="682"/>
      <c r="LIF536" s="682"/>
      <c r="LIG536" s="682"/>
      <c r="LIH536" s="682"/>
      <c r="LII536" s="682"/>
      <c r="LIJ536" s="682"/>
      <c r="LIK536" s="682"/>
      <c r="LIL536" s="682"/>
      <c r="LIM536" s="682"/>
      <c r="LIN536" s="682"/>
      <c r="LIO536" s="682"/>
      <c r="LIP536" s="682"/>
      <c r="LIQ536" s="682"/>
      <c r="LIR536" s="682"/>
      <c r="LIS536" s="682"/>
      <c r="LIT536" s="682"/>
      <c r="LIU536" s="682"/>
      <c r="LIV536" s="682"/>
      <c r="LIW536" s="682"/>
      <c r="LIX536" s="682"/>
      <c r="LIY536" s="682"/>
      <c r="LIZ536" s="682"/>
      <c r="LJA536" s="682"/>
      <c r="LJB536" s="682"/>
      <c r="LJC536" s="682"/>
      <c r="LJD536" s="682"/>
      <c r="LJE536" s="682"/>
      <c r="LJF536" s="682"/>
      <c r="LJG536" s="682"/>
      <c r="LJH536" s="682"/>
      <c r="LJI536" s="682"/>
      <c r="LJJ536" s="682"/>
      <c r="LJK536" s="682"/>
      <c r="LJL536" s="682"/>
      <c r="LJM536" s="682"/>
      <c r="LJN536" s="682"/>
      <c r="LJO536" s="682"/>
      <c r="LJP536" s="682"/>
      <c r="LJQ536" s="682"/>
      <c r="LJR536" s="682"/>
      <c r="LJS536" s="682"/>
      <c r="LJT536" s="682"/>
      <c r="LJU536" s="682"/>
      <c r="LJV536" s="682"/>
      <c r="LJW536" s="682"/>
      <c r="LJX536" s="682"/>
      <c r="LJY536" s="682"/>
      <c r="LJZ536" s="682"/>
      <c r="LKA536" s="682"/>
      <c r="LKB536" s="682"/>
      <c r="LKC536" s="682"/>
      <c r="LKD536" s="682"/>
      <c r="LKE536" s="682"/>
      <c r="LKF536" s="682"/>
      <c r="LKG536" s="682"/>
      <c r="LKH536" s="682"/>
      <c r="LKI536" s="682"/>
      <c r="LKJ536" s="682"/>
      <c r="LKK536" s="682"/>
      <c r="LKL536" s="682"/>
      <c r="LKM536" s="682"/>
      <c r="LKN536" s="682"/>
      <c r="LKO536" s="682"/>
      <c r="LKP536" s="682"/>
      <c r="LKQ536" s="682"/>
      <c r="LKR536" s="682"/>
      <c r="LKS536" s="682"/>
      <c r="LKT536" s="682"/>
      <c r="LKU536" s="682"/>
      <c r="LKV536" s="682"/>
      <c r="LKW536" s="682"/>
      <c r="LKX536" s="682"/>
      <c r="LKY536" s="682"/>
      <c r="LKZ536" s="682"/>
      <c r="LLA536" s="682"/>
      <c r="LLB536" s="682"/>
      <c r="LLC536" s="682"/>
      <c r="LLD536" s="682"/>
      <c r="LLE536" s="682"/>
      <c r="LLF536" s="682"/>
      <c r="LLG536" s="682"/>
      <c r="LLH536" s="682"/>
      <c r="LLI536" s="682"/>
      <c r="LLJ536" s="682"/>
      <c r="LLK536" s="682"/>
      <c r="LLL536" s="682"/>
      <c r="LLM536" s="682"/>
      <c r="LLN536" s="682"/>
      <c r="LLO536" s="682"/>
      <c r="LLP536" s="682"/>
      <c r="LLQ536" s="682"/>
      <c r="LLR536" s="682"/>
      <c r="LLS536" s="682"/>
      <c r="LLT536" s="682"/>
      <c r="LLU536" s="682"/>
      <c r="LLV536" s="682"/>
      <c r="LLW536" s="682"/>
      <c r="LLX536" s="682"/>
      <c r="LLY536" s="682"/>
      <c r="LLZ536" s="682"/>
      <c r="LMA536" s="682"/>
      <c r="LMB536" s="682"/>
      <c r="LMC536" s="682"/>
      <c r="LMD536" s="682"/>
      <c r="LME536" s="682"/>
      <c r="LMF536" s="682"/>
      <c r="LMG536" s="682"/>
      <c r="LMH536" s="682"/>
      <c r="LMI536" s="682"/>
      <c r="LMJ536" s="682"/>
      <c r="LMK536" s="682"/>
      <c r="LML536" s="682"/>
      <c r="LMM536" s="682"/>
      <c r="LMN536" s="682"/>
      <c r="LMO536" s="682"/>
      <c r="LMP536" s="682"/>
      <c r="LMQ536" s="682"/>
      <c r="LMR536" s="682"/>
      <c r="LMS536" s="682"/>
      <c r="LMT536" s="682"/>
      <c r="LMU536" s="682"/>
      <c r="LMV536" s="682"/>
      <c r="LMW536" s="682"/>
      <c r="LMX536" s="682"/>
      <c r="LMY536" s="682"/>
      <c r="LMZ536" s="682"/>
      <c r="LNA536" s="682"/>
      <c r="LNB536" s="682"/>
      <c r="LNC536" s="682"/>
      <c r="LND536" s="682"/>
      <c r="LNE536" s="682"/>
      <c r="LNF536" s="682"/>
      <c r="LNG536" s="682"/>
      <c r="LNH536" s="682"/>
      <c r="LNI536" s="682"/>
      <c r="LNJ536" s="682"/>
      <c r="LNK536" s="682"/>
      <c r="LNL536" s="682"/>
      <c r="LNM536" s="682"/>
      <c r="LNN536" s="682"/>
      <c r="LNO536" s="682"/>
      <c r="LNP536" s="682"/>
      <c r="LNQ536" s="682"/>
      <c r="LNR536" s="682"/>
      <c r="LNS536" s="682"/>
      <c r="LNT536" s="682"/>
      <c r="LNU536" s="682"/>
      <c r="LNV536" s="682"/>
      <c r="LNW536" s="682"/>
      <c r="LNX536" s="682"/>
      <c r="LNY536" s="682"/>
      <c r="LNZ536" s="682"/>
      <c r="LOA536" s="682"/>
      <c r="LOB536" s="682"/>
      <c r="LOC536" s="682"/>
      <c r="LOD536" s="682"/>
      <c r="LOE536" s="682"/>
      <c r="LOF536" s="682"/>
      <c r="LOG536" s="682"/>
      <c r="LOH536" s="682"/>
      <c r="LOI536" s="682"/>
      <c r="LOJ536" s="682"/>
      <c r="LOK536" s="682"/>
      <c r="LOL536" s="682"/>
      <c r="LOM536" s="682"/>
      <c r="LON536" s="682"/>
      <c r="LOO536" s="682"/>
      <c r="LOP536" s="682"/>
      <c r="LOQ536" s="682"/>
      <c r="LOR536" s="682"/>
      <c r="LOS536" s="682"/>
      <c r="LOT536" s="682"/>
      <c r="LOU536" s="682"/>
      <c r="LOV536" s="682"/>
      <c r="LOW536" s="682"/>
      <c r="LOX536" s="682"/>
      <c r="LOY536" s="682"/>
      <c r="LOZ536" s="682"/>
      <c r="LPA536" s="682"/>
      <c r="LPB536" s="682"/>
      <c r="LPC536" s="682"/>
      <c r="LPD536" s="682"/>
      <c r="LPE536" s="682"/>
      <c r="LPF536" s="682"/>
      <c r="LPG536" s="682"/>
      <c r="LPH536" s="682"/>
      <c r="LPI536" s="682"/>
      <c r="LPJ536" s="682"/>
      <c r="LPK536" s="682"/>
      <c r="LPL536" s="682"/>
      <c r="LPM536" s="682"/>
      <c r="LPN536" s="682"/>
      <c r="LPO536" s="682"/>
      <c r="LPP536" s="682"/>
      <c r="LPQ536" s="682"/>
      <c r="LPR536" s="682"/>
      <c r="LPS536" s="682"/>
      <c r="LPT536" s="682"/>
      <c r="LPU536" s="682"/>
      <c r="LPV536" s="682"/>
      <c r="LPW536" s="682"/>
      <c r="LPX536" s="682"/>
      <c r="LPY536" s="682"/>
      <c r="LPZ536" s="682"/>
      <c r="LQA536" s="682"/>
      <c r="LQB536" s="682"/>
      <c r="LQC536" s="682"/>
      <c r="LQD536" s="682"/>
      <c r="LQE536" s="682"/>
      <c r="LQF536" s="682"/>
      <c r="LQG536" s="682"/>
      <c r="LQH536" s="682"/>
      <c r="LQI536" s="682"/>
      <c r="LQJ536" s="682"/>
      <c r="LQK536" s="682"/>
      <c r="LQL536" s="682"/>
      <c r="LQM536" s="682"/>
      <c r="LQN536" s="682"/>
      <c r="LQO536" s="682"/>
      <c r="LQP536" s="682"/>
      <c r="LQQ536" s="682"/>
      <c r="LQR536" s="682"/>
      <c r="LQS536" s="682"/>
      <c r="LQT536" s="682"/>
      <c r="LQU536" s="682"/>
      <c r="LQV536" s="682"/>
      <c r="LQW536" s="682"/>
      <c r="LQX536" s="682"/>
      <c r="LQY536" s="682"/>
      <c r="LQZ536" s="682"/>
      <c r="LRA536" s="682"/>
      <c r="LRB536" s="682"/>
      <c r="LRC536" s="682"/>
      <c r="LRD536" s="682"/>
      <c r="LRE536" s="682"/>
      <c r="LRF536" s="682"/>
      <c r="LRG536" s="682"/>
      <c r="LRH536" s="682"/>
      <c r="LRI536" s="682"/>
      <c r="LRJ536" s="682"/>
      <c r="LRK536" s="682"/>
      <c r="LRL536" s="682"/>
      <c r="LRM536" s="682"/>
      <c r="LRN536" s="682"/>
      <c r="LRO536" s="682"/>
      <c r="LRP536" s="682"/>
      <c r="LRQ536" s="682"/>
      <c r="LRR536" s="682"/>
      <c r="LRS536" s="682"/>
      <c r="LRT536" s="682"/>
      <c r="LRU536" s="682"/>
      <c r="LRV536" s="682"/>
      <c r="LRW536" s="682"/>
      <c r="LRX536" s="682"/>
      <c r="LRY536" s="682"/>
      <c r="LRZ536" s="682"/>
      <c r="LSA536" s="682"/>
      <c r="LSB536" s="682"/>
      <c r="LSC536" s="682"/>
      <c r="LSD536" s="682"/>
      <c r="LSE536" s="682"/>
      <c r="LSF536" s="682"/>
      <c r="LSG536" s="682"/>
      <c r="LSH536" s="682"/>
      <c r="LSI536" s="682"/>
      <c r="LSJ536" s="682"/>
      <c r="LSK536" s="682"/>
      <c r="LSL536" s="682"/>
      <c r="LSM536" s="682"/>
      <c r="LSN536" s="682"/>
      <c r="LSO536" s="682"/>
      <c r="LSP536" s="682"/>
      <c r="LSQ536" s="682"/>
      <c r="LSR536" s="682"/>
      <c r="LSS536" s="682"/>
      <c r="LST536" s="682"/>
      <c r="LSU536" s="682"/>
      <c r="LSV536" s="682"/>
      <c r="LSW536" s="682"/>
      <c r="LSX536" s="682"/>
      <c r="LSY536" s="682"/>
      <c r="LSZ536" s="682"/>
      <c r="LTA536" s="682"/>
      <c r="LTB536" s="682"/>
      <c r="LTC536" s="682"/>
      <c r="LTD536" s="682"/>
      <c r="LTE536" s="682"/>
      <c r="LTF536" s="682"/>
      <c r="LTG536" s="682"/>
      <c r="LTH536" s="682"/>
      <c r="LTI536" s="682"/>
      <c r="LTJ536" s="682"/>
      <c r="LTK536" s="682"/>
      <c r="LTL536" s="682"/>
      <c r="LTM536" s="682"/>
      <c r="LTN536" s="682"/>
      <c r="LTO536" s="682"/>
      <c r="LTP536" s="682"/>
      <c r="LTQ536" s="682"/>
      <c r="LTR536" s="682"/>
      <c r="LTS536" s="682"/>
      <c r="LTT536" s="682"/>
      <c r="LTU536" s="682"/>
      <c r="LTV536" s="682"/>
      <c r="LTW536" s="682"/>
      <c r="LTX536" s="682"/>
      <c r="LTY536" s="682"/>
      <c r="LTZ536" s="682"/>
      <c r="LUA536" s="682"/>
      <c r="LUB536" s="682"/>
      <c r="LUC536" s="682"/>
      <c r="LUD536" s="682"/>
      <c r="LUE536" s="682"/>
      <c r="LUF536" s="682"/>
      <c r="LUG536" s="682"/>
      <c r="LUH536" s="682"/>
      <c r="LUI536" s="682"/>
      <c r="LUJ536" s="682"/>
      <c r="LUK536" s="682"/>
      <c r="LUL536" s="682"/>
      <c r="LUM536" s="682"/>
      <c r="LUN536" s="682"/>
      <c r="LUO536" s="682"/>
      <c r="LUP536" s="682"/>
      <c r="LUQ536" s="682"/>
      <c r="LUR536" s="682"/>
      <c r="LUS536" s="682"/>
      <c r="LUT536" s="682"/>
      <c r="LUU536" s="682"/>
      <c r="LUV536" s="682"/>
      <c r="LUW536" s="682"/>
      <c r="LUX536" s="682"/>
      <c r="LUY536" s="682"/>
      <c r="LUZ536" s="682"/>
      <c r="LVA536" s="682"/>
      <c r="LVB536" s="682"/>
      <c r="LVC536" s="682"/>
      <c r="LVD536" s="682"/>
      <c r="LVE536" s="682"/>
      <c r="LVF536" s="682"/>
      <c r="LVG536" s="682"/>
      <c r="LVH536" s="682"/>
      <c r="LVI536" s="682"/>
      <c r="LVJ536" s="682"/>
      <c r="LVK536" s="682"/>
      <c r="LVL536" s="682"/>
      <c r="LVM536" s="682"/>
      <c r="LVN536" s="682"/>
      <c r="LVO536" s="682"/>
      <c r="LVP536" s="682"/>
      <c r="LVQ536" s="682"/>
      <c r="LVR536" s="682"/>
      <c r="LVS536" s="682"/>
      <c r="LVT536" s="682"/>
      <c r="LVU536" s="682"/>
      <c r="LVV536" s="682"/>
      <c r="LVW536" s="682"/>
      <c r="LVX536" s="682"/>
      <c r="LVY536" s="682"/>
      <c r="LVZ536" s="682"/>
      <c r="LWA536" s="682"/>
      <c r="LWB536" s="682"/>
      <c r="LWC536" s="682"/>
      <c r="LWD536" s="682"/>
      <c r="LWE536" s="682"/>
      <c r="LWF536" s="682"/>
      <c r="LWG536" s="682"/>
      <c r="LWH536" s="682"/>
      <c r="LWI536" s="682"/>
      <c r="LWJ536" s="682"/>
      <c r="LWK536" s="682"/>
      <c r="LWL536" s="682"/>
      <c r="LWM536" s="682"/>
      <c r="LWN536" s="682"/>
      <c r="LWO536" s="682"/>
      <c r="LWP536" s="682"/>
      <c r="LWQ536" s="682"/>
      <c r="LWR536" s="682"/>
      <c r="LWS536" s="682"/>
      <c r="LWT536" s="682"/>
      <c r="LWU536" s="682"/>
      <c r="LWV536" s="682"/>
      <c r="LWW536" s="682"/>
      <c r="LWX536" s="682"/>
      <c r="LWY536" s="682"/>
      <c r="LWZ536" s="682"/>
      <c r="LXA536" s="682"/>
      <c r="LXB536" s="682"/>
      <c r="LXC536" s="682"/>
      <c r="LXD536" s="682"/>
      <c r="LXE536" s="682"/>
      <c r="LXF536" s="682"/>
      <c r="LXG536" s="682"/>
      <c r="LXH536" s="682"/>
      <c r="LXI536" s="682"/>
      <c r="LXJ536" s="682"/>
      <c r="LXK536" s="682"/>
      <c r="LXL536" s="682"/>
      <c r="LXM536" s="682"/>
      <c r="LXN536" s="682"/>
      <c r="LXO536" s="682"/>
      <c r="LXP536" s="682"/>
      <c r="LXQ536" s="682"/>
      <c r="LXR536" s="682"/>
      <c r="LXS536" s="682"/>
      <c r="LXT536" s="682"/>
      <c r="LXU536" s="682"/>
      <c r="LXV536" s="682"/>
      <c r="LXW536" s="682"/>
      <c r="LXX536" s="682"/>
      <c r="LXY536" s="682"/>
      <c r="LXZ536" s="682"/>
      <c r="LYA536" s="682"/>
      <c r="LYB536" s="682"/>
      <c r="LYC536" s="682"/>
      <c r="LYD536" s="682"/>
      <c r="LYE536" s="682"/>
      <c r="LYF536" s="682"/>
      <c r="LYG536" s="682"/>
      <c r="LYH536" s="682"/>
      <c r="LYI536" s="682"/>
      <c r="LYJ536" s="682"/>
      <c r="LYK536" s="682"/>
      <c r="LYL536" s="682"/>
      <c r="LYM536" s="682"/>
      <c r="LYN536" s="682"/>
      <c r="LYO536" s="682"/>
      <c r="LYP536" s="682"/>
      <c r="LYQ536" s="682"/>
      <c r="LYR536" s="682"/>
      <c r="LYS536" s="682"/>
      <c r="LYT536" s="682"/>
      <c r="LYU536" s="682"/>
      <c r="LYV536" s="682"/>
      <c r="LYW536" s="682"/>
      <c r="LYX536" s="682"/>
      <c r="LYY536" s="682"/>
      <c r="LYZ536" s="682"/>
      <c r="LZA536" s="682"/>
      <c r="LZB536" s="682"/>
      <c r="LZC536" s="682"/>
      <c r="LZD536" s="682"/>
      <c r="LZE536" s="682"/>
      <c r="LZF536" s="682"/>
      <c r="LZG536" s="682"/>
      <c r="LZH536" s="682"/>
      <c r="LZI536" s="682"/>
      <c r="LZJ536" s="682"/>
      <c r="LZK536" s="682"/>
      <c r="LZL536" s="682"/>
      <c r="LZM536" s="682"/>
      <c r="LZN536" s="682"/>
      <c r="LZO536" s="682"/>
      <c r="LZP536" s="682"/>
      <c r="LZQ536" s="682"/>
      <c r="LZR536" s="682"/>
      <c r="LZS536" s="682"/>
      <c r="LZT536" s="682"/>
      <c r="LZU536" s="682"/>
      <c r="LZV536" s="682"/>
      <c r="LZW536" s="682"/>
      <c r="LZX536" s="682"/>
      <c r="LZY536" s="682"/>
      <c r="LZZ536" s="682"/>
      <c r="MAA536" s="682"/>
      <c r="MAB536" s="682"/>
      <c r="MAC536" s="682"/>
      <c r="MAD536" s="682"/>
      <c r="MAE536" s="682"/>
      <c r="MAF536" s="682"/>
      <c r="MAG536" s="682"/>
      <c r="MAH536" s="682"/>
      <c r="MAI536" s="682"/>
      <c r="MAJ536" s="682"/>
      <c r="MAK536" s="682"/>
      <c r="MAL536" s="682"/>
      <c r="MAM536" s="682"/>
      <c r="MAN536" s="682"/>
      <c r="MAO536" s="682"/>
      <c r="MAP536" s="682"/>
      <c r="MAQ536" s="682"/>
      <c r="MAR536" s="682"/>
      <c r="MAS536" s="682"/>
      <c r="MAT536" s="682"/>
      <c r="MAU536" s="682"/>
      <c r="MAV536" s="682"/>
      <c r="MAW536" s="682"/>
      <c r="MAX536" s="682"/>
      <c r="MAY536" s="682"/>
      <c r="MAZ536" s="682"/>
      <c r="MBA536" s="682"/>
      <c r="MBB536" s="682"/>
      <c r="MBC536" s="682"/>
      <c r="MBD536" s="682"/>
      <c r="MBE536" s="682"/>
      <c r="MBF536" s="682"/>
      <c r="MBG536" s="682"/>
      <c r="MBH536" s="682"/>
      <c r="MBI536" s="682"/>
      <c r="MBJ536" s="682"/>
      <c r="MBK536" s="682"/>
      <c r="MBL536" s="682"/>
      <c r="MBM536" s="682"/>
      <c r="MBN536" s="682"/>
      <c r="MBO536" s="682"/>
      <c r="MBP536" s="682"/>
      <c r="MBQ536" s="682"/>
      <c r="MBR536" s="682"/>
      <c r="MBS536" s="682"/>
      <c r="MBT536" s="682"/>
      <c r="MBU536" s="682"/>
      <c r="MBV536" s="682"/>
      <c r="MBW536" s="682"/>
      <c r="MBX536" s="682"/>
      <c r="MBY536" s="682"/>
      <c r="MBZ536" s="682"/>
      <c r="MCA536" s="682"/>
      <c r="MCB536" s="682"/>
      <c r="MCC536" s="682"/>
      <c r="MCD536" s="682"/>
      <c r="MCE536" s="682"/>
      <c r="MCF536" s="682"/>
      <c r="MCG536" s="682"/>
      <c r="MCH536" s="682"/>
      <c r="MCI536" s="682"/>
      <c r="MCJ536" s="682"/>
      <c r="MCK536" s="682"/>
      <c r="MCL536" s="682"/>
      <c r="MCM536" s="682"/>
      <c r="MCN536" s="682"/>
      <c r="MCO536" s="682"/>
      <c r="MCP536" s="682"/>
      <c r="MCQ536" s="682"/>
      <c r="MCR536" s="682"/>
      <c r="MCS536" s="682"/>
      <c r="MCT536" s="682"/>
      <c r="MCU536" s="682"/>
      <c r="MCV536" s="682"/>
      <c r="MCW536" s="682"/>
      <c r="MCX536" s="682"/>
      <c r="MCY536" s="682"/>
      <c r="MCZ536" s="682"/>
      <c r="MDA536" s="682"/>
      <c r="MDB536" s="682"/>
      <c r="MDC536" s="682"/>
      <c r="MDD536" s="682"/>
      <c r="MDE536" s="682"/>
      <c r="MDF536" s="682"/>
      <c r="MDG536" s="682"/>
      <c r="MDH536" s="682"/>
      <c r="MDI536" s="682"/>
      <c r="MDJ536" s="682"/>
      <c r="MDK536" s="682"/>
      <c r="MDL536" s="682"/>
      <c r="MDM536" s="682"/>
      <c r="MDN536" s="682"/>
      <c r="MDO536" s="682"/>
      <c r="MDP536" s="682"/>
      <c r="MDQ536" s="682"/>
      <c r="MDR536" s="682"/>
      <c r="MDS536" s="682"/>
      <c r="MDT536" s="682"/>
      <c r="MDU536" s="682"/>
      <c r="MDV536" s="682"/>
      <c r="MDW536" s="682"/>
      <c r="MDX536" s="682"/>
      <c r="MDY536" s="682"/>
      <c r="MDZ536" s="682"/>
      <c r="MEA536" s="682"/>
      <c r="MEB536" s="682"/>
      <c r="MEC536" s="682"/>
      <c r="MED536" s="682"/>
      <c r="MEE536" s="682"/>
      <c r="MEF536" s="682"/>
      <c r="MEG536" s="682"/>
      <c r="MEH536" s="682"/>
      <c r="MEI536" s="682"/>
      <c r="MEJ536" s="682"/>
      <c r="MEK536" s="682"/>
      <c r="MEL536" s="682"/>
      <c r="MEM536" s="682"/>
      <c r="MEN536" s="682"/>
      <c r="MEO536" s="682"/>
      <c r="MEP536" s="682"/>
      <c r="MEQ536" s="682"/>
      <c r="MER536" s="682"/>
      <c r="MES536" s="682"/>
      <c r="MET536" s="682"/>
      <c r="MEU536" s="682"/>
      <c r="MEV536" s="682"/>
      <c r="MEW536" s="682"/>
      <c r="MEX536" s="682"/>
      <c r="MEY536" s="682"/>
      <c r="MEZ536" s="682"/>
      <c r="MFA536" s="682"/>
      <c r="MFB536" s="682"/>
      <c r="MFC536" s="682"/>
      <c r="MFD536" s="682"/>
      <c r="MFE536" s="682"/>
      <c r="MFF536" s="682"/>
      <c r="MFG536" s="682"/>
      <c r="MFH536" s="682"/>
      <c r="MFI536" s="682"/>
      <c r="MFJ536" s="682"/>
      <c r="MFK536" s="682"/>
      <c r="MFL536" s="682"/>
      <c r="MFM536" s="682"/>
      <c r="MFN536" s="682"/>
      <c r="MFO536" s="682"/>
      <c r="MFP536" s="682"/>
      <c r="MFQ536" s="682"/>
      <c r="MFR536" s="682"/>
      <c r="MFS536" s="682"/>
      <c r="MFT536" s="682"/>
      <c r="MFU536" s="682"/>
      <c r="MFV536" s="682"/>
      <c r="MFW536" s="682"/>
      <c r="MFX536" s="682"/>
      <c r="MFY536" s="682"/>
      <c r="MFZ536" s="682"/>
      <c r="MGA536" s="682"/>
      <c r="MGB536" s="682"/>
      <c r="MGC536" s="682"/>
      <c r="MGD536" s="682"/>
      <c r="MGE536" s="682"/>
      <c r="MGF536" s="682"/>
      <c r="MGG536" s="682"/>
      <c r="MGH536" s="682"/>
      <c r="MGI536" s="682"/>
      <c r="MGJ536" s="682"/>
      <c r="MGK536" s="682"/>
      <c r="MGL536" s="682"/>
      <c r="MGM536" s="682"/>
      <c r="MGN536" s="682"/>
      <c r="MGO536" s="682"/>
      <c r="MGP536" s="682"/>
      <c r="MGQ536" s="682"/>
      <c r="MGR536" s="682"/>
      <c r="MGS536" s="682"/>
      <c r="MGT536" s="682"/>
      <c r="MGU536" s="682"/>
      <c r="MGV536" s="682"/>
      <c r="MGW536" s="682"/>
      <c r="MGX536" s="682"/>
      <c r="MGY536" s="682"/>
      <c r="MGZ536" s="682"/>
      <c r="MHA536" s="682"/>
      <c r="MHB536" s="682"/>
      <c r="MHC536" s="682"/>
      <c r="MHD536" s="682"/>
      <c r="MHE536" s="682"/>
      <c r="MHF536" s="682"/>
      <c r="MHG536" s="682"/>
      <c r="MHH536" s="682"/>
      <c r="MHI536" s="682"/>
      <c r="MHJ536" s="682"/>
      <c r="MHK536" s="682"/>
      <c r="MHL536" s="682"/>
      <c r="MHM536" s="682"/>
      <c r="MHN536" s="682"/>
      <c r="MHO536" s="682"/>
      <c r="MHP536" s="682"/>
      <c r="MHQ536" s="682"/>
      <c r="MHR536" s="682"/>
      <c r="MHS536" s="682"/>
      <c r="MHT536" s="682"/>
      <c r="MHU536" s="682"/>
      <c r="MHV536" s="682"/>
      <c r="MHW536" s="682"/>
      <c r="MHX536" s="682"/>
      <c r="MHY536" s="682"/>
      <c r="MHZ536" s="682"/>
      <c r="MIA536" s="682"/>
      <c r="MIB536" s="682"/>
      <c r="MIC536" s="682"/>
      <c r="MID536" s="682"/>
      <c r="MIE536" s="682"/>
      <c r="MIF536" s="682"/>
      <c r="MIG536" s="682"/>
      <c r="MIH536" s="682"/>
      <c r="MII536" s="682"/>
      <c r="MIJ536" s="682"/>
      <c r="MIK536" s="682"/>
      <c r="MIL536" s="682"/>
      <c r="MIM536" s="682"/>
      <c r="MIN536" s="682"/>
      <c r="MIO536" s="682"/>
      <c r="MIP536" s="682"/>
      <c r="MIQ536" s="682"/>
      <c r="MIR536" s="682"/>
      <c r="MIS536" s="682"/>
      <c r="MIT536" s="682"/>
      <c r="MIU536" s="682"/>
      <c r="MIV536" s="682"/>
      <c r="MIW536" s="682"/>
      <c r="MIX536" s="682"/>
      <c r="MIY536" s="682"/>
      <c r="MIZ536" s="682"/>
      <c r="MJA536" s="682"/>
      <c r="MJB536" s="682"/>
      <c r="MJC536" s="682"/>
      <c r="MJD536" s="682"/>
      <c r="MJE536" s="682"/>
      <c r="MJF536" s="682"/>
      <c r="MJG536" s="682"/>
      <c r="MJH536" s="682"/>
      <c r="MJI536" s="682"/>
      <c r="MJJ536" s="682"/>
      <c r="MJK536" s="682"/>
      <c r="MJL536" s="682"/>
      <c r="MJM536" s="682"/>
      <c r="MJN536" s="682"/>
      <c r="MJO536" s="682"/>
      <c r="MJP536" s="682"/>
      <c r="MJQ536" s="682"/>
      <c r="MJR536" s="682"/>
      <c r="MJS536" s="682"/>
      <c r="MJT536" s="682"/>
      <c r="MJU536" s="682"/>
      <c r="MJV536" s="682"/>
      <c r="MJW536" s="682"/>
      <c r="MJX536" s="682"/>
      <c r="MJY536" s="682"/>
      <c r="MJZ536" s="682"/>
      <c r="MKA536" s="682"/>
      <c r="MKB536" s="682"/>
      <c r="MKC536" s="682"/>
      <c r="MKD536" s="682"/>
      <c r="MKE536" s="682"/>
      <c r="MKF536" s="682"/>
      <c r="MKG536" s="682"/>
      <c r="MKH536" s="682"/>
      <c r="MKI536" s="682"/>
      <c r="MKJ536" s="682"/>
      <c r="MKK536" s="682"/>
      <c r="MKL536" s="682"/>
      <c r="MKM536" s="682"/>
      <c r="MKN536" s="682"/>
      <c r="MKO536" s="682"/>
      <c r="MKP536" s="682"/>
      <c r="MKQ536" s="682"/>
      <c r="MKR536" s="682"/>
      <c r="MKS536" s="682"/>
      <c r="MKT536" s="682"/>
      <c r="MKU536" s="682"/>
      <c r="MKV536" s="682"/>
      <c r="MKW536" s="682"/>
      <c r="MKX536" s="682"/>
      <c r="MKY536" s="682"/>
      <c r="MKZ536" s="682"/>
      <c r="MLA536" s="682"/>
      <c r="MLB536" s="682"/>
      <c r="MLC536" s="682"/>
      <c r="MLD536" s="682"/>
      <c r="MLE536" s="682"/>
      <c r="MLF536" s="682"/>
      <c r="MLG536" s="682"/>
      <c r="MLH536" s="682"/>
      <c r="MLI536" s="682"/>
      <c r="MLJ536" s="682"/>
      <c r="MLK536" s="682"/>
      <c r="MLL536" s="682"/>
      <c r="MLM536" s="682"/>
      <c r="MLN536" s="682"/>
      <c r="MLO536" s="682"/>
      <c r="MLP536" s="682"/>
      <c r="MLQ536" s="682"/>
      <c r="MLR536" s="682"/>
      <c r="MLS536" s="682"/>
      <c r="MLT536" s="682"/>
      <c r="MLU536" s="682"/>
      <c r="MLV536" s="682"/>
      <c r="MLW536" s="682"/>
      <c r="MLX536" s="682"/>
      <c r="MLY536" s="682"/>
      <c r="MLZ536" s="682"/>
      <c r="MMA536" s="682"/>
      <c r="MMB536" s="682"/>
      <c r="MMC536" s="682"/>
      <c r="MMD536" s="682"/>
      <c r="MME536" s="682"/>
      <c r="MMF536" s="682"/>
      <c r="MMG536" s="682"/>
      <c r="MMH536" s="682"/>
      <c r="MMI536" s="682"/>
      <c r="MMJ536" s="682"/>
      <c r="MMK536" s="682"/>
      <c r="MML536" s="682"/>
      <c r="MMM536" s="682"/>
      <c r="MMN536" s="682"/>
      <c r="MMO536" s="682"/>
      <c r="MMP536" s="682"/>
      <c r="MMQ536" s="682"/>
      <c r="MMR536" s="682"/>
      <c r="MMS536" s="682"/>
      <c r="MMT536" s="682"/>
      <c r="MMU536" s="682"/>
      <c r="MMV536" s="682"/>
      <c r="MMW536" s="682"/>
      <c r="MMX536" s="682"/>
      <c r="MMY536" s="682"/>
      <c r="MMZ536" s="682"/>
      <c r="MNA536" s="682"/>
      <c r="MNB536" s="682"/>
      <c r="MNC536" s="682"/>
      <c r="MND536" s="682"/>
      <c r="MNE536" s="682"/>
      <c r="MNF536" s="682"/>
      <c r="MNG536" s="682"/>
      <c r="MNH536" s="682"/>
      <c r="MNI536" s="682"/>
      <c r="MNJ536" s="682"/>
      <c r="MNK536" s="682"/>
      <c r="MNL536" s="682"/>
      <c r="MNM536" s="682"/>
      <c r="MNN536" s="682"/>
      <c r="MNO536" s="682"/>
      <c r="MNP536" s="682"/>
      <c r="MNQ536" s="682"/>
      <c r="MNR536" s="682"/>
      <c r="MNS536" s="682"/>
      <c r="MNT536" s="682"/>
      <c r="MNU536" s="682"/>
      <c r="MNV536" s="682"/>
      <c r="MNW536" s="682"/>
      <c r="MNX536" s="682"/>
      <c r="MNY536" s="682"/>
      <c r="MNZ536" s="682"/>
      <c r="MOA536" s="682"/>
      <c r="MOB536" s="682"/>
      <c r="MOC536" s="682"/>
      <c r="MOD536" s="682"/>
      <c r="MOE536" s="682"/>
      <c r="MOF536" s="682"/>
      <c r="MOG536" s="682"/>
      <c r="MOH536" s="682"/>
      <c r="MOI536" s="682"/>
      <c r="MOJ536" s="682"/>
      <c r="MOK536" s="682"/>
      <c r="MOL536" s="682"/>
      <c r="MOM536" s="682"/>
      <c r="MON536" s="682"/>
      <c r="MOO536" s="682"/>
      <c r="MOP536" s="682"/>
      <c r="MOQ536" s="682"/>
      <c r="MOR536" s="682"/>
      <c r="MOS536" s="682"/>
      <c r="MOT536" s="682"/>
      <c r="MOU536" s="682"/>
      <c r="MOV536" s="682"/>
      <c r="MOW536" s="682"/>
      <c r="MOX536" s="682"/>
      <c r="MOY536" s="682"/>
      <c r="MOZ536" s="682"/>
      <c r="MPA536" s="682"/>
      <c r="MPB536" s="682"/>
      <c r="MPC536" s="682"/>
      <c r="MPD536" s="682"/>
      <c r="MPE536" s="682"/>
      <c r="MPF536" s="682"/>
      <c r="MPG536" s="682"/>
      <c r="MPH536" s="682"/>
      <c r="MPI536" s="682"/>
      <c r="MPJ536" s="682"/>
      <c r="MPK536" s="682"/>
      <c r="MPL536" s="682"/>
      <c r="MPM536" s="682"/>
      <c r="MPN536" s="682"/>
      <c r="MPO536" s="682"/>
      <c r="MPP536" s="682"/>
      <c r="MPQ536" s="682"/>
      <c r="MPR536" s="682"/>
      <c r="MPS536" s="682"/>
      <c r="MPT536" s="682"/>
      <c r="MPU536" s="682"/>
      <c r="MPV536" s="682"/>
      <c r="MPW536" s="682"/>
      <c r="MPX536" s="682"/>
      <c r="MPY536" s="682"/>
      <c r="MPZ536" s="682"/>
      <c r="MQA536" s="682"/>
      <c r="MQB536" s="682"/>
      <c r="MQC536" s="682"/>
      <c r="MQD536" s="682"/>
      <c r="MQE536" s="682"/>
      <c r="MQF536" s="682"/>
      <c r="MQG536" s="682"/>
      <c r="MQH536" s="682"/>
      <c r="MQI536" s="682"/>
      <c r="MQJ536" s="682"/>
      <c r="MQK536" s="682"/>
      <c r="MQL536" s="682"/>
      <c r="MQM536" s="682"/>
      <c r="MQN536" s="682"/>
      <c r="MQO536" s="682"/>
      <c r="MQP536" s="682"/>
      <c r="MQQ536" s="682"/>
      <c r="MQR536" s="682"/>
      <c r="MQS536" s="682"/>
      <c r="MQT536" s="682"/>
      <c r="MQU536" s="682"/>
      <c r="MQV536" s="682"/>
      <c r="MQW536" s="682"/>
      <c r="MQX536" s="682"/>
      <c r="MQY536" s="682"/>
      <c r="MQZ536" s="682"/>
      <c r="MRA536" s="682"/>
      <c r="MRB536" s="682"/>
      <c r="MRC536" s="682"/>
      <c r="MRD536" s="682"/>
      <c r="MRE536" s="682"/>
      <c r="MRF536" s="682"/>
      <c r="MRG536" s="682"/>
      <c r="MRH536" s="682"/>
      <c r="MRI536" s="682"/>
      <c r="MRJ536" s="682"/>
      <c r="MRK536" s="682"/>
      <c r="MRL536" s="682"/>
      <c r="MRM536" s="682"/>
      <c r="MRN536" s="682"/>
      <c r="MRO536" s="682"/>
      <c r="MRP536" s="682"/>
      <c r="MRQ536" s="682"/>
      <c r="MRR536" s="682"/>
      <c r="MRS536" s="682"/>
      <c r="MRT536" s="682"/>
      <c r="MRU536" s="682"/>
      <c r="MRV536" s="682"/>
      <c r="MRW536" s="682"/>
      <c r="MRX536" s="682"/>
      <c r="MRY536" s="682"/>
      <c r="MRZ536" s="682"/>
      <c r="MSA536" s="682"/>
      <c r="MSB536" s="682"/>
      <c r="MSC536" s="682"/>
      <c r="MSD536" s="682"/>
      <c r="MSE536" s="682"/>
      <c r="MSF536" s="682"/>
      <c r="MSG536" s="682"/>
      <c r="MSH536" s="682"/>
      <c r="MSI536" s="682"/>
      <c r="MSJ536" s="682"/>
      <c r="MSK536" s="682"/>
      <c r="MSL536" s="682"/>
      <c r="MSM536" s="682"/>
      <c r="MSN536" s="682"/>
      <c r="MSO536" s="682"/>
      <c r="MSP536" s="682"/>
      <c r="MSQ536" s="682"/>
      <c r="MSR536" s="682"/>
      <c r="MSS536" s="682"/>
      <c r="MST536" s="682"/>
      <c r="MSU536" s="682"/>
      <c r="MSV536" s="682"/>
      <c r="MSW536" s="682"/>
      <c r="MSX536" s="682"/>
      <c r="MSY536" s="682"/>
      <c r="MSZ536" s="682"/>
      <c r="MTA536" s="682"/>
      <c r="MTB536" s="682"/>
      <c r="MTC536" s="682"/>
      <c r="MTD536" s="682"/>
      <c r="MTE536" s="682"/>
      <c r="MTF536" s="682"/>
      <c r="MTG536" s="682"/>
      <c r="MTH536" s="682"/>
      <c r="MTI536" s="682"/>
      <c r="MTJ536" s="682"/>
      <c r="MTK536" s="682"/>
      <c r="MTL536" s="682"/>
      <c r="MTM536" s="682"/>
      <c r="MTN536" s="682"/>
      <c r="MTO536" s="682"/>
      <c r="MTP536" s="682"/>
      <c r="MTQ536" s="682"/>
      <c r="MTR536" s="682"/>
      <c r="MTS536" s="682"/>
      <c r="MTT536" s="682"/>
      <c r="MTU536" s="682"/>
      <c r="MTV536" s="682"/>
      <c r="MTW536" s="682"/>
      <c r="MTX536" s="682"/>
      <c r="MTY536" s="682"/>
      <c r="MTZ536" s="682"/>
      <c r="MUA536" s="682"/>
      <c r="MUB536" s="682"/>
      <c r="MUC536" s="682"/>
      <c r="MUD536" s="682"/>
      <c r="MUE536" s="682"/>
      <c r="MUF536" s="682"/>
      <c r="MUG536" s="682"/>
      <c r="MUH536" s="682"/>
      <c r="MUI536" s="682"/>
      <c r="MUJ536" s="682"/>
      <c r="MUK536" s="682"/>
      <c r="MUL536" s="682"/>
      <c r="MUM536" s="682"/>
      <c r="MUN536" s="682"/>
      <c r="MUO536" s="682"/>
      <c r="MUP536" s="682"/>
      <c r="MUQ536" s="682"/>
      <c r="MUR536" s="682"/>
      <c r="MUS536" s="682"/>
      <c r="MUT536" s="682"/>
      <c r="MUU536" s="682"/>
      <c r="MUV536" s="682"/>
      <c r="MUW536" s="682"/>
      <c r="MUX536" s="682"/>
      <c r="MUY536" s="682"/>
      <c r="MUZ536" s="682"/>
      <c r="MVA536" s="682"/>
      <c r="MVB536" s="682"/>
      <c r="MVC536" s="682"/>
      <c r="MVD536" s="682"/>
      <c r="MVE536" s="682"/>
      <c r="MVF536" s="682"/>
      <c r="MVG536" s="682"/>
      <c r="MVH536" s="682"/>
      <c r="MVI536" s="682"/>
      <c r="MVJ536" s="682"/>
      <c r="MVK536" s="682"/>
      <c r="MVL536" s="682"/>
      <c r="MVM536" s="682"/>
      <c r="MVN536" s="682"/>
      <c r="MVO536" s="682"/>
      <c r="MVP536" s="682"/>
      <c r="MVQ536" s="682"/>
      <c r="MVR536" s="682"/>
      <c r="MVS536" s="682"/>
      <c r="MVT536" s="682"/>
      <c r="MVU536" s="682"/>
      <c r="MVV536" s="682"/>
      <c r="MVW536" s="682"/>
      <c r="MVX536" s="682"/>
      <c r="MVY536" s="682"/>
      <c r="MVZ536" s="682"/>
      <c r="MWA536" s="682"/>
      <c r="MWB536" s="682"/>
      <c r="MWC536" s="682"/>
      <c r="MWD536" s="682"/>
      <c r="MWE536" s="682"/>
      <c r="MWF536" s="682"/>
      <c r="MWG536" s="682"/>
      <c r="MWH536" s="682"/>
      <c r="MWI536" s="682"/>
      <c r="MWJ536" s="682"/>
      <c r="MWK536" s="682"/>
      <c r="MWL536" s="682"/>
      <c r="MWM536" s="682"/>
      <c r="MWN536" s="682"/>
      <c r="MWO536" s="682"/>
      <c r="MWP536" s="682"/>
      <c r="MWQ536" s="682"/>
      <c r="MWR536" s="682"/>
      <c r="MWS536" s="682"/>
      <c r="MWT536" s="682"/>
      <c r="MWU536" s="682"/>
      <c r="MWV536" s="682"/>
      <c r="MWW536" s="682"/>
      <c r="MWX536" s="682"/>
      <c r="MWY536" s="682"/>
      <c r="MWZ536" s="682"/>
      <c r="MXA536" s="682"/>
      <c r="MXB536" s="682"/>
      <c r="MXC536" s="682"/>
      <c r="MXD536" s="682"/>
      <c r="MXE536" s="682"/>
      <c r="MXF536" s="682"/>
      <c r="MXG536" s="682"/>
      <c r="MXH536" s="682"/>
      <c r="MXI536" s="682"/>
      <c r="MXJ536" s="682"/>
      <c r="MXK536" s="682"/>
      <c r="MXL536" s="682"/>
      <c r="MXM536" s="682"/>
      <c r="MXN536" s="682"/>
      <c r="MXO536" s="682"/>
      <c r="MXP536" s="682"/>
      <c r="MXQ536" s="682"/>
      <c r="MXR536" s="682"/>
      <c r="MXS536" s="682"/>
      <c r="MXT536" s="682"/>
      <c r="MXU536" s="682"/>
      <c r="MXV536" s="682"/>
      <c r="MXW536" s="682"/>
      <c r="MXX536" s="682"/>
      <c r="MXY536" s="682"/>
      <c r="MXZ536" s="682"/>
      <c r="MYA536" s="682"/>
      <c r="MYB536" s="682"/>
      <c r="MYC536" s="682"/>
      <c r="MYD536" s="682"/>
      <c r="MYE536" s="682"/>
      <c r="MYF536" s="682"/>
      <c r="MYG536" s="682"/>
      <c r="MYH536" s="682"/>
      <c r="MYI536" s="682"/>
      <c r="MYJ536" s="682"/>
      <c r="MYK536" s="682"/>
      <c r="MYL536" s="682"/>
      <c r="MYM536" s="682"/>
      <c r="MYN536" s="682"/>
      <c r="MYO536" s="682"/>
      <c r="MYP536" s="682"/>
      <c r="MYQ536" s="682"/>
      <c r="MYR536" s="682"/>
      <c r="MYS536" s="682"/>
      <c r="MYT536" s="682"/>
      <c r="MYU536" s="682"/>
      <c r="MYV536" s="682"/>
      <c r="MYW536" s="682"/>
      <c r="MYX536" s="682"/>
      <c r="MYY536" s="682"/>
      <c r="MYZ536" s="682"/>
      <c r="MZA536" s="682"/>
      <c r="MZB536" s="682"/>
      <c r="MZC536" s="682"/>
      <c r="MZD536" s="682"/>
      <c r="MZE536" s="682"/>
      <c r="MZF536" s="682"/>
      <c r="MZG536" s="682"/>
      <c r="MZH536" s="682"/>
      <c r="MZI536" s="682"/>
      <c r="MZJ536" s="682"/>
      <c r="MZK536" s="682"/>
      <c r="MZL536" s="682"/>
      <c r="MZM536" s="682"/>
      <c r="MZN536" s="682"/>
      <c r="MZO536" s="682"/>
      <c r="MZP536" s="682"/>
      <c r="MZQ536" s="682"/>
      <c r="MZR536" s="682"/>
      <c r="MZS536" s="682"/>
      <c r="MZT536" s="682"/>
      <c r="MZU536" s="682"/>
      <c r="MZV536" s="682"/>
      <c r="MZW536" s="682"/>
      <c r="MZX536" s="682"/>
      <c r="MZY536" s="682"/>
      <c r="MZZ536" s="682"/>
      <c r="NAA536" s="682"/>
      <c r="NAB536" s="682"/>
      <c r="NAC536" s="682"/>
      <c r="NAD536" s="682"/>
      <c r="NAE536" s="682"/>
      <c r="NAF536" s="682"/>
      <c r="NAG536" s="682"/>
      <c r="NAH536" s="682"/>
      <c r="NAI536" s="682"/>
      <c r="NAJ536" s="682"/>
      <c r="NAK536" s="682"/>
      <c r="NAL536" s="682"/>
      <c r="NAM536" s="682"/>
      <c r="NAN536" s="682"/>
      <c r="NAO536" s="682"/>
      <c r="NAP536" s="682"/>
      <c r="NAQ536" s="682"/>
      <c r="NAR536" s="682"/>
      <c r="NAS536" s="682"/>
      <c r="NAT536" s="682"/>
      <c r="NAU536" s="682"/>
      <c r="NAV536" s="682"/>
      <c r="NAW536" s="682"/>
      <c r="NAX536" s="682"/>
      <c r="NAY536" s="682"/>
      <c r="NAZ536" s="682"/>
      <c r="NBA536" s="682"/>
      <c r="NBB536" s="682"/>
      <c r="NBC536" s="682"/>
      <c r="NBD536" s="682"/>
      <c r="NBE536" s="682"/>
      <c r="NBF536" s="682"/>
      <c r="NBG536" s="682"/>
      <c r="NBH536" s="682"/>
      <c r="NBI536" s="682"/>
      <c r="NBJ536" s="682"/>
      <c r="NBK536" s="682"/>
      <c r="NBL536" s="682"/>
      <c r="NBM536" s="682"/>
      <c r="NBN536" s="682"/>
      <c r="NBO536" s="682"/>
      <c r="NBP536" s="682"/>
      <c r="NBQ536" s="682"/>
      <c r="NBR536" s="682"/>
      <c r="NBS536" s="682"/>
      <c r="NBT536" s="682"/>
      <c r="NBU536" s="682"/>
      <c r="NBV536" s="682"/>
      <c r="NBW536" s="682"/>
      <c r="NBX536" s="682"/>
      <c r="NBY536" s="682"/>
      <c r="NBZ536" s="682"/>
      <c r="NCA536" s="682"/>
      <c r="NCB536" s="682"/>
      <c r="NCC536" s="682"/>
      <c r="NCD536" s="682"/>
      <c r="NCE536" s="682"/>
      <c r="NCF536" s="682"/>
      <c r="NCG536" s="682"/>
      <c r="NCH536" s="682"/>
      <c r="NCI536" s="682"/>
      <c r="NCJ536" s="682"/>
      <c r="NCK536" s="682"/>
      <c r="NCL536" s="682"/>
      <c r="NCM536" s="682"/>
      <c r="NCN536" s="682"/>
      <c r="NCO536" s="682"/>
      <c r="NCP536" s="682"/>
      <c r="NCQ536" s="682"/>
      <c r="NCR536" s="682"/>
      <c r="NCS536" s="682"/>
      <c r="NCT536" s="682"/>
      <c r="NCU536" s="682"/>
      <c r="NCV536" s="682"/>
      <c r="NCW536" s="682"/>
      <c r="NCX536" s="682"/>
      <c r="NCY536" s="682"/>
      <c r="NCZ536" s="682"/>
      <c r="NDA536" s="682"/>
      <c r="NDB536" s="682"/>
      <c r="NDC536" s="682"/>
      <c r="NDD536" s="682"/>
      <c r="NDE536" s="682"/>
      <c r="NDF536" s="682"/>
      <c r="NDG536" s="682"/>
      <c r="NDH536" s="682"/>
      <c r="NDI536" s="682"/>
      <c r="NDJ536" s="682"/>
      <c r="NDK536" s="682"/>
      <c r="NDL536" s="682"/>
      <c r="NDM536" s="682"/>
      <c r="NDN536" s="682"/>
      <c r="NDO536" s="682"/>
      <c r="NDP536" s="682"/>
      <c r="NDQ536" s="682"/>
      <c r="NDR536" s="682"/>
      <c r="NDS536" s="682"/>
      <c r="NDT536" s="682"/>
      <c r="NDU536" s="682"/>
      <c r="NDV536" s="682"/>
      <c r="NDW536" s="682"/>
      <c r="NDX536" s="682"/>
      <c r="NDY536" s="682"/>
      <c r="NDZ536" s="682"/>
      <c r="NEA536" s="682"/>
      <c r="NEB536" s="682"/>
      <c r="NEC536" s="682"/>
      <c r="NED536" s="682"/>
      <c r="NEE536" s="682"/>
      <c r="NEF536" s="682"/>
      <c r="NEG536" s="682"/>
      <c r="NEH536" s="682"/>
      <c r="NEI536" s="682"/>
      <c r="NEJ536" s="682"/>
      <c r="NEK536" s="682"/>
      <c r="NEL536" s="682"/>
      <c r="NEM536" s="682"/>
      <c r="NEN536" s="682"/>
      <c r="NEO536" s="682"/>
      <c r="NEP536" s="682"/>
      <c r="NEQ536" s="682"/>
      <c r="NER536" s="682"/>
      <c r="NES536" s="682"/>
      <c r="NET536" s="682"/>
      <c r="NEU536" s="682"/>
      <c r="NEV536" s="682"/>
      <c r="NEW536" s="682"/>
      <c r="NEX536" s="682"/>
      <c r="NEY536" s="682"/>
      <c r="NEZ536" s="682"/>
      <c r="NFA536" s="682"/>
      <c r="NFB536" s="682"/>
      <c r="NFC536" s="682"/>
      <c r="NFD536" s="682"/>
      <c r="NFE536" s="682"/>
      <c r="NFF536" s="682"/>
      <c r="NFG536" s="682"/>
      <c r="NFH536" s="682"/>
      <c r="NFI536" s="682"/>
      <c r="NFJ536" s="682"/>
      <c r="NFK536" s="682"/>
      <c r="NFL536" s="682"/>
      <c r="NFM536" s="682"/>
      <c r="NFN536" s="682"/>
      <c r="NFO536" s="682"/>
      <c r="NFP536" s="682"/>
      <c r="NFQ536" s="682"/>
      <c r="NFR536" s="682"/>
      <c r="NFS536" s="682"/>
      <c r="NFT536" s="682"/>
      <c r="NFU536" s="682"/>
      <c r="NFV536" s="682"/>
      <c r="NFW536" s="682"/>
      <c r="NFX536" s="682"/>
      <c r="NFY536" s="682"/>
      <c r="NFZ536" s="682"/>
      <c r="NGA536" s="682"/>
      <c r="NGB536" s="682"/>
      <c r="NGC536" s="682"/>
      <c r="NGD536" s="682"/>
      <c r="NGE536" s="682"/>
      <c r="NGF536" s="682"/>
      <c r="NGG536" s="682"/>
      <c r="NGH536" s="682"/>
      <c r="NGI536" s="682"/>
      <c r="NGJ536" s="682"/>
      <c r="NGK536" s="682"/>
      <c r="NGL536" s="682"/>
      <c r="NGM536" s="682"/>
      <c r="NGN536" s="682"/>
      <c r="NGO536" s="682"/>
      <c r="NGP536" s="682"/>
      <c r="NGQ536" s="682"/>
      <c r="NGR536" s="682"/>
      <c r="NGS536" s="682"/>
      <c r="NGT536" s="682"/>
      <c r="NGU536" s="682"/>
      <c r="NGV536" s="682"/>
      <c r="NGW536" s="682"/>
      <c r="NGX536" s="682"/>
      <c r="NGY536" s="682"/>
      <c r="NGZ536" s="682"/>
      <c r="NHA536" s="682"/>
      <c r="NHB536" s="682"/>
      <c r="NHC536" s="682"/>
      <c r="NHD536" s="682"/>
      <c r="NHE536" s="682"/>
      <c r="NHF536" s="682"/>
      <c r="NHG536" s="682"/>
      <c r="NHH536" s="682"/>
      <c r="NHI536" s="682"/>
      <c r="NHJ536" s="682"/>
      <c r="NHK536" s="682"/>
      <c r="NHL536" s="682"/>
      <c r="NHM536" s="682"/>
      <c r="NHN536" s="682"/>
      <c r="NHO536" s="682"/>
      <c r="NHP536" s="682"/>
      <c r="NHQ536" s="682"/>
      <c r="NHR536" s="682"/>
      <c r="NHS536" s="682"/>
      <c r="NHT536" s="682"/>
      <c r="NHU536" s="682"/>
      <c r="NHV536" s="682"/>
      <c r="NHW536" s="682"/>
      <c r="NHX536" s="682"/>
      <c r="NHY536" s="682"/>
      <c r="NHZ536" s="682"/>
      <c r="NIA536" s="682"/>
      <c r="NIB536" s="682"/>
      <c r="NIC536" s="682"/>
      <c r="NID536" s="682"/>
      <c r="NIE536" s="682"/>
      <c r="NIF536" s="682"/>
      <c r="NIG536" s="682"/>
      <c r="NIH536" s="682"/>
      <c r="NII536" s="682"/>
      <c r="NIJ536" s="682"/>
      <c r="NIK536" s="682"/>
      <c r="NIL536" s="682"/>
      <c r="NIM536" s="682"/>
      <c r="NIN536" s="682"/>
      <c r="NIO536" s="682"/>
      <c r="NIP536" s="682"/>
      <c r="NIQ536" s="682"/>
      <c r="NIR536" s="682"/>
      <c r="NIS536" s="682"/>
      <c r="NIT536" s="682"/>
      <c r="NIU536" s="682"/>
      <c r="NIV536" s="682"/>
      <c r="NIW536" s="682"/>
      <c r="NIX536" s="682"/>
      <c r="NIY536" s="682"/>
      <c r="NIZ536" s="682"/>
      <c r="NJA536" s="682"/>
      <c r="NJB536" s="682"/>
      <c r="NJC536" s="682"/>
      <c r="NJD536" s="682"/>
      <c r="NJE536" s="682"/>
      <c r="NJF536" s="682"/>
      <c r="NJG536" s="682"/>
      <c r="NJH536" s="682"/>
      <c r="NJI536" s="682"/>
      <c r="NJJ536" s="682"/>
      <c r="NJK536" s="682"/>
      <c r="NJL536" s="682"/>
      <c r="NJM536" s="682"/>
      <c r="NJN536" s="682"/>
      <c r="NJO536" s="682"/>
      <c r="NJP536" s="682"/>
      <c r="NJQ536" s="682"/>
      <c r="NJR536" s="682"/>
      <c r="NJS536" s="682"/>
      <c r="NJT536" s="682"/>
      <c r="NJU536" s="682"/>
      <c r="NJV536" s="682"/>
      <c r="NJW536" s="682"/>
      <c r="NJX536" s="682"/>
      <c r="NJY536" s="682"/>
      <c r="NJZ536" s="682"/>
      <c r="NKA536" s="682"/>
      <c r="NKB536" s="682"/>
      <c r="NKC536" s="682"/>
      <c r="NKD536" s="682"/>
      <c r="NKE536" s="682"/>
      <c r="NKF536" s="682"/>
      <c r="NKG536" s="682"/>
      <c r="NKH536" s="682"/>
      <c r="NKI536" s="682"/>
      <c r="NKJ536" s="682"/>
      <c r="NKK536" s="682"/>
      <c r="NKL536" s="682"/>
      <c r="NKM536" s="682"/>
      <c r="NKN536" s="682"/>
      <c r="NKO536" s="682"/>
      <c r="NKP536" s="682"/>
      <c r="NKQ536" s="682"/>
      <c r="NKR536" s="682"/>
      <c r="NKS536" s="682"/>
      <c r="NKT536" s="682"/>
      <c r="NKU536" s="682"/>
      <c r="NKV536" s="682"/>
      <c r="NKW536" s="682"/>
      <c r="NKX536" s="682"/>
      <c r="NKY536" s="682"/>
      <c r="NKZ536" s="682"/>
      <c r="NLA536" s="682"/>
      <c r="NLB536" s="682"/>
      <c r="NLC536" s="682"/>
      <c r="NLD536" s="682"/>
      <c r="NLE536" s="682"/>
      <c r="NLF536" s="682"/>
      <c r="NLG536" s="682"/>
      <c r="NLH536" s="682"/>
      <c r="NLI536" s="682"/>
      <c r="NLJ536" s="682"/>
      <c r="NLK536" s="682"/>
      <c r="NLL536" s="682"/>
      <c r="NLM536" s="682"/>
      <c r="NLN536" s="682"/>
      <c r="NLO536" s="682"/>
      <c r="NLP536" s="682"/>
      <c r="NLQ536" s="682"/>
      <c r="NLR536" s="682"/>
      <c r="NLS536" s="682"/>
      <c r="NLT536" s="682"/>
      <c r="NLU536" s="682"/>
      <c r="NLV536" s="682"/>
      <c r="NLW536" s="682"/>
      <c r="NLX536" s="682"/>
      <c r="NLY536" s="682"/>
      <c r="NLZ536" s="682"/>
      <c r="NMA536" s="682"/>
      <c r="NMB536" s="682"/>
      <c r="NMC536" s="682"/>
      <c r="NMD536" s="682"/>
      <c r="NME536" s="682"/>
      <c r="NMF536" s="682"/>
      <c r="NMG536" s="682"/>
      <c r="NMH536" s="682"/>
      <c r="NMI536" s="682"/>
      <c r="NMJ536" s="682"/>
      <c r="NMK536" s="682"/>
      <c r="NML536" s="682"/>
      <c r="NMM536" s="682"/>
      <c r="NMN536" s="682"/>
      <c r="NMO536" s="682"/>
      <c r="NMP536" s="682"/>
      <c r="NMQ536" s="682"/>
      <c r="NMR536" s="682"/>
      <c r="NMS536" s="682"/>
      <c r="NMT536" s="682"/>
      <c r="NMU536" s="682"/>
      <c r="NMV536" s="682"/>
      <c r="NMW536" s="682"/>
      <c r="NMX536" s="682"/>
      <c r="NMY536" s="682"/>
      <c r="NMZ536" s="682"/>
      <c r="NNA536" s="682"/>
      <c r="NNB536" s="682"/>
      <c r="NNC536" s="682"/>
      <c r="NND536" s="682"/>
      <c r="NNE536" s="682"/>
      <c r="NNF536" s="682"/>
      <c r="NNG536" s="682"/>
      <c r="NNH536" s="682"/>
      <c r="NNI536" s="682"/>
      <c r="NNJ536" s="682"/>
      <c r="NNK536" s="682"/>
      <c r="NNL536" s="682"/>
      <c r="NNM536" s="682"/>
      <c r="NNN536" s="682"/>
      <c r="NNO536" s="682"/>
      <c r="NNP536" s="682"/>
      <c r="NNQ536" s="682"/>
      <c r="NNR536" s="682"/>
      <c r="NNS536" s="682"/>
      <c r="NNT536" s="682"/>
      <c r="NNU536" s="682"/>
      <c r="NNV536" s="682"/>
      <c r="NNW536" s="682"/>
      <c r="NNX536" s="682"/>
      <c r="NNY536" s="682"/>
      <c r="NNZ536" s="682"/>
      <c r="NOA536" s="682"/>
      <c r="NOB536" s="682"/>
      <c r="NOC536" s="682"/>
      <c r="NOD536" s="682"/>
      <c r="NOE536" s="682"/>
      <c r="NOF536" s="682"/>
      <c r="NOG536" s="682"/>
      <c r="NOH536" s="682"/>
      <c r="NOI536" s="682"/>
      <c r="NOJ536" s="682"/>
      <c r="NOK536" s="682"/>
      <c r="NOL536" s="682"/>
      <c r="NOM536" s="682"/>
      <c r="NON536" s="682"/>
      <c r="NOO536" s="682"/>
      <c r="NOP536" s="682"/>
      <c r="NOQ536" s="682"/>
      <c r="NOR536" s="682"/>
      <c r="NOS536" s="682"/>
      <c r="NOT536" s="682"/>
      <c r="NOU536" s="682"/>
      <c r="NOV536" s="682"/>
      <c r="NOW536" s="682"/>
      <c r="NOX536" s="682"/>
      <c r="NOY536" s="682"/>
      <c r="NOZ536" s="682"/>
      <c r="NPA536" s="682"/>
      <c r="NPB536" s="682"/>
      <c r="NPC536" s="682"/>
      <c r="NPD536" s="682"/>
      <c r="NPE536" s="682"/>
      <c r="NPF536" s="682"/>
      <c r="NPG536" s="682"/>
      <c r="NPH536" s="682"/>
      <c r="NPI536" s="682"/>
      <c r="NPJ536" s="682"/>
      <c r="NPK536" s="682"/>
      <c r="NPL536" s="682"/>
      <c r="NPM536" s="682"/>
      <c r="NPN536" s="682"/>
      <c r="NPO536" s="682"/>
      <c r="NPP536" s="682"/>
      <c r="NPQ536" s="682"/>
      <c r="NPR536" s="682"/>
      <c r="NPS536" s="682"/>
      <c r="NPT536" s="682"/>
      <c r="NPU536" s="682"/>
      <c r="NPV536" s="682"/>
      <c r="NPW536" s="682"/>
      <c r="NPX536" s="682"/>
      <c r="NPY536" s="682"/>
      <c r="NPZ536" s="682"/>
      <c r="NQA536" s="682"/>
      <c r="NQB536" s="682"/>
      <c r="NQC536" s="682"/>
      <c r="NQD536" s="682"/>
      <c r="NQE536" s="682"/>
      <c r="NQF536" s="682"/>
      <c r="NQG536" s="682"/>
      <c r="NQH536" s="682"/>
      <c r="NQI536" s="682"/>
      <c r="NQJ536" s="682"/>
      <c r="NQK536" s="682"/>
      <c r="NQL536" s="682"/>
      <c r="NQM536" s="682"/>
      <c r="NQN536" s="682"/>
      <c r="NQO536" s="682"/>
      <c r="NQP536" s="682"/>
      <c r="NQQ536" s="682"/>
      <c r="NQR536" s="682"/>
      <c r="NQS536" s="682"/>
      <c r="NQT536" s="682"/>
      <c r="NQU536" s="682"/>
      <c r="NQV536" s="682"/>
      <c r="NQW536" s="682"/>
      <c r="NQX536" s="682"/>
      <c r="NQY536" s="682"/>
      <c r="NQZ536" s="682"/>
      <c r="NRA536" s="682"/>
      <c r="NRB536" s="682"/>
      <c r="NRC536" s="682"/>
      <c r="NRD536" s="682"/>
      <c r="NRE536" s="682"/>
      <c r="NRF536" s="682"/>
      <c r="NRG536" s="682"/>
      <c r="NRH536" s="682"/>
      <c r="NRI536" s="682"/>
      <c r="NRJ536" s="682"/>
      <c r="NRK536" s="682"/>
      <c r="NRL536" s="682"/>
      <c r="NRM536" s="682"/>
      <c r="NRN536" s="682"/>
      <c r="NRO536" s="682"/>
      <c r="NRP536" s="682"/>
      <c r="NRQ536" s="682"/>
      <c r="NRR536" s="682"/>
      <c r="NRS536" s="682"/>
      <c r="NRT536" s="682"/>
      <c r="NRU536" s="682"/>
      <c r="NRV536" s="682"/>
      <c r="NRW536" s="682"/>
      <c r="NRX536" s="682"/>
      <c r="NRY536" s="682"/>
      <c r="NRZ536" s="682"/>
      <c r="NSA536" s="682"/>
      <c r="NSB536" s="682"/>
      <c r="NSC536" s="682"/>
      <c r="NSD536" s="682"/>
      <c r="NSE536" s="682"/>
      <c r="NSF536" s="682"/>
      <c r="NSG536" s="682"/>
      <c r="NSH536" s="682"/>
      <c r="NSI536" s="682"/>
      <c r="NSJ536" s="682"/>
      <c r="NSK536" s="682"/>
      <c r="NSL536" s="682"/>
      <c r="NSM536" s="682"/>
      <c r="NSN536" s="682"/>
      <c r="NSO536" s="682"/>
      <c r="NSP536" s="682"/>
      <c r="NSQ536" s="682"/>
      <c r="NSR536" s="682"/>
      <c r="NSS536" s="682"/>
      <c r="NST536" s="682"/>
      <c r="NSU536" s="682"/>
      <c r="NSV536" s="682"/>
      <c r="NSW536" s="682"/>
      <c r="NSX536" s="682"/>
      <c r="NSY536" s="682"/>
      <c r="NSZ536" s="682"/>
      <c r="NTA536" s="682"/>
      <c r="NTB536" s="682"/>
      <c r="NTC536" s="682"/>
      <c r="NTD536" s="682"/>
      <c r="NTE536" s="682"/>
      <c r="NTF536" s="682"/>
      <c r="NTG536" s="682"/>
      <c r="NTH536" s="682"/>
      <c r="NTI536" s="682"/>
      <c r="NTJ536" s="682"/>
      <c r="NTK536" s="682"/>
      <c r="NTL536" s="682"/>
      <c r="NTM536" s="682"/>
      <c r="NTN536" s="682"/>
      <c r="NTO536" s="682"/>
      <c r="NTP536" s="682"/>
      <c r="NTQ536" s="682"/>
      <c r="NTR536" s="682"/>
      <c r="NTS536" s="682"/>
      <c r="NTT536" s="682"/>
      <c r="NTU536" s="682"/>
      <c r="NTV536" s="682"/>
      <c r="NTW536" s="682"/>
      <c r="NTX536" s="682"/>
      <c r="NTY536" s="682"/>
      <c r="NTZ536" s="682"/>
      <c r="NUA536" s="682"/>
      <c r="NUB536" s="682"/>
      <c r="NUC536" s="682"/>
      <c r="NUD536" s="682"/>
      <c r="NUE536" s="682"/>
      <c r="NUF536" s="682"/>
      <c r="NUG536" s="682"/>
      <c r="NUH536" s="682"/>
      <c r="NUI536" s="682"/>
      <c r="NUJ536" s="682"/>
      <c r="NUK536" s="682"/>
      <c r="NUL536" s="682"/>
      <c r="NUM536" s="682"/>
      <c r="NUN536" s="682"/>
      <c r="NUO536" s="682"/>
      <c r="NUP536" s="682"/>
      <c r="NUQ536" s="682"/>
      <c r="NUR536" s="682"/>
      <c r="NUS536" s="682"/>
      <c r="NUT536" s="682"/>
      <c r="NUU536" s="682"/>
      <c r="NUV536" s="682"/>
      <c r="NUW536" s="682"/>
      <c r="NUX536" s="682"/>
      <c r="NUY536" s="682"/>
      <c r="NUZ536" s="682"/>
      <c r="NVA536" s="682"/>
      <c r="NVB536" s="682"/>
      <c r="NVC536" s="682"/>
      <c r="NVD536" s="682"/>
      <c r="NVE536" s="682"/>
      <c r="NVF536" s="682"/>
      <c r="NVG536" s="682"/>
      <c r="NVH536" s="682"/>
      <c r="NVI536" s="682"/>
      <c r="NVJ536" s="682"/>
      <c r="NVK536" s="682"/>
      <c r="NVL536" s="682"/>
      <c r="NVM536" s="682"/>
      <c r="NVN536" s="682"/>
      <c r="NVO536" s="682"/>
      <c r="NVP536" s="682"/>
      <c r="NVQ536" s="682"/>
      <c r="NVR536" s="682"/>
      <c r="NVS536" s="682"/>
      <c r="NVT536" s="682"/>
      <c r="NVU536" s="682"/>
      <c r="NVV536" s="682"/>
      <c r="NVW536" s="682"/>
      <c r="NVX536" s="682"/>
      <c r="NVY536" s="682"/>
      <c r="NVZ536" s="682"/>
      <c r="NWA536" s="682"/>
      <c r="NWB536" s="682"/>
      <c r="NWC536" s="682"/>
      <c r="NWD536" s="682"/>
      <c r="NWE536" s="682"/>
      <c r="NWF536" s="682"/>
      <c r="NWG536" s="682"/>
      <c r="NWH536" s="682"/>
      <c r="NWI536" s="682"/>
      <c r="NWJ536" s="682"/>
      <c r="NWK536" s="682"/>
      <c r="NWL536" s="682"/>
      <c r="NWM536" s="682"/>
      <c r="NWN536" s="682"/>
      <c r="NWO536" s="682"/>
      <c r="NWP536" s="682"/>
      <c r="NWQ536" s="682"/>
      <c r="NWR536" s="682"/>
      <c r="NWS536" s="682"/>
      <c r="NWT536" s="682"/>
      <c r="NWU536" s="682"/>
      <c r="NWV536" s="682"/>
      <c r="NWW536" s="682"/>
      <c r="NWX536" s="682"/>
      <c r="NWY536" s="682"/>
      <c r="NWZ536" s="682"/>
      <c r="NXA536" s="682"/>
      <c r="NXB536" s="682"/>
      <c r="NXC536" s="682"/>
      <c r="NXD536" s="682"/>
      <c r="NXE536" s="682"/>
      <c r="NXF536" s="682"/>
      <c r="NXG536" s="682"/>
      <c r="NXH536" s="682"/>
      <c r="NXI536" s="682"/>
      <c r="NXJ536" s="682"/>
      <c r="NXK536" s="682"/>
      <c r="NXL536" s="682"/>
      <c r="NXM536" s="682"/>
      <c r="NXN536" s="682"/>
      <c r="NXO536" s="682"/>
      <c r="NXP536" s="682"/>
      <c r="NXQ536" s="682"/>
      <c r="NXR536" s="682"/>
      <c r="NXS536" s="682"/>
      <c r="NXT536" s="682"/>
      <c r="NXU536" s="682"/>
      <c r="NXV536" s="682"/>
      <c r="NXW536" s="682"/>
      <c r="NXX536" s="682"/>
      <c r="NXY536" s="682"/>
      <c r="NXZ536" s="682"/>
      <c r="NYA536" s="682"/>
      <c r="NYB536" s="682"/>
      <c r="NYC536" s="682"/>
      <c r="NYD536" s="682"/>
      <c r="NYE536" s="682"/>
      <c r="NYF536" s="682"/>
      <c r="NYG536" s="682"/>
      <c r="NYH536" s="682"/>
      <c r="NYI536" s="682"/>
      <c r="NYJ536" s="682"/>
      <c r="NYK536" s="682"/>
      <c r="NYL536" s="682"/>
      <c r="NYM536" s="682"/>
      <c r="NYN536" s="682"/>
      <c r="NYO536" s="682"/>
      <c r="NYP536" s="682"/>
      <c r="NYQ536" s="682"/>
      <c r="NYR536" s="682"/>
      <c r="NYS536" s="682"/>
      <c r="NYT536" s="682"/>
      <c r="NYU536" s="682"/>
      <c r="NYV536" s="682"/>
      <c r="NYW536" s="682"/>
      <c r="NYX536" s="682"/>
      <c r="NYY536" s="682"/>
      <c r="NYZ536" s="682"/>
      <c r="NZA536" s="682"/>
      <c r="NZB536" s="682"/>
      <c r="NZC536" s="682"/>
      <c r="NZD536" s="682"/>
      <c r="NZE536" s="682"/>
      <c r="NZF536" s="682"/>
      <c r="NZG536" s="682"/>
      <c r="NZH536" s="682"/>
      <c r="NZI536" s="682"/>
      <c r="NZJ536" s="682"/>
      <c r="NZK536" s="682"/>
      <c r="NZL536" s="682"/>
      <c r="NZM536" s="682"/>
      <c r="NZN536" s="682"/>
      <c r="NZO536" s="682"/>
      <c r="NZP536" s="682"/>
      <c r="NZQ536" s="682"/>
      <c r="NZR536" s="682"/>
      <c r="NZS536" s="682"/>
      <c r="NZT536" s="682"/>
      <c r="NZU536" s="682"/>
      <c r="NZV536" s="682"/>
      <c r="NZW536" s="682"/>
      <c r="NZX536" s="682"/>
      <c r="NZY536" s="682"/>
      <c r="NZZ536" s="682"/>
      <c r="OAA536" s="682"/>
      <c r="OAB536" s="682"/>
      <c r="OAC536" s="682"/>
      <c r="OAD536" s="682"/>
      <c r="OAE536" s="682"/>
      <c r="OAF536" s="682"/>
      <c r="OAG536" s="682"/>
      <c r="OAH536" s="682"/>
      <c r="OAI536" s="682"/>
      <c r="OAJ536" s="682"/>
      <c r="OAK536" s="682"/>
      <c r="OAL536" s="682"/>
      <c r="OAM536" s="682"/>
      <c r="OAN536" s="682"/>
      <c r="OAO536" s="682"/>
      <c r="OAP536" s="682"/>
      <c r="OAQ536" s="682"/>
      <c r="OAR536" s="682"/>
      <c r="OAS536" s="682"/>
      <c r="OAT536" s="682"/>
      <c r="OAU536" s="682"/>
      <c r="OAV536" s="682"/>
      <c r="OAW536" s="682"/>
      <c r="OAX536" s="682"/>
      <c r="OAY536" s="682"/>
      <c r="OAZ536" s="682"/>
      <c r="OBA536" s="682"/>
      <c r="OBB536" s="682"/>
      <c r="OBC536" s="682"/>
      <c r="OBD536" s="682"/>
      <c r="OBE536" s="682"/>
      <c r="OBF536" s="682"/>
      <c r="OBG536" s="682"/>
      <c r="OBH536" s="682"/>
      <c r="OBI536" s="682"/>
      <c r="OBJ536" s="682"/>
      <c r="OBK536" s="682"/>
      <c r="OBL536" s="682"/>
      <c r="OBM536" s="682"/>
      <c r="OBN536" s="682"/>
      <c r="OBO536" s="682"/>
      <c r="OBP536" s="682"/>
      <c r="OBQ536" s="682"/>
      <c r="OBR536" s="682"/>
      <c r="OBS536" s="682"/>
      <c r="OBT536" s="682"/>
      <c r="OBU536" s="682"/>
      <c r="OBV536" s="682"/>
      <c r="OBW536" s="682"/>
      <c r="OBX536" s="682"/>
      <c r="OBY536" s="682"/>
      <c r="OBZ536" s="682"/>
      <c r="OCA536" s="682"/>
      <c r="OCB536" s="682"/>
      <c r="OCC536" s="682"/>
      <c r="OCD536" s="682"/>
      <c r="OCE536" s="682"/>
      <c r="OCF536" s="682"/>
      <c r="OCG536" s="682"/>
      <c r="OCH536" s="682"/>
      <c r="OCI536" s="682"/>
      <c r="OCJ536" s="682"/>
      <c r="OCK536" s="682"/>
      <c r="OCL536" s="682"/>
      <c r="OCM536" s="682"/>
      <c r="OCN536" s="682"/>
      <c r="OCO536" s="682"/>
      <c r="OCP536" s="682"/>
      <c r="OCQ536" s="682"/>
      <c r="OCR536" s="682"/>
      <c r="OCS536" s="682"/>
      <c r="OCT536" s="682"/>
      <c r="OCU536" s="682"/>
      <c r="OCV536" s="682"/>
      <c r="OCW536" s="682"/>
      <c r="OCX536" s="682"/>
      <c r="OCY536" s="682"/>
      <c r="OCZ536" s="682"/>
      <c r="ODA536" s="682"/>
      <c r="ODB536" s="682"/>
      <c r="ODC536" s="682"/>
      <c r="ODD536" s="682"/>
      <c r="ODE536" s="682"/>
      <c r="ODF536" s="682"/>
      <c r="ODG536" s="682"/>
      <c r="ODH536" s="682"/>
      <c r="ODI536" s="682"/>
      <c r="ODJ536" s="682"/>
      <c r="ODK536" s="682"/>
      <c r="ODL536" s="682"/>
      <c r="ODM536" s="682"/>
      <c r="ODN536" s="682"/>
      <c r="ODO536" s="682"/>
      <c r="ODP536" s="682"/>
      <c r="ODQ536" s="682"/>
      <c r="ODR536" s="682"/>
      <c r="ODS536" s="682"/>
      <c r="ODT536" s="682"/>
      <c r="ODU536" s="682"/>
      <c r="ODV536" s="682"/>
      <c r="ODW536" s="682"/>
      <c r="ODX536" s="682"/>
      <c r="ODY536" s="682"/>
      <c r="ODZ536" s="682"/>
      <c r="OEA536" s="682"/>
      <c r="OEB536" s="682"/>
      <c r="OEC536" s="682"/>
      <c r="OED536" s="682"/>
      <c r="OEE536" s="682"/>
      <c r="OEF536" s="682"/>
      <c r="OEG536" s="682"/>
      <c r="OEH536" s="682"/>
      <c r="OEI536" s="682"/>
      <c r="OEJ536" s="682"/>
      <c r="OEK536" s="682"/>
      <c r="OEL536" s="682"/>
      <c r="OEM536" s="682"/>
      <c r="OEN536" s="682"/>
      <c r="OEO536" s="682"/>
      <c r="OEP536" s="682"/>
      <c r="OEQ536" s="682"/>
      <c r="OER536" s="682"/>
      <c r="OES536" s="682"/>
      <c r="OET536" s="682"/>
      <c r="OEU536" s="682"/>
      <c r="OEV536" s="682"/>
      <c r="OEW536" s="682"/>
      <c r="OEX536" s="682"/>
      <c r="OEY536" s="682"/>
      <c r="OEZ536" s="682"/>
      <c r="OFA536" s="682"/>
      <c r="OFB536" s="682"/>
      <c r="OFC536" s="682"/>
      <c r="OFD536" s="682"/>
      <c r="OFE536" s="682"/>
      <c r="OFF536" s="682"/>
      <c r="OFG536" s="682"/>
      <c r="OFH536" s="682"/>
      <c r="OFI536" s="682"/>
      <c r="OFJ536" s="682"/>
      <c r="OFK536" s="682"/>
      <c r="OFL536" s="682"/>
      <c r="OFM536" s="682"/>
      <c r="OFN536" s="682"/>
      <c r="OFO536" s="682"/>
      <c r="OFP536" s="682"/>
      <c r="OFQ536" s="682"/>
      <c r="OFR536" s="682"/>
      <c r="OFS536" s="682"/>
      <c r="OFT536" s="682"/>
      <c r="OFU536" s="682"/>
      <c r="OFV536" s="682"/>
      <c r="OFW536" s="682"/>
      <c r="OFX536" s="682"/>
      <c r="OFY536" s="682"/>
      <c r="OFZ536" s="682"/>
      <c r="OGA536" s="682"/>
      <c r="OGB536" s="682"/>
      <c r="OGC536" s="682"/>
      <c r="OGD536" s="682"/>
      <c r="OGE536" s="682"/>
      <c r="OGF536" s="682"/>
      <c r="OGG536" s="682"/>
      <c r="OGH536" s="682"/>
      <c r="OGI536" s="682"/>
      <c r="OGJ536" s="682"/>
      <c r="OGK536" s="682"/>
      <c r="OGL536" s="682"/>
      <c r="OGM536" s="682"/>
      <c r="OGN536" s="682"/>
      <c r="OGO536" s="682"/>
      <c r="OGP536" s="682"/>
      <c r="OGQ536" s="682"/>
      <c r="OGR536" s="682"/>
      <c r="OGS536" s="682"/>
      <c r="OGT536" s="682"/>
      <c r="OGU536" s="682"/>
      <c r="OGV536" s="682"/>
      <c r="OGW536" s="682"/>
      <c r="OGX536" s="682"/>
      <c r="OGY536" s="682"/>
      <c r="OGZ536" s="682"/>
      <c r="OHA536" s="682"/>
      <c r="OHB536" s="682"/>
      <c r="OHC536" s="682"/>
      <c r="OHD536" s="682"/>
      <c r="OHE536" s="682"/>
      <c r="OHF536" s="682"/>
      <c r="OHG536" s="682"/>
      <c r="OHH536" s="682"/>
      <c r="OHI536" s="682"/>
      <c r="OHJ536" s="682"/>
      <c r="OHK536" s="682"/>
      <c r="OHL536" s="682"/>
      <c r="OHM536" s="682"/>
      <c r="OHN536" s="682"/>
      <c r="OHO536" s="682"/>
      <c r="OHP536" s="682"/>
      <c r="OHQ536" s="682"/>
      <c r="OHR536" s="682"/>
      <c r="OHS536" s="682"/>
      <c r="OHT536" s="682"/>
      <c r="OHU536" s="682"/>
      <c r="OHV536" s="682"/>
      <c r="OHW536" s="682"/>
      <c r="OHX536" s="682"/>
      <c r="OHY536" s="682"/>
      <c r="OHZ536" s="682"/>
      <c r="OIA536" s="682"/>
      <c r="OIB536" s="682"/>
      <c r="OIC536" s="682"/>
      <c r="OID536" s="682"/>
      <c r="OIE536" s="682"/>
      <c r="OIF536" s="682"/>
      <c r="OIG536" s="682"/>
      <c r="OIH536" s="682"/>
      <c r="OII536" s="682"/>
      <c r="OIJ536" s="682"/>
      <c r="OIK536" s="682"/>
      <c r="OIL536" s="682"/>
      <c r="OIM536" s="682"/>
      <c r="OIN536" s="682"/>
      <c r="OIO536" s="682"/>
      <c r="OIP536" s="682"/>
      <c r="OIQ536" s="682"/>
      <c r="OIR536" s="682"/>
      <c r="OIS536" s="682"/>
      <c r="OIT536" s="682"/>
      <c r="OIU536" s="682"/>
      <c r="OIV536" s="682"/>
      <c r="OIW536" s="682"/>
      <c r="OIX536" s="682"/>
      <c r="OIY536" s="682"/>
      <c r="OIZ536" s="682"/>
      <c r="OJA536" s="682"/>
      <c r="OJB536" s="682"/>
      <c r="OJC536" s="682"/>
      <c r="OJD536" s="682"/>
      <c r="OJE536" s="682"/>
      <c r="OJF536" s="682"/>
      <c r="OJG536" s="682"/>
      <c r="OJH536" s="682"/>
      <c r="OJI536" s="682"/>
      <c r="OJJ536" s="682"/>
      <c r="OJK536" s="682"/>
      <c r="OJL536" s="682"/>
      <c r="OJM536" s="682"/>
      <c r="OJN536" s="682"/>
      <c r="OJO536" s="682"/>
      <c r="OJP536" s="682"/>
      <c r="OJQ536" s="682"/>
      <c r="OJR536" s="682"/>
      <c r="OJS536" s="682"/>
      <c r="OJT536" s="682"/>
      <c r="OJU536" s="682"/>
      <c r="OJV536" s="682"/>
      <c r="OJW536" s="682"/>
      <c r="OJX536" s="682"/>
      <c r="OJY536" s="682"/>
      <c r="OJZ536" s="682"/>
      <c r="OKA536" s="682"/>
      <c r="OKB536" s="682"/>
      <c r="OKC536" s="682"/>
      <c r="OKD536" s="682"/>
      <c r="OKE536" s="682"/>
      <c r="OKF536" s="682"/>
      <c r="OKG536" s="682"/>
      <c r="OKH536" s="682"/>
      <c r="OKI536" s="682"/>
      <c r="OKJ536" s="682"/>
      <c r="OKK536" s="682"/>
      <c r="OKL536" s="682"/>
      <c r="OKM536" s="682"/>
      <c r="OKN536" s="682"/>
      <c r="OKO536" s="682"/>
      <c r="OKP536" s="682"/>
      <c r="OKQ536" s="682"/>
      <c r="OKR536" s="682"/>
      <c r="OKS536" s="682"/>
      <c r="OKT536" s="682"/>
      <c r="OKU536" s="682"/>
      <c r="OKV536" s="682"/>
      <c r="OKW536" s="682"/>
      <c r="OKX536" s="682"/>
      <c r="OKY536" s="682"/>
      <c r="OKZ536" s="682"/>
      <c r="OLA536" s="682"/>
      <c r="OLB536" s="682"/>
      <c r="OLC536" s="682"/>
      <c r="OLD536" s="682"/>
      <c r="OLE536" s="682"/>
      <c r="OLF536" s="682"/>
      <c r="OLG536" s="682"/>
      <c r="OLH536" s="682"/>
      <c r="OLI536" s="682"/>
      <c r="OLJ536" s="682"/>
      <c r="OLK536" s="682"/>
      <c r="OLL536" s="682"/>
      <c r="OLM536" s="682"/>
      <c r="OLN536" s="682"/>
      <c r="OLO536" s="682"/>
      <c r="OLP536" s="682"/>
      <c r="OLQ536" s="682"/>
      <c r="OLR536" s="682"/>
      <c r="OLS536" s="682"/>
      <c r="OLT536" s="682"/>
      <c r="OLU536" s="682"/>
      <c r="OLV536" s="682"/>
      <c r="OLW536" s="682"/>
      <c r="OLX536" s="682"/>
      <c r="OLY536" s="682"/>
      <c r="OLZ536" s="682"/>
      <c r="OMA536" s="682"/>
      <c r="OMB536" s="682"/>
      <c r="OMC536" s="682"/>
      <c r="OMD536" s="682"/>
      <c r="OME536" s="682"/>
      <c r="OMF536" s="682"/>
      <c r="OMG536" s="682"/>
      <c r="OMH536" s="682"/>
      <c r="OMI536" s="682"/>
      <c r="OMJ536" s="682"/>
      <c r="OMK536" s="682"/>
      <c r="OML536" s="682"/>
      <c r="OMM536" s="682"/>
      <c r="OMN536" s="682"/>
      <c r="OMO536" s="682"/>
      <c r="OMP536" s="682"/>
      <c r="OMQ536" s="682"/>
      <c r="OMR536" s="682"/>
      <c r="OMS536" s="682"/>
      <c r="OMT536" s="682"/>
      <c r="OMU536" s="682"/>
      <c r="OMV536" s="682"/>
      <c r="OMW536" s="682"/>
      <c r="OMX536" s="682"/>
      <c r="OMY536" s="682"/>
      <c r="OMZ536" s="682"/>
      <c r="ONA536" s="682"/>
      <c r="ONB536" s="682"/>
      <c r="ONC536" s="682"/>
      <c r="OND536" s="682"/>
      <c r="ONE536" s="682"/>
      <c r="ONF536" s="682"/>
      <c r="ONG536" s="682"/>
      <c r="ONH536" s="682"/>
      <c r="ONI536" s="682"/>
      <c r="ONJ536" s="682"/>
      <c r="ONK536" s="682"/>
      <c r="ONL536" s="682"/>
      <c r="ONM536" s="682"/>
      <c r="ONN536" s="682"/>
      <c r="ONO536" s="682"/>
      <c r="ONP536" s="682"/>
      <c r="ONQ536" s="682"/>
      <c r="ONR536" s="682"/>
      <c r="ONS536" s="682"/>
      <c r="ONT536" s="682"/>
      <c r="ONU536" s="682"/>
      <c r="ONV536" s="682"/>
      <c r="ONW536" s="682"/>
      <c r="ONX536" s="682"/>
      <c r="ONY536" s="682"/>
      <c r="ONZ536" s="682"/>
      <c r="OOA536" s="682"/>
      <c r="OOB536" s="682"/>
      <c r="OOC536" s="682"/>
      <c r="OOD536" s="682"/>
      <c r="OOE536" s="682"/>
      <c r="OOF536" s="682"/>
      <c r="OOG536" s="682"/>
      <c r="OOH536" s="682"/>
      <c r="OOI536" s="682"/>
      <c r="OOJ536" s="682"/>
      <c r="OOK536" s="682"/>
      <c r="OOL536" s="682"/>
      <c r="OOM536" s="682"/>
      <c r="OON536" s="682"/>
      <c r="OOO536" s="682"/>
      <c r="OOP536" s="682"/>
      <c r="OOQ536" s="682"/>
      <c r="OOR536" s="682"/>
      <c r="OOS536" s="682"/>
      <c r="OOT536" s="682"/>
      <c r="OOU536" s="682"/>
      <c r="OOV536" s="682"/>
      <c r="OOW536" s="682"/>
      <c r="OOX536" s="682"/>
      <c r="OOY536" s="682"/>
      <c r="OOZ536" s="682"/>
      <c r="OPA536" s="682"/>
      <c r="OPB536" s="682"/>
      <c r="OPC536" s="682"/>
      <c r="OPD536" s="682"/>
      <c r="OPE536" s="682"/>
      <c r="OPF536" s="682"/>
      <c r="OPG536" s="682"/>
      <c r="OPH536" s="682"/>
      <c r="OPI536" s="682"/>
      <c r="OPJ536" s="682"/>
      <c r="OPK536" s="682"/>
      <c r="OPL536" s="682"/>
      <c r="OPM536" s="682"/>
      <c r="OPN536" s="682"/>
      <c r="OPO536" s="682"/>
      <c r="OPP536" s="682"/>
      <c r="OPQ536" s="682"/>
      <c r="OPR536" s="682"/>
      <c r="OPS536" s="682"/>
      <c r="OPT536" s="682"/>
      <c r="OPU536" s="682"/>
      <c r="OPV536" s="682"/>
      <c r="OPW536" s="682"/>
      <c r="OPX536" s="682"/>
      <c r="OPY536" s="682"/>
      <c r="OPZ536" s="682"/>
      <c r="OQA536" s="682"/>
      <c r="OQB536" s="682"/>
      <c r="OQC536" s="682"/>
      <c r="OQD536" s="682"/>
      <c r="OQE536" s="682"/>
      <c r="OQF536" s="682"/>
      <c r="OQG536" s="682"/>
      <c r="OQH536" s="682"/>
      <c r="OQI536" s="682"/>
      <c r="OQJ536" s="682"/>
      <c r="OQK536" s="682"/>
      <c r="OQL536" s="682"/>
      <c r="OQM536" s="682"/>
      <c r="OQN536" s="682"/>
      <c r="OQO536" s="682"/>
      <c r="OQP536" s="682"/>
      <c r="OQQ536" s="682"/>
      <c r="OQR536" s="682"/>
      <c r="OQS536" s="682"/>
      <c r="OQT536" s="682"/>
      <c r="OQU536" s="682"/>
      <c r="OQV536" s="682"/>
      <c r="OQW536" s="682"/>
      <c r="OQX536" s="682"/>
      <c r="OQY536" s="682"/>
      <c r="OQZ536" s="682"/>
      <c r="ORA536" s="682"/>
      <c r="ORB536" s="682"/>
      <c r="ORC536" s="682"/>
      <c r="ORD536" s="682"/>
      <c r="ORE536" s="682"/>
      <c r="ORF536" s="682"/>
      <c r="ORG536" s="682"/>
      <c r="ORH536" s="682"/>
      <c r="ORI536" s="682"/>
      <c r="ORJ536" s="682"/>
      <c r="ORK536" s="682"/>
      <c r="ORL536" s="682"/>
      <c r="ORM536" s="682"/>
      <c r="ORN536" s="682"/>
      <c r="ORO536" s="682"/>
      <c r="ORP536" s="682"/>
      <c r="ORQ536" s="682"/>
      <c r="ORR536" s="682"/>
      <c r="ORS536" s="682"/>
      <c r="ORT536" s="682"/>
      <c r="ORU536" s="682"/>
      <c r="ORV536" s="682"/>
      <c r="ORW536" s="682"/>
      <c r="ORX536" s="682"/>
      <c r="ORY536" s="682"/>
      <c r="ORZ536" s="682"/>
      <c r="OSA536" s="682"/>
      <c r="OSB536" s="682"/>
      <c r="OSC536" s="682"/>
      <c r="OSD536" s="682"/>
      <c r="OSE536" s="682"/>
      <c r="OSF536" s="682"/>
      <c r="OSG536" s="682"/>
      <c r="OSH536" s="682"/>
      <c r="OSI536" s="682"/>
      <c r="OSJ536" s="682"/>
      <c r="OSK536" s="682"/>
      <c r="OSL536" s="682"/>
      <c r="OSM536" s="682"/>
      <c r="OSN536" s="682"/>
      <c r="OSO536" s="682"/>
      <c r="OSP536" s="682"/>
      <c r="OSQ536" s="682"/>
      <c r="OSR536" s="682"/>
      <c r="OSS536" s="682"/>
      <c r="OST536" s="682"/>
      <c r="OSU536" s="682"/>
      <c r="OSV536" s="682"/>
      <c r="OSW536" s="682"/>
      <c r="OSX536" s="682"/>
      <c r="OSY536" s="682"/>
      <c r="OSZ536" s="682"/>
      <c r="OTA536" s="682"/>
      <c r="OTB536" s="682"/>
      <c r="OTC536" s="682"/>
      <c r="OTD536" s="682"/>
      <c r="OTE536" s="682"/>
      <c r="OTF536" s="682"/>
      <c r="OTG536" s="682"/>
      <c r="OTH536" s="682"/>
      <c r="OTI536" s="682"/>
      <c r="OTJ536" s="682"/>
      <c r="OTK536" s="682"/>
      <c r="OTL536" s="682"/>
      <c r="OTM536" s="682"/>
      <c r="OTN536" s="682"/>
      <c r="OTO536" s="682"/>
      <c r="OTP536" s="682"/>
      <c r="OTQ536" s="682"/>
      <c r="OTR536" s="682"/>
      <c r="OTS536" s="682"/>
      <c r="OTT536" s="682"/>
      <c r="OTU536" s="682"/>
      <c r="OTV536" s="682"/>
      <c r="OTW536" s="682"/>
      <c r="OTX536" s="682"/>
      <c r="OTY536" s="682"/>
      <c r="OTZ536" s="682"/>
      <c r="OUA536" s="682"/>
      <c r="OUB536" s="682"/>
      <c r="OUC536" s="682"/>
      <c r="OUD536" s="682"/>
      <c r="OUE536" s="682"/>
      <c r="OUF536" s="682"/>
      <c r="OUG536" s="682"/>
      <c r="OUH536" s="682"/>
      <c r="OUI536" s="682"/>
      <c r="OUJ536" s="682"/>
      <c r="OUK536" s="682"/>
      <c r="OUL536" s="682"/>
      <c r="OUM536" s="682"/>
      <c r="OUN536" s="682"/>
      <c r="OUO536" s="682"/>
      <c r="OUP536" s="682"/>
      <c r="OUQ536" s="682"/>
      <c r="OUR536" s="682"/>
      <c r="OUS536" s="682"/>
      <c r="OUT536" s="682"/>
      <c r="OUU536" s="682"/>
      <c r="OUV536" s="682"/>
      <c r="OUW536" s="682"/>
      <c r="OUX536" s="682"/>
      <c r="OUY536" s="682"/>
      <c r="OUZ536" s="682"/>
      <c r="OVA536" s="682"/>
      <c r="OVB536" s="682"/>
      <c r="OVC536" s="682"/>
      <c r="OVD536" s="682"/>
      <c r="OVE536" s="682"/>
      <c r="OVF536" s="682"/>
      <c r="OVG536" s="682"/>
      <c r="OVH536" s="682"/>
      <c r="OVI536" s="682"/>
      <c r="OVJ536" s="682"/>
      <c r="OVK536" s="682"/>
      <c r="OVL536" s="682"/>
      <c r="OVM536" s="682"/>
      <c r="OVN536" s="682"/>
      <c r="OVO536" s="682"/>
      <c r="OVP536" s="682"/>
      <c r="OVQ536" s="682"/>
      <c r="OVR536" s="682"/>
      <c r="OVS536" s="682"/>
      <c r="OVT536" s="682"/>
      <c r="OVU536" s="682"/>
      <c r="OVV536" s="682"/>
      <c r="OVW536" s="682"/>
      <c r="OVX536" s="682"/>
      <c r="OVY536" s="682"/>
      <c r="OVZ536" s="682"/>
      <c r="OWA536" s="682"/>
      <c r="OWB536" s="682"/>
      <c r="OWC536" s="682"/>
      <c r="OWD536" s="682"/>
      <c r="OWE536" s="682"/>
      <c r="OWF536" s="682"/>
      <c r="OWG536" s="682"/>
      <c r="OWH536" s="682"/>
      <c r="OWI536" s="682"/>
      <c r="OWJ536" s="682"/>
      <c r="OWK536" s="682"/>
      <c r="OWL536" s="682"/>
      <c r="OWM536" s="682"/>
      <c r="OWN536" s="682"/>
      <c r="OWO536" s="682"/>
      <c r="OWP536" s="682"/>
      <c r="OWQ536" s="682"/>
      <c r="OWR536" s="682"/>
      <c r="OWS536" s="682"/>
      <c r="OWT536" s="682"/>
      <c r="OWU536" s="682"/>
      <c r="OWV536" s="682"/>
      <c r="OWW536" s="682"/>
      <c r="OWX536" s="682"/>
      <c r="OWY536" s="682"/>
      <c r="OWZ536" s="682"/>
      <c r="OXA536" s="682"/>
      <c r="OXB536" s="682"/>
      <c r="OXC536" s="682"/>
      <c r="OXD536" s="682"/>
      <c r="OXE536" s="682"/>
      <c r="OXF536" s="682"/>
      <c r="OXG536" s="682"/>
      <c r="OXH536" s="682"/>
      <c r="OXI536" s="682"/>
      <c r="OXJ536" s="682"/>
      <c r="OXK536" s="682"/>
      <c r="OXL536" s="682"/>
      <c r="OXM536" s="682"/>
      <c r="OXN536" s="682"/>
      <c r="OXO536" s="682"/>
      <c r="OXP536" s="682"/>
      <c r="OXQ536" s="682"/>
      <c r="OXR536" s="682"/>
      <c r="OXS536" s="682"/>
      <c r="OXT536" s="682"/>
      <c r="OXU536" s="682"/>
      <c r="OXV536" s="682"/>
      <c r="OXW536" s="682"/>
      <c r="OXX536" s="682"/>
      <c r="OXY536" s="682"/>
      <c r="OXZ536" s="682"/>
      <c r="OYA536" s="682"/>
      <c r="OYB536" s="682"/>
      <c r="OYC536" s="682"/>
      <c r="OYD536" s="682"/>
      <c r="OYE536" s="682"/>
      <c r="OYF536" s="682"/>
      <c r="OYG536" s="682"/>
      <c r="OYH536" s="682"/>
      <c r="OYI536" s="682"/>
      <c r="OYJ536" s="682"/>
      <c r="OYK536" s="682"/>
      <c r="OYL536" s="682"/>
      <c r="OYM536" s="682"/>
      <c r="OYN536" s="682"/>
      <c r="OYO536" s="682"/>
      <c r="OYP536" s="682"/>
      <c r="OYQ536" s="682"/>
      <c r="OYR536" s="682"/>
      <c r="OYS536" s="682"/>
      <c r="OYT536" s="682"/>
      <c r="OYU536" s="682"/>
      <c r="OYV536" s="682"/>
      <c r="OYW536" s="682"/>
      <c r="OYX536" s="682"/>
      <c r="OYY536" s="682"/>
      <c r="OYZ536" s="682"/>
      <c r="OZA536" s="682"/>
      <c r="OZB536" s="682"/>
      <c r="OZC536" s="682"/>
      <c r="OZD536" s="682"/>
      <c r="OZE536" s="682"/>
      <c r="OZF536" s="682"/>
      <c r="OZG536" s="682"/>
      <c r="OZH536" s="682"/>
      <c r="OZI536" s="682"/>
      <c r="OZJ536" s="682"/>
      <c r="OZK536" s="682"/>
      <c r="OZL536" s="682"/>
      <c r="OZM536" s="682"/>
      <c r="OZN536" s="682"/>
      <c r="OZO536" s="682"/>
      <c r="OZP536" s="682"/>
      <c r="OZQ536" s="682"/>
      <c r="OZR536" s="682"/>
      <c r="OZS536" s="682"/>
      <c r="OZT536" s="682"/>
      <c r="OZU536" s="682"/>
      <c r="OZV536" s="682"/>
      <c r="OZW536" s="682"/>
      <c r="OZX536" s="682"/>
      <c r="OZY536" s="682"/>
      <c r="OZZ536" s="682"/>
      <c r="PAA536" s="682"/>
      <c r="PAB536" s="682"/>
      <c r="PAC536" s="682"/>
      <c r="PAD536" s="682"/>
      <c r="PAE536" s="682"/>
      <c r="PAF536" s="682"/>
      <c r="PAG536" s="682"/>
      <c r="PAH536" s="682"/>
      <c r="PAI536" s="682"/>
      <c r="PAJ536" s="682"/>
      <c r="PAK536" s="682"/>
      <c r="PAL536" s="682"/>
      <c r="PAM536" s="682"/>
      <c r="PAN536" s="682"/>
      <c r="PAO536" s="682"/>
      <c r="PAP536" s="682"/>
      <c r="PAQ536" s="682"/>
      <c r="PAR536" s="682"/>
      <c r="PAS536" s="682"/>
      <c r="PAT536" s="682"/>
      <c r="PAU536" s="682"/>
      <c r="PAV536" s="682"/>
      <c r="PAW536" s="682"/>
      <c r="PAX536" s="682"/>
      <c r="PAY536" s="682"/>
      <c r="PAZ536" s="682"/>
      <c r="PBA536" s="682"/>
      <c r="PBB536" s="682"/>
      <c r="PBC536" s="682"/>
      <c r="PBD536" s="682"/>
      <c r="PBE536" s="682"/>
      <c r="PBF536" s="682"/>
      <c r="PBG536" s="682"/>
      <c r="PBH536" s="682"/>
      <c r="PBI536" s="682"/>
      <c r="PBJ536" s="682"/>
      <c r="PBK536" s="682"/>
      <c r="PBL536" s="682"/>
      <c r="PBM536" s="682"/>
      <c r="PBN536" s="682"/>
      <c r="PBO536" s="682"/>
      <c r="PBP536" s="682"/>
      <c r="PBQ536" s="682"/>
      <c r="PBR536" s="682"/>
      <c r="PBS536" s="682"/>
      <c r="PBT536" s="682"/>
      <c r="PBU536" s="682"/>
      <c r="PBV536" s="682"/>
      <c r="PBW536" s="682"/>
      <c r="PBX536" s="682"/>
      <c r="PBY536" s="682"/>
      <c r="PBZ536" s="682"/>
      <c r="PCA536" s="682"/>
      <c r="PCB536" s="682"/>
      <c r="PCC536" s="682"/>
      <c r="PCD536" s="682"/>
      <c r="PCE536" s="682"/>
      <c r="PCF536" s="682"/>
      <c r="PCG536" s="682"/>
      <c r="PCH536" s="682"/>
      <c r="PCI536" s="682"/>
      <c r="PCJ536" s="682"/>
      <c r="PCK536" s="682"/>
      <c r="PCL536" s="682"/>
      <c r="PCM536" s="682"/>
      <c r="PCN536" s="682"/>
      <c r="PCO536" s="682"/>
      <c r="PCP536" s="682"/>
      <c r="PCQ536" s="682"/>
      <c r="PCR536" s="682"/>
      <c r="PCS536" s="682"/>
      <c r="PCT536" s="682"/>
      <c r="PCU536" s="682"/>
      <c r="PCV536" s="682"/>
      <c r="PCW536" s="682"/>
      <c r="PCX536" s="682"/>
      <c r="PCY536" s="682"/>
      <c r="PCZ536" s="682"/>
      <c r="PDA536" s="682"/>
      <c r="PDB536" s="682"/>
      <c r="PDC536" s="682"/>
      <c r="PDD536" s="682"/>
      <c r="PDE536" s="682"/>
      <c r="PDF536" s="682"/>
      <c r="PDG536" s="682"/>
      <c r="PDH536" s="682"/>
      <c r="PDI536" s="682"/>
      <c r="PDJ536" s="682"/>
      <c r="PDK536" s="682"/>
      <c r="PDL536" s="682"/>
      <c r="PDM536" s="682"/>
      <c r="PDN536" s="682"/>
      <c r="PDO536" s="682"/>
      <c r="PDP536" s="682"/>
      <c r="PDQ536" s="682"/>
      <c r="PDR536" s="682"/>
      <c r="PDS536" s="682"/>
      <c r="PDT536" s="682"/>
      <c r="PDU536" s="682"/>
      <c r="PDV536" s="682"/>
      <c r="PDW536" s="682"/>
      <c r="PDX536" s="682"/>
      <c r="PDY536" s="682"/>
      <c r="PDZ536" s="682"/>
      <c r="PEA536" s="682"/>
      <c r="PEB536" s="682"/>
      <c r="PEC536" s="682"/>
      <c r="PED536" s="682"/>
      <c r="PEE536" s="682"/>
      <c r="PEF536" s="682"/>
      <c r="PEG536" s="682"/>
      <c r="PEH536" s="682"/>
      <c r="PEI536" s="682"/>
      <c r="PEJ536" s="682"/>
      <c r="PEK536" s="682"/>
      <c r="PEL536" s="682"/>
      <c r="PEM536" s="682"/>
      <c r="PEN536" s="682"/>
      <c r="PEO536" s="682"/>
      <c r="PEP536" s="682"/>
      <c r="PEQ536" s="682"/>
      <c r="PER536" s="682"/>
      <c r="PES536" s="682"/>
      <c r="PET536" s="682"/>
      <c r="PEU536" s="682"/>
      <c r="PEV536" s="682"/>
      <c r="PEW536" s="682"/>
      <c r="PEX536" s="682"/>
      <c r="PEY536" s="682"/>
      <c r="PEZ536" s="682"/>
      <c r="PFA536" s="682"/>
      <c r="PFB536" s="682"/>
      <c r="PFC536" s="682"/>
      <c r="PFD536" s="682"/>
      <c r="PFE536" s="682"/>
      <c r="PFF536" s="682"/>
      <c r="PFG536" s="682"/>
      <c r="PFH536" s="682"/>
      <c r="PFI536" s="682"/>
      <c r="PFJ536" s="682"/>
      <c r="PFK536" s="682"/>
      <c r="PFL536" s="682"/>
      <c r="PFM536" s="682"/>
      <c r="PFN536" s="682"/>
      <c r="PFO536" s="682"/>
      <c r="PFP536" s="682"/>
      <c r="PFQ536" s="682"/>
      <c r="PFR536" s="682"/>
      <c r="PFS536" s="682"/>
      <c r="PFT536" s="682"/>
      <c r="PFU536" s="682"/>
      <c r="PFV536" s="682"/>
      <c r="PFW536" s="682"/>
      <c r="PFX536" s="682"/>
      <c r="PFY536" s="682"/>
      <c r="PFZ536" s="682"/>
      <c r="PGA536" s="682"/>
      <c r="PGB536" s="682"/>
      <c r="PGC536" s="682"/>
      <c r="PGD536" s="682"/>
      <c r="PGE536" s="682"/>
      <c r="PGF536" s="682"/>
      <c r="PGG536" s="682"/>
      <c r="PGH536" s="682"/>
      <c r="PGI536" s="682"/>
      <c r="PGJ536" s="682"/>
      <c r="PGK536" s="682"/>
      <c r="PGL536" s="682"/>
      <c r="PGM536" s="682"/>
      <c r="PGN536" s="682"/>
      <c r="PGO536" s="682"/>
      <c r="PGP536" s="682"/>
      <c r="PGQ536" s="682"/>
      <c r="PGR536" s="682"/>
      <c r="PGS536" s="682"/>
      <c r="PGT536" s="682"/>
      <c r="PGU536" s="682"/>
      <c r="PGV536" s="682"/>
      <c r="PGW536" s="682"/>
      <c r="PGX536" s="682"/>
      <c r="PGY536" s="682"/>
      <c r="PGZ536" s="682"/>
      <c r="PHA536" s="682"/>
      <c r="PHB536" s="682"/>
      <c r="PHC536" s="682"/>
      <c r="PHD536" s="682"/>
      <c r="PHE536" s="682"/>
      <c r="PHF536" s="682"/>
      <c r="PHG536" s="682"/>
      <c r="PHH536" s="682"/>
      <c r="PHI536" s="682"/>
      <c r="PHJ536" s="682"/>
      <c r="PHK536" s="682"/>
      <c r="PHL536" s="682"/>
      <c r="PHM536" s="682"/>
      <c r="PHN536" s="682"/>
      <c r="PHO536" s="682"/>
      <c r="PHP536" s="682"/>
      <c r="PHQ536" s="682"/>
      <c r="PHR536" s="682"/>
      <c r="PHS536" s="682"/>
      <c r="PHT536" s="682"/>
      <c r="PHU536" s="682"/>
      <c r="PHV536" s="682"/>
      <c r="PHW536" s="682"/>
      <c r="PHX536" s="682"/>
      <c r="PHY536" s="682"/>
      <c r="PHZ536" s="682"/>
      <c r="PIA536" s="682"/>
      <c r="PIB536" s="682"/>
      <c r="PIC536" s="682"/>
      <c r="PID536" s="682"/>
      <c r="PIE536" s="682"/>
      <c r="PIF536" s="682"/>
      <c r="PIG536" s="682"/>
      <c r="PIH536" s="682"/>
      <c r="PII536" s="682"/>
      <c r="PIJ536" s="682"/>
      <c r="PIK536" s="682"/>
      <c r="PIL536" s="682"/>
      <c r="PIM536" s="682"/>
      <c r="PIN536" s="682"/>
      <c r="PIO536" s="682"/>
      <c r="PIP536" s="682"/>
      <c r="PIQ536" s="682"/>
      <c r="PIR536" s="682"/>
      <c r="PIS536" s="682"/>
      <c r="PIT536" s="682"/>
      <c r="PIU536" s="682"/>
      <c r="PIV536" s="682"/>
      <c r="PIW536" s="682"/>
      <c r="PIX536" s="682"/>
      <c r="PIY536" s="682"/>
      <c r="PIZ536" s="682"/>
      <c r="PJA536" s="682"/>
      <c r="PJB536" s="682"/>
      <c r="PJC536" s="682"/>
      <c r="PJD536" s="682"/>
      <c r="PJE536" s="682"/>
      <c r="PJF536" s="682"/>
      <c r="PJG536" s="682"/>
      <c r="PJH536" s="682"/>
      <c r="PJI536" s="682"/>
      <c r="PJJ536" s="682"/>
      <c r="PJK536" s="682"/>
      <c r="PJL536" s="682"/>
      <c r="PJM536" s="682"/>
      <c r="PJN536" s="682"/>
      <c r="PJO536" s="682"/>
      <c r="PJP536" s="682"/>
      <c r="PJQ536" s="682"/>
      <c r="PJR536" s="682"/>
      <c r="PJS536" s="682"/>
      <c r="PJT536" s="682"/>
      <c r="PJU536" s="682"/>
      <c r="PJV536" s="682"/>
      <c r="PJW536" s="682"/>
      <c r="PJX536" s="682"/>
      <c r="PJY536" s="682"/>
      <c r="PJZ536" s="682"/>
      <c r="PKA536" s="682"/>
      <c r="PKB536" s="682"/>
      <c r="PKC536" s="682"/>
      <c r="PKD536" s="682"/>
      <c r="PKE536" s="682"/>
      <c r="PKF536" s="682"/>
      <c r="PKG536" s="682"/>
      <c r="PKH536" s="682"/>
      <c r="PKI536" s="682"/>
      <c r="PKJ536" s="682"/>
      <c r="PKK536" s="682"/>
      <c r="PKL536" s="682"/>
      <c r="PKM536" s="682"/>
      <c r="PKN536" s="682"/>
      <c r="PKO536" s="682"/>
      <c r="PKP536" s="682"/>
      <c r="PKQ536" s="682"/>
      <c r="PKR536" s="682"/>
      <c r="PKS536" s="682"/>
      <c r="PKT536" s="682"/>
      <c r="PKU536" s="682"/>
      <c r="PKV536" s="682"/>
      <c r="PKW536" s="682"/>
      <c r="PKX536" s="682"/>
      <c r="PKY536" s="682"/>
      <c r="PKZ536" s="682"/>
      <c r="PLA536" s="682"/>
      <c r="PLB536" s="682"/>
      <c r="PLC536" s="682"/>
      <c r="PLD536" s="682"/>
      <c r="PLE536" s="682"/>
      <c r="PLF536" s="682"/>
      <c r="PLG536" s="682"/>
      <c r="PLH536" s="682"/>
      <c r="PLI536" s="682"/>
      <c r="PLJ536" s="682"/>
      <c r="PLK536" s="682"/>
      <c r="PLL536" s="682"/>
      <c r="PLM536" s="682"/>
      <c r="PLN536" s="682"/>
      <c r="PLO536" s="682"/>
      <c r="PLP536" s="682"/>
      <c r="PLQ536" s="682"/>
      <c r="PLR536" s="682"/>
      <c r="PLS536" s="682"/>
      <c r="PLT536" s="682"/>
      <c r="PLU536" s="682"/>
      <c r="PLV536" s="682"/>
      <c r="PLW536" s="682"/>
      <c r="PLX536" s="682"/>
      <c r="PLY536" s="682"/>
      <c r="PLZ536" s="682"/>
      <c r="PMA536" s="682"/>
      <c r="PMB536" s="682"/>
      <c r="PMC536" s="682"/>
      <c r="PMD536" s="682"/>
      <c r="PME536" s="682"/>
      <c r="PMF536" s="682"/>
      <c r="PMG536" s="682"/>
      <c r="PMH536" s="682"/>
      <c r="PMI536" s="682"/>
      <c r="PMJ536" s="682"/>
      <c r="PMK536" s="682"/>
      <c r="PML536" s="682"/>
      <c r="PMM536" s="682"/>
      <c r="PMN536" s="682"/>
      <c r="PMO536" s="682"/>
      <c r="PMP536" s="682"/>
      <c r="PMQ536" s="682"/>
      <c r="PMR536" s="682"/>
      <c r="PMS536" s="682"/>
      <c r="PMT536" s="682"/>
      <c r="PMU536" s="682"/>
      <c r="PMV536" s="682"/>
      <c r="PMW536" s="682"/>
      <c r="PMX536" s="682"/>
      <c r="PMY536" s="682"/>
      <c r="PMZ536" s="682"/>
      <c r="PNA536" s="682"/>
      <c r="PNB536" s="682"/>
      <c r="PNC536" s="682"/>
      <c r="PND536" s="682"/>
      <c r="PNE536" s="682"/>
      <c r="PNF536" s="682"/>
      <c r="PNG536" s="682"/>
      <c r="PNH536" s="682"/>
      <c r="PNI536" s="682"/>
      <c r="PNJ536" s="682"/>
      <c r="PNK536" s="682"/>
      <c r="PNL536" s="682"/>
      <c r="PNM536" s="682"/>
      <c r="PNN536" s="682"/>
      <c r="PNO536" s="682"/>
      <c r="PNP536" s="682"/>
      <c r="PNQ536" s="682"/>
      <c r="PNR536" s="682"/>
      <c r="PNS536" s="682"/>
      <c r="PNT536" s="682"/>
      <c r="PNU536" s="682"/>
      <c r="PNV536" s="682"/>
      <c r="PNW536" s="682"/>
      <c r="PNX536" s="682"/>
      <c r="PNY536" s="682"/>
      <c r="PNZ536" s="682"/>
      <c r="POA536" s="682"/>
      <c r="POB536" s="682"/>
      <c r="POC536" s="682"/>
      <c r="POD536" s="682"/>
      <c r="POE536" s="682"/>
      <c r="POF536" s="682"/>
      <c r="POG536" s="682"/>
      <c r="POH536" s="682"/>
      <c r="POI536" s="682"/>
      <c r="POJ536" s="682"/>
      <c r="POK536" s="682"/>
      <c r="POL536" s="682"/>
      <c r="POM536" s="682"/>
      <c r="PON536" s="682"/>
      <c r="POO536" s="682"/>
      <c r="POP536" s="682"/>
      <c r="POQ536" s="682"/>
      <c r="POR536" s="682"/>
      <c r="POS536" s="682"/>
      <c r="POT536" s="682"/>
      <c r="POU536" s="682"/>
      <c r="POV536" s="682"/>
      <c r="POW536" s="682"/>
      <c r="POX536" s="682"/>
      <c r="POY536" s="682"/>
      <c r="POZ536" s="682"/>
      <c r="PPA536" s="682"/>
      <c r="PPB536" s="682"/>
      <c r="PPC536" s="682"/>
      <c r="PPD536" s="682"/>
      <c r="PPE536" s="682"/>
      <c r="PPF536" s="682"/>
      <c r="PPG536" s="682"/>
      <c r="PPH536" s="682"/>
      <c r="PPI536" s="682"/>
      <c r="PPJ536" s="682"/>
      <c r="PPK536" s="682"/>
      <c r="PPL536" s="682"/>
      <c r="PPM536" s="682"/>
      <c r="PPN536" s="682"/>
      <c r="PPO536" s="682"/>
      <c r="PPP536" s="682"/>
      <c r="PPQ536" s="682"/>
      <c r="PPR536" s="682"/>
      <c r="PPS536" s="682"/>
      <c r="PPT536" s="682"/>
      <c r="PPU536" s="682"/>
      <c r="PPV536" s="682"/>
      <c r="PPW536" s="682"/>
      <c r="PPX536" s="682"/>
      <c r="PPY536" s="682"/>
      <c r="PPZ536" s="682"/>
      <c r="PQA536" s="682"/>
      <c r="PQB536" s="682"/>
      <c r="PQC536" s="682"/>
      <c r="PQD536" s="682"/>
      <c r="PQE536" s="682"/>
      <c r="PQF536" s="682"/>
      <c r="PQG536" s="682"/>
      <c r="PQH536" s="682"/>
      <c r="PQI536" s="682"/>
      <c r="PQJ536" s="682"/>
      <c r="PQK536" s="682"/>
      <c r="PQL536" s="682"/>
      <c r="PQM536" s="682"/>
      <c r="PQN536" s="682"/>
      <c r="PQO536" s="682"/>
      <c r="PQP536" s="682"/>
      <c r="PQQ536" s="682"/>
      <c r="PQR536" s="682"/>
      <c r="PQS536" s="682"/>
      <c r="PQT536" s="682"/>
      <c r="PQU536" s="682"/>
      <c r="PQV536" s="682"/>
      <c r="PQW536" s="682"/>
      <c r="PQX536" s="682"/>
      <c r="PQY536" s="682"/>
      <c r="PQZ536" s="682"/>
      <c r="PRA536" s="682"/>
      <c r="PRB536" s="682"/>
      <c r="PRC536" s="682"/>
      <c r="PRD536" s="682"/>
      <c r="PRE536" s="682"/>
      <c r="PRF536" s="682"/>
      <c r="PRG536" s="682"/>
      <c r="PRH536" s="682"/>
      <c r="PRI536" s="682"/>
      <c r="PRJ536" s="682"/>
      <c r="PRK536" s="682"/>
      <c r="PRL536" s="682"/>
      <c r="PRM536" s="682"/>
      <c r="PRN536" s="682"/>
      <c r="PRO536" s="682"/>
      <c r="PRP536" s="682"/>
      <c r="PRQ536" s="682"/>
      <c r="PRR536" s="682"/>
      <c r="PRS536" s="682"/>
      <c r="PRT536" s="682"/>
      <c r="PRU536" s="682"/>
      <c r="PRV536" s="682"/>
      <c r="PRW536" s="682"/>
      <c r="PRX536" s="682"/>
      <c r="PRY536" s="682"/>
      <c r="PRZ536" s="682"/>
      <c r="PSA536" s="682"/>
      <c r="PSB536" s="682"/>
      <c r="PSC536" s="682"/>
      <c r="PSD536" s="682"/>
      <c r="PSE536" s="682"/>
      <c r="PSF536" s="682"/>
      <c r="PSG536" s="682"/>
      <c r="PSH536" s="682"/>
      <c r="PSI536" s="682"/>
      <c r="PSJ536" s="682"/>
      <c r="PSK536" s="682"/>
      <c r="PSL536" s="682"/>
      <c r="PSM536" s="682"/>
      <c r="PSN536" s="682"/>
      <c r="PSO536" s="682"/>
      <c r="PSP536" s="682"/>
      <c r="PSQ536" s="682"/>
      <c r="PSR536" s="682"/>
      <c r="PSS536" s="682"/>
      <c r="PST536" s="682"/>
      <c r="PSU536" s="682"/>
      <c r="PSV536" s="682"/>
      <c r="PSW536" s="682"/>
      <c r="PSX536" s="682"/>
      <c r="PSY536" s="682"/>
      <c r="PSZ536" s="682"/>
      <c r="PTA536" s="682"/>
      <c r="PTB536" s="682"/>
      <c r="PTC536" s="682"/>
      <c r="PTD536" s="682"/>
      <c r="PTE536" s="682"/>
      <c r="PTF536" s="682"/>
      <c r="PTG536" s="682"/>
      <c r="PTH536" s="682"/>
      <c r="PTI536" s="682"/>
      <c r="PTJ536" s="682"/>
      <c r="PTK536" s="682"/>
      <c r="PTL536" s="682"/>
      <c r="PTM536" s="682"/>
      <c r="PTN536" s="682"/>
      <c r="PTO536" s="682"/>
      <c r="PTP536" s="682"/>
      <c r="PTQ536" s="682"/>
      <c r="PTR536" s="682"/>
      <c r="PTS536" s="682"/>
      <c r="PTT536" s="682"/>
      <c r="PTU536" s="682"/>
      <c r="PTV536" s="682"/>
      <c r="PTW536" s="682"/>
      <c r="PTX536" s="682"/>
      <c r="PTY536" s="682"/>
      <c r="PTZ536" s="682"/>
      <c r="PUA536" s="682"/>
      <c r="PUB536" s="682"/>
      <c r="PUC536" s="682"/>
      <c r="PUD536" s="682"/>
      <c r="PUE536" s="682"/>
      <c r="PUF536" s="682"/>
      <c r="PUG536" s="682"/>
      <c r="PUH536" s="682"/>
      <c r="PUI536" s="682"/>
      <c r="PUJ536" s="682"/>
      <c r="PUK536" s="682"/>
      <c r="PUL536" s="682"/>
      <c r="PUM536" s="682"/>
      <c r="PUN536" s="682"/>
      <c r="PUO536" s="682"/>
      <c r="PUP536" s="682"/>
      <c r="PUQ536" s="682"/>
      <c r="PUR536" s="682"/>
      <c r="PUS536" s="682"/>
      <c r="PUT536" s="682"/>
      <c r="PUU536" s="682"/>
      <c r="PUV536" s="682"/>
      <c r="PUW536" s="682"/>
      <c r="PUX536" s="682"/>
      <c r="PUY536" s="682"/>
      <c r="PUZ536" s="682"/>
      <c r="PVA536" s="682"/>
      <c r="PVB536" s="682"/>
      <c r="PVC536" s="682"/>
      <c r="PVD536" s="682"/>
      <c r="PVE536" s="682"/>
      <c r="PVF536" s="682"/>
      <c r="PVG536" s="682"/>
      <c r="PVH536" s="682"/>
      <c r="PVI536" s="682"/>
      <c r="PVJ536" s="682"/>
      <c r="PVK536" s="682"/>
      <c r="PVL536" s="682"/>
      <c r="PVM536" s="682"/>
      <c r="PVN536" s="682"/>
      <c r="PVO536" s="682"/>
      <c r="PVP536" s="682"/>
      <c r="PVQ536" s="682"/>
      <c r="PVR536" s="682"/>
      <c r="PVS536" s="682"/>
      <c r="PVT536" s="682"/>
      <c r="PVU536" s="682"/>
      <c r="PVV536" s="682"/>
      <c r="PVW536" s="682"/>
      <c r="PVX536" s="682"/>
      <c r="PVY536" s="682"/>
      <c r="PVZ536" s="682"/>
      <c r="PWA536" s="682"/>
      <c r="PWB536" s="682"/>
      <c r="PWC536" s="682"/>
      <c r="PWD536" s="682"/>
      <c r="PWE536" s="682"/>
      <c r="PWF536" s="682"/>
      <c r="PWG536" s="682"/>
      <c r="PWH536" s="682"/>
      <c r="PWI536" s="682"/>
      <c r="PWJ536" s="682"/>
      <c r="PWK536" s="682"/>
      <c r="PWL536" s="682"/>
      <c r="PWM536" s="682"/>
      <c r="PWN536" s="682"/>
      <c r="PWO536" s="682"/>
      <c r="PWP536" s="682"/>
      <c r="PWQ536" s="682"/>
      <c r="PWR536" s="682"/>
      <c r="PWS536" s="682"/>
      <c r="PWT536" s="682"/>
      <c r="PWU536" s="682"/>
      <c r="PWV536" s="682"/>
      <c r="PWW536" s="682"/>
      <c r="PWX536" s="682"/>
      <c r="PWY536" s="682"/>
      <c r="PWZ536" s="682"/>
      <c r="PXA536" s="682"/>
      <c r="PXB536" s="682"/>
      <c r="PXC536" s="682"/>
      <c r="PXD536" s="682"/>
      <c r="PXE536" s="682"/>
      <c r="PXF536" s="682"/>
      <c r="PXG536" s="682"/>
      <c r="PXH536" s="682"/>
      <c r="PXI536" s="682"/>
      <c r="PXJ536" s="682"/>
      <c r="PXK536" s="682"/>
      <c r="PXL536" s="682"/>
      <c r="PXM536" s="682"/>
      <c r="PXN536" s="682"/>
      <c r="PXO536" s="682"/>
      <c r="PXP536" s="682"/>
      <c r="PXQ536" s="682"/>
      <c r="PXR536" s="682"/>
      <c r="PXS536" s="682"/>
      <c r="PXT536" s="682"/>
      <c r="PXU536" s="682"/>
      <c r="PXV536" s="682"/>
      <c r="PXW536" s="682"/>
      <c r="PXX536" s="682"/>
      <c r="PXY536" s="682"/>
      <c r="PXZ536" s="682"/>
      <c r="PYA536" s="682"/>
      <c r="PYB536" s="682"/>
      <c r="PYC536" s="682"/>
      <c r="PYD536" s="682"/>
      <c r="PYE536" s="682"/>
      <c r="PYF536" s="682"/>
      <c r="PYG536" s="682"/>
      <c r="PYH536" s="682"/>
      <c r="PYI536" s="682"/>
      <c r="PYJ536" s="682"/>
      <c r="PYK536" s="682"/>
      <c r="PYL536" s="682"/>
      <c r="PYM536" s="682"/>
      <c r="PYN536" s="682"/>
      <c r="PYO536" s="682"/>
      <c r="PYP536" s="682"/>
      <c r="PYQ536" s="682"/>
      <c r="PYR536" s="682"/>
      <c r="PYS536" s="682"/>
      <c r="PYT536" s="682"/>
      <c r="PYU536" s="682"/>
      <c r="PYV536" s="682"/>
      <c r="PYW536" s="682"/>
      <c r="PYX536" s="682"/>
      <c r="PYY536" s="682"/>
      <c r="PYZ536" s="682"/>
      <c r="PZA536" s="682"/>
      <c r="PZB536" s="682"/>
      <c r="PZC536" s="682"/>
      <c r="PZD536" s="682"/>
      <c r="PZE536" s="682"/>
      <c r="PZF536" s="682"/>
      <c r="PZG536" s="682"/>
      <c r="PZH536" s="682"/>
      <c r="PZI536" s="682"/>
      <c r="PZJ536" s="682"/>
      <c r="PZK536" s="682"/>
      <c r="PZL536" s="682"/>
      <c r="PZM536" s="682"/>
      <c r="PZN536" s="682"/>
      <c r="PZO536" s="682"/>
      <c r="PZP536" s="682"/>
      <c r="PZQ536" s="682"/>
      <c r="PZR536" s="682"/>
      <c r="PZS536" s="682"/>
      <c r="PZT536" s="682"/>
      <c r="PZU536" s="682"/>
      <c r="PZV536" s="682"/>
      <c r="PZW536" s="682"/>
      <c r="PZX536" s="682"/>
      <c r="PZY536" s="682"/>
      <c r="PZZ536" s="682"/>
      <c r="QAA536" s="682"/>
      <c r="QAB536" s="682"/>
      <c r="QAC536" s="682"/>
      <c r="QAD536" s="682"/>
      <c r="QAE536" s="682"/>
      <c r="QAF536" s="682"/>
      <c r="QAG536" s="682"/>
      <c r="QAH536" s="682"/>
      <c r="QAI536" s="682"/>
      <c r="QAJ536" s="682"/>
      <c r="QAK536" s="682"/>
      <c r="QAL536" s="682"/>
      <c r="QAM536" s="682"/>
      <c r="QAN536" s="682"/>
      <c r="QAO536" s="682"/>
      <c r="QAP536" s="682"/>
      <c r="QAQ536" s="682"/>
      <c r="QAR536" s="682"/>
      <c r="QAS536" s="682"/>
      <c r="QAT536" s="682"/>
      <c r="QAU536" s="682"/>
      <c r="QAV536" s="682"/>
      <c r="QAW536" s="682"/>
      <c r="QAX536" s="682"/>
      <c r="QAY536" s="682"/>
      <c r="QAZ536" s="682"/>
      <c r="QBA536" s="682"/>
      <c r="QBB536" s="682"/>
      <c r="QBC536" s="682"/>
      <c r="QBD536" s="682"/>
      <c r="QBE536" s="682"/>
      <c r="QBF536" s="682"/>
      <c r="QBG536" s="682"/>
      <c r="QBH536" s="682"/>
      <c r="QBI536" s="682"/>
      <c r="QBJ536" s="682"/>
      <c r="QBK536" s="682"/>
      <c r="QBL536" s="682"/>
      <c r="QBM536" s="682"/>
      <c r="QBN536" s="682"/>
      <c r="QBO536" s="682"/>
      <c r="QBP536" s="682"/>
      <c r="QBQ536" s="682"/>
      <c r="QBR536" s="682"/>
      <c r="QBS536" s="682"/>
      <c r="QBT536" s="682"/>
      <c r="QBU536" s="682"/>
      <c r="QBV536" s="682"/>
      <c r="QBW536" s="682"/>
      <c r="QBX536" s="682"/>
      <c r="QBY536" s="682"/>
      <c r="QBZ536" s="682"/>
      <c r="QCA536" s="682"/>
      <c r="QCB536" s="682"/>
      <c r="QCC536" s="682"/>
      <c r="QCD536" s="682"/>
      <c r="QCE536" s="682"/>
      <c r="QCF536" s="682"/>
      <c r="QCG536" s="682"/>
      <c r="QCH536" s="682"/>
      <c r="QCI536" s="682"/>
      <c r="QCJ536" s="682"/>
      <c r="QCK536" s="682"/>
      <c r="QCL536" s="682"/>
      <c r="QCM536" s="682"/>
      <c r="QCN536" s="682"/>
      <c r="QCO536" s="682"/>
      <c r="QCP536" s="682"/>
      <c r="QCQ536" s="682"/>
      <c r="QCR536" s="682"/>
      <c r="QCS536" s="682"/>
      <c r="QCT536" s="682"/>
      <c r="QCU536" s="682"/>
      <c r="QCV536" s="682"/>
      <c r="QCW536" s="682"/>
      <c r="QCX536" s="682"/>
      <c r="QCY536" s="682"/>
      <c r="QCZ536" s="682"/>
      <c r="QDA536" s="682"/>
      <c r="QDB536" s="682"/>
      <c r="QDC536" s="682"/>
      <c r="QDD536" s="682"/>
      <c r="QDE536" s="682"/>
      <c r="QDF536" s="682"/>
      <c r="QDG536" s="682"/>
      <c r="QDH536" s="682"/>
      <c r="QDI536" s="682"/>
      <c r="QDJ536" s="682"/>
      <c r="QDK536" s="682"/>
      <c r="QDL536" s="682"/>
      <c r="QDM536" s="682"/>
      <c r="QDN536" s="682"/>
      <c r="QDO536" s="682"/>
      <c r="QDP536" s="682"/>
      <c r="QDQ536" s="682"/>
      <c r="QDR536" s="682"/>
      <c r="QDS536" s="682"/>
      <c r="QDT536" s="682"/>
      <c r="QDU536" s="682"/>
      <c r="QDV536" s="682"/>
      <c r="QDW536" s="682"/>
      <c r="QDX536" s="682"/>
      <c r="QDY536" s="682"/>
      <c r="QDZ536" s="682"/>
      <c r="QEA536" s="682"/>
      <c r="QEB536" s="682"/>
      <c r="QEC536" s="682"/>
      <c r="QED536" s="682"/>
      <c r="QEE536" s="682"/>
      <c r="QEF536" s="682"/>
      <c r="QEG536" s="682"/>
      <c r="QEH536" s="682"/>
      <c r="QEI536" s="682"/>
      <c r="QEJ536" s="682"/>
      <c r="QEK536" s="682"/>
      <c r="QEL536" s="682"/>
      <c r="QEM536" s="682"/>
      <c r="QEN536" s="682"/>
      <c r="QEO536" s="682"/>
      <c r="QEP536" s="682"/>
      <c r="QEQ536" s="682"/>
      <c r="QER536" s="682"/>
      <c r="QES536" s="682"/>
      <c r="QET536" s="682"/>
      <c r="QEU536" s="682"/>
      <c r="QEV536" s="682"/>
      <c r="QEW536" s="682"/>
      <c r="QEX536" s="682"/>
      <c r="QEY536" s="682"/>
      <c r="QEZ536" s="682"/>
      <c r="QFA536" s="682"/>
      <c r="QFB536" s="682"/>
      <c r="QFC536" s="682"/>
      <c r="QFD536" s="682"/>
      <c r="QFE536" s="682"/>
      <c r="QFF536" s="682"/>
      <c r="QFG536" s="682"/>
      <c r="QFH536" s="682"/>
      <c r="QFI536" s="682"/>
      <c r="QFJ536" s="682"/>
      <c r="QFK536" s="682"/>
      <c r="QFL536" s="682"/>
      <c r="QFM536" s="682"/>
      <c r="QFN536" s="682"/>
      <c r="QFO536" s="682"/>
      <c r="QFP536" s="682"/>
      <c r="QFQ536" s="682"/>
      <c r="QFR536" s="682"/>
      <c r="QFS536" s="682"/>
      <c r="QFT536" s="682"/>
      <c r="QFU536" s="682"/>
      <c r="QFV536" s="682"/>
      <c r="QFW536" s="682"/>
      <c r="QFX536" s="682"/>
      <c r="QFY536" s="682"/>
      <c r="QFZ536" s="682"/>
      <c r="QGA536" s="682"/>
      <c r="QGB536" s="682"/>
      <c r="QGC536" s="682"/>
      <c r="QGD536" s="682"/>
      <c r="QGE536" s="682"/>
      <c r="QGF536" s="682"/>
      <c r="QGG536" s="682"/>
      <c r="QGH536" s="682"/>
      <c r="QGI536" s="682"/>
      <c r="QGJ536" s="682"/>
      <c r="QGK536" s="682"/>
      <c r="QGL536" s="682"/>
      <c r="QGM536" s="682"/>
      <c r="QGN536" s="682"/>
      <c r="QGO536" s="682"/>
      <c r="QGP536" s="682"/>
      <c r="QGQ536" s="682"/>
      <c r="QGR536" s="682"/>
      <c r="QGS536" s="682"/>
      <c r="QGT536" s="682"/>
      <c r="QGU536" s="682"/>
      <c r="QGV536" s="682"/>
      <c r="QGW536" s="682"/>
      <c r="QGX536" s="682"/>
      <c r="QGY536" s="682"/>
      <c r="QGZ536" s="682"/>
      <c r="QHA536" s="682"/>
      <c r="QHB536" s="682"/>
      <c r="QHC536" s="682"/>
      <c r="QHD536" s="682"/>
      <c r="QHE536" s="682"/>
      <c r="QHF536" s="682"/>
      <c r="QHG536" s="682"/>
      <c r="QHH536" s="682"/>
      <c r="QHI536" s="682"/>
      <c r="QHJ536" s="682"/>
      <c r="QHK536" s="682"/>
      <c r="QHL536" s="682"/>
      <c r="QHM536" s="682"/>
      <c r="QHN536" s="682"/>
      <c r="QHO536" s="682"/>
      <c r="QHP536" s="682"/>
      <c r="QHQ536" s="682"/>
      <c r="QHR536" s="682"/>
      <c r="QHS536" s="682"/>
      <c r="QHT536" s="682"/>
      <c r="QHU536" s="682"/>
      <c r="QHV536" s="682"/>
      <c r="QHW536" s="682"/>
      <c r="QHX536" s="682"/>
      <c r="QHY536" s="682"/>
      <c r="QHZ536" s="682"/>
      <c r="QIA536" s="682"/>
      <c r="QIB536" s="682"/>
      <c r="QIC536" s="682"/>
      <c r="QID536" s="682"/>
      <c r="QIE536" s="682"/>
      <c r="QIF536" s="682"/>
      <c r="QIG536" s="682"/>
      <c r="QIH536" s="682"/>
      <c r="QII536" s="682"/>
      <c r="QIJ536" s="682"/>
      <c r="QIK536" s="682"/>
      <c r="QIL536" s="682"/>
      <c r="QIM536" s="682"/>
      <c r="QIN536" s="682"/>
      <c r="QIO536" s="682"/>
      <c r="QIP536" s="682"/>
      <c r="QIQ536" s="682"/>
      <c r="QIR536" s="682"/>
      <c r="QIS536" s="682"/>
      <c r="QIT536" s="682"/>
      <c r="QIU536" s="682"/>
      <c r="QIV536" s="682"/>
      <c r="QIW536" s="682"/>
      <c r="QIX536" s="682"/>
      <c r="QIY536" s="682"/>
      <c r="QIZ536" s="682"/>
      <c r="QJA536" s="682"/>
      <c r="QJB536" s="682"/>
      <c r="QJC536" s="682"/>
      <c r="QJD536" s="682"/>
      <c r="QJE536" s="682"/>
      <c r="QJF536" s="682"/>
      <c r="QJG536" s="682"/>
      <c r="QJH536" s="682"/>
      <c r="QJI536" s="682"/>
      <c r="QJJ536" s="682"/>
      <c r="QJK536" s="682"/>
      <c r="QJL536" s="682"/>
      <c r="QJM536" s="682"/>
      <c r="QJN536" s="682"/>
      <c r="QJO536" s="682"/>
      <c r="QJP536" s="682"/>
      <c r="QJQ536" s="682"/>
      <c r="QJR536" s="682"/>
      <c r="QJS536" s="682"/>
      <c r="QJT536" s="682"/>
      <c r="QJU536" s="682"/>
      <c r="QJV536" s="682"/>
      <c r="QJW536" s="682"/>
      <c r="QJX536" s="682"/>
      <c r="QJY536" s="682"/>
      <c r="QJZ536" s="682"/>
      <c r="QKA536" s="682"/>
      <c r="QKB536" s="682"/>
      <c r="QKC536" s="682"/>
      <c r="QKD536" s="682"/>
      <c r="QKE536" s="682"/>
      <c r="QKF536" s="682"/>
      <c r="QKG536" s="682"/>
      <c r="QKH536" s="682"/>
      <c r="QKI536" s="682"/>
      <c r="QKJ536" s="682"/>
      <c r="QKK536" s="682"/>
      <c r="QKL536" s="682"/>
      <c r="QKM536" s="682"/>
      <c r="QKN536" s="682"/>
      <c r="QKO536" s="682"/>
      <c r="QKP536" s="682"/>
      <c r="QKQ536" s="682"/>
      <c r="QKR536" s="682"/>
      <c r="QKS536" s="682"/>
      <c r="QKT536" s="682"/>
      <c r="QKU536" s="682"/>
      <c r="QKV536" s="682"/>
      <c r="QKW536" s="682"/>
      <c r="QKX536" s="682"/>
      <c r="QKY536" s="682"/>
      <c r="QKZ536" s="682"/>
      <c r="QLA536" s="682"/>
      <c r="QLB536" s="682"/>
      <c r="QLC536" s="682"/>
      <c r="QLD536" s="682"/>
      <c r="QLE536" s="682"/>
      <c r="QLF536" s="682"/>
      <c r="QLG536" s="682"/>
      <c r="QLH536" s="682"/>
      <c r="QLI536" s="682"/>
      <c r="QLJ536" s="682"/>
      <c r="QLK536" s="682"/>
      <c r="QLL536" s="682"/>
      <c r="QLM536" s="682"/>
      <c r="QLN536" s="682"/>
      <c r="QLO536" s="682"/>
      <c r="QLP536" s="682"/>
      <c r="QLQ536" s="682"/>
      <c r="QLR536" s="682"/>
      <c r="QLS536" s="682"/>
      <c r="QLT536" s="682"/>
      <c r="QLU536" s="682"/>
      <c r="QLV536" s="682"/>
      <c r="QLW536" s="682"/>
      <c r="QLX536" s="682"/>
      <c r="QLY536" s="682"/>
      <c r="QLZ536" s="682"/>
      <c r="QMA536" s="682"/>
      <c r="QMB536" s="682"/>
      <c r="QMC536" s="682"/>
      <c r="QMD536" s="682"/>
      <c r="QME536" s="682"/>
      <c r="QMF536" s="682"/>
      <c r="QMG536" s="682"/>
      <c r="QMH536" s="682"/>
      <c r="QMI536" s="682"/>
      <c r="QMJ536" s="682"/>
      <c r="QMK536" s="682"/>
      <c r="QML536" s="682"/>
      <c r="QMM536" s="682"/>
      <c r="QMN536" s="682"/>
      <c r="QMO536" s="682"/>
      <c r="QMP536" s="682"/>
      <c r="QMQ536" s="682"/>
      <c r="QMR536" s="682"/>
      <c r="QMS536" s="682"/>
      <c r="QMT536" s="682"/>
      <c r="QMU536" s="682"/>
      <c r="QMV536" s="682"/>
      <c r="QMW536" s="682"/>
      <c r="QMX536" s="682"/>
      <c r="QMY536" s="682"/>
      <c r="QMZ536" s="682"/>
      <c r="QNA536" s="682"/>
      <c r="QNB536" s="682"/>
      <c r="QNC536" s="682"/>
      <c r="QND536" s="682"/>
      <c r="QNE536" s="682"/>
      <c r="QNF536" s="682"/>
      <c r="QNG536" s="682"/>
      <c r="QNH536" s="682"/>
      <c r="QNI536" s="682"/>
      <c r="QNJ536" s="682"/>
      <c r="QNK536" s="682"/>
      <c r="QNL536" s="682"/>
      <c r="QNM536" s="682"/>
      <c r="QNN536" s="682"/>
      <c r="QNO536" s="682"/>
      <c r="QNP536" s="682"/>
      <c r="QNQ536" s="682"/>
      <c r="QNR536" s="682"/>
      <c r="QNS536" s="682"/>
      <c r="QNT536" s="682"/>
      <c r="QNU536" s="682"/>
      <c r="QNV536" s="682"/>
      <c r="QNW536" s="682"/>
      <c r="QNX536" s="682"/>
      <c r="QNY536" s="682"/>
      <c r="QNZ536" s="682"/>
      <c r="QOA536" s="682"/>
      <c r="QOB536" s="682"/>
      <c r="QOC536" s="682"/>
      <c r="QOD536" s="682"/>
      <c r="QOE536" s="682"/>
      <c r="QOF536" s="682"/>
      <c r="QOG536" s="682"/>
      <c r="QOH536" s="682"/>
      <c r="QOI536" s="682"/>
      <c r="QOJ536" s="682"/>
      <c r="QOK536" s="682"/>
      <c r="QOL536" s="682"/>
      <c r="QOM536" s="682"/>
      <c r="QON536" s="682"/>
      <c r="QOO536" s="682"/>
      <c r="QOP536" s="682"/>
      <c r="QOQ536" s="682"/>
      <c r="QOR536" s="682"/>
      <c r="QOS536" s="682"/>
      <c r="QOT536" s="682"/>
      <c r="QOU536" s="682"/>
      <c r="QOV536" s="682"/>
      <c r="QOW536" s="682"/>
      <c r="QOX536" s="682"/>
      <c r="QOY536" s="682"/>
      <c r="QOZ536" s="682"/>
      <c r="QPA536" s="682"/>
      <c r="QPB536" s="682"/>
      <c r="QPC536" s="682"/>
      <c r="QPD536" s="682"/>
      <c r="QPE536" s="682"/>
      <c r="QPF536" s="682"/>
      <c r="QPG536" s="682"/>
      <c r="QPH536" s="682"/>
      <c r="QPI536" s="682"/>
      <c r="QPJ536" s="682"/>
      <c r="QPK536" s="682"/>
      <c r="QPL536" s="682"/>
      <c r="QPM536" s="682"/>
      <c r="QPN536" s="682"/>
      <c r="QPO536" s="682"/>
      <c r="QPP536" s="682"/>
      <c r="QPQ536" s="682"/>
      <c r="QPR536" s="682"/>
      <c r="QPS536" s="682"/>
      <c r="QPT536" s="682"/>
      <c r="QPU536" s="682"/>
      <c r="QPV536" s="682"/>
      <c r="QPW536" s="682"/>
      <c r="QPX536" s="682"/>
      <c r="QPY536" s="682"/>
      <c r="QPZ536" s="682"/>
      <c r="QQA536" s="682"/>
      <c r="QQB536" s="682"/>
      <c r="QQC536" s="682"/>
      <c r="QQD536" s="682"/>
      <c r="QQE536" s="682"/>
      <c r="QQF536" s="682"/>
      <c r="QQG536" s="682"/>
      <c r="QQH536" s="682"/>
      <c r="QQI536" s="682"/>
      <c r="QQJ536" s="682"/>
      <c r="QQK536" s="682"/>
      <c r="QQL536" s="682"/>
      <c r="QQM536" s="682"/>
      <c r="QQN536" s="682"/>
      <c r="QQO536" s="682"/>
      <c r="QQP536" s="682"/>
      <c r="QQQ536" s="682"/>
      <c r="QQR536" s="682"/>
      <c r="QQS536" s="682"/>
      <c r="QQT536" s="682"/>
      <c r="QQU536" s="682"/>
      <c r="QQV536" s="682"/>
      <c r="QQW536" s="682"/>
      <c r="QQX536" s="682"/>
      <c r="QQY536" s="682"/>
      <c r="QQZ536" s="682"/>
      <c r="QRA536" s="682"/>
      <c r="QRB536" s="682"/>
      <c r="QRC536" s="682"/>
      <c r="QRD536" s="682"/>
      <c r="QRE536" s="682"/>
      <c r="QRF536" s="682"/>
      <c r="QRG536" s="682"/>
      <c r="QRH536" s="682"/>
      <c r="QRI536" s="682"/>
      <c r="QRJ536" s="682"/>
      <c r="QRK536" s="682"/>
      <c r="QRL536" s="682"/>
      <c r="QRM536" s="682"/>
      <c r="QRN536" s="682"/>
      <c r="QRO536" s="682"/>
      <c r="QRP536" s="682"/>
      <c r="QRQ536" s="682"/>
      <c r="QRR536" s="682"/>
      <c r="QRS536" s="682"/>
      <c r="QRT536" s="682"/>
      <c r="QRU536" s="682"/>
      <c r="QRV536" s="682"/>
      <c r="QRW536" s="682"/>
      <c r="QRX536" s="682"/>
      <c r="QRY536" s="682"/>
      <c r="QRZ536" s="682"/>
      <c r="QSA536" s="682"/>
      <c r="QSB536" s="682"/>
      <c r="QSC536" s="682"/>
      <c r="QSD536" s="682"/>
      <c r="QSE536" s="682"/>
      <c r="QSF536" s="682"/>
      <c r="QSG536" s="682"/>
      <c r="QSH536" s="682"/>
      <c r="QSI536" s="682"/>
      <c r="QSJ536" s="682"/>
      <c r="QSK536" s="682"/>
      <c r="QSL536" s="682"/>
      <c r="QSM536" s="682"/>
      <c r="QSN536" s="682"/>
      <c r="QSO536" s="682"/>
      <c r="QSP536" s="682"/>
      <c r="QSQ536" s="682"/>
      <c r="QSR536" s="682"/>
      <c r="QSS536" s="682"/>
      <c r="QST536" s="682"/>
      <c r="QSU536" s="682"/>
      <c r="QSV536" s="682"/>
      <c r="QSW536" s="682"/>
      <c r="QSX536" s="682"/>
      <c r="QSY536" s="682"/>
      <c r="QSZ536" s="682"/>
      <c r="QTA536" s="682"/>
      <c r="QTB536" s="682"/>
      <c r="QTC536" s="682"/>
      <c r="QTD536" s="682"/>
      <c r="QTE536" s="682"/>
      <c r="QTF536" s="682"/>
      <c r="QTG536" s="682"/>
      <c r="QTH536" s="682"/>
      <c r="QTI536" s="682"/>
      <c r="QTJ536" s="682"/>
      <c r="QTK536" s="682"/>
      <c r="QTL536" s="682"/>
      <c r="QTM536" s="682"/>
      <c r="QTN536" s="682"/>
      <c r="QTO536" s="682"/>
      <c r="QTP536" s="682"/>
      <c r="QTQ536" s="682"/>
      <c r="QTR536" s="682"/>
      <c r="QTS536" s="682"/>
      <c r="QTT536" s="682"/>
      <c r="QTU536" s="682"/>
      <c r="QTV536" s="682"/>
      <c r="QTW536" s="682"/>
      <c r="QTX536" s="682"/>
      <c r="QTY536" s="682"/>
      <c r="QTZ536" s="682"/>
      <c r="QUA536" s="682"/>
      <c r="QUB536" s="682"/>
      <c r="QUC536" s="682"/>
      <c r="QUD536" s="682"/>
      <c r="QUE536" s="682"/>
      <c r="QUF536" s="682"/>
      <c r="QUG536" s="682"/>
      <c r="QUH536" s="682"/>
      <c r="QUI536" s="682"/>
      <c r="QUJ536" s="682"/>
      <c r="QUK536" s="682"/>
      <c r="QUL536" s="682"/>
      <c r="QUM536" s="682"/>
      <c r="QUN536" s="682"/>
      <c r="QUO536" s="682"/>
      <c r="QUP536" s="682"/>
      <c r="QUQ536" s="682"/>
      <c r="QUR536" s="682"/>
      <c r="QUS536" s="682"/>
      <c r="QUT536" s="682"/>
      <c r="QUU536" s="682"/>
      <c r="QUV536" s="682"/>
      <c r="QUW536" s="682"/>
      <c r="QUX536" s="682"/>
      <c r="QUY536" s="682"/>
      <c r="QUZ536" s="682"/>
      <c r="QVA536" s="682"/>
      <c r="QVB536" s="682"/>
      <c r="QVC536" s="682"/>
      <c r="QVD536" s="682"/>
      <c r="QVE536" s="682"/>
      <c r="QVF536" s="682"/>
      <c r="QVG536" s="682"/>
      <c r="QVH536" s="682"/>
      <c r="QVI536" s="682"/>
      <c r="QVJ536" s="682"/>
      <c r="QVK536" s="682"/>
      <c r="QVL536" s="682"/>
      <c r="QVM536" s="682"/>
      <c r="QVN536" s="682"/>
      <c r="QVO536" s="682"/>
      <c r="QVP536" s="682"/>
      <c r="QVQ536" s="682"/>
      <c r="QVR536" s="682"/>
      <c r="QVS536" s="682"/>
      <c r="QVT536" s="682"/>
      <c r="QVU536" s="682"/>
      <c r="QVV536" s="682"/>
      <c r="QVW536" s="682"/>
      <c r="QVX536" s="682"/>
      <c r="QVY536" s="682"/>
      <c r="QVZ536" s="682"/>
      <c r="QWA536" s="682"/>
      <c r="QWB536" s="682"/>
      <c r="QWC536" s="682"/>
      <c r="QWD536" s="682"/>
      <c r="QWE536" s="682"/>
      <c r="QWF536" s="682"/>
      <c r="QWG536" s="682"/>
      <c r="QWH536" s="682"/>
      <c r="QWI536" s="682"/>
      <c r="QWJ536" s="682"/>
      <c r="QWK536" s="682"/>
      <c r="QWL536" s="682"/>
      <c r="QWM536" s="682"/>
      <c r="QWN536" s="682"/>
      <c r="QWO536" s="682"/>
      <c r="QWP536" s="682"/>
      <c r="QWQ536" s="682"/>
      <c r="QWR536" s="682"/>
      <c r="QWS536" s="682"/>
      <c r="QWT536" s="682"/>
      <c r="QWU536" s="682"/>
      <c r="QWV536" s="682"/>
      <c r="QWW536" s="682"/>
      <c r="QWX536" s="682"/>
      <c r="QWY536" s="682"/>
      <c r="QWZ536" s="682"/>
      <c r="QXA536" s="682"/>
      <c r="QXB536" s="682"/>
      <c r="QXC536" s="682"/>
      <c r="QXD536" s="682"/>
      <c r="QXE536" s="682"/>
      <c r="QXF536" s="682"/>
      <c r="QXG536" s="682"/>
      <c r="QXH536" s="682"/>
      <c r="QXI536" s="682"/>
      <c r="QXJ536" s="682"/>
      <c r="QXK536" s="682"/>
      <c r="QXL536" s="682"/>
      <c r="QXM536" s="682"/>
      <c r="QXN536" s="682"/>
      <c r="QXO536" s="682"/>
      <c r="QXP536" s="682"/>
      <c r="QXQ536" s="682"/>
      <c r="QXR536" s="682"/>
      <c r="QXS536" s="682"/>
      <c r="QXT536" s="682"/>
      <c r="QXU536" s="682"/>
      <c r="QXV536" s="682"/>
      <c r="QXW536" s="682"/>
      <c r="QXX536" s="682"/>
      <c r="QXY536" s="682"/>
      <c r="QXZ536" s="682"/>
      <c r="QYA536" s="682"/>
      <c r="QYB536" s="682"/>
      <c r="QYC536" s="682"/>
      <c r="QYD536" s="682"/>
      <c r="QYE536" s="682"/>
      <c r="QYF536" s="682"/>
      <c r="QYG536" s="682"/>
      <c r="QYH536" s="682"/>
      <c r="QYI536" s="682"/>
      <c r="QYJ536" s="682"/>
      <c r="QYK536" s="682"/>
      <c r="QYL536" s="682"/>
      <c r="QYM536" s="682"/>
      <c r="QYN536" s="682"/>
      <c r="QYO536" s="682"/>
      <c r="QYP536" s="682"/>
      <c r="QYQ536" s="682"/>
      <c r="QYR536" s="682"/>
      <c r="QYS536" s="682"/>
      <c r="QYT536" s="682"/>
      <c r="QYU536" s="682"/>
      <c r="QYV536" s="682"/>
      <c r="QYW536" s="682"/>
      <c r="QYX536" s="682"/>
      <c r="QYY536" s="682"/>
      <c r="QYZ536" s="682"/>
      <c r="QZA536" s="682"/>
      <c r="QZB536" s="682"/>
      <c r="QZC536" s="682"/>
      <c r="QZD536" s="682"/>
      <c r="QZE536" s="682"/>
      <c r="QZF536" s="682"/>
      <c r="QZG536" s="682"/>
      <c r="QZH536" s="682"/>
      <c r="QZI536" s="682"/>
      <c r="QZJ536" s="682"/>
      <c r="QZK536" s="682"/>
      <c r="QZL536" s="682"/>
      <c r="QZM536" s="682"/>
      <c r="QZN536" s="682"/>
      <c r="QZO536" s="682"/>
      <c r="QZP536" s="682"/>
      <c r="QZQ536" s="682"/>
      <c r="QZR536" s="682"/>
      <c r="QZS536" s="682"/>
      <c r="QZT536" s="682"/>
      <c r="QZU536" s="682"/>
      <c r="QZV536" s="682"/>
      <c r="QZW536" s="682"/>
      <c r="QZX536" s="682"/>
      <c r="QZY536" s="682"/>
      <c r="QZZ536" s="682"/>
      <c r="RAA536" s="682"/>
      <c r="RAB536" s="682"/>
      <c r="RAC536" s="682"/>
      <c r="RAD536" s="682"/>
      <c r="RAE536" s="682"/>
      <c r="RAF536" s="682"/>
      <c r="RAG536" s="682"/>
      <c r="RAH536" s="682"/>
      <c r="RAI536" s="682"/>
      <c r="RAJ536" s="682"/>
      <c r="RAK536" s="682"/>
      <c r="RAL536" s="682"/>
      <c r="RAM536" s="682"/>
      <c r="RAN536" s="682"/>
      <c r="RAO536" s="682"/>
      <c r="RAP536" s="682"/>
      <c r="RAQ536" s="682"/>
      <c r="RAR536" s="682"/>
      <c r="RAS536" s="682"/>
      <c r="RAT536" s="682"/>
      <c r="RAU536" s="682"/>
      <c r="RAV536" s="682"/>
      <c r="RAW536" s="682"/>
      <c r="RAX536" s="682"/>
      <c r="RAY536" s="682"/>
      <c r="RAZ536" s="682"/>
      <c r="RBA536" s="682"/>
      <c r="RBB536" s="682"/>
      <c r="RBC536" s="682"/>
      <c r="RBD536" s="682"/>
      <c r="RBE536" s="682"/>
      <c r="RBF536" s="682"/>
      <c r="RBG536" s="682"/>
      <c r="RBH536" s="682"/>
      <c r="RBI536" s="682"/>
      <c r="RBJ536" s="682"/>
      <c r="RBK536" s="682"/>
      <c r="RBL536" s="682"/>
      <c r="RBM536" s="682"/>
      <c r="RBN536" s="682"/>
      <c r="RBO536" s="682"/>
      <c r="RBP536" s="682"/>
      <c r="RBQ536" s="682"/>
      <c r="RBR536" s="682"/>
      <c r="RBS536" s="682"/>
      <c r="RBT536" s="682"/>
      <c r="RBU536" s="682"/>
      <c r="RBV536" s="682"/>
      <c r="RBW536" s="682"/>
      <c r="RBX536" s="682"/>
      <c r="RBY536" s="682"/>
      <c r="RBZ536" s="682"/>
      <c r="RCA536" s="682"/>
      <c r="RCB536" s="682"/>
      <c r="RCC536" s="682"/>
      <c r="RCD536" s="682"/>
      <c r="RCE536" s="682"/>
      <c r="RCF536" s="682"/>
      <c r="RCG536" s="682"/>
      <c r="RCH536" s="682"/>
      <c r="RCI536" s="682"/>
      <c r="RCJ536" s="682"/>
      <c r="RCK536" s="682"/>
      <c r="RCL536" s="682"/>
      <c r="RCM536" s="682"/>
      <c r="RCN536" s="682"/>
      <c r="RCO536" s="682"/>
      <c r="RCP536" s="682"/>
      <c r="RCQ536" s="682"/>
      <c r="RCR536" s="682"/>
      <c r="RCS536" s="682"/>
      <c r="RCT536" s="682"/>
      <c r="RCU536" s="682"/>
      <c r="RCV536" s="682"/>
      <c r="RCW536" s="682"/>
      <c r="RCX536" s="682"/>
      <c r="RCY536" s="682"/>
      <c r="RCZ536" s="682"/>
      <c r="RDA536" s="682"/>
      <c r="RDB536" s="682"/>
      <c r="RDC536" s="682"/>
      <c r="RDD536" s="682"/>
      <c r="RDE536" s="682"/>
      <c r="RDF536" s="682"/>
      <c r="RDG536" s="682"/>
      <c r="RDH536" s="682"/>
      <c r="RDI536" s="682"/>
      <c r="RDJ536" s="682"/>
      <c r="RDK536" s="682"/>
      <c r="RDL536" s="682"/>
      <c r="RDM536" s="682"/>
      <c r="RDN536" s="682"/>
      <c r="RDO536" s="682"/>
      <c r="RDP536" s="682"/>
      <c r="RDQ536" s="682"/>
      <c r="RDR536" s="682"/>
      <c r="RDS536" s="682"/>
      <c r="RDT536" s="682"/>
      <c r="RDU536" s="682"/>
      <c r="RDV536" s="682"/>
      <c r="RDW536" s="682"/>
      <c r="RDX536" s="682"/>
      <c r="RDY536" s="682"/>
      <c r="RDZ536" s="682"/>
      <c r="REA536" s="682"/>
      <c r="REB536" s="682"/>
      <c r="REC536" s="682"/>
      <c r="RED536" s="682"/>
      <c r="REE536" s="682"/>
      <c r="REF536" s="682"/>
      <c r="REG536" s="682"/>
      <c r="REH536" s="682"/>
      <c r="REI536" s="682"/>
      <c r="REJ536" s="682"/>
      <c r="REK536" s="682"/>
      <c r="REL536" s="682"/>
      <c r="REM536" s="682"/>
      <c r="REN536" s="682"/>
      <c r="REO536" s="682"/>
      <c r="REP536" s="682"/>
      <c r="REQ536" s="682"/>
      <c r="RER536" s="682"/>
      <c r="RES536" s="682"/>
      <c r="RET536" s="682"/>
      <c r="REU536" s="682"/>
      <c r="REV536" s="682"/>
      <c r="REW536" s="682"/>
      <c r="REX536" s="682"/>
      <c r="REY536" s="682"/>
      <c r="REZ536" s="682"/>
      <c r="RFA536" s="682"/>
      <c r="RFB536" s="682"/>
      <c r="RFC536" s="682"/>
      <c r="RFD536" s="682"/>
      <c r="RFE536" s="682"/>
      <c r="RFF536" s="682"/>
      <c r="RFG536" s="682"/>
      <c r="RFH536" s="682"/>
      <c r="RFI536" s="682"/>
      <c r="RFJ536" s="682"/>
      <c r="RFK536" s="682"/>
      <c r="RFL536" s="682"/>
      <c r="RFM536" s="682"/>
      <c r="RFN536" s="682"/>
      <c r="RFO536" s="682"/>
      <c r="RFP536" s="682"/>
      <c r="RFQ536" s="682"/>
      <c r="RFR536" s="682"/>
      <c r="RFS536" s="682"/>
      <c r="RFT536" s="682"/>
      <c r="RFU536" s="682"/>
      <c r="RFV536" s="682"/>
      <c r="RFW536" s="682"/>
      <c r="RFX536" s="682"/>
      <c r="RFY536" s="682"/>
      <c r="RFZ536" s="682"/>
      <c r="RGA536" s="682"/>
      <c r="RGB536" s="682"/>
      <c r="RGC536" s="682"/>
      <c r="RGD536" s="682"/>
      <c r="RGE536" s="682"/>
      <c r="RGF536" s="682"/>
      <c r="RGG536" s="682"/>
      <c r="RGH536" s="682"/>
      <c r="RGI536" s="682"/>
      <c r="RGJ536" s="682"/>
      <c r="RGK536" s="682"/>
      <c r="RGL536" s="682"/>
      <c r="RGM536" s="682"/>
      <c r="RGN536" s="682"/>
      <c r="RGO536" s="682"/>
      <c r="RGP536" s="682"/>
      <c r="RGQ536" s="682"/>
      <c r="RGR536" s="682"/>
      <c r="RGS536" s="682"/>
      <c r="RGT536" s="682"/>
      <c r="RGU536" s="682"/>
      <c r="RGV536" s="682"/>
      <c r="RGW536" s="682"/>
      <c r="RGX536" s="682"/>
      <c r="RGY536" s="682"/>
      <c r="RGZ536" s="682"/>
      <c r="RHA536" s="682"/>
      <c r="RHB536" s="682"/>
      <c r="RHC536" s="682"/>
      <c r="RHD536" s="682"/>
      <c r="RHE536" s="682"/>
      <c r="RHF536" s="682"/>
      <c r="RHG536" s="682"/>
      <c r="RHH536" s="682"/>
      <c r="RHI536" s="682"/>
      <c r="RHJ536" s="682"/>
      <c r="RHK536" s="682"/>
      <c r="RHL536" s="682"/>
      <c r="RHM536" s="682"/>
      <c r="RHN536" s="682"/>
      <c r="RHO536" s="682"/>
      <c r="RHP536" s="682"/>
      <c r="RHQ536" s="682"/>
      <c r="RHR536" s="682"/>
      <c r="RHS536" s="682"/>
      <c r="RHT536" s="682"/>
      <c r="RHU536" s="682"/>
      <c r="RHV536" s="682"/>
      <c r="RHW536" s="682"/>
      <c r="RHX536" s="682"/>
      <c r="RHY536" s="682"/>
      <c r="RHZ536" s="682"/>
      <c r="RIA536" s="682"/>
      <c r="RIB536" s="682"/>
      <c r="RIC536" s="682"/>
      <c r="RID536" s="682"/>
      <c r="RIE536" s="682"/>
      <c r="RIF536" s="682"/>
      <c r="RIG536" s="682"/>
      <c r="RIH536" s="682"/>
      <c r="RII536" s="682"/>
      <c r="RIJ536" s="682"/>
      <c r="RIK536" s="682"/>
      <c r="RIL536" s="682"/>
      <c r="RIM536" s="682"/>
      <c r="RIN536" s="682"/>
      <c r="RIO536" s="682"/>
      <c r="RIP536" s="682"/>
      <c r="RIQ536" s="682"/>
      <c r="RIR536" s="682"/>
      <c r="RIS536" s="682"/>
      <c r="RIT536" s="682"/>
      <c r="RIU536" s="682"/>
      <c r="RIV536" s="682"/>
      <c r="RIW536" s="682"/>
      <c r="RIX536" s="682"/>
      <c r="RIY536" s="682"/>
      <c r="RIZ536" s="682"/>
      <c r="RJA536" s="682"/>
      <c r="RJB536" s="682"/>
      <c r="RJC536" s="682"/>
      <c r="RJD536" s="682"/>
      <c r="RJE536" s="682"/>
      <c r="RJF536" s="682"/>
      <c r="RJG536" s="682"/>
      <c r="RJH536" s="682"/>
      <c r="RJI536" s="682"/>
      <c r="RJJ536" s="682"/>
      <c r="RJK536" s="682"/>
      <c r="RJL536" s="682"/>
      <c r="RJM536" s="682"/>
      <c r="RJN536" s="682"/>
      <c r="RJO536" s="682"/>
      <c r="RJP536" s="682"/>
      <c r="RJQ536" s="682"/>
      <c r="RJR536" s="682"/>
      <c r="RJS536" s="682"/>
      <c r="RJT536" s="682"/>
      <c r="RJU536" s="682"/>
      <c r="RJV536" s="682"/>
      <c r="RJW536" s="682"/>
      <c r="RJX536" s="682"/>
      <c r="RJY536" s="682"/>
      <c r="RJZ536" s="682"/>
      <c r="RKA536" s="682"/>
      <c r="RKB536" s="682"/>
      <c r="RKC536" s="682"/>
      <c r="RKD536" s="682"/>
      <c r="RKE536" s="682"/>
      <c r="RKF536" s="682"/>
      <c r="RKG536" s="682"/>
      <c r="RKH536" s="682"/>
      <c r="RKI536" s="682"/>
      <c r="RKJ536" s="682"/>
      <c r="RKK536" s="682"/>
      <c r="RKL536" s="682"/>
      <c r="RKM536" s="682"/>
      <c r="RKN536" s="682"/>
      <c r="RKO536" s="682"/>
      <c r="RKP536" s="682"/>
      <c r="RKQ536" s="682"/>
      <c r="RKR536" s="682"/>
      <c r="RKS536" s="682"/>
      <c r="RKT536" s="682"/>
      <c r="RKU536" s="682"/>
      <c r="RKV536" s="682"/>
      <c r="RKW536" s="682"/>
      <c r="RKX536" s="682"/>
      <c r="RKY536" s="682"/>
      <c r="RKZ536" s="682"/>
      <c r="RLA536" s="682"/>
      <c r="RLB536" s="682"/>
      <c r="RLC536" s="682"/>
      <c r="RLD536" s="682"/>
      <c r="RLE536" s="682"/>
      <c r="RLF536" s="682"/>
      <c r="RLG536" s="682"/>
      <c r="RLH536" s="682"/>
      <c r="RLI536" s="682"/>
      <c r="RLJ536" s="682"/>
      <c r="RLK536" s="682"/>
      <c r="RLL536" s="682"/>
      <c r="RLM536" s="682"/>
      <c r="RLN536" s="682"/>
      <c r="RLO536" s="682"/>
      <c r="RLP536" s="682"/>
      <c r="RLQ536" s="682"/>
      <c r="RLR536" s="682"/>
      <c r="RLS536" s="682"/>
      <c r="RLT536" s="682"/>
      <c r="RLU536" s="682"/>
      <c r="RLV536" s="682"/>
      <c r="RLW536" s="682"/>
      <c r="RLX536" s="682"/>
      <c r="RLY536" s="682"/>
      <c r="RLZ536" s="682"/>
      <c r="RMA536" s="682"/>
      <c r="RMB536" s="682"/>
      <c r="RMC536" s="682"/>
      <c r="RMD536" s="682"/>
      <c r="RME536" s="682"/>
      <c r="RMF536" s="682"/>
      <c r="RMG536" s="682"/>
      <c r="RMH536" s="682"/>
      <c r="RMI536" s="682"/>
      <c r="RMJ536" s="682"/>
      <c r="RMK536" s="682"/>
      <c r="RML536" s="682"/>
      <c r="RMM536" s="682"/>
      <c r="RMN536" s="682"/>
      <c r="RMO536" s="682"/>
      <c r="RMP536" s="682"/>
      <c r="RMQ536" s="682"/>
      <c r="RMR536" s="682"/>
      <c r="RMS536" s="682"/>
      <c r="RMT536" s="682"/>
      <c r="RMU536" s="682"/>
      <c r="RMV536" s="682"/>
      <c r="RMW536" s="682"/>
      <c r="RMX536" s="682"/>
      <c r="RMY536" s="682"/>
      <c r="RMZ536" s="682"/>
      <c r="RNA536" s="682"/>
      <c r="RNB536" s="682"/>
      <c r="RNC536" s="682"/>
      <c r="RND536" s="682"/>
      <c r="RNE536" s="682"/>
      <c r="RNF536" s="682"/>
      <c r="RNG536" s="682"/>
      <c r="RNH536" s="682"/>
      <c r="RNI536" s="682"/>
      <c r="RNJ536" s="682"/>
      <c r="RNK536" s="682"/>
      <c r="RNL536" s="682"/>
      <c r="RNM536" s="682"/>
      <c r="RNN536" s="682"/>
      <c r="RNO536" s="682"/>
      <c r="RNP536" s="682"/>
      <c r="RNQ536" s="682"/>
      <c r="RNR536" s="682"/>
      <c r="RNS536" s="682"/>
      <c r="RNT536" s="682"/>
      <c r="RNU536" s="682"/>
      <c r="RNV536" s="682"/>
      <c r="RNW536" s="682"/>
      <c r="RNX536" s="682"/>
      <c r="RNY536" s="682"/>
      <c r="RNZ536" s="682"/>
      <c r="ROA536" s="682"/>
      <c r="ROB536" s="682"/>
      <c r="ROC536" s="682"/>
      <c r="ROD536" s="682"/>
      <c r="ROE536" s="682"/>
      <c r="ROF536" s="682"/>
      <c r="ROG536" s="682"/>
      <c r="ROH536" s="682"/>
      <c r="ROI536" s="682"/>
      <c r="ROJ536" s="682"/>
      <c r="ROK536" s="682"/>
      <c r="ROL536" s="682"/>
      <c r="ROM536" s="682"/>
      <c r="RON536" s="682"/>
      <c r="ROO536" s="682"/>
      <c r="ROP536" s="682"/>
      <c r="ROQ536" s="682"/>
      <c r="ROR536" s="682"/>
      <c r="ROS536" s="682"/>
      <c r="ROT536" s="682"/>
      <c r="ROU536" s="682"/>
      <c r="ROV536" s="682"/>
      <c r="ROW536" s="682"/>
      <c r="ROX536" s="682"/>
      <c r="ROY536" s="682"/>
      <c r="ROZ536" s="682"/>
      <c r="RPA536" s="682"/>
      <c r="RPB536" s="682"/>
      <c r="RPC536" s="682"/>
      <c r="RPD536" s="682"/>
      <c r="RPE536" s="682"/>
      <c r="RPF536" s="682"/>
      <c r="RPG536" s="682"/>
      <c r="RPH536" s="682"/>
      <c r="RPI536" s="682"/>
      <c r="RPJ536" s="682"/>
      <c r="RPK536" s="682"/>
      <c r="RPL536" s="682"/>
      <c r="RPM536" s="682"/>
      <c r="RPN536" s="682"/>
      <c r="RPO536" s="682"/>
      <c r="RPP536" s="682"/>
      <c r="RPQ536" s="682"/>
      <c r="RPR536" s="682"/>
      <c r="RPS536" s="682"/>
      <c r="RPT536" s="682"/>
      <c r="RPU536" s="682"/>
      <c r="RPV536" s="682"/>
      <c r="RPW536" s="682"/>
      <c r="RPX536" s="682"/>
      <c r="RPY536" s="682"/>
      <c r="RPZ536" s="682"/>
      <c r="RQA536" s="682"/>
      <c r="RQB536" s="682"/>
      <c r="RQC536" s="682"/>
      <c r="RQD536" s="682"/>
      <c r="RQE536" s="682"/>
      <c r="RQF536" s="682"/>
      <c r="RQG536" s="682"/>
      <c r="RQH536" s="682"/>
      <c r="RQI536" s="682"/>
      <c r="RQJ536" s="682"/>
      <c r="RQK536" s="682"/>
      <c r="RQL536" s="682"/>
      <c r="RQM536" s="682"/>
      <c r="RQN536" s="682"/>
      <c r="RQO536" s="682"/>
      <c r="RQP536" s="682"/>
      <c r="RQQ536" s="682"/>
      <c r="RQR536" s="682"/>
      <c r="RQS536" s="682"/>
      <c r="RQT536" s="682"/>
      <c r="RQU536" s="682"/>
      <c r="RQV536" s="682"/>
      <c r="RQW536" s="682"/>
      <c r="RQX536" s="682"/>
      <c r="RQY536" s="682"/>
      <c r="RQZ536" s="682"/>
      <c r="RRA536" s="682"/>
      <c r="RRB536" s="682"/>
      <c r="RRC536" s="682"/>
      <c r="RRD536" s="682"/>
      <c r="RRE536" s="682"/>
      <c r="RRF536" s="682"/>
      <c r="RRG536" s="682"/>
      <c r="RRH536" s="682"/>
      <c r="RRI536" s="682"/>
      <c r="RRJ536" s="682"/>
      <c r="RRK536" s="682"/>
      <c r="RRL536" s="682"/>
      <c r="RRM536" s="682"/>
      <c r="RRN536" s="682"/>
      <c r="RRO536" s="682"/>
      <c r="RRP536" s="682"/>
      <c r="RRQ536" s="682"/>
      <c r="RRR536" s="682"/>
      <c r="RRS536" s="682"/>
      <c r="RRT536" s="682"/>
      <c r="RRU536" s="682"/>
      <c r="RRV536" s="682"/>
      <c r="RRW536" s="682"/>
      <c r="RRX536" s="682"/>
      <c r="RRY536" s="682"/>
      <c r="RRZ536" s="682"/>
      <c r="RSA536" s="682"/>
      <c r="RSB536" s="682"/>
      <c r="RSC536" s="682"/>
      <c r="RSD536" s="682"/>
      <c r="RSE536" s="682"/>
      <c r="RSF536" s="682"/>
      <c r="RSG536" s="682"/>
      <c r="RSH536" s="682"/>
      <c r="RSI536" s="682"/>
      <c r="RSJ536" s="682"/>
      <c r="RSK536" s="682"/>
      <c r="RSL536" s="682"/>
      <c r="RSM536" s="682"/>
      <c r="RSN536" s="682"/>
      <c r="RSO536" s="682"/>
      <c r="RSP536" s="682"/>
      <c r="RSQ536" s="682"/>
      <c r="RSR536" s="682"/>
      <c r="RSS536" s="682"/>
      <c r="RST536" s="682"/>
      <c r="RSU536" s="682"/>
      <c r="RSV536" s="682"/>
      <c r="RSW536" s="682"/>
      <c r="RSX536" s="682"/>
      <c r="RSY536" s="682"/>
      <c r="RSZ536" s="682"/>
      <c r="RTA536" s="682"/>
      <c r="RTB536" s="682"/>
      <c r="RTC536" s="682"/>
      <c r="RTD536" s="682"/>
      <c r="RTE536" s="682"/>
      <c r="RTF536" s="682"/>
      <c r="RTG536" s="682"/>
      <c r="RTH536" s="682"/>
      <c r="RTI536" s="682"/>
      <c r="RTJ536" s="682"/>
      <c r="RTK536" s="682"/>
      <c r="RTL536" s="682"/>
      <c r="RTM536" s="682"/>
      <c r="RTN536" s="682"/>
      <c r="RTO536" s="682"/>
      <c r="RTP536" s="682"/>
      <c r="RTQ536" s="682"/>
      <c r="RTR536" s="682"/>
      <c r="RTS536" s="682"/>
      <c r="RTT536" s="682"/>
      <c r="RTU536" s="682"/>
      <c r="RTV536" s="682"/>
      <c r="RTW536" s="682"/>
      <c r="RTX536" s="682"/>
      <c r="RTY536" s="682"/>
      <c r="RTZ536" s="682"/>
      <c r="RUA536" s="682"/>
      <c r="RUB536" s="682"/>
      <c r="RUC536" s="682"/>
      <c r="RUD536" s="682"/>
      <c r="RUE536" s="682"/>
      <c r="RUF536" s="682"/>
      <c r="RUG536" s="682"/>
      <c r="RUH536" s="682"/>
      <c r="RUI536" s="682"/>
      <c r="RUJ536" s="682"/>
      <c r="RUK536" s="682"/>
      <c r="RUL536" s="682"/>
      <c r="RUM536" s="682"/>
      <c r="RUN536" s="682"/>
      <c r="RUO536" s="682"/>
      <c r="RUP536" s="682"/>
      <c r="RUQ536" s="682"/>
      <c r="RUR536" s="682"/>
      <c r="RUS536" s="682"/>
      <c r="RUT536" s="682"/>
      <c r="RUU536" s="682"/>
      <c r="RUV536" s="682"/>
      <c r="RUW536" s="682"/>
      <c r="RUX536" s="682"/>
      <c r="RUY536" s="682"/>
      <c r="RUZ536" s="682"/>
      <c r="RVA536" s="682"/>
      <c r="RVB536" s="682"/>
      <c r="RVC536" s="682"/>
      <c r="RVD536" s="682"/>
      <c r="RVE536" s="682"/>
      <c r="RVF536" s="682"/>
      <c r="RVG536" s="682"/>
      <c r="RVH536" s="682"/>
      <c r="RVI536" s="682"/>
      <c r="RVJ536" s="682"/>
      <c r="RVK536" s="682"/>
      <c r="RVL536" s="682"/>
      <c r="RVM536" s="682"/>
      <c r="RVN536" s="682"/>
      <c r="RVO536" s="682"/>
      <c r="RVP536" s="682"/>
      <c r="RVQ536" s="682"/>
      <c r="RVR536" s="682"/>
      <c r="RVS536" s="682"/>
      <c r="RVT536" s="682"/>
      <c r="RVU536" s="682"/>
      <c r="RVV536" s="682"/>
      <c r="RVW536" s="682"/>
      <c r="RVX536" s="682"/>
      <c r="RVY536" s="682"/>
      <c r="RVZ536" s="682"/>
      <c r="RWA536" s="682"/>
      <c r="RWB536" s="682"/>
      <c r="RWC536" s="682"/>
      <c r="RWD536" s="682"/>
      <c r="RWE536" s="682"/>
      <c r="RWF536" s="682"/>
      <c r="RWG536" s="682"/>
      <c r="RWH536" s="682"/>
      <c r="RWI536" s="682"/>
      <c r="RWJ536" s="682"/>
      <c r="RWK536" s="682"/>
      <c r="RWL536" s="682"/>
      <c r="RWM536" s="682"/>
      <c r="RWN536" s="682"/>
      <c r="RWO536" s="682"/>
      <c r="RWP536" s="682"/>
      <c r="RWQ536" s="682"/>
      <c r="RWR536" s="682"/>
      <c r="RWS536" s="682"/>
      <c r="RWT536" s="682"/>
      <c r="RWU536" s="682"/>
      <c r="RWV536" s="682"/>
      <c r="RWW536" s="682"/>
      <c r="RWX536" s="682"/>
      <c r="RWY536" s="682"/>
      <c r="RWZ536" s="682"/>
      <c r="RXA536" s="682"/>
      <c r="RXB536" s="682"/>
      <c r="RXC536" s="682"/>
      <c r="RXD536" s="682"/>
      <c r="RXE536" s="682"/>
      <c r="RXF536" s="682"/>
      <c r="RXG536" s="682"/>
      <c r="RXH536" s="682"/>
      <c r="RXI536" s="682"/>
      <c r="RXJ536" s="682"/>
      <c r="RXK536" s="682"/>
      <c r="RXL536" s="682"/>
      <c r="RXM536" s="682"/>
      <c r="RXN536" s="682"/>
      <c r="RXO536" s="682"/>
      <c r="RXP536" s="682"/>
      <c r="RXQ536" s="682"/>
      <c r="RXR536" s="682"/>
      <c r="RXS536" s="682"/>
      <c r="RXT536" s="682"/>
      <c r="RXU536" s="682"/>
      <c r="RXV536" s="682"/>
      <c r="RXW536" s="682"/>
      <c r="RXX536" s="682"/>
      <c r="RXY536" s="682"/>
      <c r="RXZ536" s="682"/>
      <c r="RYA536" s="682"/>
      <c r="RYB536" s="682"/>
      <c r="RYC536" s="682"/>
      <c r="RYD536" s="682"/>
      <c r="RYE536" s="682"/>
      <c r="RYF536" s="682"/>
      <c r="RYG536" s="682"/>
      <c r="RYH536" s="682"/>
      <c r="RYI536" s="682"/>
      <c r="RYJ536" s="682"/>
      <c r="RYK536" s="682"/>
      <c r="RYL536" s="682"/>
      <c r="RYM536" s="682"/>
      <c r="RYN536" s="682"/>
      <c r="RYO536" s="682"/>
      <c r="RYP536" s="682"/>
      <c r="RYQ536" s="682"/>
      <c r="RYR536" s="682"/>
      <c r="RYS536" s="682"/>
      <c r="RYT536" s="682"/>
      <c r="RYU536" s="682"/>
      <c r="RYV536" s="682"/>
      <c r="RYW536" s="682"/>
      <c r="RYX536" s="682"/>
      <c r="RYY536" s="682"/>
      <c r="RYZ536" s="682"/>
      <c r="RZA536" s="682"/>
      <c r="RZB536" s="682"/>
      <c r="RZC536" s="682"/>
      <c r="RZD536" s="682"/>
      <c r="RZE536" s="682"/>
      <c r="RZF536" s="682"/>
      <c r="RZG536" s="682"/>
      <c r="RZH536" s="682"/>
      <c r="RZI536" s="682"/>
      <c r="RZJ536" s="682"/>
      <c r="RZK536" s="682"/>
      <c r="RZL536" s="682"/>
      <c r="RZM536" s="682"/>
      <c r="RZN536" s="682"/>
      <c r="RZO536" s="682"/>
      <c r="RZP536" s="682"/>
      <c r="RZQ536" s="682"/>
      <c r="RZR536" s="682"/>
      <c r="RZS536" s="682"/>
      <c r="RZT536" s="682"/>
      <c r="RZU536" s="682"/>
      <c r="RZV536" s="682"/>
      <c r="RZW536" s="682"/>
      <c r="RZX536" s="682"/>
      <c r="RZY536" s="682"/>
      <c r="RZZ536" s="682"/>
      <c r="SAA536" s="682"/>
      <c r="SAB536" s="682"/>
      <c r="SAC536" s="682"/>
      <c r="SAD536" s="682"/>
      <c r="SAE536" s="682"/>
      <c r="SAF536" s="682"/>
      <c r="SAG536" s="682"/>
      <c r="SAH536" s="682"/>
      <c r="SAI536" s="682"/>
      <c r="SAJ536" s="682"/>
      <c r="SAK536" s="682"/>
      <c r="SAL536" s="682"/>
      <c r="SAM536" s="682"/>
      <c r="SAN536" s="682"/>
      <c r="SAO536" s="682"/>
      <c r="SAP536" s="682"/>
      <c r="SAQ536" s="682"/>
      <c r="SAR536" s="682"/>
      <c r="SAS536" s="682"/>
      <c r="SAT536" s="682"/>
      <c r="SAU536" s="682"/>
      <c r="SAV536" s="682"/>
      <c r="SAW536" s="682"/>
      <c r="SAX536" s="682"/>
      <c r="SAY536" s="682"/>
      <c r="SAZ536" s="682"/>
      <c r="SBA536" s="682"/>
      <c r="SBB536" s="682"/>
      <c r="SBC536" s="682"/>
      <c r="SBD536" s="682"/>
      <c r="SBE536" s="682"/>
      <c r="SBF536" s="682"/>
      <c r="SBG536" s="682"/>
      <c r="SBH536" s="682"/>
      <c r="SBI536" s="682"/>
      <c r="SBJ536" s="682"/>
      <c r="SBK536" s="682"/>
      <c r="SBL536" s="682"/>
      <c r="SBM536" s="682"/>
      <c r="SBN536" s="682"/>
      <c r="SBO536" s="682"/>
      <c r="SBP536" s="682"/>
      <c r="SBQ536" s="682"/>
      <c r="SBR536" s="682"/>
      <c r="SBS536" s="682"/>
      <c r="SBT536" s="682"/>
      <c r="SBU536" s="682"/>
      <c r="SBV536" s="682"/>
      <c r="SBW536" s="682"/>
      <c r="SBX536" s="682"/>
      <c r="SBY536" s="682"/>
      <c r="SBZ536" s="682"/>
      <c r="SCA536" s="682"/>
      <c r="SCB536" s="682"/>
      <c r="SCC536" s="682"/>
      <c r="SCD536" s="682"/>
      <c r="SCE536" s="682"/>
      <c r="SCF536" s="682"/>
      <c r="SCG536" s="682"/>
      <c r="SCH536" s="682"/>
      <c r="SCI536" s="682"/>
      <c r="SCJ536" s="682"/>
      <c r="SCK536" s="682"/>
      <c r="SCL536" s="682"/>
      <c r="SCM536" s="682"/>
      <c r="SCN536" s="682"/>
      <c r="SCO536" s="682"/>
      <c r="SCP536" s="682"/>
      <c r="SCQ536" s="682"/>
      <c r="SCR536" s="682"/>
      <c r="SCS536" s="682"/>
      <c r="SCT536" s="682"/>
      <c r="SCU536" s="682"/>
      <c r="SCV536" s="682"/>
      <c r="SCW536" s="682"/>
      <c r="SCX536" s="682"/>
      <c r="SCY536" s="682"/>
      <c r="SCZ536" s="682"/>
      <c r="SDA536" s="682"/>
      <c r="SDB536" s="682"/>
      <c r="SDC536" s="682"/>
      <c r="SDD536" s="682"/>
      <c r="SDE536" s="682"/>
      <c r="SDF536" s="682"/>
      <c r="SDG536" s="682"/>
      <c r="SDH536" s="682"/>
      <c r="SDI536" s="682"/>
      <c r="SDJ536" s="682"/>
      <c r="SDK536" s="682"/>
      <c r="SDL536" s="682"/>
      <c r="SDM536" s="682"/>
      <c r="SDN536" s="682"/>
      <c r="SDO536" s="682"/>
      <c r="SDP536" s="682"/>
      <c r="SDQ536" s="682"/>
      <c r="SDR536" s="682"/>
      <c r="SDS536" s="682"/>
      <c r="SDT536" s="682"/>
      <c r="SDU536" s="682"/>
      <c r="SDV536" s="682"/>
      <c r="SDW536" s="682"/>
      <c r="SDX536" s="682"/>
      <c r="SDY536" s="682"/>
      <c r="SDZ536" s="682"/>
      <c r="SEA536" s="682"/>
      <c r="SEB536" s="682"/>
      <c r="SEC536" s="682"/>
      <c r="SED536" s="682"/>
      <c r="SEE536" s="682"/>
      <c r="SEF536" s="682"/>
      <c r="SEG536" s="682"/>
      <c r="SEH536" s="682"/>
      <c r="SEI536" s="682"/>
      <c r="SEJ536" s="682"/>
      <c r="SEK536" s="682"/>
      <c r="SEL536" s="682"/>
      <c r="SEM536" s="682"/>
      <c r="SEN536" s="682"/>
      <c r="SEO536" s="682"/>
      <c r="SEP536" s="682"/>
      <c r="SEQ536" s="682"/>
      <c r="SER536" s="682"/>
      <c r="SES536" s="682"/>
      <c r="SET536" s="682"/>
      <c r="SEU536" s="682"/>
      <c r="SEV536" s="682"/>
      <c r="SEW536" s="682"/>
      <c r="SEX536" s="682"/>
      <c r="SEY536" s="682"/>
      <c r="SEZ536" s="682"/>
      <c r="SFA536" s="682"/>
      <c r="SFB536" s="682"/>
      <c r="SFC536" s="682"/>
      <c r="SFD536" s="682"/>
      <c r="SFE536" s="682"/>
      <c r="SFF536" s="682"/>
      <c r="SFG536" s="682"/>
      <c r="SFH536" s="682"/>
      <c r="SFI536" s="682"/>
      <c r="SFJ536" s="682"/>
      <c r="SFK536" s="682"/>
      <c r="SFL536" s="682"/>
      <c r="SFM536" s="682"/>
      <c r="SFN536" s="682"/>
      <c r="SFO536" s="682"/>
      <c r="SFP536" s="682"/>
      <c r="SFQ536" s="682"/>
      <c r="SFR536" s="682"/>
      <c r="SFS536" s="682"/>
      <c r="SFT536" s="682"/>
      <c r="SFU536" s="682"/>
      <c r="SFV536" s="682"/>
      <c r="SFW536" s="682"/>
      <c r="SFX536" s="682"/>
      <c r="SFY536" s="682"/>
      <c r="SFZ536" s="682"/>
      <c r="SGA536" s="682"/>
      <c r="SGB536" s="682"/>
      <c r="SGC536" s="682"/>
      <c r="SGD536" s="682"/>
      <c r="SGE536" s="682"/>
      <c r="SGF536" s="682"/>
      <c r="SGG536" s="682"/>
      <c r="SGH536" s="682"/>
      <c r="SGI536" s="682"/>
      <c r="SGJ536" s="682"/>
      <c r="SGK536" s="682"/>
      <c r="SGL536" s="682"/>
      <c r="SGM536" s="682"/>
      <c r="SGN536" s="682"/>
      <c r="SGO536" s="682"/>
      <c r="SGP536" s="682"/>
      <c r="SGQ536" s="682"/>
      <c r="SGR536" s="682"/>
      <c r="SGS536" s="682"/>
      <c r="SGT536" s="682"/>
      <c r="SGU536" s="682"/>
      <c r="SGV536" s="682"/>
      <c r="SGW536" s="682"/>
      <c r="SGX536" s="682"/>
      <c r="SGY536" s="682"/>
      <c r="SGZ536" s="682"/>
      <c r="SHA536" s="682"/>
      <c r="SHB536" s="682"/>
      <c r="SHC536" s="682"/>
      <c r="SHD536" s="682"/>
      <c r="SHE536" s="682"/>
      <c r="SHF536" s="682"/>
      <c r="SHG536" s="682"/>
      <c r="SHH536" s="682"/>
      <c r="SHI536" s="682"/>
      <c r="SHJ536" s="682"/>
      <c r="SHK536" s="682"/>
      <c r="SHL536" s="682"/>
      <c r="SHM536" s="682"/>
      <c r="SHN536" s="682"/>
      <c r="SHO536" s="682"/>
      <c r="SHP536" s="682"/>
      <c r="SHQ536" s="682"/>
      <c r="SHR536" s="682"/>
      <c r="SHS536" s="682"/>
      <c r="SHT536" s="682"/>
      <c r="SHU536" s="682"/>
      <c r="SHV536" s="682"/>
      <c r="SHW536" s="682"/>
      <c r="SHX536" s="682"/>
      <c r="SHY536" s="682"/>
      <c r="SHZ536" s="682"/>
      <c r="SIA536" s="682"/>
      <c r="SIB536" s="682"/>
      <c r="SIC536" s="682"/>
      <c r="SID536" s="682"/>
      <c r="SIE536" s="682"/>
      <c r="SIF536" s="682"/>
      <c r="SIG536" s="682"/>
      <c r="SIH536" s="682"/>
      <c r="SII536" s="682"/>
      <c r="SIJ536" s="682"/>
      <c r="SIK536" s="682"/>
      <c r="SIL536" s="682"/>
      <c r="SIM536" s="682"/>
      <c r="SIN536" s="682"/>
      <c r="SIO536" s="682"/>
      <c r="SIP536" s="682"/>
      <c r="SIQ536" s="682"/>
      <c r="SIR536" s="682"/>
      <c r="SIS536" s="682"/>
      <c r="SIT536" s="682"/>
      <c r="SIU536" s="682"/>
      <c r="SIV536" s="682"/>
      <c r="SIW536" s="682"/>
      <c r="SIX536" s="682"/>
      <c r="SIY536" s="682"/>
      <c r="SIZ536" s="682"/>
      <c r="SJA536" s="682"/>
      <c r="SJB536" s="682"/>
      <c r="SJC536" s="682"/>
      <c r="SJD536" s="682"/>
      <c r="SJE536" s="682"/>
      <c r="SJF536" s="682"/>
      <c r="SJG536" s="682"/>
      <c r="SJH536" s="682"/>
      <c r="SJI536" s="682"/>
      <c r="SJJ536" s="682"/>
      <c r="SJK536" s="682"/>
      <c r="SJL536" s="682"/>
      <c r="SJM536" s="682"/>
      <c r="SJN536" s="682"/>
      <c r="SJO536" s="682"/>
      <c r="SJP536" s="682"/>
      <c r="SJQ536" s="682"/>
      <c r="SJR536" s="682"/>
      <c r="SJS536" s="682"/>
      <c r="SJT536" s="682"/>
      <c r="SJU536" s="682"/>
      <c r="SJV536" s="682"/>
      <c r="SJW536" s="682"/>
      <c r="SJX536" s="682"/>
      <c r="SJY536" s="682"/>
      <c r="SJZ536" s="682"/>
      <c r="SKA536" s="682"/>
      <c r="SKB536" s="682"/>
      <c r="SKC536" s="682"/>
      <c r="SKD536" s="682"/>
      <c r="SKE536" s="682"/>
      <c r="SKF536" s="682"/>
      <c r="SKG536" s="682"/>
      <c r="SKH536" s="682"/>
      <c r="SKI536" s="682"/>
      <c r="SKJ536" s="682"/>
      <c r="SKK536" s="682"/>
      <c r="SKL536" s="682"/>
      <c r="SKM536" s="682"/>
      <c r="SKN536" s="682"/>
      <c r="SKO536" s="682"/>
      <c r="SKP536" s="682"/>
      <c r="SKQ536" s="682"/>
      <c r="SKR536" s="682"/>
      <c r="SKS536" s="682"/>
      <c r="SKT536" s="682"/>
      <c r="SKU536" s="682"/>
      <c r="SKV536" s="682"/>
      <c r="SKW536" s="682"/>
      <c r="SKX536" s="682"/>
      <c r="SKY536" s="682"/>
      <c r="SKZ536" s="682"/>
      <c r="SLA536" s="682"/>
      <c r="SLB536" s="682"/>
      <c r="SLC536" s="682"/>
      <c r="SLD536" s="682"/>
      <c r="SLE536" s="682"/>
      <c r="SLF536" s="682"/>
      <c r="SLG536" s="682"/>
      <c r="SLH536" s="682"/>
      <c r="SLI536" s="682"/>
      <c r="SLJ536" s="682"/>
      <c r="SLK536" s="682"/>
      <c r="SLL536" s="682"/>
      <c r="SLM536" s="682"/>
      <c r="SLN536" s="682"/>
      <c r="SLO536" s="682"/>
      <c r="SLP536" s="682"/>
      <c r="SLQ536" s="682"/>
      <c r="SLR536" s="682"/>
      <c r="SLS536" s="682"/>
      <c r="SLT536" s="682"/>
      <c r="SLU536" s="682"/>
      <c r="SLV536" s="682"/>
      <c r="SLW536" s="682"/>
      <c r="SLX536" s="682"/>
      <c r="SLY536" s="682"/>
      <c r="SLZ536" s="682"/>
      <c r="SMA536" s="682"/>
      <c r="SMB536" s="682"/>
      <c r="SMC536" s="682"/>
      <c r="SMD536" s="682"/>
      <c r="SME536" s="682"/>
      <c r="SMF536" s="682"/>
      <c r="SMG536" s="682"/>
      <c r="SMH536" s="682"/>
      <c r="SMI536" s="682"/>
      <c r="SMJ536" s="682"/>
      <c r="SMK536" s="682"/>
      <c r="SML536" s="682"/>
      <c r="SMM536" s="682"/>
      <c r="SMN536" s="682"/>
      <c r="SMO536" s="682"/>
      <c r="SMP536" s="682"/>
      <c r="SMQ536" s="682"/>
      <c r="SMR536" s="682"/>
      <c r="SMS536" s="682"/>
      <c r="SMT536" s="682"/>
      <c r="SMU536" s="682"/>
      <c r="SMV536" s="682"/>
      <c r="SMW536" s="682"/>
      <c r="SMX536" s="682"/>
      <c r="SMY536" s="682"/>
      <c r="SMZ536" s="682"/>
      <c r="SNA536" s="682"/>
      <c r="SNB536" s="682"/>
      <c r="SNC536" s="682"/>
      <c r="SND536" s="682"/>
      <c r="SNE536" s="682"/>
      <c r="SNF536" s="682"/>
      <c r="SNG536" s="682"/>
      <c r="SNH536" s="682"/>
      <c r="SNI536" s="682"/>
      <c r="SNJ536" s="682"/>
      <c r="SNK536" s="682"/>
      <c r="SNL536" s="682"/>
      <c r="SNM536" s="682"/>
      <c r="SNN536" s="682"/>
      <c r="SNO536" s="682"/>
      <c r="SNP536" s="682"/>
      <c r="SNQ536" s="682"/>
      <c r="SNR536" s="682"/>
      <c r="SNS536" s="682"/>
      <c r="SNT536" s="682"/>
      <c r="SNU536" s="682"/>
      <c r="SNV536" s="682"/>
      <c r="SNW536" s="682"/>
      <c r="SNX536" s="682"/>
      <c r="SNY536" s="682"/>
      <c r="SNZ536" s="682"/>
      <c r="SOA536" s="682"/>
      <c r="SOB536" s="682"/>
      <c r="SOC536" s="682"/>
      <c r="SOD536" s="682"/>
      <c r="SOE536" s="682"/>
      <c r="SOF536" s="682"/>
      <c r="SOG536" s="682"/>
      <c r="SOH536" s="682"/>
      <c r="SOI536" s="682"/>
      <c r="SOJ536" s="682"/>
      <c r="SOK536" s="682"/>
      <c r="SOL536" s="682"/>
      <c r="SOM536" s="682"/>
      <c r="SON536" s="682"/>
      <c r="SOO536" s="682"/>
      <c r="SOP536" s="682"/>
      <c r="SOQ536" s="682"/>
      <c r="SOR536" s="682"/>
      <c r="SOS536" s="682"/>
      <c r="SOT536" s="682"/>
      <c r="SOU536" s="682"/>
      <c r="SOV536" s="682"/>
      <c r="SOW536" s="682"/>
      <c r="SOX536" s="682"/>
      <c r="SOY536" s="682"/>
      <c r="SOZ536" s="682"/>
      <c r="SPA536" s="682"/>
      <c r="SPB536" s="682"/>
      <c r="SPC536" s="682"/>
      <c r="SPD536" s="682"/>
      <c r="SPE536" s="682"/>
      <c r="SPF536" s="682"/>
      <c r="SPG536" s="682"/>
      <c r="SPH536" s="682"/>
      <c r="SPI536" s="682"/>
      <c r="SPJ536" s="682"/>
      <c r="SPK536" s="682"/>
      <c r="SPL536" s="682"/>
      <c r="SPM536" s="682"/>
      <c r="SPN536" s="682"/>
      <c r="SPO536" s="682"/>
      <c r="SPP536" s="682"/>
      <c r="SPQ536" s="682"/>
      <c r="SPR536" s="682"/>
      <c r="SPS536" s="682"/>
      <c r="SPT536" s="682"/>
      <c r="SPU536" s="682"/>
      <c r="SPV536" s="682"/>
      <c r="SPW536" s="682"/>
      <c r="SPX536" s="682"/>
      <c r="SPY536" s="682"/>
      <c r="SPZ536" s="682"/>
      <c r="SQA536" s="682"/>
      <c r="SQB536" s="682"/>
      <c r="SQC536" s="682"/>
      <c r="SQD536" s="682"/>
      <c r="SQE536" s="682"/>
      <c r="SQF536" s="682"/>
      <c r="SQG536" s="682"/>
      <c r="SQH536" s="682"/>
      <c r="SQI536" s="682"/>
      <c r="SQJ536" s="682"/>
      <c r="SQK536" s="682"/>
      <c r="SQL536" s="682"/>
      <c r="SQM536" s="682"/>
      <c r="SQN536" s="682"/>
      <c r="SQO536" s="682"/>
      <c r="SQP536" s="682"/>
      <c r="SQQ536" s="682"/>
      <c r="SQR536" s="682"/>
      <c r="SQS536" s="682"/>
      <c r="SQT536" s="682"/>
      <c r="SQU536" s="682"/>
      <c r="SQV536" s="682"/>
      <c r="SQW536" s="682"/>
      <c r="SQX536" s="682"/>
      <c r="SQY536" s="682"/>
      <c r="SQZ536" s="682"/>
      <c r="SRA536" s="682"/>
      <c r="SRB536" s="682"/>
      <c r="SRC536" s="682"/>
      <c r="SRD536" s="682"/>
      <c r="SRE536" s="682"/>
      <c r="SRF536" s="682"/>
      <c r="SRG536" s="682"/>
      <c r="SRH536" s="682"/>
      <c r="SRI536" s="682"/>
      <c r="SRJ536" s="682"/>
      <c r="SRK536" s="682"/>
      <c r="SRL536" s="682"/>
      <c r="SRM536" s="682"/>
      <c r="SRN536" s="682"/>
      <c r="SRO536" s="682"/>
      <c r="SRP536" s="682"/>
      <c r="SRQ536" s="682"/>
      <c r="SRR536" s="682"/>
      <c r="SRS536" s="682"/>
      <c r="SRT536" s="682"/>
      <c r="SRU536" s="682"/>
      <c r="SRV536" s="682"/>
      <c r="SRW536" s="682"/>
      <c r="SRX536" s="682"/>
      <c r="SRY536" s="682"/>
      <c r="SRZ536" s="682"/>
      <c r="SSA536" s="682"/>
      <c r="SSB536" s="682"/>
      <c r="SSC536" s="682"/>
      <c r="SSD536" s="682"/>
      <c r="SSE536" s="682"/>
      <c r="SSF536" s="682"/>
      <c r="SSG536" s="682"/>
      <c r="SSH536" s="682"/>
      <c r="SSI536" s="682"/>
      <c r="SSJ536" s="682"/>
      <c r="SSK536" s="682"/>
      <c r="SSL536" s="682"/>
      <c r="SSM536" s="682"/>
      <c r="SSN536" s="682"/>
      <c r="SSO536" s="682"/>
      <c r="SSP536" s="682"/>
      <c r="SSQ536" s="682"/>
      <c r="SSR536" s="682"/>
      <c r="SSS536" s="682"/>
      <c r="SST536" s="682"/>
      <c r="SSU536" s="682"/>
      <c r="SSV536" s="682"/>
      <c r="SSW536" s="682"/>
      <c r="SSX536" s="682"/>
      <c r="SSY536" s="682"/>
      <c r="SSZ536" s="682"/>
      <c r="STA536" s="682"/>
      <c r="STB536" s="682"/>
      <c r="STC536" s="682"/>
      <c r="STD536" s="682"/>
      <c r="STE536" s="682"/>
      <c r="STF536" s="682"/>
      <c r="STG536" s="682"/>
      <c r="STH536" s="682"/>
      <c r="STI536" s="682"/>
      <c r="STJ536" s="682"/>
      <c r="STK536" s="682"/>
      <c r="STL536" s="682"/>
      <c r="STM536" s="682"/>
      <c r="STN536" s="682"/>
      <c r="STO536" s="682"/>
      <c r="STP536" s="682"/>
      <c r="STQ536" s="682"/>
      <c r="STR536" s="682"/>
      <c r="STS536" s="682"/>
      <c r="STT536" s="682"/>
      <c r="STU536" s="682"/>
      <c r="STV536" s="682"/>
      <c r="STW536" s="682"/>
      <c r="STX536" s="682"/>
      <c r="STY536" s="682"/>
      <c r="STZ536" s="682"/>
      <c r="SUA536" s="682"/>
      <c r="SUB536" s="682"/>
      <c r="SUC536" s="682"/>
      <c r="SUD536" s="682"/>
      <c r="SUE536" s="682"/>
      <c r="SUF536" s="682"/>
      <c r="SUG536" s="682"/>
      <c r="SUH536" s="682"/>
      <c r="SUI536" s="682"/>
      <c r="SUJ536" s="682"/>
      <c r="SUK536" s="682"/>
      <c r="SUL536" s="682"/>
      <c r="SUM536" s="682"/>
      <c r="SUN536" s="682"/>
      <c r="SUO536" s="682"/>
      <c r="SUP536" s="682"/>
      <c r="SUQ536" s="682"/>
      <c r="SUR536" s="682"/>
      <c r="SUS536" s="682"/>
      <c r="SUT536" s="682"/>
      <c r="SUU536" s="682"/>
      <c r="SUV536" s="682"/>
      <c r="SUW536" s="682"/>
      <c r="SUX536" s="682"/>
      <c r="SUY536" s="682"/>
      <c r="SUZ536" s="682"/>
      <c r="SVA536" s="682"/>
      <c r="SVB536" s="682"/>
      <c r="SVC536" s="682"/>
      <c r="SVD536" s="682"/>
      <c r="SVE536" s="682"/>
      <c r="SVF536" s="682"/>
      <c r="SVG536" s="682"/>
      <c r="SVH536" s="682"/>
      <c r="SVI536" s="682"/>
      <c r="SVJ536" s="682"/>
      <c r="SVK536" s="682"/>
      <c r="SVL536" s="682"/>
      <c r="SVM536" s="682"/>
      <c r="SVN536" s="682"/>
      <c r="SVO536" s="682"/>
      <c r="SVP536" s="682"/>
      <c r="SVQ536" s="682"/>
      <c r="SVR536" s="682"/>
      <c r="SVS536" s="682"/>
      <c r="SVT536" s="682"/>
      <c r="SVU536" s="682"/>
      <c r="SVV536" s="682"/>
      <c r="SVW536" s="682"/>
      <c r="SVX536" s="682"/>
      <c r="SVY536" s="682"/>
      <c r="SVZ536" s="682"/>
      <c r="SWA536" s="682"/>
      <c r="SWB536" s="682"/>
      <c r="SWC536" s="682"/>
      <c r="SWD536" s="682"/>
      <c r="SWE536" s="682"/>
      <c r="SWF536" s="682"/>
      <c r="SWG536" s="682"/>
      <c r="SWH536" s="682"/>
      <c r="SWI536" s="682"/>
      <c r="SWJ536" s="682"/>
      <c r="SWK536" s="682"/>
      <c r="SWL536" s="682"/>
      <c r="SWM536" s="682"/>
      <c r="SWN536" s="682"/>
      <c r="SWO536" s="682"/>
      <c r="SWP536" s="682"/>
      <c r="SWQ536" s="682"/>
      <c r="SWR536" s="682"/>
      <c r="SWS536" s="682"/>
      <c r="SWT536" s="682"/>
      <c r="SWU536" s="682"/>
      <c r="SWV536" s="682"/>
      <c r="SWW536" s="682"/>
      <c r="SWX536" s="682"/>
      <c r="SWY536" s="682"/>
      <c r="SWZ536" s="682"/>
      <c r="SXA536" s="682"/>
      <c r="SXB536" s="682"/>
      <c r="SXC536" s="682"/>
      <c r="SXD536" s="682"/>
      <c r="SXE536" s="682"/>
      <c r="SXF536" s="682"/>
      <c r="SXG536" s="682"/>
      <c r="SXH536" s="682"/>
      <c r="SXI536" s="682"/>
      <c r="SXJ536" s="682"/>
      <c r="SXK536" s="682"/>
      <c r="SXL536" s="682"/>
      <c r="SXM536" s="682"/>
      <c r="SXN536" s="682"/>
      <c r="SXO536" s="682"/>
      <c r="SXP536" s="682"/>
      <c r="SXQ536" s="682"/>
      <c r="SXR536" s="682"/>
      <c r="SXS536" s="682"/>
      <c r="SXT536" s="682"/>
      <c r="SXU536" s="682"/>
      <c r="SXV536" s="682"/>
      <c r="SXW536" s="682"/>
      <c r="SXX536" s="682"/>
      <c r="SXY536" s="682"/>
      <c r="SXZ536" s="682"/>
      <c r="SYA536" s="682"/>
      <c r="SYB536" s="682"/>
      <c r="SYC536" s="682"/>
      <c r="SYD536" s="682"/>
      <c r="SYE536" s="682"/>
      <c r="SYF536" s="682"/>
      <c r="SYG536" s="682"/>
      <c r="SYH536" s="682"/>
      <c r="SYI536" s="682"/>
      <c r="SYJ536" s="682"/>
      <c r="SYK536" s="682"/>
      <c r="SYL536" s="682"/>
      <c r="SYM536" s="682"/>
      <c r="SYN536" s="682"/>
      <c r="SYO536" s="682"/>
      <c r="SYP536" s="682"/>
      <c r="SYQ536" s="682"/>
      <c r="SYR536" s="682"/>
      <c r="SYS536" s="682"/>
      <c r="SYT536" s="682"/>
      <c r="SYU536" s="682"/>
      <c r="SYV536" s="682"/>
      <c r="SYW536" s="682"/>
      <c r="SYX536" s="682"/>
      <c r="SYY536" s="682"/>
      <c r="SYZ536" s="682"/>
      <c r="SZA536" s="682"/>
      <c r="SZB536" s="682"/>
      <c r="SZC536" s="682"/>
      <c r="SZD536" s="682"/>
      <c r="SZE536" s="682"/>
      <c r="SZF536" s="682"/>
      <c r="SZG536" s="682"/>
      <c r="SZH536" s="682"/>
      <c r="SZI536" s="682"/>
      <c r="SZJ536" s="682"/>
      <c r="SZK536" s="682"/>
      <c r="SZL536" s="682"/>
      <c r="SZM536" s="682"/>
      <c r="SZN536" s="682"/>
      <c r="SZO536" s="682"/>
      <c r="SZP536" s="682"/>
      <c r="SZQ536" s="682"/>
      <c r="SZR536" s="682"/>
      <c r="SZS536" s="682"/>
      <c r="SZT536" s="682"/>
      <c r="SZU536" s="682"/>
      <c r="SZV536" s="682"/>
      <c r="SZW536" s="682"/>
      <c r="SZX536" s="682"/>
      <c r="SZY536" s="682"/>
      <c r="SZZ536" s="682"/>
      <c r="TAA536" s="682"/>
      <c r="TAB536" s="682"/>
      <c r="TAC536" s="682"/>
      <c r="TAD536" s="682"/>
      <c r="TAE536" s="682"/>
      <c r="TAF536" s="682"/>
      <c r="TAG536" s="682"/>
      <c r="TAH536" s="682"/>
      <c r="TAI536" s="682"/>
      <c r="TAJ536" s="682"/>
      <c r="TAK536" s="682"/>
      <c r="TAL536" s="682"/>
      <c r="TAM536" s="682"/>
      <c r="TAN536" s="682"/>
      <c r="TAO536" s="682"/>
      <c r="TAP536" s="682"/>
      <c r="TAQ536" s="682"/>
      <c r="TAR536" s="682"/>
      <c r="TAS536" s="682"/>
      <c r="TAT536" s="682"/>
      <c r="TAU536" s="682"/>
      <c r="TAV536" s="682"/>
      <c r="TAW536" s="682"/>
      <c r="TAX536" s="682"/>
      <c r="TAY536" s="682"/>
      <c r="TAZ536" s="682"/>
      <c r="TBA536" s="682"/>
      <c r="TBB536" s="682"/>
      <c r="TBC536" s="682"/>
      <c r="TBD536" s="682"/>
      <c r="TBE536" s="682"/>
      <c r="TBF536" s="682"/>
      <c r="TBG536" s="682"/>
      <c r="TBH536" s="682"/>
      <c r="TBI536" s="682"/>
      <c r="TBJ536" s="682"/>
      <c r="TBK536" s="682"/>
      <c r="TBL536" s="682"/>
      <c r="TBM536" s="682"/>
      <c r="TBN536" s="682"/>
      <c r="TBO536" s="682"/>
      <c r="TBP536" s="682"/>
      <c r="TBQ536" s="682"/>
      <c r="TBR536" s="682"/>
      <c r="TBS536" s="682"/>
      <c r="TBT536" s="682"/>
      <c r="TBU536" s="682"/>
      <c r="TBV536" s="682"/>
      <c r="TBW536" s="682"/>
      <c r="TBX536" s="682"/>
      <c r="TBY536" s="682"/>
      <c r="TBZ536" s="682"/>
      <c r="TCA536" s="682"/>
      <c r="TCB536" s="682"/>
      <c r="TCC536" s="682"/>
      <c r="TCD536" s="682"/>
      <c r="TCE536" s="682"/>
      <c r="TCF536" s="682"/>
      <c r="TCG536" s="682"/>
      <c r="TCH536" s="682"/>
      <c r="TCI536" s="682"/>
      <c r="TCJ536" s="682"/>
      <c r="TCK536" s="682"/>
      <c r="TCL536" s="682"/>
      <c r="TCM536" s="682"/>
      <c r="TCN536" s="682"/>
      <c r="TCO536" s="682"/>
      <c r="TCP536" s="682"/>
      <c r="TCQ536" s="682"/>
      <c r="TCR536" s="682"/>
      <c r="TCS536" s="682"/>
      <c r="TCT536" s="682"/>
      <c r="TCU536" s="682"/>
      <c r="TCV536" s="682"/>
      <c r="TCW536" s="682"/>
      <c r="TCX536" s="682"/>
      <c r="TCY536" s="682"/>
      <c r="TCZ536" s="682"/>
      <c r="TDA536" s="682"/>
      <c r="TDB536" s="682"/>
      <c r="TDC536" s="682"/>
      <c r="TDD536" s="682"/>
      <c r="TDE536" s="682"/>
      <c r="TDF536" s="682"/>
      <c r="TDG536" s="682"/>
      <c r="TDH536" s="682"/>
      <c r="TDI536" s="682"/>
      <c r="TDJ536" s="682"/>
      <c r="TDK536" s="682"/>
      <c r="TDL536" s="682"/>
      <c r="TDM536" s="682"/>
      <c r="TDN536" s="682"/>
      <c r="TDO536" s="682"/>
      <c r="TDP536" s="682"/>
      <c r="TDQ536" s="682"/>
      <c r="TDR536" s="682"/>
      <c r="TDS536" s="682"/>
      <c r="TDT536" s="682"/>
      <c r="TDU536" s="682"/>
      <c r="TDV536" s="682"/>
      <c r="TDW536" s="682"/>
      <c r="TDX536" s="682"/>
      <c r="TDY536" s="682"/>
      <c r="TDZ536" s="682"/>
      <c r="TEA536" s="682"/>
      <c r="TEB536" s="682"/>
      <c r="TEC536" s="682"/>
      <c r="TED536" s="682"/>
      <c r="TEE536" s="682"/>
      <c r="TEF536" s="682"/>
      <c r="TEG536" s="682"/>
      <c r="TEH536" s="682"/>
      <c r="TEI536" s="682"/>
      <c r="TEJ536" s="682"/>
      <c r="TEK536" s="682"/>
      <c r="TEL536" s="682"/>
      <c r="TEM536" s="682"/>
      <c r="TEN536" s="682"/>
      <c r="TEO536" s="682"/>
      <c r="TEP536" s="682"/>
      <c r="TEQ536" s="682"/>
      <c r="TER536" s="682"/>
      <c r="TES536" s="682"/>
      <c r="TET536" s="682"/>
      <c r="TEU536" s="682"/>
      <c r="TEV536" s="682"/>
      <c r="TEW536" s="682"/>
      <c r="TEX536" s="682"/>
      <c r="TEY536" s="682"/>
      <c r="TEZ536" s="682"/>
      <c r="TFA536" s="682"/>
      <c r="TFB536" s="682"/>
      <c r="TFC536" s="682"/>
      <c r="TFD536" s="682"/>
      <c r="TFE536" s="682"/>
      <c r="TFF536" s="682"/>
      <c r="TFG536" s="682"/>
      <c r="TFH536" s="682"/>
      <c r="TFI536" s="682"/>
      <c r="TFJ536" s="682"/>
      <c r="TFK536" s="682"/>
      <c r="TFL536" s="682"/>
      <c r="TFM536" s="682"/>
      <c r="TFN536" s="682"/>
      <c r="TFO536" s="682"/>
      <c r="TFP536" s="682"/>
      <c r="TFQ536" s="682"/>
      <c r="TFR536" s="682"/>
      <c r="TFS536" s="682"/>
      <c r="TFT536" s="682"/>
      <c r="TFU536" s="682"/>
      <c r="TFV536" s="682"/>
      <c r="TFW536" s="682"/>
      <c r="TFX536" s="682"/>
      <c r="TFY536" s="682"/>
      <c r="TFZ536" s="682"/>
      <c r="TGA536" s="682"/>
      <c r="TGB536" s="682"/>
      <c r="TGC536" s="682"/>
      <c r="TGD536" s="682"/>
      <c r="TGE536" s="682"/>
      <c r="TGF536" s="682"/>
      <c r="TGG536" s="682"/>
      <c r="TGH536" s="682"/>
      <c r="TGI536" s="682"/>
      <c r="TGJ536" s="682"/>
      <c r="TGK536" s="682"/>
      <c r="TGL536" s="682"/>
      <c r="TGM536" s="682"/>
      <c r="TGN536" s="682"/>
      <c r="TGO536" s="682"/>
      <c r="TGP536" s="682"/>
      <c r="TGQ536" s="682"/>
      <c r="TGR536" s="682"/>
      <c r="TGS536" s="682"/>
      <c r="TGT536" s="682"/>
      <c r="TGU536" s="682"/>
      <c r="TGV536" s="682"/>
      <c r="TGW536" s="682"/>
      <c r="TGX536" s="682"/>
      <c r="TGY536" s="682"/>
      <c r="TGZ536" s="682"/>
      <c r="THA536" s="682"/>
      <c r="THB536" s="682"/>
      <c r="THC536" s="682"/>
      <c r="THD536" s="682"/>
      <c r="THE536" s="682"/>
      <c r="THF536" s="682"/>
      <c r="THG536" s="682"/>
      <c r="THH536" s="682"/>
      <c r="THI536" s="682"/>
      <c r="THJ536" s="682"/>
      <c r="THK536" s="682"/>
      <c r="THL536" s="682"/>
      <c r="THM536" s="682"/>
      <c r="THN536" s="682"/>
      <c r="THO536" s="682"/>
      <c r="THP536" s="682"/>
      <c r="THQ536" s="682"/>
      <c r="THR536" s="682"/>
      <c r="THS536" s="682"/>
      <c r="THT536" s="682"/>
      <c r="THU536" s="682"/>
      <c r="THV536" s="682"/>
      <c r="THW536" s="682"/>
      <c r="THX536" s="682"/>
      <c r="THY536" s="682"/>
      <c r="THZ536" s="682"/>
      <c r="TIA536" s="682"/>
      <c r="TIB536" s="682"/>
      <c r="TIC536" s="682"/>
      <c r="TID536" s="682"/>
      <c r="TIE536" s="682"/>
      <c r="TIF536" s="682"/>
      <c r="TIG536" s="682"/>
      <c r="TIH536" s="682"/>
      <c r="TII536" s="682"/>
      <c r="TIJ536" s="682"/>
      <c r="TIK536" s="682"/>
      <c r="TIL536" s="682"/>
      <c r="TIM536" s="682"/>
      <c r="TIN536" s="682"/>
      <c r="TIO536" s="682"/>
      <c r="TIP536" s="682"/>
      <c r="TIQ536" s="682"/>
      <c r="TIR536" s="682"/>
      <c r="TIS536" s="682"/>
      <c r="TIT536" s="682"/>
      <c r="TIU536" s="682"/>
      <c r="TIV536" s="682"/>
      <c r="TIW536" s="682"/>
      <c r="TIX536" s="682"/>
      <c r="TIY536" s="682"/>
      <c r="TIZ536" s="682"/>
      <c r="TJA536" s="682"/>
      <c r="TJB536" s="682"/>
      <c r="TJC536" s="682"/>
      <c r="TJD536" s="682"/>
      <c r="TJE536" s="682"/>
      <c r="TJF536" s="682"/>
      <c r="TJG536" s="682"/>
      <c r="TJH536" s="682"/>
      <c r="TJI536" s="682"/>
      <c r="TJJ536" s="682"/>
      <c r="TJK536" s="682"/>
      <c r="TJL536" s="682"/>
      <c r="TJM536" s="682"/>
      <c r="TJN536" s="682"/>
      <c r="TJO536" s="682"/>
      <c r="TJP536" s="682"/>
      <c r="TJQ536" s="682"/>
      <c r="TJR536" s="682"/>
      <c r="TJS536" s="682"/>
      <c r="TJT536" s="682"/>
      <c r="TJU536" s="682"/>
      <c r="TJV536" s="682"/>
      <c r="TJW536" s="682"/>
      <c r="TJX536" s="682"/>
      <c r="TJY536" s="682"/>
      <c r="TJZ536" s="682"/>
      <c r="TKA536" s="682"/>
      <c r="TKB536" s="682"/>
      <c r="TKC536" s="682"/>
      <c r="TKD536" s="682"/>
      <c r="TKE536" s="682"/>
      <c r="TKF536" s="682"/>
      <c r="TKG536" s="682"/>
      <c r="TKH536" s="682"/>
      <c r="TKI536" s="682"/>
      <c r="TKJ536" s="682"/>
      <c r="TKK536" s="682"/>
      <c r="TKL536" s="682"/>
      <c r="TKM536" s="682"/>
      <c r="TKN536" s="682"/>
      <c r="TKO536" s="682"/>
      <c r="TKP536" s="682"/>
      <c r="TKQ536" s="682"/>
      <c r="TKR536" s="682"/>
      <c r="TKS536" s="682"/>
      <c r="TKT536" s="682"/>
      <c r="TKU536" s="682"/>
      <c r="TKV536" s="682"/>
      <c r="TKW536" s="682"/>
      <c r="TKX536" s="682"/>
      <c r="TKY536" s="682"/>
      <c r="TKZ536" s="682"/>
      <c r="TLA536" s="682"/>
      <c r="TLB536" s="682"/>
      <c r="TLC536" s="682"/>
      <c r="TLD536" s="682"/>
      <c r="TLE536" s="682"/>
      <c r="TLF536" s="682"/>
      <c r="TLG536" s="682"/>
      <c r="TLH536" s="682"/>
      <c r="TLI536" s="682"/>
      <c r="TLJ536" s="682"/>
      <c r="TLK536" s="682"/>
      <c r="TLL536" s="682"/>
      <c r="TLM536" s="682"/>
      <c r="TLN536" s="682"/>
      <c r="TLO536" s="682"/>
      <c r="TLP536" s="682"/>
      <c r="TLQ536" s="682"/>
      <c r="TLR536" s="682"/>
      <c r="TLS536" s="682"/>
      <c r="TLT536" s="682"/>
      <c r="TLU536" s="682"/>
      <c r="TLV536" s="682"/>
      <c r="TLW536" s="682"/>
      <c r="TLX536" s="682"/>
      <c r="TLY536" s="682"/>
      <c r="TLZ536" s="682"/>
      <c r="TMA536" s="682"/>
      <c r="TMB536" s="682"/>
      <c r="TMC536" s="682"/>
      <c r="TMD536" s="682"/>
      <c r="TME536" s="682"/>
      <c r="TMF536" s="682"/>
      <c r="TMG536" s="682"/>
      <c r="TMH536" s="682"/>
      <c r="TMI536" s="682"/>
      <c r="TMJ536" s="682"/>
      <c r="TMK536" s="682"/>
      <c r="TML536" s="682"/>
      <c r="TMM536" s="682"/>
      <c r="TMN536" s="682"/>
      <c r="TMO536" s="682"/>
      <c r="TMP536" s="682"/>
      <c r="TMQ536" s="682"/>
      <c r="TMR536" s="682"/>
      <c r="TMS536" s="682"/>
      <c r="TMT536" s="682"/>
      <c r="TMU536" s="682"/>
      <c r="TMV536" s="682"/>
      <c r="TMW536" s="682"/>
      <c r="TMX536" s="682"/>
      <c r="TMY536" s="682"/>
      <c r="TMZ536" s="682"/>
      <c r="TNA536" s="682"/>
      <c r="TNB536" s="682"/>
      <c r="TNC536" s="682"/>
      <c r="TND536" s="682"/>
      <c r="TNE536" s="682"/>
      <c r="TNF536" s="682"/>
      <c r="TNG536" s="682"/>
      <c r="TNH536" s="682"/>
      <c r="TNI536" s="682"/>
      <c r="TNJ536" s="682"/>
      <c r="TNK536" s="682"/>
      <c r="TNL536" s="682"/>
      <c r="TNM536" s="682"/>
      <c r="TNN536" s="682"/>
      <c r="TNO536" s="682"/>
      <c r="TNP536" s="682"/>
      <c r="TNQ536" s="682"/>
      <c r="TNR536" s="682"/>
      <c r="TNS536" s="682"/>
      <c r="TNT536" s="682"/>
      <c r="TNU536" s="682"/>
      <c r="TNV536" s="682"/>
      <c r="TNW536" s="682"/>
      <c r="TNX536" s="682"/>
      <c r="TNY536" s="682"/>
      <c r="TNZ536" s="682"/>
      <c r="TOA536" s="682"/>
      <c r="TOB536" s="682"/>
      <c r="TOC536" s="682"/>
      <c r="TOD536" s="682"/>
      <c r="TOE536" s="682"/>
      <c r="TOF536" s="682"/>
      <c r="TOG536" s="682"/>
      <c r="TOH536" s="682"/>
      <c r="TOI536" s="682"/>
      <c r="TOJ536" s="682"/>
      <c r="TOK536" s="682"/>
      <c r="TOL536" s="682"/>
      <c r="TOM536" s="682"/>
      <c r="TON536" s="682"/>
      <c r="TOO536" s="682"/>
      <c r="TOP536" s="682"/>
      <c r="TOQ536" s="682"/>
      <c r="TOR536" s="682"/>
      <c r="TOS536" s="682"/>
      <c r="TOT536" s="682"/>
      <c r="TOU536" s="682"/>
      <c r="TOV536" s="682"/>
      <c r="TOW536" s="682"/>
      <c r="TOX536" s="682"/>
      <c r="TOY536" s="682"/>
      <c r="TOZ536" s="682"/>
      <c r="TPA536" s="682"/>
      <c r="TPB536" s="682"/>
      <c r="TPC536" s="682"/>
      <c r="TPD536" s="682"/>
      <c r="TPE536" s="682"/>
      <c r="TPF536" s="682"/>
      <c r="TPG536" s="682"/>
      <c r="TPH536" s="682"/>
      <c r="TPI536" s="682"/>
      <c r="TPJ536" s="682"/>
      <c r="TPK536" s="682"/>
      <c r="TPL536" s="682"/>
      <c r="TPM536" s="682"/>
      <c r="TPN536" s="682"/>
      <c r="TPO536" s="682"/>
      <c r="TPP536" s="682"/>
      <c r="TPQ536" s="682"/>
      <c r="TPR536" s="682"/>
      <c r="TPS536" s="682"/>
      <c r="TPT536" s="682"/>
      <c r="TPU536" s="682"/>
      <c r="TPV536" s="682"/>
      <c r="TPW536" s="682"/>
      <c r="TPX536" s="682"/>
      <c r="TPY536" s="682"/>
      <c r="TPZ536" s="682"/>
      <c r="TQA536" s="682"/>
      <c r="TQB536" s="682"/>
      <c r="TQC536" s="682"/>
      <c r="TQD536" s="682"/>
      <c r="TQE536" s="682"/>
      <c r="TQF536" s="682"/>
      <c r="TQG536" s="682"/>
      <c r="TQH536" s="682"/>
      <c r="TQI536" s="682"/>
      <c r="TQJ536" s="682"/>
      <c r="TQK536" s="682"/>
      <c r="TQL536" s="682"/>
      <c r="TQM536" s="682"/>
      <c r="TQN536" s="682"/>
      <c r="TQO536" s="682"/>
      <c r="TQP536" s="682"/>
      <c r="TQQ536" s="682"/>
      <c r="TQR536" s="682"/>
      <c r="TQS536" s="682"/>
      <c r="TQT536" s="682"/>
      <c r="TQU536" s="682"/>
      <c r="TQV536" s="682"/>
      <c r="TQW536" s="682"/>
      <c r="TQX536" s="682"/>
      <c r="TQY536" s="682"/>
      <c r="TQZ536" s="682"/>
      <c r="TRA536" s="682"/>
      <c r="TRB536" s="682"/>
      <c r="TRC536" s="682"/>
      <c r="TRD536" s="682"/>
      <c r="TRE536" s="682"/>
      <c r="TRF536" s="682"/>
      <c r="TRG536" s="682"/>
      <c r="TRH536" s="682"/>
      <c r="TRI536" s="682"/>
      <c r="TRJ536" s="682"/>
      <c r="TRK536" s="682"/>
      <c r="TRL536" s="682"/>
      <c r="TRM536" s="682"/>
      <c r="TRN536" s="682"/>
      <c r="TRO536" s="682"/>
      <c r="TRP536" s="682"/>
      <c r="TRQ536" s="682"/>
      <c r="TRR536" s="682"/>
      <c r="TRS536" s="682"/>
      <c r="TRT536" s="682"/>
      <c r="TRU536" s="682"/>
      <c r="TRV536" s="682"/>
      <c r="TRW536" s="682"/>
      <c r="TRX536" s="682"/>
      <c r="TRY536" s="682"/>
      <c r="TRZ536" s="682"/>
      <c r="TSA536" s="682"/>
      <c r="TSB536" s="682"/>
      <c r="TSC536" s="682"/>
      <c r="TSD536" s="682"/>
      <c r="TSE536" s="682"/>
      <c r="TSF536" s="682"/>
      <c r="TSG536" s="682"/>
      <c r="TSH536" s="682"/>
      <c r="TSI536" s="682"/>
      <c r="TSJ536" s="682"/>
      <c r="TSK536" s="682"/>
      <c r="TSL536" s="682"/>
      <c r="TSM536" s="682"/>
      <c r="TSN536" s="682"/>
      <c r="TSO536" s="682"/>
      <c r="TSP536" s="682"/>
      <c r="TSQ536" s="682"/>
      <c r="TSR536" s="682"/>
      <c r="TSS536" s="682"/>
      <c r="TST536" s="682"/>
      <c r="TSU536" s="682"/>
      <c r="TSV536" s="682"/>
      <c r="TSW536" s="682"/>
      <c r="TSX536" s="682"/>
      <c r="TSY536" s="682"/>
      <c r="TSZ536" s="682"/>
      <c r="TTA536" s="682"/>
      <c r="TTB536" s="682"/>
      <c r="TTC536" s="682"/>
      <c r="TTD536" s="682"/>
      <c r="TTE536" s="682"/>
      <c r="TTF536" s="682"/>
      <c r="TTG536" s="682"/>
      <c r="TTH536" s="682"/>
      <c r="TTI536" s="682"/>
      <c r="TTJ536" s="682"/>
      <c r="TTK536" s="682"/>
      <c r="TTL536" s="682"/>
      <c r="TTM536" s="682"/>
      <c r="TTN536" s="682"/>
      <c r="TTO536" s="682"/>
      <c r="TTP536" s="682"/>
      <c r="TTQ536" s="682"/>
      <c r="TTR536" s="682"/>
      <c r="TTS536" s="682"/>
      <c r="TTT536" s="682"/>
      <c r="TTU536" s="682"/>
      <c r="TTV536" s="682"/>
      <c r="TTW536" s="682"/>
      <c r="TTX536" s="682"/>
      <c r="TTY536" s="682"/>
      <c r="TTZ536" s="682"/>
      <c r="TUA536" s="682"/>
      <c r="TUB536" s="682"/>
      <c r="TUC536" s="682"/>
      <c r="TUD536" s="682"/>
      <c r="TUE536" s="682"/>
      <c r="TUF536" s="682"/>
      <c r="TUG536" s="682"/>
      <c r="TUH536" s="682"/>
      <c r="TUI536" s="682"/>
      <c r="TUJ536" s="682"/>
      <c r="TUK536" s="682"/>
      <c r="TUL536" s="682"/>
      <c r="TUM536" s="682"/>
      <c r="TUN536" s="682"/>
      <c r="TUO536" s="682"/>
      <c r="TUP536" s="682"/>
      <c r="TUQ536" s="682"/>
      <c r="TUR536" s="682"/>
      <c r="TUS536" s="682"/>
      <c r="TUT536" s="682"/>
      <c r="TUU536" s="682"/>
      <c r="TUV536" s="682"/>
      <c r="TUW536" s="682"/>
      <c r="TUX536" s="682"/>
      <c r="TUY536" s="682"/>
      <c r="TUZ536" s="682"/>
      <c r="TVA536" s="682"/>
      <c r="TVB536" s="682"/>
      <c r="TVC536" s="682"/>
      <c r="TVD536" s="682"/>
      <c r="TVE536" s="682"/>
      <c r="TVF536" s="682"/>
      <c r="TVG536" s="682"/>
      <c r="TVH536" s="682"/>
      <c r="TVI536" s="682"/>
      <c r="TVJ536" s="682"/>
      <c r="TVK536" s="682"/>
      <c r="TVL536" s="682"/>
      <c r="TVM536" s="682"/>
      <c r="TVN536" s="682"/>
      <c r="TVO536" s="682"/>
      <c r="TVP536" s="682"/>
      <c r="TVQ536" s="682"/>
      <c r="TVR536" s="682"/>
      <c r="TVS536" s="682"/>
      <c r="TVT536" s="682"/>
      <c r="TVU536" s="682"/>
      <c r="TVV536" s="682"/>
      <c r="TVW536" s="682"/>
      <c r="TVX536" s="682"/>
      <c r="TVY536" s="682"/>
      <c r="TVZ536" s="682"/>
      <c r="TWA536" s="682"/>
      <c r="TWB536" s="682"/>
      <c r="TWC536" s="682"/>
      <c r="TWD536" s="682"/>
      <c r="TWE536" s="682"/>
      <c r="TWF536" s="682"/>
      <c r="TWG536" s="682"/>
      <c r="TWH536" s="682"/>
      <c r="TWI536" s="682"/>
      <c r="TWJ536" s="682"/>
      <c r="TWK536" s="682"/>
      <c r="TWL536" s="682"/>
      <c r="TWM536" s="682"/>
      <c r="TWN536" s="682"/>
      <c r="TWO536" s="682"/>
      <c r="TWP536" s="682"/>
      <c r="TWQ536" s="682"/>
      <c r="TWR536" s="682"/>
      <c r="TWS536" s="682"/>
      <c r="TWT536" s="682"/>
      <c r="TWU536" s="682"/>
      <c r="TWV536" s="682"/>
      <c r="TWW536" s="682"/>
      <c r="TWX536" s="682"/>
      <c r="TWY536" s="682"/>
      <c r="TWZ536" s="682"/>
      <c r="TXA536" s="682"/>
      <c r="TXB536" s="682"/>
      <c r="TXC536" s="682"/>
      <c r="TXD536" s="682"/>
      <c r="TXE536" s="682"/>
      <c r="TXF536" s="682"/>
      <c r="TXG536" s="682"/>
      <c r="TXH536" s="682"/>
      <c r="TXI536" s="682"/>
      <c r="TXJ536" s="682"/>
      <c r="TXK536" s="682"/>
      <c r="TXL536" s="682"/>
      <c r="TXM536" s="682"/>
      <c r="TXN536" s="682"/>
      <c r="TXO536" s="682"/>
      <c r="TXP536" s="682"/>
      <c r="TXQ536" s="682"/>
      <c r="TXR536" s="682"/>
      <c r="TXS536" s="682"/>
      <c r="TXT536" s="682"/>
      <c r="TXU536" s="682"/>
      <c r="TXV536" s="682"/>
      <c r="TXW536" s="682"/>
      <c r="TXX536" s="682"/>
      <c r="TXY536" s="682"/>
      <c r="TXZ536" s="682"/>
      <c r="TYA536" s="682"/>
      <c r="TYB536" s="682"/>
      <c r="TYC536" s="682"/>
      <c r="TYD536" s="682"/>
      <c r="TYE536" s="682"/>
      <c r="TYF536" s="682"/>
      <c r="TYG536" s="682"/>
      <c r="TYH536" s="682"/>
      <c r="TYI536" s="682"/>
      <c r="TYJ536" s="682"/>
      <c r="TYK536" s="682"/>
      <c r="TYL536" s="682"/>
      <c r="TYM536" s="682"/>
      <c r="TYN536" s="682"/>
      <c r="TYO536" s="682"/>
      <c r="TYP536" s="682"/>
      <c r="TYQ536" s="682"/>
      <c r="TYR536" s="682"/>
      <c r="TYS536" s="682"/>
      <c r="TYT536" s="682"/>
      <c r="TYU536" s="682"/>
      <c r="TYV536" s="682"/>
      <c r="TYW536" s="682"/>
      <c r="TYX536" s="682"/>
      <c r="TYY536" s="682"/>
      <c r="TYZ536" s="682"/>
      <c r="TZA536" s="682"/>
      <c r="TZB536" s="682"/>
      <c r="TZC536" s="682"/>
      <c r="TZD536" s="682"/>
      <c r="TZE536" s="682"/>
      <c r="TZF536" s="682"/>
      <c r="TZG536" s="682"/>
      <c r="TZH536" s="682"/>
      <c r="TZI536" s="682"/>
      <c r="TZJ536" s="682"/>
      <c r="TZK536" s="682"/>
      <c r="TZL536" s="682"/>
      <c r="TZM536" s="682"/>
      <c r="TZN536" s="682"/>
      <c r="TZO536" s="682"/>
      <c r="TZP536" s="682"/>
      <c r="TZQ536" s="682"/>
      <c r="TZR536" s="682"/>
      <c r="TZS536" s="682"/>
      <c r="TZT536" s="682"/>
      <c r="TZU536" s="682"/>
      <c r="TZV536" s="682"/>
      <c r="TZW536" s="682"/>
      <c r="TZX536" s="682"/>
      <c r="TZY536" s="682"/>
      <c r="TZZ536" s="682"/>
      <c r="UAA536" s="682"/>
      <c r="UAB536" s="682"/>
      <c r="UAC536" s="682"/>
      <c r="UAD536" s="682"/>
      <c r="UAE536" s="682"/>
      <c r="UAF536" s="682"/>
      <c r="UAG536" s="682"/>
      <c r="UAH536" s="682"/>
      <c r="UAI536" s="682"/>
      <c r="UAJ536" s="682"/>
      <c r="UAK536" s="682"/>
      <c r="UAL536" s="682"/>
      <c r="UAM536" s="682"/>
      <c r="UAN536" s="682"/>
      <c r="UAO536" s="682"/>
      <c r="UAP536" s="682"/>
      <c r="UAQ536" s="682"/>
      <c r="UAR536" s="682"/>
      <c r="UAS536" s="682"/>
      <c r="UAT536" s="682"/>
      <c r="UAU536" s="682"/>
      <c r="UAV536" s="682"/>
      <c r="UAW536" s="682"/>
      <c r="UAX536" s="682"/>
      <c r="UAY536" s="682"/>
      <c r="UAZ536" s="682"/>
      <c r="UBA536" s="682"/>
      <c r="UBB536" s="682"/>
      <c r="UBC536" s="682"/>
      <c r="UBD536" s="682"/>
      <c r="UBE536" s="682"/>
      <c r="UBF536" s="682"/>
      <c r="UBG536" s="682"/>
      <c r="UBH536" s="682"/>
      <c r="UBI536" s="682"/>
      <c r="UBJ536" s="682"/>
      <c r="UBK536" s="682"/>
      <c r="UBL536" s="682"/>
      <c r="UBM536" s="682"/>
      <c r="UBN536" s="682"/>
      <c r="UBO536" s="682"/>
      <c r="UBP536" s="682"/>
      <c r="UBQ536" s="682"/>
      <c r="UBR536" s="682"/>
      <c r="UBS536" s="682"/>
      <c r="UBT536" s="682"/>
      <c r="UBU536" s="682"/>
      <c r="UBV536" s="682"/>
      <c r="UBW536" s="682"/>
      <c r="UBX536" s="682"/>
      <c r="UBY536" s="682"/>
      <c r="UBZ536" s="682"/>
      <c r="UCA536" s="682"/>
      <c r="UCB536" s="682"/>
      <c r="UCC536" s="682"/>
      <c r="UCD536" s="682"/>
      <c r="UCE536" s="682"/>
      <c r="UCF536" s="682"/>
      <c r="UCG536" s="682"/>
      <c r="UCH536" s="682"/>
      <c r="UCI536" s="682"/>
      <c r="UCJ536" s="682"/>
      <c r="UCK536" s="682"/>
      <c r="UCL536" s="682"/>
      <c r="UCM536" s="682"/>
      <c r="UCN536" s="682"/>
      <c r="UCO536" s="682"/>
      <c r="UCP536" s="682"/>
      <c r="UCQ536" s="682"/>
      <c r="UCR536" s="682"/>
      <c r="UCS536" s="682"/>
      <c r="UCT536" s="682"/>
      <c r="UCU536" s="682"/>
      <c r="UCV536" s="682"/>
      <c r="UCW536" s="682"/>
      <c r="UCX536" s="682"/>
      <c r="UCY536" s="682"/>
      <c r="UCZ536" s="682"/>
      <c r="UDA536" s="682"/>
      <c r="UDB536" s="682"/>
      <c r="UDC536" s="682"/>
      <c r="UDD536" s="682"/>
      <c r="UDE536" s="682"/>
      <c r="UDF536" s="682"/>
      <c r="UDG536" s="682"/>
      <c r="UDH536" s="682"/>
      <c r="UDI536" s="682"/>
      <c r="UDJ536" s="682"/>
      <c r="UDK536" s="682"/>
      <c r="UDL536" s="682"/>
      <c r="UDM536" s="682"/>
      <c r="UDN536" s="682"/>
      <c r="UDO536" s="682"/>
      <c r="UDP536" s="682"/>
      <c r="UDQ536" s="682"/>
      <c r="UDR536" s="682"/>
      <c r="UDS536" s="682"/>
      <c r="UDT536" s="682"/>
      <c r="UDU536" s="682"/>
      <c r="UDV536" s="682"/>
      <c r="UDW536" s="682"/>
      <c r="UDX536" s="682"/>
      <c r="UDY536" s="682"/>
      <c r="UDZ536" s="682"/>
      <c r="UEA536" s="682"/>
      <c r="UEB536" s="682"/>
      <c r="UEC536" s="682"/>
      <c r="UED536" s="682"/>
      <c r="UEE536" s="682"/>
      <c r="UEF536" s="682"/>
      <c r="UEG536" s="682"/>
      <c r="UEH536" s="682"/>
      <c r="UEI536" s="682"/>
      <c r="UEJ536" s="682"/>
      <c r="UEK536" s="682"/>
      <c r="UEL536" s="682"/>
      <c r="UEM536" s="682"/>
      <c r="UEN536" s="682"/>
      <c r="UEO536" s="682"/>
      <c r="UEP536" s="682"/>
      <c r="UEQ536" s="682"/>
      <c r="UER536" s="682"/>
      <c r="UES536" s="682"/>
      <c r="UET536" s="682"/>
      <c r="UEU536" s="682"/>
      <c r="UEV536" s="682"/>
      <c r="UEW536" s="682"/>
      <c r="UEX536" s="682"/>
      <c r="UEY536" s="682"/>
      <c r="UEZ536" s="682"/>
      <c r="UFA536" s="682"/>
      <c r="UFB536" s="682"/>
      <c r="UFC536" s="682"/>
      <c r="UFD536" s="682"/>
      <c r="UFE536" s="682"/>
      <c r="UFF536" s="682"/>
      <c r="UFG536" s="682"/>
      <c r="UFH536" s="682"/>
      <c r="UFI536" s="682"/>
      <c r="UFJ536" s="682"/>
      <c r="UFK536" s="682"/>
      <c r="UFL536" s="682"/>
      <c r="UFM536" s="682"/>
      <c r="UFN536" s="682"/>
      <c r="UFO536" s="682"/>
      <c r="UFP536" s="682"/>
      <c r="UFQ536" s="682"/>
      <c r="UFR536" s="682"/>
      <c r="UFS536" s="682"/>
      <c r="UFT536" s="682"/>
      <c r="UFU536" s="682"/>
      <c r="UFV536" s="682"/>
      <c r="UFW536" s="682"/>
      <c r="UFX536" s="682"/>
      <c r="UFY536" s="682"/>
      <c r="UFZ536" s="682"/>
      <c r="UGA536" s="682"/>
      <c r="UGB536" s="682"/>
      <c r="UGC536" s="682"/>
      <c r="UGD536" s="682"/>
      <c r="UGE536" s="682"/>
      <c r="UGF536" s="682"/>
      <c r="UGG536" s="682"/>
      <c r="UGH536" s="682"/>
      <c r="UGI536" s="682"/>
      <c r="UGJ536" s="682"/>
      <c r="UGK536" s="682"/>
      <c r="UGL536" s="682"/>
      <c r="UGM536" s="682"/>
      <c r="UGN536" s="682"/>
      <c r="UGO536" s="682"/>
      <c r="UGP536" s="682"/>
      <c r="UGQ536" s="682"/>
      <c r="UGR536" s="682"/>
      <c r="UGS536" s="682"/>
      <c r="UGT536" s="682"/>
      <c r="UGU536" s="682"/>
      <c r="UGV536" s="682"/>
      <c r="UGW536" s="682"/>
      <c r="UGX536" s="682"/>
      <c r="UGY536" s="682"/>
      <c r="UGZ536" s="682"/>
      <c r="UHA536" s="682"/>
      <c r="UHB536" s="682"/>
      <c r="UHC536" s="682"/>
      <c r="UHD536" s="682"/>
      <c r="UHE536" s="682"/>
      <c r="UHF536" s="682"/>
      <c r="UHG536" s="682"/>
      <c r="UHH536" s="682"/>
      <c r="UHI536" s="682"/>
      <c r="UHJ536" s="682"/>
      <c r="UHK536" s="682"/>
      <c r="UHL536" s="682"/>
      <c r="UHM536" s="682"/>
      <c r="UHN536" s="682"/>
      <c r="UHO536" s="682"/>
      <c r="UHP536" s="682"/>
      <c r="UHQ536" s="682"/>
      <c r="UHR536" s="682"/>
      <c r="UHS536" s="682"/>
      <c r="UHT536" s="682"/>
      <c r="UHU536" s="682"/>
      <c r="UHV536" s="682"/>
      <c r="UHW536" s="682"/>
      <c r="UHX536" s="682"/>
      <c r="UHY536" s="682"/>
      <c r="UHZ536" s="682"/>
      <c r="UIA536" s="682"/>
      <c r="UIB536" s="682"/>
      <c r="UIC536" s="682"/>
      <c r="UID536" s="682"/>
      <c r="UIE536" s="682"/>
      <c r="UIF536" s="682"/>
      <c r="UIG536" s="682"/>
      <c r="UIH536" s="682"/>
      <c r="UII536" s="682"/>
      <c r="UIJ536" s="682"/>
      <c r="UIK536" s="682"/>
      <c r="UIL536" s="682"/>
      <c r="UIM536" s="682"/>
      <c r="UIN536" s="682"/>
      <c r="UIO536" s="682"/>
      <c r="UIP536" s="682"/>
      <c r="UIQ536" s="682"/>
      <c r="UIR536" s="682"/>
      <c r="UIS536" s="682"/>
      <c r="UIT536" s="682"/>
      <c r="UIU536" s="682"/>
      <c r="UIV536" s="682"/>
      <c r="UIW536" s="682"/>
      <c r="UIX536" s="682"/>
      <c r="UIY536" s="682"/>
      <c r="UIZ536" s="682"/>
      <c r="UJA536" s="682"/>
      <c r="UJB536" s="682"/>
      <c r="UJC536" s="682"/>
      <c r="UJD536" s="682"/>
      <c r="UJE536" s="682"/>
      <c r="UJF536" s="682"/>
      <c r="UJG536" s="682"/>
      <c r="UJH536" s="682"/>
      <c r="UJI536" s="682"/>
      <c r="UJJ536" s="682"/>
      <c r="UJK536" s="682"/>
      <c r="UJL536" s="682"/>
      <c r="UJM536" s="682"/>
      <c r="UJN536" s="682"/>
      <c r="UJO536" s="682"/>
      <c r="UJP536" s="682"/>
      <c r="UJQ536" s="682"/>
      <c r="UJR536" s="682"/>
      <c r="UJS536" s="682"/>
      <c r="UJT536" s="682"/>
      <c r="UJU536" s="682"/>
      <c r="UJV536" s="682"/>
      <c r="UJW536" s="682"/>
      <c r="UJX536" s="682"/>
      <c r="UJY536" s="682"/>
      <c r="UJZ536" s="682"/>
      <c r="UKA536" s="682"/>
      <c r="UKB536" s="682"/>
      <c r="UKC536" s="682"/>
      <c r="UKD536" s="682"/>
      <c r="UKE536" s="682"/>
      <c r="UKF536" s="682"/>
      <c r="UKG536" s="682"/>
      <c r="UKH536" s="682"/>
      <c r="UKI536" s="682"/>
      <c r="UKJ536" s="682"/>
      <c r="UKK536" s="682"/>
      <c r="UKL536" s="682"/>
      <c r="UKM536" s="682"/>
      <c r="UKN536" s="682"/>
      <c r="UKO536" s="682"/>
      <c r="UKP536" s="682"/>
      <c r="UKQ536" s="682"/>
      <c r="UKR536" s="682"/>
      <c r="UKS536" s="682"/>
      <c r="UKT536" s="682"/>
      <c r="UKU536" s="682"/>
      <c r="UKV536" s="682"/>
      <c r="UKW536" s="682"/>
      <c r="UKX536" s="682"/>
      <c r="UKY536" s="682"/>
      <c r="UKZ536" s="682"/>
      <c r="ULA536" s="682"/>
      <c r="ULB536" s="682"/>
      <c r="ULC536" s="682"/>
      <c r="ULD536" s="682"/>
      <c r="ULE536" s="682"/>
      <c r="ULF536" s="682"/>
      <c r="ULG536" s="682"/>
      <c r="ULH536" s="682"/>
      <c r="ULI536" s="682"/>
      <c r="ULJ536" s="682"/>
      <c r="ULK536" s="682"/>
      <c r="ULL536" s="682"/>
      <c r="ULM536" s="682"/>
      <c r="ULN536" s="682"/>
      <c r="ULO536" s="682"/>
      <c r="ULP536" s="682"/>
      <c r="ULQ536" s="682"/>
      <c r="ULR536" s="682"/>
      <c r="ULS536" s="682"/>
      <c r="ULT536" s="682"/>
      <c r="ULU536" s="682"/>
      <c r="ULV536" s="682"/>
      <c r="ULW536" s="682"/>
      <c r="ULX536" s="682"/>
      <c r="ULY536" s="682"/>
      <c r="ULZ536" s="682"/>
      <c r="UMA536" s="682"/>
      <c r="UMB536" s="682"/>
      <c r="UMC536" s="682"/>
      <c r="UMD536" s="682"/>
      <c r="UME536" s="682"/>
      <c r="UMF536" s="682"/>
      <c r="UMG536" s="682"/>
      <c r="UMH536" s="682"/>
      <c r="UMI536" s="682"/>
      <c r="UMJ536" s="682"/>
      <c r="UMK536" s="682"/>
      <c r="UML536" s="682"/>
      <c r="UMM536" s="682"/>
      <c r="UMN536" s="682"/>
      <c r="UMO536" s="682"/>
      <c r="UMP536" s="682"/>
      <c r="UMQ536" s="682"/>
      <c r="UMR536" s="682"/>
      <c r="UMS536" s="682"/>
      <c r="UMT536" s="682"/>
      <c r="UMU536" s="682"/>
      <c r="UMV536" s="682"/>
      <c r="UMW536" s="682"/>
      <c r="UMX536" s="682"/>
      <c r="UMY536" s="682"/>
      <c r="UMZ536" s="682"/>
      <c r="UNA536" s="682"/>
      <c r="UNB536" s="682"/>
      <c r="UNC536" s="682"/>
      <c r="UND536" s="682"/>
      <c r="UNE536" s="682"/>
      <c r="UNF536" s="682"/>
      <c r="UNG536" s="682"/>
      <c r="UNH536" s="682"/>
      <c r="UNI536" s="682"/>
      <c r="UNJ536" s="682"/>
      <c r="UNK536" s="682"/>
      <c r="UNL536" s="682"/>
      <c r="UNM536" s="682"/>
      <c r="UNN536" s="682"/>
      <c r="UNO536" s="682"/>
      <c r="UNP536" s="682"/>
      <c r="UNQ536" s="682"/>
      <c r="UNR536" s="682"/>
      <c r="UNS536" s="682"/>
      <c r="UNT536" s="682"/>
      <c r="UNU536" s="682"/>
      <c r="UNV536" s="682"/>
      <c r="UNW536" s="682"/>
      <c r="UNX536" s="682"/>
      <c r="UNY536" s="682"/>
      <c r="UNZ536" s="682"/>
      <c r="UOA536" s="682"/>
      <c r="UOB536" s="682"/>
      <c r="UOC536" s="682"/>
      <c r="UOD536" s="682"/>
      <c r="UOE536" s="682"/>
      <c r="UOF536" s="682"/>
      <c r="UOG536" s="682"/>
      <c r="UOH536" s="682"/>
      <c r="UOI536" s="682"/>
      <c r="UOJ536" s="682"/>
      <c r="UOK536" s="682"/>
      <c r="UOL536" s="682"/>
      <c r="UOM536" s="682"/>
      <c r="UON536" s="682"/>
      <c r="UOO536" s="682"/>
      <c r="UOP536" s="682"/>
      <c r="UOQ536" s="682"/>
      <c r="UOR536" s="682"/>
      <c r="UOS536" s="682"/>
      <c r="UOT536" s="682"/>
      <c r="UOU536" s="682"/>
      <c r="UOV536" s="682"/>
      <c r="UOW536" s="682"/>
      <c r="UOX536" s="682"/>
      <c r="UOY536" s="682"/>
      <c r="UOZ536" s="682"/>
      <c r="UPA536" s="682"/>
      <c r="UPB536" s="682"/>
      <c r="UPC536" s="682"/>
      <c r="UPD536" s="682"/>
      <c r="UPE536" s="682"/>
      <c r="UPF536" s="682"/>
      <c r="UPG536" s="682"/>
      <c r="UPH536" s="682"/>
      <c r="UPI536" s="682"/>
      <c r="UPJ536" s="682"/>
      <c r="UPK536" s="682"/>
      <c r="UPL536" s="682"/>
      <c r="UPM536" s="682"/>
      <c r="UPN536" s="682"/>
      <c r="UPO536" s="682"/>
      <c r="UPP536" s="682"/>
      <c r="UPQ536" s="682"/>
      <c r="UPR536" s="682"/>
      <c r="UPS536" s="682"/>
      <c r="UPT536" s="682"/>
      <c r="UPU536" s="682"/>
      <c r="UPV536" s="682"/>
      <c r="UPW536" s="682"/>
      <c r="UPX536" s="682"/>
      <c r="UPY536" s="682"/>
      <c r="UPZ536" s="682"/>
      <c r="UQA536" s="682"/>
      <c r="UQB536" s="682"/>
      <c r="UQC536" s="682"/>
      <c r="UQD536" s="682"/>
      <c r="UQE536" s="682"/>
      <c r="UQF536" s="682"/>
      <c r="UQG536" s="682"/>
      <c r="UQH536" s="682"/>
      <c r="UQI536" s="682"/>
      <c r="UQJ536" s="682"/>
      <c r="UQK536" s="682"/>
      <c r="UQL536" s="682"/>
      <c r="UQM536" s="682"/>
      <c r="UQN536" s="682"/>
      <c r="UQO536" s="682"/>
      <c r="UQP536" s="682"/>
      <c r="UQQ536" s="682"/>
      <c r="UQR536" s="682"/>
      <c r="UQS536" s="682"/>
      <c r="UQT536" s="682"/>
      <c r="UQU536" s="682"/>
      <c r="UQV536" s="682"/>
      <c r="UQW536" s="682"/>
      <c r="UQX536" s="682"/>
      <c r="UQY536" s="682"/>
      <c r="UQZ536" s="682"/>
      <c r="URA536" s="682"/>
      <c r="URB536" s="682"/>
      <c r="URC536" s="682"/>
      <c r="URD536" s="682"/>
      <c r="URE536" s="682"/>
      <c r="URF536" s="682"/>
      <c r="URG536" s="682"/>
      <c r="URH536" s="682"/>
      <c r="URI536" s="682"/>
      <c r="URJ536" s="682"/>
      <c r="URK536" s="682"/>
      <c r="URL536" s="682"/>
      <c r="URM536" s="682"/>
      <c r="URN536" s="682"/>
      <c r="URO536" s="682"/>
      <c r="URP536" s="682"/>
      <c r="URQ536" s="682"/>
      <c r="URR536" s="682"/>
      <c r="URS536" s="682"/>
      <c r="URT536" s="682"/>
      <c r="URU536" s="682"/>
      <c r="URV536" s="682"/>
      <c r="URW536" s="682"/>
      <c r="URX536" s="682"/>
      <c r="URY536" s="682"/>
      <c r="URZ536" s="682"/>
      <c r="USA536" s="682"/>
      <c r="USB536" s="682"/>
      <c r="USC536" s="682"/>
      <c r="USD536" s="682"/>
      <c r="USE536" s="682"/>
      <c r="USF536" s="682"/>
      <c r="USG536" s="682"/>
      <c r="USH536" s="682"/>
      <c r="USI536" s="682"/>
      <c r="USJ536" s="682"/>
      <c r="USK536" s="682"/>
      <c r="USL536" s="682"/>
      <c r="USM536" s="682"/>
      <c r="USN536" s="682"/>
      <c r="USO536" s="682"/>
      <c r="USP536" s="682"/>
      <c r="USQ536" s="682"/>
      <c r="USR536" s="682"/>
      <c r="USS536" s="682"/>
      <c r="UST536" s="682"/>
      <c r="USU536" s="682"/>
      <c r="USV536" s="682"/>
      <c r="USW536" s="682"/>
      <c r="USX536" s="682"/>
      <c r="USY536" s="682"/>
      <c r="USZ536" s="682"/>
      <c r="UTA536" s="682"/>
      <c r="UTB536" s="682"/>
      <c r="UTC536" s="682"/>
      <c r="UTD536" s="682"/>
      <c r="UTE536" s="682"/>
      <c r="UTF536" s="682"/>
      <c r="UTG536" s="682"/>
      <c r="UTH536" s="682"/>
      <c r="UTI536" s="682"/>
      <c r="UTJ536" s="682"/>
      <c r="UTK536" s="682"/>
      <c r="UTL536" s="682"/>
      <c r="UTM536" s="682"/>
      <c r="UTN536" s="682"/>
      <c r="UTO536" s="682"/>
      <c r="UTP536" s="682"/>
      <c r="UTQ536" s="682"/>
      <c r="UTR536" s="682"/>
      <c r="UTS536" s="682"/>
      <c r="UTT536" s="682"/>
      <c r="UTU536" s="682"/>
      <c r="UTV536" s="682"/>
      <c r="UTW536" s="682"/>
      <c r="UTX536" s="682"/>
      <c r="UTY536" s="682"/>
      <c r="UTZ536" s="682"/>
      <c r="UUA536" s="682"/>
      <c r="UUB536" s="682"/>
      <c r="UUC536" s="682"/>
      <c r="UUD536" s="682"/>
      <c r="UUE536" s="682"/>
      <c r="UUF536" s="682"/>
      <c r="UUG536" s="682"/>
      <c r="UUH536" s="682"/>
      <c r="UUI536" s="682"/>
      <c r="UUJ536" s="682"/>
      <c r="UUK536" s="682"/>
      <c r="UUL536" s="682"/>
      <c r="UUM536" s="682"/>
      <c r="UUN536" s="682"/>
      <c r="UUO536" s="682"/>
      <c r="UUP536" s="682"/>
      <c r="UUQ536" s="682"/>
      <c r="UUR536" s="682"/>
      <c r="UUS536" s="682"/>
      <c r="UUT536" s="682"/>
      <c r="UUU536" s="682"/>
      <c r="UUV536" s="682"/>
      <c r="UUW536" s="682"/>
      <c r="UUX536" s="682"/>
      <c r="UUY536" s="682"/>
      <c r="UUZ536" s="682"/>
      <c r="UVA536" s="682"/>
      <c r="UVB536" s="682"/>
      <c r="UVC536" s="682"/>
      <c r="UVD536" s="682"/>
      <c r="UVE536" s="682"/>
      <c r="UVF536" s="682"/>
      <c r="UVG536" s="682"/>
      <c r="UVH536" s="682"/>
      <c r="UVI536" s="682"/>
      <c r="UVJ536" s="682"/>
      <c r="UVK536" s="682"/>
      <c r="UVL536" s="682"/>
      <c r="UVM536" s="682"/>
      <c r="UVN536" s="682"/>
      <c r="UVO536" s="682"/>
      <c r="UVP536" s="682"/>
      <c r="UVQ536" s="682"/>
      <c r="UVR536" s="682"/>
      <c r="UVS536" s="682"/>
      <c r="UVT536" s="682"/>
      <c r="UVU536" s="682"/>
      <c r="UVV536" s="682"/>
      <c r="UVW536" s="682"/>
      <c r="UVX536" s="682"/>
      <c r="UVY536" s="682"/>
      <c r="UVZ536" s="682"/>
      <c r="UWA536" s="682"/>
      <c r="UWB536" s="682"/>
      <c r="UWC536" s="682"/>
      <c r="UWD536" s="682"/>
      <c r="UWE536" s="682"/>
      <c r="UWF536" s="682"/>
      <c r="UWG536" s="682"/>
      <c r="UWH536" s="682"/>
      <c r="UWI536" s="682"/>
      <c r="UWJ536" s="682"/>
      <c r="UWK536" s="682"/>
      <c r="UWL536" s="682"/>
      <c r="UWM536" s="682"/>
      <c r="UWN536" s="682"/>
      <c r="UWO536" s="682"/>
      <c r="UWP536" s="682"/>
      <c r="UWQ536" s="682"/>
      <c r="UWR536" s="682"/>
      <c r="UWS536" s="682"/>
      <c r="UWT536" s="682"/>
      <c r="UWU536" s="682"/>
      <c r="UWV536" s="682"/>
      <c r="UWW536" s="682"/>
      <c r="UWX536" s="682"/>
      <c r="UWY536" s="682"/>
      <c r="UWZ536" s="682"/>
      <c r="UXA536" s="682"/>
      <c r="UXB536" s="682"/>
      <c r="UXC536" s="682"/>
      <c r="UXD536" s="682"/>
      <c r="UXE536" s="682"/>
      <c r="UXF536" s="682"/>
      <c r="UXG536" s="682"/>
      <c r="UXH536" s="682"/>
      <c r="UXI536" s="682"/>
      <c r="UXJ536" s="682"/>
      <c r="UXK536" s="682"/>
      <c r="UXL536" s="682"/>
      <c r="UXM536" s="682"/>
      <c r="UXN536" s="682"/>
      <c r="UXO536" s="682"/>
      <c r="UXP536" s="682"/>
      <c r="UXQ536" s="682"/>
      <c r="UXR536" s="682"/>
      <c r="UXS536" s="682"/>
      <c r="UXT536" s="682"/>
      <c r="UXU536" s="682"/>
      <c r="UXV536" s="682"/>
      <c r="UXW536" s="682"/>
      <c r="UXX536" s="682"/>
      <c r="UXY536" s="682"/>
      <c r="UXZ536" s="682"/>
      <c r="UYA536" s="682"/>
      <c r="UYB536" s="682"/>
      <c r="UYC536" s="682"/>
      <c r="UYD536" s="682"/>
      <c r="UYE536" s="682"/>
      <c r="UYF536" s="682"/>
      <c r="UYG536" s="682"/>
      <c r="UYH536" s="682"/>
      <c r="UYI536" s="682"/>
      <c r="UYJ536" s="682"/>
      <c r="UYK536" s="682"/>
      <c r="UYL536" s="682"/>
      <c r="UYM536" s="682"/>
      <c r="UYN536" s="682"/>
      <c r="UYO536" s="682"/>
      <c r="UYP536" s="682"/>
      <c r="UYQ536" s="682"/>
      <c r="UYR536" s="682"/>
      <c r="UYS536" s="682"/>
      <c r="UYT536" s="682"/>
      <c r="UYU536" s="682"/>
      <c r="UYV536" s="682"/>
      <c r="UYW536" s="682"/>
      <c r="UYX536" s="682"/>
      <c r="UYY536" s="682"/>
      <c r="UYZ536" s="682"/>
      <c r="UZA536" s="682"/>
      <c r="UZB536" s="682"/>
      <c r="UZC536" s="682"/>
      <c r="UZD536" s="682"/>
      <c r="UZE536" s="682"/>
      <c r="UZF536" s="682"/>
      <c r="UZG536" s="682"/>
      <c r="UZH536" s="682"/>
      <c r="UZI536" s="682"/>
      <c r="UZJ536" s="682"/>
      <c r="UZK536" s="682"/>
      <c r="UZL536" s="682"/>
      <c r="UZM536" s="682"/>
      <c r="UZN536" s="682"/>
      <c r="UZO536" s="682"/>
      <c r="UZP536" s="682"/>
      <c r="UZQ536" s="682"/>
      <c r="UZR536" s="682"/>
      <c r="UZS536" s="682"/>
      <c r="UZT536" s="682"/>
      <c r="UZU536" s="682"/>
      <c r="UZV536" s="682"/>
      <c r="UZW536" s="682"/>
      <c r="UZX536" s="682"/>
      <c r="UZY536" s="682"/>
      <c r="UZZ536" s="682"/>
      <c r="VAA536" s="682"/>
      <c r="VAB536" s="682"/>
      <c r="VAC536" s="682"/>
      <c r="VAD536" s="682"/>
      <c r="VAE536" s="682"/>
      <c r="VAF536" s="682"/>
      <c r="VAG536" s="682"/>
      <c r="VAH536" s="682"/>
      <c r="VAI536" s="682"/>
      <c r="VAJ536" s="682"/>
      <c r="VAK536" s="682"/>
      <c r="VAL536" s="682"/>
      <c r="VAM536" s="682"/>
      <c r="VAN536" s="682"/>
      <c r="VAO536" s="682"/>
      <c r="VAP536" s="682"/>
      <c r="VAQ536" s="682"/>
      <c r="VAR536" s="682"/>
      <c r="VAS536" s="682"/>
      <c r="VAT536" s="682"/>
      <c r="VAU536" s="682"/>
      <c r="VAV536" s="682"/>
      <c r="VAW536" s="682"/>
      <c r="VAX536" s="682"/>
      <c r="VAY536" s="682"/>
      <c r="VAZ536" s="682"/>
      <c r="VBA536" s="682"/>
      <c r="VBB536" s="682"/>
      <c r="VBC536" s="682"/>
      <c r="VBD536" s="682"/>
      <c r="VBE536" s="682"/>
      <c r="VBF536" s="682"/>
      <c r="VBG536" s="682"/>
      <c r="VBH536" s="682"/>
      <c r="VBI536" s="682"/>
      <c r="VBJ536" s="682"/>
      <c r="VBK536" s="682"/>
      <c r="VBL536" s="682"/>
      <c r="VBM536" s="682"/>
      <c r="VBN536" s="682"/>
      <c r="VBO536" s="682"/>
      <c r="VBP536" s="682"/>
      <c r="VBQ536" s="682"/>
      <c r="VBR536" s="682"/>
      <c r="VBS536" s="682"/>
      <c r="VBT536" s="682"/>
      <c r="VBU536" s="682"/>
      <c r="VBV536" s="682"/>
      <c r="VBW536" s="682"/>
      <c r="VBX536" s="682"/>
      <c r="VBY536" s="682"/>
      <c r="VBZ536" s="682"/>
      <c r="VCA536" s="682"/>
      <c r="VCB536" s="682"/>
      <c r="VCC536" s="682"/>
      <c r="VCD536" s="682"/>
      <c r="VCE536" s="682"/>
      <c r="VCF536" s="682"/>
      <c r="VCG536" s="682"/>
      <c r="VCH536" s="682"/>
      <c r="VCI536" s="682"/>
      <c r="VCJ536" s="682"/>
      <c r="VCK536" s="682"/>
      <c r="VCL536" s="682"/>
      <c r="VCM536" s="682"/>
      <c r="VCN536" s="682"/>
      <c r="VCO536" s="682"/>
      <c r="VCP536" s="682"/>
      <c r="VCQ536" s="682"/>
      <c r="VCR536" s="682"/>
      <c r="VCS536" s="682"/>
      <c r="VCT536" s="682"/>
      <c r="VCU536" s="682"/>
      <c r="VCV536" s="682"/>
      <c r="VCW536" s="682"/>
      <c r="VCX536" s="682"/>
      <c r="VCY536" s="682"/>
      <c r="VCZ536" s="682"/>
      <c r="VDA536" s="682"/>
      <c r="VDB536" s="682"/>
      <c r="VDC536" s="682"/>
      <c r="VDD536" s="682"/>
      <c r="VDE536" s="682"/>
      <c r="VDF536" s="682"/>
      <c r="VDG536" s="682"/>
      <c r="VDH536" s="682"/>
      <c r="VDI536" s="682"/>
      <c r="VDJ536" s="682"/>
      <c r="VDK536" s="682"/>
      <c r="VDL536" s="682"/>
      <c r="VDM536" s="682"/>
      <c r="VDN536" s="682"/>
      <c r="VDO536" s="682"/>
      <c r="VDP536" s="682"/>
      <c r="VDQ536" s="682"/>
      <c r="VDR536" s="682"/>
      <c r="VDS536" s="682"/>
      <c r="VDT536" s="682"/>
      <c r="VDU536" s="682"/>
      <c r="VDV536" s="682"/>
      <c r="VDW536" s="682"/>
      <c r="VDX536" s="682"/>
      <c r="VDY536" s="682"/>
      <c r="VDZ536" s="682"/>
      <c r="VEA536" s="682"/>
      <c r="VEB536" s="682"/>
      <c r="VEC536" s="682"/>
      <c r="VED536" s="682"/>
      <c r="VEE536" s="682"/>
      <c r="VEF536" s="682"/>
      <c r="VEG536" s="682"/>
      <c r="VEH536" s="682"/>
      <c r="VEI536" s="682"/>
      <c r="VEJ536" s="682"/>
      <c r="VEK536" s="682"/>
      <c r="VEL536" s="682"/>
      <c r="VEM536" s="682"/>
      <c r="VEN536" s="682"/>
      <c r="VEO536" s="682"/>
      <c r="VEP536" s="682"/>
      <c r="VEQ536" s="682"/>
      <c r="VER536" s="682"/>
      <c r="VES536" s="682"/>
      <c r="VET536" s="682"/>
      <c r="VEU536" s="682"/>
      <c r="VEV536" s="682"/>
      <c r="VEW536" s="682"/>
      <c r="VEX536" s="682"/>
      <c r="VEY536" s="682"/>
      <c r="VEZ536" s="682"/>
      <c r="VFA536" s="682"/>
      <c r="VFB536" s="682"/>
      <c r="VFC536" s="682"/>
      <c r="VFD536" s="682"/>
      <c r="VFE536" s="682"/>
      <c r="VFF536" s="682"/>
      <c r="VFG536" s="682"/>
      <c r="VFH536" s="682"/>
      <c r="VFI536" s="682"/>
      <c r="VFJ536" s="682"/>
      <c r="VFK536" s="682"/>
      <c r="VFL536" s="682"/>
      <c r="VFM536" s="682"/>
      <c r="VFN536" s="682"/>
      <c r="VFO536" s="682"/>
      <c r="VFP536" s="682"/>
      <c r="VFQ536" s="682"/>
      <c r="VFR536" s="682"/>
      <c r="VFS536" s="682"/>
      <c r="VFT536" s="682"/>
      <c r="VFU536" s="682"/>
      <c r="VFV536" s="682"/>
      <c r="VFW536" s="682"/>
      <c r="VFX536" s="682"/>
      <c r="VFY536" s="682"/>
      <c r="VFZ536" s="682"/>
      <c r="VGA536" s="682"/>
      <c r="VGB536" s="682"/>
      <c r="VGC536" s="682"/>
      <c r="VGD536" s="682"/>
      <c r="VGE536" s="682"/>
      <c r="VGF536" s="682"/>
      <c r="VGG536" s="682"/>
      <c r="VGH536" s="682"/>
      <c r="VGI536" s="682"/>
      <c r="VGJ536" s="682"/>
      <c r="VGK536" s="682"/>
      <c r="VGL536" s="682"/>
      <c r="VGM536" s="682"/>
      <c r="VGN536" s="682"/>
      <c r="VGO536" s="682"/>
      <c r="VGP536" s="682"/>
      <c r="VGQ536" s="682"/>
      <c r="VGR536" s="682"/>
      <c r="VGS536" s="682"/>
      <c r="VGT536" s="682"/>
      <c r="VGU536" s="682"/>
      <c r="VGV536" s="682"/>
      <c r="VGW536" s="682"/>
      <c r="VGX536" s="682"/>
      <c r="VGY536" s="682"/>
      <c r="VGZ536" s="682"/>
      <c r="VHA536" s="682"/>
      <c r="VHB536" s="682"/>
      <c r="VHC536" s="682"/>
      <c r="VHD536" s="682"/>
      <c r="VHE536" s="682"/>
      <c r="VHF536" s="682"/>
      <c r="VHG536" s="682"/>
      <c r="VHH536" s="682"/>
      <c r="VHI536" s="682"/>
      <c r="VHJ536" s="682"/>
      <c r="VHK536" s="682"/>
      <c r="VHL536" s="682"/>
      <c r="VHM536" s="682"/>
      <c r="VHN536" s="682"/>
      <c r="VHO536" s="682"/>
      <c r="VHP536" s="682"/>
      <c r="VHQ536" s="682"/>
      <c r="VHR536" s="682"/>
      <c r="VHS536" s="682"/>
      <c r="VHT536" s="682"/>
      <c r="VHU536" s="682"/>
      <c r="VHV536" s="682"/>
      <c r="VHW536" s="682"/>
      <c r="VHX536" s="682"/>
      <c r="VHY536" s="682"/>
      <c r="VHZ536" s="682"/>
      <c r="VIA536" s="682"/>
      <c r="VIB536" s="682"/>
      <c r="VIC536" s="682"/>
      <c r="VID536" s="682"/>
      <c r="VIE536" s="682"/>
      <c r="VIF536" s="682"/>
      <c r="VIG536" s="682"/>
      <c r="VIH536" s="682"/>
      <c r="VII536" s="682"/>
      <c r="VIJ536" s="682"/>
      <c r="VIK536" s="682"/>
      <c r="VIL536" s="682"/>
      <c r="VIM536" s="682"/>
      <c r="VIN536" s="682"/>
      <c r="VIO536" s="682"/>
      <c r="VIP536" s="682"/>
      <c r="VIQ536" s="682"/>
      <c r="VIR536" s="682"/>
      <c r="VIS536" s="682"/>
      <c r="VIT536" s="682"/>
      <c r="VIU536" s="682"/>
      <c r="VIV536" s="682"/>
      <c r="VIW536" s="682"/>
      <c r="VIX536" s="682"/>
      <c r="VIY536" s="682"/>
      <c r="VIZ536" s="682"/>
      <c r="VJA536" s="682"/>
      <c r="VJB536" s="682"/>
      <c r="VJC536" s="682"/>
      <c r="VJD536" s="682"/>
      <c r="VJE536" s="682"/>
      <c r="VJF536" s="682"/>
      <c r="VJG536" s="682"/>
      <c r="VJH536" s="682"/>
      <c r="VJI536" s="682"/>
      <c r="VJJ536" s="682"/>
      <c r="VJK536" s="682"/>
      <c r="VJL536" s="682"/>
      <c r="VJM536" s="682"/>
      <c r="VJN536" s="682"/>
      <c r="VJO536" s="682"/>
      <c r="VJP536" s="682"/>
      <c r="VJQ536" s="682"/>
      <c r="VJR536" s="682"/>
      <c r="VJS536" s="682"/>
      <c r="VJT536" s="682"/>
      <c r="VJU536" s="682"/>
      <c r="VJV536" s="682"/>
      <c r="VJW536" s="682"/>
      <c r="VJX536" s="682"/>
      <c r="VJY536" s="682"/>
      <c r="VJZ536" s="682"/>
      <c r="VKA536" s="682"/>
      <c r="VKB536" s="682"/>
      <c r="VKC536" s="682"/>
      <c r="VKD536" s="682"/>
      <c r="VKE536" s="682"/>
      <c r="VKF536" s="682"/>
      <c r="VKG536" s="682"/>
      <c r="VKH536" s="682"/>
      <c r="VKI536" s="682"/>
      <c r="VKJ536" s="682"/>
      <c r="VKK536" s="682"/>
      <c r="VKL536" s="682"/>
      <c r="VKM536" s="682"/>
      <c r="VKN536" s="682"/>
      <c r="VKO536" s="682"/>
      <c r="VKP536" s="682"/>
      <c r="VKQ536" s="682"/>
      <c r="VKR536" s="682"/>
      <c r="VKS536" s="682"/>
      <c r="VKT536" s="682"/>
      <c r="VKU536" s="682"/>
      <c r="VKV536" s="682"/>
      <c r="VKW536" s="682"/>
      <c r="VKX536" s="682"/>
      <c r="VKY536" s="682"/>
      <c r="VKZ536" s="682"/>
      <c r="VLA536" s="682"/>
      <c r="VLB536" s="682"/>
      <c r="VLC536" s="682"/>
      <c r="VLD536" s="682"/>
      <c r="VLE536" s="682"/>
      <c r="VLF536" s="682"/>
      <c r="VLG536" s="682"/>
      <c r="VLH536" s="682"/>
      <c r="VLI536" s="682"/>
      <c r="VLJ536" s="682"/>
      <c r="VLK536" s="682"/>
      <c r="VLL536" s="682"/>
      <c r="VLM536" s="682"/>
      <c r="VLN536" s="682"/>
      <c r="VLO536" s="682"/>
      <c r="VLP536" s="682"/>
      <c r="VLQ536" s="682"/>
      <c r="VLR536" s="682"/>
      <c r="VLS536" s="682"/>
      <c r="VLT536" s="682"/>
      <c r="VLU536" s="682"/>
      <c r="VLV536" s="682"/>
      <c r="VLW536" s="682"/>
      <c r="VLX536" s="682"/>
      <c r="VLY536" s="682"/>
      <c r="VLZ536" s="682"/>
      <c r="VMA536" s="682"/>
      <c r="VMB536" s="682"/>
      <c r="VMC536" s="682"/>
      <c r="VMD536" s="682"/>
      <c r="VME536" s="682"/>
      <c r="VMF536" s="682"/>
      <c r="VMG536" s="682"/>
      <c r="VMH536" s="682"/>
      <c r="VMI536" s="682"/>
      <c r="VMJ536" s="682"/>
      <c r="VMK536" s="682"/>
      <c r="VML536" s="682"/>
      <c r="VMM536" s="682"/>
      <c r="VMN536" s="682"/>
      <c r="VMO536" s="682"/>
      <c r="VMP536" s="682"/>
      <c r="VMQ536" s="682"/>
      <c r="VMR536" s="682"/>
      <c r="VMS536" s="682"/>
      <c r="VMT536" s="682"/>
      <c r="VMU536" s="682"/>
      <c r="VMV536" s="682"/>
      <c r="VMW536" s="682"/>
      <c r="VMX536" s="682"/>
      <c r="VMY536" s="682"/>
      <c r="VMZ536" s="682"/>
      <c r="VNA536" s="682"/>
      <c r="VNB536" s="682"/>
      <c r="VNC536" s="682"/>
      <c r="VND536" s="682"/>
      <c r="VNE536" s="682"/>
      <c r="VNF536" s="682"/>
      <c r="VNG536" s="682"/>
      <c r="VNH536" s="682"/>
      <c r="VNI536" s="682"/>
      <c r="VNJ536" s="682"/>
      <c r="VNK536" s="682"/>
      <c r="VNL536" s="682"/>
      <c r="VNM536" s="682"/>
      <c r="VNN536" s="682"/>
      <c r="VNO536" s="682"/>
      <c r="VNP536" s="682"/>
      <c r="VNQ536" s="682"/>
      <c r="VNR536" s="682"/>
      <c r="VNS536" s="682"/>
      <c r="VNT536" s="682"/>
      <c r="VNU536" s="682"/>
      <c r="VNV536" s="682"/>
      <c r="VNW536" s="682"/>
      <c r="VNX536" s="682"/>
      <c r="VNY536" s="682"/>
      <c r="VNZ536" s="682"/>
      <c r="VOA536" s="682"/>
      <c r="VOB536" s="682"/>
      <c r="VOC536" s="682"/>
      <c r="VOD536" s="682"/>
      <c r="VOE536" s="682"/>
      <c r="VOF536" s="682"/>
      <c r="VOG536" s="682"/>
      <c r="VOH536" s="682"/>
      <c r="VOI536" s="682"/>
      <c r="VOJ536" s="682"/>
      <c r="VOK536" s="682"/>
      <c r="VOL536" s="682"/>
      <c r="VOM536" s="682"/>
      <c r="VON536" s="682"/>
      <c r="VOO536" s="682"/>
      <c r="VOP536" s="682"/>
      <c r="VOQ536" s="682"/>
      <c r="VOR536" s="682"/>
      <c r="VOS536" s="682"/>
      <c r="VOT536" s="682"/>
      <c r="VOU536" s="682"/>
      <c r="VOV536" s="682"/>
      <c r="VOW536" s="682"/>
      <c r="VOX536" s="682"/>
      <c r="VOY536" s="682"/>
      <c r="VOZ536" s="682"/>
      <c r="VPA536" s="682"/>
      <c r="VPB536" s="682"/>
      <c r="VPC536" s="682"/>
      <c r="VPD536" s="682"/>
      <c r="VPE536" s="682"/>
      <c r="VPF536" s="682"/>
      <c r="VPG536" s="682"/>
      <c r="VPH536" s="682"/>
      <c r="VPI536" s="682"/>
      <c r="VPJ536" s="682"/>
      <c r="VPK536" s="682"/>
      <c r="VPL536" s="682"/>
      <c r="VPM536" s="682"/>
      <c r="VPN536" s="682"/>
      <c r="VPO536" s="682"/>
      <c r="VPP536" s="682"/>
      <c r="VPQ536" s="682"/>
      <c r="VPR536" s="682"/>
      <c r="VPS536" s="682"/>
      <c r="VPT536" s="682"/>
      <c r="VPU536" s="682"/>
      <c r="VPV536" s="682"/>
      <c r="VPW536" s="682"/>
      <c r="VPX536" s="682"/>
      <c r="VPY536" s="682"/>
      <c r="VPZ536" s="682"/>
      <c r="VQA536" s="682"/>
      <c r="VQB536" s="682"/>
      <c r="VQC536" s="682"/>
      <c r="VQD536" s="682"/>
      <c r="VQE536" s="682"/>
      <c r="VQF536" s="682"/>
      <c r="VQG536" s="682"/>
      <c r="VQH536" s="682"/>
      <c r="VQI536" s="682"/>
      <c r="VQJ536" s="682"/>
      <c r="VQK536" s="682"/>
      <c r="VQL536" s="682"/>
      <c r="VQM536" s="682"/>
      <c r="VQN536" s="682"/>
      <c r="VQO536" s="682"/>
      <c r="VQP536" s="682"/>
      <c r="VQQ536" s="682"/>
      <c r="VQR536" s="682"/>
      <c r="VQS536" s="682"/>
      <c r="VQT536" s="682"/>
      <c r="VQU536" s="682"/>
      <c r="VQV536" s="682"/>
      <c r="VQW536" s="682"/>
      <c r="VQX536" s="682"/>
      <c r="VQY536" s="682"/>
      <c r="VQZ536" s="682"/>
      <c r="VRA536" s="682"/>
      <c r="VRB536" s="682"/>
      <c r="VRC536" s="682"/>
      <c r="VRD536" s="682"/>
      <c r="VRE536" s="682"/>
      <c r="VRF536" s="682"/>
      <c r="VRG536" s="682"/>
      <c r="VRH536" s="682"/>
      <c r="VRI536" s="682"/>
      <c r="VRJ536" s="682"/>
      <c r="VRK536" s="682"/>
      <c r="VRL536" s="682"/>
      <c r="VRM536" s="682"/>
      <c r="VRN536" s="682"/>
      <c r="VRO536" s="682"/>
      <c r="VRP536" s="682"/>
      <c r="VRQ536" s="682"/>
      <c r="VRR536" s="682"/>
      <c r="VRS536" s="682"/>
      <c r="VRT536" s="682"/>
      <c r="VRU536" s="682"/>
      <c r="VRV536" s="682"/>
      <c r="VRW536" s="682"/>
      <c r="VRX536" s="682"/>
      <c r="VRY536" s="682"/>
      <c r="VRZ536" s="682"/>
      <c r="VSA536" s="682"/>
      <c r="VSB536" s="682"/>
      <c r="VSC536" s="682"/>
      <c r="VSD536" s="682"/>
      <c r="VSE536" s="682"/>
      <c r="VSF536" s="682"/>
      <c r="VSG536" s="682"/>
      <c r="VSH536" s="682"/>
      <c r="VSI536" s="682"/>
      <c r="VSJ536" s="682"/>
      <c r="VSK536" s="682"/>
      <c r="VSL536" s="682"/>
      <c r="VSM536" s="682"/>
      <c r="VSN536" s="682"/>
      <c r="VSO536" s="682"/>
      <c r="VSP536" s="682"/>
      <c r="VSQ536" s="682"/>
      <c r="VSR536" s="682"/>
      <c r="VSS536" s="682"/>
      <c r="VST536" s="682"/>
      <c r="VSU536" s="682"/>
      <c r="VSV536" s="682"/>
      <c r="VSW536" s="682"/>
      <c r="VSX536" s="682"/>
      <c r="VSY536" s="682"/>
      <c r="VSZ536" s="682"/>
      <c r="VTA536" s="682"/>
      <c r="VTB536" s="682"/>
      <c r="VTC536" s="682"/>
      <c r="VTD536" s="682"/>
      <c r="VTE536" s="682"/>
      <c r="VTF536" s="682"/>
      <c r="VTG536" s="682"/>
      <c r="VTH536" s="682"/>
      <c r="VTI536" s="682"/>
      <c r="VTJ536" s="682"/>
      <c r="VTK536" s="682"/>
      <c r="VTL536" s="682"/>
      <c r="VTM536" s="682"/>
      <c r="VTN536" s="682"/>
      <c r="VTO536" s="682"/>
      <c r="VTP536" s="682"/>
      <c r="VTQ536" s="682"/>
      <c r="VTR536" s="682"/>
      <c r="VTS536" s="682"/>
      <c r="VTT536" s="682"/>
      <c r="VTU536" s="682"/>
      <c r="VTV536" s="682"/>
      <c r="VTW536" s="682"/>
      <c r="VTX536" s="682"/>
      <c r="VTY536" s="682"/>
      <c r="VTZ536" s="682"/>
      <c r="VUA536" s="682"/>
      <c r="VUB536" s="682"/>
      <c r="VUC536" s="682"/>
      <c r="VUD536" s="682"/>
      <c r="VUE536" s="682"/>
      <c r="VUF536" s="682"/>
      <c r="VUG536" s="682"/>
      <c r="VUH536" s="682"/>
      <c r="VUI536" s="682"/>
      <c r="VUJ536" s="682"/>
      <c r="VUK536" s="682"/>
      <c r="VUL536" s="682"/>
      <c r="VUM536" s="682"/>
      <c r="VUN536" s="682"/>
      <c r="VUO536" s="682"/>
      <c r="VUP536" s="682"/>
      <c r="VUQ536" s="682"/>
      <c r="VUR536" s="682"/>
      <c r="VUS536" s="682"/>
      <c r="VUT536" s="682"/>
      <c r="VUU536" s="682"/>
      <c r="VUV536" s="682"/>
      <c r="VUW536" s="682"/>
      <c r="VUX536" s="682"/>
      <c r="VUY536" s="682"/>
      <c r="VUZ536" s="682"/>
      <c r="VVA536" s="682"/>
      <c r="VVB536" s="682"/>
      <c r="VVC536" s="682"/>
      <c r="VVD536" s="682"/>
      <c r="VVE536" s="682"/>
      <c r="VVF536" s="682"/>
      <c r="VVG536" s="682"/>
      <c r="VVH536" s="682"/>
      <c r="VVI536" s="682"/>
      <c r="VVJ536" s="682"/>
      <c r="VVK536" s="682"/>
      <c r="VVL536" s="682"/>
      <c r="VVM536" s="682"/>
      <c r="VVN536" s="682"/>
      <c r="VVO536" s="682"/>
      <c r="VVP536" s="682"/>
      <c r="VVQ536" s="682"/>
      <c r="VVR536" s="682"/>
      <c r="VVS536" s="682"/>
      <c r="VVT536" s="682"/>
      <c r="VVU536" s="682"/>
      <c r="VVV536" s="682"/>
      <c r="VVW536" s="682"/>
      <c r="VVX536" s="682"/>
      <c r="VVY536" s="682"/>
      <c r="VVZ536" s="682"/>
      <c r="VWA536" s="682"/>
      <c r="VWB536" s="682"/>
      <c r="VWC536" s="682"/>
      <c r="VWD536" s="682"/>
      <c r="VWE536" s="682"/>
      <c r="VWF536" s="682"/>
      <c r="VWG536" s="682"/>
      <c r="VWH536" s="682"/>
      <c r="VWI536" s="682"/>
      <c r="VWJ536" s="682"/>
      <c r="VWK536" s="682"/>
      <c r="VWL536" s="682"/>
      <c r="VWM536" s="682"/>
      <c r="VWN536" s="682"/>
      <c r="VWO536" s="682"/>
      <c r="VWP536" s="682"/>
      <c r="VWQ536" s="682"/>
      <c r="VWR536" s="682"/>
      <c r="VWS536" s="682"/>
      <c r="VWT536" s="682"/>
      <c r="VWU536" s="682"/>
      <c r="VWV536" s="682"/>
      <c r="VWW536" s="682"/>
      <c r="VWX536" s="682"/>
      <c r="VWY536" s="682"/>
      <c r="VWZ536" s="682"/>
      <c r="VXA536" s="682"/>
      <c r="VXB536" s="682"/>
      <c r="VXC536" s="682"/>
      <c r="VXD536" s="682"/>
      <c r="VXE536" s="682"/>
      <c r="VXF536" s="682"/>
      <c r="VXG536" s="682"/>
      <c r="VXH536" s="682"/>
      <c r="VXI536" s="682"/>
      <c r="VXJ536" s="682"/>
      <c r="VXK536" s="682"/>
      <c r="VXL536" s="682"/>
      <c r="VXM536" s="682"/>
      <c r="VXN536" s="682"/>
      <c r="VXO536" s="682"/>
      <c r="VXP536" s="682"/>
      <c r="VXQ536" s="682"/>
      <c r="VXR536" s="682"/>
      <c r="VXS536" s="682"/>
      <c r="VXT536" s="682"/>
      <c r="VXU536" s="682"/>
      <c r="VXV536" s="682"/>
      <c r="VXW536" s="682"/>
      <c r="VXX536" s="682"/>
      <c r="VXY536" s="682"/>
      <c r="VXZ536" s="682"/>
      <c r="VYA536" s="682"/>
      <c r="VYB536" s="682"/>
      <c r="VYC536" s="682"/>
      <c r="VYD536" s="682"/>
      <c r="VYE536" s="682"/>
      <c r="VYF536" s="682"/>
      <c r="VYG536" s="682"/>
      <c r="VYH536" s="682"/>
      <c r="VYI536" s="682"/>
      <c r="VYJ536" s="682"/>
      <c r="VYK536" s="682"/>
      <c r="VYL536" s="682"/>
      <c r="VYM536" s="682"/>
      <c r="VYN536" s="682"/>
      <c r="VYO536" s="682"/>
      <c r="VYP536" s="682"/>
      <c r="VYQ536" s="682"/>
      <c r="VYR536" s="682"/>
      <c r="VYS536" s="682"/>
      <c r="VYT536" s="682"/>
      <c r="VYU536" s="682"/>
      <c r="VYV536" s="682"/>
      <c r="VYW536" s="682"/>
      <c r="VYX536" s="682"/>
      <c r="VYY536" s="682"/>
      <c r="VYZ536" s="682"/>
      <c r="VZA536" s="682"/>
      <c r="VZB536" s="682"/>
      <c r="VZC536" s="682"/>
      <c r="VZD536" s="682"/>
      <c r="VZE536" s="682"/>
      <c r="VZF536" s="682"/>
      <c r="VZG536" s="682"/>
      <c r="VZH536" s="682"/>
      <c r="VZI536" s="682"/>
      <c r="VZJ536" s="682"/>
      <c r="VZK536" s="682"/>
      <c r="VZL536" s="682"/>
      <c r="VZM536" s="682"/>
      <c r="VZN536" s="682"/>
      <c r="VZO536" s="682"/>
      <c r="VZP536" s="682"/>
      <c r="VZQ536" s="682"/>
      <c r="VZR536" s="682"/>
      <c r="VZS536" s="682"/>
      <c r="VZT536" s="682"/>
      <c r="VZU536" s="682"/>
      <c r="VZV536" s="682"/>
      <c r="VZW536" s="682"/>
      <c r="VZX536" s="682"/>
      <c r="VZY536" s="682"/>
      <c r="VZZ536" s="682"/>
      <c r="WAA536" s="682"/>
      <c r="WAB536" s="682"/>
      <c r="WAC536" s="682"/>
      <c r="WAD536" s="682"/>
      <c r="WAE536" s="682"/>
      <c r="WAF536" s="682"/>
      <c r="WAG536" s="682"/>
      <c r="WAH536" s="682"/>
      <c r="WAI536" s="682"/>
      <c r="WAJ536" s="682"/>
      <c r="WAK536" s="682"/>
      <c r="WAL536" s="682"/>
      <c r="WAM536" s="682"/>
      <c r="WAN536" s="682"/>
      <c r="WAO536" s="682"/>
      <c r="WAP536" s="682"/>
      <c r="WAQ536" s="682"/>
      <c r="WAR536" s="682"/>
      <c r="WAS536" s="682"/>
      <c r="WAT536" s="682"/>
      <c r="WAU536" s="682"/>
      <c r="WAV536" s="682"/>
      <c r="WAW536" s="682"/>
      <c r="WAX536" s="682"/>
      <c r="WAY536" s="682"/>
      <c r="WAZ536" s="682"/>
      <c r="WBA536" s="682"/>
      <c r="WBB536" s="682"/>
      <c r="WBC536" s="682"/>
      <c r="WBD536" s="682"/>
      <c r="WBE536" s="682"/>
      <c r="WBF536" s="682"/>
      <c r="WBG536" s="682"/>
      <c r="WBH536" s="682"/>
      <c r="WBI536" s="682"/>
      <c r="WBJ536" s="682"/>
      <c r="WBK536" s="682"/>
      <c r="WBL536" s="682"/>
      <c r="WBM536" s="682"/>
      <c r="WBN536" s="682"/>
      <c r="WBO536" s="682"/>
      <c r="WBP536" s="682"/>
      <c r="WBQ536" s="682"/>
      <c r="WBR536" s="682"/>
      <c r="WBS536" s="682"/>
      <c r="WBT536" s="682"/>
      <c r="WBU536" s="682"/>
      <c r="WBV536" s="682"/>
      <c r="WBW536" s="682"/>
      <c r="WBX536" s="682"/>
      <c r="WBY536" s="682"/>
      <c r="WBZ536" s="682"/>
      <c r="WCA536" s="682"/>
      <c r="WCB536" s="682"/>
      <c r="WCC536" s="682"/>
      <c r="WCD536" s="682"/>
      <c r="WCE536" s="682"/>
      <c r="WCF536" s="682"/>
      <c r="WCG536" s="682"/>
      <c r="WCH536" s="682"/>
      <c r="WCI536" s="682"/>
      <c r="WCJ536" s="682"/>
      <c r="WCK536" s="682"/>
      <c r="WCL536" s="682"/>
      <c r="WCM536" s="682"/>
      <c r="WCN536" s="682"/>
      <c r="WCO536" s="682"/>
      <c r="WCP536" s="682"/>
      <c r="WCQ536" s="682"/>
      <c r="WCR536" s="682"/>
      <c r="WCS536" s="682"/>
      <c r="WCT536" s="682"/>
      <c r="WCU536" s="682"/>
      <c r="WCV536" s="682"/>
      <c r="WCW536" s="682"/>
      <c r="WCX536" s="682"/>
      <c r="WCY536" s="682"/>
      <c r="WCZ536" s="682"/>
      <c r="WDA536" s="682"/>
      <c r="WDB536" s="682"/>
      <c r="WDC536" s="682"/>
      <c r="WDD536" s="682"/>
      <c r="WDE536" s="682"/>
      <c r="WDF536" s="682"/>
      <c r="WDG536" s="682"/>
      <c r="WDH536" s="682"/>
      <c r="WDI536" s="682"/>
      <c r="WDJ536" s="682"/>
      <c r="WDK536" s="682"/>
      <c r="WDL536" s="682"/>
      <c r="WDM536" s="682"/>
      <c r="WDN536" s="682"/>
      <c r="WDO536" s="682"/>
      <c r="WDP536" s="682"/>
      <c r="WDQ536" s="682"/>
      <c r="WDR536" s="682"/>
      <c r="WDS536" s="682"/>
      <c r="WDT536" s="682"/>
      <c r="WDU536" s="682"/>
      <c r="WDV536" s="682"/>
      <c r="WDW536" s="682"/>
      <c r="WDX536" s="682"/>
      <c r="WDY536" s="682"/>
      <c r="WDZ536" s="682"/>
      <c r="WEA536" s="682"/>
      <c r="WEB536" s="682"/>
      <c r="WEC536" s="682"/>
      <c r="WED536" s="682"/>
      <c r="WEE536" s="682"/>
      <c r="WEF536" s="682"/>
      <c r="WEG536" s="682"/>
      <c r="WEH536" s="682"/>
      <c r="WEI536" s="682"/>
      <c r="WEJ536" s="682"/>
      <c r="WEK536" s="682"/>
      <c r="WEL536" s="682"/>
      <c r="WEM536" s="682"/>
      <c r="WEN536" s="682"/>
      <c r="WEO536" s="682"/>
      <c r="WEP536" s="682"/>
      <c r="WEQ536" s="682"/>
      <c r="WER536" s="682"/>
      <c r="WES536" s="682"/>
      <c r="WET536" s="682"/>
      <c r="WEU536" s="682"/>
      <c r="WEV536" s="682"/>
      <c r="WEW536" s="682"/>
      <c r="WEX536" s="682"/>
      <c r="WEY536" s="682"/>
      <c r="WEZ536" s="682"/>
      <c r="WFA536" s="682"/>
      <c r="WFB536" s="682"/>
      <c r="WFC536" s="682"/>
      <c r="WFD536" s="682"/>
      <c r="WFE536" s="682"/>
      <c r="WFF536" s="682"/>
      <c r="WFG536" s="682"/>
      <c r="WFH536" s="682"/>
      <c r="WFI536" s="682"/>
      <c r="WFJ536" s="682"/>
      <c r="WFK536" s="682"/>
      <c r="WFL536" s="682"/>
      <c r="WFM536" s="682"/>
      <c r="WFN536" s="682"/>
      <c r="WFO536" s="682"/>
      <c r="WFP536" s="682"/>
      <c r="WFQ536" s="682"/>
      <c r="WFR536" s="682"/>
      <c r="WFS536" s="682"/>
      <c r="WFT536" s="682"/>
      <c r="WFU536" s="682"/>
      <c r="WFV536" s="682"/>
      <c r="WFW536" s="682"/>
      <c r="WFX536" s="682"/>
      <c r="WFY536" s="682"/>
      <c r="WFZ536" s="682"/>
      <c r="WGA536" s="682"/>
      <c r="WGB536" s="682"/>
      <c r="WGC536" s="682"/>
      <c r="WGD536" s="682"/>
      <c r="WGE536" s="682"/>
      <c r="WGF536" s="682"/>
      <c r="WGG536" s="682"/>
      <c r="WGH536" s="682"/>
      <c r="WGI536" s="682"/>
      <c r="WGJ536" s="682"/>
      <c r="WGK536" s="682"/>
      <c r="WGL536" s="682"/>
      <c r="WGM536" s="682"/>
      <c r="WGN536" s="682"/>
      <c r="WGO536" s="682"/>
      <c r="WGP536" s="682"/>
      <c r="WGQ536" s="682"/>
      <c r="WGR536" s="682"/>
      <c r="WGS536" s="682"/>
      <c r="WGT536" s="682"/>
      <c r="WGU536" s="682"/>
      <c r="WGV536" s="682"/>
      <c r="WGW536" s="682"/>
      <c r="WGX536" s="682"/>
      <c r="WGY536" s="682"/>
      <c r="WGZ536" s="682"/>
      <c r="WHA536" s="682"/>
      <c r="WHB536" s="682"/>
      <c r="WHC536" s="682"/>
      <c r="WHD536" s="682"/>
      <c r="WHE536" s="682"/>
      <c r="WHF536" s="682"/>
      <c r="WHG536" s="682"/>
      <c r="WHH536" s="682"/>
      <c r="WHI536" s="682"/>
      <c r="WHJ536" s="682"/>
      <c r="WHK536" s="682"/>
      <c r="WHL536" s="682"/>
      <c r="WHM536" s="682"/>
      <c r="WHN536" s="682"/>
      <c r="WHO536" s="682"/>
      <c r="WHP536" s="682"/>
      <c r="WHQ536" s="682"/>
      <c r="WHR536" s="682"/>
      <c r="WHS536" s="682"/>
      <c r="WHT536" s="682"/>
      <c r="WHU536" s="682"/>
      <c r="WHV536" s="682"/>
      <c r="WHW536" s="682"/>
      <c r="WHX536" s="682"/>
      <c r="WHY536" s="682"/>
      <c r="WHZ536" s="682"/>
      <c r="WIA536" s="682"/>
      <c r="WIB536" s="682"/>
      <c r="WIC536" s="682"/>
      <c r="WID536" s="682"/>
      <c r="WIE536" s="682"/>
      <c r="WIF536" s="682"/>
      <c r="WIG536" s="682"/>
      <c r="WIH536" s="682"/>
      <c r="WII536" s="682"/>
      <c r="WIJ536" s="682"/>
      <c r="WIK536" s="682"/>
      <c r="WIL536" s="682"/>
      <c r="WIM536" s="682"/>
      <c r="WIN536" s="682"/>
      <c r="WIO536" s="682"/>
      <c r="WIP536" s="682"/>
      <c r="WIQ536" s="682"/>
      <c r="WIR536" s="682"/>
      <c r="WIS536" s="682"/>
      <c r="WIT536" s="682"/>
      <c r="WIU536" s="682"/>
      <c r="WIV536" s="682"/>
      <c r="WIW536" s="682"/>
      <c r="WIX536" s="682"/>
      <c r="WIY536" s="682"/>
      <c r="WIZ536" s="682"/>
      <c r="WJA536" s="682"/>
      <c r="WJB536" s="682"/>
      <c r="WJC536" s="682"/>
      <c r="WJD536" s="682"/>
      <c r="WJE536" s="682"/>
      <c r="WJF536" s="682"/>
      <c r="WJG536" s="682"/>
      <c r="WJH536" s="682"/>
      <c r="WJI536" s="682"/>
      <c r="WJJ536" s="682"/>
      <c r="WJK536" s="682"/>
      <c r="WJL536" s="682"/>
      <c r="WJM536" s="682"/>
      <c r="WJN536" s="682"/>
      <c r="WJO536" s="682"/>
      <c r="WJP536" s="682"/>
      <c r="WJQ536" s="682"/>
      <c r="WJR536" s="682"/>
      <c r="WJS536" s="682"/>
      <c r="WJT536" s="682"/>
      <c r="WJU536" s="682"/>
      <c r="WJV536" s="682"/>
      <c r="WJW536" s="682"/>
      <c r="WJX536" s="682"/>
      <c r="WJY536" s="682"/>
      <c r="WJZ536" s="682"/>
      <c r="WKA536" s="682"/>
      <c r="WKB536" s="682"/>
      <c r="WKC536" s="682"/>
      <c r="WKD536" s="682"/>
      <c r="WKE536" s="682"/>
      <c r="WKF536" s="682"/>
      <c r="WKG536" s="682"/>
      <c r="WKH536" s="682"/>
      <c r="WKI536" s="682"/>
      <c r="WKJ536" s="682"/>
      <c r="WKK536" s="682"/>
      <c r="WKL536" s="682"/>
      <c r="WKM536" s="682"/>
      <c r="WKN536" s="682"/>
      <c r="WKO536" s="682"/>
      <c r="WKP536" s="682"/>
      <c r="WKQ536" s="682"/>
      <c r="WKR536" s="682"/>
      <c r="WKS536" s="682"/>
      <c r="WKT536" s="682"/>
      <c r="WKU536" s="682"/>
      <c r="WKV536" s="682"/>
      <c r="WKW536" s="682"/>
      <c r="WKX536" s="682"/>
      <c r="WKY536" s="682"/>
      <c r="WKZ536" s="682"/>
      <c r="WLA536" s="682"/>
      <c r="WLB536" s="682"/>
      <c r="WLC536" s="682"/>
      <c r="WLD536" s="682"/>
      <c r="WLE536" s="682"/>
      <c r="WLF536" s="682"/>
      <c r="WLG536" s="682"/>
      <c r="WLH536" s="682"/>
      <c r="WLI536" s="682"/>
      <c r="WLJ536" s="682"/>
      <c r="WLK536" s="682"/>
      <c r="WLL536" s="682"/>
      <c r="WLM536" s="682"/>
      <c r="WLN536" s="682"/>
      <c r="WLO536" s="682"/>
      <c r="WLP536" s="682"/>
      <c r="WLQ536" s="682"/>
      <c r="WLR536" s="682"/>
      <c r="WLS536" s="682"/>
      <c r="WLT536" s="682"/>
      <c r="WLU536" s="682"/>
      <c r="WLV536" s="682"/>
      <c r="WLW536" s="682"/>
      <c r="WLX536" s="682"/>
      <c r="WLY536" s="682"/>
      <c r="WLZ536" s="682"/>
      <c r="WMA536" s="682"/>
      <c r="WMB536" s="682"/>
      <c r="WMC536" s="682"/>
      <c r="WMD536" s="682"/>
      <c r="WME536" s="682"/>
      <c r="WMF536" s="682"/>
      <c r="WMG536" s="682"/>
      <c r="WMH536" s="682"/>
      <c r="WMI536" s="682"/>
      <c r="WMJ536" s="682"/>
      <c r="WMK536" s="682"/>
      <c r="WML536" s="682"/>
      <c r="WMM536" s="682"/>
      <c r="WMN536" s="682"/>
      <c r="WMO536" s="682"/>
      <c r="WMP536" s="682"/>
      <c r="WMQ536" s="682"/>
      <c r="WMR536" s="682"/>
      <c r="WMS536" s="682"/>
      <c r="WMT536" s="682"/>
      <c r="WMU536" s="682"/>
      <c r="WMV536" s="682"/>
      <c r="WMW536" s="682"/>
      <c r="WMX536" s="682"/>
      <c r="WMY536" s="682"/>
      <c r="WMZ536" s="682"/>
      <c r="WNA536" s="682"/>
      <c r="WNB536" s="682"/>
      <c r="WNC536" s="682"/>
      <c r="WND536" s="682"/>
      <c r="WNE536" s="682"/>
      <c r="WNF536" s="682"/>
      <c r="WNG536" s="682"/>
      <c r="WNH536" s="682"/>
      <c r="WNI536" s="682"/>
      <c r="WNJ536" s="682"/>
      <c r="WNK536" s="682"/>
      <c r="WNL536" s="682"/>
      <c r="WNM536" s="682"/>
      <c r="WNN536" s="682"/>
      <c r="WNO536" s="682"/>
      <c r="WNP536" s="682"/>
      <c r="WNQ536" s="682"/>
      <c r="WNR536" s="682"/>
      <c r="WNS536" s="682"/>
      <c r="WNT536" s="682"/>
      <c r="WNU536" s="682"/>
      <c r="WNV536" s="682"/>
      <c r="WNW536" s="682"/>
      <c r="WNX536" s="682"/>
      <c r="WNY536" s="682"/>
      <c r="WNZ536" s="682"/>
      <c r="WOA536" s="682"/>
      <c r="WOB536" s="682"/>
      <c r="WOC536" s="682"/>
      <c r="WOD536" s="682"/>
      <c r="WOE536" s="682"/>
      <c r="WOF536" s="682"/>
      <c r="WOG536" s="682"/>
      <c r="WOH536" s="682"/>
      <c r="WOI536" s="682"/>
      <c r="WOJ536" s="682"/>
      <c r="WOK536" s="682"/>
      <c r="WOL536" s="682"/>
      <c r="WOM536" s="682"/>
      <c r="WON536" s="682"/>
      <c r="WOO536" s="682"/>
      <c r="WOP536" s="682"/>
      <c r="WOQ536" s="682"/>
      <c r="WOR536" s="682"/>
      <c r="WOS536" s="682"/>
      <c r="WOT536" s="682"/>
      <c r="WOU536" s="682"/>
      <c r="WOV536" s="682"/>
      <c r="WOW536" s="682"/>
      <c r="WOX536" s="682"/>
      <c r="WOY536" s="682"/>
      <c r="WOZ536" s="682"/>
      <c r="WPA536" s="682"/>
      <c r="WPB536" s="682"/>
      <c r="WPC536" s="682"/>
      <c r="WPD536" s="682"/>
      <c r="WPE536" s="682"/>
      <c r="WPF536" s="682"/>
      <c r="WPG536" s="682"/>
      <c r="WPH536" s="682"/>
      <c r="WPI536" s="682"/>
      <c r="WPJ536" s="682"/>
      <c r="WPK536" s="682"/>
      <c r="WPL536" s="682"/>
      <c r="WPM536" s="682"/>
      <c r="WPN536" s="682"/>
      <c r="WPO536" s="682"/>
      <c r="WPP536" s="682"/>
      <c r="WPQ536" s="682"/>
      <c r="WPR536" s="682"/>
      <c r="WPS536" s="682"/>
      <c r="WPT536" s="682"/>
      <c r="WPU536" s="682"/>
      <c r="WPV536" s="682"/>
      <c r="WPW536" s="682"/>
      <c r="WPX536" s="682"/>
      <c r="WPY536" s="682"/>
      <c r="WPZ536" s="682"/>
      <c r="WQA536" s="682"/>
      <c r="WQB536" s="682"/>
      <c r="WQC536" s="682"/>
      <c r="WQD536" s="682"/>
      <c r="WQE536" s="682"/>
      <c r="WQF536" s="682"/>
      <c r="WQG536" s="682"/>
      <c r="WQH536" s="682"/>
      <c r="WQI536" s="682"/>
      <c r="WQJ536" s="682"/>
      <c r="WQK536" s="682"/>
      <c r="WQL536" s="682"/>
      <c r="WQM536" s="682"/>
      <c r="WQN536" s="682"/>
      <c r="WQO536" s="682"/>
      <c r="WQP536" s="682"/>
      <c r="WQQ536" s="682"/>
      <c r="WQR536" s="682"/>
      <c r="WQS536" s="682"/>
      <c r="WQT536" s="682"/>
      <c r="WQU536" s="682"/>
      <c r="WQV536" s="682"/>
      <c r="WQW536" s="682"/>
      <c r="WQX536" s="682"/>
      <c r="WQY536" s="682"/>
      <c r="WQZ536" s="682"/>
      <c r="WRA536" s="682"/>
      <c r="WRB536" s="682"/>
      <c r="WRC536" s="682"/>
      <c r="WRD536" s="682"/>
      <c r="WRE536" s="682"/>
      <c r="WRF536" s="682"/>
      <c r="WRG536" s="682"/>
      <c r="WRH536" s="682"/>
      <c r="WRI536" s="682"/>
      <c r="WRJ536" s="682"/>
      <c r="WRK536" s="682"/>
      <c r="WRL536" s="682"/>
      <c r="WRM536" s="682"/>
      <c r="WRN536" s="682"/>
      <c r="WRO536" s="682"/>
      <c r="WRP536" s="682"/>
      <c r="WRQ536" s="682"/>
      <c r="WRR536" s="682"/>
      <c r="WRS536" s="682"/>
      <c r="WRT536" s="682"/>
      <c r="WRU536" s="682"/>
      <c r="WRV536" s="682"/>
      <c r="WRW536" s="682"/>
      <c r="WRX536" s="682"/>
      <c r="WRY536" s="682"/>
      <c r="WRZ536" s="682"/>
      <c r="WSA536" s="682"/>
      <c r="WSB536" s="682"/>
      <c r="WSC536" s="682"/>
      <c r="WSD536" s="682"/>
      <c r="WSE536" s="682"/>
      <c r="WSF536" s="682"/>
      <c r="WSG536" s="682"/>
      <c r="WSH536" s="682"/>
      <c r="WSI536" s="682"/>
      <c r="WSJ536" s="682"/>
      <c r="WSK536" s="682"/>
      <c r="WSL536" s="682"/>
      <c r="WSM536" s="682"/>
      <c r="WSN536" s="682"/>
      <c r="WSO536" s="682"/>
      <c r="WSP536" s="682"/>
      <c r="WSQ536" s="682"/>
      <c r="WSR536" s="682"/>
      <c r="WSS536" s="682"/>
      <c r="WST536" s="682"/>
      <c r="WSU536" s="682"/>
      <c r="WSV536" s="682"/>
      <c r="WSW536" s="682"/>
      <c r="WSX536" s="682"/>
      <c r="WSY536" s="682"/>
      <c r="WSZ536" s="682"/>
      <c r="WTA536" s="682"/>
      <c r="WTB536" s="682"/>
      <c r="WTC536" s="682"/>
      <c r="WTD536" s="682"/>
      <c r="WTE536" s="682"/>
      <c r="WTF536" s="682"/>
      <c r="WTG536" s="682"/>
      <c r="WTH536" s="682"/>
      <c r="WTI536" s="682"/>
      <c r="WTJ536" s="682"/>
      <c r="WTK536" s="682"/>
      <c r="WTL536" s="682"/>
      <c r="WTM536" s="682"/>
      <c r="WTN536" s="682"/>
      <c r="WTO536" s="682"/>
      <c r="WTP536" s="682"/>
      <c r="WTQ536" s="682"/>
      <c r="WTR536" s="682"/>
      <c r="WTS536" s="682"/>
      <c r="WTT536" s="682"/>
      <c r="WTU536" s="682"/>
      <c r="WTV536" s="682"/>
      <c r="WTW536" s="682"/>
      <c r="WTX536" s="682"/>
      <c r="WTY536" s="682"/>
      <c r="WTZ536" s="682"/>
      <c r="WUA536" s="682"/>
      <c r="WUB536" s="682"/>
      <c r="WUC536" s="682"/>
      <c r="WUD536" s="682"/>
      <c r="WUE536" s="682"/>
      <c r="WUF536" s="682"/>
      <c r="WUG536" s="682"/>
      <c r="WUH536" s="682"/>
      <c r="WUI536" s="682"/>
      <c r="WUJ536" s="682"/>
      <c r="WUK536" s="682"/>
      <c r="WUL536" s="682"/>
      <c r="WUM536" s="682"/>
      <c r="WUN536" s="682"/>
      <c r="WUO536" s="682"/>
      <c r="WUP536" s="682"/>
      <c r="WUQ536" s="682"/>
      <c r="WUR536" s="682"/>
      <c r="WUS536" s="682"/>
      <c r="WUT536" s="682"/>
      <c r="WUU536" s="682"/>
      <c r="WUV536" s="682"/>
      <c r="WUW536" s="682"/>
      <c r="WUX536" s="682"/>
      <c r="WUY536" s="682"/>
      <c r="WUZ536" s="682"/>
      <c r="WVA536" s="682"/>
      <c r="WVB536" s="682"/>
      <c r="WVC536" s="682"/>
      <c r="WVD536" s="682"/>
      <c r="WVE536" s="682"/>
      <c r="WVF536" s="682"/>
      <c r="WVG536" s="682"/>
      <c r="WVH536" s="682"/>
      <c r="WVI536" s="682"/>
      <c r="WVJ536" s="682"/>
      <c r="WVK536" s="682"/>
      <c r="WVL536" s="682"/>
      <c r="WVM536" s="682"/>
      <c r="WVN536" s="682"/>
      <c r="WVO536" s="682"/>
      <c r="WVP536" s="682"/>
      <c r="WVQ536" s="682"/>
      <c r="WVR536" s="682"/>
      <c r="WVS536" s="682"/>
      <c r="WVT536" s="682"/>
      <c r="WVU536" s="682"/>
      <c r="WVV536" s="682"/>
      <c r="WVW536" s="682"/>
      <c r="WVX536" s="682"/>
      <c r="WVY536" s="682"/>
      <c r="WVZ536" s="682"/>
      <c r="WWA536" s="682"/>
      <c r="WWB536" s="682"/>
      <c r="WWC536" s="682"/>
      <c r="WWD536" s="682"/>
      <c r="WWE536" s="682"/>
      <c r="WWF536" s="682"/>
      <c r="WWG536" s="682"/>
      <c r="WWH536" s="682"/>
      <c r="WWI536" s="682"/>
      <c r="WWJ536" s="682"/>
      <c r="WWK536" s="682"/>
      <c r="WWL536" s="682"/>
      <c r="WWM536" s="682"/>
      <c r="WWN536" s="682"/>
      <c r="WWO536" s="682"/>
      <c r="WWP536" s="682"/>
      <c r="WWQ536" s="682"/>
      <c r="WWR536" s="682"/>
      <c r="WWS536" s="682"/>
      <c r="WWT536" s="682"/>
      <c r="WWU536" s="682"/>
      <c r="WWV536" s="682"/>
      <c r="WWW536" s="682"/>
      <c r="WWX536" s="682"/>
      <c r="WWY536" s="682"/>
      <c r="WWZ536" s="682"/>
      <c r="WXA536" s="682"/>
      <c r="WXB536" s="682"/>
      <c r="WXC536" s="682"/>
      <c r="WXD536" s="682"/>
      <c r="WXE536" s="682"/>
      <c r="WXF536" s="682"/>
      <c r="WXG536" s="682"/>
      <c r="WXH536" s="682"/>
      <c r="WXI536" s="682"/>
      <c r="WXJ536" s="682"/>
      <c r="WXK536" s="682"/>
      <c r="WXL536" s="682"/>
      <c r="WXM536" s="682"/>
      <c r="WXN536" s="682"/>
      <c r="WXO536" s="682"/>
      <c r="WXP536" s="682"/>
      <c r="WXQ536" s="682"/>
      <c r="WXR536" s="682"/>
      <c r="WXS536" s="682"/>
      <c r="WXT536" s="682"/>
      <c r="WXU536" s="682"/>
      <c r="WXV536" s="682"/>
      <c r="WXW536" s="682"/>
      <c r="WXX536" s="682"/>
      <c r="WXY536" s="682"/>
      <c r="WXZ536" s="682"/>
      <c r="WYA536" s="682"/>
      <c r="WYB536" s="682"/>
      <c r="WYC536" s="682"/>
      <c r="WYD536" s="682"/>
      <c r="WYE536" s="682"/>
      <c r="WYF536" s="682"/>
      <c r="WYG536" s="682"/>
      <c r="WYH536" s="682"/>
      <c r="WYI536" s="682"/>
      <c r="WYJ536" s="682"/>
      <c r="WYK536" s="682"/>
      <c r="WYL536" s="682"/>
      <c r="WYM536" s="682"/>
      <c r="WYN536" s="682"/>
      <c r="WYO536" s="682"/>
      <c r="WYP536" s="682"/>
      <c r="WYQ536" s="682"/>
      <c r="WYR536" s="682"/>
      <c r="WYS536" s="682"/>
      <c r="WYT536" s="682"/>
      <c r="WYU536" s="682"/>
      <c r="WYV536" s="682"/>
      <c r="WYW536" s="682"/>
      <c r="WYX536" s="682"/>
      <c r="WYY536" s="682"/>
      <c r="WYZ536" s="682"/>
      <c r="WZA536" s="682"/>
      <c r="WZB536" s="682"/>
      <c r="WZC536" s="682"/>
      <c r="WZD536" s="682"/>
      <c r="WZE536" s="682"/>
      <c r="WZF536" s="682"/>
      <c r="WZG536" s="682"/>
      <c r="WZH536" s="682"/>
      <c r="WZI536" s="682"/>
      <c r="WZJ536" s="682"/>
      <c r="WZK536" s="682"/>
      <c r="WZL536" s="682"/>
      <c r="WZM536" s="682"/>
      <c r="WZN536" s="682"/>
      <c r="WZO536" s="682"/>
      <c r="WZP536" s="682"/>
      <c r="WZQ536" s="682"/>
      <c r="WZR536" s="682"/>
      <c r="WZS536" s="682"/>
      <c r="WZT536" s="682"/>
      <c r="WZU536" s="682"/>
      <c r="WZV536" s="682"/>
      <c r="WZW536" s="682"/>
      <c r="WZX536" s="682"/>
      <c r="WZY536" s="682"/>
      <c r="WZZ536" s="682"/>
      <c r="XAA536" s="682"/>
      <c r="XAB536" s="682"/>
      <c r="XAC536" s="682"/>
      <c r="XAD536" s="682"/>
      <c r="XAE536" s="682"/>
      <c r="XAF536" s="682"/>
      <c r="XAG536" s="682"/>
      <c r="XAH536" s="682"/>
      <c r="XAI536" s="682"/>
      <c r="XAJ536" s="682"/>
      <c r="XAK536" s="682"/>
      <c r="XAL536" s="682"/>
      <c r="XAM536" s="682"/>
      <c r="XAN536" s="682"/>
      <c r="XAO536" s="682"/>
      <c r="XAP536" s="682"/>
      <c r="XAQ536" s="682"/>
      <c r="XAR536" s="682"/>
      <c r="XAS536" s="682"/>
      <c r="XAT536" s="682"/>
      <c r="XAU536" s="682"/>
      <c r="XAV536" s="682"/>
      <c r="XAW536" s="682"/>
      <c r="XAX536" s="682"/>
      <c r="XAY536" s="682"/>
      <c r="XAZ536" s="682"/>
      <c r="XBA536" s="682"/>
      <c r="XBB536" s="682"/>
      <c r="XBC536" s="682"/>
      <c r="XBD536" s="682"/>
      <c r="XBE536" s="682"/>
      <c r="XBF536" s="682"/>
      <c r="XBG536" s="682"/>
      <c r="XBH536" s="682"/>
      <c r="XBI536" s="682"/>
      <c r="XBJ536" s="682"/>
      <c r="XBK536" s="682"/>
      <c r="XBL536" s="682"/>
      <c r="XBM536" s="682"/>
      <c r="XBN536" s="682"/>
      <c r="XBO536" s="682"/>
      <c r="XBP536" s="682"/>
      <c r="XBQ536" s="682"/>
      <c r="XBR536" s="682"/>
      <c r="XBS536" s="682"/>
      <c r="XBT536" s="682"/>
      <c r="XBU536" s="682"/>
      <c r="XBV536" s="682"/>
      <c r="XBW536" s="682"/>
      <c r="XBX536" s="682"/>
      <c r="XBY536" s="682"/>
      <c r="XBZ536" s="682"/>
      <c r="XCA536" s="682"/>
      <c r="XCB536" s="682"/>
      <c r="XCC536" s="682"/>
      <c r="XCD536" s="682"/>
      <c r="XCE536" s="682"/>
      <c r="XCF536" s="682"/>
      <c r="XCG536" s="682"/>
      <c r="XCH536" s="682"/>
      <c r="XCI536" s="682"/>
      <c r="XCJ536" s="682"/>
      <c r="XCK536" s="682"/>
      <c r="XCL536" s="682"/>
      <c r="XCM536" s="682"/>
      <c r="XCN536" s="682"/>
      <c r="XCO536" s="682"/>
      <c r="XCP536" s="682"/>
      <c r="XCQ536" s="682"/>
      <c r="XCR536" s="682"/>
      <c r="XCS536" s="682"/>
      <c r="XCT536" s="682"/>
      <c r="XCU536" s="682"/>
      <c r="XCV536" s="682"/>
      <c r="XCW536" s="682"/>
      <c r="XCX536" s="682"/>
      <c r="XCY536" s="682"/>
      <c r="XCZ536" s="682"/>
      <c r="XDA536" s="682"/>
      <c r="XDB536" s="682"/>
      <c r="XDC536" s="682"/>
      <c r="XDD536" s="682"/>
      <c r="XDE536" s="682"/>
      <c r="XDF536" s="682"/>
      <c r="XDG536" s="682"/>
      <c r="XDH536" s="682"/>
      <c r="XDI536" s="682"/>
      <c r="XDJ536" s="682"/>
      <c r="XDK536" s="682"/>
      <c r="XDL536" s="682"/>
      <c r="XDM536" s="682"/>
      <c r="XDN536" s="682"/>
      <c r="XDO536" s="682"/>
      <c r="XDP536" s="682"/>
      <c r="XDQ536" s="682"/>
      <c r="XDR536" s="682"/>
      <c r="XDS536" s="682"/>
      <c r="XDT536" s="682"/>
      <c r="XDU536" s="682"/>
      <c r="XDV536" s="682"/>
      <c r="XDW536" s="682"/>
      <c r="XDX536" s="682"/>
      <c r="XDY536" s="682"/>
      <c r="XDZ536" s="682"/>
      <c r="XEA536" s="682"/>
      <c r="XEB536" s="682"/>
      <c r="XEC536" s="682"/>
      <c r="XED536" s="682"/>
      <c r="XEE536" s="682"/>
      <c r="XEF536" s="682"/>
      <c r="XEG536" s="682"/>
      <c r="XEH536" s="682"/>
      <c r="XEI536" s="682"/>
      <c r="XEJ536" s="682"/>
      <c r="XEK536" s="682"/>
      <c r="XEL536" s="682"/>
      <c r="XEM536" s="682"/>
      <c r="XEN536" s="682"/>
    </row>
    <row r="537" spans="1:16368" s="66" customFormat="1" ht="12" customHeight="1" thickTop="1" thickBot="1">
      <c r="A537" s="616" t="s">
        <v>375</v>
      </c>
      <c r="B537" s="616" t="s">
        <v>363</v>
      </c>
      <c r="C537" s="616" t="s">
        <v>361</v>
      </c>
      <c r="D537" s="616"/>
      <c r="E537" s="714" t="s">
        <v>1495</v>
      </c>
      <c r="F537" s="784">
        <f>'Formulario 3- Gasto'!K538</f>
        <v>0</v>
      </c>
      <c r="G537" s="72">
        <f t="shared" si="168"/>
        <v>0</v>
      </c>
      <c r="H537" s="799"/>
      <c r="I537" s="800"/>
      <c r="J537" s="800"/>
      <c r="K537" s="800"/>
      <c r="L537" s="800"/>
      <c r="M537" s="800"/>
      <c r="N537" s="800"/>
      <c r="O537" s="800"/>
      <c r="P537" s="800"/>
      <c r="Q537" s="800"/>
      <c r="R537" s="800"/>
      <c r="S537" s="800"/>
      <c r="T537" s="800"/>
      <c r="U537" s="800"/>
      <c r="V537" s="682"/>
      <c r="W537" s="682"/>
      <c r="X537" s="682"/>
      <c r="Y537" s="682"/>
      <c r="Z537" s="682"/>
      <c r="AA537" s="682"/>
      <c r="AB537" s="682"/>
      <c r="AC537" s="682"/>
      <c r="AD537" s="682"/>
      <c r="AE537" s="682"/>
      <c r="AF537" s="682"/>
      <c r="AG537" s="682"/>
      <c r="AH537" s="682"/>
      <c r="AI537" s="682"/>
      <c r="AJ537" s="682"/>
      <c r="AK537" s="682"/>
      <c r="AL537" s="682"/>
      <c r="AM537" s="682"/>
      <c r="AN537" s="682"/>
      <c r="AO537" s="682"/>
      <c r="AP537" s="682"/>
      <c r="AQ537" s="682"/>
      <c r="AR537" s="682"/>
      <c r="AS537" s="682"/>
      <c r="AT537" s="682"/>
      <c r="AU537" s="682"/>
      <c r="AV537" s="682"/>
      <c r="AW537" s="682"/>
      <c r="AX537" s="682"/>
      <c r="AY537" s="682"/>
      <c r="AZ537" s="682"/>
      <c r="BA537" s="682"/>
      <c r="BB537" s="682"/>
      <c r="BC537" s="682"/>
      <c r="BD537" s="682"/>
      <c r="BE537" s="682"/>
      <c r="BF537" s="682"/>
      <c r="BG537" s="682"/>
      <c r="BH537" s="682"/>
      <c r="BI537" s="682"/>
      <c r="BJ537" s="682"/>
      <c r="BK537" s="682"/>
      <c r="BL537" s="682"/>
      <c r="BM537" s="682"/>
      <c r="BN537" s="682"/>
      <c r="BO537" s="682"/>
      <c r="BP537" s="682"/>
      <c r="BQ537" s="682"/>
      <c r="BR537" s="682"/>
      <c r="BS537" s="682"/>
      <c r="BT537" s="682"/>
      <c r="BU537" s="682"/>
      <c r="BV537" s="682"/>
      <c r="BW537" s="682"/>
      <c r="BX537" s="682"/>
      <c r="BY537" s="682"/>
      <c r="BZ537" s="682"/>
      <c r="CA537" s="682"/>
      <c r="CB537" s="682"/>
      <c r="CC537" s="682"/>
      <c r="CD537" s="682"/>
      <c r="CE537" s="682"/>
      <c r="CF537" s="682"/>
      <c r="CG537" s="682"/>
      <c r="CH537" s="682"/>
      <c r="CI537" s="682"/>
      <c r="CJ537" s="682"/>
      <c r="CK537" s="682"/>
      <c r="CL537" s="682"/>
      <c r="CM537" s="682"/>
      <c r="CN537" s="682"/>
      <c r="CO537" s="682"/>
      <c r="CP537" s="682"/>
      <c r="CQ537" s="682"/>
      <c r="CR537" s="682"/>
      <c r="CS537" s="682"/>
      <c r="CT537" s="682"/>
      <c r="CU537" s="682"/>
      <c r="CV537" s="682"/>
      <c r="CW537" s="682"/>
      <c r="CX537" s="682"/>
      <c r="CY537" s="682"/>
      <c r="CZ537" s="682"/>
      <c r="DA537" s="682"/>
      <c r="DB537" s="682"/>
      <c r="DC537" s="682"/>
      <c r="DD537" s="682"/>
      <c r="DE537" s="682"/>
      <c r="DF537" s="682"/>
      <c r="DG537" s="682"/>
      <c r="DH537" s="682"/>
      <c r="DI537" s="682"/>
      <c r="DJ537" s="682"/>
      <c r="DK537" s="682"/>
      <c r="DL537" s="682"/>
      <c r="DM537" s="682"/>
      <c r="DN537" s="682"/>
      <c r="DO537" s="682"/>
      <c r="DP537" s="682"/>
      <c r="DQ537" s="682"/>
      <c r="DR537" s="682"/>
      <c r="DS537" s="682"/>
      <c r="DT537" s="682"/>
      <c r="DU537" s="682"/>
      <c r="DV537" s="682"/>
      <c r="DW537" s="682"/>
      <c r="DX537" s="682"/>
      <c r="DY537" s="682"/>
      <c r="DZ537" s="682"/>
      <c r="EA537" s="682"/>
      <c r="EB537" s="682"/>
      <c r="EC537" s="682"/>
      <c r="ED537" s="682"/>
      <c r="EE537" s="682"/>
      <c r="EF537" s="682"/>
      <c r="EG537" s="682"/>
      <c r="EH537" s="682"/>
      <c r="EI537" s="682"/>
      <c r="EJ537" s="682"/>
      <c r="EK537" s="682"/>
      <c r="EL537" s="682"/>
      <c r="EM537" s="682"/>
      <c r="EN537" s="682"/>
      <c r="EO537" s="682"/>
      <c r="EP537" s="682"/>
      <c r="EQ537" s="682"/>
      <c r="ER537" s="682"/>
      <c r="ES537" s="682"/>
      <c r="ET537" s="682"/>
      <c r="EU537" s="682"/>
      <c r="EV537" s="682"/>
      <c r="EW537" s="682"/>
      <c r="EX537" s="682"/>
      <c r="EY537" s="682"/>
      <c r="EZ537" s="682"/>
      <c r="FA537" s="682"/>
      <c r="FB537" s="682"/>
      <c r="FC537" s="682"/>
      <c r="FD537" s="682"/>
      <c r="FE537" s="682"/>
      <c r="FF537" s="682"/>
      <c r="FG537" s="682"/>
      <c r="FH537" s="682"/>
      <c r="FI537" s="682"/>
      <c r="FJ537" s="682"/>
      <c r="FK537" s="682"/>
      <c r="FL537" s="682"/>
      <c r="FM537" s="682"/>
      <c r="FN537" s="682"/>
      <c r="FO537" s="682"/>
      <c r="FP537" s="682"/>
      <c r="FQ537" s="682"/>
      <c r="FR537" s="682"/>
      <c r="FS537" s="682"/>
      <c r="FT537" s="682"/>
      <c r="FU537" s="682"/>
      <c r="FV537" s="682"/>
      <c r="FW537" s="682"/>
      <c r="FX537" s="682"/>
      <c r="FY537" s="682"/>
      <c r="FZ537" s="682"/>
      <c r="GA537" s="682"/>
      <c r="GB537" s="682"/>
      <c r="GC537" s="682"/>
      <c r="GD537" s="682"/>
      <c r="GE537" s="682"/>
      <c r="GF537" s="682"/>
      <c r="GG537" s="682"/>
      <c r="GH537" s="682"/>
      <c r="GI537" s="682"/>
      <c r="GJ537" s="682"/>
      <c r="GK537" s="682"/>
      <c r="GL537" s="682"/>
      <c r="GM537" s="682"/>
      <c r="GN537" s="682"/>
      <c r="GO537" s="682"/>
      <c r="GP537" s="682"/>
      <c r="GQ537" s="682"/>
      <c r="GR537" s="682"/>
      <c r="GS537" s="682"/>
      <c r="GT537" s="682"/>
      <c r="GU537" s="682"/>
      <c r="GV537" s="682"/>
      <c r="GW537" s="682"/>
      <c r="GX537" s="682"/>
      <c r="GY537" s="682"/>
      <c r="GZ537" s="682"/>
      <c r="HA537" s="682"/>
      <c r="HB537" s="682"/>
      <c r="HC537" s="682"/>
      <c r="HD537" s="682"/>
      <c r="HE537" s="682"/>
      <c r="HF537" s="682"/>
      <c r="HG537" s="682"/>
      <c r="HH537" s="682"/>
      <c r="HI537" s="682"/>
      <c r="HJ537" s="682"/>
      <c r="HK537" s="682"/>
      <c r="HL537" s="682"/>
      <c r="HM537" s="682"/>
      <c r="HN537" s="682"/>
      <c r="HO537" s="682"/>
      <c r="HP537" s="682"/>
      <c r="HQ537" s="682"/>
      <c r="HR537" s="682"/>
      <c r="HS537" s="682"/>
      <c r="HT537" s="682"/>
      <c r="HU537" s="682"/>
      <c r="HV537" s="682"/>
      <c r="HW537" s="682"/>
      <c r="HX537" s="682"/>
      <c r="HY537" s="682"/>
      <c r="HZ537" s="682"/>
      <c r="IA537" s="682"/>
      <c r="IB537" s="682"/>
      <c r="IC537" s="682"/>
      <c r="ID537" s="682"/>
      <c r="IE537" s="682"/>
      <c r="IF537" s="682"/>
      <c r="IG537" s="682"/>
      <c r="IH537" s="682"/>
      <c r="II537" s="682"/>
      <c r="IJ537" s="682"/>
      <c r="IK537" s="682"/>
      <c r="IL537" s="682"/>
      <c r="IM537" s="682"/>
      <c r="IN537" s="682"/>
      <c r="IO537" s="682"/>
      <c r="IP537" s="682"/>
      <c r="IQ537" s="682"/>
      <c r="IR537" s="682"/>
      <c r="IS537" s="682"/>
      <c r="IT537" s="682"/>
      <c r="IU537" s="682"/>
      <c r="IV537" s="682"/>
      <c r="IW537" s="682"/>
      <c r="IX537" s="682"/>
      <c r="IY537" s="682"/>
      <c r="IZ537" s="682"/>
      <c r="JA537" s="682"/>
      <c r="JB537" s="682"/>
      <c r="JC537" s="682"/>
      <c r="JD537" s="682"/>
      <c r="JE537" s="682"/>
      <c r="JF537" s="682"/>
      <c r="JG537" s="682"/>
      <c r="JH537" s="682"/>
      <c r="JI537" s="682"/>
      <c r="JJ537" s="682"/>
      <c r="JK537" s="682"/>
      <c r="JL537" s="682"/>
      <c r="JM537" s="682"/>
      <c r="JN537" s="682"/>
      <c r="JO537" s="682"/>
      <c r="JP537" s="682"/>
      <c r="JQ537" s="682"/>
      <c r="JR537" s="682"/>
      <c r="JS537" s="682"/>
      <c r="JT537" s="682"/>
      <c r="JU537" s="682"/>
      <c r="JV537" s="682"/>
      <c r="JW537" s="682"/>
      <c r="JX537" s="682"/>
      <c r="JY537" s="682"/>
      <c r="JZ537" s="682"/>
      <c r="KA537" s="682"/>
      <c r="KB537" s="682"/>
      <c r="KC537" s="682"/>
      <c r="KD537" s="682"/>
      <c r="KE537" s="682"/>
      <c r="KF537" s="682"/>
      <c r="KG537" s="682"/>
      <c r="KH537" s="682"/>
      <c r="KI537" s="682"/>
      <c r="KJ537" s="682"/>
      <c r="KK537" s="682"/>
      <c r="KL537" s="682"/>
      <c r="KM537" s="682"/>
      <c r="KN537" s="682"/>
      <c r="KO537" s="682"/>
      <c r="KP537" s="682"/>
      <c r="KQ537" s="682"/>
      <c r="KR537" s="682"/>
      <c r="KS537" s="682"/>
      <c r="KT537" s="682"/>
      <c r="KU537" s="682"/>
      <c r="KV537" s="682"/>
      <c r="KW537" s="682"/>
      <c r="KX537" s="682"/>
      <c r="KY537" s="682"/>
      <c r="KZ537" s="682"/>
      <c r="LA537" s="682"/>
      <c r="LB537" s="682"/>
      <c r="LC537" s="682"/>
      <c r="LD537" s="682"/>
      <c r="LE537" s="682"/>
      <c r="LF537" s="682"/>
      <c r="LG537" s="682"/>
      <c r="LH537" s="682"/>
      <c r="LI537" s="682"/>
      <c r="LJ537" s="682"/>
      <c r="LK537" s="682"/>
      <c r="LL537" s="682"/>
      <c r="LM537" s="682"/>
      <c r="LN537" s="682"/>
      <c r="LO537" s="682"/>
      <c r="LP537" s="682"/>
      <c r="LQ537" s="682"/>
      <c r="LR537" s="682"/>
      <c r="LS537" s="682"/>
      <c r="LT537" s="682"/>
      <c r="LU537" s="682"/>
      <c r="LV537" s="682"/>
      <c r="LW537" s="682"/>
      <c r="LX537" s="682"/>
      <c r="LY537" s="682"/>
      <c r="LZ537" s="682"/>
      <c r="MA537" s="682"/>
      <c r="MB537" s="682"/>
      <c r="MC537" s="682"/>
      <c r="MD537" s="682"/>
      <c r="ME537" s="682"/>
      <c r="MF537" s="682"/>
      <c r="MG537" s="682"/>
      <c r="MH537" s="682"/>
      <c r="MI537" s="682"/>
      <c r="MJ537" s="682"/>
      <c r="MK537" s="682"/>
      <c r="ML537" s="682"/>
      <c r="MM537" s="682"/>
      <c r="MN537" s="682"/>
      <c r="MO537" s="682"/>
      <c r="MP537" s="682"/>
      <c r="MQ537" s="682"/>
      <c r="MR537" s="682"/>
      <c r="MS537" s="682"/>
      <c r="MT537" s="682"/>
      <c r="MU537" s="682"/>
      <c r="MV537" s="682"/>
      <c r="MW537" s="682"/>
      <c r="MX537" s="682"/>
      <c r="MY537" s="682"/>
      <c r="MZ537" s="682"/>
      <c r="NA537" s="682"/>
      <c r="NB537" s="682"/>
      <c r="NC537" s="682"/>
      <c r="ND537" s="682"/>
      <c r="NE537" s="682"/>
      <c r="NF537" s="682"/>
      <c r="NG537" s="682"/>
      <c r="NH537" s="682"/>
      <c r="NI537" s="682"/>
      <c r="NJ537" s="682"/>
      <c r="NK537" s="682"/>
      <c r="NL537" s="682"/>
      <c r="NM537" s="682"/>
      <c r="NN537" s="682"/>
      <c r="NO537" s="682"/>
      <c r="NP537" s="682"/>
      <c r="NQ537" s="682"/>
      <c r="NR537" s="682"/>
      <c r="NS537" s="682"/>
      <c r="NT537" s="682"/>
      <c r="NU537" s="682"/>
      <c r="NV537" s="682"/>
      <c r="NW537" s="682"/>
      <c r="NX537" s="682"/>
      <c r="NY537" s="682"/>
      <c r="NZ537" s="682"/>
      <c r="OA537" s="682"/>
      <c r="OB537" s="682"/>
      <c r="OC537" s="682"/>
      <c r="OD537" s="682"/>
      <c r="OE537" s="682"/>
      <c r="OF537" s="682"/>
      <c r="OG537" s="682"/>
      <c r="OH537" s="682"/>
      <c r="OI537" s="682"/>
      <c r="OJ537" s="682"/>
      <c r="OK537" s="682"/>
      <c r="OL537" s="682"/>
      <c r="OM537" s="682"/>
      <c r="ON537" s="682"/>
      <c r="OO537" s="682"/>
      <c r="OP537" s="682"/>
      <c r="OQ537" s="682"/>
      <c r="OR537" s="682"/>
      <c r="OS537" s="682"/>
      <c r="OT537" s="682"/>
      <c r="OU537" s="682"/>
      <c r="OV537" s="682"/>
      <c r="OW537" s="682"/>
      <c r="OX537" s="682"/>
      <c r="OY537" s="682"/>
      <c r="OZ537" s="682"/>
      <c r="PA537" s="682"/>
      <c r="PB537" s="682"/>
      <c r="PC537" s="682"/>
      <c r="PD537" s="682"/>
      <c r="PE537" s="682"/>
      <c r="PF537" s="682"/>
      <c r="PG537" s="682"/>
      <c r="PH537" s="682"/>
      <c r="PI537" s="682"/>
      <c r="PJ537" s="682"/>
      <c r="PK537" s="682"/>
      <c r="PL537" s="682"/>
      <c r="PM537" s="682"/>
      <c r="PN537" s="682"/>
      <c r="PO537" s="682"/>
      <c r="PP537" s="682"/>
      <c r="PQ537" s="682"/>
      <c r="PR537" s="682"/>
      <c r="PS537" s="682"/>
      <c r="PT537" s="682"/>
      <c r="PU537" s="682"/>
      <c r="PV537" s="682"/>
      <c r="PW537" s="682"/>
      <c r="PX537" s="682"/>
      <c r="PY537" s="682"/>
      <c r="PZ537" s="682"/>
      <c r="QA537" s="682"/>
      <c r="QB537" s="682"/>
      <c r="QC537" s="682"/>
      <c r="QD537" s="682"/>
      <c r="QE537" s="682"/>
      <c r="QF537" s="682"/>
      <c r="QG537" s="682"/>
      <c r="QH537" s="682"/>
      <c r="QI537" s="682"/>
      <c r="QJ537" s="682"/>
      <c r="QK537" s="682"/>
      <c r="QL537" s="682"/>
      <c r="QM537" s="682"/>
      <c r="QN537" s="682"/>
      <c r="QO537" s="682"/>
      <c r="QP537" s="682"/>
      <c r="QQ537" s="682"/>
      <c r="QR537" s="682"/>
      <c r="QS537" s="682"/>
      <c r="QT537" s="682"/>
      <c r="QU537" s="682"/>
      <c r="QV537" s="682"/>
      <c r="QW537" s="682"/>
      <c r="QX537" s="682"/>
      <c r="QY537" s="682"/>
      <c r="QZ537" s="682"/>
      <c r="RA537" s="682"/>
      <c r="RB537" s="682"/>
      <c r="RC537" s="682"/>
      <c r="RD537" s="682"/>
      <c r="RE537" s="682"/>
      <c r="RF537" s="682"/>
      <c r="RG537" s="682"/>
      <c r="RH537" s="682"/>
      <c r="RI537" s="682"/>
      <c r="RJ537" s="682"/>
      <c r="RK537" s="682"/>
      <c r="RL537" s="682"/>
      <c r="RM537" s="682"/>
      <c r="RN537" s="682"/>
      <c r="RO537" s="682"/>
      <c r="RP537" s="682"/>
      <c r="RQ537" s="682"/>
      <c r="RR537" s="682"/>
      <c r="RS537" s="682"/>
      <c r="RT537" s="682"/>
      <c r="RU537" s="682"/>
      <c r="RV537" s="682"/>
      <c r="RW537" s="682"/>
      <c r="RX537" s="682"/>
      <c r="RY537" s="682"/>
      <c r="RZ537" s="682"/>
      <c r="SA537" s="682"/>
      <c r="SB537" s="682"/>
      <c r="SC537" s="682"/>
      <c r="SD537" s="682"/>
      <c r="SE537" s="682"/>
      <c r="SF537" s="682"/>
      <c r="SG537" s="682"/>
      <c r="SH537" s="682"/>
      <c r="SI537" s="682"/>
      <c r="SJ537" s="682"/>
      <c r="SK537" s="682"/>
      <c r="SL537" s="682"/>
      <c r="SM537" s="682"/>
      <c r="SN537" s="682"/>
      <c r="SO537" s="682"/>
      <c r="SP537" s="682"/>
      <c r="SQ537" s="682"/>
      <c r="SR537" s="682"/>
      <c r="SS537" s="682"/>
      <c r="ST537" s="682"/>
      <c r="SU537" s="682"/>
      <c r="SV537" s="682"/>
      <c r="SW537" s="682"/>
      <c r="SX537" s="682"/>
      <c r="SY537" s="682"/>
      <c r="SZ537" s="682"/>
      <c r="TA537" s="682"/>
      <c r="TB537" s="682"/>
      <c r="TC537" s="682"/>
      <c r="TD537" s="682"/>
      <c r="TE537" s="682"/>
      <c r="TF537" s="682"/>
      <c r="TG537" s="682"/>
      <c r="TH537" s="682"/>
      <c r="TI537" s="682"/>
      <c r="TJ537" s="682"/>
      <c r="TK537" s="682"/>
      <c r="TL537" s="682"/>
      <c r="TM537" s="682"/>
      <c r="TN537" s="682"/>
      <c r="TO537" s="682"/>
      <c r="TP537" s="682"/>
      <c r="TQ537" s="682"/>
      <c r="TR537" s="682"/>
      <c r="TS537" s="682"/>
      <c r="TT537" s="682"/>
      <c r="TU537" s="682"/>
      <c r="TV537" s="682"/>
      <c r="TW537" s="682"/>
      <c r="TX537" s="682"/>
      <c r="TY537" s="682"/>
      <c r="TZ537" s="682"/>
      <c r="UA537" s="682"/>
      <c r="UB537" s="682"/>
      <c r="UC537" s="682"/>
      <c r="UD537" s="682"/>
      <c r="UE537" s="682"/>
      <c r="UF537" s="682"/>
      <c r="UG537" s="682"/>
      <c r="UH537" s="682"/>
      <c r="UI537" s="682"/>
      <c r="UJ537" s="682"/>
      <c r="UK537" s="682"/>
      <c r="UL537" s="682"/>
      <c r="UM537" s="682"/>
      <c r="UN537" s="682"/>
      <c r="UO537" s="682"/>
      <c r="UP537" s="682"/>
      <c r="UQ537" s="682"/>
      <c r="UR537" s="682"/>
      <c r="US537" s="682"/>
      <c r="UT537" s="682"/>
      <c r="UU537" s="682"/>
      <c r="UV537" s="682"/>
      <c r="UW537" s="682"/>
      <c r="UX537" s="682"/>
      <c r="UY537" s="682"/>
      <c r="UZ537" s="682"/>
      <c r="VA537" s="682"/>
      <c r="VB537" s="682"/>
      <c r="VC537" s="682"/>
      <c r="VD537" s="682"/>
      <c r="VE537" s="682"/>
      <c r="VF537" s="682"/>
      <c r="VG537" s="682"/>
      <c r="VH537" s="682"/>
      <c r="VI537" s="682"/>
      <c r="VJ537" s="682"/>
      <c r="VK537" s="682"/>
      <c r="VL537" s="682"/>
      <c r="VM537" s="682"/>
      <c r="VN537" s="682"/>
      <c r="VO537" s="682"/>
      <c r="VP537" s="682"/>
      <c r="VQ537" s="682"/>
      <c r="VR537" s="682"/>
      <c r="VS537" s="682"/>
      <c r="VT537" s="682"/>
      <c r="VU537" s="682"/>
      <c r="VV537" s="682"/>
      <c r="VW537" s="682"/>
      <c r="VX537" s="682"/>
      <c r="VY537" s="682"/>
      <c r="VZ537" s="682"/>
      <c r="WA537" s="682"/>
      <c r="WB537" s="682"/>
      <c r="WC537" s="682"/>
      <c r="WD537" s="682"/>
      <c r="WE537" s="682"/>
      <c r="WF537" s="682"/>
      <c r="WG537" s="682"/>
      <c r="WH537" s="682"/>
      <c r="WI537" s="682"/>
      <c r="WJ537" s="682"/>
      <c r="WK537" s="682"/>
      <c r="WL537" s="682"/>
      <c r="WM537" s="682"/>
      <c r="WN537" s="682"/>
      <c r="WO537" s="682"/>
      <c r="WP537" s="682"/>
      <c r="WQ537" s="682"/>
      <c r="WR537" s="682"/>
      <c r="WS537" s="682"/>
      <c r="WT537" s="682"/>
      <c r="WU537" s="682"/>
      <c r="WV537" s="682"/>
      <c r="WW537" s="682"/>
      <c r="WX537" s="682"/>
      <c r="WY537" s="682"/>
      <c r="WZ537" s="682"/>
      <c r="XA537" s="682"/>
      <c r="XB537" s="682"/>
      <c r="XC537" s="682"/>
      <c r="XD537" s="682"/>
      <c r="XE537" s="682"/>
      <c r="XF537" s="682"/>
      <c r="XG537" s="682"/>
      <c r="XH537" s="682"/>
      <c r="XI537" s="682"/>
      <c r="XJ537" s="682"/>
      <c r="XK537" s="682"/>
      <c r="XL537" s="682"/>
      <c r="XM537" s="682"/>
      <c r="XN537" s="682"/>
      <c r="XO537" s="682"/>
      <c r="XP537" s="682"/>
      <c r="XQ537" s="682"/>
      <c r="XR537" s="682"/>
      <c r="XS537" s="682"/>
      <c r="XT537" s="682"/>
      <c r="XU537" s="682"/>
      <c r="XV537" s="682"/>
      <c r="XW537" s="682"/>
      <c r="XX537" s="682"/>
      <c r="XY537" s="682"/>
      <c r="XZ537" s="682"/>
      <c r="YA537" s="682"/>
      <c r="YB537" s="682"/>
      <c r="YC537" s="682"/>
      <c r="YD537" s="682"/>
      <c r="YE537" s="682"/>
      <c r="YF537" s="682"/>
      <c r="YG537" s="682"/>
      <c r="YH537" s="682"/>
      <c r="YI537" s="682"/>
      <c r="YJ537" s="682"/>
      <c r="YK537" s="682"/>
      <c r="YL537" s="682"/>
      <c r="YM537" s="682"/>
      <c r="YN537" s="682"/>
      <c r="YO537" s="682"/>
      <c r="YP537" s="682"/>
      <c r="YQ537" s="682"/>
      <c r="YR537" s="682"/>
      <c r="YS537" s="682"/>
      <c r="YT537" s="682"/>
      <c r="YU537" s="682"/>
      <c r="YV537" s="682"/>
      <c r="YW537" s="682"/>
      <c r="YX537" s="682"/>
      <c r="YY537" s="682"/>
      <c r="YZ537" s="682"/>
      <c r="ZA537" s="682"/>
      <c r="ZB537" s="682"/>
      <c r="ZC537" s="682"/>
      <c r="ZD537" s="682"/>
      <c r="ZE537" s="682"/>
      <c r="ZF537" s="682"/>
      <c r="ZG537" s="682"/>
      <c r="ZH537" s="682"/>
      <c r="ZI537" s="682"/>
      <c r="ZJ537" s="682"/>
      <c r="ZK537" s="682"/>
      <c r="ZL537" s="682"/>
      <c r="ZM537" s="682"/>
      <c r="ZN537" s="682"/>
      <c r="ZO537" s="682"/>
      <c r="ZP537" s="682"/>
      <c r="ZQ537" s="682"/>
      <c r="ZR537" s="682"/>
      <c r="ZS537" s="682"/>
      <c r="ZT537" s="682"/>
      <c r="ZU537" s="682"/>
      <c r="ZV537" s="682"/>
      <c r="ZW537" s="682"/>
      <c r="ZX537" s="682"/>
      <c r="ZY537" s="682"/>
      <c r="ZZ537" s="682"/>
      <c r="AAA537" s="682"/>
      <c r="AAB537" s="682"/>
      <c r="AAC537" s="682"/>
      <c r="AAD537" s="682"/>
      <c r="AAE537" s="682"/>
      <c r="AAF537" s="682"/>
      <c r="AAG537" s="682"/>
      <c r="AAH537" s="682"/>
      <c r="AAI537" s="682"/>
      <c r="AAJ537" s="682"/>
      <c r="AAK537" s="682"/>
      <c r="AAL537" s="682"/>
      <c r="AAM537" s="682"/>
      <c r="AAN537" s="682"/>
      <c r="AAO537" s="682"/>
      <c r="AAP537" s="682"/>
      <c r="AAQ537" s="682"/>
      <c r="AAR537" s="682"/>
      <c r="AAS537" s="682"/>
      <c r="AAT537" s="682"/>
      <c r="AAU537" s="682"/>
      <c r="AAV537" s="682"/>
      <c r="AAW537" s="682"/>
      <c r="AAX537" s="682"/>
      <c r="AAY537" s="682"/>
      <c r="AAZ537" s="682"/>
      <c r="ABA537" s="682"/>
      <c r="ABB537" s="682"/>
      <c r="ABC537" s="682"/>
      <c r="ABD537" s="682"/>
      <c r="ABE537" s="682"/>
      <c r="ABF537" s="682"/>
      <c r="ABG537" s="682"/>
      <c r="ABH537" s="682"/>
      <c r="ABI537" s="682"/>
      <c r="ABJ537" s="682"/>
      <c r="ABK537" s="682"/>
      <c r="ABL537" s="682"/>
      <c r="ABM537" s="682"/>
      <c r="ABN537" s="682"/>
      <c r="ABO537" s="682"/>
      <c r="ABP537" s="682"/>
      <c r="ABQ537" s="682"/>
      <c r="ABR537" s="682"/>
      <c r="ABS537" s="682"/>
      <c r="ABT537" s="682"/>
      <c r="ABU537" s="682"/>
      <c r="ABV537" s="682"/>
      <c r="ABW537" s="682"/>
      <c r="ABX537" s="682"/>
      <c r="ABY537" s="682"/>
      <c r="ABZ537" s="682"/>
      <c r="ACA537" s="682"/>
      <c r="ACB537" s="682"/>
      <c r="ACC537" s="682"/>
      <c r="ACD537" s="682"/>
      <c r="ACE537" s="682"/>
      <c r="ACF537" s="682"/>
      <c r="ACG537" s="682"/>
      <c r="ACH537" s="682"/>
      <c r="ACI537" s="682"/>
      <c r="ACJ537" s="682"/>
      <c r="ACK537" s="682"/>
      <c r="ACL537" s="682"/>
      <c r="ACM537" s="682"/>
      <c r="ACN537" s="682"/>
      <c r="ACO537" s="682"/>
      <c r="ACP537" s="682"/>
      <c r="ACQ537" s="682"/>
      <c r="ACR537" s="682"/>
      <c r="ACS537" s="682"/>
      <c r="ACT537" s="682"/>
      <c r="ACU537" s="682"/>
      <c r="ACV537" s="682"/>
      <c r="ACW537" s="682"/>
      <c r="ACX537" s="682"/>
      <c r="ACY537" s="682"/>
      <c r="ACZ537" s="682"/>
      <c r="ADA537" s="682"/>
      <c r="ADB537" s="682"/>
      <c r="ADC537" s="682"/>
      <c r="ADD537" s="682"/>
      <c r="ADE537" s="682"/>
      <c r="ADF537" s="682"/>
      <c r="ADG537" s="682"/>
      <c r="ADH537" s="682"/>
      <c r="ADI537" s="682"/>
      <c r="ADJ537" s="682"/>
      <c r="ADK537" s="682"/>
      <c r="ADL537" s="682"/>
      <c r="ADM537" s="682"/>
      <c r="ADN537" s="682"/>
      <c r="ADO537" s="682"/>
      <c r="ADP537" s="682"/>
      <c r="ADQ537" s="682"/>
      <c r="ADR537" s="682"/>
      <c r="ADS537" s="682"/>
      <c r="ADT537" s="682"/>
      <c r="ADU537" s="682"/>
      <c r="ADV537" s="682"/>
      <c r="ADW537" s="682"/>
      <c r="ADX537" s="682"/>
      <c r="ADY537" s="682"/>
      <c r="ADZ537" s="682"/>
      <c r="AEA537" s="682"/>
      <c r="AEB537" s="682"/>
      <c r="AEC537" s="682"/>
      <c r="AED537" s="682"/>
      <c r="AEE537" s="682"/>
      <c r="AEF537" s="682"/>
      <c r="AEG537" s="682"/>
      <c r="AEH537" s="682"/>
      <c r="AEI537" s="682"/>
      <c r="AEJ537" s="682"/>
      <c r="AEK537" s="682"/>
      <c r="AEL537" s="682"/>
      <c r="AEM537" s="682"/>
      <c r="AEN537" s="682"/>
      <c r="AEO537" s="682"/>
      <c r="AEP537" s="682"/>
      <c r="AEQ537" s="682"/>
      <c r="AER537" s="682"/>
      <c r="AES537" s="682"/>
      <c r="AET537" s="682"/>
      <c r="AEU537" s="682"/>
      <c r="AEV537" s="682"/>
      <c r="AEW537" s="682"/>
      <c r="AEX537" s="682"/>
      <c r="AEY537" s="682"/>
      <c r="AEZ537" s="682"/>
      <c r="AFA537" s="682"/>
      <c r="AFB537" s="682"/>
      <c r="AFC537" s="682"/>
      <c r="AFD537" s="682"/>
      <c r="AFE537" s="682"/>
      <c r="AFF537" s="682"/>
      <c r="AFG537" s="682"/>
      <c r="AFH537" s="682"/>
      <c r="AFI537" s="682"/>
      <c r="AFJ537" s="682"/>
      <c r="AFK537" s="682"/>
      <c r="AFL537" s="682"/>
      <c r="AFM537" s="682"/>
      <c r="AFN537" s="682"/>
      <c r="AFO537" s="682"/>
      <c r="AFP537" s="682"/>
      <c r="AFQ537" s="682"/>
      <c r="AFR537" s="682"/>
      <c r="AFS537" s="682"/>
      <c r="AFT537" s="682"/>
      <c r="AFU537" s="682"/>
      <c r="AFV537" s="682"/>
      <c r="AFW537" s="682"/>
      <c r="AFX537" s="682"/>
      <c r="AFY537" s="682"/>
      <c r="AFZ537" s="682"/>
      <c r="AGA537" s="682"/>
      <c r="AGB537" s="682"/>
      <c r="AGC537" s="682"/>
      <c r="AGD537" s="682"/>
      <c r="AGE537" s="682"/>
      <c r="AGF537" s="682"/>
      <c r="AGG537" s="682"/>
      <c r="AGH537" s="682"/>
      <c r="AGI537" s="682"/>
      <c r="AGJ537" s="682"/>
      <c r="AGK537" s="682"/>
      <c r="AGL537" s="682"/>
      <c r="AGM537" s="682"/>
      <c r="AGN537" s="682"/>
      <c r="AGO537" s="682"/>
      <c r="AGP537" s="682"/>
      <c r="AGQ537" s="682"/>
      <c r="AGR537" s="682"/>
      <c r="AGS537" s="682"/>
      <c r="AGT537" s="682"/>
      <c r="AGU537" s="682"/>
      <c r="AGV537" s="682"/>
      <c r="AGW537" s="682"/>
      <c r="AGX537" s="682"/>
      <c r="AGY537" s="682"/>
      <c r="AGZ537" s="682"/>
      <c r="AHA537" s="682"/>
      <c r="AHB537" s="682"/>
      <c r="AHC537" s="682"/>
      <c r="AHD537" s="682"/>
      <c r="AHE537" s="682"/>
      <c r="AHF537" s="682"/>
      <c r="AHG537" s="682"/>
      <c r="AHH537" s="682"/>
      <c r="AHI537" s="682"/>
      <c r="AHJ537" s="682"/>
      <c r="AHK537" s="682"/>
      <c r="AHL537" s="682"/>
      <c r="AHM537" s="682"/>
      <c r="AHN537" s="682"/>
      <c r="AHO537" s="682"/>
      <c r="AHP537" s="682"/>
      <c r="AHQ537" s="682"/>
      <c r="AHR537" s="682"/>
      <c r="AHS537" s="682"/>
      <c r="AHT537" s="682"/>
      <c r="AHU537" s="682"/>
      <c r="AHV537" s="682"/>
      <c r="AHW537" s="682"/>
      <c r="AHX537" s="682"/>
      <c r="AHY537" s="682"/>
      <c r="AHZ537" s="682"/>
      <c r="AIA537" s="682"/>
      <c r="AIB537" s="682"/>
      <c r="AIC537" s="682"/>
      <c r="AID537" s="682"/>
      <c r="AIE537" s="682"/>
      <c r="AIF537" s="682"/>
      <c r="AIG537" s="682"/>
      <c r="AIH537" s="682"/>
      <c r="AII537" s="682"/>
      <c r="AIJ537" s="682"/>
      <c r="AIK537" s="682"/>
      <c r="AIL537" s="682"/>
      <c r="AIM537" s="682"/>
      <c r="AIN537" s="682"/>
      <c r="AIO537" s="682"/>
      <c r="AIP537" s="682"/>
      <c r="AIQ537" s="682"/>
      <c r="AIR537" s="682"/>
      <c r="AIS537" s="682"/>
      <c r="AIT537" s="682"/>
      <c r="AIU537" s="682"/>
      <c r="AIV537" s="682"/>
      <c r="AIW537" s="682"/>
      <c r="AIX537" s="682"/>
      <c r="AIY537" s="682"/>
      <c r="AIZ537" s="682"/>
      <c r="AJA537" s="682"/>
      <c r="AJB537" s="682"/>
      <c r="AJC537" s="682"/>
      <c r="AJD537" s="682"/>
      <c r="AJE537" s="682"/>
      <c r="AJF537" s="682"/>
      <c r="AJG537" s="682"/>
      <c r="AJH537" s="682"/>
      <c r="AJI537" s="682"/>
      <c r="AJJ537" s="682"/>
      <c r="AJK537" s="682"/>
      <c r="AJL537" s="682"/>
      <c r="AJM537" s="682"/>
      <c r="AJN537" s="682"/>
      <c r="AJO537" s="682"/>
      <c r="AJP537" s="682"/>
      <c r="AJQ537" s="682"/>
      <c r="AJR537" s="682"/>
      <c r="AJS537" s="682"/>
      <c r="AJT537" s="682"/>
      <c r="AJU537" s="682"/>
      <c r="AJV537" s="682"/>
      <c r="AJW537" s="682"/>
      <c r="AJX537" s="682"/>
      <c r="AJY537" s="682"/>
      <c r="AJZ537" s="682"/>
      <c r="AKA537" s="682"/>
      <c r="AKB537" s="682"/>
      <c r="AKC537" s="682"/>
      <c r="AKD537" s="682"/>
      <c r="AKE537" s="682"/>
      <c r="AKF537" s="682"/>
      <c r="AKG537" s="682"/>
      <c r="AKH537" s="682"/>
      <c r="AKI537" s="682"/>
      <c r="AKJ537" s="682"/>
      <c r="AKK537" s="682"/>
      <c r="AKL537" s="682"/>
      <c r="AKM537" s="682"/>
      <c r="AKN537" s="682"/>
      <c r="AKO537" s="682"/>
      <c r="AKP537" s="682"/>
      <c r="AKQ537" s="682"/>
      <c r="AKR537" s="682"/>
      <c r="AKS537" s="682"/>
      <c r="AKT537" s="682"/>
      <c r="AKU537" s="682"/>
      <c r="AKV537" s="682"/>
      <c r="AKW537" s="682"/>
      <c r="AKX537" s="682"/>
      <c r="AKY537" s="682"/>
      <c r="AKZ537" s="682"/>
      <c r="ALA537" s="682"/>
      <c r="ALB537" s="682"/>
      <c r="ALC537" s="682"/>
      <c r="ALD537" s="682"/>
      <c r="ALE537" s="682"/>
      <c r="ALF537" s="682"/>
      <c r="ALG537" s="682"/>
      <c r="ALH537" s="682"/>
      <c r="ALI537" s="682"/>
      <c r="ALJ537" s="682"/>
      <c r="ALK537" s="682"/>
      <c r="ALL537" s="682"/>
      <c r="ALM537" s="682"/>
      <c r="ALN537" s="682"/>
      <c r="ALO537" s="682"/>
      <c r="ALP537" s="682"/>
      <c r="ALQ537" s="682"/>
      <c r="ALR537" s="682"/>
      <c r="ALS537" s="682"/>
      <c r="ALT537" s="682"/>
      <c r="ALU537" s="682"/>
      <c r="ALV537" s="682"/>
      <c r="ALW537" s="682"/>
      <c r="ALX537" s="682"/>
      <c r="ALY537" s="682"/>
      <c r="ALZ537" s="682"/>
      <c r="AMA537" s="682"/>
      <c r="AMB537" s="682"/>
      <c r="AMC537" s="682"/>
      <c r="AMD537" s="682"/>
      <c r="AME537" s="682"/>
      <c r="AMF537" s="682"/>
      <c r="AMG537" s="682"/>
      <c r="AMH537" s="682"/>
      <c r="AMI537" s="682"/>
      <c r="AMJ537" s="682"/>
      <c r="AMK537" s="682"/>
      <c r="AML537" s="682"/>
      <c r="AMM537" s="682"/>
      <c r="AMN537" s="682"/>
      <c r="AMO537" s="682"/>
      <c r="AMP537" s="682"/>
      <c r="AMQ537" s="682"/>
      <c r="AMR537" s="682"/>
      <c r="AMS537" s="682"/>
      <c r="AMT537" s="682"/>
      <c r="AMU537" s="682"/>
      <c r="AMV537" s="682"/>
      <c r="AMW537" s="682"/>
      <c r="AMX537" s="682"/>
      <c r="AMY537" s="682"/>
      <c r="AMZ537" s="682"/>
      <c r="ANA537" s="682"/>
      <c r="ANB537" s="682"/>
      <c r="ANC537" s="682"/>
      <c r="AND537" s="682"/>
      <c r="ANE537" s="682"/>
      <c r="ANF537" s="682"/>
      <c r="ANG537" s="682"/>
      <c r="ANH537" s="682"/>
      <c r="ANI537" s="682"/>
      <c r="ANJ537" s="682"/>
      <c r="ANK537" s="682"/>
      <c r="ANL537" s="682"/>
      <c r="ANM537" s="682"/>
      <c r="ANN537" s="682"/>
      <c r="ANO537" s="682"/>
      <c r="ANP537" s="682"/>
      <c r="ANQ537" s="682"/>
      <c r="ANR537" s="682"/>
      <c r="ANS537" s="682"/>
      <c r="ANT537" s="682"/>
      <c r="ANU537" s="682"/>
      <c r="ANV537" s="682"/>
      <c r="ANW537" s="682"/>
      <c r="ANX537" s="682"/>
      <c r="ANY537" s="682"/>
      <c r="ANZ537" s="682"/>
      <c r="AOA537" s="682"/>
      <c r="AOB537" s="682"/>
      <c r="AOC537" s="682"/>
      <c r="AOD537" s="682"/>
      <c r="AOE537" s="682"/>
      <c r="AOF537" s="682"/>
      <c r="AOG537" s="682"/>
      <c r="AOH537" s="682"/>
      <c r="AOI537" s="682"/>
      <c r="AOJ537" s="682"/>
      <c r="AOK537" s="682"/>
      <c r="AOL537" s="682"/>
      <c r="AOM537" s="682"/>
      <c r="AON537" s="682"/>
      <c r="AOO537" s="682"/>
      <c r="AOP537" s="682"/>
      <c r="AOQ537" s="682"/>
      <c r="AOR537" s="682"/>
      <c r="AOS537" s="682"/>
      <c r="AOT537" s="682"/>
      <c r="AOU537" s="682"/>
      <c r="AOV537" s="682"/>
      <c r="AOW537" s="682"/>
      <c r="AOX537" s="682"/>
      <c r="AOY537" s="682"/>
      <c r="AOZ537" s="682"/>
      <c r="APA537" s="682"/>
      <c r="APB537" s="682"/>
      <c r="APC537" s="682"/>
      <c r="APD537" s="682"/>
      <c r="APE537" s="682"/>
      <c r="APF537" s="682"/>
      <c r="APG537" s="682"/>
      <c r="APH537" s="682"/>
      <c r="API537" s="682"/>
      <c r="APJ537" s="682"/>
      <c r="APK537" s="682"/>
      <c r="APL537" s="682"/>
      <c r="APM537" s="682"/>
      <c r="APN537" s="682"/>
      <c r="APO537" s="682"/>
      <c r="APP537" s="682"/>
      <c r="APQ537" s="682"/>
      <c r="APR537" s="682"/>
      <c r="APS537" s="682"/>
      <c r="APT537" s="682"/>
      <c r="APU537" s="682"/>
      <c r="APV537" s="682"/>
      <c r="APW537" s="682"/>
      <c r="APX537" s="682"/>
      <c r="APY537" s="682"/>
      <c r="APZ537" s="682"/>
      <c r="AQA537" s="682"/>
      <c r="AQB537" s="682"/>
      <c r="AQC537" s="682"/>
      <c r="AQD537" s="682"/>
      <c r="AQE537" s="682"/>
      <c r="AQF537" s="682"/>
      <c r="AQG537" s="682"/>
      <c r="AQH537" s="682"/>
      <c r="AQI537" s="682"/>
      <c r="AQJ537" s="682"/>
      <c r="AQK537" s="682"/>
      <c r="AQL537" s="682"/>
      <c r="AQM537" s="682"/>
      <c r="AQN537" s="682"/>
      <c r="AQO537" s="682"/>
      <c r="AQP537" s="682"/>
      <c r="AQQ537" s="682"/>
      <c r="AQR537" s="682"/>
      <c r="AQS537" s="682"/>
      <c r="AQT537" s="682"/>
      <c r="AQU537" s="682"/>
      <c r="AQV537" s="682"/>
      <c r="AQW537" s="682"/>
      <c r="AQX537" s="682"/>
      <c r="AQY537" s="682"/>
      <c r="AQZ537" s="682"/>
      <c r="ARA537" s="682"/>
      <c r="ARB537" s="682"/>
      <c r="ARC537" s="682"/>
      <c r="ARD537" s="682"/>
      <c r="ARE537" s="682"/>
      <c r="ARF537" s="682"/>
      <c r="ARG537" s="682"/>
      <c r="ARH537" s="682"/>
      <c r="ARI537" s="682"/>
      <c r="ARJ537" s="682"/>
      <c r="ARK537" s="682"/>
      <c r="ARL537" s="682"/>
      <c r="ARM537" s="682"/>
      <c r="ARN537" s="682"/>
      <c r="ARO537" s="682"/>
      <c r="ARP537" s="682"/>
      <c r="ARQ537" s="682"/>
      <c r="ARR537" s="682"/>
      <c r="ARS537" s="682"/>
      <c r="ART537" s="682"/>
      <c r="ARU537" s="682"/>
      <c r="ARV537" s="682"/>
      <c r="ARW537" s="682"/>
      <c r="ARX537" s="682"/>
      <c r="ARY537" s="682"/>
      <c r="ARZ537" s="682"/>
      <c r="ASA537" s="682"/>
      <c r="ASB537" s="682"/>
      <c r="ASC537" s="682"/>
      <c r="ASD537" s="682"/>
      <c r="ASE537" s="682"/>
      <c r="ASF537" s="682"/>
      <c r="ASG537" s="682"/>
      <c r="ASH537" s="682"/>
      <c r="ASI537" s="682"/>
      <c r="ASJ537" s="682"/>
      <c r="ASK537" s="682"/>
      <c r="ASL537" s="682"/>
      <c r="ASM537" s="682"/>
      <c r="ASN537" s="682"/>
      <c r="ASO537" s="682"/>
      <c r="ASP537" s="682"/>
      <c r="ASQ537" s="682"/>
      <c r="ASR537" s="682"/>
      <c r="ASS537" s="682"/>
      <c r="AST537" s="682"/>
      <c r="ASU537" s="682"/>
      <c r="ASV537" s="682"/>
      <c r="ASW537" s="682"/>
      <c r="ASX537" s="682"/>
      <c r="ASY537" s="682"/>
      <c r="ASZ537" s="682"/>
      <c r="ATA537" s="682"/>
      <c r="ATB537" s="682"/>
      <c r="ATC537" s="682"/>
      <c r="ATD537" s="682"/>
      <c r="ATE537" s="682"/>
      <c r="ATF537" s="682"/>
      <c r="ATG537" s="682"/>
      <c r="ATH537" s="682"/>
      <c r="ATI537" s="682"/>
      <c r="ATJ537" s="682"/>
      <c r="ATK537" s="682"/>
      <c r="ATL537" s="682"/>
      <c r="ATM537" s="682"/>
      <c r="ATN537" s="682"/>
      <c r="ATO537" s="682"/>
      <c r="ATP537" s="682"/>
      <c r="ATQ537" s="682"/>
      <c r="ATR537" s="682"/>
      <c r="ATS537" s="682"/>
      <c r="ATT537" s="682"/>
      <c r="ATU537" s="682"/>
      <c r="ATV537" s="682"/>
      <c r="ATW537" s="682"/>
      <c r="ATX537" s="682"/>
      <c r="ATY537" s="682"/>
      <c r="ATZ537" s="682"/>
      <c r="AUA537" s="682"/>
      <c r="AUB537" s="682"/>
      <c r="AUC537" s="682"/>
      <c r="AUD537" s="682"/>
      <c r="AUE537" s="682"/>
      <c r="AUF537" s="682"/>
      <c r="AUG537" s="682"/>
      <c r="AUH537" s="682"/>
      <c r="AUI537" s="682"/>
      <c r="AUJ537" s="682"/>
      <c r="AUK537" s="682"/>
      <c r="AUL537" s="682"/>
      <c r="AUM537" s="682"/>
      <c r="AUN537" s="682"/>
      <c r="AUO537" s="682"/>
      <c r="AUP537" s="682"/>
      <c r="AUQ537" s="682"/>
      <c r="AUR537" s="682"/>
      <c r="AUS537" s="682"/>
      <c r="AUT537" s="682"/>
      <c r="AUU537" s="682"/>
      <c r="AUV537" s="682"/>
      <c r="AUW537" s="682"/>
      <c r="AUX537" s="682"/>
      <c r="AUY537" s="682"/>
      <c r="AUZ537" s="682"/>
      <c r="AVA537" s="682"/>
      <c r="AVB537" s="682"/>
      <c r="AVC537" s="682"/>
      <c r="AVD537" s="682"/>
      <c r="AVE537" s="682"/>
      <c r="AVF537" s="682"/>
      <c r="AVG537" s="682"/>
      <c r="AVH537" s="682"/>
      <c r="AVI537" s="682"/>
      <c r="AVJ537" s="682"/>
      <c r="AVK537" s="682"/>
      <c r="AVL537" s="682"/>
      <c r="AVM537" s="682"/>
      <c r="AVN537" s="682"/>
      <c r="AVO537" s="682"/>
      <c r="AVP537" s="682"/>
      <c r="AVQ537" s="682"/>
      <c r="AVR537" s="682"/>
      <c r="AVS537" s="682"/>
      <c r="AVT537" s="682"/>
      <c r="AVU537" s="682"/>
      <c r="AVV537" s="682"/>
      <c r="AVW537" s="682"/>
      <c r="AVX537" s="682"/>
      <c r="AVY537" s="682"/>
      <c r="AVZ537" s="682"/>
      <c r="AWA537" s="682"/>
      <c r="AWB537" s="682"/>
      <c r="AWC537" s="682"/>
      <c r="AWD537" s="682"/>
      <c r="AWE537" s="682"/>
      <c r="AWF537" s="682"/>
      <c r="AWG537" s="682"/>
      <c r="AWH537" s="682"/>
      <c r="AWI537" s="682"/>
      <c r="AWJ537" s="682"/>
      <c r="AWK537" s="682"/>
      <c r="AWL537" s="682"/>
      <c r="AWM537" s="682"/>
      <c r="AWN537" s="682"/>
      <c r="AWO537" s="682"/>
      <c r="AWP537" s="682"/>
      <c r="AWQ537" s="682"/>
      <c r="AWR537" s="682"/>
      <c r="AWS537" s="682"/>
      <c r="AWT537" s="682"/>
      <c r="AWU537" s="682"/>
      <c r="AWV537" s="682"/>
      <c r="AWW537" s="682"/>
      <c r="AWX537" s="682"/>
      <c r="AWY537" s="682"/>
      <c r="AWZ537" s="682"/>
      <c r="AXA537" s="682"/>
      <c r="AXB537" s="682"/>
      <c r="AXC537" s="682"/>
      <c r="AXD537" s="682"/>
      <c r="AXE537" s="682"/>
      <c r="AXF537" s="682"/>
      <c r="AXG537" s="682"/>
      <c r="AXH537" s="682"/>
      <c r="AXI537" s="682"/>
      <c r="AXJ537" s="682"/>
      <c r="AXK537" s="682"/>
      <c r="AXL537" s="682"/>
      <c r="AXM537" s="682"/>
      <c r="AXN537" s="682"/>
      <c r="AXO537" s="682"/>
      <c r="AXP537" s="682"/>
      <c r="AXQ537" s="682"/>
      <c r="AXR537" s="682"/>
      <c r="AXS537" s="682"/>
      <c r="AXT537" s="682"/>
      <c r="AXU537" s="682"/>
      <c r="AXV537" s="682"/>
      <c r="AXW537" s="682"/>
      <c r="AXX537" s="682"/>
      <c r="AXY537" s="682"/>
      <c r="AXZ537" s="682"/>
      <c r="AYA537" s="682"/>
      <c r="AYB537" s="682"/>
      <c r="AYC537" s="682"/>
      <c r="AYD537" s="682"/>
      <c r="AYE537" s="682"/>
      <c r="AYF537" s="682"/>
      <c r="AYG537" s="682"/>
      <c r="AYH537" s="682"/>
      <c r="AYI537" s="682"/>
      <c r="AYJ537" s="682"/>
      <c r="AYK537" s="682"/>
      <c r="AYL537" s="682"/>
      <c r="AYM537" s="682"/>
      <c r="AYN537" s="682"/>
      <c r="AYO537" s="682"/>
      <c r="AYP537" s="682"/>
      <c r="AYQ537" s="682"/>
      <c r="AYR537" s="682"/>
      <c r="AYS537" s="682"/>
      <c r="AYT537" s="682"/>
      <c r="AYU537" s="682"/>
      <c r="AYV537" s="682"/>
      <c r="AYW537" s="682"/>
      <c r="AYX537" s="682"/>
      <c r="AYY537" s="682"/>
      <c r="AYZ537" s="682"/>
      <c r="AZA537" s="682"/>
      <c r="AZB537" s="682"/>
      <c r="AZC537" s="682"/>
      <c r="AZD537" s="682"/>
      <c r="AZE537" s="682"/>
      <c r="AZF537" s="682"/>
      <c r="AZG537" s="682"/>
      <c r="AZH537" s="682"/>
      <c r="AZI537" s="682"/>
      <c r="AZJ537" s="682"/>
      <c r="AZK537" s="682"/>
      <c r="AZL537" s="682"/>
      <c r="AZM537" s="682"/>
      <c r="AZN537" s="682"/>
      <c r="AZO537" s="682"/>
      <c r="AZP537" s="682"/>
      <c r="AZQ537" s="682"/>
      <c r="AZR537" s="682"/>
      <c r="AZS537" s="682"/>
      <c r="AZT537" s="682"/>
      <c r="AZU537" s="682"/>
      <c r="AZV537" s="682"/>
      <c r="AZW537" s="682"/>
      <c r="AZX537" s="682"/>
      <c r="AZY537" s="682"/>
      <c r="AZZ537" s="682"/>
      <c r="BAA537" s="682"/>
      <c r="BAB537" s="682"/>
      <c r="BAC537" s="682"/>
      <c r="BAD537" s="682"/>
      <c r="BAE537" s="682"/>
      <c r="BAF537" s="682"/>
      <c r="BAG537" s="682"/>
      <c r="BAH537" s="682"/>
      <c r="BAI537" s="682"/>
      <c r="BAJ537" s="682"/>
      <c r="BAK537" s="682"/>
      <c r="BAL537" s="682"/>
      <c r="BAM537" s="682"/>
      <c r="BAN537" s="682"/>
      <c r="BAO537" s="682"/>
      <c r="BAP537" s="682"/>
      <c r="BAQ537" s="682"/>
      <c r="BAR537" s="682"/>
      <c r="BAS537" s="682"/>
      <c r="BAT537" s="682"/>
      <c r="BAU537" s="682"/>
      <c r="BAV537" s="682"/>
      <c r="BAW537" s="682"/>
      <c r="BAX537" s="682"/>
      <c r="BAY537" s="682"/>
      <c r="BAZ537" s="682"/>
      <c r="BBA537" s="682"/>
      <c r="BBB537" s="682"/>
      <c r="BBC537" s="682"/>
      <c r="BBD537" s="682"/>
      <c r="BBE537" s="682"/>
      <c r="BBF537" s="682"/>
      <c r="BBG537" s="682"/>
      <c r="BBH537" s="682"/>
      <c r="BBI537" s="682"/>
      <c r="BBJ537" s="682"/>
      <c r="BBK537" s="682"/>
      <c r="BBL537" s="682"/>
      <c r="BBM537" s="682"/>
      <c r="BBN537" s="682"/>
      <c r="BBO537" s="682"/>
      <c r="BBP537" s="682"/>
      <c r="BBQ537" s="682"/>
      <c r="BBR537" s="682"/>
      <c r="BBS537" s="682"/>
      <c r="BBT537" s="682"/>
      <c r="BBU537" s="682"/>
      <c r="BBV537" s="682"/>
      <c r="BBW537" s="682"/>
      <c r="BBX537" s="682"/>
      <c r="BBY537" s="682"/>
      <c r="BBZ537" s="682"/>
      <c r="BCA537" s="682"/>
      <c r="BCB537" s="682"/>
      <c r="BCC537" s="682"/>
      <c r="BCD537" s="682"/>
      <c r="BCE537" s="682"/>
      <c r="BCF537" s="682"/>
      <c r="BCG537" s="682"/>
      <c r="BCH537" s="682"/>
      <c r="BCI537" s="682"/>
      <c r="BCJ537" s="682"/>
      <c r="BCK537" s="682"/>
      <c r="BCL537" s="682"/>
      <c r="BCM537" s="682"/>
      <c r="BCN537" s="682"/>
      <c r="BCO537" s="682"/>
      <c r="BCP537" s="682"/>
      <c r="BCQ537" s="682"/>
      <c r="BCR537" s="682"/>
      <c r="BCS537" s="682"/>
      <c r="BCT537" s="682"/>
      <c r="BCU537" s="682"/>
      <c r="BCV537" s="682"/>
      <c r="BCW537" s="682"/>
      <c r="BCX537" s="682"/>
      <c r="BCY537" s="682"/>
      <c r="BCZ537" s="682"/>
      <c r="BDA537" s="682"/>
      <c r="BDB537" s="682"/>
      <c r="BDC537" s="682"/>
      <c r="BDD537" s="682"/>
      <c r="BDE537" s="682"/>
      <c r="BDF537" s="682"/>
      <c r="BDG537" s="682"/>
      <c r="BDH537" s="682"/>
      <c r="BDI537" s="682"/>
      <c r="BDJ537" s="682"/>
      <c r="BDK537" s="682"/>
      <c r="BDL537" s="682"/>
      <c r="BDM537" s="682"/>
      <c r="BDN537" s="682"/>
      <c r="BDO537" s="682"/>
      <c r="BDP537" s="682"/>
      <c r="BDQ537" s="682"/>
      <c r="BDR537" s="682"/>
      <c r="BDS537" s="682"/>
      <c r="BDT537" s="682"/>
      <c r="BDU537" s="682"/>
      <c r="BDV537" s="682"/>
      <c r="BDW537" s="682"/>
      <c r="BDX537" s="682"/>
      <c r="BDY537" s="682"/>
      <c r="BDZ537" s="682"/>
      <c r="BEA537" s="682"/>
      <c r="BEB537" s="682"/>
      <c r="BEC537" s="682"/>
      <c r="BED537" s="682"/>
      <c r="BEE537" s="682"/>
      <c r="BEF537" s="682"/>
      <c r="BEG537" s="682"/>
      <c r="BEH537" s="682"/>
      <c r="BEI537" s="682"/>
      <c r="BEJ537" s="682"/>
      <c r="BEK537" s="682"/>
      <c r="BEL537" s="682"/>
      <c r="BEM537" s="682"/>
      <c r="BEN537" s="682"/>
      <c r="BEO537" s="682"/>
      <c r="BEP537" s="682"/>
      <c r="BEQ537" s="682"/>
      <c r="BER537" s="682"/>
      <c r="BES537" s="682"/>
      <c r="BET537" s="682"/>
      <c r="BEU537" s="682"/>
      <c r="BEV537" s="682"/>
      <c r="BEW537" s="682"/>
      <c r="BEX537" s="682"/>
      <c r="BEY537" s="682"/>
      <c r="BEZ537" s="682"/>
      <c r="BFA537" s="682"/>
      <c r="BFB537" s="682"/>
      <c r="BFC537" s="682"/>
      <c r="BFD537" s="682"/>
      <c r="BFE537" s="682"/>
      <c r="BFF537" s="682"/>
      <c r="BFG537" s="682"/>
      <c r="BFH537" s="682"/>
      <c r="BFI537" s="682"/>
      <c r="BFJ537" s="682"/>
      <c r="BFK537" s="682"/>
      <c r="BFL537" s="682"/>
      <c r="BFM537" s="682"/>
      <c r="BFN537" s="682"/>
      <c r="BFO537" s="682"/>
      <c r="BFP537" s="682"/>
      <c r="BFQ537" s="682"/>
      <c r="BFR537" s="682"/>
      <c r="BFS537" s="682"/>
      <c r="BFT537" s="682"/>
      <c r="BFU537" s="682"/>
      <c r="BFV537" s="682"/>
      <c r="BFW537" s="682"/>
      <c r="BFX537" s="682"/>
      <c r="BFY537" s="682"/>
      <c r="BFZ537" s="682"/>
      <c r="BGA537" s="682"/>
      <c r="BGB537" s="682"/>
      <c r="BGC537" s="682"/>
      <c r="BGD537" s="682"/>
      <c r="BGE537" s="682"/>
      <c r="BGF537" s="682"/>
      <c r="BGG537" s="682"/>
      <c r="BGH537" s="682"/>
      <c r="BGI537" s="682"/>
      <c r="BGJ537" s="682"/>
      <c r="BGK537" s="682"/>
      <c r="BGL537" s="682"/>
      <c r="BGM537" s="682"/>
      <c r="BGN537" s="682"/>
      <c r="BGO537" s="682"/>
      <c r="BGP537" s="682"/>
      <c r="BGQ537" s="682"/>
      <c r="BGR537" s="682"/>
      <c r="BGS537" s="682"/>
      <c r="BGT537" s="682"/>
      <c r="BGU537" s="682"/>
      <c r="BGV537" s="682"/>
      <c r="BGW537" s="682"/>
      <c r="BGX537" s="682"/>
      <c r="BGY537" s="682"/>
      <c r="BGZ537" s="682"/>
      <c r="BHA537" s="682"/>
      <c r="BHB537" s="682"/>
      <c r="BHC537" s="682"/>
      <c r="BHD537" s="682"/>
      <c r="BHE537" s="682"/>
      <c r="BHF537" s="682"/>
      <c r="BHG537" s="682"/>
      <c r="BHH537" s="682"/>
      <c r="BHI537" s="682"/>
      <c r="BHJ537" s="682"/>
      <c r="BHK537" s="682"/>
      <c r="BHL537" s="682"/>
      <c r="BHM537" s="682"/>
      <c r="BHN537" s="682"/>
      <c r="BHO537" s="682"/>
      <c r="BHP537" s="682"/>
      <c r="BHQ537" s="682"/>
      <c r="BHR537" s="682"/>
      <c r="BHS537" s="682"/>
      <c r="BHT537" s="682"/>
      <c r="BHU537" s="682"/>
      <c r="BHV537" s="682"/>
      <c r="BHW537" s="682"/>
      <c r="BHX537" s="682"/>
      <c r="BHY537" s="682"/>
      <c r="BHZ537" s="682"/>
      <c r="BIA537" s="682"/>
      <c r="BIB537" s="682"/>
      <c r="BIC537" s="682"/>
      <c r="BID537" s="682"/>
      <c r="BIE537" s="682"/>
      <c r="BIF537" s="682"/>
      <c r="BIG537" s="682"/>
      <c r="BIH537" s="682"/>
      <c r="BII537" s="682"/>
      <c r="BIJ537" s="682"/>
      <c r="BIK537" s="682"/>
      <c r="BIL537" s="682"/>
      <c r="BIM537" s="682"/>
      <c r="BIN537" s="682"/>
      <c r="BIO537" s="682"/>
      <c r="BIP537" s="682"/>
      <c r="BIQ537" s="682"/>
      <c r="BIR537" s="682"/>
      <c r="BIS537" s="682"/>
      <c r="BIT537" s="682"/>
      <c r="BIU537" s="682"/>
      <c r="BIV537" s="682"/>
      <c r="BIW537" s="682"/>
      <c r="BIX537" s="682"/>
      <c r="BIY537" s="682"/>
      <c r="BIZ537" s="682"/>
      <c r="BJA537" s="682"/>
      <c r="BJB537" s="682"/>
      <c r="BJC537" s="682"/>
      <c r="BJD537" s="682"/>
      <c r="BJE537" s="682"/>
      <c r="BJF537" s="682"/>
      <c r="BJG537" s="682"/>
      <c r="BJH537" s="682"/>
      <c r="BJI537" s="682"/>
      <c r="BJJ537" s="682"/>
      <c r="BJK537" s="682"/>
      <c r="BJL537" s="682"/>
      <c r="BJM537" s="682"/>
      <c r="BJN537" s="682"/>
      <c r="BJO537" s="682"/>
      <c r="BJP537" s="682"/>
      <c r="BJQ537" s="682"/>
      <c r="BJR537" s="682"/>
      <c r="BJS537" s="682"/>
      <c r="BJT537" s="682"/>
      <c r="BJU537" s="682"/>
      <c r="BJV537" s="682"/>
      <c r="BJW537" s="682"/>
      <c r="BJX537" s="682"/>
      <c r="BJY537" s="682"/>
      <c r="BJZ537" s="682"/>
      <c r="BKA537" s="682"/>
      <c r="BKB537" s="682"/>
      <c r="BKC537" s="682"/>
      <c r="BKD537" s="682"/>
      <c r="BKE537" s="682"/>
      <c r="BKF537" s="682"/>
      <c r="BKG537" s="682"/>
      <c r="BKH537" s="682"/>
      <c r="BKI537" s="682"/>
      <c r="BKJ537" s="682"/>
      <c r="BKK537" s="682"/>
      <c r="BKL537" s="682"/>
      <c r="BKM537" s="682"/>
      <c r="BKN537" s="682"/>
      <c r="BKO537" s="682"/>
      <c r="BKP537" s="682"/>
      <c r="BKQ537" s="682"/>
      <c r="BKR537" s="682"/>
      <c r="BKS537" s="682"/>
      <c r="BKT537" s="682"/>
      <c r="BKU537" s="682"/>
      <c r="BKV537" s="682"/>
      <c r="BKW537" s="682"/>
      <c r="BKX537" s="682"/>
      <c r="BKY537" s="682"/>
      <c r="BKZ537" s="682"/>
      <c r="BLA537" s="682"/>
      <c r="BLB537" s="682"/>
      <c r="BLC537" s="682"/>
      <c r="BLD537" s="682"/>
      <c r="BLE537" s="682"/>
      <c r="BLF537" s="682"/>
      <c r="BLG537" s="682"/>
      <c r="BLH537" s="682"/>
      <c r="BLI537" s="682"/>
      <c r="BLJ537" s="682"/>
      <c r="BLK537" s="682"/>
      <c r="BLL537" s="682"/>
      <c r="BLM537" s="682"/>
      <c r="BLN537" s="682"/>
      <c r="BLO537" s="682"/>
      <c r="BLP537" s="682"/>
      <c r="BLQ537" s="682"/>
      <c r="BLR537" s="682"/>
      <c r="BLS537" s="682"/>
      <c r="BLT537" s="682"/>
      <c r="BLU537" s="682"/>
      <c r="BLV537" s="682"/>
      <c r="BLW537" s="682"/>
      <c r="BLX537" s="682"/>
      <c r="BLY537" s="682"/>
      <c r="BLZ537" s="682"/>
      <c r="BMA537" s="682"/>
      <c r="BMB537" s="682"/>
      <c r="BMC537" s="682"/>
      <c r="BMD537" s="682"/>
      <c r="BME537" s="682"/>
      <c r="BMF537" s="682"/>
      <c r="BMG537" s="682"/>
      <c r="BMH537" s="682"/>
      <c r="BMI537" s="682"/>
      <c r="BMJ537" s="682"/>
      <c r="BMK537" s="682"/>
      <c r="BML537" s="682"/>
      <c r="BMM537" s="682"/>
      <c r="BMN537" s="682"/>
      <c r="BMO537" s="682"/>
      <c r="BMP537" s="682"/>
      <c r="BMQ537" s="682"/>
      <c r="BMR537" s="682"/>
      <c r="BMS537" s="682"/>
      <c r="BMT537" s="682"/>
      <c r="BMU537" s="682"/>
      <c r="BMV537" s="682"/>
      <c r="BMW537" s="682"/>
      <c r="BMX537" s="682"/>
      <c r="BMY537" s="682"/>
      <c r="BMZ537" s="682"/>
      <c r="BNA537" s="682"/>
      <c r="BNB537" s="682"/>
      <c r="BNC537" s="682"/>
      <c r="BND537" s="682"/>
      <c r="BNE537" s="682"/>
      <c r="BNF537" s="682"/>
      <c r="BNG537" s="682"/>
      <c r="BNH537" s="682"/>
      <c r="BNI537" s="682"/>
      <c r="BNJ537" s="682"/>
      <c r="BNK537" s="682"/>
      <c r="BNL537" s="682"/>
      <c r="BNM537" s="682"/>
      <c r="BNN537" s="682"/>
      <c r="BNO537" s="682"/>
      <c r="BNP537" s="682"/>
      <c r="BNQ537" s="682"/>
      <c r="BNR537" s="682"/>
      <c r="BNS537" s="682"/>
      <c r="BNT537" s="682"/>
      <c r="BNU537" s="682"/>
      <c r="BNV537" s="682"/>
      <c r="BNW537" s="682"/>
      <c r="BNX537" s="682"/>
      <c r="BNY537" s="682"/>
      <c r="BNZ537" s="682"/>
      <c r="BOA537" s="682"/>
      <c r="BOB537" s="682"/>
      <c r="BOC537" s="682"/>
      <c r="BOD537" s="682"/>
      <c r="BOE537" s="682"/>
      <c r="BOF537" s="682"/>
      <c r="BOG537" s="682"/>
      <c r="BOH537" s="682"/>
      <c r="BOI537" s="682"/>
      <c r="BOJ537" s="682"/>
      <c r="BOK537" s="682"/>
      <c r="BOL537" s="682"/>
      <c r="BOM537" s="682"/>
      <c r="BON537" s="682"/>
      <c r="BOO537" s="682"/>
      <c r="BOP537" s="682"/>
      <c r="BOQ537" s="682"/>
      <c r="BOR537" s="682"/>
      <c r="BOS537" s="682"/>
      <c r="BOT537" s="682"/>
      <c r="BOU537" s="682"/>
      <c r="BOV537" s="682"/>
      <c r="BOW537" s="682"/>
      <c r="BOX537" s="682"/>
      <c r="BOY537" s="682"/>
      <c r="BOZ537" s="682"/>
      <c r="BPA537" s="682"/>
      <c r="BPB537" s="682"/>
      <c r="BPC537" s="682"/>
      <c r="BPD537" s="682"/>
      <c r="BPE537" s="682"/>
      <c r="BPF537" s="682"/>
      <c r="BPG537" s="682"/>
      <c r="BPH537" s="682"/>
      <c r="BPI537" s="682"/>
      <c r="BPJ537" s="682"/>
      <c r="BPK537" s="682"/>
      <c r="BPL537" s="682"/>
      <c r="BPM537" s="682"/>
      <c r="BPN537" s="682"/>
      <c r="BPO537" s="682"/>
      <c r="BPP537" s="682"/>
      <c r="BPQ537" s="682"/>
      <c r="BPR537" s="682"/>
      <c r="BPS537" s="682"/>
      <c r="BPT537" s="682"/>
      <c r="BPU537" s="682"/>
      <c r="BPV537" s="682"/>
      <c r="BPW537" s="682"/>
      <c r="BPX537" s="682"/>
      <c r="BPY537" s="682"/>
      <c r="BPZ537" s="682"/>
      <c r="BQA537" s="682"/>
      <c r="BQB537" s="682"/>
      <c r="BQC537" s="682"/>
      <c r="BQD537" s="682"/>
      <c r="BQE537" s="682"/>
      <c r="BQF537" s="682"/>
      <c r="BQG537" s="682"/>
      <c r="BQH537" s="682"/>
      <c r="BQI537" s="682"/>
      <c r="BQJ537" s="682"/>
      <c r="BQK537" s="682"/>
      <c r="BQL537" s="682"/>
      <c r="BQM537" s="682"/>
      <c r="BQN537" s="682"/>
      <c r="BQO537" s="682"/>
      <c r="BQP537" s="682"/>
      <c r="BQQ537" s="682"/>
      <c r="BQR537" s="682"/>
      <c r="BQS537" s="682"/>
      <c r="BQT537" s="682"/>
      <c r="BQU537" s="682"/>
      <c r="BQV537" s="682"/>
      <c r="BQW537" s="682"/>
      <c r="BQX537" s="682"/>
      <c r="BQY537" s="682"/>
      <c r="BQZ537" s="682"/>
      <c r="BRA537" s="682"/>
      <c r="BRB537" s="682"/>
      <c r="BRC537" s="682"/>
      <c r="BRD537" s="682"/>
      <c r="BRE537" s="682"/>
      <c r="BRF537" s="682"/>
      <c r="BRG537" s="682"/>
      <c r="BRH537" s="682"/>
      <c r="BRI537" s="682"/>
      <c r="BRJ537" s="682"/>
      <c r="BRK537" s="682"/>
      <c r="BRL537" s="682"/>
      <c r="BRM537" s="682"/>
      <c r="BRN537" s="682"/>
      <c r="BRO537" s="682"/>
      <c r="BRP537" s="682"/>
      <c r="BRQ537" s="682"/>
      <c r="BRR537" s="682"/>
      <c r="BRS537" s="682"/>
      <c r="BRT537" s="682"/>
      <c r="BRU537" s="682"/>
      <c r="BRV537" s="682"/>
      <c r="BRW537" s="682"/>
      <c r="BRX537" s="682"/>
      <c r="BRY537" s="682"/>
      <c r="BRZ537" s="682"/>
      <c r="BSA537" s="682"/>
      <c r="BSB537" s="682"/>
      <c r="BSC537" s="682"/>
      <c r="BSD537" s="682"/>
      <c r="BSE537" s="682"/>
      <c r="BSF537" s="682"/>
      <c r="BSG537" s="682"/>
      <c r="BSH537" s="682"/>
      <c r="BSI537" s="682"/>
      <c r="BSJ537" s="682"/>
      <c r="BSK537" s="682"/>
      <c r="BSL537" s="682"/>
      <c r="BSM537" s="682"/>
      <c r="BSN537" s="682"/>
      <c r="BSO537" s="682"/>
      <c r="BSP537" s="682"/>
      <c r="BSQ537" s="682"/>
      <c r="BSR537" s="682"/>
      <c r="BSS537" s="682"/>
      <c r="BST537" s="682"/>
      <c r="BSU537" s="682"/>
      <c r="BSV537" s="682"/>
      <c r="BSW537" s="682"/>
      <c r="BSX537" s="682"/>
      <c r="BSY537" s="682"/>
      <c r="BSZ537" s="682"/>
      <c r="BTA537" s="682"/>
      <c r="BTB537" s="682"/>
      <c r="BTC537" s="682"/>
      <c r="BTD537" s="682"/>
      <c r="BTE537" s="682"/>
      <c r="BTF537" s="682"/>
      <c r="BTG537" s="682"/>
      <c r="BTH537" s="682"/>
      <c r="BTI537" s="682"/>
      <c r="BTJ537" s="682"/>
      <c r="BTK537" s="682"/>
      <c r="BTL537" s="682"/>
      <c r="BTM537" s="682"/>
      <c r="BTN537" s="682"/>
      <c r="BTO537" s="682"/>
      <c r="BTP537" s="682"/>
      <c r="BTQ537" s="682"/>
      <c r="BTR537" s="682"/>
      <c r="BTS537" s="682"/>
      <c r="BTT537" s="682"/>
      <c r="BTU537" s="682"/>
      <c r="BTV537" s="682"/>
      <c r="BTW537" s="682"/>
      <c r="BTX537" s="682"/>
      <c r="BTY537" s="682"/>
      <c r="BTZ537" s="682"/>
      <c r="BUA537" s="682"/>
      <c r="BUB537" s="682"/>
      <c r="BUC537" s="682"/>
      <c r="BUD537" s="682"/>
      <c r="BUE537" s="682"/>
      <c r="BUF537" s="682"/>
      <c r="BUG537" s="682"/>
      <c r="BUH537" s="682"/>
      <c r="BUI537" s="682"/>
      <c r="BUJ537" s="682"/>
      <c r="BUK537" s="682"/>
      <c r="BUL537" s="682"/>
      <c r="BUM537" s="682"/>
      <c r="BUN537" s="682"/>
      <c r="BUO537" s="682"/>
      <c r="BUP537" s="682"/>
      <c r="BUQ537" s="682"/>
      <c r="BUR537" s="682"/>
      <c r="BUS537" s="682"/>
      <c r="BUT537" s="682"/>
      <c r="BUU537" s="682"/>
      <c r="BUV537" s="682"/>
      <c r="BUW537" s="682"/>
      <c r="BUX537" s="682"/>
      <c r="BUY537" s="682"/>
      <c r="BUZ537" s="682"/>
      <c r="BVA537" s="682"/>
      <c r="BVB537" s="682"/>
      <c r="BVC537" s="682"/>
      <c r="BVD537" s="682"/>
      <c r="BVE537" s="682"/>
      <c r="BVF537" s="682"/>
      <c r="BVG537" s="682"/>
      <c r="BVH537" s="682"/>
      <c r="BVI537" s="682"/>
      <c r="BVJ537" s="682"/>
      <c r="BVK537" s="682"/>
      <c r="BVL537" s="682"/>
      <c r="BVM537" s="682"/>
      <c r="BVN537" s="682"/>
      <c r="BVO537" s="682"/>
      <c r="BVP537" s="682"/>
      <c r="BVQ537" s="682"/>
      <c r="BVR537" s="682"/>
      <c r="BVS537" s="682"/>
      <c r="BVT537" s="682"/>
      <c r="BVU537" s="682"/>
      <c r="BVV537" s="682"/>
      <c r="BVW537" s="682"/>
      <c r="BVX537" s="682"/>
      <c r="BVY537" s="682"/>
      <c r="BVZ537" s="682"/>
      <c r="BWA537" s="682"/>
      <c r="BWB537" s="682"/>
      <c r="BWC537" s="682"/>
      <c r="BWD537" s="682"/>
      <c r="BWE537" s="682"/>
      <c r="BWF537" s="682"/>
      <c r="BWG537" s="682"/>
      <c r="BWH537" s="682"/>
      <c r="BWI537" s="682"/>
      <c r="BWJ537" s="682"/>
      <c r="BWK537" s="682"/>
      <c r="BWL537" s="682"/>
      <c r="BWM537" s="682"/>
      <c r="BWN537" s="682"/>
      <c r="BWO537" s="682"/>
      <c r="BWP537" s="682"/>
      <c r="BWQ537" s="682"/>
      <c r="BWR537" s="682"/>
      <c r="BWS537" s="682"/>
      <c r="BWT537" s="682"/>
      <c r="BWU537" s="682"/>
      <c r="BWV537" s="682"/>
      <c r="BWW537" s="682"/>
      <c r="BWX537" s="682"/>
      <c r="BWY537" s="682"/>
      <c r="BWZ537" s="682"/>
      <c r="BXA537" s="682"/>
      <c r="BXB537" s="682"/>
      <c r="BXC537" s="682"/>
      <c r="BXD537" s="682"/>
      <c r="BXE537" s="682"/>
      <c r="BXF537" s="682"/>
      <c r="BXG537" s="682"/>
      <c r="BXH537" s="682"/>
      <c r="BXI537" s="682"/>
      <c r="BXJ537" s="682"/>
      <c r="BXK537" s="682"/>
      <c r="BXL537" s="682"/>
      <c r="BXM537" s="682"/>
      <c r="BXN537" s="682"/>
      <c r="BXO537" s="682"/>
      <c r="BXP537" s="682"/>
      <c r="BXQ537" s="682"/>
      <c r="BXR537" s="682"/>
      <c r="BXS537" s="682"/>
      <c r="BXT537" s="682"/>
      <c r="BXU537" s="682"/>
      <c r="BXV537" s="682"/>
      <c r="BXW537" s="682"/>
      <c r="BXX537" s="682"/>
      <c r="BXY537" s="682"/>
      <c r="BXZ537" s="682"/>
      <c r="BYA537" s="682"/>
      <c r="BYB537" s="682"/>
      <c r="BYC537" s="682"/>
      <c r="BYD537" s="682"/>
      <c r="BYE537" s="682"/>
      <c r="BYF537" s="682"/>
      <c r="BYG537" s="682"/>
      <c r="BYH537" s="682"/>
      <c r="BYI537" s="682"/>
      <c r="BYJ537" s="682"/>
      <c r="BYK537" s="682"/>
      <c r="BYL537" s="682"/>
      <c r="BYM537" s="682"/>
      <c r="BYN537" s="682"/>
      <c r="BYO537" s="682"/>
      <c r="BYP537" s="682"/>
      <c r="BYQ537" s="682"/>
      <c r="BYR537" s="682"/>
      <c r="BYS537" s="682"/>
      <c r="BYT537" s="682"/>
      <c r="BYU537" s="682"/>
      <c r="BYV537" s="682"/>
      <c r="BYW537" s="682"/>
      <c r="BYX537" s="682"/>
      <c r="BYY537" s="682"/>
      <c r="BYZ537" s="682"/>
      <c r="BZA537" s="682"/>
      <c r="BZB537" s="682"/>
      <c r="BZC537" s="682"/>
      <c r="BZD537" s="682"/>
      <c r="BZE537" s="682"/>
      <c r="BZF537" s="682"/>
      <c r="BZG537" s="682"/>
      <c r="BZH537" s="682"/>
      <c r="BZI537" s="682"/>
      <c r="BZJ537" s="682"/>
      <c r="BZK537" s="682"/>
      <c r="BZL537" s="682"/>
      <c r="BZM537" s="682"/>
      <c r="BZN537" s="682"/>
      <c r="BZO537" s="682"/>
      <c r="BZP537" s="682"/>
      <c r="BZQ537" s="682"/>
      <c r="BZR537" s="682"/>
      <c r="BZS537" s="682"/>
      <c r="BZT537" s="682"/>
      <c r="BZU537" s="682"/>
      <c r="BZV537" s="682"/>
      <c r="BZW537" s="682"/>
      <c r="BZX537" s="682"/>
      <c r="BZY537" s="682"/>
      <c r="BZZ537" s="682"/>
      <c r="CAA537" s="682"/>
      <c r="CAB537" s="682"/>
      <c r="CAC537" s="682"/>
      <c r="CAD537" s="682"/>
      <c r="CAE537" s="682"/>
      <c r="CAF537" s="682"/>
      <c r="CAG537" s="682"/>
      <c r="CAH537" s="682"/>
      <c r="CAI537" s="682"/>
      <c r="CAJ537" s="682"/>
      <c r="CAK537" s="682"/>
      <c r="CAL537" s="682"/>
      <c r="CAM537" s="682"/>
      <c r="CAN537" s="682"/>
      <c r="CAO537" s="682"/>
      <c r="CAP537" s="682"/>
      <c r="CAQ537" s="682"/>
      <c r="CAR537" s="682"/>
      <c r="CAS537" s="682"/>
      <c r="CAT537" s="682"/>
      <c r="CAU537" s="682"/>
      <c r="CAV537" s="682"/>
      <c r="CAW537" s="682"/>
      <c r="CAX537" s="682"/>
      <c r="CAY537" s="682"/>
      <c r="CAZ537" s="682"/>
      <c r="CBA537" s="682"/>
      <c r="CBB537" s="682"/>
      <c r="CBC537" s="682"/>
      <c r="CBD537" s="682"/>
      <c r="CBE537" s="682"/>
      <c r="CBF537" s="682"/>
      <c r="CBG537" s="682"/>
      <c r="CBH537" s="682"/>
      <c r="CBI537" s="682"/>
      <c r="CBJ537" s="682"/>
      <c r="CBK537" s="682"/>
      <c r="CBL537" s="682"/>
      <c r="CBM537" s="682"/>
      <c r="CBN537" s="682"/>
      <c r="CBO537" s="682"/>
      <c r="CBP537" s="682"/>
      <c r="CBQ537" s="682"/>
      <c r="CBR537" s="682"/>
      <c r="CBS537" s="682"/>
      <c r="CBT537" s="682"/>
      <c r="CBU537" s="682"/>
      <c r="CBV537" s="682"/>
      <c r="CBW537" s="682"/>
      <c r="CBX537" s="682"/>
      <c r="CBY537" s="682"/>
      <c r="CBZ537" s="682"/>
      <c r="CCA537" s="682"/>
      <c r="CCB537" s="682"/>
      <c r="CCC537" s="682"/>
      <c r="CCD537" s="682"/>
      <c r="CCE537" s="682"/>
      <c r="CCF537" s="682"/>
      <c r="CCG537" s="682"/>
      <c r="CCH537" s="682"/>
      <c r="CCI537" s="682"/>
      <c r="CCJ537" s="682"/>
      <c r="CCK537" s="682"/>
      <c r="CCL537" s="682"/>
      <c r="CCM537" s="682"/>
      <c r="CCN537" s="682"/>
      <c r="CCO537" s="682"/>
      <c r="CCP537" s="682"/>
      <c r="CCQ537" s="682"/>
      <c r="CCR537" s="682"/>
      <c r="CCS537" s="682"/>
      <c r="CCT537" s="682"/>
      <c r="CCU537" s="682"/>
      <c r="CCV537" s="682"/>
      <c r="CCW537" s="682"/>
      <c r="CCX537" s="682"/>
      <c r="CCY537" s="682"/>
      <c r="CCZ537" s="682"/>
      <c r="CDA537" s="682"/>
      <c r="CDB537" s="682"/>
      <c r="CDC537" s="682"/>
      <c r="CDD537" s="682"/>
      <c r="CDE537" s="682"/>
      <c r="CDF537" s="682"/>
      <c r="CDG537" s="682"/>
      <c r="CDH537" s="682"/>
      <c r="CDI537" s="682"/>
      <c r="CDJ537" s="682"/>
      <c r="CDK537" s="682"/>
      <c r="CDL537" s="682"/>
      <c r="CDM537" s="682"/>
      <c r="CDN537" s="682"/>
      <c r="CDO537" s="682"/>
      <c r="CDP537" s="682"/>
      <c r="CDQ537" s="682"/>
      <c r="CDR537" s="682"/>
      <c r="CDS537" s="682"/>
      <c r="CDT537" s="682"/>
      <c r="CDU537" s="682"/>
      <c r="CDV537" s="682"/>
      <c r="CDW537" s="682"/>
      <c r="CDX537" s="682"/>
      <c r="CDY537" s="682"/>
      <c r="CDZ537" s="682"/>
      <c r="CEA537" s="682"/>
      <c r="CEB537" s="682"/>
      <c r="CEC537" s="682"/>
      <c r="CED537" s="682"/>
      <c r="CEE537" s="682"/>
      <c r="CEF537" s="682"/>
      <c r="CEG537" s="682"/>
      <c r="CEH537" s="682"/>
      <c r="CEI537" s="682"/>
      <c r="CEJ537" s="682"/>
      <c r="CEK537" s="682"/>
      <c r="CEL537" s="682"/>
      <c r="CEM537" s="682"/>
      <c r="CEN537" s="682"/>
      <c r="CEO537" s="682"/>
      <c r="CEP537" s="682"/>
      <c r="CEQ537" s="682"/>
      <c r="CER537" s="682"/>
      <c r="CES537" s="682"/>
      <c r="CET537" s="682"/>
      <c r="CEU537" s="682"/>
      <c r="CEV537" s="682"/>
      <c r="CEW537" s="682"/>
      <c r="CEX537" s="682"/>
      <c r="CEY537" s="682"/>
      <c r="CEZ537" s="682"/>
      <c r="CFA537" s="682"/>
      <c r="CFB537" s="682"/>
      <c r="CFC537" s="682"/>
      <c r="CFD537" s="682"/>
      <c r="CFE537" s="682"/>
      <c r="CFF537" s="682"/>
      <c r="CFG537" s="682"/>
      <c r="CFH537" s="682"/>
      <c r="CFI537" s="682"/>
      <c r="CFJ537" s="682"/>
      <c r="CFK537" s="682"/>
      <c r="CFL537" s="682"/>
      <c r="CFM537" s="682"/>
      <c r="CFN537" s="682"/>
      <c r="CFO537" s="682"/>
      <c r="CFP537" s="682"/>
      <c r="CFQ537" s="682"/>
      <c r="CFR537" s="682"/>
      <c r="CFS537" s="682"/>
      <c r="CFT537" s="682"/>
      <c r="CFU537" s="682"/>
      <c r="CFV537" s="682"/>
      <c r="CFW537" s="682"/>
      <c r="CFX537" s="682"/>
      <c r="CFY537" s="682"/>
      <c r="CFZ537" s="682"/>
      <c r="CGA537" s="682"/>
      <c r="CGB537" s="682"/>
      <c r="CGC537" s="682"/>
      <c r="CGD537" s="682"/>
      <c r="CGE537" s="682"/>
      <c r="CGF537" s="682"/>
      <c r="CGG537" s="682"/>
      <c r="CGH537" s="682"/>
      <c r="CGI537" s="682"/>
      <c r="CGJ537" s="682"/>
      <c r="CGK537" s="682"/>
      <c r="CGL537" s="682"/>
      <c r="CGM537" s="682"/>
      <c r="CGN537" s="682"/>
      <c r="CGO537" s="682"/>
      <c r="CGP537" s="682"/>
      <c r="CGQ537" s="682"/>
      <c r="CGR537" s="682"/>
      <c r="CGS537" s="682"/>
      <c r="CGT537" s="682"/>
      <c r="CGU537" s="682"/>
      <c r="CGV537" s="682"/>
      <c r="CGW537" s="682"/>
      <c r="CGX537" s="682"/>
      <c r="CGY537" s="682"/>
      <c r="CGZ537" s="682"/>
      <c r="CHA537" s="682"/>
      <c r="CHB537" s="682"/>
      <c r="CHC537" s="682"/>
      <c r="CHD537" s="682"/>
      <c r="CHE537" s="682"/>
      <c r="CHF537" s="682"/>
      <c r="CHG537" s="682"/>
      <c r="CHH537" s="682"/>
      <c r="CHI537" s="682"/>
      <c r="CHJ537" s="682"/>
      <c r="CHK537" s="682"/>
      <c r="CHL537" s="682"/>
      <c r="CHM537" s="682"/>
      <c r="CHN537" s="682"/>
      <c r="CHO537" s="682"/>
      <c r="CHP537" s="682"/>
      <c r="CHQ537" s="682"/>
      <c r="CHR537" s="682"/>
      <c r="CHS537" s="682"/>
      <c r="CHT537" s="682"/>
      <c r="CHU537" s="682"/>
      <c r="CHV537" s="682"/>
      <c r="CHW537" s="682"/>
      <c r="CHX537" s="682"/>
      <c r="CHY537" s="682"/>
      <c r="CHZ537" s="682"/>
      <c r="CIA537" s="682"/>
      <c r="CIB537" s="682"/>
      <c r="CIC537" s="682"/>
      <c r="CID537" s="682"/>
      <c r="CIE537" s="682"/>
      <c r="CIF537" s="682"/>
      <c r="CIG537" s="682"/>
      <c r="CIH537" s="682"/>
      <c r="CII537" s="682"/>
      <c r="CIJ537" s="682"/>
      <c r="CIK537" s="682"/>
      <c r="CIL537" s="682"/>
      <c r="CIM537" s="682"/>
      <c r="CIN537" s="682"/>
      <c r="CIO537" s="682"/>
      <c r="CIP537" s="682"/>
      <c r="CIQ537" s="682"/>
      <c r="CIR537" s="682"/>
      <c r="CIS537" s="682"/>
      <c r="CIT537" s="682"/>
      <c r="CIU537" s="682"/>
      <c r="CIV537" s="682"/>
      <c r="CIW537" s="682"/>
      <c r="CIX537" s="682"/>
      <c r="CIY537" s="682"/>
      <c r="CIZ537" s="682"/>
      <c r="CJA537" s="682"/>
      <c r="CJB537" s="682"/>
      <c r="CJC537" s="682"/>
      <c r="CJD537" s="682"/>
      <c r="CJE537" s="682"/>
      <c r="CJF537" s="682"/>
      <c r="CJG537" s="682"/>
      <c r="CJH537" s="682"/>
      <c r="CJI537" s="682"/>
      <c r="CJJ537" s="682"/>
      <c r="CJK537" s="682"/>
      <c r="CJL537" s="682"/>
      <c r="CJM537" s="682"/>
      <c r="CJN537" s="682"/>
      <c r="CJO537" s="682"/>
      <c r="CJP537" s="682"/>
      <c r="CJQ537" s="682"/>
      <c r="CJR537" s="682"/>
      <c r="CJS537" s="682"/>
      <c r="CJT537" s="682"/>
      <c r="CJU537" s="682"/>
      <c r="CJV537" s="682"/>
      <c r="CJW537" s="682"/>
      <c r="CJX537" s="682"/>
      <c r="CJY537" s="682"/>
      <c r="CJZ537" s="682"/>
      <c r="CKA537" s="682"/>
      <c r="CKB537" s="682"/>
      <c r="CKC537" s="682"/>
      <c r="CKD537" s="682"/>
      <c r="CKE537" s="682"/>
      <c r="CKF537" s="682"/>
      <c r="CKG537" s="682"/>
      <c r="CKH537" s="682"/>
      <c r="CKI537" s="682"/>
      <c r="CKJ537" s="682"/>
      <c r="CKK537" s="682"/>
      <c r="CKL537" s="682"/>
      <c r="CKM537" s="682"/>
      <c r="CKN537" s="682"/>
      <c r="CKO537" s="682"/>
      <c r="CKP537" s="682"/>
      <c r="CKQ537" s="682"/>
      <c r="CKR537" s="682"/>
      <c r="CKS537" s="682"/>
      <c r="CKT537" s="682"/>
      <c r="CKU537" s="682"/>
      <c r="CKV537" s="682"/>
      <c r="CKW537" s="682"/>
      <c r="CKX537" s="682"/>
      <c r="CKY537" s="682"/>
      <c r="CKZ537" s="682"/>
      <c r="CLA537" s="682"/>
      <c r="CLB537" s="682"/>
      <c r="CLC537" s="682"/>
      <c r="CLD537" s="682"/>
      <c r="CLE537" s="682"/>
      <c r="CLF537" s="682"/>
      <c r="CLG537" s="682"/>
      <c r="CLH537" s="682"/>
      <c r="CLI537" s="682"/>
      <c r="CLJ537" s="682"/>
      <c r="CLK537" s="682"/>
      <c r="CLL537" s="682"/>
      <c r="CLM537" s="682"/>
      <c r="CLN537" s="682"/>
      <c r="CLO537" s="682"/>
      <c r="CLP537" s="682"/>
      <c r="CLQ537" s="682"/>
      <c r="CLR537" s="682"/>
      <c r="CLS537" s="682"/>
      <c r="CLT537" s="682"/>
      <c r="CLU537" s="682"/>
      <c r="CLV537" s="682"/>
      <c r="CLW537" s="682"/>
      <c r="CLX537" s="682"/>
      <c r="CLY537" s="682"/>
      <c r="CLZ537" s="682"/>
      <c r="CMA537" s="682"/>
      <c r="CMB537" s="682"/>
      <c r="CMC537" s="682"/>
      <c r="CMD537" s="682"/>
      <c r="CME537" s="682"/>
      <c r="CMF537" s="682"/>
      <c r="CMG537" s="682"/>
      <c r="CMH537" s="682"/>
      <c r="CMI537" s="682"/>
      <c r="CMJ537" s="682"/>
      <c r="CMK537" s="682"/>
      <c r="CML537" s="682"/>
      <c r="CMM537" s="682"/>
      <c r="CMN537" s="682"/>
      <c r="CMO537" s="682"/>
      <c r="CMP537" s="682"/>
      <c r="CMQ537" s="682"/>
      <c r="CMR537" s="682"/>
      <c r="CMS537" s="682"/>
      <c r="CMT537" s="682"/>
      <c r="CMU537" s="682"/>
      <c r="CMV537" s="682"/>
      <c r="CMW537" s="682"/>
      <c r="CMX537" s="682"/>
      <c r="CMY537" s="682"/>
      <c r="CMZ537" s="682"/>
      <c r="CNA537" s="682"/>
      <c r="CNB537" s="682"/>
      <c r="CNC537" s="682"/>
      <c r="CND537" s="682"/>
      <c r="CNE537" s="682"/>
      <c r="CNF537" s="682"/>
      <c r="CNG537" s="682"/>
      <c r="CNH537" s="682"/>
      <c r="CNI537" s="682"/>
      <c r="CNJ537" s="682"/>
      <c r="CNK537" s="682"/>
      <c r="CNL537" s="682"/>
      <c r="CNM537" s="682"/>
      <c r="CNN537" s="682"/>
      <c r="CNO537" s="682"/>
      <c r="CNP537" s="682"/>
      <c r="CNQ537" s="682"/>
      <c r="CNR537" s="682"/>
      <c r="CNS537" s="682"/>
      <c r="CNT537" s="682"/>
      <c r="CNU537" s="682"/>
      <c r="CNV537" s="682"/>
      <c r="CNW537" s="682"/>
      <c r="CNX537" s="682"/>
      <c r="CNY537" s="682"/>
      <c r="CNZ537" s="682"/>
      <c r="COA537" s="682"/>
      <c r="COB537" s="682"/>
      <c r="COC537" s="682"/>
      <c r="COD537" s="682"/>
      <c r="COE537" s="682"/>
      <c r="COF537" s="682"/>
      <c r="COG537" s="682"/>
      <c r="COH537" s="682"/>
      <c r="COI537" s="682"/>
      <c r="COJ537" s="682"/>
      <c r="COK537" s="682"/>
      <c r="COL537" s="682"/>
      <c r="COM537" s="682"/>
      <c r="CON537" s="682"/>
      <c r="COO537" s="682"/>
      <c r="COP537" s="682"/>
      <c r="COQ537" s="682"/>
      <c r="COR537" s="682"/>
      <c r="COS537" s="682"/>
      <c r="COT537" s="682"/>
      <c r="COU537" s="682"/>
      <c r="COV537" s="682"/>
      <c r="COW537" s="682"/>
      <c r="COX537" s="682"/>
      <c r="COY537" s="682"/>
      <c r="COZ537" s="682"/>
      <c r="CPA537" s="682"/>
      <c r="CPB537" s="682"/>
      <c r="CPC537" s="682"/>
      <c r="CPD537" s="682"/>
      <c r="CPE537" s="682"/>
      <c r="CPF537" s="682"/>
      <c r="CPG537" s="682"/>
      <c r="CPH537" s="682"/>
      <c r="CPI537" s="682"/>
      <c r="CPJ537" s="682"/>
      <c r="CPK537" s="682"/>
      <c r="CPL537" s="682"/>
      <c r="CPM537" s="682"/>
      <c r="CPN537" s="682"/>
      <c r="CPO537" s="682"/>
      <c r="CPP537" s="682"/>
      <c r="CPQ537" s="682"/>
      <c r="CPR537" s="682"/>
      <c r="CPS537" s="682"/>
      <c r="CPT537" s="682"/>
      <c r="CPU537" s="682"/>
      <c r="CPV537" s="682"/>
      <c r="CPW537" s="682"/>
      <c r="CPX537" s="682"/>
      <c r="CPY537" s="682"/>
      <c r="CPZ537" s="682"/>
      <c r="CQA537" s="682"/>
      <c r="CQB537" s="682"/>
      <c r="CQC537" s="682"/>
      <c r="CQD537" s="682"/>
      <c r="CQE537" s="682"/>
      <c r="CQF537" s="682"/>
      <c r="CQG537" s="682"/>
      <c r="CQH537" s="682"/>
      <c r="CQI537" s="682"/>
      <c r="CQJ537" s="682"/>
      <c r="CQK537" s="682"/>
      <c r="CQL537" s="682"/>
      <c r="CQM537" s="682"/>
      <c r="CQN537" s="682"/>
      <c r="CQO537" s="682"/>
      <c r="CQP537" s="682"/>
      <c r="CQQ537" s="682"/>
      <c r="CQR537" s="682"/>
      <c r="CQS537" s="682"/>
      <c r="CQT537" s="682"/>
      <c r="CQU537" s="682"/>
      <c r="CQV537" s="682"/>
      <c r="CQW537" s="682"/>
      <c r="CQX537" s="682"/>
      <c r="CQY537" s="682"/>
      <c r="CQZ537" s="682"/>
      <c r="CRA537" s="682"/>
      <c r="CRB537" s="682"/>
      <c r="CRC537" s="682"/>
      <c r="CRD537" s="682"/>
      <c r="CRE537" s="682"/>
      <c r="CRF537" s="682"/>
      <c r="CRG537" s="682"/>
      <c r="CRH537" s="682"/>
      <c r="CRI537" s="682"/>
      <c r="CRJ537" s="682"/>
      <c r="CRK537" s="682"/>
      <c r="CRL537" s="682"/>
      <c r="CRM537" s="682"/>
      <c r="CRN537" s="682"/>
      <c r="CRO537" s="682"/>
      <c r="CRP537" s="682"/>
      <c r="CRQ537" s="682"/>
      <c r="CRR537" s="682"/>
      <c r="CRS537" s="682"/>
      <c r="CRT537" s="682"/>
      <c r="CRU537" s="682"/>
      <c r="CRV537" s="682"/>
      <c r="CRW537" s="682"/>
      <c r="CRX537" s="682"/>
      <c r="CRY537" s="682"/>
      <c r="CRZ537" s="682"/>
      <c r="CSA537" s="682"/>
      <c r="CSB537" s="682"/>
      <c r="CSC537" s="682"/>
      <c r="CSD537" s="682"/>
      <c r="CSE537" s="682"/>
      <c r="CSF537" s="682"/>
      <c r="CSG537" s="682"/>
      <c r="CSH537" s="682"/>
      <c r="CSI537" s="682"/>
      <c r="CSJ537" s="682"/>
      <c r="CSK537" s="682"/>
      <c r="CSL537" s="682"/>
      <c r="CSM537" s="682"/>
      <c r="CSN537" s="682"/>
      <c r="CSO537" s="682"/>
      <c r="CSP537" s="682"/>
      <c r="CSQ537" s="682"/>
      <c r="CSR537" s="682"/>
      <c r="CSS537" s="682"/>
      <c r="CST537" s="682"/>
      <c r="CSU537" s="682"/>
      <c r="CSV537" s="682"/>
      <c r="CSW537" s="682"/>
      <c r="CSX537" s="682"/>
      <c r="CSY537" s="682"/>
      <c r="CSZ537" s="682"/>
      <c r="CTA537" s="682"/>
      <c r="CTB537" s="682"/>
      <c r="CTC537" s="682"/>
      <c r="CTD537" s="682"/>
      <c r="CTE537" s="682"/>
      <c r="CTF537" s="682"/>
      <c r="CTG537" s="682"/>
      <c r="CTH537" s="682"/>
      <c r="CTI537" s="682"/>
      <c r="CTJ537" s="682"/>
      <c r="CTK537" s="682"/>
      <c r="CTL537" s="682"/>
      <c r="CTM537" s="682"/>
      <c r="CTN537" s="682"/>
      <c r="CTO537" s="682"/>
      <c r="CTP537" s="682"/>
      <c r="CTQ537" s="682"/>
      <c r="CTR537" s="682"/>
      <c r="CTS537" s="682"/>
      <c r="CTT537" s="682"/>
      <c r="CTU537" s="682"/>
      <c r="CTV537" s="682"/>
      <c r="CTW537" s="682"/>
      <c r="CTX537" s="682"/>
      <c r="CTY537" s="682"/>
      <c r="CTZ537" s="682"/>
      <c r="CUA537" s="682"/>
      <c r="CUB537" s="682"/>
      <c r="CUC537" s="682"/>
      <c r="CUD537" s="682"/>
      <c r="CUE537" s="682"/>
      <c r="CUF537" s="682"/>
      <c r="CUG537" s="682"/>
      <c r="CUH537" s="682"/>
      <c r="CUI537" s="682"/>
      <c r="CUJ537" s="682"/>
      <c r="CUK537" s="682"/>
      <c r="CUL537" s="682"/>
      <c r="CUM537" s="682"/>
      <c r="CUN537" s="682"/>
      <c r="CUO537" s="682"/>
      <c r="CUP537" s="682"/>
      <c r="CUQ537" s="682"/>
      <c r="CUR537" s="682"/>
      <c r="CUS537" s="682"/>
      <c r="CUT537" s="682"/>
      <c r="CUU537" s="682"/>
      <c r="CUV537" s="682"/>
      <c r="CUW537" s="682"/>
      <c r="CUX537" s="682"/>
      <c r="CUY537" s="682"/>
      <c r="CUZ537" s="682"/>
      <c r="CVA537" s="682"/>
      <c r="CVB537" s="682"/>
      <c r="CVC537" s="682"/>
      <c r="CVD537" s="682"/>
      <c r="CVE537" s="682"/>
      <c r="CVF537" s="682"/>
      <c r="CVG537" s="682"/>
      <c r="CVH537" s="682"/>
      <c r="CVI537" s="682"/>
      <c r="CVJ537" s="682"/>
      <c r="CVK537" s="682"/>
      <c r="CVL537" s="682"/>
      <c r="CVM537" s="682"/>
      <c r="CVN537" s="682"/>
      <c r="CVO537" s="682"/>
      <c r="CVP537" s="682"/>
      <c r="CVQ537" s="682"/>
      <c r="CVR537" s="682"/>
      <c r="CVS537" s="682"/>
      <c r="CVT537" s="682"/>
      <c r="CVU537" s="682"/>
      <c r="CVV537" s="682"/>
      <c r="CVW537" s="682"/>
      <c r="CVX537" s="682"/>
      <c r="CVY537" s="682"/>
      <c r="CVZ537" s="682"/>
      <c r="CWA537" s="682"/>
      <c r="CWB537" s="682"/>
      <c r="CWC537" s="682"/>
      <c r="CWD537" s="682"/>
      <c r="CWE537" s="682"/>
      <c r="CWF537" s="682"/>
      <c r="CWG537" s="682"/>
      <c r="CWH537" s="682"/>
      <c r="CWI537" s="682"/>
      <c r="CWJ537" s="682"/>
      <c r="CWK537" s="682"/>
      <c r="CWL537" s="682"/>
      <c r="CWM537" s="682"/>
      <c r="CWN537" s="682"/>
      <c r="CWO537" s="682"/>
      <c r="CWP537" s="682"/>
      <c r="CWQ537" s="682"/>
      <c r="CWR537" s="682"/>
      <c r="CWS537" s="682"/>
      <c r="CWT537" s="682"/>
      <c r="CWU537" s="682"/>
      <c r="CWV537" s="682"/>
      <c r="CWW537" s="682"/>
      <c r="CWX537" s="682"/>
      <c r="CWY537" s="682"/>
      <c r="CWZ537" s="682"/>
      <c r="CXA537" s="682"/>
      <c r="CXB537" s="682"/>
      <c r="CXC537" s="682"/>
      <c r="CXD537" s="682"/>
      <c r="CXE537" s="682"/>
      <c r="CXF537" s="682"/>
      <c r="CXG537" s="682"/>
      <c r="CXH537" s="682"/>
      <c r="CXI537" s="682"/>
      <c r="CXJ537" s="682"/>
      <c r="CXK537" s="682"/>
      <c r="CXL537" s="682"/>
      <c r="CXM537" s="682"/>
      <c r="CXN537" s="682"/>
      <c r="CXO537" s="682"/>
      <c r="CXP537" s="682"/>
      <c r="CXQ537" s="682"/>
      <c r="CXR537" s="682"/>
      <c r="CXS537" s="682"/>
      <c r="CXT537" s="682"/>
      <c r="CXU537" s="682"/>
      <c r="CXV537" s="682"/>
      <c r="CXW537" s="682"/>
      <c r="CXX537" s="682"/>
      <c r="CXY537" s="682"/>
      <c r="CXZ537" s="682"/>
      <c r="CYA537" s="682"/>
      <c r="CYB537" s="682"/>
      <c r="CYC537" s="682"/>
      <c r="CYD537" s="682"/>
      <c r="CYE537" s="682"/>
      <c r="CYF537" s="682"/>
      <c r="CYG537" s="682"/>
      <c r="CYH537" s="682"/>
      <c r="CYI537" s="682"/>
      <c r="CYJ537" s="682"/>
      <c r="CYK537" s="682"/>
      <c r="CYL537" s="682"/>
      <c r="CYM537" s="682"/>
      <c r="CYN537" s="682"/>
      <c r="CYO537" s="682"/>
      <c r="CYP537" s="682"/>
      <c r="CYQ537" s="682"/>
      <c r="CYR537" s="682"/>
      <c r="CYS537" s="682"/>
      <c r="CYT537" s="682"/>
      <c r="CYU537" s="682"/>
      <c r="CYV537" s="682"/>
      <c r="CYW537" s="682"/>
      <c r="CYX537" s="682"/>
      <c r="CYY537" s="682"/>
      <c r="CYZ537" s="682"/>
      <c r="CZA537" s="682"/>
      <c r="CZB537" s="682"/>
      <c r="CZC537" s="682"/>
      <c r="CZD537" s="682"/>
      <c r="CZE537" s="682"/>
      <c r="CZF537" s="682"/>
      <c r="CZG537" s="682"/>
      <c r="CZH537" s="682"/>
      <c r="CZI537" s="682"/>
      <c r="CZJ537" s="682"/>
      <c r="CZK537" s="682"/>
      <c r="CZL537" s="682"/>
      <c r="CZM537" s="682"/>
      <c r="CZN537" s="682"/>
      <c r="CZO537" s="682"/>
      <c r="CZP537" s="682"/>
      <c r="CZQ537" s="682"/>
      <c r="CZR537" s="682"/>
      <c r="CZS537" s="682"/>
      <c r="CZT537" s="682"/>
      <c r="CZU537" s="682"/>
      <c r="CZV537" s="682"/>
      <c r="CZW537" s="682"/>
      <c r="CZX537" s="682"/>
      <c r="CZY537" s="682"/>
      <c r="CZZ537" s="682"/>
      <c r="DAA537" s="682"/>
      <c r="DAB537" s="682"/>
      <c r="DAC537" s="682"/>
      <c r="DAD537" s="682"/>
      <c r="DAE537" s="682"/>
      <c r="DAF537" s="682"/>
      <c r="DAG537" s="682"/>
      <c r="DAH537" s="682"/>
      <c r="DAI537" s="682"/>
      <c r="DAJ537" s="682"/>
      <c r="DAK537" s="682"/>
      <c r="DAL537" s="682"/>
      <c r="DAM537" s="682"/>
      <c r="DAN537" s="682"/>
      <c r="DAO537" s="682"/>
      <c r="DAP537" s="682"/>
      <c r="DAQ537" s="682"/>
      <c r="DAR537" s="682"/>
      <c r="DAS537" s="682"/>
      <c r="DAT537" s="682"/>
      <c r="DAU537" s="682"/>
      <c r="DAV537" s="682"/>
      <c r="DAW537" s="682"/>
      <c r="DAX537" s="682"/>
      <c r="DAY537" s="682"/>
      <c r="DAZ537" s="682"/>
      <c r="DBA537" s="682"/>
      <c r="DBB537" s="682"/>
      <c r="DBC537" s="682"/>
      <c r="DBD537" s="682"/>
      <c r="DBE537" s="682"/>
      <c r="DBF537" s="682"/>
      <c r="DBG537" s="682"/>
      <c r="DBH537" s="682"/>
      <c r="DBI537" s="682"/>
      <c r="DBJ537" s="682"/>
      <c r="DBK537" s="682"/>
      <c r="DBL537" s="682"/>
      <c r="DBM537" s="682"/>
      <c r="DBN537" s="682"/>
      <c r="DBO537" s="682"/>
      <c r="DBP537" s="682"/>
      <c r="DBQ537" s="682"/>
      <c r="DBR537" s="682"/>
      <c r="DBS537" s="682"/>
      <c r="DBT537" s="682"/>
      <c r="DBU537" s="682"/>
      <c r="DBV537" s="682"/>
      <c r="DBW537" s="682"/>
      <c r="DBX537" s="682"/>
      <c r="DBY537" s="682"/>
      <c r="DBZ537" s="682"/>
      <c r="DCA537" s="682"/>
      <c r="DCB537" s="682"/>
      <c r="DCC537" s="682"/>
      <c r="DCD537" s="682"/>
      <c r="DCE537" s="682"/>
      <c r="DCF537" s="682"/>
      <c r="DCG537" s="682"/>
      <c r="DCH537" s="682"/>
      <c r="DCI537" s="682"/>
      <c r="DCJ537" s="682"/>
      <c r="DCK537" s="682"/>
      <c r="DCL537" s="682"/>
      <c r="DCM537" s="682"/>
      <c r="DCN537" s="682"/>
      <c r="DCO537" s="682"/>
      <c r="DCP537" s="682"/>
      <c r="DCQ537" s="682"/>
      <c r="DCR537" s="682"/>
      <c r="DCS537" s="682"/>
      <c r="DCT537" s="682"/>
      <c r="DCU537" s="682"/>
      <c r="DCV537" s="682"/>
      <c r="DCW537" s="682"/>
      <c r="DCX537" s="682"/>
      <c r="DCY537" s="682"/>
      <c r="DCZ537" s="682"/>
      <c r="DDA537" s="682"/>
      <c r="DDB537" s="682"/>
      <c r="DDC537" s="682"/>
      <c r="DDD537" s="682"/>
      <c r="DDE537" s="682"/>
      <c r="DDF537" s="682"/>
      <c r="DDG537" s="682"/>
      <c r="DDH537" s="682"/>
      <c r="DDI537" s="682"/>
      <c r="DDJ537" s="682"/>
      <c r="DDK537" s="682"/>
      <c r="DDL537" s="682"/>
      <c r="DDM537" s="682"/>
      <c r="DDN537" s="682"/>
      <c r="DDO537" s="682"/>
      <c r="DDP537" s="682"/>
      <c r="DDQ537" s="682"/>
      <c r="DDR537" s="682"/>
      <c r="DDS537" s="682"/>
      <c r="DDT537" s="682"/>
      <c r="DDU537" s="682"/>
      <c r="DDV537" s="682"/>
      <c r="DDW537" s="682"/>
      <c r="DDX537" s="682"/>
      <c r="DDY537" s="682"/>
      <c r="DDZ537" s="682"/>
      <c r="DEA537" s="682"/>
      <c r="DEB537" s="682"/>
      <c r="DEC537" s="682"/>
      <c r="DED537" s="682"/>
      <c r="DEE537" s="682"/>
      <c r="DEF537" s="682"/>
      <c r="DEG537" s="682"/>
      <c r="DEH537" s="682"/>
      <c r="DEI537" s="682"/>
      <c r="DEJ537" s="682"/>
      <c r="DEK537" s="682"/>
      <c r="DEL537" s="682"/>
      <c r="DEM537" s="682"/>
      <c r="DEN537" s="682"/>
      <c r="DEO537" s="682"/>
      <c r="DEP537" s="682"/>
      <c r="DEQ537" s="682"/>
      <c r="DER537" s="682"/>
      <c r="DES537" s="682"/>
      <c r="DET537" s="682"/>
      <c r="DEU537" s="682"/>
      <c r="DEV537" s="682"/>
      <c r="DEW537" s="682"/>
      <c r="DEX537" s="682"/>
      <c r="DEY537" s="682"/>
      <c r="DEZ537" s="682"/>
      <c r="DFA537" s="682"/>
      <c r="DFB537" s="682"/>
      <c r="DFC537" s="682"/>
      <c r="DFD537" s="682"/>
      <c r="DFE537" s="682"/>
      <c r="DFF537" s="682"/>
      <c r="DFG537" s="682"/>
      <c r="DFH537" s="682"/>
      <c r="DFI537" s="682"/>
      <c r="DFJ537" s="682"/>
      <c r="DFK537" s="682"/>
      <c r="DFL537" s="682"/>
      <c r="DFM537" s="682"/>
      <c r="DFN537" s="682"/>
      <c r="DFO537" s="682"/>
      <c r="DFP537" s="682"/>
      <c r="DFQ537" s="682"/>
      <c r="DFR537" s="682"/>
      <c r="DFS537" s="682"/>
      <c r="DFT537" s="682"/>
      <c r="DFU537" s="682"/>
      <c r="DFV537" s="682"/>
      <c r="DFW537" s="682"/>
      <c r="DFX537" s="682"/>
      <c r="DFY537" s="682"/>
      <c r="DFZ537" s="682"/>
      <c r="DGA537" s="682"/>
      <c r="DGB537" s="682"/>
      <c r="DGC537" s="682"/>
      <c r="DGD537" s="682"/>
      <c r="DGE537" s="682"/>
      <c r="DGF537" s="682"/>
      <c r="DGG537" s="682"/>
      <c r="DGH537" s="682"/>
      <c r="DGI537" s="682"/>
      <c r="DGJ537" s="682"/>
      <c r="DGK537" s="682"/>
      <c r="DGL537" s="682"/>
      <c r="DGM537" s="682"/>
      <c r="DGN537" s="682"/>
      <c r="DGO537" s="682"/>
      <c r="DGP537" s="682"/>
      <c r="DGQ537" s="682"/>
      <c r="DGR537" s="682"/>
      <c r="DGS537" s="682"/>
      <c r="DGT537" s="682"/>
      <c r="DGU537" s="682"/>
      <c r="DGV537" s="682"/>
      <c r="DGW537" s="682"/>
      <c r="DGX537" s="682"/>
      <c r="DGY537" s="682"/>
      <c r="DGZ537" s="682"/>
      <c r="DHA537" s="682"/>
      <c r="DHB537" s="682"/>
      <c r="DHC537" s="682"/>
      <c r="DHD537" s="682"/>
      <c r="DHE537" s="682"/>
      <c r="DHF537" s="682"/>
      <c r="DHG537" s="682"/>
      <c r="DHH537" s="682"/>
      <c r="DHI537" s="682"/>
      <c r="DHJ537" s="682"/>
      <c r="DHK537" s="682"/>
      <c r="DHL537" s="682"/>
      <c r="DHM537" s="682"/>
      <c r="DHN537" s="682"/>
      <c r="DHO537" s="682"/>
      <c r="DHP537" s="682"/>
      <c r="DHQ537" s="682"/>
      <c r="DHR537" s="682"/>
      <c r="DHS537" s="682"/>
      <c r="DHT537" s="682"/>
      <c r="DHU537" s="682"/>
      <c r="DHV537" s="682"/>
      <c r="DHW537" s="682"/>
      <c r="DHX537" s="682"/>
      <c r="DHY537" s="682"/>
      <c r="DHZ537" s="682"/>
      <c r="DIA537" s="682"/>
      <c r="DIB537" s="682"/>
      <c r="DIC537" s="682"/>
      <c r="DID537" s="682"/>
      <c r="DIE537" s="682"/>
      <c r="DIF537" s="682"/>
      <c r="DIG537" s="682"/>
      <c r="DIH537" s="682"/>
      <c r="DII537" s="682"/>
      <c r="DIJ537" s="682"/>
      <c r="DIK537" s="682"/>
      <c r="DIL537" s="682"/>
      <c r="DIM537" s="682"/>
      <c r="DIN537" s="682"/>
      <c r="DIO537" s="682"/>
      <c r="DIP537" s="682"/>
      <c r="DIQ537" s="682"/>
      <c r="DIR537" s="682"/>
      <c r="DIS537" s="682"/>
      <c r="DIT537" s="682"/>
      <c r="DIU537" s="682"/>
      <c r="DIV537" s="682"/>
      <c r="DIW537" s="682"/>
      <c r="DIX537" s="682"/>
      <c r="DIY537" s="682"/>
      <c r="DIZ537" s="682"/>
      <c r="DJA537" s="682"/>
      <c r="DJB537" s="682"/>
      <c r="DJC537" s="682"/>
      <c r="DJD537" s="682"/>
      <c r="DJE537" s="682"/>
      <c r="DJF537" s="682"/>
      <c r="DJG537" s="682"/>
      <c r="DJH537" s="682"/>
      <c r="DJI537" s="682"/>
      <c r="DJJ537" s="682"/>
      <c r="DJK537" s="682"/>
      <c r="DJL537" s="682"/>
      <c r="DJM537" s="682"/>
      <c r="DJN537" s="682"/>
      <c r="DJO537" s="682"/>
      <c r="DJP537" s="682"/>
      <c r="DJQ537" s="682"/>
      <c r="DJR537" s="682"/>
      <c r="DJS537" s="682"/>
      <c r="DJT537" s="682"/>
      <c r="DJU537" s="682"/>
      <c r="DJV537" s="682"/>
      <c r="DJW537" s="682"/>
      <c r="DJX537" s="682"/>
      <c r="DJY537" s="682"/>
      <c r="DJZ537" s="682"/>
      <c r="DKA537" s="682"/>
      <c r="DKB537" s="682"/>
      <c r="DKC537" s="682"/>
      <c r="DKD537" s="682"/>
      <c r="DKE537" s="682"/>
      <c r="DKF537" s="682"/>
      <c r="DKG537" s="682"/>
      <c r="DKH537" s="682"/>
      <c r="DKI537" s="682"/>
      <c r="DKJ537" s="682"/>
      <c r="DKK537" s="682"/>
      <c r="DKL537" s="682"/>
      <c r="DKM537" s="682"/>
      <c r="DKN537" s="682"/>
      <c r="DKO537" s="682"/>
      <c r="DKP537" s="682"/>
      <c r="DKQ537" s="682"/>
      <c r="DKR537" s="682"/>
      <c r="DKS537" s="682"/>
      <c r="DKT537" s="682"/>
      <c r="DKU537" s="682"/>
      <c r="DKV537" s="682"/>
      <c r="DKW537" s="682"/>
      <c r="DKX537" s="682"/>
      <c r="DKY537" s="682"/>
      <c r="DKZ537" s="682"/>
      <c r="DLA537" s="682"/>
      <c r="DLB537" s="682"/>
      <c r="DLC537" s="682"/>
      <c r="DLD537" s="682"/>
      <c r="DLE537" s="682"/>
      <c r="DLF537" s="682"/>
      <c r="DLG537" s="682"/>
      <c r="DLH537" s="682"/>
      <c r="DLI537" s="682"/>
      <c r="DLJ537" s="682"/>
      <c r="DLK537" s="682"/>
      <c r="DLL537" s="682"/>
      <c r="DLM537" s="682"/>
      <c r="DLN537" s="682"/>
      <c r="DLO537" s="682"/>
      <c r="DLP537" s="682"/>
      <c r="DLQ537" s="682"/>
      <c r="DLR537" s="682"/>
      <c r="DLS537" s="682"/>
      <c r="DLT537" s="682"/>
      <c r="DLU537" s="682"/>
      <c r="DLV537" s="682"/>
      <c r="DLW537" s="682"/>
      <c r="DLX537" s="682"/>
      <c r="DLY537" s="682"/>
      <c r="DLZ537" s="682"/>
      <c r="DMA537" s="682"/>
      <c r="DMB537" s="682"/>
      <c r="DMC537" s="682"/>
      <c r="DMD537" s="682"/>
      <c r="DME537" s="682"/>
      <c r="DMF537" s="682"/>
      <c r="DMG537" s="682"/>
      <c r="DMH537" s="682"/>
      <c r="DMI537" s="682"/>
      <c r="DMJ537" s="682"/>
      <c r="DMK537" s="682"/>
      <c r="DML537" s="682"/>
      <c r="DMM537" s="682"/>
      <c r="DMN537" s="682"/>
      <c r="DMO537" s="682"/>
      <c r="DMP537" s="682"/>
      <c r="DMQ537" s="682"/>
      <c r="DMR537" s="682"/>
      <c r="DMS537" s="682"/>
      <c r="DMT537" s="682"/>
      <c r="DMU537" s="682"/>
      <c r="DMV537" s="682"/>
      <c r="DMW537" s="682"/>
      <c r="DMX537" s="682"/>
      <c r="DMY537" s="682"/>
      <c r="DMZ537" s="682"/>
      <c r="DNA537" s="682"/>
      <c r="DNB537" s="682"/>
      <c r="DNC537" s="682"/>
      <c r="DND537" s="682"/>
      <c r="DNE537" s="682"/>
      <c r="DNF537" s="682"/>
      <c r="DNG537" s="682"/>
      <c r="DNH537" s="682"/>
      <c r="DNI537" s="682"/>
      <c r="DNJ537" s="682"/>
      <c r="DNK537" s="682"/>
      <c r="DNL537" s="682"/>
      <c r="DNM537" s="682"/>
      <c r="DNN537" s="682"/>
      <c r="DNO537" s="682"/>
      <c r="DNP537" s="682"/>
      <c r="DNQ537" s="682"/>
      <c r="DNR537" s="682"/>
      <c r="DNS537" s="682"/>
      <c r="DNT537" s="682"/>
      <c r="DNU537" s="682"/>
      <c r="DNV537" s="682"/>
      <c r="DNW537" s="682"/>
      <c r="DNX537" s="682"/>
      <c r="DNY537" s="682"/>
      <c r="DNZ537" s="682"/>
      <c r="DOA537" s="682"/>
      <c r="DOB537" s="682"/>
      <c r="DOC537" s="682"/>
      <c r="DOD537" s="682"/>
      <c r="DOE537" s="682"/>
      <c r="DOF537" s="682"/>
      <c r="DOG537" s="682"/>
      <c r="DOH537" s="682"/>
      <c r="DOI537" s="682"/>
      <c r="DOJ537" s="682"/>
      <c r="DOK537" s="682"/>
      <c r="DOL537" s="682"/>
      <c r="DOM537" s="682"/>
      <c r="DON537" s="682"/>
      <c r="DOO537" s="682"/>
      <c r="DOP537" s="682"/>
      <c r="DOQ537" s="682"/>
      <c r="DOR537" s="682"/>
      <c r="DOS537" s="682"/>
      <c r="DOT537" s="682"/>
      <c r="DOU537" s="682"/>
      <c r="DOV537" s="682"/>
      <c r="DOW537" s="682"/>
      <c r="DOX537" s="682"/>
      <c r="DOY537" s="682"/>
      <c r="DOZ537" s="682"/>
      <c r="DPA537" s="682"/>
      <c r="DPB537" s="682"/>
      <c r="DPC537" s="682"/>
      <c r="DPD537" s="682"/>
      <c r="DPE537" s="682"/>
      <c r="DPF537" s="682"/>
      <c r="DPG537" s="682"/>
      <c r="DPH537" s="682"/>
      <c r="DPI537" s="682"/>
      <c r="DPJ537" s="682"/>
      <c r="DPK537" s="682"/>
      <c r="DPL537" s="682"/>
      <c r="DPM537" s="682"/>
      <c r="DPN537" s="682"/>
      <c r="DPO537" s="682"/>
      <c r="DPP537" s="682"/>
      <c r="DPQ537" s="682"/>
      <c r="DPR537" s="682"/>
      <c r="DPS537" s="682"/>
      <c r="DPT537" s="682"/>
      <c r="DPU537" s="682"/>
      <c r="DPV537" s="682"/>
      <c r="DPW537" s="682"/>
      <c r="DPX537" s="682"/>
      <c r="DPY537" s="682"/>
      <c r="DPZ537" s="682"/>
      <c r="DQA537" s="682"/>
      <c r="DQB537" s="682"/>
      <c r="DQC537" s="682"/>
      <c r="DQD537" s="682"/>
      <c r="DQE537" s="682"/>
      <c r="DQF537" s="682"/>
      <c r="DQG537" s="682"/>
      <c r="DQH537" s="682"/>
      <c r="DQI537" s="682"/>
      <c r="DQJ537" s="682"/>
      <c r="DQK537" s="682"/>
      <c r="DQL537" s="682"/>
      <c r="DQM537" s="682"/>
      <c r="DQN537" s="682"/>
      <c r="DQO537" s="682"/>
      <c r="DQP537" s="682"/>
      <c r="DQQ537" s="682"/>
      <c r="DQR537" s="682"/>
      <c r="DQS537" s="682"/>
      <c r="DQT537" s="682"/>
      <c r="DQU537" s="682"/>
      <c r="DQV537" s="682"/>
      <c r="DQW537" s="682"/>
      <c r="DQX537" s="682"/>
      <c r="DQY537" s="682"/>
      <c r="DQZ537" s="682"/>
      <c r="DRA537" s="682"/>
      <c r="DRB537" s="682"/>
      <c r="DRC537" s="682"/>
      <c r="DRD537" s="682"/>
      <c r="DRE537" s="682"/>
      <c r="DRF537" s="682"/>
      <c r="DRG537" s="682"/>
      <c r="DRH537" s="682"/>
      <c r="DRI537" s="682"/>
      <c r="DRJ537" s="682"/>
      <c r="DRK537" s="682"/>
      <c r="DRL537" s="682"/>
      <c r="DRM537" s="682"/>
      <c r="DRN537" s="682"/>
      <c r="DRO537" s="682"/>
      <c r="DRP537" s="682"/>
      <c r="DRQ537" s="682"/>
      <c r="DRR537" s="682"/>
      <c r="DRS537" s="682"/>
      <c r="DRT537" s="682"/>
      <c r="DRU537" s="682"/>
      <c r="DRV537" s="682"/>
      <c r="DRW537" s="682"/>
      <c r="DRX537" s="682"/>
      <c r="DRY537" s="682"/>
      <c r="DRZ537" s="682"/>
      <c r="DSA537" s="682"/>
      <c r="DSB537" s="682"/>
      <c r="DSC537" s="682"/>
      <c r="DSD537" s="682"/>
      <c r="DSE537" s="682"/>
      <c r="DSF537" s="682"/>
      <c r="DSG537" s="682"/>
      <c r="DSH537" s="682"/>
      <c r="DSI537" s="682"/>
      <c r="DSJ537" s="682"/>
      <c r="DSK537" s="682"/>
      <c r="DSL537" s="682"/>
      <c r="DSM537" s="682"/>
      <c r="DSN537" s="682"/>
      <c r="DSO537" s="682"/>
      <c r="DSP537" s="682"/>
      <c r="DSQ537" s="682"/>
      <c r="DSR537" s="682"/>
      <c r="DSS537" s="682"/>
      <c r="DST537" s="682"/>
      <c r="DSU537" s="682"/>
      <c r="DSV537" s="682"/>
      <c r="DSW537" s="682"/>
      <c r="DSX537" s="682"/>
      <c r="DSY537" s="682"/>
      <c r="DSZ537" s="682"/>
      <c r="DTA537" s="682"/>
      <c r="DTB537" s="682"/>
      <c r="DTC537" s="682"/>
      <c r="DTD537" s="682"/>
      <c r="DTE537" s="682"/>
      <c r="DTF537" s="682"/>
      <c r="DTG537" s="682"/>
      <c r="DTH537" s="682"/>
      <c r="DTI537" s="682"/>
      <c r="DTJ537" s="682"/>
      <c r="DTK537" s="682"/>
      <c r="DTL537" s="682"/>
      <c r="DTM537" s="682"/>
      <c r="DTN537" s="682"/>
      <c r="DTO537" s="682"/>
      <c r="DTP537" s="682"/>
      <c r="DTQ537" s="682"/>
      <c r="DTR537" s="682"/>
      <c r="DTS537" s="682"/>
      <c r="DTT537" s="682"/>
      <c r="DTU537" s="682"/>
      <c r="DTV537" s="682"/>
      <c r="DTW537" s="682"/>
      <c r="DTX537" s="682"/>
      <c r="DTY537" s="682"/>
      <c r="DTZ537" s="682"/>
      <c r="DUA537" s="682"/>
      <c r="DUB537" s="682"/>
      <c r="DUC537" s="682"/>
      <c r="DUD537" s="682"/>
      <c r="DUE537" s="682"/>
      <c r="DUF537" s="682"/>
      <c r="DUG537" s="682"/>
      <c r="DUH537" s="682"/>
      <c r="DUI537" s="682"/>
      <c r="DUJ537" s="682"/>
      <c r="DUK537" s="682"/>
      <c r="DUL537" s="682"/>
      <c r="DUM537" s="682"/>
      <c r="DUN537" s="682"/>
      <c r="DUO537" s="682"/>
      <c r="DUP537" s="682"/>
      <c r="DUQ537" s="682"/>
      <c r="DUR537" s="682"/>
      <c r="DUS537" s="682"/>
      <c r="DUT537" s="682"/>
      <c r="DUU537" s="682"/>
      <c r="DUV537" s="682"/>
      <c r="DUW537" s="682"/>
      <c r="DUX537" s="682"/>
      <c r="DUY537" s="682"/>
      <c r="DUZ537" s="682"/>
      <c r="DVA537" s="682"/>
      <c r="DVB537" s="682"/>
      <c r="DVC537" s="682"/>
      <c r="DVD537" s="682"/>
      <c r="DVE537" s="682"/>
      <c r="DVF537" s="682"/>
      <c r="DVG537" s="682"/>
      <c r="DVH537" s="682"/>
      <c r="DVI537" s="682"/>
      <c r="DVJ537" s="682"/>
      <c r="DVK537" s="682"/>
      <c r="DVL537" s="682"/>
      <c r="DVM537" s="682"/>
      <c r="DVN537" s="682"/>
      <c r="DVO537" s="682"/>
      <c r="DVP537" s="682"/>
      <c r="DVQ537" s="682"/>
      <c r="DVR537" s="682"/>
      <c r="DVS537" s="682"/>
      <c r="DVT537" s="682"/>
      <c r="DVU537" s="682"/>
      <c r="DVV537" s="682"/>
      <c r="DVW537" s="682"/>
      <c r="DVX537" s="682"/>
      <c r="DVY537" s="682"/>
      <c r="DVZ537" s="682"/>
      <c r="DWA537" s="682"/>
      <c r="DWB537" s="682"/>
      <c r="DWC537" s="682"/>
      <c r="DWD537" s="682"/>
      <c r="DWE537" s="682"/>
      <c r="DWF537" s="682"/>
      <c r="DWG537" s="682"/>
      <c r="DWH537" s="682"/>
      <c r="DWI537" s="682"/>
      <c r="DWJ537" s="682"/>
      <c r="DWK537" s="682"/>
      <c r="DWL537" s="682"/>
      <c r="DWM537" s="682"/>
      <c r="DWN537" s="682"/>
      <c r="DWO537" s="682"/>
      <c r="DWP537" s="682"/>
      <c r="DWQ537" s="682"/>
      <c r="DWR537" s="682"/>
      <c r="DWS537" s="682"/>
      <c r="DWT537" s="682"/>
      <c r="DWU537" s="682"/>
      <c r="DWV537" s="682"/>
      <c r="DWW537" s="682"/>
      <c r="DWX537" s="682"/>
      <c r="DWY537" s="682"/>
      <c r="DWZ537" s="682"/>
      <c r="DXA537" s="682"/>
      <c r="DXB537" s="682"/>
      <c r="DXC537" s="682"/>
      <c r="DXD537" s="682"/>
      <c r="DXE537" s="682"/>
      <c r="DXF537" s="682"/>
      <c r="DXG537" s="682"/>
      <c r="DXH537" s="682"/>
      <c r="DXI537" s="682"/>
      <c r="DXJ537" s="682"/>
      <c r="DXK537" s="682"/>
      <c r="DXL537" s="682"/>
      <c r="DXM537" s="682"/>
      <c r="DXN537" s="682"/>
      <c r="DXO537" s="682"/>
      <c r="DXP537" s="682"/>
      <c r="DXQ537" s="682"/>
      <c r="DXR537" s="682"/>
      <c r="DXS537" s="682"/>
      <c r="DXT537" s="682"/>
      <c r="DXU537" s="682"/>
      <c r="DXV537" s="682"/>
      <c r="DXW537" s="682"/>
      <c r="DXX537" s="682"/>
      <c r="DXY537" s="682"/>
      <c r="DXZ537" s="682"/>
      <c r="DYA537" s="682"/>
      <c r="DYB537" s="682"/>
      <c r="DYC537" s="682"/>
      <c r="DYD537" s="682"/>
      <c r="DYE537" s="682"/>
      <c r="DYF537" s="682"/>
      <c r="DYG537" s="682"/>
      <c r="DYH537" s="682"/>
      <c r="DYI537" s="682"/>
      <c r="DYJ537" s="682"/>
      <c r="DYK537" s="682"/>
      <c r="DYL537" s="682"/>
      <c r="DYM537" s="682"/>
      <c r="DYN537" s="682"/>
      <c r="DYO537" s="682"/>
      <c r="DYP537" s="682"/>
      <c r="DYQ537" s="682"/>
      <c r="DYR537" s="682"/>
      <c r="DYS537" s="682"/>
      <c r="DYT537" s="682"/>
      <c r="DYU537" s="682"/>
      <c r="DYV537" s="682"/>
      <c r="DYW537" s="682"/>
      <c r="DYX537" s="682"/>
      <c r="DYY537" s="682"/>
      <c r="DYZ537" s="682"/>
      <c r="DZA537" s="682"/>
      <c r="DZB537" s="682"/>
      <c r="DZC537" s="682"/>
      <c r="DZD537" s="682"/>
      <c r="DZE537" s="682"/>
      <c r="DZF537" s="682"/>
      <c r="DZG537" s="682"/>
      <c r="DZH537" s="682"/>
      <c r="DZI537" s="682"/>
      <c r="DZJ537" s="682"/>
      <c r="DZK537" s="682"/>
      <c r="DZL537" s="682"/>
      <c r="DZM537" s="682"/>
      <c r="DZN537" s="682"/>
      <c r="DZO537" s="682"/>
      <c r="DZP537" s="682"/>
      <c r="DZQ537" s="682"/>
      <c r="DZR537" s="682"/>
      <c r="DZS537" s="682"/>
      <c r="DZT537" s="682"/>
      <c r="DZU537" s="682"/>
      <c r="DZV537" s="682"/>
      <c r="DZW537" s="682"/>
      <c r="DZX537" s="682"/>
      <c r="DZY537" s="682"/>
      <c r="DZZ537" s="682"/>
      <c r="EAA537" s="682"/>
      <c r="EAB537" s="682"/>
      <c r="EAC537" s="682"/>
      <c r="EAD537" s="682"/>
      <c r="EAE537" s="682"/>
      <c r="EAF537" s="682"/>
      <c r="EAG537" s="682"/>
      <c r="EAH537" s="682"/>
      <c r="EAI537" s="682"/>
      <c r="EAJ537" s="682"/>
      <c r="EAK537" s="682"/>
      <c r="EAL537" s="682"/>
      <c r="EAM537" s="682"/>
      <c r="EAN537" s="682"/>
      <c r="EAO537" s="682"/>
      <c r="EAP537" s="682"/>
      <c r="EAQ537" s="682"/>
      <c r="EAR537" s="682"/>
      <c r="EAS537" s="682"/>
      <c r="EAT537" s="682"/>
      <c r="EAU537" s="682"/>
      <c r="EAV537" s="682"/>
      <c r="EAW537" s="682"/>
      <c r="EAX537" s="682"/>
      <c r="EAY537" s="682"/>
      <c r="EAZ537" s="682"/>
      <c r="EBA537" s="682"/>
      <c r="EBB537" s="682"/>
      <c r="EBC537" s="682"/>
      <c r="EBD537" s="682"/>
      <c r="EBE537" s="682"/>
      <c r="EBF537" s="682"/>
      <c r="EBG537" s="682"/>
      <c r="EBH537" s="682"/>
      <c r="EBI537" s="682"/>
      <c r="EBJ537" s="682"/>
      <c r="EBK537" s="682"/>
      <c r="EBL537" s="682"/>
      <c r="EBM537" s="682"/>
      <c r="EBN537" s="682"/>
      <c r="EBO537" s="682"/>
      <c r="EBP537" s="682"/>
      <c r="EBQ537" s="682"/>
      <c r="EBR537" s="682"/>
      <c r="EBS537" s="682"/>
      <c r="EBT537" s="682"/>
      <c r="EBU537" s="682"/>
      <c r="EBV537" s="682"/>
      <c r="EBW537" s="682"/>
      <c r="EBX537" s="682"/>
      <c r="EBY537" s="682"/>
      <c r="EBZ537" s="682"/>
      <c r="ECA537" s="682"/>
      <c r="ECB537" s="682"/>
      <c r="ECC537" s="682"/>
      <c r="ECD537" s="682"/>
      <c r="ECE537" s="682"/>
      <c r="ECF537" s="682"/>
      <c r="ECG537" s="682"/>
      <c r="ECH537" s="682"/>
      <c r="ECI537" s="682"/>
      <c r="ECJ537" s="682"/>
      <c r="ECK537" s="682"/>
      <c r="ECL537" s="682"/>
      <c r="ECM537" s="682"/>
      <c r="ECN537" s="682"/>
      <c r="ECO537" s="682"/>
      <c r="ECP537" s="682"/>
      <c r="ECQ537" s="682"/>
      <c r="ECR537" s="682"/>
      <c r="ECS537" s="682"/>
      <c r="ECT537" s="682"/>
      <c r="ECU537" s="682"/>
      <c r="ECV537" s="682"/>
      <c r="ECW537" s="682"/>
      <c r="ECX537" s="682"/>
      <c r="ECY537" s="682"/>
      <c r="ECZ537" s="682"/>
      <c r="EDA537" s="682"/>
      <c r="EDB537" s="682"/>
      <c r="EDC537" s="682"/>
      <c r="EDD537" s="682"/>
      <c r="EDE537" s="682"/>
      <c r="EDF537" s="682"/>
      <c r="EDG537" s="682"/>
      <c r="EDH537" s="682"/>
      <c r="EDI537" s="682"/>
      <c r="EDJ537" s="682"/>
      <c r="EDK537" s="682"/>
      <c r="EDL537" s="682"/>
      <c r="EDM537" s="682"/>
      <c r="EDN537" s="682"/>
      <c r="EDO537" s="682"/>
      <c r="EDP537" s="682"/>
      <c r="EDQ537" s="682"/>
      <c r="EDR537" s="682"/>
      <c r="EDS537" s="682"/>
      <c r="EDT537" s="682"/>
      <c r="EDU537" s="682"/>
      <c r="EDV537" s="682"/>
      <c r="EDW537" s="682"/>
      <c r="EDX537" s="682"/>
      <c r="EDY537" s="682"/>
      <c r="EDZ537" s="682"/>
      <c r="EEA537" s="682"/>
      <c r="EEB537" s="682"/>
      <c r="EEC537" s="682"/>
      <c r="EED537" s="682"/>
      <c r="EEE537" s="682"/>
      <c r="EEF537" s="682"/>
      <c r="EEG537" s="682"/>
      <c r="EEH537" s="682"/>
      <c r="EEI537" s="682"/>
      <c r="EEJ537" s="682"/>
      <c r="EEK537" s="682"/>
      <c r="EEL537" s="682"/>
      <c r="EEM537" s="682"/>
      <c r="EEN537" s="682"/>
      <c r="EEO537" s="682"/>
      <c r="EEP537" s="682"/>
      <c r="EEQ537" s="682"/>
      <c r="EER537" s="682"/>
      <c r="EES537" s="682"/>
      <c r="EET537" s="682"/>
      <c r="EEU537" s="682"/>
      <c r="EEV537" s="682"/>
      <c r="EEW537" s="682"/>
      <c r="EEX537" s="682"/>
      <c r="EEY537" s="682"/>
      <c r="EEZ537" s="682"/>
      <c r="EFA537" s="682"/>
      <c r="EFB537" s="682"/>
      <c r="EFC537" s="682"/>
      <c r="EFD537" s="682"/>
      <c r="EFE537" s="682"/>
      <c r="EFF537" s="682"/>
      <c r="EFG537" s="682"/>
      <c r="EFH537" s="682"/>
      <c r="EFI537" s="682"/>
      <c r="EFJ537" s="682"/>
      <c r="EFK537" s="682"/>
      <c r="EFL537" s="682"/>
      <c r="EFM537" s="682"/>
      <c r="EFN537" s="682"/>
      <c r="EFO537" s="682"/>
      <c r="EFP537" s="682"/>
      <c r="EFQ537" s="682"/>
      <c r="EFR537" s="682"/>
      <c r="EFS537" s="682"/>
      <c r="EFT537" s="682"/>
      <c r="EFU537" s="682"/>
      <c r="EFV537" s="682"/>
      <c r="EFW537" s="682"/>
      <c r="EFX537" s="682"/>
      <c r="EFY537" s="682"/>
      <c r="EFZ537" s="682"/>
      <c r="EGA537" s="682"/>
      <c r="EGB537" s="682"/>
      <c r="EGC537" s="682"/>
      <c r="EGD537" s="682"/>
      <c r="EGE537" s="682"/>
      <c r="EGF537" s="682"/>
      <c r="EGG537" s="682"/>
      <c r="EGH537" s="682"/>
      <c r="EGI537" s="682"/>
      <c r="EGJ537" s="682"/>
      <c r="EGK537" s="682"/>
      <c r="EGL537" s="682"/>
      <c r="EGM537" s="682"/>
      <c r="EGN537" s="682"/>
      <c r="EGO537" s="682"/>
      <c r="EGP537" s="682"/>
      <c r="EGQ537" s="682"/>
      <c r="EGR537" s="682"/>
      <c r="EGS537" s="682"/>
      <c r="EGT537" s="682"/>
      <c r="EGU537" s="682"/>
      <c r="EGV537" s="682"/>
      <c r="EGW537" s="682"/>
      <c r="EGX537" s="682"/>
      <c r="EGY537" s="682"/>
      <c r="EGZ537" s="682"/>
      <c r="EHA537" s="682"/>
      <c r="EHB537" s="682"/>
      <c r="EHC537" s="682"/>
      <c r="EHD537" s="682"/>
      <c r="EHE537" s="682"/>
      <c r="EHF537" s="682"/>
      <c r="EHG537" s="682"/>
      <c r="EHH537" s="682"/>
      <c r="EHI537" s="682"/>
      <c r="EHJ537" s="682"/>
      <c r="EHK537" s="682"/>
      <c r="EHL537" s="682"/>
      <c r="EHM537" s="682"/>
      <c r="EHN537" s="682"/>
      <c r="EHO537" s="682"/>
      <c r="EHP537" s="682"/>
      <c r="EHQ537" s="682"/>
      <c r="EHR537" s="682"/>
      <c r="EHS537" s="682"/>
      <c r="EHT537" s="682"/>
      <c r="EHU537" s="682"/>
      <c r="EHV537" s="682"/>
      <c r="EHW537" s="682"/>
      <c r="EHX537" s="682"/>
      <c r="EHY537" s="682"/>
      <c r="EHZ537" s="682"/>
      <c r="EIA537" s="682"/>
      <c r="EIB537" s="682"/>
      <c r="EIC537" s="682"/>
      <c r="EID537" s="682"/>
      <c r="EIE537" s="682"/>
      <c r="EIF537" s="682"/>
      <c r="EIG537" s="682"/>
      <c r="EIH537" s="682"/>
      <c r="EII537" s="682"/>
      <c r="EIJ537" s="682"/>
      <c r="EIK537" s="682"/>
      <c r="EIL537" s="682"/>
      <c r="EIM537" s="682"/>
      <c r="EIN537" s="682"/>
      <c r="EIO537" s="682"/>
      <c r="EIP537" s="682"/>
      <c r="EIQ537" s="682"/>
      <c r="EIR537" s="682"/>
      <c r="EIS537" s="682"/>
      <c r="EIT537" s="682"/>
      <c r="EIU537" s="682"/>
      <c r="EIV537" s="682"/>
      <c r="EIW537" s="682"/>
      <c r="EIX537" s="682"/>
      <c r="EIY537" s="682"/>
      <c r="EIZ537" s="682"/>
      <c r="EJA537" s="682"/>
      <c r="EJB537" s="682"/>
      <c r="EJC537" s="682"/>
      <c r="EJD537" s="682"/>
      <c r="EJE537" s="682"/>
      <c r="EJF537" s="682"/>
      <c r="EJG537" s="682"/>
      <c r="EJH537" s="682"/>
      <c r="EJI537" s="682"/>
      <c r="EJJ537" s="682"/>
      <c r="EJK537" s="682"/>
      <c r="EJL537" s="682"/>
      <c r="EJM537" s="682"/>
      <c r="EJN537" s="682"/>
      <c r="EJO537" s="682"/>
      <c r="EJP537" s="682"/>
      <c r="EJQ537" s="682"/>
      <c r="EJR537" s="682"/>
      <c r="EJS537" s="682"/>
      <c r="EJT537" s="682"/>
      <c r="EJU537" s="682"/>
      <c r="EJV537" s="682"/>
      <c r="EJW537" s="682"/>
      <c r="EJX537" s="682"/>
      <c r="EJY537" s="682"/>
      <c r="EJZ537" s="682"/>
      <c r="EKA537" s="682"/>
      <c r="EKB537" s="682"/>
      <c r="EKC537" s="682"/>
      <c r="EKD537" s="682"/>
      <c r="EKE537" s="682"/>
      <c r="EKF537" s="682"/>
      <c r="EKG537" s="682"/>
      <c r="EKH537" s="682"/>
      <c r="EKI537" s="682"/>
      <c r="EKJ537" s="682"/>
      <c r="EKK537" s="682"/>
      <c r="EKL537" s="682"/>
      <c r="EKM537" s="682"/>
      <c r="EKN537" s="682"/>
      <c r="EKO537" s="682"/>
      <c r="EKP537" s="682"/>
      <c r="EKQ537" s="682"/>
      <c r="EKR537" s="682"/>
      <c r="EKS537" s="682"/>
      <c r="EKT537" s="682"/>
      <c r="EKU537" s="682"/>
      <c r="EKV537" s="682"/>
      <c r="EKW537" s="682"/>
      <c r="EKX537" s="682"/>
      <c r="EKY537" s="682"/>
      <c r="EKZ537" s="682"/>
      <c r="ELA537" s="682"/>
      <c r="ELB537" s="682"/>
      <c r="ELC537" s="682"/>
      <c r="ELD537" s="682"/>
      <c r="ELE537" s="682"/>
      <c r="ELF537" s="682"/>
      <c r="ELG537" s="682"/>
      <c r="ELH537" s="682"/>
      <c r="ELI537" s="682"/>
      <c r="ELJ537" s="682"/>
      <c r="ELK537" s="682"/>
      <c r="ELL537" s="682"/>
      <c r="ELM537" s="682"/>
      <c r="ELN537" s="682"/>
      <c r="ELO537" s="682"/>
      <c r="ELP537" s="682"/>
      <c r="ELQ537" s="682"/>
      <c r="ELR537" s="682"/>
      <c r="ELS537" s="682"/>
      <c r="ELT537" s="682"/>
      <c r="ELU537" s="682"/>
      <c r="ELV537" s="682"/>
      <c r="ELW537" s="682"/>
      <c r="ELX537" s="682"/>
      <c r="ELY537" s="682"/>
      <c r="ELZ537" s="682"/>
      <c r="EMA537" s="682"/>
      <c r="EMB537" s="682"/>
      <c r="EMC537" s="682"/>
      <c r="EMD537" s="682"/>
      <c r="EME537" s="682"/>
      <c r="EMF537" s="682"/>
      <c r="EMG537" s="682"/>
      <c r="EMH537" s="682"/>
      <c r="EMI537" s="682"/>
      <c r="EMJ537" s="682"/>
      <c r="EMK537" s="682"/>
      <c r="EML537" s="682"/>
      <c r="EMM537" s="682"/>
      <c r="EMN537" s="682"/>
      <c r="EMO537" s="682"/>
      <c r="EMP537" s="682"/>
      <c r="EMQ537" s="682"/>
      <c r="EMR537" s="682"/>
      <c r="EMS537" s="682"/>
      <c r="EMT537" s="682"/>
      <c r="EMU537" s="682"/>
      <c r="EMV537" s="682"/>
      <c r="EMW537" s="682"/>
      <c r="EMX537" s="682"/>
      <c r="EMY537" s="682"/>
      <c r="EMZ537" s="682"/>
      <c r="ENA537" s="682"/>
      <c r="ENB537" s="682"/>
      <c r="ENC537" s="682"/>
      <c r="END537" s="682"/>
      <c r="ENE537" s="682"/>
      <c r="ENF537" s="682"/>
      <c r="ENG537" s="682"/>
      <c r="ENH537" s="682"/>
      <c r="ENI537" s="682"/>
      <c r="ENJ537" s="682"/>
      <c r="ENK537" s="682"/>
      <c r="ENL537" s="682"/>
      <c r="ENM537" s="682"/>
      <c r="ENN537" s="682"/>
      <c r="ENO537" s="682"/>
      <c r="ENP537" s="682"/>
      <c r="ENQ537" s="682"/>
      <c r="ENR537" s="682"/>
      <c r="ENS537" s="682"/>
      <c r="ENT537" s="682"/>
      <c r="ENU537" s="682"/>
      <c r="ENV537" s="682"/>
      <c r="ENW537" s="682"/>
      <c r="ENX537" s="682"/>
      <c r="ENY537" s="682"/>
      <c r="ENZ537" s="682"/>
      <c r="EOA537" s="682"/>
      <c r="EOB537" s="682"/>
      <c r="EOC537" s="682"/>
      <c r="EOD537" s="682"/>
      <c r="EOE537" s="682"/>
      <c r="EOF537" s="682"/>
      <c r="EOG537" s="682"/>
      <c r="EOH537" s="682"/>
      <c r="EOI537" s="682"/>
      <c r="EOJ537" s="682"/>
      <c r="EOK537" s="682"/>
      <c r="EOL537" s="682"/>
      <c r="EOM537" s="682"/>
      <c r="EON537" s="682"/>
      <c r="EOO537" s="682"/>
      <c r="EOP537" s="682"/>
      <c r="EOQ537" s="682"/>
      <c r="EOR537" s="682"/>
      <c r="EOS537" s="682"/>
      <c r="EOT537" s="682"/>
      <c r="EOU537" s="682"/>
      <c r="EOV537" s="682"/>
      <c r="EOW537" s="682"/>
      <c r="EOX537" s="682"/>
      <c r="EOY537" s="682"/>
      <c r="EOZ537" s="682"/>
      <c r="EPA537" s="682"/>
      <c r="EPB537" s="682"/>
      <c r="EPC537" s="682"/>
      <c r="EPD537" s="682"/>
      <c r="EPE537" s="682"/>
      <c r="EPF537" s="682"/>
      <c r="EPG537" s="682"/>
      <c r="EPH537" s="682"/>
      <c r="EPI537" s="682"/>
      <c r="EPJ537" s="682"/>
      <c r="EPK537" s="682"/>
      <c r="EPL537" s="682"/>
      <c r="EPM537" s="682"/>
      <c r="EPN537" s="682"/>
      <c r="EPO537" s="682"/>
      <c r="EPP537" s="682"/>
      <c r="EPQ537" s="682"/>
      <c r="EPR537" s="682"/>
      <c r="EPS537" s="682"/>
      <c r="EPT537" s="682"/>
      <c r="EPU537" s="682"/>
      <c r="EPV537" s="682"/>
      <c r="EPW537" s="682"/>
      <c r="EPX537" s="682"/>
      <c r="EPY537" s="682"/>
      <c r="EPZ537" s="682"/>
      <c r="EQA537" s="682"/>
      <c r="EQB537" s="682"/>
      <c r="EQC537" s="682"/>
      <c r="EQD537" s="682"/>
      <c r="EQE537" s="682"/>
      <c r="EQF537" s="682"/>
      <c r="EQG537" s="682"/>
      <c r="EQH537" s="682"/>
      <c r="EQI537" s="682"/>
      <c r="EQJ537" s="682"/>
      <c r="EQK537" s="682"/>
      <c r="EQL537" s="682"/>
      <c r="EQM537" s="682"/>
      <c r="EQN537" s="682"/>
      <c r="EQO537" s="682"/>
      <c r="EQP537" s="682"/>
      <c r="EQQ537" s="682"/>
      <c r="EQR537" s="682"/>
      <c r="EQS537" s="682"/>
      <c r="EQT537" s="682"/>
      <c r="EQU537" s="682"/>
      <c r="EQV537" s="682"/>
      <c r="EQW537" s="682"/>
      <c r="EQX537" s="682"/>
      <c r="EQY537" s="682"/>
      <c r="EQZ537" s="682"/>
      <c r="ERA537" s="682"/>
      <c r="ERB537" s="682"/>
      <c r="ERC537" s="682"/>
      <c r="ERD537" s="682"/>
      <c r="ERE537" s="682"/>
      <c r="ERF537" s="682"/>
      <c r="ERG537" s="682"/>
      <c r="ERH537" s="682"/>
      <c r="ERI537" s="682"/>
      <c r="ERJ537" s="682"/>
      <c r="ERK537" s="682"/>
      <c r="ERL537" s="682"/>
      <c r="ERM537" s="682"/>
      <c r="ERN537" s="682"/>
      <c r="ERO537" s="682"/>
      <c r="ERP537" s="682"/>
      <c r="ERQ537" s="682"/>
      <c r="ERR537" s="682"/>
      <c r="ERS537" s="682"/>
      <c r="ERT537" s="682"/>
      <c r="ERU537" s="682"/>
      <c r="ERV537" s="682"/>
      <c r="ERW537" s="682"/>
      <c r="ERX537" s="682"/>
      <c r="ERY537" s="682"/>
      <c r="ERZ537" s="682"/>
      <c r="ESA537" s="682"/>
      <c r="ESB537" s="682"/>
      <c r="ESC537" s="682"/>
      <c r="ESD537" s="682"/>
      <c r="ESE537" s="682"/>
      <c r="ESF537" s="682"/>
      <c r="ESG537" s="682"/>
      <c r="ESH537" s="682"/>
      <c r="ESI537" s="682"/>
      <c r="ESJ537" s="682"/>
      <c r="ESK537" s="682"/>
      <c r="ESL537" s="682"/>
      <c r="ESM537" s="682"/>
      <c r="ESN537" s="682"/>
      <c r="ESO537" s="682"/>
      <c r="ESP537" s="682"/>
      <c r="ESQ537" s="682"/>
      <c r="ESR537" s="682"/>
      <c r="ESS537" s="682"/>
      <c r="EST537" s="682"/>
      <c r="ESU537" s="682"/>
      <c r="ESV537" s="682"/>
      <c r="ESW537" s="682"/>
      <c r="ESX537" s="682"/>
      <c r="ESY537" s="682"/>
      <c r="ESZ537" s="682"/>
      <c r="ETA537" s="682"/>
      <c r="ETB537" s="682"/>
      <c r="ETC537" s="682"/>
      <c r="ETD537" s="682"/>
      <c r="ETE537" s="682"/>
      <c r="ETF537" s="682"/>
      <c r="ETG537" s="682"/>
      <c r="ETH537" s="682"/>
      <c r="ETI537" s="682"/>
      <c r="ETJ537" s="682"/>
      <c r="ETK537" s="682"/>
      <c r="ETL537" s="682"/>
      <c r="ETM537" s="682"/>
      <c r="ETN537" s="682"/>
      <c r="ETO537" s="682"/>
      <c r="ETP537" s="682"/>
      <c r="ETQ537" s="682"/>
      <c r="ETR537" s="682"/>
      <c r="ETS537" s="682"/>
      <c r="ETT537" s="682"/>
      <c r="ETU537" s="682"/>
      <c r="ETV537" s="682"/>
      <c r="ETW537" s="682"/>
      <c r="ETX537" s="682"/>
      <c r="ETY537" s="682"/>
      <c r="ETZ537" s="682"/>
      <c r="EUA537" s="682"/>
      <c r="EUB537" s="682"/>
      <c r="EUC537" s="682"/>
      <c r="EUD537" s="682"/>
      <c r="EUE537" s="682"/>
      <c r="EUF537" s="682"/>
      <c r="EUG537" s="682"/>
      <c r="EUH537" s="682"/>
      <c r="EUI537" s="682"/>
      <c r="EUJ537" s="682"/>
      <c r="EUK537" s="682"/>
      <c r="EUL537" s="682"/>
      <c r="EUM537" s="682"/>
      <c r="EUN537" s="682"/>
      <c r="EUO537" s="682"/>
      <c r="EUP537" s="682"/>
      <c r="EUQ537" s="682"/>
      <c r="EUR537" s="682"/>
      <c r="EUS537" s="682"/>
      <c r="EUT537" s="682"/>
      <c r="EUU537" s="682"/>
      <c r="EUV537" s="682"/>
      <c r="EUW537" s="682"/>
      <c r="EUX537" s="682"/>
      <c r="EUY537" s="682"/>
      <c r="EUZ537" s="682"/>
      <c r="EVA537" s="682"/>
      <c r="EVB537" s="682"/>
      <c r="EVC537" s="682"/>
      <c r="EVD537" s="682"/>
      <c r="EVE537" s="682"/>
      <c r="EVF537" s="682"/>
      <c r="EVG537" s="682"/>
      <c r="EVH537" s="682"/>
      <c r="EVI537" s="682"/>
      <c r="EVJ537" s="682"/>
      <c r="EVK537" s="682"/>
      <c r="EVL537" s="682"/>
      <c r="EVM537" s="682"/>
      <c r="EVN537" s="682"/>
      <c r="EVO537" s="682"/>
      <c r="EVP537" s="682"/>
      <c r="EVQ537" s="682"/>
      <c r="EVR537" s="682"/>
      <c r="EVS537" s="682"/>
      <c r="EVT537" s="682"/>
      <c r="EVU537" s="682"/>
      <c r="EVV537" s="682"/>
      <c r="EVW537" s="682"/>
      <c r="EVX537" s="682"/>
      <c r="EVY537" s="682"/>
      <c r="EVZ537" s="682"/>
      <c r="EWA537" s="682"/>
      <c r="EWB537" s="682"/>
      <c r="EWC537" s="682"/>
      <c r="EWD537" s="682"/>
      <c r="EWE537" s="682"/>
      <c r="EWF537" s="682"/>
      <c r="EWG537" s="682"/>
      <c r="EWH537" s="682"/>
      <c r="EWI537" s="682"/>
      <c r="EWJ537" s="682"/>
      <c r="EWK537" s="682"/>
      <c r="EWL537" s="682"/>
      <c r="EWM537" s="682"/>
      <c r="EWN537" s="682"/>
      <c r="EWO537" s="682"/>
      <c r="EWP537" s="682"/>
      <c r="EWQ537" s="682"/>
      <c r="EWR537" s="682"/>
      <c r="EWS537" s="682"/>
      <c r="EWT537" s="682"/>
      <c r="EWU537" s="682"/>
      <c r="EWV537" s="682"/>
      <c r="EWW537" s="682"/>
      <c r="EWX537" s="682"/>
      <c r="EWY537" s="682"/>
      <c r="EWZ537" s="682"/>
      <c r="EXA537" s="682"/>
      <c r="EXB537" s="682"/>
      <c r="EXC537" s="682"/>
      <c r="EXD537" s="682"/>
      <c r="EXE537" s="682"/>
      <c r="EXF537" s="682"/>
      <c r="EXG537" s="682"/>
      <c r="EXH537" s="682"/>
      <c r="EXI537" s="682"/>
      <c r="EXJ537" s="682"/>
      <c r="EXK537" s="682"/>
      <c r="EXL537" s="682"/>
      <c r="EXM537" s="682"/>
      <c r="EXN537" s="682"/>
      <c r="EXO537" s="682"/>
      <c r="EXP537" s="682"/>
      <c r="EXQ537" s="682"/>
      <c r="EXR537" s="682"/>
      <c r="EXS537" s="682"/>
      <c r="EXT537" s="682"/>
      <c r="EXU537" s="682"/>
      <c r="EXV537" s="682"/>
      <c r="EXW537" s="682"/>
      <c r="EXX537" s="682"/>
      <c r="EXY537" s="682"/>
      <c r="EXZ537" s="682"/>
      <c r="EYA537" s="682"/>
      <c r="EYB537" s="682"/>
      <c r="EYC537" s="682"/>
      <c r="EYD537" s="682"/>
      <c r="EYE537" s="682"/>
      <c r="EYF537" s="682"/>
      <c r="EYG537" s="682"/>
      <c r="EYH537" s="682"/>
      <c r="EYI537" s="682"/>
      <c r="EYJ537" s="682"/>
      <c r="EYK537" s="682"/>
      <c r="EYL537" s="682"/>
      <c r="EYM537" s="682"/>
      <c r="EYN537" s="682"/>
      <c r="EYO537" s="682"/>
      <c r="EYP537" s="682"/>
      <c r="EYQ537" s="682"/>
      <c r="EYR537" s="682"/>
      <c r="EYS537" s="682"/>
      <c r="EYT537" s="682"/>
      <c r="EYU537" s="682"/>
      <c r="EYV537" s="682"/>
      <c r="EYW537" s="682"/>
      <c r="EYX537" s="682"/>
      <c r="EYY537" s="682"/>
      <c r="EYZ537" s="682"/>
      <c r="EZA537" s="682"/>
      <c r="EZB537" s="682"/>
      <c r="EZC537" s="682"/>
      <c r="EZD537" s="682"/>
      <c r="EZE537" s="682"/>
      <c r="EZF537" s="682"/>
      <c r="EZG537" s="682"/>
      <c r="EZH537" s="682"/>
      <c r="EZI537" s="682"/>
      <c r="EZJ537" s="682"/>
      <c r="EZK537" s="682"/>
      <c r="EZL537" s="682"/>
      <c r="EZM537" s="682"/>
      <c r="EZN537" s="682"/>
      <c r="EZO537" s="682"/>
      <c r="EZP537" s="682"/>
      <c r="EZQ537" s="682"/>
      <c r="EZR537" s="682"/>
      <c r="EZS537" s="682"/>
      <c r="EZT537" s="682"/>
      <c r="EZU537" s="682"/>
      <c r="EZV537" s="682"/>
      <c r="EZW537" s="682"/>
      <c r="EZX537" s="682"/>
      <c r="EZY537" s="682"/>
      <c r="EZZ537" s="682"/>
      <c r="FAA537" s="682"/>
      <c r="FAB537" s="682"/>
      <c r="FAC537" s="682"/>
      <c r="FAD537" s="682"/>
      <c r="FAE537" s="682"/>
      <c r="FAF537" s="682"/>
      <c r="FAG537" s="682"/>
      <c r="FAH537" s="682"/>
      <c r="FAI537" s="682"/>
      <c r="FAJ537" s="682"/>
      <c r="FAK537" s="682"/>
      <c r="FAL537" s="682"/>
      <c r="FAM537" s="682"/>
      <c r="FAN537" s="682"/>
      <c r="FAO537" s="682"/>
      <c r="FAP537" s="682"/>
      <c r="FAQ537" s="682"/>
      <c r="FAR537" s="682"/>
      <c r="FAS537" s="682"/>
      <c r="FAT537" s="682"/>
      <c r="FAU537" s="682"/>
      <c r="FAV537" s="682"/>
      <c r="FAW537" s="682"/>
      <c r="FAX537" s="682"/>
      <c r="FAY537" s="682"/>
      <c r="FAZ537" s="682"/>
      <c r="FBA537" s="682"/>
      <c r="FBB537" s="682"/>
      <c r="FBC537" s="682"/>
      <c r="FBD537" s="682"/>
      <c r="FBE537" s="682"/>
      <c r="FBF537" s="682"/>
      <c r="FBG537" s="682"/>
      <c r="FBH537" s="682"/>
      <c r="FBI537" s="682"/>
      <c r="FBJ537" s="682"/>
      <c r="FBK537" s="682"/>
      <c r="FBL537" s="682"/>
      <c r="FBM537" s="682"/>
      <c r="FBN537" s="682"/>
      <c r="FBO537" s="682"/>
      <c r="FBP537" s="682"/>
      <c r="FBQ537" s="682"/>
      <c r="FBR537" s="682"/>
      <c r="FBS537" s="682"/>
      <c r="FBT537" s="682"/>
      <c r="FBU537" s="682"/>
      <c r="FBV537" s="682"/>
      <c r="FBW537" s="682"/>
      <c r="FBX537" s="682"/>
      <c r="FBY537" s="682"/>
      <c r="FBZ537" s="682"/>
      <c r="FCA537" s="682"/>
      <c r="FCB537" s="682"/>
      <c r="FCC537" s="682"/>
      <c r="FCD537" s="682"/>
      <c r="FCE537" s="682"/>
      <c r="FCF537" s="682"/>
      <c r="FCG537" s="682"/>
      <c r="FCH537" s="682"/>
      <c r="FCI537" s="682"/>
      <c r="FCJ537" s="682"/>
      <c r="FCK537" s="682"/>
      <c r="FCL537" s="682"/>
      <c r="FCM537" s="682"/>
      <c r="FCN537" s="682"/>
      <c r="FCO537" s="682"/>
      <c r="FCP537" s="682"/>
      <c r="FCQ537" s="682"/>
      <c r="FCR537" s="682"/>
      <c r="FCS537" s="682"/>
      <c r="FCT537" s="682"/>
      <c r="FCU537" s="682"/>
      <c r="FCV537" s="682"/>
      <c r="FCW537" s="682"/>
      <c r="FCX537" s="682"/>
      <c r="FCY537" s="682"/>
      <c r="FCZ537" s="682"/>
      <c r="FDA537" s="682"/>
      <c r="FDB537" s="682"/>
      <c r="FDC537" s="682"/>
      <c r="FDD537" s="682"/>
      <c r="FDE537" s="682"/>
      <c r="FDF537" s="682"/>
      <c r="FDG537" s="682"/>
      <c r="FDH537" s="682"/>
      <c r="FDI537" s="682"/>
      <c r="FDJ537" s="682"/>
      <c r="FDK537" s="682"/>
      <c r="FDL537" s="682"/>
      <c r="FDM537" s="682"/>
      <c r="FDN537" s="682"/>
      <c r="FDO537" s="682"/>
      <c r="FDP537" s="682"/>
      <c r="FDQ537" s="682"/>
      <c r="FDR537" s="682"/>
      <c r="FDS537" s="682"/>
      <c r="FDT537" s="682"/>
      <c r="FDU537" s="682"/>
      <c r="FDV537" s="682"/>
      <c r="FDW537" s="682"/>
      <c r="FDX537" s="682"/>
      <c r="FDY537" s="682"/>
      <c r="FDZ537" s="682"/>
      <c r="FEA537" s="682"/>
      <c r="FEB537" s="682"/>
      <c r="FEC537" s="682"/>
      <c r="FED537" s="682"/>
      <c r="FEE537" s="682"/>
      <c r="FEF537" s="682"/>
      <c r="FEG537" s="682"/>
      <c r="FEH537" s="682"/>
      <c r="FEI537" s="682"/>
      <c r="FEJ537" s="682"/>
      <c r="FEK537" s="682"/>
      <c r="FEL537" s="682"/>
      <c r="FEM537" s="682"/>
      <c r="FEN537" s="682"/>
      <c r="FEO537" s="682"/>
      <c r="FEP537" s="682"/>
      <c r="FEQ537" s="682"/>
      <c r="FER537" s="682"/>
      <c r="FES537" s="682"/>
      <c r="FET537" s="682"/>
      <c r="FEU537" s="682"/>
      <c r="FEV537" s="682"/>
      <c r="FEW537" s="682"/>
      <c r="FEX537" s="682"/>
      <c r="FEY537" s="682"/>
      <c r="FEZ537" s="682"/>
      <c r="FFA537" s="682"/>
      <c r="FFB537" s="682"/>
      <c r="FFC537" s="682"/>
      <c r="FFD537" s="682"/>
      <c r="FFE537" s="682"/>
      <c r="FFF537" s="682"/>
      <c r="FFG537" s="682"/>
      <c r="FFH537" s="682"/>
      <c r="FFI537" s="682"/>
      <c r="FFJ537" s="682"/>
      <c r="FFK537" s="682"/>
      <c r="FFL537" s="682"/>
      <c r="FFM537" s="682"/>
      <c r="FFN537" s="682"/>
      <c r="FFO537" s="682"/>
      <c r="FFP537" s="682"/>
      <c r="FFQ537" s="682"/>
      <c r="FFR537" s="682"/>
      <c r="FFS537" s="682"/>
      <c r="FFT537" s="682"/>
      <c r="FFU537" s="682"/>
      <c r="FFV537" s="682"/>
      <c r="FFW537" s="682"/>
      <c r="FFX537" s="682"/>
      <c r="FFY537" s="682"/>
      <c r="FFZ537" s="682"/>
      <c r="FGA537" s="682"/>
      <c r="FGB537" s="682"/>
      <c r="FGC537" s="682"/>
      <c r="FGD537" s="682"/>
      <c r="FGE537" s="682"/>
      <c r="FGF537" s="682"/>
      <c r="FGG537" s="682"/>
      <c r="FGH537" s="682"/>
      <c r="FGI537" s="682"/>
      <c r="FGJ537" s="682"/>
      <c r="FGK537" s="682"/>
      <c r="FGL537" s="682"/>
      <c r="FGM537" s="682"/>
      <c r="FGN537" s="682"/>
      <c r="FGO537" s="682"/>
      <c r="FGP537" s="682"/>
      <c r="FGQ537" s="682"/>
      <c r="FGR537" s="682"/>
      <c r="FGS537" s="682"/>
      <c r="FGT537" s="682"/>
      <c r="FGU537" s="682"/>
      <c r="FGV537" s="682"/>
      <c r="FGW537" s="682"/>
      <c r="FGX537" s="682"/>
      <c r="FGY537" s="682"/>
      <c r="FGZ537" s="682"/>
      <c r="FHA537" s="682"/>
      <c r="FHB537" s="682"/>
      <c r="FHC537" s="682"/>
      <c r="FHD537" s="682"/>
      <c r="FHE537" s="682"/>
      <c r="FHF537" s="682"/>
      <c r="FHG537" s="682"/>
      <c r="FHH537" s="682"/>
      <c r="FHI537" s="682"/>
      <c r="FHJ537" s="682"/>
      <c r="FHK537" s="682"/>
      <c r="FHL537" s="682"/>
      <c r="FHM537" s="682"/>
      <c r="FHN537" s="682"/>
      <c r="FHO537" s="682"/>
      <c r="FHP537" s="682"/>
      <c r="FHQ537" s="682"/>
      <c r="FHR537" s="682"/>
      <c r="FHS537" s="682"/>
      <c r="FHT537" s="682"/>
      <c r="FHU537" s="682"/>
      <c r="FHV537" s="682"/>
      <c r="FHW537" s="682"/>
      <c r="FHX537" s="682"/>
      <c r="FHY537" s="682"/>
      <c r="FHZ537" s="682"/>
      <c r="FIA537" s="682"/>
      <c r="FIB537" s="682"/>
      <c r="FIC537" s="682"/>
      <c r="FID537" s="682"/>
      <c r="FIE537" s="682"/>
      <c r="FIF537" s="682"/>
      <c r="FIG537" s="682"/>
      <c r="FIH537" s="682"/>
      <c r="FII537" s="682"/>
      <c r="FIJ537" s="682"/>
      <c r="FIK537" s="682"/>
      <c r="FIL537" s="682"/>
      <c r="FIM537" s="682"/>
      <c r="FIN537" s="682"/>
      <c r="FIO537" s="682"/>
      <c r="FIP537" s="682"/>
      <c r="FIQ537" s="682"/>
      <c r="FIR537" s="682"/>
      <c r="FIS537" s="682"/>
      <c r="FIT537" s="682"/>
      <c r="FIU537" s="682"/>
      <c r="FIV537" s="682"/>
      <c r="FIW537" s="682"/>
      <c r="FIX537" s="682"/>
      <c r="FIY537" s="682"/>
      <c r="FIZ537" s="682"/>
      <c r="FJA537" s="682"/>
      <c r="FJB537" s="682"/>
      <c r="FJC537" s="682"/>
      <c r="FJD537" s="682"/>
      <c r="FJE537" s="682"/>
      <c r="FJF537" s="682"/>
      <c r="FJG537" s="682"/>
      <c r="FJH537" s="682"/>
      <c r="FJI537" s="682"/>
      <c r="FJJ537" s="682"/>
      <c r="FJK537" s="682"/>
      <c r="FJL537" s="682"/>
      <c r="FJM537" s="682"/>
      <c r="FJN537" s="682"/>
      <c r="FJO537" s="682"/>
      <c r="FJP537" s="682"/>
      <c r="FJQ537" s="682"/>
      <c r="FJR537" s="682"/>
      <c r="FJS537" s="682"/>
      <c r="FJT537" s="682"/>
      <c r="FJU537" s="682"/>
      <c r="FJV537" s="682"/>
      <c r="FJW537" s="682"/>
      <c r="FJX537" s="682"/>
      <c r="FJY537" s="682"/>
      <c r="FJZ537" s="682"/>
      <c r="FKA537" s="682"/>
      <c r="FKB537" s="682"/>
      <c r="FKC537" s="682"/>
      <c r="FKD537" s="682"/>
      <c r="FKE537" s="682"/>
      <c r="FKF537" s="682"/>
      <c r="FKG537" s="682"/>
      <c r="FKH537" s="682"/>
      <c r="FKI537" s="682"/>
      <c r="FKJ537" s="682"/>
      <c r="FKK537" s="682"/>
      <c r="FKL537" s="682"/>
      <c r="FKM537" s="682"/>
      <c r="FKN537" s="682"/>
      <c r="FKO537" s="682"/>
      <c r="FKP537" s="682"/>
      <c r="FKQ537" s="682"/>
      <c r="FKR537" s="682"/>
      <c r="FKS537" s="682"/>
      <c r="FKT537" s="682"/>
      <c r="FKU537" s="682"/>
      <c r="FKV537" s="682"/>
      <c r="FKW537" s="682"/>
      <c r="FKX537" s="682"/>
      <c r="FKY537" s="682"/>
      <c r="FKZ537" s="682"/>
      <c r="FLA537" s="682"/>
      <c r="FLB537" s="682"/>
      <c r="FLC537" s="682"/>
      <c r="FLD537" s="682"/>
      <c r="FLE537" s="682"/>
      <c r="FLF537" s="682"/>
      <c r="FLG537" s="682"/>
      <c r="FLH537" s="682"/>
      <c r="FLI537" s="682"/>
      <c r="FLJ537" s="682"/>
      <c r="FLK537" s="682"/>
      <c r="FLL537" s="682"/>
      <c r="FLM537" s="682"/>
      <c r="FLN537" s="682"/>
      <c r="FLO537" s="682"/>
      <c r="FLP537" s="682"/>
      <c r="FLQ537" s="682"/>
      <c r="FLR537" s="682"/>
      <c r="FLS537" s="682"/>
      <c r="FLT537" s="682"/>
      <c r="FLU537" s="682"/>
      <c r="FLV537" s="682"/>
      <c r="FLW537" s="682"/>
      <c r="FLX537" s="682"/>
      <c r="FLY537" s="682"/>
      <c r="FLZ537" s="682"/>
      <c r="FMA537" s="682"/>
      <c r="FMB537" s="682"/>
      <c r="FMC537" s="682"/>
      <c r="FMD537" s="682"/>
      <c r="FME537" s="682"/>
      <c r="FMF537" s="682"/>
      <c r="FMG537" s="682"/>
      <c r="FMH537" s="682"/>
      <c r="FMI537" s="682"/>
      <c r="FMJ537" s="682"/>
      <c r="FMK537" s="682"/>
      <c r="FML537" s="682"/>
      <c r="FMM537" s="682"/>
      <c r="FMN537" s="682"/>
      <c r="FMO537" s="682"/>
      <c r="FMP537" s="682"/>
      <c r="FMQ537" s="682"/>
      <c r="FMR537" s="682"/>
      <c r="FMS537" s="682"/>
      <c r="FMT537" s="682"/>
      <c r="FMU537" s="682"/>
      <c r="FMV537" s="682"/>
      <c r="FMW537" s="682"/>
      <c r="FMX537" s="682"/>
      <c r="FMY537" s="682"/>
      <c r="FMZ537" s="682"/>
      <c r="FNA537" s="682"/>
      <c r="FNB537" s="682"/>
      <c r="FNC537" s="682"/>
      <c r="FND537" s="682"/>
      <c r="FNE537" s="682"/>
      <c r="FNF537" s="682"/>
      <c r="FNG537" s="682"/>
      <c r="FNH537" s="682"/>
      <c r="FNI537" s="682"/>
      <c r="FNJ537" s="682"/>
      <c r="FNK537" s="682"/>
      <c r="FNL537" s="682"/>
      <c r="FNM537" s="682"/>
      <c r="FNN537" s="682"/>
      <c r="FNO537" s="682"/>
      <c r="FNP537" s="682"/>
      <c r="FNQ537" s="682"/>
      <c r="FNR537" s="682"/>
      <c r="FNS537" s="682"/>
      <c r="FNT537" s="682"/>
      <c r="FNU537" s="682"/>
      <c r="FNV537" s="682"/>
      <c r="FNW537" s="682"/>
      <c r="FNX537" s="682"/>
      <c r="FNY537" s="682"/>
      <c r="FNZ537" s="682"/>
      <c r="FOA537" s="682"/>
      <c r="FOB537" s="682"/>
      <c r="FOC537" s="682"/>
      <c r="FOD537" s="682"/>
      <c r="FOE537" s="682"/>
      <c r="FOF537" s="682"/>
      <c r="FOG537" s="682"/>
      <c r="FOH537" s="682"/>
      <c r="FOI537" s="682"/>
      <c r="FOJ537" s="682"/>
      <c r="FOK537" s="682"/>
      <c r="FOL537" s="682"/>
      <c r="FOM537" s="682"/>
      <c r="FON537" s="682"/>
      <c r="FOO537" s="682"/>
      <c r="FOP537" s="682"/>
      <c r="FOQ537" s="682"/>
      <c r="FOR537" s="682"/>
      <c r="FOS537" s="682"/>
      <c r="FOT537" s="682"/>
      <c r="FOU537" s="682"/>
      <c r="FOV537" s="682"/>
      <c r="FOW537" s="682"/>
      <c r="FOX537" s="682"/>
      <c r="FOY537" s="682"/>
      <c r="FOZ537" s="682"/>
      <c r="FPA537" s="682"/>
      <c r="FPB537" s="682"/>
      <c r="FPC537" s="682"/>
      <c r="FPD537" s="682"/>
      <c r="FPE537" s="682"/>
      <c r="FPF537" s="682"/>
      <c r="FPG537" s="682"/>
      <c r="FPH537" s="682"/>
      <c r="FPI537" s="682"/>
      <c r="FPJ537" s="682"/>
      <c r="FPK537" s="682"/>
      <c r="FPL537" s="682"/>
      <c r="FPM537" s="682"/>
      <c r="FPN537" s="682"/>
      <c r="FPO537" s="682"/>
      <c r="FPP537" s="682"/>
      <c r="FPQ537" s="682"/>
      <c r="FPR537" s="682"/>
      <c r="FPS537" s="682"/>
      <c r="FPT537" s="682"/>
      <c r="FPU537" s="682"/>
      <c r="FPV537" s="682"/>
      <c r="FPW537" s="682"/>
      <c r="FPX537" s="682"/>
      <c r="FPY537" s="682"/>
      <c r="FPZ537" s="682"/>
      <c r="FQA537" s="682"/>
      <c r="FQB537" s="682"/>
      <c r="FQC537" s="682"/>
      <c r="FQD537" s="682"/>
      <c r="FQE537" s="682"/>
      <c r="FQF537" s="682"/>
      <c r="FQG537" s="682"/>
      <c r="FQH537" s="682"/>
      <c r="FQI537" s="682"/>
      <c r="FQJ537" s="682"/>
      <c r="FQK537" s="682"/>
      <c r="FQL537" s="682"/>
      <c r="FQM537" s="682"/>
      <c r="FQN537" s="682"/>
      <c r="FQO537" s="682"/>
      <c r="FQP537" s="682"/>
      <c r="FQQ537" s="682"/>
      <c r="FQR537" s="682"/>
      <c r="FQS537" s="682"/>
      <c r="FQT537" s="682"/>
      <c r="FQU537" s="682"/>
      <c r="FQV537" s="682"/>
      <c r="FQW537" s="682"/>
      <c r="FQX537" s="682"/>
      <c r="FQY537" s="682"/>
      <c r="FQZ537" s="682"/>
      <c r="FRA537" s="682"/>
      <c r="FRB537" s="682"/>
      <c r="FRC537" s="682"/>
      <c r="FRD537" s="682"/>
      <c r="FRE537" s="682"/>
      <c r="FRF537" s="682"/>
      <c r="FRG537" s="682"/>
      <c r="FRH537" s="682"/>
      <c r="FRI537" s="682"/>
      <c r="FRJ537" s="682"/>
      <c r="FRK537" s="682"/>
      <c r="FRL537" s="682"/>
      <c r="FRM537" s="682"/>
      <c r="FRN537" s="682"/>
      <c r="FRO537" s="682"/>
      <c r="FRP537" s="682"/>
      <c r="FRQ537" s="682"/>
      <c r="FRR537" s="682"/>
      <c r="FRS537" s="682"/>
      <c r="FRT537" s="682"/>
      <c r="FRU537" s="682"/>
      <c r="FRV537" s="682"/>
      <c r="FRW537" s="682"/>
      <c r="FRX537" s="682"/>
      <c r="FRY537" s="682"/>
      <c r="FRZ537" s="682"/>
      <c r="FSA537" s="682"/>
      <c r="FSB537" s="682"/>
      <c r="FSC537" s="682"/>
      <c r="FSD537" s="682"/>
      <c r="FSE537" s="682"/>
      <c r="FSF537" s="682"/>
      <c r="FSG537" s="682"/>
      <c r="FSH537" s="682"/>
      <c r="FSI537" s="682"/>
      <c r="FSJ537" s="682"/>
      <c r="FSK537" s="682"/>
      <c r="FSL537" s="682"/>
      <c r="FSM537" s="682"/>
      <c r="FSN537" s="682"/>
      <c r="FSO537" s="682"/>
      <c r="FSP537" s="682"/>
      <c r="FSQ537" s="682"/>
      <c r="FSR537" s="682"/>
      <c r="FSS537" s="682"/>
      <c r="FST537" s="682"/>
      <c r="FSU537" s="682"/>
      <c r="FSV537" s="682"/>
      <c r="FSW537" s="682"/>
      <c r="FSX537" s="682"/>
      <c r="FSY537" s="682"/>
      <c r="FSZ537" s="682"/>
      <c r="FTA537" s="682"/>
      <c r="FTB537" s="682"/>
      <c r="FTC537" s="682"/>
      <c r="FTD537" s="682"/>
      <c r="FTE537" s="682"/>
      <c r="FTF537" s="682"/>
      <c r="FTG537" s="682"/>
      <c r="FTH537" s="682"/>
      <c r="FTI537" s="682"/>
      <c r="FTJ537" s="682"/>
      <c r="FTK537" s="682"/>
      <c r="FTL537" s="682"/>
      <c r="FTM537" s="682"/>
      <c r="FTN537" s="682"/>
      <c r="FTO537" s="682"/>
      <c r="FTP537" s="682"/>
      <c r="FTQ537" s="682"/>
      <c r="FTR537" s="682"/>
      <c r="FTS537" s="682"/>
      <c r="FTT537" s="682"/>
      <c r="FTU537" s="682"/>
      <c r="FTV537" s="682"/>
      <c r="FTW537" s="682"/>
      <c r="FTX537" s="682"/>
      <c r="FTY537" s="682"/>
      <c r="FTZ537" s="682"/>
      <c r="FUA537" s="682"/>
      <c r="FUB537" s="682"/>
      <c r="FUC537" s="682"/>
      <c r="FUD537" s="682"/>
      <c r="FUE537" s="682"/>
      <c r="FUF537" s="682"/>
      <c r="FUG537" s="682"/>
      <c r="FUH537" s="682"/>
      <c r="FUI537" s="682"/>
      <c r="FUJ537" s="682"/>
      <c r="FUK537" s="682"/>
      <c r="FUL537" s="682"/>
      <c r="FUM537" s="682"/>
      <c r="FUN537" s="682"/>
      <c r="FUO537" s="682"/>
      <c r="FUP537" s="682"/>
      <c r="FUQ537" s="682"/>
      <c r="FUR537" s="682"/>
      <c r="FUS537" s="682"/>
      <c r="FUT537" s="682"/>
      <c r="FUU537" s="682"/>
      <c r="FUV537" s="682"/>
      <c r="FUW537" s="682"/>
      <c r="FUX537" s="682"/>
      <c r="FUY537" s="682"/>
      <c r="FUZ537" s="682"/>
      <c r="FVA537" s="682"/>
      <c r="FVB537" s="682"/>
      <c r="FVC537" s="682"/>
      <c r="FVD537" s="682"/>
      <c r="FVE537" s="682"/>
      <c r="FVF537" s="682"/>
      <c r="FVG537" s="682"/>
      <c r="FVH537" s="682"/>
      <c r="FVI537" s="682"/>
      <c r="FVJ537" s="682"/>
      <c r="FVK537" s="682"/>
      <c r="FVL537" s="682"/>
      <c r="FVM537" s="682"/>
      <c r="FVN537" s="682"/>
      <c r="FVO537" s="682"/>
      <c r="FVP537" s="682"/>
      <c r="FVQ537" s="682"/>
      <c r="FVR537" s="682"/>
      <c r="FVS537" s="682"/>
      <c r="FVT537" s="682"/>
      <c r="FVU537" s="682"/>
      <c r="FVV537" s="682"/>
      <c r="FVW537" s="682"/>
      <c r="FVX537" s="682"/>
      <c r="FVY537" s="682"/>
      <c r="FVZ537" s="682"/>
      <c r="FWA537" s="682"/>
      <c r="FWB537" s="682"/>
      <c r="FWC537" s="682"/>
      <c r="FWD537" s="682"/>
      <c r="FWE537" s="682"/>
      <c r="FWF537" s="682"/>
      <c r="FWG537" s="682"/>
      <c r="FWH537" s="682"/>
      <c r="FWI537" s="682"/>
      <c r="FWJ537" s="682"/>
      <c r="FWK537" s="682"/>
      <c r="FWL537" s="682"/>
      <c r="FWM537" s="682"/>
      <c r="FWN537" s="682"/>
      <c r="FWO537" s="682"/>
      <c r="FWP537" s="682"/>
      <c r="FWQ537" s="682"/>
      <c r="FWR537" s="682"/>
      <c r="FWS537" s="682"/>
      <c r="FWT537" s="682"/>
      <c r="FWU537" s="682"/>
      <c r="FWV537" s="682"/>
      <c r="FWW537" s="682"/>
      <c r="FWX537" s="682"/>
      <c r="FWY537" s="682"/>
      <c r="FWZ537" s="682"/>
      <c r="FXA537" s="682"/>
      <c r="FXB537" s="682"/>
      <c r="FXC537" s="682"/>
      <c r="FXD537" s="682"/>
      <c r="FXE537" s="682"/>
      <c r="FXF537" s="682"/>
      <c r="FXG537" s="682"/>
      <c r="FXH537" s="682"/>
      <c r="FXI537" s="682"/>
      <c r="FXJ537" s="682"/>
      <c r="FXK537" s="682"/>
      <c r="FXL537" s="682"/>
      <c r="FXM537" s="682"/>
      <c r="FXN537" s="682"/>
      <c r="FXO537" s="682"/>
      <c r="FXP537" s="682"/>
      <c r="FXQ537" s="682"/>
      <c r="FXR537" s="682"/>
      <c r="FXS537" s="682"/>
      <c r="FXT537" s="682"/>
      <c r="FXU537" s="682"/>
      <c r="FXV537" s="682"/>
      <c r="FXW537" s="682"/>
      <c r="FXX537" s="682"/>
      <c r="FXY537" s="682"/>
      <c r="FXZ537" s="682"/>
      <c r="FYA537" s="682"/>
      <c r="FYB537" s="682"/>
      <c r="FYC537" s="682"/>
      <c r="FYD537" s="682"/>
      <c r="FYE537" s="682"/>
      <c r="FYF537" s="682"/>
      <c r="FYG537" s="682"/>
      <c r="FYH537" s="682"/>
      <c r="FYI537" s="682"/>
      <c r="FYJ537" s="682"/>
      <c r="FYK537" s="682"/>
      <c r="FYL537" s="682"/>
      <c r="FYM537" s="682"/>
      <c r="FYN537" s="682"/>
      <c r="FYO537" s="682"/>
      <c r="FYP537" s="682"/>
      <c r="FYQ537" s="682"/>
      <c r="FYR537" s="682"/>
      <c r="FYS537" s="682"/>
      <c r="FYT537" s="682"/>
      <c r="FYU537" s="682"/>
      <c r="FYV537" s="682"/>
      <c r="FYW537" s="682"/>
      <c r="FYX537" s="682"/>
      <c r="FYY537" s="682"/>
      <c r="FYZ537" s="682"/>
      <c r="FZA537" s="682"/>
      <c r="FZB537" s="682"/>
      <c r="FZC537" s="682"/>
      <c r="FZD537" s="682"/>
      <c r="FZE537" s="682"/>
      <c r="FZF537" s="682"/>
      <c r="FZG537" s="682"/>
      <c r="FZH537" s="682"/>
      <c r="FZI537" s="682"/>
      <c r="FZJ537" s="682"/>
      <c r="FZK537" s="682"/>
      <c r="FZL537" s="682"/>
      <c r="FZM537" s="682"/>
      <c r="FZN537" s="682"/>
      <c r="FZO537" s="682"/>
      <c r="FZP537" s="682"/>
      <c r="FZQ537" s="682"/>
      <c r="FZR537" s="682"/>
      <c r="FZS537" s="682"/>
      <c r="FZT537" s="682"/>
      <c r="FZU537" s="682"/>
      <c r="FZV537" s="682"/>
      <c r="FZW537" s="682"/>
      <c r="FZX537" s="682"/>
      <c r="FZY537" s="682"/>
      <c r="FZZ537" s="682"/>
      <c r="GAA537" s="682"/>
      <c r="GAB537" s="682"/>
      <c r="GAC537" s="682"/>
      <c r="GAD537" s="682"/>
      <c r="GAE537" s="682"/>
      <c r="GAF537" s="682"/>
      <c r="GAG537" s="682"/>
      <c r="GAH537" s="682"/>
      <c r="GAI537" s="682"/>
      <c r="GAJ537" s="682"/>
      <c r="GAK537" s="682"/>
      <c r="GAL537" s="682"/>
      <c r="GAM537" s="682"/>
      <c r="GAN537" s="682"/>
      <c r="GAO537" s="682"/>
      <c r="GAP537" s="682"/>
      <c r="GAQ537" s="682"/>
      <c r="GAR537" s="682"/>
      <c r="GAS537" s="682"/>
      <c r="GAT537" s="682"/>
      <c r="GAU537" s="682"/>
      <c r="GAV537" s="682"/>
      <c r="GAW537" s="682"/>
      <c r="GAX537" s="682"/>
      <c r="GAY537" s="682"/>
      <c r="GAZ537" s="682"/>
      <c r="GBA537" s="682"/>
      <c r="GBB537" s="682"/>
      <c r="GBC537" s="682"/>
      <c r="GBD537" s="682"/>
      <c r="GBE537" s="682"/>
      <c r="GBF537" s="682"/>
      <c r="GBG537" s="682"/>
      <c r="GBH537" s="682"/>
      <c r="GBI537" s="682"/>
      <c r="GBJ537" s="682"/>
      <c r="GBK537" s="682"/>
      <c r="GBL537" s="682"/>
      <c r="GBM537" s="682"/>
      <c r="GBN537" s="682"/>
      <c r="GBO537" s="682"/>
      <c r="GBP537" s="682"/>
      <c r="GBQ537" s="682"/>
      <c r="GBR537" s="682"/>
      <c r="GBS537" s="682"/>
      <c r="GBT537" s="682"/>
      <c r="GBU537" s="682"/>
      <c r="GBV537" s="682"/>
      <c r="GBW537" s="682"/>
      <c r="GBX537" s="682"/>
      <c r="GBY537" s="682"/>
      <c r="GBZ537" s="682"/>
      <c r="GCA537" s="682"/>
      <c r="GCB537" s="682"/>
      <c r="GCC537" s="682"/>
      <c r="GCD537" s="682"/>
      <c r="GCE537" s="682"/>
      <c r="GCF537" s="682"/>
      <c r="GCG537" s="682"/>
      <c r="GCH537" s="682"/>
      <c r="GCI537" s="682"/>
      <c r="GCJ537" s="682"/>
      <c r="GCK537" s="682"/>
      <c r="GCL537" s="682"/>
      <c r="GCM537" s="682"/>
      <c r="GCN537" s="682"/>
      <c r="GCO537" s="682"/>
      <c r="GCP537" s="682"/>
      <c r="GCQ537" s="682"/>
      <c r="GCR537" s="682"/>
      <c r="GCS537" s="682"/>
      <c r="GCT537" s="682"/>
      <c r="GCU537" s="682"/>
      <c r="GCV537" s="682"/>
      <c r="GCW537" s="682"/>
      <c r="GCX537" s="682"/>
      <c r="GCY537" s="682"/>
      <c r="GCZ537" s="682"/>
      <c r="GDA537" s="682"/>
      <c r="GDB537" s="682"/>
      <c r="GDC537" s="682"/>
      <c r="GDD537" s="682"/>
      <c r="GDE537" s="682"/>
      <c r="GDF537" s="682"/>
      <c r="GDG537" s="682"/>
      <c r="GDH537" s="682"/>
      <c r="GDI537" s="682"/>
      <c r="GDJ537" s="682"/>
      <c r="GDK537" s="682"/>
      <c r="GDL537" s="682"/>
      <c r="GDM537" s="682"/>
      <c r="GDN537" s="682"/>
      <c r="GDO537" s="682"/>
      <c r="GDP537" s="682"/>
      <c r="GDQ537" s="682"/>
      <c r="GDR537" s="682"/>
      <c r="GDS537" s="682"/>
      <c r="GDT537" s="682"/>
      <c r="GDU537" s="682"/>
      <c r="GDV537" s="682"/>
      <c r="GDW537" s="682"/>
      <c r="GDX537" s="682"/>
      <c r="GDY537" s="682"/>
      <c r="GDZ537" s="682"/>
      <c r="GEA537" s="682"/>
      <c r="GEB537" s="682"/>
      <c r="GEC537" s="682"/>
      <c r="GED537" s="682"/>
      <c r="GEE537" s="682"/>
      <c r="GEF537" s="682"/>
      <c r="GEG537" s="682"/>
      <c r="GEH537" s="682"/>
      <c r="GEI537" s="682"/>
      <c r="GEJ537" s="682"/>
      <c r="GEK537" s="682"/>
      <c r="GEL537" s="682"/>
      <c r="GEM537" s="682"/>
      <c r="GEN537" s="682"/>
      <c r="GEO537" s="682"/>
      <c r="GEP537" s="682"/>
      <c r="GEQ537" s="682"/>
      <c r="GER537" s="682"/>
      <c r="GES537" s="682"/>
      <c r="GET537" s="682"/>
      <c r="GEU537" s="682"/>
      <c r="GEV537" s="682"/>
      <c r="GEW537" s="682"/>
      <c r="GEX537" s="682"/>
      <c r="GEY537" s="682"/>
      <c r="GEZ537" s="682"/>
      <c r="GFA537" s="682"/>
      <c r="GFB537" s="682"/>
      <c r="GFC537" s="682"/>
      <c r="GFD537" s="682"/>
      <c r="GFE537" s="682"/>
      <c r="GFF537" s="682"/>
      <c r="GFG537" s="682"/>
      <c r="GFH537" s="682"/>
      <c r="GFI537" s="682"/>
      <c r="GFJ537" s="682"/>
      <c r="GFK537" s="682"/>
      <c r="GFL537" s="682"/>
      <c r="GFM537" s="682"/>
      <c r="GFN537" s="682"/>
      <c r="GFO537" s="682"/>
      <c r="GFP537" s="682"/>
      <c r="GFQ537" s="682"/>
      <c r="GFR537" s="682"/>
      <c r="GFS537" s="682"/>
      <c r="GFT537" s="682"/>
      <c r="GFU537" s="682"/>
      <c r="GFV537" s="682"/>
      <c r="GFW537" s="682"/>
      <c r="GFX537" s="682"/>
      <c r="GFY537" s="682"/>
      <c r="GFZ537" s="682"/>
      <c r="GGA537" s="682"/>
      <c r="GGB537" s="682"/>
      <c r="GGC537" s="682"/>
      <c r="GGD537" s="682"/>
      <c r="GGE537" s="682"/>
      <c r="GGF537" s="682"/>
      <c r="GGG537" s="682"/>
      <c r="GGH537" s="682"/>
      <c r="GGI537" s="682"/>
      <c r="GGJ537" s="682"/>
      <c r="GGK537" s="682"/>
      <c r="GGL537" s="682"/>
      <c r="GGM537" s="682"/>
      <c r="GGN537" s="682"/>
      <c r="GGO537" s="682"/>
      <c r="GGP537" s="682"/>
      <c r="GGQ537" s="682"/>
      <c r="GGR537" s="682"/>
      <c r="GGS537" s="682"/>
      <c r="GGT537" s="682"/>
      <c r="GGU537" s="682"/>
      <c r="GGV537" s="682"/>
      <c r="GGW537" s="682"/>
      <c r="GGX537" s="682"/>
      <c r="GGY537" s="682"/>
      <c r="GGZ537" s="682"/>
      <c r="GHA537" s="682"/>
      <c r="GHB537" s="682"/>
      <c r="GHC537" s="682"/>
      <c r="GHD537" s="682"/>
      <c r="GHE537" s="682"/>
      <c r="GHF537" s="682"/>
      <c r="GHG537" s="682"/>
      <c r="GHH537" s="682"/>
      <c r="GHI537" s="682"/>
      <c r="GHJ537" s="682"/>
      <c r="GHK537" s="682"/>
      <c r="GHL537" s="682"/>
      <c r="GHM537" s="682"/>
      <c r="GHN537" s="682"/>
      <c r="GHO537" s="682"/>
      <c r="GHP537" s="682"/>
      <c r="GHQ537" s="682"/>
      <c r="GHR537" s="682"/>
      <c r="GHS537" s="682"/>
      <c r="GHT537" s="682"/>
      <c r="GHU537" s="682"/>
      <c r="GHV537" s="682"/>
      <c r="GHW537" s="682"/>
      <c r="GHX537" s="682"/>
      <c r="GHY537" s="682"/>
      <c r="GHZ537" s="682"/>
      <c r="GIA537" s="682"/>
      <c r="GIB537" s="682"/>
      <c r="GIC537" s="682"/>
      <c r="GID537" s="682"/>
      <c r="GIE537" s="682"/>
      <c r="GIF537" s="682"/>
      <c r="GIG537" s="682"/>
      <c r="GIH537" s="682"/>
      <c r="GII537" s="682"/>
      <c r="GIJ537" s="682"/>
      <c r="GIK537" s="682"/>
      <c r="GIL537" s="682"/>
      <c r="GIM537" s="682"/>
      <c r="GIN537" s="682"/>
      <c r="GIO537" s="682"/>
      <c r="GIP537" s="682"/>
      <c r="GIQ537" s="682"/>
      <c r="GIR537" s="682"/>
      <c r="GIS537" s="682"/>
      <c r="GIT537" s="682"/>
      <c r="GIU537" s="682"/>
      <c r="GIV537" s="682"/>
      <c r="GIW537" s="682"/>
      <c r="GIX537" s="682"/>
      <c r="GIY537" s="682"/>
      <c r="GIZ537" s="682"/>
      <c r="GJA537" s="682"/>
      <c r="GJB537" s="682"/>
      <c r="GJC537" s="682"/>
      <c r="GJD537" s="682"/>
      <c r="GJE537" s="682"/>
      <c r="GJF537" s="682"/>
      <c r="GJG537" s="682"/>
      <c r="GJH537" s="682"/>
      <c r="GJI537" s="682"/>
      <c r="GJJ537" s="682"/>
      <c r="GJK537" s="682"/>
      <c r="GJL537" s="682"/>
      <c r="GJM537" s="682"/>
      <c r="GJN537" s="682"/>
      <c r="GJO537" s="682"/>
      <c r="GJP537" s="682"/>
      <c r="GJQ537" s="682"/>
      <c r="GJR537" s="682"/>
      <c r="GJS537" s="682"/>
      <c r="GJT537" s="682"/>
      <c r="GJU537" s="682"/>
      <c r="GJV537" s="682"/>
      <c r="GJW537" s="682"/>
      <c r="GJX537" s="682"/>
      <c r="GJY537" s="682"/>
      <c r="GJZ537" s="682"/>
      <c r="GKA537" s="682"/>
      <c r="GKB537" s="682"/>
      <c r="GKC537" s="682"/>
      <c r="GKD537" s="682"/>
      <c r="GKE537" s="682"/>
      <c r="GKF537" s="682"/>
      <c r="GKG537" s="682"/>
      <c r="GKH537" s="682"/>
      <c r="GKI537" s="682"/>
      <c r="GKJ537" s="682"/>
      <c r="GKK537" s="682"/>
      <c r="GKL537" s="682"/>
      <c r="GKM537" s="682"/>
      <c r="GKN537" s="682"/>
      <c r="GKO537" s="682"/>
      <c r="GKP537" s="682"/>
      <c r="GKQ537" s="682"/>
      <c r="GKR537" s="682"/>
      <c r="GKS537" s="682"/>
      <c r="GKT537" s="682"/>
      <c r="GKU537" s="682"/>
      <c r="GKV537" s="682"/>
      <c r="GKW537" s="682"/>
      <c r="GKX537" s="682"/>
      <c r="GKY537" s="682"/>
      <c r="GKZ537" s="682"/>
      <c r="GLA537" s="682"/>
      <c r="GLB537" s="682"/>
      <c r="GLC537" s="682"/>
      <c r="GLD537" s="682"/>
      <c r="GLE537" s="682"/>
      <c r="GLF537" s="682"/>
      <c r="GLG537" s="682"/>
      <c r="GLH537" s="682"/>
      <c r="GLI537" s="682"/>
      <c r="GLJ537" s="682"/>
      <c r="GLK537" s="682"/>
      <c r="GLL537" s="682"/>
      <c r="GLM537" s="682"/>
      <c r="GLN537" s="682"/>
      <c r="GLO537" s="682"/>
      <c r="GLP537" s="682"/>
      <c r="GLQ537" s="682"/>
      <c r="GLR537" s="682"/>
      <c r="GLS537" s="682"/>
      <c r="GLT537" s="682"/>
      <c r="GLU537" s="682"/>
      <c r="GLV537" s="682"/>
      <c r="GLW537" s="682"/>
      <c r="GLX537" s="682"/>
      <c r="GLY537" s="682"/>
      <c r="GLZ537" s="682"/>
      <c r="GMA537" s="682"/>
      <c r="GMB537" s="682"/>
      <c r="GMC537" s="682"/>
      <c r="GMD537" s="682"/>
      <c r="GME537" s="682"/>
      <c r="GMF537" s="682"/>
      <c r="GMG537" s="682"/>
      <c r="GMH537" s="682"/>
      <c r="GMI537" s="682"/>
      <c r="GMJ537" s="682"/>
      <c r="GMK537" s="682"/>
      <c r="GML537" s="682"/>
      <c r="GMM537" s="682"/>
      <c r="GMN537" s="682"/>
      <c r="GMO537" s="682"/>
      <c r="GMP537" s="682"/>
      <c r="GMQ537" s="682"/>
      <c r="GMR537" s="682"/>
      <c r="GMS537" s="682"/>
      <c r="GMT537" s="682"/>
      <c r="GMU537" s="682"/>
      <c r="GMV537" s="682"/>
      <c r="GMW537" s="682"/>
      <c r="GMX537" s="682"/>
      <c r="GMY537" s="682"/>
      <c r="GMZ537" s="682"/>
      <c r="GNA537" s="682"/>
      <c r="GNB537" s="682"/>
      <c r="GNC537" s="682"/>
      <c r="GND537" s="682"/>
      <c r="GNE537" s="682"/>
      <c r="GNF537" s="682"/>
      <c r="GNG537" s="682"/>
      <c r="GNH537" s="682"/>
      <c r="GNI537" s="682"/>
      <c r="GNJ537" s="682"/>
      <c r="GNK537" s="682"/>
      <c r="GNL537" s="682"/>
      <c r="GNM537" s="682"/>
      <c r="GNN537" s="682"/>
      <c r="GNO537" s="682"/>
      <c r="GNP537" s="682"/>
      <c r="GNQ537" s="682"/>
      <c r="GNR537" s="682"/>
      <c r="GNS537" s="682"/>
      <c r="GNT537" s="682"/>
      <c r="GNU537" s="682"/>
      <c r="GNV537" s="682"/>
      <c r="GNW537" s="682"/>
      <c r="GNX537" s="682"/>
      <c r="GNY537" s="682"/>
      <c r="GNZ537" s="682"/>
      <c r="GOA537" s="682"/>
      <c r="GOB537" s="682"/>
      <c r="GOC537" s="682"/>
      <c r="GOD537" s="682"/>
      <c r="GOE537" s="682"/>
      <c r="GOF537" s="682"/>
      <c r="GOG537" s="682"/>
      <c r="GOH537" s="682"/>
      <c r="GOI537" s="682"/>
      <c r="GOJ537" s="682"/>
      <c r="GOK537" s="682"/>
      <c r="GOL537" s="682"/>
      <c r="GOM537" s="682"/>
      <c r="GON537" s="682"/>
      <c r="GOO537" s="682"/>
      <c r="GOP537" s="682"/>
      <c r="GOQ537" s="682"/>
      <c r="GOR537" s="682"/>
      <c r="GOS537" s="682"/>
      <c r="GOT537" s="682"/>
      <c r="GOU537" s="682"/>
      <c r="GOV537" s="682"/>
      <c r="GOW537" s="682"/>
      <c r="GOX537" s="682"/>
      <c r="GOY537" s="682"/>
      <c r="GOZ537" s="682"/>
      <c r="GPA537" s="682"/>
      <c r="GPB537" s="682"/>
      <c r="GPC537" s="682"/>
      <c r="GPD537" s="682"/>
      <c r="GPE537" s="682"/>
      <c r="GPF537" s="682"/>
      <c r="GPG537" s="682"/>
      <c r="GPH537" s="682"/>
      <c r="GPI537" s="682"/>
      <c r="GPJ537" s="682"/>
      <c r="GPK537" s="682"/>
      <c r="GPL537" s="682"/>
      <c r="GPM537" s="682"/>
      <c r="GPN537" s="682"/>
      <c r="GPO537" s="682"/>
      <c r="GPP537" s="682"/>
      <c r="GPQ537" s="682"/>
      <c r="GPR537" s="682"/>
      <c r="GPS537" s="682"/>
      <c r="GPT537" s="682"/>
      <c r="GPU537" s="682"/>
      <c r="GPV537" s="682"/>
      <c r="GPW537" s="682"/>
      <c r="GPX537" s="682"/>
      <c r="GPY537" s="682"/>
      <c r="GPZ537" s="682"/>
      <c r="GQA537" s="682"/>
      <c r="GQB537" s="682"/>
      <c r="GQC537" s="682"/>
      <c r="GQD537" s="682"/>
      <c r="GQE537" s="682"/>
      <c r="GQF537" s="682"/>
      <c r="GQG537" s="682"/>
      <c r="GQH537" s="682"/>
      <c r="GQI537" s="682"/>
      <c r="GQJ537" s="682"/>
      <c r="GQK537" s="682"/>
      <c r="GQL537" s="682"/>
      <c r="GQM537" s="682"/>
      <c r="GQN537" s="682"/>
      <c r="GQO537" s="682"/>
      <c r="GQP537" s="682"/>
      <c r="GQQ537" s="682"/>
      <c r="GQR537" s="682"/>
      <c r="GQS537" s="682"/>
      <c r="GQT537" s="682"/>
      <c r="GQU537" s="682"/>
      <c r="GQV537" s="682"/>
      <c r="GQW537" s="682"/>
      <c r="GQX537" s="682"/>
      <c r="GQY537" s="682"/>
      <c r="GQZ537" s="682"/>
      <c r="GRA537" s="682"/>
      <c r="GRB537" s="682"/>
      <c r="GRC537" s="682"/>
      <c r="GRD537" s="682"/>
      <c r="GRE537" s="682"/>
      <c r="GRF537" s="682"/>
      <c r="GRG537" s="682"/>
      <c r="GRH537" s="682"/>
      <c r="GRI537" s="682"/>
      <c r="GRJ537" s="682"/>
      <c r="GRK537" s="682"/>
      <c r="GRL537" s="682"/>
      <c r="GRM537" s="682"/>
      <c r="GRN537" s="682"/>
      <c r="GRO537" s="682"/>
      <c r="GRP537" s="682"/>
      <c r="GRQ537" s="682"/>
      <c r="GRR537" s="682"/>
      <c r="GRS537" s="682"/>
      <c r="GRT537" s="682"/>
      <c r="GRU537" s="682"/>
      <c r="GRV537" s="682"/>
      <c r="GRW537" s="682"/>
      <c r="GRX537" s="682"/>
      <c r="GRY537" s="682"/>
      <c r="GRZ537" s="682"/>
      <c r="GSA537" s="682"/>
      <c r="GSB537" s="682"/>
      <c r="GSC537" s="682"/>
      <c r="GSD537" s="682"/>
      <c r="GSE537" s="682"/>
      <c r="GSF537" s="682"/>
      <c r="GSG537" s="682"/>
      <c r="GSH537" s="682"/>
      <c r="GSI537" s="682"/>
      <c r="GSJ537" s="682"/>
      <c r="GSK537" s="682"/>
      <c r="GSL537" s="682"/>
      <c r="GSM537" s="682"/>
      <c r="GSN537" s="682"/>
      <c r="GSO537" s="682"/>
      <c r="GSP537" s="682"/>
      <c r="GSQ537" s="682"/>
      <c r="GSR537" s="682"/>
      <c r="GSS537" s="682"/>
      <c r="GST537" s="682"/>
      <c r="GSU537" s="682"/>
      <c r="GSV537" s="682"/>
      <c r="GSW537" s="682"/>
      <c r="GSX537" s="682"/>
      <c r="GSY537" s="682"/>
      <c r="GSZ537" s="682"/>
      <c r="GTA537" s="682"/>
      <c r="GTB537" s="682"/>
      <c r="GTC537" s="682"/>
      <c r="GTD537" s="682"/>
      <c r="GTE537" s="682"/>
      <c r="GTF537" s="682"/>
      <c r="GTG537" s="682"/>
      <c r="GTH537" s="682"/>
      <c r="GTI537" s="682"/>
      <c r="GTJ537" s="682"/>
      <c r="GTK537" s="682"/>
      <c r="GTL537" s="682"/>
      <c r="GTM537" s="682"/>
      <c r="GTN537" s="682"/>
      <c r="GTO537" s="682"/>
      <c r="GTP537" s="682"/>
      <c r="GTQ537" s="682"/>
      <c r="GTR537" s="682"/>
      <c r="GTS537" s="682"/>
      <c r="GTT537" s="682"/>
      <c r="GTU537" s="682"/>
      <c r="GTV537" s="682"/>
      <c r="GTW537" s="682"/>
      <c r="GTX537" s="682"/>
      <c r="GTY537" s="682"/>
      <c r="GTZ537" s="682"/>
      <c r="GUA537" s="682"/>
      <c r="GUB537" s="682"/>
      <c r="GUC537" s="682"/>
      <c r="GUD537" s="682"/>
      <c r="GUE537" s="682"/>
      <c r="GUF537" s="682"/>
      <c r="GUG537" s="682"/>
      <c r="GUH537" s="682"/>
      <c r="GUI537" s="682"/>
      <c r="GUJ537" s="682"/>
      <c r="GUK537" s="682"/>
      <c r="GUL537" s="682"/>
      <c r="GUM537" s="682"/>
      <c r="GUN537" s="682"/>
      <c r="GUO537" s="682"/>
      <c r="GUP537" s="682"/>
      <c r="GUQ537" s="682"/>
      <c r="GUR537" s="682"/>
      <c r="GUS537" s="682"/>
      <c r="GUT537" s="682"/>
      <c r="GUU537" s="682"/>
      <c r="GUV537" s="682"/>
      <c r="GUW537" s="682"/>
      <c r="GUX537" s="682"/>
      <c r="GUY537" s="682"/>
      <c r="GUZ537" s="682"/>
      <c r="GVA537" s="682"/>
      <c r="GVB537" s="682"/>
      <c r="GVC537" s="682"/>
      <c r="GVD537" s="682"/>
      <c r="GVE537" s="682"/>
      <c r="GVF537" s="682"/>
      <c r="GVG537" s="682"/>
      <c r="GVH537" s="682"/>
      <c r="GVI537" s="682"/>
      <c r="GVJ537" s="682"/>
      <c r="GVK537" s="682"/>
      <c r="GVL537" s="682"/>
      <c r="GVM537" s="682"/>
      <c r="GVN537" s="682"/>
      <c r="GVO537" s="682"/>
      <c r="GVP537" s="682"/>
      <c r="GVQ537" s="682"/>
      <c r="GVR537" s="682"/>
      <c r="GVS537" s="682"/>
      <c r="GVT537" s="682"/>
      <c r="GVU537" s="682"/>
      <c r="GVV537" s="682"/>
      <c r="GVW537" s="682"/>
      <c r="GVX537" s="682"/>
      <c r="GVY537" s="682"/>
      <c r="GVZ537" s="682"/>
      <c r="GWA537" s="682"/>
      <c r="GWB537" s="682"/>
      <c r="GWC537" s="682"/>
      <c r="GWD537" s="682"/>
      <c r="GWE537" s="682"/>
      <c r="GWF537" s="682"/>
      <c r="GWG537" s="682"/>
      <c r="GWH537" s="682"/>
      <c r="GWI537" s="682"/>
      <c r="GWJ537" s="682"/>
      <c r="GWK537" s="682"/>
      <c r="GWL537" s="682"/>
      <c r="GWM537" s="682"/>
      <c r="GWN537" s="682"/>
      <c r="GWO537" s="682"/>
      <c r="GWP537" s="682"/>
      <c r="GWQ537" s="682"/>
      <c r="GWR537" s="682"/>
      <c r="GWS537" s="682"/>
      <c r="GWT537" s="682"/>
      <c r="GWU537" s="682"/>
      <c r="GWV537" s="682"/>
      <c r="GWW537" s="682"/>
      <c r="GWX537" s="682"/>
      <c r="GWY537" s="682"/>
      <c r="GWZ537" s="682"/>
      <c r="GXA537" s="682"/>
      <c r="GXB537" s="682"/>
      <c r="GXC537" s="682"/>
      <c r="GXD537" s="682"/>
      <c r="GXE537" s="682"/>
      <c r="GXF537" s="682"/>
      <c r="GXG537" s="682"/>
      <c r="GXH537" s="682"/>
      <c r="GXI537" s="682"/>
      <c r="GXJ537" s="682"/>
      <c r="GXK537" s="682"/>
      <c r="GXL537" s="682"/>
      <c r="GXM537" s="682"/>
      <c r="GXN537" s="682"/>
      <c r="GXO537" s="682"/>
      <c r="GXP537" s="682"/>
      <c r="GXQ537" s="682"/>
      <c r="GXR537" s="682"/>
      <c r="GXS537" s="682"/>
      <c r="GXT537" s="682"/>
      <c r="GXU537" s="682"/>
      <c r="GXV537" s="682"/>
      <c r="GXW537" s="682"/>
      <c r="GXX537" s="682"/>
      <c r="GXY537" s="682"/>
      <c r="GXZ537" s="682"/>
      <c r="GYA537" s="682"/>
      <c r="GYB537" s="682"/>
      <c r="GYC537" s="682"/>
      <c r="GYD537" s="682"/>
      <c r="GYE537" s="682"/>
      <c r="GYF537" s="682"/>
      <c r="GYG537" s="682"/>
      <c r="GYH537" s="682"/>
      <c r="GYI537" s="682"/>
      <c r="GYJ537" s="682"/>
      <c r="GYK537" s="682"/>
      <c r="GYL537" s="682"/>
      <c r="GYM537" s="682"/>
      <c r="GYN537" s="682"/>
      <c r="GYO537" s="682"/>
      <c r="GYP537" s="682"/>
      <c r="GYQ537" s="682"/>
      <c r="GYR537" s="682"/>
      <c r="GYS537" s="682"/>
      <c r="GYT537" s="682"/>
      <c r="GYU537" s="682"/>
      <c r="GYV537" s="682"/>
      <c r="GYW537" s="682"/>
      <c r="GYX537" s="682"/>
      <c r="GYY537" s="682"/>
      <c r="GYZ537" s="682"/>
      <c r="GZA537" s="682"/>
      <c r="GZB537" s="682"/>
      <c r="GZC537" s="682"/>
      <c r="GZD537" s="682"/>
      <c r="GZE537" s="682"/>
      <c r="GZF537" s="682"/>
      <c r="GZG537" s="682"/>
      <c r="GZH537" s="682"/>
      <c r="GZI537" s="682"/>
      <c r="GZJ537" s="682"/>
      <c r="GZK537" s="682"/>
      <c r="GZL537" s="682"/>
      <c r="GZM537" s="682"/>
      <c r="GZN537" s="682"/>
      <c r="GZO537" s="682"/>
      <c r="GZP537" s="682"/>
      <c r="GZQ537" s="682"/>
      <c r="GZR537" s="682"/>
      <c r="GZS537" s="682"/>
      <c r="GZT537" s="682"/>
      <c r="GZU537" s="682"/>
      <c r="GZV537" s="682"/>
      <c r="GZW537" s="682"/>
      <c r="GZX537" s="682"/>
      <c r="GZY537" s="682"/>
      <c r="GZZ537" s="682"/>
      <c r="HAA537" s="682"/>
      <c r="HAB537" s="682"/>
      <c r="HAC537" s="682"/>
      <c r="HAD537" s="682"/>
      <c r="HAE537" s="682"/>
      <c r="HAF537" s="682"/>
      <c r="HAG537" s="682"/>
      <c r="HAH537" s="682"/>
      <c r="HAI537" s="682"/>
      <c r="HAJ537" s="682"/>
      <c r="HAK537" s="682"/>
      <c r="HAL537" s="682"/>
      <c r="HAM537" s="682"/>
      <c r="HAN537" s="682"/>
      <c r="HAO537" s="682"/>
      <c r="HAP537" s="682"/>
      <c r="HAQ537" s="682"/>
      <c r="HAR537" s="682"/>
      <c r="HAS537" s="682"/>
      <c r="HAT537" s="682"/>
      <c r="HAU537" s="682"/>
      <c r="HAV537" s="682"/>
      <c r="HAW537" s="682"/>
      <c r="HAX537" s="682"/>
      <c r="HAY537" s="682"/>
      <c r="HAZ537" s="682"/>
      <c r="HBA537" s="682"/>
      <c r="HBB537" s="682"/>
      <c r="HBC537" s="682"/>
      <c r="HBD537" s="682"/>
      <c r="HBE537" s="682"/>
      <c r="HBF537" s="682"/>
      <c r="HBG537" s="682"/>
      <c r="HBH537" s="682"/>
      <c r="HBI537" s="682"/>
      <c r="HBJ537" s="682"/>
      <c r="HBK537" s="682"/>
      <c r="HBL537" s="682"/>
      <c r="HBM537" s="682"/>
      <c r="HBN537" s="682"/>
      <c r="HBO537" s="682"/>
      <c r="HBP537" s="682"/>
      <c r="HBQ537" s="682"/>
      <c r="HBR537" s="682"/>
      <c r="HBS537" s="682"/>
      <c r="HBT537" s="682"/>
      <c r="HBU537" s="682"/>
      <c r="HBV537" s="682"/>
      <c r="HBW537" s="682"/>
      <c r="HBX537" s="682"/>
      <c r="HBY537" s="682"/>
      <c r="HBZ537" s="682"/>
      <c r="HCA537" s="682"/>
      <c r="HCB537" s="682"/>
      <c r="HCC537" s="682"/>
      <c r="HCD537" s="682"/>
      <c r="HCE537" s="682"/>
      <c r="HCF537" s="682"/>
      <c r="HCG537" s="682"/>
      <c r="HCH537" s="682"/>
      <c r="HCI537" s="682"/>
      <c r="HCJ537" s="682"/>
      <c r="HCK537" s="682"/>
      <c r="HCL537" s="682"/>
      <c r="HCM537" s="682"/>
      <c r="HCN537" s="682"/>
      <c r="HCO537" s="682"/>
      <c r="HCP537" s="682"/>
      <c r="HCQ537" s="682"/>
      <c r="HCR537" s="682"/>
      <c r="HCS537" s="682"/>
      <c r="HCT537" s="682"/>
      <c r="HCU537" s="682"/>
      <c r="HCV537" s="682"/>
      <c r="HCW537" s="682"/>
      <c r="HCX537" s="682"/>
      <c r="HCY537" s="682"/>
      <c r="HCZ537" s="682"/>
      <c r="HDA537" s="682"/>
      <c r="HDB537" s="682"/>
      <c r="HDC537" s="682"/>
      <c r="HDD537" s="682"/>
      <c r="HDE537" s="682"/>
      <c r="HDF537" s="682"/>
      <c r="HDG537" s="682"/>
      <c r="HDH537" s="682"/>
      <c r="HDI537" s="682"/>
      <c r="HDJ537" s="682"/>
      <c r="HDK537" s="682"/>
      <c r="HDL537" s="682"/>
      <c r="HDM537" s="682"/>
      <c r="HDN537" s="682"/>
      <c r="HDO537" s="682"/>
      <c r="HDP537" s="682"/>
      <c r="HDQ537" s="682"/>
      <c r="HDR537" s="682"/>
      <c r="HDS537" s="682"/>
      <c r="HDT537" s="682"/>
      <c r="HDU537" s="682"/>
      <c r="HDV537" s="682"/>
      <c r="HDW537" s="682"/>
      <c r="HDX537" s="682"/>
      <c r="HDY537" s="682"/>
      <c r="HDZ537" s="682"/>
      <c r="HEA537" s="682"/>
      <c r="HEB537" s="682"/>
      <c r="HEC537" s="682"/>
      <c r="HED537" s="682"/>
      <c r="HEE537" s="682"/>
      <c r="HEF537" s="682"/>
      <c r="HEG537" s="682"/>
      <c r="HEH537" s="682"/>
      <c r="HEI537" s="682"/>
      <c r="HEJ537" s="682"/>
      <c r="HEK537" s="682"/>
      <c r="HEL537" s="682"/>
      <c r="HEM537" s="682"/>
      <c r="HEN537" s="682"/>
      <c r="HEO537" s="682"/>
      <c r="HEP537" s="682"/>
      <c r="HEQ537" s="682"/>
      <c r="HER537" s="682"/>
      <c r="HES537" s="682"/>
      <c r="HET537" s="682"/>
      <c r="HEU537" s="682"/>
      <c r="HEV537" s="682"/>
      <c r="HEW537" s="682"/>
      <c r="HEX537" s="682"/>
      <c r="HEY537" s="682"/>
      <c r="HEZ537" s="682"/>
      <c r="HFA537" s="682"/>
      <c r="HFB537" s="682"/>
      <c r="HFC537" s="682"/>
      <c r="HFD537" s="682"/>
      <c r="HFE537" s="682"/>
      <c r="HFF537" s="682"/>
      <c r="HFG537" s="682"/>
      <c r="HFH537" s="682"/>
      <c r="HFI537" s="682"/>
      <c r="HFJ537" s="682"/>
      <c r="HFK537" s="682"/>
      <c r="HFL537" s="682"/>
      <c r="HFM537" s="682"/>
      <c r="HFN537" s="682"/>
      <c r="HFO537" s="682"/>
      <c r="HFP537" s="682"/>
      <c r="HFQ537" s="682"/>
      <c r="HFR537" s="682"/>
      <c r="HFS537" s="682"/>
      <c r="HFT537" s="682"/>
      <c r="HFU537" s="682"/>
      <c r="HFV537" s="682"/>
      <c r="HFW537" s="682"/>
      <c r="HFX537" s="682"/>
      <c r="HFY537" s="682"/>
      <c r="HFZ537" s="682"/>
      <c r="HGA537" s="682"/>
      <c r="HGB537" s="682"/>
      <c r="HGC537" s="682"/>
      <c r="HGD537" s="682"/>
      <c r="HGE537" s="682"/>
      <c r="HGF537" s="682"/>
      <c r="HGG537" s="682"/>
      <c r="HGH537" s="682"/>
      <c r="HGI537" s="682"/>
      <c r="HGJ537" s="682"/>
      <c r="HGK537" s="682"/>
      <c r="HGL537" s="682"/>
      <c r="HGM537" s="682"/>
      <c r="HGN537" s="682"/>
      <c r="HGO537" s="682"/>
      <c r="HGP537" s="682"/>
      <c r="HGQ537" s="682"/>
      <c r="HGR537" s="682"/>
      <c r="HGS537" s="682"/>
      <c r="HGT537" s="682"/>
      <c r="HGU537" s="682"/>
      <c r="HGV537" s="682"/>
      <c r="HGW537" s="682"/>
      <c r="HGX537" s="682"/>
      <c r="HGY537" s="682"/>
      <c r="HGZ537" s="682"/>
      <c r="HHA537" s="682"/>
      <c r="HHB537" s="682"/>
      <c r="HHC537" s="682"/>
      <c r="HHD537" s="682"/>
      <c r="HHE537" s="682"/>
      <c r="HHF537" s="682"/>
      <c r="HHG537" s="682"/>
      <c r="HHH537" s="682"/>
      <c r="HHI537" s="682"/>
      <c r="HHJ537" s="682"/>
      <c r="HHK537" s="682"/>
      <c r="HHL537" s="682"/>
      <c r="HHM537" s="682"/>
      <c r="HHN537" s="682"/>
      <c r="HHO537" s="682"/>
      <c r="HHP537" s="682"/>
      <c r="HHQ537" s="682"/>
      <c r="HHR537" s="682"/>
      <c r="HHS537" s="682"/>
      <c r="HHT537" s="682"/>
      <c r="HHU537" s="682"/>
      <c r="HHV537" s="682"/>
      <c r="HHW537" s="682"/>
      <c r="HHX537" s="682"/>
      <c r="HHY537" s="682"/>
      <c r="HHZ537" s="682"/>
      <c r="HIA537" s="682"/>
      <c r="HIB537" s="682"/>
      <c r="HIC537" s="682"/>
      <c r="HID537" s="682"/>
      <c r="HIE537" s="682"/>
      <c r="HIF537" s="682"/>
      <c r="HIG537" s="682"/>
      <c r="HIH537" s="682"/>
      <c r="HII537" s="682"/>
      <c r="HIJ537" s="682"/>
      <c r="HIK537" s="682"/>
      <c r="HIL537" s="682"/>
      <c r="HIM537" s="682"/>
      <c r="HIN537" s="682"/>
      <c r="HIO537" s="682"/>
      <c r="HIP537" s="682"/>
      <c r="HIQ537" s="682"/>
      <c r="HIR537" s="682"/>
      <c r="HIS537" s="682"/>
      <c r="HIT537" s="682"/>
      <c r="HIU537" s="682"/>
      <c r="HIV537" s="682"/>
      <c r="HIW537" s="682"/>
      <c r="HIX537" s="682"/>
      <c r="HIY537" s="682"/>
      <c r="HIZ537" s="682"/>
      <c r="HJA537" s="682"/>
      <c r="HJB537" s="682"/>
      <c r="HJC537" s="682"/>
      <c r="HJD537" s="682"/>
      <c r="HJE537" s="682"/>
      <c r="HJF537" s="682"/>
      <c r="HJG537" s="682"/>
      <c r="HJH537" s="682"/>
      <c r="HJI537" s="682"/>
      <c r="HJJ537" s="682"/>
      <c r="HJK537" s="682"/>
      <c r="HJL537" s="682"/>
      <c r="HJM537" s="682"/>
      <c r="HJN537" s="682"/>
      <c r="HJO537" s="682"/>
      <c r="HJP537" s="682"/>
      <c r="HJQ537" s="682"/>
      <c r="HJR537" s="682"/>
      <c r="HJS537" s="682"/>
      <c r="HJT537" s="682"/>
      <c r="HJU537" s="682"/>
      <c r="HJV537" s="682"/>
      <c r="HJW537" s="682"/>
      <c r="HJX537" s="682"/>
      <c r="HJY537" s="682"/>
      <c r="HJZ537" s="682"/>
      <c r="HKA537" s="682"/>
      <c r="HKB537" s="682"/>
      <c r="HKC537" s="682"/>
      <c r="HKD537" s="682"/>
      <c r="HKE537" s="682"/>
      <c r="HKF537" s="682"/>
      <c r="HKG537" s="682"/>
      <c r="HKH537" s="682"/>
      <c r="HKI537" s="682"/>
      <c r="HKJ537" s="682"/>
      <c r="HKK537" s="682"/>
      <c r="HKL537" s="682"/>
      <c r="HKM537" s="682"/>
      <c r="HKN537" s="682"/>
      <c r="HKO537" s="682"/>
      <c r="HKP537" s="682"/>
      <c r="HKQ537" s="682"/>
      <c r="HKR537" s="682"/>
      <c r="HKS537" s="682"/>
      <c r="HKT537" s="682"/>
      <c r="HKU537" s="682"/>
      <c r="HKV537" s="682"/>
      <c r="HKW537" s="682"/>
      <c r="HKX537" s="682"/>
      <c r="HKY537" s="682"/>
      <c r="HKZ537" s="682"/>
      <c r="HLA537" s="682"/>
      <c r="HLB537" s="682"/>
      <c r="HLC537" s="682"/>
      <c r="HLD537" s="682"/>
      <c r="HLE537" s="682"/>
      <c r="HLF537" s="682"/>
      <c r="HLG537" s="682"/>
      <c r="HLH537" s="682"/>
      <c r="HLI537" s="682"/>
      <c r="HLJ537" s="682"/>
      <c r="HLK537" s="682"/>
      <c r="HLL537" s="682"/>
      <c r="HLM537" s="682"/>
      <c r="HLN537" s="682"/>
      <c r="HLO537" s="682"/>
      <c r="HLP537" s="682"/>
      <c r="HLQ537" s="682"/>
      <c r="HLR537" s="682"/>
      <c r="HLS537" s="682"/>
      <c r="HLT537" s="682"/>
      <c r="HLU537" s="682"/>
      <c r="HLV537" s="682"/>
      <c r="HLW537" s="682"/>
      <c r="HLX537" s="682"/>
      <c r="HLY537" s="682"/>
      <c r="HLZ537" s="682"/>
      <c r="HMA537" s="682"/>
      <c r="HMB537" s="682"/>
      <c r="HMC537" s="682"/>
      <c r="HMD537" s="682"/>
      <c r="HME537" s="682"/>
      <c r="HMF537" s="682"/>
      <c r="HMG537" s="682"/>
      <c r="HMH537" s="682"/>
      <c r="HMI537" s="682"/>
      <c r="HMJ537" s="682"/>
      <c r="HMK537" s="682"/>
      <c r="HML537" s="682"/>
      <c r="HMM537" s="682"/>
      <c r="HMN537" s="682"/>
      <c r="HMO537" s="682"/>
      <c r="HMP537" s="682"/>
      <c r="HMQ537" s="682"/>
      <c r="HMR537" s="682"/>
      <c r="HMS537" s="682"/>
      <c r="HMT537" s="682"/>
      <c r="HMU537" s="682"/>
      <c r="HMV537" s="682"/>
      <c r="HMW537" s="682"/>
      <c r="HMX537" s="682"/>
      <c r="HMY537" s="682"/>
      <c r="HMZ537" s="682"/>
      <c r="HNA537" s="682"/>
      <c r="HNB537" s="682"/>
      <c r="HNC537" s="682"/>
      <c r="HND537" s="682"/>
      <c r="HNE537" s="682"/>
      <c r="HNF537" s="682"/>
      <c r="HNG537" s="682"/>
      <c r="HNH537" s="682"/>
      <c r="HNI537" s="682"/>
      <c r="HNJ537" s="682"/>
      <c r="HNK537" s="682"/>
      <c r="HNL537" s="682"/>
      <c r="HNM537" s="682"/>
      <c r="HNN537" s="682"/>
      <c r="HNO537" s="682"/>
      <c r="HNP537" s="682"/>
      <c r="HNQ537" s="682"/>
      <c r="HNR537" s="682"/>
      <c r="HNS537" s="682"/>
      <c r="HNT537" s="682"/>
      <c r="HNU537" s="682"/>
      <c r="HNV537" s="682"/>
      <c r="HNW537" s="682"/>
      <c r="HNX537" s="682"/>
      <c r="HNY537" s="682"/>
      <c r="HNZ537" s="682"/>
      <c r="HOA537" s="682"/>
      <c r="HOB537" s="682"/>
      <c r="HOC537" s="682"/>
      <c r="HOD537" s="682"/>
      <c r="HOE537" s="682"/>
      <c r="HOF537" s="682"/>
      <c r="HOG537" s="682"/>
      <c r="HOH537" s="682"/>
      <c r="HOI537" s="682"/>
      <c r="HOJ537" s="682"/>
      <c r="HOK537" s="682"/>
      <c r="HOL537" s="682"/>
      <c r="HOM537" s="682"/>
      <c r="HON537" s="682"/>
      <c r="HOO537" s="682"/>
      <c r="HOP537" s="682"/>
      <c r="HOQ537" s="682"/>
      <c r="HOR537" s="682"/>
      <c r="HOS537" s="682"/>
      <c r="HOT537" s="682"/>
      <c r="HOU537" s="682"/>
      <c r="HOV537" s="682"/>
      <c r="HOW537" s="682"/>
      <c r="HOX537" s="682"/>
      <c r="HOY537" s="682"/>
      <c r="HOZ537" s="682"/>
      <c r="HPA537" s="682"/>
      <c r="HPB537" s="682"/>
      <c r="HPC537" s="682"/>
      <c r="HPD537" s="682"/>
      <c r="HPE537" s="682"/>
      <c r="HPF537" s="682"/>
      <c r="HPG537" s="682"/>
      <c r="HPH537" s="682"/>
      <c r="HPI537" s="682"/>
      <c r="HPJ537" s="682"/>
      <c r="HPK537" s="682"/>
      <c r="HPL537" s="682"/>
      <c r="HPM537" s="682"/>
      <c r="HPN537" s="682"/>
      <c r="HPO537" s="682"/>
      <c r="HPP537" s="682"/>
      <c r="HPQ537" s="682"/>
      <c r="HPR537" s="682"/>
      <c r="HPS537" s="682"/>
      <c r="HPT537" s="682"/>
      <c r="HPU537" s="682"/>
      <c r="HPV537" s="682"/>
      <c r="HPW537" s="682"/>
      <c r="HPX537" s="682"/>
      <c r="HPY537" s="682"/>
      <c r="HPZ537" s="682"/>
      <c r="HQA537" s="682"/>
      <c r="HQB537" s="682"/>
      <c r="HQC537" s="682"/>
      <c r="HQD537" s="682"/>
      <c r="HQE537" s="682"/>
      <c r="HQF537" s="682"/>
      <c r="HQG537" s="682"/>
      <c r="HQH537" s="682"/>
      <c r="HQI537" s="682"/>
      <c r="HQJ537" s="682"/>
      <c r="HQK537" s="682"/>
      <c r="HQL537" s="682"/>
      <c r="HQM537" s="682"/>
      <c r="HQN537" s="682"/>
      <c r="HQO537" s="682"/>
      <c r="HQP537" s="682"/>
      <c r="HQQ537" s="682"/>
      <c r="HQR537" s="682"/>
      <c r="HQS537" s="682"/>
      <c r="HQT537" s="682"/>
      <c r="HQU537" s="682"/>
      <c r="HQV537" s="682"/>
      <c r="HQW537" s="682"/>
      <c r="HQX537" s="682"/>
      <c r="HQY537" s="682"/>
      <c r="HQZ537" s="682"/>
      <c r="HRA537" s="682"/>
      <c r="HRB537" s="682"/>
      <c r="HRC537" s="682"/>
      <c r="HRD537" s="682"/>
      <c r="HRE537" s="682"/>
      <c r="HRF537" s="682"/>
      <c r="HRG537" s="682"/>
      <c r="HRH537" s="682"/>
      <c r="HRI537" s="682"/>
      <c r="HRJ537" s="682"/>
      <c r="HRK537" s="682"/>
      <c r="HRL537" s="682"/>
      <c r="HRM537" s="682"/>
      <c r="HRN537" s="682"/>
      <c r="HRO537" s="682"/>
      <c r="HRP537" s="682"/>
      <c r="HRQ537" s="682"/>
      <c r="HRR537" s="682"/>
      <c r="HRS537" s="682"/>
      <c r="HRT537" s="682"/>
      <c r="HRU537" s="682"/>
      <c r="HRV537" s="682"/>
      <c r="HRW537" s="682"/>
      <c r="HRX537" s="682"/>
      <c r="HRY537" s="682"/>
      <c r="HRZ537" s="682"/>
      <c r="HSA537" s="682"/>
      <c r="HSB537" s="682"/>
      <c r="HSC537" s="682"/>
      <c r="HSD537" s="682"/>
      <c r="HSE537" s="682"/>
      <c r="HSF537" s="682"/>
      <c r="HSG537" s="682"/>
      <c r="HSH537" s="682"/>
      <c r="HSI537" s="682"/>
      <c r="HSJ537" s="682"/>
      <c r="HSK537" s="682"/>
      <c r="HSL537" s="682"/>
      <c r="HSM537" s="682"/>
      <c r="HSN537" s="682"/>
      <c r="HSO537" s="682"/>
      <c r="HSP537" s="682"/>
      <c r="HSQ537" s="682"/>
      <c r="HSR537" s="682"/>
      <c r="HSS537" s="682"/>
      <c r="HST537" s="682"/>
      <c r="HSU537" s="682"/>
      <c r="HSV537" s="682"/>
      <c r="HSW537" s="682"/>
      <c r="HSX537" s="682"/>
      <c r="HSY537" s="682"/>
      <c r="HSZ537" s="682"/>
      <c r="HTA537" s="682"/>
      <c r="HTB537" s="682"/>
      <c r="HTC537" s="682"/>
      <c r="HTD537" s="682"/>
      <c r="HTE537" s="682"/>
      <c r="HTF537" s="682"/>
      <c r="HTG537" s="682"/>
      <c r="HTH537" s="682"/>
      <c r="HTI537" s="682"/>
      <c r="HTJ537" s="682"/>
      <c r="HTK537" s="682"/>
      <c r="HTL537" s="682"/>
      <c r="HTM537" s="682"/>
      <c r="HTN537" s="682"/>
      <c r="HTO537" s="682"/>
      <c r="HTP537" s="682"/>
      <c r="HTQ537" s="682"/>
      <c r="HTR537" s="682"/>
      <c r="HTS537" s="682"/>
      <c r="HTT537" s="682"/>
      <c r="HTU537" s="682"/>
      <c r="HTV537" s="682"/>
      <c r="HTW537" s="682"/>
      <c r="HTX537" s="682"/>
      <c r="HTY537" s="682"/>
      <c r="HTZ537" s="682"/>
      <c r="HUA537" s="682"/>
      <c r="HUB537" s="682"/>
      <c r="HUC537" s="682"/>
      <c r="HUD537" s="682"/>
      <c r="HUE537" s="682"/>
      <c r="HUF537" s="682"/>
      <c r="HUG537" s="682"/>
      <c r="HUH537" s="682"/>
      <c r="HUI537" s="682"/>
      <c r="HUJ537" s="682"/>
      <c r="HUK537" s="682"/>
      <c r="HUL537" s="682"/>
      <c r="HUM537" s="682"/>
      <c r="HUN537" s="682"/>
      <c r="HUO537" s="682"/>
      <c r="HUP537" s="682"/>
      <c r="HUQ537" s="682"/>
      <c r="HUR537" s="682"/>
      <c r="HUS537" s="682"/>
      <c r="HUT537" s="682"/>
      <c r="HUU537" s="682"/>
      <c r="HUV537" s="682"/>
      <c r="HUW537" s="682"/>
      <c r="HUX537" s="682"/>
      <c r="HUY537" s="682"/>
      <c r="HUZ537" s="682"/>
      <c r="HVA537" s="682"/>
      <c r="HVB537" s="682"/>
      <c r="HVC537" s="682"/>
      <c r="HVD537" s="682"/>
      <c r="HVE537" s="682"/>
      <c r="HVF537" s="682"/>
      <c r="HVG537" s="682"/>
      <c r="HVH537" s="682"/>
      <c r="HVI537" s="682"/>
      <c r="HVJ537" s="682"/>
      <c r="HVK537" s="682"/>
      <c r="HVL537" s="682"/>
      <c r="HVM537" s="682"/>
      <c r="HVN537" s="682"/>
      <c r="HVO537" s="682"/>
      <c r="HVP537" s="682"/>
      <c r="HVQ537" s="682"/>
      <c r="HVR537" s="682"/>
      <c r="HVS537" s="682"/>
      <c r="HVT537" s="682"/>
      <c r="HVU537" s="682"/>
      <c r="HVV537" s="682"/>
      <c r="HVW537" s="682"/>
      <c r="HVX537" s="682"/>
      <c r="HVY537" s="682"/>
      <c r="HVZ537" s="682"/>
      <c r="HWA537" s="682"/>
      <c r="HWB537" s="682"/>
      <c r="HWC537" s="682"/>
      <c r="HWD537" s="682"/>
      <c r="HWE537" s="682"/>
      <c r="HWF537" s="682"/>
      <c r="HWG537" s="682"/>
      <c r="HWH537" s="682"/>
      <c r="HWI537" s="682"/>
      <c r="HWJ537" s="682"/>
      <c r="HWK537" s="682"/>
      <c r="HWL537" s="682"/>
      <c r="HWM537" s="682"/>
      <c r="HWN537" s="682"/>
      <c r="HWO537" s="682"/>
      <c r="HWP537" s="682"/>
      <c r="HWQ537" s="682"/>
      <c r="HWR537" s="682"/>
      <c r="HWS537" s="682"/>
      <c r="HWT537" s="682"/>
      <c r="HWU537" s="682"/>
      <c r="HWV537" s="682"/>
      <c r="HWW537" s="682"/>
      <c r="HWX537" s="682"/>
      <c r="HWY537" s="682"/>
      <c r="HWZ537" s="682"/>
      <c r="HXA537" s="682"/>
      <c r="HXB537" s="682"/>
      <c r="HXC537" s="682"/>
      <c r="HXD537" s="682"/>
      <c r="HXE537" s="682"/>
      <c r="HXF537" s="682"/>
      <c r="HXG537" s="682"/>
      <c r="HXH537" s="682"/>
      <c r="HXI537" s="682"/>
      <c r="HXJ537" s="682"/>
      <c r="HXK537" s="682"/>
      <c r="HXL537" s="682"/>
      <c r="HXM537" s="682"/>
      <c r="HXN537" s="682"/>
      <c r="HXO537" s="682"/>
      <c r="HXP537" s="682"/>
      <c r="HXQ537" s="682"/>
      <c r="HXR537" s="682"/>
      <c r="HXS537" s="682"/>
      <c r="HXT537" s="682"/>
      <c r="HXU537" s="682"/>
      <c r="HXV537" s="682"/>
      <c r="HXW537" s="682"/>
      <c r="HXX537" s="682"/>
      <c r="HXY537" s="682"/>
      <c r="HXZ537" s="682"/>
      <c r="HYA537" s="682"/>
      <c r="HYB537" s="682"/>
      <c r="HYC537" s="682"/>
      <c r="HYD537" s="682"/>
      <c r="HYE537" s="682"/>
      <c r="HYF537" s="682"/>
      <c r="HYG537" s="682"/>
      <c r="HYH537" s="682"/>
      <c r="HYI537" s="682"/>
      <c r="HYJ537" s="682"/>
      <c r="HYK537" s="682"/>
      <c r="HYL537" s="682"/>
      <c r="HYM537" s="682"/>
      <c r="HYN537" s="682"/>
      <c r="HYO537" s="682"/>
      <c r="HYP537" s="682"/>
      <c r="HYQ537" s="682"/>
      <c r="HYR537" s="682"/>
      <c r="HYS537" s="682"/>
      <c r="HYT537" s="682"/>
      <c r="HYU537" s="682"/>
      <c r="HYV537" s="682"/>
      <c r="HYW537" s="682"/>
      <c r="HYX537" s="682"/>
      <c r="HYY537" s="682"/>
      <c r="HYZ537" s="682"/>
      <c r="HZA537" s="682"/>
      <c r="HZB537" s="682"/>
      <c r="HZC537" s="682"/>
      <c r="HZD537" s="682"/>
      <c r="HZE537" s="682"/>
      <c r="HZF537" s="682"/>
      <c r="HZG537" s="682"/>
      <c r="HZH537" s="682"/>
      <c r="HZI537" s="682"/>
      <c r="HZJ537" s="682"/>
      <c r="HZK537" s="682"/>
      <c r="HZL537" s="682"/>
      <c r="HZM537" s="682"/>
      <c r="HZN537" s="682"/>
      <c r="HZO537" s="682"/>
      <c r="HZP537" s="682"/>
      <c r="HZQ537" s="682"/>
      <c r="HZR537" s="682"/>
      <c r="HZS537" s="682"/>
      <c r="HZT537" s="682"/>
      <c r="HZU537" s="682"/>
      <c r="HZV537" s="682"/>
      <c r="HZW537" s="682"/>
      <c r="HZX537" s="682"/>
      <c r="HZY537" s="682"/>
      <c r="HZZ537" s="682"/>
      <c r="IAA537" s="682"/>
      <c r="IAB537" s="682"/>
      <c r="IAC537" s="682"/>
      <c r="IAD537" s="682"/>
      <c r="IAE537" s="682"/>
      <c r="IAF537" s="682"/>
      <c r="IAG537" s="682"/>
      <c r="IAH537" s="682"/>
      <c r="IAI537" s="682"/>
      <c r="IAJ537" s="682"/>
      <c r="IAK537" s="682"/>
      <c r="IAL537" s="682"/>
      <c r="IAM537" s="682"/>
      <c r="IAN537" s="682"/>
      <c r="IAO537" s="682"/>
      <c r="IAP537" s="682"/>
      <c r="IAQ537" s="682"/>
      <c r="IAR537" s="682"/>
      <c r="IAS537" s="682"/>
      <c r="IAT537" s="682"/>
      <c r="IAU537" s="682"/>
      <c r="IAV537" s="682"/>
      <c r="IAW537" s="682"/>
      <c r="IAX537" s="682"/>
      <c r="IAY537" s="682"/>
      <c r="IAZ537" s="682"/>
      <c r="IBA537" s="682"/>
      <c r="IBB537" s="682"/>
      <c r="IBC537" s="682"/>
      <c r="IBD537" s="682"/>
      <c r="IBE537" s="682"/>
      <c r="IBF537" s="682"/>
      <c r="IBG537" s="682"/>
      <c r="IBH537" s="682"/>
      <c r="IBI537" s="682"/>
      <c r="IBJ537" s="682"/>
      <c r="IBK537" s="682"/>
      <c r="IBL537" s="682"/>
      <c r="IBM537" s="682"/>
      <c r="IBN537" s="682"/>
      <c r="IBO537" s="682"/>
      <c r="IBP537" s="682"/>
      <c r="IBQ537" s="682"/>
      <c r="IBR537" s="682"/>
      <c r="IBS537" s="682"/>
      <c r="IBT537" s="682"/>
      <c r="IBU537" s="682"/>
      <c r="IBV537" s="682"/>
      <c r="IBW537" s="682"/>
      <c r="IBX537" s="682"/>
      <c r="IBY537" s="682"/>
      <c r="IBZ537" s="682"/>
      <c r="ICA537" s="682"/>
      <c r="ICB537" s="682"/>
      <c r="ICC537" s="682"/>
      <c r="ICD537" s="682"/>
      <c r="ICE537" s="682"/>
      <c r="ICF537" s="682"/>
      <c r="ICG537" s="682"/>
      <c r="ICH537" s="682"/>
      <c r="ICI537" s="682"/>
      <c r="ICJ537" s="682"/>
      <c r="ICK537" s="682"/>
      <c r="ICL537" s="682"/>
      <c r="ICM537" s="682"/>
      <c r="ICN537" s="682"/>
      <c r="ICO537" s="682"/>
      <c r="ICP537" s="682"/>
      <c r="ICQ537" s="682"/>
      <c r="ICR537" s="682"/>
      <c r="ICS537" s="682"/>
      <c r="ICT537" s="682"/>
      <c r="ICU537" s="682"/>
      <c r="ICV537" s="682"/>
      <c r="ICW537" s="682"/>
      <c r="ICX537" s="682"/>
      <c r="ICY537" s="682"/>
      <c r="ICZ537" s="682"/>
      <c r="IDA537" s="682"/>
      <c r="IDB537" s="682"/>
      <c r="IDC537" s="682"/>
      <c r="IDD537" s="682"/>
      <c r="IDE537" s="682"/>
      <c r="IDF537" s="682"/>
      <c r="IDG537" s="682"/>
      <c r="IDH537" s="682"/>
      <c r="IDI537" s="682"/>
      <c r="IDJ537" s="682"/>
      <c r="IDK537" s="682"/>
      <c r="IDL537" s="682"/>
      <c r="IDM537" s="682"/>
      <c r="IDN537" s="682"/>
      <c r="IDO537" s="682"/>
      <c r="IDP537" s="682"/>
      <c r="IDQ537" s="682"/>
      <c r="IDR537" s="682"/>
      <c r="IDS537" s="682"/>
      <c r="IDT537" s="682"/>
      <c r="IDU537" s="682"/>
      <c r="IDV537" s="682"/>
      <c r="IDW537" s="682"/>
      <c r="IDX537" s="682"/>
      <c r="IDY537" s="682"/>
      <c r="IDZ537" s="682"/>
      <c r="IEA537" s="682"/>
      <c r="IEB537" s="682"/>
      <c r="IEC537" s="682"/>
      <c r="IED537" s="682"/>
      <c r="IEE537" s="682"/>
      <c r="IEF537" s="682"/>
      <c r="IEG537" s="682"/>
      <c r="IEH537" s="682"/>
      <c r="IEI537" s="682"/>
      <c r="IEJ537" s="682"/>
      <c r="IEK537" s="682"/>
      <c r="IEL537" s="682"/>
      <c r="IEM537" s="682"/>
      <c r="IEN537" s="682"/>
      <c r="IEO537" s="682"/>
      <c r="IEP537" s="682"/>
      <c r="IEQ537" s="682"/>
      <c r="IER537" s="682"/>
      <c r="IES537" s="682"/>
      <c r="IET537" s="682"/>
      <c r="IEU537" s="682"/>
      <c r="IEV537" s="682"/>
      <c r="IEW537" s="682"/>
      <c r="IEX537" s="682"/>
      <c r="IEY537" s="682"/>
      <c r="IEZ537" s="682"/>
      <c r="IFA537" s="682"/>
      <c r="IFB537" s="682"/>
      <c r="IFC537" s="682"/>
      <c r="IFD537" s="682"/>
      <c r="IFE537" s="682"/>
      <c r="IFF537" s="682"/>
      <c r="IFG537" s="682"/>
      <c r="IFH537" s="682"/>
      <c r="IFI537" s="682"/>
      <c r="IFJ537" s="682"/>
      <c r="IFK537" s="682"/>
      <c r="IFL537" s="682"/>
      <c r="IFM537" s="682"/>
      <c r="IFN537" s="682"/>
      <c r="IFO537" s="682"/>
      <c r="IFP537" s="682"/>
      <c r="IFQ537" s="682"/>
      <c r="IFR537" s="682"/>
      <c r="IFS537" s="682"/>
      <c r="IFT537" s="682"/>
      <c r="IFU537" s="682"/>
      <c r="IFV537" s="682"/>
      <c r="IFW537" s="682"/>
      <c r="IFX537" s="682"/>
      <c r="IFY537" s="682"/>
      <c r="IFZ537" s="682"/>
      <c r="IGA537" s="682"/>
      <c r="IGB537" s="682"/>
      <c r="IGC537" s="682"/>
      <c r="IGD537" s="682"/>
      <c r="IGE537" s="682"/>
      <c r="IGF537" s="682"/>
      <c r="IGG537" s="682"/>
      <c r="IGH537" s="682"/>
      <c r="IGI537" s="682"/>
      <c r="IGJ537" s="682"/>
      <c r="IGK537" s="682"/>
      <c r="IGL537" s="682"/>
      <c r="IGM537" s="682"/>
      <c r="IGN537" s="682"/>
      <c r="IGO537" s="682"/>
      <c r="IGP537" s="682"/>
      <c r="IGQ537" s="682"/>
      <c r="IGR537" s="682"/>
      <c r="IGS537" s="682"/>
      <c r="IGT537" s="682"/>
      <c r="IGU537" s="682"/>
      <c r="IGV537" s="682"/>
      <c r="IGW537" s="682"/>
      <c r="IGX537" s="682"/>
      <c r="IGY537" s="682"/>
      <c r="IGZ537" s="682"/>
      <c r="IHA537" s="682"/>
      <c r="IHB537" s="682"/>
      <c r="IHC537" s="682"/>
      <c r="IHD537" s="682"/>
      <c r="IHE537" s="682"/>
      <c r="IHF537" s="682"/>
      <c r="IHG537" s="682"/>
      <c r="IHH537" s="682"/>
      <c r="IHI537" s="682"/>
      <c r="IHJ537" s="682"/>
      <c r="IHK537" s="682"/>
      <c r="IHL537" s="682"/>
      <c r="IHM537" s="682"/>
      <c r="IHN537" s="682"/>
      <c r="IHO537" s="682"/>
      <c r="IHP537" s="682"/>
      <c r="IHQ537" s="682"/>
      <c r="IHR537" s="682"/>
      <c r="IHS537" s="682"/>
      <c r="IHT537" s="682"/>
      <c r="IHU537" s="682"/>
      <c r="IHV537" s="682"/>
      <c r="IHW537" s="682"/>
      <c r="IHX537" s="682"/>
      <c r="IHY537" s="682"/>
      <c r="IHZ537" s="682"/>
      <c r="IIA537" s="682"/>
      <c r="IIB537" s="682"/>
      <c r="IIC537" s="682"/>
      <c r="IID537" s="682"/>
      <c r="IIE537" s="682"/>
      <c r="IIF537" s="682"/>
      <c r="IIG537" s="682"/>
      <c r="IIH537" s="682"/>
      <c r="III537" s="682"/>
      <c r="IIJ537" s="682"/>
      <c r="IIK537" s="682"/>
      <c r="IIL537" s="682"/>
      <c r="IIM537" s="682"/>
      <c r="IIN537" s="682"/>
      <c r="IIO537" s="682"/>
      <c r="IIP537" s="682"/>
      <c r="IIQ537" s="682"/>
      <c r="IIR537" s="682"/>
      <c r="IIS537" s="682"/>
      <c r="IIT537" s="682"/>
      <c r="IIU537" s="682"/>
      <c r="IIV537" s="682"/>
      <c r="IIW537" s="682"/>
      <c r="IIX537" s="682"/>
      <c r="IIY537" s="682"/>
      <c r="IIZ537" s="682"/>
      <c r="IJA537" s="682"/>
      <c r="IJB537" s="682"/>
      <c r="IJC537" s="682"/>
      <c r="IJD537" s="682"/>
      <c r="IJE537" s="682"/>
      <c r="IJF537" s="682"/>
      <c r="IJG537" s="682"/>
      <c r="IJH537" s="682"/>
      <c r="IJI537" s="682"/>
      <c r="IJJ537" s="682"/>
      <c r="IJK537" s="682"/>
      <c r="IJL537" s="682"/>
      <c r="IJM537" s="682"/>
      <c r="IJN537" s="682"/>
      <c r="IJO537" s="682"/>
      <c r="IJP537" s="682"/>
      <c r="IJQ537" s="682"/>
      <c r="IJR537" s="682"/>
      <c r="IJS537" s="682"/>
      <c r="IJT537" s="682"/>
      <c r="IJU537" s="682"/>
      <c r="IJV537" s="682"/>
      <c r="IJW537" s="682"/>
      <c r="IJX537" s="682"/>
      <c r="IJY537" s="682"/>
      <c r="IJZ537" s="682"/>
      <c r="IKA537" s="682"/>
      <c r="IKB537" s="682"/>
      <c r="IKC537" s="682"/>
      <c r="IKD537" s="682"/>
      <c r="IKE537" s="682"/>
      <c r="IKF537" s="682"/>
      <c r="IKG537" s="682"/>
      <c r="IKH537" s="682"/>
      <c r="IKI537" s="682"/>
      <c r="IKJ537" s="682"/>
      <c r="IKK537" s="682"/>
      <c r="IKL537" s="682"/>
      <c r="IKM537" s="682"/>
      <c r="IKN537" s="682"/>
      <c r="IKO537" s="682"/>
      <c r="IKP537" s="682"/>
      <c r="IKQ537" s="682"/>
      <c r="IKR537" s="682"/>
      <c r="IKS537" s="682"/>
      <c r="IKT537" s="682"/>
      <c r="IKU537" s="682"/>
      <c r="IKV537" s="682"/>
      <c r="IKW537" s="682"/>
      <c r="IKX537" s="682"/>
      <c r="IKY537" s="682"/>
      <c r="IKZ537" s="682"/>
      <c r="ILA537" s="682"/>
      <c r="ILB537" s="682"/>
      <c r="ILC537" s="682"/>
      <c r="ILD537" s="682"/>
      <c r="ILE537" s="682"/>
      <c r="ILF537" s="682"/>
      <c r="ILG537" s="682"/>
      <c r="ILH537" s="682"/>
      <c r="ILI537" s="682"/>
      <c r="ILJ537" s="682"/>
      <c r="ILK537" s="682"/>
      <c r="ILL537" s="682"/>
      <c r="ILM537" s="682"/>
      <c r="ILN537" s="682"/>
      <c r="ILO537" s="682"/>
      <c r="ILP537" s="682"/>
      <c r="ILQ537" s="682"/>
      <c r="ILR537" s="682"/>
      <c r="ILS537" s="682"/>
      <c r="ILT537" s="682"/>
      <c r="ILU537" s="682"/>
      <c r="ILV537" s="682"/>
      <c r="ILW537" s="682"/>
      <c r="ILX537" s="682"/>
      <c r="ILY537" s="682"/>
      <c r="ILZ537" s="682"/>
      <c r="IMA537" s="682"/>
      <c r="IMB537" s="682"/>
      <c r="IMC537" s="682"/>
      <c r="IMD537" s="682"/>
      <c r="IME537" s="682"/>
      <c r="IMF537" s="682"/>
      <c r="IMG537" s="682"/>
      <c r="IMH537" s="682"/>
      <c r="IMI537" s="682"/>
      <c r="IMJ537" s="682"/>
      <c r="IMK537" s="682"/>
      <c r="IML537" s="682"/>
      <c r="IMM537" s="682"/>
      <c r="IMN537" s="682"/>
      <c r="IMO537" s="682"/>
      <c r="IMP537" s="682"/>
      <c r="IMQ537" s="682"/>
      <c r="IMR537" s="682"/>
      <c r="IMS537" s="682"/>
      <c r="IMT537" s="682"/>
      <c r="IMU537" s="682"/>
      <c r="IMV537" s="682"/>
      <c r="IMW537" s="682"/>
      <c r="IMX537" s="682"/>
      <c r="IMY537" s="682"/>
      <c r="IMZ537" s="682"/>
      <c r="INA537" s="682"/>
      <c r="INB537" s="682"/>
      <c r="INC537" s="682"/>
      <c r="IND537" s="682"/>
      <c r="INE537" s="682"/>
      <c r="INF537" s="682"/>
      <c r="ING537" s="682"/>
      <c r="INH537" s="682"/>
      <c r="INI537" s="682"/>
      <c r="INJ537" s="682"/>
      <c r="INK537" s="682"/>
      <c r="INL537" s="682"/>
      <c r="INM537" s="682"/>
      <c r="INN537" s="682"/>
      <c r="INO537" s="682"/>
      <c r="INP537" s="682"/>
      <c r="INQ537" s="682"/>
      <c r="INR537" s="682"/>
      <c r="INS537" s="682"/>
      <c r="INT537" s="682"/>
      <c r="INU537" s="682"/>
      <c r="INV537" s="682"/>
      <c r="INW537" s="682"/>
      <c r="INX537" s="682"/>
      <c r="INY537" s="682"/>
      <c r="INZ537" s="682"/>
      <c r="IOA537" s="682"/>
      <c r="IOB537" s="682"/>
      <c r="IOC537" s="682"/>
      <c r="IOD537" s="682"/>
      <c r="IOE537" s="682"/>
      <c r="IOF537" s="682"/>
      <c r="IOG537" s="682"/>
      <c r="IOH537" s="682"/>
      <c r="IOI537" s="682"/>
      <c r="IOJ537" s="682"/>
      <c r="IOK537" s="682"/>
      <c r="IOL537" s="682"/>
      <c r="IOM537" s="682"/>
      <c r="ION537" s="682"/>
      <c r="IOO537" s="682"/>
      <c r="IOP537" s="682"/>
      <c r="IOQ537" s="682"/>
      <c r="IOR537" s="682"/>
      <c r="IOS537" s="682"/>
      <c r="IOT537" s="682"/>
      <c r="IOU537" s="682"/>
      <c r="IOV537" s="682"/>
      <c r="IOW537" s="682"/>
      <c r="IOX537" s="682"/>
      <c r="IOY537" s="682"/>
      <c r="IOZ537" s="682"/>
      <c r="IPA537" s="682"/>
      <c r="IPB537" s="682"/>
      <c r="IPC537" s="682"/>
      <c r="IPD537" s="682"/>
      <c r="IPE537" s="682"/>
      <c r="IPF537" s="682"/>
      <c r="IPG537" s="682"/>
      <c r="IPH537" s="682"/>
      <c r="IPI537" s="682"/>
      <c r="IPJ537" s="682"/>
      <c r="IPK537" s="682"/>
      <c r="IPL537" s="682"/>
      <c r="IPM537" s="682"/>
      <c r="IPN537" s="682"/>
      <c r="IPO537" s="682"/>
      <c r="IPP537" s="682"/>
      <c r="IPQ537" s="682"/>
      <c r="IPR537" s="682"/>
      <c r="IPS537" s="682"/>
      <c r="IPT537" s="682"/>
      <c r="IPU537" s="682"/>
      <c r="IPV537" s="682"/>
      <c r="IPW537" s="682"/>
      <c r="IPX537" s="682"/>
      <c r="IPY537" s="682"/>
      <c r="IPZ537" s="682"/>
      <c r="IQA537" s="682"/>
      <c r="IQB537" s="682"/>
      <c r="IQC537" s="682"/>
      <c r="IQD537" s="682"/>
      <c r="IQE537" s="682"/>
      <c r="IQF537" s="682"/>
      <c r="IQG537" s="682"/>
      <c r="IQH537" s="682"/>
      <c r="IQI537" s="682"/>
      <c r="IQJ537" s="682"/>
      <c r="IQK537" s="682"/>
      <c r="IQL537" s="682"/>
      <c r="IQM537" s="682"/>
      <c r="IQN537" s="682"/>
      <c r="IQO537" s="682"/>
      <c r="IQP537" s="682"/>
      <c r="IQQ537" s="682"/>
      <c r="IQR537" s="682"/>
      <c r="IQS537" s="682"/>
      <c r="IQT537" s="682"/>
      <c r="IQU537" s="682"/>
      <c r="IQV537" s="682"/>
      <c r="IQW537" s="682"/>
      <c r="IQX537" s="682"/>
      <c r="IQY537" s="682"/>
      <c r="IQZ537" s="682"/>
      <c r="IRA537" s="682"/>
      <c r="IRB537" s="682"/>
      <c r="IRC537" s="682"/>
      <c r="IRD537" s="682"/>
      <c r="IRE537" s="682"/>
      <c r="IRF537" s="682"/>
      <c r="IRG537" s="682"/>
      <c r="IRH537" s="682"/>
      <c r="IRI537" s="682"/>
      <c r="IRJ537" s="682"/>
      <c r="IRK537" s="682"/>
      <c r="IRL537" s="682"/>
      <c r="IRM537" s="682"/>
      <c r="IRN537" s="682"/>
      <c r="IRO537" s="682"/>
      <c r="IRP537" s="682"/>
      <c r="IRQ537" s="682"/>
      <c r="IRR537" s="682"/>
      <c r="IRS537" s="682"/>
      <c r="IRT537" s="682"/>
      <c r="IRU537" s="682"/>
      <c r="IRV537" s="682"/>
      <c r="IRW537" s="682"/>
      <c r="IRX537" s="682"/>
      <c r="IRY537" s="682"/>
      <c r="IRZ537" s="682"/>
      <c r="ISA537" s="682"/>
      <c r="ISB537" s="682"/>
      <c r="ISC537" s="682"/>
      <c r="ISD537" s="682"/>
      <c r="ISE537" s="682"/>
      <c r="ISF537" s="682"/>
      <c r="ISG537" s="682"/>
      <c r="ISH537" s="682"/>
      <c r="ISI537" s="682"/>
      <c r="ISJ537" s="682"/>
      <c r="ISK537" s="682"/>
      <c r="ISL537" s="682"/>
      <c r="ISM537" s="682"/>
      <c r="ISN537" s="682"/>
      <c r="ISO537" s="682"/>
      <c r="ISP537" s="682"/>
      <c r="ISQ537" s="682"/>
      <c r="ISR537" s="682"/>
      <c r="ISS537" s="682"/>
      <c r="IST537" s="682"/>
      <c r="ISU537" s="682"/>
      <c r="ISV537" s="682"/>
      <c r="ISW537" s="682"/>
      <c r="ISX537" s="682"/>
      <c r="ISY537" s="682"/>
      <c r="ISZ537" s="682"/>
      <c r="ITA537" s="682"/>
      <c r="ITB537" s="682"/>
      <c r="ITC537" s="682"/>
      <c r="ITD537" s="682"/>
      <c r="ITE537" s="682"/>
      <c r="ITF537" s="682"/>
      <c r="ITG537" s="682"/>
      <c r="ITH537" s="682"/>
      <c r="ITI537" s="682"/>
      <c r="ITJ537" s="682"/>
      <c r="ITK537" s="682"/>
      <c r="ITL537" s="682"/>
      <c r="ITM537" s="682"/>
      <c r="ITN537" s="682"/>
      <c r="ITO537" s="682"/>
      <c r="ITP537" s="682"/>
      <c r="ITQ537" s="682"/>
      <c r="ITR537" s="682"/>
      <c r="ITS537" s="682"/>
      <c r="ITT537" s="682"/>
      <c r="ITU537" s="682"/>
      <c r="ITV537" s="682"/>
      <c r="ITW537" s="682"/>
      <c r="ITX537" s="682"/>
      <c r="ITY537" s="682"/>
      <c r="ITZ537" s="682"/>
      <c r="IUA537" s="682"/>
      <c r="IUB537" s="682"/>
      <c r="IUC537" s="682"/>
      <c r="IUD537" s="682"/>
      <c r="IUE537" s="682"/>
      <c r="IUF537" s="682"/>
      <c r="IUG537" s="682"/>
      <c r="IUH537" s="682"/>
      <c r="IUI537" s="682"/>
      <c r="IUJ537" s="682"/>
      <c r="IUK537" s="682"/>
      <c r="IUL537" s="682"/>
      <c r="IUM537" s="682"/>
      <c r="IUN537" s="682"/>
      <c r="IUO537" s="682"/>
      <c r="IUP537" s="682"/>
      <c r="IUQ537" s="682"/>
      <c r="IUR537" s="682"/>
      <c r="IUS537" s="682"/>
      <c r="IUT537" s="682"/>
      <c r="IUU537" s="682"/>
      <c r="IUV537" s="682"/>
      <c r="IUW537" s="682"/>
      <c r="IUX537" s="682"/>
      <c r="IUY537" s="682"/>
      <c r="IUZ537" s="682"/>
      <c r="IVA537" s="682"/>
      <c r="IVB537" s="682"/>
      <c r="IVC537" s="682"/>
      <c r="IVD537" s="682"/>
      <c r="IVE537" s="682"/>
      <c r="IVF537" s="682"/>
      <c r="IVG537" s="682"/>
      <c r="IVH537" s="682"/>
      <c r="IVI537" s="682"/>
      <c r="IVJ537" s="682"/>
      <c r="IVK537" s="682"/>
      <c r="IVL537" s="682"/>
      <c r="IVM537" s="682"/>
      <c r="IVN537" s="682"/>
      <c r="IVO537" s="682"/>
      <c r="IVP537" s="682"/>
      <c r="IVQ537" s="682"/>
      <c r="IVR537" s="682"/>
      <c r="IVS537" s="682"/>
      <c r="IVT537" s="682"/>
      <c r="IVU537" s="682"/>
      <c r="IVV537" s="682"/>
      <c r="IVW537" s="682"/>
      <c r="IVX537" s="682"/>
      <c r="IVY537" s="682"/>
      <c r="IVZ537" s="682"/>
      <c r="IWA537" s="682"/>
      <c r="IWB537" s="682"/>
      <c r="IWC537" s="682"/>
      <c r="IWD537" s="682"/>
      <c r="IWE537" s="682"/>
      <c r="IWF537" s="682"/>
      <c r="IWG537" s="682"/>
      <c r="IWH537" s="682"/>
      <c r="IWI537" s="682"/>
      <c r="IWJ537" s="682"/>
      <c r="IWK537" s="682"/>
      <c r="IWL537" s="682"/>
      <c r="IWM537" s="682"/>
      <c r="IWN537" s="682"/>
      <c r="IWO537" s="682"/>
      <c r="IWP537" s="682"/>
      <c r="IWQ537" s="682"/>
      <c r="IWR537" s="682"/>
      <c r="IWS537" s="682"/>
      <c r="IWT537" s="682"/>
      <c r="IWU537" s="682"/>
      <c r="IWV537" s="682"/>
      <c r="IWW537" s="682"/>
      <c r="IWX537" s="682"/>
      <c r="IWY537" s="682"/>
      <c r="IWZ537" s="682"/>
      <c r="IXA537" s="682"/>
      <c r="IXB537" s="682"/>
      <c r="IXC537" s="682"/>
      <c r="IXD537" s="682"/>
      <c r="IXE537" s="682"/>
      <c r="IXF537" s="682"/>
      <c r="IXG537" s="682"/>
      <c r="IXH537" s="682"/>
      <c r="IXI537" s="682"/>
      <c r="IXJ537" s="682"/>
      <c r="IXK537" s="682"/>
      <c r="IXL537" s="682"/>
      <c r="IXM537" s="682"/>
      <c r="IXN537" s="682"/>
      <c r="IXO537" s="682"/>
      <c r="IXP537" s="682"/>
      <c r="IXQ537" s="682"/>
      <c r="IXR537" s="682"/>
      <c r="IXS537" s="682"/>
      <c r="IXT537" s="682"/>
      <c r="IXU537" s="682"/>
      <c r="IXV537" s="682"/>
      <c r="IXW537" s="682"/>
      <c r="IXX537" s="682"/>
      <c r="IXY537" s="682"/>
      <c r="IXZ537" s="682"/>
      <c r="IYA537" s="682"/>
      <c r="IYB537" s="682"/>
      <c r="IYC537" s="682"/>
      <c r="IYD537" s="682"/>
      <c r="IYE537" s="682"/>
      <c r="IYF537" s="682"/>
      <c r="IYG537" s="682"/>
      <c r="IYH537" s="682"/>
      <c r="IYI537" s="682"/>
      <c r="IYJ537" s="682"/>
      <c r="IYK537" s="682"/>
      <c r="IYL537" s="682"/>
      <c r="IYM537" s="682"/>
      <c r="IYN537" s="682"/>
      <c r="IYO537" s="682"/>
      <c r="IYP537" s="682"/>
      <c r="IYQ537" s="682"/>
      <c r="IYR537" s="682"/>
      <c r="IYS537" s="682"/>
      <c r="IYT537" s="682"/>
      <c r="IYU537" s="682"/>
      <c r="IYV537" s="682"/>
      <c r="IYW537" s="682"/>
      <c r="IYX537" s="682"/>
      <c r="IYY537" s="682"/>
      <c r="IYZ537" s="682"/>
      <c r="IZA537" s="682"/>
      <c r="IZB537" s="682"/>
      <c r="IZC537" s="682"/>
      <c r="IZD537" s="682"/>
      <c r="IZE537" s="682"/>
      <c r="IZF537" s="682"/>
      <c r="IZG537" s="682"/>
      <c r="IZH537" s="682"/>
      <c r="IZI537" s="682"/>
      <c r="IZJ537" s="682"/>
      <c r="IZK537" s="682"/>
      <c r="IZL537" s="682"/>
      <c r="IZM537" s="682"/>
      <c r="IZN537" s="682"/>
      <c r="IZO537" s="682"/>
      <c r="IZP537" s="682"/>
      <c r="IZQ537" s="682"/>
      <c r="IZR537" s="682"/>
      <c r="IZS537" s="682"/>
      <c r="IZT537" s="682"/>
      <c r="IZU537" s="682"/>
      <c r="IZV537" s="682"/>
      <c r="IZW537" s="682"/>
      <c r="IZX537" s="682"/>
      <c r="IZY537" s="682"/>
      <c r="IZZ537" s="682"/>
      <c r="JAA537" s="682"/>
      <c r="JAB537" s="682"/>
      <c r="JAC537" s="682"/>
      <c r="JAD537" s="682"/>
      <c r="JAE537" s="682"/>
      <c r="JAF537" s="682"/>
      <c r="JAG537" s="682"/>
      <c r="JAH537" s="682"/>
      <c r="JAI537" s="682"/>
      <c r="JAJ537" s="682"/>
      <c r="JAK537" s="682"/>
      <c r="JAL537" s="682"/>
      <c r="JAM537" s="682"/>
      <c r="JAN537" s="682"/>
      <c r="JAO537" s="682"/>
      <c r="JAP537" s="682"/>
      <c r="JAQ537" s="682"/>
      <c r="JAR537" s="682"/>
      <c r="JAS537" s="682"/>
      <c r="JAT537" s="682"/>
      <c r="JAU537" s="682"/>
      <c r="JAV537" s="682"/>
      <c r="JAW537" s="682"/>
      <c r="JAX537" s="682"/>
      <c r="JAY537" s="682"/>
      <c r="JAZ537" s="682"/>
      <c r="JBA537" s="682"/>
      <c r="JBB537" s="682"/>
      <c r="JBC537" s="682"/>
      <c r="JBD537" s="682"/>
      <c r="JBE537" s="682"/>
      <c r="JBF537" s="682"/>
      <c r="JBG537" s="682"/>
      <c r="JBH537" s="682"/>
      <c r="JBI537" s="682"/>
      <c r="JBJ537" s="682"/>
      <c r="JBK537" s="682"/>
      <c r="JBL537" s="682"/>
      <c r="JBM537" s="682"/>
      <c r="JBN537" s="682"/>
      <c r="JBO537" s="682"/>
      <c r="JBP537" s="682"/>
      <c r="JBQ537" s="682"/>
      <c r="JBR537" s="682"/>
      <c r="JBS537" s="682"/>
      <c r="JBT537" s="682"/>
      <c r="JBU537" s="682"/>
      <c r="JBV537" s="682"/>
      <c r="JBW537" s="682"/>
      <c r="JBX537" s="682"/>
      <c r="JBY537" s="682"/>
      <c r="JBZ537" s="682"/>
      <c r="JCA537" s="682"/>
      <c r="JCB537" s="682"/>
      <c r="JCC537" s="682"/>
      <c r="JCD537" s="682"/>
      <c r="JCE537" s="682"/>
      <c r="JCF537" s="682"/>
      <c r="JCG537" s="682"/>
      <c r="JCH537" s="682"/>
      <c r="JCI537" s="682"/>
      <c r="JCJ537" s="682"/>
      <c r="JCK537" s="682"/>
      <c r="JCL537" s="682"/>
      <c r="JCM537" s="682"/>
      <c r="JCN537" s="682"/>
      <c r="JCO537" s="682"/>
      <c r="JCP537" s="682"/>
      <c r="JCQ537" s="682"/>
      <c r="JCR537" s="682"/>
      <c r="JCS537" s="682"/>
      <c r="JCT537" s="682"/>
      <c r="JCU537" s="682"/>
      <c r="JCV537" s="682"/>
      <c r="JCW537" s="682"/>
      <c r="JCX537" s="682"/>
      <c r="JCY537" s="682"/>
      <c r="JCZ537" s="682"/>
      <c r="JDA537" s="682"/>
      <c r="JDB537" s="682"/>
      <c r="JDC537" s="682"/>
      <c r="JDD537" s="682"/>
      <c r="JDE537" s="682"/>
      <c r="JDF537" s="682"/>
      <c r="JDG537" s="682"/>
      <c r="JDH537" s="682"/>
      <c r="JDI537" s="682"/>
      <c r="JDJ537" s="682"/>
      <c r="JDK537" s="682"/>
      <c r="JDL537" s="682"/>
      <c r="JDM537" s="682"/>
      <c r="JDN537" s="682"/>
      <c r="JDO537" s="682"/>
      <c r="JDP537" s="682"/>
      <c r="JDQ537" s="682"/>
      <c r="JDR537" s="682"/>
      <c r="JDS537" s="682"/>
      <c r="JDT537" s="682"/>
      <c r="JDU537" s="682"/>
      <c r="JDV537" s="682"/>
      <c r="JDW537" s="682"/>
      <c r="JDX537" s="682"/>
      <c r="JDY537" s="682"/>
      <c r="JDZ537" s="682"/>
      <c r="JEA537" s="682"/>
      <c r="JEB537" s="682"/>
      <c r="JEC537" s="682"/>
      <c r="JED537" s="682"/>
      <c r="JEE537" s="682"/>
      <c r="JEF537" s="682"/>
      <c r="JEG537" s="682"/>
      <c r="JEH537" s="682"/>
      <c r="JEI537" s="682"/>
      <c r="JEJ537" s="682"/>
      <c r="JEK537" s="682"/>
      <c r="JEL537" s="682"/>
      <c r="JEM537" s="682"/>
      <c r="JEN537" s="682"/>
      <c r="JEO537" s="682"/>
      <c r="JEP537" s="682"/>
      <c r="JEQ537" s="682"/>
      <c r="JER537" s="682"/>
      <c r="JES537" s="682"/>
      <c r="JET537" s="682"/>
      <c r="JEU537" s="682"/>
      <c r="JEV537" s="682"/>
      <c r="JEW537" s="682"/>
      <c r="JEX537" s="682"/>
      <c r="JEY537" s="682"/>
      <c r="JEZ537" s="682"/>
      <c r="JFA537" s="682"/>
      <c r="JFB537" s="682"/>
      <c r="JFC537" s="682"/>
      <c r="JFD537" s="682"/>
      <c r="JFE537" s="682"/>
      <c r="JFF537" s="682"/>
      <c r="JFG537" s="682"/>
      <c r="JFH537" s="682"/>
      <c r="JFI537" s="682"/>
      <c r="JFJ537" s="682"/>
      <c r="JFK537" s="682"/>
      <c r="JFL537" s="682"/>
      <c r="JFM537" s="682"/>
      <c r="JFN537" s="682"/>
      <c r="JFO537" s="682"/>
      <c r="JFP537" s="682"/>
      <c r="JFQ537" s="682"/>
      <c r="JFR537" s="682"/>
      <c r="JFS537" s="682"/>
      <c r="JFT537" s="682"/>
      <c r="JFU537" s="682"/>
      <c r="JFV537" s="682"/>
      <c r="JFW537" s="682"/>
      <c r="JFX537" s="682"/>
      <c r="JFY537" s="682"/>
      <c r="JFZ537" s="682"/>
      <c r="JGA537" s="682"/>
      <c r="JGB537" s="682"/>
      <c r="JGC537" s="682"/>
      <c r="JGD537" s="682"/>
      <c r="JGE537" s="682"/>
      <c r="JGF537" s="682"/>
      <c r="JGG537" s="682"/>
      <c r="JGH537" s="682"/>
      <c r="JGI537" s="682"/>
      <c r="JGJ537" s="682"/>
      <c r="JGK537" s="682"/>
      <c r="JGL537" s="682"/>
      <c r="JGM537" s="682"/>
      <c r="JGN537" s="682"/>
      <c r="JGO537" s="682"/>
      <c r="JGP537" s="682"/>
      <c r="JGQ537" s="682"/>
      <c r="JGR537" s="682"/>
      <c r="JGS537" s="682"/>
      <c r="JGT537" s="682"/>
      <c r="JGU537" s="682"/>
      <c r="JGV537" s="682"/>
      <c r="JGW537" s="682"/>
      <c r="JGX537" s="682"/>
      <c r="JGY537" s="682"/>
      <c r="JGZ537" s="682"/>
      <c r="JHA537" s="682"/>
      <c r="JHB537" s="682"/>
      <c r="JHC537" s="682"/>
      <c r="JHD537" s="682"/>
      <c r="JHE537" s="682"/>
      <c r="JHF537" s="682"/>
      <c r="JHG537" s="682"/>
      <c r="JHH537" s="682"/>
      <c r="JHI537" s="682"/>
      <c r="JHJ537" s="682"/>
      <c r="JHK537" s="682"/>
      <c r="JHL537" s="682"/>
      <c r="JHM537" s="682"/>
      <c r="JHN537" s="682"/>
      <c r="JHO537" s="682"/>
      <c r="JHP537" s="682"/>
      <c r="JHQ537" s="682"/>
      <c r="JHR537" s="682"/>
      <c r="JHS537" s="682"/>
      <c r="JHT537" s="682"/>
      <c r="JHU537" s="682"/>
      <c r="JHV537" s="682"/>
      <c r="JHW537" s="682"/>
      <c r="JHX537" s="682"/>
      <c r="JHY537" s="682"/>
      <c r="JHZ537" s="682"/>
      <c r="JIA537" s="682"/>
      <c r="JIB537" s="682"/>
      <c r="JIC537" s="682"/>
      <c r="JID537" s="682"/>
      <c r="JIE537" s="682"/>
      <c r="JIF537" s="682"/>
      <c r="JIG537" s="682"/>
      <c r="JIH537" s="682"/>
      <c r="JII537" s="682"/>
      <c r="JIJ537" s="682"/>
      <c r="JIK537" s="682"/>
      <c r="JIL537" s="682"/>
      <c r="JIM537" s="682"/>
      <c r="JIN537" s="682"/>
      <c r="JIO537" s="682"/>
      <c r="JIP537" s="682"/>
      <c r="JIQ537" s="682"/>
      <c r="JIR537" s="682"/>
      <c r="JIS537" s="682"/>
      <c r="JIT537" s="682"/>
      <c r="JIU537" s="682"/>
      <c r="JIV537" s="682"/>
      <c r="JIW537" s="682"/>
      <c r="JIX537" s="682"/>
      <c r="JIY537" s="682"/>
      <c r="JIZ537" s="682"/>
      <c r="JJA537" s="682"/>
      <c r="JJB537" s="682"/>
      <c r="JJC537" s="682"/>
      <c r="JJD537" s="682"/>
      <c r="JJE537" s="682"/>
      <c r="JJF537" s="682"/>
      <c r="JJG537" s="682"/>
      <c r="JJH537" s="682"/>
      <c r="JJI537" s="682"/>
      <c r="JJJ537" s="682"/>
      <c r="JJK537" s="682"/>
      <c r="JJL537" s="682"/>
      <c r="JJM537" s="682"/>
      <c r="JJN537" s="682"/>
      <c r="JJO537" s="682"/>
      <c r="JJP537" s="682"/>
      <c r="JJQ537" s="682"/>
      <c r="JJR537" s="682"/>
      <c r="JJS537" s="682"/>
      <c r="JJT537" s="682"/>
      <c r="JJU537" s="682"/>
      <c r="JJV537" s="682"/>
      <c r="JJW537" s="682"/>
      <c r="JJX537" s="682"/>
      <c r="JJY537" s="682"/>
      <c r="JJZ537" s="682"/>
      <c r="JKA537" s="682"/>
      <c r="JKB537" s="682"/>
      <c r="JKC537" s="682"/>
      <c r="JKD537" s="682"/>
      <c r="JKE537" s="682"/>
      <c r="JKF537" s="682"/>
      <c r="JKG537" s="682"/>
      <c r="JKH537" s="682"/>
      <c r="JKI537" s="682"/>
      <c r="JKJ537" s="682"/>
      <c r="JKK537" s="682"/>
      <c r="JKL537" s="682"/>
      <c r="JKM537" s="682"/>
      <c r="JKN537" s="682"/>
      <c r="JKO537" s="682"/>
      <c r="JKP537" s="682"/>
      <c r="JKQ537" s="682"/>
      <c r="JKR537" s="682"/>
      <c r="JKS537" s="682"/>
      <c r="JKT537" s="682"/>
      <c r="JKU537" s="682"/>
      <c r="JKV537" s="682"/>
      <c r="JKW537" s="682"/>
      <c r="JKX537" s="682"/>
      <c r="JKY537" s="682"/>
      <c r="JKZ537" s="682"/>
      <c r="JLA537" s="682"/>
      <c r="JLB537" s="682"/>
      <c r="JLC537" s="682"/>
      <c r="JLD537" s="682"/>
      <c r="JLE537" s="682"/>
      <c r="JLF537" s="682"/>
      <c r="JLG537" s="682"/>
      <c r="JLH537" s="682"/>
      <c r="JLI537" s="682"/>
      <c r="JLJ537" s="682"/>
      <c r="JLK537" s="682"/>
      <c r="JLL537" s="682"/>
      <c r="JLM537" s="682"/>
      <c r="JLN537" s="682"/>
      <c r="JLO537" s="682"/>
      <c r="JLP537" s="682"/>
      <c r="JLQ537" s="682"/>
      <c r="JLR537" s="682"/>
      <c r="JLS537" s="682"/>
      <c r="JLT537" s="682"/>
      <c r="JLU537" s="682"/>
      <c r="JLV537" s="682"/>
      <c r="JLW537" s="682"/>
      <c r="JLX537" s="682"/>
      <c r="JLY537" s="682"/>
      <c r="JLZ537" s="682"/>
      <c r="JMA537" s="682"/>
      <c r="JMB537" s="682"/>
      <c r="JMC537" s="682"/>
      <c r="JMD537" s="682"/>
      <c r="JME537" s="682"/>
      <c r="JMF537" s="682"/>
      <c r="JMG537" s="682"/>
      <c r="JMH537" s="682"/>
      <c r="JMI537" s="682"/>
      <c r="JMJ537" s="682"/>
      <c r="JMK537" s="682"/>
      <c r="JML537" s="682"/>
      <c r="JMM537" s="682"/>
      <c r="JMN537" s="682"/>
      <c r="JMO537" s="682"/>
      <c r="JMP537" s="682"/>
      <c r="JMQ537" s="682"/>
      <c r="JMR537" s="682"/>
      <c r="JMS537" s="682"/>
      <c r="JMT537" s="682"/>
      <c r="JMU537" s="682"/>
      <c r="JMV537" s="682"/>
      <c r="JMW537" s="682"/>
      <c r="JMX537" s="682"/>
      <c r="JMY537" s="682"/>
      <c r="JMZ537" s="682"/>
      <c r="JNA537" s="682"/>
      <c r="JNB537" s="682"/>
      <c r="JNC537" s="682"/>
      <c r="JND537" s="682"/>
      <c r="JNE537" s="682"/>
      <c r="JNF537" s="682"/>
      <c r="JNG537" s="682"/>
      <c r="JNH537" s="682"/>
      <c r="JNI537" s="682"/>
      <c r="JNJ537" s="682"/>
      <c r="JNK537" s="682"/>
      <c r="JNL537" s="682"/>
      <c r="JNM537" s="682"/>
      <c r="JNN537" s="682"/>
      <c r="JNO537" s="682"/>
      <c r="JNP537" s="682"/>
      <c r="JNQ537" s="682"/>
      <c r="JNR537" s="682"/>
      <c r="JNS537" s="682"/>
      <c r="JNT537" s="682"/>
      <c r="JNU537" s="682"/>
      <c r="JNV537" s="682"/>
      <c r="JNW537" s="682"/>
      <c r="JNX537" s="682"/>
      <c r="JNY537" s="682"/>
      <c r="JNZ537" s="682"/>
      <c r="JOA537" s="682"/>
      <c r="JOB537" s="682"/>
      <c r="JOC537" s="682"/>
      <c r="JOD537" s="682"/>
      <c r="JOE537" s="682"/>
      <c r="JOF537" s="682"/>
      <c r="JOG537" s="682"/>
      <c r="JOH537" s="682"/>
      <c r="JOI537" s="682"/>
      <c r="JOJ537" s="682"/>
      <c r="JOK537" s="682"/>
      <c r="JOL537" s="682"/>
      <c r="JOM537" s="682"/>
      <c r="JON537" s="682"/>
      <c r="JOO537" s="682"/>
      <c r="JOP537" s="682"/>
      <c r="JOQ537" s="682"/>
      <c r="JOR537" s="682"/>
      <c r="JOS537" s="682"/>
      <c r="JOT537" s="682"/>
      <c r="JOU537" s="682"/>
      <c r="JOV537" s="682"/>
      <c r="JOW537" s="682"/>
      <c r="JOX537" s="682"/>
      <c r="JOY537" s="682"/>
      <c r="JOZ537" s="682"/>
      <c r="JPA537" s="682"/>
      <c r="JPB537" s="682"/>
      <c r="JPC537" s="682"/>
      <c r="JPD537" s="682"/>
      <c r="JPE537" s="682"/>
      <c r="JPF537" s="682"/>
      <c r="JPG537" s="682"/>
      <c r="JPH537" s="682"/>
      <c r="JPI537" s="682"/>
      <c r="JPJ537" s="682"/>
      <c r="JPK537" s="682"/>
      <c r="JPL537" s="682"/>
      <c r="JPM537" s="682"/>
      <c r="JPN537" s="682"/>
      <c r="JPO537" s="682"/>
      <c r="JPP537" s="682"/>
      <c r="JPQ537" s="682"/>
      <c r="JPR537" s="682"/>
      <c r="JPS537" s="682"/>
      <c r="JPT537" s="682"/>
      <c r="JPU537" s="682"/>
      <c r="JPV537" s="682"/>
      <c r="JPW537" s="682"/>
      <c r="JPX537" s="682"/>
      <c r="JPY537" s="682"/>
      <c r="JPZ537" s="682"/>
      <c r="JQA537" s="682"/>
      <c r="JQB537" s="682"/>
      <c r="JQC537" s="682"/>
      <c r="JQD537" s="682"/>
      <c r="JQE537" s="682"/>
      <c r="JQF537" s="682"/>
      <c r="JQG537" s="682"/>
      <c r="JQH537" s="682"/>
      <c r="JQI537" s="682"/>
      <c r="JQJ537" s="682"/>
      <c r="JQK537" s="682"/>
      <c r="JQL537" s="682"/>
      <c r="JQM537" s="682"/>
      <c r="JQN537" s="682"/>
      <c r="JQO537" s="682"/>
      <c r="JQP537" s="682"/>
      <c r="JQQ537" s="682"/>
      <c r="JQR537" s="682"/>
      <c r="JQS537" s="682"/>
      <c r="JQT537" s="682"/>
      <c r="JQU537" s="682"/>
      <c r="JQV537" s="682"/>
      <c r="JQW537" s="682"/>
      <c r="JQX537" s="682"/>
      <c r="JQY537" s="682"/>
      <c r="JQZ537" s="682"/>
      <c r="JRA537" s="682"/>
      <c r="JRB537" s="682"/>
      <c r="JRC537" s="682"/>
      <c r="JRD537" s="682"/>
      <c r="JRE537" s="682"/>
      <c r="JRF537" s="682"/>
      <c r="JRG537" s="682"/>
      <c r="JRH537" s="682"/>
      <c r="JRI537" s="682"/>
      <c r="JRJ537" s="682"/>
      <c r="JRK537" s="682"/>
      <c r="JRL537" s="682"/>
      <c r="JRM537" s="682"/>
      <c r="JRN537" s="682"/>
      <c r="JRO537" s="682"/>
      <c r="JRP537" s="682"/>
      <c r="JRQ537" s="682"/>
      <c r="JRR537" s="682"/>
      <c r="JRS537" s="682"/>
      <c r="JRT537" s="682"/>
      <c r="JRU537" s="682"/>
      <c r="JRV537" s="682"/>
      <c r="JRW537" s="682"/>
      <c r="JRX537" s="682"/>
      <c r="JRY537" s="682"/>
      <c r="JRZ537" s="682"/>
      <c r="JSA537" s="682"/>
      <c r="JSB537" s="682"/>
      <c r="JSC537" s="682"/>
      <c r="JSD537" s="682"/>
      <c r="JSE537" s="682"/>
      <c r="JSF537" s="682"/>
      <c r="JSG537" s="682"/>
      <c r="JSH537" s="682"/>
      <c r="JSI537" s="682"/>
      <c r="JSJ537" s="682"/>
      <c r="JSK537" s="682"/>
      <c r="JSL537" s="682"/>
      <c r="JSM537" s="682"/>
      <c r="JSN537" s="682"/>
      <c r="JSO537" s="682"/>
      <c r="JSP537" s="682"/>
      <c r="JSQ537" s="682"/>
      <c r="JSR537" s="682"/>
      <c r="JSS537" s="682"/>
      <c r="JST537" s="682"/>
      <c r="JSU537" s="682"/>
      <c r="JSV537" s="682"/>
      <c r="JSW537" s="682"/>
      <c r="JSX537" s="682"/>
      <c r="JSY537" s="682"/>
      <c r="JSZ537" s="682"/>
      <c r="JTA537" s="682"/>
      <c r="JTB537" s="682"/>
      <c r="JTC537" s="682"/>
      <c r="JTD537" s="682"/>
      <c r="JTE537" s="682"/>
      <c r="JTF537" s="682"/>
      <c r="JTG537" s="682"/>
      <c r="JTH537" s="682"/>
      <c r="JTI537" s="682"/>
      <c r="JTJ537" s="682"/>
      <c r="JTK537" s="682"/>
      <c r="JTL537" s="682"/>
      <c r="JTM537" s="682"/>
      <c r="JTN537" s="682"/>
      <c r="JTO537" s="682"/>
      <c r="JTP537" s="682"/>
      <c r="JTQ537" s="682"/>
      <c r="JTR537" s="682"/>
      <c r="JTS537" s="682"/>
      <c r="JTT537" s="682"/>
      <c r="JTU537" s="682"/>
      <c r="JTV537" s="682"/>
      <c r="JTW537" s="682"/>
      <c r="JTX537" s="682"/>
      <c r="JTY537" s="682"/>
      <c r="JTZ537" s="682"/>
      <c r="JUA537" s="682"/>
      <c r="JUB537" s="682"/>
      <c r="JUC537" s="682"/>
      <c r="JUD537" s="682"/>
      <c r="JUE537" s="682"/>
      <c r="JUF537" s="682"/>
      <c r="JUG537" s="682"/>
      <c r="JUH537" s="682"/>
      <c r="JUI537" s="682"/>
      <c r="JUJ537" s="682"/>
      <c r="JUK537" s="682"/>
      <c r="JUL537" s="682"/>
      <c r="JUM537" s="682"/>
      <c r="JUN537" s="682"/>
      <c r="JUO537" s="682"/>
      <c r="JUP537" s="682"/>
      <c r="JUQ537" s="682"/>
      <c r="JUR537" s="682"/>
      <c r="JUS537" s="682"/>
      <c r="JUT537" s="682"/>
      <c r="JUU537" s="682"/>
      <c r="JUV537" s="682"/>
      <c r="JUW537" s="682"/>
      <c r="JUX537" s="682"/>
      <c r="JUY537" s="682"/>
      <c r="JUZ537" s="682"/>
      <c r="JVA537" s="682"/>
      <c r="JVB537" s="682"/>
      <c r="JVC537" s="682"/>
      <c r="JVD537" s="682"/>
      <c r="JVE537" s="682"/>
      <c r="JVF537" s="682"/>
      <c r="JVG537" s="682"/>
      <c r="JVH537" s="682"/>
      <c r="JVI537" s="682"/>
      <c r="JVJ537" s="682"/>
      <c r="JVK537" s="682"/>
      <c r="JVL537" s="682"/>
      <c r="JVM537" s="682"/>
      <c r="JVN537" s="682"/>
      <c r="JVO537" s="682"/>
      <c r="JVP537" s="682"/>
      <c r="JVQ537" s="682"/>
      <c r="JVR537" s="682"/>
      <c r="JVS537" s="682"/>
      <c r="JVT537" s="682"/>
      <c r="JVU537" s="682"/>
      <c r="JVV537" s="682"/>
      <c r="JVW537" s="682"/>
      <c r="JVX537" s="682"/>
      <c r="JVY537" s="682"/>
      <c r="JVZ537" s="682"/>
      <c r="JWA537" s="682"/>
      <c r="JWB537" s="682"/>
      <c r="JWC537" s="682"/>
      <c r="JWD537" s="682"/>
      <c r="JWE537" s="682"/>
      <c r="JWF537" s="682"/>
      <c r="JWG537" s="682"/>
      <c r="JWH537" s="682"/>
      <c r="JWI537" s="682"/>
      <c r="JWJ537" s="682"/>
      <c r="JWK537" s="682"/>
      <c r="JWL537" s="682"/>
      <c r="JWM537" s="682"/>
      <c r="JWN537" s="682"/>
      <c r="JWO537" s="682"/>
      <c r="JWP537" s="682"/>
      <c r="JWQ537" s="682"/>
      <c r="JWR537" s="682"/>
      <c r="JWS537" s="682"/>
      <c r="JWT537" s="682"/>
      <c r="JWU537" s="682"/>
      <c r="JWV537" s="682"/>
      <c r="JWW537" s="682"/>
      <c r="JWX537" s="682"/>
      <c r="JWY537" s="682"/>
      <c r="JWZ537" s="682"/>
      <c r="JXA537" s="682"/>
      <c r="JXB537" s="682"/>
      <c r="JXC537" s="682"/>
      <c r="JXD537" s="682"/>
      <c r="JXE537" s="682"/>
      <c r="JXF537" s="682"/>
      <c r="JXG537" s="682"/>
      <c r="JXH537" s="682"/>
      <c r="JXI537" s="682"/>
      <c r="JXJ537" s="682"/>
      <c r="JXK537" s="682"/>
      <c r="JXL537" s="682"/>
      <c r="JXM537" s="682"/>
      <c r="JXN537" s="682"/>
      <c r="JXO537" s="682"/>
      <c r="JXP537" s="682"/>
      <c r="JXQ537" s="682"/>
      <c r="JXR537" s="682"/>
      <c r="JXS537" s="682"/>
      <c r="JXT537" s="682"/>
      <c r="JXU537" s="682"/>
      <c r="JXV537" s="682"/>
      <c r="JXW537" s="682"/>
      <c r="JXX537" s="682"/>
      <c r="JXY537" s="682"/>
      <c r="JXZ537" s="682"/>
      <c r="JYA537" s="682"/>
      <c r="JYB537" s="682"/>
      <c r="JYC537" s="682"/>
      <c r="JYD537" s="682"/>
      <c r="JYE537" s="682"/>
      <c r="JYF537" s="682"/>
      <c r="JYG537" s="682"/>
      <c r="JYH537" s="682"/>
      <c r="JYI537" s="682"/>
      <c r="JYJ537" s="682"/>
      <c r="JYK537" s="682"/>
      <c r="JYL537" s="682"/>
      <c r="JYM537" s="682"/>
      <c r="JYN537" s="682"/>
      <c r="JYO537" s="682"/>
      <c r="JYP537" s="682"/>
      <c r="JYQ537" s="682"/>
      <c r="JYR537" s="682"/>
      <c r="JYS537" s="682"/>
      <c r="JYT537" s="682"/>
      <c r="JYU537" s="682"/>
      <c r="JYV537" s="682"/>
      <c r="JYW537" s="682"/>
      <c r="JYX537" s="682"/>
      <c r="JYY537" s="682"/>
      <c r="JYZ537" s="682"/>
      <c r="JZA537" s="682"/>
      <c r="JZB537" s="682"/>
      <c r="JZC537" s="682"/>
      <c r="JZD537" s="682"/>
      <c r="JZE537" s="682"/>
      <c r="JZF537" s="682"/>
      <c r="JZG537" s="682"/>
      <c r="JZH537" s="682"/>
      <c r="JZI537" s="682"/>
      <c r="JZJ537" s="682"/>
      <c r="JZK537" s="682"/>
      <c r="JZL537" s="682"/>
      <c r="JZM537" s="682"/>
      <c r="JZN537" s="682"/>
      <c r="JZO537" s="682"/>
      <c r="JZP537" s="682"/>
      <c r="JZQ537" s="682"/>
      <c r="JZR537" s="682"/>
      <c r="JZS537" s="682"/>
      <c r="JZT537" s="682"/>
      <c r="JZU537" s="682"/>
      <c r="JZV537" s="682"/>
      <c r="JZW537" s="682"/>
      <c r="JZX537" s="682"/>
      <c r="JZY537" s="682"/>
      <c r="JZZ537" s="682"/>
      <c r="KAA537" s="682"/>
      <c r="KAB537" s="682"/>
      <c r="KAC537" s="682"/>
      <c r="KAD537" s="682"/>
      <c r="KAE537" s="682"/>
      <c r="KAF537" s="682"/>
      <c r="KAG537" s="682"/>
      <c r="KAH537" s="682"/>
      <c r="KAI537" s="682"/>
      <c r="KAJ537" s="682"/>
      <c r="KAK537" s="682"/>
      <c r="KAL537" s="682"/>
      <c r="KAM537" s="682"/>
      <c r="KAN537" s="682"/>
      <c r="KAO537" s="682"/>
      <c r="KAP537" s="682"/>
      <c r="KAQ537" s="682"/>
      <c r="KAR537" s="682"/>
      <c r="KAS537" s="682"/>
      <c r="KAT537" s="682"/>
      <c r="KAU537" s="682"/>
      <c r="KAV537" s="682"/>
      <c r="KAW537" s="682"/>
      <c r="KAX537" s="682"/>
      <c r="KAY537" s="682"/>
      <c r="KAZ537" s="682"/>
      <c r="KBA537" s="682"/>
      <c r="KBB537" s="682"/>
      <c r="KBC537" s="682"/>
      <c r="KBD537" s="682"/>
      <c r="KBE537" s="682"/>
      <c r="KBF537" s="682"/>
      <c r="KBG537" s="682"/>
      <c r="KBH537" s="682"/>
      <c r="KBI537" s="682"/>
      <c r="KBJ537" s="682"/>
      <c r="KBK537" s="682"/>
      <c r="KBL537" s="682"/>
      <c r="KBM537" s="682"/>
      <c r="KBN537" s="682"/>
      <c r="KBO537" s="682"/>
      <c r="KBP537" s="682"/>
      <c r="KBQ537" s="682"/>
      <c r="KBR537" s="682"/>
      <c r="KBS537" s="682"/>
      <c r="KBT537" s="682"/>
      <c r="KBU537" s="682"/>
      <c r="KBV537" s="682"/>
      <c r="KBW537" s="682"/>
      <c r="KBX537" s="682"/>
      <c r="KBY537" s="682"/>
      <c r="KBZ537" s="682"/>
      <c r="KCA537" s="682"/>
      <c r="KCB537" s="682"/>
      <c r="KCC537" s="682"/>
      <c r="KCD537" s="682"/>
      <c r="KCE537" s="682"/>
      <c r="KCF537" s="682"/>
      <c r="KCG537" s="682"/>
      <c r="KCH537" s="682"/>
      <c r="KCI537" s="682"/>
      <c r="KCJ537" s="682"/>
      <c r="KCK537" s="682"/>
      <c r="KCL537" s="682"/>
      <c r="KCM537" s="682"/>
      <c r="KCN537" s="682"/>
      <c r="KCO537" s="682"/>
      <c r="KCP537" s="682"/>
      <c r="KCQ537" s="682"/>
      <c r="KCR537" s="682"/>
      <c r="KCS537" s="682"/>
      <c r="KCT537" s="682"/>
      <c r="KCU537" s="682"/>
      <c r="KCV537" s="682"/>
      <c r="KCW537" s="682"/>
      <c r="KCX537" s="682"/>
      <c r="KCY537" s="682"/>
      <c r="KCZ537" s="682"/>
      <c r="KDA537" s="682"/>
      <c r="KDB537" s="682"/>
      <c r="KDC537" s="682"/>
      <c r="KDD537" s="682"/>
      <c r="KDE537" s="682"/>
      <c r="KDF537" s="682"/>
      <c r="KDG537" s="682"/>
      <c r="KDH537" s="682"/>
      <c r="KDI537" s="682"/>
      <c r="KDJ537" s="682"/>
      <c r="KDK537" s="682"/>
      <c r="KDL537" s="682"/>
      <c r="KDM537" s="682"/>
      <c r="KDN537" s="682"/>
      <c r="KDO537" s="682"/>
      <c r="KDP537" s="682"/>
      <c r="KDQ537" s="682"/>
      <c r="KDR537" s="682"/>
      <c r="KDS537" s="682"/>
      <c r="KDT537" s="682"/>
      <c r="KDU537" s="682"/>
      <c r="KDV537" s="682"/>
      <c r="KDW537" s="682"/>
      <c r="KDX537" s="682"/>
      <c r="KDY537" s="682"/>
      <c r="KDZ537" s="682"/>
      <c r="KEA537" s="682"/>
      <c r="KEB537" s="682"/>
      <c r="KEC537" s="682"/>
      <c r="KED537" s="682"/>
      <c r="KEE537" s="682"/>
      <c r="KEF537" s="682"/>
      <c r="KEG537" s="682"/>
      <c r="KEH537" s="682"/>
      <c r="KEI537" s="682"/>
      <c r="KEJ537" s="682"/>
      <c r="KEK537" s="682"/>
      <c r="KEL537" s="682"/>
      <c r="KEM537" s="682"/>
      <c r="KEN537" s="682"/>
      <c r="KEO537" s="682"/>
      <c r="KEP537" s="682"/>
      <c r="KEQ537" s="682"/>
      <c r="KER537" s="682"/>
      <c r="KES537" s="682"/>
      <c r="KET537" s="682"/>
      <c r="KEU537" s="682"/>
      <c r="KEV537" s="682"/>
      <c r="KEW537" s="682"/>
      <c r="KEX537" s="682"/>
      <c r="KEY537" s="682"/>
      <c r="KEZ537" s="682"/>
      <c r="KFA537" s="682"/>
      <c r="KFB537" s="682"/>
      <c r="KFC537" s="682"/>
      <c r="KFD537" s="682"/>
      <c r="KFE537" s="682"/>
      <c r="KFF537" s="682"/>
      <c r="KFG537" s="682"/>
      <c r="KFH537" s="682"/>
      <c r="KFI537" s="682"/>
      <c r="KFJ537" s="682"/>
      <c r="KFK537" s="682"/>
      <c r="KFL537" s="682"/>
      <c r="KFM537" s="682"/>
      <c r="KFN537" s="682"/>
      <c r="KFO537" s="682"/>
      <c r="KFP537" s="682"/>
      <c r="KFQ537" s="682"/>
      <c r="KFR537" s="682"/>
      <c r="KFS537" s="682"/>
      <c r="KFT537" s="682"/>
      <c r="KFU537" s="682"/>
      <c r="KFV537" s="682"/>
      <c r="KFW537" s="682"/>
      <c r="KFX537" s="682"/>
      <c r="KFY537" s="682"/>
      <c r="KFZ537" s="682"/>
      <c r="KGA537" s="682"/>
      <c r="KGB537" s="682"/>
      <c r="KGC537" s="682"/>
      <c r="KGD537" s="682"/>
      <c r="KGE537" s="682"/>
      <c r="KGF537" s="682"/>
      <c r="KGG537" s="682"/>
      <c r="KGH537" s="682"/>
      <c r="KGI537" s="682"/>
      <c r="KGJ537" s="682"/>
      <c r="KGK537" s="682"/>
      <c r="KGL537" s="682"/>
      <c r="KGM537" s="682"/>
      <c r="KGN537" s="682"/>
      <c r="KGO537" s="682"/>
      <c r="KGP537" s="682"/>
      <c r="KGQ537" s="682"/>
      <c r="KGR537" s="682"/>
      <c r="KGS537" s="682"/>
      <c r="KGT537" s="682"/>
      <c r="KGU537" s="682"/>
      <c r="KGV537" s="682"/>
      <c r="KGW537" s="682"/>
      <c r="KGX537" s="682"/>
      <c r="KGY537" s="682"/>
      <c r="KGZ537" s="682"/>
      <c r="KHA537" s="682"/>
      <c r="KHB537" s="682"/>
      <c r="KHC537" s="682"/>
      <c r="KHD537" s="682"/>
      <c r="KHE537" s="682"/>
      <c r="KHF537" s="682"/>
      <c r="KHG537" s="682"/>
      <c r="KHH537" s="682"/>
      <c r="KHI537" s="682"/>
      <c r="KHJ537" s="682"/>
      <c r="KHK537" s="682"/>
      <c r="KHL537" s="682"/>
      <c r="KHM537" s="682"/>
      <c r="KHN537" s="682"/>
      <c r="KHO537" s="682"/>
      <c r="KHP537" s="682"/>
      <c r="KHQ537" s="682"/>
      <c r="KHR537" s="682"/>
      <c r="KHS537" s="682"/>
      <c r="KHT537" s="682"/>
      <c r="KHU537" s="682"/>
      <c r="KHV537" s="682"/>
      <c r="KHW537" s="682"/>
      <c r="KHX537" s="682"/>
      <c r="KHY537" s="682"/>
      <c r="KHZ537" s="682"/>
      <c r="KIA537" s="682"/>
      <c r="KIB537" s="682"/>
      <c r="KIC537" s="682"/>
      <c r="KID537" s="682"/>
      <c r="KIE537" s="682"/>
      <c r="KIF537" s="682"/>
      <c r="KIG537" s="682"/>
      <c r="KIH537" s="682"/>
      <c r="KII537" s="682"/>
      <c r="KIJ537" s="682"/>
      <c r="KIK537" s="682"/>
      <c r="KIL537" s="682"/>
      <c r="KIM537" s="682"/>
      <c r="KIN537" s="682"/>
      <c r="KIO537" s="682"/>
      <c r="KIP537" s="682"/>
      <c r="KIQ537" s="682"/>
      <c r="KIR537" s="682"/>
      <c r="KIS537" s="682"/>
      <c r="KIT537" s="682"/>
      <c r="KIU537" s="682"/>
      <c r="KIV537" s="682"/>
      <c r="KIW537" s="682"/>
      <c r="KIX537" s="682"/>
      <c r="KIY537" s="682"/>
      <c r="KIZ537" s="682"/>
      <c r="KJA537" s="682"/>
      <c r="KJB537" s="682"/>
      <c r="KJC537" s="682"/>
      <c r="KJD537" s="682"/>
      <c r="KJE537" s="682"/>
      <c r="KJF537" s="682"/>
      <c r="KJG537" s="682"/>
      <c r="KJH537" s="682"/>
      <c r="KJI537" s="682"/>
      <c r="KJJ537" s="682"/>
      <c r="KJK537" s="682"/>
      <c r="KJL537" s="682"/>
      <c r="KJM537" s="682"/>
      <c r="KJN537" s="682"/>
      <c r="KJO537" s="682"/>
      <c r="KJP537" s="682"/>
      <c r="KJQ537" s="682"/>
      <c r="KJR537" s="682"/>
      <c r="KJS537" s="682"/>
      <c r="KJT537" s="682"/>
      <c r="KJU537" s="682"/>
      <c r="KJV537" s="682"/>
      <c r="KJW537" s="682"/>
      <c r="KJX537" s="682"/>
      <c r="KJY537" s="682"/>
      <c r="KJZ537" s="682"/>
      <c r="KKA537" s="682"/>
      <c r="KKB537" s="682"/>
      <c r="KKC537" s="682"/>
      <c r="KKD537" s="682"/>
      <c r="KKE537" s="682"/>
      <c r="KKF537" s="682"/>
      <c r="KKG537" s="682"/>
      <c r="KKH537" s="682"/>
      <c r="KKI537" s="682"/>
      <c r="KKJ537" s="682"/>
      <c r="KKK537" s="682"/>
      <c r="KKL537" s="682"/>
      <c r="KKM537" s="682"/>
      <c r="KKN537" s="682"/>
      <c r="KKO537" s="682"/>
      <c r="KKP537" s="682"/>
      <c r="KKQ537" s="682"/>
      <c r="KKR537" s="682"/>
      <c r="KKS537" s="682"/>
      <c r="KKT537" s="682"/>
      <c r="KKU537" s="682"/>
      <c r="KKV537" s="682"/>
      <c r="KKW537" s="682"/>
      <c r="KKX537" s="682"/>
      <c r="KKY537" s="682"/>
      <c r="KKZ537" s="682"/>
      <c r="KLA537" s="682"/>
      <c r="KLB537" s="682"/>
      <c r="KLC537" s="682"/>
      <c r="KLD537" s="682"/>
      <c r="KLE537" s="682"/>
      <c r="KLF537" s="682"/>
      <c r="KLG537" s="682"/>
      <c r="KLH537" s="682"/>
      <c r="KLI537" s="682"/>
      <c r="KLJ537" s="682"/>
      <c r="KLK537" s="682"/>
      <c r="KLL537" s="682"/>
      <c r="KLM537" s="682"/>
      <c r="KLN537" s="682"/>
      <c r="KLO537" s="682"/>
      <c r="KLP537" s="682"/>
      <c r="KLQ537" s="682"/>
      <c r="KLR537" s="682"/>
      <c r="KLS537" s="682"/>
      <c r="KLT537" s="682"/>
      <c r="KLU537" s="682"/>
      <c r="KLV537" s="682"/>
      <c r="KLW537" s="682"/>
      <c r="KLX537" s="682"/>
      <c r="KLY537" s="682"/>
      <c r="KLZ537" s="682"/>
      <c r="KMA537" s="682"/>
      <c r="KMB537" s="682"/>
      <c r="KMC537" s="682"/>
      <c r="KMD537" s="682"/>
      <c r="KME537" s="682"/>
      <c r="KMF537" s="682"/>
      <c r="KMG537" s="682"/>
      <c r="KMH537" s="682"/>
      <c r="KMI537" s="682"/>
      <c r="KMJ537" s="682"/>
      <c r="KMK537" s="682"/>
      <c r="KML537" s="682"/>
      <c r="KMM537" s="682"/>
      <c r="KMN537" s="682"/>
      <c r="KMO537" s="682"/>
      <c r="KMP537" s="682"/>
      <c r="KMQ537" s="682"/>
      <c r="KMR537" s="682"/>
      <c r="KMS537" s="682"/>
      <c r="KMT537" s="682"/>
      <c r="KMU537" s="682"/>
      <c r="KMV537" s="682"/>
      <c r="KMW537" s="682"/>
      <c r="KMX537" s="682"/>
      <c r="KMY537" s="682"/>
      <c r="KMZ537" s="682"/>
      <c r="KNA537" s="682"/>
      <c r="KNB537" s="682"/>
      <c r="KNC537" s="682"/>
      <c r="KND537" s="682"/>
      <c r="KNE537" s="682"/>
      <c r="KNF537" s="682"/>
      <c r="KNG537" s="682"/>
      <c r="KNH537" s="682"/>
      <c r="KNI537" s="682"/>
      <c r="KNJ537" s="682"/>
      <c r="KNK537" s="682"/>
      <c r="KNL537" s="682"/>
      <c r="KNM537" s="682"/>
      <c r="KNN537" s="682"/>
      <c r="KNO537" s="682"/>
      <c r="KNP537" s="682"/>
      <c r="KNQ537" s="682"/>
      <c r="KNR537" s="682"/>
      <c r="KNS537" s="682"/>
      <c r="KNT537" s="682"/>
      <c r="KNU537" s="682"/>
      <c r="KNV537" s="682"/>
      <c r="KNW537" s="682"/>
      <c r="KNX537" s="682"/>
      <c r="KNY537" s="682"/>
      <c r="KNZ537" s="682"/>
      <c r="KOA537" s="682"/>
      <c r="KOB537" s="682"/>
      <c r="KOC537" s="682"/>
      <c r="KOD537" s="682"/>
      <c r="KOE537" s="682"/>
      <c r="KOF537" s="682"/>
      <c r="KOG537" s="682"/>
      <c r="KOH537" s="682"/>
      <c r="KOI537" s="682"/>
      <c r="KOJ537" s="682"/>
      <c r="KOK537" s="682"/>
      <c r="KOL537" s="682"/>
      <c r="KOM537" s="682"/>
      <c r="KON537" s="682"/>
      <c r="KOO537" s="682"/>
      <c r="KOP537" s="682"/>
      <c r="KOQ537" s="682"/>
      <c r="KOR537" s="682"/>
      <c r="KOS537" s="682"/>
      <c r="KOT537" s="682"/>
      <c r="KOU537" s="682"/>
      <c r="KOV537" s="682"/>
      <c r="KOW537" s="682"/>
      <c r="KOX537" s="682"/>
      <c r="KOY537" s="682"/>
      <c r="KOZ537" s="682"/>
      <c r="KPA537" s="682"/>
      <c r="KPB537" s="682"/>
      <c r="KPC537" s="682"/>
      <c r="KPD537" s="682"/>
      <c r="KPE537" s="682"/>
      <c r="KPF537" s="682"/>
      <c r="KPG537" s="682"/>
      <c r="KPH537" s="682"/>
      <c r="KPI537" s="682"/>
      <c r="KPJ537" s="682"/>
      <c r="KPK537" s="682"/>
      <c r="KPL537" s="682"/>
      <c r="KPM537" s="682"/>
      <c r="KPN537" s="682"/>
      <c r="KPO537" s="682"/>
      <c r="KPP537" s="682"/>
      <c r="KPQ537" s="682"/>
      <c r="KPR537" s="682"/>
      <c r="KPS537" s="682"/>
      <c r="KPT537" s="682"/>
      <c r="KPU537" s="682"/>
      <c r="KPV537" s="682"/>
      <c r="KPW537" s="682"/>
      <c r="KPX537" s="682"/>
      <c r="KPY537" s="682"/>
      <c r="KPZ537" s="682"/>
      <c r="KQA537" s="682"/>
      <c r="KQB537" s="682"/>
      <c r="KQC537" s="682"/>
      <c r="KQD537" s="682"/>
      <c r="KQE537" s="682"/>
      <c r="KQF537" s="682"/>
      <c r="KQG537" s="682"/>
      <c r="KQH537" s="682"/>
      <c r="KQI537" s="682"/>
      <c r="KQJ537" s="682"/>
      <c r="KQK537" s="682"/>
      <c r="KQL537" s="682"/>
      <c r="KQM537" s="682"/>
      <c r="KQN537" s="682"/>
      <c r="KQO537" s="682"/>
      <c r="KQP537" s="682"/>
      <c r="KQQ537" s="682"/>
      <c r="KQR537" s="682"/>
      <c r="KQS537" s="682"/>
      <c r="KQT537" s="682"/>
      <c r="KQU537" s="682"/>
      <c r="KQV537" s="682"/>
      <c r="KQW537" s="682"/>
      <c r="KQX537" s="682"/>
      <c r="KQY537" s="682"/>
      <c r="KQZ537" s="682"/>
      <c r="KRA537" s="682"/>
      <c r="KRB537" s="682"/>
      <c r="KRC537" s="682"/>
      <c r="KRD537" s="682"/>
      <c r="KRE537" s="682"/>
      <c r="KRF537" s="682"/>
      <c r="KRG537" s="682"/>
      <c r="KRH537" s="682"/>
      <c r="KRI537" s="682"/>
      <c r="KRJ537" s="682"/>
      <c r="KRK537" s="682"/>
      <c r="KRL537" s="682"/>
      <c r="KRM537" s="682"/>
      <c r="KRN537" s="682"/>
      <c r="KRO537" s="682"/>
      <c r="KRP537" s="682"/>
      <c r="KRQ537" s="682"/>
      <c r="KRR537" s="682"/>
      <c r="KRS537" s="682"/>
      <c r="KRT537" s="682"/>
      <c r="KRU537" s="682"/>
      <c r="KRV537" s="682"/>
      <c r="KRW537" s="682"/>
      <c r="KRX537" s="682"/>
      <c r="KRY537" s="682"/>
      <c r="KRZ537" s="682"/>
      <c r="KSA537" s="682"/>
      <c r="KSB537" s="682"/>
      <c r="KSC537" s="682"/>
      <c r="KSD537" s="682"/>
      <c r="KSE537" s="682"/>
      <c r="KSF537" s="682"/>
      <c r="KSG537" s="682"/>
      <c r="KSH537" s="682"/>
      <c r="KSI537" s="682"/>
      <c r="KSJ537" s="682"/>
      <c r="KSK537" s="682"/>
      <c r="KSL537" s="682"/>
      <c r="KSM537" s="682"/>
      <c r="KSN537" s="682"/>
      <c r="KSO537" s="682"/>
      <c r="KSP537" s="682"/>
      <c r="KSQ537" s="682"/>
      <c r="KSR537" s="682"/>
      <c r="KSS537" s="682"/>
      <c r="KST537" s="682"/>
      <c r="KSU537" s="682"/>
      <c r="KSV537" s="682"/>
      <c r="KSW537" s="682"/>
      <c r="KSX537" s="682"/>
      <c r="KSY537" s="682"/>
      <c r="KSZ537" s="682"/>
      <c r="KTA537" s="682"/>
      <c r="KTB537" s="682"/>
      <c r="KTC537" s="682"/>
      <c r="KTD537" s="682"/>
      <c r="KTE537" s="682"/>
      <c r="KTF537" s="682"/>
      <c r="KTG537" s="682"/>
      <c r="KTH537" s="682"/>
      <c r="KTI537" s="682"/>
      <c r="KTJ537" s="682"/>
      <c r="KTK537" s="682"/>
      <c r="KTL537" s="682"/>
      <c r="KTM537" s="682"/>
      <c r="KTN537" s="682"/>
      <c r="KTO537" s="682"/>
      <c r="KTP537" s="682"/>
      <c r="KTQ537" s="682"/>
      <c r="KTR537" s="682"/>
      <c r="KTS537" s="682"/>
      <c r="KTT537" s="682"/>
      <c r="KTU537" s="682"/>
      <c r="KTV537" s="682"/>
      <c r="KTW537" s="682"/>
      <c r="KTX537" s="682"/>
      <c r="KTY537" s="682"/>
      <c r="KTZ537" s="682"/>
      <c r="KUA537" s="682"/>
      <c r="KUB537" s="682"/>
      <c r="KUC537" s="682"/>
      <c r="KUD537" s="682"/>
      <c r="KUE537" s="682"/>
      <c r="KUF537" s="682"/>
      <c r="KUG537" s="682"/>
      <c r="KUH537" s="682"/>
      <c r="KUI537" s="682"/>
      <c r="KUJ537" s="682"/>
      <c r="KUK537" s="682"/>
      <c r="KUL537" s="682"/>
      <c r="KUM537" s="682"/>
      <c r="KUN537" s="682"/>
      <c r="KUO537" s="682"/>
      <c r="KUP537" s="682"/>
      <c r="KUQ537" s="682"/>
      <c r="KUR537" s="682"/>
      <c r="KUS537" s="682"/>
      <c r="KUT537" s="682"/>
      <c r="KUU537" s="682"/>
      <c r="KUV537" s="682"/>
      <c r="KUW537" s="682"/>
      <c r="KUX537" s="682"/>
      <c r="KUY537" s="682"/>
      <c r="KUZ537" s="682"/>
      <c r="KVA537" s="682"/>
      <c r="KVB537" s="682"/>
      <c r="KVC537" s="682"/>
      <c r="KVD537" s="682"/>
      <c r="KVE537" s="682"/>
      <c r="KVF537" s="682"/>
      <c r="KVG537" s="682"/>
      <c r="KVH537" s="682"/>
      <c r="KVI537" s="682"/>
      <c r="KVJ537" s="682"/>
      <c r="KVK537" s="682"/>
      <c r="KVL537" s="682"/>
      <c r="KVM537" s="682"/>
      <c r="KVN537" s="682"/>
      <c r="KVO537" s="682"/>
      <c r="KVP537" s="682"/>
      <c r="KVQ537" s="682"/>
      <c r="KVR537" s="682"/>
      <c r="KVS537" s="682"/>
      <c r="KVT537" s="682"/>
      <c r="KVU537" s="682"/>
      <c r="KVV537" s="682"/>
      <c r="KVW537" s="682"/>
      <c r="KVX537" s="682"/>
      <c r="KVY537" s="682"/>
      <c r="KVZ537" s="682"/>
      <c r="KWA537" s="682"/>
      <c r="KWB537" s="682"/>
      <c r="KWC537" s="682"/>
      <c r="KWD537" s="682"/>
      <c r="KWE537" s="682"/>
      <c r="KWF537" s="682"/>
      <c r="KWG537" s="682"/>
      <c r="KWH537" s="682"/>
      <c r="KWI537" s="682"/>
      <c r="KWJ537" s="682"/>
      <c r="KWK537" s="682"/>
      <c r="KWL537" s="682"/>
      <c r="KWM537" s="682"/>
      <c r="KWN537" s="682"/>
      <c r="KWO537" s="682"/>
      <c r="KWP537" s="682"/>
      <c r="KWQ537" s="682"/>
      <c r="KWR537" s="682"/>
      <c r="KWS537" s="682"/>
      <c r="KWT537" s="682"/>
      <c r="KWU537" s="682"/>
      <c r="KWV537" s="682"/>
      <c r="KWW537" s="682"/>
      <c r="KWX537" s="682"/>
      <c r="KWY537" s="682"/>
      <c r="KWZ537" s="682"/>
      <c r="KXA537" s="682"/>
      <c r="KXB537" s="682"/>
      <c r="KXC537" s="682"/>
      <c r="KXD537" s="682"/>
      <c r="KXE537" s="682"/>
      <c r="KXF537" s="682"/>
      <c r="KXG537" s="682"/>
      <c r="KXH537" s="682"/>
      <c r="KXI537" s="682"/>
      <c r="KXJ537" s="682"/>
      <c r="KXK537" s="682"/>
      <c r="KXL537" s="682"/>
      <c r="KXM537" s="682"/>
      <c r="KXN537" s="682"/>
      <c r="KXO537" s="682"/>
      <c r="KXP537" s="682"/>
      <c r="KXQ537" s="682"/>
      <c r="KXR537" s="682"/>
      <c r="KXS537" s="682"/>
      <c r="KXT537" s="682"/>
      <c r="KXU537" s="682"/>
      <c r="KXV537" s="682"/>
      <c r="KXW537" s="682"/>
      <c r="KXX537" s="682"/>
      <c r="KXY537" s="682"/>
      <c r="KXZ537" s="682"/>
      <c r="KYA537" s="682"/>
      <c r="KYB537" s="682"/>
      <c r="KYC537" s="682"/>
      <c r="KYD537" s="682"/>
      <c r="KYE537" s="682"/>
      <c r="KYF537" s="682"/>
      <c r="KYG537" s="682"/>
      <c r="KYH537" s="682"/>
      <c r="KYI537" s="682"/>
      <c r="KYJ537" s="682"/>
      <c r="KYK537" s="682"/>
      <c r="KYL537" s="682"/>
      <c r="KYM537" s="682"/>
      <c r="KYN537" s="682"/>
      <c r="KYO537" s="682"/>
      <c r="KYP537" s="682"/>
      <c r="KYQ537" s="682"/>
      <c r="KYR537" s="682"/>
      <c r="KYS537" s="682"/>
      <c r="KYT537" s="682"/>
      <c r="KYU537" s="682"/>
      <c r="KYV537" s="682"/>
      <c r="KYW537" s="682"/>
      <c r="KYX537" s="682"/>
      <c r="KYY537" s="682"/>
      <c r="KYZ537" s="682"/>
      <c r="KZA537" s="682"/>
      <c r="KZB537" s="682"/>
      <c r="KZC537" s="682"/>
      <c r="KZD537" s="682"/>
      <c r="KZE537" s="682"/>
      <c r="KZF537" s="682"/>
      <c r="KZG537" s="682"/>
      <c r="KZH537" s="682"/>
      <c r="KZI537" s="682"/>
      <c r="KZJ537" s="682"/>
      <c r="KZK537" s="682"/>
      <c r="KZL537" s="682"/>
      <c r="KZM537" s="682"/>
      <c r="KZN537" s="682"/>
      <c r="KZO537" s="682"/>
      <c r="KZP537" s="682"/>
      <c r="KZQ537" s="682"/>
      <c r="KZR537" s="682"/>
      <c r="KZS537" s="682"/>
      <c r="KZT537" s="682"/>
      <c r="KZU537" s="682"/>
      <c r="KZV537" s="682"/>
      <c r="KZW537" s="682"/>
      <c r="KZX537" s="682"/>
      <c r="KZY537" s="682"/>
      <c r="KZZ537" s="682"/>
      <c r="LAA537" s="682"/>
      <c r="LAB537" s="682"/>
      <c r="LAC537" s="682"/>
      <c r="LAD537" s="682"/>
      <c r="LAE537" s="682"/>
      <c r="LAF537" s="682"/>
      <c r="LAG537" s="682"/>
      <c r="LAH537" s="682"/>
      <c r="LAI537" s="682"/>
      <c r="LAJ537" s="682"/>
      <c r="LAK537" s="682"/>
      <c r="LAL537" s="682"/>
      <c r="LAM537" s="682"/>
      <c r="LAN537" s="682"/>
      <c r="LAO537" s="682"/>
      <c r="LAP537" s="682"/>
      <c r="LAQ537" s="682"/>
      <c r="LAR537" s="682"/>
      <c r="LAS537" s="682"/>
      <c r="LAT537" s="682"/>
      <c r="LAU537" s="682"/>
      <c r="LAV537" s="682"/>
      <c r="LAW537" s="682"/>
      <c r="LAX537" s="682"/>
      <c r="LAY537" s="682"/>
      <c r="LAZ537" s="682"/>
      <c r="LBA537" s="682"/>
      <c r="LBB537" s="682"/>
      <c r="LBC537" s="682"/>
      <c r="LBD537" s="682"/>
      <c r="LBE537" s="682"/>
      <c r="LBF537" s="682"/>
      <c r="LBG537" s="682"/>
      <c r="LBH537" s="682"/>
      <c r="LBI537" s="682"/>
      <c r="LBJ537" s="682"/>
      <c r="LBK537" s="682"/>
      <c r="LBL537" s="682"/>
      <c r="LBM537" s="682"/>
      <c r="LBN537" s="682"/>
      <c r="LBO537" s="682"/>
      <c r="LBP537" s="682"/>
      <c r="LBQ537" s="682"/>
      <c r="LBR537" s="682"/>
      <c r="LBS537" s="682"/>
      <c r="LBT537" s="682"/>
      <c r="LBU537" s="682"/>
      <c r="LBV537" s="682"/>
      <c r="LBW537" s="682"/>
      <c r="LBX537" s="682"/>
      <c r="LBY537" s="682"/>
      <c r="LBZ537" s="682"/>
      <c r="LCA537" s="682"/>
      <c r="LCB537" s="682"/>
      <c r="LCC537" s="682"/>
      <c r="LCD537" s="682"/>
      <c r="LCE537" s="682"/>
      <c r="LCF537" s="682"/>
      <c r="LCG537" s="682"/>
      <c r="LCH537" s="682"/>
      <c r="LCI537" s="682"/>
      <c r="LCJ537" s="682"/>
      <c r="LCK537" s="682"/>
      <c r="LCL537" s="682"/>
      <c r="LCM537" s="682"/>
      <c r="LCN537" s="682"/>
      <c r="LCO537" s="682"/>
      <c r="LCP537" s="682"/>
      <c r="LCQ537" s="682"/>
      <c r="LCR537" s="682"/>
      <c r="LCS537" s="682"/>
      <c r="LCT537" s="682"/>
      <c r="LCU537" s="682"/>
      <c r="LCV537" s="682"/>
      <c r="LCW537" s="682"/>
      <c r="LCX537" s="682"/>
      <c r="LCY537" s="682"/>
      <c r="LCZ537" s="682"/>
      <c r="LDA537" s="682"/>
      <c r="LDB537" s="682"/>
      <c r="LDC537" s="682"/>
      <c r="LDD537" s="682"/>
      <c r="LDE537" s="682"/>
      <c r="LDF537" s="682"/>
      <c r="LDG537" s="682"/>
      <c r="LDH537" s="682"/>
      <c r="LDI537" s="682"/>
      <c r="LDJ537" s="682"/>
      <c r="LDK537" s="682"/>
      <c r="LDL537" s="682"/>
      <c r="LDM537" s="682"/>
      <c r="LDN537" s="682"/>
      <c r="LDO537" s="682"/>
      <c r="LDP537" s="682"/>
      <c r="LDQ537" s="682"/>
      <c r="LDR537" s="682"/>
      <c r="LDS537" s="682"/>
      <c r="LDT537" s="682"/>
      <c r="LDU537" s="682"/>
      <c r="LDV537" s="682"/>
      <c r="LDW537" s="682"/>
      <c r="LDX537" s="682"/>
      <c r="LDY537" s="682"/>
      <c r="LDZ537" s="682"/>
      <c r="LEA537" s="682"/>
      <c r="LEB537" s="682"/>
      <c r="LEC537" s="682"/>
      <c r="LED537" s="682"/>
      <c r="LEE537" s="682"/>
      <c r="LEF537" s="682"/>
      <c r="LEG537" s="682"/>
      <c r="LEH537" s="682"/>
      <c r="LEI537" s="682"/>
      <c r="LEJ537" s="682"/>
      <c r="LEK537" s="682"/>
      <c r="LEL537" s="682"/>
      <c r="LEM537" s="682"/>
      <c r="LEN537" s="682"/>
      <c r="LEO537" s="682"/>
      <c r="LEP537" s="682"/>
      <c r="LEQ537" s="682"/>
      <c r="LER537" s="682"/>
      <c r="LES537" s="682"/>
      <c r="LET537" s="682"/>
      <c r="LEU537" s="682"/>
      <c r="LEV537" s="682"/>
      <c r="LEW537" s="682"/>
      <c r="LEX537" s="682"/>
      <c r="LEY537" s="682"/>
      <c r="LEZ537" s="682"/>
      <c r="LFA537" s="682"/>
      <c r="LFB537" s="682"/>
      <c r="LFC537" s="682"/>
      <c r="LFD537" s="682"/>
      <c r="LFE537" s="682"/>
      <c r="LFF537" s="682"/>
      <c r="LFG537" s="682"/>
      <c r="LFH537" s="682"/>
      <c r="LFI537" s="682"/>
      <c r="LFJ537" s="682"/>
      <c r="LFK537" s="682"/>
      <c r="LFL537" s="682"/>
      <c r="LFM537" s="682"/>
      <c r="LFN537" s="682"/>
      <c r="LFO537" s="682"/>
      <c r="LFP537" s="682"/>
      <c r="LFQ537" s="682"/>
      <c r="LFR537" s="682"/>
      <c r="LFS537" s="682"/>
      <c r="LFT537" s="682"/>
      <c r="LFU537" s="682"/>
      <c r="LFV537" s="682"/>
      <c r="LFW537" s="682"/>
      <c r="LFX537" s="682"/>
      <c r="LFY537" s="682"/>
      <c r="LFZ537" s="682"/>
      <c r="LGA537" s="682"/>
      <c r="LGB537" s="682"/>
      <c r="LGC537" s="682"/>
      <c r="LGD537" s="682"/>
      <c r="LGE537" s="682"/>
      <c r="LGF537" s="682"/>
      <c r="LGG537" s="682"/>
      <c r="LGH537" s="682"/>
      <c r="LGI537" s="682"/>
      <c r="LGJ537" s="682"/>
      <c r="LGK537" s="682"/>
      <c r="LGL537" s="682"/>
      <c r="LGM537" s="682"/>
      <c r="LGN537" s="682"/>
      <c r="LGO537" s="682"/>
      <c r="LGP537" s="682"/>
      <c r="LGQ537" s="682"/>
      <c r="LGR537" s="682"/>
      <c r="LGS537" s="682"/>
      <c r="LGT537" s="682"/>
      <c r="LGU537" s="682"/>
      <c r="LGV537" s="682"/>
      <c r="LGW537" s="682"/>
      <c r="LGX537" s="682"/>
      <c r="LGY537" s="682"/>
      <c r="LGZ537" s="682"/>
      <c r="LHA537" s="682"/>
      <c r="LHB537" s="682"/>
      <c r="LHC537" s="682"/>
      <c r="LHD537" s="682"/>
      <c r="LHE537" s="682"/>
      <c r="LHF537" s="682"/>
      <c r="LHG537" s="682"/>
      <c r="LHH537" s="682"/>
      <c r="LHI537" s="682"/>
      <c r="LHJ537" s="682"/>
      <c r="LHK537" s="682"/>
      <c r="LHL537" s="682"/>
      <c r="LHM537" s="682"/>
      <c r="LHN537" s="682"/>
      <c r="LHO537" s="682"/>
      <c r="LHP537" s="682"/>
      <c r="LHQ537" s="682"/>
      <c r="LHR537" s="682"/>
      <c r="LHS537" s="682"/>
      <c r="LHT537" s="682"/>
      <c r="LHU537" s="682"/>
      <c r="LHV537" s="682"/>
      <c r="LHW537" s="682"/>
      <c r="LHX537" s="682"/>
      <c r="LHY537" s="682"/>
      <c r="LHZ537" s="682"/>
      <c r="LIA537" s="682"/>
      <c r="LIB537" s="682"/>
      <c r="LIC537" s="682"/>
      <c r="LID537" s="682"/>
      <c r="LIE537" s="682"/>
      <c r="LIF537" s="682"/>
      <c r="LIG537" s="682"/>
      <c r="LIH537" s="682"/>
      <c r="LII537" s="682"/>
      <c r="LIJ537" s="682"/>
      <c r="LIK537" s="682"/>
      <c r="LIL537" s="682"/>
      <c r="LIM537" s="682"/>
      <c r="LIN537" s="682"/>
      <c r="LIO537" s="682"/>
      <c r="LIP537" s="682"/>
      <c r="LIQ537" s="682"/>
      <c r="LIR537" s="682"/>
      <c r="LIS537" s="682"/>
      <c r="LIT537" s="682"/>
      <c r="LIU537" s="682"/>
      <c r="LIV537" s="682"/>
      <c r="LIW537" s="682"/>
      <c r="LIX537" s="682"/>
      <c r="LIY537" s="682"/>
      <c r="LIZ537" s="682"/>
      <c r="LJA537" s="682"/>
      <c r="LJB537" s="682"/>
      <c r="LJC537" s="682"/>
      <c r="LJD537" s="682"/>
      <c r="LJE537" s="682"/>
      <c r="LJF537" s="682"/>
      <c r="LJG537" s="682"/>
      <c r="LJH537" s="682"/>
      <c r="LJI537" s="682"/>
      <c r="LJJ537" s="682"/>
      <c r="LJK537" s="682"/>
      <c r="LJL537" s="682"/>
      <c r="LJM537" s="682"/>
      <c r="LJN537" s="682"/>
      <c r="LJO537" s="682"/>
      <c r="LJP537" s="682"/>
      <c r="LJQ537" s="682"/>
      <c r="LJR537" s="682"/>
      <c r="LJS537" s="682"/>
      <c r="LJT537" s="682"/>
      <c r="LJU537" s="682"/>
      <c r="LJV537" s="682"/>
      <c r="LJW537" s="682"/>
      <c r="LJX537" s="682"/>
      <c r="LJY537" s="682"/>
      <c r="LJZ537" s="682"/>
      <c r="LKA537" s="682"/>
      <c r="LKB537" s="682"/>
      <c r="LKC537" s="682"/>
      <c r="LKD537" s="682"/>
      <c r="LKE537" s="682"/>
      <c r="LKF537" s="682"/>
      <c r="LKG537" s="682"/>
      <c r="LKH537" s="682"/>
      <c r="LKI537" s="682"/>
      <c r="LKJ537" s="682"/>
      <c r="LKK537" s="682"/>
      <c r="LKL537" s="682"/>
      <c r="LKM537" s="682"/>
      <c r="LKN537" s="682"/>
      <c r="LKO537" s="682"/>
      <c r="LKP537" s="682"/>
      <c r="LKQ537" s="682"/>
      <c r="LKR537" s="682"/>
      <c r="LKS537" s="682"/>
      <c r="LKT537" s="682"/>
      <c r="LKU537" s="682"/>
      <c r="LKV537" s="682"/>
      <c r="LKW537" s="682"/>
      <c r="LKX537" s="682"/>
      <c r="LKY537" s="682"/>
      <c r="LKZ537" s="682"/>
      <c r="LLA537" s="682"/>
      <c r="LLB537" s="682"/>
      <c r="LLC537" s="682"/>
      <c r="LLD537" s="682"/>
      <c r="LLE537" s="682"/>
      <c r="LLF537" s="682"/>
      <c r="LLG537" s="682"/>
      <c r="LLH537" s="682"/>
      <c r="LLI537" s="682"/>
      <c r="LLJ537" s="682"/>
      <c r="LLK537" s="682"/>
      <c r="LLL537" s="682"/>
      <c r="LLM537" s="682"/>
      <c r="LLN537" s="682"/>
      <c r="LLO537" s="682"/>
      <c r="LLP537" s="682"/>
      <c r="LLQ537" s="682"/>
      <c r="LLR537" s="682"/>
      <c r="LLS537" s="682"/>
      <c r="LLT537" s="682"/>
      <c r="LLU537" s="682"/>
      <c r="LLV537" s="682"/>
      <c r="LLW537" s="682"/>
      <c r="LLX537" s="682"/>
      <c r="LLY537" s="682"/>
      <c r="LLZ537" s="682"/>
      <c r="LMA537" s="682"/>
      <c r="LMB537" s="682"/>
      <c r="LMC537" s="682"/>
      <c r="LMD537" s="682"/>
      <c r="LME537" s="682"/>
      <c r="LMF537" s="682"/>
      <c r="LMG537" s="682"/>
      <c r="LMH537" s="682"/>
      <c r="LMI537" s="682"/>
      <c r="LMJ537" s="682"/>
      <c r="LMK537" s="682"/>
      <c r="LML537" s="682"/>
      <c r="LMM537" s="682"/>
      <c r="LMN537" s="682"/>
      <c r="LMO537" s="682"/>
      <c r="LMP537" s="682"/>
      <c r="LMQ537" s="682"/>
      <c r="LMR537" s="682"/>
      <c r="LMS537" s="682"/>
      <c r="LMT537" s="682"/>
      <c r="LMU537" s="682"/>
      <c r="LMV537" s="682"/>
      <c r="LMW537" s="682"/>
      <c r="LMX537" s="682"/>
      <c r="LMY537" s="682"/>
      <c r="LMZ537" s="682"/>
      <c r="LNA537" s="682"/>
      <c r="LNB537" s="682"/>
      <c r="LNC537" s="682"/>
      <c r="LND537" s="682"/>
      <c r="LNE537" s="682"/>
      <c r="LNF537" s="682"/>
      <c r="LNG537" s="682"/>
      <c r="LNH537" s="682"/>
      <c r="LNI537" s="682"/>
      <c r="LNJ537" s="682"/>
      <c r="LNK537" s="682"/>
      <c r="LNL537" s="682"/>
      <c r="LNM537" s="682"/>
      <c r="LNN537" s="682"/>
      <c r="LNO537" s="682"/>
      <c r="LNP537" s="682"/>
      <c r="LNQ537" s="682"/>
      <c r="LNR537" s="682"/>
      <c r="LNS537" s="682"/>
      <c r="LNT537" s="682"/>
      <c r="LNU537" s="682"/>
      <c r="LNV537" s="682"/>
      <c r="LNW537" s="682"/>
      <c r="LNX537" s="682"/>
      <c r="LNY537" s="682"/>
      <c r="LNZ537" s="682"/>
      <c r="LOA537" s="682"/>
      <c r="LOB537" s="682"/>
      <c r="LOC537" s="682"/>
      <c r="LOD537" s="682"/>
      <c r="LOE537" s="682"/>
      <c r="LOF537" s="682"/>
      <c r="LOG537" s="682"/>
      <c r="LOH537" s="682"/>
      <c r="LOI537" s="682"/>
      <c r="LOJ537" s="682"/>
      <c r="LOK537" s="682"/>
      <c r="LOL537" s="682"/>
      <c r="LOM537" s="682"/>
      <c r="LON537" s="682"/>
      <c r="LOO537" s="682"/>
      <c r="LOP537" s="682"/>
      <c r="LOQ537" s="682"/>
      <c r="LOR537" s="682"/>
      <c r="LOS537" s="682"/>
      <c r="LOT537" s="682"/>
      <c r="LOU537" s="682"/>
      <c r="LOV537" s="682"/>
      <c r="LOW537" s="682"/>
      <c r="LOX537" s="682"/>
      <c r="LOY537" s="682"/>
      <c r="LOZ537" s="682"/>
      <c r="LPA537" s="682"/>
      <c r="LPB537" s="682"/>
      <c r="LPC537" s="682"/>
      <c r="LPD537" s="682"/>
      <c r="LPE537" s="682"/>
      <c r="LPF537" s="682"/>
      <c r="LPG537" s="682"/>
      <c r="LPH537" s="682"/>
      <c r="LPI537" s="682"/>
      <c r="LPJ537" s="682"/>
      <c r="LPK537" s="682"/>
      <c r="LPL537" s="682"/>
      <c r="LPM537" s="682"/>
      <c r="LPN537" s="682"/>
      <c r="LPO537" s="682"/>
      <c r="LPP537" s="682"/>
      <c r="LPQ537" s="682"/>
      <c r="LPR537" s="682"/>
      <c r="LPS537" s="682"/>
      <c r="LPT537" s="682"/>
      <c r="LPU537" s="682"/>
      <c r="LPV537" s="682"/>
      <c r="LPW537" s="682"/>
      <c r="LPX537" s="682"/>
      <c r="LPY537" s="682"/>
      <c r="LPZ537" s="682"/>
      <c r="LQA537" s="682"/>
      <c r="LQB537" s="682"/>
      <c r="LQC537" s="682"/>
      <c r="LQD537" s="682"/>
      <c r="LQE537" s="682"/>
      <c r="LQF537" s="682"/>
      <c r="LQG537" s="682"/>
      <c r="LQH537" s="682"/>
      <c r="LQI537" s="682"/>
      <c r="LQJ537" s="682"/>
      <c r="LQK537" s="682"/>
      <c r="LQL537" s="682"/>
      <c r="LQM537" s="682"/>
      <c r="LQN537" s="682"/>
      <c r="LQO537" s="682"/>
      <c r="LQP537" s="682"/>
      <c r="LQQ537" s="682"/>
      <c r="LQR537" s="682"/>
      <c r="LQS537" s="682"/>
      <c r="LQT537" s="682"/>
      <c r="LQU537" s="682"/>
      <c r="LQV537" s="682"/>
      <c r="LQW537" s="682"/>
      <c r="LQX537" s="682"/>
      <c r="LQY537" s="682"/>
      <c r="LQZ537" s="682"/>
      <c r="LRA537" s="682"/>
      <c r="LRB537" s="682"/>
      <c r="LRC537" s="682"/>
      <c r="LRD537" s="682"/>
      <c r="LRE537" s="682"/>
      <c r="LRF537" s="682"/>
      <c r="LRG537" s="682"/>
      <c r="LRH537" s="682"/>
      <c r="LRI537" s="682"/>
      <c r="LRJ537" s="682"/>
      <c r="LRK537" s="682"/>
      <c r="LRL537" s="682"/>
      <c r="LRM537" s="682"/>
      <c r="LRN537" s="682"/>
      <c r="LRO537" s="682"/>
      <c r="LRP537" s="682"/>
      <c r="LRQ537" s="682"/>
      <c r="LRR537" s="682"/>
      <c r="LRS537" s="682"/>
      <c r="LRT537" s="682"/>
      <c r="LRU537" s="682"/>
      <c r="LRV537" s="682"/>
      <c r="LRW537" s="682"/>
      <c r="LRX537" s="682"/>
      <c r="LRY537" s="682"/>
      <c r="LRZ537" s="682"/>
      <c r="LSA537" s="682"/>
      <c r="LSB537" s="682"/>
      <c r="LSC537" s="682"/>
      <c r="LSD537" s="682"/>
      <c r="LSE537" s="682"/>
      <c r="LSF537" s="682"/>
      <c r="LSG537" s="682"/>
      <c r="LSH537" s="682"/>
      <c r="LSI537" s="682"/>
      <c r="LSJ537" s="682"/>
      <c r="LSK537" s="682"/>
      <c r="LSL537" s="682"/>
      <c r="LSM537" s="682"/>
      <c r="LSN537" s="682"/>
      <c r="LSO537" s="682"/>
      <c r="LSP537" s="682"/>
      <c r="LSQ537" s="682"/>
      <c r="LSR537" s="682"/>
      <c r="LSS537" s="682"/>
      <c r="LST537" s="682"/>
      <c r="LSU537" s="682"/>
      <c r="LSV537" s="682"/>
      <c r="LSW537" s="682"/>
      <c r="LSX537" s="682"/>
      <c r="LSY537" s="682"/>
      <c r="LSZ537" s="682"/>
      <c r="LTA537" s="682"/>
      <c r="LTB537" s="682"/>
      <c r="LTC537" s="682"/>
      <c r="LTD537" s="682"/>
      <c r="LTE537" s="682"/>
      <c r="LTF537" s="682"/>
      <c r="LTG537" s="682"/>
      <c r="LTH537" s="682"/>
      <c r="LTI537" s="682"/>
      <c r="LTJ537" s="682"/>
      <c r="LTK537" s="682"/>
      <c r="LTL537" s="682"/>
      <c r="LTM537" s="682"/>
      <c r="LTN537" s="682"/>
      <c r="LTO537" s="682"/>
      <c r="LTP537" s="682"/>
      <c r="LTQ537" s="682"/>
      <c r="LTR537" s="682"/>
      <c r="LTS537" s="682"/>
      <c r="LTT537" s="682"/>
      <c r="LTU537" s="682"/>
      <c r="LTV537" s="682"/>
      <c r="LTW537" s="682"/>
      <c r="LTX537" s="682"/>
      <c r="LTY537" s="682"/>
      <c r="LTZ537" s="682"/>
      <c r="LUA537" s="682"/>
      <c r="LUB537" s="682"/>
      <c r="LUC537" s="682"/>
      <c r="LUD537" s="682"/>
      <c r="LUE537" s="682"/>
      <c r="LUF537" s="682"/>
      <c r="LUG537" s="682"/>
      <c r="LUH537" s="682"/>
      <c r="LUI537" s="682"/>
      <c r="LUJ537" s="682"/>
      <c r="LUK537" s="682"/>
      <c r="LUL537" s="682"/>
      <c r="LUM537" s="682"/>
      <c r="LUN537" s="682"/>
      <c r="LUO537" s="682"/>
      <c r="LUP537" s="682"/>
      <c r="LUQ537" s="682"/>
      <c r="LUR537" s="682"/>
      <c r="LUS537" s="682"/>
      <c r="LUT537" s="682"/>
      <c r="LUU537" s="682"/>
      <c r="LUV537" s="682"/>
      <c r="LUW537" s="682"/>
      <c r="LUX537" s="682"/>
      <c r="LUY537" s="682"/>
      <c r="LUZ537" s="682"/>
      <c r="LVA537" s="682"/>
      <c r="LVB537" s="682"/>
      <c r="LVC537" s="682"/>
      <c r="LVD537" s="682"/>
      <c r="LVE537" s="682"/>
      <c r="LVF537" s="682"/>
      <c r="LVG537" s="682"/>
      <c r="LVH537" s="682"/>
      <c r="LVI537" s="682"/>
      <c r="LVJ537" s="682"/>
      <c r="LVK537" s="682"/>
      <c r="LVL537" s="682"/>
      <c r="LVM537" s="682"/>
      <c r="LVN537" s="682"/>
      <c r="LVO537" s="682"/>
      <c r="LVP537" s="682"/>
      <c r="LVQ537" s="682"/>
      <c r="LVR537" s="682"/>
      <c r="LVS537" s="682"/>
      <c r="LVT537" s="682"/>
      <c r="LVU537" s="682"/>
      <c r="LVV537" s="682"/>
      <c r="LVW537" s="682"/>
      <c r="LVX537" s="682"/>
      <c r="LVY537" s="682"/>
      <c r="LVZ537" s="682"/>
      <c r="LWA537" s="682"/>
      <c r="LWB537" s="682"/>
      <c r="LWC537" s="682"/>
      <c r="LWD537" s="682"/>
      <c r="LWE537" s="682"/>
      <c r="LWF537" s="682"/>
      <c r="LWG537" s="682"/>
      <c r="LWH537" s="682"/>
      <c r="LWI537" s="682"/>
      <c r="LWJ537" s="682"/>
      <c r="LWK537" s="682"/>
      <c r="LWL537" s="682"/>
      <c r="LWM537" s="682"/>
      <c r="LWN537" s="682"/>
      <c r="LWO537" s="682"/>
      <c r="LWP537" s="682"/>
      <c r="LWQ537" s="682"/>
      <c r="LWR537" s="682"/>
      <c r="LWS537" s="682"/>
      <c r="LWT537" s="682"/>
      <c r="LWU537" s="682"/>
      <c r="LWV537" s="682"/>
      <c r="LWW537" s="682"/>
      <c r="LWX537" s="682"/>
      <c r="LWY537" s="682"/>
      <c r="LWZ537" s="682"/>
      <c r="LXA537" s="682"/>
      <c r="LXB537" s="682"/>
      <c r="LXC537" s="682"/>
      <c r="LXD537" s="682"/>
      <c r="LXE537" s="682"/>
      <c r="LXF537" s="682"/>
      <c r="LXG537" s="682"/>
      <c r="LXH537" s="682"/>
      <c r="LXI537" s="682"/>
      <c r="LXJ537" s="682"/>
      <c r="LXK537" s="682"/>
      <c r="LXL537" s="682"/>
      <c r="LXM537" s="682"/>
      <c r="LXN537" s="682"/>
      <c r="LXO537" s="682"/>
      <c r="LXP537" s="682"/>
      <c r="LXQ537" s="682"/>
      <c r="LXR537" s="682"/>
      <c r="LXS537" s="682"/>
      <c r="LXT537" s="682"/>
      <c r="LXU537" s="682"/>
      <c r="LXV537" s="682"/>
      <c r="LXW537" s="682"/>
      <c r="LXX537" s="682"/>
      <c r="LXY537" s="682"/>
      <c r="LXZ537" s="682"/>
      <c r="LYA537" s="682"/>
      <c r="LYB537" s="682"/>
      <c r="LYC537" s="682"/>
      <c r="LYD537" s="682"/>
      <c r="LYE537" s="682"/>
      <c r="LYF537" s="682"/>
      <c r="LYG537" s="682"/>
      <c r="LYH537" s="682"/>
      <c r="LYI537" s="682"/>
      <c r="LYJ537" s="682"/>
      <c r="LYK537" s="682"/>
      <c r="LYL537" s="682"/>
      <c r="LYM537" s="682"/>
      <c r="LYN537" s="682"/>
      <c r="LYO537" s="682"/>
      <c r="LYP537" s="682"/>
      <c r="LYQ537" s="682"/>
      <c r="LYR537" s="682"/>
      <c r="LYS537" s="682"/>
      <c r="LYT537" s="682"/>
      <c r="LYU537" s="682"/>
      <c r="LYV537" s="682"/>
      <c r="LYW537" s="682"/>
      <c r="LYX537" s="682"/>
      <c r="LYY537" s="682"/>
      <c r="LYZ537" s="682"/>
      <c r="LZA537" s="682"/>
      <c r="LZB537" s="682"/>
      <c r="LZC537" s="682"/>
      <c r="LZD537" s="682"/>
      <c r="LZE537" s="682"/>
      <c r="LZF537" s="682"/>
      <c r="LZG537" s="682"/>
      <c r="LZH537" s="682"/>
      <c r="LZI537" s="682"/>
      <c r="LZJ537" s="682"/>
      <c r="LZK537" s="682"/>
      <c r="LZL537" s="682"/>
      <c r="LZM537" s="682"/>
      <c r="LZN537" s="682"/>
      <c r="LZO537" s="682"/>
      <c r="LZP537" s="682"/>
      <c r="LZQ537" s="682"/>
      <c r="LZR537" s="682"/>
      <c r="LZS537" s="682"/>
      <c r="LZT537" s="682"/>
      <c r="LZU537" s="682"/>
      <c r="LZV537" s="682"/>
      <c r="LZW537" s="682"/>
      <c r="LZX537" s="682"/>
      <c r="LZY537" s="682"/>
      <c r="LZZ537" s="682"/>
      <c r="MAA537" s="682"/>
      <c r="MAB537" s="682"/>
      <c r="MAC537" s="682"/>
      <c r="MAD537" s="682"/>
      <c r="MAE537" s="682"/>
      <c r="MAF537" s="682"/>
      <c r="MAG537" s="682"/>
      <c r="MAH537" s="682"/>
      <c r="MAI537" s="682"/>
      <c r="MAJ537" s="682"/>
      <c r="MAK537" s="682"/>
      <c r="MAL537" s="682"/>
      <c r="MAM537" s="682"/>
      <c r="MAN537" s="682"/>
      <c r="MAO537" s="682"/>
      <c r="MAP537" s="682"/>
      <c r="MAQ537" s="682"/>
      <c r="MAR537" s="682"/>
      <c r="MAS537" s="682"/>
      <c r="MAT537" s="682"/>
      <c r="MAU537" s="682"/>
      <c r="MAV537" s="682"/>
      <c r="MAW537" s="682"/>
      <c r="MAX537" s="682"/>
      <c r="MAY537" s="682"/>
      <c r="MAZ537" s="682"/>
      <c r="MBA537" s="682"/>
      <c r="MBB537" s="682"/>
      <c r="MBC537" s="682"/>
      <c r="MBD537" s="682"/>
      <c r="MBE537" s="682"/>
      <c r="MBF537" s="682"/>
      <c r="MBG537" s="682"/>
      <c r="MBH537" s="682"/>
      <c r="MBI537" s="682"/>
      <c r="MBJ537" s="682"/>
      <c r="MBK537" s="682"/>
      <c r="MBL537" s="682"/>
      <c r="MBM537" s="682"/>
      <c r="MBN537" s="682"/>
      <c r="MBO537" s="682"/>
      <c r="MBP537" s="682"/>
      <c r="MBQ537" s="682"/>
      <c r="MBR537" s="682"/>
      <c r="MBS537" s="682"/>
      <c r="MBT537" s="682"/>
      <c r="MBU537" s="682"/>
      <c r="MBV537" s="682"/>
      <c r="MBW537" s="682"/>
      <c r="MBX537" s="682"/>
      <c r="MBY537" s="682"/>
      <c r="MBZ537" s="682"/>
      <c r="MCA537" s="682"/>
      <c r="MCB537" s="682"/>
      <c r="MCC537" s="682"/>
      <c r="MCD537" s="682"/>
      <c r="MCE537" s="682"/>
      <c r="MCF537" s="682"/>
      <c r="MCG537" s="682"/>
      <c r="MCH537" s="682"/>
      <c r="MCI537" s="682"/>
      <c r="MCJ537" s="682"/>
      <c r="MCK537" s="682"/>
      <c r="MCL537" s="682"/>
      <c r="MCM537" s="682"/>
      <c r="MCN537" s="682"/>
      <c r="MCO537" s="682"/>
      <c r="MCP537" s="682"/>
      <c r="MCQ537" s="682"/>
      <c r="MCR537" s="682"/>
      <c r="MCS537" s="682"/>
      <c r="MCT537" s="682"/>
      <c r="MCU537" s="682"/>
      <c r="MCV537" s="682"/>
      <c r="MCW537" s="682"/>
      <c r="MCX537" s="682"/>
      <c r="MCY537" s="682"/>
      <c r="MCZ537" s="682"/>
      <c r="MDA537" s="682"/>
      <c r="MDB537" s="682"/>
      <c r="MDC537" s="682"/>
      <c r="MDD537" s="682"/>
      <c r="MDE537" s="682"/>
      <c r="MDF537" s="682"/>
      <c r="MDG537" s="682"/>
      <c r="MDH537" s="682"/>
      <c r="MDI537" s="682"/>
      <c r="MDJ537" s="682"/>
      <c r="MDK537" s="682"/>
      <c r="MDL537" s="682"/>
      <c r="MDM537" s="682"/>
      <c r="MDN537" s="682"/>
      <c r="MDO537" s="682"/>
      <c r="MDP537" s="682"/>
      <c r="MDQ537" s="682"/>
      <c r="MDR537" s="682"/>
      <c r="MDS537" s="682"/>
      <c r="MDT537" s="682"/>
      <c r="MDU537" s="682"/>
      <c r="MDV537" s="682"/>
      <c r="MDW537" s="682"/>
      <c r="MDX537" s="682"/>
      <c r="MDY537" s="682"/>
      <c r="MDZ537" s="682"/>
      <c r="MEA537" s="682"/>
      <c r="MEB537" s="682"/>
      <c r="MEC537" s="682"/>
      <c r="MED537" s="682"/>
      <c r="MEE537" s="682"/>
      <c r="MEF537" s="682"/>
      <c r="MEG537" s="682"/>
      <c r="MEH537" s="682"/>
      <c r="MEI537" s="682"/>
      <c r="MEJ537" s="682"/>
      <c r="MEK537" s="682"/>
      <c r="MEL537" s="682"/>
      <c r="MEM537" s="682"/>
      <c r="MEN537" s="682"/>
      <c r="MEO537" s="682"/>
      <c r="MEP537" s="682"/>
      <c r="MEQ537" s="682"/>
      <c r="MER537" s="682"/>
      <c r="MES537" s="682"/>
      <c r="MET537" s="682"/>
      <c r="MEU537" s="682"/>
      <c r="MEV537" s="682"/>
      <c r="MEW537" s="682"/>
      <c r="MEX537" s="682"/>
      <c r="MEY537" s="682"/>
      <c r="MEZ537" s="682"/>
      <c r="MFA537" s="682"/>
      <c r="MFB537" s="682"/>
      <c r="MFC537" s="682"/>
      <c r="MFD537" s="682"/>
      <c r="MFE537" s="682"/>
      <c r="MFF537" s="682"/>
      <c r="MFG537" s="682"/>
      <c r="MFH537" s="682"/>
      <c r="MFI537" s="682"/>
      <c r="MFJ537" s="682"/>
      <c r="MFK537" s="682"/>
      <c r="MFL537" s="682"/>
      <c r="MFM537" s="682"/>
      <c r="MFN537" s="682"/>
      <c r="MFO537" s="682"/>
      <c r="MFP537" s="682"/>
      <c r="MFQ537" s="682"/>
      <c r="MFR537" s="682"/>
      <c r="MFS537" s="682"/>
      <c r="MFT537" s="682"/>
      <c r="MFU537" s="682"/>
      <c r="MFV537" s="682"/>
      <c r="MFW537" s="682"/>
      <c r="MFX537" s="682"/>
      <c r="MFY537" s="682"/>
      <c r="MFZ537" s="682"/>
      <c r="MGA537" s="682"/>
      <c r="MGB537" s="682"/>
      <c r="MGC537" s="682"/>
      <c r="MGD537" s="682"/>
      <c r="MGE537" s="682"/>
      <c r="MGF537" s="682"/>
      <c r="MGG537" s="682"/>
      <c r="MGH537" s="682"/>
      <c r="MGI537" s="682"/>
      <c r="MGJ537" s="682"/>
      <c r="MGK537" s="682"/>
      <c r="MGL537" s="682"/>
      <c r="MGM537" s="682"/>
      <c r="MGN537" s="682"/>
      <c r="MGO537" s="682"/>
      <c r="MGP537" s="682"/>
      <c r="MGQ537" s="682"/>
      <c r="MGR537" s="682"/>
      <c r="MGS537" s="682"/>
      <c r="MGT537" s="682"/>
      <c r="MGU537" s="682"/>
      <c r="MGV537" s="682"/>
      <c r="MGW537" s="682"/>
      <c r="MGX537" s="682"/>
      <c r="MGY537" s="682"/>
      <c r="MGZ537" s="682"/>
      <c r="MHA537" s="682"/>
      <c r="MHB537" s="682"/>
      <c r="MHC537" s="682"/>
      <c r="MHD537" s="682"/>
      <c r="MHE537" s="682"/>
      <c r="MHF537" s="682"/>
      <c r="MHG537" s="682"/>
      <c r="MHH537" s="682"/>
      <c r="MHI537" s="682"/>
      <c r="MHJ537" s="682"/>
      <c r="MHK537" s="682"/>
      <c r="MHL537" s="682"/>
      <c r="MHM537" s="682"/>
      <c r="MHN537" s="682"/>
      <c r="MHO537" s="682"/>
      <c r="MHP537" s="682"/>
      <c r="MHQ537" s="682"/>
      <c r="MHR537" s="682"/>
      <c r="MHS537" s="682"/>
      <c r="MHT537" s="682"/>
      <c r="MHU537" s="682"/>
      <c r="MHV537" s="682"/>
      <c r="MHW537" s="682"/>
      <c r="MHX537" s="682"/>
      <c r="MHY537" s="682"/>
      <c r="MHZ537" s="682"/>
      <c r="MIA537" s="682"/>
      <c r="MIB537" s="682"/>
      <c r="MIC537" s="682"/>
      <c r="MID537" s="682"/>
      <c r="MIE537" s="682"/>
      <c r="MIF537" s="682"/>
      <c r="MIG537" s="682"/>
      <c r="MIH537" s="682"/>
      <c r="MII537" s="682"/>
      <c r="MIJ537" s="682"/>
      <c r="MIK537" s="682"/>
      <c r="MIL537" s="682"/>
      <c r="MIM537" s="682"/>
      <c r="MIN537" s="682"/>
      <c r="MIO537" s="682"/>
      <c r="MIP537" s="682"/>
      <c r="MIQ537" s="682"/>
      <c r="MIR537" s="682"/>
      <c r="MIS537" s="682"/>
      <c r="MIT537" s="682"/>
      <c r="MIU537" s="682"/>
      <c r="MIV537" s="682"/>
      <c r="MIW537" s="682"/>
      <c r="MIX537" s="682"/>
      <c r="MIY537" s="682"/>
      <c r="MIZ537" s="682"/>
      <c r="MJA537" s="682"/>
      <c r="MJB537" s="682"/>
      <c r="MJC537" s="682"/>
      <c r="MJD537" s="682"/>
      <c r="MJE537" s="682"/>
      <c r="MJF537" s="682"/>
      <c r="MJG537" s="682"/>
      <c r="MJH537" s="682"/>
      <c r="MJI537" s="682"/>
      <c r="MJJ537" s="682"/>
      <c r="MJK537" s="682"/>
      <c r="MJL537" s="682"/>
      <c r="MJM537" s="682"/>
      <c r="MJN537" s="682"/>
      <c r="MJO537" s="682"/>
      <c r="MJP537" s="682"/>
      <c r="MJQ537" s="682"/>
      <c r="MJR537" s="682"/>
      <c r="MJS537" s="682"/>
      <c r="MJT537" s="682"/>
      <c r="MJU537" s="682"/>
      <c r="MJV537" s="682"/>
      <c r="MJW537" s="682"/>
      <c r="MJX537" s="682"/>
      <c r="MJY537" s="682"/>
      <c r="MJZ537" s="682"/>
      <c r="MKA537" s="682"/>
      <c r="MKB537" s="682"/>
      <c r="MKC537" s="682"/>
      <c r="MKD537" s="682"/>
      <c r="MKE537" s="682"/>
      <c r="MKF537" s="682"/>
      <c r="MKG537" s="682"/>
      <c r="MKH537" s="682"/>
      <c r="MKI537" s="682"/>
      <c r="MKJ537" s="682"/>
      <c r="MKK537" s="682"/>
      <c r="MKL537" s="682"/>
      <c r="MKM537" s="682"/>
      <c r="MKN537" s="682"/>
      <c r="MKO537" s="682"/>
      <c r="MKP537" s="682"/>
      <c r="MKQ537" s="682"/>
      <c r="MKR537" s="682"/>
      <c r="MKS537" s="682"/>
      <c r="MKT537" s="682"/>
      <c r="MKU537" s="682"/>
      <c r="MKV537" s="682"/>
      <c r="MKW537" s="682"/>
      <c r="MKX537" s="682"/>
      <c r="MKY537" s="682"/>
      <c r="MKZ537" s="682"/>
      <c r="MLA537" s="682"/>
      <c r="MLB537" s="682"/>
      <c r="MLC537" s="682"/>
      <c r="MLD537" s="682"/>
      <c r="MLE537" s="682"/>
      <c r="MLF537" s="682"/>
      <c r="MLG537" s="682"/>
      <c r="MLH537" s="682"/>
      <c r="MLI537" s="682"/>
      <c r="MLJ537" s="682"/>
      <c r="MLK537" s="682"/>
      <c r="MLL537" s="682"/>
      <c r="MLM537" s="682"/>
      <c r="MLN537" s="682"/>
      <c r="MLO537" s="682"/>
      <c r="MLP537" s="682"/>
      <c r="MLQ537" s="682"/>
      <c r="MLR537" s="682"/>
      <c r="MLS537" s="682"/>
      <c r="MLT537" s="682"/>
      <c r="MLU537" s="682"/>
      <c r="MLV537" s="682"/>
      <c r="MLW537" s="682"/>
      <c r="MLX537" s="682"/>
      <c r="MLY537" s="682"/>
      <c r="MLZ537" s="682"/>
      <c r="MMA537" s="682"/>
      <c r="MMB537" s="682"/>
      <c r="MMC537" s="682"/>
      <c r="MMD537" s="682"/>
      <c r="MME537" s="682"/>
      <c r="MMF537" s="682"/>
      <c r="MMG537" s="682"/>
      <c r="MMH537" s="682"/>
      <c r="MMI537" s="682"/>
      <c r="MMJ537" s="682"/>
      <c r="MMK537" s="682"/>
      <c r="MML537" s="682"/>
      <c r="MMM537" s="682"/>
      <c r="MMN537" s="682"/>
      <c r="MMO537" s="682"/>
      <c r="MMP537" s="682"/>
      <c r="MMQ537" s="682"/>
      <c r="MMR537" s="682"/>
      <c r="MMS537" s="682"/>
      <c r="MMT537" s="682"/>
      <c r="MMU537" s="682"/>
      <c r="MMV537" s="682"/>
      <c r="MMW537" s="682"/>
      <c r="MMX537" s="682"/>
      <c r="MMY537" s="682"/>
      <c r="MMZ537" s="682"/>
      <c r="MNA537" s="682"/>
      <c r="MNB537" s="682"/>
      <c r="MNC537" s="682"/>
      <c r="MND537" s="682"/>
      <c r="MNE537" s="682"/>
      <c r="MNF537" s="682"/>
      <c r="MNG537" s="682"/>
      <c r="MNH537" s="682"/>
      <c r="MNI537" s="682"/>
      <c r="MNJ537" s="682"/>
      <c r="MNK537" s="682"/>
      <c r="MNL537" s="682"/>
      <c r="MNM537" s="682"/>
      <c r="MNN537" s="682"/>
      <c r="MNO537" s="682"/>
      <c r="MNP537" s="682"/>
      <c r="MNQ537" s="682"/>
      <c r="MNR537" s="682"/>
      <c r="MNS537" s="682"/>
      <c r="MNT537" s="682"/>
      <c r="MNU537" s="682"/>
      <c r="MNV537" s="682"/>
      <c r="MNW537" s="682"/>
      <c r="MNX537" s="682"/>
      <c r="MNY537" s="682"/>
      <c r="MNZ537" s="682"/>
      <c r="MOA537" s="682"/>
      <c r="MOB537" s="682"/>
      <c r="MOC537" s="682"/>
      <c r="MOD537" s="682"/>
      <c r="MOE537" s="682"/>
      <c r="MOF537" s="682"/>
      <c r="MOG537" s="682"/>
      <c r="MOH537" s="682"/>
      <c r="MOI537" s="682"/>
      <c r="MOJ537" s="682"/>
      <c r="MOK537" s="682"/>
      <c r="MOL537" s="682"/>
      <c r="MOM537" s="682"/>
      <c r="MON537" s="682"/>
      <c r="MOO537" s="682"/>
      <c r="MOP537" s="682"/>
      <c r="MOQ537" s="682"/>
      <c r="MOR537" s="682"/>
      <c r="MOS537" s="682"/>
      <c r="MOT537" s="682"/>
      <c r="MOU537" s="682"/>
      <c r="MOV537" s="682"/>
      <c r="MOW537" s="682"/>
      <c r="MOX537" s="682"/>
      <c r="MOY537" s="682"/>
      <c r="MOZ537" s="682"/>
      <c r="MPA537" s="682"/>
      <c r="MPB537" s="682"/>
      <c r="MPC537" s="682"/>
      <c r="MPD537" s="682"/>
      <c r="MPE537" s="682"/>
      <c r="MPF537" s="682"/>
      <c r="MPG537" s="682"/>
      <c r="MPH537" s="682"/>
      <c r="MPI537" s="682"/>
      <c r="MPJ537" s="682"/>
      <c r="MPK537" s="682"/>
      <c r="MPL537" s="682"/>
      <c r="MPM537" s="682"/>
      <c r="MPN537" s="682"/>
      <c r="MPO537" s="682"/>
      <c r="MPP537" s="682"/>
      <c r="MPQ537" s="682"/>
      <c r="MPR537" s="682"/>
      <c r="MPS537" s="682"/>
      <c r="MPT537" s="682"/>
      <c r="MPU537" s="682"/>
      <c r="MPV537" s="682"/>
      <c r="MPW537" s="682"/>
      <c r="MPX537" s="682"/>
      <c r="MPY537" s="682"/>
      <c r="MPZ537" s="682"/>
      <c r="MQA537" s="682"/>
      <c r="MQB537" s="682"/>
      <c r="MQC537" s="682"/>
      <c r="MQD537" s="682"/>
      <c r="MQE537" s="682"/>
      <c r="MQF537" s="682"/>
      <c r="MQG537" s="682"/>
      <c r="MQH537" s="682"/>
      <c r="MQI537" s="682"/>
      <c r="MQJ537" s="682"/>
      <c r="MQK537" s="682"/>
      <c r="MQL537" s="682"/>
      <c r="MQM537" s="682"/>
      <c r="MQN537" s="682"/>
      <c r="MQO537" s="682"/>
      <c r="MQP537" s="682"/>
      <c r="MQQ537" s="682"/>
      <c r="MQR537" s="682"/>
      <c r="MQS537" s="682"/>
      <c r="MQT537" s="682"/>
      <c r="MQU537" s="682"/>
      <c r="MQV537" s="682"/>
      <c r="MQW537" s="682"/>
      <c r="MQX537" s="682"/>
      <c r="MQY537" s="682"/>
      <c r="MQZ537" s="682"/>
      <c r="MRA537" s="682"/>
      <c r="MRB537" s="682"/>
      <c r="MRC537" s="682"/>
      <c r="MRD537" s="682"/>
      <c r="MRE537" s="682"/>
      <c r="MRF537" s="682"/>
      <c r="MRG537" s="682"/>
      <c r="MRH537" s="682"/>
      <c r="MRI537" s="682"/>
      <c r="MRJ537" s="682"/>
      <c r="MRK537" s="682"/>
      <c r="MRL537" s="682"/>
      <c r="MRM537" s="682"/>
      <c r="MRN537" s="682"/>
      <c r="MRO537" s="682"/>
      <c r="MRP537" s="682"/>
      <c r="MRQ537" s="682"/>
      <c r="MRR537" s="682"/>
      <c r="MRS537" s="682"/>
      <c r="MRT537" s="682"/>
      <c r="MRU537" s="682"/>
      <c r="MRV537" s="682"/>
      <c r="MRW537" s="682"/>
      <c r="MRX537" s="682"/>
      <c r="MRY537" s="682"/>
      <c r="MRZ537" s="682"/>
      <c r="MSA537" s="682"/>
      <c r="MSB537" s="682"/>
      <c r="MSC537" s="682"/>
      <c r="MSD537" s="682"/>
      <c r="MSE537" s="682"/>
      <c r="MSF537" s="682"/>
      <c r="MSG537" s="682"/>
      <c r="MSH537" s="682"/>
      <c r="MSI537" s="682"/>
      <c r="MSJ537" s="682"/>
      <c r="MSK537" s="682"/>
      <c r="MSL537" s="682"/>
      <c r="MSM537" s="682"/>
      <c r="MSN537" s="682"/>
      <c r="MSO537" s="682"/>
      <c r="MSP537" s="682"/>
      <c r="MSQ537" s="682"/>
      <c r="MSR537" s="682"/>
      <c r="MSS537" s="682"/>
      <c r="MST537" s="682"/>
      <c r="MSU537" s="682"/>
      <c r="MSV537" s="682"/>
      <c r="MSW537" s="682"/>
      <c r="MSX537" s="682"/>
      <c r="MSY537" s="682"/>
      <c r="MSZ537" s="682"/>
      <c r="MTA537" s="682"/>
      <c r="MTB537" s="682"/>
      <c r="MTC537" s="682"/>
      <c r="MTD537" s="682"/>
      <c r="MTE537" s="682"/>
      <c r="MTF537" s="682"/>
      <c r="MTG537" s="682"/>
      <c r="MTH537" s="682"/>
      <c r="MTI537" s="682"/>
      <c r="MTJ537" s="682"/>
      <c r="MTK537" s="682"/>
      <c r="MTL537" s="682"/>
      <c r="MTM537" s="682"/>
      <c r="MTN537" s="682"/>
      <c r="MTO537" s="682"/>
      <c r="MTP537" s="682"/>
      <c r="MTQ537" s="682"/>
      <c r="MTR537" s="682"/>
      <c r="MTS537" s="682"/>
      <c r="MTT537" s="682"/>
      <c r="MTU537" s="682"/>
      <c r="MTV537" s="682"/>
      <c r="MTW537" s="682"/>
      <c r="MTX537" s="682"/>
      <c r="MTY537" s="682"/>
      <c r="MTZ537" s="682"/>
      <c r="MUA537" s="682"/>
      <c r="MUB537" s="682"/>
      <c r="MUC537" s="682"/>
      <c r="MUD537" s="682"/>
      <c r="MUE537" s="682"/>
      <c r="MUF537" s="682"/>
      <c r="MUG537" s="682"/>
      <c r="MUH537" s="682"/>
      <c r="MUI537" s="682"/>
      <c r="MUJ537" s="682"/>
      <c r="MUK537" s="682"/>
      <c r="MUL537" s="682"/>
      <c r="MUM537" s="682"/>
      <c r="MUN537" s="682"/>
      <c r="MUO537" s="682"/>
      <c r="MUP537" s="682"/>
      <c r="MUQ537" s="682"/>
      <c r="MUR537" s="682"/>
      <c r="MUS537" s="682"/>
      <c r="MUT537" s="682"/>
      <c r="MUU537" s="682"/>
      <c r="MUV537" s="682"/>
      <c r="MUW537" s="682"/>
      <c r="MUX537" s="682"/>
      <c r="MUY537" s="682"/>
      <c r="MUZ537" s="682"/>
      <c r="MVA537" s="682"/>
      <c r="MVB537" s="682"/>
      <c r="MVC537" s="682"/>
      <c r="MVD537" s="682"/>
      <c r="MVE537" s="682"/>
      <c r="MVF537" s="682"/>
      <c r="MVG537" s="682"/>
      <c r="MVH537" s="682"/>
      <c r="MVI537" s="682"/>
      <c r="MVJ537" s="682"/>
      <c r="MVK537" s="682"/>
      <c r="MVL537" s="682"/>
      <c r="MVM537" s="682"/>
      <c r="MVN537" s="682"/>
      <c r="MVO537" s="682"/>
      <c r="MVP537" s="682"/>
      <c r="MVQ537" s="682"/>
      <c r="MVR537" s="682"/>
      <c r="MVS537" s="682"/>
      <c r="MVT537" s="682"/>
      <c r="MVU537" s="682"/>
      <c r="MVV537" s="682"/>
      <c r="MVW537" s="682"/>
      <c r="MVX537" s="682"/>
      <c r="MVY537" s="682"/>
      <c r="MVZ537" s="682"/>
      <c r="MWA537" s="682"/>
      <c r="MWB537" s="682"/>
      <c r="MWC537" s="682"/>
      <c r="MWD537" s="682"/>
      <c r="MWE537" s="682"/>
      <c r="MWF537" s="682"/>
      <c r="MWG537" s="682"/>
      <c r="MWH537" s="682"/>
      <c r="MWI537" s="682"/>
      <c r="MWJ537" s="682"/>
      <c r="MWK537" s="682"/>
      <c r="MWL537" s="682"/>
      <c r="MWM537" s="682"/>
      <c r="MWN537" s="682"/>
      <c r="MWO537" s="682"/>
      <c r="MWP537" s="682"/>
      <c r="MWQ537" s="682"/>
      <c r="MWR537" s="682"/>
      <c r="MWS537" s="682"/>
      <c r="MWT537" s="682"/>
      <c r="MWU537" s="682"/>
      <c r="MWV537" s="682"/>
      <c r="MWW537" s="682"/>
      <c r="MWX537" s="682"/>
      <c r="MWY537" s="682"/>
      <c r="MWZ537" s="682"/>
      <c r="MXA537" s="682"/>
      <c r="MXB537" s="682"/>
      <c r="MXC537" s="682"/>
      <c r="MXD537" s="682"/>
      <c r="MXE537" s="682"/>
      <c r="MXF537" s="682"/>
      <c r="MXG537" s="682"/>
      <c r="MXH537" s="682"/>
      <c r="MXI537" s="682"/>
      <c r="MXJ537" s="682"/>
      <c r="MXK537" s="682"/>
      <c r="MXL537" s="682"/>
      <c r="MXM537" s="682"/>
      <c r="MXN537" s="682"/>
      <c r="MXO537" s="682"/>
      <c r="MXP537" s="682"/>
      <c r="MXQ537" s="682"/>
      <c r="MXR537" s="682"/>
      <c r="MXS537" s="682"/>
      <c r="MXT537" s="682"/>
      <c r="MXU537" s="682"/>
      <c r="MXV537" s="682"/>
      <c r="MXW537" s="682"/>
      <c r="MXX537" s="682"/>
      <c r="MXY537" s="682"/>
      <c r="MXZ537" s="682"/>
      <c r="MYA537" s="682"/>
      <c r="MYB537" s="682"/>
      <c r="MYC537" s="682"/>
      <c r="MYD537" s="682"/>
      <c r="MYE537" s="682"/>
      <c r="MYF537" s="682"/>
      <c r="MYG537" s="682"/>
      <c r="MYH537" s="682"/>
      <c r="MYI537" s="682"/>
      <c r="MYJ537" s="682"/>
      <c r="MYK537" s="682"/>
      <c r="MYL537" s="682"/>
      <c r="MYM537" s="682"/>
      <c r="MYN537" s="682"/>
      <c r="MYO537" s="682"/>
      <c r="MYP537" s="682"/>
      <c r="MYQ537" s="682"/>
      <c r="MYR537" s="682"/>
      <c r="MYS537" s="682"/>
      <c r="MYT537" s="682"/>
      <c r="MYU537" s="682"/>
      <c r="MYV537" s="682"/>
      <c r="MYW537" s="682"/>
      <c r="MYX537" s="682"/>
      <c r="MYY537" s="682"/>
      <c r="MYZ537" s="682"/>
      <c r="MZA537" s="682"/>
      <c r="MZB537" s="682"/>
      <c r="MZC537" s="682"/>
      <c r="MZD537" s="682"/>
      <c r="MZE537" s="682"/>
      <c r="MZF537" s="682"/>
      <c r="MZG537" s="682"/>
      <c r="MZH537" s="682"/>
      <c r="MZI537" s="682"/>
      <c r="MZJ537" s="682"/>
      <c r="MZK537" s="682"/>
      <c r="MZL537" s="682"/>
      <c r="MZM537" s="682"/>
      <c r="MZN537" s="682"/>
      <c r="MZO537" s="682"/>
      <c r="MZP537" s="682"/>
      <c r="MZQ537" s="682"/>
      <c r="MZR537" s="682"/>
      <c r="MZS537" s="682"/>
      <c r="MZT537" s="682"/>
      <c r="MZU537" s="682"/>
      <c r="MZV537" s="682"/>
      <c r="MZW537" s="682"/>
      <c r="MZX537" s="682"/>
      <c r="MZY537" s="682"/>
      <c r="MZZ537" s="682"/>
      <c r="NAA537" s="682"/>
      <c r="NAB537" s="682"/>
      <c r="NAC537" s="682"/>
      <c r="NAD537" s="682"/>
      <c r="NAE537" s="682"/>
      <c r="NAF537" s="682"/>
      <c r="NAG537" s="682"/>
      <c r="NAH537" s="682"/>
      <c r="NAI537" s="682"/>
      <c r="NAJ537" s="682"/>
      <c r="NAK537" s="682"/>
      <c r="NAL537" s="682"/>
      <c r="NAM537" s="682"/>
      <c r="NAN537" s="682"/>
      <c r="NAO537" s="682"/>
      <c r="NAP537" s="682"/>
      <c r="NAQ537" s="682"/>
      <c r="NAR537" s="682"/>
      <c r="NAS537" s="682"/>
      <c r="NAT537" s="682"/>
      <c r="NAU537" s="682"/>
      <c r="NAV537" s="682"/>
      <c r="NAW537" s="682"/>
      <c r="NAX537" s="682"/>
      <c r="NAY537" s="682"/>
      <c r="NAZ537" s="682"/>
      <c r="NBA537" s="682"/>
      <c r="NBB537" s="682"/>
      <c r="NBC537" s="682"/>
      <c r="NBD537" s="682"/>
      <c r="NBE537" s="682"/>
      <c r="NBF537" s="682"/>
      <c r="NBG537" s="682"/>
      <c r="NBH537" s="682"/>
      <c r="NBI537" s="682"/>
      <c r="NBJ537" s="682"/>
      <c r="NBK537" s="682"/>
      <c r="NBL537" s="682"/>
      <c r="NBM537" s="682"/>
      <c r="NBN537" s="682"/>
      <c r="NBO537" s="682"/>
      <c r="NBP537" s="682"/>
      <c r="NBQ537" s="682"/>
      <c r="NBR537" s="682"/>
      <c r="NBS537" s="682"/>
      <c r="NBT537" s="682"/>
      <c r="NBU537" s="682"/>
      <c r="NBV537" s="682"/>
      <c r="NBW537" s="682"/>
      <c r="NBX537" s="682"/>
      <c r="NBY537" s="682"/>
      <c r="NBZ537" s="682"/>
      <c r="NCA537" s="682"/>
      <c r="NCB537" s="682"/>
      <c r="NCC537" s="682"/>
      <c r="NCD537" s="682"/>
      <c r="NCE537" s="682"/>
      <c r="NCF537" s="682"/>
      <c r="NCG537" s="682"/>
      <c r="NCH537" s="682"/>
      <c r="NCI537" s="682"/>
      <c r="NCJ537" s="682"/>
      <c r="NCK537" s="682"/>
      <c r="NCL537" s="682"/>
      <c r="NCM537" s="682"/>
      <c r="NCN537" s="682"/>
      <c r="NCO537" s="682"/>
      <c r="NCP537" s="682"/>
      <c r="NCQ537" s="682"/>
      <c r="NCR537" s="682"/>
      <c r="NCS537" s="682"/>
      <c r="NCT537" s="682"/>
      <c r="NCU537" s="682"/>
      <c r="NCV537" s="682"/>
      <c r="NCW537" s="682"/>
      <c r="NCX537" s="682"/>
      <c r="NCY537" s="682"/>
      <c r="NCZ537" s="682"/>
      <c r="NDA537" s="682"/>
      <c r="NDB537" s="682"/>
      <c r="NDC537" s="682"/>
      <c r="NDD537" s="682"/>
      <c r="NDE537" s="682"/>
      <c r="NDF537" s="682"/>
      <c r="NDG537" s="682"/>
      <c r="NDH537" s="682"/>
      <c r="NDI537" s="682"/>
      <c r="NDJ537" s="682"/>
      <c r="NDK537" s="682"/>
      <c r="NDL537" s="682"/>
      <c r="NDM537" s="682"/>
      <c r="NDN537" s="682"/>
      <c r="NDO537" s="682"/>
      <c r="NDP537" s="682"/>
      <c r="NDQ537" s="682"/>
      <c r="NDR537" s="682"/>
      <c r="NDS537" s="682"/>
      <c r="NDT537" s="682"/>
      <c r="NDU537" s="682"/>
      <c r="NDV537" s="682"/>
      <c r="NDW537" s="682"/>
      <c r="NDX537" s="682"/>
      <c r="NDY537" s="682"/>
      <c r="NDZ537" s="682"/>
      <c r="NEA537" s="682"/>
      <c r="NEB537" s="682"/>
      <c r="NEC537" s="682"/>
      <c r="NED537" s="682"/>
      <c r="NEE537" s="682"/>
      <c r="NEF537" s="682"/>
      <c r="NEG537" s="682"/>
      <c r="NEH537" s="682"/>
      <c r="NEI537" s="682"/>
      <c r="NEJ537" s="682"/>
      <c r="NEK537" s="682"/>
      <c r="NEL537" s="682"/>
      <c r="NEM537" s="682"/>
      <c r="NEN537" s="682"/>
      <c r="NEO537" s="682"/>
      <c r="NEP537" s="682"/>
      <c r="NEQ537" s="682"/>
      <c r="NER537" s="682"/>
      <c r="NES537" s="682"/>
      <c r="NET537" s="682"/>
      <c r="NEU537" s="682"/>
      <c r="NEV537" s="682"/>
      <c r="NEW537" s="682"/>
      <c r="NEX537" s="682"/>
      <c r="NEY537" s="682"/>
      <c r="NEZ537" s="682"/>
      <c r="NFA537" s="682"/>
      <c r="NFB537" s="682"/>
      <c r="NFC537" s="682"/>
      <c r="NFD537" s="682"/>
      <c r="NFE537" s="682"/>
      <c r="NFF537" s="682"/>
      <c r="NFG537" s="682"/>
      <c r="NFH537" s="682"/>
      <c r="NFI537" s="682"/>
      <c r="NFJ537" s="682"/>
      <c r="NFK537" s="682"/>
      <c r="NFL537" s="682"/>
      <c r="NFM537" s="682"/>
      <c r="NFN537" s="682"/>
      <c r="NFO537" s="682"/>
      <c r="NFP537" s="682"/>
      <c r="NFQ537" s="682"/>
      <c r="NFR537" s="682"/>
      <c r="NFS537" s="682"/>
      <c r="NFT537" s="682"/>
      <c r="NFU537" s="682"/>
      <c r="NFV537" s="682"/>
      <c r="NFW537" s="682"/>
      <c r="NFX537" s="682"/>
      <c r="NFY537" s="682"/>
      <c r="NFZ537" s="682"/>
      <c r="NGA537" s="682"/>
      <c r="NGB537" s="682"/>
      <c r="NGC537" s="682"/>
      <c r="NGD537" s="682"/>
      <c r="NGE537" s="682"/>
      <c r="NGF537" s="682"/>
      <c r="NGG537" s="682"/>
      <c r="NGH537" s="682"/>
      <c r="NGI537" s="682"/>
      <c r="NGJ537" s="682"/>
      <c r="NGK537" s="682"/>
      <c r="NGL537" s="682"/>
      <c r="NGM537" s="682"/>
      <c r="NGN537" s="682"/>
      <c r="NGO537" s="682"/>
      <c r="NGP537" s="682"/>
      <c r="NGQ537" s="682"/>
      <c r="NGR537" s="682"/>
      <c r="NGS537" s="682"/>
      <c r="NGT537" s="682"/>
      <c r="NGU537" s="682"/>
      <c r="NGV537" s="682"/>
      <c r="NGW537" s="682"/>
      <c r="NGX537" s="682"/>
      <c r="NGY537" s="682"/>
      <c r="NGZ537" s="682"/>
      <c r="NHA537" s="682"/>
      <c r="NHB537" s="682"/>
      <c r="NHC537" s="682"/>
      <c r="NHD537" s="682"/>
      <c r="NHE537" s="682"/>
      <c r="NHF537" s="682"/>
      <c r="NHG537" s="682"/>
      <c r="NHH537" s="682"/>
      <c r="NHI537" s="682"/>
      <c r="NHJ537" s="682"/>
      <c r="NHK537" s="682"/>
      <c r="NHL537" s="682"/>
      <c r="NHM537" s="682"/>
      <c r="NHN537" s="682"/>
      <c r="NHO537" s="682"/>
      <c r="NHP537" s="682"/>
      <c r="NHQ537" s="682"/>
      <c r="NHR537" s="682"/>
      <c r="NHS537" s="682"/>
      <c r="NHT537" s="682"/>
      <c r="NHU537" s="682"/>
      <c r="NHV537" s="682"/>
      <c r="NHW537" s="682"/>
      <c r="NHX537" s="682"/>
      <c r="NHY537" s="682"/>
      <c r="NHZ537" s="682"/>
      <c r="NIA537" s="682"/>
      <c r="NIB537" s="682"/>
      <c r="NIC537" s="682"/>
      <c r="NID537" s="682"/>
      <c r="NIE537" s="682"/>
      <c r="NIF537" s="682"/>
      <c r="NIG537" s="682"/>
      <c r="NIH537" s="682"/>
      <c r="NII537" s="682"/>
      <c r="NIJ537" s="682"/>
      <c r="NIK537" s="682"/>
      <c r="NIL537" s="682"/>
      <c r="NIM537" s="682"/>
      <c r="NIN537" s="682"/>
      <c r="NIO537" s="682"/>
      <c r="NIP537" s="682"/>
      <c r="NIQ537" s="682"/>
      <c r="NIR537" s="682"/>
      <c r="NIS537" s="682"/>
      <c r="NIT537" s="682"/>
      <c r="NIU537" s="682"/>
      <c r="NIV537" s="682"/>
      <c r="NIW537" s="682"/>
      <c r="NIX537" s="682"/>
      <c r="NIY537" s="682"/>
      <c r="NIZ537" s="682"/>
      <c r="NJA537" s="682"/>
      <c r="NJB537" s="682"/>
      <c r="NJC537" s="682"/>
      <c r="NJD537" s="682"/>
      <c r="NJE537" s="682"/>
      <c r="NJF537" s="682"/>
      <c r="NJG537" s="682"/>
      <c r="NJH537" s="682"/>
      <c r="NJI537" s="682"/>
      <c r="NJJ537" s="682"/>
      <c r="NJK537" s="682"/>
      <c r="NJL537" s="682"/>
      <c r="NJM537" s="682"/>
      <c r="NJN537" s="682"/>
      <c r="NJO537" s="682"/>
      <c r="NJP537" s="682"/>
      <c r="NJQ537" s="682"/>
      <c r="NJR537" s="682"/>
      <c r="NJS537" s="682"/>
      <c r="NJT537" s="682"/>
      <c r="NJU537" s="682"/>
      <c r="NJV537" s="682"/>
      <c r="NJW537" s="682"/>
      <c r="NJX537" s="682"/>
      <c r="NJY537" s="682"/>
      <c r="NJZ537" s="682"/>
      <c r="NKA537" s="682"/>
      <c r="NKB537" s="682"/>
      <c r="NKC537" s="682"/>
      <c r="NKD537" s="682"/>
      <c r="NKE537" s="682"/>
      <c r="NKF537" s="682"/>
      <c r="NKG537" s="682"/>
      <c r="NKH537" s="682"/>
      <c r="NKI537" s="682"/>
      <c r="NKJ537" s="682"/>
      <c r="NKK537" s="682"/>
      <c r="NKL537" s="682"/>
      <c r="NKM537" s="682"/>
      <c r="NKN537" s="682"/>
      <c r="NKO537" s="682"/>
      <c r="NKP537" s="682"/>
      <c r="NKQ537" s="682"/>
      <c r="NKR537" s="682"/>
      <c r="NKS537" s="682"/>
      <c r="NKT537" s="682"/>
      <c r="NKU537" s="682"/>
      <c r="NKV537" s="682"/>
      <c r="NKW537" s="682"/>
      <c r="NKX537" s="682"/>
      <c r="NKY537" s="682"/>
      <c r="NKZ537" s="682"/>
      <c r="NLA537" s="682"/>
      <c r="NLB537" s="682"/>
      <c r="NLC537" s="682"/>
      <c r="NLD537" s="682"/>
      <c r="NLE537" s="682"/>
      <c r="NLF537" s="682"/>
      <c r="NLG537" s="682"/>
      <c r="NLH537" s="682"/>
      <c r="NLI537" s="682"/>
      <c r="NLJ537" s="682"/>
      <c r="NLK537" s="682"/>
      <c r="NLL537" s="682"/>
      <c r="NLM537" s="682"/>
      <c r="NLN537" s="682"/>
      <c r="NLO537" s="682"/>
      <c r="NLP537" s="682"/>
      <c r="NLQ537" s="682"/>
      <c r="NLR537" s="682"/>
      <c r="NLS537" s="682"/>
      <c r="NLT537" s="682"/>
      <c r="NLU537" s="682"/>
      <c r="NLV537" s="682"/>
      <c r="NLW537" s="682"/>
      <c r="NLX537" s="682"/>
      <c r="NLY537" s="682"/>
      <c r="NLZ537" s="682"/>
      <c r="NMA537" s="682"/>
      <c r="NMB537" s="682"/>
      <c r="NMC537" s="682"/>
      <c r="NMD537" s="682"/>
      <c r="NME537" s="682"/>
      <c r="NMF537" s="682"/>
      <c r="NMG537" s="682"/>
      <c r="NMH537" s="682"/>
      <c r="NMI537" s="682"/>
      <c r="NMJ537" s="682"/>
      <c r="NMK537" s="682"/>
      <c r="NML537" s="682"/>
      <c r="NMM537" s="682"/>
      <c r="NMN537" s="682"/>
      <c r="NMO537" s="682"/>
      <c r="NMP537" s="682"/>
      <c r="NMQ537" s="682"/>
      <c r="NMR537" s="682"/>
      <c r="NMS537" s="682"/>
      <c r="NMT537" s="682"/>
      <c r="NMU537" s="682"/>
      <c r="NMV537" s="682"/>
      <c r="NMW537" s="682"/>
      <c r="NMX537" s="682"/>
      <c r="NMY537" s="682"/>
      <c r="NMZ537" s="682"/>
      <c r="NNA537" s="682"/>
      <c r="NNB537" s="682"/>
      <c r="NNC537" s="682"/>
      <c r="NND537" s="682"/>
      <c r="NNE537" s="682"/>
      <c r="NNF537" s="682"/>
      <c r="NNG537" s="682"/>
      <c r="NNH537" s="682"/>
      <c r="NNI537" s="682"/>
      <c r="NNJ537" s="682"/>
      <c r="NNK537" s="682"/>
      <c r="NNL537" s="682"/>
      <c r="NNM537" s="682"/>
      <c r="NNN537" s="682"/>
      <c r="NNO537" s="682"/>
      <c r="NNP537" s="682"/>
      <c r="NNQ537" s="682"/>
      <c r="NNR537" s="682"/>
      <c r="NNS537" s="682"/>
      <c r="NNT537" s="682"/>
      <c r="NNU537" s="682"/>
      <c r="NNV537" s="682"/>
      <c r="NNW537" s="682"/>
      <c r="NNX537" s="682"/>
      <c r="NNY537" s="682"/>
      <c r="NNZ537" s="682"/>
      <c r="NOA537" s="682"/>
      <c r="NOB537" s="682"/>
      <c r="NOC537" s="682"/>
      <c r="NOD537" s="682"/>
      <c r="NOE537" s="682"/>
      <c r="NOF537" s="682"/>
      <c r="NOG537" s="682"/>
      <c r="NOH537" s="682"/>
      <c r="NOI537" s="682"/>
      <c r="NOJ537" s="682"/>
      <c r="NOK537" s="682"/>
      <c r="NOL537" s="682"/>
      <c r="NOM537" s="682"/>
      <c r="NON537" s="682"/>
      <c r="NOO537" s="682"/>
      <c r="NOP537" s="682"/>
      <c r="NOQ537" s="682"/>
      <c r="NOR537" s="682"/>
      <c r="NOS537" s="682"/>
      <c r="NOT537" s="682"/>
      <c r="NOU537" s="682"/>
      <c r="NOV537" s="682"/>
      <c r="NOW537" s="682"/>
      <c r="NOX537" s="682"/>
      <c r="NOY537" s="682"/>
      <c r="NOZ537" s="682"/>
      <c r="NPA537" s="682"/>
      <c r="NPB537" s="682"/>
      <c r="NPC537" s="682"/>
      <c r="NPD537" s="682"/>
      <c r="NPE537" s="682"/>
      <c r="NPF537" s="682"/>
      <c r="NPG537" s="682"/>
      <c r="NPH537" s="682"/>
      <c r="NPI537" s="682"/>
      <c r="NPJ537" s="682"/>
      <c r="NPK537" s="682"/>
      <c r="NPL537" s="682"/>
      <c r="NPM537" s="682"/>
      <c r="NPN537" s="682"/>
      <c r="NPO537" s="682"/>
      <c r="NPP537" s="682"/>
      <c r="NPQ537" s="682"/>
      <c r="NPR537" s="682"/>
      <c r="NPS537" s="682"/>
      <c r="NPT537" s="682"/>
      <c r="NPU537" s="682"/>
      <c r="NPV537" s="682"/>
      <c r="NPW537" s="682"/>
      <c r="NPX537" s="682"/>
      <c r="NPY537" s="682"/>
      <c r="NPZ537" s="682"/>
      <c r="NQA537" s="682"/>
      <c r="NQB537" s="682"/>
      <c r="NQC537" s="682"/>
      <c r="NQD537" s="682"/>
      <c r="NQE537" s="682"/>
      <c r="NQF537" s="682"/>
      <c r="NQG537" s="682"/>
      <c r="NQH537" s="682"/>
      <c r="NQI537" s="682"/>
      <c r="NQJ537" s="682"/>
      <c r="NQK537" s="682"/>
      <c r="NQL537" s="682"/>
      <c r="NQM537" s="682"/>
      <c r="NQN537" s="682"/>
      <c r="NQO537" s="682"/>
      <c r="NQP537" s="682"/>
      <c r="NQQ537" s="682"/>
      <c r="NQR537" s="682"/>
      <c r="NQS537" s="682"/>
      <c r="NQT537" s="682"/>
      <c r="NQU537" s="682"/>
      <c r="NQV537" s="682"/>
      <c r="NQW537" s="682"/>
      <c r="NQX537" s="682"/>
      <c r="NQY537" s="682"/>
      <c r="NQZ537" s="682"/>
      <c r="NRA537" s="682"/>
      <c r="NRB537" s="682"/>
      <c r="NRC537" s="682"/>
      <c r="NRD537" s="682"/>
      <c r="NRE537" s="682"/>
      <c r="NRF537" s="682"/>
      <c r="NRG537" s="682"/>
      <c r="NRH537" s="682"/>
      <c r="NRI537" s="682"/>
      <c r="NRJ537" s="682"/>
      <c r="NRK537" s="682"/>
      <c r="NRL537" s="682"/>
      <c r="NRM537" s="682"/>
      <c r="NRN537" s="682"/>
      <c r="NRO537" s="682"/>
      <c r="NRP537" s="682"/>
      <c r="NRQ537" s="682"/>
      <c r="NRR537" s="682"/>
      <c r="NRS537" s="682"/>
      <c r="NRT537" s="682"/>
      <c r="NRU537" s="682"/>
      <c r="NRV537" s="682"/>
      <c r="NRW537" s="682"/>
      <c r="NRX537" s="682"/>
      <c r="NRY537" s="682"/>
      <c r="NRZ537" s="682"/>
      <c r="NSA537" s="682"/>
      <c r="NSB537" s="682"/>
      <c r="NSC537" s="682"/>
      <c r="NSD537" s="682"/>
      <c r="NSE537" s="682"/>
      <c r="NSF537" s="682"/>
      <c r="NSG537" s="682"/>
      <c r="NSH537" s="682"/>
      <c r="NSI537" s="682"/>
      <c r="NSJ537" s="682"/>
      <c r="NSK537" s="682"/>
      <c r="NSL537" s="682"/>
      <c r="NSM537" s="682"/>
      <c r="NSN537" s="682"/>
      <c r="NSO537" s="682"/>
      <c r="NSP537" s="682"/>
      <c r="NSQ537" s="682"/>
      <c r="NSR537" s="682"/>
      <c r="NSS537" s="682"/>
      <c r="NST537" s="682"/>
      <c r="NSU537" s="682"/>
      <c r="NSV537" s="682"/>
      <c r="NSW537" s="682"/>
      <c r="NSX537" s="682"/>
      <c r="NSY537" s="682"/>
      <c r="NSZ537" s="682"/>
      <c r="NTA537" s="682"/>
      <c r="NTB537" s="682"/>
      <c r="NTC537" s="682"/>
      <c r="NTD537" s="682"/>
      <c r="NTE537" s="682"/>
      <c r="NTF537" s="682"/>
      <c r="NTG537" s="682"/>
      <c r="NTH537" s="682"/>
      <c r="NTI537" s="682"/>
      <c r="NTJ537" s="682"/>
      <c r="NTK537" s="682"/>
      <c r="NTL537" s="682"/>
      <c r="NTM537" s="682"/>
      <c r="NTN537" s="682"/>
      <c r="NTO537" s="682"/>
      <c r="NTP537" s="682"/>
      <c r="NTQ537" s="682"/>
      <c r="NTR537" s="682"/>
      <c r="NTS537" s="682"/>
      <c r="NTT537" s="682"/>
      <c r="NTU537" s="682"/>
      <c r="NTV537" s="682"/>
      <c r="NTW537" s="682"/>
      <c r="NTX537" s="682"/>
      <c r="NTY537" s="682"/>
      <c r="NTZ537" s="682"/>
      <c r="NUA537" s="682"/>
      <c r="NUB537" s="682"/>
      <c r="NUC537" s="682"/>
      <c r="NUD537" s="682"/>
      <c r="NUE537" s="682"/>
      <c r="NUF537" s="682"/>
      <c r="NUG537" s="682"/>
      <c r="NUH537" s="682"/>
      <c r="NUI537" s="682"/>
      <c r="NUJ537" s="682"/>
      <c r="NUK537" s="682"/>
      <c r="NUL537" s="682"/>
      <c r="NUM537" s="682"/>
      <c r="NUN537" s="682"/>
      <c r="NUO537" s="682"/>
      <c r="NUP537" s="682"/>
      <c r="NUQ537" s="682"/>
      <c r="NUR537" s="682"/>
      <c r="NUS537" s="682"/>
      <c r="NUT537" s="682"/>
      <c r="NUU537" s="682"/>
      <c r="NUV537" s="682"/>
      <c r="NUW537" s="682"/>
      <c r="NUX537" s="682"/>
      <c r="NUY537" s="682"/>
      <c r="NUZ537" s="682"/>
      <c r="NVA537" s="682"/>
      <c r="NVB537" s="682"/>
      <c r="NVC537" s="682"/>
      <c r="NVD537" s="682"/>
      <c r="NVE537" s="682"/>
      <c r="NVF537" s="682"/>
      <c r="NVG537" s="682"/>
      <c r="NVH537" s="682"/>
      <c r="NVI537" s="682"/>
      <c r="NVJ537" s="682"/>
      <c r="NVK537" s="682"/>
      <c r="NVL537" s="682"/>
      <c r="NVM537" s="682"/>
      <c r="NVN537" s="682"/>
      <c r="NVO537" s="682"/>
      <c r="NVP537" s="682"/>
      <c r="NVQ537" s="682"/>
      <c r="NVR537" s="682"/>
      <c r="NVS537" s="682"/>
      <c r="NVT537" s="682"/>
      <c r="NVU537" s="682"/>
      <c r="NVV537" s="682"/>
      <c r="NVW537" s="682"/>
      <c r="NVX537" s="682"/>
      <c r="NVY537" s="682"/>
      <c r="NVZ537" s="682"/>
      <c r="NWA537" s="682"/>
      <c r="NWB537" s="682"/>
      <c r="NWC537" s="682"/>
      <c r="NWD537" s="682"/>
      <c r="NWE537" s="682"/>
      <c r="NWF537" s="682"/>
      <c r="NWG537" s="682"/>
      <c r="NWH537" s="682"/>
      <c r="NWI537" s="682"/>
      <c r="NWJ537" s="682"/>
      <c r="NWK537" s="682"/>
      <c r="NWL537" s="682"/>
      <c r="NWM537" s="682"/>
      <c r="NWN537" s="682"/>
      <c r="NWO537" s="682"/>
      <c r="NWP537" s="682"/>
      <c r="NWQ537" s="682"/>
      <c r="NWR537" s="682"/>
      <c r="NWS537" s="682"/>
      <c r="NWT537" s="682"/>
      <c r="NWU537" s="682"/>
      <c r="NWV537" s="682"/>
      <c r="NWW537" s="682"/>
      <c r="NWX537" s="682"/>
      <c r="NWY537" s="682"/>
      <c r="NWZ537" s="682"/>
      <c r="NXA537" s="682"/>
      <c r="NXB537" s="682"/>
      <c r="NXC537" s="682"/>
      <c r="NXD537" s="682"/>
      <c r="NXE537" s="682"/>
      <c r="NXF537" s="682"/>
      <c r="NXG537" s="682"/>
      <c r="NXH537" s="682"/>
      <c r="NXI537" s="682"/>
      <c r="NXJ537" s="682"/>
      <c r="NXK537" s="682"/>
      <c r="NXL537" s="682"/>
      <c r="NXM537" s="682"/>
      <c r="NXN537" s="682"/>
      <c r="NXO537" s="682"/>
      <c r="NXP537" s="682"/>
      <c r="NXQ537" s="682"/>
      <c r="NXR537" s="682"/>
      <c r="NXS537" s="682"/>
      <c r="NXT537" s="682"/>
      <c r="NXU537" s="682"/>
      <c r="NXV537" s="682"/>
      <c r="NXW537" s="682"/>
      <c r="NXX537" s="682"/>
      <c r="NXY537" s="682"/>
      <c r="NXZ537" s="682"/>
      <c r="NYA537" s="682"/>
      <c r="NYB537" s="682"/>
      <c r="NYC537" s="682"/>
      <c r="NYD537" s="682"/>
      <c r="NYE537" s="682"/>
      <c r="NYF537" s="682"/>
      <c r="NYG537" s="682"/>
      <c r="NYH537" s="682"/>
      <c r="NYI537" s="682"/>
      <c r="NYJ537" s="682"/>
      <c r="NYK537" s="682"/>
      <c r="NYL537" s="682"/>
      <c r="NYM537" s="682"/>
      <c r="NYN537" s="682"/>
      <c r="NYO537" s="682"/>
      <c r="NYP537" s="682"/>
      <c r="NYQ537" s="682"/>
      <c r="NYR537" s="682"/>
      <c r="NYS537" s="682"/>
      <c r="NYT537" s="682"/>
      <c r="NYU537" s="682"/>
      <c r="NYV537" s="682"/>
      <c r="NYW537" s="682"/>
      <c r="NYX537" s="682"/>
      <c r="NYY537" s="682"/>
      <c r="NYZ537" s="682"/>
      <c r="NZA537" s="682"/>
      <c r="NZB537" s="682"/>
      <c r="NZC537" s="682"/>
      <c r="NZD537" s="682"/>
      <c r="NZE537" s="682"/>
      <c r="NZF537" s="682"/>
      <c r="NZG537" s="682"/>
      <c r="NZH537" s="682"/>
      <c r="NZI537" s="682"/>
      <c r="NZJ537" s="682"/>
      <c r="NZK537" s="682"/>
      <c r="NZL537" s="682"/>
      <c r="NZM537" s="682"/>
      <c r="NZN537" s="682"/>
      <c r="NZO537" s="682"/>
      <c r="NZP537" s="682"/>
      <c r="NZQ537" s="682"/>
      <c r="NZR537" s="682"/>
      <c r="NZS537" s="682"/>
      <c r="NZT537" s="682"/>
      <c r="NZU537" s="682"/>
      <c r="NZV537" s="682"/>
      <c r="NZW537" s="682"/>
      <c r="NZX537" s="682"/>
      <c r="NZY537" s="682"/>
      <c r="NZZ537" s="682"/>
      <c r="OAA537" s="682"/>
      <c r="OAB537" s="682"/>
      <c r="OAC537" s="682"/>
      <c r="OAD537" s="682"/>
      <c r="OAE537" s="682"/>
      <c r="OAF537" s="682"/>
      <c r="OAG537" s="682"/>
      <c r="OAH537" s="682"/>
      <c r="OAI537" s="682"/>
      <c r="OAJ537" s="682"/>
      <c r="OAK537" s="682"/>
      <c r="OAL537" s="682"/>
      <c r="OAM537" s="682"/>
      <c r="OAN537" s="682"/>
      <c r="OAO537" s="682"/>
      <c r="OAP537" s="682"/>
      <c r="OAQ537" s="682"/>
      <c r="OAR537" s="682"/>
      <c r="OAS537" s="682"/>
      <c r="OAT537" s="682"/>
      <c r="OAU537" s="682"/>
      <c r="OAV537" s="682"/>
      <c r="OAW537" s="682"/>
      <c r="OAX537" s="682"/>
      <c r="OAY537" s="682"/>
      <c r="OAZ537" s="682"/>
      <c r="OBA537" s="682"/>
      <c r="OBB537" s="682"/>
      <c r="OBC537" s="682"/>
      <c r="OBD537" s="682"/>
      <c r="OBE537" s="682"/>
      <c r="OBF537" s="682"/>
      <c r="OBG537" s="682"/>
      <c r="OBH537" s="682"/>
      <c r="OBI537" s="682"/>
      <c r="OBJ537" s="682"/>
      <c r="OBK537" s="682"/>
      <c r="OBL537" s="682"/>
      <c r="OBM537" s="682"/>
      <c r="OBN537" s="682"/>
      <c r="OBO537" s="682"/>
      <c r="OBP537" s="682"/>
      <c r="OBQ537" s="682"/>
      <c r="OBR537" s="682"/>
      <c r="OBS537" s="682"/>
      <c r="OBT537" s="682"/>
      <c r="OBU537" s="682"/>
      <c r="OBV537" s="682"/>
      <c r="OBW537" s="682"/>
      <c r="OBX537" s="682"/>
      <c r="OBY537" s="682"/>
      <c r="OBZ537" s="682"/>
      <c r="OCA537" s="682"/>
      <c r="OCB537" s="682"/>
      <c r="OCC537" s="682"/>
      <c r="OCD537" s="682"/>
      <c r="OCE537" s="682"/>
      <c r="OCF537" s="682"/>
      <c r="OCG537" s="682"/>
      <c r="OCH537" s="682"/>
      <c r="OCI537" s="682"/>
      <c r="OCJ537" s="682"/>
      <c r="OCK537" s="682"/>
      <c r="OCL537" s="682"/>
      <c r="OCM537" s="682"/>
      <c r="OCN537" s="682"/>
      <c r="OCO537" s="682"/>
      <c r="OCP537" s="682"/>
      <c r="OCQ537" s="682"/>
      <c r="OCR537" s="682"/>
      <c r="OCS537" s="682"/>
      <c r="OCT537" s="682"/>
      <c r="OCU537" s="682"/>
      <c r="OCV537" s="682"/>
      <c r="OCW537" s="682"/>
      <c r="OCX537" s="682"/>
      <c r="OCY537" s="682"/>
      <c r="OCZ537" s="682"/>
      <c r="ODA537" s="682"/>
      <c r="ODB537" s="682"/>
      <c r="ODC537" s="682"/>
      <c r="ODD537" s="682"/>
      <c r="ODE537" s="682"/>
      <c r="ODF537" s="682"/>
      <c r="ODG537" s="682"/>
      <c r="ODH537" s="682"/>
      <c r="ODI537" s="682"/>
      <c r="ODJ537" s="682"/>
      <c r="ODK537" s="682"/>
      <c r="ODL537" s="682"/>
      <c r="ODM537" s="682"/>
      <c r="ODN537" s="682"/>
      <c r="ODO537" s="682"/>
      <c r="ODP537" s="682"/>
      <c r="ODQ537" s="682"/>
      <c r="ODR537" s="682"/>
      <c r="ODS537" s="682"/>
      <c r="ODT537" s="682"/>
      <c r="ODU537" s="682"/>
      <c r="ODV537" s="682"/>
      <c r="ODW537" s="682"/>
      <c r="ODX537" s="682"/>
      <c r="ODY537" s="682"/>
      <c r="ODZ537" s="682"/>
      <c r="OEA537" s="682"/>
      <c r="OEB537" s="682"/>
      <c r="OEC537" s="682"/>
      <c r="OED537" s="682"/>
      <c r="OEE537" s="682"/>
      <c r="OEF537" s="682"/>
      <c r="OEG537" s="682"/>
      <c r="OEH537" s="682"/>
      <c r="OEI537" s="682"/>
      <c r="OEJ537" s="682"/>
      <c r="OEK537" s="682"/>
      <c r="OEL537" s="682"/>
      <c r="OEM537" s="682"/>
      <c r="OEN537" s="682"/>
      <c r="OEO537" s="682"/>
      <c r="OEP537" s="682"/>
      <c r="OEQ537" s="682"/>
      <c r="OER537" s="682"/>
      <c r="OES537" s="682"/>
      <c r="OET537" s="682"/>
      <c r="OEU537" s="682"/>
      <c r="OEV537" s="682"/>
      <c r="OEW537" s="682"/>
      <c r="OEX537" s="682"/>
      <c r="OEY537" s="682"/>
      <c r="OEZ537" s="682"/>
      <c r="OFA537" s="682"/>
      <c r="OFB537" s="682"/>
      <c r="OFC537" s="682"/>
      <c r="OFD537" s="682"/>
      <c r="OFE537" s="682"/>
      <c r="OFF537" s="682"/>
      <c r="OFG537" s="682"/>
      <c r="OFH537" s="682"/>
      <c r="OFI537" s="682"/>
      <c r="OFJ537" s="682"/>
      <c r="OFK537" s="682"/>
      <c r="OFL537" s="682"/>
      <c r="OFM537" s="682"/>
      <c r="OFN537" s="682"/>
      <c r="OFO537" s="682"/>
      <c r="OFP537" s="682"/>
      <c r="OFQ537" s="682"/>
      <c r="OFR537" s="682"/>
      <c r="OFS537" s="682"/>
      <c r="OFT537" s="682"/>
      <c r="OFU537" s="682"/>
      <c r="OFV537" s="682"/>
      <c r="OFW537" s="682"/>
      <c r="OFX537" s="682"/>
      <c r="OFY537" s="682"/>
      <c r="OFZ537" s="682"/>
      <c r="OGA537" s="682"/>
      <c r="OGB537" s="682"/>
      <c r="OGC537" s="682"/>
      <c r="OGD537" s="682"/>
      <c r="OGE537" s="682"/>
      <c r="OGF537" s="682"/>
      <c r="OGG537" s="682"/>
      <c r="OGH537" s="682"/>
      <c r="OGI537" s="682"/>
      <c r="OGJ537" s="682"/>
      <c r="OGK537" s="682"/>
      <c r="OGL537" s="682"/>
      <c r="OGM537" s="682"/>
      <c r="OGN537" s="682"/>
      <c r="OGO537" s="682"/>
      <c r="OGP537" s="682"/>
      <c r="OGQ537" s="682"/>
      <c r="OGR537" s="682"/>
      <c r="OGS537" s="682"/>
      <c r="OGT537" s="682"/>
      <c r="OGU537" s="682"/>
      <c r="OGV537" s="682"/>
      <c r="OGW537" s="682"/>
      <c r="OGX537" s="682"/>
      <c r="OGY537" s="682"/>
      <c r="OGZ537" s="682"/>
      <c r="OHA537" s="682"/>
      <c r="OHB537" s="682"/>
      <c r="OHC537" s="682"/>
      <c r="OHD537" s="682"/>
      <c r="OHE537" s="682"/>
      <c r="OHF537" s="682"/>
      <c r="OHG537" s="682"/>
      <c r="OHH537" s="682"/>
      <c r="OHI537" s="682"/>
      <c r="OHJ537" s="682"/>
      <c r="OHK537" s="682"/>
      <c r="OHL537" s="682"/>
      <c r="OHM537" s="682"/>
      <c r="OHN537" s="682"/>
      <c r="OHO537" s="682"/>
      <c r="OHP537" s="682"/>
      <c r="OHQ537" s="682"/>
      <c r="OHR537" s="682"/>
      <c r="OHS537" s="682"/>
      <c r="OHT537" s="682"/>
      <c r="OHU537" s="682"/>
      <c r="OHV537" s="682"/>
      <c r="OHW537" s="682"/>
      <c r="OHX537" s="682"/>
      <c r="OHY537" s="682"/>
      <c r="OHZ537" s="682"/>
      <c r="OIA537" s="682"/>
      <c r="OIB537" s="682"/>
      <c r="OIC537" s="682"/>
      <c r="OID537" s="682"/>
      <c r="OIE537" s="682"/>
      <c r="OIF537" s="682"/>
      <c r="OIG537" s="682"/>
      <c r="OIH537" s="682"/>
      <c r="OII537" s="682"/>
      <c r="OIJ537" s="682"/>
      <c r="OIK537" s="682"/>
      <c r="OIL537" s="682"/>
      <c r="OIM537" s="682"/>
      <c r="OIN537" s="682"/>
      <c r="OIO537" s="682"/>
      <c r="OIP537" s="682"/>
      <c r="OIQ537" s="682"/>
      <c r="OIR537" s="682"/>
      <c r="OIS537" s="682"/>
      <c r="OIT537" s="682"/>
      <c r="OIU537" s="682"/>
      <c r="OIV537" s="682"/>
      <c r="OIW537" s="682"/>
      <c r="OIX537" s="682"/>
      <c r="OIY537" s="682"/>
      <c r="OIZ537" s="682"/>
      <c r="OJA537" s="682"/>
      <c r="OJB537" s="682"/>
      <c r="OJC537" s="682"/>
      <c r="OJD537" s="682"/>
      <c r="OJE537" s="682"/>
      <c r="OJF537" s="682"/>
      <c r="OJG537" s="682"/>
      <c r="OJH537" s="682"/>
      <c r="OJI537" s="682"/>
      <c r="OJJ537" s="682"/>
      <c r="OJK537" s="682"/>
      <c r="OJL537" s="682"/>
      <c r="OJM537" s="682"/>
      <c r="OJN537" s="682"/>
      <c r="OJO537" s="682"/>
      <c r="OJP537" s="682"/>
      <c r="OJQ537" s="682"/>
      <c r="OJR537" s="682"/>
      <c r="OJS537" s="682"/>
      <c r="OJT537" s="682"/>
      <c r="OJU537" s="682"/>
      <c r="OJV537" s="682"/>
      <c r="OJW537" s="682"/>
      <c r="OJX537" s="682"/>
      <c r="OJY537" s="682"/>
      <c r="OJZ537" s="682"/>
      <c r="OKA537" s="682"/>
      <c r="OKB537" s="682"/>
      <c r="OKC537" s="682"/>
      <c r="OKD537" s="682"/>
      <c r="OKE537" s="682"/>
      <c r="OKF537" s="682"/>
      <c r="OKG537" s="682"/>
      <c r="OKH537" s="682"/>
      <c r="OKI537" s="682"/>
      <c r="OKJ537" s="682"/>
      <c r="OKK537" s="682"/>
      <c r="OKL537" s="682"/>
      <c r="OKM537" s="682"/>
      <c r="OKN537" s="682"/>
      <c r="OKO537" s="682"/>
      <c r="OKP537" s="682"/>
      <c r="OKQ537" s="682"/>
      <c r="OKR537" s="682"/>
      <c r="OKS537" s="682"/>
      <c r="OKT537" s="682"/>
      <c r="OKU537" s="682"/>
      <c r="OKV537" s="682"/>
      <c r="OKW537" s="682"/>
      <c r="OKX537" s="682"/>
      <c r="OKY537" s="682"/>
      <c r="OKZ537" s="682"/>
      <c r="OLA537" s="682"/>
      <c r="OLB537" s="682"/>
      <c r="OLC537" s="682"/>
      <c r="OLD537" s="682"/>
      <c r="OLE537" s="682"/>
      <c r="OLF537" s="682"/>
      <c r="OLG537" s="682"/>
      <c r="OLH537" s="682"/>
      <c r="OLI537" s="682"/>
      <c r="OLJ537" s="682"/>
      <c r="OLK537" s="682"/>
      <c r="OLL537" s="682"/>
      <c r="OLM537" s="682"/>
      <c r="OLN537" s="682"/>
      <c r="OLO537" s="682"/>
      <c r="OLP537" s="682"/>
      <c r="OLQ537" s="682"/>
      <c r="OLR537" s="682"/>
      <c r="OLS537" s="682"/>
      <c r="OLT537" s="682"/>
      <c r="OLU537" s="682"/>
      <c r="OLV537" s="682"/>
      <c r="OLW537" s="682"/>
      <c r="OLX537" s="682"/>
      <c r="OLY537" s="682"/>
      <c r="OLZ537" s="682"/>
      <c r="OMA537" s="682"/>
      <c r="OMB537" s="682"/>
      <c r="OMC537" s="682"/>
      <c r="OMD537" s="682"/>
      <c r="OME537" s="682"/>
      <c r="OMF537" s="682"/>
      <c r="OMG537" s="682"/>
      <c r="OMH537" s="682"/>
      <c r="OMI537" s="682"/>
      <c r="OMJ537" s="682"/>
      <c r="OMK537" s="682"/>
      <c r="OML537" s="682"/>
      <c r="OMM537" s="682"/>
      <c r="OMN537" s="682"/>
      <c r="OMO537" s="682"/>
      <c r="OMP537" s="682"/>
      <c r="OMQ537" s="682"/>
      <c r="OMR537" s="682"/>
      <c r="OMS537" s="682"/>
      <c r="OMT537" s="682"/>
      <c r="OMU537" s="682"/>
      <c r="OMV537" s="682"/>
      <c r="OMW537" s="682"/>
      <c r="OMX537" s="682"/>
      <c r="OMY537" s="682"/>
      <c r="OMZ537" s="682"/>
      <c r="ONA537" s="682"/>
      <c r="ONB537" s="682"/>
      <c r="ONC537" s="682"/>
      <c r="OND537" s="682"/>
      <c r="ONE537" s="682"/>
      <c r="ONF537" s="682"/>
      <c r="ONG537" s="682"/>
      <c r="ONH537" s="682"/>
      <c r="ONI537" s="682"/>
      <c r="ONJ537" s="682"/>
      <c r="ONK537" s="682"/>
      <c r="ONL537" s="682"/>
      <c r="ONM537" s="682"/>
      <c r="ONN537" s="682"/>
      <c r="ONO537" s="682"/>
      <c r="ONP537" s="682"/>
      <c r="ONQ537" s="682"/>
      <c r="ONR537" s="682"/>
      <c r="ONS537" s="682"/>
      <c r="ONT537" s="682"/>
      <c r="ONU537" s="682"/>
      <c r="ONV537" s="682"/>
      <c r="ONW537" s="682"/>
      <c r="ONX537" s="682"/>
      <c r="ONY537" s="682"/>
      <c r="ONZ537" s="682"/>
      <c r="OOA537" s="682"/>
      <c r="OOB537" s="682"/>
      <c r="OOC537" s="682"/>
      <c r="OOD537" s="682"/>
      <c r="OOE537" s="682"/>
      <c r="OOF537" s="682"/>
      <c r="OOG537" s="682"/>
      <c r="OOH537" s="682"/>
      <c r="OOI537" s="682"/>
      <c r="OOJ537" s="682"/>
      <c r="OOK537" s="682"/>
      <c r="OOL537" s="682"/>
      <c r="OOM537" s="682"/>
      <c r="OON537" s="682"/>
      <c r="OOO537" s="682"/>
      <c r="OOP537" s="682"/>
      <c r="OOQ537" s="682"/>
      <c r="OOR537" s="682"/>
      <c r="OOS537" s="682"/>
      <c r="OOT537" s="682"/>
      <c r="OOU537" s="682"/>
      <c r="OOV537" s="682"/>
      <c r="OOW537" s="682"/>
      <c r="OOX537" s="682"/>
      <c r="OOY537" s="682"/>
      <c r="OOZ537" s="682"/>
      <c r="OPA537" s="682"/>
      <c r="OPB537" s="682"/>
      <c r="OPC537" s="682"/>
      <c r="OPD537" s="682"/>
      <c r="OPE537" s="682"/>
      <c r="OPF537" s="682"/>
      <c r="OPG537" s="682"/>
      <c r="OPH537" s="682"/>
      <c r="OPI537" s="682"/>
      <c r="OPJ537" s="682"/>
      <c r="OPK537" s="682"/>
      <c r="OPL537" s="682"/>
      <c r="OPM537" s="682"/>
      <c r="OPN537" s="682"/>
      <c r="OPO537" s="682"/>
      <c r="OPP537" s="682"/>
      <c r="OPQ537" s="682"/>
      <c r="OPR537" s="682"/>
      <c r="OPS537" s="682"/>
      <c r="OPT537" s="682"/>
      <c r="OPU537" s="682"/>
      <c r="OPV537" s="682"/>
      <c r="OPW537" s="682"/>
      <c r="OPX537" s="682"/>
      <c r="OPY537" s="682"/>
      <c r="OPZ537" s="682"/>
      <c r="OQA537" s="682"/>
      <c r="OQB537" s="682"/>
      <c r="OQC537" s="682"/>
      <c r="OQD537" s="682"/>
      <c r="OQE537" s="682"/>
      <c r="OQF537" s="682"/>
      <c r="OQG537" s="682"/>
      <c r="OQH537" s="682"/>
      <c r="OQI537" s="682"/>
      <c r="OQJ537" s="682"/>
      <c r="OQK537" s="682"/>
      <c r="OQL537" s="682"/>
      <c r="OQM537" s="682"/>
      <c r="OQN537" s="682"/>
      <c r="OQO537" s="682"/>
      <c r="OQP537" s="682"/>
      <c r="OQQ537" s="682"/>
      <c r="OQR537" s="682"/>
      <c r="OQS537" s="682"/>
      <c r="OQT537" s="682"/>
      <c r="OQU537" s="682"/>
      <c r="OQV537" s="682"/>
      <c r="OQW537" s="682"/>
      <c r="OQX537" s="682"/>
      <c r="OQY537" s="682"/>
      <c r="OQZ537" s="682"/>
      <c r="ORA537" s="682"/>
      <c r="ORB537" s="682"/>
      <c r="ORC537" s="682"/>
      <c r="ORD537" s="682"/>
      <c r="ORE537" s="682"/>
      <c r="ORF537" s="682"/>
      <c r="ORG537" s="682"/>
      <c r="ORH537" s="682"/>
      <c r="ORI537" s="682"/>
      <c r="ORJ537" s="682"/>
      <c r="ORK537" s="682"/>
      <c r="ORL537" s="682"/>
      <c r="ORM537" s="682"/>
      <c r="ORN537" s="682"/>
      <c r="ORO537" s="682"/>
      <c r="ORP537" s="682"/>
      <c r="ORQ537" s="682"/>
      <c r="ORR537" s="682"/>
      <c r="ORS537" s="682"/>
      <c r="ORT537" s="682"/>
      <c r="ORU537" s="682"/>
      <c r="ORV537" s="682"/>
      <c r="ORW537" s="682"/>
      <c r="ORX537" s="682"/>
      <c r="ORY537" s="682"/>
      <c r="ORZ537" s="682"/>
      <c r="OSA537" s="682"/>
      <c r="OSB537" s="682"/>
      <c r="OSC537" s="682"/>
      <c r="OSD537" s="682"/>
      <c r="OSE537" s="682"/>
      <c r="OSF537" s="682"/>
      <c r="OSG537" s="682"/>
      <c r="OSH537" s="682"/>
      <c r="OSI537" s="682"/>
      <c r="OSJ537" s="682"/>
      <c r="OSK537" s="682"/>
      <c r="OSL537" s="682"/>
      <c r="OSM537" s="682"/>
      <c r="OSN537" s="682"/>
      <c r="OSO537" s="682"/>
      <c r="OSP537" s="682"/>
      <c r="OSQ537" s="682"/>
      <c r="OSR537" s="682"/>
      <c r="OSS537" s="682"/>
      <c r="OST537" s="682"/>
      <c r="OSU537" s="682"/>
      <c r="OSV537" s="682"/>
      <c r="OSW537" s="682"/>
      <c r="OSX537" s="682"/>
      <c r="OSY537" s="682"/>
      <c r="OSZ537" s="682"/>
      <c r="OTA537" s="682"/>
      <c r="OTB537" s="682"/>
      <c r="OTC537" s="682"/>
      <c r="OTD537" s="682"/>
      <c r="OTE537" s="682"/>
      <c r="OTF537" s="682"/>
      <c r="OTG537" s="682"/>
      <c r="OTH537" s="682"/>
      <c r="OTI537" s="682"/>
      <c r="OTJ537" s="682"/>
      <c r="OTK537" s="682"/>
      <c r="OTL537" s="682"/>
      <c r="OTM537" s="682"/>
      <c r="OTN537" s="682"/>
      <c r="OTO537" s="682"/>
      <c r="OTP537" s="682"/>
      <c r="OTQ537" s="682"/>
      <c r="OTR537" s="682"/>
      <c r="OTS537" s="682"/>
      <c r="OTT537" s="682"/>
      <c r="OTU537" s="682"/>
      <c r="OTV537" s="682"/>
      <c r="OTW537" s="682"/>
      <c r="OTX537" s="682"/>
      <c r="OTY537" s="682"/>
      <c r="OTZ537" s="682"/>
      <c r="OUA537" s="682"/>
      <c r="OUB537" s="682"/>
      <c r="OUC537" s="682"/>
      <c r="OUD537" s="682"/>
      <c r="OUE537" s="682"/>
      <c r="OUF537" s="682"/>
      <c r="OUG537" s="682"/>
      <c r="OUH537" s="682"/>
      <c r="OUI537" s="682"/>
      <c r="OUJ537" s="682"/>
      <c r="OUK537" s="682"/>
      <c r="OUL537" s="682"/>
      <c r="OUM537" s="682"/>
      <c r="OUN537" s="682"/>
      <c r="OUO537" s="682"/>
      <c r="OUP537" s="682"/>
      <c r="OUQ537" s="682"/>
      <c r="OUR537" s="682"/>
      <c r="OUS537" s="682"/>
      <c r="OUT537" s="682"/>
      <c r="OUU537" s="682"/>
      <c r="OUV537" s="682"/>
      <c r="OUW537" s="682"/>
      <c r="OUX537" s="682"/>
      <c r="OUY537" s="682"/>
      <c r="OUZ537" s="682"/>
      <c r="OVA537" s="682"/>
      <c r="OVB537" s="682"/>
      <c r="OVC537" s="682"/>
      <c r="OVD537" s="682"/>
      <c r="OVE537" s="682"/>
      <c r="OVF537" s="682"/>
      <c r="OVG537" s="682"/>
      <c r="OVH537" s="682"/>
      <c r="OVI537" s="682"/>
      <c r="OVJ537" s="682"/>
      <c r="OVK537" s="682"/>
      <c r="OVL537" s="682"/>
      <c r="OVM537" s="682"/>
      <c r="OVN537" s="682"/>
      <c r="OVO537" s="682"/>
      <c r="OVP537" s="682"/>
      <c r="OVQ537" s="682"/>
      <c r="OVR537" s="682"/>
      <c r="OVS537" s="682"/>
      <c r="OVT537" s="682"/>
      <c r="OVU537" s="682"/>
      <c r="OVV537" s="682"/>
      <c r="OVW537" s="682"/>
      <c r="OVX537" s="682"/>
      <c r="OVY537" s="682"/>
      <c r="OVZ537" s="682"/>
      <c r="OWA537" s="682"/>
      <c r="OWB537" s="682"/>
      <c r="OWC537" s="682"/>
      <c r="OWD537" s="682"/>
      <c r="OWE537" s="682"/>
      <c r="OWF537" s="682"/>
      <c r="OWG537" s="682"/>
      <c r="OWH537" s="682"/>
      <c r="OWI537" s="682"/>
      <c r="OWJ537" s="682"/>
      <c r="OWK537" s="682"/>
      <c r="OWL537" s="682"/>
      <c r="OWM537" s="682"/>
      <c r="OWN537" s="682"/>
      <c r="OWO537" s="682"/>
      <c r="OWP537" s="682"/>
      <c r="OWQ537" s="682"/>
      <c r="OWR537" s="682"/>
      <c r="OWS537" s="682"/>
      <c r="OWT537" s="682"/>
      <c r="OWU537" s="682"/>
      <c r="OWV537" s="682"/>
      <c r="OWW537" s="682"/>
      <c r="OWX537" s="682"/>
      <c r="OWY537" s="682"/>
      <c r="OWZ537" s="682"/>
      <c r="OXA537" s="682"/>
      <c r="OXB537" s="682"/>
      <c r="OXC537" s="682"/>
      <c r="OXD537" s="682"/>
      <c r="OXE537" s="682"/>
      <c r="OXF537" s="682"/>
      <c r="OXG537" s="682"/>
      <c r="OXH537" s="682"/>
      <c r="OXI537" s="682"/>
      <c r="OXJ537" s="682"/>
      <c r="OXK537" s="682"/>
      <c r="OXL537" s="682"/>
      <c r="OXM537" s="682"/>
      <c r="OXN537" s="682"/>
      <c r="OXO537" s="682"/>
      <c r="OXP537" s="682"/>
      <c r="OXQ537" s="682"/>
      <c r="OXR537" s="682"/>
      <c r="OXS537" s="682"/>
      <c r="OXT537" s="682"/>
      <c r="OXU537" s="682"/>
      <c r="OXV537" s="682"/>
      <c r="OXW537" s="682"/>
      <c r="OXX537" s="682"/>
      <c r="OXY537" s="682"/>
      <c r="OXZ537" s="682"/>
      <c r="OYA537" s="682"/>
      <c r="OYB537" s="682"/>
      <c r="OYC537" s="682"/>
      <c r="OYD537" s="682"/>
      <c r="OYE537" s="682"/>
      <c r="OYF537" s="682"/>
      <c r="OYG537" s="682"/>
      <c r="OYH537" s="682"/>
      <c r="OYI537" s="682"/>
      <c r="OYJ537" s="682"/>
      <c r="OYK537" s="682"/>
      <c r="OYL537" s="682"/>
      <c r="OYM537" s="682"/>
      <c r="OYN537" s="682"/>
      <c r="OYO537" s="682"/>
      <c r="OYP537" s="682"/>
      <c r="OYQ537" s="682"/>
      <c r="OYR537" s="682"/>
      <c r="OYS537" s="682"/>
      <c r="OYT537" s="682"/>
      <c r="OYU537" s="682"/>
      <c r="OYV537" s="682"/>
      <c r="OYW537" s="682"/>
      <c r="OYX537" s="682"/>
      <c r="OYY537" s="682"/>
      <c r="OYZ537" s="682"/>
      <c r="OZA537" s="682"/>
      <c r="OZB537" s="682"/>
      <c r="OZC537" s="682"/>
      <c r="OZD537" s="682"/>
      <c r="OZE537" s="682"/>
      <c r="OZF537" s="682"/>
      <c r="OZG537" s="682"/>
      <c r="OZH537" s="682"/>
      <c r="OZI537" s="682"/>
      <c r="OZJ537" s="682"/>
      <c r="OZK537" s="682"/>
      <c r="OZL537" s="682"/>
      <c r="OZM537" s="682"/>
      <c r="OZN537" s="682"/>
      <c r="OZO537" s="682"/>
      <c r="OZP537" s="682"/>
      <c r="OZQ537" s="682"/>
      <c r="OZR537" s="682"/>
      <c r="OZS537" s="682"/>
      <c r="OZT537" s="682"/>
      <c r="OZU537" s="682"/>
      <c r="OZV537" s="682"/>
      <c r="OZW537" s="682"/>
      <c r="OZX537" s="682"/>
      <c r="OZY537" s="682"/>
      <c r="OZZ537" s="682"/>
      <c r="PAA537" s="682"/>
      <c r="PAB537" s="682"/>
      <c r="PAC537" s="682"/>
      <c r="PAD537" s="682"/>
      <c r="PAE537" s="682"/>
      <c r="PAF537" s="682"/>
      <c r="PAG537" s="682"/>
      <c r="PAH537" s="682"/>
      <c r="PAI537" s="682"/>
      <c r="PAJ537" s="682"/>
      <c r="PAK537" s="682"/>
      <c r="PAL537" s="682"/>
      <c r="PAM537" s="682"/>
      <c r="PAN537" s="682"/>
      <c r="PAO537" s="682"/>
      <c r="PAP537" s="682"/>
      <c r="PAQ537" s="682"/>
      <c r="PAR537" s="682"/>
      <c r="PAS537" s="682"/>
      <c r="PAT537" s="682"/>
      <c r="PAU537" s="682"/>
      <c r="PAV537" s="682"/>
      <c r="PAW537" s="682"/>
      <c r="PAX537" s="682"/>
      <c r="PAY537" s="682"/>
      <c r="PAZ537" s="682"/>
      <c r="PBA537" s="682"/>
      <c r="PBB537" s="682"/>
      <c r="PBC537" s="682"/>
      <c r="PBD537" s="682"/>
      <c r="PBE537" s="682"/>
      <c r="PBF537" s="682"/>
      <c r="PBG537" s="682"/>
      <c r="PBH537" s="682"/>
      <c r="PBI537" s="682"/>
      <c r="PBJ537" s="682"/>
      <c r="PBK537" s="682"/>
      <c r="PBL537" s="682"/>
      <c r="PBM537" s="682"/>
      <c r="PBN537" s="682"/>
      <c r="PBO537" s="682"/>
      <c r="PBP537" s="682"/>
      <c r="PBQ537" s="682"/>
      <c r="PBR537" s="682"/>
      <c r="PBS537" s="682"/>
      <c r="PBT537" s="682"/>
      <c r="PBU537" s="682"/>
      <c r="PBV537" s="682"/>
      <c r="PBW537" s="682"/>
      <c r="PBX537" s="682"/>
      <c r="PBY537" s="682"/>
      <c r="PBZ537" s="682"/>
      <c r="PCA537" s="682"/>
      <c r="PCB537" s="682"/>
      <c r="PCC537" s="682"/>
      <c r="PCD537" s="682"/>
      <c r="PCE537" s="682"/>
      <c r="PCF537" s="682"/>
      <c r="PCG537" s="682"/>
      <c r="PCH537" s="682"/>
      <c r="PCI537" s="682"/>
      <c r="PCJ537" s="682"/>
      <c r="PCK537" s="682"/>
      <c r="PCL537" s="682"/>
      <c r="PCM537" s="682"/>
      <c r="PCN537" s="682"/>
      <c r="PCO537" s="682"/>
      <c r="PCP537" s="682"/>
      <c r="PCQ537" s="682"/>
      <c r="PCR537" s="682"/>
      <c r="PCS537" s="682"/>
      <c r="PCT537" s="682"/>
      <c r="PCU537" s="682"/>
      <c r="PCV537" s="682"/>
      <c r="PCW537" s="682"/>
      <c r="PCX537" s="682"/>
      <c r="PCY537" s="682"/>
      <c r="PCZ537" s="682"/>
      <c r="PDA537" s="682"/>
      <c r="PDB537" s="682"/>
      <c r="PDC537" s="682"/>
      <c r="PDD537" s="682"/>
      <c r="PDE537" s="682"/>
      <c r="PDF537" s="682"/>
      <c r="PDG537" s="682"/>
      <c r="PDH537" s="682"/>
      <c r="PDI537" s="682"/>
      <c r="PDJ537" s="682"/>
      <c r="PDK537" s="682"/>
      <c r="PDL537" s="682"/>
      <c r="PDM537" s="682"/>
      <c r="PDN537" s="682"/>
      <c r="PDO537" s="682"/>
      <c r="PDP537" s="682"/>
      <c r="PDQ537" s="682"/>
      <c r="PDR537" s="682"/>
      <c r="PDS537" s="682"/>
      <c r="PDT537" s="682"/>
      <c r="PDU537" s="682"/>
      <c r="PDV537" s="682"/>
      <c r="PDW537" s="682"/>
      <c r="PDX537" s="682"/>
      <c r="PDY537" s="682"/>
      <c r="PDZ537" s="682"/>
      <c r="PEA537" s="682"/>
      <c r="PEB537" s="682"/>
      <c r="PEC537" s="682"/>
      <c r="PED537" s="682"/>
      <c r="PEE537" s="682"/>
      <c r="PEF537" s="682"/>
      <c r="PEG537" s="682"/>
      <c r="PEH537" s="682"/>
      <c r="PEI537" s="682"/>
      <c r="PEJ537" s="682"/>
      <c r="PEK537" s="682"/>
      <c r="PEL537" s="682"/>
      <c r="PEM537" s="682"/>
      <c r="PEN537" s="682"/>
      <c r="PEO537" s="682"/>
      <c r="PEP537" s="682"/>
      <c r="PEQ537" s="682"/>
      <c r="PER537" s="682"/>
      <c r="PES537" s="682"/>
      <c r="PET537" s="682"/>
      <c r="PEU537" s="682"/>
      <c r="PEV537" s="682"/>
      <c r="PEW537" s="682"/>
      <c r="PEX537" s="682"/>
      <c r="PEY537" s="682"/>
      <c r="PEZ537" s="682"/>
      <c r="PFA537" s="682"/>
      <c r="PFB537" s="682"/>
      <c r="PFC537" s="682"/>
      <c r="PFD537" s="682"/>
      <c r="PFE537" s="682"/>
      <c r="PFF537" s="682"/>
      <c r="PFG537" s="682"/>
      <c r="PFH537" s="682"/>
      <c r="PFI537" s="682"/>
      <c r="PFJ537" s="682"/>
      <c r="PFK537" s="682"/>
      <c r="PFL537" s="682"/>
      <c r="PFM537" s="682"/>
      <c r="PFN537" s="682"/>
      <c r="PFO537" s="682"/>
      <c r="PFP537" s="682"/>
      <c r="PFQ537" s="682"/>
      <c r="PFR537" s="682"/>
      <c r="PFS537" s="682"/>
      <c r="PFT537" s="682"/>
      <c r="PFU537" s="682"/>
      <c r="PFV537" s="682"/>
      <c r="PFW537" s="682"/>
      <c r="PFX537" s="682"/>
      <c r="PFY537" s="682"/>
      <c r="PFZ537" s="682"/>
      <c r="PGA537" s="682"/>
      <c r="PGB537" s="682"/>
      <c r="PGC537" s="682"/>
      <c r="PGD537" s="682"/>
      <c r="PGE537" s="682"/>
      <c r="PGF537" s="682"/>
      <c r="PGG537" s="682"/>
      <c r="PGH537" s="682"/>
      <c r="PGI537" s="682"/>
      <c r="PGJ537" s="682"/>
      <c r="PGK537" s="682"/>
      <c r="PGL537" s="682"/>
      <c r="PGM537" s="682"/>
      <c r="PGN537" s="682"/>
      <c r="PGO537" s="682"/>
      <c r="PGP537" s="682"/>
      <c r="PGQ537" s="682"/>
      <c r="PGR537" s="682"/>
      <c r="PGS537" s="682"/>
      <c r="PGT537" s="682"/>
      <c r="PGU537" s="682"/>
      <c r="PGV537" s="682"/>
      <c r="PGW537" s="682"/>
      <c r="PGX537" s="682"/>
      <c r="PGY537" s="682"/>
      <c r="PGZ537" s="682"/>
      <c r="PHA537" s="682"/>
      <c r="PHB537" s="682"/>
      <c r="PHC537" s="682"/>
      <c r="PHD537" s="682"/>
      <c r="PHE537" s="682"/>
      <c r="PHF537" s="682"/>
      <c r="PHG537" s="682"/>
      <c r="PHH537" s="682"/>
      <c r="PHI537" s="682"/>
      <c r="PHJ537" s="682"/>
      <c r="PHK537" s="682"/>
      <c r="PHL537" s="682"/>
      <c r="PHM537" s="682"/>
      <c r="PHN537" s="682"/>
      <c r="PHO537" s="682"/>
      <c r="PHP537" s="682"/>
      <c r="PHQ537" s="682"/>
      <c r="PHR537" s="682"/>
      <c r="PHS537" s="682"/>
      <c r="PHT537" s="682"/>
      <c r="PHU537" s="682"/>
      <c r="PHV537" s="682"/>
      <c r="PHW537" s="682"/>
      <c r="PHX537" s="682"/>
      <c r="PHY537" s="682"/>
      <c r="PHZ537" s="682"/>
      <c r="PIA537" s="682"/>
      <c r="PIB537" s="682"/>
      <c r="PIC537" s="682"/>
      <c r="PID537" s="682"/>
      <c r="PIE537" s="682"/>
      <c r="PIF537" s="682"/>
      <c r="PIG537" s="682"/>
      <c r="PIH537" s="682"/>
      <c r="PII537" s="682"/>
      <c r="PIJ537" s="682"/>
      <c r="PIK537" s="682"/>
      <c r="PIL537" s="682"/>
      <c r="PIM537" s="682"/>
      <c r="PIN537" s="682"/>
      <c r="PIO537" s="682"/>
      <c r="PIP537" s="682"/>
      <c r="PIQ537" s="682"/>
      <c r="PIR537" s="682"/>
      <c r="PIS537" s="682"/>
      <c r="PIT537" s="682"/>
      <c r="PIU537" s="682"/>
      <c r="PIV537" s="682"/>
      <c r="PIW537" s="682"/>
      <c r="PIX537" s="682"/>
      <c r="PIY537" s="682"/>
      <c r="PIZ537" s="682"/>
      <c r="PJA537" s="682"/>
      <c r="PJB537" s="682"/>
      <c r="PJC537" s="682"/>
      <c r="PJD537" s="682"/>
      <c r="PJE537" s="682"/>
      <c r="PJF537" s="682"/>
      <c r="PJG537" s="682"/>
      <c r="PJH537" s="682"/>
      <c r="PJI537" s="682"/>
      <c r="PJJ537" s="682"/>
      <c r="PJK537" s="682"/>
      <c r="PJL537" s="682"/>
      <c r="PJM537" s="682"/>
      <c r="PJN537" s="682"/>
      <c r="PJO537" s="682"/>
      <c r="PJP537" s="682"/>
      <c r="PJQ537" s="682"/>
      <c r="PJR537" s="682"/>
      <c r="PJS537" s="682"/>
      <c r="PJT537" s="682"/>
      <c r="PJU537" s="682"/>
      <c r="PJV537" s="682"/>
      <c r="PJW537" s="682"/>
      <c r="PJX537" s="682"/>
      <c r="PJY537" s="682"/>
      <c r="PJZ537" s="682"/>
      <c r="PKA537" s="682"/>
      <c r="PKB537" s="682"/>
      <c r="PKC537" s="682"/>
      <c r="PKD537" s="682"/>
      <c r="PKE537" s="682"/>
      <c r="PKF537" s="682"/>
      <c r="PKG537" s="682"/>
      <c r="PKH537" s="682"/>
      <c r="PKI537" s="682"/>
      <c r="PKJ537" s="682"/>
      <c r="PKK537" s="682"/>
      <c r="PKL537" s="682"/>
      <c r="PKM537" s="682"/>
      <c r="PKN537" s="682"/>
      <c r="PKO537" s="682"/>
      <c r="PKP537" s="682"/>
      <c r="PKQ537" s="682"/>
      <c r="PKR537" s="682"/>
      <c r="PKS537" s="682"/>
      <c r="PKT537" s="682"/>
      <c r="PKU537" s="682"/>
      <c r="PKV537" s="682"/>
      <c r="PKW537" s="682"/>
      <c r="PKX537" s="682"/>
      <c r="PKY537" s="682"/>
      <c r="PKZ537" s="682"/>
      <c r="PLA537" s="682"/>
      <c r="PLB537" s="682"/>
      <c r="PLC537" s="682"/>
      <c r="PLD537" s="682"/>
      <c r="PLE537" s="682"/>
      <c r="PLF537" s="682"/>
      <c r="PLG537" s="682"/>
      <c r="PLH537" s="682"/>
      <c r="PLI537" s="682"/>
      <c r="PLJ537" s="682"/>
      <c r="PLK537" s="682"/>
      <c r="PLL537" s="682"/>
      <c r="PLM537" s="682"/>
      <c r="PLN537" s="682"/>
      <c r="PLO537" s="682"/>
      <c r="PLP537" s="682"/>
      <c r="PLQ537" s="682"/>
      <c r="PLR537" s="682"/>
      <c r="PLS537" s="682"/>
      <c r="PLT537" s="682"/>
      <c r="PLU537" s="682"/>
      <c r="PLV537" s="682"/>
      <c r="PLW537" s="682"/>
      <c r="PLX537" s="682"/>
      <c r="PLY537" s="682"/>
      <c r="PLZ537" s="682"/>
      <c r="PMA537" s="682"/>
      <c r="PMB537" s="682"/>
      <c r="PMC537" s="682"/>
      <c r="PMD537" s="682"/>
      <c r="PME537" s="682"/>
      <c r="PMF537" s="682"/>
      <c r="PMG537" s="682"/>
      <c r="PMH537" s="682"/>
      <c r="PMI537" s="682"/>
      <c r="PMJ537" s="682"/>
      <c r="PMK537" s="682"/>
      <c r="PML537" s="682"/>
      <c r="PMM537" s="682"/>
      <c r="PMN537" s="682"/>
      <c r="PMO537" s="682"/>
      <c r="PMP537" s="682"/>
      <c r="PMQ537" s="682"/>
      <c r="PMR537" s="682"/>
      <c r="PMS537" s="682"/>
      <c r="PMT537" s="682"/>
      <c r="PMU537" s="682"/>
      <c r="PMV537" s="682"/>
      <c r="PMW537" s="682"/>
      <c r="PMX537" s="682"/>
      <c r="PMY537" s="682"/>
      <c r="PMZ537" s="682"/>
      <c r="PNA537" s="682"/>
      <c r="PNB537" s="682"/>
      <c r="PNC537" s="682"/>
      <c r="PND537" s="682"/>
      <c r="PNE537" s="682"/>
      <c r="PNF537" s="682"/>
      <c r="PNG537" s="682"/>
      <c r="PNH537" s="682"/>
      <c r="PNI537" s="682"/>
      <c r="PNJ537" s="682"/>
      <c r="PNK537" s="682"/>
      <c r="PNL537" s="682"/>
      <c r="PNM537" s="682"/>
      <c r="PNN537" s="682"/>
      <c r="PNO537" s="682"/>
      <c r="PNP537" s="682"/>
      <c r="PNQ537" s="682"/>
      <c r="PNR537" s="682"/>
      <c r="PNS537" s="682"/>
      <c r="PNT537" s="682"/>
      <c r="PNU537" s="682"/>
      <c r="PNV537" s="682"/>
      <c r="PNW537" s="682"/>
      <c r="PNX537" s="682"/>
      <c r="PNY537" s="682"/>
      <c r="PNZ537" s="682"/>
      <c r="POA537" s="682"/>
      <c r="POB537" s="682"/>
      <c r="POC537" s="682"/>
      <c r="POD537" s="682"/>
      <c r="POE537" s="682"/>
      <c r="POF537" s="682"/>
      <c r="POG537" s="682"/>
      <c r="POH537" s="682"/>
      <c r="POI537" s="682"/>
      <c r="POJ537" s="682"/>
      <c r="POK537" s="682"/>
      <c r="POL537" s="682"/>
      <c r="POM537" s="682"/>
      <c r="PON537" s="682"/>
      <c r="POO537" s="682"/>
      <c r="POP537" s="682"/>
      <c r="POQ537" s="682"/>
      <c r="POR537" s="682"/>
      <c r="POS537" s="682"/>
      <c r="POT537" s="682"/>
      <c r="POU537" s="682"/>
      <c r="POV537" s="682"/>
      <c r="POW537" s="682"/>
      <c r="POX537" s="682"/>
      <c r="POY537" s="682"/>
      <c r="POZ537" s="682"/>
      <c r="PPA537" s="682"/>
      <c r="PPB537" s="682"/>
      <c r="PPC537" s="682"/>
      <c r="PPD537" s="682"/>
      <c r="PPE537" s="682"/>
      <c r="PPF537" s="682"/>
      <c r="PPG537" s="682"/>
      <c r="PPH537" s="682"/>
      <c r="PPI537" s="682"/>
      <c r="PPJ537" s="682"/>
      <c r="PPK537" s="682"/>
      <c r="PPL537" s="682"/>
      <c r="PPM537" s="682"/>
      <c r="PPN537" s="682"/>
      <c r="PPO537" s="682"/>
      <c r="PPP537" s="682"/>
      <c r="PPQ537" s="682"/>
      <c r="PPR537" s="682"/>
      <c r="PPS537" s="682"/>
      <c r="PPT537" s="682"/>
      <c r="PPU537" s="682"/>
      <c r="PPV537" s="682"/>
      <c r="PPW537" s="682"/>
      <c r="PPX537" s="682"/>
      <c r="PPY537" s="682"/>
      <c r="PPZ537" s="682"/>
      <c r="PQA537" s="682"/>
      <c r="PQB537" s="682"/>
      <c r="PQC537" s="682"/>
      <c r="PQD537" s="682"/>
      <c r="PQE537" s="682"/>
      <c r="PQF537" s="682"/>
      <c r="PQG537" s="682"/>
      <c r="PQH537" s="682"/>
      <c r="PQI537" s="682"/>
      <c r="PQJ537" s="682"/>
      <c r="PQK537" s="682"/>
      <c r="PQL537" s="682"/>
      <c r="PQM537" s="682"/>
      <c r="PQN537" s="682"/>
      <c r="PQO537" s="682"/>
      <c r="PQP537" s="682"/>
      <c r="PQQ537" s="682"/>
      <c r="PQR537" s="682"/>
      <c r="PQS537" s="682"/>
      <c r="PQT537" s="682"/>
      <c r="PQU537" s="682"/>
      <c r="PQV537" s="682"/>
      <c r="PQW537" s="682"/>
      <c r="PQX537" s="682"/>
      <c r="PQY537" s="682"/>
      <c r="PQZ537" s="682"/>
      <c r="PRA537" s="682"/>
      <c r="PRB537" s="682"/>
      <c r="PRC537" s="682"/>
      <c r="PRD537" s="682"/>
      <c r="PRE537" s="682"/>
      <c r="PRF537" s="682"/>
      <c r="PRG537" s="682"/>
      <c r="PRH537" s="682"/>
      <c r="PRI537" s="682"/>
      <c r="PRJ537" s="682"/>
      <c r="PRK537" s="682"/>
      <c r="PRL537" s="682"/>
      <c r="PRM537" s="682"/>
      <c r="PRN537" s="682"/>
      <c r="PRO537" s="682"/>
      <c r="PRP537" s="682"/>
      <c r="PRQ537" s="682"/>
      <c r="PRR537" s="682"/>
      <c r="PRS537" s="682"/>
      <c r="PRT537" s="682"/>
      <c r="PRU537" s="682"/>
      <c r="PRV537" s="682"/>
      <c r="PRW537" s="682"/>
      <c r="PRX537" s="682"/>
      <c r="PRY537" s="682"/>
      <c r="PRZ537" s="682"/>
      <c r="PSA537" s="682"/>
      <c r="PSB537" s="682"/>
      <c r="PSC537" s="682"/>
      <c r="PSD537" s="682"/>
      <c r="PSE537" s="682"/>
      <c r="PSF537" s="682"/>
      <c r="PSG537" s="682"/>
      <c r="PSH537" s="682"/>
      <c r="PSI537" s="682"/>
      <c r="PSJ537" s="682"/>
      <c r="PSK537" s="682"/>
      <c r="PSL537" s="682"/>
      <c r="PSM537" s="682"/>
      <c r="PSN537" s="682"/>
      <c r="PSO537" s="682"/>
      <c r="PSP537" s="682"/>
      <c r="PSQ537" s="682"/>
      <c r="PSR537" s="682"/>
      <c r="PSS537" s="682"/>
      <c r="PST537" s="682"/>
      <c r="PSU537" s="682"/>
      <c r="PSV537" s="682"/>
      <c r="PSW537" s="682"/>
      <c r="PSX537" s="682"/>
      <c r="PSY537" s="682"/>
      <c r="PSZ537" s="682"/>
      <c r="PTA537" s="682"/>
      <c r="PTB537" s="682"/>
      <c r="PTC537" s="682"/>
      <c r="PTD537" s="682"/>
      <c r="PTE537" s="682"/>
      <c r="PTF537" s="682"/>
      <c r="PTG537" s="682"/>
      <c r="PTH537" s="682"/>
      <c r="PTI537" s="682"/>
      <c r="PTJ537" s="682"/>
      <c r="PTK537" s="682"/>
      <c r="PTL537" s="682"/>
      <c r="PTM537" s="682"/>
      <c r="PTN537" s="682"/>
      <c r="PTO537" s="682"/>
      <c r="PTP537" s="682"/>
      <c r="PTQ537" s="682"/>
      <c r="PTR537" s="682"/>
      <c r="PTS537" s="682"/>
      <c r="PTT537" s="682"/>
      <c r="PTU537" s="682"/>
      <c r="PTV537" s="682"/>
      <c r="PTW537" s="682"/>
      <c r="PTX537" s="682"/>
      <c r="PTY537" s="682"/>
      <c r="PTZ537" s="682"/>
      <c r="PUA537" s="682"/>
      <c r="PUB537" s="682"/>
      <c r="PUC537" s="682"/>
      <c r="PUD537" s="682"/>
      <c r="PUE537" s="682"/>
      <c r="PUF537" s="682"/>
      <c r="PUG537" s="682"/>
      <c r="PUH537" s="682"/>
      <c r="PUI537" s="682"/>
      <c r="PUJ537" s="682"/>
      <c r="PUK537" s="682"/>
      <c r="PUL537" s="682"/>
      <c r="PUM537" s="682"/>
      <c r="PUN537" s="682"/>
      <c r="PUO537" s="682"/>
      <c r="PUP537" s="682"/>
      <c r="PUQ537" s="682"/>
      <c r="PUR537" s="682"/>
      <c r="PUS537" s="682"/>
      <c r="PUT537" s="682"/>
      <c r="PUU537" s="682"/>
      <c r="PUV537" s="682"/>
      <c r="PUW537" s="682"/>
      <c r="PUX537" s="682"/>
      <c r="PUY537" s="682"/>
      <c r="PUZ537" s="682"/>
      <c r="PVA537" s="682"/>
      <c r="PVB537" s="682"/>
      <c r="PVC537" s="682"/>
      <c r="PVD537" s="682"/>
      <c r="PVE537" s="682"/>
      <c r="PVF537" s="682"/>
      <c r="PVG537" s="682"/>
      <c r="PVH537" s="682"/>
      <c r="PVI537" s="682"/>
      <c r="PVJ537" s="682"/>
      <c r="PVK537" s="682"/>
      <c r="PVL537" s="682"/>
      <c r="PVM537" s="682"/>
      <c r="PVN537" s="682"/>
      <c r="PVO537" s="682"/>
      <c r="PVP537" s="682"/>
      <c r="PVQ537" s="682"/>
      <c r="PVR537" s="682"/>
      <c r="PVS537" s="682"/>
      <c r="PVT537" s="682"/>
      <c r="PVU537" s="682"/>
      <c r="PVV537" s="682"/>
      <c r="PVW537" s="682"/>
      <c r="PVX537" s="682"/>
      <c r="PVY537" s="682"/>
      <c r="PVZ537" s="682"/>
      <c r="PWA537" s="682"/>
      <c r="PWB537" s="682"/>
      <c r="PWC537" s="682"/>
      <c r="PWD537" s="682"/>
      <c r="PWE537" s="682"/>
      <c r="PWF537" s="682"/>
      <c r="PWG537" s="682"/>
      <c r="PWH537" s="682"/>
      <c r="PWI537" s="682"/>
      <c r="PWJ537" s="682"/>
      <c r="PWK537" s="682"/>
      <c r="PWL537" s="682"/>
      <c r="PWM537" s="682"/>
      <c r="PWN537" s="682"/>
      <c r="PWO537" s="682"/>
      <c r="PWP537" s="682"/>
      <c r="PWQ537" s="682"/>
      <c r="PWR537" s="682"/>
      <c r="PWS537" s="682"/>
      <c r="PWT537" s="682"/>
      <c r="PWU537" s="682"/>
      <c r="PWV537" s="682"/>
      <c r="PWW537" s="682"/>
      <c r="PWX537" s="682"/>
      <c r="PWY537" s="682"/>
      <c r="PWZ537" s="682"/>
      <c r="PXA537" s="682"/>
      <c r="PXB537" s="682"/>
      <c r="PXC537" s="682"/>
      <c r="PXD537" s="682"/>
      <c r="PXE537" s="682"/>
      <c r="PXF537" s="682"/>
      <c r="PXG537" s="682"/>
      <c r="PXH537" s="682"/>
      <c r="PXI537" s="682"/>
      <c r="PXJ537" s="682"/>
      <c r="PXK537" s="682"/>
      <c r="PXL537" s="682"/>
      <c r="PXM537" s="682"/>
      <c r="PXN537" s="682"/>
      <c r="PXO537" s="682"/>
      <c r="PXP537" s="682"/>
      <c r="PXQ537" s="682"/>
      <c r="PXR537" s="682"/>
      <c r="PXS537" s="682"/>
      <c r="PXT537" s="682"/>
      <c r="PXU537" s="682"/>
      <c r="PXV537" s="682"/>
      <c r="PXW537" s="682"/>
      <c r="PXX537" s="682"/>
      <c r="PXY537" s="682"/>
      <c r="PXZ537" s="682"/>
      <c r="PYA537" s="682"/>
      <c r="PYB537" s="682"/>
      <c r="PYC537" s="682"/>
      <c r="PYD537" s="682"/>
      <c r="PYE537" s="682"/>
      <c r="PYF537" s="682"/>
      <c r="PYG537" s="682"/>
      <c r="PYH537" s="682"/>
      <c r="PYI537" s="682"/>
      <c r="PYJ537" s="682"/>
      <c r="PYK537" s="682"/>
      <c r="PYL537" s="682"/>
      <c r="PYM537" s="682"/>
      <c r="PYN537" s="682"/>
      <c r="PYO537" s="682"/>
      <c r="PYP537" s="682"/>
      <c r="PYQ537" s="682"/>
      <c r="PYR537" s="682"/>
      <c r="PYS537" s="682"/>
      <c r="PYT537" s="682"/>
      <c r="PYU537" s="682"/>
      <c r="PYV537" s="682"/>
      <c r="PYW537" s="682"/>
      <c r="PYX537" s="682"/>
      <c r="PYY537" s="682"/>
      <c r="PYZ537" s="682"/>
      <c r="PZA537" s="682"/>
      <c r="PZB537" s="682"/>
      <c r="PZC537" s="682"/>
      <c r="PZD537" s="682"/>
      <c r="PZE537" s="682"/>
      <c r="PZF537" s="682"/>
      <c r="PZG537" s="682"/>
      <c r="PZH537" s="682"/>
      <c r="PZI537" s="682"/>
      <c r="PZJ537" s="682"/>
      <c r="PZK537" s="682"/>
      <c r="PZL537" s="682"/>
      <c r="PZM537" s="682"/>
      <c r="PZN537" s="682"/>
      <c r="PZO537" s="682"/>
      <c r="PZP537" s="682"/>
      <c r="PZQ537" s="682"/>
      <c r="PZR537" s="682"/>
      <c r="PZS537" s="682"/>
      <c r="PZT537" s="682"/>
      <c r="PZU537" s="682"/>
      <c r="PZV537" s="682"/>
      <c r="PZW537" s="682"/>
      <c r="PZX537" s="682"/>
      <c r="PZY537" s="682"/>
      <c r="PZZ537" s="682"/>
      <c r="QAA537" s="682"/>
      <c r="QAB537" s="682"/>
      <c r="QAC537" s="682"/>
      <c r="QAD537" s="682"/>
      <c r="QAE537" s="682"/>
      <c r="QAF537" s="682"/>
      <c r="QAG537" s="682"/>
      <c r="QAH537" s="682"/>
      <c r="QAI537" s="682"/>
      <c r="QAJ537" s="682"/>
      <c r="QAK537" s="682"/>
      <c r="QAL537" s="682"/>
      <c r="QAM537" s="682"/>
      <c r="QAN537" s="682"/>
      <c r="QAO537" s="682"/>
      <c r="QAP537" s="682"/>
      <c r="QAQ537" s="682"/>
      <c r="QAR537" s="682"/>
      <c r="QAS537" s="682"/>
      <c r="QAT537" s="682"/>
      <c r="QAU537" s="682"/>
      <c r="QAV537" s="682"/>
      <c r="QAW537" s="682"/>
      <c r="QAX537" s="682"/>
      <c r="QAY537" s="682"/>
      <c r="QAZ537" s="682"/>
      <c r="QBA537" s="682"/>
      <c r="QBB537" s="682"/>
      <c r="QBC537" s="682"/>
      <c r="QBD537" s="682"/>
      <c r="QBE537" s="682"/>
      <c r="QBF537" s="682"/>
      <c r="QBG537" s="682"/>
      <c r="QBH537" s="682"/>
      <c r="QBI537" s="682"/>
      <c r="QBJ537" s="682"/>
      <c r="QBK537" s="682"/>
      <c r="QBL537" s="682"/>
      <c r="QBM537" s="682"/>
      <c r="QBN537" s="682"/>
      <c r="QBO537" s="682"/>
      <c r="QBP537" s="682"/>
      <c r="QBQ537" s="682"/>
      <c r="QBR537" s="682"/>
      <c r="QBS537" s="682"/>
      <c r="QBT537" s="682"/>
      <c r="QBU537" s="682"/>
      <c r="QBV537" s="682"/>
      <c r="QBW537" s="682"/>
      <c r="QBX537" s="682"/>
      <c r="QBY537" s="682"/>
      <c r="QBZ537" s="682"/>
      <c r="QCA537" s="682"/>
      <c r="QCB537" s="682"/>
      <c r="QCC537" s="682"/>
      <c r="QCD537" s="682"/>
      <c r="QCE537" s="682"/>
      <c r="QCF537" s="682"/>
      <c r="QCG537" s="682"/>
      <c r="QCH537" s="682"/>
      <c r="QCI537" s="682"/>
      <c r="QCJ537" s="682"/>
      <c r="QCK537" s="682"/>
      <c r="QCL537" s="682"/>
      <c r="QCM537" s="682"/>
      <c r="QCN537" s="682"/>
      <c r="QCO537" s="682"/>
      <c r="QCP537" s="682"/>
      <c r="QCQ537" s="682"/>
      <c r="QCR537" s="682"/>
      <c r="QCS537" s="682"/>
      <c r="QCT537" s="682"/>
      <c r="QCU537" s="682"/>
      <c r="QCV537" s="682"/>
      <c r="QCW537" s="682"/>
      <c r="QCX537" s="682"/>
      <c r="QCY537" s="682"/>
      <c r="QCZ537" s="682"/>
      <c r="QDA537" s="682"/>
      <c r="QDB537" s="682"/>
      <c r="QDC537" s="682"/>
      <c r="QDD537" s="682"/>
      <c r="QDE537" s="682"/>
      <c r="QDF537" s="682"/>
      <c r="QDG537" s="682"/>
      <c r="QDH537" s="682"/>
      <c r="QDI537" s="682"/>
      <c r="QDJ537" s="682"/>
      <c r="QDK537" s="682"/>
      <c r="QDL537" s="682"/>
      <c r="QDM537" s="682"/>
      <c r="QDN537" s="682"/>
      <c r="QDO537" s="682"/>
      <c r="QDP537" s="682"/>
      <c r="QDQ537" s="682"/>
      <c r="QDR537" s="682"/>
      <c r="QDS537" s="682"/>
      <c r="QDT537" s="682"/>
      <c r="QDU537" s="682"/>
      <c r="QDV537" s="682"/>
      <c r="QDW537" s="682"/>
      <c r="QDX537" s="682"/>
      <c r="QDY537" s="682"/>
      <c r="QDZ537" s="682"/>
      <c r="QEA537" s="682"/>
      <c r="QEB537" s="682"/>
      <c r="QEC537" s="682"/>
      <c r="QED537" s="682"/>
      <c r="QEE537" s="682"/>
      <c r="QEF537" s="682"/>
      <c r="QEG537" s="682"/>
      <c r="QEH537" s="682"/>
      <c r="QEI537" s="682"/>
      <c r="QEJ537" s="682"/>
      <c r="QEK537" s="682"/>
      <c r="QEL537" s="682"/>
      <c r="QEM537" s="682"/>
      <c r="QEN537" s="682"/>
      <c r="QEO537" s="682"/>
      <c r="QEP537" s="682"/>
      <c r="QEQ537" s="682"/>
      <c r="QER537" s="682"/>
      <c r="QES537" s="682"/>
      <c r="QET537" s="682"/>
      <c r="QEU537" s="682"/>
      <c r="QEV537" s="682"/>
      <c r="QEW537" s="682"/>
      <c r="QEX537" s="682"/>
      <c r="QEY537" s="682"/>
      <c r="QEZ537" s="682"/>
      <c r="QFA537" s="682"/>
      <c r="QFB537" s="682"/>
      <c r="QFC537" s="682"/>
      <c r="QFD537" s="682"/>
      <c r="QFE537" s="682"/>
      <c r="QFF537" s="682"/>
      <c r="QFG537" s="682"/>
      <c r="QFH537" s="682"/>
      <c r="QFI537" s="682"/>
      <c r="QFJ537" s="682"/>
      <c r="QFK537" s="682"/>
      <c r="QFL537" s="682"/>
      <c r="QFM537" s="682"/>
      <c r="QFN537" s="682"/>
      <c r="QFO537" s="682"/>
      <c r="QFP537" s="682"/>
      <c r="QFQ537" s="682"/>
      <c r="QFR537" s="682"/>
      <c r="QFS537" s="682"/>
      <c r="QFT537" s="682"/>
      <c r="QFU537" s="682"/>
      <c r="QFV537" s="682"/>
      <c r="QFW537" s="682"/>
      <c r="QFX537" s="682"/>
      <c r="QFY537" s="682"/>
      <c r="QFZ537" s="682"/>
      <c r="QGA537" s="682"/>
      <c r="QGB537" s="682"/>
      <c r="QGC537" s="682"/>
      <c r="QGD537" s="682"/>
      <c r="QGE537" s="682"/>
      <c r="QGF537" s="682"/>
      <c r="QGG537" s="682"/>
      <c r="QGH537" s="682"/>
      <c r="QGI537" s="682"/>
      <c r="QGJ537" s="682"/>
      <c r="QGK537" s="682"/>
      <c r="QGL537" s="682"/>
      <c r="QGM537" s="682"/>
      <c r="QGN537" s="682"/>
      <c r="QGO537" s="682"/>
      <c r="QGP537" s="682"/>
      <c r="QGQ537" s="682"/>
      <c r="QGR537" s="682"/>
      <c r="QGS537" s="682"/>
      <c r="QGT537" s="682"/>
      <c r="QGU537" s="682"/>
      <c r="QGV537" s="682"/>
      <c r="QGW537" s="682"/>
      <c r="QGX537" s="682"/>
      <c r="QGY537" s="682"/>
      <c r="QGZ537" s="682"/>
      <c r="QHA537" s="682"/>
      <c r="QHB537" s="682"/>
      <c r="QHC537" s="682"/>
      <c r="QHD537" s="682"/>
      <c r="QHE537" s="682"/>
      <c r="QHF537" s="682"/>
      <c r="QHG537" s="682"/>
      <c r="QHH537" s="682"/>
      <c r="QHI537" s="682"/>
      <c r="QHJ537" s="682"/>
      <c r="QHK537" s="682"/>
      <c r="QHL537" s="682"/>
      <c r="QHM537" s="682"/>
      <c r="QHN537" s="682"/>
      <c r="QHO537" s="682"/>
      <c r="QHP537" s="682"/>
      <c r="QHQ537" s="682"/>
      <c r="QHR537" s="682"/>
      <c r="QHS537" s="682"/>
      <c r="QHT537" s="682"/>
      <c r="QHU537" s="682"/>
      <c r="QHV537" s="682"/>
      <c r="QHW537" s="682"/>
      <c r="QHX537" s="682"/>
      <c r="QHY537" s="682"/>
      <c r="QHZ537" s="682"/>
      <c r="QIA537" s="682"/>
      <c r="QIB537" s="682"/>
      <c r="QIC537" s="682"/>
      <c r="QID537" s="682"/>
      <c r="QIE537" s="682"/>
      <c r="QIF537" s="682"/>
      <c r="QIG537" s="682"/>
      <c r="QIH537" s="682"/>
      <c r="QII537" s="682"/>
      <c r="QIJ537" s="682"/>
      <c r="QIK537" s="682"/>
      <c r="QIL537" s="682"/>
      <c r="QIM537" s="682"/>
      <c r="QIN537" s="682"/>
      <c r="QIO537" s="682"/>
      <c r="QIP537" s="682"/>
      <c r="QIQ537" s="682"/>
      <c r="QIR537" s="682"/>
      <c r="QIS537" s="682"/>
      <c r="QIT537" s="682"/>
      <c r="QIU537" s="682"/>
      <c r="QIV537" s="682"/>
      <c r="QIW537" s="682"/>
      <c r="QIX537" s="682"/>
      <c r="QIY537" s="682"/>
      <c r="QIZ537" s="682"/>
      <c r="QJA537" s="682"/>
      <c r="QJB537" s="682"/>
      <c r="QJC537" s="682"/>
      <c r="QJD537" s="682"/>
      <c r="QJE537" s="682"/>
      <c r="QJF537" s="682"/>
      <c r="QJG537" s="682"/>
      <c r="QJH537" s="682"/>
      <c r="QJI537" s="682"/>
      <c r="QJJ537" s="682"/>
      <c r="QJK537" s="682"/>
      <c r="QJL537" s="682"/>
      <c r="QJM537" s="682"/>
      <c r="QJN537" s="682"/>
      <c r="QJO537" s="682"/>
      <c r="QJP537" s="682"/>
      <c r="QJQ537" s="682"/>
      <c r="QJR537" s="682"/>
      <c r="QJS537" s="682"/>
      <c r="QJT537" s="682"/>
      <c r="QJU537" s="682"/>
      <c r="QJV537" s="682"/>
      <c r="QJW537" s="682"/>
      <c r="QJX537" s="682"/>
      <c r="QJY537" s="682"/>
      <c r="QJZ537" s="682"/>
      <c r="QKA537" s="682"/>
      <c r="QKB537" s="682"/>
      <c r="QKC537" s="682"/>
      <c r="QKD537" s="682"/>
      <c r="QKE537" s="682"/>
      <c r="QKF537" s="682"/>
      <c r="QKG537" s="682"/>
      <c r="QKH537" s="682"/>
      <c r="QKI537" s="682"/>
      <c r="QKJ537" s="682"/>
      <c r="QKK537" s="682"/>
      <c r="QKL537" s="682"/>
      <c r="QKM537" s="682"/>
      <c r="QKN537" s="682"/>
      <c r="QKO537" s="682"/>
      <c r="QKP537" s="682"/>
      <c r="QKQ537" s="682"/>
      <c r="QKR537" s="682"/>
      <c r="QKS537" s="682"/>
      <c r="QKT537" s="682"/>
      <c r="QKU537" s="682"/>
      <c r="QKV537" s="682"/>
      <c r="QKW537" s="682"/>
      <c r="QKX537" s="682"/>
      <c r="QKY537" s="682"/>
      <c r="QKZ537" s="682"/>
      <c r="QLA537" s="682"/>
      <c r="QLB537" s="682"/>
      <c r="QLC537" s="682"/>
      <c r="QLD537" s="682"/>
      <c r="QLE537" s="682"/>
      <c r="QLF537" s="682"/>
      <c r="QLG537" s="682"/>
      <c r="QLH537" s="682"/>
      <c r="QLI537" s="682"/>
      <c r="QLJ537" s="682"/>
      <c r="QLK537" s="682"/>
      <c r="QLL537" s="682"/>
      <c r="QLM537" s="682"/>
      <c r="QLN537" s="682"/>
      <c r="QLO537" s="682"/>
      <c r="QLP537" s="682"/>
      <c r="QLQ537" s="682"/>
      <c r="QLR537" s="682"/>
      <c r="QLS537" s="682"/>
      <c r="QLT537" s="682"/>
      <c r="QLU537" s="682"/>
      <c r="QLV537" s="682"/>
      <c r="QLW537" s="682"/>
      <c r="QLX537" s="682"/>
      <c r="QLY537" s="682"/>
      <c r="QLZ537" s="682"/>
      <c r="QMA537" s="682"/>
      <c r="QMB537" s="682"/>
      <c r="QMC537" s="682"/>
      <c r="QMD537" s="682"/>
      <c r="QME537" s="682"/>
      <c r="QMF537" s="682"/>
      <c r="QMG537" s="682"/>
      <c r="QMH537" s="682"/>
      <c r="QMI537" s="682"/>
      <c r="QMJ537" s="682"/>
      <c r="QMK537" s="682"/>
      <c r="QML537" s="682"/>
      <c r="QMM537" s="682"/>
      <c r="QMN537" s="682"/>
      <c r="QMO537" s="682"/>
      <c r="QMP537" s="682"/>
      <c r="QMQ537" s="682"/>
      <c r="QMR537" s="682"/>
      <c r="QMS537" s="682"/>
      <c r="QMT537" s="682"/>
      <c r="QMU537" s="682"/>
      <c r="QMV537" s="682"/>
      <c r="QMW537" s="682"/>
      <c r="QMX537" s="682"/>
      <c r="QMY537" s="682"/>
      <c r="QMZ537" s="682"/>
      <c r="QNA537" s="682"/>
      <c r="QNB537" s="682"/>
      <c r="QNC537" s="682"/>
      <c r="QND537" s="682"/>
      <c r="QNE537" s="682"/>
      <c r="QNF537" s="682"/>
      <c r="QNG537" s="682"/>
      <c r="QNH537" s="682"/>
      <c r="QNI537" s="682"/>
      <c r="QNJ537" s="682"/>
      <c r="QNK537" s="682"/>
      <c r="QNL537" s="682"/>
      <c r="QNM537" s="682"/>
      <c r="QNN537" s="682"/>
      <c r="QNO537" s="682"/>
      <c r="QNP537" s="682"/>
      <c r="QNQ537" s="682"/>
      <c r="QNR537" s="682"/>
      <c r="QNS537" s="682"/>
      <c r="QNT537" s="682"/>
      <c r="QNU537" s="682"/>
      <c r="QNV537" s="682"/>
      <c r="QNW537" s="682"/>
      <c r="QNX537" s="682"/>
      <c r="QNY537" s="682"/>
      <c r="QNZ537" s="682"/>
      <c r="QOA537" s="682"/>
      <c r="QOB537" s="682"/>
      <c r="QOC537" s="682"/>
      <c r="QOD537" s="682"/>
      <c r="QOE537" s="682"/>
      <c r="QOF537" s="682"/>
      <c r="QOG537" s="682"/>
      <c r="QOH537" s="682"/>
      <c r="QOI537" s="682"/>
      <c r="QOJ537" s="682"/>
      <c r="QOK537" s="682"/>
      <c r="QOL537" s="682"/>
      <c r="QOM537" s="682"/>
      <c r="QON537" s="682"/>
      <c r="QOO537" s="682"/>
      <c r="QOP537" s="682"/>
      <c r="QOQ537" s="682"/>
      <c r="QOR537" s="682"/>
      <c r="QOS537" s="682"/>
      <c r="QOT537" s="682"/>
      <c r="QOU537" s="682"/>
      <c r="QOV537" s="682"/>
      <c r="QOW537" s="682"/>
      <c r="QOX537" s="682"/>
      <c r="QOY537" s="682"/>
      <c r="QOZ537" s="682"/>
      <c r="QPA537" s="682"/>
      <c r="QPB537" s="682"/>
      <c r="QPC537" s="682"/>
      <c r="QPD537" s="682"/>
      <c r="QPE537" s="682"/>
      <c r="QPF537" s="682"/>
      <c r="QPG537" s="682"/>
      <c r="QPH537" s="682"/>
      <c r="QPI537" s="682"/>
      <c r="QPJ537" s="682"/>
      <c r="QPK537" s="682"/>
      <c r="QPL537" s="682"/>
      <c r="QPM537" s="682"/>
      <c r="QPN537" s="682"/>
      <c r="QPO537" s="682"/>
      <c r="QPP537" s="682"/>
      <c r="QPQ537" s="682"/>
      <c r="QPR537" s="682"/>
      <c r="QPS537" s="682"/>
      <c r="QPT537" s="682"/>
      <c r="QPU537" s="682"/>
      <c r="QPV537" s="682"/>
      <c r="QPW537" s="682"/>
      <c r="QPX537" s="682"/>
      <c r="QPY537" s="682"/>
      <c r="QPZ537" s="682"/>
      <c r="QQA537" s="682"/>
      <c r="QQB537" s="682"/>
      <c r="QQC537" s="682"/>
      <c r="QQD537" s="682"/>
      <c r="QQE537" s="682"/>
      <c r="QQF537" s="682"/>
      <c r="QQG537" s="682"/>
      <c r="QQH537" s="682"/>
      <c r="QQI537" s="682"/>
      <c r="QQJ537" s="682"/>
      <c r="QQK537" s="682"/>
      <c r="QQL537" s="682"/>
      <c r="QQM537" s="682"/>
      <c r="QQN537" s="682"/>
      <c r="QQO537" s="682"/>
      <c r="QQP537" s="682"/>
      <c r="QQQ537" s="682"/>
      <c r="QQR537" s="682"/>
      <c r="QQS537" s="682"/>
      <c r="QQT537" s="682"/>
      <c r="QQU537" s="682"/>
      <c r="QQV537" s="682"/>
      <c r="QQW537" s="682"/>
      <c r="QQX537" s="682"/>
      <c r="QQY537" s="682"/>
      <c r="QQZ537" s="682"/>
      <c r="QRA537" s="682"/>
      <c r="QRB537" s="682"/>
      <c r="QRC537" s="682"/>
      <c r="QRD537" s="682"/>
      <c r="QRE537" s="682"/>
      <c r="QRF537" s="682"/>
      <c r="QRG537" s="682"/>
      <c r="QRH537" s="682"/>
      <c r="QRI537" s="682"/>
      <c r="QRJ537" s="682"/>
      <c r="QRK537" s="682"/>
      <c r="QRL537" s="682"/>
      <c r="QRM537" s="682"/>
      <c r="QRN537" s="682"/>
      <c r="QRO537" s="682"/>
      <c r="QRP537" s="682"/>
      <c r="QRQ537" s="682"/>
      <c r="QRR537" s="682"/>
      <c r="QRS537" s="682"/>
      <c r="QRT537" s="682"/>
      <c r="QRU537" s="682"/>
      <c r="QRV537" s="682"/>
      <c r="QRW537" s="682"/>
      <c r="QRX537" s="682"/>
      <c r="QRY537" s="682"/>
      <c r="QRZ537" s="682"/>
      <c r="QSA537" s="682"/>
      <c r="QSB537" s="682"/>
      <c r="QSC537" s="682"/>
      <c r="QSD537" s="682"/>
      <c r="QSE537" s="682"/>
      <c r="QSF537" s="682"/>
      <c r="QSG537" s="682"/>
      <c r="QSH537" s="682"/>
      <c r="QSI537" s="682"/>
      <c r="QSJ537" s="682"/>
      <c r="QSK537" s="682"/>
      <c r="QSL537" s="682"/>
      <c r="QSM537" s="682"/>
      <c r="QSN537" s="682"/>
      <c r="QSO537" s="682"/>
      <c r="QSP537" s="682"/>
      <c r="QSQ537" s="682"/>
      <c r="QSR537" s="682"/>
      <c r="QSS537" s="682"/>
      <c r="QST537" s="682"/>
      <c r="QSU537" s="682"/>
      <c r="QSV537" s="682"/>
      <c r="QSW537" s="682"/>
      <c r="QSX537" s="682"/>
      <c r="QSY537" s="682"/>
      <c r="QSZ537" s="682"/>
      <c r="QTA537" s="682"/>
      <c r="QTB537" s="682"/>
      <c r="QTC537" s="682"/>
      <c r="QTD537" s="682"/>
      <c r="QTE537" s="682"/>
      <c r="QTF537" s="682"/>
      <c r="QTG537" s="682"/>
      <c r="QTH537" s="682"/>
      <c r="QTI537" s="682"/>
      <c r="QTJ537" s="682"/>
      <c r="QTK537" s="682"/>
      <c r="QTL537" s="682"/>
      <c r="QTM537" s="682"/>
      <c r="QTN537" s="682"/>
      <c r="QTO537" s="682"/>
      <c r="QTP537" s="682"/>
      <c r="QTQ537" s="682"/>
      <c r="QTR537" s="682"/>
      <c r="QTS537" s="682"/>
      <c r="QTT537" s="682"/>
      <c r="QTU537" s="682"/>
      <c r="QTV537" s="682"/>
      <c r="QTW537" s="682"/>
      <c r="QTX537" s="682"/>
      <c r="QTY537" s="682"/>
      <c r="QTZ537" s="682"/>
      <c r="QUA537" s="682"/>
      <c r="QUB537" s="682"/>
      <c r="QUC537" s="682"/>
      <c r="QUD537" s="682"/>
      <c r="QUE537" s="682"/>
      <c r="QUF537" s="682"/>
      <c r="QUG537" s="682"/>
      <c r="QUH537" s="682"/>
      <c r="QUI537" s="682"/>
      <c r="QUJ537" s="682"/>
      <c r="QUK537" s="682"/>
      <c r="QUL537" s="682"/>
      <c r="QUM537" s="682"/>
      <c r="QUN537" s="682"/>
      <c r="QUO537" s="682"/>
      <c r="QUP537" s="682"/>
      <c r="QUQ537" s="682"/>
      <c r="QUR537" s="682"/>
      <c r="QUS537" s="682"/>
      <c r="QUT537" s="682"/>
      <c r="QUU537" s="682"/>
      <c r="QUV537" s="682"/>
      <c r="QUW537" s="682"/>
      <c r="QUX537" s="682"/>
      <c r="QUY537" s="682"/>
      <c r="QUZ537" s="682"/>
      <c r="QVA537" s="682"/>
      <c r="QVB537" s="682"/>
      <c r="QVC537" s="682"/>
      <c r="QVD537" s="682"/>
      <c r="QVE537" s="682"/>
      <c r="QVF537" s="682"/>
      <c r="QVG537" s="682"/>
      <c r="QVH537" s="682"/>
      <c r="QVI537" s="682"/>
      <c r="QVJ537" s="682"/>
      <c r="QVK537" s="682"/>
      <c r="QVL537" s="682"/>
      <c r="QVM537" s="682"/>
      <c r="QVN537" s="682"/>
      <c r="QVO537" s="682"/>
      <c r="QVP537" s="682"/>
      <c r="QVQ537" s="682"/>
      <c r="QVR537" s="682"/>
      <c r="QVS537" s="682"/>
      <c r="QVT537" s="682"/>
      <c r="QVU537" s="682"/>
      <c r="QVV537" s="682"/>
      <c r="QVW537" s="682"/>
      <c r="QVX537" s="682"/>
      <c r="QVY537" s="682"/>
      <c r="QVZ537" s="682"/>
      <c r="QWA537" s="682"/>
      <c r="QWB537" s="682"/>
      <c r="QWC537" s="682"/>
      <c r="QWD537" s="682"/>
      <c r="QWE537" s="682"/>
      <c r="QWF537" s="682"/>
      <c r="QWG537" s="682"/>
      <c r="QWH537" s="682"/>
      <c r="QWI537" s="682"/>
      <c r="QWJ537" s="682"/>
      <c r="QWK537" s="682"/>
      <c r="QWL537" s="682"/>
      <c r="QWM537" s="682"/>
      <c r="QWN537" s="682"/>
      <c r="QWO537" s="682"/>
      <c r="QWP537" s="682"/>
      <c r="QWQ537" s="682"/>
      <c r="QWR537" s="682"/>
      <c r="QWS537" s="682"/>
      <c r="QWT537" s="682"/>
      <c r="QWU537" s="682"/>
      <c r="QWV537" s="682"/>
      <c r="QWW537" s="682"/>
      <c r="QWX537" s="682"/>
      <c r="QWY537" s="682"/>
      <c r="QWZ537" s="682"/>
      <c r="QXA537" s="682"/>
      <c r="QXB537" s="682"/>
      <c r="QXC537" s="682"/>
      <c r="QXD537" s="682"/>
      <c r="QXE537" s="682"/>
      <c r="QXF537" s="682"/>
      <c r="QXG537" s="682"/>
      <c r="QXH537" s="682"/>
      <c r="QXI537" s="682"/>
      <c r="QXJ537" s="682"/>
      <c r="QXK537" s="682"/>
      <c r="QXL537" s="682"/>
      <c r="QXM537" s="682"/>
      <c r="QXN537" s="682"/>
      <c r="QXO537" s="682"/>
      <c r="QXP537" s="682"/>
      <c r="QXQ537" s="682"/>
      <c r="QXR537" s="682"/>
      <c r="QXS537" s="682"/>
      <c r="QXT537" s="682"/>
      <c r="QXU537" s="682"/>
      <c r="QXV537" s="682"/>
      <c r="QXW537" s="682"/>
      <c r="QXX537" s="682"/>
      <c r="QXY537" s="682"/>
      <c r="QXZ537" s="682"/>
      <c r="QYA537" s="682"/>
      <c r="QYB537" s="682"/>
      <c r="QYC537" s="682"/>
      <c r="QYD537" s="682"/>
      <c r="QYE537" s="682"/>
      <c r="QYF537" s="682"/>
      <c r="QYG537" s="682"/>
      <c r="QYH537" s="682"/>
      <c r="QYI537" s="682"/>
      <c r="QYJ537" s="682"/>
      <c r="QYK537" s="682"/>
      <c r="QYL537" s="682"/>
      <c r="QYM537" s="682"/>
      <c r="QYN537" s="682"/>
      <c r="QYO537" s="682"/>
      <c r="QYP537" s="682"/>
      <c r="QYQ537" s="682"/>
      <c r="QYR537" s="682"/>
      <c r="QYS537" s="682"/>
      <c r="QYT537" s="682"/>
      <c r="QYU537" s="682"/>
      <c r="QYV537" s="682"/>
      <c r="QYW537" s="682"/>
      <c r="QYX537" s="682"/>
      <c r="QYY537" s="682"/>
      <c r="QYZ537" s="682"/>
      <c r="QZA537" s="682"/>
      <c r="QZB537" s="682"/>
      <c r="QZC537" s="682"/>
      <c r="QZD537" s="682"/>
      <c r="QZE537" s="682"/>
      <c r="QZF537" s="682"/>
      <c r="QZG537" s="682"/>
      <c r="QZH537" s="682"/>
      <c r="QZI537" s="682"/>
      <c r="QZJ537" s="682"/>
      <c r="QZK537" s="682"/>
      <c r="QZL537" s="682"/>
      <c r="QZM537" s="682"/>
      <c r="QZN537" s="682"/>
      <c r="QZO537" s="682"/>
      <c r="QZP537" s="682"/>
      <c r="QZQ537" s="682"/>
      <c r="QZR537" s="682"/>
      <c r="QZS537" s="682"/>
      <c r="QZT537" s="682"/>
      <c r="QZU537" s="682"/>
      <c r="QZV537" s="682"/>
      <c r="QZW537" s="682"/>
      <c r="QZX537" s="682"/>
      <c r="QZY537" s="682"/>
      <c r="QZZ537" s="682"/>
      <c r="RAA537" s="682"/>
      <c r="RAB537" s="682"/>
      <c r="RAC537" s="682"/>
      <c r="RAD537" s="682"/>
      <c r="RAE537" s="682"/>
      <c r="RAF537" s="682"/>
      <c r="RAG537" s="682"/>
      <c r="RAH537" s="682"/>
      <c r="RAI537" s="682"/>
      <c r="RAJ537" s="682"/>
      <c r="RAK537" s="682"/>
      <c r="RAL537" s="682"/>
      <c r="RAM537" s="682"/>
      <c r="RAN537" s="682"/>
      <c r="RAO537" s="682"/>
      <c r="RAP537" s="682"/>
      <c r="RAQ537" s="682"/>
      <c r="RAR537" s="682"/>
      <c r="RAS537" s="682"/>
      <c r="RAT537" s="682"/>
      <c r="RAU537" s="682"/>
      <c r="RAV537" s="682"/>
      <c r="RAW537" s="682"/>
      <c r="RAX537" s="682"/>
      <c r="RAY537" s="682"/>
      <c r="RAZ537" s="682"/>
      <c r="RBA537" s="682"/>
      <c r="RBB537" s="682"/>
      <c r="RBC537" s="682"/>
      <c r="RBD537" s="682"/>
      <c r="RBE537" s="682"/>
      <c r="RBF537" s="682"/>
      <c r="RBG537" s="682"/>
      <c r="RBH537" s="682"/>
      <c r="RBI537" s="682"/>
      <c r="RBJ537" s="682"/>
      <c r="RBK537" s="682"/>
      <c r="RBL537" s="682"/>
      <c r="RBM537" s="682"/>
      <c r="RBN537" s="682"/>
      <c r="RBO537" s="682"/>
      <c r="RBP537" s="682"/>
      <c r="RBQ537" s="682"/>
      <c r="RBR537" s="682"/>
      <c r="RBS537" s="682"/>
      <c r="RBT537" s="682"/>
      <c r="RBU537" s="682"/>
      <c r="RBV537" s="682"/>
      <c r="RBW537" s="682"/>
      <c r="RBX537" s="682"/>
      <c r="RBY537" s="682"/>
      <c r="RBZ537" s="682"/>
      <c r="RCA537" s="682"/>
      <c r="RCB537" s="682"/>
      <c r="RCC537" s="682"/>
      <c r="RCD537" s="682"/>
      <c r="RCE537" s="682"/>
      <c r="RCF537" s="682"/>
      <c r="RCG537" s="682"/>
      <c r="RCH537" s="682"/>
      <c r="RCI537" s="682"/>
      <c r="RCJ537" s="682"/>
      <c r="RCK537" s="682"/>
      <c r="RCL537" s="682"/>
      <c r="RCM537" s="682"/>
      <c r="RCN537" s="682"/>
      <c r="RCO537" s="682"/>
      <c r="RCP537" s="682"/>
      <c r="RCQ537" s="682"/>
      <c r="RCR537" s="682"/>
      <c r="RCS537" s="682"/>
      <c r="RCT537" s="682"/>
      <c r="RCU537" s="682"/>
      <c r="RCV537" s="682"/>
      <c r="RCW537" s="682"/>
      <c r="RCX537" s="682"/>
      <c r="RCY537" s="682"/>
      <c r="RCZ537" s="682"/>
      <c r="RDA537" s="682"/>
      <c r="RDB537" s="682"/>
      <c r="RDC537" s="682"/>
      <c r="RDD537" s="682"/>
      <c r="RDE537" s="682"/>
      <c r="RDF537" s="682"/>
      <c r="RDG537" s="682"/>
      <c r="RDH537" s="682"/>
      <c r="RDI537" s="682"/>
      <c r="RDJ537" s="682"/>
      <c r="RDK537" s="682"/>
      <c r="RDL537" s="682"/>
      <c r="RDM537" s="682"/>
      <c r="RDN537" s="682"/>
      <c r="RDO537" s="682"/>
      <c r="RDP537" s="682"/>
      <c r="RDQ537" s="682"/>
      <c r="RDR537" s="682"/>
      <c r="RDS537" s="682"/>
      <c r="RDT537" s="682"/>
      <c r="RDU537" s="682"/>
      <c r="RDV537" s="682"/>
      <c r="RDW537" s="682"/>
      <c r="RDX537" s="682"/>
      <c r="RDY537" s="682"/>
      <c r="RDZ537" s="682"/>
      <c r="REA537" s="682"/>
      <c r="REB537" s="682"/>
      <c r="REC537" s="682"/>
      <c r="RED537" s="682"/>
      <c r="REE537" s="682"/>
      <c r="REF537" s="682"/>
      <c r="REG537" s="682"/>
      <c r="REH537" s="682"/>
      <c r="REI537" s="682"/>
      <c r="REJ537" s="682"/>
      <c r="REK537" s="682"/>
      <c r="REL537" s="682"/>
      <c r="REM537" s="682"/>
      <c r="REN537" s="682"/>
      <c r="REO537" s="682"/>
      <c r="REP537" s="682"/>
      <c r="REQ537" s="682"/>
      <c r="RER537" s="682"/>
      <c r="RES537" s="682"/>
      <c r="RET537" s="682"/>
      <c r="REU537" s="682"/>
      <c r="REV537" s="682"/>
      <c r="REW537" s="682"/>
      <c r="REX537" s="682"/>
      <c r="REY537" s="682"/>
      <c r="REZ537" s="682"/>
      <c r="RFA537" s="682"/>
      <c r="RFB537" s="682"/>
      <c r="RFC537" s="682"/>
      <c r="RFD537" s="682"/>
      <c r="RFE537" s="682"/>
      <c r="RFF537" s="682"/>
      <c r="RFG537" s="682"/>
      <c r="RFH537" s="682"/>
      <c r="RFI537" s="682"/>
      <c r="RFJ537" s="682"/>
      <c r="RFK537" s="682"/>
      <c r="RFL537" s="682"/>
      <c r="RFM537" s="682"/>
      <c r="RFN537" s="682"/>
      <c r="RFO537" s="682"/>
      <c r="RFP537" s="682"/>
      <c r="RFQ537" s="682"/>
      <c r="RFR537" s="682"/>
      <c r="RFS537" s="682"/>
      <c r="RFT537" s="682"/>
      <c r="RFU537" s="682"/>
      <c r="RFV537" s="682"/>
      <c r="RFW537" s="682"/>
      <c r="RFX537" s="682"/>
      <c r="RFY537" s="682"/>
      <c r="RFZ537" s="682"/>
      <c r="RGA537" s="682"/>
      <c r="RGB537" s="682"/>
      <c r="RGC537" s="682"/>
      <c r="RGD537" s="682"/>
      <c r="RGE537" s="682"/>
      <c r="RGF537" s="682"/>
      <c r="RGG537" s="682"/>
      <c r="RGH537" s="682"/>
      <c r="RGI537" s="682"/>
      <c r="RGJ537" s="682"/>
      <c r="RGK537" s="682"/>
      <c r="RGL537" s="682"/>
      <c r="RGM537" s="682"/>
      <c r="RGN537" s="682"/>
      <c r="RGO537" s="682"/>
      <c r="RGP537" s="682"/>
      <c r="RGQ537" s="682"/>
      <c r="RGR537" s="682"/>
      <c r="RGS537" s="682"/>
      <c r="RGT537" s="682"/>
      <c r="RGU537" s="682"/>
      <c r="RGV537" s="682"/>
      <c r="RGW537" s="682"/>
      <c r="RGX537" s="682"/>
      <c r="RGY537" s="682"/>
      <c r="RGZ537" s="682"/>
      <c r="RHA537" s="682"/>
      <c r="RHB537" s="682"/>
      <c r="RHC537" s="682"/>
      <c r="RHD537" s="682"/>
      <c r="RHE537" s="682"/>
      <c r="RHF537" s="682"/>
      <c r="RHG537" s="682"/>
      <c r="RHH537" s="682"/>
      <c r="RHI537" s="682"/>
      <c r="RHJ537" s="682"/>
      <c r="RHK537" s="682"/>
      <c r="RHL537" s="682"/>
      <c r="RHM537" s="682"/>
      <c r="RHN537" s="682"/>
      <c r="RHO537" s="682"/>
      <c r="RHP537" s="682"/>
      <c r="RHQ537" s="682"/>
      <c r="RHR537" s="682"/>
      <c r="RHS537" s="682"/>
      <c r="RHT537" s="682"/>
      <c r="RHU537" s="682"/>
      <c r="RHV537" s="682"/>
      <c r="RHW537" s="682"/>
      <c r="RHX537" s="682"/>
      <c r="RHY537" s="682"/>
      <c r="RHZ537" s="682"/>
      <c r="RIA537" s="682"/>
      <c r="RIB537" s="682"/>
      <c r="RIC537" s="682"/>
      <c r="RID537" s="682"/>
      <c r="RIE537" s="682"/>
      <c r="RIF537" s="682"/>
      <c r="RIG537" s="682"/>
      <c r="RIH537" s="682"/>
      <c r="RII537" s="682"/>
      <c r="RIJ537" s="682"/>
      <c r="RIK537" s="682"/>
      <c r="RIL537" s="682"/>
      <c r="RIM537" s="682"/>
      <c r="RIN537" s="682"/>
      <c r="RIO537" s="682"/>
      <c r="RIP537" s="682"/>
      <c r="RIQ537" s="682"/>
      <c r="RIR537" s="682"/>
      <c r="RIS537" s="682"/>
      <c r="RIT537" s="682"/>
      <c r="RIU537" s="682"/>
      <c r="RIV537" s="682"/>
      <c r="RIW537" s="682"/>
      <c r="RIX537" s="682"/>
      <c r="RIY537" s="682"/>
      <c r="RIZ537" s="682"/>
      <c r="RJA537" s="682"/>
      <c r="RJB537" s="682"/>
      <c r="RJC537" s="682"/>
      <c r="RJD537" s="682"/>
      <c r="RJE537" s="682"/>
      <c r="RJF537" s="682"/>
      <c r="RJG537" s="682"/>
      <c r="RJH537" s="682"/>
      <c r="RJI537" s="682"/>
      <c r="RJJ537" s="682"/>
      <c r="RJK537" s="682"/>
      <c r="RJL537" s="682"/>
      <c r="RJM537" s="682"/>
      <c r="RJN537" s="682"/>
      <c r="RJO537" s="682"/>
      <c r="RJP537" s="682"/>
      <c r="RJQ537" s="682"/>
      <c r="RJR537" s="682"/>
      <c r="RJS537" s="682"/>
      <c r="RJT537" s="682"/>
      <c r="RJU537" s="682"/>
      <c r="RJV537" s="682"/>
      <c r="RJW537" s="682"/>
      <c r="RJX537" s="682"/>
      <c r="RJY537" s="682"/>
      <c r="RJZ537" s="682"/>
      <c r="RKA537" s="682"/>
      <c r="RKB537" s="682"/>
      <c r="RKC537" s="682"/>
      <c r="RKD537" s="682"/>
      <c r="RKE537" s="682"/>
      <c r="RKF537" s="682"/>
      <c r="RKG537" s="682"/>
      <c r="RKH537" s="682"/>
      <c r="RKI537" s="682"/>
      <c r="RKJ537" s="682"/>
      <c r="RKK537" s="682"/>
      <c r="RKL537" s="682"/>
      <c r="RKM537" s="682"/>
      <c r="RKN537" s="682"/>
      <c r="RKO537" s="682"/>
      <c r="RKP537" s="682"/>
      <c r="RKQ537" s="682"/>
      <c r="RKR537" s="682"/>
      <c r="RKS537" s="682"/>
      <c r="RKT537" s="682"/>
      <c r="RKU537" s="682"/>
      <c r="RKV537" s="682"/>
      <c r="RKW537" s="682"/>
      <c r="RKX537" s="682"/>
      <c r="RKY537" s="682"/>
      <c r="RKZ537" s="682"/>
      <c r="RLA537" s="682"/>
      <c r="RLB537" s="682"/>
      <c r="RLC537" s="682"/>
      <c r="RLD537" s="682"/>
      <c r="RLE537" s="682"/>
      <c r="RLF537" s="682"/>
      <c r="RLG537" s="682"/>
      <c r="RLH537" s="682"/>
      <c r="RLI537" s="682"/>
      <c r="RLJ537" s="682"/>
      <c r="RLK537" s="682"/>
      <c r="RLL537" s="682"/>
      <c r="RLM537" s="682"/>
      <c r="RLN537" s="682"/>
      <c r="RLO537" s="682"/>
      <c r="RLP537" s="682"/>
      <c r="RLQ537" s="682"/>
      <c r="RLR537" s="682"/>
      <c r="RLS537" s="682"/>
      <c r="RLT537" s="682"/>
      <c r="RLU537" s="682"/>
      <c r="RLV537" s="682"/>
      <c r="RLW537" s="682"/>
      <c r="RLX537" s="682"/>
      <c r="RLY537" s="682"/>
      <c r="RLZ537" s="682"/>
      <c r="RMA537" s="682"/>
      <c r="RMB537" s="682"/>
      <c r="RMC537" s="682"/>
      <c r="RMD537" s="682"/>
      <c r="RME537" s="682"/>
      <c r="RMF537" s="682"/>
      <c r="RMG537" s="682"/>
      <c r="RMH537" s="682"/>
      <c r="RMI537" s="682"/>
      <c r="RMJ537" s="682"/>
      <c r="RMK537" s="682"/>
      <c r="RML537" s="682"/>
      <c r="RMM537" s="682"/>
      <c r="RMN537" s="682"/>
      <c r="RMO537" s="682"/>
      <c r="RMP537" s="682"/>
      <c r="RMQ537" s="682"/>
      <c r="RMR537" s="682"/>
      <c r="RMS537" s="682"/>
      <c r="RMT537" s="682"/>
      <c r="RMU537" s="682"/>
      <c r="RMV537" s="682"/>
      <c r="RMW537" s="682"/>
      <c r="RMX537" s="682"/>
      <c r="RMY537" s="682"/>
      <c r="RMZ537" s="682"/>
      <c r="RNA537" s="682"/>
      <c r="RNB537" s="682"/>
      <c r="RNC537" s="682"/>
      <c r="RND537" s="682"/>
      <c r="RNE537" s="682"/>
      <c r="RNF537" s="682"/>
      <c r="RNG537" s="682"/>
      <c r="RNH537" s="682"/>
      <c r="RNI537" s="682"/>
      <c r="RNJ537" s="682"/>
      <c r="RNK537" s="682"/>
      <c r="RNL537" s="682"/>
      <c r="RNM537" s="682"/>
      <c r="RNN537" s="682"/>
      <c r="RNO537" s="682"/>
      <c r="RNP537" s="682"/>
      <c r="RNQ537" s="682"/>
      <c r="RNR537" s="682"/>
      <c r="RNS537" s="682"/>
      <c r="RNT537" s="682"/>
      <c r="RNU537" s="682"/>
      <c r="RNV537" s="682"/>
      <c r="RNW537" s="682"/>
      <c r="RNX537" s="682"/>
      <c r="RNY537" s="682"/>
      <c r="RNZ537" s="682"/>
      <c r="ROA537" s="682"/>
      <c r="ROB537" s="682"/>
      <c r="ROC537" s="682"/>
      <c r="ROD537" s="682"/>
      <c r="ROE537" s="682"/>
      <c r="ROF537" s="682"/>
      <c r="ROG537" s="682"/>
      <c r="ROH537" s="682"/>
      <c r="ROI537" s="682"/>
      <c r="ROJ537" s="682"/>
      <c r="ROK537" s="682"/>
      <c r="ROL537" s="682"/>
      <c r="ROM537" s="682"/>
      <c r="RON537" s="682"/>
      <c r="ROO537" s="682"/>
      <c r="ROP537" s="682"/>
      <c r="ROQ537" s="682"/>
      <c r="ROR537" s="682"/>
      <c r="ROS537" s="682"/>
      <c r="ROT537" s="682"/>
      <c r="ROU537" s="682"/>
      <c r="ROV537" s="682"/>
      <c r="ROW537" s="682"/>
      <c r="ROX537" s="682"/>
      <c r="ROY537" s="682"/>
      <c r="ROZ537" s="682"/>
      <c r="RPA537" s="682"/>
      <c r="RPB537" s="682"/>
      <c r="RPC537" s="682"/>
      <c r="RPD537" s="682"/>
      <c r="RPE537" s="682"/>
      <c r="RPF537" s="682"/>
      <c r="RPG537" s="682"/>
      <c r="RPH537" s="682"/>
      <c r="RPI537" s="682"/>
      <c r="RPJ537" s="682"/>
      <c r="RPK537" s="682"/>
      <c r="RPL537" s="682"/>
      <c r="RPM537" s="682"/>
      <c r="RPN537" s="682"/>
      <c r="RPO537" s="682"/>
      <c r="RPP537" s="682"/>
      <c r="RPQ537" s="682"/>
      <c r="RPR537" s="682"/>
      <c r="RPS537" s="682"/>
      <c r="RPT537" s="682"/>
      <c r="RPU537" s="682"/>
      <c r="RPV537" s="682"/>
      <c r="RPW537" s="682"/>
      <c r="RPX537" s="682"/>
      <c r="RPY537" s="682"/>
      <c r="RPZ537" s="682"/>
      <c r="RQA537" s="682"/>
      <c r="RQB537" s="682"/>
      <c r="RQC537" s="682"/>
      <c r="RQD537" s="682"/>
      <c r="RQE537" s="682"/>
      <c r="RQF537" s="682"/>
      <c r="RQG537" s="682"/>
      <c r="RQH537" s="682"/>
      <c r="RQI537" s="682"/>
      <c r="RQJ537" s="682"/>
      <c r="RQK537" s="682"/>
      <c r="RQL537" s="682"/>
      <c r="RQM537" s="682"/>
      <c r="RQN537" s="682"/>
      <c r="RQO537" s="682"/>
      <c r="RQP537" s="682"/>
      <c r="RQQ537" s="682"/>
      <c r="RQR537" s="682"/>
      <c r="RQS537" s="682"/>
      <c r="RQT537" s="682"/>
      <c r="RQU537" s="682"/>
      <c r="RQV537" s="682"/>
      <c r="RQW537" s="682"/>
      <c r="RQX537" s="682"/>
      <c r="RQY537" s="682"/>
      <c r="RQZ537" s="682"/>
      <c r="RRA537" s="682"/>
      <c r="RRB537" s="682"/>
      <c r="RRC537" s="682"/>
      <c r="RRD537" s="682"/>
      <c r="RRE537" s="682"/>
      <c r="RRF537" s="682"/>
      <c r="RRG537" s="682"/>
      <c r="RRH537" s="682"/>
      <c r="RRI537" s="682"/>
      <c r="RRJ537" s="682"/>
      <c r="RRK537" s="682"/>
      <c r="RRL537" s="682"/>
      <c r="RRM537" s="682"/>
      <c r="RRN537" s="682"/>
      <c r="RRO537" s="682"/>
      <c r="RRP537" s="682"/>
      <c r="RRQ537" s="682"/>
      <c r="RRR537" s="682"/>
      <c r="RRS537" s="682"/>
      <c r="RRT537" s="682"/>
      <c r="RRU537" s="682"/>
      <c r="RRV537" s="682"/>
      <c r="RRW537" s="682"/>
      <c r="RRX537" s="682"/>
      <c r="RRY537" s="682"/>
      <c r="RRZ537" s="682"/>
      <c r="RSA537" s="682"/>
      <c r="RSB537" s="682"/>
      <c r="RSC537" s="682"/>
      <c r="RSD537" s="682"/>
      <c r="RSE537" s="682"/>
      <c r="RSF537" s="682"/>
      <c r="RSG537" s="682"/>
      <c r="RSH537" s="682"/>
      <c r="RSI537" s="682"/>
      <c r="RSJ537" s="682"/>
      <c r="RSK537" s="682"/>
      <c r="RSL537" s="682"/>
      <c r="RSM537" s="682"/>
      <c r="RSN537" s="682"/>
      <c r="RSO537" s="682"/>
      <c r="RSP537" s="682"/>
      <c r="RSQ537" s="682"/>
      <c r="RSR537" s="682"/>
      <c r="RSS537" s="682"/>
      <c r="RST537" s="682"/>
      <c r="RSU537" s="682"/>
      <c r="RSV537" s="682"/>
      <c r="RSW537" s="682"/>
      <c r="RSX537" s="682"/>
      <c r="RSY537" s="682"/>
      <c r="RSZ537" s="682"/>
      <c r="RTA537" s="682"/>
      <c r="RTB537" s="682"/>
      <c r="RTC537" s="682"/>
      <c r="RTD537" s="682"/>
      <c r="RTE537" s="682"/>
      <c r="RTF537" s="682"/>
      <c r="RTG537" s="682"/>
      <c r="RTH537" s="682"/>
      <c r="RTI537" s="682"/>
      <c r="RTJ537" s="682"/>
      <c r="RTK537" s="682"/>
      <c r="RTL537" s="682"/>
      <c r="RTM537" s="682"/>
      <c r="RTN537" s="682"/>
      <c r="RTO537" s="682"/>
      <c r="RTP537" s="682"/>
      <c r="RTQ537" s="682"/>
      <c r="RTR537" s="682"/>
      <c r="RTS537" s="682"/>
      <c r="RTT537" s="682"/>
      <c r="RTU537" s="682"/>
      <c r="RTV537" s="682"/>
      <c r="RTW537" s="682"/>
      <c r="RTX537" s="682"/>
      <c r="RTY537" s="682"/>
      <c r="RTZ537" s="682"/>
      <c r="RUA537" s="682"/>
      <c r="RUB537" s="682"/>
      <c r="RUC537" s="682"/>
      <c r="RUD537" s="682"/>
      <c r="RUE537" s="682"/>
      <c r="RUF537" s="682"/>
      <c r="RUG537" s="682"/>
      <c r="RUH537" s="682"/>
      <c r="RUI537" s="682"/>
      <c r="RUJ537" s="682"/>
      <c r="RUK537" s="682"/>
      <c r="RUL537" s="682"/>
      <c r="RUM537" s="682"/>
      <c r="RUN537" s="682"/>
      <c r="RUO537" s="682"/>
      <c r="RUP537" s="682"/>
      <c r="RUQ537" s="682"/>
      <c r="RUR537" s="682"/>
      <c r="RUS537" s="682"/>
      <c r="RUT537" s="682"/>
      <c r="RUU537" s="682"/>
      <c r="RUV537" s="682"/>
      <c r="RUW537" s="682"/>
      <c r="RUX537" s="682"/>
      <c r="RUY537" s="682"/>
      <c r="RUZ537" s="682"/>
      <c r="RVA537" s="682"/>
      <c r="RVB537" s="682"/>
      <c r="RVC537" s="682"/>
      <c r="RVD537" s="682"/>
      <c r="RVE537" s="682"/>
      <c r="RVF537" s="682"/>
      <c r="RVG537" s="682"/>
      <c r="RVH537" s="682"/>
      <c r="RVI537" s="682"/>
      <c r="RVJ537" s="682"/>
      <c r="RVK537" s="682"/>
      <c r="RVL537" s="682"/>
      <c r="RVM537" s="682"/>
      <c r="RVN537" s="682"/>
      <c r="RVO537" s="682"/>
      <c r="RVP537" s="682"/>
      <c r="RVQ537" s="682"/>
      <c r="RVR537" s="682"/>
      <c r="RVS537" s="682"/>
      <c r="RVT537" s="682"/>
      <c r="RVU537" s="682"/>
      <c r="RVV537" s="682"/>
      <c r="RVW537" s="682"/>
      <c r="RVX537" s="682"/>
      <c r="RVY537" s="682"/>
      <c r="RVZ537" s="682"/>
      <c r="RWA537" s="682"/>
      <c r="RWB537" s="682"/>
      <c r="RWC537" s="682"/>
      <c r="RWD537" s="682"/>
      <c r="RWE537" s="682"/>
      <c r="RWF537" s="682"/>
      <c r="RWG537" s="682"/>
      <c r="RWH537" s="682"/>
      <c r="RWI537" s="682"/>
      <c r="RWJ537" s="682"/>
      <c r="RWK537" s="682"/>
      <c r="RWL537" s="682"/>
      <c r="RWM537" s="682"/>
      <c r="RWN537" s="682"/>
      <c r="RWO537" s="682"/>
      <c r="RWP537" s="682"/>
      <c r="RWQ537" s="682"/>
      <c r="RWR537" s="682"/>
      <c r="RWS537" s="682"/>
      <c r="RWT537" s="682"/>
      <c r="RWU537" s="682"/>
      <c r="RWV537" s="682"/>
      <c r="RWW537" s="682"/>
      <c r="RWX537" s="682"/>
      <c r="RWY537" s="682"/>
      <c r="RWZ537" s="682"/>
      <c r="RXA537" s="682"/>
      <c r="RXB537" s="682"/>
      <c r="RXC537" s="682"/>
      <c r="RXD537" s="682"/>
      <c r="RXE537" s="682"/>
      <c r="RXF537" s="682"/>
      <c r="RXG537" s="682"/>
      <c r="RXH537" s="682"/>
      <c r="RXI537" s="682"/>
      <c r="RXJ537" s="682"/>
      <c r="RXK537" s="682"/>
      <c r="RXL537" s="682"/>
      <c r="RXM537" s="682"/>
      <c r="RXN537" s="682"/>
      <c r="RXO537" s="682"/>
      <c r="RXP537" s="682"/>
      <c r="RXQ537" s="682"/>
      <c r="RXR537" s="682"/>
      <c r="RXS537" s="682"/>
      <c r="RXT537" s="682"/>
      <c r="RXU537" s="682"/>
      <c r="RXV537" s="682"/>
      <c r="RXW537" s="682"/>
      <c r="RXX537" s="682"/>
      <c r="RXY537" s="682"/>
      <c r="RXZ537" s="682"/>
      <c r="RYA537" s="682"/>
      <c r="RYB537" s="682"/>
      <c r="RYC537" s="682"/>
      <c r="RYD537" s="682"/>
      <c r="RYE537" s="682"/>
      <c r="RYF537" s="682"/>
      <c r="RYG537" s="682"/>
      <c r="RYH537" s="682"/>
      <c r="RYI537" s="682"/>
      <c r="RYJ537" s="682"/>
      <c r="RYK537" s="682"/>
      <c r="RYL537" s="682"/>
      <c r="RYM537" s="682"/>
      <c r="RYN537" s="682"/>
      <c r="RYO537" s="682"/>
      <c r="RYP537" s="682"/>
      <c r="RYQ537" s="682"/>
      <c r="RYR537" s="682"/>
      <c r="RYS537" s="682"/>
      <c r="RYT537" s="682"/>
      <c r="RYU537" s="682"/>
      <c r="RYV537" s="682"/>
      <c r="RYW537" s="682"/>
      <c r="RYX537" s="682"/>
      <c r="RYY537" s="682"/>
      <c r="RYZ537" s="682"/>
      <c r="RZA537" s="682"/>
      <c r="RZB537" s="682"/>
      <c r="RZC537" s="682"/>
      <c r="RZD537" s="682"/>
      <c r="RZE537" s="682"/>
      <c r="RZF537" s="682"/>
      <c r="RZG537" s="682"/>
      <c r="RZH537" s="682"/>
      <c r="RZI537" s="682"/>
      <c r="RZJ537" s="682"/>
      <c r="RZK537" s="682"/>
      <c r="RZL537" s="682"/>
      <c r="RZM537" s="682"/>
      <c r="RZN537" s="682"/>
      <c r="RZO537" s="682"/>
      <c r="RZP537" s="682"/>
      <c r="RZQ537" s="682"/>
      <c r="RZR537" s="682"/>
      <c r="RZS537" s="682"/>
      <c r="RZT537" s="682"/>
      <c r="RZU537" s="682"/>
      <c r="RZV537" s="682"/>
      <c r="RZW537" s="682"/>
      <c r="RZX537" s="682"/>
      <c r="RZY537" s="682"/>
      <c r="RZZ537" s="682"/>
      <c r="SAA537" s="682"/>
      <c r="SAB537" s="682"/>
      <c r="SAC537" s="682"/>
      <c r="SAD537" s="682"/>
      <c r="SAE537" s="682"/>
      <c r="SAF537" s="682"/>
      <c r="SAG537" s="682"/>
      <c r="SAH537" s="682"/>
      <c r="SAI537" s="682"/>
      <c r="SAJ537" s="682"/>
      <c r="SAK537" s="682"/>
      <c r="SAL537" s="682"/>
      <c r="SAM537" s="682"/>
      <c r="SAN537" s="682"/>
      <c r="SAO537" s="682"/>
      <c r="SAP537" s="682"/>
      <c r="SAQ537" s="682"/>
      <c r="SAR537" s="682"/>
      <c r="SAS537" s="682"/>
      <c r="SAT537" s="682"/>
      <c r="SAU537" s="682"/>
      <c r="SAV537" s="682"/>
      <c r="SAW537" s="682"/>
      <c r="SAX537" s="682"/>
      <c r="SAY537" s="682"/>
      <c r="SAZ537" s="682"/>
      <c r="SBA537" s="682"/>
      <c r="SBB537" s="682"/>
      <c r="SBC537" s="682"/>
      <c r="SBD537" s="682"/>
      <c r="SBE537" s="682"/>
      <c r="SBF537" s="682"/>
      <c r="SBG537" s="682"/>
      <c r="SBH537" s="682"/>
      <c r="SBI537" s="682"/>
      <c r="SBJ537" s="682"/>
      <c r="SBK537" s="682"/>
      <c r="SBL537" s="682"/>
      <c r="SBM537" s="682"/>
      <c r="SBN537" s="682"/>
      <c r="SBO537" s="682"/>
      <c r="SBP537" s="682"/>
      <c r="SBQ537" s="682"/>
      <c r="SBR537" s="682"/>
      <c r="SBS537" s="682"/>
      <c r="SBT537" s="682"/>
      <c r="SBU537" s="682"/>
      <c r="SBV537" s="682"/>
      <c r="SBW537" s="682"/>
      <c r="SBX537" s="682"/>
      <c r="SBY537" s="682"/>
      <c r="SBZ537" s="682"/>
      <c r="SCA537" s="682"/>
      <c r="SCB537" s="682"/>
      <c r="SCC537" s="682"/>
      <c r="SCD537" s="682"/>
      <c r="SCE537" s="682"/>
      <c r="SCF537" s="682"/>
      <c r="SCG537" s="682"/>
      <c r="SCH537" s="682"/>
      <c r="SCI537" s="682"/>
      <c r="SCJ537" s="682"/>
      <c r="SCK537" s="682"/>
      <c r="SCL537" s="682"/>
      <c r="SCM537" s="682"/>
      <c r="SCN537" s="682"/>
      <c r="SCO537" s="682"/>
      <c r="SCP537" s="682"/>
      <c r="SCQ537" s="682"/>
      <c r="SCR537" s="682"/>
      <c r="SCS537" s="682"/>
      <c r="SCT537" s="682"/>
      <c r="SCU537" s="682"/>
      <c r="SCV537" s="682"/>
      <c r="SCW537" s="682"/>
      <c r="SCX537" s="682"/>
      <c r="SCY537" s="682"/>
      <c r="SCZ537" s="682"/>
      <c r="SDA537" s="682"/>
      <c r="SDB537" s="682"/>
      <c r="SDC537" s="682"/>
      <c r="SDD537" s="682"/>
      <c r="SDE537" s="682"/>
      <c r="SDF537" s="682"/>
      <c r="SDG537" s="682"/>
      <c r="SDH537" s="682"/>
      <c r="SDI537" s="682"/>
      <c r="SDJ537" s="682"/>
      <c r="SDK537" s="682"/>
      <c r="SDL537" s="682"/>
      <c r="SDM537" s="682"/>
      <c r="SDN537" s="682"/>
      <c r="SDO537" s="682"/>
      <c r="SDP537" s="682"/>
      <c r="SDQ537" s="682"/>
      <c r="SDR537" s="682"/>
      <c r="SDS537" s="682"/>
      <c r="SDT537" s="682"/>
      <c r="SDU537" s="682"/>
      <c r="SDV537" s="682"/>
      <c r="SDW537" s="682"/>
      <c r="SDX537" s="682"/>
      <c r="SDY537" s="682"/>
      <c r="SDZ537" s="682"/>
      <c r="SEA537" s="682"/>
      <c r="SEB537" s="682"/>
      <c r="SEC537" s="682"/>
      <c r="SED537" s="682"/>
      <c r="SEE537" s="682"/>
      <c r="SEF537" s="682"/>
      <c r="SEG537" s="682"/>
      <c r="SEH537" s="682"/>
      <c r="SEI537" s="682"/>
      <c r="SEJ537" s="682"/>
      <c r="SEK537" s="682"/>
      <c r="SEL537" s="682"/>
      <c r="SEM537" s="682"/>
      <c r="SEN537" s="682"/>
      <c r="SEO537" s="682"/>
      <c r="SEP537" s="682"/>
      <c r="SEQ537" s="682"/>
      <c r="SER537" s="682"/>
      <c r="SES537" s="682"/>
      <c r="SET537" s="682"/>
      <c r="SEU537" s="682"/>
      <c r="SEV537" s="682"/>
      <c r="SEW537" s="682"/>
      <c r="SEX537" s="682"/>
      <c r="SEY537" s="682"/>
      <c r="SEZ537" s="682"/>
      <c r="SFA537" s="682"/>
      <c r="SFB537" s="682"/>
      <c r="SFC537" s="682"/>
      <c r="SFD537" s="682"/>
      <c r="SFE537" s="682"/>
      <c r="SFF537" s="682"/>
      <c r="SFG537" s="682"/>
      <c r="SFH537" s="682"/>
      <c r="SFI537" s="682"/>
      <c r="SFJ537" s="682"/>
      <c r="SFK537" s="682"/>
      <c r="SFL537" s="682"/>
      <c r="SFM537" s="682"/>
      <c r="SFN537" s="682"/>
      <c r="SFO537" s="682"/>
      <c r="SFP537" s="682"/>
      <c r="SFQ537" s="682"/>
      <c r="SFR537" s="682"/>
      <c r="SFS537" s="682"/>
      <c r="SFT537" s="682"/>
      <c r="SFU537" s="682"/>
      <c r="SFV537" s="682"/>
      <c r="SFW537" s="682"/>
      <c r="SFX537" s="682"/>
      <c r="SFY537" s="682"/>
      <c r="SFZ537" s="682"/>
      <c r="SGA537" s="682"/>
      <c r="SGB537" s="682"/>
      <c r="SGC537" s="682"/>
      <c r="SGD537" s="682"/>
      <c r="SGE537" s="682"/>
      <c r="SGF537" s="682"/>
      <c r="SGG537" s="682"/>
      <c r="SGH537" s="682"/>
      <c r="SGI537" s="682"/>
      <c r="SGJ537" s="682"/>
      <c r="SGK537" s="682"/>
      <c r="SGL537" s="682"/>
      <c r="SGM537" s="682"/>
      <c r="SGN537" s="682"/>
      <c r="SGO537" s="682"/>
      <c r="SGP537" s="682"/>
      <c r="SGQ537" s="682"/>
      <c r="SGR537" s="682"/>
      <c r="SGS537" s="682"/>
      <c r="SGT537" s="682"/>
      <c r="SGU537" s="682"/>
      <c r="SGV537" s="682"/>
      <c r="SGW537" s="682"/>
      <c r="SGX537" s="682"/>
      <c r="SGY537" s="682"/>
      <c r="SGZ537" s="682"/>
      <c r="SHA537" s="682"/>
      <c r="SHB537" s="682"/>
      <c r="SHC537" s="682"/>
      <c r="SHD537" s="682"/>
      <c r="SHE537" s="682"/>
      <c r="SHF537" s="682"/>
      <c r="SHG537" s="682"/>
      <c r="SHH537" s="682"/>
      <c r="SHI537" s="682"/>
      <c r="SHJ537" s="682"/>
      <c r="SHK537" s="682"/>
      <c r="SHL537" s="682"/>
      <c r="SHM537" s="682"/>
      <c r="SHN537" s="682"/>
      <c r="SHO537" s="682"/>
      <c r="SHP537" s="682"/>
      <c r="SHQ537" s="682"/>
      <c r="SHR537" s="682"/>
      <c r="SHS537" s="682"/>
      <c r="SHT537" s="682"/>
      <c r="SHU537" s="682"/>
      <c r="SHV537" s="682"/>
      <c r="SHW537" s="682"/>
      <c r="SHX537" s="682"/>
      <c r="SHY537" s="682"/>
      <c r="SHZ537" s="682"/>
      <c r="SIA537" s="682"/>
      <c r="SIB537" s="682"/>
      <c r="SIC537" s="682"/>
      <c r="SID537" s="682"/>
      <c r="SIE537" s="682"/>
      <c r="SIF537" s="682"/>
      <c r="SIG537" s="682"/>
      <c r="SIH537" s="682"/>
      <c r="SII537" s="682"/>
      <c r="SIJ537" s="682"/>
      <c r="SIK537" s="682"/>
      <c r="SIL537" s="682"/>
      <c r="SIM537" s="682"/>
      <c r="SIN537" s="682"/>
      <c r="SIO537" s="682"/>
      <c r="SIP537" s="682"/>
      <c r="SIQ537" s="682"/>
      <c r="SIR537" s="682"/>
      <c r="SIS537" s="682"/>
      <c r="SIT537" s="682"/>
      <c r="SIU537" s="682"/>
      <c r="SIV537" s="682"/>
      <c r="SIW537" s="682"/>
      <c r="SIX537" s="682"/>
      <c r="SIY537" s="682"/>
      <c r="SIZ537" s="682"/>
      <c r="SJA537" s="682"/>
      <c r="SJB537" s="682"/>
      <c r="SJC537" s="682"/>
      <c r="SJD537" s="682"/>
      <c r="SJE537" s="682"/>
      <c r="SJF537" s="682"/>
      <c r="SJG537" s="682"/>
      <c r="SJH537" s="682"/>
      <c r="SJI537" s="682"/>
      <c r="SJJ537" s="682"/>
      <c r="SJK537" s="682"/>
      <c r="SJL537" s="682"/>
      <c r="SJM537" s="682"/>
      <c r="SJN537" s="682"/>
      <c r="SJO537" s="682"/>
      <c r="SJP537" s="682"/>
      <c r="SJQ537" s="682"/>
      <c r="SJR537" s="682"/>
      <c r="SJS537" s="682"/>
      <c r="SJT537" s="682"/>
      <c r="SJU537" s="682"/>
      <c r="SJV537" s="682"/>
      <c r="SJW537" s="682"/>
      <c r="SJX537" s="682"/>
      <c r="SJY537" s="682"/>
      <c r="SJZ537" s="682"/>
      <c r="SKA537" s="682"/>
      <c r="SKB537" s="682"/>
      <c r="SKC537" s="682"/>
      <c r="SKD537" s="682"/>
      <c r="SKE537" s="682"/>
      <c r="SKF537" s="682"/>
      <c r="SKG537" s="682"/>
      <c r="SKH537" s="682"/>
      <c r="SKI537" s="682"/>
      <c r="SKJ537" s="682"/>
      <c r="SKK537" s="682"/>
      <c r="SKL537" s="682"/>
      <c r="SKM537" s="682"/>
      <c r="SKN537" s="682"/>
      <c r="SKO537" s="682"/>
      <c r="SKP537" s="682"/>
      <c r="SKQ537" s="682"/>
      <c r="SKR537" s="682"/>
      <c r="SKS537" s="682"/>
      <c r="SKT537" s="682"/>
      <c r="SKU537" s="682"/>
      <c r="SKV537" s="682"/>
      <c r="SKW537" s="682"/>
      <c r="SKX537" s="682"/>
      <c r="SKY537" s="682"/>
      <c r="SKZ537" s="682"/>
      <c r="SLA537" s="682"/>
      <c r="SLB537" s="682"/>
      <c r="SLC537" s="682"/>
      <c r="SLD537" s="682"/>
      <c r="SLE537" s="682"/>
      <c r="SLF537" s="682"/>
      <c r="SLG537" s="682"/>
      <c r="SLH537" s="682"/>
      <c r="SLI537" s="682"/>
      <c r="SLJ537" s="682"/>
      <c r="SLK537" s="682"/>
      <c r="SLL537" s="682"/>
      <c r="SLM537" s="682"/>
      <c r="SLN537" s="682"/>
      <c r="SLO537" s="682"/>
      <c r="SLP537" s="682"/>
      <c r="SLQ537" s="682"/>
      <c r="SLR537" s="682"/>
      <c r="SLS537" s="682"/>
      <c r="SLT537" s="682"/>
      <c r="SLU537" s="682"/>
      <c r="SLV537" s="682"/>
      <c r="SLW537" s="682"/>
      <c r="SLX537" s="682"/>
      <c r="SLY537" s="682"/>
      <c r="SLZ537" s="682"/>
      <c r="SMA537" s="682"/>
      <c r="SMB537" s="682"/>
      <c r="SMC537" s="682"/>
      <c r="SMD537" s="682"/>
      <c r="SME537" s="682"/>
      <c r="SMF537" s="682"/>
      <c r="SMG537" s="682"/>
      <c r="SMH537" s="682"/>
      <c r="SMI537" s="682"/>
      <c r="SMJ537" s="682"/>
      <c r="SMK537" s="682"/>
      <c r="SML537" s="682"/>
      <c r="SMM537" s="682"/>
      <c r="SMN537" s="682"/>
      <c r="SMO537" s="682"/>
      <c r="SMP537" s="682"/>
      <c r="SMQ537" s="682"/>
      <c r="SMR537" s="682"/>
      <c r="SMS537" s="682"/>
      <c r="SMT537" s="682"/>
      <c r="SMU537" s="682"/>
      <c r="SMV537" s="682"/>
      <c r="SMW537" s="682"/>
      <c r="SMX537" s="682"/>
      <c r="SMY537" s="682"/>
      <c r="SMZ537" s="682"/>
      <c r="SNA537" s="682"/>
      <c r="SNB537" s="682"/>
      <c r="SNC537" s="682"/>
      <c r="SND537" s="682"/>
      <c r="SNE537" s="682"/>
      <c r="SNF537" s="682"/>
      <c r="SNG537" s="682"/>
      <c r="SNH537" s="682"/>
      <c r="SNI537" s="682"/>
      <c r="SNJ537" s="682"/>
      <c r="SNK537" s="682"/>
      <c r="SNL537" s="682"/>
      <c r="SNM537" s="682"/>
      <c r="SNN537" s="682"/>
      <c r="SNO537" s="682"/>
      <c r="SNP537" s="682"/>
      <c r="SNQ537" s="682"/>
      <c r="SNR537" s="682"/>
      <c r="SNS537" s="682"/>
      <c r="SNT537" s="682"/>
      <c r="SNU537" s="682"/>
      <c r="SNV537" s="682"/>
      <c r="SNW537" s="682"/>
      <c r="SNX537" s="682"/>
      <c r="SNY537" s="682"/>
      <c r="SNZ537" s="682"/>
      <c r="SOA537" s="682"/>
      <c r="SOB537" s="682"/>
      <c r="SOC537" s="682"/>
      <c r="SOD537" s="682"/>
      <c r="SOE537" s="682"/>
      <c r="SOF537" s="682"/>
      <c r="SOG537" s="682"/>
      <c r="SOH537" s="682"/>
      <c r="SOI537" s="682"/>
      <c r="SOJ537" s="682"/>
      <c r="SOK537" s="682"/>
      <c r="SOL537" s="682"/>
      <c r="SOM537" s="682"/>
      <c r="SON537" s="682"/>
      <c r="SOO537" s="682"/>
      <c r="SOP537" s="682"/>
      <c r="SOQ537" s="682"/>
      <c r="SOR537" s="682"/>
      <c r="SOS537" s="682"/>
      <c r="SOT537" s="682"/>
      <c r="SOU537" s="682"/>
      <c r="SOV537" s="682"/>
      <c r="SOW537" s="682"/>
      <c r="SOX537" s="682"/>
      <c r="SOY537" s="682"/>
      <c r="SOZ537" s="682"/>
      <c r="SPA537" s="682"/>
      <c r="SPB537" s="682"/>
      <c r="SPC537" s="682"/>
      <c r="SPD537" s="682"/>
      <c r="SPE537" s="682"/>
      <c r="SPF537" s="682"/>
      <c r="SPG537" s="682"/>
      <c r="SPH537" s="682"/>
      <c r="SPI537" s="682"/>
      <c r="SPJ537" s="682"/>
      <c r="SPK537" s="682"/>
      <c r="SPL537" s="682"/>
      <c r="SPM537" s="682"/>
      <c r="SPN537" s="682"/>
      <c r="SPO537" s="682"/>
      <c r="SPP537" s="682"/>
      <c r="SPQ537" s="682"/>
      <c r="SPR537" s="682"/>
      <c r="SPS537" s="682"/>
      <c r="SPT537" s="682"/>
      <c r="SPU537" s="682"/>
      <c r="SPV537" s="682"/>
      <c r="SPW537" s="682"/>
      <c r="SPX537" s="682"/>
      <c r="SPY537" s="682"/>
      <c r="SPZ537" s="682"/>
      <c r="SQA537" s="682"/>
      <c r="SQB537" s="682"/>
      <c r="SQC537" s="682"/>
      <c r="SQD537" s="682"/>
      <c r="SQE537" s="682"/>
      <c r="SQF537" s="682"/>
      <c r="SQG537" s="682"/>
      <c r="SQH537" s="682"/>
      <c r="SQI537" s="682"/>
      <c r="SQJ537" s="682"/>
      <c r="SQK537" s="682"/>
      <c r="SQL537" s="682"/>
      <c r="SQM537" s="682"/>
      <c r="SQN537" s="682"/>
      <c r="SQO537" s="682"/>
      <c r="SQP537" s="682"/>
      <c r="SQQ537" s="682"/>
      <c r="SQR537" s="682"/>
      <c r="SQS537" s="682"/>
      <c r="SQT537" s="682"/>
      <c r="SQU537" s="682"/>
      <c r="SQV537" s="682"/>
      <c r="SQW537" s="682"/>
      <c r="SQX537" s="682"/>
      <c r="SQY537" s="682"/>
      <c r="SQZ537" s="682"/>
      <c r="SRA537" s="682"/>
      <c r="SRB537" s="682"/>
      <c r="SRC537" s="682"/>
      <c r="SRD537" s="682"/>
      <c r="SRE537" s="682"/>
      <c r="SRF537" s="682"/>
      <c r="SRG537" s="682"/>
      <c r="SRH537" s="682"/>
      <c r="SRI537" s="682"/>
      <c r="SRJ537" s="682"/>
      <c r="SRK537" s="682"/>
      <c r="SRL537" s="682"/>
      <c r="SRM537" s="682"/>
      <c r="SRN537" s="682"/>
      <c r="SRO537" s="682"/>
      <c r="SRP537" s="682"/>
      <c r="SRQ537" s="682"/>
      <c r="SRR537" s="682"/>
      <c r="SRS537" s="682"/>
      <c r="SRT537" s="682"/>
      <c r="SRU537" s="682"/>
      <c r="SRV537" s="682"/>
      <c r="SRW537" s="682"/>
      <c r="SRX537" s="682"/>
      <c r="SRY537" s="682"/>
      <c r="SRZ537" s="682"/>
      <c r="SSA537" s="682"/>
      <c r="SSB537" s="682"/>
      <c r="SSC537" s="682"/>
      <c r="SSD537" s="682"/>
      <c r="SSE537" s="682"/>
      <c r="SSF537" s="682"/>
      <c r="SSG537" s="682"/>
      <c r="SSH537" s="682"/>
      <c r="SSI537" s="682"/>
      <c r="SSJ537" s="682"/>
      <c r="SSK537" s="682"/>
      <c r="SSL537" s="682"/>
      <c r="SSM537" s="682"/>
      <c r="SSN537" s="682"/>
      <c r="SSO537" s="682"/>
      <c r="SSP537" s="682"/>
      <c r="SSQ537" s="682"/>
      <c r="SSR537" s="682"/>
      <c r="SSS537" s="682"/>
      <c r="SST537" s="682"/>
      <c r="SSU537" s="682"/>
      <c r="SSV537" s="682"/>
      <c r="SSW537" s="682"/>
      <c r="SSX537" s="682"/>
      <c r="SSY537" s="682"/>
      <c r="SSZ537" s="682"/>
      <c r="STA537" s="682"/>
      <c r="STB537" s="682"/>
      <c r="STC537" s="682"/>
      <c r="STD537" s="682"/>
      <c r="STE537" s="682"/>
      <c r="STF537" s="682"/>
      <c r="STG537" s="682"/>
      <c r="STH537" s="682"/>
      <c r="STI537" s="682"/>
      <c r="STJ537" s="682"/>
      <c r="STK537" s="682"/>
      <c r="STL537" s="682"/>
      <c r="STM537" s="682"/>
      <c r="STN537" s="682"/>
      <c r="STO537" s="682"/>
      <c r="STP537" s="682"/>
      <c r="STQ537" s="682"/>
      <c r="STR537" s="682"/>
      <c r="STS537" s="682"/>
      <c r="STT537" s="682"/>
      <c r="STU537" s="682"/>
      <c r="STV537" s="682"/>
      <c r="STW537" s="682"/>
      <c r="STX537" s="682"/>
      <c r="STY537" s="682"/>
      <c r="STZ537" s="682"/>
      <c r="SUA537" s="682"/>
      <c r="SUB537" s="682"/>
      <c r="SUC537" s="682"/>
      <c r="SUD537" s="682"/>
      <c r="SUE537" s="682"/>
      <c r="SUF537" s="682"/>
      <c r="SUG537" s="682"/>
      <c r="SUH537" s="682"/>
      <c r="SUI537" s="682"/>
      <c r="SUJ537" s="682"/>
      <c r="SUK537" s="682"/>
      <c r="SUL537" s="682"/>
      <c r="SUM537" s="682"/>
      <c r="SUN537" s="682"/>
      <c r="SUO537" s="682"/>
      <c r="SUP537" s="682"/>
      <c r="SUQ537" s="682"/>
      <c r="SUR537" s="682"/>
      <c r="SUS537" s="682"/>
      <c r="SUT537" s="682"/>
      <c r="SUU537" s="682"/>
      <c r="SUV537" s="682"/>
      <c r="SUW537" s="682"/>
      <c r="SUX537" s="682"/>
      <c r="SUY537" s="682"/>
      <c r="SUZ537" s="682"/>
      <c r="SVA537" s="682"/>
      <c r="SVB537" s="682"/>
      <c r="SVC537" s="682"/>
      <c r="SVD537" s="682"/>
      <c r="SVE537" s="682"/>
      <c r="SVF537" s="682"/>
      <c r="SVG537" s="682"/>
      <c r="SVH537" s="682"/>
      <c r="SVI537" s="682"/>
      <c r="SVJ537" s="682"/>
      <c r="SVK537" s="682"/>
      <c r="SVL537" s="682"/>
      <c r="SVM537" s="682"/>
      <c r="SVN537" s="682"/>
      <c r="SVO537" s="682"/>
      <c r="SVP537" s="682"/>
      <c r="SVQ537" s="682"/>
      <c r="SVR537" s="682"/>
      <c r="SVS537" s="682"/>
      <c r="SVT537" s="682"/>
      <c r="SVU537" s="682"/>
      <c r="SVV537" s="682"/>
      <c r="SVW537" s="682"/>
      <c r="SVX537" s="682"/>
      <c r="SVY537" s="682"/>
      <c r="SVZ537" s="682"/>
      <c r="SWA537" s="682"/>
      <c r="SWB537" s="682"/>
      <c r="SWC537" s="682"/>
      <c r="SWD537" s="682"/>
      <c r="SWE537" s="682"/>
      <c r="SWF537" s="682"/>
      <c r="SWG537" s="682"/>
      <c r="SWH537" s="682"/>
      <c r="SWI537" s="682"/>
      <c r="SWJ537" s="682"/>
      <c r="SWK537" s="682"/>
      <c r="SWL537" s="682"/>
      <c r="SWM537" s="682"/>
      <c r="SWN537" s="682"/>
      <c r="SWO537" s="682"/>
      <c r="SWP537" s="682"/>
      <c r="SWQ537" s="682"/>
      <c r="SWR537" s="682"/>
      <c r="SWS537" s="682"/>
      <c r="SWT537" s="682"/>
      <c r="SWU537" s="682"/>
      <c r="SWV537" s="682"/>
      <c r="SWW537" s="682"/>
      <c r="SWX537" s="682"/>
      <c r="SWY537" s="682"/>
      <c r="SWZ537" s="682"/>
      <c r="SXA537" s="682"/>
      <c r="SXB537" s="682"/>
      <c r="SXC537" s="682"/>
      <c r="SXD537" s="682"/>
      <c r="SXE537" s="682"/>
      <c r="SXF537" s="682"/>
      <c r="SXG537" s="682"/>
      <c r="SXH537" s="682"/>
      <c r="SXI537" s="682"/>
      <c r="SXJ537" s="682"/>
      <c r="SXK537" s="682"/>
      <c r="SXL537" s="682"/>
      <c r="SXM537" s="682"/>
      <c r="SXN537" s="682"/>
      <c r="SXO537" s="682"/>
      <c r="SXP537" s="682"/>
      <c r="SXQ537" s="682"/>
      <c r="SXR537" s="682"/>
      <c r="SXS537" s="682"/>
      <c r="SXT537" s="682"/>
      <c r="SXU537" s="682"/>
      <c r="SXV537" s="682"/>
      <c r="SXW537" s="682"/>
      <c r="SXX537" s="682"/>
      <c r="SXY537" s="682"/>
      <c r="SXZ537" s="682"/>
      <c r="SYA537" s="682"/>
      <c r="SYB537" s="682"/>
      <c r="SYC537" s="682"/>
      <c r="SYD537" s="682"/>
      <c r="SYE537" s="682"/>
      <c r="SYF537" s="682"/>
      <c r="SYG537" s="682"/>
      <c r="SYH537" s="682"/>
      <c r="SYI537" s="682"/>
      <c r="SYJ537" s="682"/>
      <c r="SYK537" s="682"/>
      <c r="SYL537" s="682"/>
      <c r="SYM537" s="682"/>
      <c r="SYN537" s="682"/>
      <c r="SYO537" s="682"/>
      <c r="SYP537" s="682"/>
      <c r="SYQ537" s="682"/>
      <c r="SYR537" s="682"/>
      <c r="SYS537" s="682"/>
      <c r="SYT537" s="682"/>
      <c r="SYU537" s="682"/>
      <c r="SYV537" s="682"/>
      <c r="SYW537" s="682"/>
      <c r="SYX537" s="682"/>
      <c r="SYY537" s="682"/>
      <c r="SYZ537" s="682"/>
      <c r="SZA537" s="682"/>
      <c r="SZB537" s="682"/>
      <c r="SZC537" s="682"/>
      <c r="SZD537" s="682"/>
      <c r="SZE537" s="682"/>
      <c r="SZF537" s="682"/>
      <c r="SZG537" s="682"/>
      <c r="SZH537" s="682"/>
      <c r="SZI537" s="682"/>
      <c r="SZJ537" s="682"/>
      <c r="SZK537" s="682"/>
      <c r="SZL537" s="682"/>
      <c r="SZM537" s="682"/>
      <c r="SZN537" s="682"/>
      <c r="SZO537" s="682"/>
      <c r="SZP537" s="682"/>
      <c r="SZQ537" s="682"/>
      <c r="SZR537" s="682"/>
      <c r="SZS537" s="682"/>
      <c r="SZT537" s="682"/>
      <c r="SZU537" s="682"/>
      <c r="SZV537" s="682"/>
      <c r="SZW537" s="682"/>
      <c r="SZX537" s="682"/>
      <c r="SZY537" s="682"/>
      <c r="SZZ537" s="682"/>
      <c r="TAA537" s="682"/>
      <c r="TAB537" s="682"/>
      <c r="TAC537" s="682"/>
      <c r="TAD537" s="682"/>
      <c r="TAE537" s="682"/>
      <c r="TAF537" s="682"/>
      <c r="TAG537" s="682"/>
      <c r="TAH537" s="682"/>
      <c r="TAI537" s="682"/>
      <c r="TAJ537" s="682"/>
      <c r="TAK537" s="682"/>
      <c r="TAL537" s="682"/>
      <c r="TAM537" s="682"/>
      <c r="TAN537" s="682"/>
      <c r="TAO537" s="682"/>
      <c r="TAP537" s="682"/>
      <c r="TAQ537" s="682"/>
      <c r="TAR537" s="682"/>
      <c r="TAS537" s="682"/>
      <c r="TAT537" s="682"/>
      <c r="TAU537" s="682"/>
      <c r="TAV537" s="682"/>
      <c r="TAW537" s="682"/>
      <c r="TAX537" s="682"/>
      <c r="TAY537" s="682"/>
      <c r="TAZ537" s="682"/>
      <c r="TBA537" s="682"/>
      <c r="TBB537" s="682"/>
      <c r="TBC537" s="682"/>
      <c r="TBD537" s="682"/>
      <c r="TBE537" s="682"/>
      <c r="TBF537" s="682"/>
      <c r="TBG537" s="682"/>
      <c r="TBH537" s="682"/>
      <c r="TBI537" s="682"/>
      <c r="TBJ537" s="682"/>
      <c r="TBK537" s="682"/>
      <c r="TBL537" s="682"/>
      <c r="TBM537" s="682"/>
      <c r="TBN537" s="682"/>
      <c r="TBO537" s="682"/>
      <c r="TBP537" s="682"/>
      <c r="TBQ537" s="682"/>
      <c r="TBR537" s="682"/>
      <c r="TBS537" s="682"/>
      <c r="TBT537" s="682"/>
      <c r="TBU537" s="682"/>
      <c r="TBV537" s="682"/>
      <c r="TBW537" s="682"/>
      <c r="TBX537" s="682"/>
      <c r="TBY537" s="682"/>
      <c r="TBZ537" s="682"/>
      <c r="TCA537" s="682"/>
      <c r="TCB537" s="682"/>
      <c r="TCC537" s="682"/>
      <c r="TCD537" s="682"/>
      <c r="TCE537" s="682"/>
      <c r="TCF537" s="682"/>
      <c r="TCG537" s="682"/>
      <c r="TCH537" s="682"/>
      <c r="TCI537" s="682"/>
      <c r="TCJ537" s="682"/>
      <c r="TCK537" s="682"/>
      <c r="TCL537" s="682"/>
      <c r="TCM537" s="682"/>
      <c r="TCN537" s="682"/>
      <c r="TCO537" s="682"/>
      <c r="TCP537" s="682"/>
      <c r="TCQ537" s="682"/>
      <c r="TCR537" s="682"/>
      <c r="TCS537" s="682"/>
      <c r="TCT537" s="682"/>
      <c r="TCU537" s="682"/>
      <c r="TCV537" s="682"/>
      <c r="TCW537" s="682"/>
      <c r="TCX537" s="682"/>
      <c r="TCY537" s="682"/>
      <c r="TCZ537" s="682"/>
      <c r="TDA537" s="682"/>
      <c r="TDB537" s="682"/>
      <c r="TDC537" s="682"/>
      <c r="TDD537" s="682"/>
      <c r="TDE537" s="682"/>
      <c r="TDF537" s="682"/>
      <c r="TDG537" s="682"/>
      <c r="TDH537" s="682"/>
      <c r="TDI537" s="682"/>
      <c r="TDJ537" s="682"/>
      <c r="TDK537" s="682"/>
      <c r="TDL537" s="682"/>
      <c r="TDM537" s="682"/>
      <c r="TDN537" s="682"/>
      <c r="TDO537" s="682"/>
      <c r="TDP537" s="682"/>
      <c r="TDQ537" s="682"/>
      <c r="TDR537" s="682"/>
      <c r="TDS537" s="682"/>
      <c r="TDT537" s="682"/>
      <c r="TDU537" s="682"/>
      <c r="TDV537" s="682"/>
      <c r="TDW537" s="682"/>
      <c r="TDX537" s="682"/>
      <c r="TDY537" s="682"/>
      <c r="TDZ537" s="682"/>
      <c r="TEA537" s="682"/>
      <c r="TEB537" s="682"/>
      <c r="TEC537" s="682"/>
      <c r="TED537" s="682"/>
      <c r="TEE537" s="682"/>
      <c r="TEF537" s="682"/>
      <c r="TEG537" s="682"/>
      <c r="TEH537" s="682"/>
      <c r="TEI537" s="682"/>
      <c r="TEJ537" s="682"/>
      <c r="TEK537" s="682"/>
      <c r="TEL537" s="682"/>
      <c r="TEM537" s="682"/>
      <c r="TEN537" s="682"/>
      <c r="TEO537" s="682"/>
      <c r="TEP537" s="682"/>
      <c r="TEQ537" s="682"/>
      <c r="TER537" s="682"/>
      <c r="TES537" s="682"/>
      <c r="TET537" s="682"/>
      <c r="TEU537" s="682"/>
      <c r="TEV537" s="682"/>
      <c r="TEW537" s="682"/>
      <c r="TEX537" s="682"/>
      <c r="TEY537" s="682"/>
      <c r="TEZ537" s="682"/>
      <c r="TFA537" s="682"/>
      <c r="TFB537" s="682"/>
      <c r="TFC537" s="682"/>
      <c r="TFD537" s="682"/>
      <c r="TFE537" s="682"/>
      <c r="TFF537" s="682"/>
      <c r="TFG537" s="682"/>
      <c r="TFH537" s="682"/>
      <c r="TFI537" s="682"/>
      <c r="TFJ537" s="682"/>
      <c r="TFK537" s="682"/>
      <c r="TFL537" s="682"/>
      <c r="TFM537" s="682"/>
      <c r="TFN537" s="682"/>
      <c r="TFO537" s="682"/>
      <c r="TFP537" s="682"/>
      <c r="TFQ537" s="682"/>
      <c r="TFR537" s="682"/>
      <c r="TFS537" s="682"/>
      <c r="TFT537" s="682"/>
      <c r="TFU537" s="682"/>
      <c r="TFV537" s="682"/>
      <c r="TFW537" s="682"/>
      <c r="TFX537" s="682"/>
      <c r="TFY537" s="682"/>
      <c r="TFZ537" s="682"/>
      <c r="TGA537" s="682"/>
      <c r="TGB537" s="682"/>
      <c r="TGC537" s="682"/>
      <c r="TGD537" s="682"/>
      <c r="TGE537" s="682"/>
      <c r="TGF537" s="682"/>
      <c r="TGG537" s="682"/>
      <c r="TGH537" s="682"/>
      <c r="TGI537" s="682"/>
      <c r="TGJ537" s="682"/>
      <c r="TGK537" s="682"/>
      <c r="TGL537" s="682"/>
      <c r="TGM537" s="682"/>
      <c r="TGN537" s="682"/>
      <c r="TGO537" s="682"/>
      <c r="TGP537" s="682"/>
      <c r="TGQ537" s="682"/>
      <c r="TGR537" s="682"/>
      <c r="TGS537" s="682"/>
      <c r="TGT537" s="682"/>
      <c r="TGU537" s="682"/>
      <c r="TGV537" s="682"/>
      <c r="TGW537" s="682"/>
      <c r="TGX537" s="682"/>
      <c r="TGY537" s="682"/>
      <c r="TGZ537" s="682"/>
      <c r="THA537" s="682"/>
      <c r="THB537" s="682"/>
      <c r="THC537" s="682"/>
      <c r="THD537" s="682"/>
      <c r="THE537" s="682"/>
      <c r="THF537" s="682"/>
      <c r="THG537" s="682"/>
      <c r="THH537" s="682"/>
      <c r="THI537" s="682"/>
      <c r="THJ537" s="682"/>
      <c r="THK537" s="682"/>
      <c r="THL537" s="682"/>
      <c r="THM537" s="682"/>
      <c r="THN537" s="682"/>
      <c r="THO537" s="682"/>
      <c r="THP537" s="682"/>
      <c r="THQ537" s="682"/>
      <c r="THR537" s="682"/>
      <c r="THS537" s="682"/>
      <c r="THT537" s="682"/>
      <c r="THU537" s="682"/>
      <c r="THV537" s="682"/>
      <c r="THW537" s="682"/>
      <c r="THX537" s="682"/>
      <c r="THY537" s="682"/>
      <c r="THZ537" s="682"/>
      <c r="TIA537" s="682"/>
      <c r="TIB537" s="682"/>
      <c r="TIC537" s="682"/>
      <c r="TID537" s="682"/>
      <c r="TIE537" s="682"/>
      <c r="TIF537" s="682"/>
      <c r="TIG537" s="682"/>
      <c r="TIH537" s="682"/>
      <c r="TII537" s="682"/>
      <c r="TIJ537" s="682"/>
      <c r="TIK537" s="682"/>
      <c r="TIL537" s="682"/>
      <c r="TIM537" s="682"/>
      <c r="TIN537" s="682"/>
      <c r="TIO537" s="682"/>
      <c r="TIP537" s="682"/>
      <c r="TIQ537" s="682"/>
      <c r="TIR537" s="682"/>
      <c r="TIS537" s="682"/>
      <c r="TIT537" s="682"/>
      <c r="TIU537" s="682"/>
      <c r="TIV537" s="682"/>
      <c r="TIW537" s="682"/>
      <c r="TIX537" s="682"/>
      <c r="TIY537" s="682"/>
      <c r="TIZ537" s="682"/>
      <c r="TJA537" s="682"/>
      <c r="TJB537" s="682"/>
      <c r="TJC537" s="682"/>
      <c r="TJD537" s="682"/>
      <c r="TJE537" s="682"/>
      <c r="TJF537" s="682"/>
      <c r="TJG537" s="682"/>
      <c r="TJH537" s="682"/>
      <c r="TJI537" s="682"/>
      <c r="TJJ537" s="682"/>
      <c r="TJK537" s="682"/>
      <c r="TJL537" s="682"/>
      <c r="TJM537" s="682"/>
      <c r="TJN537" s="682"/>
      <c r="TJO537" s="682"/>
      <c r="TJP537" s="682"/>
      <c r="TJQ537" s="682"/>
      <c r="TJR537" s="682"/>
      <c r="TJS537" s="682"/>
      <c r="TJT537" s="682"/>
      <c r="TJU537" s="682"/>
      <c r="TJV537" s="682"/>
      <c r="TJW537" s="682"/>
      <c r="TJX537" s="682"/>
      <c r="TJY537" s="682"/>
      <c r="TJZ537" s="682"/>
      <c r="TKA537" s="682"/>
      <c r="TKB537" s="682"/>
      <c r="TKC537" s="682"/>
      <c r="TKD537" s="682"/>
      <c r="TKE537" s="682"/>
      <c r="TKF537" s="682"/>
      <c r="TKG537" s="682"/>
      <c r="TKH537" s="682"/>
      <c r="TKI537" s="682"/>
      <c r="TKJ537" s="682"/>
      <c r="TKK537" s="682"/>
      <c r="TKL537" s="682"/>
      <c r="TKM537" s="682"/>
      <c r="TKN537" s="682"/>
      <c r="TKO537" s="682"/>
      <c r="TKP537" s="682"/>
      <c r="TKQ537" s="682"/>
      <c r="TKR537" s="682"/>
      <c r="TKS537" s="682"/>
      <c r="TKT537" s="682"/>
      <c r="TKU537" s="682"/>
      <c r="TKV537" s="682"/>
      <c r="TKW537" s="682"/>
      <c r="TKX537" s="682"/>
      <c r="TKY537" s="682"/>
      <c r="TKZ537" s="682"/>
      <c r="TLA537" s="682"/>
      <c r="TLB537" s="682"/>
      <c r="TLC537" s="682"/>
      <c r="TLD537" s="682"/>
      <c r="TLE537" s="682"/>
      <c r="TLF537" s="682"/>
      <c r="TLG537" s="682"/>
      <c r="TLH537" s="682"/>
      <c r="TLI537" s="682"/>
      <c r="TLJ537" s="682"/>
      <c r="TLK537" s="682"/>
      <c r="TLL537" s="682"/>
      <c r="TLM537" s="682"/>
      <c r="TLN537" s="682"/>
      <c r="TLO537" s="682"/>
      <c r="TLP537" s="682"/>
      <c r="TLQ537" s="682"/>
      <c r="TLR537" s="682"/>
      <c r="TLS537" s="682"/>
      <c r="TLT537" s="682"/>
      <c r="TLU537" s="682"/>
      <c r="TLV537" s="682"/>
      <c r="TLW537" s="682"/>
      <c r="TLX537" s="682"/>
      <c r="TLY537" s="682"/>
      <c r="TLZ537" s="682"/>
      <c r="TMA537" s="682"/>
      <c r="TMB537" s="682"/>
      <c r="TMC537" s="682"/>
      <c r="TMD537" s="682"/>
      <c r="TME537" s="682"/>
      <c r="TMF537" s="682"/>
      <c r="TMG537" s="682"/>
      <c r="TMH537" s="682"/>
      <c r="TMI537" s="682"/>
      <c r="TMJ537" s="682"/>
      <c r="TMK537" s="682"/>
      <c r="TML537" s="682"/>
      <c r="TMM537" s="682"/>
      <c r="TMN537" s="682"/>
      <c r="TMO537" s="682"/>
      <c r="TMP537" s="682"/>
      <c r="TMQ537" s="682"/>
      <c r="TMR537" s="682"/>
      <c r="TMS537" s="682"/>
      <c r="TMT537" s="682"/>
      <c r="TMU537" s="682"/>
      <c r="TMV537" s="682"/>
      <c r="TMW537" s="682"/>
      <c r="TMX537" s="682"/>
      <c r="TMY537" s="682"/>
      <c r="TMZ537" s="682"/>
      <c r="TNA537" s="682"/>
      <c r="TNB537" s="682"/>
      <c r="TNC537" s="682"/>
      <c r="TND537" s="682"/>
      <c r="TNE537" s="682"/>
      <c r="TNF537" s="682"/>
      <c r="TNG537" s="682"/>
      <c r="TNH537" s="682"/>
      <c r="TNI537" s="682"/>
      <c r="TNJ537" s="682"/>
      <c r="TNK537" s="682"/>
      <c r="TNL537" s="682"/>
      <c r="TNM537" s="682"/>
      <c r="TNN537" s="682"/>
      <c r="TNO537" s="682"/>
      <c r="TNP537" s="682"/>
      <c r="TNQ537" s="682"/>
      <c r="TNR537" s="682"/>
      <c r="TNS537" s="682"/>
      <c r="TNT537" s="682"/>
      <c r="TNU537" s="682"/>
      <c r="TNV537" s="682"/>
      <c r="TNW537" s="682"/>
      <c r="TNX537" s="682"/>
      <c r="TNY537" s="682"/>
      <c r="TNZ537" s="682"/>
      <c r="TOA537" s="682"/>
      <c r="TOB537" s="682"/>
      <c r="TOC537" s="682"/>
      <c r="TOD537" s="682"/>
      <c r="TOE537" s="682"/>
      <c r="TOF537" s="682"/>
      <c r="TOG537" s="682"/>
      <c r="TOH537" s="682"/>
      <c r="TOI537" s="682"/>
      <c r="TOJ537" s="682"/>
      <c r="TOK537" s="682"/>
      <c r="TOL537" s="682"/>
      <c r="TOM537" s="682"/>
      <c r="TON537" s="682"/>
      <c r="TOO537" s="682"/>
      <c r="TOP537" s="682"/>
      <c r="TOQ537" s="682"/>
      <c r="TOR537" s="682"/>
      <c r="TOS537" s="682"/>
      <c r="TOT537" s="682"/>
      <c r="TOU537" s="682"/>
      <c r="TOV537" s="682"/>
      <c r="TOW537" s="682"/>
      <c r="TOX537" s="682"/>
      <c r="TOY537" s="682"/>
      <c r="TOZ537" s="682"/>
      <c r="TPA537" s="682"/>
      <c r="TPB537" s="682"/>
      <c r="TPC537" s="682"/>
      <c r="TPD537" s="682"/>
      <c r="TPE537" s="682"/>
      <c r="TPF537" s="682"/>
      <c r="TPG537" s="682"/>
      <c r="TPH537" s="682"/>
      <c r="TPI537" s="682"/>
      <c r="TPJ537" s="682"/>
      <c r="TPK537" s="682"/>
      <c r="TPL537" s="682"/>
      <c r="TPM537" s="682"/>
      <c r="TPN537" s="682"/>
      <c r="TPO537" s="682"/>
      <c r="TPP537" s="682"/>
      <c r="TPQ537" s="682"/>
      <c r="TPR537" s="682"/>
      <c r="TPS537" s="682"/>
      <c r="TPT537" s="682"/>
      <c r="TPU537" s="682"/>
      <c r="TPV537" s="682"/>
      <c r="TPW537" s="682"/>
      <c r="TPX537" s="682"/>
      <c r="TPY537" s="682"/>
      <c r="TPZ537" s="682"/>
      <c r="TQA537" s="682"/>
      <c r="TQB537" s="682"/>
      <c r="TQC537" s="682"/>
      <c r="TQD537" s="682"/>
      <c r="TQE537" s="682"/>
      <c r="TQF537" s="682"/>
      <c r="TQG537" s="682"/>
      <c r="TQH537" s="682"/>
      <c r="TQI537" s="682"/>
      <c r="TQJ537" s="682"/>
      <c r="TQK537" s="682"/>
      <c r="TQL537" s="682"/>
      <c r="TQM537" s="682"/>
      <c r="TQN537" s="682"/>
      <c r="TQO537" s="682"/>
      <c r="TQP537" s="682"/>
      <c r="TQQ537" s="682"/>
      <c r="TQR537" s="682"/>
      <c r="TQS537" s="682"/>
      <c r="TQT537" s="682"/>
      <c r="TQU537" s="682"/>
      <c r="TQV537" s="682"/>
      <c r="TQW537" s="682"/>
      <c r="TQX537" s="682"/>
      <c r="TQY537" s="682"/>
      <c r="TQZ537" s="682"/>
      <c r="TRA537" s="682"/>
      <c r="TRB537" s="682"/>
      <c r="TRC537" s="682"/>
      <c r="TRD537" s="682"/>
      <c r="TRE537" s="682"/>
      <c r="TRF537" s="682"/>
      <c r="TRG537" s="682"/>
      <c r="TRH537" s="682"/>
      <c r="TRI537" s="682"/>
      <c r="TRJ537" s="682"/>
      <c r="TRK537" s="682"/>
      <c r="TRL537" s="682"/>
      <c r="TRM537" s="682"/>
      <c r="TRN537" s="682"/>
      <c r="TRO537" s="682"/>
      <c r="TRP537" s="682"/>
      <c r="TRQ537" s="682"/>
      <c r="TRR537" s="682"/>
      <c r="TRS537" s="682"/>
      <c r="TRT537" s="682"/>
      <c r="TRU537" s="682"/>
      <c r="TRV537" s="682"/>
      <c r="TRW537" s="682"/>
      <c r="TRX537" s="682"/>
      <c r="TRY537" s="682"/>
      <c r="TRZ537" s="682"/>
      <c r="TSA537" s="682"/>
      <c r="TSB537" s="682"/>
      <c r="TSC537" s="682"/>
      <c r="TSD537" s="682"/>
      <c r="TSE537" s="682"/>
      <c r="TSF537" s="682"/>
      <c r="TSG537" s="682"/>
      <c r="TSH537" s="682"/>
      <c r="TSI537" s="682"/>
      <c r="TSJ537" s="682"/>
      <c r="TSK537" s="682"/>
      <c r="TSL537" s="682"/>
      <c r="TSM537" s="682"/>
      <c r="TSN537" s="682"/>
      <c r="TSO537" s="682"/>
      <c r="TSP537" s="682"/>
      <c r="TSQ537" s="682"/>
      <c r="TSR537" s="682"/>
      <c r="TSS537" s="682"/>
      <c r="TST537" s="682"/>
      <c r="TSU537" s="682"/>
      <c r="TSV537" s="682"/>
      <c r="TSW537" s="682"/>
      <c r="TSX537" s="682"/>
      <c r="TSY537" s="682"/>
      <c r="TSZ537" s="682"/>
      <c r="TTA537" s="682"/>
      <c r="TTB537" s="682"/>
      <c r="TTC537" s="682"/>
      <c r="TTD537" s="682"/>
      <c r="TTE537" s="682"/>
      <c r="TTF537" s="682"/>
      <c r="TTG537" s="682"/>
      <c r="TTH537" s="682"/>
      <c r="TTI537" s="682"/>
      <c r="TTJ537" s="682"/>
      <c r="TTK537" s="682"/>
      <c r="TTL537" s="682"/>
      <c r="TTM537" s="682"/>
      <c r="TTN537" s="682"/>
      <c r="TTO537" s="682"/>
      <c r="TTP537" s="682"/>
      <c r="TTQ537" s="682"/>
      <c r="TTR537" s="682"/>
      <c r="TTS537" s="682"/>
      <c r="TTT537" s="682"/>
      <c r="TTU537" s="682"/>
      <c r="TTV537" s="682"/>
      <c r="TTW537" s="682"/>
      <c r="TTX537" s="682"/>
      <c r="TTY537" s="682"/>
      <c r="TTZ537" s="682"/>
      <c r="TUA537" s="682"/>
      <c r="TUB537" s="682"/>
      <c r="TUC537" s="682"/>
      <c r="TUD537" s="682"/>
      <c r="TUE537" s="682"/>
      <c r="TUF537" s="682"/>
      <c r="TUG537" s="682"/>
      <c r="TUH537" s="682"/>
      <c r="TUI537" s="682"/>
      <c r="TUJ537" s="682"/>
      <c r="TUK537" s="682"/>
      <c r="TUL537" s="682"/>
      <c r="TUM537" s="682"/>
      <c r="TUN537" s="682"/>
      <c r="TUO537" s="682"/>
      <c r="TUP537" s="682"/>
      <c r="TUQ537" s="682"/>
      <c r="TUR537" s="682"/>
      <c r="TUS537" s="682"/>
      <c r="TUT537" s="682"/>
      <c r="TUU537" s="682"/>
      <c r="TUV537" s="682"/>
      <c r="TUW537" s="682"/>
      <c r="TUX537" s="682"/>
      <c r="TUY537" s="682"/>
      <c r="TUZ537" s="682"/>
      <c r="TVA537" s="682"/>
      <c r="TVB537" s="682"/>
      <c r="TVC537" s="682"/>
      <c r="TVD537" s="682"/>
      <c r="TVE537" s="682"/>
      <c r="TVF537" s="682"/>
      <c r="TVG537" s="682"/>
      <c r="TVH537" s="682"/>
      <c r="TVI537" s="682"/>
      <c r="TVJ537" s="682"/>
      <c r="TVK537" s="682"/>
      <c r="TVL537" s="682"/>
      <c r="TVM537" s="682"/>
      <c r="TVN537" s="682"/>
      <c r="TVO537" s="682"/>
      <c r="TVP537" s="682"/>
      <c r="TVQ537" s="682"/>
      <c r="TVR537" s="682"/>
      <c r="TVS537" s="682"/>
      <c r="TVT537" s="682"/>
      <c r="TVU537" s="682"/>
      <c r="TVV537" s="682"/>
      <c r="TVW537" s="682"/>
      <c r="TVX537" s="682"/>
      <c r="TVY537" s="682"/>
      <c r="TVZ537" s="682"/>
      <c r="TWA537" s="682"/>
      <c r="TWB537" s="682"/>
      <c r="TWC537" s="682"/>
      <c r="TWD537" s="682"/>
      <c r="TWE537" s="682"/>
      <c r="TWF537" s="682"/>
      <c r="TWG537" s="682"/>
      <c r="TWH537" s="682"/>
      <c r="TWI537" s="682"/>
      <c r="TWJ537" s="682"/>
      <c r="TWK537" s="682"/>
      <c r="TWL537" s="682"/>
      <c r="TWM537" s="682"/>
      <c r="TWN537" s="682"/>
      <c r="TWO537" s="682"/>
      <c r="TWP537" s="682"/>
      <c r="TWQ537" s="682"/>
      <c r="TWR537" s="682"/>
      <c r="TWS537" s="682"/>
      <c r="TWT537" s="682"/>
      <c r="TWU537" s="682"/>
      <c r="TWV537" s="682"/>
      <c r="TWW537" s="682"/>
      <c r="TWX537" s="682"/>
      <c r="TWY537" s="682"/>
      <c r="TWZ537" s="682"/>
      <c r="TXA537" s="682"/>
      <c r="TXB537" s="682"/>
      <c r="TXC537" s="682"/>
      <c r="TXD537" s="682"/>
      <c r="TXE537" s="682"/>
      <c r="TXF537" s="682"/>
      <c r="TXG537" s="682"/>
      <c r="TXH537" s="682"/>
      <c r="TXI537" s="682"/>
      <c r="TXJ537" s="682"/>
      <c r="TXK537" s="682"/>
      <c r="TXL537" s="682"/>
      <c r="TXM537" s="682"/>
      <c r="TXN537" s="682"/>
      <c r="TXO537" s="682"/>
      <c r="TXP537" s="682"/>
      <c r="TXQ537" s="682"/>
      <c r="TXR537" s="682"/>
      <c r="TXS537" s="682"/>
      <c r="TXT537" s="682"/>
      <c r="TXU537" s="682"/>
      <c r="TXV537" s="682"/>
      <c r="TXW537" s="682"/>
      <c r="TXX537" s="682"/>
      <c r="TXY537" s="682"/>
      <c r="TXZ537" s="682"/>
      <c r="TYA537" s="682"/>
      <c r="TYB537" s="682"/>
      <c r="TYC537" s="682"/>
      <c r="TYD537" s="682"/>
      <c r="TYE537" s="682"/>
      <c r="TYF537" s="682"/>
      <c r="TYG537" s="682"/>
      <c r="TYH537" s="682"/>
      <c r="TYI537" s="682"/>
      <c r="TYJ537" s="682"/>
      <c r="TYK537" s="682"/>
      <c r="TYL537" s="682"/>
      <c r="TYM537" s="682"/>
      <c r="TYN537" s="682"/>
      <c r="TYO537" s="682"/>
      <c r="TYP537" s="682"/>
      <c r="TYQ537" s="682"/>
      <c r="TYR537" s="682"/>
      <c r="TYS537" s="682"/>
      <c r="TYT537" s="682"/>
      <c r="TYU537" s="682"/>
      <c r="TYV537" s="682"/>
      <c r="TYW537" s="682"/>
      <c r="TYX537" s="682"/>
      <c r="TYY537" s="682"/>
      <c r="TYZ537" s="682"/>
      <c r="TZA537" s="682"/>
      <c r="TZB537" s="682"/>
      <c r="TZC537" s="682"/>
      <c r="TZD537" s="682"/>
      <c r="TZE537" s="682"/>
      <c r="TZF537" s="682"/>
      <c r="TZG537" s="682"/>
      <c r="TZH537" s="682"/>
      <c r="TZI537" s="682"/>
      <c r="TZJ537" s="682"/>
      <c r="TZK537" s="682"/>
      <c r="TZL537" s="682"/>
      <c r="TZM537" s="682"/>
      <c r="TZN537" s="682"/>
      <c r="TZO537" s="682"/>
      <c r="TZP537" s="682"/>
      <c r="TZQ537" s="682"/>
      <c r="TZR537" s="682"/>
      <c r="TZS537" s="682"/>
      <c r="TZT537" s="682"/>
      <c r="TZU537" s="682"/>
      <c r="TZV537" s="682"/>
      <c r="TZW537" s="682"/>
      <c r="TZX537" s="682"/>
      <c r="TZY537" s="682"/>
      <c r="TZZ537" s="682"/>
      <c r="UAA537" s="682"/>
      <c r="UAB537" s="682"/>
      <c r="UAC537" s="682"/>
      <c r="UAD537" s="682"/>
      <c r="UAE537" s="682"/>
      <c r="UAF537" s="682"/>
      <c r="UAG537" s="682"/>
      <c r="UAH537" s="682"/>
      <c r="UAI537" s="682"/>
      <c r="UAJ537" s="682"/>
      <c r="UAK537" s="682"/>
      <c r="UAL537" s="682"/>
      <c r="UAM537" s="682"/>
      <c r="UAN537" s="682"/>
      <c r="UAO537" s="682"/>
      <c r="UAP537" s="682"/>
      <c r="UAQ537" s="682"/>
      <c r="UAR537" s="682"/>
      <c r="UAS537" s="682"/>
      <c r="UAT537" s="682"/>
      <c r="UAU537" s="682"/>
      <c r="UAV537" s="682"/>
      <c r="UAW537" s="682"/>
      <c r="UAX537" s="682"/>
      <c r="UAY537" s="682"/>
      <c r="UAZ537" s="682"/>
      <c r="UBA537" s="682"/>
      <c r="UBB537" s="682"/>
      <c r="UBC537" s="682"/>
      <c r="UBD537" s="682"/>
      <c r="UBE537" s="682"/>
      <c r="UBF537" s="682"/>
      <c r="UBG537" s="682"/>
      <c r="UBH537" s="682"/>
      <c r="UBI537" s="682"/>
      <c r="UBJ537" s="682"/>
      <c r="UBK537" s="682"/>
      <c r="UBL537" s="682"/>
      <c r="UBM537" s="682"/>
      <c r="UBN537" s="682"/>
      <c r="UBO537" s="682"/>
      <c r="UBP537" s="682"/>
      <c r="UBQ537" s="682"/>
      <c r="UBR537" s="682"/>
      <c r="UBS537" s="682"/>
      <c r="UBT537" s="682"/>
      <c r="UBU537" s="682"/>
      <c r="UBV537" s="682"/>
      <c r="UBW537" s="682"/>
      <c r="UBX537" s="682"/>
      <c r="UBY537" s="682"/>
      <c r="UBZ537" s="682"/>
      <c r="UCA537" s="682"/>
      <c r="UCB537" s="682"/>
      <c r="UCC537" s="682"/>
      <c r="UCD537" s="682"/>
      <c r="UCE537" s="682"/>
      <c r="UCF537" s="682"/>
      <c r="UCG537" s="682"/>
      <c r="UCH537" s="682"/>
      <c r="UCI537" s="682"/>
      <c r="UCJ537" s="682"/>
      <c r="UCK537" s="682"/>
      <c r="UCL537" s="682"/>
      <c r="UCM537" s="682"/>
      <c r="UCN537" s="682"/>
      <c r="UCO537" s="682"/>
      <c r="UCP537" s="682"/>
      <c r="UCQ537" s="682"/>
      <c r="UCR537" s="682"/>
      <c r="UCS537" s="682"/>
      <c r="UCT537" s="682"/>
      <c r="UCU537" s="682"/>
      <c r="UCV537" s="682"/>
      <c r="UCW537" s="682"/>
      <c r="UCX537" s="682"/>
      <c r="UCY537" s="682"/>
      <c r="UCZ537" s="682"/>
      <c r="UDA537" s="682"/>
      <c r="UDB537" s="682"/>
      <c r="UDC537" s="682"/>
      <c r="UDD537" s="682"/>
      <c r="UDE537" s="682"/>
      <c r="UDF537" s="682"/>
      <c r="UDG537" s="682"/>
      <c r="UDH537" s="682"/>
      <c r="UDI537" s="682"/>
      <c r="UDJ537" s="682"/>
      <c r="UDK537" s="682"/>
      <c r="UDL537" s="682"/>
      <c r="UDM537" s="682"/>
      <c r="UDN537" s="682"/>
      <c r="UDO537" s="682"/>
      <c r="UDP537" s="682"/>
      <c r="UDQ537" s="682"/>
      <c r="UDR537" s="682"/>
      <c r="UDS537" s="682"/>
      <c r="UDT537" s="682"/>
      <c r="UDU537" s="682"/>
      <c r="UDV537" s="682"/>
      <c r="UDW537" s="682"/>
      <c r="UDX537" s="682"/>
      <c r="UDY537" s="682"/>
      <c r="UDZ537" s="682"/>
      <c r="UEA537" s="682"/>
      <c r="UEB537" s="682"/>
      <c r="UEC537" s="682"/>
      <c r="UED537" s="682"/>
      <c r="UEE537" s="682"/>
      <c r="UEF537" s="682"/>
      <c r="UEG537" s="682"/>
      <c r="UEH537" s="682"/>
      <c r="UEI537" s="682"/>
      <c r="UEJ537" s="682"/>
      <c r="UEK537" s="682"/>
      <c r="UEL537" s="682"/>
      <c r="UEM537" s="682"/>
      <c r="UEN537" s="682"/>
      <c r="UEO537" s="682"/>
      <c r="UEP537" s="682"/>
      <c r="UEQ537" s="682"/>
      <c r="UER537" s="682"/>
      <c r="UES537" s="682"/>
      <c r="UET537" s="682"/>
      <c r="UEU537" s="682"/>
      <c r="UEV537" s="682"/>
      <c r="UEW537" s="682"/>
      <c r="UEX537" s="682"/>
      <c r="UEY537" s="682"/>
      <c r="UEZ537" s="682"/>
      <c r="UFA537" s="682"/>
      <c r="UFB537" s="682"/>
      <c r="UFC537" s="682"/>
      <c r="UFD537" s="682"/>
      <c r="UFE537" s="682"/>
      <c r="UFF537" s="682"/>
      <c r="UFG537" s="682"/>
      <c r="UFH537" s="682"/>
      <c r="UFI537" s="682"/>
      <c r="UFJ537" s="682"/>
      <c r="UFK537" s="682"/>
      <c r="UFL537" s="682"/>
      <c r="UFM537" s="682"/>
      <c r="UFN537" s="682"/>
      <c r="UFO537" s="682"/>
      <c r="UFP537" s="682"/>
      <c r="UFQ537" s="682"/>
      <c r="UFR537" s="682"/>
      <c r="UFS537" s="682"/>
      <c r="UFT537" s="682"/>
      <c r="UFU537" s="682"/>
      <c r="UFV537" s="682"/>
      <c r="UFW537" s="682"/>
      <c r="UFX537" s="682"/>
      <c r="UFY537" s="682"/>
      <c r="UFZ537" s="682"/>
      <c r="UGA537" s="682"/>
      <c r="UGB537" s="682"/>
      <c r="UGC537" s="682"/>
      <c r="UGD537" s="682"/>
      <c r="UGE537" s="682"/>
      <c r="UGF537" s="682"/>
      <c r="UGG537" s="682"/>
      <c r="UGH537" s="682"/>
      <c r="UGI537" s="682"/>
      <c r="UGJ537" s="682"/>
      <c r="UGK537" s="682"/>
      <c r="UGL537" s="682"/>
      <c r="UGM537" s="682"/>
      <c r="UGN537" s="682"/>
      <c r="UGO537" s="682"/>
      <c r="UGP537" s="682"/>
      <c r="UGQ537" s="682"/>
      <c r="UGR537" s="682"/>
      <c r="UGS537" s="682"/>
      <c r="UGT537" s="682"/>
      <c r="UGU537" s="682"/>
      <c r="UGV537" s="682"/>
      <c r="UGW537" s="682"/>
      <c r="UGX537" s="682"/>
      <c r="UGY537" s="682"/>
      <c r="UGZ537" s="682"/>
      <c r="UHA537" s="682"/>
      <c r="UHB537" s="682"/>
      <c r="UHC537" s="682"/>
      <c r="UHD537" s="682"/>
      <c r="UHE537" s="682"/>
      <c r="UHF537" s="682"/>
      <c r="UHG537" s="682"/>
      <c r="UHH537" s="682"/>
      <c r="UHI537" s="682"/>
      <c r="UHJ537" s="682"/>
      <c r="UHK537" s="682"/>
      <c r="UHL537" s="682"/>
      <c r="UHM537" s="682"/>
      <c r="UHN537" s="682"/>
      <c r="UHO537" s="682"/>
      <c r="UHP537" s="682"/>
      <c r="UHQ537" s="682"/>
      <c r="UHR537" s="682"/>
      <c r="UHS537" s="682"/>
      <c r="UHT537" s="682"/>
      <c r="UHU537" s="682"/>
      <c r="UHV537" s="682"/>
      <c r="UHW537" s="682"/>
      <c r="UHX537" s="682"/>
      <c r="UHY537" s="682"/>
      <c r="UHZ537" s="682"/>
      <c r="UIA537" s="682"/>
      <c r="UIB537" s="682"/>
      <c r="UIC537" s="682"/>
      <c r="UID537" s="682"/>
      <c r="UIE537" s="682"/>
      <c r="UIF537" s="682"/>
      <c r="UIG537" s="682"/>
      <c r="UIH537" s="682"/>
      <c r="UII537" s="682"/>
      <c r="UIJ537" s="682"/>
      <c r="UIK537" s="682"/>
      <c r="UIL537" s="682"/>
      <c r="UIM537" s="682"/>
      <c r="UIN537" s="682"/>
      <c r="UIO537" s="682"/>
      <c r="UIP537" s="682"/>
      <c r="UIQ537" s="682"/>
      <c r="UIR537" s="682"/>
      <c r="UIS537" s="682"/>
      <c r="UIT537" s="682"/>
      <c r="UIU537" s="682"/>
      <c r="UIV537" s="682"/>
      <c r="UIW537" s="682"/>
      <c r="UIX537" s="682"/>
      <c r="UIY537" s="682"/>
      <c r="UIZ537" s="682"/>
      <c r="UJA537" s="682"/>
      <c r="UJB537" s="682"/>
      <c r="UJC537" s="682"/>
      <c r="UJD537" s="682"/>
      <c r="UJE537" s="682"/>
      <c r="UJF537" s="682"/>
      <c r="UJG537" s="682"/>
      <c r="UJH537" s="682"/>
      <c r="UJI537" s="682"/>
      <c r="UJJ537" s="682"/>
      <c r="UJK537" s="682"/>
      <c r="UJL537" s="682"/>
      <c r="UJM537" s="682"/>
      <c r="UJN537" s="682"/>
      <c r="UJO537" s="682"/>
      <c r="UJP537" s="682"/>
      <c r="UJQ537" s="682"/>
      <c r="UJR537" s="682"/>
      <c r="UJS537" s="682"/>
      <c r="UJT537" s="682"/>
      <c r="UJU537" s="682"/>
      <c r="UJV537" s="682"/>
      <c r="UJW537" s="682"/>
      <c r="UJX537" s="682"/>
      <c r="UJY537" s="682"/>
      <c r="UJZ537" s="682"/>
      <c r="UKA537" s="682"/>
      <c r="UKB537" s="682"/>
      <c r="UKC537" s="682"/>
      <c r="UKD537" s="682"/>
      <c r="UKE537" s="682"/>
      <c r="UKF537" s="682"/>
      <c r="UKG537" s="682"/>
      <c r="UKH537" s="682"/>
      <c r="UKI537" s="682"/>
      <c r="UKJ537" s="682"/>
      <c r="UKK537" s="682"/>
      <c r="UKL537" s="682"/>
      <c r="UKM537" s="682"/>
      <c r="UKN537" s="682"/>
      <c r="UKO537" s="682"/>
      <c r="UKP537" s="682"/>
      <c r="UKQ537" s="682"/>
      <c r="UKR537" s="682"/>
      <c r="UKS537" s="682"/>
      <c r="UKT537" s="682"/>
      <c r="UKU537" s="682"/>
      <c r="UKV537" s="682"/>
      <c r="UKW537" s="682"/>
      <c r="UKX537" s="682"/>
      <c r="UKY537" s="682"/>
      <c r="UKZ537" s="682"/>
      <c r="ULA537" s="682"/>
      <c r="ULB537" s="682"/>
      <c r="ULC537" s="682"/>
      <c r="ULD537" s="682"/>
      <c r="ULE537" s="682"/>
      <c r="ULF537" s="682"/>
      <c r="ULG537" s="682"/>
      <c r="ULH537" s="682"/>
      <c r="ULI537" s="682"/>
      <c r="ULJ537" s="682"/>
      <c r="ULK537" s="682"/>
      <c r="ULL537" s="682"/>
      <c r="ULM537" s="682"/>
      <c r="ULN537" s="682"/>
      <c r="ULO537" s="682"/>
      <c r="ULP537" s="682"/>
      <c r="ULQ537" s="682"/>
      <c r="ULR537" s="682"/>
      <c r="ULS537" s="682"/>
      <c r="ULT537" s="682"/>
      <c r="ULU537" s="682"/>
      <c r="ULV537" s="682"/>
      <c r="ULW537" s="682"/>
      <c r="ULX537" s="682"/>
      <c r="ULY537" s="682"/>
      <c r="ULZ537" s="682"/>
      <c r="UMA537" s="682"/>
      <c r="UMB537" s="682"/>
      <c r="UMC537" s="682"/>
      <c r="UMD537" s="682"/>
      <c r="UME537" s="682"/>
      <c r="UMF537" s="682"/>
      <c r="UMG537" s="682"/>
      <c r="UMH537" s="682"/>
      <c r="UMI537" s="682"/>
      <c r="UMJ537" s="682"/>
      <c r="UMK537" s="682"/>
      <c r="UML537" s="682"/>
      <c r="UMM537" s="682"/>
      <c r="UMN537" s="682"/>
      <c r="UMO537" s="682"/>
      <c r="UMP537" s="682"/>
      <c r="UMQ537" s="682"/>
      <c r="UMR537" s="682"/>
      <c r="UMS537" s="682"/>
      <c r="UMT537" s="682"/>
      <c r="UMU537" s="682"/>
      <c r="UMV537" s="682"/>
      <c r="UMW537" s="682"/>
      <c r="UMX537" s="682"/>
      <c r="UMY537" s="682"/>
      <c r="UMZ537" s="682"/>
      <c r="UNA537" s="682"/>
      <c r="UNB537" s="682"/>
      <c r="UNC537" s="682"/>
      <c r="UND537" s="682"/>
      <c r="UNE537" s="682"/>
      <c r="UNF537" s="682"/>
      <c r="UNG537" s="682"/>
      <c r="UNH537" s="682"/>
      <c r="UNI537" s="682"/>
      <c r="UNJ537" s="682"/>
      <c r="UNK537" s="682"/>
      <c r="UNL537" s="682"/>
      <c r="UNM537" s="682"/>
      <c r="UNN537" s="682"/>
      <c r="UNO537" s="682"/>
      <c r="UNP537" s="682"/>
      <c r="UNQ537" s="682"/>
      <c r="UNR537" s="682"/>
      <c r="UNS537" s="682"/>
      <c r="UNT537" s="682"/>
      <c r="UNU537" s="682"/>
      <c r="UNV537" s="682"/>
      <c r="UNW537" s="682"/>
      <c r="UNX537" s="682"/>
      <c r="UNY537" s="682"/>
      <c r="UNZ537" s="682"/>
      <c r="UOA537" s="682"/>
      <c r="UOB537" s="682"/>
      <c r="UOC537" s="682"/>
      <c r="UOD537" s="682"/>
      <c r="UOE537" s="682"/>
      <c r="UOF537" s="682"/>
      <c r="UOG537" s="682"/>
      <c r="UOH537" s="682"/>
      <c r="UOI537" s="682"/>
      <c r="UOJ537" s="682"/>
      <c r="UOK537" s="682"/>
      <c r="UOL537" s="682"/>
      <c r="UOM537" s="682"/>
      <c r="UON537" s="682"/>
      <c r="UOO537" s="682"/>
      <c r="UOP537" s="682"/>
      <c r="UOQ537" s="682"/>
      <c r="UOR537" s="682"/>
      <c r="UOS537" s="682"/>
      <c r="UOT537" s="682"/>
      <c r="UOU537" s="682"/>
      <c r="UOV537" s="682"/>
      <c r="UOW537" s="682"/>
      <c r="UOX537" s="682"/>
      <c r="UOY537" s="682"/>
      <c r="UOZ537" s="682"/>
      <c r="UPA537" s="682"/>
      <c r="UPB537" s="682"/>
      <c r="UPC537" s="682"/>
      <c r="UPD537" s="682"/>
      <c r="UPE537" s="682"/>
      <c r="UPF537" s="682"/>
      <c r="UPG537" s="682"/>
      <c r="UPH537" s="682"/>
      <c r="UPI537" s="682"/>
      <c r="UPJ537" s="682"/>
      <c r="UPK537" s="682"/>
      <c r="UPL537" s="682"/>
      <c r="UPM537" s="682"/>
      <c r="UPN537" s="682"/>
      <c r="UPO537" s="682"/>
      <c r="UPP537" s="682"/>
      <c r="UPQ537" s="682"/>
      <c r="UPR537" s="682"/>
      <c r="UPS537" s="682"/>
      <c r="UPT537" s="682"/>
      <c r="UPU537" s="682"/>
      <c r="UPV537" s="682"/>
      <c r="UPW537" s="682"/>
      <c r="UPX537" s="682"/>
      <c r="UPY537" s="682"/>
      <c r="UPZ537" s="682"/>
      <c r="UQA537" s="682"/>
      <c r="UQB537" s="682"/>
      <c r="UQC537" s="682"/>
      <c r="UQD537" s="682"/>
      <c r="UQE537" s="682"/>
      <c r="UQF537" s="682"/>
      <c r="UQG537" s="682"/>
      <c r="UQH537" s="682"/>
      <c r="UQI537" s="682"/>
      <c r="UQJ537" s="682"/>
      <c r="UQK537" s="682"/>
      <c r="UQL537" s="682"/>
      <c r="UQM537" s="682"/>
      <c r="UQN537" s="682"/>
      <c r="UQO537" s="682"/>
      <c r="UQP537" s="682"/>
      <c r="UQQ537" s="682"/>
      <c r="UQR537" s="682"/>
      <c r="UQS537" s="682"/>
      <c r="UQT537" s="682"/>
      <c r="UQU537" s="682"/>
      <c r="UQV537" s="682"/>
      <c r="UQW537" s="682"/>
      <c r="UQX537" s="682"/>
      <c r="UQY537" s="682"/>
      <c r="UQZ537" s="682"/>
      <c r="URA537" s="682"/>
      <c r="URB537" s="682"/>
      <c r="URC537" s="682"/>
      <c r="URD537" s="682"/>
      <c r="URE537" s="682"/>
      <c r="URF537" s="682"/>
      <c r="URG537" s="682"/>
      <c r="URH537" s="682"/>
      <c r="URI537" s="682"/>
      <c r="URJ537" s="682"/>
      <c r="URK537" s="682"/>
      <c r="URL537" s="682"/>
      <c r="URM537" s="682"/>
      <c r="URN537" s="682"/>
      <c r="URO537" s="682"/>
      <c r="URP537" s="682"/>
      <c r="URQ537" s="682"/>
      <c r="URR537" s="682"/>
      <c r="URS537" s="682"/>
      <c r="URT537" s="682"/>
      <c r="URU537" s="682"/>
      <c r="URV537" s="682"/>
      <c r="URW537" s="682"/>
      <c r="URX537" s="682"/>
      <c r="URY537" s="682"/>
      <c r="URZ537" s="682"/>
      <c r="USA537" s="682"/>
      <c r="USB537" s="682"/>
      <c r="USC537" s="682"/>
      <c r="USD537" s="682"/>
      <c r="USE537" s="682"/>
      <c r="USF537" s="682"/>
      <c r="USG537" s="682"/>
      <c r="USH537" s="682"/>
      <c r="USI537" s="682"/>
      <c r="USJ537" s="682"/>
      <c r="USK537" s="682"/>
      <c r="USL537" s="682"/>
      <c r="USM537" s="682"/>
      <c r="USN537" s="682"/>
      <c r="USO537" s="682"/>
      <c r="USP537" s="682"/>
      <c r="USQ537" s="682"/>
      <c r="USR537" s="682"/>
      <c r="USS537" s="682"/>
      <c r="UST537" s="682"/>
      <c r="USU537" s="682"/>
      <c r="USV537" s="682"/>
      <c r="USW537" s="682"/>
      <c r="USX537" s="682"/>
      <c r="USY537" s="682"/>
      <c r="USZ537" s="682"/>
      <c r="UTA537" s="682"/>
      <c r="UTB537" s="682"/>
      <c r="UTC537" s="682"/>
      <c r="UTD537" s="682"/>
      <c r="UTE537" s="682"/>
      <c r="UTF537" s="682"/>
      <c r="UTG537" s="682"/>
      <c r="UTH537" s="682"/>
      <c r="UTI537" s="682"/>
      <c r="UTJ537" s="682"/>
      <c r="UTK537" s="682"/>
      <c r="UTL537" s="682"/>
      <c r="UTM537" s="682"/>
      <c r="UTN537" s="682"/>
      <c r="UTO537" s="682"/>
      <c r="UTP537" s="682"/>
      <c r="UTQ537" s="682"/>
      <c r="UTR537" s="682"/>
      <c r="UTS537" s="682"/>
      <c r="UTT537" s="682"/>
      <c r="UTU537" s="682"/>
      <c r="UTV537" s="682"/>
      <c r="UTW537" s="682"/>
      <c r="UTX537" s="682"/>
      <c r="UTY537" s="682"/>
      <c r="UTZ537" s="682"/>
      <c r="UUA537" s="682"/>
      <c r="UUB537" s="682"/>
      <c r="UUC537" s="682"/>
      <c r="UUD537" s="682"/>
      <c r="UUE537" s="682"/>
      <c r="UUF537" s="682"/>
      <c r="UUG537" s="682"/>
      <c r="UUH537" s="682"/>
      <c r="UUI537" s="682"/>
      <c r="UUJ537" s="682"/>
      <c r="UUK537" s="682"/>
      <c r="UUL537" s="682"/>
      <c r="UUM537" s="682"/>
      <c r="UUN537" s="682"/>
      <c r="UUO537" s="682"/>
      <c r="UUP537" s="682"/>
      <c r="UUQ537" s="682"/>
      <c r="UUR537" s="682"/>
      <c r="UUS537" s="682"/>
      <c r="UUT537" s="682"/>
      <c r="UUU537" s="682"/>
      <c r="UUV537" s="682"/>
      <c r="UUW537" s="682"/>
      <c r="UUX537" s="682"/>
      <c r="UUY537" s="682"/>
      <c r="UUZ537" s="682"/>
      <c r="UVA537" s="682"/>
      <c r="UVB537" s="682"/>
      <c r="UVC537" s="682"/>
      <c r="UVD537" s="682"/>
      <c r="UVE537" s="682"/>
      <c r="UVF537" s="682"/>
      <c r="UVG537" s="682"/>
      <c r="UVH537" s="682"/>
      <c r="UVI537" s="682"/>
      <c r="UVJ537" s="682"/>
      <c r="UVK537" s="682"/>
      <c r="UVL537" s="682"/>
      <c r="UVM537" s="682"/>
      <c r="UVN537" s="682"/>
      <c r="UVO537" s="682"/>
      <c r="UVP537" s="682"/>
      <c r="UVQ537" s="682"/>
      <c r="UVR537" s="682"/>
      <c r="UVS537" s="682"/>
      <c r="UVT537" s="682"/>
      <c r="UVU537" s="682"/>
      <c r="UVV537" s="682"/>
      <c r="UVW537" s="682"/>
      <c r="UVX537" s="682"/>
      <c r="UVY537" s="682"/>
      <c r="UVZ537" s="682"/>
      <c r="UWA537" s="682"/>
      <c r="UWB537" s="682"/>
      <c r="UWC537" s="682"/>
      <c r="UWD537" s="682"/>
      <c r="UWE537" s="682"/>
      <c r="UWF537" s="682"/>
      <c r="UWG537" s="682"/>
      <c r="UWH537" s="682"/>
      <c r="UWI537" s="682"/>
      <c r="UWJ537" s="682"/>
      <c r="UWK537" s="682"/>
      <c r="UWL537" s="682"/>
      <c r="UWM537" s="682"/>
      <c r="UWN537" s="682"/>
      <c r="UWO537" s="682"/>
      <c r="UWP537" s="682"/>
      <c r="UWQ537" s="682"/>
      <c r="UWR537" s="682"/>
      <c r="UWS537" s="682"/>
      <c r="UWT537" s="682"/>
      <c r="UWU537" s="682"/>
      <c r="UWV537" s="682"/>
      <c r="UWW537" s="682"/>
      <c r="UWX537" s="682"/>
      <c r="UWY537" s="682"/>
      <c r="UWZ537" s="682"/>
      <c r="UXA537" s="682"/>
      <c r="UXB537" s="682"/>
      <c r="UXC537" s="682"/>
      <c r="UXD537" s="682"/>
      <c r="UXE537" s="682"/>
      <c r="UXF537" s="682"/>
      <c r="UXG537" s="682"/>
      <c r="UXH537" s="682"/>
      <c r="UXI537" s="682"/>
      <c r="UXJ537" s="682"/>
      <c r="UXK537" s="682"/>
      <c r="UXL537" s="682"/>
      <c r="UXM537" s="682"/>
      <c r="UXN537" s="682"/>
      <c r="UXO537" s="682"/>
      <c r="UXP537" s="682"/>
      <c r="UXQ537" s="682"/>
      <c r="UXR537" s="682"/>
      <c r="UXS537" s="682"/>
      <c r="UXT537" s="682"/>
      <c r="UXU537" s="682"/>
      <c r="UXV537" s="682"/>
      <c r="UXW537" s="682"/>
      <c r="UXX537" s="682"/>
      <c r="UXY537" s="682"/>
      <c r="UXZ537" s="682"/>
      <c r="UYA537" s="682"/>
      <c r="UYB537" s="682"/>
      <c r="UYC537" s="682"/>
      <c r="UYD537" s="682"/>
      <c r="UYE537" s="682"/>
      <c r="UYF537" s="682"/>
      <c r="UYG537" s="682"/>
      <c r="UYH537" s="682"/>
      <c r="UYI537" s="682"/>
      <c r="UYJ537" s="682"/>
      <c r="UYK537" s="682"/>
      <c r="UYL537" s="682"/>
      <c r="UYM537" s="682"/>
      <c r="UYN537" s="682"/>
      <c r="UYO537" s="682"/>
      <c r="UYP537" s="682"/>
      <c r="UYQ537" s="682"/>
      <c r="UYR537" s="682"/>
      <c r="UYS537" s="682"/>
      <c r="UYT537" s="682"/>
      <c r="UYU537" s="682"/>
      <c r="UYV537" s="682"/>
      <c r="UYW537" s="682"/>
      <c r="UYX537" s="682"/>
      <c r="UYY537" s="682"/>
      <c r="UYZ537" s="682"/>
      <c r="UZA537" s="682"/>
      <c r="UZB537" s="682"/>
      <c r="UZC537" s="682"/>
      <c r="UZD537" s="682"/>
      <c r="UZE537" s="682"/>
      <c r="UZF537" s="682"/>
      <c r="UZG537" s="682"/>
      <c r="UZH537" s="682"/>
      <c r="UZI537" s="682"/>
      <c r="UZJ537" s="682"/>
      <c r="UZK537" s="682"/>
      <c r="UZL537" s="682"/>
      <c r="UZM537" s="682"/>
      <c r="UZN537" s="682"/>
      <c r="UZO537" s="682"/>
      <c r="UZP537" s="682"/>
      <c r="UZQ537" s="682"/>
      <c r="UZR537" s="682"/>
      <c r="UZS537" s="682"/>
      <c r="UZT537" s="682"/>
      <c r="UZU537" s="682"/>
      <c r="UZV537" s="682"/>
      <c r="UZW537" s="682"/>
      <c r="UZX537" s="682"/>
      <c r="UZY537" s="682"/>
      <c r="UZZ537" s="682"/>
      <c r="VAA537" s="682"/>
      <c r="VAB537" s="682"/>
      <c r="VAC537" s="682"/>
      <c r="VAD537" s="682"/>
      <c r="VAE537" s="682"/>
      <c r="VAF537" s="682"/>
      <c r="VAG537" s="682"/>
      <c r="VAH537" s="682"/>
      <c r="VAI537" s="682"/>
      <c r="VAJ537" s="682"/>
      <c r="VAK537" s="682"/>
      <c r="VAL537" s="682"/>
      <c r="VAM537" s="682"/>
      <c r="VAN537" s="682"/>
      <c r="VAO537" s="682"/>
      <c r="VAP537" s="682"/>
      <c r="VAQ537" s="682"/>
      <c r="VAR537" s="682"/>
      <c r="VAS537" s="682"/>
      <c r="VAT537" s="682"/>
      <c r="VAU537" s="682"/>
      <c r="VAV537" s="682"/>
      <c r="VAW537" s="682"/>
      <c r="VAX537" s="682"/>
      <c r="VAY537" s="682"/>
      <c r="VAZ537" s="682"/>
      <c r="VBA537" s="682"/>
      <c r="VBB537" s="682"/>
      <c r="VBC537" s="682"/>
      <c r="VBD537" s="682"/>
      <c r="VBE537" s="682"/>
      <c r="VBF537" s="682"/>
      <c r="VBG537" s="682"/>
      <c r="VBH537" s="682"/>
      <c r="VBI537" s="682"/>
      <c r="VBJ537" s="682"/>
      <c r="VBK537" s="682"/>
      <c r="VBL537" s="682"/>
      <c r="VBM537" s="682"/>
      <c r="VBN537" s="682"/>
      <c r="VBO537" s="682"/>
      <c r="VBP537" s="682"/>
      <c r="VBQ537" s="682"/>
      <c r="VBR537" s="682"/>
      <c r="VBS537" s="682"/>
      <c r="VBT537" s="682"/>
      <c r="VBU537" s="682"/>
      <c r="VBV537" s="682"/>
      <c r="VBW537" s="682"/>
      <c r="VBX537" s="682"/>
      <c r="VBY537" s="682"/>
      <c r="VBZ537" s="682"/>
      <c r="VCA537" s="682"/>
      <c r="VCB537" s="682"/>
      <c r="VCC537" s="682"/>
      <c r="VCD537" s="682"/>
      <c r="VCE537" s="682"/>
      <c r="VCF537" s="682"/>
      <c r="VCG537" s="682"/>
      <c r="VCH537" s="682"/>
      <c r="VCI537" s="682"/>
      <c r="VCJ537" s="682"/>
      <c r="VCK537" s="682"/>
      <c r="VCL537" s="682"/>
      <c r="VCM537" s="682"/>
      <c r="VCN537" s="682"/>
      <c r="VCO537" s="682"/>
      <c r="VCP537" s="682"/>
      <c r="VCQ537" s="682"/>
      <c r="VCR537" s="682"/>
      <c r="VCS537" s="682"/>
      <c r="VCT537" s="682"/>
      <c r="VCU537" s="682"/>
      <c r="VCV537" s="682"/>
      <c r="VCW537" s="682"/>
      <c r="VCX537" s="682"/>
      <c r="VCY537" s="682"/>
      <c r="VCZ537" s="682"/>
      <c r="VDA537" s="682"/>
      <c r="VDB537" s="682"/>
      <c r="VDC537" s="682"/>
      <c r="VDD537" s="682"/>
      <c r="VDE537" s="682"/>
      <c r="VDF537" s="682"/>
      <c r="VDG537" s="682"/>
      <c r="VDH537" s="682"/>
      <c r="VDI537" s="682"/>
      <c r="VDJ537" s="682"/>
      <c r="VDK537" s="682"/>
      <c r="VDL537" s="682"/>
      <c r="VDM537" s="682"/>
      <c r="VDN537" s="682"/>
      <c r="VDO537" s="682"/>
      <c r="VDP537" s="682"/>
      <c r="VDQ537" s="682"/>
      <c r="VDR537" s="682"/>
      <c r="VDS537" s="682"/>
      <c r="VDT537" s="682"/>
      <c r="VDU537" s="682"/>
      <c r="VDV537" s="682"/>
      <c r="VDW537" s="682"/>
      <c r="VDX537" s="682"/>
      <c r="VDY537" s="682"/>
      <c r="VDZ537" s="682"/>
      <c r="VEA537" s="682"/>
      <c r="VEB537" s="682"/>
      <c r="VEC537" s="682"/>
      <c r="VED537" s="682"/>
      <c r="VEE537" s="682"/>
      <c r="VEF537" s="682"/>
      <c r="VEG537" s="682"/>
      <c r="VEH537" s="682"/>
      <c r="VEI537" s="682"/>
      <c r="VEJ537" s="682"/>
      <c r="VEK537" s="682"/>
      <c r="VEL537" s="682"/>
      <c r="VEM537" s="682"/>
      <c r="VEN537" s="682"/>
      <c r="VEO537" s="682"/>
      <c r="VEP537" s="682"/>
      <c r="VEQ537" s="682"/>
      <c r="VER537" s="682"/>
      <c r="VES537" s="682"/>
      <c r="VET537" s="682"/>
      <c r="VEU537" s="682"/>
      <c r="VEV537" s="682"/>
      <c r="VEW537" s="682"/>
      <c r="VEX537" s="682"/>
      <c r="VEY537" s="682"/>
      <c r="VEZ537" s="682"/>
      <c r="VFA537" s="682"/>
      <c r="VFB537" s="682"/>
      <c r="VFC537" s="682"/>
      <c r="VFD537" s="682"/>
      <c r="VFE537" s="682"/>
      <c r="VFF537" s="682"/>
      <c r="VFG537" s="682"/>
      <c r="VFH537" s="682"/>
      <c r="VFI537" s="682"/>
      <c r="VFJ537" s="682"/>
      <c r="VFK537" s="682"/>
      <c r="VFL537" s="682"/>
      <c r="VFM537" s="682"/>
      <c r="VFN537" s="682"/>
      <c r="VFO537" s="682"/>
      <c r="VFP537" s="682"/>
      <c r="VFQ537" s="682"/>
      <c r="VFR537" s="682"/>
      <c r="VFS537" s="682"/>
      <c r="VFT537" s="682"/>
      <c r="VFU537" s="682"/>
      <c r="VFV537" s="682"/>
      <c r="VFW537" s="682"/>
      <c r="VFX537" s="682"/>
      <c r="VFY537" s="682"/>
      <c r="VFZ537" s="682"/>
      <c r="VGA537" s="682"/>
      <c r="VGB537" s="682"/>
      <c r="VGC537" s="682"/>
      <c r="VGD537" s="682"/>
      <c r="VGE537" s="682"/>
      <c r="VGF537" s="682"/>
      <c r="VGG537" s="682"/>
      <c r="VGH537" s="682"/>
      <c r="VGI537" s="682"/>
      <c r="VGJ537" s="682"/>
      <c r="VGK537" s="682"/>
      <c r="VGL537" s="682"/>
      <c r="VGM537" s="682"/>
      <c r="VGN537" s="682"/>
      <c r="VGO537" s="682"/>
      <c r="VGP537" s="682"/>
      <c r="VGQ537" s="682"/>
      <c r="VGR537" s="682"/>
      <c r="VGS537" s="682"/>
      <c r="VGT537" s="682"/>
      <c r="VGU537" s="682"/>
      <c r="VGV537" s="682"/>
      <c r="VGW537" s="682"/>
      <c r="VGX537" s="682"/>
      <c r="VGY537" s="682"/>
      <c r="VGZ537" s="682"/>
      <c r="VHA537" s="682"/>
      <c r="VHB537" s="682"/>
      <c r="VHC537" s="682"/>
      <c r="VHD537" s="682"/>
      <c r="VHE537" s="682"/>
      <c r="VHF537" s="682"/>
      <c r="VHG537" s="682"/>
      <c r="VHH537" s="682"/>
      <c r="VHI537" s="682"/>
      <c r="VHJ537" s="682"/>
      <c r="VHK537" s="682"/>
      <c r="VHL537" s="682"/>
      <c r="VHM537" s="682"/>
      <c r="VHN537" s="682"/>
      <c r="VHO537" s="682"/>
      <c r="VHP537" s="682"/>
      <c r="VHQ537" s="682"/>
      <c r="VHR537" s="682"/>
      <c r="VHS537" s="682"/>
      <c r="VHT537" s="682"/>
      <c r="VHU537" s="682"/>
      <c r="VHV537" s="682"/>
      <c r="VHW537" s="682"/>
      <c r="VHX537" s="682"/>
      <c r="VHY537" s="682"/>
      <c r="VHZ537" s="682"/>
      <c r="VIA537" s="682"/>
      <c r="VIB537" s="682"/>
      <c r="VIC537" s="682"/>
      <c r="VID537" s="682"/>
      <c r="VIE537" s="682"/>
      <c r="VIF537" s="682"/>
      <c r="VIG537" s="682"/>
      <c r="VIH537" s="682"/>
      <c r="VII537" s="682"/>
      <c r="VIJ537" s="682"/>
      <c r="VIK537" s="682"/>
      <c r="VIL537" s="682"/>
      <c r="VIM537" s="682"/>
      <c r="VIN537" s="682"/>
      <c r="VIO537" s="682"/>
      <c r="VIP537" s="682"/>
      <c r="VIQ537" s="682"/>
      <c r="VIR537" s="682"/>
      <c r="VIS537" s="682"/>
      <c r="VIT537" s="682"/>
      <c r="VIU537" s="682"/>
      <c r="VIV537" s="682"/>
      <c r="VIW537" s="682"/>
      <c r="VIX537" s="682"/>
      <c r="VIY537" s="682"/>
      <c r="VIZ537" s="682"/>
      <c r="VJA537" s="682"/>
      <c r="VJB537" s="682"/>
      <c r="VJC537" s="682"/>
      <c r="VJD537" s="682"/>
      <c r="VJE537" s="682"/>
      <c r="VJF537" s="682"/>
      <c r="VJG537" s="682"/>
      <c r="VJH537" s="682"/>
      <c r="VJI537" s="682"/>
      <c r="VJJ537" s="682"/>
      <c r="VJK537" s="682"/>
      <c r="VJL537" s="682"/>
      <c r="VJM537" s="682"/>
      <c r="VJN537" s="682"/>
      <c r="VJO537" s="682"/>
      <c r="VJP537" s="682"/>
      <c r="VJQ537" s="682"/>
      <c r="VJR537" s="682"/>
      <c r="VJS537" s="682"/>
      <c r="VJT537" s="682"/>
      <c r="VJU537" s="682"/>
      <c r="VJV537" s="682"/>
      <c r="VJW537" s="682"/>
      <c r="VJX537" s="682"/>
      <c r="VJY537" s="682"/>
      <c r="VJZ537" s="682"/>
      <c r="VKA537" s="682"/>
      <c r="VKB537" s="682"/>
      <c r="VKC537" s="682"/>
      <c r="VKD537" s="682"/>
      <c r="VKE537" s="682"/>
      <c r="VKF537" s="682"/>
      <c r="VKG537" s="682"/>
      <c r="VKH537" s="682"/>
      <c r="VKI537" s="682"/>
      <c r="VKJ537" s="682"/>
      <c r="VKK537" s="682"/>
      <c r="VKL537" s="682"/>
      <c r="VKM537" s="682"/>
      <c r="VKN537" s="682"/>
      <c r="VKO537" s="682"/>
      <c r="VKP537" s="682"/>
      <c r="VKQ537" s="682"/>
      <c r="VKR537" s="682"/>
      <c r="VKS537" s="682"/>
      <c r="VKT537" s="682"/>
      <c r="VKU537" s="682"/>
      <c r="VKV537" s="682"/>
      <c r="VKW537" s="682"/>
      <c r="VKX537" s="682"/>
      <c r="VKY537" s="682"/>
      <c r="VKZ537" s="682"/>
      <c r="VLA537" s="682"/>
      <c r="VLB537" s="682"/>
      <c r="VLC537" s="682"/>
      <c r="VLD537" s="682"/>
      <c r="VLE537" s="682"/>
      <c r="VLF537" s="682"/>
      <c r="VLG537" s="682"/>
      <c r="VLH537" s="682"/>
      <c r="VLI537" s="682"/>
      <c r="VLJ537" s="682"/>
      <c r="VLK537" s="682"/>
      <c r="VLL537" s="682"/>
      <c r="VLM537" s="682"/>
      <c r="VLN537" s="682"/>
      <c r="VLO537" s="682"/>
      <c r="VLP537" s="682"/>
      <c r="VLQ537" s="682"/>
      <c r="VLR537" s="682"/>
      <c r="VLS537" s="682"/>
      <c r="VLT537" s="682"/>
      <c r="VLU537" s="682"/>
      <c r="VLV537" s="682"/>
      <c r="VLW537" s="682"/>
      <c r="VLX537" s="682"/>
      <c r="VLY537" s="682"/>
      <c r="VLZ537" s="682"/>
      <c r="VMA537" s="682"/>
      <c r="VMB537" s="682"/>
      <c r="VMC537" s="682"/>
      <c r="VMD537" s="682"/>
      <c r="VME537" s="682"/>
      <c r="VMF537" s="682"/>
      <c r="VMG537" s="682"/>
      <c r="VMH537" s="682"/>
      <c r="VMI537" s="682"/>
      <c r="VMJ537" s="682"/>
      <c r="VMK537" s="682"/>
      <c r="VML537" s="682"/>
      <c r="VMM537" s="682"/>
      <c r="VMN537" s="682"/>
      <c r="VMO537" s="682"/>
      <c r="VMP537" s="682"/>
      <c r="VMQ537" s="682"/>
      <c r="VMR537" s="682"/>
      <c r="VMS537" s="682"/>
      <c r="VMT537" s="682"/>
      <c r="VMU537" s="682"/>
      <c r="VMV537" s="682"/>
      <c r="VMW537" s="682"/>
      <c r="VMX537" s="682"/>
      <c r="VMY537" s="682"/>
      <c r="VMZ537" s="682"/>
      <c r="VNA537" s="682"/>
      <c r="VNB537" s="682"/>
      <c r="VNC537" s="682"/>
      <c r="VND537" s="682"/>
      <c r="VNE537" s="682"/>
      <c r="VNF537" s="682"/>
      <c r="VNG537" s="682"/>
      <c r="VNH537" s="682"/>
      <c r="VNI537" s="682"/>
      <c r="VNJ537" s="682"/>
      <c r="VNK537" s="682"/>
      <c r="VNL537" s="682"/>
      <c r="VNM537" s="682"/>
      <c r="VNN537" s="682"/>
      <c r="VNO537" s="682"/>
      <c r="VNP537" s="682"/>
      <c r="VNQ537" s="682"/>
      <c r="VNR537" s="682"/>
      <c r="VNS537" s="682"/>
      <c r="VNT537" s="682"/>
      <c r="VNU537" s="682"/>
      <c r="VNV537" s="682"/>
      <c r="VNW537" s="682"/>
      <c r="VNX537" s="682"/>
      <c r="VNY537" s="682"/>
      <c r="VNZ537" s="682"/>
      <c r="VOA537" s="682"/>
      <c r="VOB537" s="682"/>
      <c r="VOC537" s="682"/>
      <c r="VOD537" s="682"/>
      <c r="VOE537" s="682"/>
      <c r="VOF537" s="682"/>
      <c r="VOG537" s="682"/>
      <c r="VOH537" s="682"/>
      <c r="VOI537" s="682"/>
      <c r="VOJ537" s="682"/>
      <c r="VOK537" s="682"/>
      <c r="VOL537" s="682"/>
      <c r="VOM537" s="682"/>
      <c r="VON537" s="682"/>
      <c r="VOO537" s="682"/>
      <c r="VOP537" s="682"/>
      <c r="VOQ537" s="682"/>
      <c r="VOR537" s="682"/>
      <c r="VOS537" s="682"/>
      <c r="VOT537" s="682"/>
      <c r="VOU537" s="682"/>
      <c r="VOV537" s="682"/>
      <c r="VOW537" s="682"/>
      <c r="VOX537" s="682"/>
      <c r="VOY537" s="682"/>
      <c r="VOZ537" s="682"/>
      <c r="VPA537" s="682"/>
      <c r="VPB537" s="682"/>
      <c r="VPC537" s="682"/>
      <c r="VPD537" s="682"/>
      <c r="VPE537" s="682"/>
      <c r="VPF537" s="682"/>
      <c r="VPG537" s="682"/>
      <c r="VPH537" s="682"/>
      <c r="VPI537" s="682"/>
      <c r="VPJ537" s="682"/>
      <c r="VPK537" s="682"/>
      <c r="VPL537" s="682"/>
      <c r="VPM537" s="682"/>
      <c r="VPN537" s="682"/>
      <c r="VPO537" s="682"/>
      <c r="VPP537" s="682"/>
      <c r="VPQ537" s="682"/>
      <c r="VPR537" s="682"/>
      <c r="VPS537" s="682"/>
      <c r="VPT537" s="682"/>
      <c r="VPU537" s="682"/>
      <c r="VPV537" s="682"/>
      <c r="VPW537" s="682"/>
      <c r="VPX537" s="682"/>
      <c r="VPY537" s="682"/>
      <c r="VPZ537" s="682"/>
      <c r="VQA537" s="682"/>
      <c r="VQB537" s="682"/>
      <c r="VQC537" s="682"/>
      <c r="VQD537" s="682"/>
      <c r="VQE537" s="682"/>
      <c r="VQF537" s="682"/>
      <c r="VQG537" s="682"/>
      <c r="VQH537" s="682"/>
      <c r="VQI537" s="682"/>
      <c r="VQJ537" s="682"/>
      <c r="VQK537" s="682"/>
      <c r="VQL537" s="682"/>
      <c r="VQM537" s="682"/>
      <c r="VQN537" s="682"/>
      <c r="VQO537" s="682"/>
      <c r="VQP537" s="682"/>
      <c r="VQQ537" s="682"/>
      <c r="VQR537" s="682"/>
      <c r="VQS537" s="682"/>
      <c r="VQT537" s="682"/>
      <c r="VQU537" s="682"/>
      <c r="VQV537" s="682"/>
      <c r="VQW537" s="682"/>
      <c r="VQX537" s="682"/>
      <c r="VQY537" s="682"/>
      <c r="VQZ537" s="682"/>
      <c r="VRA537" s="682"/>
      <c r="VRB537" s="682"/>
      <c r="VRC537" s="682"/>
      <c r="VRD537" s="682"/>
      <c r="VRE537" s="682"/>
      <c r="VRF537" s="682"/>
      <c r="VRG537" s="682"/>
      <c r="VRH537" s="682"/>
      <c r="VRI537" s="682"/>
      <c r="VRJ537" s="682"/>
      <c r="VRK537" s="682"/>
      <c r="VRL537" s="682"/>
      <c r="VRM537" s="682"/>
      <c r="VRN537" s="682"/>
      <c r="VRO537" s="682"/>
      <c r="VRP537" s="682"/>
      <c r="VRQ537" s="682"/>
      <c r="VRR537" s="682"/>
      <c r="VRS537" s="682"/>
      <c r="VRT537" s="682"/>
      <c r="VRU537" s="682"/>
      <c r="VRV537" s="682"/>
      <c r="VRW537" s="682"/>
      <c r="VRX537" s="682"/>
      <c r="VRY537" s="682"/>
      <c r="VRZ537" s="682"/>
      <c r="VSA537" s="682"/>
      <c r="VSB537" s="682"/>
      <c r="VSC537" s="682"/>
      <c r="VSD537" s="682"/>
      <c r="VSE537" s="682"/>
      <c r="VSF537" s="682"/>
      <c r="VSG537" s="682"/>
      <c r="VSH537" s="682"/>
      <c r="VSI537" s="682"/>
      <c r="VSJ537" s="682"/>
      <c r="VSK537" s="682"/>
      <c r="VSL537" s="682"/>
      <c r="VSM537" s="682"/>
      <c r="VSN537" s="682"/>
      <c r="VSO537" s="682"/>
      <c r="VSP537" s="682"/>
      <c r="VSQ537" s="682"/>
      <c r="VSR537" s="682"/>
      <c r="VSS537" s="682"/>
      <c r="VST537" s="682"/>
      <c r="VSU537" s="682"/>
      <c r="VSV537" s="682"/>
      <c r="VSW537" s="682"/>
      <c r="VSX537" s="682"/>
      <c r="VSY537" s="682"/>
      <c r="VSZ537" s="682"/>
      <c r="VTA537" s="682"/>
      <c r="VTB537" s="682"/>
      <c r="VTC537" s="682"/>
      <c r="VTD537" s="682"/>
      <c r="VTE537" s="682"/>
      <c r="VTF537" s="682"/>
      <c r="VTG537" s="682"/>
      <c r="VTH537" s="682"/>
      <c r="VTI537" s="682"/>
      <c r="VTJ537" s="682"/>
      <c r="VTK537" s="682"/>
      <c r="VTL537" s="682"/>
      <c r="VTM537" s="682"/>
      <c r="VTN537" s="682"/>
      <c r="VTO537" s="682"/>
      <c r="VTP537" s="682"/>
      <c r="VTQ537" s="682"/>
      <c r="VTR537" s="682"/>
      <c r="VTS537" s="682"/>
      <c r="VTT537" s="682"/>
      <c r="VTU537" s="682"/>
      <c r="VTV537" s="682"/>
      <c r="VTW537" s="682"/>
      <c r="VTX537" s="682"/>
      <c r="VTY537" s="682"/>
      <c r="VTZ537" s="682"/>
      <c r="VUA537" s="682"/>
      <c r="VUB537" s="682"/>
      <c r="VUC537" s="682"/>
      <c r="VUD537" s="682"/>
      <c r="VUE537" s="682"/>
      <c r="VUF537" s="682"/>
      <c r="VUG537" s="682"/>
      <c r="VUH537" s="682"/>
      <c r="VUI537" s="682"/>
      <c r="VUJ537" s="682"/>
      <c r="VUK537" s="682"/>
      <c r="VUL537" s="682"/>
      <c r="VUM537" s="682"/>
      <c r="VUN537" s="682"/>
      <c r="VUO537" s="682"/>
      <c r="VUP537" s="682"/>
      <c r="VUQ537" s="682"/>
      <c r="VUR537" s="682"/>
      <c r="VUS537" s="682"/>
      <c r="VUT537" s="682"/>
      <c r="VUU537" s="682"/>
      <c r="VUV537" s="682"/>
      <c r="VUW537" s="682"/>
      <c r="VUX537" s="682"/>
      <c r="VUY537" s="682"/>
      <c r="VUZ537" s="682"/>
      <c r="VVA537" s="682"/>
      <c r="VVB537" s="682"/>
      <c r="VVC537" s="682"/>
      <c r="VVD537" s="682"/>
      <c r="VVE537" s="682"/>
      <c r="VVF537" s="682"/>
      <c r="VVG537" s="682"/>
      <c r="VVH537" s="682"/>
      <c r="VVI537" s="682"/>
      <c r="VVJ537" s="682"/>
      <c r="VVK537" s="682"/>
      <c r="VVL537" s="682"/>
      <c r="VVM537" s="682"/>
      <c r="VVN537" s="682"/>
      <c r="VVO537" s="682"/>
      <c r="VVP537" s="682"/>
      <c r="VVQ537" s="682"/>
      <c r="VVR537" s="682"/>
      <c r="VVS537" s="682"/>
      <c r="VVT537" s="682"/>
      <c r="VVU537" s="682"/>
      <c r="VVV537" s="682"/>
      <c r="VVW537" s="682"/>
      <c r="VVX537" s="682"/>
      <c r="VVY537" s="682"/>
      <c r="VVZ537" s="682"/>
      <c r="VWA537" s="682"/>
      <c r="VWB537" s="682"/>
      <c r="VWC537" s="682"/>
      <c r="VWD537" s="682"/>
      <c r="VWE537" s="682"/>
      <c r="VWF537" s="682"/>
      <c r="VWG537" s="682"/>
      <c r="VWH537" s="682"/>
      <c r="VWI537" s="682"/>
      <c r="VWJ537" s="682"/>
      <c r="VWK537" s="682"/>
      <c r="VWL537" s="682"/>
      <c r="VWM537" s="682"/>
      <c r="VWN537" s="682"/>
      <c r="VWO537" s="682"/>
      <c r="VWP537" s="682"/>
      <c r="VWQ537" s="682"/>
      <c r="VWR537" s="682"/>
      <c r="VWS537" s="682"/>
      <c r="VWT537" s="682"/>
      <c r="VWU537" s="682"/>
      <c r="VWV537" s="682"/>
      <c r="VWW537" s="682"/>
      <c r="VWX537" s="682"/>
      <c r="VWY537" s="682"/>
      <c r="VWZ537" s="682"/>
      <c r="VXA537" s="682"/>
      <c r="VXB537" s="682"/>
      <c r="VXC537" s="682"/>
      <c r="VXD537" s="682"/>
      <c r="VXE537" s="682"/>
      <c r="VXF537" s="682"/>
      <c r="VXG537" s="682"/>
      <c r="VXH537" s="682"/>
      <c r="VXI537" s="682"/>
      <c r="VXJ537" s="682"/>
      <c r="VXK537" s="682"/>
      <c r="VXL537" s="682"/>
      <c r="VXM537" s="682"/>
      <c r="VXN537" s="682"/>
      <c r="VXO537" s="682"/>
      <c r="VXP537" s="682"/>
      <c r="VXQ537" s="682"/>
      <c r="VXR537" s="682"/>
      <c r="VXS537" s="682"/>
      <c r="VXT537" s="682"/>
      <c r="VXU537" s="682"/>
      <c r="VXV537" s="682"/>
      <c r="VXW537" s="682"/>
      <c r="VXX537" s="682"/>
      <c r="VXY537" s="682"/>
      <c r="VXZ537" s="682"/>
      <c r="VYA537" s="682"/>
      <c r="VYB537" s="682"/>
      <c r="VYC537" s="682"/>
      <c r="VYD537" s="682"/>
      <c r="VYE537" s="682"/>
      <c r="VYF537" s="682"/>
      <c r="VYG537" s="682"/>
      <c r="VYH537" s="682"/>
      <c r="VYI537" s="682"/>
      <c r="VYJ537" s="682"/>
      <c r="VYK537" s="682"/>
      <c r="VYL537" s="682"/>
      <c r="VYM537" s="682"/>
      <c r="VYN537" s="682"/>
      <c r="VYO537" s="682"/>
      <c r="VYP537" s="682"/>
      <c r="VYQ537" s="682"/>
      <c r="VYR537" s="682"/>
      <c r="VYS537" s="682"/>
      <c r="VYT537" s="682"/>
      <c r="VYU537" s="682"/>
      <c r="VYV537" s="682"/>
      <c r="VYW537" s="682"/>
      <c r="VYX537" s="682"/>
      <c r="VYY537" s="682"/>
      <c r="VYZ537" s="682"/>
      <c r="VZA537" s="682"/>
      <c r="VZB537" s="682"/>
      <c r="VZC537" s="682"/>
      <c r="VZD537" s="682"/>
      <c r="VZE537" s="682"/>
      <c r="VZF537" s="682"/>
      <c r="VZG537" s="682"/>
      <c r="VZH537" s="682"/>
      <c r="VZI537" s="682"/>
      <c r="VZJ537" s="682"/>
      <c r="VZK537" s="682"/>
      <c r="VZL537" s="682"/>
      <c r="VZM537" s="682"/>
      <c r="VZN537" s="682"/>
      <c r="VZO537" s="682"/>
      <c r="VZP537" s="682"/>
      <c r="VZQ537" s="682"/>
      <c r="VZR537" s="682"/>
      <c r="VZS537" s="682"/>
      <c r="VZT537" s="682"/>
      <c r="VZU537" s="682"/>
      <c r="VZV537" s="682"/>
      <c r="VZW537" s="682"/>
      <c r="VZX537" s="682"/>
      <c r="VZY537" s="682"/>
      <c r="VZZ537" s="682"/>
      <c r="WAA537" s="682"/>
      <c r="WAB537" s="682"/>
      <c r="WAC537" s="682"/>
      <c r="WAD537" s="682"/>
      <c r="WAE537" s="682"/>
      <c r="WAF537" s="682"/>
      <c r="WAG537" s="682"/>
      <c r="WAH537" s="682"/>
      <c r="WAI537" s="682"/>
      <c r="WAJ537" s="682"/>
      <c r="WAK537" s="682"/>
      <c r="WAL537" s="682"/>
      <c r="WAM537" s="682"/>
      <c r="WAN537" s="682"/>
      <c r="WAO537" s="682"/>
      <c r="WAP537" s="682"/>
      <c r="WAQ537" s="682"/>
      <c r="WAR537" s="682"/>
      <c r="WAS537" s="682"/>
      <c r="WAT537" s="682"/>
      <c r="WAU537" s="682"/>
      <c r="WAV537" s="682"/>
      <c r="WAW537" s="682"/>
      <c r="WAX537" s="682"/>
      <c r="WAY537" s="682"/>
      <c r="WAZ537" s="682"/>
      <c r="WBA537" s="682"/>
      <c r="WBB537" s="682"/>
      <c r="WBC537" s="682"/>
      <c r="WBD537" s="682"/>
      <c r="WBE537" s="682"/>
      <c r="WBF537" s="682"/>
      <c r="WBG537" s="682"/>
      <c r="WBH537" s="682"/>
      <c r="WBI537" s="682"/>
      <c r="WBJ537" s="682"/>
      <c r="WBK537" s="682"/>
      <c r="WBL537" s="682"/>
      <c r="WBM537" s="682"/>
      <c r="WBN537" s="682"/>
      <c r="WBO537" s="682"/>
      <c r="WBP537" s="682"/>
      <c r="WBQ537" s="682"/>
      <c r="WBR537" s="682"/>
      <c r="WBS537" s="682"/>
      <c r="WBT537" s="682"/>
      <c r="WBU537" s="682"/>
      <c r="WBV537" s="682"/>
      <c r="WBW537" s="682"/>
      <c r="WBX537" s="682"/>
      <c r="WBY537" s="682"/>
      <c r="WBZ537" s="682"/>
      <c r="WCA537" s="682"/>
      <c r="WCB537" s="682"/>
      <c r="WCC537" s="682"/>
      <c r="WCD537" s="682"/>
      <c r="WCE537" s="682"/>
      <c r="WCF537" s="682"/>
      <c r="WCG537" s="682"/>
      <c r="WCH537" s="682"/>
      <c r="WCI537" s="682"/>
      <c r="WCJ537" s="682"/>
      <c r="WCK537" s="682"/>
      <c r="WCL537" s="682"/>
      <c r="WCM537" s="682"/>
      <c r="WCN537" s="682"/>
      <c r="WCO537" s="682"/>
      <c r="WCP537" s="682"/>
      <c r="WCQ537" s="682"/>
      <c r="WCR537" s="682"/>
      <c r="WCS537" s="682"/>
      <c r="WCT537" s="682"/>
      <c r="WCU537" s="682"/>
      <c r="WCV537" s="682"/>
      <c r="WCW537" s="682"/>
      <c r="WCX537" s="682"/>
      <c r="WCY537" s="682"/>
      <c r="WCZ537" s="682"/>
      <c r="WDA537" s="682"/>
      <c r="WDB537" s="682"/>
      <c r="WDC537" s="682"/>
      <c r="WDD537" s="682"/>
      <c r="WDE537" s="682"/>
      <c r="WDF537" s="682"/>
      <c r="WDG537" s="682"/>
      <c r="WDH537" s="682"/>
      <c r="WDI537" s="682"/>
      <c r="WDJ537" s="682"/>
      <c r="WDK537" s="682"/>
      <c r="WDL537" s="682"/>
      <c r="WDM537" s="682"/>
      <c r="WDN537" s="682"/>
      <c r="WDO537" s="682"/>
      <c r="WDP537" s="682"/>
      <c r="WDQ537" s="682"/>
      <c r="WDR537" s="682"/>
      <c r="WDS537" s="682"/>
      <c r="WDT537" s="682"/>
      <c r="WDU537" s="682"/>
      <c r="WDV537" s="682"/>
      <c r="WDW537" s="682"/>
      <c r="WDX537" s="682"/>
      <c r="WDY537" s="682"/>
      <c r="WDZ537" s="682"/>
      <c r="WEA537" s="682"/>
      <c r="WEB537" s="682"/>
      <c r="WEC537" s="682"/>
      <c r="WED537" s="682"/>
      <c r="WEE537" s="682"/>
      <c r="WEF537" s="682"/>
      <c r="WEG537" s="682"/>
      <c r="WEH537" s="682"/>
      <c r="WEI537" s="682"/>
      <c r="WEJ537" s="682"/>
      <c r="WEK537" s="682"/>
      <c r="WEL537" s="682"/>
      <c r="WEM537" s="682"/>
      <c r="WEN537" s="682"/>
      <c r="WEO537" s="682"/>
      <c r="WEP537" s="682"/>
      <c r="WEQ537" s="682"/>
      <c r="WER537" s="682"/>
      <c r="WES537" s="682"/>
      <c r="WET537" s="682"/>
      <c r="WEU537" s="682"/>
      <c r="WEV537" s="682"/>
      <c r="WEW537" s="682"/>
      <c r="WEX537" s="682"/>
      <c r="WEY537" s="682"/>
      <c r="WEZ537" s="682"/>
      <c r="WFA537" s="682"/>
      <c r="WFB537" s="682"/>
      <c r="WFC537" s="682"/>
      <c r="WFD537" s="682"/>
      <c r="WFE537" s="682"/>
      <c r="WFF537" s="682"/>
      <c r="WFG537" s="682"/>
      <c r="WFH537" s="682"/>
      <c r="WFI537" s="682"/>
      <c r="WFJ537" s="682"/>
      <c r="WFK537" s="682"/>
      <c r="WFL537" s="682"/>
      <c r="WFM537" s="682"/>
      <c r="WFN537" s="682"/>
      <c r="WFO537" s="682"/>
      <c r="WFP537" s="682"/>
      <c r="WFQ537" s="682"/>
      <c r="WFR537" s="682"/>
      <c r="WFS537" s="682"/>
      <c r="WFT537" s="682"/>
      <c r="WFU537" s="682"/>
      <c r="WFV537" s="682"/>
      <c r="WFW537" s="682"/>
      <c r="WFX537" s="682"/>
      <c r="WFY537" s="682"/>
      <c r="WFZ537" s="682"/>
      <c r="WGA537" s="682"/>
      <c r="WGB537" s="682"/>
      <c r="WGC537" s="682"/>
      <c r="WGD537" s="682"/>
      <c r="WGE537" s="682"/>
      <c r="WGF537" s="682"/>
      <c r="WGG537" s="682"/>
      <c r="WGH537" s="682"/>
      <c r="WGI537" s="682"/>
      <c r="WGJ537" s="682"/>
      <c r="WGK537" s="682"/>
      <c r="WGL537" s="682"/>
      <c r="WGM537" s="682"/>
      <c r="WGN537" s="682"/>
      <c r="WGO537" s="682"/>
      <c r="WGP537" s="682"/>
      <c r="WGQ537" s="682"/>
      <c r="WGR537" s="682"/>
      <c r="WGS537" s="682"/>
      <c r="WGT537" s="682"/>
      <c r="WGU537" s="682"/>
      <c r="WGV537" s="682"/>
      <c r="WGW537" s="682"/>
      <c r="WGX537" s="682"/>
      <c r="WGY537" s="682"/>
      <c r="WGZ537" s="682"/>
      <c r="WHA537" s="682"/>
      <c r="WHB537" s="682"/>
      <c r="WHC537" s="682"/>
      <c r="WHD537" s="682"/>
      <c r="WHE537" s="682"/>
      <c r="WHF537" s="682"/>
      <c r="WHG537" s="682"/>
      <c r="WHH537" s="682"/>
      <c r="WHI537" s="682"/>
      <c r="WHJ537" s="682"/>
      <c r="WHK537" s="682"/>
      <c r="WHL537" s="682"/>
      <c r="WHM537" s="682"/>
      <c r="WHN537" s="682"/>
      <c r="WHO537" s="682"/>
      <c r="WHP537" s="682"/>
      <c r="WHQ537" s="682"/>
      <c r="WHR537" s="682"/>
      <c r="WHS537" s="682"/>
      <c r="WHT537" s="682"/>
      <c r="WHU537" s="682"/>
      <c r="WHV537" s="682"/>
      <c r="WHW537" s="682"/>
      <c r="WHX537" s="682"/>
      <c r="WHY537" s="682"/>
      <c r="WHZ537" s="682"/>
      <c r="WIA537" s="682"/>
      <c r="WIB537" s="682"/>
      <c r="WIC537" s="682"/>
      <c r="WID537" s="682"/>
      <c r="WIE537" s="682"/>
      <c r="WIF537" s="682"/>
      <c r="WIG537" s="682"/>
      <c r="WIH537" s="682"/>
      <c r="WII537" s="682"/>
      <c r="WIJ537" s="682"/>
      <c r="WIK537" s="682"/>
      <c r="WIL537" s="682"/>
      <c r="WIM537" s="682"/>
      <c r="WIN537" s="682"/>
      <c r="WIO537" s="682"/>
      <c r="WIP537" s="682"/>
      <c r="WIQ537" s="682"/>
      <c r="WIR537" s="682"/>
      <c r="WIS537" s="682"/>
      <c r="WIT537" s="682"/>
      <c r="WIU537" s="682"/>
      <c r="WIV537" s="682"/>
      <c r="WIW537" s="682"/>
      <c r="WIX537" s="682"/>
      <c r="WIY537" s="682"/>
      <c r="WIZ537" s="682"/>
      <c r="WJA537" s="682"/>
      <c r="WJB537" s="682"/>
      <c r="WJC537" s="682"/>
      <c r="WJD537" s="682"/>
      <c r="WJE537" s="682"/>
      <c r="WJF537" s="682"/>
      <c r="WJG537" s="682"/>
      <c r="WJH537" s="682"/>
      <c r="WJI537" s="682"/>
      <c r="WJJ537" s="682"/>
      <c r="WJK537" s="682"/>
      <c r="WJL537" s="682"/>
      <c r="WJM537" s="682"/>
      <c r="WJN537" s="682"/>
      <c r="WJO537" s="682"/>
      <c r="WJP537" s="682"/>
      <c r="WJQ537" s="682"/>
      <c r="WJR537" s="682"/>
      <c r="WJS537" s="682"/>
      <c r="WJT537" s="682"/>
      <c r="WJU537" s="682"/>
      <c r="WJV537" s="682"/>
      <c r="WJW537" s="682"/>
      <c r="WJX537" s="682"/>
      <c r="WJY537" s="682"/>
      <c r="WJZ537" s="682"/>
      <c r="WKA537" s="682"/>
      <c r="WKB537" s="682"/>
      <c r="WKC537" s="682"/>
      <c r="WKD537" s="682"/>
      <c r="WKE537" s="682"/>
      <c r="WKF537" s="682"/>
      <c r="WKG537" s="682"/>
      <c r="WKH537" s="682"/>
      <c r="WKI537" s="682"/>
      <c r="WKJ537" s="682"/>
      <c r="WKK537" s="682"/>
      <c r="WKL537" s="682"/>
      <c r="WKM537" s="682"/>
      <c r="WKN537" s="682"/>
      <c r="WKO537" s="682"/>
      <c r="WKP537" s="682"/>
      <c r="WKQ537" s="682"/>
      <c r="WKR537" s="682"/>
      <c r="WKS537" s="682"/>
      <c r="WKT537" s="682"/>
      <c r="WKU537" s="682"/>
      <c r="WKV537" s="682"/>
      <c r="WKW537" s="682"/>
      <c r="WKX537" s="682"/>
      <c r="WKY537" s="682"/>
      <c r="WKZ537" s="682"/>
      <c r="WLA537" s="682"/>
      <c r="WLB537" s="682"/>
      <c r="WLC537" s="682"/>
      <c r="WLD537" s="682"/>
      <c r="WLE537" s="682"/>
      <c r="WLF537" s="682"/>
      <c r="WLG537" s="682"/>
      <c r="WLH537" s="682"/>
      <c r="WLI537" s="682"/>
      <c r="WLJ537" s="682"/>
      <c r="WLK537" s="682"/>
      <c r="WLL537" s="682"/>
      <c r="WLM537" s="682"/>
      <c r="WLN537" s="682"/>
      <c r="WLO537" s="682"/>
      <c r="WLP537" s="682"/>
      <c r="WLQ537" s="682"/>
      <c r="WLR537" s="682"/>
      <c r="WLS537" s="682"/>
      <c r="WLT537" s="682"/>
      <c r="WLU537" s="682"/>
      <c r="WLV537" s="682"/>
      <c r="WLW537" s="682"/>
      <c r="WLX537" s="682"/>
      <c r="WLY537" s="682"/>
      <c r="WLZ537" s="682"/>
      <c r="WMA537" s="682"/>
      <c r="WMB537" s="682"/>
      <c r="WMC537" s="682"/>
      <c r="WMD537" s="682"/>
      <c r="WME537" s="682"/>
      <c r="WMF537" s="682"/>
      <c r="WMG537" s="682"/>
      <c r="WMH537" s="682"/>
      <c r="WMI537" s="682"/>
      <c r="WMJ537" s="682"/>
      <c r="WMK537" s="682"/>
      <c r="WML537" s="682"/>
      <c r="WMM537" s="682"/>
      <c r="WMN537" s="682"/>
      <c r="WMO537" s="682"/>
      <c r="WMP537" s="682"/>
      <c r="WMQ537" s="682"/>
      <c r="WMR537" s="682"/>
      <c r="WMS537" s="682"/>
      <c r="WMT537" s="682"/>
      <c r="WMU537" s="682"/>
      <c r="WMV537" s="682"/>
      <c r="WMW537" s="682"/>
      <c r="WMX537" s="682"/>
      <c r="WMY537" s="682"/>
      <c r="WMZ537" s="682"/>
      <c r="WNA537" s="682"/>
      <c r="WNB537" s="682"/>
      <c r="WNC537" s="682"/>
      <c r="WND537" s="682"/>
      <c r="WNE537" s="682"/>
      <c r="WNF537" s="682"/>
      <c r="WNG537" s="682"/>
      <c r="WNH537" s="682"/>
      <c r="WNI537" s="682"/>
      <c r="WNJ537" s="682"/>
      <c r="WNK537" s="682"/>
      <c r="WNL537" s="682"/>
      <c r="WNM537" s="682"/>
      <c r="WNN537" s="682"/>
      <c r="WNO537" s="682"/>
      <c r="WNP537" s="682"/>
      <c r="WNQ537" s="682"/>
      <c r="WNR537" s="682"/>
      <c r="WNS537" s="682"/>
      <c r="WNT537" s="682"/>
      <c r="WNU537" s="682"/>
      <c r="WNV537" s="682"/>
      <c r="WNW537" s="682"/>
      <c r="WNX537" s="682"/>
      <c r="WNY537" s="682"/>
      <c r="WNZ537" s="682"/>
      <c r="WOA537" s="682"/>
      <c r="WOB537" s="682"/>
      <c r="WOC537" s="682"/>
      <c r="WOD537" s="682"/>
      <c r="WOE537" s="682"/>
      <c r="WOF537" s="682"/>
      <c r="WOG537" s="682"/>
      <c r="WOH537" s="682"/>
      <c r="WOI537" s="682"/>
      <c r="WOJ537" s="682"/>
      <c r="WOK537" s="682"/>
      <c r="WOL537" s="682"/>
      <c r="WOM537" s="682"/>
      <c r="WON537" s="682"/>
      <c r="WOO537" s="682"/>
      <c r="WOP537" s="682"/>
      <c r="WOQ537" s="682"/>
      <c r="WOR537" s="682"/>
      <c r="WOS537" s="682"/>
      <c r="WOT537" s="682"/>
      <c r="WOU537" s="682"/>
      <c r="WOV537" s="682"/>
      <c r="WOW537" s="682"/>
      <c r="WOX537" s="682"/>
      <c r="WOY537" s="682"/>
      <c r="WOZ537" s="682"/>
      <c r="WPA537" s="682"/>
      <c r="WPB537" s="682"/>
      <c r="WPC537" s="682"/>
      <c r="WPD537" s="682"/>
      <c r="WPE537" s="682"/>
      <c r="WPF537" s="682"/>
      <c r="WPG537" s="682"/>
      <c r="WPH537" s="682"/>
      <c r="WPI537" s="682"/>
      <c r="WPJ537" s="682"/>
      <c r="WPK537" s="682"/>
      <c r="WPL537" s="682"/>
      <c r="WPM537" s="682"/>
      <c r="WPN537" s="682"/>
      <c r="WPO537" s="682"/>
      <c r="WPP537" s="682"/>
      <c r="WPQ537" s="682"/>
      <c r="WPR537" s="682"/>
      <c r="WPS537" s="682"/>
      <c r="WPT537" s="682"/>
      <c r="WPU537" s="682"/>
      <c r="WPV537" s="682"/>
      <c r="WPW537" s="682"/>
      <c r="WPX537" s="682"/>
      <c r="WPY537" s="682"/>
      <c r="WPZ537" s="682"/>
      <c r="WQA537" s="682"/>
      <c r="WQB537" s="682"/>
      <c r="WQC537" s="682"/>
      <c r="WQD537" s="682"/>
      <c r="WQE537" s="682"/>
      <c r="WQF537" s="682"/>
      <c r="WQG537" s="682"/>
      <c r="WQH537" s="682"/>
      <c r="WQI537" s="682"/>
      <c r="WQJ537" s="682"/>
      <c r="WQK537" s="682"/>
      <c r="WQL537" s="682"/>
      <c r="WQM537" s="682"/>
      <c r="WQN537" s="682"/>
      <c r="WQO537" s="682"/>
      <c r="WQP537" s="682"/>
      <c r="WQQ537" s="682"/>
      <c r="WQR537" s="682"/>
      <c r="WQS537" s="682"/>
      <c r="WQT537" s="682"/>
      <c r="WQU537" s="682"/>
      <c r="WQV537" s="682"/>
      <c r="WQW537" s="682"/>
      <c r="WQX537" s="682"/>
      <c r="WQY537" s="682"/>
      <c r="WQZ537" s="682"/>
      <c r="WRA537" s="682"/>
      <c r="WRB537" s="682"/>
      <c r="WRC537" s="682"/>
      <c r="WRD537" s="682"/>
      <c r="WRE537" s="682"/>
      <c r="WRF537" s="682"/>
      <c r="WRG537" s="682"/>
      <c r="WRH537" s="682"/>
      <c r="WRI537" s="682"/>
      <c r="WRJ537" s="682"/>
      <c r="WRK537" s="682"/>
      <c r="WRL537" s="682"/>
      <c r="WRM537" s="682"/>
      <c r="WRN537" s="682"/>
      <c r="WRO537" s="682"/>
      <c r="WRP537" s="682"/>
      <c r="WRQ537" s="682"/>
      <c r="WRR537" s="682"/>
      <c r="WRS537" s="682"/>
      <c r="WRT537" s="682"/>
      <c r="WRU537" s="682"/>
      <c r="WRV537" s="682"/>
      <c r="WRW537" s="682"/>
      <c r="WRX537" s="682"/>
      <c r="WRY537" s="682"/>
      <c r="WRZ537" s="682"/>
      <c r="WSA537" s="682"/>
      <c r="WSB537" s="682"/>
      <c r="WSC537" s="682"/>
      <c r="WSD537" s="682"/>
      <c r="WSE537" s="682"/>
      <c r="WSF537" s="682"/>
      <c r="WSG537" s="682"/>
      <c r="WSH537" s="682"/>
      <c r="WSI537" s="682"/>
      <c r="WSJ537" s="682"/>
      <c r="WSK537" s="682"/>
      <c r="WSL537" s="682"/>
      <c r="WSM537" s="682"/>
      <c r="WSN537" s="682"/>
      <c r="WSO537" s="682"/>
      <c r="WSP537" s="682"/>
      <c r="WSQ537" s="682"/>
      <c r="WSR537" s="682"/>
      <c r="WSS537" s="682"/>
      <c r="WST537" s="682"/>
      <c r="WSU537" s="682"/>
      <c r="WSV537" s="682"/>
      <c r="WSW537" s="682"/>
      <c r="WSX537" s="682"/>
      <c r="WSY537" s="682"/>
      <c r="WSZ537" s="682"/>
      <c r="WTA537" s="682"/>
      <c r="WTB537" s="682"/>
      <c r="WTC537" s="682"/>
      <c r="WTD537" s="682"/>
      <c r="WTE537" s="682"/>
      <c r="WTF537" s="682"/>
      <c r="WTG537" s="682"/>
      <c r="WTH537" s="682"/>
      <c r="WTI537" s="682"/>
      <c r="WTJ537" s="682"/>
      <c r="WTK537" s="682"/>
      <c r="WTL537" s="682"/>
      <c r="WTM537" s="682"/>
      <c r="WTN537" s="682"/>
      <c r="WTO537" s="682"/>
      <c r="WTP537" s="682"/>
      <c r="WTQ537" s="682"/>
      <c r="WTR537" s="682"/>
      <c r="WTS537" s="682"/>
      <c r="WTT537" s="682"/>
      <c r="WTU537" s="682"/>
      <c r="WTV537" s="682"/>
      <c r="WTW537" s="682"/>
      <c r="WTX537" s="682"/>
      <c r="WTY537" s="682"/>
      <c r="WTZ537" s="682"/>
      <c r="WUA537" s="682"/>
      <c r="WUB537" s="682"/>
      <c r="WUC537" s="682"/>
      <c r="WUD537" s="682"/>
      <c r="WUE537" s="682"/>
      <c r="WUF537" s="682"/>
      <c r="WUG537" s="682"/>
      <c r="WUH537" s="682"/>
      <c r="WUI537" s="682"/>
      <c r="WUJ537" s="682"/>
      <c r="WUK537" s="682"/>
      <c r="WUL537" s="682"/>
      <c r="WUM537" s="682"/>
      <c r="WUN537" s="682"/>
      <c r="WUO537" s="682"/>
      <c r="WUP537" s="682"/>
      <c r="WUQ537" s="682"/>
      <c r="WUR537" s="682"/>
      <c r="WUS537" s="682"/>
      <c r="WUT537" s="682"/>
      <c r="WUU537" s="682"/>
      <c r="WUV537" s="682"/>
      <c r="WUW537" s="682"/>
      <c r="WUX537" s="682"/>
      <c r="WUY537" s="682"/>
      <c r="WUZ537" s="682"/>
      <c r="WVA537" s="682"/>
      <c r="WVB537" s="682"/>
      <c r="WVC537" s="682"/>
      <c r="WVD537" s="682"/>
      <c r="WVE537" s="682"/>
      <c r="WVF537" s="682"/>
      <c r="WVG537" s="682"/>
      <c r="WVH537" s="682"/>
      <c r="WVI537" s="682"/>
      <c r="WVJ537" s="682"/>
      <c r="WVK537" s="682"/>
      <c r="WVL537" s="682"/>
      <c r="WVM537" s="682"/>
      <c r="WVN537" s="682"/>
      <c r="WVO537" s="682"/>
      <c r="WVP537" s="682"/>
      <c r="WVQ537" s="682"/>
      <c r="WVR537" s="682"/>
      <c r="WVS537" s="682"/>
      <c r="WVT537" s="682"/>
      <c r="WVU537" s="682"/>
      <c r="WVV537" s="682"/>
      <c r="WVW537" s="682"/>
      <c r="WVX537" s="682"/>
      <c r="WVY537" s="682"/>
      <c r="WVZ537" s="682"/>
      <c r="WWA537" s="682"/>
      <c r="WWB537" s="682"/>
      <c r="WWC537" s="682"/>
      <c r="WWD537" s="682"/>
      <c r="WWE537" s="682"/>
      <c r="WWF537" s="682"/>
      <c r="WWG537" s="682"/>
      <c r="WWH537" s="682"/>
      <c r="WWI537" s="682"/>
      <c r="WWJ537" s="682"/>
      <c r="WWK537" s="682"/>
      <c r="WWL537" s="682"/>
      <c r="WWM537" s="682"/>
      <c r="WWN537" s="682"/>
      <c r="WWO537" s="682"/>
      <c r="WWP537" s="682"/>
      <c r="WWQ537" s="682"/>
      <c r="WWR537" s="682"/>
      <c r="WWS537" s="682"/>
      <c r="WWT537" s="682"/>
      <c r="WWU537" s="682"/>
      <c r="WWV537" s="682"/>
      <c r="WWW537" s="682"/>
      <c r="WWX537" s="682"/>
      <c r="WWY537" s="682"/>
      <c r="WWZ537" s="682"/>
      <c r="WXA537" s="682"/>
      <c r="WXB537" s="682"/>
      <c r="WXC537" s="682"/>
      <c r="WXD537" s="682"/>
      <c r="WXE537" s="682"/>
      <c r="WXF537" s="682"/>
      <c r="WXG537" s="682"/>
      <c r="WXH537" s="682"/>
      <c r="WXI537" s="682"/>
      <c r="WXJ537" s="682"/>
      <c r="WXK537" s="682"/>
      <c r="WXL537" s="682"/>
      <c r="WXM537" s="682"/>
      <c r="WXN537" s="682"/>
      <c r="WXO537" s="682"/>
      <c r="WXP537" s="682"/>
      <c r="WXQ537" s="682"/>
      <c r="WXR537" s="682"/>
      <c r="WXS537" s="682"/>
      <c r="WXT537" s="682"/>
      <c r="WXU537" s="682"/>
      <c r="WXV537" s="682"/>
      <c r="WXW537" s="682"/>
      <c r="WXX537" s="682"/>
      <c r="WXY537" s="682"/>
      <c r="WXZ537" s="682"/>
      <c r="WYA537" s="682"/>
      <c r="WYB537" s="682"/>
      <c r="WYC537" s="682"/>
      <c r="WYD537" s="682"/>
      <c r="WYE537" s="682"/>
      <c r="WYF537" s="682"/>
      <c r="WYG537" s="682"/>
      <c r="WYH537" s="682"/>
      <c r="WYI537" s="682"/>
      <c r="WYJ537" s="682"/>
      <c r="WYK537" s="682"/>
      <c r="WYL537" s="682"/>
      <c r="WYM537" s="682"/>
      <c r="WYN537" s="682"/>
      <c r="WYO537" s="682"/>
      <c r="WYP537" s="682"/>
      <c r="WYQ537" s="682"/>
      <c r="WYR537" s="682"/>
      <c r="WYS537" s="682"/>
      <c r="WYT537" s="682"/>
      <c r="WYU537" s="682"/>
      <c r="WYV537" s="682"/>
      <c r="WYW537" s="682"/>
      <c r="WYX537" s="682"/>
      <c r="WYY537" s="682"/>
      <c r="WYZ537" s="682"/>
      <c r="WZA537" s="682"/>
      <c r="WZB537" s="682"/>
      <c r="WZC537" s="682"/>
      <c r="WZD537" s="682"/>
      <c r="WZE537" s="682"/>
      <c r="WZF537" s="682"/>
      <c r="WZG537" s="682"/>
      <c r="WZH537" s="682"/>
      <c r="WZI537" s="682"/>
      <c r="WZJ537" s="682"/>
      <c r="WZK537" s="682"/>
      <c r="WZL537" s="682"/>
      <c r="WZM537" s="682"/>
      <c r="WZN537" s="682"/>
      <c r="WZO537" s="682"/>
      <c r="WZP537" s="682"/>
      <c r="WZQ537" s="682"/>
      <c r="WZR537" s="682"/>
      <c r="WZS537" s="682"/>
      <c r="WZT537" s="682"/>
      <c r="WZU537" s="682"/>
      <c r="WZV537" s="682"/>
      <c r="WZW537" s="682"/>
      <c r="WZX537" s="682"/>
      <c r="WZY537" s="682"/>
      <c r="WZZ537" s="682"/>
      <c r="XAA537" s="682"/>
      <c r="XAB537" s="682"/>
      <c r="XAC537" s="682"/>
      <c r="XAD537" s="682"/>
      <c r="XAE537" s="682"/>
      <c r="XAF537" s="682"/>
      <c r="XAG537" s="682"/>
      <c r="XAH537" s="682"/>
      <c r="XAI537" s="682"/>
      <c r="XAJ537" s="682"/>
      <c r="XAK537" s="682"/>
      <c r="XAL537" s="682"/>
      <c r="XAM537" s="682"/>
      <c r="XAN537" s="682"/>
      <c r="XAO537" s="682"/>
      <c r="XAP537" s="682"/>
      <c r="XAQ537" s="682"/>
      <c r="XAR537" s="682"/>
      <c r="XAS537" s="682"/>
      <c r="XAT537" s="682"/>
      <c r="XAU537" s="682"/>
      <c r="XAV537" s="682"/>
      <c r="XAW537" s="682"/>
      <c r="XAX537" s="682"/>
      <c r="XAY537" s="682"/>
      <c r="XAZ537" s="682"/>
      <c r="XBA537" s="682"/>
      <c r="XBB537" s="682"/>
      <c r="XBC537" s="682"/>
      <c r="XBD537" s="682"/>
      <c r="XBE537" s="682"/>
      <c r="XBF537" s="682"/>
      <c r="XBG537" s="682"/>
      <c r="XBH537" s="682"/>
      <c r="XBI537" s="682"/>
      <c r="XBJ537" s="682"/>
      <c r="XBK537" s="682"/>
      <c r="XBL537" s="682"/>
      <c r="XBM537" s="682"/>
      <c r="XBN537" s="682"/>
      <c r="XBO537" s="682"/>
      <c r="XBP537" s="682"/>
      <c r="XBQ537" s="682"/>
      <c r="XBR537" s="682"/>
      <c r="XBS537" s="682"/>
      <c r="XBT537" s="682"/>
      <c r="XBU537" s="682"/>
      <c r="XBV537" s="682"/>
      <c r="XBW537" s="682"/>
      <c r="XBX537" s="682"/>
      <c r="XBY537" s="682"/>
      <c r="XBZ537" s="682"/>
      <c r="XCA537" s="682"/>
      <c r="XCB537" s="682"/>
      <c r="XCC537" s="682"/>
      <c r="XCD537" s="682"/>
      <c r="XCE537" s="682"/>
      <c r="XCF537" s="682"/>
      <c r="XCG537" s="682"/>
      <c r="XCH537" s="682"/>
      <c r="XCI537" s="682"/>
      <c r="XCJ537" s="682"/>
      <c r="XCK537" s="682"/>
      <c r="XCL537" s="682"/>
      <c r="XCM537" s="682"/>
      <c r="XCN537" s="682"/>
      <c r="XCO537" s="682"/>
      <c r="XCP537" s="682"/>
      <c r="XCQ537" s="682"/>
      <c r="XCR537" s="682"/>
      <c r="XCS537" s="682"/>
      <c r="XCT537" s="682"/>
      <c r="XCU537" s="682"/>
      <c r="XCV537" s="682"/>
      <c r="XCW537" s="682"/>
      <c r="XCX537" s="682"/>
      <c r="XCY537" s="682"/>
      <c r="XCZ537" s="682"/>
      <c r="XDA537" s="682"/>
      <c r="XDB537" s="682"/>
      <c r="XDC537" s="682"/>
      <c r="XDD537" s="682"/>
      <c r="XDE537" s="682"/>
      <c r="XDF537" s="682"/>
      <c r="XDG537" s="682"/>
      <c r="XDH537" s="682"/>
      <c r="XDI537" s="682"/>
      <c r="XDJ537" s="682"/>
      <c r="XDK537" s="682"/>
      <c r="XDL537" s="682"/>
      <c r="XDM537" s="682"/>
      <c r="XDN537" s="682"/>
      <c r="XDO537" s="682"/>
      <c r="XDP537" s="682"/>
      <c r="XDQ537" s="682"/>
      <c r="XDR537" s="682"/>
      <c r="XDS537" s="682"/>
      <c r="XDT537" s="682"/>
      <c r="XDU537" s="682"/>
      <c r="XDV537" s="682"/>
      <c r="XDW537" s="682"/>
      <c r="XDX537" s="682"/>
      <c r="XDY537" s="682"/>
      <c r="XDZ537" s="682"/>
      <c r="XEA537" s="682"/>
      <c r="XEB537" s="682"/>
      <c r="XEC537" s="682"/>
      <c r="XED537" s="682"/>
      <c r="XEE537" s="682"/>
      <c r="XEF537" s="682"/>
      <c r="XEG537" s="682"/>
      <c r="XEH537" s="682"/>
      <c r="XEI537" s="682"/>
      <c r="XEJ537" s="682"/>
      <c r="XEK537" s="682"/>
      <c r="XEL537" s="682"/>
      <c r="XEM537" s="682"/>
      <c r="XEN537" s="682"/>
    </row>
    <row r="538" spans="1:16368" s="66" customFormat="1" ht="12" customHeight="1" thickTop="1" thickBot="1">
      <c r="A538" s="351" t="s">
        <v>375</v>
      </c>
      <c r="B538" s="351" t="s">
        <v>363</v>
      </c>
      <c r="C538" s="351" t="s">
        <v>362</v>
      </c>
      <c r="D538" s="351"/>
      <c r="E538" s="714" t="s">
        <v>1496</v>
      </c>
      <c r="F538" s="784">
        <f>'Formulario 3- Gasto'!K539</f>
        <v>0</v>
      </c>
      <c r="G538" s="72">
        <f t="shared" si="168"/>
        <v>0</v>
      </c>
      <c r="H538" s="799"/>
      <c r="I538" s="800"/>
      <c r="J538" s="800"/>
      <c r="K538" s="800"/>
      <c r="L538" s="800"/>
      <c r="M538" s="800"/>
      <c r="N538" s="800"/>
      <c r="O538" s="800"/>
      <c r="P538" s="800"/>
      <c r="Q538" s="800"/>
      <c r="R538" s="800"/>
      <c r="S538" s="800"/>
      <c r="T538" s="800"/>
      <c r="U538" s="800"/>
      <c r="V538" s="682"/>
      <c r="W538" s="682"/>
      <c r="X538" s="682"/>
      <c r="Y538" s="682"/>
      <c r="Z538" s="682"/>
      <c r="AA538" s="682"/>
      <c r="AB538" s="682"/>
      <c r="AC538" s="682"/>
      <c r="AD538" s="682"/>
      <c r="AE538" s="682"/>
      <c r="AF538" s="682"/>
      <c r="AG538" s="682"/>
      <c r="AH538" s="682"/>
      <c r="AI538" s="682"/>
      <c r="AJ538" s="682"/>
      <c r="AK538" s="682"/>
      <c r="AL538" s="682"/>
      <c r="AM538" s="682"/>
      <c r="AN538" s="682"/>
      <c r="AO538" s="682"/>
      <c r="AP538" s="682"/>
      <c r="AQ538" s="682"/>
      <c r="AR538" s="682"/>
      <c r="AS538" s="682"/>
      <c r="AT538" s="682"/>
      <c r="AU538" s="682"/>
      <c r="AV538" s="682"/>
      <c r="AW538" s="682"/>
      <c r="AX538" s="682"/>
      <c r="AY538" s="682"/>
      <c r="AZ538" s="682"/>
      <c r="BA538" s="682"/>
      <c r="BB538" s="682"/>
      <c r="BC538" s="682"/>
      <c r="BD538" s="682"/>
      <c r="BE538" s="682"/>
      <c r="BF538" s="682"/>
      <c r="BG538" s="682"/>
      <c r="BH538" s="682"/>
      <c r="BI538" s="682"/>
      <c r="BJ538" s="682"/>
      <c r="BK538" s="682"/>
      <c r="BL538" s="682"/>
      <c r="BM538" s="682"/>
      <c r="BN538" s="682"/>
      <c r="BO538" s="682"/>
      <c r="BP538" s="682"/>
      <c r="BQ538" s="682"/>
      <c r="BR538" s="682"/>
      <c r="BS538" s="682"/>
      <c r="BT538" s="682"/>
      <c r="BU538" s="682"/>
      <c r="BV538" s="682"/>
      <c r="BW538" s="682"/>
      <c r="BX538" s="682"/>
      <c r="BY538" s="682"/>
      <c r="BZ538" s="682"/>
      <c r="CA538" s="682"/>
      <c r="CB538" s="682"/>
      <c r="CC538" s="682"/>
      <c r="CD538" s="682"/>
      <c r="CE538" s="682"/>
      <c r="CF538" s="682"/>
      <c r="CG538" s="682"/>
      <c r="CH538" s="682"/>
      <c r="CI538" s="682"/>
      <c r="CJ538" s="682"/>
      <c r="CK538" s="682"/>
      <c r="CL538" s="682"/>
      <c r="CM538" s="682"/>
      <c r="CN538" s="682"/>
      <c r="CO538" s="682"/>
      <c r="CP538" s="682"/>
      <c r="CQ538" s="682"/>
      <c r="CR538" s="682"/>
      <c r="CS538" s="682"/>
      <c r="CT538" s="682"/>
      <c r="CU538" s="682"/>
      <c r="CV538" s="682"/>
      <c r="CW538" s="682"/>
      <c r="CX538" s="682"/>
      <c r="CY538" s="682"/>
      <c r="CZ538" s="682"/>
      <c r="DA538" s="682"/>
      <c r="DB538" s="682"/>
      <c r="DC538" s="682"/>
      <c r="DD538" s="682"/>
      <c r="DE538" s="682"/>
      <c r="DF538" s="682"/>
      <c r="DG538" s="682"/>
      <c r="DH538" s="682"/>
      <c r="DI538" s="682"/>
      <c r="DJ538" s="682"/>
      <c r="DK538" s="682"/>
      <c r="DL538" s="682"/>
      <c r="DM538" s="682"/>
      <c r="DN538" s="682"/>
      <c r="DO538" s="682"/>
      <c r="DP538" s="682"/>
      <c r="DQ538" s="682"/>
      <c r="DR538" s="682"/>
      <c r="DS538" s="682"/>
      <c r="DT538" s="682"/>
      <c r="DU538" s="682"/>
      <c r="DV538" s="682"/>
      <c r="DW538" s="682"/>
      <c r="DX538" s="682"/>
      <c r="DY538" s="682"/>
      <c r="DZ538" s="682"/>
      <c r="EA538" s="682"/>
      <c r="EB538" s="682"/>
      <c r="EC538" s="682"/>
      <c r="ED538" s="682"/>
      <c r="EE538" s="682"/>
      <c r="EF538" s="682"/>
      <c r="EG538" s="682"/>
      <c r="EH538" s="682"/>
      <c r="EI538" s="682"/>
      <c r="EJ538" s="682"/>
      <c r="EK538" s="682"/>
      <c r="EL538" s="682"/>
      <c r="EM538" s="682"/>
      <c r="EN538" s="682"/>
      <c r="EO538" s="682"/>
      <c r="EP538" s="682"/>
      <c r="EQ538" s="682"/>
      <c r="ER538" s="682"/>
      <c r="ES538" s="682"/>
      <c r="ET538" s="682"/>
      <c r="EU538" s="682"/>
      <c r="EV538" s="682"/>
      <c r="EW538" s="682"/>
      <c r="EX538" s="682"/>
      <c r="EY538" s="682"/>
      <c r="EZ538" s="682"/>
      <c r="FA538" s="682"/>
      <c r="FB538" s="682"/>
      <c r="FC538" s="682"/>
      <c r="FD538" s="682"/>
      <c r="FE538" s="682"/>
      <c r="FF538" s="682"/>
      <c r="FG538" s="682"/>
      <c r="FH538" s="682"/>
      <c r="FI538" s="682"/>
      <c r="FJ538" s="682"/>
      <c r="FK538" s="682"/>
      <c r="FL538" s="682"/>
      <c r="FM538" s="682"/>
      <c r="FN538" s="682"/>
      <c r="FO538" s="682"/>
      <c r="FP538" s="682"/>
      <c r="FQ538" s="682"/>
      <c r="FR538" s="682"/>
      <c r="FS538" s="682"/>
      <c r="FT538" s="682"/>
      <c r="FU538" s="682"/>
      <c r="FV538" s="682"/>
      <c r="FW538" s="682"/>
      <c r="FX538" s="682"/>
      <c r="FY538" s="682"/>
      <c r="FZ538" s="682"/>
      <c r="GA538" s="682"/>
      <c r="GB538" s="682"/>
      <c r="GC538" s="682"/>
      <c r="GD538" s="682"/>
      <c r="GE538" s="682"/>
      <c r="GF538" s="682"/>
      <c r="GG538" s="682"/>
      <c r="GH538" s="682"/>
      <c r="GI538" s="682"/>
      <c r="GJ538" s="682"/>
      <c r="GK538" s="682"/>
      <c r="GL538" s="682"/>
      <c r="GM538" s="682"/>
      <c r="GN538" s="682"/>
      <c r="GO538" s="682"/>
      <c r="GP538" s="682"/>
      <c r="GQ538" s="682"/>
      <c r="GR538" s="682"/>
      <c r="GS538" s="682"/>
      <c r="GT538" s="682"/>
      <c r="GU538" s="682"/>
      <c r="GV538" s="682"/>
      <c r="GW538" s="682"/>
      <c r="GX538" s="682"/>
      <c r="GY538" s="682"/>
      <c r="GZ538" s="682"/>
      <c r="HA538" s="682"/>
      <c r="HB538" s="682"/>
      <c r="HC538" s="682"/>
      <c r="HD538" s="682"/>
      <c r="HE538" s="682"/>
      <c r="HF538" s="682"/>
      <c r="HG538" s="682"/>
      <c r="HH538" s="682"/>
      <c r="HI538" s="682"/>
      <c r="HJ538" s="682"/>
      <c r="HK538" s="682"/>
      <c r="HL538" s="682"/>
      <c r="HM538" s="682"/>
      <c r="HN538" s="682"/>
      <c r="HO538" s="682"/>
      <c r="HP538" s="682"/>
      <c r="HQ538" s="682"/>
      <c r="HR538" s="682"/>
      <c r="HS538" s="682"/>
      <c r="HT538" s="682"/>
      <c r="HU538" s="682"/>
      <c r="HV538" s="682"/>
      <c r="HW538" s="682"/>
      <c r="HX538" s="682"/>
      <c r="HY538" s="682"/>
      <c r="HZ538" s="682"/>
      <c r="IA538" s="682"/>
      <c r="IB538" s="682"/>
      <c r="IC538" s="682"/>
      <c r="ID538" s="682"/>
      <c r="IE538" s="682"/>
      <c r="IF538" s="682"/>
      <c r="IG538" s="682"/>
      <c r="IH538" s="682"/>
      <c r="II538" s="682"/>
      <c r="IJ538" s="682"/>
      <c r="IK538" s="682"/>
      <c r="IL538" s="682"/>
      <c r="IM538" s="682"/>
      <c r="IN538" s="682"/>
      <c r="IO538" s="682"/>
      <c r="IP538" s="682"/>
      <c r="IQ538" s="682"/>
      <c r="IR538" s="682"/>
      <c r="IS538" s="682"/>
      <c r="IT538" s="682"/>
      <c r="IU538" s="682"/>
      <c r="IV538" s="682"/>
      <c r="IW538" s="682"/>
      <c r="IX538" s="682"/>
      <c r="IY538" s="682"/>
      <c r="IZ538" s="682"/>
      <c r="JA538" s="682"/>
      <c r="JB538" s="682"/>
      <c r="JC538" s="682"/>
      <c r="JD538" s="682"/>
      <c r="JE538" s="682"/>
      <c r="JF538" s="682"/>
      <c r="JG538" s="682"/>
      <c r="JH538" s="682"/>
      <c r="JI538" s="682"/>
      <c r="JJ538" s="682"/>
      <c r="JK538" s="682"/>
      <c r="JL538" s="682"/>
      <c r="JM538" s="682"/>
      <c r="JN538" s="682"/>
      <c r="JO538" s="682"/>
      <c r="JP538" s="682"/>
      <c r="JQ538" s="682"/>
      <c r="JR538" s="682"/>
      <c r="JS538" s="682"/>
      <c r="JT538" s="682"/>
      <c r="JU538" s="682"/>
      <c r="JV538" s="682"/>
      <c r="JW538" s="682"/>
      <c r="JX538" s="682"/>
      <c r="JY538" s="682"/>
      <c r="JZ538" s="682"/>
      <c r="KA538" s="682"/>
      <c r="KB538" s="682"/>
      <c r="KC538" s="682"/>
      <c r="KD538" s="682"/>
      <c r="KE538" s="682"/>
      <c r="KF538" s="682"/>
      <c r="KG538" s="682"/>
      <c r="KH538" s="682"/>
      <c r="KI538" s="682"/>
      <c r="KJ538" s="682"/>
      <c r="KK538" s="682"/>
      <c r="KL538" s="682"/>
      <c r="KM538" s="682"/>
      <c r="KN538" s="682"/>
      <c r="KO538" s="682"/>
      <c r="KP538" s="682"/>
      <c r="KQ538" s="682"/>
      <c r="KR538" s="682"/>
      <c r="KS538" s="682"/>
      <c r="KT538" s="682"/>
      <c r="KU538" s="682"/>
      <c r="KV538" s="682"/>
      <c r="KW538" s="682"/>
      <c r="KX538" s="682"/>
      <c r="KY538" s="682"/>
      <c r="KZ538" s="682"/>
      <c r="LA538" s="682"/>
      <c r="LB538" s="682"/>
      <c r="LC538" s="682"/>
      <c r="LD538" s="682"/>
      <c r="LE538" s="682"/>
      <c r="LF538" s="682"/>
      <c r="LG538" s="682"/>
      <c r="LH538" s="682"/>
      <c r="LI538" s="682"/>
      <c r="LJ538" s="682"/>
      <c r="LK538" s="682"/>
      <c r="LL538" s="682"/>
      <c r="LM538" s="682"/>
      <c r="LN538" s="682"/>
      <c r="LO538" s="682"/>
      <c r="LP538" s="682"/>
      <c r="LQ538" s="682"/>
      <c r="LR538" s="682"/>
      <c r="LS538" s="682"/>
      <c r="LT538" s="682"/>
      <c r="LU538" s="682"/>
      <c r="LV538" s="682"/>
      <c r="LW538" s="682"/>
      <c r="LX538" s="682"/>
      <c r="LY538" s="682"/>
      <c r="LZ538" s="682"/>
      <c r="MA538" s="682"/>
      <c r="MB538" s="682"/>
      <c r="MC538" s="682"/>
      <c r="MD538" s="682"/>
      <c r="ME538" s="682"/>
      <c r="MF538" s="682"/>
      <c r="MG538" s="682"/>
      <c r="MH538" s="682"/>
      <c r="MI538" s="682"/>
      <c r="MJ538" s="682"/>
      <c r="MK538" s="682"/>
      <c r="ML538" s="682"/>
      <c r="MM538" s="682"/>
      <c r="MN538" s="682"/>
      <c r="MO538" s="682"/>
      <c r="MP538" s="682"/>
      <c r="MQ538" s="682"/>
      <c r="MR538" s="682"/>
      <c r="MS538" s="682"/>
      <c r="MT538" s="682"/>
      <c r="MU538" s="682"/>
      <c r="MV538" s="682"/>
      <c r="MW538" s="682"/>
      <c r="MX538" s="682"/>
      <c r="MY538" s="682"/>
      <c r="MZ538" s="682"/>
      <c r="NA538" s="682"/>
      <c r="NB538" s="682"/>
      <c r="NC538" s="682"/>
      <c r="ND538" s="682"/>
      <c r="NE538" s="682"/>
      <c r="NF538" s="682"/>
      <c r="NG538" s="682"/>
      <c r="NH538" s="682"/>
      <c r="NI538" s="682"/>
      <c r="NJ538" s="682"/>
      <c r="NK538" s="682"/>
      <c r="NL538" s="682"/>
      <c r="NM538" s="682"/>
      <c r="NN538" s="682"/>
      <c r="NO538" s="682"/>
      <c r="NP538" s="682"/>
      <c r="NQ538" s="682"/>
      <c r="NR538" s="682"/>
      <c r="NS538" s="682"/>
      <c r="NT538" s="682"/>
      <c r="NU538" s="682"/>
      <c r="NV538" s="682"/>
      <c r="NW538" s="682"/>
      <c r="NX538" s="682"/>
      <c r="NY538" s="682"/>
      <c r="NZ538" s="682"/>
      <c r="OA538" s="682"/>
      <c r="OB538" s="682"/>
      <c r="OC538" s="682"/>
      <c r="OD538" s="682"/>
      <c r="OE538" s="682"/>
      <c r="OF538" s="682"/>
      <c r="OG538" s="682"/>
      <c r="OH538" s="682"/>
      <c r="OI538" s="682"/>
      <c r="OJ538" s="682"/>
      <c r="OK538" s="682"/>
      <c r="OL538" s="682"/>
      <c r="OM538" s="682"/>
      <c r="ON538" s="682"/>
      <c r="OO538" s="682"/>
      <c r="OP538" s="682"/>
      <c r="OQ538" s="682"/>
      <c r="OR538" s="682"/>
      <c r="OS538" s="682"/>
      <c r="OT538" s="682"/>
      <c r="OU538" s="682"/>
      <c r="OV538" s="682"/>
      <c r="OW538" s="682"/>
      <c r="OX538" s="682"/>
      <c r="OY538" s="682"/>
      <c r="OZ538" s="682"/>
      <c r="PA538" s="682"/>
      <c r="PB538" s="682"/>
      <c r="PC538" s="682"/>
      <c r="PD538" s="682"/>
      <c r="PE538" s="682"/>
      <c r="PF538" s="682"/>
      <c r="PG538" s="682"/>
      <c r="PH538" s="682"/>
      <c r="PI538" s="682"/>
      <c r="PJ538" s="682"/>
      <c r="PK538" s="682"/>
      <c r="PL538" s="682"/>
      <c r="PM538" s="682"/>
      <c r="PN538" s="682"/>
      <c r="PO538" s="682"/>
      <c r="PP538" s="682"/>
      <c r="PQ538" s="682"/>
      <c r="PR538" s="682"/>
      <c r="PS538" s="682"/>
      <c r="PT538" s="682"/>
      <c r="PU538" s="682"/>
      <c r="PV538" s="682"/>
      <c r="PW538" s="682"/>
      <c r="PX538" s="682"/>
      <c r="PY538" s="682"/>
      <c r="PZ538" s="682"/>
      <c r="QA538" s="682"/>
      <c r="QB538" s="682"/>
      <c r="QC538" s="682"/>
      <c r="QD538" s="682"/>
      <c r="QE538" s="682"/>
      <c r="QF538" s="682"/>
      <c r="QG538" s="682"/>
      <c r="QH538" s="682"/>
      <c r="QI538" s="682"/>
      <c r="QJ538" s="682"/>
      <c r="QK538" s="682"/>
      <c r="QL538" s="682"/>
      <c r="QM538" s="682"/>
      <c r="QN538" s="682"/>
      <c r="QO538" s="682"/>
      <c r="QP538" s="682"/>
      <c r="QQ538" s="682"/>
      <c r="QR538" s="682"/>
      <c r="QS538" s="682"/>
      <c r="QT538" s="682"/>
      <c r="QU538" s="682"/>
      <c r="QV538" s="682"/>
      <c r="QW538" s="682"/>
      <c r="QX538" s="682"/>
      <c r="QY538" s="682"/>
      <c r="QZ538" s="682"/>
      <c r="RA538" s="682"/>
      <c r="RB538" s="682"/>
      <c r="RC538" s="682"/>
      <c r="RD538" s="682"/>
      <c r="RE538" s="682"/>
      <c r="RF538" s="682"/>
      <c r="RG538" s="682"/>
      <c r="RH538" s="682"/>
      <c r="RI538" s="682"/>
      <c r="RJ538" s="682"/>
      <c r="RK538" s="682"/>
      <c r="RL538" s="682"/>
      <c r="RM538" s="682"/>
      <c r="RN538" s="682"/>
      <c r="RO538" s="682"/>
      <c r="RP538" s="682"/>
      <c r="RQ538" s="682"/>
      <c r="RR538" s="682"/>
      <c r="RS538" s="682"/>
      <c r="RT538" s="682"/>
      <c r="RU538" s="682"/>
      <c r="RV538" s="682"/>
      <c r="RW538" s="682"/>
      <c r="RX538" s="682"/>
      <c r="RY538" s="682"/>
      <c r="RZ538" s="682"/>
      <c r="SA538" s="682"/>
      <c r="SB538" s="682"/>
      <c r="SC538" s="682"/>
      <c r="SD538" s="682"/>
      <c r="SE538" s="682"/>
      <c r="SF538" s="682"/>
      <c r="SG538" s="682"/>
      <c r="SH538" s="682"/>
      <c r="SI538" s="682"/>
      <c r="SJ538" s="682"/>
      <c r="SK538" s="682"/>
      <c r="SL538" s="682"/>
      <c r="SM538" s="682"/>
      <c r="SN538" s="682"/>
      <c r="SO538" s="682"/>
      <c r="SP538" s="682"/>
      <c r="SQ538" s="682"/>
      <c r="SR538" s="682"/>
      <c r="SS538" s="682"/>
      <c r="ST538" s="682"/>
      <c r="SU538" s="682"/>
      <c r="SV538" s="682"/>
      <c r="SW538" s="682"/>
      <c r="SX538" s="682"/>
      <c r="SY538" s="682"/>
      <c r="SZ538" s="682"/>
      <c r="TA538" s="682"/>
      <c r="TB538" s="682"/>
      <c r="TC538" s="682"/>
      <c r="TD538" s="682"/>
      <c r="TE538" s="682"/>
      <c r="TF538" s="682"/>
      <c r="TG538" s="682"/>
      <c r="TH538" s="682"/>
      <c r="TI538" s="682"/>
      <c r="TJ538" s="682"/>
      <c r="TK538" s="682"/>
      <c r="TL538" s="682"/>
      <c r="TM538" s="682"/>
      <c r="TN538" s="682"/>
      <c r="TO538" s="682"/>
      <c r="TP538" s="682"/>
      <c r="TQ538" s="682"/>
      <c r="TR538" s="682"/>
      <c r="TS538" s="682"/>
      <c r="TT538" s="682"/>
      <c r="TU538" s="682"/>
      <c r="TV538" s="682"/>
      <c r="TW538" s="682"/>
      <c r="TX538" s="682"/>
      <c r="TY538" s="682"/>
      <c r="TZ538" s="682"/>
      <c r="UA538" s="682"/>
      <c r="UB538" s="682"/>
      <c r="UC538" s="682"/>
      <c r="UD538" s="682"/>
      <c r="UE538" s="682"/>
      <c r="UF538" s="682"/>
      <c r="UG538" s="682"/>
      <c r="UH538" s="682"/>
      <c r="UI538" s="682"/>
      <c r="UJ538" s="682"/>
      <c r="UK538" s="682"/>
      <c r="UL538" s="682"/>
      <c r="UM538" s="682"/>
      <c r="UN538" s="682"/>
      <c r="UO538" s="682"/>
      <c r="UP538" s="682"/>
      <c r="UQ538" s="682"/>
      <c r="UR538" s="682"/>
      <c r="US538" s="682"/>
      <c r="UT538" s="682"/>
      <c r="UU538" s="682"/>
      <c r="UV538" s="682"/>
      <c r="UW538" s="682"/>
      <c r="UX538" s="682"/>
      <c r="UY538" s="682"/>
      <c r="UZ538" s="682"/>
      <c r="VA538" s="682"/>
      <c r="VB538" s="682"/>
      <c r="VC538" s="682"/>
      <c r="VD538" s="682"/>
      <c r="VE538" s="682"/>
      <c r="VF538" s="682"/>
      <c r="VG538" s="682"/>
      <c r="VH538" s="682"/>
      <c r="VI538" s="682"/>
      <c r="VJ538" s="682"/>
      <c r="VK538" s="682"/>
      <c r="VL538" s="682"/>
      <c r="VM538" s="682"/>
      <c r="VN538" s="682"/>
      <c r="VO538" s="682"/>
      <c r="VP538" s="682"/>
      <c r="VQ538" s="682"/>
      <c r="VR538" s="682"/>
      <c r="VS538" s="682"/>
      <c r="VT538" s="682"/>
      <c r="VU538" s="682"/>
      <c r="VV538" s="682"/>
      <c r="VW538" s="682"/>
      <c r="VX538" s="682"/>
      <c r="VY538" s="682"/>
      <c r="VZ538" s="682"/>
      <c r="WA538" s="682"/>
      <c r="WB538" s="682"/>
      <c r="WC538" s="682"/>
      <c r="WD538" s="682"/>
      <c r="WE538" s="682"/>
      <c r="WF538" s="682"/>
      <c r="WG538" s="682"/>
      <c r="WH538" s="682"/>
      <c r="WI538" s="682"/>
      <c r="WJ538" s="682"/>
      <c r="WK538" s="682"/>
      <c r="WL538" s="682"/>
      <c r="WM538" s="682"/>
      <c r="WN538" s="682"/>
      <c r="WO538" s="682"/>
      <c r="WP538" s="682"/>
      <c r="WQ538" s="682"/>
      <c r="WR538" s="682"/>
      <c r="WS538" s="682"/>
      <c r="WT538" s="682"/>
      <c r="WU538" s="682"/>
      <c r="WV538" s="682"/>
      <c r="WW538" s="682"/>
      <c r="WX538" s="682"/>
      <c r="WY538" s="682"/>
      <c r="WZ538" s="682"/>
      <c r="XA538" s="682"/>
      <c r="XB538" s="682"/>
      <c r="XC538" s="682"/>
      <c r="XD538" s="682"/>
      <c r="XE538" s="682"/>
      <c r="XF538" s="682"/>
      <c r="XG538" s="682"/>
      <c r="XH538" s="682"/>
      <c r="XI538" s="682"/>
      <c r="XJ538" s="682"/>
      <c r="XK538" s="682"/>
      <c r="XL538" s="682"/>
      <c r="XM538" s="682"/>
      <c r="XN538" s="682"/>
      <c r="XO538" s="682"/>
      <c r="XP538" s="682"/>
      <c r="XQ538" s="682"/>
      <c r="XR538" s="682"/>
      <c r="XS538" s="682"/>
      <c r="XT538" s="682"/>
      <c r="XU538" s="682"/>
      <c r="XV538" s="682"/>
      <c r="XW538" s="682"/>
      <c r="XX538" s="682"/>
      <c r="XY538" s="682"/>
      <c r="XZ538" s="682"/>
      <c r="YA538" s="682"/>
      <c r="YB538" s="682"/>
      <c r="YC538" s="682"/>
      <c r="YD538" s="682"/>
      <c r="YE538" s="682"/>
      <c r="YF538" s="682"/>
      <c r="YG538" s="682"/>
      <c r="YH538" s="682"/>
      <c r="YI538" s="682"/>
      <c r="YJ538" s="682"/>
      <c r="YK538" s="682"/>
      <c r="YL538" s="682"/>
      <c r="YM538" s="682"/>
      <c r="YN538" s="682"/>
      <c r="YO538" s="682"/>
      <c r="YP538" s="682"/>
      <c r="YQ538" s="682"/>
      <c r="YR538" s="682"/>
      <c r="YS538" s="682"/>
      <c r="YT538" s="682"/>
      <c r="YU538" s="682"/>
      <c r="YV538" s="682"/>
      <c r="YW538" s="682"/>
      <c r="YX538" s="682"/>
      <c r="YY538" s="682"/>
      <c r="YZ538" s="682"/>
      <c r="ZA538" s="682"/>
      <c r="ZB538" s="682"/>
      <c r="ZC538" s="682"/>
      <c r="ZD538" s="682"/>
      <c r="ZE538" s="682"/>
      <c r="ZF538" s="682"/>
      <c r="ZG538" s="682"/>
      <c r="ZH538" s="682"/>
      <c r="ZI538" s="682"/>
      <c r="ZJ538" s="682"/>
      <c r="ZK538" s="682"/>
      <c r="ZL538" s="682"/>
      <c r="ZM538" s="682"/>
      <c r="ZN538" s="682"/>
      <c r="ZO538" s="682"/>
      <c r="ZP538" s="682"/>
      <c r="ZQ538" s="682"/>
      <c r="ZR538" s="682"/>
      <c r="ZS538" s="682"/>
      <c r="ZT538" s="682"/>
      <c r="ZU538" s="682"/>
      <c r="ZV538" s="682"/>
      <c r="ZW538" s="682"/>
      <c r="ZX538" s="682"/>
      <c r="ZY538" s="682"/>
      <c r="ZZ538" s="682"/>
      <c r="AAA538" s="682"/>
      <c r="AAB538" s="682"/>
      <c r="AAC538" s="682"/>
      <c r="AAD538" s="682"/>
      <c r="AAE538" s="682"/>
      <c r="AAF538" s="682"/>
      <c r="AAG538" s="682"/>
      <c r="AAH538" s="682"/>
      <c r="AAI538" s="682"/>
      <c r="AAJ538" s="682"/>
      <c r="AAK538" s="682"/>
      <c r="AAL538" s="682"/>
      <c r="AAM538" s="682"/>
      <c r="AAN538" s="682"/>
      <c r="AAO538" s="682"/>
      <c r="AAP538" s="682"/>
      <c r="AAQ538" s="682"/>
      <c r="AAR538" s="682"/>
      <c r="AAS538" s="682"/>
      <c r="AAT538" s="682"/>
      <c r="AAU538" s="682"/>
      <c r="AAV538" s="682"/>
      <c r="AAW538" s="682"/>
      <c r="AAX538" s="682"/>
      <c r="AAY538" s="682"/>
      <c r="AAZ538" s="682"/>
      <c r="ABA538" s="682"/>
      <c r="ABB538" s="682"/>
      <c r="ABC538" s="682"/>
      <c r="ABD538" s="682"/>
      <c r="ABE538" s="682"/>
      <c r="ABF538" s="682"/>
      <c r="ABG538" s="682"/>
      <c r="ABH538" s="682"/>
      <c r="ABI538" s="682"/>
      <c r="ABJ538" s="682"/>
      <c r="ABK538" s="682"/>
      <c r="ABL538" s="682"/>
      <c r="ABM538" s="682"/>
      <c r="ABN538" s="682"/>
      <c r="ABO538" s="682"/>
      <c r="ABP538" s="682"/>
      <c r="ABQ538" s="682"/>
      <c r="ABR538" s="682"/>
      <c r="ABS538" s="682"/>
      <c r="ABT538" s="682"/>
      <c r="ABU538" s="682"/>
      <c r="ABV538" s="682"/>
      <c r="ABW538" s="682"/>
      <c r="ABX538" s="682"/>
      <c r="ABY538" s="682"/>
      <c r="ABZ538" s="682"/>
      <c r="ACA538" s="682"/>
      <c r="ACB538" s="682"/>
      <c r="ACC538" s="682"/>
      <c r="ACD538" s="682"/>
      <c r="ACE538" s="682"/>
      <c r="ACF538" s="682"/>
      <c r="ACG538" s="682"/>
      <c r="ACH538" s="682"/>
      <c r="ACI538" s="682"/>
      <c r="ACJ538" s="682"/>
      <c r="ACK538" s="682"/>
      <c r="ACL538" s="682"/>
      <c r="ACM538" s="682"/>
      <c r="ACN538" s="682"/>
      <c r="ACO538" s="682"/>
      <c r="ACP538" s="682"/>
      <c r="ACQ538" s="682"/>
      <c r="ACR538" s="682"/>
      <c r="ACS538" s="682"/>
      <c r="ACT538" s="682"/>
      <c r="ACU538" s="682"/>
      <c r="ACV538" s="682"/>
      <c r="ACW538" s="682"/>
      <c r="ACX538" s="682"/>
      <c r="ACY538" s="682"/>
      <c r="ACZ538" s="682"/>
      <c r="ADA538" s="682"/>
      <c r="ADB538" s="682"/>
      <c r="ADC538" s="682"/>
      <c r="ADD538" s="682"/>
      <c r="ADE538" s="682"/>
      <c r="ADF538" s="682"/>
      <c r="ADG538" s="682"/>
      <c r="ADH538" s="682"/>
      <c r="ADI538" s="682"/>
      <c r="ADJ538" s="682"/>
      <c r="ADK538" s="682"/>
      <c r="ADL538" s="682"/>
      <c r="ADM538" s="682"/>
      <c r="ADN538" s="682"/>
      <c r="ADO538" s="682"/>
      <c r="ADP538" s="682"/>
      <c r="ADQ538" s="682"/>
      <c r="ADR538" s="682"/>
      <c r="ADS538" s="682"/>
      <c r="ADT538" s="682"/>
      <c r="ADU538" s="682"/>
      <c r="ADV538" s="682"/>
      <c r="ADW538" s="682"/>
      <c r="ADX538" s="682"/>
      <c r="ADY538" s="682"/>
      <c r="ADZ538" s="682"/>
      <c r="AEA538" s="682"/>
      <c r="AEB538" s="682"/>
      <c r="AEC538" s="682"/>
      <c r="AED538" s="682"/>
      <c r="AEE538" s="682"/>
      <c r="AEF538" s="682"/>
      <c r="AEG538" s="682"/>
      <c r="AEH538" s="682"/>
      <c r="AEI538" s="682"/>
      <c r="AEJ538" s="682"/>
      <c r="AEK538" s="682"/>
      <c r="AEL538" s="682"/>
      <c r="AEM538" s="682"/>
      <c r="AEN538" s="682"/>
      <c r="AEO538" s="682"/>
      <c r="AEP538" s="682"/>
      <c r="AEQ538" s="682"/>
      <c r="AER538" s="682"/>
      <c r="AES538" s="682"/>
      <c r="AET538" s="682"/>
      <c r="AEU538" s="682"/>
      <c r="AEV538" s="682"/>
      <c r="AEW538" s="682"/>
      <c r="AEX538" s="682"/>
      <c r="AEY538" s="682"/>
      <c r="AEZ538" s="682"/>
      <c r="AFA538" s="682"/>
      <c r="AFB538" s="682"/>
      <c r="AFC538" s="682"/>
      <c r="AFD538" s="682"/>
      <c r="AFE538" s="682"/>
      <c r="AFF538" s="682"/>
      <c r="AFG538" s="682"/>
      <c r="AFH538" s="682"/>
      <c r="AFI538" s="682"/>
      <c r="AFJ538" s="682"/>
      <c r="AFK538" s="682"/>
      <c r="AFL538" s="682"/>
      <c r="AFM538" s="682"/>
      <c r="AFN538" s="682"/>
      <c r="AFO538" s="682"/>
      <c r="AFP538" s="682"/>
      <c r="AFQ538" s="682"/>
      <c r="AFR538" s="682"/>
      <c r="AFS538" s="682"/>
      <c r="AFT538" s="682"/>
      <c r="AFU538" s="682"/>
      <c r="AFV538" s="682"/>
      <c r="AFW538" s="682"/>
      <c r="AFX538" s="682"/>
      <c r="AFY538" s="682"/>
      <c r="AFZ538" s="682"/>
      <c r="AGA538" s="682"/>
      <c r="AGB538" s="682"/>
      <c r="AGC538" s="682"/>
      <c r="AGD538" s="682"/>
      <c r="AGE538" s="682"/>
      <c r="AGF538" s="682"/>
      <c r="AGG538" s="682"/>
      <c r="AGH538" s="682"/>
      <c r="AGI538" s="682"/>
      <c r="AGJ538" s="682"/>
      <c r="AGK538" s="682"/>
      <c r="AGL538" s="682"/>
      <c r="AGM538" s="682"/>
      <c r="AGN538" s="682"/>
      <c r="AGO538" s="682"/>
      <c r="AGP538" s="682"/>
      <c r="AGQ538" s="682"/>
      <c r="AGR538" s="682"/>
      <c r="AGS538" s="682"/>
      <c r="AGT538" s="682"/>
      <c r="AGU538" s="682"/>
      <c r="AGV538" s="682"/>
      <c r="AGW538" s="682"/>
      <c r="AGX538" s="682"/>
      <c r="AGY538" s="682"/>
      <c r="AGZ538" s="682"/>
      <c r="AHA538" s="682"/>
      <c r="AHB538" s="682"/>
      <c r="AHC538" s="682"/>
      <c r="AHD538" s="682"/>
      <c r="AHE538" s="682"/>
      <c r="AHF538" s="682"/>
      <c r="AHG538" s="682"/>
      <c r="AHH538" s="682"/>
      <c r="AHI538" s="682"/>
      <c r="AHJ538" s="682"/>
      <c r="AHK538" s="682"/>
      <c r="AHL538" s="682"/>
      <c r="AHM538" s="682"/>
      <c r="AHN538" s="682"/>
      <c r="AHO538" s="682"/>
      <c r="AHP538" s="682"/>
      <c r="AHQ538" s="682"/>
      <c r="AHR538" s="682"/>
      <c r="AHS538" s="682"/>
      <c r="AHT538" s="682"/>
      <c r="AHU538" s="682"/>
      <c r="AHV538" s="682"/>
      <c r="AHW538" s="682"/>
      <c r="AHX538" s="682"/>
      <c r="AHY538" s="682"/>
      <c r="AHZ538" s="682"/>
      <c r="AIA538" s="682"/>
      <c r="AIB538" s="682"/>
      <c r="AIC538" s="682"/>
      <c r="AID538" s="682"/>
      <c r="AIE538" s="682"/>
      <c r="AIF538" s="682"/>
      <c r="AIG538" s="682"/>
      <c r="AIH538" s="682"/>
      <c r="AII538" s="682"/>
      <c r="AIJ538" s="682"/>
      <c r="AIK538" s="682"/>
      <c r="AIL538" s="682"/>
      <c r="AIM538" s="682"/>
      <c r="AIN538" s="682"/>
      <c r="AIO538" s="682"/>
      <c r="AIP538" s="682"/>
      <c r="AIQ538" s="682"/>
      <c r="AIR538" s="682"/>
      <c r="AIS538" s="682"/>
      <c r="AIT538" s="682"/>
      <c r="AIU538" s="682"/>
      <c r="AIV538" s="682"/>
      <c r="AIW538" s="682"/>
      <c r="AIX538" s="682"/>
      <c r="AIY538" s="682"/>
      <c r="AIZ538" s="682"/>
      <c r="AJA538" s="682"/>
      <c r="AJB538" s="682"/>
      <c r="AJC538" s="682"/>
      <c r="AJD538" s="682"/>
      <c r="AJE538" s="682"/>
      <c r="AJF538" s="682"/>
      <c r="AJG538" s="682"/>
      <c r="AJH538" s="682"/>
      <c r="AJI538" s="682"/>
      <c r="AJJ538" s="682"/>
      <c r="AJK538" s="682"/>
      <c r="AJL538" s="682"/>
      <c r="AJM538" s="682"/>
      <c r="AJN538" s="682"/>
      <c r="AJO538" s="682"/>
      <c r="AJP538" s="682"/>
      <c r="AJQ538" s="682"/>
      <c r="AJR538" s="682"/>
      <c r="AJS538" s="682"/>
      <c r="AJT538" s="682"/>
      <c r="AJU538" s="682"/>
      <c r="AJV538" s="682"/>
      <c r="AJW538" s="682"/>
      <c r="AJX538" s="682"/>
      <c r="AJY538" s="682"/>
      <c r="AJZ538" s="682"/>
      <c r="AKA538" s="682"/>
      <c r="AKB538" s="682"/>
      <c r="AKC538" s="682"/>
      <c r="AKD538" s="682"/>
      <c r="AKE538" s="682"/>
      <c r="AKF538" s="682"/>
      <c r="AKG538" s="682"/>
      <c r="AKH538" s="682"/>
      <c r="AKI538" s="682"/>
      <c r="AKJ538" s="682"/>
      <c r="AKK538" s="682"/>
      <c r="AKL538" s="682"/>
      <c r="AKM538" s="682"/>
      <c r="AKN538" s="682"/>
      <c r="AKO538" s="682"/>
      <c r="AKP538" s="682"/>
      <c r="AKQ538" s="682"/>
      <c r="AKR538" s="682"/>
      <c r="AKS538" s="682"/>
      <c r="AKT538" s="682"/>
      <c r="AKU538" s="682"/>
      <c r="AKV538" s="682"/>
      <c r="AKW538" s="682"/>
      <c r="AKX538" s="682"/>
      <c r="AKY538" s="682"/>
      <c r="AKZ538" s="682"/>
      <c r="ALA538" s="682"/>
      <c r="ALB538" s="682"/>
      <c r="ALC538" s="682"/>
      <c r="ALD538" s="682"/>
      <c r="ALE538" s="682"/>
      <c r="ALF538" s="682"/>
      <c r="ALG538" s="682"/>
      <c r="ALH538" s="682"/>
      <c r="ALI538" s="682"/>
      <c r="ALJ538" s="682"/>
      <c r="ALK538" s="682"/>
      <c r="ALL538" s="682"/>
      <c r="ALM538" s="682"/>
      <c r="ALN538" s="682"/>
      <c r="ALO538" s="682"/>
      <c r="ALP538" s="682"/>
      <c r="ALQ538" s="682"/>
      <c r="ALR538" s="682"/>
      <c r="ALS538" s="682"/>
      <c r="ALT538" s="682"/>
      <c r="ALU538" s="682"/>
      <c r="ALV538" s="682"/>
      <c r="ALW538" s="682"/>
      <c r="ALX538" s="682"/>
      <c r="ALY538" s="682"/>
      <c r="ALZ538" s="682"/>
      <c r="AMA538" s="682"/>
      <c r="AMB538" s="682"/>
      <c r="AMC538" s="682"/>
      <c r="AMD538" s="682"/>
      <c r="AME538" s="682"/>
      <c r="AMF538" s="682"/>
      <c r="AMG538" s="682"/>
      <c r="AMH538" s="682"/>
      <c r="AMI538" s="682"/>
      <c r="AMJ538" s="682"/>
      <c r="AMK538" s="682"/>
      <c r="AML538" s="682"/>
      <c r="AMM538" s="682"/>
      <c r="AMN538" s="682"/>
      <c r="AMO538" s="682"/>
      <c r="AMP538" s="682"/>
      <c r="AMQ538" s="682"/>
      <c r="AMR538" s="682"/>
      <c r="AMS538" s="682"/>
      <c r="AMT538" s="682"/>
      <c r="AMU538" s="682"/>
      <c r="AMV538" s="682"/>
      <c r="AMW538" s="682"/>
      <c r="AMX538" s="682"/>
      <c r="AMY538" s="682"/>
      <c r="AMZ538" s="682"/>
      <c r="ANA538" s="682"/>
      <c r="ANB538" s="682"/>
      <c r="ANC538" s="682"/>
      <c r="AND538" s="682"/>
      <c r="ANE538" s="682"/>
      <c r="ANF538" s="682"/>
      <c r="ANG538" s="682"/>
      <c r="ANH538" s="682"/>
      <c r="ANI538" s="682"/>
      <c r="ANJ538" s="682"/>
      <c r="ANK538" s="682"/>
      <c r="ANL538" s="682"/>
      <c r="ANM538" s="682"/>
      <c r="ANN538" s="682"/>
      <c r="ANO538" s="682"/>
      <c r="ANP538" s="682"/>
      <c r="ANQ538" s="682"/>
      <c r="ANR538" s="682"/>
      <c r="ANS538" s="682"/>
      <c r="ANT538" s="682"/>
      <c r="ANU538" s="682"/>
      <c r="ANV538" s="682"/>
      <c r="ANW538" s="682"/>
      <c r="ANX538" s="682"/>
      <c r="ANY538" s="682"/>
      <c r="ANZ538" s="682"/>
      <c r="AOA538" s="682"/>
      <c r="AOB538" s="682"/>
      <c r="AOC538" s="682"/>
      <c r="AOD538" s="682"/>
      <c r="AOE538" s="682"/>
      <c r="AOF538" s="682"/>
      <c r="AOG538" s="682"/>
      <c r="AOH538" s="682"/>
      <c r="AOI538" s="682"/>
      <c r="AOJ538" s="682"/>
      <c r="AOK538" s="682"/>
      <c r="AOL538" s="682"/>
      <c r="AOM538" s="682"/>
      <c r="AON538" s="682"/>
      <c r="AOO538" s="682"/>
      <c r="AOP538" s="682"/>
      <c r="AOQ538" s="682"/>
      <c r="AOR538" s="682"/>
      <c r="AOS538" s="682"/>
      <c r="AOT538" s="682"/>
      <c r="AOU538" s="682"/>
      <c r="AOV538" s="682"/>
      <c r="AOW538" s="682"/>
      <c r="AOX538" s="682"/>
      <c r="AOY538" s="682"/>
      <c r="AOZ538" s="682"/>
      <c r="APA538" s="682"/>
      <c r="APB538" s="682"/>
      <c r="APC538" s="682"/>
      <c r="APD538" s="682"/>
      <c r="APE538" s="682"/>
      <c r="APF538" s="682"/>
      <c r="APG538" s="682"/>
      <c r="APH538" s="682"/>
      <c r="API538" s="682"/>
      <c r="APJ538" s="682"/>
      <c r="APK538" s="682"/>
      <c r="APL538" s="682"/>
      <c r="APM538" s="682"/>
      <c r="APN538" s="682"/>
      <c r="APO538" s="682"/>
      <c r="APP538" s="682"/>
      <c r="APQ538" s="682"/>
      <c r="APR538" s="682"/>
      <c r="APS538" s="682"/>
      <c r="APT538" s="682"/>
      <c r="APU538" s="682"/>
      <c r="APV538" s="682"/>
      <c r="APW538" s="682"/>
      <c r="APX538" s="682"/>
      <c r="APY538" s="682"/>
      <c r="APZ538" s="682"/>
      <c r="AQA538" s="682"/>
      <c r="AQB538" s="682"/>
      <c r="AQC538" s="682"/>
      <c r="AQD538" s="682"/>
      <c r="AQE538" s="682"/>
      <c r="AQF538" s="682"/>
      <c r="AQG538" s="682"/>
      <c r="AQH538" s="682"/>
      <c r="AQI538" s="682"/>
      <c r="AQJ538" s="682"/>
      <c r="AQK538" s="682"/>
      <c r="AQL538" s="682"/>
      <c r="AQM538" s="682"/>
      <c r="AQN538" s="682"/>
      <c r="AQO538" s="682"/>
      <c r="AQP538" s="682"/>
      <c r="AQQ538" s="682"/>
      <c r="AQR538" s="682"/>
      <c r="AQS538" s="682"/>
      <c r="AQT538" s="682"/>
      <c r="AQU538" s="682"/>
      <c r="AQV538" s="682"/>
      <c r="AQW538" s="682"/>
      <c r="AQX538" s="682"/>
      <c r="AQY538" s="682"/>
      <c r="AQZ538" s="682"/>
      <c r="ARA538" s="682"/>
      <c r="ARB538" s="682"/>
      <c r="ARC538" s="682"/>
      <c r="ARD538" s="682"/>
      <c r="ARE538" s="682"/>
      <c r="ARF538" s="682"/>
      <c r="ARG538" s="682"/>
      <c r="ARH538" s="682"/>
      <c r="ARI538" s="682"/>
      <c r="ARJ538" s="682"/>
      <c r="ARK538" s="682"/>
      <c r="ARL538" s="682"/>
      <c r="ARM538" s="682"/>
      <c r="ARN538" s="682"/>
      <c r="ARO538" s="682"/>
      <c r="ARP538" s="682"/>
      <c r="ARQ538" s="682"/>
      <c r="ARR538" s="682"/>
      <c r="ARS538" s="682"/>
      <c r="ART538" s="682"/>
      <c r="ARU538" s="682"/>
      <c r="ARV538" s="682"/>
      <c r="ARW538" s="682"/>
      <c r="ARX538" s="682"/>
      <c r="ARY538" s="682"/>
      <c r="ARZ538" s="682"/>
      <c r="ASA538" s="682"/>
      <c r="ASB538" s="682"/>
      <c r="ASC538" s="682"/>
      <c r="ASD538" s="682"/>
      <c r="ASE538" s="682"/>
      <c r="ASF538" s="682"/>
      <c r="ASG538" s="682"/>
      <c r="ASH538" s="682"/>
      <c r="ASI538" s="682"/>
      <c r="ASJ538" s="682"/>
      <c r="ASK538" s="682"/>
      <c r="ASL538" s="682"/>
      <c r="ASM538" s="682"/>
      <c r="ASN538" s="682"/>
      <c r="ASO538" s="682"/>
      <c r="ASP538" s="682"/>
      <c r="ASQ538" s="682"/>
      <c r="ASR538" s="682"/>
      <c r="ASS538" s="682"/>
      <c r="AST538" s="682"/>
      <c r="ASU538" s="682"/>
      <c r="ASV538" s="682"/>
      <c r="ASW538" s="682"/>
      <c r="ASX538" s="682"/>
      <c r="ASY538" s="682"/>
      <c r="ASZ538" s="682"/>
      <c r="ATA538" s="682"/>
      <c r="ATB538" s="682"/>
      <c r="ATC538" s="682"/>
      <c r="ATD538" s="682"/>
      <c r="ATE538" s="682"/>
      <c r="ATF538" s="682"/>
      <c r="ATG538" s="682"/>
      <c r="ATH538" s="682"/>
      <c r="ATI538" s="682"/>
      <c r="ATJ538" s="682"/>
      <c r="ATK538" s="682"/>
      <c r="ATL538" s="682"/>
      <c r="ATM538" s="682"/>
      <c r="ATN538" s="682"/>
      <c r="ATO538" s="682"/>
      <c r="ATP538" s="682"/>
      <c r="ATQ538" s="682"/>
      <c r="ATR538" s="682"/>
      <c r="ATS538" s="682"/>
      <c r="ATT538" s="682"/>
      <c r="ATU538" s="682"/>
      <c r="ATV538" s="682"/>
      <c r="ATW538" s="682"/>
      <c r="ATX538" s="682"/>
      <c r="ATY538" s="682"/>
      <c r="ATZ538" s="682"/>
      <c r="AUA538" s="682"/>
      <c r="AUB538" s="682"/>
      <c r="AUC538" s="682"/>
      <c r="AUD538" s="682"/>
      <c r="AUE538" s="682"/>
      <c r="AUF538" s="682"/>
      <c r="AUG538" s="682"/>
      <c r="AUH538" s="682"/>
      <c r="AUI538" s="682"/>
      <c r="AUJ538" s="682"/>
      <c r="AUK538" s="682"/>
      <c r="AUL538" s="682"/>
      <c r="AUM538" s="682"/>
      <c r="AUN538" s="682"/>
      <c r="AUO538" s="682"/>
      <c r="AUP538" s="682"/>
      <c r="AUQ538" s="682"/>
      <c r="AUR538" s="682"/>
      <c r="AUS538" s="682"/>
      <c r="AUT538" s="682"/>
      <c r="AUU538" s="682"/>
      <c r="AUV538" s="682"/>
      <c r="AUW538" s="682"/>
      <c r="AUX538" s="682"/>
      <c r="AUY538" s="682"/>
      <c r="AUZ538" s="682"/>
      <c r="AVA538" s="682"/>
      <c r="AVB538" s="682"/>
      <c r="AVC538" s="682"/>
      <c r="AVD538" s="682"/>
      <c r="AVE538" s="682"/>
      <c r="AVF538" s="682"/>
      <c r="AVG538" s="682"/>
      <c r="AVH538" s="682"/>
      <c r="AVI538" s="682"/>
      <c r="AVJ538" s="682"/>
      <c r="AVK538" s="682"/>
      <c r="AVL538" s="682"/>
      <c r="AVM538" s="682"/>
      <c r="AVN538" s="682"/>
      <c r="AVO538" s="682"/>
      <c r="AVP538" s="682"/>
      <c r="AVQ538" s="682"/>
      <c r="AVR538" s="682"/>
      <c r="AVS538" s="682"/>
      <c r="AVT538" s="682"/>
      <c r="AVU538" s="682"/>
      <c r="AVV538" s="682"/>
      <c r="AVW538" s="682"/>
      <c r="AVX538" s="682"/>
      <c r="AVY538" s="682"/>
      <c r="AVZ538" s="682"/>
      <c r="AWA538" s="682"/>
      <c r="AWB538" s="682"/>
      <c r="AWC538" s="682"/>
      <c r="AWD538" s="682"/>
      <c r="AWE538" s="682"/>
      <c r="AWF538" s="682"/>
      <c r="AWG538" s="682"/>
      <c r="AWH538" s="682"/>
      <c r="AWI538" s="682"/>
      <c r="AWJ538" s="682"/>
      <c r="AWK538" s="682"/>
      <c r="AWL538" s="682"/>
      <c r="AWM538" s="682"/>
      <c r="AWN538" s="682"/>
      <c r="AWO538" s="682"/>
      <c r="AWP538" s="682"/>
      <c r="AWQ538" s="682"/>
      <c r="AWR538" s="682"/>
      <c r="AWS538" s="682"/>
      <c r="AWT538" s="682"/>
      <c r="AWU538" s="682"/>
      <c r="AWV538" s="682"/>
      <c r="AWW538" s="682"/>
      <c r="AWX538" s="682"/>
      <c r="AWY538" s="682"/>
      <c r="AWZ538" s="682"/>
      <c r="AXA538" s="682"/>
      <c r="AXB538" s="682"/>
      <c r="AXC538" s="682"/>
      <c r="AXD538" s="682"/>
      <c r="AXE538" s="682"/>
      <c r="AXF538" s="682"/>
      <c r="AXG538" s="682"/>
      <c r="AXH538" s="682"/>
      <c r="AXI538" s="682"/>
      <c r="AXJ538" s="682"/>
      <c r="AXK538" s="682"/>
      <c r="AXL538" s="682"/>
      <c r="AXM538" s="682"/>
      <c r="AXN538" s="682"/>
      <c r="AXO538" s="682"/>
      <c r="AXP538" s="682"/>
      <c r="AXQ538" s="682"/>
      <c r="AXR538" s="682"/>
      <c r="AXS538" s="682"/>
      <c r="AXT538" s="682"/>
      <c r="AXU538" s="682"/>
      <c r="AXV538" s="682"/>
      <c r="AXW538" s="682"/>
      <c r="AXX538" s="682"/>
      <c r="AXY538" s="682"/>
      <c r="AXZ538" s="682"/>
      <c r="AYA538" s="682"/>
      <c r="AYB538" s="682"/>
      <c r="AYC538" s="682"/>
      <c r="AYD538" s="682"/>
      <c r="AYE538" s="682"/>
      <c r="AYF538" s="682"/>
      <c r="AYG538" s="682"/>
      <c r="AYH538" s="682"/>
      <c r="AYI538" s="682"/>
      <c r="AYJ538" s="682"/>
      <c r="AYK538" s="682"/>
      <c r="AYL538" s="682"/>
      <c r="AYM538" s="682"/>
      <c r="AYN538" s="682"/>
      <c r="AYO538" s="682"/>
      <c r="AYP538" s="682"/>
      <c r="AYQ538" s="682"/>
      <c r="AYR538" s="682"/>
      <c r="AYS538" s="682"/>
      <c r="AYT538" s="682"/>
      <c r="AYU538" s="682"/>
      <c r="AYV538" s="682"/>
      <c r="AYW538" s="682"/>
      <c r="AYX538" s="682"/>
      <c r="AYY538" s="682"/>
      <c r="AYZ538" s="682"/>
      <c r="AZA538" s="682"/>
      <c r="AZB538" s="682"/>
      <c r="AZC538" s="682"/>
      <c r="AZD538" s="682"/>
      <c r="AZE538" s="682"/>
      <c r="AZF538" s="682"/>
      <c r="AZG538" s="682"/>
      <c r="AZH538" s="682"/>
      <c r="AZI538" s="682"/>
      <c r="AZJ538" s="682"/>
      <c r="AZK538" s="682"/>
      <c r="AZL538" s="682"/>
      <c r="AZM538" s="682"/>
      <c r="AZN538" s="682"/>
      <c r="AZO538" s="682"/>
      <c r="AZP538" s="682"/>
      <c r="AZQ538" s="682"/>
      <c r="AZR538" s="682"/>
      <c r="AZS538" s="682"/>
      <c r="AZT538" s="682"/>
      <c r="AZU538" s="682"/>
      <c r="AZV538" s="682"/>
      <c r="AZW538" s="682"/>
      <c r="AZX538" s="682"/>
      <c r="AZY538" s="682"/>
      <c r="AZZ538" s="682"/>
      <c r="BAA538" s="682"/>
      <c r="BAB538" s="682"/>
      <c r="BAC538" s="682"/>
      <c r="BAD538" s="682"/>
      <c r="BAE538" s="682"/>
      <c r="BAF538" s="682"/>
      <c r="BAG538" s="682"/>
      <c r="BAH538" s="682"/>
      <c r="BAI538" s="682"/>
      <c r="BAJ538" s="682"/>
      <c r="BAK538" s="682"/>
      <c r="BAL538" s="682"/>
      <c r="BAM538" s="682"/>
      <c r="BAN538" s="682"/>
      <c r="BAO538" s="682"/>
      <c r="BAP538" s="682"/>
      <c r="BAQ538" s="682"/>
      <c r="BAR538" s="682"/>
      <c r="BAS538" s="682"/>
      <c r="BAT538" s="682"/>
      <c r="BAU538" s="682"/>
      <c r="BAV538" s="682"/>
      <c r="BAW538" s="682"/>
      <c r="BAX538" s="682"/>
      <c r="BAY538" s="682"/>
      <c r="BAZ538" s="682"/>
      <c r="BBA538" s="682"/>
      <c r="BBB538" s="682"/>
      <c r="BBC538" s="682"/>
      <c r="BBD538" s="682"/>
      <c r="BBE538" s="682"/>
      <c r="BBF538" s="682"/>
      <c r="BBG538" s="682"/>
      <c r="BBH538" s="682"/>
      <c r="BBI538" s="682"/>
      <c r="BBJ538" s="682"/>
      <c r="BBK538" s="682"/>
      <c r="BBL538" s="682"/>
      <c r="BBM538" s="682"/>
      <c r="BBN538" s="682"/>
      <c r="BBO538" s="682"/>
      <c r="BBP538" s="682"/>
      <c r="BBQ538" s="682"/>
      <c r="BBR538" s="682"/>
      <c r="BBS538" s="682"/>
      <c r="BBT538" s="682"/>
      <c r="BBU538" s="682"/>
      <c r="BBV538" s="682"/>
      <c r="BBW538" s="682"/>
      <c r="BBX538" s="682"/>
      <c r="BBY538" s="682"/>
      <c r="BBZ538" s="682"/>
      <c r="BCA538" s="682"/>
      <c r="BCB538" s="682"/>
      <c r="BCC538" s="682"/>
      <c r="BCD538" s="682"/>
      <c r="BCE538" s="682"/>
      <c r="BCF538" s="682"/>
      <c r="BCG538" s="682"/>
      <c r="BCH538" s="682"/>
      <c r="BCI538" s="682"/>
      <c r="BCJ538" s="682"/>
      <c r="BCK538" s="682"/>
      <c r="BCL538" s="682"/>
      <c r="BCM538" s="682"/>
      <c r="BCN538" s="682"/>
      <c r="BCO538" s="682"/>
      <c r="BCP538" s="682"/>
      <c r="BCQ538" s="682"/>
      <c r="BCR538" s="682"/>
      <c r="BCS538" s="682"/>
      <c r="BCT538" s="682"/>
      <c r="BCU538" s="682"/>
      <c r="BCV538" s="682"/>
      <c r="BCW538" s="682"/>
      <c r="BCX538" s="682"/>
      <c r="BCY538" s="682"/>
      <c r="BCZ538" s="682"/>
      <c r="BDA538" s="682"/>
      <c r="BDB538" s="682"/>
      <c r="BDC538" s="682"/>
      <c r="BDD538" s="682"/>
      <c r="BDE538" s="682"/>
      <c r="BDF538" s="682"/>
      <c r="BDG538" s="682"/>
      <c r="BDH538" s="682"/>
      <c r="BDI538" s="682"/>
      <c r="BDJ538" s="682"/>
      <c r="BDK538" s="682"/>
      <c r="BDL538" s="682"/>
      <c r="BDM538" s="682"/>
      <c r="BDN538" s="682"/>
      <c r="BDO538" s="682"/>
      <c r="BDP538" s="682"/>
      <c r="BDQ538" s="682"/>
      <c r="BDR538" s="682"/>
      <c r="BDS538" s="682"/>
      <c r="BDT538" s="682"/>
      <c r="BDU538" s="682"/>
      <c r="BDV538" s="682"/>
      <c r="BDW538" s="682"/>
      <c r="BDX538" s="682"/>
      <c r="BDY538" s="682"/>
      <c r="BDZ538" s="682"/>
      <c r="BEA538" s="682"/>
      <c r="BEB538" s="682"/>
      <c r="BEC538" s="682"/>
      <c r="BED538" s="682"/>
      <c r="BEE538" s="682"/>
      <c r="BEF538" s="682"/>
      <c r="BEG538" s="682"/>
      <c r="BEH538" s="682"/>
      <c r="BEI538" s="682"/>
      <c r="BEJ538" s="682"/>
      <c r="BEK538" s="682"/>
      <c r="BEL538" s="682"/>
      <c r="BEM538" s="682"/>
      <c r="BEN538" s="682"/>
      <c r="BEO538" s="682"/>
      <c r="BEP538" s="682"/>
      <c r="BEQ538" s="682"/>
      <c r="BER538" s="682"/>
      <c r="BES538" s="682"/>
      <c r="BET538" s="682"/>
      <c r="BEU538" s="682"/>
      <c r="BEV538" s="682"/>
      <c r="BEW538" s="682"/>
      <c r="BEX538" s="682"/>
      <c r="BEY538" s="682"/>
      <c r="BEZ538" s="682"/>
      <c r="BFA538" s="682"/>
      <c r="BFB538" s="682"/>
      <c r="BFC538" s="682"/>
      <c r="BFD538" s="682"/>
      <c r="BFE538" s="682"/>
      <c r="BFF538" s="682"/>
      <c r="BFG538" s="682"/>
      <c r="BFH538" s="682"/>
      <c r="BFI538" s="682"/>
      <c r="BFJ538" s="682"/>
      <c r="BFK538" s="682"/>
      <c r="BFL538" s="682"/>
      <c r="BFM538" s="682"/>
      <c r="BFN538" s="682"/>
      <c r="BFO538" s="682"/>
      <c r="BFP538" s="682"/>
      <c r="BFQ538" s="682"/>
      <c r="BFR538" s="682"/>
      <c r="BFS538" s="682"/>
      <c r="BFT538" s="682"/>
      <c r="BFU538" s="682"/>
      <c r="BFV538" s="682"/>
      <c r="BFW538" s="682"/>
      <c r="BFX538" s="682"/>
      <c r="BFY538" s="682"/>
      <c r="BFZ538" s="682"/>
      <c r="BGA538" s="682"/>
      <c r="BGB538" s="682"/>
      <c r="BGC538" s="682"/>
      <c r="BGD538" s="682"/>
      <c r="BGE538" s="682"/>
      <c r="BGF538" s="682"/>
      <c r="BGG538" s="682"/>
      <c r="BGH538" s="682"/>
      <c r="BGI538" s="682"/>
      <c r="BGJ538" s="682"/>
      <c r="BGK538" s="682"/>
      <c r="BGL538" s="682"/>
      <c r="BGM538" s="682"/>
      <c r="BGN538" s="682"/>
      <c r="BGO538" s="682"/>
      <c r="BGP538" s="682"/>
      <c r="BGQ538" s="682"/>
      <c r="BGR538" s="682"/>
      <c r="BGS538" s="682"/>
      <c r="BGT538" s="682"/>
      <c r="BGU538" s="682"/>
      <c r="BGV538" s="682"/>
      <c r="BGW538" s="682"/>
      <c r="BGX538" s="682"/>
      <c r="BGY538" s="682"/>
      <c r="BGZ538" s="682"/>
      <c r="BHA538" s="682"/>
      <c r="BHB538" s="682"/>
      <c r="BHC538" s="682"/>
      <c r="BHD538" s="682"/>
      <c r="BHE538" s="682"/>
      <c r="BHF538" s="682"/>
      <c r="BHG538" s="682"/>
      <c r="BHH538" s="682"/>
      <c r="BHI538" s="682"/>
      <c r="BHJ538" s="682"/>
      <c r="BHK538" s="682"/>
      <c r="BHL538" s="682"/>
      <c r="BHM538" s="682"/>
      <c r="BHN538" s="682"/>
      <c r="BHO538" s="682"/>
      <c r="BHP538" s="682"/>
      <c r="BHQ538" s="682"/>
      <c r="BHR538" s="682"/>
      <c r="BHS538" s="682"/>
      <c r="BHT538" s="682"/>
      <c r="BHU538" s="682"/>
      <c r="BHV538" s="682"/>
      <c r="BHW538" s="682"/>
      <c r="BHX538" s="682"/>
      <c r="BHY538" s="682"/>
      <c r="BHZ538" s="682"/>
      <c r="BIA538" s="682"/>
      <c r="BIB538" s="682"/>
      <c r="BIC538" s="682"/>
      <c r="BID538" s="682"/>
      <c r="BIE538" s="682"/>
      <c r="BIF538" s="682"/>
      <c r="BIG538" s="682"/>
      <c r="BIH538" s="682"/>
      <c r="BII538" s="682"/>
      <c r="BIJ538" s="682"/>
      <c r="BIK538" s="682"/>
      <c r="BIL538" s="682"/>
      <c r="BIM538" s="682"/>
      <c r="BIN538" s="682"/>
      <c r="BIO538" s="682"/>
      <c r="BIP538" s="682"/>
      <c r="BIQ538" s="682"/>
      <c r="BIR538" s="682"/>
      <c r="BIS538" s="682"/>
      <c r="BIT538" s="682"/>
      <c r="BIU538" s="682"/>
      <c r="BIV538" s="682"/>
      <c r="BIW538" s="682"/>
      <c r="BIX538" s="682"/>
      <c r="BIY538" s="682"/>
      <c r="BIZ538" s="682"/>
      <c r="BJA538" s="682"/>
      <c r="BJB538" s="682"/>
      <c r="BJC538" s="682"/>
      <c r="BJD538" s="682"/>
      <c r="BJE538" s="682"/>
      <c r="BJF538" s="682"/>
      <c r="BJG538" s="682"/>
      <c r="BJH538" s="682"/>
      <c r="BJI538" s="682"/>
      <c r="BJJ538" s="682"/>
      <c r="BJK538" s="682"/>
      <c r="BJL538" s="682"/>
      <c r="BJM538" s="682"/>
      <c r="BJN538" s="682"/>
      <c r="BJO538" s="682"/>
      <c r="BJP538" s="682"/>
      <c r="BJQ538" s="682"/>
      <c r="BJR538" s="682"/>
      <c r="BJS538" s="682"/>
      <c r="BJT538" s="682"/>
      <c r="BJU538" s="682"/>
      <c r="BJV538" s="682"/>
      <c r="BJW538" s="682"/>
      <c r="BJX538" s="682"/>
      <c r="BJY538" s="682"/>
      <c r="BJZ538" s="682"/>
      <c r="BKA538" s="682"/>
      <c r="BKB538" s="682"/>
      <c r="BKC538" s="682"/>
      <c r="BKD538" s="682"/>
      <c r="BKE538" s="682"/>
      <c r="BKF538" s="682"/>
      <c r="BKG538" s="682"/>
      <c r="BKH538" s="682"/>
      <c r="BKI538" s="682"/>
      <c r="BKJ538" s="682"/>
      <c r="BKK538" s="682"/>
      <c r="BKL538" s="682"/>
      <c r="BKM538" s="682"/>
      <c r="BKN538" s="682"/>
      <c r="BKO538" s="682"/>
      <c r="BKP538" s="682"/>
      <c r="BKQ538" s="682"/>
      <c r="BKR538" s="682"/>
      <c r="BKS538" s="682"/>
      <c r="BKT538" s="682"/>
      <c r="BKU538" s="682"/>
      <c r="BKV538" s="682"/>
      <c r="BKW538" s="682"/>
      <c r="BKX538" s="682"/>
      <c r="BKY538" s="682"/>
      <c r="BKZ538" s="682"/>
      <c r="BLA538" s="682"/>
      <c r="BLB538" s="682"/>
      <c r="BLC538" s="682"/>
      <c r="BLD538" s="682"/>
      <c r="BLE538" s="682"/>
      <c r="BLF538" s="682"/>
      <c r="BLG538" s="682"/>
      <c r="BLH538" s="682"/>
      <c r="BLI538" s="682"/>
      <c r="BLJ538" s="682"/>
      <c r="BLK538" s="682"/>
      <c r="BLL538" s="682"/>
      <c r="BLM538" s="682"/>
      <c r="BLN538" s="682"/>
      <c r="BLO538" s="682"/>
      <c r="BLP538" s="682"/>
      <c r="BLQ538" s="682"/>
      <c r="BLR538" s="682"/>
      <c r="BLS538" s="682"/>
      <c r="BLT538" s="682"/>
      <c r="BLU538" s="682"/>
      <c r="BLV538" s="682"/>
      <c r="BLW538" s="682"/>
      <c r="BLX538" s="682"/>
      <c r="BLY538" s="682"/>
      <c r="BLZ538" s="682"/>
      <c r="BMA538" s="682"/>
      <c r="BMB538" s="682"/>
      <c r="BMC538" s="682"/>
      <c r="BMD538" s="682"/>
      <c r="BME538" s="682"/>
      <c r="BMF538" s="682"/>
      <c r="BMG538" s="682"/>
      <c r="BMH538" s="682"/>
      <c r="BMI538" s="682"/>
      <c r="BMJ538" s="682"/>
      <c r="BMK538" s="682"/>
      <c r="BML538" s="682"/>
      <c r="BMM538" s="682"/>
      <c r="BMN538" s="682"/>
      <c r="BMO538" s="682"/>
      <c r="BMP538" s="682"/>
      <c r="BMQ538" s="682"/>
      <c r="BMR538" s="682"/>
      <c r="BMS538" s="682"/>
      <c r="BMT538" s="682"/>
      <c r="BMU538" s="682"/>
      <c r="BMV538" s="682"/>
      <c r="BMW538" s="682"/>
      <c r="BMX538" s="682"/>
      <c r="BMY538" s="682"/>
      <c r="BMZ538" s="682"/>
      <c r="BNA538" s="682"/>
      <c r="BNB538" s="682"/>
      <c r="BNC538" s="682"/>
      <c r="BND538" s="682"/>
      <c r="BNE538" s="682"/>
      <c r="BNF538" s="682"/>
      <c r="BNG538" s="682"/>
      <c r="BNH538" s="682"/>
      <c r="BNI538" s="682"/>
      <c r="BNJ538" s="682"/>
      <c r="BNK538" s="682"/>
      <c r="BNL538" s="682"/>
      <c r="BNM538" s="682"/>
      <c r="BNN538" s="682"/>
      <c r="BNO538" s="682"/>
      <c r="BNP538" s="682"/>
      <c r="BNQ538" s="682"/>
      <c r="BNR538" s="682"/>
      <c r="BNS538" s="682"/>
      <c r="BNT538" s="682"/>
      <c r="BNU538" s="682"/>
      <c r="BNV538" s="682"/>
      <c r="BNW538" s="682"/>
      <c r="BNX538" s="682"/>
      <c r="BNY538" s="682"/>
      <c r="BNZ538" s="682"/>
      <c r="BOA538" s="682"/>
      <c r="BOB538" s="682"/>
      <c r="BOC538" s="682"/>
      <c r="BOD538" s="682"/>
      <c r="BOE538" s="682"/>
      <c r="BOF538" s="682"/>
      <c r="BOG538" s="682"/>
      <c r="BOH538" s="682"/>
      <c r="BOI538" s="682"/>
      <c r="BOJ538" s="682"/>
      <c r="BOK538" s="682"/>
      <c r="BOL538" s="682"/>
      <c r="BOM538" s="682"/>
      <c r="BON538" s="682"/>
      <c r="BOO538" s="682"/>
      <c r="BOP538" s="682"/>
      <c r="BOQ538" s="682"/>
      <c r="BOR538" s="682"/>
      <c r="BOS538" s="682"/>
      <c r="BOT538" s="682"/>
      <c r="BOU538" s="682"/>
      <c r="BOV538" s="682"/>
      <c r="BOW538" s="682"/>
      <c r="BOX538" s="682"/>
      <c r="BOY538" s="682"/>
      <c r="BOZ538" s="682"/>
      <c r="BPA538" s="682"/>
      <c r="BPB538" s="682"/>
      <c r="BPC538" s="682"/>
      <c r="BPD538" s="682"/>
      <c r="BPE538" s="682"/>
      <c r="BPF538" s="682"/>
      <c r="BPG538" s="682"/>
      <c r="BPH538" s="682"/>
      <c r="BPI538" s="682"/>
      <c r="BPJ538" s="682"/>
      <c r="BPK538" s="682"/>
      <c r="BPL538" s="682"/>
      <c r="BPM538" s="682"/>
      <c r="BPN538" s="682"/>
      <c r="BPO538" s="682"/>
      <c r="BPP538" s="682"/>
      <c r="BPQ538" s="682"/>
      <c r="BPR538" s="682"/>
      <c r="BPS538" s="682"/>
      <c r="BPT538" s="682"/>
      <c r="BPU538" s="682"/>
      <c r="BPV538" s="682"/>
      <c r="BPW538" s="682"/>
      <c r="BPX538" s="682"/>
      <c r="BPY538" s="682"/>
      <c r="BPZ538" s="682"/>
      <c r="BQA538" s="682"/>
      <c r="BQB538" s="682"/>
      <c r="BQC538" s="682"/>
      <c r="BQD538" s="682"/>
      <c r="BQE538" s="682"/>
      <c r="BQF538" s="682"/>
      <c r="BQG538" s="682"/>
      <c r="BQH538" s="682"/>
      <c r="BQI538" s="682"/>
      <c r="BQJ538" s="682"/>
      <c r="BQK538" s="682"/>
      <c r="BQL538" s="682"/>
      <c r="BQM538" s="682"/>
      <c r="BQN538" s="682"/>
      <c r="BQO538" s="682"/>
      <c r="BQP538" s="682"/>
      <c r="BQQ538" s="682"/>
      <c r="BQR538" s="682"/>
      <c r="BQS538" s="682"/>
      <c r="BQT538" s="682"/>
      <c r="BQU538" s="682"/>
      <c r="BQV538" s="682"/>
      <c r="BQW538" s="682"/>
      <c r="BQX538" s="682"/>
      <c r="BQY538" s="682"/>
      <c r="BQZ538" s="682"/>
      <c r="BRA538" s="682"/>
      <c r="BRB538" s="682"/>
      <c r="BRC538" s="682"/>
      <c r="BRD538" s="682"/>
      <c r="BRE538" s="682"/>
      <c r="BRF538" s="682"/>
      <c r="BRG538" s="682"/>
      <c r="BRH538" s="682"/>
      <c r="BRI538" s="682"/>
      <c r="BRJ538" s="682"/>
      <c r="BRK538" s="682"/>
      <c r="BRL538" s="682"/>
      <c r="BRM538" s="682"/>
      <c r="BRN538" s="682"/>
      <c r="BRO538" s="682"/>
      <c r="BRP538" s="682"/>
      <c r="BRQ538" s="682"/>
      <c r="BRR538" s="682"/>
      <c r="BRS538" s="682"/>
      <c r="BRT538" s="682"/>
      <c r="BRU538" s="682"/>
      <c r="BRV538" s="682"/>
      <c r="BRW538" s="682"/>
      <c r="BRX538" s="682"/>
      <c r="BRY538" s="682"/>
      <c r="BRZ538" s="682"/>
      <c r="BSA538" s="682"/>
      <c r="BSB538" s="682"/>
      <c r="BSC538" s="682"/>
      <c r="BSD538" s="682"/>
      <c r="BSE538" s="682"/>
      <c r="BSF538" s="682"/>
      <c r="BSG538" s="682"/>
      <c r="BSH538" s="682"/>
      <c r="BSI538" s="682"/>
      <c r="BSJ538" s="682"/>
      <c r="BSK538" s="682"/>
      <c r="BSL538" s="682"/>
      <c r="BSM538" s="682"/>
      <c r="BSN538" s="682"/>
      <c r="BSO538" s="682"/>
      <c r="BSP538" s="682"/>
      <c r="BSQ538" s="682"/>
      <c r="BSR538" s="682"/>
      <c r="BSS538" s="682"/>
      <c r="BST538" s="682"/>
      <c r="BSU538" s="682"/>
      <c r="BSV538" s="682"/>
      <c r="BSW538" s="682"/>
      <c r="BSX538" s="682"/>
      <c r="BSY538" s="682"/>
      <c r="BSZ538" s="682"/>
      <c r="BTA538" s="682"/>
      <c r="BTB538" s="682"/>
      <c r="BTC538" s="682"/>
      <c r="BTD538" s="682"/>
      <c r="BTE538" s="682"/>
      <c r="BTF538" s="682"/>
      <c r="BTG538" s="682"/>
      <c r="BTH538" s="682"/>
      <c r="BTI538" s="682"/>
      <c r="BTJ538" s="682"/>
      <c r="BTK538" s="682"/>
      <c r="BTL538" s="682"/>
      <c r="BTM538" s="682"/>
      <c r="BTN538" s="682"/>
      <c r="BTO538" s="682"/>
      <c r="BTP538" s="682"/>
      <c r="BTQ538" s="682"/>
      <c r="BTR538" s="682"/>
      <c r="BTS538" s="682"/>
      <c r="BTT538" s="682"/>
      <c r="BTU538" s="682"/>
      <c r="BTV538" s="682"/>
      <c r="BTW538" s="682"/>
      <c r="BTX538" s="682"/>
      <c r="BTY538" s="682"/>
      <c r="BTZ538" s="682"/>
      <c r="BUA538" s="682"/>
      <c r="BUB538" s="682"/>
      <c r="BUC538" s="682"/>
      <c r="BUD538" s="682"/>
      <c r="BUE538" s="682"/>
      <c r="BUF538" s="682"/>
      <c r="BUG538" s="682"/>
      <c r="BUH538" s="682"/>
      <c r="BUI538" s="682"/>
      <c r="BUJ538" s="682"/>
      <c r="BUK538" s="682"/>
      <c r="BUL538" s="682"/>
      <c r="BUM538" s="682"/>
      <c r="BUN538" s="682"/>
      <c r="BUO538" s="682"/>
      <c r="BUP538" s="682"/>
      <c r="BUQ538" s="682"/>
      <c r="BUR538" s="682"/>
      <c r="BUS538" s="682"/>
      <c r="BUT538" s="682"/>
      <c r="BUU538" s="682"/>
      <c r="BUV538" s="682"/>
      <c r="BUW538" s="682"/>
      <c r="BUX538" s="682"/>
      <c r="BUY538" s="682"/>
      <c r="BUZ538" s="682"/>
      <c r="BVA538" s="682"/>
      <c r="BVB538" s="682"/>
      <c r="BVC538" s="682"/>
      <c r="BVD538" s="682"/>
      <c r="BVE538" s="682"/>
      <c r="BVF538" s="682"/>
      <c r="BVG538" s="682"/>
      <c r="BVH538" s="682"/>
      <c r="BVI538" s="682"/>
      <c r="BVJ538" s="682"/>
      <c r="BVK538" s="682"/>
      <c r="BVL538" s="682"/>
      <c r="BVM538" s="682"/>
      <c r="BVN538" s="682"/>
      <c r="BVO538" s="682"/>
      <c r="BVP538" s="682"/>
      <c r="BVQ538" s="682"/>
      <c r="BVR538" s="682"/>
      <c r="BVS538" s="682"/>
      <c r="BVT538" s="682"/>
      <c r="BVU538" s="682"/>
      <c r="BVV538" s="682"/>
      <c r="BVW538" s="682"/>
      <c r="BVX538" s="682"/>
      <c r="BVY538" s="682"/>
      <c r="BVZ538" s="682"/>
      <c r="BWA538" s="682"/>
      <c r="BWB538" s="682"/>
      <c r="BWC538" s="682"/>
      <c r="BWD538" s="682"/>
      <c r="BWE538" s="682"/>
      <c r="BWF538" s="682"/>
      <c r="BWG538" s="682"/>
      <c r="BWH538" s="682"/>
      <c r="BWI538" s="682"/>
      <c r="BWJ538" s="682"/>
      <c r="BWK538" s="682"/>
      <c r="BWL538" s="682"/>
      <c r="BWM538" s="682"/>
      <c r="BWN538" s="682"/>
      <c r="BWO538" s="682"/>
      <c r="BWP538" s="682"/>
      <c r="BWQ538" s="682"/>
      <c r="BWR538" s="682"/>
      <c r="BWS538" s="682"/>
      <c r="BWT538" s="682"/>
      <c r="BWU538" s="682"/>
      <c r="BWV538" s="682"/>
      <c r="BWW538" s="682"/>
      <c r="BWX538" s="682"/>
      <c r="BWY538" s="682"/>
      <c r="BWZ538" s="682"/>
      <c r="BXA538" s="682"/>
      <c r="BXB538" s="682"/>
      <c r="BXC538" s="682"/>
      <c r="BXD538" s="682"/>
      <c r="BXE538" s="682"/>
      <c r="BXF538" s="682"/>
      <c r="BXG538" s="682"/>
      <c r="BXH538" s="682"/>
      <c r="BXI538" s="682"/>
      <c r="BXJ538" s="682"/>
      <c r="BXK538" s="682"/>
      <c r="BXL538" s="682"/>
      <c r="BXM538" s="682"/>
      <c r="BXN538" s="682"/>
      <c r="BXO538" s="682"/>
      <c r="BXP538" s="682"/>
      <c r="BXQ538" s="682"/>
      <c r="BXR538" s="682"/>
      <c r="BXS538" s="682"/>
      <c r="BXT538" s="682"/>
      <c r="BXU538" s="682"/>
      <c r="BXV538" s="682"/>
      <c r="BXW538" s="682"/>
      <c r="BXX538" s="682"/>
      <c r="BXY538" s="682"/>
      <c r="BXZ538" s="682"/>
      <c r="BYA538" s="682"/>
      <c r="BYB538" s="682"/>
      <c r="BYC538" s="682"/>
      <c r="BYD538" s="682"/>
      <c r="BYE538" s="682"/>
      <c r="BYF538" s="682"/>
      <c r="BYG538" s="682"/>
      <c r="BYH538" s="682"/>
      <c r="BYI538" s="682"/>
      <c r="BYJ538" s="682"/>
      <c r="BYK538" s="682"/>
      <c r="BYL538" s="682"/>
      <c r="BYM538" s="682"/>
      <c r="BYN538" s="682"/>
      <c r="BYO538" s="682"/>
      <c r="BYP538" s="682"/>
      <c r="BYQ538" s="682"/>
      <c r="BYR538" s="682"/>
      <c r="BYS538" s="682"/>
      <c r="BYT538" s="682"/>
      <c r="BYU538" s="682"/>
      <c r="BYV538" s="682"/>
      <c r="BYW538" s="682"/>
      <c r="BYX538" s="682"/>
      <c r="BYY538" s="682"/>
      <c r="BYZ538" s="682"/>
      <c r="BZA538" s="682"/>
      <c r="BZB538" s="682"/>
      <c r="BZC538" s="682"/>
      <c r="BZD538" s="682"/>
      <c r="BZE538" s="682"/>
      <c r="BZF538" s="682"/>
      <c r="BZG538" s="682"/>
      <c r="BZH538" s="682"/>
      <c r="BZI538" s="682"/>
      <c r="BZJ538" s="682"/>
      <c r="BZK538" s="682"/>
      <c r="BZL538" s="682"/>
      <c r="BZM538" s="682"/>
      <c r="BZN538" s="682"/>
      <c r="BZO538" s="682"/>
      <c r="BZP538" s="682"/>
      <c r="BZQ538" s="682"/>
      <c r="BZR538" s="682"/>
      <c r="BZS538" s="682"/>
      <c r="BZT538" s="682"/>
      <c r="BZU538" s="682"/>
      <c r="BZV538" s="682"/>
      <c r="BZW538" s="682"/>
      <c r="BZX538" s="682"/>
      <c r="BZY538" s="682"/>
      <c r="BZZ538" s="682"/>
      <c r="CAA538" s="682"/>
      <c r="CAB538" s="682"/>
      <c r="CAC538" s="682"/>
      <c r="CAD538" s="682"/>
      <c r="CAE538" s="682"/>
      <c r="CAF538" s="682"/>
      <c r="CAG538" s="682"/>
      <c r="CAH538" s="682"/>
      <c r="CAI538" s="682"/>
      <c r="CAJ538" s="682"/>
      <c r="CAK538" s="682"/>
      <c r="CAL538" s="682"/>
      <c r="CAM538" s="682"/>
      <c r="CAN538" s="682"/>
      <c r="CAO538" s="682"/>
      <c r="CAP538" s="682"/>
      <c r="CAQ538" s="682"/>
      <c r="CAR538" s="682"/>
      <c r="CAS538" s="682"/>
      <c r="CAT538" s="682"/>
      <c r="CAU538" s="682"/>
      <c r="CAV538" s="682"/>
      <c r="CAW538" s="682"/>
      <c r="CAX538" s="682"/>
      <c r="CAY538" s="682"/>
      <c r="CAZ538" s="682"/>
      <c r="CBA538" s="682"/>
      <c r="CBB538" s="682"/>
      <c r="CBC538" s="682"/>
      <c r="CBD538" s="682"/>
      <c r="CBE538" s="682"/>
      <c r="CBF538" s="682"/>
      <c r="CBG538" s="682"/>
      <c r="CBH538" s="682"/>
      <c r="CBI538" s="682"/>
      <c r="CBJ538" s="682"/>
      <c r="CBK538" s="682"/>
      <c r="CBL538" s="682"/>
      <c r="CBM538" s="682"/>
      <c r="CBN538" s="682"/>
      <c r="CBO538" s="682"/>
      <c r="CBP538" s="682"/>
      <c r="CBQ538" s="682"/>
      <c r="CBR538" s="682"/>
      <c r="CBS538" s="682"/>
      <c r="CBT538" s="682"/>
      <c r="CBU538" s="682"/>
      <c r="CBV538" s="682"/>
      <c r="CBW538" s="682"/>
      <c r="CBX538" s="682"/>
      <c r="CBY538" s="682"/>
      <c r="CBZ538" s="682"/>
      <c r="CCA538" s="682"/>
      <c r="CCB538" s="682"/>
      <c r="CCC538" s="682"/>
      <c r="CCD538" s="682"/>
      <c r="CCE538" s="682"/>
      <c r="CCF538" s="682"/>
      <c r="CCG538" s="682"/>
      <c r="CCH538" s="682"/>
      <c r="CCI538" s="682"/>
      <c r="CCJ538" s="682"/>
      <c r="CCK538" s="682"/>
      <c r="CCL538" s="682"/>
      <c r="CCM538" s="682"/>
      <c r="CCN538" s="682"/>
      <c r="CCO538" s="682"/>
      <c r="CCP538" s="682"/>
      <c r="CCQ538" s="682"/>
      <c r="CCR538" s="682"/>
      <c r="CCS538" s="682"/>
      <c r="CCT538" s="682"/>
      <c r="CCU538" s="682"/>
      <c r="CCV538" s="682"/>
      <c r="CCW538" s="682"/>
      <c r="CCX538" s="682"/>
      <c r="CCY538" s="682"/>
      <c r="CCZ538" s="682"/>
      <c r="CDA538" s="682"/>
      <c r="CDB538" s="682"/>
      <c r="CDC538" s="682"/>
      <c r="CDD538" s="682"/>
      <c r="CDE538" s="682"/>
      <c r="CDF538" s="682"/>
      <c r="CDG538" s="682"/>
      <c r="CDH538" s="682"/>
      <c r="CDI538" s="682"/>
      <c r="CDJ538" s="682"/>
      <c r="CDK538" s="682"/>
      <c r="CDL538" s="682"/>
      <c r="CDM538" s="682"/>
      <c r="CDN538" s="682"/>
      <c r="CDO538" s="682"/>
      <c r="CDP538" s="682"/>
      <c r="CDQ538" s="682"/>
      <c r="CDR538" s="682"/>
      <c r="CDS538" s="682"/>
      <c r="CDT538" s="682"/>
      <c r="CDU538" s="682"/>
      <c r="CDV538" s="682"/>
      <c r="CDW538" s="682"/>
      <c r="CDX538" s="682"/>
      <c r="CDY538" s="682"/>
      <c r="CDZ538" s="682"/>
      <c r="CEA538" s="682"/>
      <c r="CEB538" s="682"/>
      <c r="CEC538" s="682"/>
      <c r="CED538" s="682"/>
      <c r="CEE538" s="682"/>
      <c r="CEF538" s="682"/>
      <c r="CEG538" s="682"/>
      <c r="CEH538" s="682"/>
      <c r="CEI538" s="682"/>
      <c r="CEJ538" s="682"/>
      <c r="CEK538" s="682"/>
      <c r="CEL538" s="682"/>
      <c r="CEM538" s="682"/>
      <c r="CEN538" s="682"/>
      <c r="CEO538" s="682"/>
      <c r="CEP538" s="682"/>
      <c r="CEQ538" s="682"/>
      <c r="CER538" s="682"/>
      <c r="CES538" s="682"/>
      <c r="CET538" s="682"/>
      <c r="CEU538" s="682"/>
      <c r="CEV538" s="682"/>
      <c r="CEW538" s="682"/>
      <c r="CEX538" s="682"/>
      <c r="CEY538" s="682"/>
      <c r="CEZ538" s="682"/>
      <c r="CFA538" s="682"/>
      <c r="CFB538" s="682"/>
      <c r="CFC538" s="682"/>
      <c r="CFD538" s="682"/>
      <c r="CFE538" s="682"/>
      <c r="CFF538" s="682"/>
      <c r="CFG538" s="682"/>
      <c r="CFH538" s="682"/>
      <c r="CFI538" s="682"/>
      <c r="CFJ538" s="682"/>
      <c r="CFK538" s="682"/>
      <c r="CFL538" s="682"/>
      <c r="CFM538" s="682"/>
      <c r="CFN538" s="682"/>
      <c r="CFO538" s="682"/>
      <c r="CFP538" s="682"/>
      <c r="CFQ538" s="682"/>
      <c r="CFR538" s="682"/>
      <c r="CFS538" s="682"/>
      <c r="CFT538" s="682"/>
      <c r="CFU538" s="682"/>
      <c r="CFV538" s="682"/>
      <c r="CFW538" s="682"/>
      <c r="CFX538" s="682"/>
      <c r="CFY538" s="682"/>
      <c r="CFZ538" s="682"/>
      <c r="CGA538" s="682"/>
      <c r="CGB538" s="682"/>
      <c r="CGC538" s="682"/>
      <c r="CGD538" s="682"/>
      <c r="CGE538" s="682"/>
      <c r="CGF538" s="682"/>
      <c r="CGG538" s="682"/>
      <c r="CGH538" s="682"/>
      <c r="CGI538" s="682"/>
      <c r="CGJ538" s="682"/>
      <c r="CGK538" s="682"/>
      <c r="CGL538" s="682"/>
      <c r="CGM538" s="682"/>
      <c r="CGN538" s="682"/>
      <c r="CGO538" s="682"/>
      <c r="CGP538" s="682"/>
      <c r="CGQ538" s="682"/>
      <c r="CGR538" s="682"/>
      <c r="CGS538" s="682"/>
      <c r="CGT538" s="682"/>
      <c r="CGU538" s="682"/>
      <c r="CGV538" s="682"/>
      <c r="CGW538" s="682"/>
      <c r="CGX538" s="682"/>
      <c r="CGY538" s="682"/>
      <c r="CGZ538" s="682"/>
      <c r="CHA538" s="682"/>
      <c r="CHB538" s="682"/>
      <c r="CHC538" s="682"/>
      <c r="CHD538" s="682"/>
      <c r="CHE538" s="682"/>
      <c r="CHF538" s="682"/>
      <c r="CHG538" s="682"/>
      <c r="CHH538" s="682"/>
      <c r="CHI538" s="682"/>
      <c r="CHJ538" s="682"/>
      <c r="CHK538" s="682"/>
      <c r="CHL538" s="682"/>
      <c r="CHM538" s="682"/>
      <c r="CHN538" s="682"/>
      <c r="CHO538" s="682"/>
      <c r="CHP538" s="682"/>
      <c r="CHQ538" s="682"/>
      <c r="CHR538" s="682"/>
      <c r="CHS538" s="682"/>
      <c r="CHT538" s="682"/>
      <c r="CHU538" s="682"/>
      <c r="CHV538" s="682"/>
      <c r="CHW538" s="682"/>
      <c r="CHX538" s="682"/>
      <c r="CHY538" s="682"/>
      <c r="CHZ538" s="682"/>
      <c r="CIA538" s="682"/>
      <c r="CIB538" s="682"/>
      <c r="CIC538" s="682"/>
      <c r="CID538" s="682"/>
      <c r="CIE538" s="682"/>
      <c r="CIF538" s="682"/>
      <c r="CIG538" s="682"/>
      <c r="CIH538" s="682"/>
      <c r="CII538" s="682"/>
      <c r="CIJ538" s="682"/>
      <c r="CIK538" s="682"/>
      <c r="CIL538" s="682"/>
      <c r="CIM538" s="682"/>
      <c r="CIN538" s="682"/>
      <c r="CIO538" s="682"/>
      <c r="CIP538" s="682"/>
      <c r="CIQ538" s="682"/>
      <c r="CIR538" s="682"/>
      <c r="CIS538" s="682"/>
      <c r="CIT538" s="682"/>
      <c r="CIU538" s="682"/>
      <c r="CIV538" s="682"/>
      <c r="CIW538" s="682"/>
      <c r="CIX538" s="682"/>
      <c r="CIY538" s="682"/>
      <c r="CIZ538" s="682"/>
      <c r="CJA538" s="682"/>
      <c r="CJB538" s="682"/>
      <c r="CJC538" s="682"/>
      <c r="CJD538" s="682"/>
      <c r="CJE538" s="682"/>
      <c r="CJF538" s="682"/>
      <c r="CJG538" s="682"/>
      <c r="CJH538" s="682"/>
      <c r="CJI538" s="682"/>
      <c r="CJJ538" s="682"/>
      <c r="CJK538" s="682"/>
      <c r="CJL538" s="682"/>
      <c r="CJM538" s="682"/>
      <c r="CJN538" s="682"/>
      <c r="CJO538" s="682"/>
      <c r="CJP538" s="682"/>
      <c r="CJQ538" s="682"/>
      <c r="CJR538" s="682"/>
      <c r="CJS538" s="682"/>
      <c r="CJT538" s="682"/>
      <c r="CJU538" s="682"/>
      <c r="CJV538" s="682"/>
      <c r="CJW538" s="682"/>
      <c r="CJX538" s="682"/>
      <c r="CJY538" s="682"/>
      <c r="CJZ538" s="682"/>
      <c r="CKA538" s="682"/>
      <c r="CKB538" s="682"/>
      <c r="CKC538" s="682"/>
      <c r="CKD538" s="682"/>
      <c r="CKE538" s="682"/>
      <c r="CKF538" s="682"/>
      <c r="CKG538" s="682"/>
      <c r="CKH538" s="682"/>
      <c r="CKI538" s="682"/>
      <c r="CKJ538" s="682"/>
      <c r="CKK538" s="682"/>
      <c r="CKL538" s="682"/>
      <c r="CKM538" s="682"/>
      <c r="CKN538" s="682"/>
      <c r="CKO538" s="682"/>
      <c r="CKP538" s="682"/>
      <c r="CKQ538" s="682"/>
      <c r="CKR538" s="682"/>
      <c r="CKS538" s="682"/>
      <c r="CKT538" s="682"/>
      <c r="CKU538" s="682"/>
      <c r="CKV538" s="682"/>
      <c r="CKW538" s="682"/>
      <c r="CKX538" s="682"/>
      <c r="CKY538" s="682"/>
      <c r="CKZ538" s="682"/>
      <c r="CLA538" s="682"/>
      <c r="CLB538" s="682"/>
      <c r="CLC538" s="682"/>
      <c r="CLD538" s="682"/>
      <c r="CLE538" s="682"/>
      <c r="CLF538" s="682"/>
      <c r="CLG538" s="682"/>
      <c r="CLH538" s="682"/>
      <c r="CLI538" s="682"/>
      <c r="CLJ538" s="682"/>
      <c r="CLK538" s="682"/>
      <c r="CLL538" s="682"/>
      <c r="CLM538" s="682"/>
      <c r="CLN538" s="682"/>
      <c r="CLO538" s="682"/>
      <c r="CLP538" s="682"/>
      <c r="CLQ538" s="682"/>
      <c r="CLR538" s="682"/>
      <c r="CLS538" s="682"/>
      <c r="CLT538" s="682"/>
      <c r="CLU538" s="682"/>
      <c r="CLV538" s="682"/>
      <c r="CLW538" s="682"/>
      <c r="CLX538" s="682"/>
      <c r="CLY538" s="682"/>
      <c r="CLZ538" s="682"/>
      <c r="CMA538" s="682"/>
      <c r="CMB538" s="682"/>
      <c r="CMC538" s="682"/>
      <c r="CMD538" s="682"/>
      <c r="CME538" s="682"/>
      <c r="CMF538" s="682"/>
      <c r="CMG538" s="682"/>
      <c r="CMH538" s="682"/>
      <c r="CMI538" s="682"/>
      <c r="CMJ538" s="682"/>
      <c r="CMK538" s="682"/>
      <c r="CML538" s="682"/>
      <c r="CMM538" s="682"/>
      <c r="CMN538" s="682"/>
      <c r="CMO538" s="682"/>
      <c r="CMP538" s="682"/>
      <c r="CMQ538" s="682"/>
      <c r="CMR538" s="682"/>
      <c r="CMS538" s="682"/>
      <c r="CMT538" s="682"/>
      <c r="CMU538" s="682"/>
      <c r="CMV538" s="682"/>
      <c r="CMW538" s="682"/>
      <c r="CMX538" s="682"/>
      <c r="CMY538" s="682"/>
      <c r="CMZ538" s="682"/>
      <c r="CNA538" s="682"/>
      <c r="CNB538" s="682"/>
      <c r="CNC538" s="682"/>
      <c r="CND538" s="682"/>
      <c r="CNE538" s="682"/>
      <c r="CNF538" s="682"/>
      <c r="CNG538" s="682"/>
      <c r="CNH538" s="682"/>
      <c r="CNI538" s="682"/>
      <c r="CNJ538" s="682"/>
      <c r="CNK538" s="682"/>
      <c r="CNL538" s="682"/>
      <c r="CNM538" s="682"/>
      <c r="CNN538" s="682"/>
      <c r="CNO538" s="682"/>
      <c r="CNP538" s="682"/>
      <c r="CNQ538" s="682"/>
      <c r="CNR538" s="682"/>
      <c r="CNS538" s="682"/>
      <c r="CNT538" s="682"/>
      <c r="CNU538" s="682"/>
      <c r="CNV538" s="682"/>
      <c r="CNW538" s="682"/>
      <c r="CNX538" s="682"/>
      <c r="CNY538" s="682"/>
      <c r="CNZ538" s="682"/>
      <c r="COA538" s="682"/>
      <c r="COB538" s="682"/>
      <c r="COC538" s="682"/>
      <c r="COD538" s="682"/>
      <c r="COE538" s="682"/>
      <c r="COF538" s="682"/>
      <c r="COG538" s="682"/>
      <c r="COH538" s="682"/>
      <c r="COI538" s="682"/>
      <c r="COJ538" s="682"/>
      <c r="COK538" s="682"/>
      <c r="COL538" s="682"/>
      <c r="COM538" s="682"/>
      <c r="CON538" s="682"/>
      <c r="COO538" s="682"/>
      <c r="COP538" s="682"/>
      <c r="COQ538" s="682"/>
      <c r="COR538" s="682"/>
      <c r="COS538" s="682"/>
      <c r="COT538" s="682"/>
      <c r="COU538" s="682"/>
      <c r="COV538" s="682"/>
      <c r="COW538" s="682"/>
      <c r="COX538" s="682"/>
      <c r="COY538" s="682"/>
      <c r="COZ538" s="682"/>
      <c r="CPA538" s="682"/>
      <c r="CPB538" s="682"/>
      <c r="CPC538" s="682"/>
      <c r="CPD538" s="682"/>
      <c r="CPE538" s="682"/>
      <c r="CPF538" s="682"/>
      <c r="CPG538" s="682"/>
      <c r="CPH538" s="682"/>
      <c r="CPI538" s="682"/>
      <c r="CPJ538" s="682"/>
      <c r="CPK538" s="682"/>
      <c r="CPL538" s="682"/>
      <c r="CPM538" s="682"/>
      <c r="CPN538" s="682"/>
      <c r="CPO538" s="682"/>
      <c r="CPP538" s="682"/>
      <c r="CPQ538" s="682"/>
      <c r="CPR538" s="682"/>
      <c r="CPS538" s="682"/>
      <c r="CPT538" s="682"/>
      <c r="CPU538" s="682"/>
      <c r="CPV538" s="682"/>
      <c r="CPW538" s="682"/>
      <c r="CPX538" s="682"/>
      <c r="CPY538" s="682"/>
      <c r="CPZ538" s="682"/>
      <c r="CQA538" s="682"/>
      <c r="CQB538" s="682"/>
      <c r="CQC538" s="682"/>
      <c r="CQD538" s="682"/>
      <c r="CQE538" s="682"/>
      <c r="CQF538" s="682"/>
      <c r="CQG538" s="682"/>
      <c r="CQH538" s="682"/>
      <c r="CQI538" s="682"/>
      <c r="CQJ538" s="682"/>
      <c r="CQK538" s="682"/>
      <c r="CQL538" s="682"/>
      <c r="CQM538" s="682"/>
      <c r="CQN538" s="682"/>
      <c r="CQO538" s="682"/>
      <c r="CQP538" s="682"/>
      <c r="CQQ538" s="682"/>
      <c r="CQR538" s="682"/>
      <c r="CQS538" s="682"/>
      <c r="CQT538" s="682"/>
      <c r="CQU538" s="682"/>
      <c r="CQV538" s="682"/>
      <c r="CQW538" s="682"/>
      <c r="CQX538" s="682"/>
      <c r="CQY538" s="682"/>
      <c r="CQZ538" s="682"/>
      <c r="CRA538" s="682"/>
      <c r="CRB538" s="682"/>
      <c r="CRC538" s="682"/>
      <c r="CRD538" s="682"/>
      <c r="CRE538" s="682"/>
      <c r="CRF538" s="682"/>
      <c r="CRG538" s="682"/>
      <c r="CRH538" s="682"/>
      <c r="CRI538" s="682"/>
      <c r="CRJ538" s="682"/>
      <c r="CRK538" s="682"/>
      <c r="CRL538" s="682"/>
      <c r="CRM538" s="682"/>
      <c r="CRN538" s="682"/>
      <c r="CRO538" s="682"/>
      <c r="CRP538" s="682"/>
      <c r="CRQ538" s="682"/>
      <c r="CRR538" s="682"/>
      <c r="CRS538" s="682"/>
      <c r="CRT538" s="682"/>
      <c r="CRU538" s="682"/>
      <c r="CRV538" s="682"/>
      <c r="CRW538" s="682"/>
      <c r="CRX538" s="682"/>
      <c r="CRY538" s="682"/>
      <c r="CRZ538" s="682"/>
      <c r="CSA538" s="682"/>
      <c r="CSB538" s="682"/>
      <c r="CSC538" s="682"/>
      <c r="CSD538" s="682"/>
      <c r="CSE538" s="682"/>
      <c r="CSF538" s="682"/>
      <c r="CSG538" s="682"/>
      <c r="CSH538" s="682"/>
      <c r="CSI538" s="682"/>
      <c r="CSJ538" s="682"/>
      <c r="CSK538" s="682"/>
      <c r="CSL538" s="682"/>
      <c r="CSM538" s="682"/>
      <c r="CSN538" s="682"/>
      <c r="CSO538" s="682"/>
      <c r="CSP538" s="682"/>
      <c r="CSQ538" s="682"/>
      <c r="CSR538" s="682"/>
      <c r="CSS538" s="682"/>
      <c r="CST538" s="682"/>
      <c r="CSU538" s="682"/>
      <c r="CSV538" s="682"/>
      <c r="CSW538" s="682"/>
      <c r="CSX538" s="682"/>
      <c r="CSY538" s="682"/>
      <c r="CSZ538" s="682"/>
      <c r="CTA538" s="682"/>
      <c r="CTB538" s="682"/>
      <c r="CTC538" s="682"/>
      <c r="CTD538" s="682"/>
      <c r="CTE538" s="682"/>
      <c r="CTF538" s="682"/>
      <c r="CTG538" s="682"/>
      <c r="CTH538" s="682"/>
      <c r="CTI538" s="682"/>
      <c r="CTJ538" s="682"/>
      <c r="CTK538" s="682"/>
      <c r="CTL538" s="682"/>
      <c r="CTM538" s="682"/>
      <c r="CTN538" s="682"/>
      <c r="CTO538" s="682"/>
      <c r="CTP538" s="682"/>
      <c r="CTQ538" s="682"/>
      <c r="CTR538" s="682"/>
      <c r="CTS538" s="682"/>
      <c r="CTT538" s="682"/>
      <c r="CTU538" s="682"/>
      <c r="CTV538" s="682"/>
      <c r="CTW538" s="682"/>
      <c r="CTX538" s="682"/>
      <c r="CTY538" s="682"/>
      <c r="CTZ538" s="682"/>
      <c r="CUA538" s="682"/>
      <c r="CUB538" s="682"/>
      <c r="CUC538" s="682"/>
      <c r="CUD538" s="682"/>
      <c r="CUE538" s="682"/>
      <c r="CUF538" s="682"/>
      <c r="CUG538" s="682"/>
      <c r="CUH538" s="682"/>
      <c r="CUI538" s="682"/>
      <c r="CUJ538" s="682"/>
      <c r="CUK538" s="682"/>
      <c r="CUL538" s="682"/>
      <c r="CUM538" s="682"/>
      <c r="CUN538" s="682"/>
      <c r="CUO538" s="682"/>
      <c r="CUP538" s="682"/>
      <c r="CUQ538" s="682"/>
      <c r="CUR538" s="682"/>
      <c r="CUS538" s="682"/>
      <c r="CUT538" s="682"/>
      <c r="CUU538" s="682"/>
      <c r="CUV538" s="682"/>
      <c r="CUW538" s="682"/>
      <c r="CUX538" s="682"/>
      <c r="CUY538" s="682"/>
      <c r="CUZ538" s="682"/>
      <c r="CVA538" s="682"/>
      <c r="CVB538" s="682"/>
      <c r="CVC538" s="682"/>
      <c r="CVD538" s="682"/>
      <c r="CVE538" s="682"/>
      <c r="CVF538" s="682"/>
      <c r="CVG538" s="682"/>
      <c r="CVH538" s="682"/>
      <c r="CVI538" s="682"/>
      <c r="CVJ538" s="682"/>
      <c r="CVK538" s="682"/>
      <c r="CVL538" s="682"/>
      <c r="CVM538" s="682"/>
      <c r="CVN538" s="682"/>
      <c r="CVO538" s="682"/>
      <c r="CVP538" s="682"/>
      <c r="CVQ538" s="682"/>
      <c r="CVR538" s="682"/>
      <c r="CVS538" s="682"/>
      <c r="CVT538" s="682"/>
      <c r="CVU538" s="682"/>
      <c r="CVV538" s="682"/>
      <c r="CVW538" s="682"/>
      <c r="CVX538" s="682"/>
      <c r="CVY538" s="682"/>
      <c r="CVZ538" s="682"/>
      <c r="CWA538" s="682"/>
      <c r="CWB538" s="682"/>
      <c r="CWC538" s="682"/>
      <c r="CWD538" s="682"/>
      <c r="CWE538" s="682"/>
      <c r="CWF538" s="682"/>
      <c r="CWG538" s="682"/>
      <c r="CWH538" s="682"/>
      <c r="CWI538" s="682"/>
      <c r="CWJ538" s="682"/>
      <c r="CWK538" s="682"/>
      <c r="CWL538" s="682"/>
      <c r="CWM538" s="682"/>
      <c r="CWN538" s="682"/>
      <c r="CWO538" s="682"/>
      <c r="CWP538" s="682"/>
      <c r="CWQ538" s="682"/>
      <c r="CWR538" s="682"/>
      <c r="CWS538" s="682"/>
      <c r="CWT538" s="682"/>
      <c r="CWU538" s="682"/>
      <c r="CWV538" s="682"/>
      <c r="CWW538" s="682"/>
      <c r="CWX538" s="682"/>
      <c r="CWY538" s="682"/>
      <c r="CWZ538" s="682"/>
      <c r="CXA538" s="682"/>
      <c r="CXB538" s="682"/>
      <c r="CXC538" s="682"/>
      <c r="CXD538" s="682"/>
      <c r="CXE538" s="682"/>
      <c r="CXF538" s="682"/>
      <c r="CXG538" s="682"/>
      <c r="CXH538" s="682"/>
      <c r="CXI538" s="682"/>
      <c r="CXJ538" s="682"/>
      <c r="CXK538" s="682"/>
      <c r="CXL538" s="682"/>
      <c r="CXM538" s="682"/>
      <c r="CXN538" s="682"/>
      <c r="CXO538" s="682"/>
      <c r="CXP538" s="682"/>
      <c r="CXQ538" s="682"/>
      <c r="CXR538" s="682"/>
      <c r="CXS538" s="682"/>
      <c r="CXT538" s="682"/>
      <c r="CXU538" s="682"/>
      <c r="CXV538" s="682"/>
      <c r="CXW538" s="682"/>
      <c r="CXX538" s="682"/>
      <c r="CXY538" s="682"/>
      <c r="CXZ538" s="682"/>
      <c r="CYA538" s="682"/>
      <c r="CYB538" s="682"/>
      <c r="CYC538" s="682"/>
      <c r="CYD538" s="682"/>
      <c r="CYE538" s="682"/>
      <c r="CYF538" s="682"/>
      <c r="CYG538" s="682"/>
      <c r="CYH538" s="682"/>
      <c r="CYI538" s="682"/>
      <c r="CYJ538" s="682"/>
      <c r="CYK538" s="682"/>
      <c r="CYL538" s="682"/>
      <c r="CYM538" s="682"/>
      <c r="CYN538" s="682"/>
      <c r="CYO538" s="682"/>
      <c r="CYP538" s="682"/>
      <c r="CYQ538" s="682"/>
      <c r="CYR538" s="682"/>
      <c r="CYS538" s="682"/>
      <c r="CYT538" s="682"/>
      <c r="CYU538" s="682"/>
      <c r="CYV538" s="682"/>
      <c r="CYW538" s="682"/>
      <c r="CYX538" s="682"/>
      <c r="CYY538" s="682"/>
      <c r="CYZ538" s="682"/>
      <c r="CZA538" s="682"/>
      <c r="CZB538" s="682"/>
      <c r="CZC538" s="682"/>
      <c r="CZD538" s="682"/>
      <c r="CZE538" s="682"/>
      <c r="CZF538" s="682"/>
      <c r="CZG538" s="682"/>
      <c r="CZH538" s="682"/>
      <c r="CZI538" s="682"/>
      <c r="CZJ538" s="682"/>
      <c r="CZK538" s="682"/>
      <c r="CZL538" s="682"/>
      <c r="CZM538" s="682"/>
      <c r="CZN538" s="682"/>
      <c r="CZO538" s="682"/>
      <c r="CZP538" s="682"/>
      <c r="CZQ538" s="682"/>
      <c r="CZR538" s="682"/>
      <c r="CZS538" s="682"/>
      <c r="CZT538" s="682"/>
      <c r="CZU538" s="682"/>
      <c r="CZV538" s="682"/>
      <c r="CZW538" s="682"/>
      <c r="CZX538" s="682"/>
      <c r="CZY538" s="682"/>
      <c r="CZZ538" s="682"/>
      <c r="DAA538" s="682"/>
      <c r="DAB538" s="682"/>
      <c r="DAC538" s="682"/>
      <c r="DAD538" s="682"/>
      <c r="DAE538" s="682"/>
      <c r="DAF538" s="682"/>
      <c r="DAG538" s="682"/>
      <c r="DAH538" s="682"/>
      <c r="DAI538" s="682"/>
      <c r="DAJ538" s="682"/>
      <c r="DAK538" s="682"/>
      <c r="DAL538" s="682"/>
      <c r="DAM538" s="682"/>
      <c r="DAN538" s="682"/>
      <c r="DAO538" s="682"/>
      <c r="DAP538" s="682"/>
      <c r="DAQ538" s="682"/>
      <c r="DAR538" s="682"/>
      <c r="DAS538" s="682"/>
      <c r="DAT538" s="682"/>
      <c r="DAU538" s="682"/>
      <c r="DAV538" s="682"/>
      <c r="DAW538" s="682"/>
      <c r="DAX538" s="682"/>
      <c r="DAY538" s="682"/>
      <c r="DAZ538" s="682"/>
      <c r="DBA538" s="682"/>
      <c r="DBB538" s="682"/>
      <c r="DBC538" s="682"/>
      <c r="DBD538" s="682"/>
      <c r="DBE538" s="682"/>
      <c r="DBF538" s="682"/>
      <c r="DBG538" s="682"/>
      <c r="DBH538" s="682"/>
      <c r="DBI538" s="682"/>
      <c r="DBJ538" s="682"/>
      <c r="DBK538" s="682"/>
      <c r="DBL538" s="682"/>
      <c r="DBM538" s="682"/>
      <c r="DBN538" s="682"/>
      <c r="DBO538" s="682"/>
      <c r="DBP538" s="682"/>
      <c r="DBQ538" s="682"/>
      <c r="DBR538" s="682"/>
      <c r="DBS538" s="682"/>
      <c r="DBT538" s="682"/>
      <c r="DBU538" s="682"/>
      <c r="DBV538" s="682"/>
      <c r="DBW538" s="682"/>
      <c r="DBX538" s="682"/>
      <c r="DBY538" s="682"/>
      <c r="DBZ538" s="682"/>
      <c r="DCA538" s="682"/>
      <c r="DCB538" s="682"/>
      <c r="DCC538" s="682"/>
      <c r="DCD538" s="682"/>
      <c r="DCE538" s="682"/>
      <c r="DCF538" s="682"/>
      <c r="DCG538" s="682"/>
      <c r="DCH538" s="682"/>
      <c r="DCI538" s="682"/>
      <c r="DCJ538" s="682"/>
      <c r="DCK538" s="682"/>
      <c r="DCL538" s="682"/>
      <c r="DCM538" s="682"/>
      <c r="DCN538" s="682"/>
      <c r="DCO538" s="682"/>
      <c r="DCP538" s="682"/>
      <c r="DCQ538" s="682"/>
      <c r="DCR538" s="682"/>
      <c r="DCS538" s="682"/>
      <c r="DCT538" s="682"/>
      <c r="DCU538" s="682"/>
      <c r="DCV538" s="682"/>
      <c r="DCW538" s="682"/>
      <c r="DCX538" s="682"/>
      <c r="DCY538" s="682"/>
      <c r="DCZ538" s="682"/>
      <c r="DDA538" s="682"/>
      <c r="DDB538" s="682"/>
      <c r="DDC538" s="682"/>
      <c r="DDD538" s="682"/>
      <c r="DDE538" s="682"/>
      <c r="DDF538" s="682"/>
      <c r="DDG538" s="682"/>
      <c r="DDH538" s="682"/>
      <c r="DDI538" s="682"/>
      <c r="DDJ538" s="682"/>
      <c r="DDK538" s="682"/>
      <c r="DDL538" s="682"/>
      <c r="DDM538" s="682"/>
      <c r="DDN538" s="682"/>
      <c r="DDO538" s="682"/>
      <c r="DDP538" s="682"/>
      <c r="DDQ538" s="682"/>
      <c r="DDR538" s="682"/>
      <c r="DDS538" s="682"/>
      <c r="DDT538" s="682"/>
      <c r="DDU538" s="682"/>
      <c r="DDV538" s="682"/>
      <c r="DDW538" s="682"/>
      <c r="DDX538" s="682"/>
      <c r="DDY538" s="682"/>
      <c r="DDZ538" s="682"/>
      <c r="DEA538" s="682"/>
      <c r="DEB538" s="682"/>
      <c r="DEC538" s="682"/>
      <c r="DED538" s="682"/>
      <c r="DEE538" s="682"/>
      <c r="DEF538" s="682"/>
      <c r="DEG538" s="682"/>
      <c r="DEH538" s="682"/>
      <c r="DEI538" s="682"/>
      <c r="DEJ538" s="682"/>
      <c r="DEK538" s="682"/>
      <c r="DEL538" s="682"/>
      <c r="DEM538" s="682"/>
      <c r="DEN538" s="682"/>
      <c r="DEO538" s="682"/>
      <c r="DEP538" s="682"/>
      <c r="DEQ538" s="682"/>
      <c r="DER538" s="682"/>
      <c r="DES538" s="682"/>
      <c r="DET538" s="682"/>
      <c r="DEU538" s="682"/>
      <c r="DEV538" s="682"/>
      <c r="DEW538" s="682"/>
      <c r="DEX538" s="682"/>
      <c r="DEY538" s="682"/>
      <c r="DEZ538" s="682"/>
      <c r="DFA538" s="682"/>
      <c r="DFB538" s="682"/>
      <c r="DFC538" s="682"/>
      <c r="DFD538" s="682"/>
      <c r="DFE538" s="682"/>
      <c r="DFF538" s="682"/>
      <c r="DFG538" s="682"/>
      <c r="DFH538" s="682"/>
      <c r="DFI538" s="682"/>
      <c r="DFJ538" s="682"/>
      <c r="DFK538" s="682"/>
      <c r="DFL538" s="682"/>
      <c r="DFM538" s="682"/>
      <c r="DFN538" s="682"/>
      <c r="DFO538" s="682"/>
      <c r="DFP538" s="682"/>
      <c r="DFQ538" s="682"/>
      <c r="DFR538" s="682"/>
      <c r="DFS538" s="682"/>
      <c r="DFT538" s="682"/>
      <c r="DFU538" s="682"/>
      <c r="DFV538" s="682"/>
      <c r="DFW538" s="682"/>
      <c r="DFX538" s="682"/>
      <c r="DFY538" s="682"/>
      <c r="DFZ538" s="682"/>
      <c r="DGA538" s="682"/>
      <c r="DGB538" s="682"/>
      <c r="DGC538" s="682"/>
      <c r="DGD538" s="682"/>
      <c r="DGE538" s="682"/>
      <c r="DGF538" s="682"/>
      <c r="DGG538" s="682"/>
      <c r="DGH538" s="682"/>
      <c r="DGI538" s="682"/>
      <c r="DGJ538" s="682"/>
      <c r="DGK538" s="682"/>
      <c r="DGL538" s="682"/>
      <c r="DGM538" s="682"/>
      <c r="DGN538" s="682"/>
      <c r="DGO538" s="682"/>
      <c r="DGP538" s="682"/>
      <c r="DGQ538" s="682"/>
      <c r="DGR538" s="682"/>
      <c r="DGS538" s="682"/>
      <c r="DGT538" s="682"/>
      <c r="DGU538" s="682"/>
      <c r="DGV538" s="682"/>
      <c r="DGW538" s="682"/>
      <c r="DGX538" s="682"/>
      <c r="DGY538" s="682"/>
      <c r="DGZ538" s="682"/>
      <c r="DHA538" s="682"/>
      <c r="DHB538" s="682"/>
      <c r="DHC538" s="682"/>
      <c r="DHD538" s="682"/>
      <c r="DHE538" s="682"/>
      <c r="DHF538" s="682"/>
      <c r="DHG538" s="682"/>
      <c r="DHH538" s="682"/>
      <c r="DHI538" s="682"/>
      <c r="DHJ538" s="682"/>
      <c r="DHK538" s="682"/>
      <c r="DHL538" s="682"/>
      <c r="DHM538" s="682"/>
      <c r="DHN538" s="682"/>
      <c r="DHO538" s="682"/>
      <c r="DHP538" s="682"/>
      <c r="DHQ538" s="682"/>
      <c r="DHR538" s="682"/>
      <c r="DHS538" s="682"/>
      <c r="DHT538" s="682"/>
      <c r="DHU538" s="682"/>
      <c r="DHV538" s="682"/>
      <c r="DHW538" s="682"/>
      <c r="DHX538" s="682"/>
      <c r="DHY538" s="682"/>
      <c r="DHZ538" s="682"/>
      <c r="DIA538" s="682"/>
      <c r="DIB538" s="682"/>
      <c r="DIC538" s="682"/>
      <c r="DID538" s="682"/>
      <c r="DIE538" s="682"/>
      <c r="DIF538" s="682"/>
      <c r="DIG538" s="682"/>
      <c r="DIH538" s="682"/>
      <c r="DII538" s="682"/>
      <c r="DIJ538" s="682"/>
      <c r="DIK538" s="682"/>
      <c r="DIL538" s="682"/>
      <c r="DIM538" s="682"/>
      <c r="DIN538" s="682"/>
      <c r="DIO538" s="682"/>
      <c r="DIP538" s="682"/>
      <c r="DIQ538" s="682"/>
      <c r="DIR538" s="682"/>
      <c r="DIS538" s="682"/>
      <c r="DIT538" s="682"/>
      <c r="DIU538" s="682"/>
      <c r="DIV538" s="682"/>
      <c r="DIW538" s="682"/>
      <c r="DIX538" s="682"/>
      <c r="DIY538" s="682"/>
      <c r="DIZ538" s="682"/>
      <c r="DJA538" s="682"/>
      <c r="DJB538" s="682"/>
      <c r="DJC538" s="682"/>
      <c r="DJD538" s="682"/>
      <c r="DJE538" s="682"/>
      <c r="DJF538" s="682"/>
      <c r="DJG538" s="682"/>
      <c r="DJH538" s="682"/>
      <c r="DJI538" s="682"/>
      <c r="DJJ538" s="682"/>
      <c r="DJK538" s="682"/>
      <c r="DJL538" s="682"/>
      <c r="DJM538" s="682"/>
      <c r="DJN538" s="682"/>
      <c r="DJO538" s="682"/>
      <c r="DJP538" s="682"/>
      <c r="DJQ538" s="682"/>
      <c r="DJR538" s="682"/>
      <c r="DJS538" s="682"/>
      <c r="DJT538" s="682"/>
      <c r="DJU538" s="682"/>
      <c r="DJV538" s="682"/>
      <c r="DJW538" s="682"/>
      <c r="DJX538" s="682"/>
      <c r="DJY538" s="682"/>
      <c r="DJZ538" s="682"/>
      <c r="DKA538" s="682"/>
      <c r="DKB538" s="682"/>
      <c r="DKC538" s="682"/>
      <c r="DKD538" s="682"/>
      <c r="DKE538" s="682"/>
      <c r="DKF538" s="682"/>
      <c r="DKG538" s="682"/>
      <c r="DKH538" s="682"/>
      <c r="DKI538" s="682"/>
      <c r="DKJ538" s="682"/>
      <c r="DKK538" s="682"/>
      <c r="DKL538" s="682"/>
      <c r="DKM538" s="682"/>
      <c r="DKN538" s="682"/>
      <c r="DKO538" s="682"/>
      <c r="DKP538" s="682"/>
      <c r="DKQ538" s="682"/>
      <c r="DKR538" s="682"/>
      <c r="DKS538" s="682"/>
      <c r="DKT538" s="682"/>
      <c r="DKU538" s="682"/>
      <c r="DKV538" s="682"/>
      <c r="DKW538" s="682"/>
      <c r="DKX538" s="682"/>
      <c r="DKY538" s="682"/>
      <c r="DKZ538" s="682"/>
      <c r="DLA538" s="682"/>
      <c r="DLB538" s="682"/>
      <c r="DLC538" s="682"/>
      <c r="DLD538" s="682"/>
      <c r="DLE538" s="682"/>
      <c r="DLF538" s="682"/>
      <c r="DLG538" s="682"/>
      <c r="DLH538" s="682"/>
      <c r="DLI538" s="682"/>
      <c r="DLJ538" s="682"/>
      <c r="DLK538" s="682"/>
      <c r="DLL538" s="682"/>
      <c r="DLM538" s="682"/>
      <c r="DLN538" s="682"/>
      <c r="DLO538" s="682"/>
      <c r="DLP538" s="682"/>
      <c r="DLQ538" s="682"/>
      <c r="DLR538" s="682"/>
      <c r="DLS538" s="682"/>
      <c r="DLT538" s="682"/>
      <c r="DLU538" s="682"/>
      <c r="DLV538" s="682"/>
      <c r="DLW538" s="682"/>
      <c r="DLX538" s="682"/>
      <c r="DLY538" s="682"/>
      <c r="DLZ538" s="682"/>
      <c r="DMA538" s="682"/>
      <c r="DMB538" s="682"/>
      <c r="DMC538" s="682"/>
      <c r="DMD538" s="682"/>
      <c r="DME538" s="682"/>
      <c r="DMF538" s="682"/>
      <c r="DMG538" s="682"/>
      <c r="DMH538" s="682"/>
      <c r="DMI538" s="682"/>
      <c r="DMJ538" s="682"/>
      <c r="DMK538" s="682"/>
      <c r="DML538" s="682"/>
      <c r="DMM538" s="682"/>
      <c r="DMN538" s="682"/>
      <c r="DMO538" s="682"/>
      <c r="DMP538" s="682"/>
      <c r="DMQ538" s="682"/>
      <c r="DMR538" s="682"/>
      <c r="DMS538" s="682"/>
      <c r="DMT538" s="682"/>
      <c r="DMU538" s="682"/>
      <c r="DMV538" s="682"/>
      <c r="DMW538" s="682"/>
      <c r="DMX538" s="682"/>
      <c r="DMY538" s="682"/>
      <c r="DMZ538" s="682"/>
      <c r="DNA538" s="682"/>
      <c r="DNB538" s="682"/>
      <c r="DNC538" s="682"/>
      <c r="DND538" s="682"/>
      <c r="DNE538" s="682"/>
      <c r="DNF538" s="682"/>
      <c r="DNG538" s="682"/>
      <c r="DNH538" s="682"/>
      <c r="DNI538" s="682"/>
      <c r="DNJ538" s="682"/>
      <c r="DNK538" s="682"/>
      <c r="DNL538" s="682"/>
      <c r="DNM538" s="682"/>
      <c r="DNN538" s="682"/>
      <c r="DNO538" s="682"/>
      <c r="DNP538" s="682"/>
      <c r="DNQ538" s="682"/>
      <c r="DNR538" s="682"/>
      <c r="DNS538" s="682"/>
      <c r="DNT538" s="682"/>
      <c r="DNU538" s="682"/>
      <c r="DNV538" s="682"/>
      <c r="DNW538" s="682"/>
      <c r="DNX538" s="682"/>
      <c r="DNY538" s="682"/>
      <c r="DNZ538" s="682"/>
      <c r="DOA538" s="682"/>
      <c r="DOB538" s="682"/>
      <c r="DOC538" s="682"/>
      <c r="DOD538" s="682"/>
      <c r="DOE538" s="682"/>
      <c r="DOF538" s="682"/>
      <c r="DOG538" s="682"/>
      <c r="DOH538" s="682"/>
      <c r="DOI538" s="682"/>
      <c r="DOJ538" s="682"/>
      <c r="DOK538" s="682"/>
      <c r="DOL538" s="682"/>
      <c r="DOM538" s="682"/>
      <c r="DON538" s="682"/>
      <c r="DOO538" s="682"/>
      <c r="DOP538" s="682"/>
      <c r="DOQ538" s="682"/>
      <c r="DOR538" s="682"/>
      <c r="DOS538" s="682"/>
      <c r="DOT538" s="682"/>
      <c r="DOU538" s="682"/>
      <c r="DOV538" s="682"/>
      <c r="DOW538" s="682"/>
      <c r="DOX538" s="682"/>
      <c r="DOY538" s="682"/>
      <c r="DOZ538" s="682"/>
      <c r="DPA538" s="682"/>
      <c r="DPB538" s="682"/>
      <c r="DPC538" s="682"/>
      <c r="DPD538" s="682"/>
      <c r="DPE538" s="682"/>
      <c r="DPF538" s="682"/>
      <c r="DPG538" s="682"/>
      <c r="DPH538" s="682"/>
      <c r="DPI538" s="682"/>
      <c r="DPJ538" s="682"/>
      <c r="DPK538" s="682"/>
      <c r="DPL538" s="682"/>
      <c r="DPM538" s="682"/>
      <c r="DPN538" s="682"/>
      <c r="DPO538" s="682"/>
      <c r="DPP538" s="682"/>
      <c r="DPQ538" s="682"/>
      <c r="DPR538" s="682"/>
      <c r="DPS538" s="682"/>
      <c r="DPT538" s="682"/>
      <c r="DPU538" s="682"/>
      <c r="DPV538" s="682"/>
      <c r="DPW538" s="682"/>
      <c r="DPX538" s="682"/>
      <c r="DPY538" s="682"/>
      <c r="DPZ538" s="682"/>
      <c r="DQA538" s="682"/>
      <c r="DQB538" s="682"/>
      <c r="DQC538" s="682"/>
      <c r="DQD538" s="682"/>
      <c r="DQE538" s="682"/>
      <c r="DQF538" s="682"/>
      <c r="DQG538" s="682"/>
      <c r="DQH538" s="682"/>
      <c r="DQI538" s="682"/>
      <c r="DQJ538" s="682"/>
      <c r="DQK538" s="682"/>
      <c r="DQL538" s="682"/>
      <c r="DQM538" s="682"/>
      <c r="DQN538" s="682"/>
      <c r="DQO538" s="682"/>
      <c r="DQP538" s="682"/>
      <c r="DQQ538" s="682"/>
      <c r="DQR538" s="682"/>
      <c r="DQS538" s="682"/>
      <c r="DQT538" s="682"/>
      <c r="DQU538" s="682"/>
      <c r="DQV538" s="682"/>
      <c r="DQW538" s="682"/>
      <c r="DQX538" s="682"/>
      <c r="DQY538" s="682"/>
      <c r="DQZ538" s="682"/>
      <c r="DRA538" s="682"/>
      <c r="DRB538" s="682"/>
      <c r="DRC538" s="682"/>
      <c r="DRD538" s="682"/>
      <c r="DRE538" s="682"/>
      <c r="DRF538" s="682"/>
      <c r="DRG538" s="682"/>
      <c r="DRH538" s="682"/>
      <c r="DRI538" s="682"/>
      <c r="DRJ538" s="682"/>
      <c r="DRK538" s="682"/>
      <c r="DRL538" s="682"/>
      <c r="DRM538" s="682"/>
      <c r="DRN538" s="682"/>
      <c r="DRO538" s="682"/>
      <c r="DRP538" s="682"/>
      <c r="DRQ538" s="682"/>
      <c r="DRR538" s="682"/>
      <c r="DRS538" s="682"/>
      <c r="DRT538" s="682"/>
      <c r="DRU538" s="682"/>
      <c r="DRV538" s="682"/>
      <c r="DRW538" s="682"/>
      <c r="DRX538" s="682"/>
      <c r="DRY538" s="682"/>
      <c r="DRZ538" s="682"/>
      <c r="DSA538" s="682"/>
      <c r="DSB538" s="682"/>
      <c r="DSC538" s="682"/>
      <c r="DSD538" s="682"/>
      <c r="DSE538" s="682"/>
      <c r="DSF538" s="682"/>
      <c r="DSG538" s="682"/>
      <c r="DSH538" s="682"/>
      <c r="DSI538" s="682"/>
      <c r="DSJ538" s="682"/>
      <c r="DSK538" s="682"/>
      <c r="DSL538" s="682"/>
      <c r="DSM538" s="682"/>
      <c r="DSN538" s="682"/>
      <c r="DSO538" s="682"/>
      <c r="DSP538" s="682"/>
      <c r="DSQ538" s="682"/>
      <c r="DSR538" s="682"/>
      <c r="DSS538" s="682"/>
      <c r="DST538" s="682"/>
      <c r="DSU538" s="682"/>
      <c r="DSV538" s="682"/>
      <c r="DSW538" s="682"/>
      <c r="DSX538" s="682"/>
      <c r="DSY538" s="682"/>
      <c r="DSZ538" s="682"/>
      <c r="DTA538" s="682"/>
      <c r="DTB538" s="682"/>
      <c r="DTC538" s="682"/>
      <c r="DTD538" s="682"/>
      <c r="DTE538" s="682"/>
      <c r="DTF538" s="682"/>
      <c r="DTG538" s="682"/>
      <c r="DTH538" s="682"/>
      <c r="DTI538" s="682"/>
      <c r="DTJ538" s="682"/>
      <c r="DTK538" s="682"/>
      <c r="DTL538" s="682"/>
      <c r="DTM538" s="682"/>
      <c r="DTN538" s="682"/>
      <c r="DTO538" s="682"/>
      <c r="DTP538" s="682"/>
      <c r="DTQ538" s="682"/>
      <c r="DTR538" s="682"/>
      <c r="DTS538" s="682"/>
      <c r="DTT538" s="682"/>
      <c r="DTU538" s="682"/>
      <c r="DTV538" s="682"/>
      <c r="DTW538" s="682"/>
      <c r="DTX538" s="682"/>
      <c r="DTY538" s="682"/>
      <c r="DTZ538" s="682"/>
      <c r="DUA538" s="682"/>
      <c r="DUB538" s="682"/>
      <c r="DUC538" s="682"/>
      <c r="DUD538" s="682"/>
      <c r="DUE538" s="682"/>
      <c r="DUF538" s="682"/>
      <c r="DUG538" s="682"/>
      <c r="DUH538" s="682"/>
      <c r="DUI538" s="682"/>
      <c r="DUJ538" s="682"/>
      <c r="DUK538" s="682"/>
      <c r="DUL538" s="682"/>
      <c r="DUM538" s="682"/>
      <c r="DUN538" s="682"/>
      <c r="DUO538" s="682"/>
      <c r="DUP538" s="682"/>
      <c r="DUQ538" s="682"/>
      <c r="DUR538" s="682"/>
      <c r="DUS538" s="682"/>
      <c r="DUT538" s="682"/>
      <c r="DUU538" s="682"/>
      <c r="DUV538" s="682"/>
      <c r="DUW538" s="682"/>
      <c r="DUX538" s="682"/>
      <c r="DUY538" s="682"/>
      <c r="DUZ538" s="682"/>
      <c r="DVA538" s="682"/>
      <c r="DVB538" s="682"/>
      <c r="DVC538" s="682"/>
      <c r="DVD538" s="682"/>
      <c r="DVE538" s="682"/>
      <c r="DVF538" s="682"/>
      <c r="DVG538" s="682"/>
      <c r="DVH538" s="682"/>
      <c r="DVI538" s="682"/>
      <c r="DVJ538" s="682"/>
      <c r="DVK538" s="682"/>
      <c r="DVL538" s="682"/>
      <c r="DVM538" s="682"/>
      <c r="DVN538" s="682"/>
      <c r="DVO538" s="682"/>
      <c r="DVP538" s="682"/>
      <c r="DVQ538" s="682"/>
      <c r="DVR538" s="682"/>
      <c r="DVS538" s="682"/>
      <c r="DVT538" s="682"/>
      <c r="DVU538" s="682"/>
      <c r="DVV538" s="682"/>
      <c r="DVW538" s="682"/>
      <c r="DVX538" s="682"/>
      <c r="DVY538" s="682"/>
      <c r="DVZ538" s="682"/>
      <c r="DWA538" s="682"/>
      <c r="DWB538" s="682"/>
      <c r="DWC538" s="682"/>
      <c r="DWD538" s="682"/>
      <c r="DWE538" s="682"/>
      <c r="DWF538" s="682"/>
      <c r="DWG538" s="682"/>
      <c r="DWH538" s="682"/>
      <c r="DWI538" s="682"/>
      <c r="DWJ538" s="682"/>
      <c r="DWK538" s="682"/>
      <c r="DWL538" s="682"/>
      <c r="DWM538" s="682"/>
      <c r="DWN538" s="682"/>
      <c r="DWO538" s="682"/>
      <c r="DWP538" s="682"/>
      <c r="DWQ538" s="682"/>
      <c r="DWR538" s="682"/>
      <c r="DWS538" s="682"/>
      <c r="DWT538" s="682"/>
      <c r="DWU538" s="682"/>
      <c r="DWV538" s="682"/>
      <c r="DWW538" s="682"/>
      <c r="DWX538" s="682"/>
      <c r="DWY538" s="682"/>
      <c r="DWZ538" s="682"/>
      <c r="DXA538" s="682"/>
      <c r="DXB538" s="682"/>
      <c r="DXC538" s="682"/>
      <c r="DXD538" s="682"/>
      <c r="DXE538" s="682"/>
      <c r="DXF538" s="682"/>
      <c r="DXG538" s="682"/>
      <c r="DXH538" s="682"/>
      <c r="DXI538" s="682"/>
      <c r="DXJ538" s="682"/>
      <c r="DXK538" s="682"/>
      <c r="DXL538" s="682"/>
      <c r="DXM538" s="682"/>
      <c r="DXN538" s="682"/>
      <c r="DXO538" s="682"/>
      <c r="DXP538" s="682"/>
      <c r="DXQ538" s="682"/>
      <c r="DXR538" s="682"/>
      <c r="DXS538" s="682"/>
      <c r="DXT538" s="682"/>
      <c r="DXU538" s="682"/>
      <c r="DXV538" s="682"/>
      <c r="DXW538" s="682"/>
      <c r="DXX538" s="682"/>
      <c r="DXY538" s="682"/>
      <c r="DXZ538" s="682"/>
      <c r="DYA538" s="682"/>
      <c r="DYB538" s="682"/>
      <c r="DYC538" s="682"/>
      <c r="DYD538" s="682"/>
      <c r="DYE538" s="682"/>
      <c r="DYF538" s="682"/>
      <c r="DYG538" s="682"/>
      <c r="DYH538" s="682"/>
      <c r="DYI538" s="682"/>
      <c r="DYJ538" s="682"/>
      <c r="DYK538" s="682"/>
      <c r="DYL538" s="682"/>
      <c r="DYM538" s="682"/>
      <c r="DYN538" s="682"/>
      <c r="DYO538" s="682"/>
      <c r="DYP538" s="682"/>
      <c r="DYQ538" s="682"/>
      <c r="DYR538" s="682"/>
      <c r="DYS538" s="682"/>
      <c r="DYT538" s="682"/>
      <c r="DYU538" s="682"/>
      <c r="DYV538" s="682"/>
      <c r="DYW538" s="682"/>
      <c r="DYX538" s="682"/>
      <c r="DYY538" s="682"/>
      <c r="DYZ538" s="682"/>
      <c r="DZA538" s="682"/>
      <c r="DZB538" s="682"/>
      <c r="DZC538" s="682"/>
      <c r="DZD538" s="682"/>
      <c r="DZE538" s="682"/>
      <c r="DZF538" s="682"/>
      <c r="DZG538" s="682"/>
      <c r="DZH538" s="682"/>
      <c r="DZI538" s="682"/>
      <c r="DZJ538" s="682"/>
      <c r="DZK538" s="682"/>
      <c r="DZL538" s="682"/>
      <c r="DZM538" s="682"/>
      <c r="DZN538" s="682"/>
      <c r="DZO538" s="682"/>
      <c r="DZP538" s="682"/>
      <c r="DZQ538" s="682"/>
      <c r="DZR538" s="682"/>
      <c r="DZS538" s="682"/>
      <c r="DZT538" s="682"/>
      <c r="DZU538" s="682"/>
      <c r="DZV538" s="682"/>
      <c r="DZW538" s="682"/>
      <c r="DZX538" s="682"/>
      <c r="DZY538" s="682"/>
      <c r="DZZ538" s="682"/>
      <c r="EAA538" s="682"/>
      <c r="EAB538" s="682"/>
      <c r="EAC538" s="682"/>
      <c r="EAD538" s="682"/>
      <c r="EAE538" s="682"/>
      <c r="EAF538" s="682"/>
      <c r="EAG538" s="682"/>
      <c r="EAH538" s="682"/>
      <c r="EAI538" s="682"/>
      <c r="EAJ538" s="682"/>
      <c r="EAK538" s="682"/>
      <c r="EAL538" s="682"/>
      <c r="EAM538" s="682"/>
      <c r="EAN538" s="682"/>
      <c r="EAO538" s="682"/>
      <c r="EAP538" s="682"/>
      <c r="EAQ538" s="682"/>
      <c r="EAR538" s="682"/>
      <c r="EAS538" s="682"/>
      <c r="EAT538" s="682"/>
      <c r="EAU538" s="682"/>
      <c r="EAV538" s="682"/>
      <c r="EAW538" s="682"/>
      <c r="EAX538" s="682"/>
      <c r="EAY538" s="682"/>
      <c r="EAZ538" s="682"/>
      <c r="EBA538" s="682"/>
      <c r="EBB538" s="682"/>
      <c r="EBC538" s="682"/>
      <c r="EBD538" s="682"/>
      <c r="EBE538" s="682"/>
      <c r="EBF538" s="682"/>
      <c r="EBG538" s="682"/>
      <c r="EBH538" s="682"/>
      <c r="EBI538" s="682"/>
      <c r="EBJ538" s="682"/>
      <c r="EBK538" s="682"/>
      <c r="EBL538" s="682"/>
      <c r="EBM538" s="682"/>
      <c r="EBN538" s="682"/>
      <c r="EBO538" s="682"/>
      <c r="EBP538" s="682"/>
      <c r="EBQ538" s="682"/>
      <c r="EBR538" s="682"/>
      <c r="EBS538" s="682"/>
      <c r="EBT538" s="682"/>
      <c r="EBU538" s="682"/>
      <c r="EBV538" s="682"/>
      <c r="EBW538" s="682"/>
      <c r="EBX538" s="682"/>
      <c r="EBY538" s="682"/>
      <c r="EBZ538" s="682"/>
      <c r="ECA538" s="682"/>
      <c r="ECB538" s="682"/>
      <c r="ECC538" s="682"/>
      <c r="ECD538" s="682"/>
      <c r="ECE538" s="682"/>
      <c r="ECF538" s="682"/>
      <c r="ECG538" s="682"/>
      <c r="ECH538" s="682"/>
      <c r="ECI538" s="682"/>
      <c r="ECJ538" s="682"/>
      <c r="ECK538" s="682"/>
      <c r="ECL538" s="682"/>
      <c r="ECM538" s="682"/>
      <c r="ECN538" s="682"/>
      <c r="ECO538" s="682"/>
      <c r="ECP538" s="682"/>
      <c r="ECQ538" s="682"/>
      <c r="ECR538" s="682"/>
      <c r="ECS538" s="682"/>
      <c r="ECT538" s="682"/>
      <c r="ECU538" s="682"/>
      <c r="ECV538" s="682"/>
      <c r="ECW538" s="682"/>
      <c r="ECX538" s="682"/>
      <c r="ECY538" s="682"/>
      <c r="ECZ538" s="682"/>
      <c r="EDA538" s="682"/>
      <c r="EDB538" s="682"/>
      <c r="EDC538" s="682"/>
      <c r="EDD538" s="682"/>
      <c r="EDE538" s="682"/>
      <c r="EDF538" s="682"/>
      <c r="EDG538" s="682"/>
      <c r="EDH538" s="682"/>
      <c r="EDI538" s="682"/>
      <c r="EDJ538" s="682"/>
      <c r="EDK538" s="682"/>
      <c r="EDL538" s="682"/>
      <c r="EDM538" s="682"/>
      <c r="EDN538" s="682"/>
      <c r="EDO538" s="682"/>
      <c r="EDP538" s="682"/>
      <c r="EDQ538" s="682"/>
      <c r="EDR538" s="682"/>
      <c r="EDS538" s="682"/>
      <c r="EDT538" s="682"/>
      <c r="EDU538" s="682"/>
      <c r="EDV538" s="682"/>
      <c r="EDW538" s="682"/>
      <c r="EDX538" s="682"/>
      <c r="EDY538" s="682"/>
      <c r="EDZ538" s="682"/>
      <c r="EEA538" s="682"/>
      <c r="EEB538" s="682"/>
      <c r="EEC538" s="682"/>
      <c r="EED538" s="682"/>
      <c r="EEE538" s="682"/>
      <c r="EEF538" s="682"/>
      <c r="EEG538" s="682"/>
      <c r="EEH538" s="682"/>
      <c r="EEI538" s="682"/>
      <c r="EEJ538" s="682"/>
      <c r="EEK538" s="682"/>
      <c r="EEL538" s="682"/>
      <c r="EEM538" s="682"/>
      <c r="EEN538" s="682"/>
      <c r="EEO538" s="682"/>
      <c r="EEP538" s="682"/>
      <c r="EEQ538" s="682"/>
      <c r="EER538" s="682"/>
      <c r="EES538" s="682"/>
      <c r="EET538" s="682"/>
      <c r="EEU538" s="682"/>
      <c r="EEV538" s="682"/>
      <c r="EEW538" s="682"/>
      <c r="EEX538" s="682"/>
      <c r="EEY538" s="682"/>
      <c r="EEZ538" s="682"/>
      <c r="EFA538" s="682"/>
      <c r="EFB538" s="682"/>
      <c r="EFC538" s="682"/>
      <c r="EFD538" s="682"/>
      <c r="EFE538" s="682"/>
      <c r="EFF538" s="682"/>
      <c r="EFG538" s="682"/>
      <c r="EFH538" s="682"/>
      <c r="EFI538" s="682"/>
      <c r="EFJ538" s="682"/>
      <c r="EFK538" s="682"/>
      <c r="EFL538" s="682"/>
      <c r="EFM538" s="682"/>
      <c r="EFN538" s="682"/>
      <c r="EFO538" s="682"/>
      <c r="EFP538" s="682"/>
      <c r="EFQ538" s="682"/>
      <c r="EFR538" s="682"/>
      <c r="EFS538" s="682"/>
      <c r="EFT538" s="682"/>
      <c r="EFU538" s="682"/>
      <c r="EFV538" s="682"/>
      <c r="EFW538" s="682"/>
      <c r="EFX538" s="682"/>
      <c r="EFY538" s="682"/>
      <c r="EFZ538" s="682"/>
      <c r="EGA538" s="682"/>
      <c r="EGB538" s="682"/>
      <c r="EGC538" s="682"/>
      <c r="EGD538" s="682"/>
      <c r="EGE538" s="682"/>
      <c r="EGF538" s="682"/>
      <c r="EGG538" s="682"/>
      <c r="EGH538" s="682"/>
      <c r="EGI538" s="682"/>
      <c r="EGJ538" s="682"/>
      <c r="EGK538" s="682"/>
      <c r="EGL538" s="682"/>
      <c r="EGM538" s="682"/>
      <c r="EGN538" s="682"/>
      <c r="EGO538" s="682"/>
      <c r="EGP538" s="682"/>
      <c r="EGQ538" s="682"/>
      <c r="EGR538" s="682"/>
      <c r="EGS538" s="682"/>
      <c r="EGT538" s="682"/>
      <c r="EGU538" s="682"/>
      <c r="EGV538" s="682"/>
      <c r="EGW538" s="682"/>
      <c r="EGX538" s="682"/>
      <c r="EGY538" s="682"/>
      <c r="EGZ538" s="682"/>
      <c r="EHA538" s="682"/>
      <c r="EHB538" s="682"/>
      <c r="EHC538" s="682"/>
      <c r="EHD538" s="682"/>
      <c r="EHE538" s="682"/>
      <c r="EHF538" s="682"/>
      <c r="EHG538" s="682"/>
      <c r="EHH538" s="682"/>
      <c r="EHI538" s="682"/>
      <c r="EHJ538" s="682"/>
      <c r="EHK538" s="682"/>
      <c r="EHL538" s="682"/>
      <c r="EHM538" s="682"/>
      <c r="EHN538" s="682"/>
      <c r="EHO538" s="682"/>
      <c r="EHP538" s="682"/>
      <c r="EHQ538" s="682"/>
      <c r="EHR538" s="682"/>
      <c r="EHS538" s="682"/>
      <c r="EHT538" s="682"/>
      <c r="EHU538" s="682"/>
      <c r="EHV538" s="682"/>
      <c r="EHW538" s="682"/>
      <c r="EHX538" s="682"/>
      <c r="EHY538" s="682"/>
      <c r="EHZ538" s="682"/>
      <c r="EIA538" s="682"/>
      <c r="EIB538" s="682"/>
      <c r="EIC538" s="682"/>
      <c r="EID538" s="682"/>
      <c r="EIE538" s="682"/>
      <c r="EIF538" s="682"/>
      <c r="EIG538" s="682"/>
      <c r="EIH538" s="682"/>
      <c r="EII538" s="682"/>
      <c r="EIJ538" s="682"/>
      <c r="EIK538" s="682"/>
      <c r="EIL538" s="682"/>
      <c r="EIM538" s="682"/>
      <c r="EIN538" s="682"/>
      <c r="EIO538" s="682"/>
      <c r="EIP538" s="682"/>
      <c r="EIQ538" s="682"/>
      <c r="EIR538" s="682"/>
      <c r="EIS538" s="682"/>
      <c r="EIT538" s="682"/>
      <c r="EIU538" s="682"/>
      <c r="EIV538" s="682"/>
      <c r="EIW538" s="682"/>
      <c r="EIX538" s="682"/>
      <c r="EIY538" s="682"/>
      <c r="EIZ538" s="682"/>
      <c r="EJA538" s="682"/>
      <c r="EJB538" s="682"/>
      <c r="EJC538" s="682"/>
      <c r="EJD538" s="682"/>
      <c r="EJE538" s="682"/>
      <c r="EJF538" s="682"/>
      <c r="EJG538" s="682"/>
      <c r="EJH538" s="682"/>
      <c r="EJI538" s="682"/>
      <c r="EJJ538" s="682"/>
      <c r="EJK538" s="682"/>
      <c r="EJL538" s="682"/>
      <c r="EJM538" s="682"/>
      <c r="EJN538" s="682"/>
      <c r="EJO538" s="682"/>
      <c r="EJP538" s="682"/>
      <c r="EJQ538" s="682"/>
      <c r="EJR538" s="682"/>
      <c r="EJS538" s="682"/>
      <c r="EJT538" s="682"/>
      <c r="EJU538" s="682"/>
      <c r="EJV538" s="682"/>
      <c r="EJW538" s="682"/>
      <c r="EJX538" s="682"/>
      <c r="EJY538" s="682"/>
      <c r="EJZ538" s="682"/>
      <c r="EKA538" s="682"/>
      <c r="EKB538" s="682"/>
      <c r="EKC538" s="682"/>
      <c r="EKD538" s="682"/>
      <c r="EKE538" s="682"/>
      <c r="EKF538" s="682"/>
      <c r="EKG538" s="682"/>
      <c r="EKH538" s="682"/>
      <c r="EKI538" s="682"/>
      <c r="EKJ538" s="682"/>
      <c r="EKK538" s="682"/>
      <c r="EKL538" s="682"/>
      <c r="EKM538" s="682"/>
      <c r="EKN538" s="682"/>
      <c r="EKO538" s="682"/>
      <c r="EKP538" s="682"/>
      <c r="EKQ538" s="682"/>
      <c r="EKR538" s="682"/>
      <c r="EKS538" s="682"/>
      <c r="EKT538" s="682"/>
      <c r="EKU538" s="682"/>
      <c r="EKV538" s="682"/>
      <c r="EKW538" s="682"/>
      <c r="EKX538" s="682"/>
      <c r="EKY538" s="682"/>
      <c r="EKZ538" s="682"/>
      <c r="ELA538" s="682"/>
      <c r="ELB538" s="682"/>
      <c r="ELC538" s="682"/>
      <c r="ELD538" s="682"/>
      <c r="ELE538" s="682"/>
      <c r="ELF538" s="682"/>
      <c r="ELG538" s="682"/>
      <c r="ELH538" s="682"/>
      <c r="ELI538" s="682"/>
      <c r="ELJ538" s="682"/>
      <c r="ELK538" s="682"/>
      <c r="ELL538" s="682"/>
      <c r="ELM538" s="682"/>
      <c r="ELN538" s="682"/>
      <c r="ELO538" s="682"/>
      <c r="ELP538" s="682"/>
      <c r="ELQ538" s="682"/>
      <c r="ELR538" s="682"/>
      <c r="ELS538" s="682"/>
      <c r="ELT538" s="682"/>
      <c r="ELU538" s="682"/>
      <c r="ELV538" s="682"/>
      <c r="ELW538" s="682"/>
      <c r="ELX538" s="682"/>
      <c r="ELY538" s="682"/>
      <c r="ELZ538" s="682"/>
      <c r="EMA538" s="682"/>
      <c r="EMB538" s="682"/>
      <c r="EMC538" s="682"/>
      <c r="EMD538" s="682"/>
      <c r="EME538" s="682"/>
      <c r="EMF538" s="682"/>
      <c r="EMG538" s="682"/>
      <c r="EMH538" s="682"/>
      <c r="EMI538" s="682"/>
      <c r="EMJ538" s="682"/>
      <c r="EMK538" s="682"/>
      <c r="EML538" s="682"/>
      <c r="EMM538" s="682"/>
      <c r="EMN538" s="682"/>
      <c r="EMO538" s="682"/>
      <c r="EMP538" s="682"/>
      <c r="EMQ538" s="682"/>
      <c r="EMR538" s="682"/>
      <c r="EMS538" s="682"/>
      <c r="EMT538" s="682"/>
      <c r="EMU538" s="682"/>
      <c r="EMV538" s="682"/>
      <c r="EMW538" s="682"/>
      <c r="EMX538" s="682"/>
      <c r="EMY538" s="682"/>
      <c r="EMZ538" s="682"/>
      <c r="ENA538" s="682"/>
      <c r="ENB538" s="682"/>
      <c r="ENC538" s="682"/>
      <c r="END538" s="682"/>
      <c r="ENE538" s="682"/>
      <c r="ENF538" s="682"/>
      <c r="ENG538" s="682"/>
      <c r="ENH538" s="682"/>
      <c r="ENI538" s="682"/>
      <c r="ENJ538" s="682"/>
      <c r="ENK538" s="682"/>
      <c r="ENL538" s="682"/>
      <c r="ENM538" s="682"/>
      <c r="ENN538" s="682"/>
      <c r="ENO538" s="682"/>
      <c r="ENP538" s="682"/>
      <c r="ENQ538" s="682"/>
      <c r="ENR538" s="682"/>
      <c r="ENS538" s="682"/>
      <c r="ENT538" s="682"/>
      <c r="ENU538" s="682"/>
      <c r="ENV538" s="682"/>
      <c r="ENW538" s="682"/>
      <c r="ENX538" s="682"/>
      <c r="ENY538" s="682"/>
      <c r="ENZ538" s="682"/>
      <c r="EOA538" s="682"/>
      <c r="EOB538" s="682"/>
      <c r="EOC538" s="682"/>
      <c r="EOD538" s="682"/>
      <c r="EOE538" s="682"/>
      <c r="EOF538" s="682"/>
      <c r="EOG538" s="682"/>
      <c r="EOH538" s="682"/>
      <c r="EOI538" s="682"/>
      <c r="EOJ538" s="682"/>
      <c r="EOK538" s="682"/>
      <c r="EOL538" s="682"/>
      <c r="EOM538" s="682"/>
      <c r="EON538" s="682"/>
      <c r="EOO538" s="682"/>
      <c r="EOP538" s="682"/>
      <c r="EOQ538" s="682"/>
      <c r="EOR538" s="682"/>
      <c r="EOS538" s="682"/>
      <c r="EOT538" s="682"/>
      <c r="EOU538" s="682"/>
      <c r="EOV538" s="682"/>
      <c r="EOW538" s="682"/>
      <c r="EOX538" s="682"/>
      <c r="EOY538" s="682"/>
      <c r="EOZ538" s="682"/>
      <c r="EPA538" s="682"/>
      <c r="EPB538" s="682"/>
      <c r="EPC538" s="682"/>
      <c r="EPD538" s="682"/>
      <c r="EPE538" s="682"/>
      <c r="EPF538" s="682"/>
      <c r="EPG538" s="682"/>
      <c r="EPH538" s="682"/>
      <c r="EPI538" s="682"/>
      <c r="EPJ538" s="682"/>
      <c r="EPK538" s="682"/>
      <c r="EPL538" s="682"/>
      <c r="EPM538" s="682"/>
      <c r="EPN538" s="682"/>
      <c r="EPO538" s="682"/>
      <c r="EPP538" s="682"/>
      <c r="EPQ538" s="682"/>
      <c r="EPR538" s="682"/>
      <c r="EPS538" s="682"/>
      <c r="EPT538" s="682"/>
      <c r="EPU538" s="682"/>
      <c r="EPV538" s="682"/>
      <c r="EPW538" s="682"/>
      <c r="EPX538" s="682"/>
      <c r="EPY538" s="682"/>
      <c r="EPZ538" s="682"/>
      <c r="EQA538" s="682"/>
      <c r="EQB538" s="682"/>
      <c r="EQC538" s="682"/>
      <c r="EQD538" s="682"/>
      <c r="EQE538" s="682"/>
      <c r="EQF538" s="682"/>
      <c r="EQG538" s="682"/>
      <c r="EQH538" s="682"/>
      <c r="EQI538" s="682"/>
      <c r="EQJ538" s="682"/>
      <c r="EQK538" s="682"/>
      <c r="EQL538" s="682"/>
      <c r="EQM538" s="682"/>
      <c r="EQN538" s="682"/>
      <c r="EQO538" s="682"/>
      <c r="EQP538" s="682"/>
      <c r="EQQ538" s="682"/>
      <c r="EQR538" s="682"/>
      <c r="EQS538" s="682"/>
      <c r="EQT538" s="682"/>
      <c r="EQU538" s="682"/>
      <c r="EQV538" s="682"/>
      <c r="EQW538" s="682"/>
      <c r="EQX538" s="682"/>
      <c r="EQY538" s="682"/>
      <c r="EQZ538" s="682"/>
      <c r="ERA538" s="682"/>
      <c r="ERB538" s="682"/>
      <c r="ERC538" s="682"/>
      <c r="ERD538" s="682"/>
      <c r="ERE538" s="682"/>
      <c r="ERF538" s="682"/>
      <c r="ERG538" s="682"/>
      <c r="ERH538" s="682"/>
      <c r="ERI538" s="682"/>
      <c r="ERJ538" s="682"/>
      <c r="ERK538" s="682"/>
      <c r="ERL538" s="682"/>
      <c r="ERM538" s="682"/>
      <c r="ERN538" s="682"/>
      <c r="ERO538" s="682"/>
      <c r="ERP538" s="682"/>
      <c r="ERQ538" s="682"/>
      <c r="ERR538" s="682"/>
      <c r="ERS538" s="682"/>
      <c r="ERT538" s="682"/>
      <c r="ERU538" s="682"/>
      <c r="ERV538" s="682"/>
      <c r="ERW538" s="682"/>
      <c r="ERX538" s="682"/>
      <c r="ERY538" s="682"/>
      <c r="ERZ538" s="682"/>
      <c r="ESA538" s="682"/>
      <c r="ESB538" s="682"/>
      <c r="ESC538" s="682"/>
      <c r="ESD538" s="682"/>
      <c r="ESE538" s="682"/>
      <c r="ESF538" s="682"/>
      <c r="ESG538" s="682"/>
      <c r="ESH538" s="682"/>
      <c r="ESI538" s="682"/>
      <c r="ESJ538" s="682"/>
      <c r="ESK538" s="682"/>
      <c r="ESL538" s="682"/>
      <c r="ESM538" s="682"/>
      <c r="ESN538" s="682"/>
      <c r="ESO538" s="682"/>
      <c r="ESP538" s="682"/>
      <c r="ESQ538" s="682"/>
      <c r="ESR538" s="682"/>
      <c r="ESS538" s="682"/>
      <c r="EST538" s="682"/>
      <c r="ESU538" s="682"/>
      <c r="ESV538" s="682"/>
      <c r="ESW538" s="682"/>
      <c r="ESX538" s="682"/>
      <c r="ESY538" s="682"/>
      <c r="ESZ538" s="682"/>
      <c r="ETA538" s="682"/>
      <c r="ETB538" s="682"/>
      <c r="ETC538" s="682"/>
      <c r="ETD538" s="682"/>
      <c r="ETE538" s="682"/>
      <c r="ETF538" s="682"/>
      <c r="ETG538" s="682"/>
      <c r="ETH538" s="682"/>
      <c r="ETI538" s="682"/>
      <c r="ETJ538" s="682"/>
      <c r="ETK538" s="682"/>
      <c r="ETL538" s="682"/>
      <c r="ETM538" s="682"/>
      <c r="ETN538" s="682"/>
      <c r="ETO538" s="682"/>
      <c r="ETP538" s="682"/>
      <c r="ETQ538" s="682"/>
      <c r="ETR538" s="682"/>
      <c r="ETS538" s="682"/>
      <c r="ETT538" s="682"/>
      <c r="ETU538" s="682"/>
      <c r="ETV538" s="682"/>
      <c r="ETW538" s="682"/>
      <c r="ETX538" s="682"/>
      <c r="ETY538" s="682"/>
      <c r="ETZ538" s="682"/>
      <c r="EUA538" s="682"/>
      <c r="EUB538" s="682"/>
      <c r="EUC538" s="682"/>
      <c r="EUD538" s="682"/>
      <c r="EUE538" s="682"/>
      <c r="EUF538" s="682"/>
      <c r="EUG538" s="682"/>
      <c r="EUH538" s="682"/>
      <c r="EUI538" s="682"/>
      <c r="EUJ538" s="682"/>
      <c r="EUK538" s="682"/>
      <c r="EUL538" s="682"/>
      <c r="EUM538" s="682"/>
      <c r="EUN538" s="682"/>
      <c r="EUO538" s="682"/>
      <c r="EUP538" s="682"/>
      <c r="EUQ538" s="682"/>
      <c r="EUR538" s="682"/>
      <c r="EUS538" s="682"/>
      <c r="EUT538" s="682"/>
      <c r="EUU538" s="682"/>
      <c r="EUV538" s="682"/>
      <c r="EUW538" s="682"/>
      <c r="EUX538" s="682"/>
      <c r="EUY538" s="682"/>
      <c r="EUZ538" s="682"/>
      <c r="EVA538" s="682"/>
      <c r="EVB538" s="682"/>
      <c r="EVC538" s="682"/>
      <c r="EVD538" s="682"/>
      <c r="EVE538" s="682"/>
      <c r="EVF538" s="682"/>
      <c r="EVG538" s="682"/>
      <c r="EVH538" s="682"/>
      <c r="EVI538" s="682"/>
      <c r="EVJ538" s="682"/>
      <c r="EVK538" s="682"/>
      <c r="EVL538" s="682"/>
      <c r="EVM538" s="682"/>
      <c r="EVN538" s="682"/>
      <c r="EVO538" s="682"/>
      <c r="EVP538" s="682"/>
      <c r="EVQ538" s="682"/>
      <c r="EVR538" s="682"/>
      <c r="EVS538" s="682"/>
      <c r="EVT538" s="682"/>
      <c r="EVU538" s="682"/>
      <c r="EVV538" s="682"/>
      <c r="EVW538" s="682"/>
      <c r="EVX538" s="682"/>
      <c r="EVY538" s="682"/>
      <c r="EVZ538" s="682"/>
      <c r="EWA538" s="682"/>
      <c r="EWB538" s="682"/>
      <c r="EWC538" s="682"/>
      <c r="EWD538" s="682"/>
      <c r="EWE538" s="682"/>
      <c r="EWF538" s="682"/>
      <c r="EWG538" s="682"/>
      <c r="EWH538" s="682"/>
      <c r="EWI538" s="682"/>
      <c r="EWJ538" s="682"/>
      <c r="EWK538" s="682"/>
      <c r="EWL538" s="682"/>
      <c r="EWM538" s="682"/>
      <c r="EWN538" s="682"/>
      <c r="EWO538" s="682"/>
      <c r="EWP538" s="682"/>
      <c r="EWQ538" s="682"/>
      <c r="EWR538" s="682"/>
      <c r="EWS538" s="682"/>
      <c r="EWT538" s="682"/>
      <c r="EWU538" s="682"/>
      <c r="EWV538" s="682"/>
      <c r="EWW538" s="682"/>
      <c r="EWX538" s="682"/>
      <c r="EWY538" s="682"/>
      <c r="EWZ538" s="682"/>
      <c r="EXA538" s="682"/>
      <c r="EXB538" s="682"/>
      <c r="EXC538" s="682"/>
      <c r="EXD538" s="682"/>
      <c r="EXE538" s="682"/>
      <c r="EXF538" s="682"/>
      <c r="EXG538" s="682"/>
      <c r="EXH538" s="682"/>
      <c r="EXI538" s="682"/>
      <c r="EXJ538" s="682"/>
      <c r="EXK538" s="682"/>
      <c r="EXL538" s="682"/>
      <c r="EXM538" s="682"/>
      <c r="EXN538" s="682"/>
      <c r="EXO538" s="682"/>
      <c r="EXP538" s="682"/>
      <c r="EXQ538" s="682"/>
      <c r="EXR538" s="682"/>
      <c r="EXS538" s="682"/>
      <c r="EXT538" s="682"/>
      <c r="EXU538" s="682"/>
      <c r="EXV538" s="682"/>
      <c r="EXW538" s="682"/>
      <c r="EXX538" s="682"/>
      <c r="EXY538" s="682"/>
      <c r="EXZ538" s="682"/>
      <c r="EYA538" s="682"/>
      <c r="EYB538" s="682"/>
      <c r="EYC538" s="682"/>
      <c r="EYD538" s="682"/>
      <c r="EYE538" s="682"/>
      <c r="EYF538" s="682"/>
      <c r="EYG538" s="682"/>
      <c r="EYH538" s="682"/>
      <c r="EYI538" s="682"/>
      <c r="EYJ538" s="682"/>
      <c r="EYK538" s="682"/>
      <c r="EYL538" s="682"/>
      <c r="EYM538" s="682"/>
      <c r="EYN538" s="682"/>
      <c r="EYO538" s="682"/>
      <c r="EYP538" s="682"/>
      <c r="EYQ538" s="682"/>
      <c r="EYR538" s="682"/>
      <c r="EYS538" s="682"/>
      <c r="EYT538" s="682"/>
      <c r="EYU538" s="682"/>
      <c r="EYV538" s="682"/>
      <c r="EYW538" s="682"/>
      <c r="EYX538" s="682"/>
      <c r="EYY538" s="682"/>
      <c r="EYZ538" s="682"/>
      <c r="EZA538" s="682"/>
      <c r="EZB538" s="682"/>
      <c r="EZC538" s="682"/>
      <c r="EZD538" s="682"/>
      <c r="EZE538" s="682"/>
      <c r="EZF538" s="682"/>
      <c r="EZG538" s="682"/>
      <c r="EZH538" s="682"/>
      <c r="EZI538" s="682"/>
      <c r="EZJ538" s="682"/>
      <c r="EZK538" s="682"/>
      <c r="EZL538" s="682"/>
      <c r="EZM538" s="682"/>
      <c r="EZN538" s="682"/>
      <c r="EZO538" s="682"/>
      <c r="EZP538" s="682"/>
      <c r="EZQ538" s="682"/>
      <c r="EZR538" s="682"/>
      <c r="EZS538" s="682"/>
      <c r="EZT538" s="682"/>
      <c r="EZU538" s="682"/>
      <c r="EZV538" s="682"/>
      <c r="EZW538" s="682"/>
      <c r="EZX538" s="682"/>
      <c r="EZY538" s="682"/>
      <c r="EZZ538" s="682"/>
      <c r="FAA538" s="682"/>
      <c r="FAB538" s="682"/>
      <c r="FAC538" s="682"/>
      <c r="FAD538" s="682"/>
      <c r="FAE538" s="682"/>
      <c r="FAF538" s="682"/>
      <c r="FAG538" s="682"/>
      <c r="FAH538" s="682"/>
      <c r="FAI538" s="682"/>
      <c r="FAJ538" s="682"/>
      <c r="FAK538" s="682"/>
      <c r="FAL538" s="682"/>
      <c r="FAM538" s="682"/>
      <c r="FAN538" s="682"/>
      <c r="FAO538" s="682"/>
      <c r="FAP538" s="682"/>
      <c r="FAQ538" s="682"/>
      <c r="FAR538" s="682"/>
      <c r="FAS538" s="682"/>
      <c r="FAT538" s="682"/>
      <c r="FAU538" s="682"/>
      <c r="FAV538" s="682"/>
      <c r="FAW538" s="682"/>
      <c r="FAX538" s="682"/>
      <c r="FAY538" s="682"/>
      <c r="FAZ538" s="682"/>
      <c r="FBA538" s="682"/>
      <c r="FBB538" s="682"/>
      <c r="FBC538" s="682"/>
      <c r="FBD538" s="682"/>
      <c r="FBE538" s="682"/>
      <c r="FBF538" s="682"/>
      <c r="FBG538" s="682"/>
      <c r="FBH538" s="682"/>
      <c r="FBI538" s="682"/>
      <c r="FBJ538" s="682"/>
      <c r="FBK538" s="682"/>
      <c r="FBL538" s="682"/>
      <c r="FBM538" s="682"/>
      <c r="FBN538" s="682"/>
      <c r="FBO538" s="682"/>
      <c r="FBP538" s="682"/>
      <c r="FBQ538" s="682"/>
      <c r="FBR538" s="682"/>
      <c r="FBS538" s="682"/>
      <c r="FBT538" s="682"/>
      <c r="FBU538" s="682"/>
      <c r="FBV538" s="682"/>
      <c r="FBW538" s="682"/>
      <c r="FBX538" s="682"/>
      <c r="FBY538" s="682"/>
      <c r="FBZ538" s="682"/>
      <c r="FCA538" s="682"/>
      <c r="FCB538" s="682"/>
      <c r="FCC538" s="682"/>
      <c r="FCD538" s="682"/>
      <c r="FCE538" s="682"/>
      <c r="FCF538" s="682"/>
      <c r="FCG538" s="682"/>
      <c r="FCH538" s="682"/>
      <c r="FCI538" s="682"/>
      <c r="FCJ538" s="682"/>
      <c r="FCK538" s="682"/>
      <c r="FCL538" s="682"/>
      <c r="FCM538" s="682"/>
      <c r="FCN538" s="682"/>
      <c r="FCO538" s="682"/>
      <c r="FCP538" s="682"/>
      <c r="FCQ538" s="682"/>
      <c r="FCR538" s="682"/>
      <c r="FCS538" s="682"/>
      <c r="FCT538" s="682"/>
      <c r="FCU538" s="682"/>
      <c r="FCV538" s="682"/>
      <c r="FCW538" s="682"/>
      <c r="FCX538" s="682"/>
      <c r="FCY538" s="682"/>
      <c r="FCZ538" s="682"/>
      <c r="FDA538" s="682"/>
      <c r="FDB538" s="682"/>
      <c r="FDC538" s="682"/>
      <c r="FDD538" s="682"/>
      <c r="FDE538" s="682"/>
      <c r="FDF538" s="682"/>
      <c r="FDG538" s="682"/>
      <c r="FDH538" s="682"/>
      <c r="FDI538" s="682"/>
      <c r="FDJ538" s="682"/>
      <c r="FDK538" s="682"/>
      <c r="FDL538" s="682"/>
      <c r="FDM538" s="682"/>
      <c r="FDN538" s="682"/>
      <c r="FDO538" s="682"/>
      <c r="FDP538" s="682"/>
      <c r="FDQ538" s="682"/>
      <c r="FDR538" s="682"/>
      <c r="FDS538" s="682"/>
      <c r="FDT538" s="682"/>
      <c r="FDU538" s="682"/>
      <c r="FDV538" s="682"/>
      <c r="FDW538" s="682"/>
      <c r="FDX538" s="682"/>
      <c r="FDY538" s="682"/>
      <c r="FDZ538" s="682"/>
      <c r="FEA538" s="682"/>
      <c r="FEB538" s="682"/>
      <c r="FEC538" s="682"/>
      <c r="FED538" s="682"/>
      <c r="FEE538" s="682"/>
      <c r="FEF538" s="682"/>
      <c r="FEG538" s="682"/>
      <c r="FEH538" s="682"/>
      <c r="FEI538" s="682"/>
      <c r="FEJ538" s="682"/>
      <c r="FEK538" s="682"/>
      <c r="FEL538" s="682"/>
      <c r="FEM538" s="682"/>
      <c r="FEN538" s="682"/>
      <c r="FEO538" s="682"/>
      <c r="FEP538" s="682"/>
      <c r="FEQ538" s="682"/>
      <c r="FER538" s="682"/>
      <c r="FES538" s="682"/>
      <c r="FET538" s="682"/>
      <c r="FEU538" s="682"/>
      <c r="FEV538" s="682"/>
      <c r="FEW538" s="682"/>
      <c r="FEX538" s="682"/>
      <c r="FEY538" s="682"/>
      <c r="FEZ538" s="682"/>
      <c r="FFA538" s="682"/>
      <c r="FFB538" s="682"/>
      <c r="FFC538" s="682"/>
      <c r="FFD538" s="682"/>
      <c r="FFE538" s="682"/>
      <c r="FFF538" s="682"/>
      <c r="FFG538" s="682"/>
      <c r="FFH538" s="682"/>
      <c r="FFI538" s="682"/>
      <c r="FFJ538" s="682"/>
      <c r="FFK538" s="682"/>
      <c r="FFL538" s="682"/>
      <c r="FFM538" s="682"/>
      <c r="FFN538" s="682"/>
      <c r="FFO538" s="682"/>
      <c r="FFP538" s="682"/>
      <c r="FFQ538" s="682"/>
      <c r="FFR538" s="682"/>
      <c r="FFS538" s="682"/>
      <c r="FFT538" s="682"/>
      <c r="FFU538" s="682"/>
      <c r="FFV538" s="682"/>
      <c r="FFW538" s="682"/>
      <c r="FFX538" s="682"/>
      <c r="FFY538" s="682"/>
      <c r="FFZ538" s="682"/>
      <c r="FGA538" s="682"/>
      <c r="FGB538" s="682"/>
      <c r="FGC538" s="682"/>
      <c r="FGD538" s="682"/>
      <c r="FGE538" s="682"/>
      <c r="FGF538" s="682"/>
      <c r="FGG538" s="682"/>
      <c r="FGH538" s="682"/>
      <c r="FGI538" s="682"/>
      <c r="FGJ538" s="682"/>
      <c r="FGK538" s="682"/>
      <c r="FGL538" s="682"/>
      <c r="FGM538" s="682"/>
      <c r="FGN538" s="682"/>
      <c r="FGO538" s="682"/>
      <c r="FGP538" s="682"/>
      <c r="FGQ538" s="682"/>
      <c r="FGR538" s="682"/>
      <c r="FGS538" s="682"/>
      <c r="FGT538" s="682"/>
      <c r="FGU538" s="682"/>
      <c r="FGV538" s="682"/>
      <c r="FGW538" s="682"/>
      <c r="FGX538" s="682"/>
      <c r="FGY538" s="682"/>
      <c r="FGZ538" s="682"/>
      <c r="FHA538" s="682"/>
      <c r="FHB538" s="682"/>
      <c r="FHC538" s="682"/>
      <c r="FHD538" s="682"/>
      <c r="FHE538" s="682"/>
      <c r="FHF538" s="682"/>
      <c r="FHG538" s="682"/>
      <c r="FHH538" s="682"/>
      <c r="FHI538" s="682"/>
      <c r="FHJ538" s="682"/>
      <c r="FHK538" s="682"/>
      <c r="FHL538" s="682"/>
      <c r="FHM538" s="682"/>
      <c r="FHN538" s="682"/>
      <c r="FHO538" s="682"/>
      <c r="FHP538" s="682"/>
      <c r="FHQ538" s="682"/>
      <c r="FHR538" s="682"/>
      <c r="FHS538" s="682"/>
      <c r="FHT538" s="682"/>
      <c r="FHU538" s="682"/>
      <c r="FHV538" s="682"/>
      <c r="FHW538" s="682"/>
      <c r="FHX538" s="682"/>
      <c r="FHY538" s="682"/>
      <c r="FHZ538" s="682"/>
      <c r="FIA538" s="682"/>
      <c r="FIB538" s="682"/>
      <c r="FIC538" s="682"/>
      <c r="FID538" s="682"/>
      <c r="FIE538" s="682"/>
      <c r="FIF538" s="682"/>
      <c r="FIG538" s="682"/>
      <c r="FIH538" s="682"/>
      <c r="FII538" s="682"/>
      <c r="FIJ538" s="682"/>
      <c r="FIK538" s="682"/>
      <c r="FIL538" s="682"/>
      <c r="FIM538" s="682"/>
      <c r="FIN538" s="682"/>
      <c r="FIO538" s="682"/>
      <c r="FIP538" s="682"/>
      <c r="FIQ538" s="682"/>
      <c r="FIR538" s="682"/>
      <c r="FIS538" s="682"/>
      <c r="FIT538" s="682"/>
      <c r="FIU538" s="682"/>
      <c r="FIV538" s="682"/>
      <c r="FIW538" s="682"/>
      <c r="FIX538" s="682"/>
      <c r="FIY538" s="682"/>
      <c r="FIZ538" s="682"/>
      <c r="FJA538" s="682"/>
      <c r="FJB538" s="682"/>
      <c r="FJC538" s="682"/>
      <c r="FJD538" s="682"/>
      <c r="FJE538" s="682"/>
      <c r="FJF538" s="682"/>
      <c r="FJG538" s="682"/>
      <c r="FJH538" s="682"/>
      <c r="FJI538" s="682"/>
      <c r="FJJ538" s="682"/>
      <c r="FJK538" s="682"/>
      <c r="FJL538" s="682"/>
      <c r="FJM538" s="682"/>
      <c r="FJN538" s="682"/>
      <c r="FJO538" s="682"/>
      <c r="FJP538" s="682"/>
      <c r="FJQ538" s="682"/>
      <c r="FJR538" s="682"/>
      <c r="FJS538" s="682"/>
      <c r="FJT538" s="682"/>
      <c r="FJU538" s="682"/>
      <c r="FJV538" s="682"/>
      <c r="FJW538" s="682"/>
      <c r="FJX538" s="682"/>
      <c r="FJY538" s="682"/>
      <c r="FJZ538" s="682"/>
      <c r="FKA538" s="682"/>
      <c r="FKB538" s="682"/>
      <c r="FKC538" s="682"/>
      <c r="FKD538" s="682"/>
      <c r="FKE538" s="682"/>
      <c r="FKF538" s="682"/>
      <c r="FKG538" s="682"/>
      <c r="FKH538" s="682"/>
      <c r="FKI538" s="682"/>
      <c r="FKJ538" s="682"/>
      <c r="FKK538" s="682"/>
      <c r="FKL538" s="682"/>
      <c r="FKM538" s="682"/>
      <c r="FKN538" s="682"/>
      <c r="FKO538" s="682"/>
      <c r="FKP538" s="682"/>
      <c r="FKQ538" s="682"/>
      <c r="FKR538" s="682"/>
      <c r="FKS538" s="682"/>
      <c r="FKT538" s="682"/>
      <c r="FKU538" s="682"/>
      <c r="FKV538" s="682"/>
      <c r="FKW538" s="682"/>
      <c r="FKX538" s="682"/>
      <c r="FKY538" s="682"/>
      <c r="FKZ538" s="682"/>
      <c r="FLA538" s="682"/>
      <c r="FLB538" s="682"/>
      <c r="FLC538" s="682"/>
      <c r="FLD538" s="682"/>
      <c r="FLE538" s="682"/>
      <c r="FLF538" s="682"/>
      <c r="FLG538" s="682"/>
      <c r="FLH538" s="682"/>
      <c r="FLI538" s="682"/>
      <c r="FLJ538" s="682"/>
      <c r="FLK538" s="682"/>
      <c r="FLL538" s="682"/>
      <c r="FLM538" s="682"/>
      <c r="FLN538" s="682"/>
      <c r="FLO538" s="682"/>
      <c r="FLP538" s="682"/>
      <c r="FLQ538" s="682"/>
      <c r="FLR538" s="682"/>
      <c r="FLS538" s="682"/>
      <c r="FLT538" s="682"/>
      <c r="FLU538" s="682"/>
      <c r="FLV538" s="682"/>
      <c r="FLW538" s="682"/>
      <c r="FLX538" s="682"/>
      <c r="FLY538" s="682"/>
      <c r="FLZ538" s="682"/>
      <c r="FMA538" s="682"/>
      <c r="FMB538" s="682"/>
      <c r="FMC538" s="682"/>
      <c r="FMD538" s="682"/>
      <c r="FME538" s="682"/>
      <c r="FMF538" s="682"/>
      <c r="FMG538" s="682"/>
      <c r="FMH538" s="682"/>
      <c r="FMI538" s="682"/>
      <c r="FMJ538" s="682"/>
      <c r="FMK538" s="682"/>
      <c r="FML538" s="682"/>
      <c r="FMM538" s="682"/>
      <c r="FMN538" s="682"/>
      <c r="FMO538" s="682"/>
      <c r="FMP538" s="682"/>
      <c r="FMQ538" s="682"/>
      <c r="FMR538" s="682"/>
      <c r="FMS538" s="682"/>
      <c r="FMT538" s="682"/>
      <c r="FMU538" s="682"/>
      <c r="FMV538" s="682"/>
      <c r="FMW538" s="682"/>
      <c r="FMX538" s="682"/>
      <c r="FMY538" s="682"/>
      <c r="FMZ538" s="682"/>
      <c r="FNA538" s="682"/>
      <c r="FNB538" s="682"/>
      <c r="FNC538" s="682"/>
      <c r="FND538" s="682"/>
      <c r="FNE538" s="682"/>
      <c r="FNF538" s="682"/>
      <c r="FNG538" s="682"/>
      <c r="FNH538" s="682"/>
      <c r="FNI538" s="682"/>
      <c r="FNJ538" s="682"/>
      <c r="FNK538" s="682"/>
      <c r="FNL538" s="682"/>
      <c r="FNM538" s="682"/>
      <c r="FNN538" s="682"/>
      <c r="FNO538" s="682"/>
      <c r="FNP538" s="682"/>
      <c r="FNQ538" s="682"/>
      <c r="FNR538" s="682"/>
      <c r="FNS538" s="682"/>
      <c r="FNT538" s="682"/>
      <c r="FNU538" s="682"/>
      <c r="FNV538" s="682"/>
      <c r="FNW538" s="682"/>
      <c r="FNX538" s="682"/>
      <c r="FNY538" s="682"/>
      <c r="FNZ538" s="682"/>
      <c r="FOA538" s="682"/>
      <c r="FOB538" s="682"/>
      <c r="FOC538" s="682"/>
      <c r="FOD538" s="682"/>
      <c r="FOE538" s="682"/>
      <c r="FOF538" s="682"/>
      <c r="FOG538" s="682"/>
      <c r="FOH538" s="682"/>
      <c r="FOI538" s="682"/>
      <c r="FOJ538" s="682"/>
      <c r="FOK538" s="682"/>
      <c r="FOL538" s="682"/>
      <c r="FOM538" s="682"/>
      <c r="FON538" s="682"/>
      <c r="FOO538" s="682"/>
      <c r="FOP538" s="682"/>
      <c r="FOQ538" s="682"/>
      <c r="FOR538" s="682"/>
      <c r="FOS538" s="682"/>
      <c r="FOT538" s="682"/>
      <c r="FOU538" s="682"/>
      <c r="FOV538" s="682"/>
      <c r="FOW538" s="682"/>
      <c r="FOX538" s="682"/>
      <c r="FOY538" s="682"/>
      <c r="FOZ538" s="682"/>
      <c r="FPA538" s="682"/>
      <c r="FPB538" s="682"/>
      <c r="FPC538" s="682"/>
      <c r="FPD538" s="682"/>
      <c r="FPE538" s="682"/>
      <c r="FPF538" s="682"/>
      <c r="FPG538" s="682"/>
      <c r="FPH538" s="682"/>
      <c r="FPI538" s="682"/>
      <c r="FPJ538" s="682"/>
      <c r="FPK538" s="682"/>
      <c r="FPL538" s="682"/>
      <c r="FPM538" s="682"/>
      <c r="FPN538" s="682"/>
      <c r="FPO538" s="682"/>
      <c r="FPP538" s="682"/>
      <c r="FPQ538" s="682"/>
      <c r="FPR538" s="682"/>
      <c r="FPS538" s="682"/>
      <c r="FPT538" s="682"/>
      <c r="FPU538" s="682"/>
      <c r="FPV538" s="682"/>
      <c r="FPW538" s="682"/>
      <c r="FPX538" s="682"/>
      <c r="FPY538" s="682"/>
      <c r="FPZ538" s="682"/>
      <c r="FQA538" s="682"/>
      <c r="FQB538" s="682"/>
      <c r="FQC538" s="682"/>
      <c r="FQD538" s="682"/>
      <c r="FQE538" s="682"/>
      <c r="FQF538" s="682"/>
      <c r="FQG538" s="682"/>
      <c r="FQH538" s="682"/>
      <c r="FQI538" s="682"/>
      <c r="FQJ538" s="682"/>
      <c r="FQK538" s="682"/>
      <c r="FQL538" s="682"/>
      <c r="FQM538" s="682"/>
      <c r="FQN538" s="682"/>
      <c r="FQO538" s="682"/>
      <c r="FQP538" s="682"/>
      <c r="FQQ538" s="682"/>
      <c r="FQR538" s="682"/>
      <c r="FQS538" s="682"/>
      <c r="FQT538" s="682"/>
      <c r="FQU538" s="682"/>
      <c r="FQV538" s="682"/>
      <c r="FQW538" s="682"/>
      <c r="FQX538" s="682"/>
      <c r="FQY538" s="682"/>
      <c r="FQZ538" s="682"/>
      <c r="FRA538" s="682"/>
      <c r="FRB538" s="682"/>
      <c r="FRC538" s="682"/>
      <c r="FRD538" s="682"/>
      <c r="FRE538" s="682"/>
      <c r="FRF538" s="682"/>
      <c r="FRG538" s="682"/>
      <c r="FRH538" s="682"/>
      <c r="FRI538" s="682"/>
      <c r="FRJ538" s="682"/>
      <c r="FRK538" s="682"/>
      <c r="FRL538" s="682"/>
      <c r="FRM538" s="682"/>
      <c r="FRN538" s="682"/>
      <c r="FRO538" s="682"/>
      <c r="FRP538" s="682"/>
      <c r="FRQ538" s="682"/>
      <c r="FRR538" s="682"/>
      <c r="FRS538" s="682"/>
      <c r="FRT538" s="682"/>
      <c r="FRU538" s="682"/>
      <c r="FRV538" s="682"/>
      <c r="FRW538" s="682"/>
      <c r="FRX538" s="682"/>
      <c r="FRY538" s="682"/>
      <c r="FRZ538" s="682"/>
      <c r="FSA538" s="682"/>
      <c r="FSB538" s="682"/>
      <c r="FSC538" s="682"/>
      <c r="FSD538" s="682"/>
      <c r="FSE538" s="682"/>
      <c r="FSF538" s="682"/>
      <c r="FSG538" s="682"/>
      <c r="FSH538" s="682"/>
      <c r="FSI538" s="682"/>
      <c r="FSJ538" s="682"/>
      <c r="FSK538" s="682"/>
      <c r="FSL538" s="682"/>
      <c r="FSM538" s="682"/>
      <c r="FSN538" s="682"/>
      <c r="FSO538" s="682"/>
      <c r="FSP538" s="682"/>
      <c r="FSQ538" s="682"/>
      <c r="FSR538" s="682"/>
      <c r="FSS538" s="682"/>
      <c r="FST538" s="682"/>
      <c r="FSU538" s="682"/>
      <c r="FSV538" s="682"/>
      <c r="FSW538" s="682"/>
      <c r="FSX538" s="682"/>
      <c r="FSY538" s="682"/>
      <c r="FSZ538" s="682"/>
      <c r="FTA538" s="682"/>
      <c r="FTB538" s="682"/>
      <c r="FTC538" s="682"/>
      <c r="FTD538" s="682"/>
      <c r="FTE538" s="682"/>
      <c r="FTF538" s="682"/>
      <c r="FTG538" s="682"/>
      <c r="FTH538" s="682"/>
      <c r="FTI538" s="682"/>
      <c r="FTJ538" s="682"/>
      <c r="FTK538" s="682"/>
      <c r="FTL538" s="682"/>
      <c r="FTM538" s="682"/>
      <c r="FTN538" s="682"/>
      <c r="FTO538" s="682"/>
      <c r="FTP538" s="682"/>
      <c r="FTQ538" s="682"/>
      <c r="FTR538" s="682"/>
      <c r="FTS538" s="682"/>
      <c r="FTT538" s="682"/>
      <c r="FTU538" s="682"/>
      <c r="FTV538" s="682"/>
      <c r="FTW538" s="682"/>
      <c r="FTX538" s="682"/>
      <c r="FTY538" s="682"/>
      <c r="FTZ538" s="682"/>
      <c r="FUA538" s="682"/>
      <c r="FUB538" s="682"/>
      <c r="FUC538" s="682"/>
      <c r="FUD538" s="682"/>
      <c r="FUE538" s="682"/>
      <c r="FUF538" s="682"/>
      <c r="FUG538" s="682"/>
      <c r="FUH538" s="682"/>
      <c r="FUI538" s="682"/>
      <c r="FUJ538" s="682"/>
      <c r="FUK538" s="682"/>
      <c r="FUL538" s="682"/>
      <c r="FUM538" s="682"/>
      <c r="FUN538" s="682"/>
      <c r="FUO538" s="682"/>
      <c r="FUP538" s="682"/>
      <c r="FUQ538" s="682"/>
      <c r="FUR538" s="682"/>
      <c r="FUS538" s="682"/>
      <c r="FUT538" s="682"/>
      <c r="FUU538" s="682"/>
      <c r="FUV538" s="682"/>
      <c r="FUW538" s="682"/>
      <c r="FUX538" s="682"/>
      <c r="FUY538" s="682"/>
      <c r="FUZ538" s="682"/>
      <c r="FVA538" s="682"/>
      <c r="FVB538" s="682"/>
      <c r="FVC538" s="682"/>
      <c r="FVD538" s="682"/>
      <c r="FVE538" s="682"/>
      <c r="FVF538" s="682"/>
      <c r="FVG538" s="682"/>
      <c r="FVH538" s="682"/>
      <c r="FVI538" s="682"/>
      <c r="FVJ538" s="682"/>
      <c r="FVK538" s="682"/>
      <c r="FVL538" s="682"/>
      <c r="FVM538" s="682"/>
      <c r="FVN538" s="682"/>
      <c r="FVO538" s="682"/>
      <c r="FVP538" s="682"/>
      <c r="FVQ538" s="682"/>
      <c r="FVR538" s="682"/>
      <c r="FVS538" s="682"/>
      <c r="FVT538" s="682"/>
      <c r="FVU538" s="682"/>
      <c r="FVV538" s="682"/>
      <c r="FVW538" s="682"/>
      <c r="FVX538" s="682"/>
      <c r="FVY538" s="682"/>
      <c r="FVZ538" s="682"/>
      <c r="FWA538" s="682"/>
      <c r="FWB538" s="682"/>
      <c r="FWC538" s="682"/>
      <c r="FWD538" s="682"/>
      <c r="FWE538" s="682"/>
      <c r="FWF538" s="682"/>
      <c r="FWG538" s="682"/>
      <c r="FWH538" s="682"/>
      <c r="FWI538" s="682"/>
      <c r="FWJ538" s="682"/>
      <c r="FWK538" s="682"/>
      <c r="FWL538" s="682"/>
      <c r="FWM538" s="682"/>
      <c r="FWN538" s="682"/>
      <c r="FWO538" s="682"/>
      <c r="FWP538" s="682"/>
      <c r="FWQ538" s="682"/>
      <c r="FWR538" s="682"/>
      <c r="FWS538" s="682"/>
      <c r="FWT538" s="682"/>
      <c r="FWU538" s="682"/>
      <c r="FWV538" s="682"/>
      <c r="FWW538" s="682"/>
      <c r="FWX538" s="682"/>
      <c r="FWY538" s="682"/>
      <c r="FWZ538" s="682"/>
      <c r="FXA538" s="682"/>
      <c r="FXB538" s="682"/>
      <c r="FXC538" s="682"/>
      <c r="FXD538" s="682"/>
      <c r="FXE538" s="682"/>
      <c r="FXF538" s="682"/>
      <c r="FXG538" s="682"/>
      <c r="FXH538" s="682"/>
      <c r="FXI538" s="682"/>
      <c r="FXJ538" s="682"/>
      <c r="FXK538" s="682"/>
      <c r="FXL538" s="682"/>
      <c r="FXM538" s="682"/>
      <c r="FXN538" s="682"/>
      <c r="FXO538" s="682"/>
      <c r="FXP538" s="682"/>
      <c r="FXQ538" s="682"/>
      <c r="FXR538" s="682"/>
      <c r="FXS538" s="682"/>
      <c r="FXT538" s="682"/>
      <c r="FXU538" s="682"/>
      <c r="FXV538" s="682"/>
      <c r="FXW538" s="682"/>
      <c r="FXX538" s="682"/>
      <c r="FXY538" s="682"/>
      <c r="FXZ538" s="682"/>
      <c r="FYA538" s="682"/>
      <c r="FYB538" s="682"/>
      <c r="FYC538" s="682"/>
      <c r="FYD538" s="682"/>
      <c r="FYE538" s="682"/>
      <c r="FYF538" s="682"/>
      <c r="FYG538" s="682"/>
      <c r="FYH538" s="682"/>
      <c r="FYI538" s="682"/>
      <c r="FYJ538" s="682"/>
      <c r="FYK538" s="682"/>
      <c r="FYL538" s="682"/>
      <c r="FYM538" s="682"/>
      <c r="FYN538" s="682"/>
      <c r="FYO538" s="682"/>
      <c r="FYP538" s="682"/>
      <c r="FYQ538" s="682"/>
      <c r="FYR538" s="682"/>
      <c r="FYS538" s="682"/>
      <c r="FYT538" s="682"/>
      <c r="FYU538" s="682"/>
      <c r="FYV538" s="682"/>
      <c r="FYW538" s="682"/>
      <c r="FYX538" s="682"/>
      <c r="FYY538" s="682"/>
      <c r="FYZ538" s="682"/>
      <c r="FZA538" s="682"/>
      <c r="FZB538" s="682"/>
      <c r="FZC538" s="682"/>
      <c r="FZD538" s="682"/>
      <c r="FZE538" s="682"/>
      <c r="FZF538" s="682"/>
      <c r="FZG538" s="682"/>
      <c r="FZH538" s="682"/>
      <c r="FZI538" s="682"/>
      <c r="FZJ538" s="682"/>
      <c r="FZK538" s="682"/>
      <c r="FZL538" s="682"/>
      <c r="FZM538" s="682"/>
      <c r="FZN538" s="682"/>
      <c r="FZO538" s="682"/>
      <c r="FZP538" s="682"/>
      <c r="FZQ538" s="682"/>
      <c r="FZR538" s="682"/>
      <c r="FZS538" s="682"/>
      <c r="FZT538" s="682"/>
      <c r="FZU538" s="682"/>
      <c r="FZV538" s="682"/>
      <c r="FZW538" s="682"/>
      <c r="FZX538" s="682"/>
      <c r="FZY538" s="682"/>
      <c r="FZZ538" s="682"/>
      <c r="GAA538" s="682"/>
      <c r="GAB538" s="682"/>
      <c r="GAC538" s="682"/>
      <c r="GAD538" s="682"/>
      <c r="GAE538" s="682"/>
      <c r="GAF538" s="682"/>
      <c r="GAG538" s="682"/>
      <c r="GAH538" s="682"/>
      <c r="GAI538" s="682"/>
      <c r="GAJ538" s="682"/>
      <c r="GAK538" s="682"/>
      <c r="GAL538" s="682"/>
      <c r="GAM538" s="682"/>
      <c r="GAN538" s="682"/>
      <c r="GAO538" s="682"/>
      <c r="GAP538" s="682"/>
      <c r="GAQ538" s="682"/>
      <c r="GAR538" s="682"/>
      <c r="GAS538" s="682"/>
      <c r="GAT538" s="682"/>
      <c r="GAU538" s="682"/>
      <c r="GAV538" s="682"/>
      <c r="GAW538" s="682"/>
      <c r="GAX538" s="682"/>
      <c r="GAY538" s="682"/>
      <c r="GAZ538" s="682"/>
      <c r="GBA538" s="682"/>
      <c r="GBB538" s="682"/>
      <c r="GBC538" s="682"/>
      <c r="GBD538" s="682"/>
      <c r="GBE538" s="682"/>
      <c r="GBF538" s="682"/>
      <c r="GBG538" s="682"/>
      <c r="GBH538" s="682"/>
      <c r="GBI538" s="682"/>
      <c r="GBJ538" s="682"/>
      <c r="GBK538" s="682"/>
      <c r="GBL538" s="682"/>
      <c r="GBM538" s="682"/>
      <c r="GBN538" s="682"/>
      <c r="GBO538" s="682"/>
      <c r="GBP538" s="682"/>
      <c r="GBQ538" s="682"/>
      <c r="GBR538" s="682"/>
      <c r="GBS538" s="682"/>
      <c r="GBT538" s="682"/>
      <c r="GBU538" s="682"/>
      <c r="GBV538" s="682"/>
      <c r="GBW538" s="682"/>
      <c r="GBX538" s="682"/>
      <c r="GBY538" s="682"/>
      <c r="GBZ538" s="682"/>
      <c r="GCA538" s="682"/>
      <c r="GCB538" s="682"/>
      <c r="GCC538" s="682"/>
      <c r="GCD538" s="682"/>
      <c r="GCE538" s="682"/>
      <c r="GCF538" s="682"/>
      <c r="GCG538" s="682"/>
      <c r="GCH538" s="682"/>
      <c r="GCI538" s="682"/>
      <c r="GCJ538" s="682"/>
      <c r="GCK538" s="682"/>
      <c r="GCL538" s="682"/>
      <c r="GCM538" s="682"/>
      <c r="GCN538" s="682"/>
      <c r="GCO538" s="682"/>
      <c r="GCP538" s="682"/>
      <c r="GCQ538" s="682"/>
      <c r="GCR538" s="682"/>
      <c r="GCS538" s="682"/>
      <c r="GCT538" s="682"/>
      <c r="GCU538" s="682"/>
      <c r="GCV538" s="682"/>
      <c r="GCW538" s="682"/>
      <c r="GCX538" s="682"/>
      <c r="GCY538" s="682"/>
      <c r="GCZ538" s="682"/>
      <c r="GDA538" s="682"/>
      <c r="GDB538" s="682"/>
      <c r="GDC538" s="682"/>
      <c r="GDD538" s="682"/>
      <c r="GDE538" s="682"/>
      <c r="GDF538" s="682"/>
      <c r="GDG538" s="682"/>
      <c r="GDH538" s="682"/>
      <c r="GDI538" s="682"/>
      <c r="GDJ538" s="682"/>
      <c r="GDK538" s="682"/>
      <c r="GDL538" s="682"/>
      <c r="GDM538" s="682"/>
      <c r="GDN538" s="682"/>
      <c r="GDO538" s="682"/>
      <c r="GDP538" s="682"/>
      <c r="GDQ538" s="682"/>
      <c r="GDR538" s="682"/>
      <c r="GDS538" s="682"/>
      <c r="GDT538" s="682"/>
      <c r="GDU538" s="682"/>
      <c r="GDV538" s="682"/>
      <c r="GDW538" s="682"/>
      <c r="GDX538" s="682"/>
      <c r="GDY538" s="682"/>
      <c r="GDZ538" s="682"/>
      <c r="GEA538" s="682"/>
      <c r="GEB538" s="682"/>
      <c r="GEC538" s="682"/>
      <c r="GED538" s="682"/>
      <c r="GEE538" s="682"/>
      <c r="GEF538" s="682"/>
      <c r="GEG538" s="682"/>
      <c r="GEH538" s="682"/>
      <c r="GEI538" s="682"/>
      <c r="GEJ538" s="682"/>
      <c r="GEK538" s="682"/>
      <c r="GEL538" s="682"/>
      <c r="GEM538" s="682"/>
      <c r="GEN538" s="682"/>
      <c r="GEO538" s="682"/>
      <c r="GEP538" s="682"/>
      <c r="GEQ538" s="682"/>
      <c r="GER538" s="682"/>
      <c r="GES538" s="682"/>
      <c r="GET538" s="682"/>
      <c r="GEU538" s="682"/>
      <c r="GEV538" s="682"/>
      <c r="GEW538" s="682"/>
      <c r="GEX538" s="682"/>
      <c r="GEY538" s="682"/>
      <c r="GEZ538" s="682"/>
      <c r="GFA538" s="682"/>
      <c r="GFB538" s="682"/>
      <c r="GFC538" s="682"/>
      <c r="GFD538" s="682"/>
      <c r="GFE538" s="682"/>
      <c r="GFF538" s="682"/>
      <c r="GFG538" s="682"/>
      <c r="GFH538" s="682"/>
      <c r="GFI538" s="682"/>
      <c r="GFJ538" s="682"/>
      <c r="GFK538" s="682"/>
      <c r="GFL538" s="682"/>
      <c r="GFM538" s="682"/>
      <c r="GFN538" s="682"/>
      <c r="GFO538" s="682"/>
      <c r="GFP538" s="682"/>
      <c r="GFQ538" s="682"/>
      <c r="GFR538" s="682"/>
      <c r="GFS538" s="682"/>
      <c r="GFT538" s="682"/>
      <c r="GFU538" s="682"/>
      <c r="GFV538" s="682"/>
      <c r="GFW538" s="682"/>
      <c r="GFX538" s="682"/>
      <c r="GFY538" s="682"/>
      <c r="GFZ538" s="682"/>
      <c r="GGA538" s="682"/>
      <c r="GGB538" s="682"/>
      <c r="GGC538" s="682"/>
      <c r="GGD538" s="682"/>
      <c r="GGE538" s="682"/>
      <c r="GGF538" s="682"/>
      <c r="GGG538" s="682"/>
      <c r="GGH538" s="682"/>
      <c r="GGI538" s="682"/>
      <c r="GGJ538" s="682"/>
      <c r="GGK538" s="682"/>
      <c r="GGL538" s="682"/>
      <c r="GGM538" s="682"/>
      <c r="GGN538" s="682"/>
      <c r="GGO538" s="682"/>
      <c r="GGP538" s="682"/>
      <c r="GGQ538" s="682"/>
      <c r="GGR538" s="682"/>
      <c r="GGS538" s="682"/>
      <c r="GGT538" s="682"/>
      <c r="GGU538" s="682"/>
      <c r="GGV538" s="682"/>
      <c r="GGW538" s="682"/>
      <c r="GGX538" s="682"/>
      <c r="GGY538" s="682"/>
      <c r="GGZ538" s="682"/>
      <c r="GHA538" s="682"/>
      <c r="GHB538" s="682"/>
      <c r="GHC538" s="682"/>
      <c r="GHD538" s="682"/>
      <c r="GHE538" s="682"/>
      <c r="GHF538" s="682"/>
      <c r="GHG538" s="682"/>
      <c r="GHH538" s="682"/>
      <c r="GHI538" s="682"/>
      <c r="GHJ538" s="682"/>
      <c r="GHK538" s="682"/>
      <c r="GHL538" s="682"/>
      <c r="GHM538" s="682"/>
      <c r="GHN538" s="682"/>
      <c r="GHO538" s="682"/>
      <c r="GHP538" s="682"/>
      <c r="GHQ538" s="682"/>
      <c r="GHR538" s="682"/>
      <c r="GHS538" s="682"/>
      <c r="GHT538" s="682"/>
      <c r="GHU538" s="682"/>
      <c r="GHV538" s="682"/>
      <c r="GHW538" s="682"/>
      <c r="GHX538" s="682"/>
      <c r="GHY538" s="682"/>
      <c r="GHZ538" s="682"/>
      <c r="GIA538" s="682"/>
      <c r="GIB538" s="682"/>
      <c r="GIC538" s="682"/>
      <c r="GID538" s="682"/>
      <c r="GIE538" s="682"/>
      <c r="GIF538" s="682"/>
      <c r="GIG538" s="682"/>
      <c r="GIH538" s="682"/>
      <c r="GII538" s="682"/>
      <c r="GIJ538" s="682"/>
      <c r="GIK538" s="682"/>
      <c r="GIL538" s="682"/>
      <c r="GIM538" s="682"/>
      <c r="GIN538" s="682"/>
      <c r="GIO538" s="682"/>
      <c r="GIP538" s="682"/>
      <c r="GIQ538" s="682"/>
      <c r="GIR538" s="682"/>
      <c r="GIS538" s="682"/>
      <c r="GIT538" s="682"/>
      <c r="GIU538" s="682"/>
      <c r="GIV538" s="682"/>
      <c r="GIW538" s="682"/>
      <c r="GIX538" s="682"/>
      <c r="GIY538" s="682"/>
      <c r="GIZ538" s="682"/>
      <c r="GJA538" s="682"/>
      <c r="GJB538" s="682"/>
      <c r="GJC538" s="682"/>
      <c r="GJD538" s="682"/>
      <c r="GJE538" s="682"/>
      <c r="GJF538" s="682"/>
      <c r="GJG538" s="682"/>
      <c r="GJH538" s="682"/>
      <c r="GJI538" s="682"/>
      <c r="GJJ538" s="682"/>
      <c r="GJK538" s="682"/>
      <c r="GJL538" s="682"/>
      <c r="GJM538" s="682"/>
      <c r="GJN538" s="682"/>
      <c r="GJO538" s="682"/>
      <c r="GJP538" s="682"/>
      <c r="GJQ538" s="682"/>
      <c r="GJR538" s="682"/>
      <c r="GJS538" s="682"/>
      <c r="GJT538" s="682"/>
      <c r="GJU538" s="682"/>
      <c r="GJV538" s="682"/>
      <c r="GJW538" s="682"/>
      <c r="GJX538" s="682"/>
      <c r="GJY538" s="682"/>
      <c r="GJZ538" s="682"/>
      <c r="GKA538" s="682"/>
      <c r="GKB538" s="682"/>
      <c r="GKC538" s="682"/>
      <c r="GKD538" s="682"/>
      <c r="GKE538" s="682"/>
      <c r="GKF538" s="682"/>
      <c r="GKG538" s="682"/>
      <c r="GKH538" s="682"/>
      <c r="GKI538" s="682"/>
      <c r="GKJ538" s="682"/>
      <c r="GKK538" s="682"/>
      <c r="GKL538" s="682"/>
      <c r="GKM538" s="682"/>
      <c r="GKN538" s="682"/>
      <c r="GKO538" s="682"/>
      <c r="GKP538" s="682"/>
      <c r="GKQ538" s="682"/>
      <c r="GKR538" s="682"/>
      <c r="GKS538" s="682"/>
      <c r="GKT538" s="682"/>
      <c r="GKU538" s="682"/>
      <c r="GKV538" s="682"/>
      <c r="GKW538" s="682"/>
      <c r="GKX538" s="682"/>
      <c r="GKY538" s="682"/>
      <c r="GKZ538" s="682"/>
      <c r="GLA538" s="682"/>
      <c r="GLB538" s="682"/>
      <c r="GLC538" s="682"/>
      <c r="GLD538" s="682"/>
      <c r="GLE538" s="682"/>
      <c r="GLF538" s="682"/>
      <c r="GLG538" s="682"/>
      <c r="GLH538" s="682"/>
      <c r="GLI538" s="682"/>
      <c r="GLJ538" s="682"/>
      <c r="GLK538" s="682"/>
      <c r="GLL538" s="682"/>
      <c r="GLM538" s="682"/>
      <c r="GLN538" s="682"/>
      <c r="GLO538" s="682"/>
      <c r="GLP538" s="682"/>
      <c r="GLQ538" s="682"/>
      <c r="GLR538" s="682"/>
      <c r="GLS538" s="682"/>
      <c r="GLT538" s="682"/>
      <c r="GLU538" s="682"/>
      <c r="GLV538" s="682"/>
      <c r="GLW538" s="682"/>
      <c r="GLX538" s="682"/>
      <c r="GLY538" s="682"/>
      <c r="GLZ538" s="682"/>
      <c r="GMA538" s="682"/>
      <c r="GMB538" s="682"/>
      <c r="GMC538" s="682"/>
      <c r="GMD538" s="682"/>
      <c r="GME538" s="682"/>
      <c r="GMF538" s="682"/>
      <c r="GMG538" s="682"/>
      <c r="GMH538" s="682"/>
      <c r="GMI538" s="682"/>
      <c r="GMJ538" s="682"/>
      <c r="GMK538" s="682"/>
      <c r="GML538" s="682"/>
      <c r="GMM538" s="682"/>
      <c r="GMN538" s="682"/>
      <c r="GMO538" s="682"/>
      <c r="GMP538" s="682"/>
      <c r="GMQ538" s="682"/>
      <c r="GMR538" s="682"/>
      <c r="GMS538" s="682"/>
      <c r="GMT538" s="682"/>
      <c r="GMU538" s="682"/>
      <c r="GMV538" s="682"/>
      <c r="GMW538" s="682"/>
      <c r="GMX538" s="682"/>
      <c r="GMY538" s="682"/>
      <c r="GMZ538" s="682"/>
      <c r="GNA538" s="682"/>
      <c r="GNB538" s="682"/>
      <c r="GNC538" s="682"/>
      <c r="GND538" s="682"/>
      <c r="GNE538" s="682"/>
      <c r="GNF538" s="682"/>
      <c r="GNG538" s="682"/>
      <c r="GNH538" s="682"/>
      <c r="GNI538" s="682"/>
      <c r="GNJ538" s="682"/>
      <c r="GNK538" s="682"/>
      <c r="GNL538" s="682"/>
      <c r="GNM538" s="682"/>
      <c r="GNN538" s="682"/>
      <c r="GNO538" s="682"/>
      <c r="GNP538" s="682"/>
      <c r="GNQ538" s="682"/>
      <c r="GNR538" s="682"/>
      <c r="GNS538" s="682"/>
      <c r="GNT538" s="682"/>
      <c r="GNU538" s="682"/>
      <c r="GNV538" s="682"/>
      <c r="GNW538" s="682"/>
      <c r="GNX538" s="682"/>
      <c r="GNY538" s="682"/>
      <c r="GNZ538" s="682"/>
      <c r="GOA538" s="682"/>
      <c r="GOB538" s="682"/>
      <c r="GOC538" s="682"/>
      <c r="GOD538" s="682"/>
      <c r="GOE538" s="682"/>
      <c r="GOF538" s="682"/>
      <c r="GOG538" s="682"/>
      <c r="GOH538" s="682"/>
      <c r="GOI538" s="682"/>
      <c r="GOJ538" s="682"/>
      <c r="GOK538" s="682"/>
      <c r="GOL538" s="682"/>
      <c r="GOM538" s="682"/>
      <c r="GON538" s="682"/>
      <c r="GOO538" s="682"/>
      <c r="GOP538" s="682"/>
      <c r="GOQ538" s="682"/>
      <c r="GOR538" s="682"/>
      <c r="GOS538" s="682"/>
      <c r="GOT538" s="682"/>
      <c r="GOU538" s="682"/>
      <c r="GOV538" s="682"/>
      <c r="GOW538" s="682"/>
      <c r="GOX538" s="682"/>
      <c r="GOY538" s="682"/>
      <c r="GOZ538" s="682"/>
      <c r="GPA538" s="682"/>
      <c r="GPB538" s="682"/>
      <c r="GPC538" s="682"/>
      <c r="GPD538" s="682"/>
      <c r="GPE538" s="682"/>
      <c r="GPF538" s="682"/>
      <c r="GPG538" s="682"/>
      <c r="GPH538" s="682"/>
      <c r="GPI538" s="682"/>
      <c r="GPJ538" s="682"/>
      <c r="GPK538" s="682"/>
      <c r="GPL538" s="682"/>
      <c r="GPM538" s="682"/>
      <c r="GPN538" s="682"/>
      <c r="GPO538" s="682"/>
      <c r="GPP538" s="682"/>
      <c r="GPQ538" s="682"/>
      <c r="GPR538" s="682"/>
      <c r="GPS538" s="682"/>
      <c r="GPT538" s="682"/>
      <c r="GPU538" s="682"/>
      <c r="GPV538" s="682"/>
      <c r="GPW538" s="682"/>
      <c r="GPX538" s="682"/>
      <c r="GPY538" s="682"/>
      <c r="GPZ538" s="682"/>
      <c r="GQA538" s="682"/>
      <c r="GQB538" s="682"/>
      <c r="GQC538" s="682"/>
      <c r="GQD538" s="682"/>
      <c r="GQE538" s="682"/>
      <c r="GQF538" s="682"/>
      <c r="GQG538" s="682"/>
      <c r="GQH538" s="682"/>
      <c r="GQI538" s="682"/>
      <c r="GQJ538" s="682"/>
      <c r="GQK538" s="682"/>
      <c r="GQL538" s="682"/>
      <c r="GQM538" s="682"/>
      <c r="GQN538" s="682"/>
      <c r="GQO538" s="682"/>
      <c r="GQP538" s="682"/>
      <c r="GQQ538" s="682"/>
      <c r="GQR538" s="682"/>
      <c r="GQS538" s="682"/>
      <c r="GQT538" s="682"/>
      <c r="GQU538" s="682"/>
      <c r="GQV538" s="682"/>
      <c r="GQW538" s="682"/>
      <c r="GQX538" s="682"/>
      <c r="GQY538" s="682"/>
      <c r="GQZ538" s="682"/>
      <c r="GRA538" s="682"/>
      <c r="GRB538" s="682"/>
      <c r="GRC538" s="682"/>
      <c r="GRD538" s="682"/>
      <c r="GRE538" s="682"/>
      <c r="GRF538" s="682"/>
      <c r="GRG538" s="682"/>
      <c r="GRH538" s="682"/>
      <c r="GRI538" s="682"/>
      <c r="GRJ538" s="682"/>
      <c r="GRK538" s="682"/>
      <c r="GRL538" s="682"/>
      <c r="GRM538" s="682"/>
      <c r="GRN538" s="682"/>
      <c r="GRO538" s="682"/>
      <c r="GRP538" s="682"/>
      <c r="GRQ538" s="682"/>
      <c r="GRR538" s="682"/>
      <c r="GRS538" s="682"/>
      <c r="GRT538" s="682"/>
      <c r="GRU538" s="682"/>
      <c r="GRV538" s="682"/>
      <c r="GRW538" s="682"/>
      <c r="GRX538" s="682"/>
      <c r="GRY538" s="682"/>
      <c r="GRZ538" s="682"/>
      <c r="GSA538" s="682"/>
      <c r="GSB538" s="682"/>
      <c r="GSC538" s="682"/>
      <c r="GSD538" s="682"/>
      <c r="GSE538" s="682"/>
      <c r="GSF538" s="682"/>
      <c r="GSG538" s="682"/>
      <c r="GSH538" s="682"/>
      <c r="GSI538" s="682"/>
      <c r="GSJ538" s="682"/>
      <c r="GSK538" s="682"/>
      <c r="GSL538" s="682"/>
      <c r="GSM538" s="682"/>
      <c r="GSN538" s="682"/>
      <c r="GSO538" s="682"/>
      <c r="GSP538" s="682"/>
      <c r="GSQ538" s="682"/>
      <c r="GSR538" s="682"/>
      <c r="GSS538" s="682"/>
      <c r="GST538" s="682"/>
      <c r="GSU538" s="682"/>
      <c r="GSV538" s="682"/>
      <c r="GSW538" s="682"/>
      <c r="GSX538" s="682"/>
      <c r="GSY538" s="682"/>
      <c r="GSZ538" s="682"/>
      <c r="GTA538" s="682"/>
      <c r="GTB538" s="682"/>
      <c r="GTC538" s="682"/>
      <c r="GTD538" s="682"/>
      <c r="GTE538" s="682"/>
      <c r="GTF538" s="682"/>
      <c r="GTG538" s="682"/>
      <c r="GTH538" s="682"/>
      <c r="GTI538" s="682"/>
      <c r="GTJ538" s="682"/>
      <c r="GTK538" s="682"/>
      <c r="GTL538" s="682"/>
      <c r="GTM538" s="682"/>
      <c r="GTN538" s="682"/>
      <c r="GTO538" s="682"/>
      <c r="GTP538" s="682"/>
      <c r="GTQ538" s="682"/>
      <c r="GTR538" s="682"/>
      <c r="GTS538" s="682"/>
      <c r="GTT538" s="682"/>
      <c r="GTU538" s="682"/>
      <c r="GTV538" s="682"/>
      <c r="GTW538" s="682"/>
      <c r="GTX538" s="682"/>
      <c r="GTY538" s="682"/>
      <c r="GTZ538" s="682"/>
      <c r="GUA538" s="682"/>
      <c r="GUB538" s="682"/>
      <c r="GUC538" s="682"/>
      <c r="GUD538" s="682"/>
      <c r="GUE538" s="682"/>
      <c r="GUF538" s="682"/>
      <c r="GUG538" s="682"/>
      <c r="GUH538" s="682"/>
      <c r="GUI538" s="682"/>
      <c r="GUJ538" s="682"/>
      <c r="GUK538" s="682"/>
      <c r="GUL538" s="682"/>
      <c r="GUM538" s="682"/>
      <c r="GUN538" s="682"/>
      <c r="GUO538" s="682"/>
      <c r="GUP538" s="682"/>
      <c r="GUQ538" s="682"/>
      <c r="GUR538" s="682"/>
      <c r="GUS538" s="682"/>
      <c r="GUT538" s="682"/>
      <c r="GUU538" s="682"/>
      <c r="GUV538" s="682"/>
      <c r="GUW538" s="682"/>
      <c r="GUX538" s="682"/>
      <c r="GUY538" s="682"/>
      <c r="GUZ538" s="682"/>
      <c r="GVA538" s="682"/>
      <c r="GVB538" s="682"/>
      <c r="GVC538" s="682"/>
      <c r="GVD538" s="682"/>
      <c r="GVE538" s="682"/>
      <c r="GVF538" s="682"/>
      <c r="GVG538" s="682"/>
      <c r="GVH538" s="682"/>
      <c r="GVI538" s="682"/>
      <c r="GVJ538" s="682"/>
      <c r="GVK538" s="682"/>
      <c r="GVL538" s="682"/>
      <c r="GVM538" s="682"/>
      <c r="GVN538" s="682"/>
      <c r="GVO538" s="682"/>
      <c r="GVP538" s="682"/>
      <c r="GVQ538" s="682"/>
      <c r="GVR538" s="682"/>
      <c r="GVS538" s="682"/>
      <c r="GVT538" s="682"/>
      <c r="GVU538" s="682"/>
      <c r="GVV538" s="682"/>
      <c r="GVW538" s="682"/>
      <c r="GVX538" s="682"/>
      <c r="GVY538" s="682"/>
      <c r="GVZ538" s="682"/>
      <c r="GWA538" s="682"/>
      <c r="GWB538" s="682"/>
      <c r="GWC538" s="682"/>
      <c r="GWD538" s="682"/>
      <c r="GWE538" s="682"/>
      <c r="GWF538" s="682"/>
      <c r="GWG538" s="682"/>
      <c r="GWH538" s="682"/>
      <c r="GWI538" s="682"/>
      <c r="GWJ538" s="682"/>
      <c r="GWK538" s="682"/>
      <c r="GWL538" s="682"/>
      <c r="GWM538" s="682"/>
      <c r="GWN538" s="682"/>
      <c r="GWO538" s="682"/>
      <c r="GWP538" s="682"/>
      <c r="GWQ538" s="682"/>
      <c r="GWR538" s="682"/>
      <c r="GWS538" s="682"/>
      <c r="GWT538" s="682"/>
      <c r="GWU538" s="682"/>
      <c r="GWV538" s="682"/>
      <c r="GWW538" s="682"/>
      <c r="GWX538" s="682"/>
      <c r="GWY538" s="682"/>
      <c r="GWZ538" s="682"/>
      <c r="GXA538" s="682"/>
      <c r="GXB538" s="682"/>
      <c r="GXC538" s="682"/>
      <c r="GXD538" s="682"/>
      <c r="GXE538" s="682"/>
      <c r="GXF538" s="682"/>
      <c r="GXG538" s="682"/>
      <c r="GXH538" s="682"/>
      <c r="GXI538" s="682"/>
      <c r="GXJ538" s="682"/>
      <c r="GXK538" s="682"/>
      <c r="GXL538" s="682"/>
      <c r="GXM538" s="682"/>
      <c r="GXN538" s="682"/>
      <c r="GXO538" s="682"/>
      <c r="GXP538" s="682"/>
      <c r="GXQ538" s="682"/>
      <c r="GXR538" s="682"/>
      <c r="GXS538" s="682"/>
      <c r="GXT538" s="682"/>
      <c r="GXU538" s="682"/>
      <c r="GXV538" s="682"/>
      <c r="GXW538" s="682"/>
      <c r="GXX538" s="682"/>
      <c r="GXY538" s="682"/>
      <c r="GXZ538" s="682"/>
      <c r="GYA538" s="682"/>
      <c r="GYB538" s="682"/>
      <c r="GYC538" s="682"/>
      <c r="GYD538" s="682"/>
      <c r="GYE538" s="682"/>
      <c r="GYF538" s="682"/>
      <c r="GYG538" s="682"/>
      <c r="GYH538" s="682"/>
      <c r="GYI538" s="682"/>
      <c r="GYJ538" s="682"/>
      <c r="GYK538" s="682"/>
      <c r="GYL538" s="682"/>
      <c r="GYM538" s="682"/>
      <c r="GYN538" s="682"/>
      <c r="GYO538" s="682"/>
      <c r="GYP538" s="682"/>
      <c r="GYQ538" s="682"/>
      <c r="GYR538" s="682"/>
      <c r="GYS538" s="682"/>
      <c r="GYT538" s="682"/>
      <c r="GYU538" s="682"/>
      <c r="GYV538" s="682"/>
      <c r="GYW538" s="682"/>
      <c r="GYX538" s="682"/>
      <c r="GYY538" s="682"/>
      <c r="GYZ538" s="682"/>
      <c r="GZA538" s="682"/>
      <c r="GZB538" s="682"/>
      <c r="GZC538" s="682"/>
      <c r="GZD538" s="682"/>
      <c r="GZE538" s="682"/>
      <c r="GZF538" s="682"/>
      <c r="GZG538" s="682"/>
      <c r="GZH538" s="682"/>
      <c r="GZI538" s="682"/>
      <c r="GZJ538" s="682"/>
      <c r="GZK538" s="682"/>
      <c r="GZL538" s="682"/>
      <c r="GZM538" s="682"/>
      <c r="GZN538" s="682"/>
      <c r="GZO538" s="682"/>
      <c r="GZP538" s="682"/>
      <c r="GZQ538" s="682"/>
      <c r="GZR538" s="682"/>
      <c r="GZS538" s="682"/>
      <c r="GZT538" s="682"/>
      <c r="GZU538" s="682"/>
      <c r="GZV538" s="682"/>
      <c r="GZW538" s="682"/>
      <c r="GZX538" s="682"/>
      <c r="GZY538" s="682"/>
      <c r="GZZ538" s="682"/>
      <c r="HAA538" s="682"/>
      <c r="HAB538" s="682"/>
      <c r="HAC538" s="682"/>
      <c r="HAD538" s="682"/>
      <c r="HAE538" s="682"/>
      <c r="HAF538" s="682"/>
      <c r="HAG538" s="682"/>
      <c r="HAH538" s="682"/>
      <c r="HAI538" s="682"/>
      <c r="HAJ538" s="682"/>
      <c r="HAK538" s="682"/>
      <c r="HAL538" s="682"/>
      <c r="HAM538" s="682"/>
      <c r="HAN538" s="682"/>
      <c r="HAO538" s="682"/>
      <c r="HAP538" s="682"/>
      <c r="HAQ538" s="682"/>
      <c r="HAR538" s="682"/>
      <c r="HAS538" s="682"/>
      <c r="HAT538" s="682"/>
      <c r="HAU538" s="682"/>
      <c r="HAV538" s="682"/>
      <c r="HAW538" s="682"/>
      <c r="HAX538" s="682"/>
      <c r="HAY538" s="682"/>
      <c r="HAZ538" s="682"/>
      <c r="HBA538" s="682"/>
      <c r="HBB538" s="682"/>
      <c r="HBC538" s="682"/>
      <c r="HBD538" s="682"/>
      <c r="HBE538" s="682"/>
      <c r="HBF538" s="682"/>
      <c r="HBG538" s="682"/>
      <c r="HBH538" s="682"/>
      <c r="HBI538" s="682"/>
      <c r="HBJ538" s="682"/>
      <c r="HBK538" s="682"/>
      <c r="HBL538" s="682"/>
      <c r="HBM538" s="682"/>
      <c r="HBN538" s="682"/>
      <c r="HBO538" s="682"/>
      <c r="HBP538" s="682"/>
      <c r="HBQ538" s="682"/>
      <c r="HBR538" s="682"/>
      <c r="HBS538" s="682"/>
      <c r="HBT538" s="682"/>
      <c r="HBU538" s="682"/>
      <c r="HBV538" s="682"/>
      <c r="HBW538" s="682"/>
      <c r="HBX538" s="682"/>
      <c r="HBY538" s="682"/>
      <c r="HBZ538" s="682"/>
      <c r="HCA538" s="682"/>
      <c r="HCB538" s="682"/>
      <c r="HCC538" s="682"/>
      <c r="HCD538" s="682"/>
      <c r="HCE538" s="682"/>
      <c r="HCF538" s="682"/>
      <c r="HCG538" s="682"/>
      <c r="HCH538" s="682"/>
      <c r="HCI538" s="682"/>
      <c r="HCJ538" s="682"/>
      <c r="HCK538" s="682"/>
      <c r="HCL538" s="682"/>
      <c r="HCM538" s="682"/>
      <c r="HCN538" s="682"/>
      <c r="HCO538" s="682"/>
      <c r="HCP538" s="682"/>
      <c r="HCQ538" s="682"/>
      <c r="HCR538" s="682"/>
      <c r="HCS538" s="682"/>
      <c r="HCT538" s="682"/>
      <c r="HCU538" s="682"/>
      <c r="HCV538" s="682"/>
      <c r="HCW538" s="682"/>
      <c r="HCX538" s="682"/>
      <c r="HCY538" s="682"/>
      <c r="HCZ538" s="682"/>
      <c r="HDA538" s="682"/>
      <c r="HDB538" s="682"/>
      <c r="HDC538" s="682"/>
      <c r="HDD538" s="682"/>
      <c r="HDE538" s="682"/>
      <c r="HDF538" s="682"/>
      <c r="HDG538" s="682"/>
      <c r="HDH538" s="682"/>
      <c r="HDI538" s="682"/>
      <c r="HDJ538" s="682"/>
      <c r="HDK538" s="682"/>
      <c r="HDL538" s="682"/>
      <c r="HDM538" s="682"/>
      <c r="HDN538" s="682"/>
      <c r="HDO538" s="682"/>
      <c r="HDP538" s="682"/>
      <c r="HDQ538" s="682"/>
      <c r="HDR538" s="682"/>
      <c r="HDS538" s="682"/>
      <c r="HDT538" s="682"/>
      <c r="HDU538" s="682"/>
      <c r="HDV538" s="682"/>
      <c r="HDW538" s="682"/>
      <c r="HDX538" s="682"/>
      <c r="HDY538" s="682"/>
      <c r="HDZ538" s="682"/>
      <c r="HEA538" s="682"/>
      <c r="HEB538" s="682"/>
      <c r="HEC538" s="682"/>
      <c r="HED538" s="682"/>
      <c r="HEE538" s="682"/>
      <c r="HEF538" s="682"/>
      <c r="HEG538" s="682"/>
      <c r="HEH538" s="682"/>
      <c r="HEI538" s="682"/>
      <c r="HEJ538" s="682"/>
      <c r="HEK538" s="682"/>
      <c r="HEL538" s="682"/>
      <c r="HEM538" s="682"/>
      <c r="HEN538" s="682"/>
      <c r="HEO538" s="682"/>
      <c r="HEP538" s="682"/>
      <c r="HEQ538" s="682"/>
      <c r="HER538" s="682"/>
      <c r="HES538" s="682"/>
      <c r="HET538" s="682"/>
      <c r="HEU538" s="682"/>
      <c r="HEV538" s="682"/>
      <c r="HEW538" s="682"/>
      <c r="HEX538" s="682"/>
      <c r="HEY538" s="682"/>
      <c r="HEZ538" s="682"/>
      <c r="HFA538" s="682"/>
      <c r="HFB538" s="682"/>
      <c r="HFC538" s="682"/>
      <c r="HFD538" s="682"/>
      <c r="HFE538" s="682"/>
      <c r="HFF538" s="682"/>
      <c r="HFG538" s="682"/>
      <c r="HFH538" s="682"/>
      <c r="HFI538" s="682"/>
      <c r="HFJ538" s="682"/>
      <c r="HFK538" s="682"/>
      <c r="HFL538" s="682"/>
      <c r="HFM538" s="682"/>
      <c r="HFN538" s="682"/>
      <c r="HFO538" s="682"/>
      <c r="HFP538" s="682"/>
      <c r="HFQ538" s="682"/>
      <c r="HFR538" s="682"/>
      <c r="HFS538" s="682"/>
      <c r="HFT538" s="682"/>
      <c r="HFU538" s="682"/>
      <c r="HFV538" s="682"/>
      <c r="HFW538" s="682"/>
      <c r="HFX538" s="682"/>
      <c r="HFY538" s="682"/>
      <c r="HFZ538" s="682"/>
      <c r="HGA538" s="682"/>
      <c r="HGB538" s="682"/>
      <c r="HGC538" s="682"/>
      <c r="HGD538" s="682"/>
      <c r="HGE538" s="682"/>
      <c r="HGF538" s="682"/>
      <c r="HGG538" s="682"/>
      <c r="HGH538" s="682"/>
      <c r="HGI538" s="682"/>
      <c r="HGJ538" s="682"/>
      <c r="HGK538" s="682"/>
      <c r="HGL538" s="682"/>
      <c r="HGM538" s="682"/>
      <c r="HGN538" s="682"/>
      <c r="HGO538" s="682"/>
      <c r="HGP538" s="682"/>
      <c r="HGQ538" s="682"/>
      <c r="HGR538" s="682"/>
      <c r="HGS538" s="682"/>
      <c r="HGT538" s="682"/>
      <c r="HGU538" s="682"/>
      <c r="HGV538" s="682"/>
      <c r="HGW538" s="682"/>
      <c r="HGX538" s="682"/>
      <c r="HGY538" s="682"/>
      <c r="HGZ538" s="682"/>
      <c r="HHA538" s="682"/>
      <c r="HHB538" s="682"/>
      <c r="HHC538" s="682"/>
      <c r="HHD538" s="682"/>
      <c r="HHE538" s="682"/>
      <c r="HHF538" s="682"/>
      <c r="HHG538" s="682"/>
      <c r="HHH538" s="682"/>
      <c r="HHI538" s="682"/>
      <c r="HHJ538" s="682"/>
      <c r="HHK538" s="682"/>
      <c r="HHL538" s="682"/>
      <c r="HHM538" s="682"/>
      <c r="HHN538" s="682"/>
      <c r="HHO538" s="682"/>
      <c r="HHP538" s="682"/>
      <c r="HHQ538" s="682"/>
      <c r="HHR538" s="682"/>
      <c r="HHS538" s="682"/>
      <c r="HHT538" s="682"/>
      <c r="HHU538" s="682"/>
      <c r="HHV538" s="682"/>
      <c r="HHW538" s="682"/>
      <c r="HHX538" s="682"/>
      <c r="HHY538" s="682"/>
      <c r="HHZ538" s="682"/>
      <c r="HIA538" s="682"/>
      <c r="HIB538" s="682"/>
      <c r="HIC538" s="682"/>
      <c r="HID538" s="682"/>
      <c r="HIE538" s="682"/>
      <c r="HIF538" s="682"/>
      <c r="HIG538" s="682"/>
      <c r="HIH538" s="682"/>
      <c r="HII538" s="682"/>
      <c r="HIJ538" s="682"/>
      <c r="HIK538" s="682"/>
      <c r="HIL538" s="682"/>
      <c r="HIM538" s="682"/>
      <c r="HIN538" s="682"/>
      <c r="HIO538" s="682"/>
      <c r="HIP538" s="682"/>
      <c r="HIQ538" s="682"/>
      <c r="HIR538" s="682"/>
      <c r="HIS538" s="682"/>
      <c r="HIT538" s="682"/>
      <c r="HIU538" s="682"/>
      <c r="HIV538" s="682"/>
      <c r="HIW538" s="682"/>
      <c r="HIX538" s="682"/>
      <c r="HIY538" s="682"/>
      <c r="HIZ538" s="682"/>
      <c r="HJA538" s="682"/>
      <c r="HJB538" s="682"/>
      <c r="HJC538" s="682"/>
      <c r="HJD538" s="682"/>
      <c r="HJE538" s="682"/>
      <c r="HJF538" s="682"/>
      <c r="HJG538" s="682"/>
      <c r="HJH538" s="682"/>
      <c r="HJI538" s="682"/>
      <c r="HJJ538" s="682"/>
      <c r="HJK538" s="682"/>
      <c r="HJL538" s="682"/>
      <c r="HJM538" s="682"/>
      <c r="HJN538" s="682"/>
      <c r="HJO538" s="682"/>
      <c r="HJP538" s="682"/>
      <c r="HJQ538" s="682"/>
      <c r="HJR538" s="682"/>
      <c r="HJS538" s="682"/>
      <c r="HJT538" s="682"/>
      <c r="HJU538" s="682"/>
      <c r="HJV538" s="682"/>
      <c r="HJW538" s="682"/>
      <c r="HJX538" s="682"/>
      <c r="HJY538" s="682"/>
      <c r="HJZ538" s="682"/>
      <c r="HKA538" s="682"/>
      <c r="HKB538" s="682"/>
      <c r="HKC538" s="682"/>
      <c r="HKD538" s="682"/>
      <c r="HKE538" s="682"/>
      <c r="HKF538" s="682"/>
      <c r="HKG538" s="682"/>
      <c r="HKH538" s="682"/>
      <c r="HKI538" s="682"/>
      <c r="HKJ538" s="682"/>
      <c r="HKK538" s="682"/>
      <c r="HKL538" s="682"/>
      <c r="HKM538" s="682"/>
      <c r="HKN538" s="682"/>
      <c r="HKO538" s="682"/>
      <c r="HKP538" s="682"/>
      <c r="HKQ538" s="682"/>
      <c r="HKR538" s="682"/>
      <c r="HKS538" s="682"/>
      <c r="HKT538" s="682"/>
      <c r="HKU538" s="682"/>
      <c r="HKV538" s="682"/>
      <c r="HKW538" s="682"/>
      <c r="HKX538" s="682"/>
      <c r="HKY538" s="682"/>
      <c r="HKZ538" s="682"/>
      <c r="HLA538" s="682"/>
      <c r="HLB538" s="682"/>
      <c r="HLC538" s="682"/>
      <c r="HLD538" s="682"/>
      <c r="HLE538" s="682"/>
      <c r="HLF538" s="682"/>
      <c r="HLG538" s="682"/>
      <c r="HLH538" s="682"/>
      <c r="HLI538" s="682"/>
      <c r="HLJ538" s="682"/>
      <c r="HLK538" s="682"/>
      <c r="HLL538" s="682"/>
      <c r="HLM538" s="682"/>
      <c r="HLN538" s="682"/>
      <c r="HLO538" s="682"/>
      <c r="HLP538" s="682"/>
      <c r="HLQ538" s="682"/>
      <c r="HLR538" s="682"/>
      <c r="HLS538" s="682"/>
      <c r="HLT538" s="682"/>
      <c r="HLU538" s="682"/>
      <c r="HLV538" s="682"/>
      <c r="HLW538" s="682"/>
      <c r="HLX538" s="682"/>
      <c r="HLY538" s="682"/>
      <c r="HLZ538" s="682"/>
      <c r="HMA538" s="682"/>
      <c r="HMB538" s="682"/>
      <c r="HMC538" s="682"/>
      <c r="HMD538" s="682"/>
      <c r="HME538" s="682"/>
      <c r="HMF538" s="682"/>
      <c r="HMG538" s="682"/>
      <c r="HMH538" s="682"/>
      <c r="HMI538" s="682"/>
      <c r="HMJ538" s="682"/>
      <c r="HMK538" s="682"/>
      <c r="HML538" s="682"/>
      <c r="HMM538" s="682"/>
      <c r="HMN538" s="682"/>
      <c r="HMO538" s="682"/>
      <c r="HMP538" s="682"/>
      <c r="HMQ538" s="682"/>
      <c r="HMR538" s="682"/>
      <c r="HMS538" s="682"/>
      <c r="HMT538" s="682"/>
      <c r="HMU538" s="682"/>
      <c r="HMV538" s="682"/>
      <c r="HMW538" s="682"/>
      <c r="HMX538" s="682"/>
      <c r="HMY538" s="682"/>
      <c r="HMZ538" s="682"/>
      <c r="HNA538" s="682"/>
      <c r="HNB538" s="682"/>
      <c r="HNC538" s="682"/>
      <c r="HND538" s="682"/>
      <c r="HNE538" s="682"/>
      <c r="HNF538" s="682"/>
      <c r="HNG538" s="682"/>
      <c r="HNH538" s="682"/>
      <c r="HNI538" s="682"/>
      <c r="HNJ538" s="682"/>
      <c r="HNK538" s="682"/>
      <c r="HNL538" s="682"/>
      <c r="HNM538" s="682"/>
      <c r="HNN538" s="682"/>
      <c r="HNO538" s="682"/>
      <c r="HNP538" s="682"/>
      <c r="HNQ538" s="682"/>
      <c r="HNR538" s="682"/>
      <c r="HNS538" s="682"/>
      <c r="HNT538" s="682"/>
      <c r="HNU538" s="682"/>
      <c r="HNV538" s="682"/>
      <c r="HNW538" s="682"/>
      <c r="HNX538" s="682"/>
      <c r="HNY538" s="682"/>
      <c r="HNZ538" s="682"/>
      <c r="HOA538" s="682"/>
      <c r="HOB538" s="682"/>
      <c r="HOC538" s="682"/>
      <c r="HOD538" s="682"/>
      <c r="HOE538" s="682"/>
      <c r="HOF538" s="682"/>
      <c r="HOG538" s="682"/>
      <c r="HOH538" s="682"/>
      <c r="HOI538" s="682"/>
      <c r="HOJ538" s="682"/>
      <c r="HOK538" s="682"/>
      <c r="HOL538" s="682"/>
      <c r="HOM538" s="682"/>
      <c r="HON538" s="682"/>
      <c r="HOO538" s="682"/>
      <c r="HOP538" s="682"/>
      <c r="HOQ538" s="682"/>
      <c r="HOR538" s="682"/>
      <c r="HOS538" s="682"/>
      <c r="HOT538" s="682"/>
      <c r="HOU538" s="682"/>
      <c r="HOV538" s="682"/>
      <c r="HOW538" s="682"/>
      <c r="HOX538" s="682"/>
      <c r="HOY538" s="682"/>
      <c r="HOZ538" s="682"/>
      <c r="HPA538" s="682"/>
      <c r="HPB538" s="682"/>
      <c r="HPC538" s="682"/>
      <c r="HPD538" s="682"/>
      <c r="HPE538" s="682"/>
      <c r="HPF538" s="682"/>
      <c r="HPG538" s="682"/>
      <c r="HPH538" s="682"/>
      <c r="HPI538" s="682"/>
      <c r="HPJ538" s="682"/>
      <c r="HPK538" s="682"/>
      <c r="HPL538" s="682"/>
      <c r="HPM538" s="682"/>
      <c r="HPN538" s="682"/>
      <c r="HPO538" s="682"/>
      <c r="HPP538" s="682"/>
      <c r="HPQ538" s="682"/>
      <c r="HPR538" s="682"/>
      <c r="HPS538" s="682"/>
      <c r="HPT538" s="682"/>
      <c r="HPU538" s="682"/>
      <c r="HPV538" s="682"/>
      <c r="HPW538" s="682"/>
      <c r="HPX538" s="682"/>
      <c r="HPY538" s="682"/>
      <c r="HPZ538" s="682"/>
      <c r="HQA538" s="682"/>
      <c r="HQB538" s="682"/>
      <c r="HQC538" s="682"/>
      <c r="HQD538" s="682"/>
      <c r="HQE538" s="682"/>
      <c r="HQF538" s="682"/>
      <c r="HQG538" s="682"/>
      <c r="HQH538" s="682"/>
      <c r="HQI538" s="682"/>
      <c r="HQJ538" s="682"/>
      <c r="HQK538" s="682"/>
      <c r="HQL538" s="682"/>
      <c r="HQM538" s="682"/>
      <c r="HQN538" s="682"/>
      <c r="HQO538" s="682"/>
      <c r="HQP538" s="682"/>
      <c r="HQQ538" s="682"/>
      <c r="HQR538" s="682"/>
      <c r="HQS538" s="682"/>
      <c r="HQT538" s="682"/>
      <c r="HQU538" s="682"/>
      <c r="HQV538" s="682"/>
      <c r="HQW538" s="682"/>
      <c r="HQX538" s="682"/>
      <c r="HQY538" s="682"/>
      <c r="HQZ538" s="682"/>
      <c r="HRA538" s="682"/>
      <c r="HRB538" s="682"/>
      <c r="HRC538" s="682"/>
      <c r="HRD538" s="682"/>
      <c r="HRE538" s="682"/>
      <c r="HRF538" s="682"/>
      <c r="HRG538" s="682"/>
      <c r="HRH538" s="682"/>
      <c r="HRI538" s="682"/>
      <c r="HRJ538" s="682"/>
      <c r="HRK538" s="682"/>
      <c r="HRL538" s="682"/>
      <c r="HRM538" s="682"/>
      <c r="HRN538" s="682"/>
      <c r="HRO538" s="682"/>
      <c r="HRP538" s="682"/>
      <c r="HRQ538" s="682"/>
      <c r="HRR538" s="682"/>
      <c r="HRS538" s="682"/>
      <c r="HRT538" s="682"/>
      <c r="HRU538" s="682"/>
      <c r="HRV538" s="682"/>
      <c r="HRW538" s="682"/>
      <c r="HRX538" s="682"/>
      <c r="HRY538" s="682"/>
      <c r="HRZ538" s="682"/>
      <c r="HSA538" s="682"/>
      <c r="HSB538" s="682"/>
      <c r="HSC538" s="682"/>
      <c r="HSD538" s="682"/>
      <c r="HSE538" s="682"/>
      <c r="HSF538" s="682"/>
      <c r="HSG538" s="682"/>
      <c r="HSH538" s="682"/>
      <c r="HSI538" s="682"/>
      <c r="HSJ538" s="682"/>
      <c r="HSK538" s="682"/>
      <c r="HSL538" s="682"/>
      <c r="HSM538" s="682"/>
      <c r="HSN538" s="682"/>
      <c r="HSO538" s="682"/>
      <c r="HSP538" s="682"/>
      <c r="HSQ538" s="682"/>
      <c r="HSR538" s="682"/>
      <c r="HSS538" s="682"/>
      <c r="HST538" s="682"/>
      <c r="HSU538" s="682"/>
      <c r="HSV538" s="682"/>
      <c r="HSW538" s="682"/>
      <c r="HSX538" s="682"/>
      <c r="HSY538" s="682"/>
      <c r="HSZ538" s="682"/>
      <c r="HTA538" s="682"/>
      <c r="HTB538" s="682"/>
      <c r="HTC538" s="682"/>
      <c r="HTD538" s="682"/>
      <c r="HTE538" s="682"/>
      <c r="HTF538" s="682"/>
      <c r="HTG538" s="682"/>
      <c r="HTH538" s="682"/>
      <c r="HTI538" s="682"/>
      <c r="HTJ538" s="682"/>
      <c r="HTK538" s="682"/>
      <c r="HTL538" s="682"/>
      <c r="HTM538" s="682"/>
      <c r="HTN538" s="682"/>
      <c r="HTO538" s="682"/>
      <c r="HTP538" s="682"/>
      <c r="HTQ538" s="682"/>
      <c r="HTR538" s="682"/>
      <c r="HTS538" s="682"/>
      <c r="HTT538" s="682"/>
      <c r="HTU538" s="682"/>
      <c r="HTV538" s="682"/>
      <c r="HTW538" s="682"/>
      <c r="HTX538" s="682"/>
      <c r="HTY538" s="682"/>
      <c r="HTZ538" s="682"/>
      <c r="HUA538" s="682"/>
      <c r="HUB538" s="682"/>
      <c r="HUC538" s="682"/>
      <c r="HUD538" s="682"/>
      <c r="HUE538" s="682"/>
      <c r="HUF538" s="682"/>
      <c r="HUG538" s="682"/>
      <c r="HUH538" s="682"/>
      <c r="HUI538" s="682"/>
      <c r="HUJ538" s="682"/>
      <c r="HUK538" s="682"/>
      <c r="HUL538" s="682"/>
      <c r="HUM538" s="682"/>
      <c r="HUN538" s="682"/>
      <c r="HUO538" s="682"/>
      <c r="HUP538" s="682"/>
      <c r="HUQ538" s="682"/>
      <c r="HUR538" s="682"/>
      <c r="HUS538" s="682"/>
      <c r="HUT538" s="682"/>
      <c r="HUU538" s="682"/>
      <c r="HUV538" s="682"/>
      <c r="HUW538" s="682"/>
      <c r="HUX538" s="682"/>
      <c r="HUY538" s="682"/>
      <c r="HUZ538" s="682"/>
      <c r="HVA538" s="682"/>
      <c r="HVB538" s="682"/>
      <c r="HVC538" s="682"/>
      <c r="HVD538" s="682"/>
      <c r="HVE538" s="682"/>
      <c r="HVF538" s="682"/>
      <c r="HVG538" s="682"/>
      <c r="HVH538" s="682"/>
      <c r="HVI538" s="682"/>
      <c r="HVJ538" s="682"/>
      <c r="HVK538" s="682"/>
      <c r="HVL538" s="682"/>
      <c r="HVM538" s="682"/>
      <c r="HVN538" s="682"/>
      <c r="HVO538" s="682"/>
      <c r="HVP538" s="682"/>
      <c r="HVQ538" s="682"/>
      <c r="HVR538" s="682"/>
      <c r="HVS538" s="682"/>
      <c r="HVT538" s="682"/>
      <c r="HVU538" s="682"/>
      <c r="HVV538" s="682"/>
      <c r="HVW538" s="682"/>
      <c r="HVX538" s="682"/>
      <c r="HVY538" s="682"/>
      <c r="HVZ538" s="682"/>
      <c r="HWA538" s="682"/>
      <c r="HWB538" s="682"/>
      <c r="HWC538" s="682"/>
      <c r="HWD538" s="682"/>
      <c r="HWE538" s="682"/>
      <c r="HWF538" s="682"/>
      <c r="HWG538" s="682"/>
      <c r="HWH538" s="682"/>
      <c r="HWI538" s="682"/>
      <c r="HWJ538" s="682"/>
      <c r="HWK538" s="682"/>
      <c r="HWL538" s="682"/>
      <c r="HWM538" s="682"/>
      <c r="HWN538" s="682"/>
      <c r="HWO538" s="682"/>
      <c r="HWP538" s="682"/>
      <c r="HWQ538" s="682"/>
      <c r="HWR538" s="682"/>
      <c r="HWS538" s="682"/>
      <c r="HWT538" s="682"/>
      <c r="HWU538" s="682"/>
      <c r="HWV538" s="682"/>
      <c r="HWW538" s="682"/>
      <c r="HWX538" s="682"/>
      <c r="HWY538" s="682"/>
      <c r="HWZ538" s="682"/>
      <c r="HXA538" s="682"/>
      <c r="HXB538" s="682"/>
      <c r="HXC538" s="682"/>
      <c r="HXD538" s="682"/>
      <c r="HXE538" s="682"/>
      <c r="HXF538" s="682"/>
      <c r="HXG538" s="682"/>
      <c r="HXH538" s="682"/>
      <c r="HXI538" s="682"/>
      <c r="HXJ538" s="682"/>
      <c r="HXK538" s="682"/>
      <c r="HXL538" s="682"/>
      <c r="HXM538" s="682"/>
      <c r="HXN538" s="682"/>
      <c r="HXO538" s="682"/>
      <c r="HXP538" s="682"/>
      <c r="HXQ538" s="682"/>
      <c r="HXR538" s="682"/>
      <c r="HXS538" s="682"/>
      <c r="HXT538" s="682"/>
      <c r="HXU538" s="682"/>
      <c r="HXV538" s="682"/>
      <c r="HXW538" s="682"/>
      <c r="HXX538" s="682"/>
      <c r="HXY538" s="682"/>
      <c r="HXZ538" s="682"/>
      <c r="HYA538" s="682"/>
      <c r="HYB538" s="682"/>
      <c r="HYC538" s="682"/>
      <c r="HYD538" s="682"/>
      <c r="HYE538" s="682"/>
      <c r="HYF538" s="682"/>
      <c r="HYG538" s="682"/>
      <c r="HYH538" s="682"/>
      <c r="HYI538" s="682"/>
      <c r="HYJ538" s="682"/>
      <c r="HYK538" s="682"/>
      <c r="HYL538" s="682"/>
      <c r="HYM538" s="682"/>
      <c r="HYN538" s="682"/>
      <c r="HYO538" s="682"/>
      <c r="HYP538" s="682"/>
      <c r="HYQ538" s="682"/>
      <c r="HYR538" s="682"/>
      <c r="HYS538" s="682"/>
      <c r="HYT538" s="682"/>
      <c r="HYU538" s="682"/>
      <c r="HYV538" s="682"/>
      <c r="HYW538" s="682"/>
      <c r="HYX538" s="682"/>
      <c r="HYY538" s="682"/>
      <c r="HYZ538" s="682"/>
      <c r="HZA538" s="682"/>
      <c r="HZB538" s="682"/>
      <c r="HZC538" s="682"/>
      <c r="HZD538" s="682"/>
      <c r="HZE538" s="682"/>
      <c r="HZF538" s="682"/>
      <c r="HZG538" s="682"/>
      <c r="HZH538" s="682"/>
      <c r="HZI538" s="682"/>
      <c r="HZJ538" s="682"/>
      <c r="HZK538" s="682"/>
      <c r="HZL538" s="682"/>
      <c r="HZM538" s="682"/>
      <c r="HZN538" s="682"/>
      <c r="HZO538" s="682"/>
      <c r="HZP538" s="682"/>
      <c r="HZQ538" s="682"/>
      <c r="HZR538" s="682"/>
      <c r="HZS538" s="682"/>
      <c r="HZT538" s="682"/>
      <c r="HZU538" s="682"/>
      <c r="HZV538" s="682"/>
      <c r="HZW538" s="682"/>
      <c r="HZX538" s="682"/>
      <c r="HZY538" s="682"/>
      <c r="HZZ538" s="682"/>
      <c r="IAA538" s="682"/>
      <c r="IAB538" s="682"/>
      <c r="IAC538" s="682"/>
      <c r="IAD538" s="682"/>
      <c r="IAE538" s="682"/>
      <c r="IAF538" s="682"/>
      <c r="IAG538" s="682"/>
      <c r="IAH538" s="682"/>
      <c r="IAI538" s="682"/>
      <c r="IAJ538" s="682"/>
      <c r="IAK538" s="682"/>
      <c r="IAL538" s="682"/>
      <c r="IAM538" s="682"/>
      <c r="IAN538" s="682"/>
      <c r="IAO538" s="682"/>
      <c r="IAP538" s="682"/>
      <c r="IAQ538" s="682"/>
      <c r="IAR538" s="682"/>
      <c r="IAS538" s="682"/>
      <c r="IAT538" s="682"/>
      <c r="IAU538" s="682"/>
      <c r="IAV538" s="682"/>
      <c r="IAW538" s="682"/>
      <c r="IAX538" s="682"/>
      <c r="IAY538" s="682"/>
      <c r="IAZ538" s="682"/>
      <c r="IBA538" s="682"/>
      <c r="IBB538" s="682"/>
      <c r="IBC538" s="682"/>
      <c r="IBD538" s="682"/>
      <c r="IBE538" s="682"/>
      <c r="IBF538" s="682"/>
      <c r="IBG538" s="682"/>
      <c r="IBH538" s="682"/>
      <c r="IBI538" s="682"/>
      <c r="IBJ538" s="682"/>
      <c r="IBK538" s="682"/>
      <c r="IBL538" s="682"/>
      <c r="IBM538" s="682"/>
      <c r="IBN538" s="682"/>
      <c r="IBO538" s="682"/>
      <c r="IBP538" s="682"/>
      <c r="IBQ538" s="682"/>
      <c r="IBR538" s="682"/>
      <c r="IBS538" s="682"/>
      <c r="IBT538" s="682"/>
      <c r="IBU538" s="682"/>
      <c r="IBV538" s="682"/>
      <c r="IBW538" s="682"/>
      <c r="IBX538" s="682"/>
      <c r="IBY538" s="682"/>
      <c r="IBZ538" s="682"/>
      <c r="ICA538" s="682"/>
      <c r="ICB538" s="682"/>
      <c r="ICC538" s="682"/>
      <c r="ICD538" s="682"/>
      <c r="ICE538" s="682"/>
      <c r="ICF538" s="682"/>
      <c r="ICG538" s="682"/>
      <c r="ICH538" s="682"/>
      <c r="ICI538" s="682"/>
      <c r="ICJ538" s="682"/>
      <c r="ICK538" s="682"/>
      <c r="ICL538" s="682"/>
      <c r="ICM538" s="682"/>
      <c r="ICN538" s="682"/>
      <c r="ICO538" s="682"/>
      <c r="ICP538" s="682"/>
      <c r="ICQ538" s="682"/>
      <c r="ICR538" s="682"/>
      <c r="ICS538" s="682"/>
      <c r="ICT538" s="682"/>
      <c r="ICU538" s="682"/>
      <c r="ICV538" s="682"/>
      <c r="ICW538" s="682"/>
      <c r="ICX538" s="682"/>
      <c r="ICY538" s="682"/>
      <c r="ICZ538" s="682"/>
      <c r="IDA538" s="682"/>
      <c r="IDB538" s="682"/>
      <c r="IDC538" s="682"/>
      <c r="IDD538" s="682"/>
      <c r="IDE538" s="682"/>
      <c r="IDF538" s="682"/>
      <c r="IDG538" s="682"/>
      <c r="IDH538" s="682"/>
      <c r="IDI538" s="682"/>
      <c r="IDJ538" s="682"/>
      <c r="IDK538" s="682"/>
      <c r="IDL538" s="682"/>
      <c r="IDM538" s="682"/>
      <c r="IDN538" s="682"/>
      <c r="IDO538" s="682"/>
      <c r="IDP538" s="682"/>
      <c r="IDQ538" s="682"/>
      <c r="IDR538" s="682"/>
      <c r="IDS538" s="682"/>
      <c r="IDT538" s="682"/>
      <c r="IDU538" s="682"/>
      <c r="IDV538" s="682"/>
      <c r="IDW538" s="682"/>
      <c r="IDX538" s="682"/>
      <c r="IDY538" s="682"/>
      <c r="IDZ538" s="682"/>
      <c r="IEA538" s="682"/>
      <c r="IEB538" s="682"/>
      <c r="IEC538" s="682"/>
      <c r="IED538" s="682"/>
      <c r="IEE538" s="682"/>
      <c r="IEF538" s="682"/>
      <c r="IEG538" s="682"/>
      <c r="IEH538" s="682"/>
      <c r="IEI538" s="682"/>
      <c r="IEJ538" s="682"/>
      <c r="IEK538" s="682"/>
      <c r="IEL538" s="682"/>
      <c r="IEM538" s="682"/>
      <c r="IEN538" s="682"/>
      <c r="IEO538" s="682"/>
      <c r="IEP538" s="682"/>
      <c r="IEQ538" s="682"/>
      <c r="IER538" s="682"/>
      <c r="IES538" s="682"/>
      <c r="IET538" s="682"/>
      <c r="IEU538" s="682"/>
      <c r="IEV538" s="682"/>
      <c r="IEW538" s="682"/>
      <c r="IEX538" s="682"/>
      <c r="IEY538" s="682"/>
      <c r="IEZ538" s="682"/>
      <c r="IFA538" s="682"/>
      <c r="IFB538" s="682"/>
      <c r="IFC538" s="682"/>
      <c r="IFD538" s="682"/>
      <c r="IFE538" s="682"/>
      <c r="IFF538" s="682"/>
      <c r="IFG538" s="682"/>
      <c r="IFH538" s="682"/>
      <c r="IFI538" s="682"/>
      <c r="IFJ538" s="682"/>
      <c r="IFK538" s="682"/>
      <c r="IFL538" s="682"/>
      <c r="IFM538" s="682"/>
      <c r="IFN538" s="682"/>
      <c r="IFO538" s="682"/>
      <c r="IFP538" s="682"/>
      <c r="IFQ538" s="682"/>
      <c r="IFR538" s="682"/>
      <c r="IFS538" s="682"/>
      <c r="IFT538" s="682"/>
      <c r="IFU538" s="682"/>
      <c r="IFV538" s="682"/>
      <c r="IFW538" s="682"/>
      <c r="IFX538" s="682"/>
      <c r="IFY538" s="682"/>
      <c r="IFZ538" s="682"/>
      <c r="IGA538" s="682"/>
      <c r="IGB538" s="682"/>
      <c r="IGC538" s="682"/>
      <c r="IGD538" s="682"/>
      <c r="IGE538" s="682"/>
      <c r="IGF538" s="682"/>
      <c r="IGG538" s="682"/>
      <c r="IGH538" s="682"/>
      <c r="IGI538" s="682"/>
      <c r="IGJ538" s="682"/>
      <c r="IGK538" s="682"/>
      <c r="IGL538" s="682"/>
      <c r="IGM538" s="682"/>
      <c r="IGN538" s="682"/>
      <c r="IGO538" s="682"/>
      <c r="IGP538" s="682"/>
      <c r="IGQ538" s="682"/>
      <c r="IGR538" s="682"/>
      <c r="IGS538" s="682"/>
      <c r="IGT538" s="682"/>
      <c r="IGU538" s="682"/>
      <c r="IGV538" s="682"/>
      <c r="IGW538" s="682"/>
      <c r="IGX538" s="682"/>
      <c r="IGY538" s="682"/>
      <c r="IGZ538" s="682"/>
      <c r="IHA538" s="682"/>
      <c r="IHB538" s="682"/>
      <c r="IHC538" s="682"/>
      <c r="IHD538" s="682"/>
      <c r="IHE538" s="682"/>
      <c r="IHF538" s="682"/>
      <c r="IHG538" s="682"/>
      <c r="IHH538" s="682"/>
      <c r="IHI538" s="682"/>
      <c r="IHJ538" s="682"/>
      <c r="IHK538" s="682"/>
      <c r="IHL538" s="682"/>
      <c r="IHM538" s="682"/>
      <c r="IHN538" s="682"/>
      <c r="IHO538" s="682"/>
      <c r="IHP538" s="682"/>
      <c r="IHQ538" s="682"/>
      <c r="IHR538" s="682"/>
      <c r="IHS538" s="682"/>
      <c r="IHT538" s="682"/>
      <c r="IHU538" s="682"/>
      <c r="IHV538" s="682"/>
      <c r="IHW538" s="682"/>
      <c r="IHX538" s="682"/>
      <c r="IHY538" s="682"/>
      <c r="IHZ538" s="682"/>
      <c r="IIA538" s="682"/>
      <c r="IIB538" s="682"/>
      <c r="IIC538" s="682"/>
      <c r="IID538" s="682"/>
      <c r="IIE538" s="682"/>
      <c r="IIF538" s="682"/>
      <c r="IIG538" s="682"/>
      <c r="IIH538" s="682"/>
      <c r="III538" s="682"/>
      <c r="IIJ538" s="682"/>
      <c r="IIK538" s="682"/>
      <c r="IIL538" s="682"/>
      <c r="IIM538" s="682"/>
      <c r="IIN538" s="682"/>
      <c r="IIO538" s="682"/>
      <c r="IIP538" s="682"/>
      <c r="IIQ538" s="682"/>
      <c r="IIR538" s="682"/>
      <c r="IIS538" s="682"/>
      <c r="IIT538" s="682"/>
      <c r="IIU538" s="682"/>
      <c r="IIV538" s="682"/>
      <c r="IIW538" s="682"/>
      <c r="IIX538" s="682"/>
      <c r="IIY538" s="682"/>
      <c r="IIZ538" s="682"/>
      <c r="IJA538" s="682"/>
      <c r="IJB538" s="682"/>
      <c r="IJC538" s="682"/>
      <c r="IJD538" s="682"/>
      <c r="IJE538" s="682"/>
      <c r="IJF538" s="682"/>
      <c r="IJG538" s="682"/>
      <c r="IJH538" s="682"/>
      <c r="IJI538" s="682"/>
      <c r="IJJ538" s="682"/>
      <c r="IJK538" s="682"/>
      <c r="IJL538" s="682"/>
      <c r="IJM538" s="682"/>
      <c r="IJN538" s="682"/>
      <c r="IJO538" s="682"/>
      <c r="IJP538" s="682"/>
      <c r="IJQ538" s="682"/>
      <c r="IJR538" s="682"/>
      <c r="IJS538" s="682"/>
      <c r="IJT538" s="682"/>
      <c r="IJU538" s="682"/>
      <c r="IJV538" s="682"/>
      <c r="IJW538" s="682"/>
      <c r="IJX538" s="682"/>
      <c r="IJY538" s="682"/>
      <c r="IJZ538" s="682"/>
      <c r="IKA538" s="682"/>
      <c r="IKB538" s="682"/>
      <c r="IKC538" s="682"/>
      <c r="IKD538" s="682"/>
      <c r="IKE538" s="682"/>
      <c r="IKF538" s="682"/>
      <c r="IKG538" s="682"/>
      <c r="IKH538" s="682"/>
      <c r="IKI538" s="682"/>
      <c r="IKJ538" s="682"/>
      <c r="IKK538" s="682"/>
      <c r="IKL538" s="682"/>
      <c r="IKM538" s="682"/>
      <c r="IKN538" s="682"/>
      <c r="IKO538" s="682"/>
      <c r="IKP538" s="682"/>
      <c r="IKQ538" s="682"/>
      <c r="IKR538" s="682"/>
      <c r="IKS538" s="682"/>
      <c r="IKT538" s="682"/>
      <c r="IKU538" s="682"/>
      <c r="IKV538" s="682"/>
      <c r="IKW538" s="682"/>
      <c r="IKX538" s="682"/>
      <c r="IKY538" s="682"/>
      <c r="IKZ538" s="682"/>
      <c r="ILA538" s="682"/>
      <c r="ILB538" s="682"/>
      <c r="ILC538" s="682"/>
      <c r="ILD538" s="682"/>
      <c r="ILE538" s="682"/>
      <c r="ILF538" s="682"/>
      <c r="ILG538" s="682"/>
      <c r="ILH538" s="682"/>
      <c r="ILI538" s="682"/>
      <c r="ILJ538" s="682"/>
      <c r="ILK538" s="682"/>
      <c r="ILL538" s="682"/>
      <c r="ILM538" s="682"/>
      <c r="ILN538" s="682"/>
      <c r="ILO538" s="682"/>
      <c r="ILP538" s="682"/>
      <c r="ILQ538" s="682"/>
      <c r="ILR538" s="682"/>
      <c r="ILS538" s="682"/>
      <c r="ILT538" s="682"/>
      <c r="ILU538" s="682"/>
      <c r="ILV538" s="682"/>
      <c r="ILW538" s="682"/>
      <c r="ILX538" s="682"/>
      <c r="ILY538" s="682"/>
      <c r="ILZ538" s="682"/>
      <c r="IMA538" s="682"/>
      <c r="IMB538" s="682"/>
      <c r="IMC538" s="682"/>
      <c r="IMD538" s="682"/>
      <c r="IME538" s="682"/>
      <c r="IMF538" s="682"/>
      <c r="IMG538" s="682"/>
      <c r="IMH538" s="682"/>
      <c r="IMI538" s="682"/>
      <c r="IMJ538" s="682"/>
      <c r="IMK538" s="682"/>
      <c r="IML538" s="682"/>
      <c r="IMM538" s="682"/>
      <c r="IMN538" s="682"/>
      <c r="IMO538" s="682"/>
      <c r="IMP538" s="682"/>
      <c r="IMQ538" s="682"/>
      <c r="IMR538" s="682"/>
      <c r="IMS538" s="682"/>
      <c r="IMT538" s="682"/>
      <c r="IMU538" s="682"/>
      <c r="IMV538" s="682"/>
      <c r="IMW538" s="682"/>
      <c r="IMX538" s="682"/>
      <c r="IMY538" s="682"/>
      <c r="IMZ538" s="682"/>
      <c r="INA538" s="682"/>
      <c r="INB538" s="682"/>
      <c r="INC538" s="682"/>
      <c r="IND538" s="682"/>
      <c r="INE538" s="682"/>
      <c r="INF538" s="682"/>
      <c r="ING538" s="682"/>
      <c r="INH538" s="682"/>
      <c r="INI538" s="682"/>
      <c r="INJ538" s="682"/>
      <c r="INK538" s="682"/>
      <c r="INL538" s="682"/>
      <c r="INM538" s="682"/>
      <c r="INN538" s="682"/>
      <c r="INO538" s="682"/>
      <c r="INP538" s="682"/>
      <c r="INQ538" s="682"/>
      <c r="INR538" s="682"/>
      <c r="INS538" s="682"/>
      <c r="INT538" s="682"/>
      <c r="INU538" s="682"/>
      <c r="INV538" s="682"/>
      <c r="INW538" s="682"/>
      <c r="INX538" s="682"/>
      <c r="INY538" s="682"/>
      <c r="INZ538" s="682"/>
      <c r="IOA538" s="682"/>
      <c r="IOB538" s="682"/>
      <c r="IOC538" s="682"/>
      <c r="IOD538" s="682"/>
      <c r="IOE538" s="682"/>
      <c r="IOF538" s="682"/>
      <c r="IOG538" s="682"/>
      <c r="IOH538" s="682"/>
      <c r="IOI538" s="682"/>
      <c r="IOJ538" s="682"/>
      <c r="IOK538" s="682"/>
      <c r="IOL538" s="682"/>
      <c r="IOM538" s="682"/>
      <c r="ION538" s="682"/>
      <c r="IOO538" s="682"/>
      <c r="IOP538" s="682"/>
      <c r="IOQ538" s="682"/>
      <c r="IOR538" s="682"/>
      <c r="IOS538" s="682"/>
      <c r="IOT538" s="682"/>
      <c r="IOU538" s="682"/>
      <c r="IOV538" s="682"/>
      <c r="IOW538" s="682"/>
      <c r="IOX538" s="682"/>
      <c r="IOY538" s="682"/>
      <c r="IOZ538" s="682"/>
      <c r="IPA538" s="682"/>
      <c r="IPB538" s="682"/>
      <c r="IPC538" s="682"/>
      <c r="IPD538" s="682"/>
      <c r="IPE538" s="682"/>
      <c r="IPF538" s="682"/>
      <c r="IPG538" s="682"/>
      <c r="IPH538" s="682"/>
      <c r="IPI538" s="682"/>
      <c r="IPJ538" s="682"/>
      <c r="IPK538" s="682"/>
      <c r="IPL538" s="682"/>
      <c r="IPM538" s="682"/>
      <c r="IPN538" s="682"/>
      <c r="IPO538" s="682"/>
      <c r="IPP538" s="682"/>
      <c r="IPQ538" s="682"/>
      <c r="IPR538" s="682"/>
      <c r="IPS538" s="682"/>
      <c r="IPT538" s="682"/>
      <c r="IPU538" s="682"/>
      <c r="IPV538" s="682"/>
      <c r="IPW538" s="682"/>
      <c r="IPX538" s="682"/>
      <c r="IPY538" s="682"/>
      <c r="IPZ538" s="682"/>
      <c r="IQA538" s="682"/>
      <c r="IQB538" s="682"/>
      <c r="IQC538" s="682"/>
      <c r="IQD538" s="682"/>
      <c r="IQE538" s="682"/>
      <c r="IQF538" s="682"/>
      <c r="IQG538" s="682"/>
      <c r="IQH538" s="682"/>
      <c r="IQI538" s="682"/>
      <c r="IQJ538" s="682"/>
      <c r="IQK538" s="682"/>
      <c r="IQL538" s="682"/>
      <c r="IQM538" s="682"/>
      <c r="IQN538" s="682"/>
      <c r="IQO538" s="682"/>
      <c r="IQP538" s="682"/>
      <c r="IQQ538" s="682"/>
      <c r="IQR538" s="682"/>
      <c r="IQS538" s="682"/>
      <c r="IQT538" s="682"/>
      <c r="IQU538" s="682"/>
      <c r="IQV538" s="682"/>
      <c r="IQW538" s="682"/>
      <c r="IQX538" s="682"/>
      <c r="IQY538" s="682"/>
      <c r="IQZ538" s="682"/>
      <c r="IRA538" s="682"/>
      <c r="IRB538" s="682"/>
      <c r="IRC538" s="682"/>
      <c r="IRD538" s="682"/>
      <c r="IRE538" s="682"/>
      <c r="IRF538" s="682"/>
      <c r="IRG538" s="682"/>
      <c r="IRH538" s="682"/>
      <c r="IRI538" s="682"/>
      <c r="IRJ538" s="682"/>
      <c r="IRK538" s="682"/>
      <c r="IRL538" s="682"/>
      <c r="IRM538" s="682"/>
      <c r="IRN538" s="682"/>
      <c r="IRO538" s="682"/>
      <c r="IRP538" s="682"/>
      <c r="IRQ538" s="682"/>
      <c r="IRR538" s="682"/>
      <c r="IRS538" s="682"/>
      <c r="IRT538" s="682"/>
      <c r="IRU538" s="682"/>
      <c r="IRV538" s="682"/>
      <c r="IRW538" s="682"/>
      <c r="IRX538" s="682"/>
      <c r="IRY538" s="682"/>
      <c r="IRZ538" s="682"/>
      <c r="ISA538" s="682"/>
      <c r="ISB538" s="682"/>
      <c r="ISC538" s="682"/>
      <c r="ISD538" s="682"/>
      <c r="ISE538" s="682"/>
      <c r="ISF538" s="682"/>
      <c r="ISG538" s="682"/>
      <c r="ISH538" s="682"/>
      <c r="ISI538" s="682"/>
      <c r="ISJ538" s="682"/>
      <c r="ISK538" s="682"/>
      <c r="ISL538" s="682"/>
      <c r="ISM538" s="682"/>
      <c r="ISN538" s="682"/>
      <c r="ISO538" s="682"/>
      <c r="ISP538" s="682"/>
      <c r="ISQ538" s="682"/>
      <c r="ISR538" s="682"/>
      <c r="ISS538" s="682"/>
      <c r="IST538" s="682"/>
      <c r="ISU538" s="682"/>
      <c r="ISV538" s="682"/>
      <c r="ISW538" s="682"/>
      <c r="ISX538" s="682"/>
      <c r="ISY538" s="682"/>
      <c r="ISZ538" s="682"/>
      <c r="ITA538" s="682"/>
      <c r="ITB538" s="682"/>
      <c r="ITC538" s="682"/>
      <c r="ITD538" s="682"/>
      <c r="ITE538" s="682"/>
      <c r="ITF538" s="682"/>
      <c r="ITG538" s="682"/>
      <c r="ITH538" s="682"/>
      <c r="ITI538" s="682"/>
      <c r="ITJ538" s="682"/>
      <c r="ITK538" s="682"/>
      <c r="ITL538" s="682"/>
      <c r="ITM538" s="682"/>
      <c r="ITN538" s="682"/>
      <c r="ITO538" s="682"/>
      <c r="ITP538" s="682"/>
      <c r="ITQ538" s="682"/>
      <c r="ITR538" s="682"/>
      <c r="ITS538" s="682"/>
      <c r="ITT538" s="682"/>
      <c r="ITU538" s="682"/>
      <c r="ITV538" s="682"/>
      <c r="ITW538" s="682"/>
      <c r="ITX538" s="682"/>
      <c r="ITY538" s="682"/>
      <c r="ITZ538" s="682"/>
      <c r="IUA538" s="682"/>
      <c r="IUB538" s="682"/>
      <c r="IUC538" s="682"/>
      <c r="IUD538" s="682"/>
      <c r="IUE538" s="682"/>
      <c r="IUF538" s="682"/>
      <c r="IUG538" s="682"/>
      <c r="IUH538" s="682"/>
      <c r="IUI538" s="682"/>
      <c r="IUJ538" s="682"/>
      <c r="IUK538" s="682"/>
      <c r="IUL538" s="682"/>
      <c r="IUM538" s="682"/>
      <c r="IUN538" s="682"/>
      <c r="IUO538" s="682"/>
      <c r="IUP538" s="682"/>
      <c r="IUQ538" s="682"/>
      <c r="IUR538" s="682"/>
      <c r="IUS538" s="682"/>
      <c r="IUT538" s="682"/>
      <c r="IUU538" s="682"/>
      <c r="IUV538" s="682"/>
      <c r="IUW538" s="682"/>
      <c r="IUX538" s="682"/>
      <c r="IUY538" s="682"/>
      <c r="IUZ538" s="682"/>
      <c r="IVA538" s="682"/>
      <c r="IVB538" s="682"/>
      <c r="IVC538" s="682"/>
      <c r="IVD538" s="682"/>
      <c r="IVE538" s="682"/>
      <c r="IVF538" s="682"/>
      <c r="IVG538" s="682"/>
      <c r="IVH538" s="682"/>
      <c r="IVI538" s="682"/>
      <c r="IVJ538" s="682"/>
      <c r="IVK538" s="682"/>
      <c r="IVL538" s="682"/>
      <c r="IVM538" s="682"/>
      <c r="IVN538" s="682"/>
      <c r="IVO538" s="682"/>
      <c r="IVP538" s="682"/>
      <c r="IVQ538" s="682"/>
      <c r="IVR538" s="682"/>
      <c r="IVS538" s="682"/>
      <c r="IVT538" s="682"/>
      <c r="IVU538" s="682"/>
      <c r="IVV538" s="682"/>
      <c r="IVW538" s="682"/>
      <c r="IVX538" s="682"/>
      <c r="IVY538" s="682"/>
      <c r="IVZ538" s="682"/>
      <c r="IWA538" s="682"/>
      <c r="IWB538" s="682"/>
      <c r="IWC538" s="682"/>
      <c r="IWD538" s="682"/>
      <c r="IWE538" s="682"/>
      <c r="IWF538" s="682"/>
      <c r="IWG538" s="682"/>
      <c r="IWH538" s="682"/>
      <c r="IWI538" s="682"/>
      <c r="IWJ538" s="682"/>
      <c r="IWK538" s="682"/>
      <c r="IWL538" s="682"/>
      <c r="IWM538" s="682"/>
      <c r="IWN538" s="682"/>
      <c r="IWO538" s="682"/>
      <c r="IWP538" s="682"/>
      <c r="IWQ538" s="682"/>
      <c r="IWR538" s="682"/>
      <c r="IWS538" s="682"/>
      <c r="IWT538" s="682"/>
      <c r="IWU538" s="682"/>
      <c r="IWV538" s="682"/>
      <c r="IWW538" s="682"/>
      <c r="IWX538" s="682"/>
      <c r="IWY538" s="682"/>
      <c r="IWZ538" s="682"/>
      <c r="IXA538" s="682"/>
      <c r="IXB538" s="682"/>
      <c r="IXC538" s="682"/>
      <c r="IXD538" s="682"/>
      <c r="IXE538" s="682"/>
      <c r="IXF538" s="682"/>
      <c r="IXG538" s="682"/>
      <c r="IXH538" s="682"/>
      <c r="IXI538" s="682"/>
      <c r="IXJ538" s="682"/>
      <c r="IXK538" s="682"/>
      <c r="IXL538" s="682"/>
      <c r="IXM538" s="682"/>
      <c r="IXN538" s="682"/>
      <c r="IXO538" s="682"/>
      <c r="IXP538" s="682"/>
      <c r="IXQ538" s="682"/>
      <c r="IXR538" s="682"/>
      <c r="IXS538" s="682"/>
      <c r="IXT538" s="682"/>
      <c r="IXU538" s="682"/>
      <c r="IXV538" s="682"/>
      <c r="IXW538" s="682"/>
      <c r="IXX538" s="682"/>
      <c r="IXY538" s="682"/>
      <c r="IXZ538" s="682"/>
      <c r="IYA538" s="682"/>
      <c r="IYB538" s="682"/>
      <c r="IYC538" s="682"/>
      <c r="IYD538" s="682"/>
      <c r="IYE538" s="682"/>
      <c r="IYF538" s="682"/>
      <c r="IYG538" s="682"/>
      <c r="IYH538" s="682"/>
      <c r="IYI538" s="682"/>
      <c r="IYJ538" s="682"/>
      <c r="IYK538" s="682"/>
      <c r="IYL538" s="682"/>
      <c r="IYM538" s="682"/>
      <c r="IYN538" s="682"/>
      <c r="IYO538" s="682"/>
      <c r="IYP538" s="682"/>
      <c r="IYQ538" s="682"/>
      <c r="IYR538" s="682"/>
      <c r="IYS538" s="682"/>
      <c r="IYT538" s="682"/>
      <c r="IYU538" s="682"/>
      <c r="IYV538" s="682"/>
      <c r="IYW538" s="682"/>
      <c r="IYX538" s="682"/>
      <c r="IYY538" s="682"/>
      <c r="IYZ538" s="682"/>
      <c r="IZA538" s="682"/>
      <c r="IZB538" s="682"/>
      <c r="IZC538" s="682"/>
      <c r="IZD538" s="682"/>
      <c r="IZE538" s="682"/>
      <c r="IZF538" s="682"/>
      <c r="IZG538" s="682"/>
      <c r="IZH538" s="682"/>
      <c r="IZI538" s="682"/>
      <c r="IZJ538" s="682"/>
      <c r="IZK538" s="682"/>
      <c r="IZL538" s="682"/>
      <c r="IZM538" s="682"/>
      <c r="IZN538" s="682"/>
      <c r="IZO538" s="682"/>
      <c r="IZP538" s="682"/>
      <c r="IZQ538" s="682"/>
      <c r="IZR538" s="682"/>
      <c r="IZS538" s="682"/>
      <c r="IZT538" s="682"/>
      <c r="IZU538" s="682"/>
      <c r="IZV538" s="682"/>
      <c r="IZW538" s="682"/>
      <c r="IZX538" s="682"/>
      <c r="IZY538" s="682"/>
      <c r="IZZ538" s="682"/>
      <c r="JAA538" s="682"/>
      <c r="JAB538" s="682"/>
      <c r="JAC538" s="682"/>
      <c r="JAD538" s="682"/>
      <c r="JAE538" s="682"/>
      <c r="JAF538" s="682"/>
      <c r="JAG538" s="682"/>
      <c r="JAH538" s="682"/>
      <c r="JAI538" s="682"/>
      <c r="JAJ538" s="682"/>
      <c r="JAK538" s="682"/>
      <c r="JAL538" s="682"/>
      <c r="JAM538" s="682"/>
      <c r="JAN538" s="682"/>
      <c r="JAO538" s="682"/>
      <c r="JAP538" s="682"/>
      <c r="JAQ538" s="682"/>
      <c r="JAR538" s="682"/>
      <c r="JAS538" s="682"/>
      <c r="JAT538" s="682"/>
      <c r="JAU538" s="682"/>
      <c r="JAV538" s="682"/>
      <c r="JAW538" s="682"/>
      <c r="JAX538" s="682"/>
      <c r="JAY538" s="682"/>
      <c r="JAZ538" s="682"/>
      <c r="JBA538" s="682"/>
      <c r="JBB538" s="682"/>
      <c r="JBC538" s="682"/>
      <c r="JBD538" s="682"/>
      <c r="JBE538" s="682"/>
      <c r="JBF538" s="682"/>
      <c r="JBG538" s="682"/>
      <c r="JBH538" s="682"/>
      <c r="JBI538" s="682"/>
      <c r="JBJ538" s="682"/>
      <c r="JBK538" s="682"/>
      <c r="JBL538" s="682"/>
      <c r="JBM538" s="682"/>
      <c r="JBN538" s="682"/>
      <c r="JBO538" s="682"/>
      <c r="JBP538" s="682"/>
      <c r="JBQ538" s="682"/>
      <c r="JBR538" s="682"/>
      <c r="JBS538" s="682"/>
      <c r="JBT538" s="682"/>
      <c r="JBU538" s="682"/>
      <c r="JBV538" s="682"/>
      <c r="JBW538" s="682"/>
      <c r="JBX538" s="682"/>
      <c r="JBY538" s="682"/>
      <c r="JBZ538" s="682"/>
      <c r="JCA538" s="682"/>
      <c r="JCB538" s="682"/>
      <c r="JCC538" s="682"/>
      <c r="JCD538" s="682"/>
      <c r="JCE538" s="682"/>
      <c r="JCF538" s="682"/>
      <c r="JCG538" s="682"/>
      <c r="JCH538" s="682"/>
      <c r="JCI538" s="682"/>
      <c r="JCJ538" s="682"/>
      <c r="JCK538" s="682"/>
      <c r="JCL538" s="682"/>
      <c r="JCM538" s="682"/>
      <c r="JCN538" s="682"/>
      <c r="JCO538" s="682"/>
      <c r="JCP538" s="682"/>
      <c r="JCQ538" s="682"/>
      <c r="JCR538" s="682"/>
      <c r="JCS538" s="682"/>
      <c r="JCT538" s="682"/>
      <c r="JCU538" s="682"/>
      <c r="JCV538" s="682"/>
      <c r="JCW538" s="682"/>
      <c r="JCX538" s="682"/>
      <c r="JCY538" s="682"/>
      <c r="JCZ538" s="682"/>
      <c r="JDA538" s="682"/>
      <c r="JDB538" s="682"/>
      <c r="JDC538" s="682"/>
      <c r="JDD538" s="682"/>
      <c r="JDE538" s="682"/>
      <c r="JDF538" s="682"/>
      <c r="JDG538" s="682"/>
      <c r="JDH538" s="682"/>
      <c r="JDI538" s="682"/>
      <c r="JDJ538" s="682"/>
      <c r="JDK538" s="682"/>
      <c r="JDL538" s="682"/>
      <c r="JDM538" s="682"/>
      <c r="JDN538" s="682"/>
      <c r="JDO538" s="682"/>
      <c r="JDP538" s="682"/>
      <c r="JDQ538" s="682"/>
      <c r="JDR538" s="682"/>
      <c r="JDS538" s="682"/>
      <c r="JDT538" s="682"/>
      <c r="JDU538" s="682"/>
      <c r="JDV538" s="682"/>
      <c r="JDW538" s="682"/>
      <c r="JDX538" s="682"/>
      <c r="JDY538" s="682"/>
      <c r="JDZ538" s="682"/>
      <c r="JEA538" s="682"/>
      <c r="JEB538" s="682"/>
      <c r="JEC538" s="682"/>
      <c r="JED538" s="682"/>
      <c r="JEE538" s="682"/>
      <c r="JEF538" s="682"/>
      <c r="JEG538" s="682"/>
      <c r="JEH538" s="682"/>
      <c r="JEI538" s="682"/>
      <c r="JEJ538" s="682"/>
      <c r="JEK538" s="682"/>
      <c r="JEL538" s="682"/>
      <c r="JEM538" s="682"/>
      <c r="JEN538" s="682"/>
      <c r="JEO538" s="682"/>
      <c r="JEP538" s="682"/>
      <c r="JEQ538" s="682"/>
      <c r="JER538" s="682"/>
      <c r="JES538" s="682"/>
      <c r="JET538" s="682"/>
      <c r="JEU538" s="682"/>
      <c r="JEV538" s="682"/>
      <c r="JEW538" s="682"/>
      <c r="JEX538" s="682"/>
      <c r="JEY538" s="682"/>
      <c r="JEZ538" s="682"/>
      <c r="JFA538" s="682"/>
      <c r="JFB538" s="682"/>
      <c r="JFC538" s="682"/>
      <c r="JFD538" s="682"/>
      <c r="JFE538" s="682"/>
      <c r="JFF538" s="682"/>
      <c r="JFG538" s="682"/>
      <c r="JFH538" s="682"/>
      <c r="JFI538" s="682"/>
      <c r="JFJ538" s="682"/>
      <c r="JFK538" s="682"/>
      <c r="JFL538" s="682"/>
      <c r="JFM538" s="682"/>
      <c r="JFN538" s="682"/>
      <c r="JFO538" s="682"/>
      <c r="JFP538" s="682"/>
      <c r="JFQ538" s="682"/>
      <c r="JFR538" s="682"/>
      <c r="JFS538" s="682"/>
      <c r="JFT538" s="682"/>
      <c r="JFU538" s="682"/>
      <c r="JFV538" s="682"/>
      <c r="JFW538" s="682"/>
      <c r="JFX538" s="682"/>
      <c r="JFY538" s="682"/>
      <c r="JFZ538" s="682"/>
      <c r="JGA538" s="682"/>
      <c r="JGB538" s="682"/>
      <c r="JGC538" s="682"/>
      <c r="JGD538" s="682"/>
      <c r="JGE538" s="682"/>
      <c r="JGF538" s="682"/>
      <c r="JGG538" s="682"/>
      <c r="JGH538" s="682"/>
      <c r="JGI538" s="682"/>
      <c r="JGJ538" s="682"/>
      <c r="JGK538" s="682"/>
      <c r="JGL538" s="682"/>
      <c r="JGM538" s="682"/>
      <c r="JGN538" s="682"/>
      <c r="JGO538" s="682"/>
      <c r="JGP538" s="682"/>
      <c r="JGQ538" s="682"/>
      <c r="JGR538" s="682"/>
      <c r="JGS538" s="682"/>
      <c r="JGT538" s="682"/>
      <c r="JGU538" s="682"/>
      <c r="JGV538" s="682"/>
      <c r="JGW538" s="682"/>
      <c r="JGX538" s="682"/>
      <c r="JGY538" s="682"/>
      <c r="JGZ538" s="682"/>
      <c r="JHA538" s="682"/>
      <c r="JHB538" s="682"/>
      <c r="JHC538" s="682"/>
      <c r="JHD538" s="682"/>
      <c r="JHE538" s="682"/>
      <c r="JHF538" s="682"/>
      <c r="JHG538" s="682"/>
      <c r="JHH538" s="682"/>
      <c r="JHI538" s="682"/>
      <c r="JHJ538" s="682"/>
      <c r="JHK538" s="682"/>
      <c r="JHL538" s="682"/>
      <c r="JHM538" s="682"/>
      <c r="JHN538" s="682"/>
      <c r="JHO538" s="682"/>
      <c r="JHP538" s="682"/>
      <c r="JHQ538" s="682"/>
      <c r="JHR538" s="682"/>
      <c r="JHS538" s="682"/>
      <c r="JHT538" s="682"/>
      <c r="JHU538" s="682"/>
      <c r="JHV538" s="682"/>
      <c r="JHW538" s="682"/>
      <c r="JHX538" s="682"/>
      <c r="JHY538" s="682"/>
      <c r="JHZ538" s="682"/>
      <c r="JIA538" s="682"/>
      <c r="JIB538" s="682"/>
      <c r="JIC538" s="682"/>
      <c r="JID538" s="682"/>
      <c r="JIE538" s="682"/>
      <c r="JIF538" s="682"/>
      <c r="JIG538" s="682"/>
      <c r="JIH538" s="682"/>
      <c r="JII538" s="682"/>
      <c r="JIJ538" s="682"/>
      <c r="JIK538" s="682"/>
      <c r="JIL538" s="682"/>
      <c r="JIM538" s="682"/>
      <c r="JIN538" s="682"/>
      <c r="JIO538" s="682"/>
      <c r="JIP538" s="682"/>
      <c r="JIQ538" s="682"/>
      <c r="JIR538" s="682"/>
      <c r="JIS538" s="682"/>
      <c r="JIT538" s="682"/>
      <c r="JIU538" s="682"/>
      <c r="JIV538" s="682"/>
      <c r="JIW538" s="682"/>
      <c r="JIX538" s="682"/>
      <c r="JIY538" s="682"/>
      <c r="JIZ538" s="682"/>
      <c r="JJA538" s="682"/>
      <c r="JJB538" s="682"/>
      <c r="JJC538" s="682"/>
      <c r="JJD538" s="682"/>
      <c r="JJE538" s="682"/>
      <c r="JJF538" s="682"/>
      <c r="JJG538" s="682"/>
      <c r="JJH538" s="682"/>
      <c r="JJI538" s="682"/>
      <c r="JJJ538" s="682"/>
      <c r="JJK538" s="682"/>
      <c r="JJL538" s="682"/>
      <c r="JJM538" s="682"/>
      <c r="JJN538" s="682"/>
      <c r="JJO538" s="682"/>
      <c r="JJP538" s="682"/>
      <c r="JJQ538" s="682"/>
      <c r="JJR538" s="682"/>
      <c r="JJS538" s="682"/>
      <c r="JJT538" s="682"/>
      <c r="JJU538" s="682"/>
      <c r="JJV538" s="682"/>
      <c r="JJW538" s="682"/>
      <c r="JJX538" s="682"/>
      <c r="JJY538" s="682"/>
      <c r="JJZ538" s="682"/>
      <c r="JKA538" s="682"/>
      <c r="JKB538" s="682"/>
      <c r="JKC538" s="682"/>
      <c r="JKD538" s="682"/>
      <c r="JKE538" s="682"/>
      <c r="JKF538" s="682"/>
      <c r="JKG538" s="682"/>
      <c r="JKH538" s="682"/>
      <c r="JKI538" s="682"/>
      <c r="JKJ538" s="682"/>
      <c r="JKK538" s="682"/>
      <c r="JKL538" s="682"/>
      <c r="JKM538" s="682"/>
      <c r="JKN538" s="682"/>
      <c r="JKO538" s="682"/>
      <c r="JKP538" s="682"/>
      <c r="JKQ538" s="682"/>
      <c r="JKR538" s="682"/>
      <c r="JKS538" s="682"/>
      <c r="JKT538" s="682"/>
      <c r="JKU538" s="682"/>
      <c r="JKV538" s="682"/>
      <c r="JKW538" s="682"/>
      <c r="JKX538" s="682"/>
      <c r="JKY538" s="682"/>
      <c r="JKZ538" s="682"/>
      <c r="JLA538" s="682"/>
      <c r="JLB538" s="682"/>
      <c r="JLC538" s="682"/>
      <c r="JLD538" s="682"/>
      <c r="JLE538" s="682"/>
      <c r="JLF538" s="682"/>
      <c r="JLG538" s="682"/>
      <c r="JLH538" s="682"/>
      <c r="JLI538" s="682"/>
      <c r="JLJ538" s="682"/>
      <c r="JLK538" s="682"/>
      <c r="JLL538" s="682"/>
      <c r="JLM538" s="682"/>
      <c r="JLN538" s="682"/>
      <c r="JLO538" s="682"/>
      <c r="JLP538" s="682"/>
      <c r="JLQ538" s="682"/>
      <c r="JLR538" s="682"/>
      <c r="JLS538" s="682"/>
      <c r="JLT538" s="682"/>
      <c r="JLU538" s="682"/>
      <c r="JLV538" s="682"/>
      <c r="JLW538" s="682"/>
      <c r="JLX538" s="682"/>
      <c r="JLY538" s="682"/>
      <c r="JLZ538" s="682"/>
      <c r="JMA538" s="682"/>
      <c r="JMB538" s="682"/>
      <c r="JMC538" s="682"/>
      <c r="JMD538" s="682"/>
      <c r="JME538" s="682"/>
      <c r="JMF538" s="682"/>
      <c r="JMG538" s="682"/>
      <c r="JMH538" s="682"/>
      <c r="JMI538" s="682"/>
      <c r="JMJ538" s="682"/>
      <c r="JMK538" s="682"/>
      <c r="JML538" s="682"/>
      <c r="JMM538" s="682"/>
      <c r="JMN538" s="682"/>
      <c r="JMO538" s="682"/>
      <c r="JMP538" s="682"/>
      <c r="JMQ538" s="682"/>
      <c r="JMR538" s="682"/>
      <c r="JMS538" s="682"/>
      <c r="JMT538" s="682"/>
      <c r="JMU538" s="682"/>
      <c r="JMV538" s="682"/>
      <c r="JMW538" s="682"/>
      <c r="JMX538" s="682"/>
      <c r="JMY538" s="682"/>
      <c r="JMZ538" s="682"/>
      <c r="JNA538" s="682"/>
      <c r="JNB538" s="682"/>
      <c r="JNC538" s="682"/>
      <c r="JND538" s="682"/>
      <c r="JNE538" s="682"/>
      <c r="JNF538" s="682"/>
      <c r="JNG538" s="682"/>
      <c r="JNH538" s="682"/>
      <c r="JNI538" s="682"/>
      <c r="JNJ538" s="682"/>
      <c r="JNK538" s="682"/>
      <c r="JNL538" s="682"/>
      <c r="JNM538" s="682"/>
      <c r="JNN538" s="682"/>
      <c r="JNO538" s="682"/>
      <c r="JNP538" s="682"/>
      <c r="JNQ538" s="682"/>
      <c r="JNR538" s="682"/>
      <c r="JNS538" s="682"/>
      <c r="JNT538" s="682"/>
      <c r="JNU538" s="682"/>
      <c r="JNV538" s="682"/>
      <c r="JNW538" s="682"/>
      <c r="JNX538" s="682"/>
      <c r="JNY538" s="682"/>
      <c r="JNZ538" s="682"/>
      <c r="JOA538" s="682"/>
      <c r="JOB538" s="682"/>
      <c r="JOC538" s="682"/>
      <c r="JOD538" s="682"/>
      <c r="JOE538" s="682"/>
      <c r="JOF538" s="682"/>
      <c r="JOG538" s="682"/>
      <c r="JOH538" s="682"/>
      <c r="JOI538" s="682"/>
      <c r="JOJ538" s="682"/>
      <c r="JOK538" s="682"/>
      <c r="JOL538" s="682"/>
      <c r="JOM538" s="682"/>
      <c r="JON538" s="682"/>
      <c r="JOO538" s="682"/>
      <c r="JOP538" s="682"/>
      <c r="JOQ538" s="682"/>
      <c r="JOR538" s="682"/>
      <c r="JOS538" s="682"/>
      <c r="JOT538" s="682"/>
      <c r="JOU538" s="682"/>
      <c r="JOV538" s="682"/>
      <c r="JOW538" s="682"/>
      <c r="JOX538" s="682"/>
      <c r="JOY538" s="682"/>
      <c r="JOZ538" s="682"/>
      <c r="JPA538" s="682"/>
      <c r="JPB538" s="682"/>
      <c r="JPC538" s="682"/>
      <c r="JPD538" s="682"/>
      <c r="JPE538" s="682"/>
      <c r="JPF538" s="682"/>
      <c r="JPG538" s="682"/>
      <c r="JPH538" s="682"/>
      <c r="JPI538" s="682"/>
      <c r="JPJ538" s="682"/>
      <c r="JPK538" s="682"/>
      <c r="JPL538" s="682"/>
      <c r="JPM538" s="682"/>
      <c r="JPN538" s="682"/>
      <c r="JPO538" s="682"/>
      <c r="JPP538" s="682"/>
      <c r="JPQ538" s="682"/>
      <c r="JPR538" s="682"/>
      <c r="JPS538" s="682"/>
      <c r="JPT538" s="682"/>
      <c r="JPU538" s="682"/>
      <c r="JPV538" s="682"/>
      <c r="JPW538" s="682"/>
      <c r="JPX538" s="682"/>
      <c r="JPY538" s="682"/>
      <c r="JPZ538" s="682"/>
      <c r="JQA538" s="682"/>
      <c r="JQB538" s="682"/>
      <c r="JQC538" s="682"/>
      <c r="JQD538" s="682"/>
      <c r="JQE538" s="682"/>
      <c r="JQF538" s="682"/>
      <c r="JQG538" s="682"/>
      <c r="JQH538" s="682"/>
      <c r="JQI538" s="682"/>
      <c r="JQJ538" s="682"/>
      <c r="JQK538" s="682"/>
      <c r="JQL538" s="682"/>
      <c r="JQM538" s="682"/>
      <c r="JQN538" s="682"/>
      <c r="JQO538" s="682"/>
      <c r="JQP538" s="682"/>
      <c r="JQQ538" s="682"/>
      <c r="JQR538" s="682"/>
      <c r="JQS538" s="682"/>
      <c r="JQT538" s="682"/>
      <c r="JQU538" s="682"/>
      <c r="JQV538" s="682"/>
      <c r="JQW538" s="682"/>
      <c r="JQX538" s="682"/>
      <c r="JQY538" s="682"/>
      <c r="JQZ538" s="682"/>
      <c r="JRA538" s="682"/>
      <c r="JRB538" s="682"/>
      <c r="JRC538" s="682"/>
      <c r="JRD538" s="682"/>
      <c r="JRE538" s="682"/>
      <c r="JRF538" s="682"/>
      <c r="JRG538" s="682"/>
      <c r="JRH538" s="682"/>
      <c r="JRI538" s="682"/>
      <c r="JRJ538" s="682"/>
      <c r="JRK538" s="682"/>
      <c r="JRL538" s="682"/>
      <c r="JRM538" s="682"/>
      <c r="JRN538" s="682"/>
      <c r="JRO538" s="682"/>
      <c r="JRP538" s="682"/>
      <c r="JRQ538" s="682"/>
      <c r="JRR538" s="682"/>
      <c r="JRS538" s="682"/>
      <c r="JRT538" s="682"/>
      <c r="JRU538" s="682"/>
      <c r="JRV538" s="682"/>
      <c r="JRW538" s="682"/>
      <c r="JRX538" s="682"/>
      <c r="JRY538" s="682"/>
      <c r="JRZ538" s="682"/>
      <c r="JSA538" s="682"/>
      <c r="JSB538" s="682"/>
      <c r="JSC538" s="682"/>
      <c r="JSD538" s="682"/>
      <c r="JSE538" s="682"/>
      <c r="JSF538" s="682"/>
      <c r="JSG538" s="682"/>
      <c r="JSH538" s="682"/>
      <c r="JSI538" s="682"/>
      <c r="JSJ538" s="682"/>
      <c r="JSK538" s="682"/>
      <c r="JSL538" s="682"/>
      <c r="JSM538" s="682"/>
      <c r="JSN538" s="682"/>
      <c r="JSO538" s="682"/>
      <c r="JSP538" s="682"/>
      <c r="JSQ538" s="682"/>
      <c r="JSR538" s="682"/>
      <c r="JSS538" s="682"/>
      <c r="JST538" s="682"/>
      <c r="JSU538" s="682"/>
      <c r="JSV538" s="682"/>
      <c r="JSW538" s="682"/>
      <c r="JSX538" s="682"/>
      <c r="JSY538" s="682"/>
      <c r="JSZ538" s="682"/>
      <c r="JTA538" s="682"/>
      <c r="JTB538" s="682"/>
      <c r="JTC538" s="682"/>
      <c r="JTD538" s="682"/>
      <c r="JTE538" s="682"/>
      <c r="JTF538" s="682"/>
      <c r="JTG538" s="682"/>
      <c r="JTH538" s="682"/>
      <c r="JTI538" s="682"/>
      <c r="JTJ538" s="682"/>
      <c r="JTK538" s="682"/>
      <c r="JTL538" s="682"/>
      <c r="JTM538" s="682"/>
      <c r="JTN538" s="682"/>
      <c r="JTO538" s="682"/>
      <c r="JTP538" s="682"/>
      <c r="JTQ538" s="682"/>
      <c r="JTR538" s="682"/>
      <c r="JTS538" s="682"/>
      <c r="JTT538" s="682"/>
      <c r="JTU538" s="682"/>
      <c r="JTV538" s="682"/>
      <c r="JTW538" s="682"/>
      <c r="JTX538" s="682"/>
      <c r="JTY538" s="682"/>
      <c r="JTZ538" s="682"/>
      <c r="JUA538" s="682"/>
      <c r="JUB538" s="682"/>
      <c r="JUC538" s="682"/>
      <c r="JUD538" s="682"/>
      <c r="JUE538" s="682"/>
      <c r="JUF538" s="682"/>
      <c r="JUG538" s="682"/>
      <c r="JUH538" s="682"/>
      <c r="JUI538" s="682"/>
      <c r="JUJ538" s="682"/>
      <c r="JUK538" s="682"/>
      <c r="JUL538" s="682"/>
      <c r="JUM538" s="682"/>
      <c r="JUN538" s="682"/>
      <c r="JUO538" s="682"/>
      <c r="JUP538" s="682"/>
      <c r="JUQ538" s="682"/>
      <c r="JUR538" s="682"/>
      <c r="JUS538" s="682"/>
      <c r="JUT538" s="682"/>
      <c r="JUU538" s="682"/>
      <c r="JUV538" s="682"/>
      <c r="JUW538" s="682"/>
      <c r="JUX538" s="682"/>
      <c r="JUY538" s="682"/>
      <c r="JUZ538" s="682"/>
      <c r="JVA538" s="682"/>
      <c r="JVB538" s="682"/>
      <c r="JVC538" s="682"/>
      <c r="JVD538" s="682"/>
      <c r="JVE538" s="682"/>
      <c r="JVF538" s="682"/>
      <c r="JVG538" s="682"/>
      <c r="JVH538" s="682"/>
      <c r="JVI538" s="682"/>
      <c r="JVJ538" s="682"/>
      <c r="JVK538" s="682"/>
      <c r="JVL538" s="682"/>
      <c r="JVM538" s="682"/>
      <c r="JVN538" s="682"/>
      <c r="JVO538" s="682"/>
      <c r="JVP538" s="682"/>
      <c r="JVQ538" s="682"/>
      <c r="JVR538" s="682"/>
      <c r="JVS538" s="682"/>
      <c r="JVT538" s="682"/>
      <c r="JVU538" s="682"/>
      <c r="JVV538" s="682"/>
      <c r="JVW538" s="682"/>
      <c r="JVX538" s="682"/>
      <c r="JVY538" s="682"/>
      <c r="JVZ538" s="682"/>
      <c r="JWA538" s="682"/>
      <c r="JWB538" s="682"/>
      <c r="JWC538" s="682"/>
      <c r="JWD538" s="682"/>
      <c r="JWE538" s="682"/>
      <c r="JWF538" s="682"/>
      <c r="JWG538" s="682"/>
      <c r="JWH538" s="682"/>
      <c r="JWI538" s="682"/>
      <c r="JWJ538" s="682"/>
      <c r="JWK538" s="682"/>
      <c r="JWL538" s="682"/>
      <c r="JWM538" s="682"/>
      <c r="JWN538" s="682"/>
      <c r="JWO538" s="682"/>
      <c r="JWP538" s="682"/>
      <c r="JWQ538" s="682"/>
      <c r="JWR538" s="682"/>
      <c r="JWS538" s="682"/>
      <c r="JWT538" s="682"/>
      <c r="JWU538" s="682"/>
      <c r="JWV538" s="682"/>
      <c r="JWW538" s="682"/>
      <c r="JWX538" s="682"/>
      <c r="JWY538" s="682"/>
      <c r="JWZ538" s="682"/>
      <c r="JXA538" s="682"/>
      <c r="JXB538" s="682"/>
      <c r="JXC538" s="682"/>
      <c r="JXD538" s="682"/>
      <c r="JXE538" s="682"/>
      <c r="JXF538" s="682"/>
      <c r="JXG538" s="682"/>
      <c r="JXH538" s="682"/>
      <c r="JXI538" s="682"/>
      <c r="JXJ538" s="682"/>
      <c r="JXK538" s="682"/>
      <c r="JXL538" s="682"/>
      <c r="JXM538" s="682"/>
      <c r="JXN538" s="682"/>
      <c r="JXO538" s="682"/>
      <c r="JXP538" s="682"/>
      <c r="JXQ538" s="682"/>
      <c r="JXR538" s="682"/>
      <c r="JXS538" s="682"/>
      <c r="JXT538" s="682"/>
      <c r="JXU538" s="682"/>
      <c r="JXV538" s="682"/>
      <c r="JXW538" s="682"/>
      <c r="JXX538" s="682"/>
      <c r="JXY538" s="682"/>
      <c r="JXZ538" s="682"/>
      <c r="JYA538" s="682"/>
      <c r="JYB538" s="682"/>
      <c r="JYC538" s="682"/>
      <c r="JYD538" s="682"/>
      <c r="JYE538" s="682"/>
      <c r="JYF538" s="682"/>
      <c r="JYG538" s="682"/>
      <c r="JYH538" s="682"/>
      <c r="JYI538" s="682"/>
      <c r="JYJ538" s="682"/>
      <c r="JYK538" s="682"/>
      <c r="JYL538" s="682"/>
      <c r="JYM538" s="682"/>
      <c r="JYN538" s="682"/>
      <c r="JYO538" s="682"/>
      <c r="JYP538" s="682"/>
      <c r="JYQ538" s="682"/>
      <c r="JYR538" s="682"/>
      <c r="JYS538" s="682"/>
      <c r="JYT538" s="682"/>
      <c r="JYU538" s="682"/>
      <c r="JYV538" s="682"/>
      <c r="JYW538" s="682"/>
      <c r="JYX538" s="682"/>
      <c r="JYY538" s="682"/>
      <c r="JYZ538" s="682"/>
      <c r="JZA538" s="682"/>
      <c r="JZB538" s="682"/>
      <c r="JZC538" s="682"/>
      <c r="JZD538" s="682"/>
      <c r="JZE538" s="682"/>
      <c r="JZF538" s="682"/>
      <c r="JZG538" s="682"/>
      <c r="JZH538" s="682"/>
      <c r="JZI538" s="682"/>
      <c r="JZJ538" s="682"/>
      <c r="JZK538" s="682"/>
      <c r="JZL538" s="682"/>
      <c r="JZM538" s="682"/>
      <c r="JZN538" s="682"/>
      <c r="JZO538" s="682"/>
      <c r="JZP538" s="682"/>
      <c r="JZQ538" s="682"/>
      <c r="JZR538" s="682"/>
      <c r="JZS538" s="682"/>
      <c r="JZT538" s="682"/>
      <c r="JZU538" s="682"/>
      <c r="JZV538" s="682"/>
      <c r="JZW538" s="682"/>
      <c r="JZX538" s="682"/>
      <c r="JZY538" s="682"/>
      <c r="JZZ538" s="682"/>
      <c r="KAA538" s="682"/>
      <c r="KAB538" s="682"/>
      <c r="KAC538" s="682"/>
      <c r="KAD538" s="682"/>
      <c r="KAE538" s="682"/>
      <c r="KAF538" s="682"/>
      <c r="KAG538" s="682"/>
      <c r="KAH538" s="682"/>
      <c r="KAI538" s="682"/>
      <c r="KAJ538" s="682"/>
      <c r="KAK538" s="682"/>
      <c r="KAL538" s="682"/>
      <c r="KAM538" s="682"/>
      <c r="KAN538" s="682"/>
      <c r="KAO538" s="682"/>
      <c r="KAP538" s="682"/>
      <c r="KAQ538" s="682"/>
      <c r="KAR538" s="682"/>
      <c r="KAS538" s="682"/>
      <c r="KAT538" s="682"/>
      <c r="KAU538" s="682"/>
      <c r="KAV538" s="682"/>
      <c r="KAW538" s="682"/>
      <c r="KAX538" s="682"/>
      <c r="KAY538" s="682"/>
      <c r="KAZ538" s="682"/>
      <c r="KBA538" s="682"/>
      <c r="KBB538" s="682"/>
      <c r="KBC538" s="682"/>
      <c r="KBD538" s="682"/>
      <c r="KBE538" s="682"/>
      <c r="KBF538" s="682"/>
      <c r="KBG538" s="682"/>
      <c r="KBH538" s="682"/>
      <c r="KBI538" s="682"/>
      <c r="KBJ538" s="682"/>
      <c r="KBK538" s="682"/>
      <c r="KBL538" s="682"/>
      <c r="KBM538" s="682"/>
      <c r="KBN538" s="682"/>
      <c r="KBO538" s="682"/>
      <c r="KBP538" s="682"/>
      <c r="KBQ538" s="682"/>
      <c r="KBR538" s="682"/>
      <c r="KBS538" s="682"/>
      <c r="KBT538" s="682"/>
      <c r="KBU538" s="682"/>
      <c r="KBV538" s="682"/>
      <c r="KBW538" s="682"/>
      <c r="KBX538" s="682"/>
      <c r="KBY538" s="682"/>
      <c r="KBZ538" s="682"/>
      <c r="KCA538" s="682"/>
      <c r="KCB538" s="682"/>
      <c r="KCC538" s="682"/>
      <c r="KCD538" s="682"/>
      <c r="KCE538" s="682"/>
      <c r="KCF538" s="682"/>
      <c r="KCG538" s="682"/>
      <c r="KCH538" s="682"/>
      <c r="KCI538" s="682"/>
      <c r="KCJ538" s="682"/>
      <c r="KCK538" s="682"/>
      <c r="KCL538" s="682"/>
      <c r="KCM538" s="682"/>
      <c r="KCN538" s="682"/>
      <c r="KCO538" s="682"/>
      <c r="KCP538" s="682"/>
      <c r="KCQ538" s="682"/>
      <c r="KCR538" s="682"/>
      <c r="KCS538" s="682"/>
      <c r="KCT538" s="682"/>
      <c r="KCU538" s="682"/>
      <c r="KCV538" s="682"/>
      <c r="KCW538" s="682"/>
      <c r="KCX538" s="682"/>
      <c r="KCY538" s="682"/>
      <c r="KCZ538" s="682"/>
      <c r="KDA538" s="682"/>
      <c r="KDB538" s="682"/>
      <c r="KDC538" s="682"/>
      <c r="KDD538" s="682"/>
      <c r="KDE538" s="682"/>
      <c r="KDF538" s="682"/>
      <c r="KDG538" s="682"/>
      <c r="KDH538" s="682"/>
      <c r="KDI538" s="682"/>
      <c r="KDJ538" s="682"/>
      <c r="KDK538" s="682"/>
      <c r="KDL538" s="682"/>
      <c r="KDM538" s="682"/>
      <c r="KDN538" s="682"/>
      <c r="KDO538" s="682"/>
      <c r="KDP538" s="682"/>
      <c r="KDQ538" s="682"/>
      <c r="KDR538" s="682"/>
      <c r="KDS538" s="682"/>
      <c r="KDT538" s="682"/>
      <c r="KDU538" s="682"/>
      <c r="KDV538" s="682"/>
      <c r="KDW538" s="682"/>
      <c r="KDX538" s="682"/>
      <c r="KDY538" s="682"/>
      <c r="KDZ538" s="682"/>
      <c r="KEA538" s="682"/>
      <c r="KEB538" s="682"/>
      <c r="KEC538" s="682"/>
      <c r="KED538" s="682"/>
      <c r="KEE538" s="682"/>
      <c r="KEF538" s="682"/>
      <c r="KEG538" s="682"/>
      <c r="KEH538" s="682"/>
      <c r="KEI538" s="682"/>
      <c r="KEJ538" s="682"/>
      <c r="KEK538" s="682"/>
      <c r="KEL538" s="682"/>
      <c r="KEM538" s="682"/>
      <c r="KEN538" s="682"/>
      <c r="KEO538" s="682"/>
      <c r="KEP538" s="682"/>
      <c r="KEQ538" s="682"/>
      <c r="KER538" s="682"/>
      <c r="KES538" s="682"/>
      <c r="KET538" s="682"/>
      <c r="KEU538" s="682"/>
      <c r="KEV538" s="682"/>
      <c r="KEW538" s="682"/>
      <c r="KEX538" s="682"/>
      <c r="KEY538" s="682"/>
      <c r="KEZ538" s="682"/>
      <c r="KFA538" s="682"/>
      <c r="KFB538" s="682"/>
      <c r="KFC538" s="682"/>
      <c r="KFD538" s="682"/>
      <c r="KFE538" s="682"/>
      <c r="KFF538" s="682"/>
      <c r="KFG538" s="682"/>
      <c r="KFH538" s="682"/>
      <c r="KFI538" s="682"/>
      <c r="KFJ538" s="682"/>
      <c r="KFK538" s="682"/>
      <c r="KFL538" s="682"/>
      <c r="KFM538" s="682"/>
      <c r="KFN538" s="682"/>
      <c r="KFO538" s="682"/>
      <c r="KFP538" s="682"/>
      <c r="KFQ538" s="682"/>
      <c r="KFR538" s="682"/>
      <c r="KFS538" s="682"/>
      <c r="KFT538" s="682"/>
      <c r="KFU538" s="682"/>
      <c r="KFV538" s="682"/>
      <c r="KFW538" s="682"/>
      <c r="KFX538" s="682"/>
      <c r="KFY538" s="682"/>
      <c r="KFZ538" s="682"/>
      <c r="KGA538" s="682"/>
      <c r="KGB538" s="682"/>
      <c r="KGC538" s="682"/>
      <c r="KGD538" s="682"/>
      <c r="KGE538" s="682"/>
      <c r="KGF538" s="682"/>
      <c r="KGG538" s="682"/>
      <c r="KGH538" s="682"/>
      <c r="KGI538" s="682"/>
      <c r="KGJ538" s="682"/>
      <c r="KGK538" s="682"/>
      <c r="KGL538" s="682"/>
      <c r="KGM538" s="682"/>
      <c r="KGN538" s="682"/>
      <c r="KGO538" s="682"/>
      <c r="KGP538" s="682"/>
      <c r="KGQ538" s="682"/>
      <c r="KGR538" s="682"/>
      <c r="KGS538" s="682"/>
      <c r="KGT538" s="682"/>
      <c r="KGU538" s="682"/>
      <c r="KGV538" s="682"/>
      <c r="KGW538" s="682"/>
      <c r="KGX538" s="682"/>
      <c r="KGY538" s="682"/>
      <c r="KGZ538" s="682"/>
      <c r="KHA538" s="682"/>
      <c r="KHB538" s="682"/>
      <c r="KHC538" s="682"/>
      <c r="KHD538" s="682"/>
      <c r="KHE538" s="682"/>
      <c r="KHF538" s="682"/>
      <c r="KHG538" s="682"/>
      <c r="KHH538" s="682"/>
      <c r="KHI538" s="682"/>
      <c r="KHJ538" s="682"/>
      <c r="KHK538" s="682"/>
      <c r="KHL538" s="682"/>
      <c r="KHM538" s="682"/>
      <c r="KHN538" s="682"/>
      <c r="KHO538" s="682"/>
      <c r="KHP538" s="682"/>
      <c r="KHQ538" s="682"/>
      <c r="KHR538" s="682"/>
      <c r="KHS538" s="682"/>
      <c r="KHT538" s="682"/>
      <c r="KHU538" s="682"/>
      <c r="KHV538" s="682"/>
      <c r="KHW538" s="682"/>
      <c r="KHX538" s="682"/>
      <c r="KHY538" s="682"/>
      <c r="KHZ538" s="682"/>
      <c r="KIA538" s="682"/>
      <c r="KIB538" s="682"/>
      <c r="KIC538" s="682"/>
      <c r="KID538" s="682"/>
      <c r="KIE538" s="682"/>
      <c r="KIF538" s="682"/>
      <c r="KIG538" s="682"/>
      <c r="KIH538" s="682"/>
      <c r="KII538" s="682"/>
      <c r="KIJ538" s="682"/>
      <c r="KIK538" s="682"/>
      <c r="KIL538" s="682"/>
      <c r="KIM538" s="682"/>
      <c r="KIN538" s="682"/>
      <c r="KIO538" s="682"/>
      <c r="KIP538" s="682"/>
      <c r="KIQ538" s="682"/>
      <c r="KIR538" s="682"/>
      <c r="KIS538" s="682"/>
      <c r="KIT538" s="682"/>
      <c r="KIU538" s="682"/>
      <c r="KIV538" s="682"/>
      <c r="KIW538" s="682"/>
      <c r="KIX538" s="682"/>
      <c r="KIY538" s="682"/>
      <c r="KIZ538" s="682"/>
      <c r="KJA538" s="682"/>
      <c r="KJB538" s="682"/>
      <c r="KJC538" s="682"/>
      <c r="KJD538" s="682"/>
      <c r="KJE538" s="682"/>
      <c r="KJF538" s="682"/>
      <c r="KJG538" s="682"/>
      <c r="KJH538" s="682"/>
      <c r="KJI538" s="682"/>
      <c r="KJJ538" s="682"/>
      <c r="KJK538" s="682"/>
      <c r="KJL538" s="682"/>
      <c r="KJM538" s="682"/>
      <c r="KJN538" s="682"/>
      <c r="KJO538" s="682"/>
      <c r="KJP538" s="682"/>
      <c r="KJQ538" s="682"/>
      <c r="KJR538" s="682"/>
      <c r="KJS538" s="682"/>
      <c r="KJT538" s="682"/>
      <c r="KJU538" s="682"/>
      <c r="KJV538" s="682"/>
      <c r="KJW538" s="682"/>
      <c r="KJX538" s="682"/>
      <c r="KJY538" s="682"/>
      <c r="KJZ538" s="682"/>
      <c r="KKA538" s="682"/>
      <c r="KKB538" s="682"/>
      <c r="KKC538" s="682"/>
      <c r="KKD538" s="682"/>
      <c r="KKE538" s="682"/>
      <c r="KKF538" s="682"/>
      <c r="KKG538" s="682"/>
      <c r="KKH538" s="682"/>
      <c r="KKI538" s="682"/>
      <c r="KKJ538" s="682"/>
      <c r="KKK538" s="682"/>
      <c r="KKL538" s="682"/>
      <c r="KKM538" s="682"/>
      <c r="KKN538" s="682"/>
      <c r="KKO538" s="682"/>
      <c r="KKP538" s="682"/>
      <c r="KKQ538" s="682"/>
      <c r="KKR538" s="682"/>
      <c r="KKS538" s="682"/>
      <c r="KKT538" s="682"/>
      <c r="KKU538" s="682"/>
      <c r="KKV538" s="682"/>
      <c r="KKW538" s="682"/>
      <c r="KKX538" s="682"/>
      <c r="KKY538" s="682"/>
      <c r="KKZ538" s="682"/>
      <c r="KLA538" s="682"/>
      <c r="KLB538" s="682"/>
      <c r="KLC538" s="682"/>
      <c r="KLD538" s="682"/>
      <c r="KLE538" s="682"/>
      <c r="KLF538" s="682"/>
      <c r="KLG538" s="682"/>
      <c r="KLH538" s="682"/>
      <c r="KLI538" s="682"/>
      <c r="KLJ538" s="682"/>
      <c r="KLK538" s="682"/>
      <c r="KLL538" s="682"/>
      <c r="KLM538" s="682"/>
      <c r="KLN538" s="682"/>
      <c r="KLO538" s="682"/>
      <c r="KLP538" s="682"/>
      <c r="KLQ538" s="682"/>
      <c r="KLR538" s="682"/>
      <c r="KLS538" s="682"/>
      <c r="KLT538" s="682"/>
      <c r="KLU538" s="682"/>
      <c r="KLV538" s="682"/>
      <c r="KLW538" s="682"/>
      <c r="KLX538" s="682"/>
      <c r="KLY538" s="682"/>
      <c r="KLZ538" s="682"/>
      <c r="KMA538" s="682"/>
      <c r="KMB538" s="682"/>
      <c r="KMC538" s="682"/>
      <c r="KMD538" s="682"/>
      <c r="KME538" s="682"/>
      <c r="KMF538" s="682"/>
      <c r="KMG538" s="682"/>
      <c r="KMH538" s="682"/>
      <c r="KMI538" s="682"/>
      <c r="KMJ538" s="682"/>
      <c r="KMK538" s="682"/>
      <c r="KML538" s="682"/>
      <c r="KMM538" s="682"/>
      <c r="KMN538" s="682"/>
      <c r="KMO538" s="682"/>
      <c r="KMP538" s="682"/>
      <c r="KMQ538" s="682"/>
      <c r="KMR538" s="682"/>
      <c r="KMS538" s="682"/>
      <c r="KMT538" s="682"/>
      <c r="KMU538" s="682"/>
      <c r="KMV538" s="682"/>
      <c r="KMW538" s="682"/>
      <c r="KMX538" s="682"/>
      <c r="KMY538" s="682"/>
      <c r="KMZ538" s="682"/>
      <c r="KNA538" s="682"/>
      <c r="KNB538" s="682"/>
      <c r="KNC538" s="682"/>
      <c r="KND538" s="682"/>
      <c r="KNE538" s="682"/>
      <c r="KNF538" s="682"/>
      <c r="KNG538" s="682"/>
      <c r="KNH538" s="682"/>
      <c r="KNI538" s="682"/>
      <c r="KNJ538" s="682"/>
      <c r="KNK538" s="682"/>
      <c r="KNL538" s="682"/>
      <c r="KNM538" s="682"/>
      <c r="KNN538" s="682"/>
      <c r="KNO538" s="682"/>
      <c r="KNP538" s="682"/>
      <c r="KNQ538" s="682"/>
      <c r="KNR538" s="682"/>
      <c r="KNS538" s="682"/>
      <c r="KNT538" s="682"/>
      <c r="KNU538" s="682"/>
      <c r="KNV538" s="682"/>
      <c r="KNW538" s="682"/>
      <c r="KNX538" s="682"/>
      <c r="KNY538" s="682"/>
      <c r="KNZ538" s="682"/>
      <c r="KOA538" s="682"/>
      <c r="KOB538" s="682"/>
      <c r="KOC538" s="682"/>
      <c r="KOD538" s="682"/>
      <c r="KOE538" s="682"/>
      <c r="KOF538" s="682"/>
      <c r="KOG538" s="682"/>
      <c r="KOH538" s="682"/>
      <c r="KOI538" s="682"/>
      <c r="KOJ538" s="682"/>
      <c r="KOK538" s="682"/>
      <c r="KOL538" s="682"/>
      <c r="KOM538" s="682"/>
      <c r="KON538" s="682"/>
      <c r="KOO538" s="682"/>
      <c r="KOP538" s="682"/>
      <c r="KOQ538" s="682"/>
      <c r="KOR538" s="682"/>
      <c r="KOS538" s="682"/>
      <c r="KOT538" s="682"/>
      <c r="KOU538" s="682"/>
      <c r="KOV538" s="682"/>
      <c r="KOW538" s="682"/>
      <c r="KOX538" s="682"/>
      <c r="KOY538" s="682"/>
      <c r="KOZ538" s="682"/>
      <c r="KPA538" s="682"/>
      <c r="KPB538" s="682"/>
      <c r="KPC538" s="682"/>
      <c r="KPD538" s="682"/>
      <c r="KPE538" s="682"/>
      <c r="KPF538" s="682"/>
      <c r="KPG538" s="682"/>
      <c r="KPH538" s="682"/>
      <c r="KPI538" s="682"/>
      <c r="KPJ538" s="682"/>
      <c r="KPK538" s="682"/>
      <c r="KPL538" s="682"/>
      <c r="KPM538" s="682"/>
      <c r="KPN538" s="682"/>
      <c r="KPO538" s="682"/>
      <c r="KPP538" s="682"/>
      <c r="KPQ538" s="682"/>
      <c r="KPR538" s="682"/>
      <c r="KPS538" s="682"/>
      <c r="KPT538" s="682"/>
      <c r="KPU538" s="682"/>
      <c r="KPV538" s="682"/>
      <c r="KPW538" s="682"/>
      <c r="KPX538" s="682"/>
      <c r="KPY538" s="682"/>
      <c r="KPZ538" s="682"/>
      <c r="KQA538" s="682"/>
      <c r="KQB538" s="682"/>
      <c r="KQC538" s="682"/>
      <c r="KQD538" s="682"/>
      <c r="KQE538" s="682"/>
      <c r="KQF538" s="682"/>
      <c r="KQG538" s="682"/>
      <c r="KQH538" s="682"/>
      <c r="KQI538" s="682"/>
      <c r="KQJ538" s="682"/>
      <c r="KQK538" s="682"/>
      <c r="KQL538" s="682"/>
      <c r="KQM538" s="682"/>
      <c r="KQN538" s="682"/>
      <c r="KQO538" s="682"/>
      <c r="KQP538" s="682"/>
      <c r="KQQ538" s="682"/>
      <c r="KQR538" s="682"/>
      <c r="KQS538" s="682"/>
      <c r="KQT538" s="682"/>
      <c r="KQU538" s="682"/>
      <c r="KQV538" s="682"/>
      <c r="KQW538" s="682"/>
      <c r="KQX538" s="682"/>
      <c r="KQY538" s="682"/>
      <c r="KQZ538" s="682"/>
      <c r="KRA538" s="682"/>
      <c r="KRB538" s="682"/>
      <c r="KRC538" s="682"/>
      <c r="KRD538" s="682"/>
      <c r="KRE538" s="682"/>
      <c r="KRF538" s="682"/>
      <c r="KRG538" s="682"/>
      <c r="KRH538" s="682"/>
      <c r="KRI538" s="682"/>
      <c r="KRJ538" s="682"/>
      <c r="KRK538" s="682"/>
      <c r="KRL538" s="682"/>
      <c r="KRM538" s="682"/>
      <c r="KRN538" s="682"/>
      <c r="KRO538" s="682"/>
      <c r="KRP538" s="682"/>
      <c r="KRQ538" s="682"/>
      <c r="KRR538" s="682"/>
      <c r="KRS538" s="682"/>
      <c r="KRT538" s="682"/>
      <c r="KRU538" s="682"/>
      <c r="KRV538" s="682"/>
      <c r="KRW538" s="682"/>
      <c r="KRX538" s="682"/>
      <c r="KRY538" s="682"/>
      <c r="KRZ538" s="682"/>
      <c r="KSA538" s="682"/>
      <c r="KSB538" s="682"/>
      <c r="KSC538" s="682"/>
      <c r="KSD538" s="682"/>
      <c r="KSE538" s="682"/>
      <c r="KSF538" s="682"/>
      <c r="KSG538" s="682"/>
      <c r="KSH538" s="682"/>
      <c r="KSI538" s="682"/>
      <c r="KSJ538" s="682"/>
      <c r="KSK538" s="682"/>
      <c r="KSL538" s="682"/>
      <c r="KSM538" s="682"/>
      <c r="KSN538" s="682"/>
      <c r="KSO538" s="682"/>
      <c r="KSP538" s="682"/>
      <c r="KSQ538" s="682"/>
      <c r="KSR538" s="682"/>
      <c r="KSS538" s="682"/>
      <c r="KST538" s="682"/>
      <c r="KSU538" s="682"/>
      <c r="KSV538" s="682"/>
      <c r="KSW538" s="682"/>
      <c r="KSX538" s="682"/>
      <c r="KSY538" s="682"/>
      <c r="KSZ538" s="682"/>
      <c r="KTA538" s="682"/>
      <c r="KTB538" s="682"/>
      <c r="KTC538" s="682"/>
      <c r="KTD538" s="682"/>
      <c r="KTE538" s="682"/>
      <c r="KTF538" s="682"/>
      <c r="KTG538" s="682"/>
      <c r="KTH538" s="682"/>
      <c r="KTI538" s="682"/>
      <c r="KTJ538" s="682"/>
      <c r="KTK538" s="682"/>
      <c r="KTL538" s="682"/>
      <c r="KTM538" s="682"/>
      <c r="KTN538" s="682"/>
      <c r="KTO538" s="682"/>
      <c r="KTP538" s="682"/>
      <c r="KTQ538" s="682"/>
      <c r="KTR538" s="682"/>
      <c r="KTS538" s="682"/>
      <c r="KTT538" s="682"/>
      <c r="KTU538" s="682"/>
      <c r="KTV538" s="682"/>
      <c r="KTW538" s="682"/>
      <c r="KTX538" s="682"/>
      <c r="KTY538" s="682"/>
      <c r="KTZ538" s="682"/>
      <c r="KUA538" s="682"/>
      <c r="KUB538" s="682"/>
      <c r="KUC538" s="682"/>
      <c r="KUD538" s="682"/>
      <c r="KUE538" s="682"/>
      <c r="KUF538" s="682"/>
      <c r="KUG538" s="682"/>
      <c r="KUH538" s="682"/>
      <c r="KUI538" s="682"/>
      <c r="KUJ538" s="682"/>
      <c r="KUK538" s="682"/>
      <c r="KUL538" s="682"/>
      <c r="KUM538" s="682"/>
      <c r="KUN538" s="682"/>
      <c r="KUO538" s="682"/>
      <c r="KUP538" s="682"/>
      <c r="KUQ538" s="682"/>
      <c r="KUR538" s="682"/>
      <c r="KUS538" s="682"/>
      <c r="KUT538" s="682"/>
      <c r="KUU538" s="682"/>
      <c r="KUV538" s="682"/>
      <c r="KUW538" s="682"/>
      <c r="KUX538" s="682"/>
      <c r="KUY538" s="682"/>
      <c r="KUZ538" s="682"/>
      <c r="KVA538" s="682"/>
      <c r="KVB538" s="682"/>
      <c r="KVC538" s="682"/>
      <c r="KVD538" s="682"/>
      <c r="KVE538" s="682"/>
      <c r="KVF538" s="682"/>
      <c r="KVG538" s="682"/>
      <c r="KVH538" s="682"/>
      <c r="KVI538" s="682"/>
      <c r="KVJ538" s="682"/>
      <c r="KVK538" s="682"/>
      <c r="KVL538" s="682"/>
      <c r="KVM538" s="682"/>
      <c r="KVN538" s="682"/>
      <c r="KVO538" s="682"/>
      <c r="KVP538" s="682"/>
      <c r="KVQ538" s="682"/>
      <c r="KVR538" s="682"/>
      <c r="KVS538" s="682"/>
      <c r="KVT538" s="682"/>
      <c r="KVU538" s="682"/>
      <c r="KVV538" s="682"/>
      <c r="KVW538" s="682"/>
      <c r="KVX538" s="682"/>
      <c r="KVY538" s="682"/>
      <c r="KVZ538" s="682"/>
      <c r="KWA538" s="682"/>
      <c r="KWB538" s="682"/>
      <c r="KWC538" s="682"/>
      <c r="KWD538" s="682"/>
      <c r="KWE538" s="682"/>
      <c r="KWF538" s="682"/>
      <c r="KWG538" s="682"/>
      <c r="KWH538" s="682"/>
      <c r="KWI538" s="682"/>
      <c r="KWJ538" s="682"/>
      <c r="KWK538" s="682"/>
      <c r="KWL538" s="682"/>
      <c r="KWM538" s="682"/>
      <c r="KWN538" s="682"/>
      <c r="KWO538" s="682"/>
      <c r="KWP538" s="682"/>
      <c r="KWQ538" s="682"/>
      <c r="KWR538" s="682"/>
      <c r="KWS538" s="682"/>
      <c r="KWT538" s="682"/>
      <c r="KWU538" s="682"/>
      <c r="KWV538" s="682"/>
      <c r="KWW538" s="682"/>
      <c r="KWX538" s="682"/>
      <c r="KWY538" s="682"/>
      <c r="KWZ538" s="682"/>
      <c r="KXA538" s="682"/>
      <c r="KXB538" s="682"/>
      <c r="KXC538" s="682"/>
      <c r="KXD538" s="682"/>
      <c r="KXE538" s="682"/>
      <c r="KXF538" s="682"/>
      <c r="KXG538" s="682"/>
      <c r="KXH538" s="682"/>
      <c r="KXI538" s="682"/>
      <c r="KXJ538" s="682"/>
      <c r="KXK538" s="682"/>
      <c r="KXL538" s="682"/>
      <c r="KXM538" s="682"/>
      <c r="KXN538" s="682"/>
      <c r="KXO538" s="682"/>
      <c r="KXP538" s="682"/>
      <c r="KXQ538" s="682"/>
      <c r="KXR538" s="682"/>
      <c r="KXS538" s="682"/>
      <c r="KXT538" s="682"/>
      <c r="KXU538" s="682"/>
      <c r="KXV538" s="682"/>
      <c r="KXW538" s="682"/>
      <c r="KXX538" s="682"/>
      <c r="KXY538" s="682"/>
      <c r="KXZ538" s="682"/>
      <c r="KYA538" s="682"/>
      <c r="KYB538" s="682"/>
      <c r="KYC538" s="682"/>
      <c r="KYD538" s="682"/>
      <c r="KYE538" s="682"/>
      <c r="KYF538" s="682"/>
      <c r="KYG538" s="682"/>
      <c r="KYH538" s="682"/>
      <c r="KYI538" s="682"/>
      <c r="KYJ538" s="682"/>
      <c r="KYK538" s="682"/>
      <c r="KYL538" s="682"/>
      <c r="KYM538" s="682"/>
      <c r="KYN538" s="682"/>
      <c r="KYO538" s="682"/>
      <c r="KYP538" s="682"/>
      <c r="KYQ538" s="682"/>
      <c r="KYR538" s="682"/>
      <c r="KYS538" s="682"/>
      <c r="KYT538" s="682"/>
      <c r="KYU538" s="682"/>
      <c r="KYV538" s="682"/>
      <c r="KYW538" s="682"/>
      <c r="KYX538" s="682"/>
      <c r="KYY538" s="682"/>
      <c r="KYZ538" s="682"/>
      <c r="KZA538" s="682"/>
      <c r="KZB538" s="682"/>
      <c r="KZC538" s="682"/>
      <c r="KZD538" s="682"/>
      <c r="KZE538" s="682"/>
      <c r="KZF538" s="682"/>
      <c r="KZG538" s="682"/>
      <c r="KZH538" s="682"/>
      <c r="KZI538" s="682"/>
      <c r="KZJ538" s="682"/>
      <c r="KZK538" s="682"/>
      <c r="KZL538" s="682"/>
      <c r="KZM538" s="682"/>
      <c r="KZN538" s="682"/>
      <c r="KZO538" s="682"/>
      <c r="KZP538" s="682"/>
      <c r="KZQ538" s="682"/>
      <c r="KZR538" s="682"/>
      <c r="KZS538" s="682"/>
      <c r="KZT538" s="682"/>
      <c r="KZU538" s="682"/>
      <c r="KZV538" s="682"/>
      <c r="KZW538" s="682"/>
      <c r="KZX538" s="682"/>
      <c r="KZY538" s="682"/>
      <c r="KZZ538" s="682"/>
      <c r="LAA538" s="682"/>
      <c r="LAB538" s="682"/>
      <c r="LAC538" s="682"/>
      <c r="LAD538" s="682"/>
      <c r="LAE538" s="682"/>
      <c r="LAF538" s="682"/>
      <c r="LAG538" s="682"/>
      <c r="LAH538" s="682"/>
      <c r="LAI538" s="682"/>
      <c r="LAJ538" s="682"/>
      <c r="LAK538" s="682"/>
      <c r="LAL538" s="682"/>
      <c r="LAM538" s="682"/>
      <c r="LAN538" s="682"/>
      <c r="LAO538" s="682"/>
      <c r="LAP538" s="682"/>
      <c r="LAQ538" s="682"/>
      <c r="LAR538" s="682"/>
      <c r="LAS538" s="682"/>
      <c r="LAT538" s="682"/>
      <c r="LAU538" s="682"/>
      <c r="LAV538" s="682"/>
      <c r="LAW538" s="682"/>
      <c r="LAX538" s="682"/>
      <c r="LAY538" s="682"/>
      <c r="LAZ538" s="682"/>
      <c r="LBA538" s="682"/>
      <c r="LBB538" s="682"/>
      <c r="LBC538" s="682"/>
      <c r="LBD538" s="682"/>
      <c r="LBE538" s="682"/>
      <c r="LBF538" s="682"/>
      <c r="LBG538" s="682"/>
      <c r="LBH538" s="682"/>
      <c r="LBI538" s="682"/>
      <c r="LBJ538" s="682"/>
      <c r="LBK538" s="682"/>
      <c r="LBL538" s="682"/>
      <c r="LBM538" s="682"/>
      <c r="LBN538" s="682"/>
      <c r="LBO538" s="682"/>
      <c r="LBP538" s="682"/>
      <c r="LBQ538" s="682"/>
      <c r="LBR538" s="682"/>
      <c r="LBS538" s="682"/>
      <c r="LBT538" s="682"/>
      <c r="LBU538" s="682"/>
      <c r="LBV538" s="682"/>
      <c r="LBW538" s="682"/>
      <c r="LBX538" s="682"/>
      <c r="LBY538" s="682"/>
      <c r="LBZ538" s="682"/>
      <c r="LCA538" s="682"/>
      <c r="LCB538" s="682"/>
      <c r="LCC538" s="682"/>
      <c r="LCD538" s="682"/>
      <c r="LCE538" s="682"/>
      <c r="LCF538" s="682"/>
      <c r="LCG538" s="682"/>
      <c r="LCH538" s="682"/>
      <c r="LCI538" s="682"/>
      <c r="LCJ538" s="682"/>
      <c r="LCK538" s="682"/>
      <c r="LCL538" s="682"/>
      <c r="LCM538" s="682"/>
      <c r="LCN538" s="682"/>
      <c r="LCO538" s="682"/>
      <c r="LCP538" s="682"/>
      <c r="LCQ538" s="682"/>
      <c r="LCR538" s="682"/>
      <c r="LCS538" s="682"/>
      <c r="LCT538" s="682"/>
      <c r="LCU538" s="682"/>
      <c r="LCV538" s="682"/>
      <c r="LCW538" s="682"/>
      <c r="LCX538" s="682"/>
      <c r="LCY538" s="682"/>
      <c r="LCZ538" s="682"/>
      <c r="LDA538" s="682"/>
      <c r="LDB538" s="682"/>
      <c r="LDC538" s="682"/>
      <c r="LDD538" s="682"/>
      <c r="LDE538" s="682"/>
      <c r="LDF538" s="682"/>
      <c r="LDG538" s="682"/>
      <c r="LDH538" s="682"/>
      <c r="LDI538" s="682"/>
      <c r="LDJ538" s="682"/>
      <c r="LDK538" s="682"/>
      <c r="LDL538" s="682"/>
      <c r="LDM538" s="682"/>
      <c r="LDN538" s="682"/>
      <c r="LDO538" s="682"/>
      <c r="LDP538" s="682"/>
      <c r="LDQ538" s="682"/>
      <c r="LDR538" s="682"/>
      <c r="LDS538" s="682"/>
      <c r="LDT538" s="682"/>
      <c r="LDU538" s="682"/>
      <c r="LDV538" s="682"/>
      <c r="LDW538" s="682"/>
      <c r="LDX538" s="682"/>
      <c r="LDY538" s="682"/>
      <c r="LDZ538" s="682"/>
      <c r="LEA538" s="682"/>
      <c r="LEB538" s="682"/>
      <c r="LEC538" s="682"/>
      <c r="LED538" s="682"/>
      <c r="LEE538" s="682"/>
      <c r="LEF538" s="682"/>
      <c r="LEG538" s="682"/>
      <c r="LEH538" s="682"/>
      <c r="LEI538" s="682"/>
      <c r="LEJ538" s="682"/>
      <c r="LEK538" s="682"/>
      <c r="LEL538" s="682"/>
      <c r="LEM538" s="682"/>
      <c r="LEN538" s="682"/>
      <c r="LEO538" s="682"/>
      <c r="LEP538" s="682"/>
      <c r="LEQ538" s="682"/>
      <c r="LER538" s="682"/>
      <c r="LES538" s="682"/>
      <c r="LET538" s="682"/>
      <c r="LEU538" s="682"/>
      <c r="LEV538" s="682"/>
      <c r="LEW538" s="682"/>
      <c r="LEX538" s="682"/>
      <c r="LEY538" s="682"/>
      <c r="LEZ538" s="682"/>
      <c r="LFA538" s="682"/>
      <c r="LFB538" s="682"/>
      <c r="LFC538" s="682"/>
      <c r="LFD538" s="682"/>
      <c r="LFE538" s="682"/>
      <c r="LFF538" s="682"/>
      <c r="LFG538" s="682"/>
      <c r="LFH538" s="682"/>
      <c r="LFI538" s="682"/>
      <c r="LFJ538" s="682"/>
      <c r="LFK538" s="682"/>
      <c r="LFL538" s="682"/>
      <c r="LFM538" s="682"/>
      <c r="LFN538" s="682"/>
      <c r="LFO538" s="682"/>
      <c r="LFP538" s="682"/>
      <c r="LFQ538" s="682"/>
      <c r="LFR538" s="682"/>
      <c r="LFS538" s="682"/>
      <c r="LFT538" s="682"/>
      <c r="LFU538" s="682"/>
      <c r="LFV538" s="682"/>
      <c r="LFW538" s="682"/>
      <c r="LFX538" s="682"/>
      <c r="LFY538" s="682"/>
      <c r="LFZ538" s="682"/>
      <c r="LGA538" s="682"/>
      <c r="LGB538" s="682"/>
      <c r="LGC538" s="682"/>
      <c r="LGD538" s="682"/>
      <c r="LGE538" s="682"/>
      <c r="LGF538" s="682"/>
      <c r="LGG538" s="682"/>
      <c r="LGH538" s="682"/>
      <c r="LGI538" s="682"/>
      <c r="LGJ538" s="682"/>
      <c r="LGK538" s="682"/>
      <c r="LGL538" s="682"/>
      <c r="LGM538" s="682"/>
      <c r="LGN538" s="682"/>
      <c r="LGO538" s="682"/>
      <c r="LGP538" s="682"/>
      <c r="LGQ538" s="682"/>
      <c r="LGR538" s="682"/>
      <c r="LGS538" s="682"/>
      <c r="LGT538" s="682"/>
      <c r="LGU538" s="682"/>
      <c r="LGV538" s="682"/>
      <c r="LGW538" s="682"/>
      <c r="LGX538" s="682"/>
      <c r="LGY538" s="682"/>
      <c r="LGZ538" s="682"/>
      <c r="LHA538" s="682"/>
      <c r="LHB538" s="682"/>
      <c r="LHC538" s="682"/>
      <c r="LHD538" s="682"/>
      <c r="LHE538" s="682"/>
      <c r="LHF538" s="682"/>
      <c r="LHG538" s="682"/>
      <c r="LHH538" s="682"/>
      <c r="LHI538" s="682"/>
      <c r="LHJ538" s="682"/>
      <c r="LHK538" s="682"/>
      <c r="LHL538" s="682"/>
      <c r="LHM538" s="682"/>
      <c r="LHN538" s="682"/>
      <c r="LHO538" s="682"/>
      <c r="LHP538" s="682"/>
      <c r="LHQ538" s="682"/>
      <c r="LHR538" s="682"/>
      <c r="LHS538" s="682"/>
      <c r="LHT538" s="682"/>
      <c r="LHU538" s="682"/>
      <c r="LHV538" s="682"/>
      <c r="LHW538" s="682"/>
      <c r="LHX538" s="682"/>
      <c r="LHY538" s="682"/>
      <c r="LHZ538" s="682"/>
      <c r="LIA538" s="682"/>
      <c r="LIB538" s="682"/>
      <c r="LIC538" s="682"/>
      <c r="LID538" s="682"/>
      <c r="LIE538" s="682"/>
      <c r="LIF538" s="682"/>
      <c r="LIG538" s="682"/>
      <c r="LIH538" s="682"/>
      <c r="LII538" s="682"/>
      <c r="LIJ538" s="682"/>
      <c r="LIK538" s="682"/>
      <c r="LIL538" s="682"/>
      <c r="LIM538" s="682"/>
      <c r="LIN538" s="682"/>
      <c r="LIO538" s="682"/>
      <c r="LIP538" s="682"/>
      <c r="LIQ538" s="682"/>
      <c r="LIR538" s="682"/>
      <c r="LIS538" s="682"/>
      <c r="LIT538" s="682"/>
      <c r="LIU538" s="682"/>
      <c r="LIV538" s="682"/>
      <c r="LIW538" s="682"/>
      <c r="LIX538" s="682"/>
      <c r="LIY538" s="682"/>
      <c r="LIZ538" s="682"/>
      <c r="LJA538" s="682"/>
      <c r="LJB538" s="682"/>
      <c r="LJC538" s="682"/>
      <c r="LJD538" s="682"/>
      <c r="LJE538" s="682"/>
      <c r="LJF538" s="682"/>
      <c r="LJG538" s="682"/>
      <c r="LJH538" s="682"/>
      <c r="LJI538" s="682"/>
      <c r="LJJ538" s="682"/>
      <c r="LJK538" s="682"/>
      <c r="LJL538" s="682"/>
      <c r="LJM538" s="682"/>
      <c r="LJN538" s="682"/>
      <c r="LJO538" s="682"/>
      <c r="LJP538" s="682"/>
      <c r="LJQ538" s="682"/>
      <c r="LJR538" s="682"/>
      <c r="LJS538" s="682"/>
      <c r="LJT538" s="682"/>
      <c r="LJU538" s="682"/>
      <c r="LJV538" s="682"/>
      <c r="LJW538" s="682"/>
      <c r="LJX538" s="682"/>
      <c r="LJY538" s="682"/>
      <c r="LJZ538" s="682"/>
      <c r="LKA538" s="682"/>
      <c r="LKB538" s="682"/>
      <c r="LKC538" s="682"/>
      <c r="LKD538" s="682"/>
      <c r="LKE538" s="682"/>
      <c r="LKF538" s="682"/>
      <c r="LKG538" s="682"/>
      <c r="LKH538" s="682"/>
      <c r="LKI538" s="682"/>
      <c r="LKJ538" s="682"/>
      <c r="LKK538" s="682"/>
      <c r="LKL538" s="682"/>
      <c r="LKM538" s="682"/>
      <c r="LKN538" s="682"/>
      <c r="LKO538" s="682"/>
      <c r="LKP538" s="682"/>
      <c r="LKQ538" s="682"/>
      <c r="LKR538" s="682"/>
      <c r="LKS538" s="682"/>
      <c r="LKT538" s="682"/>
      <c r="LKU538" s="682"/>
      <c r="LKV538" s="682"/>
      <c r="LKW538" s="682"/>
      <c r="LKX538" s="682"/>
      <c r="LKY538" s="682"/>
      <c r="LKZ538" s="682"/>
      <c r="LLA538" s="682"/>
      <c r="LLB538" s="682"/>
      <c r="LLC538" s="682"/>
      <c r="LLD538" s="682"/>
      <c r="LLE538" s="682"/>
      <c r="LLF538" s="682"/>
      <c r="LLG538" s="682"/>
      <c r="LLH538" s="682"/>
      <c r="LLI538" s="682"/>
      <c r="LLJ538" s="682"/>
      <c r="LLK538" s="682"/>
      <c r="LLL538" s="682"/>
      <c r="LLM538" s="682"/>
      <c r="LLN538" s="682"/>
      <c r="LLO538" s="682"/>
      <c r="LLP538" s="682"/>
      <c r="LLQ538" s="682"/>
      <c r="LLR538" s="682"/>
      <c r="LLS538" s="682"/>
      <c r="LLT538" s="682"/>
      <c r="LLU538" s="682"/>
      <c r="LLV538" s="682"/>
      <c r="LLW538" s="682"/>
      <c r="LLX538" s="682"/>
      <c r="LLY538" s="682"/>
      <c r="LLZ538" s="682"/>
      <c r="LMA538" s="682"/>
      <c r="LMB538" s="682"/>
      <c r="LMC538" s="682"/>
      <c r="LMD538" s="682"/>
      <c r="LME538" s="682"/>
      <c r="LMF538" s="682"/>
      <c r="LMG538" s="682"/>
      <c r="LMH538" s="682"/>
      <c r="LMI538" s="682"/>
      <c r="LMJ538" s="682"/>
      <c r="LMK538" s="682"/>
      <c r="LML538" s="682"/>
      <c r="LMM538" s="682"/>
      <c r="LMN538" s="682"/>
      <c r="LMO538" s="682"/>
      <c r="LMP538" s="682"/>
      <c r="LMQ538" s="682"/>
      <c r="LMR538" s="682"/>
      <c r="LMS538" s="682"/>
      <c r="LMT538" s="682"/>
      <c r="LMU538" s="682"/>
      <c r="LMV538" s="682"/>
      <c r="LMW538" s="682"/>
      <c r="LMX538" s="682"/>
      <c r="LMY538" s="682"/>
      <c r="LMZ538" s="682"/>
      <c r="LNA538" s="682"/>
      <c r="LNB538" s="682"/>
      <c r="LNC538" s="682"/>
      <c r="LND538" s="682"/>
      <c r="LNE538" s="682"/>
      <c r="LNF538" s="682"/>
      <c r="LNG538" s="682"/>
      <c r="LNH538" s="682"/>
      <c r="LNI538" s="682"/>
      <c r="LNJ538" s="682"/>
      <c r="LNK538" s="682"/>
      <c r="LNL538" s="682"/>
      <c r="LNM538" s="682"/>
      <c r="LNN538" s="682"/>
      <c r="LNO538" s="682"/>
      <c r="LNP538" s="682"/>
      <c r="LNQ538" s="682"/>
      <c r="LNR538" s="682"/>
      <c r="LNS538" s="682"/>
      <c r="LNT538" s="682"/>
      <c r="LNU538" s="682"/>
      <c r="LNV538" s="682"/>
      <c r="LNW538" s="682"/>
      <c r="LNX538" s="682"/>
      <c r="LNY538" s="682"/>
      <c r="LNZ538" s="682"/>
      <c r="LOA538" s="682"/>
      <c r="LOB538" s="682"/>
      <c r="LOC538" s="682"/>
      <c r="LOD538" s="682"/>
      <c r="LOE538" s="682"/>
      <c r="LOF538" s="682"/>
      <c r="LOG538" s="682"/>
      <c r="LOH538" s="682"/>
      <c r="LOI538" s="682"/>
      <c r="LOJ538" s="682"/>
      <c r="LOK538" s="682"/>
      <c r="LOL538" s="682"/>
      <c r="LOM538" s="682"/>
      <c r="LON538" s="682"/>
      <c r="LOO538" s="682"/>
      <c r="LOP538" s="682"/>
      <c r="LOQ538" s="682"/>
      <c r="LOR538" s="682"/>
      <c r="LOS538" s="682"/>
      <c r="LOT538" s="682"/>
      <c r="LOU538" s="682"/>
      <c r="LOV538" s="682"/>
      <c r="LOW538" s="682"/>
      <c r="LOX538" s="682"/>
      <c r="LOY538" s="682"/>
      <c r="LOZ538" s="682"/>
      <c r="LPA538" s="682"/>
      <c r="LPB538" s="682"/>
      <c r="LPC538" s="682"/>
      <c r="LPD538" s="682"/>
      <c r="LPE538" s="682"/>
      <c r="LPF538" s="682"/>
      <c r="LPG538" s="682"/>
      <c r="LPH538" s="682"/>
      <c r="LPI538" s="682"/>
      <c r="LPJ538" s="682"/>
      <c r="LPK538" s="682"/>
      <c r="LPL538" s="682"/>
      <c r="LPM538" s="682"/>
      <c r="LPN538" s="682"/>
      <c r="LPO538" s="682"/>
      <c r="LPP538" s="682"/>
      <c r="LPQ538" s="682"/>
      <c r="LPR538" s="682"/>
      <c r="LPS538" s="682"/>
      <c r="LPT538" s="682"/>
      <c r="LPU538" s="682"/>
      <c r="LPV538" s="682"/>
      <c r="LPW538" s="682"/>
      <c r="LPX538" s="682"/>
      <c r="LPY538" s="682"/>
      <c r="LPZ538" s="682"/>
      <c r="LQA538" s="682"/>
      <c r="LQB538" s="682"/>
      <c r="LQC538" s="682"/>
      <c r="LQD538" s="682"/>
      <c r="LQE538" s="682"/>
      <c r="LQF538" s="682"/>
      <c r="LQG538" s="682"/>
      <c r="LQH538" s="682"/>
      <c r="LQI538" s="682"/>
      <c r="LQJ538" s="682"/>
      <c r="LQK538" s="682"/>
      <c r="LQL538" s="682"/>
      <c r="LQM538" s="682"/>
      <c r="LQN538" s="682"/>
      <c r="LQO538" s="682"/>
      <c r="LQP538" s="682"/>
      <c r="LQQ538" s="682"/>
      <c r="LQR538" s="682"/>
      <c r="LQS538" s="682"/>
      <c r="LQT538" s="682"/>
      <c r="LQU538" s="682"/>
      <c r="LQV538" s="682"/>
      <c r="LQW538" s="682"/>
      <c r="LQX538" s="682"/>
      <c r="LQY538" s="682"/>
      <c r="LQZ538" s="682"/>
      <c r="LRA538" s="682"/>
      <c r="LRB538" s="682"/>
      <c r="LRC538" s="682"/>
      <c r="LRD538" s="682"/>
      <c r="LRE538" s="682"/>
      <c r="LRF538" s="682"/>
      <c r="LRG538" s="682"/>
      <c r="LRH538" s="682"/>
      <c r="LRI538" s="682"/>
      <c r="LRJ538" s="682"/>
      <c r="LRK538" s="682"/>
      <c r="LRL538" s="682"/>
      <c r="LRM538" s="682"/>
      <c r="LRN538" s="682"/>
      <c r="LRO538" s="682"/>
      <c r="LRP538" s="682"/>
      <c r="LRQ538" s="682"/>
      <c r="LRR538" s="682"/>
      <c r="LRS538" s="682"/>
      <c r="LRT538" s="682"/>
      <c r="LRU538" s="682"/>
      <c r="LRV538" s="682"/>
      <c r="LRW538" s="682"/>
      <c r="LRX538" s="682"/>
      <c r="LRY538" s="682"/>
      <c r="LRZ538" s="682"/>
      <c r="LSA538" s="682"/>
      <c r="LSB538" s="682"/>
      <c r="LSC538" s="682"/>
      <c r="LSD538" s="682"/>
      <c r="LSE538" s="682"/>
      <c r="LSF538" s="682"/>
      <c r="LSG538" s="682"/>
      <c r="LSH538" s="682"/>
      <c r="LSI538" s="682"/>
      <c r="LSJ538" s="682"/>
      <c r="LSK538" s="682"/>
      <c r="LSL538" s="682"/>
      <c r="LSM538" s="682"/>
      <c r="LSN538" s="682"/>
      <c r="LSO538" s="682"/>
      <c r="LSP538" s="682"/>
      <c r="LSQ538" s="682"/>
      <c r="LSR538" s="682"/>
      <c r="LSS538" s="682"/>
      <c r="LST538" s="682"/>
      <c r="LSU538" s="682"/>
      <c r="LSV538" s="682"/>
      <c r="LSW538" s="682"/>
      <c r="LSX538" s="682"/>
      <c r="LSY538" s="682"/>
      <c r="LSZ538" s="682"/>
      <c r="LTA538" s="682"/>
      <c r="LTB538" s="682"/>
      <c r="LTC538" s="682"/>
      <c r="LTD538" s="682"/>
      <c r="LTE538" s="682"/>
      <c r="LTF538" s="682"/>
      <c r="LTG538" s="682"/>
      <c r="LTH538" s="682"/>
      <c r="LTI538" s="682"/>
      <c r="LTJ538" s="682"/>
      <c r="LTK538" s="682"/>
      <c r="LTL538" s="682"/>
      <c r="LTM538" s="682"/>
      <c r="LTN538" s="682"/>
      <c r="LTO538" s="682"/>
      <c r="LTP538" s="682"/>
      <c r="LTQ538" s="682"/>
      <c r="LTR538" s="682"/>
      <c r="LTS538" s="682"/>
      <c r="LTT538" s="682"/>
      <c r="LTU538" s="682"/>
      <c r="LTV538" s="682"/>
      <c r="LTW538" s="682"/>
      <c r="LTX538" s="682"/>
      <c r="LTY538" s="682"/>
      <c r="LTZ538" s="682"/>
      <c r="LUA538" s="682"/>
      <c r="LUB538" s="682"/>
      <c r="LUC538" s="682"/>
      <c r="LUD538" s="682"/>
      <c r="LUE538" s="682"/>
      <c r="LUF538" s="682"/>
      <c r="LUG538" s="682"/>
      <c r="LUH538" s="682"/>
      <c r="LUI538" s="682"/>
      <c r="LUJ538" s="682"/>
      <c r="LUK538" s="682"/>
      <c r="LUL538" s="682"/>
      <c r="LUM538" s="682"/>
      <c r="LUN538" s="682"/>
      <c r="LUO538" s="682"/>
      <c r="LUP538" s="682"/>
      <c r="LUQ538" s="682"/>
      <c r="LUR538" s="682"/>
      <c r="LUS538" s="682"/>
      <c r="LUT538" s="682"/>
      <c r="LUU538" s="682"/>
      <c r="LUV538" s="682"/>
      <c r="LUW538" s="682"/>
      <c r="LUX538" s="682"/>
      <c r="LUY538" s="682"/>
      <c r="LUZ538" s="682"/>
      <c r="LVA538" s="682"/>
      <c r="LVB538" s="682"/>
      <c r="LVC538" s="682"/>
      <c r="LVD538" s="682"/>
      <c r="LVE538" s="682"/>
      <c r="LVF538" s="682"/>
      <c r="LVG538" s="682"/>
      <c r="LVH538" s="682"/>
      <c r="LVI538" s="682"/>
      <c r="LVJ538" s="682"/>
      <c r="LVK538" s="682"/>
      <c r="LVL538" s="682"/>
      <c r="LVM538" s="682"/>
      <c r="LVN538" s="682"/>
      <c r="LVO538" s="682"/>
      <c r="LVP538" s="682"/>
      <c r="LVQ538" s="682"/>
      <c r="LVR538" s="682"/>
      <c r="LVS538" s="682"/>
      <c r="LVT538" s="682"/>
      <c r="LVU538" s="682"/>
      <c r="LVV538" s="682"/>
      <c r="LVW538" s="682"/>
      <c r="LVX538" s="682"/>
      <c r="LVY538" s="682"/>
      <c r="LVZ538" s="682"/>
      <c r="LWA538" s="682"/>
      <c r="LWB538" s="682"/>
      <c r="LWC538" s="682"/>
      <c r="LWD538" s="682"/>
      <c r="LWE538" s="682"/>
      <c r="LWF538" s="682"/>
      <c r="LWG538" s="682"/>
      <c r="LWH538" s="682"/>
      <c r="LWI538" s="682"/>
      <c r="LWJ538" s="682"/>
      <c r="LWK538" s="682"/>
      <c r="LWL538" s="682"/>
      <c r="LWM538" s="682"/>
      <c r="LWN538" s="682"/>
      <c r="LWO538" s="682"/>
      <c r="LWP538" s="682"/>
      <c r="LWQ538" s="682"/>
      <c r="LWR538" s="682"/>
      <c r="LWS538" s="682"/>
      <c r="LWT538" s="682"/>
      <c r="LWU538" s="682"/>
      <c r="LWV538" s="682"/>
      <c r="LWW538" s="682"/>
      <c r="LWX538" s="682"/>
      <c r="LWY538" s="682"/>
      <c r="LWZ538" s="682"/>
      <c r="LXA538" s="682"/>
      <c r="LXB538" s="682"/>
      <c r="LXC538" s="682"/>
      <c r="LXD538" s="682"/>
      <c r="LXE538" s="682"/>
      <c r="LXF538" s="682"/>
      <c r="LXG538" s="682"/>
      <c r="LXH538" s="682"/>
      <c r="LXI538" s="682"/>
      <c r="LXJ538" s="682"/>
      <c r="LXK538" s="682"/>
      <c r="LXL538" s="682"/>
      <c r="LXM538" s="682"/>
      <c r="LXN538" s="682"/>
      <c r="LXO538" s="682"/>
      <c r="LXP538" s="682"/>
      <c r="LXQ538" s="682"/>
      <c r="LXR538" s="682"/>
      <c r="LXS538" s="682"/>
      <c r="LXT538" s="682"/>
      <c r="LXU538" s="682"/>
      <c r="LXV538" s="682"/>
      <c r="LXW538" s="682"/>
      <c r="LXX538" s="682"/>
      <c r="LXY538" s="682"/>
      <c r="LXZ538" s="682"/>
      <c r="LYA538" s="682"/>
      <c r="LYB538" s="682"/>
      <c r="LYC538" s="682"/>
      <c r="LYD538" s="682"/>
      <c r="LYE538" s="682"/>
      <c r="LYF538" s="682"/>
      <c r="LYG538" s="682"/>
      <c r="LYH538" s="682"/>
      <c r="LYI538" s="682"/>
      <c r="LYJ538" s="682"/>
      <c r="LYK538" s="682"/>
      <c r="LYL538" s="682"/>
      <c r="LYM538" s="682"/>
      <c r="LYN538" s="682"/>
      <c r="LYO538" s="682"/>
      <c r="LYP538" s="682"/>
      <c r="LYQ538" s="682"/>
      <c r="LYR538" s="682"/>
      <c r="LYS538" s="682"/>
      <c r="LYT538" s="682"/>
      <c r="LYU538" s="682"/>
      <c r="LYV538" s="682"/>
      <c r="LYW538" s="682"/>
      <c r="LYX538" s="682"/>
      <c r="LYY538" s="682"/>
      <c r="LYZ538" s="682"/>
      <c r="LZA538" s="682"/>
      <c r="LZB538" s="682"/>
      <c r="LZC538" s="682"/>
      <c r="LZD538" s="682"/>
      <c r="LZE538" s="682"/>
      <c r="LZF538" s="682"/>
      <c r="LZG538" s="682"/>
      <c r="LZH538" s="682"/>
      <c r="LZI538" s="682"/>
      <c r="LZJ538" s="682"/>
      <c r="LZK538" s="682"/>
      <c r="LZL538" s="682"/>
      <c r="LZM538" s="682"/>
      <c r="LZN538" s="682"/>
      <c r="LZO538" s="682"/>
      <c r="LZP538" s="682"/>
      <c r="LZQ538" s="682"/>
      <c r="LZR538" s="682"/>
      <c r="LZS538" s="682"/>
      <c r="LZT538" s="682"/>
      <c r="LZU538" s="682"/>
      <c r="LZV538" s="682"/>
      <c r="LZW538" s="682"/>
      <c r="LZX538" s="682"/>
      <c r="LZY538" s="682"/>
      <c r="LZZ538" s="682"/>
      <c r="MAA538" s="682"/>
      <c r="MAB538" s="682"/>
      <c r="MAC538" s="682"/>
      <c r="MAD538" s="682"/>
      <c r="MAE538" s="682"/>
      <c r="MAF538" s="682"/>
      <c r="MAG538" s="682"/>
      <c r="MAH538" s="682"/>
      <c r="MAI538" s="682"/>
      <c r="MAJ538" s="682"/>
      <c r="MAK538" s="682"/>
      <c r="MAL538" s="682"/>
      <c r="MAM538" s="682"/>
      <c r="MAN538" s="682"/>
      <c r="MAO538" s="682"/>
      <c r="MAP538" s="682"/>
      <c r="MAQ538" s="682"/>
      <c r="MAR538" s="682"/>
      <c r="MAS538" s="682"/>
      <c r="MAT538" s="682"/>
      <c r="MAU538" s="682"/>
      <c r="MAV538" s="682"/>
      <c r="MAW538" s="682"/>
      <c r="MAX538" s="682"/>
      <c r="MAY538" s="682"/>
      <c r="MAZ538" s="682"/>
      <c r="MBA538" s="682"/>
      <c r="MBB538" s="682"/>
      <c r="MBC538" s="682"/>
      <c r="MBD538" s="682"/>
      <c r="MBE538" s="682"/>
      <c r="MBF538" s="682"/>
      <c r="MBG538" s="682"/>
      <c r="MBH538" s="682"/>
      <c r="MBI538" s="682"/>
      <c r="MBJ538" s="682"/>
      <c r="MBK538" s="682"/>
      <c r="MBL538" s="682"/>
      <c r="MBM538" s="682"/>
      <c r="MBN538" s="682"/>
      <c r="MBO538" s="682"/>
      <c r="MBP538" s="682"/>
      <c r="MBQ538" s="682"/>
      <c r="MBR538" s="682"/>
      <c r="MBS538" s="682"/>
      <c r="MBT538" s="682"/>
      <c r="MBU538" s="682"/>
      <c r="MBV538" s="682"/>
      <c r="MBW538" s="682"/>
      <c r="MBX538" s="682"/>
      <c r="MBY538" s="682"/>
      <c r="MBZ538" s="682"/>
      <c r="MCA538" s="682"/>
      <c r="MCB538" s="682"/>
      <c r="MCC538" s="682"/>
      <c r="MCD538" s="682"/>
      <c r="MCE538" s="682"/>
      <c r="MCF538" s="682"/>
      <c r="MCG538" s="682"/>
      <c r="MCH538" s="682"/>
      <c r="MCI538" s="682"/>
      <c r="MCJ538" s="682"/>
      <c r="MCK538" s="682"/>
      <c r="MCL538" s="682"/>
      <c r="MCM538" s="682"/>
      <c r="MCN538" s="682"/>
      <c r="MCO538" s="682"/>
      <c r="MCP538" s="682"/>
      <c r="MCQ538" s="682"/>
      <c r="MCR538" s="682"/>
      <c r="MCS538" s="682"/>
      <c r="MCT538" s="682"/>
      <c r="MCU538" s="682"/>
      <c r="MCV538" s="682"/>
      <c r="MCW538" s="682"/>
      <c r="MCX538" s="682"/>
      <c r="MCY538" s="682"/>
      <c r="MCZ538" s="682"/>
      <c r="MDA538" s="682"/>
      <c r="MDB538" s="682"/>
      <c r="MDC538" s="682"/>
      <c r="MDD538" s="682"/>
      <c r="MDE538" s="682"/>
      <c r="MDF538" s="682"/>
      <c r="MDG538" s="682"/>
      <c r="MDH538" s="682"/>
      <c r="MDI538" s="682"/>
      <c r="MDJ538" s="682"/>
      <c r="MDK538" s="682"/>
      <c r="MDL538" s="682"/>
      <c r="MDM538" s="682"/>
      <c r="MDN538" s="682"/>
      <c r="MDO538" s="682"/>
      <c r="MDP538" s="682"/>
      <c r="MDQ538" s="682"/>
      <c r="MDR538" s="682"/>
      <c r="MDS538" s="682"/>
      <c r="MDT538" s="682"/>
      <c r="MDU538" s="682"/>
      <c r="MDV538" s="682"/>
      <c r="MDW538" s="682"/>
      <c r="MDX538" s="682"/>
      <c r="MDY538" s="682"/>
      <c r="MDZ538" s="682"/>
      <c r="MEA538" s="682"/>
      <c r="MEB538" s="682"/>
      <c r="MEC538" s="682"/>
      <c r="MED538" s="682"/>
      <c r="MEE538" s="682"/>
      <c r="MEF538" s="682"/>
      <c r="MEG538" s="682"/>
      <c r="MEH538" s="682"/>
      <c r="MEI538" s="682"/>
      <c r="MEJ538" s="682"/>
      <c r="MEK538" s="682"/>
      <c r="MEL538" s="682"/>
      <c r="MEM538" s="682"/>
      <c r="MEN538" s="682"/>
      <c r="MEO538" s="682"/>
      <c r="MEP538" s="682"/>
      <c r="MEQ538" s="682"/>
      <c r="MER538" s="682"/>
      <c r="MES538" s="682"/>
      <c r="MET538" s="682"/>
      <c r="MEU538" s="682"/>
      <c r="MEV538" s="682"/>
      <c r="MEW538" s="682"/>
      <c r="MEX538" s="682"/>
      <c r="MEY538" s="682"/>
      <c r="MEZ538" s="682"/>
      <c r="MFA538" s="682"/>
      <c r="MFB538" s="682"/>
      <c r="MFC538" s="682"/>
      <c r="MFD538" s="682"/>
      <c r="MFE538" s="682"/>
      <c r="MFF538" s="682"/>
      <c r="MFG538" s="682"/>
      <c r="MFH538" s="682"/>
      <c r="MFI538" s="682"/>
      <c r="MFJ538" s="682"/>
      <c r="MFK538" s="682"/>
      <c r="MFL538" s="682"/>
      <c r="MFM538" s="682"/>
      <c r="MFN538" s="682"/>
      <c r="MFO538" s="682"/>
      <c r="MFP538" s="682"/>
      <c r="MFQ538" s="682"/>
      <c r="MFR538" s="682"/>
      <c r="MFS538" s="682"/>
      <c r="MFT538" s="682"/>
      <c r="MFU538" s="682"/>
      <c r="MFV538" s="682"/>
      <c r="MFW538" s="682"/>
      <c r="MFX538" s="682"/>
      <c r="MFY538" s="682"/>
      <c r="MFZ538" s="682"/>
      <c r="MGA538" s="682"/>
      <c r="MGB538" s="682"/>
      <c r="MGC538" s="682"/>
      <c r="MGD538" s="682"/>
      <c r="MGE538" s="682"/>
      <c r="MGF538" s="682"/>
      <c r="MGG538" s="682"/>
      <c r="MGH538" s="682"/>
      <c r="MGI538" s="682"/>
      <c r="MGJ538" s="682"/>
      <c r="MGK538" s="682"/>
      <c r="MGL538" s="682"/>
      <c r="MGM538" s="682"/>
      <c r="MGN538" s="682"/>
      <c r="MGO538" s="682"/>
      <c r="MGP538" s="682"/>
      <c r="MGQ538" s="682"/>
      <c r="MGR538" s="682"/>
      <c r="MGS538" s="682"/>
      <c r="MGT538" s="682"/>
      <c r="MGU538" s="682"/>
      <c r="MGV538" s="682"/>
      <c r="MGW538" s="682"/>
      <c r="MGX538" s="682"/>
      <c r="MGY538" s="682"/>
      <c r="MGZ538" s="682"/>
      <c r="MHA538" s="682"/>
      <c r="MHB538" s="682"/>
      <c r="MHC538" s="682"/>
      <c r="MHD538" s="682"/>
      <c r="MHE538" s="682"/>
      <c r="MHF538" s="682"/>
      <c r="MHG538" s="682"/>
      <c r="MHH538" s="682"/>
      <c r="MHI538" s="682"/>
      <c r="MHJ538" s="682"/>
      <c r="MHK538" s="682"/>
      <c r="MHL538" s="682"/>
      <c r="MHM538" s="682"/>
      <c r="MHN538" s="682"/>
      <c r="MHO538" s="682"/>
      <c r="MHP538" s="682"/>
      <c r="MHQ538" s="682"/>
      <c r="MHR538" s="682"/>
      <c r="MHS538" s="682"/>
      <c r="MHT538" s="682"/>
      <c r="MHU538" s="682"/>
      <c r="MHV538" s="682"/>
      <c r="MHW538" s="682"/>
      <c r="MHX538" s="682"/>
      <c r="MHY538" s="682"/>
      <c r="MHZ538" s="682"/>
      <c r="MIA538" s="682"/>
      <c r="MIB538" s="682"/>
      <c r="MIC538" s="682"/>
      <c r="MID538" s="682"/>
      <c r="MIE538" s="682"/>
      <c r="MIF538" s="682"/>
      <c r="MIG538" s="682"/>
      <c r="MIH538" s="682"/>
      <c r="MII538" s="682"/>
      <c r="MIJ538" s="682"/>
      <c r="MIK538" s="682"/>
      <c r="MIL538" s="682"/>
      <c r="MIM538" s="682"/>
      <c r="MIN538" s="682"/>
      <c r="MIO538" s="682"/>
      <c r="MIP538" s="682"/>
      <c r="MIQ538" s="682"/>
      <c r="MIR538" s="682"/>
      <c r="MIS538" s="682"/>
      <c r="MIT538" s="682"/>
      <c r="MIU538" s="682"/>
      <c r="MIV538" s="682"/>
      <c r="MIW538" s="682"/>
      <c r="MIX538" s="682"/>
      <c r="MIY538" s="682"/>
      <c r="MIZ538" s="682"/>
      <c r="MJA538" s="682"/>
      <c r="MJB538" s="682"/>
      <c r="MJC538" s="682"/>
      <c r="MJD538" s="682"/>
      <c r="MJE538" s="682"/>
      <c r="MJF538" s="682"/>
      <c r="MJG538" s="682"/>
      <c r="MJH538" s="682"/>
      <c r="MJI538" s="682"/>
      <c r="MJJ538" s="682"/>
      <c r="MJK538" s="682"/>
      <c r="MJL538" s="682"/>
      <c r="MJM538" s="682"/>
      <c r="MJN538" s="682"/>
      <c r="MJO538" s="682"/>
      <c r="MJP538" s="682"/>
      <c r="MJQ538" s="682"/>
      <c r="MJR538" s="682"/>
      <c r="MJS538" s="682"/>
      <c r="MJT538" s="682"/>
      <c r="MJU538" s="682"/>
      <c r="MJV538" s="682"/>
      <c r="MJW538" s="682"/>
      <c r="MJX538" s="682"/>
      <c r="MJY538" s="682"/>
      <c r="MJZ538" s="682"/>
      <c r="MKA538" s="682"/>
      <c r="MKB538" s="682"/>
      <c r="MKC538" s="682"/>
      <c r="MKD538" s="682"/>
      <c r="MKE538" s="682"/>
      <c r="MKF538" s="682"/>
      <c r="MKG538" s="682"/>
      <c r="MKH538" s="682"/>
      <c r="MKI538" s="682"/>
      <c r="MKJ538" s="682"/>
      <c r="MKK538" s="682"/>
      <c r="MKL538" s="682"/>
      <c r="MKM538" s="682"/>
      <c r="MKN538" s="682"/>
      <c r="MKO538" s="682"/>
      <c r="MKP538" s="682"/>
      <c r="MKQ538" s="682"/>
      <c r="MKR538" s="682"/>
      <c r="MKS538" s="682"/>
      <c r="MKT538" s="682"/>
      <c r="MKU538" s="682"/>
      <c r="MKV538" s="682"/>
      <c r="MKW538" s="682"/>
      <c r="MKX538" s="682"/>
      <c r="MKY538" s="682"/>
      <c r="MKZ538" s="682"/>
      <c r="MLA538" s="682"/>
      <c r="MLB538" s="682"/>
      <c r="MLC538" s="682"/>
      <c r="MLD538" s="682"/>
      <c r="MLE538" s="682"/>
      <c r="MLF538" s="682"/>
      <c r="MLG538" s="682"/>
      <c r="MLH538" s="682"/>
      <c r="MLI538" s="682"/>
      <c r="MLJ538" s="682"/>
      <c r="MLK538" s="682"/>
      <c r="MLL538" s="682"/>
      <c r="MLM538" s="682"/>
      <c r="MLN538" s="682"/>
      <c r="MLO538" s="682"/>
      <c r="MLP538" s="682"/>
      <c r="MLQ538" s="682"/>
      <c r="MLR538" s="682"/>
      <c r="MLS538" s="682"/>
      <c r="MLT538" s="682"/>
      <c r="MLU538" s="682"/>
      <c r="MLV538" s="682"/>
      <c r="MLW538" s="682"/>
      <c r="MLX538" s="682"/>
      <c r="MLY538" s="682"/>
      <c r="MLZ538" s="682"/>
      <c r="MMA538" s="682"/>
      <c r="MMB538" s="682"/>
      <c r="MMC538" s="682"/>
      <c r="MMD538" s="682"/>
      <c r="MME538" s="682"/>
      <c r="MMF538" s="682"/>
      <c r="MMG538" s="682"/>
      <c r="MMH538" s="682"/>
      <c r="MMI538" s="682"/>
      <c r="MMJ538" s="682"/>
      <c r="MMK538" s="682"/>
      <c r="MML538" s="682"/>
      <c r="MMM538" s="682"/>
      <c r="MMN538" s="682"/>
      <c r="MMO538" s="682"/>
      <c r="MMP538" s="682"/>
      <c r="MMQ538" s="682"/>
      <c r="MMR538" s="682"/>
      <c r="MMS538" s="682"/>
      <c r="MMT538" s="682"/>
      <c r="MMU538" s="682"/>
      <c r="MMV538" s="682"/>
      <c r="MMW538" s="682"/>
      <c r="MMX538" s="682"/>
      <c r="MMY538" s="682"/>
      <c r="MMZ538" s="682"/>
      <c r="MNA538" s="682"/>
      <c r="MNB538" s="682"/>
      <c r="MNC538" s="682"/>
      <c r="MND538" s="682"/>
      <c r="MNE538" s="682"/>
      <c r="MNF538" s="682"/>
      <c r="MNG538" s="682"/>
      <c r="MNH538" s="682"/>
      <c r="MNI538" s="682"/>
      <c r="MNJ538" s="682"/>
      <c r="MNK538" s="682"/>
      <c r="MNL538" s="682"/>
      <c r="MNM538" s="682"/>
      <c r="MNN538" s="682"/>
      <c r="MNO538" s="682"/>
      <c r="MNP538" s="682"/>
      <c r="MNQ538" s="682"/>
      <c r="MNR538" s="682"/>
      <c r="MNS538" s="682"/>
      <c r="MNT538" s="682"/>
      <c r="MNU538" s="682"/>
      <c r="MNV538" s="682"/>
      <c r="MNW538" s="682"/>
      <c r="MNX538" s="682"/>
      <c r="MNY538" s="682"/>
      <c r="MNZ538" s="682"/>
      <c r="MOA538" s="682"/>
      <c r="MOB538" s="682"/>
      <c r="MOC538" s="682"/>
      <c r="MOD538" s="682"/>
      <c r="MOE538" s="682"/>
      <c r="MOF538" s="682"/>
      <c r="MOG538" s="682"/>
      <c r="MOH538" s="682"/>
      <c r="MOI538" s="682"/>
      <c r="MOJ538" s="682"/>
      <c r="MOK538" s="682"/>
      <c r="MOL538" s="682"/>
      <c r="MOM538" s="682"/>
      <c r="MON538" s="682"/>
      <c r="MOO538" s="682"/>
      <c r="MOP538" s="682"/>
      <c r="MOQ538" s="682"/>
      <c r="MOR538" s="682"/>
      <c r="MOS538" s="682"/>
      <c r="MOT538" s="682"/>
      <c r="MOU538" s="682"/>
      <c r="MOV538" s="682"/>
      <c r="MOW538" s="682"/>
      <c r="MOX538" s="682"/>
      <c r="MOY538" s="682"/>
      <c r="MOZ538" s="682"/>
      <c r="MPA538" s="682"/>
      <c r="MPB538" s="682"/>
      <c r="MPC538" s="682"/>
      <c r="MPD538" s="682"/>
      <c r="MPE538" s="682"/>
      <c r="MPF538" s="682"/>
      <c r="MPG538" s="682"/>
      <c r="MPH538" s="682"/>
      <c r="MPI538" s="682"/>
      <c r="MPJ538" s="682"/>
      <c r="MPK538" s="682"/>
      <c r="MPL538" s="682"/>
      <c r="MPM538" s="682"/>
      <c r="MPN538" s="682"/>
      <c r="MPO538" s="682"/>
      <c r="MPP538" s="682"/>
      <c r="MPQ538" s="682"/>
      <c r="MPR538" s="682"/>
      <c r="MPS538" s="682"/>
      <c r="MPT538" s="682"/>
      <c r="MPU538" s="682"/>
      <c r="MPV538" s="682"/>
      <c r="MPW538" s="682"/>
      <c r="MPX538" s="682"/>
      <c r="MPY538" s="682"/>
      <c r="MPZ538" s="682"/>
      <c r="MQA538" s="682"/>
      <c r="MQB538" s="682"/>
      <c r="MQC538" s="682"/>
      <c r="MQD538" s="682"/>
      <c r="MQE538" s="682"/>
      <c r="MQF538" s="682"/>
      <c r="MQG538" s="682"/>
      <c r="MQH538" s="682"/>
      <c r="MQI538" s="682"/>
      <c r="MQJ538" s="682"/>
      <c r="MQK538" s="682"/>
      <c r="MQL538" s="682"/>
      <c r="MQM538" s="682"/>
      <c r="MQN538" s="682"/>
      <c r="MQO538" s="682"/>
      <c r="MQP538" s="682"/>
      <c r="MQQ538" s="682"/>
      <c r="MQR538" s="682"/>
      <c r="MQS538" s="682"/>
      <c r="MQT538" s="682"/>
      <c r="MQU538" s="682"/>
      <c r="MQV538" s="682"/>
      <c r="MQW538" s="682"/>
      <c r="MQX538" s="682"/>
      <c r="MQY538" s="682"/>
      <c r="MQZ538" s="682"/>
      <c r="MRA538" s="682"/>
      <c r="MRB538" s="682"/>
      <c r="MRC538" s="682"/>
      <c r="MRD538" s="682"/>
      <c r="MRE538" s="682"/>
      <c r="MRF538" s="682"/>
      <c r="MRG538" s="682"/>
      <c r="MRH538" s="682"/>
      <c r="MRI538" s="682"/>
      <c r="MRJ538" s="682"/>
      <c r="MRK538" s="682"/>
      <c r="MRL538" s="682"/>
      <c r="MRM538" s="682"/>
      <c r="MRN538" s="682"/>
      <c r="MRO538" s="682"/>
      <c r="MRP538" s="682"/>
      <c r="MRQ538" s="682"/>
      <c r="MRR538" s="682"/>
      <c r="MRS538" s="682"/>
      <c r="MRT538" s="682"/>
      <c r="MRU538" s="682"/>
      <c r="MRV538" s="682"/>
      <c r="MRW538" s="682"/>
      <c r="MRX538" s="682"/>
      <c r="MRY538" s="682"/>
      <c r="MRZ538" s="682"/>
      <c r="MSA538" s="682"/>
      <c r="MSB538" s="682"/>
      <c r="MSC538" s="682"/>
      <c r="MSD538" s="682"/>
      <c r="MSE538" s="682"/>
      <c r="MSF538" s="682"/>
      <c r="MSG538" s="682"/>
      <c r="MSH538" s="682"/>
      <c r="MSI538" s="682"/>
      <c r="MSJ538" s="682"/>
      <c r="MSK538" s="682"/>
      <c r="MSL538" s="682"/>
      <c r="MSM538" s="682"/>
      <c r="MSN538" s="682"/>
      <c r="MSO538" s="682"/>
      <c r="MSP538" s="682"/>
      <c r="MSQ538" s="682"/>
      <c r="MSR538" s="682"/>
      <c r="MSS538" s="682"/>
      <c r="MST538" s="682"/>
      <c r="MSU538" s="682"/>
      <c r="MSV538" s="682"/>
      <c r="MSW538" s="682"/>
      <c r="MSX538" s="682"/>
      <c r="MSY538" s="682"/>
      <c r="MSZ538" s="682"/>
      <c r="MTA538" s="682"/>
      <c r="MTB538" s="682"/>
      <c r="MTC538" s="682"/>
      <c r="MTD538" s="682"/>
      <c r="MTE538" s="682"/>
      <c r="MTF538" s="682"/>
      <c r="MTG538" s="682"/>
      <c r="MTH538" s="682"/>
      <c r="MTI538" s="682"/>
      <c r="MTJ538" s="682"/>
      <c r="MTK538" s="682"/>
      <c r="MTL538" s="682"/>
      <c r="MTM538" s="682"/>
      <c r="MTN538" s="682"/>
      <c r="MTO538" s="682"/>
      <c r="MTP538" s="682"/>
      <c r="MTQ538" s="682"/>
      <c r="MTR538" s="682"/>
      <c r="MTS538" s="682"/>
      <c r="MTT538" s="682"/>
      <c r="MTU538" s="682"/>
      <c r="MTV538" s="682"/>
      <c r="MTW538" s="682"/>
      <c r="MTX538" s="682"/>
      <c r="MTY538" s="682"/>
      <c r="MTZ538" s="682"/>
      <c r="MUA538" s="682"/>
      <c r="MUB538" s="682"/>
      <c r="MUC538" s="682"/>
      <c r="MUD538" s="682"/>
      <c r="MUE538" s="682"/>
      <c r="MUF538" s="682"/>
      <c r="MUG538" s="682"/>
      <c r="MUH538" s="682"/>
      <c r="MUI538" s="682"/>
      <c r="MUJ538" s="682"/>
      <c r="MUK538" s="682"/>
      <c r="MUL538" s="682"/>
      <c r="MUM538" s="682"/>
      <c r="MUN538" s="682"/>
      <c r="MUO538" s="682"/>
      <c r="MUP538" s="682"/>
      <c r="MUQ538" s="682"/>
      <c r="MUR538" s="682"/>
      <c r="MUS538" s="682"/>
      <c r="MUT538" s="682"/>
      <c r="MUU538" s="682"/>
      <c r="MUV538" s="682"/>
      <c r="MUW538" s="682"/>
      <c r="MUX538" s="682"/>
      <c r="MUY538" s="682"/>
      <c r="MUZ538" s="682"/>
      <c r="MVA538" s="682"/>
      <c r="MVB538" s="682"/>
      <c r="MVC538" s="682"/>
      <c r="MVD538" s="682"/>
      <c r="MVE538" s="682"/>
      <c r="MVF538" s="682"/>
      <c r="MVG538" s="682"/>
      <c r="MVH538" s="682"/>
      <c r="MVI538" s="682"/>
      <c r="MVJ538" s="682"/>
      <c r="MVK538" s="682"/>
      <c r="MVL538" s="682"/>
      <c r="MVM538" s="682"/>
      <c r="MVN538" s="682"/>
      <c r="MVO538" s="682"/>
      <c r="MVP538" s="682"/>
      <c r="MVQ538" s="682"/>
      <c r="MVR538" s="682"/>
      <c r="MVS538" s="682"/>
      <c r="MVT538" s="682"/>
      <c r="MVU538" s="682"/>
      <c r="MVV538" s="682"/>
      <c r="MVW538" s="682"/>
      <c r="MVX538" s="682"/>
      <c r="MVY538" s="682"/>
      <c r="MVZ538" s="682"/>
      <c r="MWA538" s="682"/>
      <c r="MWB538" s="682"/>
      <c r="MWC538" s="682"/>
      <c r="MWD538" s="682"/>
      <c r="MWE538" s="682"/>
      <c r="MWF538" s="682"/>
      <c r="MWG538" s="682"/>
      <c r="MWH538" s="682"/>
      <c r="MWI538" s="682"/>
      <c r="MWJ538" s="682"/>
      <c r="MWK538" s="682"/>
      <c r="MWL538" s="682"/>
      <c r="MWM538" s="682"/>
      <c r="MWN538" s="682"/>
      <c r="MWO538" s="682"/>
      <c r="MWP538" s="682"/>
      <c r="MWQ538" s="682"/>
      <c r="MWR538" s="682"/>
      <c r="MWS538" s="682"/>
      <c r="MWT538" s="682"/>
      <c r="MWU538" s="682"/>
      <c r="MWV538" s="682"/>
      <c r="MWW538" s="682"/>
      <c r="MWX538" s="682"/>
      <c r="MWY538" s="682"/>
      <c r="MWZ538" s="682"/>
      <c r="MXA538" s="682"/>
      <c r="MXB538" s="682"/>
      <c r="MXC538" s="682"/>
      <c r="MXD538" s="682"/>
      <c r="MXE538" s="682"/>
      <c r="MXF538" s="682"/>
      <c r="MXG538" s="682"/>
      <c r="MXH538" s="682"/>
      <c r="MXI538" s="682"/>
      <c r="MXJ538" s="682"/>
      <c r="MXK538" s="682"/>
      <c r="MXL538" s="682"/>
      <c r="MXM538" s="682"/>
      <c r="MXN538" s="682"/>
      <c r="MXO538" s="682"/>
      <c r="MXP538" s="682"/>
      <c r="MXQ538" s="682"/>
      <c r="MXR538" s="682"/>
      <c r="MXS538" s="682"/>
      <c r="MXT538" s="682"/>
      <c r="MXU538" s="682"/>
      <c r="MXV538" s="682"/>
      <c r="MXW538" s="682"/>
      <c r="MXX538" s="682"/>
      <c r="MXY538" s="682"/>
      <c r="MXZ538" s="682"/>
      <c r="MYA538" s="682"/>
      <c r="MYB538" s="682"/>
      <c r="MYC538" s="682"/>
      <c r="MYD538" s="682"/>
      <c r="MYE538" s="682"/>
      <c r="MYF538" s="682"/>
      <c r="MYG538" s="682"/>
      <c r="MYH538" s="682"/>
      <c r="MYI538" s="682"/>
      <c r="MYJ538" s="682"/>
      <c r="MYK538" s="682"/>
      <c r="MYL538" s="682"/>
      <c r="MYM538" s="682"/>
      <c r="MYN538" s="682"/>
      <c r="MYO538" s="682"/>
      <c r="MYP538" s="682"/>
      <c r="MYQ538" s="682"/>
      <c r="MYR538" s="682"/>
      <c r="MYS538" s="682"/>
      <c r="MYT538" s="682"/>
      <c r="MYU538" s="682"/>
      <c r="MYV538" s="682"/>
      <c r="MYW538" s="682"/>
      <c r="MYX538" s="682"/>
      <c r="MYY538" s="682"/>
      <c r="MYZ538" s="682"/>
      <c r="MZA538" s="682"/>
      <c r="MZB538" s="682"/>
      <c r="MZC538" s="682"/>
      <c r="MZD538" s="682"/>
      <c r="MZE538" s="682"/>
      <c r="MZF538" s="682"/>
      <c r="MZG538" s="682"/>
      <c r="MZH538" s="682"/>
      <c r="MZI538" s="682"/>
      <c r="MZJ538" s="682"/>
      <c r="MZK538" s="682"/>
      <c r="MZL538" s="682"/>
      <c r="MZM538" s="682"/>
      <c r="MZN538" s="682"/>
      <c r="MZO538" s="682"/>
      <c r="MZP538" s="682"/>
      <c r="MZQ538" s="682"/>
      <c r="MZR538" s="682"/>
      <c r="MZS538" s="682"/>
      <c r="MZT538" s="682"/>
      <c r="MZU538" s="682"/>
      <c r="MZV538" s="682"/>
      <c r="MZW538" s="682"/>
      <c r="MZX538" s="682"/>
      <c r="MZY538" s="682"/>
      <c r="MZZ538" s="682"/>
      <c r="NAA538" s="682"/>
      <c r="NAB538" s="682"/>
      <c r="NAC538" s="682"/>
      <c r="NAD538" s="682"/>
      <c r="NAE538" s="682"/>
      <c r="NAF538" s="682"/>
      <c r="NAG538" s="682"/>
      <c r="NAH538" s="682"/>
      <c r="NAI538" s="682"/>
      <c r="NAJ538" s="682"/>
      <c r="NAK538" s="682"/>
      <c r="NAL538" s="682"/>
      <c r="NAM538" s="682"/>
      <c r="NAN538" s="682"/>
      <c r="NAO538" s="682"/>
      <c r="NAP538" s="682"/>
      <c r="NAQ538" s="682"/>
      <c r="NAR538" s="682"/>
      <c r="NAS538" s="682"/>
      <c r="NAT538" s="682"/>
      <c r="NAU538" s="682"/>
      <c r="NAV538" s="682"/>
      <c r="NAW538" s="682"/>
      <c r="NAX538" s="682"/>
      <c r="NAY538" s="682"/>
      <c r="NAZ538" s="682"/>
      <c r="NBA538" s="682"/>
      <c r="NBB538" s="682"/>
      <c r="NBC538" s="682"/>
      <c r="NBD538" s="682"/>
      <c r="NBE538" s="682"/>
      <c r="NBF538" s="682"/>
      <c r="NBG538" s="682"/>
      <c r="NBH538" s="682"/>
      <c r="NBI538" s="682"/>
      <c r="NBJ538" s="682"/>
      <c r="NBK538" s="682"/>
      <c r="NBL538" s="682"/>
      <c r="NBM538" s="682"/>
      <c r="NBN538" s="682"/>
      <c r="NBO538" s="682"/>
      <c r="NBP538" s="682"/>
      <c r="NBQ538" s="682"/>
      <c r="NBR538" s="682"/>
      <c r="NBS538" s="682"/>
      <c r="NBT538" s="682"/>
      <c r="NBU538" s="682"/>
      <c r="NBV538" s="682"/>
      <c r="NBW538" s="682"/>
      <c r="NBX538" s="682"/>
      <c r="NBY538" s="682"/>
      <c r="NBZ538" s="682"/>
      <c r="NCA538" s="682"/>
      <c r="NCB538" s="682"/>
      <c r="NCC538" s="682"/>
      <c r="NCD538" s="682"/>
      <c r="NCE538" s="682"/>
      <c r="NCF538" s="682"/>
      <c r="NCG538" s="682"/>
      <c r="NCH538" s="682"/>
      <c r="NCI538" s="682"/>
      <c r="NCJ538" s="682"/>
      <c r="NCK538" s="682"/>
      <c r="NCL538" s="682"/>
      <c r="NCM538" s="682"/>
      <c r="NCN538" s="682"/>
      <c r="NCO538" s="682"/>
      <c r="NCP538" s="682"/>
      <c r="NCQ538" s="682"/>
      <c r="NCR538" s="682"/>
      <c r="NCS538" s="682"/>
      <c r="NCT538" s="682"/>
      <c r="NCU538" s="682"/>
      <c r="NCV538" s="682"/>
      <c r="NCW538" s="682"/>
      <c r="NCX538" s="682"/>
      <c r="NCY538" s="682"/>
      <c r="NCZ538" s="682"/>
      <c r="NDA538" s="682"/>
      <c r="NDB538" s="682"/>
      <c r="NDC538" s="682"/>
      <c r="NDD538" s="682"/>
      <c r="NDE538" s="682"/>
      <c r="NDF538" s="682"/>
      <c r="NDG538" s="682"/>
      <c r="NDH538" s="682"/>
      <c r="NDI538" s="682"/>
      <c r="NDJ538" s="682"/>
      <c r="NDK538" s="682"/>
      <c r="NDL538" s="682"/>
      <c r="NDM538" s="682"/>
      <c r="NDN538" s="682"/>
      <c r="NDO538" s="682"/>
      <c r="NDP538" s="682"/>
      <c r="NDQ538" s="682"/>
      <c r="NDR538" s="682"/>
      <c r="NDS538" s="682"/>
      <c r="NDT538" s="682"/>
      <c r="NDU538" s="682"/>
      <c r="NDV538" s="682"/>
      <c r="NDW538" s="682"/>
      <c r="NDX538" s="682"/>
      <c r="NDY538" s="682"/>
      <c r="NDZ538" s="682"/>
      <c r="NEA538" s="682"/>
      <c r="NEB538" s="682"/>
      <c r="NEC538" s="682"/>
      <c r="NED538" s="682"/>
      <c r="NEE538" s="682"/>
      <c r="NEF538" s="682"/>
      <c r="NEG538" s="682"/>
      <c r="NEH538" s="682"/>
      <c r="NEI538" s="682"/>
      <c r="NEJ538" s="682"/>
      <c r="NEK538" s="682"/>
      <c r="NEL538" s="682"/>
      <c r="NEM538" s="682"/>
      <c r="NEN538" s="682"/>
      <c r="NEO538" s="682"/>
      <c r="NEP538" s="682"/>
      <c r="NEQ538" s="682"/>
      <c r="NER538" s="682"/>
      <c r="NES538" s="682"/>
      <c r="NET538" s="682"/>
      <c r="NEU538" s="682"/>
      <c r="NEV538" s="682"/>
      <c r="NEW538" s="682"/>
      <c r="NEX538" s="682"/>
      <c r="NEY538" s="682"/>
      <c r="NEZ538" s="682"/>
      <c r="NFA538" s="682"/>
      <c r="NFB538" s="682"/>
      <c r="NFC538" s="682"/>
      <c r="NFD538" s="682"/>
      <c r="NFE538" s="682"/>
      <c r="NFF538" s="682"/>
      <c r="NFG538" s="682"/>
      <c r="NFH538" s="682"/>
      <c r="NFI538" s="682"/>
      <c r="NFJ538" s="682"/>
      <c r="NFK538" s="682"/>
      <c r="NFL538" s="682"/>
      <c r="NFM538" s="682"/>
      <c r="NFN538" s="682"/>
      <c r="NFO538" s="682"/>
      <c r="NFP538" s="682"/>
      <c r="NFQ538" s="682"/>
      <c r="NFR538" s="682"/>
      <c r="NFS538" s="682"/>
      <c r="NFT538" s="682"/>
      <c r="NFU538" s="682"/>
      <c r="NFV538" s="682"/>
      <c r="NFW538" s="682"/>
      <c r="NFX538" s="682"/>
      <c r="NFY538" s="682"/>
      <c r="NFZ538" s="682"/>
      <c r="NGA538" s="682"/>
      <c r="NGB538" s="682"/>
      <c r="NGC538" s="682"/>
      <c r="NGD538" s="682"/>
      <c r="NGE538" s="682"/>
      <c r="NGF538" s="682"/>
      <c r="NGG538" s="682"/>
      <c r="NGH538" s="682"/>
      <c r="NGI538" s="682"/>
      <c r="NGJ538" s="682"/>
      <c r="NGK538" s="682"/>
      <c r="NGL538" s="682"/>
      <c r="NGM538" s="682"/>
      <c r="NGN538" s="682"/>
      <c r="NGO538" s="682"/>
      <c r="NGP538" s="682"/>
      <c r="NGQ538" s="682"/>
      <c r="NGR538" s="682"/>
      <c r="NGS538" s="682"/>
      <c r="NGT538" s="682"/>
      <c r="NGU538" s="682"/>
      <c r="NGV538" s="682"/>
      <c r="NGW538" s="682"/>
      <c r="NGX538" s="682"/>
      <c r="NGY538" s="682"/>
      <c r="NGZ538" s="682"/>
      <c r="NHA538" s="682"/>
      <c r="NHB538" s="682"/>
      <c r="NHC538" s="682"/>
      <c r="NHD538" s="682"/>
      <c r="NHE538" s="682"/>
      <c r="NHF538" s="682"/>
      <c r="NHG538" s="682"/>
      <c r="NHH538" s="682"/>
      <c r="NHI538" s="682"/>
      <c r="NHJ538" s="682"/>
      <c r="NHK538" s="682"/>
      <c r="NHL538" s="682"/>
      <c r="NHM538" s="682"/>
      <c r="NHN538" s="682"/>
      <c r="NHO538" s="682"/>
      <c r="NHP538" s="682"/>
      <c r="NHQ538" s="682"/>
      <c r="NHR538" s="682"/>
      <c r="NHS538" s="682"/>
      <c r="NHT538" s="682"/>
      <c r="NHU538" s="682"/>
      <c r="NHV538" s="682"/>
      <c r="NHW538" s="682"/>
      <c r="NHX538" s="682"/>
      <c r="NHY538" s="682"/>
      <c r="NHZ538" s="682"/>
      <c r="NIA538" s="682"/>
      <c r="NIB538" s="682"/>
      <c r="NIC538" s="682"/>
      <c r="NID538" s="682"/>
      <c r="NIE538" s="682"/>
      <c r="NIF538" s="682"/>
      <c r="NIG538" s="682"/>
      <c r="NIH538" s="682"/>
      <c r="NII538" s="682"/>
      <c r="NIJ538" s="682"/>
      <c r="NIK538" s="682"/>
      <c r="NIL538" s="682"/>
      <c r="NIM538" s="682"/>
      <c r="NIN538" s="682"/>
      <c r="NIO538" s="682"/>
      <c r="NIP538" s="682"/>
      <c r="NIQ538" s="682"/>
      <c r="NIR538" s="682"/>
      <c r="NIS538" s="682"/>
      <c r="NIT538" s="682"/>
      <c r="NIU538" s="682"/>
      <c r="NIV538" s="682"/>
      <c r="NIW538" s="682"/>
      <c r="NIX538" s="682"/>
      <c r="NIY538" s="682"/>
      <c r="NIZ538" s="682"/>
      <c r="NJA538" s="682"/>
      <c r="NJB538" s="682"/>
      <c r="NJC538" s="682"/>
      <c r="NJD538" s="682"/>
      <c r="NJE538" s="682"/>
      <c r="NJF538" s="682"/>
      <c r="NJG538" s="682"/>
      <c r="NJH538" s="682"/>
      <c r="NJI538" s="682"/>
      <c r="NJJ538" s="682"/>
      <c r="NJK538" s="682"/>
      <c r="NJL538" s="682"/>
      <c r="NJM538" s="682"/>
      <c r="NJN538" s="682"/>
      <c r="NJO538" s="682"/>
      <c r="NJP538" s="682"/>
      <c r="NJQ538" s="682"/>
      <c r="NJR538" s="682"/>
      <c r="NJS538" s="682"/>
      <c r="NJT538" s="682"/>
      <c r="NJU538" s="682"/>
      <c r="NJV538" s="682"/>
      <c r="NJW538" s="682"/>
      <c r="NJX538" s="682"/>
      <c r="NJY538" s="682"/>
      <c r="NJZ538" s="682"/>
      <c r="NKA538" s="682"/>
      <c r="NKB538" s="682"/>
      <c r="NKC538" s="682"/>
      <c r="NKD538" s="682"/>
      <c r="NKE538" s="682"/>
      <c r="NKF538" s="682"/>
      <c r="NKG538" s="682"/>
      <c r="NKH538" s="682"/>
      <c r="NKI538" s="682"/>
      <c r="NKJ538" s="682"/>
      <c r="NKK538" s="682"/>
      <c r="NKL538" s="682"/>
      <c r="NKM538" s="682"/>
      <c r="NKN538" s="682"/>
      <c r="NKO538" s="682"/>
      <c r="NKP538" s="682"/>
      <c r="NKQ538" s="682"/>
      <c r="NKR538" s="682"/>
      <c r="NKS538" s="682"/>
      <c r="NKT538" s="682"/>
      <c r="NKU538" s="682"/>
      <c r="NKV538" s="682"/>
      <c r="NKW538" s="682"/>
      <c r="NKX538" s="682"/>
      <c r="NKY538" s="682"/>
      <c r="NKZ538" s="682"/>
      <c r="NLA538" s="682"/>
      <c r="NLB538" s="682"/>
      <c r="NLC538" s="682"/>
      <c r="NLD538" s="682"/>
      <c r="NLE538" s="682"/>
      <c r="NLF538" s="682"/>
      <c r="NLG538" s="682"/>
      <c r="NLH538" s="682"/>
      <c r="NLI538" s="682"/>
      <c r="NLJ538" s="682"/>
      <c r="NLK538" s="682"/>
      <c r="NLL538" s="682"/>
      <c r="NLM538" s="682"/>
      <c r="NLN538" s="682"/>
      <c r="NLO538" s="682"/>
      <c r="NLP538" s="682"/>
      <c r="NLQ538" s="682"/>
      <c r="NLR538" s="682"/>
      <c r="NLS538" s="682"/>
      <c r="NLT538" s="682"/>
      <c r="NLU538" s="682"/>
      <c r="NLV538" s="682"/>
      <c r="NLW538" s="682"/>
      <c r="NLX538" s="682"/>
      <c r="NLY538" s="682"/>
      <c r="NLZ538" s="682"/>
      <c r="NMA538" s="682"/>
      <c r="NMB538" s="682"/>
      <c r="NMC538" s="682"/>
      <c r="NMD538" s="682"/>
      <c r="NME538" s="682"/>
      <c r="NMF538" s="682"/>
      <c r="NMG538" s="682"/>
      <c r="NMH538" s="682"/>
      <c r="NMI538" s="682"/>
      <c r="NMJ538" s="682"/>
      <c r="NMK538" s="682"/>
      <c r="NML538" s="682"/>
      <c r="NMM538" s="682"/>
      <c r="NMN538" s="682"/>
      <c r="NMO538" s="682"/>
      <c r="NMP538" s="682"/>
      <c r="NMQ538" s="682"/>
      <c r="NMR538" s="682"/>
      <c r="NMS538" s="682"/>
      <c r="NMT538" s="682"/>
      <c r="NMU538" s="682"/>
      <c r="NMV538" s="682"/>
      <c r="NMW538" s="682"/>
      <c r="NMX538" s="682"/>
      <c r="NMY538" s="682"/>
      <c r="NMZ538" s="682"/>
      <c r="NNA538" s="682"/>
      <c r="NNB538" s="682"/>
      <c r="NNC538" s="682"/>
      <c r="NND538" s="682"/>
      <c r="NNE538" s="682"/>
      <c r="NNF538" s="682"/>
      <c r="NNG538" s="682"/>
      <c r="NNH538" s="682"/>
      <c r="NNI538" s="682"/>
      <c r="NNJ538" s="682"/>
      <c r="NNK538" s="682"/>
      <c r="NNL538" s="682"/>
      <c r="NNM538" s="682"/>
      <c r="NNN538" s="682"/>
      <c r="NNO538" s="682"/>
      <c r="NNP538" s="682"/>
      <c r="NNQ538" s="682"/>
      <c r="NNR538" s="682"/>
      <c r="NNS538" s="682"/>
      <c r="NNT538" s="682"/>
      <c r="NNU538" s="682"/>
      <c r="NNV538" s="682"/>
      <c r="NNW538" s="682"/>
      <c r="NNX538" s="682"/>
      <c r="NNY538" s="682"/>
      <c r="NNZ538" s="682"/>
      <c r="NOA538" s="682"/>
      <c r="NOB538" s="682"/>
      <c r="NOC538" s="682"/>
      <c r="NOD538" s="682"/>
      <c r="NOE538" s="682"/>
      <c r="NOF538" s="682"/>
      <c r="NOG538" s="682"/>
      <c r="NOH538" s="682"/>
      <c r="NOI538" s="682"/>
      <c r="NOJ538" s="682"/>
      <c r="NOK538" s="682"/>
      <c r="NOL538" s="682"/>
      <c r="NOM538" s="682"/>
      <c r="NON538" s="682"/>
      <c r="NOO538" s="682"/>
      <c r="NOP538" s="682"/>
      <c r="NOQ538" s="682"/>
      <c r="NOR538" s="682"/>
      <c r="NOS538" s="682"/>
      <c r="NOT538" s="682"/>
      <c r="NOU538" s="682"/>
      <c r="NOV538" s="682"/>
      <c r="NOW538" s="682"/>
      <c r="NOX538" s="682"/>
      <c r="NOY538" s="682"/>
      <c r="NOZ538" s="682"/>
      <c r="NPA538" s="682"/>
      <c r="NPB538" s="682"/>
      <c r="NPC538" s="682"/>
      <c r="NPD538" s="682"/>
      <c r="NPE538" s="682"/>
      <c r="NPF538" s="682"/>
      <c r="NPG538" s="682"/>
      <c r="NPH538" s="682"/>
      <c r="NPI538" s="682"/>
      <c r="NPJ538" s="682"/>
      <c r="NPK538" s="682"/>
      <c r="NPL538" s="682"/>
      <c r="NPM538" s="682"/>
      <c r="NPN538" s="682"/>
      <c r="NPO538" s="682"/>
      <c r="NPP538" s="682"/>
      <c r="NPQ538" s="682"/>
      <c r="NPR538" s="682"/>
      <c r="NPS538" s="682"/>
      <c r="NPT538" s="682"/>
      <c r="NPU538" s="682"/>
      <c r="NPV538" s="682"/>
      <c r="NPW538" s="682"/>
      <c r="NPX538" s="682"/>
      <c r="NPY538" s="682"/>
      <c r="NPZ538" s="682"/>
      <c r="NQA538" s="682"/>
      <c r="NQB538" s="682"/>
      <c r="NQC538" s="682"/>
      <c r="NQD538" s="682"/>
      <c r="NQE538" s="682"/>
      <c r="NQF538" s="682"/>
      <c r="NQG538" s="682"/>
      <c r="NQH538" s="682"/>
      <c r="NQI538" s="682"/>
      <c r="NQJ538" s="682"/>
      <c r="NQK538" s="682"/>
      <c r="NQL538" s="682"/>
      <c r="NQM538" s="682"/>
      <c r="NQN538" s="682"/>
      <c r="NQO538" s="682"/>
      <c r="NQP538" s="682"/>
      <c r="NQQ538" s="682"/>
      <c r="NQR538" s="682"/>
      <c r="NQS538" s="682"/>
      <c r="NQT538" s="682"/>
      <c r="NQU538" s="682"/>
      <c r="NQV538" s="682"/>
      <c r="NQW538" s="682"/>
      <c r="NQX538" s="682"/>
      <c r="NQY538" s="682"/>
      <c r="NQZ538" s="682"/>
      <c r="NRA538" s="682"/>
      <c r="NRB538" s="682"/>
      <c r="NRC538" s="682"/>
      <c r="NRD538" s="682"/>
      <c r="NRE538" s="682"/>
      <c r="NRF538" s="682"/>
      <c r="NRG538" s="682"/>
      <c r="NRH538" s="682"/>
      <c r="NRI538" s="682"/>
      <c r="NRJ538" s="682"/>
      <c r="NRK538" s="682"/>
      <c r="NRL538" s="682"/>
      <c r="NRM538" s="682"/>
      <c r="NRN538" s="682"/>
      <c r="NRO538" s="682"/>
      <c r="NRP538" s="682"/>
      <c r="NRQ538" s="682"/>
      <c r="NRR538" s="682"/>
      <c r="NRS538" s="682"/>
      <c r="NRT538" s="682"/>
      <c r="NRU538" s="682"/>
      <c r="NRV538" s="682"/>
      <c r="NRW538" s="682"/>
      <c r="NRX538" s="682"/>
      <c r="NRY538" s="682"/>
      <c r="NRZ538" s="682"/>
      <c r="NSA538" s="682"/>
      <c r="NSB538" s="682"/>
      <c r="NSC538" s="682"/>
      <c r="NSD538" s="682"/>
      <c r="NSE538" s="682"/>
      <c r="NSF538" s="682"/>
      <c r="NSG538" s="682"/>
      <c r="NSH538" s="682"/>
      <c r="NSI538" s="682"/>
      <c r="NSJ538" s="682"/>
      <c r="NSK538" s="682"/>
      <c r="NSL538" s="682"/>
      <c r="NSM538" s="682"/>
      <c r="NSN538" s="682"/>
      <c r="NSO538" s="682"/>
      <c r="NSP538" s="682"/>
      <c r="NSQ538" s="682"/>
      <c r="NSR538" s="682"/>
      <c r="NSS538" s="682"/>
      <c r="NST538" s="682"/>
      <c r="NSU538" s="682"/>
      <c r="NSV538" s="682"/>
      <c r="NSW538" s="682"/>
      <c r="NSX538" s="682"/>
      <c r="NSY538" s="682"/>
      <c r="NSZ538" s="682"/>
      <c r="NTA538" s="682"/>
      <c r="NTB538" s="682"/>
      <c r="NTC538" s="682"/>
      <c r="NTD538" s="682"/>
      <c r="NTE538" s="682"/>
      <c r="NTF538" s="682"/>
      <c r="NTG538" s="682"/>
      <c r="NTH538" s="682"/>
      <c r="NTI538" s="682"/>
      <c r="NTJ538" s="682"/>
      <c r="NTK538" s="682"/>
      <c r="NTL538" s="682"/>
      <c r="NTM538" s="682"/>
      <c r="NTN538" s="682"/>
      <c r="NTO538" s="682"/>
      <c r="NTP538" s="682"/>
      <c r="NTQ538" s="682"/>
      <c r="NTR538" s="682"/>
      <c r="NTS538" s="682"/>
      <c r="NTT538" s="682"/>
      <c r="NTU538" s="682"/>
      <c r="NTV538" s="682"/>
      <c r="NTW538" s="682"/>
      <c r="NTX538" s="682"/>
      <c r="NTY538" s="682"/>
      <c r="NTZ538" s="682"/>
      <c r="NUA538" s="682"/>
      <c r="NUB538" s="682"/>
      <c r="NUC538" s="682"/>
      <c r="NUD538" s="682"/>
      <c r="NUE538" s="682"/>
      <c r="NUF538" s="682"/>
      <c r="NUG538" s="682"/>
      <c r="NUH538" s="682"/>
      <c r="NUI538" s="682"/>
      <c r="NUJ538" s="682"/>
      <c r="NUK538" s="682"/>
      <c r="NUL538" s="682"/>
      <c r="NUM538" s="682"/>
      <c r="NUN538" s="682"/>
      <c r="NUO538" s="682"/>
      <c r="NUP538" s="682"/>
      <c r="NUQ538" s="682"/>
      <c r="NUR538" s="682"/>
      <c r="NUS538" s="682"/>
      <c r="NUT538" s="682"/>
      <c r="NUU538" s="682"/>
      <c r="NUV538" s="682"/>
      <c r="NUW538" s="682"/>
      <c r="NUX538" s="682"/>
      <c r="NUY538" s="682"/>
      <c r="NUZ538" s="682"/>
      <c r="NVA538" s="682"/>
      <c r="NVB538" s="682"/>
      <c r="NVC538" s="682"/>
      <c r="NVD538" s="682"/>
      <c r="NVE538" s="682"/>
      <c r="NVF538" s="682"/>
      <c r="NVG538" s="682"/>
      <c r="NVH538" s="682"/>
      <c r="NVI538" s="682"/>
      <c r="NVJ538" s="682"/>
      <c r="NVK538" s="682"/>
      <c r="NVL538" s="682"/>
      <c r="NVM538" s="682"/>
      <c r="NVN538" s="682"/>
      <c r="NVO538" s="682"/>
      <c r="NVP538" s="682"/>
      <c r="NVQ538" s="682"/>
      <c r="NVR538" s="682"/>
      <c r="NVS538" s="682"/>
      <c r="NVT538" s="682"/>
      <c r="NVU538" s="682"/>
      <c r="NVV538" s="682"/>
      <c r="NVW538" s="682"/>
      <c r="NVX538" s="682"/>
      <c r="NVY538" s="682"/>
      <c r="NVZ538" s="682"/>
      <c r="NWA538" s="682"/>
      <c r="NWB538" s="682"/>
      <c r="NWC538" s="682"/>
      <c r="NWD538" s="682"/>
      <c r="NWE538" s="682"/>
      <c r="NWF538" s="682"/>
      <c r="NWG538" s="682"/>
      <c r="NWH538" s="682"/>
      <c r="NWI538" s="682"/>
      <c r="NWJ538" s="682"/>
      <c r="NWK538" s="682"/>
      <c r="NWL538" s="682"/>
      <c r="NWM538" s="682"/>
      <c r="NWN538" s="682"/>
      <c r="NWO538" s="682"/>
      <c r="NWP538" s="682"/>
      <c r="NWQ538" s="682"/>
      <c r="NWR538" s="682"/>
      <c r="NWS538" s="682"/>
      <c r="NWT538" s="682"/>
      <c r="NWU538" s="682"/>
      <c r="NWV538" s="682"/>
      <c r="NWW538" s="682"/>
      <c r="NWX538" s="682"/>
      <c r="NWY538" s="682"/>
      <c r="NWZ538" s="682"/>
      <c r="NXA538" s="682"/>
      <c r="NXB538" s="682"/>
      <c r="NXC538" s="682"/>
      <c r="NXD538" s="682"/>
      <c r="NXE538" s="682"/>
      <c r="NXF538" s="682"/>
      <c r="NXG538" s="682"/>
      <c r="NXH538" s="682"/>
      <c r="NXI538" s="682"/>
      <c r="NXJ538" s="682"/>
      <c r="NXK538" s="682"/>
      <c r="NXL538" s="682"/>
      <c r="NXM538" s="682"/>
      <c r="NXN538" s="682"/>
      <c r="NXO538" s="682"/>
      <c r="NXP538" s="682"/>
      <c r="NXQ538" s="682"/>
      <c r="NXR538" s="682"/>
      <c r="NXS538" s="682"/>
      <c r="NXT538" s="682"/>
      <c r="NXU538" s="682"/>
      <c r="NXV538" s="682"/>
      <c r="NXW538" s="682"/>
      <c r="NXX538" s="682"/>
      <c r="NXY538" s="682"/>
      <c r="NXZ538" s="682"/>
      <c r="NYA538" s="682"/>
      <c r="NYB538" s="682"/>
      <c r="NYC538" s="682"/>
      <c r="NYD538" s="682"/>
      <c r="NYE538" s="682"/>
      <c r="NYF538" s="682"/>
      <c r="NYG538" s="682"/>
      <c r="NYH538" s="682"/>
      <c r="NYI538" s="682"/>
      <c r="NYJ538" s="682"/>
      <c r="NYK538" s="682"/>
      <c r="NYL538" s="682"/>
      <c r="NYM538" s="682"/>
      <c r="NYN538" s="682"/>
      <c r="NYO538" s="682"/>
      <c r="NYP538" s="682"/>
      <c r="NYQ538" s="682"/>
      <c r="NYR538" s="682"/>
      <c r="NYS538" s="682"/>
      <c r="NYT538" s="682"/>
      <c r="NYU538" s="682"/>
      <c r="NYV538" s="682"/>
      <c r="NYW538" s="682"/>
      <c r="NYX538" s="682"/>
      <c r="NYY538" s="682"/>
      <c r="NYZ538" s="682"/>
      <c r="NZA538" s="682"/>
      <c r="NZB538" s="682"/>
      <c r="NZC538" s="682"/>
      <c r="NZD538" s="682"/>
      <c r="NZE538" s="682"/>
      <c r="NZF538" s="682"/>
      <c r="NZG538" s="682"/>
      <c r="NZH538" s="682"/>
      <c r="NZI538" s="682"/>
      <c r="NZJ538" s="682"/>
      <c r="NZK538" s="682"/>
      <c r="NZL538" s="682"/>
      <c r="NZM538" s="682"/>
      <c r="NZN538" s="682"/>
      <c r="NZO538" s="682"/>
      <c r="NZP538" s="682"/>
      <c r="NZQ538" s="682"/>
      <c r="NZR538" s="682"/>
      <c r="NZS538" s="682"/>
      <c r="NZT538" s="682"/>
      <c r="NZU538" s="682"/>
      <c r="NZV538" s="682"/>
      <c r="NZW538" s="682"/>
      <c r="NZX538" s="682"/>
      <c r="NZY538" s="682"/>
      <c r="NZZ538" s="682"/>
      <c r="OAA538" s="682"/>
      <c r="OAB538" s="682"/>
      <c r="OAC538" s="682"/>
      <c r="OAD538" s="682"/>
      <c r="OAE538" s="682"/>
      <c r="OAF538" s="682"/>
      <c r="OAG538" s="682"/>
      <c r="OAH538" s="682"/>
      <c r="OAI538" s="682"/>
      <c r="OAJ538" s="682"/>
      <c r="OAK538" s="682"/>
      <c r="OAL538" s="682"/>
      <c r="OAM538" s="682"/>
      <c r="OAN538" s="682"/>
      <c r="OAO538" s="682"/>
      <c r="OAP538" s="682"/>
      <c r="OAQ538" s="682"/>
      <c r="OAR538" s="682"/>
      <c r="OAS538" s="682"/>
      <c r="OAT538" s="682"/>
      <c r="OAU538" s="682"/>
      <c r="OAV538" s="682"/>
      <c r="OAW538" s="682"/>
      <c r="OAX538" s="682"/>
      <c r="OAY538" s="682"/>
      <c r="OAZ538" s="682"/>
      <c r="OBA538" s="682"/>
      <c r="OBB538" s="682"/>
      <c r="OBC538" s="682"/>
      <c r="OBD538" s="682"/>
      <c r="OBE538" s="682"/>
      <c r="OBF538" s="682"/>
      <c r="OBG538" s="682"/>
      <c r="OBH538" s="682"/>
      <c r="OBI538" s="682"/>
      <c r="OBJ538" s="682"/>
      <c r="OBK538" s="682"/>
      <c r="OBL538" s="682"/>
      <c r="OBM538" s="682"/>
      <c r="OBN538" s="682"/>
      <c r="OBO538" s="682"/>
      <c r="OBP538" s="682"/>
      <c r="OBQ538" s="682"/>
      <c r="OBR538" s="682"/>
      <c r="OBS538" s="682"/>
      <c r="OBT538" s="682"/>
      <c r="OBU538" s="682"/>
      <c r="OBV538" s="682"/>
      <c r="OBW538" s="682"/>
      <c r="OBX538" s="682"/>
      <c r="OBY538" s="682"/>
      <c r="OBZ538" s="682"/>
      <c r="OCA538" s="682"/>
      <c r="OCB538" s="682"/>
      <c r="OCC538" s="682"/>
      <c r="OCD538" s="682"/>
      <c r="OCE538" s="682"/>
      <c r="OCF538" s="682"/>
      <c r="OCG538" s="682"/>
      <c r="OCH538" s="682"/>
      <c r="OCI538" s="682"/>
      <c r="OCJ538" s="682"/>
      <c r="OCK538" s="682"/>
      <c r="OCL538" s="682"/>
      <c r="OCM538" s="682"/>
      <c r="OCN538" s="682"/>
      <c r="OCO538" s="682"/>
      <c r="OCP538" s="682"/>
      <c r="OCQ538" s="682"/>
      <c r="OCR538" s="682"/>
      <c r="OCS538" s="682"/>
      <c r="OCT538" s="682"/>
      <c r="OCU538" s="682"/>
      <c r="OCV538" s="682"/>
      <c r="OCW538" s="682"/>
      <c r="OCX538" s="682"/>
      <c r="OCY538" s="682"/>
      <c r="OCZ538" s="682"/>
      <c r="ODA538" s="682"/>
      <c r="ODB538" s="682"/>
      <c r="ODC538" s="682"/>
      <c r="ODD538" s="682"/>
      <c r="ODE538" s="682"/>
      <c r="ODF538" s="682"/>
      <c r="ODG538" s="682"/>
      <c r="ODH538" s="682"/>
      <c r="ODI538" s="682"/>
      <c r="ODJ538" s="682"/>
      <c r="ODK538" s="682"/>
      <c r="ODL538" s="682"/>
      <c r="ODM538" s="682"/>
      <c r="ODN538" s="682"/>
      <c r="ODO538" s="682"/>
      <c r="ODP538" s="682"/>
      <c r="ODQ538" s="682"/>
      <c r="ODR538" s="682"/>
      <c r="ODS538" s="682"/>
      <c r="ODT538" s="682"/>
      <c r="ODU538" s="682"/>
      <c r="ODV538" s="682"/>
      <c r="ODW538" s="682"/>
      <c r="ODX538" s="682"/>
      <c r="ODY538" s="682"/>
      <c r="ODZ538" s="682"/>
      <c r="OEA538" s="682"/>
      <c r="OEB538" s="682"/>
      <c r="OEC538" s="682"/>
      <c r="OED538" s="682"/>
      <c r="OEE538" s="682"/>
      <c r="OEF538" s="682"/>
      <c r="OEG538" s="682"/>
      <c r="OEH538" s="682"/>
      <c r="OEI538" s="682"/>
      <c r="OEJ538" s="682"/>
      <c r="OEK538" s="682"/>
      <c r="OEL538" s="682"/>
      <c r="OEM538" s="682"/>
      <c r="OEN538" s="682"/>
      <c r="OEO538" s="682"/>
      <c r="OEP538" s="682"/>
      <c r="OEQ538" s="682"/>
      <c r="OER538" s="682"/>
      <c r="OES538" s="682"/>
      <c r="OET538" s="682"/>
      <c r="OEU538" s="682"/>
      <c r="OEV538" s="682"/>
      <c r="OEW538" s="682"/>
      <c r="OEX538" s="682"/>
      <c r="OEY538" s="682"/>
      <c r="OEZ538" s="682"/>
      <c r="OFA538" s="682"/>
      <c r="OFB538" s="682"/>
      <c r="OFC538" s="682"/>
      <c r="OFD538" s="682"/>
      <c r="OFE538" s="682"/>
      <c r="OFF538" s="682"/>
      <c r="OFG538" s="682"/>
      <c r="OFH538" s="682"/>
      <c r="OFI538" s="682"/>
      <c r="OFJ538" s="682"/>
      <c r="OFK538" s="682"/>
      <c r="OFL538" s="682"/>
      <c r="OFM538" s="682"/>
      <c r="OFN538" s="682"/>
      <c r="OFO538" s="682"/>
      <c r="OFP538" s="682"/>
      <c r="OFQ538" s="682"/>
      <c r="OFR538" s="682"/>
      <c r="OFS538" s="682"/>
      <c r="OFT538" s="682"/>
      <c r="OFU538" s="682"/>
      <c r="OFV538" s="682"/>
      <c r="OFW538" s="682"/>
      <c r="OFX538" s="682"/>
      <c r="OFY538" s="682"/>
      <c r="OFZ538" s="682"/>
      <c r="OGA538" s="682"/>
      <c r="OGB538" s="682"/>
      <c r="OGC538" s="682"/>
      <c r="OGD538" s="682"/>
      <c r="OGE538" s="682"/>
      <c r="OGF538" s="682"/>
      <c r="OGG538" s="682"/>
      <c r="OGH538" s="682"/>
      <c r="OGI538" s="682"/>
      <c r="OGJ538" s="682"/>
      <c r="OGK538" s="682"/>
      <c r="OGL538" s="682"/>
      <c r="OGM538" s="682"/>
      <c r="OGN538" s="682"/>
      <c r="OGO538" s="682"/>
      <c r="OGP538" s="682"/>
      <c r="OGQ538" s="682"/>
      <c r="OGR538" s="682"/>
      <c r="OGS538" s="682"/>
      <c r="OGT538" s="682"/>
      <c r="OGU538" s="682"/>
      <c r="OGV538" s="682"/>
      <c r="OGW538" s="682"/>
      <c r="OGX538" s="682"/>
      <c r="OGY538" s="682"/>
      <c r="OGZ538" s="682"/>
      <c r="OHA538" s="682"/>
      <c r="OHB538" s="682"/>
      <c r="OHC538" s="682"/>
      <c r="OHD538" s="682"/>
      <c r="OHE538" s="682"/>
      <c r="OHF538" s="682"/>
      <c r="OHG538" s="682"/>
      <c r="OHH538" s="682"/>
      <c r="OHI538" s="682"/>
      <c r="OHJ538" s="682"/>
      <c r="OHK538" s="682"/>
      <c r="OHL538" s="682"/>
      <c r="OHM538" s="682"/>
      <c r="OHN538" s="682"/>
      <c r="OHO538" s="682"/>
      <c r="OHP538" s="682"/>
      <c r="OHQ538" s="682"/>
      <c r="OHR538" s="682"/>
      <c r="OHS538" s="682"/>
      <c r="OHT538" s="682"/>
      <c r="OHU538" s="682"/>
      <c r="OHV538" s="682"/>
      <c r="OHW538" s="682"/>
      <c r="OHX538" s="682"/>
      <c r="OHY538" s="682"/>
      <c r="OHZ538" s="682"/>
      <c r="OIA538" s="682"/>
      <c r="OIB538" s="682"/>
      <c r="OIC538" s="682"/>
      <c r="OID538" s="682"/>
      <c r="OIE538" s="682"/>
      <c r="OIF538" s="682"/>
      <c r="OIG538" s="682"/>
      <c r="OIH538" s="682"/>
      <c r="OII538" s="682"/>
      <c r="OIJ538" s="682"/>
      <c r="OIK538" s="682"/>
      <c r="OIL538" s="682"/>
      <c r="OIM538" s="682"/>
      <c r="OIN538" s="682"/>
      <c r="OIO538" s="682"/>
      <c r="OIP538" s="682"/>
      <c r="OIQ538" s="682"/>
      <c r="OIR538" s="682"/>
      <c r="OIS538" s="682"/>
      <c r="OIT538" s="682"/>
      <c r="OIU538" s="682"/>
      <c r="OIV538" s="682"/>
      <c r="OIW538" s="682"/>
      <c r="OIX538" s="682"/>
      <c r="OIY538" s="682"/>
      <c r="OIZ538" s="682"/>
      <c r="OJA538" s="682"/>
      <c r="OJB538" s="682"/>
      <c r="OJC538" s="682"/>
      <c r="OJD538" s="682"/>
      <c r="OJE538" s="682"/>
      <c r="OJF538" s="682"/>
      <c r="OJG538" s="682"/>
      <c r="OJH538" s="682"/>
      <c r="OJI538" s="682"/>
      <c r="OJJ538" s="682"/>
      <c r="OJK538" s="682"/>
      <c r="OJL538" s="682"/>
      <c r="OJM538" s="682"/>
      <c r="OJN538" s="682"/>
      <c r="OJO538" s="682"/>
      <c r="OJP538" s="682"/>
      <c r="OJQ538" s="682"/>
      <c r="OJR538" s="682"/>
      <c r="OJS538" s="682"/>
      <c r="OJT538" s="682"/>
      <c r="OJU538" s="682"/>
      <c r="OJV538" s="682"/>
      <c r="OJW538" s="682"/>
      <c r="OJX538" s="682"/>
      <c r="OJY538" s="682"/>
      <c r="OJZ538" s="682"/>
      <c r="OKA538" s="682"/>
      <c r="OKB538" s="682"/>
      <c r="OKC538" s="682"/>
      <c r="OKD538" s="682"/>
      <c r="OKE538" s="682"/>
      <c r="OKF538" s="682"/>
      <c r="OKG538" s="682"/>
      <c r="OKH538" s="682"/>
      <c r="OKI538" s="682"/>
      <c r="OKJ538" s="682"/>
      <c r="OKK538" s="682"/>
      <c r="OKL538" s="682"/>
      <c r="OKM538" s="682"/>
      <c r="OKN538" s="682"/>
      <c r="OKO538" s="682"/>
      <c r="OKP538" s="682"/>
      <c r="OKQ538" s="682"/>
      <c r="OKR538" s="682"/>
      <c r="OKS538" s="682"/>
      <c r="OKT538" s="682"/>
      <c r="OKU538" s="682"/>
      <c r="OKV538" s="682"/>
      <c r="OKW538" s="682"/>
      <c r="OKX538" s="682"/>
      <c r="OKY538" s="682"/>
      <c r="OKZ538" s="682"/>
      <c r="OLA538" s="682"/>
      <c r="OLB538" s="682"/>
      <c r="OLC538" s="682"/>
      <c r="OLD538" s="682"/>
      <c r="OLE538" s="682"/>
      <c r="OLF538" s="682"/>
      <c r="OLG538" s="682"/>
      <c r="OLH538" s="682"/>
      <c r="OLI538" s="682"/>
      <c r="OLJ538" s="682"/>
      <c r="OLK538" s="682"/>
      <c r="OLL538" s="682"/>
      <c r="OLM538" s="682"/>
      <c r="OLN538" s="682"/>
      <c r="OLO538" s="682"/>
      <c r="OLP538" s="682"/>
      <c r="OLQ538" s="682"/>
      <c r="OLR538" s="682"/>
      <c r="OLS538" s="682"/>
      <c r="OLT538" s="682"/>
      <c r="OLU538" s="682"/>
      <c r="OLV538" s="682"/>
      <c r="OLW538" s="682"/>
      <c r="OLX538" s="682"/>
      <c r="OLY538" s="682"/>
      <c r="OLZ538" s="682"/>
      <c r="OMA538" s="682"/>
      <c r="OMB538" s="682"/>
      <c r="OMC538" s="682"/>
      <c r="OMD538" s="682"/>
      <c r="OME538" s="682"/>
      <c r="OMF538" s="682"/>
      <c r="OMG538" s="682"/>
      <c r="OMH538" s="682"/>
      <c r="OMI538" s="682"/>
      <c r="OMJ538" s="682"/>
      <c r="OMK538" s="682"/>
      <c r="OML538" s="682"/>
      <c r="OMM538" s="682"/>
      <c r="OMN538" s="682"/>
      <c r="OMO538" s="682"/>
      <c r="OMP538" s="682"/>
      <c r="OMQ538" s="682"/>
      <c r="OMR538" s="682"/>
      <c r="OMS538" s="682"/>
      <c r="OMT538" s="682"/>
      <c r="OMU538" s="682"/>
      <c r="OMV538" s="682"/>
      <c r="OMW538" s="682"/>
      <c r="OMX538" s="682"/>
      <c r="OMY538" s="682"/>
      <c r="OMZ538" s="682"/>
      <c r="ONA538" s="682"/>
      <c r="ONB538" s="682"/>
      <c r="ONC538" s="682"/>
      <c r="OND538" s="682"/>
      <c r="ONE538" s="682"/>
      <c r="ONF538" s="682"/>
      <c r="ONG538" s="682"/>
      <c r="ONH538" s="682"/>
      <c r="ONI538" s="682"/>
      <c r="ONJ538" s="682"/>
      <c r="ONK538" s="682"/>
      <c r="ONL538" s="682"/>
      <c r="ONM538" s="682"/>
      <c r="ONN538" s="682"/>
      <c r="ONO538" s="682"/>
      <c r="ONP538" s="682"/>
      <c r="ONQ538" s="682"/>
      <c r="ONR538" s="682"/>
      <c r="ONS538" s="682"/>
      <c r="ONT538" s="682"/>
      <c r="ONU538" s="682"/>
      <c r="ONV538" s="682"/>
      <c r="ONW538" s="682"/>
      <c r="ONX538" s="682"/>
      <c r="ONY538" s="682"/>
      <c r="ONZ538" s="682"/>
      <c r="OOA538" s="682"/>
      <c r="OOB538" s="682"/>
      <c r="OOC538" s="682"/>
      <c r="OOD538" s="682"/>
      <c r="OOE538" s="682"/>
      <c r="OOF538" s="682"/>
      <c r="OOG538" s="682"/>
      <c r="OOH538" s="682"/>
      <c r="OOI538" s="682"/>
      <c r="OOJ538" s="682"/>
      <c r="OOK538" s="682"/>
      <c r="OOL538" s="682"/>
      <c r="OOM538" s="682"/>
      <c r="OON538" s="682"/>
      <c r="OOO538" s="682"/>
      <c r="OOP538" s="682"/>
      <c r="OOQ538" s="682"/>
      <c r="OOR538" s="682"/>
      <c r="OOS538" s="682"/>
      <c r="OOT538" s="682"/>
      <c r="OOU538" s="682"/>
      <c r="OOV538" s="682"/>
      <c r="OOW538" s="682"/>
      <c r="OOX538" s="682"/>
      <c r="OOY538" s="682"/>
      <c r="OOZ538" s="682"/>
      <c r="OPA538" s="682"/>
      <c r="OPB538" s="682"/>
      <c r="OPC538" s="682"/>
      <c r="OPD538" s="682"/>
      <c r="OPE538" s="682"/>
      <c r="OPF538" s="682"/>
      <c r="OPG538" s="682"/>
      <c r="OPH538" s="682"/>
      <c r="OPI538" s="682"/>
      <c r="OPJ538" s="682"/>
      <c r="OPK538" s="682"/>
      <c r="OPL538" s="682"/>
      <c r="OPM538" s="682"/>
      <c r="OPN538" s="682"/>
      <c r="OPO538" s="682"/>
      <c r="OPP538" s="682"/>
      <c r="OPQ538" s="682"/>
      <c r="OPR538" s="682"/>
      <c r="OPS538" s="682"/>
      <c r="OPT538" s="682"/>
      <c r="OPU538" s="682"/>
      <c r="OPV538" s="682"/>
      <c r="OPW538" s="682"/>
      <c r="OPX538" s="682"/>
      <c r="OPY538" s="682"/>
      <c r="OPZ538" s="682"/>
      <c r="OQA538" s="682"/>
      <c r="OQB538" s="682"/>
      <c r="OQC538" s="682"/>
      <c r="OQD538" s="682"/>
      <c r="OQE538" s="682"/>
      <c r="OQF538" s="682"/>
      <c r="OQG538" s="682"/>
      <c r="OQH538" s="682"/>
      <c r="OQI538" s="682"/>
      <c r="OQJ538" s="682"/>
      <c r="OQK538" s="682"/>
      <c r="OQL538" s="682"/>
      <c r="OQM538" s="682"/>
      <c r="OQN538" s="682"/>
      <c r="OQO538" s="682"/>
      <c r="OQP538" s="682"/>
      <c r="OQQ538" s="682"/>
      <c r="OQR538" s="682"/>
      <c r="OQS538" s="682"/>
      <c r="OQT538" s="682"/>
      <c r="OQU538" s="682"/>
      <c r="OQV538" s="682"/>
      <c r="OQW538" s="682"/>
      <c r="OQX538" s="682"/>
      <c r="OQY538" s="682"/>
      <c r="OQZ538" s="682"/>
      <c r="ORA538" s="682"/>
      <c r="ORB538" s="682"/>
      <c r="ORC538" s="682"/>
      <c r="ORD538" s="682"/>
      <c r="ORE538" s="682"/>
      <c r="ORF538" s="682"/>
      <c r="ORG538" s="682"/>
      <c r="ORH538" s="682"/>
      <c r="ORI538" s="682"/>
      <c r="ORJ538" s="682"/>
      <c r="ORK538" s="682"/>
      <c r="ORL538" s="682"/>
      <c r="ORM538" s="682"/>
      <c r="ORN538" s="682"/>
      <c r="ORO538" s="682"/>
      <c r="ORP538" s="682"/>
      <c r="ORQ538" s="682"/>
      <c r="ORR538" s="682"/>
      <c r="ORS538" s="682"/>
      <c r="ORT538" s="682"/>
      <c r="ORU538" s="682"/>
      <c r="ORV538" s="682"/>
      <c r="ORW538" s="682"/>
      <c r="ORX538" s="682"/>
      <c r="ORY538" s="682"/>
      <c r="ORZ538" s="682"/>
      <c r="OSA538" s="682"/>
      <c r="OSB538" s="682"/>
      <c r="OSC538" s="682"/>
      <c r="OSD538" s="682"/>
      <c r="OSE538" s="682"/>
      <c r="OSF538" s="682"/>
      <c r="OSG538" s="682"/>
      <c r="OSH538" s="682"/>
      <c r="OSI538" s="682"/>
      <c r="OSJ538" s="682"/>
      <c r="OSK538" s="682"/>
      <c r="OSL538" s="682"/>
      <c r="OSM538" s="682"/>
      <c r="OSN538" s="682"/>
      <c r="OSO538" s="682"/>
      <c r="OSP538" s="682"/>
      <c r="OSQ538" s="682"/>
      <c r="OSR538" s="682"/>
      <c r="OSS538" s="682"/>
      <c r="OST538" s="682"/>
      <c r="OSU538" s="682"/>
      <c r="OSV538" s="682"/>
      <c r="OSW538" s="682"/>
      <c r="OSX538" s="682"/>
      <c r="OSY538" s="682"/>
      <c r="OSZ538" s="682"/>
      <c r="OTA538" s="682"/>
      <c r="OTB538" s="682"/>
      <c r="OTC538" s="682"/>
      <c r="OTD538" s="682"/>
      <c r="OTE538" s="682"/>
      <c r="OTF538" s="682"/>
      <c r="OTG538" s="682"/>
      <c r="OTH538" s="682"/>
      <c r="OTI538" s="682"/>
      <c r="OTJ538" s="682"/>
      <c r="OTK538" s="682"/>
      <c r="OTL538" s="682"/>
      <c r="OTM538" s="682"/>
      <c r="OTN538" s="682"/>
      <c r="OTO538" s="682"/>
      <c r="OTP538" s="682"/>
      <c r="OTQ538" s="682"/>
      <c r="OTR538" s="682"/>
      <c r="OTS538" s="682"/>
      <c r="OTT538" s="682"/>
      <c r="OTU538" s="682"/>
      <c r="OTV538" s="682"/>
      <c r="OTW538" s="682"/>
      <c r="OTX538" s="682"/>
      <c r="OTY538" s="682"/>
      <c r="OTZ538" s="682"/>
      <c r="OUA538" s="682"/>
      <c r="OUB538" s="682"/>
      <c r="OUC538" s="682"/>
      <c r="OUD538" s="682"/>
      <c r="OUE538" s="682"/>
      <c r="OUF538" s="682"/>
      <c r="OUG538" s="682"/>
      <c r="OUH538" s="682"/>
      <c r="OUI538" s="682"/>
      <c r="OUJ538" s="682"/>
      <c r="OUK538" s="682"/>
      <c r="OUL538" s="682"/>
      <c r="OUM538" s="682"/>
      <c r="OUN538" s="682"/>
      <c r="OUO538" s="682"/>
      <c r="OUP538" s="682"/>
      <c r="OUQ538" s="682"/>
      <c r="OUR538" s="682"/>
      <c r="OUS538" s="682"/>
      <c r="OUT538" s="682"/>
      <c r="OUU538" s="682"/>
      <c r="OUV538" s="682"/>
      <c r="OUW538" s="682"/>
      <c r="OUX538" s="682"/>
      <c r="OUY538" s="682"/>
      <c r="OUZ538" s="682"/>
      <c r="OVA538" s="682"/>
      <c r="OVB538" s="682"/>
      <c r="OVC538" s="682"/>
      <c r="OVD538" s="682"/>
      <c r="OVE538" s="682"/>
      <c r="OVF538" s="682"/>
      <c r="OVG538" s="682"/>
      <c r="OVH538" s="682"/>
      <c r="OVI538" s="682"/>
      <c r="OVJ538" s="682"/>
      <c r="OVK538" s="682"/>
      <c r="OVL538" s="682"/>
      <c r="OVM538" s="682"/>
      <c r="OVN538" s="682"/>
      <c r="OVO538" s="682"/>
      <c r="OVP538" s="682"/>
      <c r="OVQ538" s="682"/>
      <c r="OVR538" s="682"/>
      <c r="OVS538" s="682"/>
      <c r="OVT538" s="682"/>
      <c r="OVU538" s="682"/>
      <c r="OVV538" s="682"/>
      <c r="OVW538" s="682"/>
      <c r="OVX538" s="682"/>
      <c r="OVY538" s="682"/>
      <c r="OVZ538" s="682"/>
      <c r="OWA538" s="682"/>
      <c r="OWB538" s="682"/>
      <c r="OWC538" s="682"/>
      <c r="OWD538" s="682"/>
      <c r="OWE538" s="682"/>
      <c r="OWF538" s="682"/>
      <c r="OWG538" s="682"/>
      <c r="OWH538" s="682"/>
      <c r="OWI538" s="682"/>
      <c r="OWJ538" s="682"/>
      <c r="OWK538" s="682"/>
      <c r="OWL538" s="682"/>
      <c r="OWM538" s="682"/>
      <c r="OWN538" s="682"/>
      <c r="OWO538" s="682"/>
      <c r="OWP538" s="682"/>
      <c r="OWQ538" s="682"/>
      <c r="OWR538" s="682"/>
      <c r="OWS538" s="682"/>
      <c r="OWT538" s="682"/>
      <c r="OWU538" s="682"/>
      <c r="OWV538" s="682"/>
      <c r="OWW538" s="682"/>
      <c r="OWX538" s="682"/>
      <c r="OWY538" s="682"/>
      <c r="OWZ538" s="682"/>
      <c r="OXA538" s="682"/>
      <c r="OXB538" s="682"/>
      <c r="OXC538" s="682"/>
      <c r="OXD538" s="682"/>
      <c r="OXE538" s="682"/>
      <c r="OXF538" s="682"/>
      <c r="OXG538" s="682"/>
      <c r="OXH538" s="682"/>
      <c r="OXI538" s="682"/>
      <c r="OXJ538" s="682"/>
      <c r="OXK538" s="682"/>
      <c r="OXL538" s="682"/>
      <c r="OXM538" s="682"/>
      <c r="OXN538" s="682"/>
      <c r="OXO538" s="682"/>
      <c r="OXP538" s="682"/>
      <c r="OXQ538" s="682"/>
      <c r="OXR538" s="682"/>
      <c r="OXS538" s="682"/>
      <c r="OXT538" s="682"/>
      <c r="OXU538" s="682"/>
      <c r="OXV538" s="682"/>
      <c r="OXW538" s="682"/>
      <c r="OXX538" s="682"/>
      <c r="OXY538" s="682"/>
      <c r="OXZ538" s="682"/>
      <c r="OYA538" s="682"/>
      <c r="OYB538" s="682"/>
      <c r="OYC538" s="682"/>
      <c r="OYD538" s="682"/>
      <c r="OYE538" s="682"/>
      <c r="OYF538" s="682"/>
      <c r="OYG538" s="682"/>
      <c r="OYH538" s="682"/>
      <c r="OYI538" s="682"/>
      <c r="OYJ538" s="682"/>
      <c r="OYK538" s="682"/>
      <c r="OYL538" s="682"/>
      <c r="OYM538" s="682"/>
      <c r="OYN538" s="682"/>
      <c r="OYO538" s="682"/>
      <c r="OYP538" s="682"/>
      <c r="OYQ538" s="682"/>
      <c r="OYR538" s="682"/>
      <c r="OYS538" s="682"/>
      <c r="OYT538" s="682"/>
      <c r="OYU538" s="682"/>
      <c r="OYV538" s="682"/>
      <c r="OYW538" s="682"/>
      <c r="OYX538" s="682"/>
      <c r="OYY538" s="682"/>
      <c r="OYZ538" s="682"/>
      <c r="OZA538" s="682"/>
      <c r="OZB538" s="682"/>
      <c r="OZC538" s="682"/>
      <c r="OZD538" s="682"/>
      <c r="OZE538" s="682"/>
      <c r="OZF538" s="682"/>
      <c r="OZG538" s="682"/>
      <c r="OZH538" s="682"/>
      <c r="OZI538" s="682"/>
      <c r="OZJ538" s="682"/>
      <c r="OZK538" s="682"/>
      <c r="OZL538" s="682"/>
      <c r="OZM538" s="682"/>
      <c r="OZN538" s="682"/>
      <c r="OZO538" s="682"/>
      <c r="OZP538" s="682"/>
      <c r="OZQ538" s="682"/>
      <c r="OZR538" s="682"/>
      <c r="OZS538" s="682"/>
      <c r="OZT538" s="682"/>
      <c r="OZU538" s="682"/>
      <c r="OZV538" s="682"/>
      <c r="OZW538" s="682"/>
      <c r="OZX538" s="682"/>
      <c r="OZY538" s="682"/>
      <c r="OZZ538" s="682"/>
      <c r="PAA538" s="682"/>
      <c r="PAB538" s="682"/>
      <c r="PAC538" s="682"/>
      <c r="PAD538" s="682"/>
      <c r="PAE538" s="682"/>
      <c r="PAF538" s="682"/>
      <c r="PAG538" s="682"/>
      <c r="PAH538" s="682"/>
      <c r="PAI538" s="682"/>
      <c r="PAJ538" s="682"/>
      <c r="PAK538" s="682"/>
      <c r="PAL538" s="682"/>
      <c r="PAM538" s="682"/>
      <c r="PAN538" s="682"/>
      <c r="PAO538" s="682"/>
      <c r="PAP538" s="682"/>
      <c r="PAQ538" s="682"/>
      <c r="PAR538" s="682"/>
      <c r="PAS538" s="682"/>
      <c r="PAT538" s="682"/>
      <c r="PAU538" s="682"/>
      <c r="PAV538" s="682"/>
      <c r="PAW538" s="682"/>
      <c r="PAX538" s="682"/>
      <c r="PAY538" s="682"/>
      <c r="PAZ538" s="682"/>
      <c r="PBA538" s="682"/>
      <c r="PBB538" s="682"/>
      <c r="PBC538" s="682"/>
      <c r="PBD538" s="682"/>
      <c r="PBE538" s="682"/>
      <c r="PBF538" s="682"/>
      <c r="PBG538" s="682"/>
      <c r="PBH538" s="682"/>
      <c r="PBI538" s="682"/>
      <c r="PBJ538" s="682"/>
      <c r="PBK538" s="682"/>
      <c r="PBL538" s="682"/>
      <c r="PBM538" s="682"/>
      <c r="PBN538" s="682"/>
      <c r="PBO538" s="682"/>
      <c r="PBP538" s="682"/>
      <c r="PBQ538" s="682"/>
      <c r="PBR538" s="682"/>
      <c r="PBS538" s="682"/>
      <c r="PBT538" s="682"/>
      <c r="PBU538" s="682"/>
      <c r="PBV538" s="682"/>
      <c r="PBW538" s="682"/>
      <c r="PBX538" s="682"/>
      <c r="PBY538" s="682"/>
      <c r="PBZ538" s="682"/>
      <c r="PCA538" s="682"/>
      <c r="PCB538" s="682"/>
      <c r="PCC538" s="682"/>
      <c r="PCD538" s="682"/>
      <c r="PCE538" s="682"/>
      <c r="PCF538" s="682"/>
      <c r="PCG538" s="682"/>
      <c r="PCH538" s="682"/>
      <c r="PCI538" s="682"/>
      <c r="PCJ538" s="682"/>
      <c r="PCK538" s="682"/>
      <c r="PCL538" s="682"/>
      <c r="PCM538" s="682"/>
      <c r="PCN538" s="682"/>
      <c r="PCO538" s="682"/>
      <c r="PCP538" s="682"/>
      <c r="PCQ538" s="682"/>
      <c r="PCR538" s="682"/>
      <c r="PCS538" s="682"/>
      <c r="PCT538" s="682"/>
      <c r="PCU538" s="682"/>
      <c r="PCV538" s="682"/>
      <c r="PCW538" s="682"/>
      <c r="PCX538" s="682"/>
      <c r="PCY538" s="682"/>
      <c r="PCZ538" s="682"/>
      <c r="PDA538" s="682"/>
      <c r="PDB538" s="682"/>
      <c r="PDC538" s="682"/>
      <c r="PDD538" s="682"/>
      <c r="PDE538" s="682"/>
      <c r="PDF538" s="682"/>
      <c r="PDG538" s="682"/>
      <c r="PDH538" s="682"/>
      <c r="PDI538" s="682"/>
      <c r="PDJ538" s="682"/>
      <c r="PDK538" s="682"/>
      <c r="PDL538" s="682"/>
      <c r="PDM538" s="682"/>
      <c r="PDN538" s="682"/>
      <c r="PDO538" s="682"/>
      <c r="PDP538" s="682"/>
      <c r="PDQ538" s="682"/>
      <c r="PDR538" s="682"/>
      <c r="PDS538" s="682"/>
      <c r="PDT538" s="682"/>
      <c r="PDU538" s="682"/>
      <c r="PDV538" s="682"/>
      <c r="PDW538" s="682"/>
      <c r="PDX538" s="682"/>
      <c r="PDY538" s="682"/>
      <c r="PDZ538" s="682"/>
      <c r="PEA538" s="682"/>
      <c r="PEB538" s="682"/>
      <c r="PEC538" s="682"/>
      <c r="PED538" s="682"/>
      <c r="PEE538" s="682"/>
      <c r="PEF538" s="682"/>
      <c r="PEG538" s="682"/>
      <c r="PEH538" s="682"/>
      <c r="PEI538" s="682"/>
      <c r="PEJ538" s="682"/>
      <c r="PEK538" s="682"/>
      <c r="PEL538" s="682"/>
      <c r="PEM538" s="682"/>
      <c r="PEN538" s="682"/>
      <c r="PEO538" s="682"/>
      <c r="PEP538" s="682"/>
      <c r="PEQ538" s="682"/>
      <c r="PER538" s="682"/>
      <c r="PES538" s="682"/>
      <c r="PET538" s="682"/>
      <c r="PEU538" s="682"/>
      <c r="PEV538" s="682"/>
      <c r="PEW538" s="682"/>
      <c r="PEX538" s="682"/>
      <c r="PEY538" s="682"/>
      <c r="PEZ538" s="682"/>
      <c r="PFA538" s="682"/>
      <c r="PFB538" s="682"/>
      <c r="PFC538" s="682"/>
      <c r="PFD538" s="682"/>
      <c r="PFE538" s="682"/>
      <c r="PFF538" s="682"/>
      <c r="PFG538" s="682"/>
      <c r="PFH538" s="682"/>
      <c r="PFI538" s="682"/>
      <c r="PFJ538" s="682"/>
      <c r="PFK538" s="682"/>
      <c r="PFL538" s="682"/>
      <c r="PFM538" s="682"/>
      <c r="PFN538" s="682"/>
      <c r="PFO538" s="682"/>
      <c r="PFP538" s="682"/>
      <c r="PFQ538" s="682"/>
      <c r="PFR538" s="682"/>
      <c r="PFS538" s="682"/>
      <c r="PFT538" s="682"/>
      <c r="PFU538" s="682"/>
      <c r="PFV538" s="682"/>
      <c r="PFW538" s="682"/>
      <c r="PFX538" s="682"/>
      <c r="PFY538" s="682"/>
      <c r="PFZ538" s="682"/>
      <c r="PGA538" s="682"/>
      <c r="PGB538" s="682"/>
      <c r="PGC538" s="682"/>
      <c r="PGD538" s="682"/>
      <c r="PGE538" s="682"/>
      <c r="PGF538" s="682"/>
      <c r="PGG538" s="682"/>
      <c r="PGH538" s="682"/>
      <c r="PGI538" s="682"/>
      <c r="PGJ538" s="682"/>
      <c r="PGK538" s="682"/>
      <c r="PGL538" s="682"/>
      <c r="PGM538" s="682"/>
      <c r="PGN538" s="682"/>
      <c r="PGO538" s="682"/>
      <c r="PGP538" s="682"/>
      <c r="PGQ538" s="682"/>
      <c r="PGR538" s="682"/>
      <c r="PGS538" s="682"/>
      <c r="PGT538" s="682"/>
      <c r="PGU538" s="682"/>
      <c r="PGV538" s="682"/>
      <c r="PGW538" s="682"/>
      <c r="PGX538" s="682"/>
      <c r="PGY538" s="682"/>
      <c r="PGZ538" s="682"/>
      <c r="PHA538" s="682"/>
      <c r="PHB538" s="682"/>
      <c r="PHC538" s="682"/>
      <c r="PHD538" s="682"/>
      <c r="PHE538" s="682"/>
      <c r="PHF538" s="682"/>
      <c r="PHG538" s="682"/>
      <c r="PHH538" s="682"/>
      <c r="PHI538" s="682"/>
      <c r="PHJ538" s="682"/>
      <c r="PHK538" s="682"/>
      <c r="PHL538" s="682"/>
      <c r="PHM538" s="682"/>
      <c r="PHN538" s="682"/>
      <c r="PHO538" s="682"/>
      <c r="PHP538" s="682"/>
      <c r="PHQ538" s="682"/>
      <c r="PHR538" s="682"/>
      <c r="PHS538" s="682"/>
      <c r="PHT538" s="682"/>
      <c r="PHU538" s="682"/>
      <c r="PHV538" s="682"/>
      <c r="PHW538" s="682"/>
      <c r="PHX538" s="682"/>
      <c r="PHY538" s="682"/>
      <c r="PHZ538" s="682"/>
      <c r="PIA538" s="682"/>
      <c r="PIB538" s="682"/>
      <c r="PIC538" s="682"/>
      <c r="PID538" s="682"/>
      <c r="PIE538" s="682"/>
      <c r="PIF538" s="682"/>
      <c r="PIG538" s="682"/>
      <c r="PIH538" s="682"/>
      <c r="PII538" s="682"/>
      <c r="PIJ538" s="682"/>
      <c r="PIK538" s="682"/>
      <c r="PIL538" s="682"/>
      <c r="PIM538" s="682"/>
      <c r="PIN538" s="682"/>
      <c r="PIO538" s="682"/>
      <c r="PIP538" s="682"/>
      <c r="PIQ538" s="682"/>
      <c r="PIR538" s="682"/>
      <c r="PIS538" s="682"/>
      <c r="PIT538" s="682"/>
      <c r="PIU538" s="682"/>
      <c r="PIV538" s="682"/>
      <c r="PIW538" s="682"/>
      <c r="PIX538" s="682"/>
      <c r="PIY538" s="682"/>
      <c r="PIZ538" s="682"/>
      <c r="PJA538" s="682"/>
      <c r="PJB538" s="682"/>
      <c r="PJC538" s="682"/>
      <c r="PJD538" s="682"/>
      <c r="PJE538" s="682"/>
      <c r="PJF538" s="682"/>
      <c r="PJG538" s="682"/>
      <c r="PJH538" s="682"/>
      <c r="PJI538" s="682"/>
      <c r="PJJ538" s="682"/>
      <c r="PJK538" s="682"/>
      <c r="PJL538" s="682"/>
      <c r="PJM538" s="682"/>
      <c r="PJN538" s="682"/>
      <c r="PJO538" s="682"/>
      <c r="PJP538" s="682"/>
      <c r="PJQ538" s="682"/>
      <c r="PJR538" s="682"/>
      <c r="PJS538" s="682"/>
      <c r="PJT538" s="682"/>
      <c r="PJU538" s="682"/>
      <c r="PJV538" s="682"/>
      <c r="PJW538" s="682"/>
      <c r="PJX538" s="682"/>
      <c r="PJY538" s="682"/>
      <c r="PJZ538" s="682"/>
      <c r="PKA538" s="682"/>
      <c r="PKB538" s="682"/>
      <c r="PKC538" s="682"/>
      <c r="PKD538" s="682"/>
      <c r="PKE538" s="682"/>
      <c r="PKF538" s="682"/>
      <c r="PKG538" s="682"/>
      <c r="PKH538" s="682"/>
      <c r="PKI538" s="682"/>
      <c r="PKJ538" s="682"/>
      <c r="PKK538" s="682"/>
      <c r="PKL538" s="682"/>
      <c r="PKM538" s="682"/>
      <c r="PKN538" s="682"/>
      <c r="PKO538" s="682"/>
      <c r="PKP538" s="682"/>
      <c r="PKQ538" s="682"/>
      <c r="PKR538" s="682"/>
      <c r="PKS538" s="682"/>
      <c r="PKT538" s="682"/>
      <c r="PKU538" s="682"/>
      <c r="PKV538" s="682"/>
      <c r="PKW538" s="682"/>
      <c r="PKX538" s="682"/>
      <c r="PKY538" s="682"/>
      <c r="PKZ538" s="682"/>
      <c r="PLA538" s="682"/>
      <c r="PLB538" s="682"/>
      <c r="PLC538" s="682"/>
      <c r="PLD538" s="682"/>
      <c r="PLE538" s="682"/>
      <c r="PLF538" s="682"/>
      <c r="PLG538" s="682"/>
      <c r="PLH538" s="682"/>
      <c r="PLI538" s="682"/>
      <c r="PLJ538" s="682"/>
      <c r="PLK538" s="682"/>
      <c r="PLL538" s="682"/>
      <c r="PLM538" s="682"/>
      <c r="PLN538" s="682"/>
      <c r="PLO538" s="682"/>
      <c r="PLP538" s="682"/>
      <c r="PLQ538" s="682"/>
      <c r="PLR538" s="682"/>
      <c r="PLS538" s="682"/>
      <c r="PLT538" s="682"/>
      <c r="PLU538" s="682"/>
      <c r="PLV538" s="682"/>
      <c r="PLW538" s="682"/>
      <c r="PLX538" s="682"/>
      <c r="PLY538" s="682"/>
      <c r="PLZ538" s="682"/>
      <c r="PMA538" s="682"/>
      <c r="PMB538" s="682"/>
      <c r="PMC538" s="682"/>
      <c r="PMD538" s="682"/>
      <c r="PME538" s="682"/>
      <c r="PMF538" s="682"/>
      <c r="PMG538" s="682"/>
      <c r="PMH538" s="682"/>
      <c r="PMI538" s="682"/>
      <c r="PMJ538" s="682"/>
      <c r="PMK538" s="682"/>
      <c r="PML538" s="682"/>
      <c r="PMM538" s="682"/>
      <c r="PMN538" s="682"/>
      <c r="PMO538" s="682"/>
      <c r="PMP538" s="682"/>
      <c r="PMQ538" s="682"/>
      <c r="PMR538" s="682"/>
      <c r="PMS538" s="682"/>
      <c r="PMT538" s="682"/>
      <c r="PMU538" s="682"/>
      <c r="PMV538" s="682"/>
      <c r="PMW538" s="682"/>
      <c r="PMX538" s="682"/>
      <c r="PMY538" s="682"/>
      <c r="PMZ538" s="682"/>
      <c r="PNA538" s="682"/>
      <c r="PNB538" s="682"/>
      <c r="PNC538" s="682"/>
      <c r="PND538" s="682"/>
      <c r="PNE538" s="682"/>
      <c r="PNF538" s="682"/>
      <c r="PNG538" s="682"/>
      <c r="PNH538" s="682"/>
      <c r="PNI538" s="682"/>
      <c r="PNJ538" s="682"/>
      <c r="PNK538" s="682"/>
      <c r="PNL538" s="682"/>
      <c r="PNM538" s="682"/>
      <c r="PNN538" s="682"/>
      <c r="PNO538" s="682"/>
      <c r="PNP538" s="682"/>
      <c r="PNQ538" s="682"/>
      <c r="PNR538" s="682"/>
      <c r="PNS538" s="682"/>
      <c r="PNT538" s="682"/>
      <c r="PNU538" s="682"/>
      <c r="PNV538" s="682"/>
      <c r="PNW538" s="682"/>
      <c r="PNX538" s="682"/>
      <c r="PNY538" s="682"/>
      <c r="PNZ538" s="682"/>
      <c r="POA538" s="682"/>
      <c r="POB538" s="682"/>
      <c r="POC538" s="682"/>
      <c r="POD538" s="682"/>
      <c r="POE538" s="682"/>
      <c r="POF538" s="682"/>
      <c r="POG538" s="682"/>
      <c r="POH538" s="682"/>
      <c r="POI538" s="682"/>
      <c r="POJ538" s="682"/>
      <c r="POK538" s="682"/>
      <c r="POL538" s="682"/>
      <c r="POM538" s="682"/>
      <c r="PON538" s="682"/>
      <c r="POO538" s="682"/>
      <c r="POP538" s="682"/>
      <c r="POQ538" s="682"/>
      <c r="POR538" s="682"/>
      <c r="POS538" s="682"/>
      <c r="POT538" s="682"/>
      <c r="POU538" s="682"/>
      <c r="POV538" s="682"/>
      <c r="POW538" s="682"/>
      <c r="POX538" s="682"/>
      <c r="POY538" s="682"/>
      <c r="POZ538" s="682"/>
      <c r="PPA538" s="682"/>
      <c r="PPB538" s="682"/>
      <c r="PPC538" s="682"/>
      <c r="PPD538" s="682"/>
      <c r="PPE538" s="682"/>
      <c r="PPF538" s="682"/>
      <c r="PPG538" s="682"/>
      <c r="PPH538" s="682"/>
      <c r="PPI538" s="682"/>
      <c r="PPJ538" s="682"/>
      <c r="PPK538" s="682"/>
      <c r="PPL538" s="682"/>
      <c r="PPM538" s="682"/>
      <c r="PPN538" s="682"/>
      <c r="PPO538" s="682"/>
      <c r="PPP538" s="682"/>
      <c r="PPQ538" s="682"/>
      <c r="PPR538" s="682"/>
      <c r="PPS538" s="682"/>
      <c r="PPT538" s="682"/>
      <c r="PPU538" s="682"/>
      <c r="PPV538" s="682"/>
      <c r="PPW538" s="682"/>
      <c r="PPX538" s="682"/>
      <c r="PPY538" s="682"/>
      <c r="PPZ538" s="682"/>
      <c r="PQA538" s="682"/>
      <c r="PQB538" s="682"/>
      <c r="PQC538" s="682"/>
      <c r="PQD538" s="682"/>
      <c r="PQE538" s="682"/>
      <c r="PQF538" s="682"/>
      <c r="PQG538" s="682"/>
      <c r="PQH538" s="682"/>
      <c r="PQI538" s="682"/>
      <c r="PQJ538" s="682"/>
      <c r="PQK538" s="682"/>
      <c r="PQL538" s="682"/>
      <c r="PQM538" s="682"/>
      <c r="PQN538" s="682"/>
      <c r="PQO538" s="682"/>
      <c r="PQP538" s="682"/>
      <c r="PQQ538" s="682"/>
      <c r="PQR538" s="682"/>
      <c r="PQS538" s="682"/>
      <c r="PQT538" s="682"/>
      <c r="PQU538" s="682"/>
      <c r="PQV538" s="682"/>
      <c r="PQW538" s="682"/>
      <c r="PQX538" s="682"/>
      <c r="PQY538" s="682"/>
      <c r="PQZ538" s="682"/>
      <c r="PRA538" s="682"/>
      <c r="PRB538" s="682"/>
      <c r="PRC538" s="682"/>
      <c r="PRD538" s="682"/>
      <c r="PRE538" s="682"/>
      <c r="PRF538" s="682"/>
      <c r="PRG538" s="682"/>
      <c r="PRH538" s="682"/>
      <c r="PRI538" s="682"/>
      <c r="PRJ538" s="682"/>
      <c r="PRK538" s="682"/>
      <c r="PRL538" s="682"/>
      <c r="PRM538" s="682"/>
      <c r="PRN538" s="682"/>
      <c r="PRO538" s="682"/>
      <c r="PRP538" s="682"/>
      <c r="PRQ538" s="682"/>
      <c r="PRR538" s="682"/>
      <c r="PRS538" s="682"/>
      <c r="PRT538" s="682"/>
      <c r="PRU538" s="682"/>
      <c r="PRV538" s="682"/>
      <c r="PRW538" s="682"/>
      <c r="PRX538" s="682"/>
      <c r="PRY538" s="682"/>
      <c r="PRZ538" s="682"/>
      <c r="PSA538" s="682"/>
      <c r="PSB538" s="682"/>
      <c r="PSC538" s="682"/>
      <c r="PSD538" s="682"/>
      <c r="PSE538" s="682"/>
      <c r="PSF538" s="682"/>
      <c r="PSG538" s="682"/>
      <c r="PSH538" s="682"/>
      <c r="PSI538" s="682"/>
      <c r="PSJ538" s="682"/>
      <c r="PSK538" s="682"/>
      <c r="PSL538" s="682"/>
      <c r="PSM538" s="682"/>
      <c r="PSN538" s="682"/>
      <c r="PSO538" s="682"/>
      <c r="PSP538" s="682"/>
      <c r="PSQ538" s="682"/>
      <c r="PSR538" s="682"/>
      <c r="PSS538" s="682"/>
      <c r="PST538" s="682"/>
      <c r="PSU538" s="682"/>
      <c r="PSV538" s="682"/>
      <c r="PSW538" s="682"/>
      <c r="PSX538" s="682"/>
      <c r="PSY538" s="682"/>
      <c r="PSZ538" s="682"/>
      <c r="PTA538" s="682"/>
      <c r="PTB538" s="682"/>
      <c r="PTC538" s="682"/>
      <c r="PTD538" s="682"/>
      <c r="PTE538" s="682"/>
      <c r="PTF538" s="682"/>
      <c r="PTG538" s="682"/>
      <c r="PTH538" s="682"/>
      <c r="PTI538" s="682"/>
      <c r="PTJ538" s="682"/>
      <c r="PTK538" s="682"/>
      <c r="PTL538" s="682"/>
      <c r="PTM538" s="682"/>
      <c r="PTN538" s="682"/>
      <c r="PTO538" s="682"/>
      <c r="PTP538" s="682"/>
      <c r="PTQ538" s="682"/>
      <c r="PTR538" s="682"/>
      <c r="PTS538" s="682"/>
      <c r="PTT538" s="682"/>
      <c r="PTU538" s="682"/>
      <c r="PTV538" s="682"/>
      <c r="PTW538" s="682"/>
      <c r="PTX538" s="682"/>
      <c r="PTY538" s="682"/>
      <c r="PTZ538" s="682"/>
      <c r="PUA538" s="682"/>
      <c r="PUB538" s="682"/>
      <c r="PUC538" s="682"/>
      <c r="PUD538" s="682"/>
      <c r="PUE538" s="682"/>
      <c r="PUF538" s="682"/>
      <c r="PUG538" s="682"/>
      <c r="PUH538" s="682"/>
      <c r="PUI538" s="682"/>
      <c r="PUJ538" s="682"/>
      <c r="PUK538" s="682"/>
      <c r="PUL538" s="682"/>
      <c r="PUM538" s="682"/>
      <c r="PUN538" s="682"/>
      <c r="PUO538" s="682"/>
      <c r="PUP538" s="682"/>
      <c r="PUQ538" s="682"/>
      <c r="PUR538" s="682"/>
      <c r="PUS538" s="682"/>
      <c r="PUT538" s="682"/>
      <c r="PUU538" s="682"/>
      <c r="PUV538" s="682"/>
      <c r="PUW538" s="682"/>
      <c r="PUX538" s="682"/>
      <c r="PUY538" s="682"/>
      <c r="PUZ538" s="682"/>
      <c r="PVA538" s="682"/>
      <c r="PVB538" s="682"/>
      <c r="PVC538" s="682"/>
      <c r="PVD538" s="682"/>
      <c r="PVE538" s="682"/>
      <c r="PVF538" s="682"/>
      <c r="PVG538" s="682"/>
      <c r="PVH538" s="682"/>
      <c r="PVI538" s="682"/>
      <c r="PVJ538" s="682"/>
      <c r="PVK538" s="682"/>
      <c r="PVL538" s="682"/>
      <c r="PVM538" s="682"/>
      <c r="PVN538" s="682"/>
      <c r="PVO538" s="682"/>
      <c r="PVP538" s="682"/>
      <c r="PVQ538" s="682"/>
      <c r="PVR538" s="682"/>
      <c r="PVS538" s="682"/>
      <c r="PVT538" s="682"/>
      <c r="PVU538" s="682"/>
      <c r="PVV538" s="682"/>
      <c r="PVW538" s="682"/>
      <c r="PVX538" s="682"/>
      <c r="PVY538" s="682"/>
      <c r="PVZ538" s="682"/>
      <c r="PWA538" s="682"/>
      <c r="PWB538" s="682"/>
      <c r="PWC538" s="682"/>
      <c r="PWD538" s="682"/>
      <c r="PWE538" s="682"/>
      <c r="PWF538" s="682"/>
      <c r="PWG538" s="682"/>
      <c r="PWH538" s="682"/>
      <c r="PWI538" s="682"/>
      <c r="PWJ538" s="682"/>
      <c r="PWK538" s="682"/>
      <c r="PWL538" s="682"/>
      <c r="PWM538" s="682"/>
      <c r="PWN538" s="682"/>
      <c r="PWO538" s="682"/>
      <c r="PWP538" s="682"/>
      <c r="PWQ538" s="682"/>
      <c r="PWR538" s="682"/>
      <c r="PWS538" s="682"/>
      <c r="PWT538" s="682"/>
      <c r="PWU538" s="682"/>
      <c r="PWV538" s="682"/>
      <c r="PWW538" s="682"/>
      <c r="PWX538" s="682"/>
      <c r="PWY538" s="682"/>
      <c r="PWZ538" s="682"/>
      <c r="PXA538" s="682"/>
      <c r="PXB538" s="682"/>
      <c r="PXC538" s="682"/>
      <c r="PXD538" s="682"/>
      <c r="PXE538" s="682"/>
      <c r="PXF538" s="682"/>
      <c r="PXG538" s="682"/>
      <c r="PXH538" s="682"/>
      <c r="PXI538" s="682"/>
      <c r="PXJ538" s="682"/>
      <c r="PXK538" s="682"/>
      <c r="PXL538" s="682"/>
      <c r="PXM538" s="682"/>
      <c r="PXN538" s="682"/>
      <c r="PXO538" s="682"/>
      <c r="PXP538" s="682"/>
      <c r="PXQ538" s="682"/>
      <c r="PXR538" s="682"/>
      <c r="PXS538" s="682"/>
      <c r="PXT538" s="682"/>
      <c r="PXU538" s="682"/>
      <c r="PXV538" s="682"/>
      <c r="PXW538" s="682"/>
      <c r="PXX538" s="682"/>
      <c r="PXY538" s="682"/>
      <c r="PXZ538" s="682"/>
      <c r="PYA538" s="682"/>
      <c r="PYB538" s="682"/>
      <c r="PYC538" s="682"/>
      <c r="PYD538" s="682"/>
      <c r="PYE538" s="682"/>
      <c r="PYF538" s="682"/>
      <c r="PYG538" s="682"/>
      <c r="PYH538" s="682"/>
      <c r="PYI538" s="682"/>
      <c r="PYJ538" s="682"/>
      <c r="PYK538" s="682"/>
      <c r="PYL538" s="682"/>
      <c r="PYM538" s="682"/>
      <c r="PYN538" s="682"/>
      <c r="PYO538" s="682"/>
      <c r="PYP538" s="682"/>
      <c r="PYQ538" s="682"/>
      <c r="PYR538" s="682"/>
      <c r="PYS538" s="682"/>
      <c r="PYT538" s="682"/>
      <c r="PYU538" s="682"/>
      <c r="PYV538" s="682"/>
      <c r="PYW538" s="682"/>
      <c r="PYX538" s="682"/>
      <c r="PYY538" s="682"/>
      <c r="PYZ538" s="682"/>
      <c r="PZA538" s="682"/>
      <c r="PZB538" s="682"/>
      <c r="PZC538" s="682"/>
      <c r="PZD538" s="682"/>
      <c r="PZE538" s="682"/>
      <c r="PZF538" s="682"/>
      <c r="PZG538" s="682"/>
      <c r="PZH538" s="682"/>
      <c r="PZI538" s="682"/>
      <c r="PZJ538" s="682"/>
      <c r="PZK538" s="682"/>
      <c r="PZL538" s="682"/>
      <c r="PZM538" s="682"/>
      <c r="PZN538" s="682"/>
      <c r="PZO538" s="682"/>
      <c r="PZP538" s="682"/>
      <c r="PZQ538" s="682"/>
      <c r="PZR538" s="682"/>
      <c r="PZS538" s="682"/>
      <c r="PZT538" s="682"/>
      <c r="PZU538" s="682"/>
      <c r="PZV538" s="682"/>
      <c r="PZW538" s="682"/>
      <c r="PZX538" s="682"/>
      <c r="PZY538" s="682"/>
      <c r="PZZ538" s="682"/>
      <c r="QAA538" s="682"/>
      <c r="QAB538" s="682"/>
      <c r="QAC538" s="682"/>
      <c r="QAD538" s="682"/>
      <c r="QAE538" s="682"/>
      <c r="QAF538" s="682"/>
      <c r="QAG538" s="682"/>
      <c r="QAH538" s="682"/>
      <c r="QAI538" s="682"/>
      <c r="QAJ538" s="682"/>
      <c r="QAK538" s="682"/>
      <c r="QAL538" s="682"/>
      <c r="QAM538" s="682"/>
      <c r="QAN538" s="682"/>
      <c r="QAO538" s="682"/>
      <c r="QAP538" s="682"/>
      <c r="QAQ538" s="682"/>
      <c r="QAR538" s="682"/>
      <c r="QAS538" s="682"/>
      <c r="QAT538" s="682"/>
      <c r="QAU538" s="682"/>
      <c r="QAV538" s="682"/>
      <c r="QAW538" s="682"/>
      <c r="QAX538" s="682"/>
      <c r="QAY538" s="682"/>
      <c r="QAZ538" s="682"/>
      <c r="QBA538" s="682"/>
      <c r="QBB538" s="682"/>
      <c r="QBC538" s="682"/>
      <c r="QBD538" s="682"/>
      <c r="QBE538" s="682"/>
      <c r="QBF538" s="682"/>
      <c r="QBG538" s="682"/>
      <c r="QBH538" s="682"/>
      <c r="QBI538" s="682"/>
      <c r="QBJ538" s="682"/>
      <c r="QBK538" s="682"/>
      <c r="QBL538" s="682"/>
      <c r="QBM538" s="682"/>
      <c r="QBN538" s="682"/>
      <c r="QBO538" s="682"/>
      <c r="QBP538" s="682"/>
      <c r="QBQ538" s="682"/>
      <c r="QBR538" s="682"/>
      <c r="QBS538" s="682"/>
      <c r="QBT538" s="682"/>
      <c r="QBU538" s="682"/>
      <c r="QBV538" s="682"/>
      <c r="QBW538" s="682"/>
      <c r="QBX538" s="682"/>
      <c r="QBY538" s="682"/>
      <c r="QBZ538" s="682"/>
      <c r="QCA538" s="682"/>
      <c r="QCB538" s="682"/>
      <c r="QCC538" s="682"/>
      <c r="QCD538" s="682"/>
      <c r="QCE538" s="682"/>
      <c r="QCF538" s="682"/>
      <c r="QCG538" s="682"/>
      <c r="QCH538" s="682"/>
      <c r="QCI538" s="682"/>
      <c r="QCJ538" s="682"/>
      <c r="QCK538" s="682"/>
      <c r="QCL538" s="682"/>
      <c r="QCM538" s="682"/>
      <c r="QCN538" s="682"/>
      <c r="QCO538" s="682"/>
      <c r="QCP538" s="682"/>
      <c r="QCQ538" s="682"/>
      <c r="QCR538" s="682"/>
      <c r="QCS538" s="682"/>
      <c r="QCT538" s="682"/>
      <c r="QCU538" s="682"/>
      <c r="QCV538" s="682"/>
      <c r="QCW538" s="682"/>
      <c r="QCX538" s="682"/>
      <c r="QCY538" s="682"/>
      <c r="QCZ538" s="682"/>
      <c r="QDA538" s="682"/>
      <c r="QDB538" s="682"/>
      <c r="QDC538" s="682"/>
      <c r="QDD538" s="682"/>
      <c r="QDE538" s="682"/>
      <c r="QDF538" s="682"/>
      <c r="QDG538" s="682"/>
      <c r="QDH538" s="682"/>
      <c r="QDI538" s="682"/>
      <c r="QDJ538" s="682"/>
      <c r="QDK538" s="682"/>
      <c r="QDL538" s="682"/>
      <c r="QDM538" s="682"/>
      <c r="QDN538" s="682"/>
      <c r="QDO538" s="682"/>
      <c r="QDP538" s="682"/>
      <c r="QDQ538" s="682"/>
      <c r="QDR538" s="682"/>
      <c r="QDS538" s="682"/>
      <c r="QDT538" s="682"/>
      <c r="QDU538" s="682"/>
      <c r="QDV538" s="682"/>
      <c r="QDW538" s="682"/>
      <c r="QDX538" s="682"/>
      <c r="QDY538" s="682"/>
      <c r="QDZ538" s="682"/>
      <c r="QEA538" s="682"/>
      <c r="QEB538" s="682"/>
      <c r="QEC538" s="682"/>
      <c r="QED538" s="682"/>
      <c r="QEE538" s="682"/>
      <c r="QEF538" s="682"/>
      <c r="QEG538" s="682"/>
      <c r="QEH538" s="682"/>
      <c r="QEI538" s="682"/>
      <c r="QEJ538" s="682"/>
      <c r="QEK538" s="682"/>
      <c r="QEL538" s="682"/>
      <c r="QEM538" s="682"/>
      <c r="QEN538" s="682"/>
      <c r="QEO538" s="682"/>
      <c r="QEP538" s="682"/>
      <c r="QEQ538" s="682"/>
      <c r="QER538" s="682"/>
      <c r="QES538" s="682"/>
      <c r="QET538" s="682"/>
      <c r="QEU538" s="682"/>
      <c r="QEV538" s="682"/>
      <c r="QEW538" s="682"/>
      <c r="QEX538" s="682"/>
      <c r="QEY538" s="682"/>
      <c r="QEZ538" s="682"/>
      <c r="QFA538" s="682"/>
      <c r="QFB538" s="682"/>
      <c r="QFC538" s="682"/>
      <c r="QFD538" s="682"/>
      <c r="QFE538" s="682"/>
      <c r="QFF538" s="682"/>
      <c r="QFG538" s="682"/>
      <c r="QFH538" s="682"/>
      <c r="QFI538" s="682"/>
      <c r="QFJ538" s="682"/>
      <c r="QFK538" s="682"/>
      <c r="QFL538" s="682"/>
      <c r="QFM538" s="682"/>
      <c r="QFN538" s="682"/>
      <c r="QFO538" s="682"/>
      <c r="QFP538" s="682"/>
      <c r="QFQ538" s="682"/>
      <c r="QFR538" s="682"/>
      <c r="QFS538" s="682"/>
      <c r="QFT538" s="682"/>
      <c r="QFU538" s="682"/>
      <c r="QFV538" s="682"/>
      <c r="QFW538" s="682"/>
      <c r="QFX538" s="682"/>
      <c r="QFY538" s="682"/>
      <c r="QFZ538" s="682"/>
      <c r="QGA538" s="682"/>
      <c r="QGB538" s="682"/>
      <c r="QGC538" s="682"/>
      <c r="QGD538" s="682"/>
      <c r="QGE538" s="682"/>
      <c r="QGF538" s="682"/>
      <c r="QGG538" s="682"/>
      <c r="QGH538" s="682"/>
      <c r="QGI538" s="682"/>
      <c r="QGJ538" s="682"/>
      <c r="QGK538" s="682"/>
      <c r="QGL538" s="682"/>
      <c r="QGM538" s="682"/>
      <c r="QGN538" s="682"/>
      <c r="QGO538" s="682"/>
      <c r="QGP538" s="682"/>
      <c r="QGQ538" s="682"/>
      <c r="QGR538" s="682"/>
      <c r="QGS538" s="682"/>
      <c r="QGT538" s="682"/>
      <c r="QGU538" s="682"/>
      <c r="QGV538" s="682"/>
      <c r="QGW538" s="682"/>
      <c r="QGX538" s="682"/>
      <c r="QGY538" s="682"/>
      <c r="QGZ538" s="682"/>
      <c r="QHA538" s="682"/>
      <c r="QHB538" s="682"/>
      <c r="QHC538" s="682"/>
      <c r="QHD538" s="682"/>
      <c r="QHE538" s="682"/>
      <c r="QHF538" s="682"/>
      <c r="QHG538" s="682"/>
      <c r="QHH538" s="682"/>
      <c r="QHI538" s="682"/>
      <c r="QHJ538" s="682"/>
      <c r="QHK538" s="682"/>
      <c r="QHL538" s="682"/>
      <c r="QHM538" s="682"/>
      <c r="QHN538" s="682"/>
      <c r="QHO538" s="682"/>
      <c r="QHP538" s="682"/>
      <c r="QHQ538" s="682"/>
      <c r="QHR538" s="682"/>
      <c r="QHS538" s="682"/>
      <c r="QHT538" s="682"/>
      <c r="QHU538" s="682"/>
      <c r="QHV538" s="682"/>
      <c r="QHW538" s="682"/>
      <c r="QHX538" s="682"/>
      <c r="QHY538" s="682"/>
      <c r="QHZ538" s="682"/>
      <c r="QIA538" s="682"/>
      <c r="QIB538" s="682"/>
      <c r="QIC538" s="682"/>
      <c r="QID538" s="682"/>
      <c r="QIE538" s="682"/>
      <c r="QIF538" s="682"/>
      <c r="QIG538" s="682"/>
      <c r="QIH538" s="682"/>
      <c r="QII538" s="682"/>
      <c r="QIJ538" s="682"/>
      <c r="QIK538" s="682"/>
      <c r="QIL538" s="682"/>
      <c r="QIM538" s="682"/>
      <c r="QIN538" s="682"/>
      <c r="QIO538" s="682"/>
      <c r="QIP538" s="682"/>
      <c r="QIQ538" s="682"/>
      <c r="QIR538" s="682"/>
      <c r="QIS538" s="682"/>
      <c r="QIT538" s="682"/>
      <c r="QIU538" s="682"/>
      <c r="QIV538" s="682"/>
      <c r="QIW538" s="682"/>
      <c r="QIX538" s="682"/>
      <c r="QIY538" s="682"/>
      <c r="QIZ538" s="682"/>
      <c r="QJA538" s="682"/>
      <c r="QJB538" s="682"/>
      <c r="QJC538" s="682"/>
      <c r="QJD538" s="682"/>
      <c r="QJE538" s="682"/>
      <c r="QJF538" s="682"/>
      <c r="QJG538" s="682"/>
      <c r="QJH538" s="682"/>
      <c r="QJI538" s="682"/>
      <c r="QJJ538" s="682"/>
      <c r="QJK538" s="682"/>
      <c r="QJL538" s="682"/>
      <c r="QJM538" s="682"/>
      <c r="QJN538" s="682"/>
      <c r="QJO538" s="682"/>
      <c r="QJP538" s="682"/>
      <c r="QJQ538" s="682"/>
      <c r="QJR538" s="682"/>
      <c r="QJS538" s="682"/>
      <c r="QJT538" s="682"/>
      <c r="QJU538" s="682"/>
      <c r="QJV538" s="682"/>
      <c r="QJW538" s="682"/>
      <c r="QJX538" s="682"/>
      <c r="QJY538" s="682"/>
      <c r="QJZ538" s="682"/>
      <c r="QKA538" s="682"/>
      <c r="QKB538" s="682"/>
      <c r="QKC538" s="682"/>
      <c r="QKD538" s="682"/>
      <c r="QKE538" s="682"/>
      <c r="QKF538" s="682"/>
      <c r="QKG538" s="682"/>
      <c r="QKH538" s="682"/>
      <c r="QKI538" s="682"/>
      <c r="QKJ538" s="682"/>
      <c r="QKK538" s="682"/>
      <c r="QKL538" s="682"/>
      <c r="QKM538" s="682"/>
      <c r="QKN538" s="682"/>
      <c r="QKO538" s="682"/>
      <c r="QKP538" s="682"/>
      <c r="QKQ538" s="682"/>
      <c r="QKR538" s="682"/>
      <c r="QKS538" s="682"/>
      <c r="QKT538" s="682"/>
      <c r="QKU538" s="682"/>
      <c r="QKV538" s="682"/>
      <c r="QKW538" s="682"/>
      <c r="QKX538" s="682"/>
      <c r="QKY538" s="682"/>
      <c r="QKZ538" s="682"/>
      <c r="QLA538" s="682"/>
      <c r="QLB538" s="682"/>
      <c r="QLC538" s="682"/>
      <c r="QLD538" s="682"/>
      <c r="QLE538" s="682"/>
      <c r="QLF538" s="682"/>
      <c r="QLG538" s="682"/>
      <c r="QLH538" s="682"/>
      <c r="QLI538" s="682"/>
      <c r="QLJ538" s="682"/>
      <c r="QLK538" s="682"/>
      <c r="QLL538" s="682"/>
      <c r="QLM538" s="682"/>
      <c r="QLN538" s="682"/>
      <c r="QLO538" s="682"/>
      <c r="QLP538" s="682"/>
      <c r="QLQ538" s="682"/>
      <c r="QLR538" s="682"/>
      <c r="QLS538" s="682"/>
      <c r="QLT538" s="682"/>
      <c r="QLU538" s="682"/>
      <c r="QLV538" s="682"/>
      <c r="QLW538" s="682"/>
      <c r="QLX538" s="682"/>
      <c r="QLY538" s="682"/>
      <c r="QLZ538" s="682"/>
      <c r="QMA538" s="682"/>
      <c r="QMB538" s="682"/>
      <c r="QMC538" s="682"/>
      <c r="QMD538" s="682"/>
      <c r="QME538" s="682"/>
      <c r="QMF538" s="682"/>
      <c r="QMG538" s="682"/>
      <c r="QMH538" s="682"/>
      <c r="QMI538" s="682"/>
      <c r="QMJ538" s="682"/>
      <c r="QMK538" s="682"/>
      <c r="QML538" s="682"/>
      <c r="QMM538" s="682"/>
      <c r="QMN538" s="682"/>
      <c r="QMO538" s="682"/>
      <c r="QMP538" s="682"/>
      <c r="QMQ538" s="682"/>
      <c r="QMR538" s="682"/>
      <c r="QMS538" s="682"/>
      <c r="QMT538" s="682"/>
      <c r="QMU538" s="682"/>
      <c r="QMV538" s="682"/>
      <c r="QMW538" s="682"/>
      <c r="QMX538" s="682"/>
      <c r="QMY538" s="682"/>
      <c r="QMZ538" s="682"/>
      <c r="QNA538" s="682"/>
      <c r="QNB538" s="682"/>
      <c r="QNC538" s="682"/>
      <c r="QND538" s="682"/>
      <c r="QNE538" s="682"/>
      <c r="QNF538" s="682"/>
      <c r="QNG538" s="682"/>
      <c r="QNH538" s="682"/>
      <c r="QNI538" s="682"/>
      <c r="QNJ538" s="682"/>
      <c r="QNK538" s="682"/>
      <c r="QNL538" s="682"/>
      <c r="QNM538" s="682"/>
      <c r="QNN538" s="682"/>
      <c r="QNO538" s="682"/>
      <c r="QNP538" s="682"/>
      <c r="QNQ538" s="682"/>
      <c r="QNR538" s="682"/>
      <c r="QNS538" s="682"/>
      <c r="QNT538" s="682"/>
      <c r="QNU538" s="682"/>
      <c r="QNV538" s="682"/>
      <c r="QNW538" s="682"/>
      <c r="QNX538" s="682"/>
      <c r="QNY538" s="682"/>
      <c r="QNZ538" s="682"/>
      <c r="QOA538" s="682"/>
      <c r="QOB538" s="682"/>
      <c r="QOC538" s="682"/>
      <c r="QOD538" s="682"/>
      <c r="QOE538" s="682"/>
      <c r="QOF538" s="682"/>
      <c r="QOG538" s="682"/>
      <c r="QOH538" s="682"/>
      <c r="QOI538" s="682"/>
      <c r="QOJ538" s="682"/>
      <c r="QOK538" s="682"/>
      <c r="QOL538" s="682"/>
      <c r="QOM538" s="682"/>
      <c r="QON538" s="682"/>
      <c r="QOO538" s="682"/>
      <c r="QOP538" s="682"/>
      <c r="QOQ538" s="682"/>
      <c r="QOR538" s="682"/>
      <c r="QOS538" s="682"/>
      <c r="QOT538" s="682"/>
      <c r="QOU538" s="682"/>
      <c r="QOV538" s="682"/>
      <c r="QOW538" s="682"/>
      <c r="QOX538" s="682"/>
      <c r="QOY538" s="682"/>
      <c r="QOZ538" s="682"/>
      <c r="QPA538" s="682"/>
      <c r="QPB538" s="682"/>
      <c r="QPC538" s="682"/>
      <c r="QPD538" s="682"/>
      <c r="QPE538" s="682"/>
      <c r="QPF538" s="682"/>
      <c r="QPG538" s="682"/>
      <c r="QPH538" s="682"/>
      <c r="QPI538" s="682"/>
      <c r="QPJ538" s="682"/>
      <c r="QPK538" s="682"/>
      <c r="QPL538" s="682"/>
      <c r="QPM538" s="682"/>
      <c r="QPN538" s="682"/>
      <c r="QPO538" s="682"/>
      <c r="QPP538" s="682"/>
      <c r="QPQ538" s="682"/>
      <c r="QPR538" s="682"/>
      <c r="QPS538" s="682"/>
      <c r="QPT538" s="682"/>
      <c r="QPU538" s="682"/>
      <c r="QPV538" s="682"/>
      <c r="QPW538" s="682"/>
      <c r="QPX538" s="682"/>
      <c r="QPY538" s="682"/>
      <c r="QPZ538" s="682"/>
      <c r="QQA538" s="682"/>
      <c r="QQB538" s="682"/>
      <c r="QQC538" s="682"/>
      <c r="QQD538" s="682"/>
      <c r="QQE538" s="682"/>
      <c r="QQF538" s="682"/>
      <c r="QQG538" s="682"/>
      <c r="QQH538" s="682"/>
      <c r="QQI538" s="682"/>
      <c r="QQJ538" s="682"/>
      <c r="QQK538" s="682"/>
      <c r="QQL538" s="682"/>
      <c r="QQM538" s="682"/>
      <c r="QQN538" s="682"/>
      <c r="QQO538" s="682"/>
      <c r="QQP538" s="682"/>
      <c r="QQQ538" s="682"/>
      <c r="QQR538" s="682"/>
      <c r="QQS538" s="682"/>
      <c r="QQT538" s="682"/>
      <c r="QQU538" s="682"/>
      <c r="QQV538" s="682"/>
      <c r="QQW538" s="682"/>
      <c r="QQX538" s="682"/>
      <c r="QQY538" s="682"/>
      <c r="QQZ538" s="682"/>
      <c r="QRA538" s="682"/>
      <c r="QRB538" s="682"/>
      <c r="QRC538" s="682"/>
      <c r="QRD538" s="682"/>
      <c r="QRE538" s="682"/>
      <c r="QRF538" s="682"/>
      <c r="QRG538" s="682"/>
      <c r="QRH538" s="682"/>
      <c r="QRI538" s="682"/>
      <c r="QRJ538" s="682"/>
      <c r="QRK538" s="682"/>
      <c r="QRL538" s="682"/>
      <c r="QRM538" s="682"/>
      <c r="QRN538" s="682"/>
      <c r="QRO538" s="682"/>
      <c r="QRP538" s="682"/>
      <c r="QRQ538" s="682"/>
      <c r="QRR538" s="682"/>
      <c r="QRS538" s="682"/>
      <c r="QRT538" s="682"/>
      <c r="QRU538" s="682"/>
      <c r="QRV538" s="682"/>
      <c r="QRW538" s="682"/>
      <c r="QRX538" s="682"/>
      <c r="QRY538" s="682"/>
      <c r="QRZ538" s="682"/>
      <c r="QSA538" s="682"/>
      <c r="QSB538" s="682"/>
      <c r="QSC538" s="682"/>
      <c r="QSD538" s="682"/>
      <c r="QSE538" s="682"/>
      <c r="QSF538" s="682"/>
      <c r="QSG538" s="682"/>
      <c r="QSH538" s="682"/>
      <c r="QSI538" s="682"/>
      <c r="QSJ538" s="682"/>
      <c r="QSK538" s="682"/>
      <c r="QSL538" s="682"/>
      <c r="QSM538" s="682"/>
      <c r="QSN538" s="682"/>
      <c r="QSO538" s="682"/>
      <c r="QSP538" s="682"/>
      <c r="QSQ538" s="682"/>
      <c r="QSR538" s="682"/>
      <c r="QSS538" s="682"/>
      <c r="QST538" s="682"/>
      <c r="QSU538" s="682"/>
      <c r="QSV538" s="682"/>
      <c r="QSW538" s="682"/>
      <c r="QSX538" s="682"/>
      <c r="QSY538" s="682"/>
      <c r="QSZ538" s="682"/>
      <c r="QTA538" s="682"/>
      <c r="QTB538" s="682"/>
      <c r="QTC538" s="682"/>
      <c r="QTD538" s="682"/>
      <c r="QTE538" s="682"/>
      <c r="QTF538" s="682"/>
      <c r="QTG538" s="682"/>
      <c r="QTH538" s="682"/>
      <c r="QTI538" s="682"/>
      <c r="QTJ538" s="682"/>
      <c r="QTK538" s="682"/>
      <c r="QTL538" s="682"/>
      <c r="QTM538" s="682"/>
      <c r="QTN538" s="682"/>
      <c r="QTO538" s="682"/>
      <c r="QTP538" s="682"/>
      <c r="QTQ538" s="682"/>
      <c r="QTR538" s="682"/>
      <c r="QTS538" s="682"/>
      <c r="QTT538" s="682"/>
      <c r="QTU538" s="682"/>
      <c r="QTV538" s="682"/>
      <c r="QTW538" s="682"/>
      <c r="QTX538" s="682"/>
      <c r="QTY538" s="682"/>
      <c r="QTZ538" s="682"/>
      <c r="QUA538" s="682"/>
      <c r="QUB538" s="682"/>
      <c r="QUC538" s="682"/>
      <c r="QUD538" s="682"/>
      <c r="QUE538" s="682"/>
      <c r="QUF538" s="682"/>
      <c r="QUG538" s="682"/>
      <c r="QUH538" s="682"/>
      <c r="QUI538" s="682"/>
      <c r="QUJ538" s="682"/>
      <c r="QUK538" s="682"/>
      <c r="QUL538" s="682"/>
      <c r="QUM538" s="682"/>
      <c r="QUN538" s="682"/>
      <c r="QUO538" s="682"/>
      <c r="QUP538" s="682"/>
      <c r="QUQ538" s="682"/>
      <c r="QUR538" s="682"/>
      <c r="QUS538" s="682"/>
      <c r="QUT538" s="682"/>
      <c r="QUU538" s="682"/>
      <c r="QUV538" s="682"/>
      <c r="QUW538" s="682"/>
      <c r="QUX538" s="682"/>
      <c r="QUY538" s="682"/>
      <c r="QUZ538" s="682"/>
      <c r="QVA538" s="682"/>
      <c r="QVB538" s="682"/>
      <c r="QVC538" s="682"/>
      <c r="QVD538" s="682"/>
      <c r="QVE538" s="682"/>
      <c r="QVF538" s="682"/>
      <c r="QVG538" s="682"/>
      <c r="QVH538" s="682"/>
      <c r="QVI538" s="682"/>
      <c r="QVJ538" s="682"/>
      <c r="QVK538" s="682"/>
      <c r="QVL538" s="682"/>
      <c r="QVM538" s="682"/>
      <c r="QVN538" s="682"/>
      <c r="QVO538" s="682"/>
      <c r="QVP538" s="682"/>
      <c r="QVQ538" s="682"/>
      <c r="QVR538" s="682"/>
      <c r="QVS538" s="682"/>
      <c r="QVT538" s="682"/>
      <c r="QVU538" s="682"/>
      <c r="QVV538" s="682"/>
      <c r="QVW538" s="682"/>
      <c r="QVX538" s="682"/>
      <c r="QVY538" s="682"/>
      <c r="QVZ538" s="682"/>
      <c r="QWA538" s="682"/>
      <c r="QWB538" s="682"/>
      <c r="QWC538" s="682"/>
      <c r="QWD538" s="682"/>
      <c r="QWE538" s="682"/>
      <c r="QWF538" s="682"/>
      <c r="QWG538" s="682"/>
      <c r="QWH538" s="682"/>
      <c r="QWI538" s="682"/>
      <c r="QWJ538" s="682"/>
      <c r="QWK538" s="682"/>
      <c r="QWL538" s="682"/>
      <c r="QWM538" s="682"/>
      <c r="QWN538" s="682"/>
      <c r="QWO538" s="682"/>
      <c r="QWP538" s="682"/>
      <c r="QWQ538" s="682"/>
      <c r="QWR538" s="682"/>
      <c r="QWS538" s="682"/>
      <c r="QWT538" s="682"/>
      <c r="QWU538" s="682"/>
      <c r="QWV538" s="682"/>
      <c r="QWW538" s="682"/>
      <c r="QWX538" s="682"/>
      <c r="QWY538" s="682"/>
      <c r="QWZ538" s="682"/>
      <c r="QXA538" s="682"/>
      <c r="QXB538" s="682"/>
      <c r="QXC538" s="682"/>
      <c r="QXD538" s="682"/>
      <c r="QXE538" s="682"/>
      <c r="QXF538" s="682"/>
      <c r="QXG538" s="682"/>
      <c r="QXH538" s="682"/>
      <c r="QXI538" s="682"/>
      <c r="QXJ538" s="682"/>
      <c r="QXK538" s="682"/>
      <c r="QXL538" s="682"/>
      <c r="QXM538" s="682"/>
      <c r="QXN538" s="682"/>
      <c r="QXO538" s="682"/>
      <c r="QXP538" s="682"/>
      <c r="QXQ538" s="682"/>
      <c r="QXR538" s="682"/>
      <c r="QXS538" s="682"/>
      <c r="QXT538" s="682"/>
      <c r="QXU538" s="682"/>
      <c r="QXV538" s="682"/>
      <c r="QXW538" s="682"/>
      <c r="QXX538" s="682"/>
      <c r="QXY538" s="682"/>
      <c r="QXZ538" s="682"/>
      <c r="QYA538" s="682"/>
      <c r="QYB538" s="682"/>
      <c r="QYC538" s="682"/>
      <c r="QYD538" s="682"/>
      <c r="QYE538" s="682"/>
      <c r="QYF538" s="682"/>
      <c r="QYG538" s="682"/>
      <c r="QYH538" s="682"/>
      <c r="QYI538" s="682"/>
      <c r="QYJ538" s="682"/>
      <c r="QYK538" s="682"/>
      <c r="QYL538" s="682"/>
      <c r="QYM538" s="682"/>
      <c r="QYN538" s="682"/>
      <c r="QYO538" s="682"/>
      <c r="QYP538" s="682"/>
      <c r="QYQ538" s="682"/>
      <c r="QYR538" s="682"/>
      <c r="QYS538" s="682"/>
      <c r="QYT538" s="682"/>
      <c r="QYU538" s="682"/>
      <c r="QYV538" s="682"/>
      <c r="QYW538" s="682"/>
      <c r="QYX538" s="682"/>
      <c r="QYY538" s="682"/>
      <c r="QYZ538" s="682"/>
      <c r="QZA538" s="682"/>
      <c r="QZB538" s="682"/>
      <c r="QZC538" s="682"/>
      <c r="QZD538" s="682"/>
      <c r="QZE538" s="682"/>
      <c r="QZF538" s="682"/>
      <c r="QZG538" s="682"/>
      <c r="QZH538" s="682"/>
      <c r="QZI538" s="682"/>
      <c r="QZJ538" s="682"/>
      <c r="QZK538" s="682"/>
      <c r="QZL538" s="682"/>
      <c r="QZM538" s="682"/>
      <c r="QZN538" s="682"/>
      <c r="QZO538" s="682"/>
      <c r="QZP538" s="682"/>
      <c r="QZQ538" s="682"/>
      <c r="QZR538" s="682"/>
      <c r="QZS538" s="682"/>
      <c r="QZT538" s="682"/>
      <c r="QZU538" s="682"/>
      <c r="QZV538" s="682"/>
      <c r="QZW538" s="682"/>
      <c r="QZX538" s="682"/>
      <c r="QZY538" s="682"/>
      <c r="QZZ538" s="682"/>
      <c r="RAA538" s="682"/>
      <c r="RAB538" s="682"/>
      <c r="RAC538" s="682"/>
      <c r="RAD538" s="682"/>
      <c r="RAE538" s="682"/>
      <c r="RAF538" s="682"/>
      <c r="RAG538" s="682"/>
      <c r="RAH538" s="682"/>
      <c r="RAI538" s="682"/>
      <c r="RAJ538" s="682"/>
      <c r="RAK538" s="682"/>
      <c r="RAL538" s="682"/>
      <c r="RAM538" s="682"/>
      <c r="RAN538" s="682"/>
      <c r="RAO538" s="682"/>
      <c r="RAP538" s="682"/>
      <c r="RAQ538" s="682"/>
      <c r="RAR538" s="682"/>
      <c r="RAS538" s="682"/>
      <c r="RAT538" s="682"/>
      <c r="RAU538" s="682"/>
      <c r="RAV538" s="682"/>
      <c r="RAW538" s="682"/>
      <c r="RAX538" s="682"/>
      <c r="RAY538" s="682"/>
      <c r="RAZ538" s="682"/>
      <c r="RBA538" s="682"/>
      <c r="RBB538" s="682"/>
      <c r="RBC538" s="682"/>
      <c r="RBD538" s="682"/>
      <c r="RBE538" s="682"/>
      <c r="RBF538" s="682"/>
      <c r="RBG538" s="682"/>
      <c r="RBH538" s="682"/>
      <c r="RBI538" s="682"/>
      <c r="RBJ538" s="682"/>
      <c r="RBK538" s="682"/>
      <c r="RBL538" s="682"/>
      <c r="RBM538" s="682"/>
      <c r="RBN538" s="682"/>
      <c r="RBO538" s="682"/>
      <c r="RBP538" s="682"/>
      <c r="RBQ538" s="682"/>
      <c r="RBR538" s="682"/>
      <c r="RBS538" s="682"/>
      <c r="RBT538" s="682"/>
      <c r="RBU538" s="682"/>
      <c r="RBV538" s="682"/>
      <c r="RBW538" s="682"/>
      <c r="RBX538" s="682"/>
      <c r="RBY538" s="682"/>
      <c r="RBZ538" s="682"/>
      <c r="RCA538" s="682"/>
      <c r="RCB538" s="682"/>
      <c r="RCC538" s="682"/>
      <c r="RCD538" s="682"/>
      <c r="RCE538" s="682"/>
      <c r="RCF538" s="682"/>
      <c r="RCG538" s="682"/>
      <c r="RCH538" s="682"/>
      <c r="RCI538" s="682"/>
      <c r="RCJ538" s="682"/>
      <c r="RCK538" s="682"/>
      <c r="RCL538" s="682"/>
      <c r="RCM538" s="682"/>
      <c r="RCN538" s="682"/>
      <c r="RCO538" s="682"/>
      <c r="RCP538" s="682"/>
      <c r="RCQ538" s="682"/>
      <c r="RCR538" s="682"/>
      <c r="RCS538" s="682"/>
      <c r="RCT538" s="682"/>
      <c r="RCU538" s="682"/>
      <c r="RCV538" s="682"/>
      <c r="RCW538" s="682"/>
      <c r="RCX538" s="682"/>
      <c r="RCY538" s="682"/>
      <c r="RCZ538" s="682"/>
      <c r="RDA538" s="682"/>
      <c r="RDB538" s="682"/>
      <c r="RDC538" s="682"/>
      <c r="RDD538" s="682"/>
      <c r="RDE538" s="682"/>
      <c r="RDF538" s="682"/>
      <c r="RDG538" s="682"/>
      <c r="RDH538" s="682"/>
      <c r="RDI538" s="682"/>
      <c r="RDJ538" s="682"/>
      <c r="RDK538" s="682"/>
      <c r="RDL538" s="682"/>
      <c r="RDM538" s="682"/>
      <c r="RDN538" s="682"/>
      <c r="RDO538" s="682"/>
      <c r="RDP538" s="682"/>
      <c r="RDQ538" s="682"/>
      <c r="RDR538" s="682"/>
      <c r="RDS538" s="682"/>
      <c r="RDT538" s="682"/>
      <c r="RDU538" s="682"/>
      <c r="RDV538" s="682"/>
      <c r="RDW538" s="682"/>
      <c r="RDX538" s="682"/>
      <c r="RDY538" s="682"/>
      <c r="RDZ538" s="682"/>
      <c r="REA538" s="682"/>
      <c r="REB538" s="682"/>
      <c r="REC538" s="682"/>
      <c r="RED538" s="682"/>
      <c r="REE538" s="682"/>
      <c r="REF538" s="682"/>
      <c r="REG538" s="682"/>
      <c r="REH538" s="682"/>
      <c r="REI538" s="682"/>
      <c r="REJ538" s="682"/>
      <c r="REK538" s="682"/>
      <c r="REL538" s="682"/>
      <c r="REM538" s="682"/>
      <c r="REN538" s="682"/>
      <c r="REO538" s="682"/>
      <c r="REP538" s="682"/>
      <c r="REQ538" s="682"/>
      <c r="RER538" s="682"/>
      <c r="RES538" s="682"/>
      <c r="RET538" s="682"/>
      <c r="REU538" s="682"/>
      <c r="REV538" s="682"/>
      <c r="REW538" s="682"/>
      <c r="REX538" s="682"/>
      <c r="REY538" s="682"/>
      <c r="REZ538" s="682"/>
      <c r="RFA538" s="682"/>
      <c r="RFB538" s="682"/>
      <c r="RFC538" s="682"/>
      <c r="RFD538" s="682"/>
      <c r="RFE538" s="682"/>
      <c r="RFF538" s="682"/>
      <c r="RFG538" s="682"/>
      <c r="RFH538" s="682"/>
      <c r="RFI538" s="682"/>
      <c r="RFJ538" s="682"/>
      <c r="RFK538" s="682"/>
      <c r="RFL538" s="682"/>
      <c r="RFM538" s="682"/>
      <c r="RFN538" s="682"/>
      <c r="RFO538" s="682"/>
      <c r="RFP538" s="682"/>
      <c r="RFQ538" s="682"/>
      <c r="RFR538" s="682"/>
      <c r="RFS538" s="682"/>
      <c r="RFT538" s="682"/>
      <c r="RFU538" s="682"/>
      <c r="RFV538" s="682"/>
      <c r="RFW538" s="682"/>
      <c r="RFX538" s="682"/>
      <c r="RFY538" s="682"/>
      <c r="RFZ538" s="682"/>
      <c r="RGA538" s="682"/>
      <c r="RGB538" s="682"/>
      <c r="RGC538" s="682"/>
      <c r="RGD538" s="682"/>
      <c r="RGE538" s="682"/>
      <c r="RGF538" s="682"/>
      <c r="RGG538" s="682"/>
      <c r="RGH538" s="682"/>
      <c r="RGI538" s="682"/>
      <c r="RGJ538" s="682"/>
      <c r="RGK538" s="682"/>
      <c r="RGL538" s="682"/>
      <c r="RGM538" s="682"/>
      <c r="RGN538" s="682"/>
      <c r="RGO538" s="682"/>
      <c r="RGP538" s="682"/>
      <c r="RGQ538" s="682"/>
      <c r="RGR538" s="682"/>
      <c r="RGS538" s="682"/>
      <c r="RGT538" s="682"/>
      <c r="RGU538" s="682"/>
      <c r="RGV538" s="682"/>
      <c r="RGW538" s="682"/>
      <c r="RGX538" s="682"/>
      <c r="RGY538" s="682"/>
      <c r="RGZ538" s="682"/>
      <c r="RHA538" s="682"/>
      <c r="RHB538" s="682"/>
      <c r="RHC538" s="682"/>
      <c r="RHD538" s="682"/>
      <c r="RHE538" s="682"/>
      <c r="RHF538" s="682"/>
      <c r="RHG538" s="682"/>
      <c r="RHH538" s="682"/>
      <c r="RHI538" s="682"/>
      <c r="RHJ538" s="682"/>
      <c r="RHK538" s="682"/>
      <c r="RHL538" s="682"/>
      <c r="RHM538" s="682"/>
      <c r="RHN538" s="682"/>
      <c r="RHO538" s="682"/>
      <c r="RHP538" s="682"/>
      <c r="RHQ538" s="682"/>
      <c r="RHR538" s="682"/>
      <c r="RHS538" s="682"/>
      <c r="RHT538" s="682"/>
      <c r="RHU538" s="682"/>
      <c r="RHV538" s="682"/>
      <c r="RHW538" s="682"/>
      <c r="RHX538" s="682"/>
      <c r="RHY538" s="682"/>
      <c r="RHZ538" s="682"/>
      <c r="RIA538" s="682"/>
      <c r="RIB538" s="682"/>
      <c r="RIC538" s="682"/>
      <c r="RID538" s="682"/>
      <c r="RIE538" s="682"/>
      <c r="RIF538" s="682"/>
      <c r="RIG538" s="682"/>
      <c r="RIH538" s="682"/>
      <c r="RII538" s="682"/>
      <c r="RIJ538" s="682"/>
      <c r="RIK538" s="682"/>
      <c r="RIL538" s="682"/>
      <c r="RIM538" s="682"/>
      <c r="RIN538" s="682"/>
      <c r="RIO538" s="682"/>
      <c r="RIP538" s="682"/>
      <c r="RIQ538" s="682"/>
      <c r="RIR538" s="682"/>
      <c r="RIS538" s="682"/>
      <c r="RIT538" s="682"/>
      <c r="RIU538" s="682"/>
      <c r="RIV538" s="682"/>
      <c r="RIW538" s="682"/>
      <c r="RIX538" s="682"/>
      <c r="RIY538" s="682"/>
      <c r="RIZ538" s="682"/>
      <c r="RJA538" s="682"/>
      <c r="RJB538" s="682"/>
      <c r="RJC538" s="682"/>
      <c r="RJD538" s="682"/>
      <c r="RJE538" s="682"/>
      <c r="RJF538" s="682"/>
      <c r="RJG538" s="682"/>
      <c r="RJH538" s="682"/>
      <c r="RJI538" s="682"/>
      <c r="RJJ538" s="682"/>
      <c r="RJK538" s="682"/>
      <c r="RJL538" s="682"/>
      <c r="RJM538" s="682"/>
      <c r="RJN538" s="682"/>
      <c r="RJO538" s="682"/>
      <c r="RJP538" s="682"/>
      <c r="RJQ538" s="682"/>
      <c r="RJR538" s="682"/>
      <c r="RJS538" s="682"/>
      <c r="RJT538" s="682"/>
      <c r="RJU538" s="682"/>
      <c r="RJV538" s="682"/>
      <c r="RJW538" s="682"/>
      <c r="RJX538" s="682"/>
      <c r="RJY538" s="682"/>
      <c r="RJZ538" s="682"/>
      <c r="RKA538" s="682"/>
      <c r="RKB538" s="682"/>
      <c r="RKC538" s="682"/>
      <c r="RKD538" s="682"/>
      <c r="RKE538" s="682"/>
      <c r="RKF538" s="682"/>
      <c r="RKG538" s="682"/>
      <c r="RKH538" s="682"/>
      <c r="RKI538" s="682"/>
      <c r="RKJ538" s="682"/>
      <c r="RKK538" s="682"/>
      <c r="RKL538" s="682"/>
      <c r="RKM538" s="682"/>
      <c r="RKN538" s="682"/>
      <c r="RKO538" s="682"/>
      <c r="RKP538" s="682"/>
      <c r="RKQ538" s="682"/>
      <c r="RKR538" s="682"/>
      <c r="RKS538" s="682"/>
      <c r="RKT538" s="682"/>
      <c r="RKU538" s="682"/>
      <c r="RKV538" s="682"/>
      <c r="RKW538" s="682"/>
      <c r="RKX538" s="682"/>
      <c r="RKY538" s="682"/>
      <c r="RKZ538" s="682"/>
      <c r="RLA538" s="682"/>
      <c r="RLB538" s="682"/>
      <c r="RLC538" s="682"/>
      <c r="RLD538" s="682"/>
      <c r="RLE538" s="682"/>
      <c r="RLF538" s="682"/>
      <c r="RLG538" s="682"/>
      <c r="RLH538" s="682"/>
      <c r="RLI538" s="682"/>
      <c r="RLJ538" s="682"/>
      <c r="RLK538" s="682"/>
      <c r="RLL538" s="682"/>
      <c r="RLM538" s="682"/>
      <c r="RLN538" s="682"/>
      <c r="RLO538" s="682"/>
      <c r="RLP538" s="682"/>
      <c r="RLQ538" s="682"/>
      <c r="RLR538" s="682"/>
      <c r="RLS538" s="682"/>
      <c r="RLT538" s="682"/>
      <c r="RLU538" s="682"/>
      <c r="RLV538" s="682"/>
      <c r="RLW538" s="682"/>
      <c r="RLX538" s="682"/>
      <c r="RLY538" s="682"/>
      <c r="RLZ538" s="682"/>
      <c r="RMA538" s="682"/>
      <c r="RMB538" s="682"/>
      <c r="RMC538" s="682"/>
      <c r="RMD538" s="682"/>
      <c r="RME538" s="682"/>
      <c r="RMF538" s="682"/>
      <c r="RMG538" s="682"/>
      <c r="RMH538" s="682"/>
      <c r="RMI538" s="682"/>
      <c r="RMJ538" s="682"/>
      <c r="RMK538" s="682"/>
      <c r="RML538" s="682"/>
      <c r="RMM538" s="682"/>
      <c r="RMN538" s="682"/>
      <c r="RMO538" s="682"/>
      <c r="RMP538" s="682"/>
      <c r="RMQ538" s="682"/>
      <c r="RMR538" s="682"/>
      <c r="RMS538" s="682"/>
      <c r="RMT538" s="682"/>
      <c r="RMU538" s="682"/>
      <c r="RMV538" s="682"/>
      <c r="RMW538" s="682"/>
      <c r="RMX538" s="682"/>
      <c r="RMY538" s="682"/>
      <c r="RMZ538" s="682"/>
      <c r="RNA538" s="682"/>
      <c r="RNB538" s="682"/>
      <c r="RNC538" s="682"/>
      <c r="RND538" s="682"/>
      <c r="RNE538" s="682"/>
      <c r="RNF538" s="682"/>
      <c r="RNG538" s="682"/>
      <c r="RNH538" s="682"/>
      <c r="RNI538" s="682"/>
      <c r="RNJ538" s="682"/>
      <c r="RNK538" s="682"/>
      <c r="RNL538" s="682"/>
      <c r="RNM538" s="682"/>
      <c r="RNN538" s="682"/>
      <c r="RNO538" s="682"/>
      <c r="RNP538" s="682"/>
      <c r="RNQ538" s="682"/>
      <c r="RNR538" s="682"/>
      <c r="RNS538" s="682"/>
      <c r="RNT538" s="682"/>
      <c r="RNU538" s="682"/>
      <c r="RNV538" s="682"/>
      <c r="RNW538" s="682"/>
      <c r="RNX538" s="682"/>
      <c r="RNY538" s="682"/>
      <c r="RNZ538" s="682"/>
      <c r="ROA538" s="682"/>
      <c r="ROB538" s="682"/>
      <c r="ROC538" s="682"/>
      <c r="ROD538" s="682"/>
      <c r="ROE538" s="682"/>
      <c r="ROF538" s="682"/>
      <c r="ROG538" s="682"/>
      <c r="ROH538" s="682"/>
      <c r="ROI538" s="682"/>
      <c r="ROJ538" s="682"/>
      <c r="ROK538" s="682"/>
      <c r="ROL538" s="682"/>
      <c r="ROM538" s="682"/>
      <c r="RON538" s="682"/>
      <c r="ROO538" s="682"/>
      <c r="ROP538" s="682"/>
      <c r="ROQ538" s="682"/>
      <c r="ROR538" s="682"/>
      <c r="ROS538" s="682"/>
      <c r="ROT538" s="682"/>
      <c r="ROU538" s="682"/>
      <c r="ROV538" s="682"/>
      <c r="ROW538" s="682"/>
      <c r="ROX538" s="682"/>
      <c r="ROY538" s="682"/>
      <c r="ROZ538" s="682"/>
      <c r="RPA538" s="682"/>
      <c r="RPB538" s="682"/>
      <c r="RPC538" s="682"/>
      <c r="RPD538" s="682"/>
      <c r="RPE538" s="682"/>
      <c r="RPF538" s="682"/>
      <c r="RPG538" s="682"/>
      <c r="RPH538" s="682"/>
      <c r="RPI538" s="682"/>
      <c r="RPJ538" s="682"/>
      <c r="RPK538" s="682"/>
      <c r="RPL538" s="682"/>
      <c r="RPM538" s="682"/>
      <c r="RPN538" s="682"/>
      <c r="RPO538" s="682"/>
      <c r="RPP538" s="682"/>
      <c r="RPQ538" s="682"/>
      <c r="RPR538" s="682"/>
      <c r="RPS538" s="682"/>
      <c r="RPT538" s="682"/>
      <c r="RPU538" s="682"/>
      <c r="RPV538" s="682"/>
      <c r="RPW538" s="682"/>
      <c r="RPX538" s="682"/>
      <c r="RPY538" s="682"/>
      <c r="RPZ538" s="682"/>
      <c r="RQA538" s="682"/>
      <c r="RQB538" s="682"/>
      <c r="RQC538" s="682"/>
      <c r="RQD538" s="682"/>
      <c r="RQE538" s="682"/>
      <c r="RQF538" s="682"/>
      <c r="RQG538" s="682"/>
      <c r="RQH538" s="682"/>
      <c r="RQI538" s="682"/>
      <c r="RQJ538" s="682"/>
      <c r="RQK538" s="682"/>
      <c r="RQL538" s="682"/>
      <c r="RQM538" s="682"/>
      <c r="RQN538" s="682"/>
      <c r="RQO538" s="682"/>
      <c r="RQP538" s="682"/>
      <c r="RQQ538" s="682"/>
      <c r="RQR538" s="682"/>
      <c r="RQS538" s="682"/>
      <c r="RQT538" s="682"/>
      <c r="RQU538" s="682"/>
      <c r="RQV538" s="682"/>
      <c r="RQW538" s="682"/>
      <c r="RQX538" s="682"/>
      <c r="RQY538" s="682"/>
      <c r="RQZ538" s="682"/>
      <c r="RRA538" s="682"/>
      <c r="RRB538" s="682"/>
      <c r="RRC538" s="682"/>
      <c r="RRD538" s="682"/>
      <c r="RRE538" s="682"/>
      <c r="RRF538" s="682"/>
      <c r="RRG538" s="682"/>
      <c r="RRH538" s="682"/>
      <c r="RRI538" s="682"/>
      <c r="RRJ538" s="682"/>
      <c r="RRK538" s="682"/>
      <c r="RRL538" s="682"/>
      <c r="RRM538" s="682"/>
      <c r="RRN538" s="682"/>
      <c r="RRO538" s="682"/>
      <c r="RRP538" s="682"/>
      <c r="RRQ538" s="682"/>
      <c r="RRR538" s="682"/>
      <c r="RRS538" s="682"/>
      <c r="RRT538" s="682"/>
      <c r="RRU538" s="682"/>
      <c r="RRV538" s="682"/>
      <c r="RRW538" s="682"/>
      <c r="RRX538" s="682"/>
      <c r="RRY538" s="682"/>
      <c r="RRZ538" s="682"/>
      <c r="RSA538" s="682"/>
      <c r="RSB538" s="682"/>
      <c r="RSC538" s="682"/>
      <c r="RSD538" s="682"/>
      <c r="RSE538" s="682"/>
      <c r="RSF538" s="682"/>
      <c r="RSG538" s="682"/>
      <c r="RSH538" s="682"/>
      <c r="RSI538" s="682"/>
      <c r="RSJ538" s="682"/>
      <c r="RSK538" s="682"/>
      <c r="RSL538" s="682"/>
      <c r="RSM538" s="682"/>
      <c r="RSN538" s="682"/>
      <c r="RSO538" s="682"/>
      <c r="RSP538" s="682"/>
      <c r="RSQ538" s="682"/>
      <c r="RSR538" s="682"/>
      <c r="RSS538" s="682"/>
      <c r="RST538" s="682"/>
      <c r="RSU538" s="682"/>
      <c r="RSV538" s="682"/>
      <c r="RSW538" s="682"/>
      <c r="RSX538" s="682"/>
      <c r="RSY538" s="682"/>
      <c r="RSZ538" s="682"/>
      <c r="RTA538" s="682"/>
      <c r="RTB538" s="682"/>
      <c r="RTC538" s="682"/>
      <c r="RTD538" s="682"/>
      <c r="RTE538" s="682"/>
      <c r="RTF538" s="682"/>
      <c r="RTG538" s="682"/>
      <c r="RTH538" s="682"/>
      <c r="RTI538" s="682"/>
      <c r="RTJ538" s="682"/>
      <c r="RTK538" s="682"/>
      <c r="RTL538" s="682"/>
      <c r="RTM538" s="682"/>
      <c r="RTN538" s="682"/>
      <c r="RTO538" s="682"/>
      <c r="RTP538" s="682"/>
      <c r="RTQ538" s="682"/>
      <c r="RTR538" s="682"/>
      <c r="RTS538" s="682"/>
      <c r="RTT538" s="682"/>
      <c r="RTU538" s="682"/>
      <c r="RTV538" s="682"/>
      <c r="RTW538" s="682"/>
      <c r="RTX538" s="682"/>
      <c r="RTY538" s="682"/>
      <c r="RTZ538" s="682"/>
      <c r="RUA538" s="682"/>
      <c r="RUB538" s="682"/>
      <c r="RUC538" s="682"/>
      <c r="RUD538" s="682"/>
      <c r="RUE538" s="682"/>
      <c r="RUF538" s="682"/>
      <c r="RUG538" s="682"/>
      <c r="RUH538" s="682"/>
      <c r="RUI538" s="682"/>
      <c r="RUJ538" s="682"/>
      <c r="RUK538" s="682"/>
      <c r="RUL538" s="682"/>
      <c r="RUM538" s="682"/>
      <c r="RUN538" s="682"/>
      <c r="RUO538" s="682"/>
      <c r="RUP538" s="682"/>
      <c r="RUQ538" s="682"/>
      <c r="RUR538" s="682"/>
      <c r="RUS538" s="682"/>
      <c r="RUT538" s="682"/>
      <c r="RUU538" s="682"/>
      <c r="RUV538" s="682"/>
      <c r="RUW538" s="682"/>
      <c r="RUX538" s="682"/>
      <c r="RUY538" s="682"/>
      <c r="RUZ538" s="682"/>
      <c r="RVA538" s="682"/>
      <c r="RVB538" s="682"/>
      <c r="RVC538" s="682"/>
      <c r="RVD538" s="682"/>
      <c r="RVE538" s="682"/>
      <c r="RVF538" s="682"/>
      <c r="RVG538" s="682"/>
      <c r="RVH538" s="682"/>
      <c r="RVI538" s="682"/>
      <c r="RVJ538" s="682"/>
      <c r="RVK538" s="682"/>
      <c r="RVL538" s="682"/>
      <c r="RVM538" s="682"/>
      <c r="RVN538" s="682"/>
      <c r="RVO538" s="682"/>
      <c r="RVP538" s="682"/>
      <c r="RVQ538" s="682"/>
      <c r="RVR538" s="682"/>
      <c r="RVS538" s="682"/>
      <c r="RVT538" s="682"/>
      <c r="RVU538" s="682"/>
      <c r="RVV538" s="682"/>
      <c r="RVW538" s="682"/>
      <c r="RVX538" s="682"/>
      <c r="RVY538" s="682"/>
      <c r="RVZ538" s="682"/>
      <c r="RWA538" s="682"/>
      <c r="RWB538" s="682"/>
      <c r="RWC538" s="682"/>
      <c r="RWD538" s="682"/>
      <c r="RWE538" s="682"/>
      <c r="RWF538" s="682"/>
      <c r="RWG538" s="682"/>
      <c r="RWH538" s="682"/>
      <c r="RWI538" s="682"/>
      <c r="RWJ538" s="682"/>
      <c r="RWK538" s="682"/>
      <c r="RWL538" s="682"/>
      <c r="RWM538" s="682"/>
      <c r="RWN538" s="682"/>
      <c r="RWO538" s="682"/>
      <c r="RWP538" s="682"/>
      <c r="RWQ538" s="682"/>
      <c r="RWR538" s="682"/>
      <c r="RWS538" s="682"/>
      <c r="RWT538" s="682"/>
      <c r="RWU538" s="682"/>
      <c r="RWV538" s="682"/>
      <c r="RWW538" s="682"/>
      <c r="RWX538" s="682"/>
      <c r="RWY538" s="682"/>
      <c r="RWZ538" s="682"/>
      <c r="RXA538" s="682"/>
      <c r="RXB538" s="682"/>
      <c r="RXC538" s="682"/>
      <c r="RXD538" s="682"/>
      <c r="RXE538" s="682"/>
      <c r="RXF538" s="682"/>
      <c r="RXG538" s="682"/>
      <c r="RXH538" s="682"/>
      <c r="RXI538" s="682"/>
      <c r="RXJ538" s="682"/>
      <c r="RXK538" s="682"/>
      <c r="RXL538" s="682"/>
      <c r="RXM538" s="682"/>
      <c r="RXN538" s="682"/>
      <c r="RXO538" s="682"/>
      <c r="RXP538" s="682"/>
      <c r="RXQ538" s="682"/>
      <c r="RXR538" s="682"/>
      <c r="RXS538" s="682"/>
      <c r="RXT538" s="682"/>
      <c r="RXU538" s="682"/>
      <c r="RXV538" s="682"/>
      <c r="RXW538" s="682"/>
      <c r="RXX538" s="682"/>
      <c r="RXY538" s="682"/>
      <c r="RXZ538" s="682"/>
      <c r="RYA538" s="682"/>
      <c r="RYB538" s="682"/>
      <c r="RYC538" s="682"/>
      <c r="RYD538" s="682"/>
      <c r="RYE538" s="682"/>
      <c r="RYF538" s="682"/>
      <c r="RYG538" s="682"/>
      <c r="RYH538" s="682"/>
      <c r="RYI538" s="682"/>
      <c r="RYJ538" s="682"/>
      <c r="RYK538" s="682"/>
      <c r="RYL538" s="682"/>
      <c r="RYM538" s="682"/>
      <c r="RYN538" s="682"/>
      <c r="RYO538" s="682"/>
      <c r="RYP538" s="682"/>
      <c r="RYQ538" s="682"/>
      <c r="RYR538" s="682"/>
      <c r="RYS538" s="682"/>
      <c r="RYT538" s="682"/>
      <c r="RYU538" s="682"/>
      <c r="RYV538" s="682"/>
      <c r="RYW538" s="682"/>
      <c r="RYX538" s="682"/>
      <c r="RYY538" s="682"/>
      <c r="RYZ538" s="682"/>
      <c r="RZA538" s="682"/>
      <c r="RZB538" s="682"/>
      <c r="RZC538" s="682"/>
      <c r="RZD538" s="682"/>
      <c r="RZE538" s="682"/>
      <c r="RZF538" s="682"/>
      <c r="RZG538" s="682"/>
      <c r="RZH538" s="682"/>
      <c r="RZI538" s="682"/>
      <c r="RZJ538" s="682"/>
      <c r="RZK538" s="682"/>
      <c r="RZL538" s="682"/>
      <c r="RZM538" s="682"/>
      <c r="RZN538" s="682"/>
      <c r="RZO538" s="682"/>
      <c r="RZP538" s="682"/>
      <c r="RZQ538" s="682"/>
      <c r="RZR538" s="682"/>
      <c r="RZS538" s="682"/>
      <c r="RZT538" s="682"/>
      <c r="RZU538" s="682"/>
      <c r="RZV538" s="682"/>
      <c r="RZW538" s="682"/>
      <c r="RZX538" s="682"/>
      <c r="RZY538" s="682"/>
      <c r="RZZ538" s="682"/>
      <c r="SAA538" s="682"/>
      <c r="SAB538" s="682"/>
      <c r="SAC538" s="682"/>
      <c r="SAD538" s="682"/>
      <c r="SAE538" s="682"/>
      <c r="SAF538" s="682"/>
      <c r="SAG538" s="682"/>
      <c r="SAH538" s="682"/>
      <c r="SAI538" s="682"/>
      <c r="SAJ538" s="682"/>
      <c r="SAK538" s="682"/>
      <c r="SAL538" s="682"/>
      <c r="SAM538" s="682"/>
      <c r="SAN538" s="682"/>
      <c r="SAO538" s="682"/>
      <c r="SAP538" s="682"/>
      <c r="SAQ538" s="682"/>
      <c r="SAR538" s="682"/>
      <c r="SAS538" s="682"/>
      <c r="SAT538" s="682"/>
      <c r="SAU538" s="682"/>
      <c r="SAV538" s="682"/>
      <c r="SAW538" s="682"/>
      <c r="SAX538" s="682"/>
      <c r="SAY538" s="682"/>
      <c r="SAZ538" s="682"/>
      <c r="SBA538" s="682"/>
      <c r="SBB538" s="682"/>
      <c r="SBC538" s="682"/>
      <c r="SBD538" s="682"/>
      <c r="SBE538" s="682"/>
      <c r="SBF538" s="682"/>
      <c r="SBG538" s="682"/>
      <c r="SBH538" s="682"/>
      <c r="SBI538" s="682"/>
      <c r="SBJ538" s="682"/>
      <c r="SBK538" s="682"/>
      <c r="SBL538" s="682"/>
      <c r="SBM538" s="682"/>
      <c r="SBN538" s="682"/>
      <c r="SBO538" s="682"/>
      <c r="SBP538" s="682"/>
      <c r="SBQ538" s="682"/>
      <c r="SBR538" s="682"/>
      <c r="SBS538" s="682"/>
      <c r="SBT538" s="682"/>
      <c r="SBU538" s="682"/>
      <c r="SBV538" s="682"/>
      <c r="SBW538" s="682"/>
      <c r="SBX538" s="682"/>
      <c r="SBY538" s="682"/>
      <c r="SBZ538" s="682"/>
      <c r="SCA538" s="682"/>
      <c r="SCB538" s="682"/>
      <c r="SCC538" s="682"/>
      <c r="SCD538" s="682"/>
      <c r="SCE538" s="682"/>
      <c r="SCF538" s="682"/>
      <c r="SCG538" s="682"/>
      <c r="SCH538" s="682"/>
      <c r="SCI538" s="682"/>
      <c r="SCJ538" s="682"/>
      <c r="SCK538" s="682"/>
      <c r="SCL538" s="682"/>
      <c r="SCM538" s="682"/>
      <c r="SCN538" s="682"/>
      <c r="SCO538" s="682"/>
      <c r="SCP538" s="682"/>
      <c r="SCQ538" s="682"/>
      <c r="SCR538" s="682"/>
      <c r="SCS538" s="682"/>
      <c r="SCT538" s="682"/>
      <c r="SCU538" s="682"/>
      <c r="SCV538" s="682"/>
      <c r="SCW538" s="682"/>
      <c r="SCX538" s="682"/>
      <c r="SCY538" s="682"/>
      <c r="SCZ538" s="682"/>
      <c r="SDA538" s="682"/>
      <c r="SDB538" s="682"/>
      <c r="SDC538" s="682"/>
      <c r="SDD538" s="682"/>
      <c r="SDE538" s="682"/>
      <c r="SDF538" s="682"/>
      <c r="SDG538" s="682"/>
      <c r="SDH538" s="682"/>
      <c r="SDI538" s="682"/>
      <c r="SDJ538" s="682"/>
      <c r="SDK538" s="682"/>
      <c r="SDL538" s="682"/>
      <c r="SDM538" s="682"/>
      <c r="SDN538" s="682"/>
      <c r="SDO538" s="682"/>
      <c r="SDP538" s="682"/>
      <c r="SDQ538" s="682"/>
      <c r="SDR538" s="682"/>
      <c r="SDS538" s="682"/>
      <c r="SDT538" s="682"/>
      <c r="SDU538" s="682"/>
      <c r="SDV538" s="682"/>
      <c r="SDW538" s="682"/>
      <c r="SDX538" s="682"/>
      <c r="SDY538" s="682"/>
      <c r="SDZ538" s="682"/>
      <c r="SEA538" s="682"/>
      <c r="SEB538" s="682"/>
      <c r="SEC538" s="682"/>
      <c r="SED538" s="682"/>
      <c r="SEE538" s="682"/>
      <c r="SEF538" s="682"/>
      <c r="SEG538" s="682"/>
      <c r="SEH538" s="682"/>
      <c r="SEI538" s="682"/>
      <c r="SEJ538" s="682"/>
      <c r="SEK538" s="682"/>
      <c r="SEL538" s="682"/>
      <c r="SEM538" s="682"/>
      <c r="SEN538" s="682"/>
      <c r="SEO538" s="682"/>
      <c r="SEP538" s="682"/>
      <c r="SEQ538" s="682"/>
      <c r="SER538" s="682"/>
      <c r="SES538" s="682"/>
      <c r="SET538" s="682"/>
      <c r="SEU538" s="682"/>
      <c r="SEV538" s="682"/>
      <c r="SEW538" s="682"/>
      <c r="SEX538" s="682"/>
      <c r="SEY538" s="682"/>
      <c r="SEZ538" s="682"/>
      <c r="SFA538" s="682"/>
      <c r="SFB538" s="682"/>
      <c r="SFC538" s="682"/>
      <c r="SFD538" s="682"/>
      <c r="SFE538" s="682"/>
      <c r="SFF538" s="682"/>
      <c r="SFG538" s="682"/>
      <c r="SFH538" s="682"/>
      <c r="SFI538" s="682"/>
      <c r="SFJ538" s="682"/>
      <c r="SFK538" s="682"/>
      <c r="SFL538" s="682"/>
      <c r="SFM538" s="682"/>
      <c r="SFN538" s="682"/>
      <c r="SFO538" s="682"/>
      <c r="SFP538" s="682"/>
      <c r="SFQ538" s="682"/>
      <c r="SFR538" s="682"/>
      <c r="SFS538" s="682"/>
      <c r="SFT538" s="682"/>
      <c r="SFU538" s="682"/>
      <c r="SFV538" s="682"/>
      <c r="SFW538" s="682"/>
      <c r="SFX538" s="682"/>
      <c r="SFY538" s="682"/>
      <c r="SFZ538" s="682"/>
      <c r="SGA538" s="682"/>
      <c r="SGB538" s="682"/>
      <c r="SGC538" s="682"/>
      <c r="SGD538" s="682"/>
      <c r="SGE538" s="682"/>
      <c r="SGF538" s="682"/>
      <c r="SGG538" s="682"/>
      <c r="SGH538" s="682"/>
      <c r="SGI538" s="682"/>
      <c r="SGJ538" s="682"/>
      <c r="SGK538" s="682"/>
      <c r="SGL538" s="682"/>
      <c r="SGM538" s="682"/>
      <c r="SGN538" s="682"/>
      <c r="SGO538" s="682"/>
      <c r="SGP538" s="682"/>
      <c r="SGQ538" s="682"/>
      <c r="SGR538" s="682"/>
      <c r="SGS538" s="682"/>
      <c r="SGT538" s="682"/>
      <c r="SGU538" s="682"/>
      <c r="SGV538" s="682"/>
      <c r="SGW538" s="682"/>
      <c r="SGX538" s="682"/>
      <c r="SGY538" s="682"/>
      <c r="SGZ538" s="682"/>
      <c r="SHA538" s="682"/>
      <c r="SHB538" s="682"/>
      <c r="SHC538" s="682"/>
      <c r="SHD538" s="682"/>
      <c r="SHE538" s="682"/>
      <c r="SHF538" s="682"/>
      <c r="SHG538" s="682"/>
      <c r="SHH538" s="682"/>
      <c r="SHI538" s="682"/>
      <c r="SHJ538" s="682"/>
      <c r="SHK538" s="682"/>
      <c r="SHL538" s="682"/>
      <c r="SHM538" s="682"/>
      <c r="SHN538" s="682"/>
      <c r="SHO538" s="682"/>
      <c r="SHP538" s="682"/>
      <c r="SHQ538" s="682"/>
      <c r="SHR538" s="682"/>
      <c r="SHS538" s="682"/>
      <c r="SHT538" s="682"/>
      <c r="SHU538" s="682"/>
      <c r="SHV538" s="682"/>
      <c r="SHW538" s="682"/>
      <c r="SHX538" s="682"/>
      <c r="SHY538" s="682"/>
      <c r="SHZ538" s="682"/>
      <c r="SIA538" s="682"/>
      <c r="SIB538" s="682"/>
      <c r="SIC538" s="682"/>
      <c r="SID538" s="682"/>
      <c r="SIE538" s="682"/>
      <c r="SIF538" s="682"/>
      <c r="SIG538" s="682"/>
      <c r="SIH538" s="682"/>
      <c r="SII538" s="682"/>
      <c r="SIJ538" s="682"/>
      <c r="SIK538" s="682"/>
      <c r="SIL538" s="682"/>
      <c r="SIM538" s="682"/>
      <c r="SIN538" s="682"/>
      <c r="SIO538" s="682"/>
      <c r="SIP538" s="682"/>
      <c r="SIQ538" s="682"/>
      <c r="SIR538" s="682"/>
      <c r="SIS538" s="682"/>
      <c r="SIT538" s="682"/>
      <c r="SIU538" s="682"/>
      <c r="SIV538" s="682"/>
      <c r="SIW538" s="682"/>
      <c r="SIX538" s="682"/>
      <c r="SIY538" s="682"/>
      <c r="SIZ538" s="682"/>
      <c r="SJA538" s="682"/>
      <c r="SJB538" s="682"/>
      <c r="SJC538" s="682"/>
      <c r="SJD538" s="682"/>
      <c r="SJE538" s="682"/>
      <c r="SJF538" s="682"/>
      <c r="SJG538" s="682"/>
      <c r="SJH538" s="682"/>
      <c r="SJI538" s="682"/>
      <c r="SJJ538" s="682"/>
      <c r="SJK538" s="682"/>
      <c r="SJL538" s="682"/>
      <c r="SJM538" s="682"/>
      <c r="SJN538" s="682"/>
      <c r="SJO538" s="682"/>
      <c r="SJP538" s="682"/>
      <c r="SJQ538" s="682"/>
      <c r="SJR538" s="682"/>
      <c r="SJS538" s="682"/>
      <c r="SJT538" s="682"/>
      <c r="SJU538" s="682"/>
      <c r="SJV538" s="682"/>
      <c r="SJW538" s="682"/>
      <c r="SJX538" s="682"/>
      <c r="SJY538" s="682"/>
      <c r="SJZ538" s="682"/>
      <c r="SKA538" s="682"/>
      <c r="SKB538" s="682"/>
      <c r="SKC538" s="682"/>
      <c r="SKD538" s="682"/>
      <c r="SKE538" s="682"/>
      <c r="SKF538" s="682"/>
      <c r="SKG538" s="682"/>
      <c r="SKH538" s="682"/>
      <c r="SKI538" s="682"/>
      <c r="SKJ538" s="682"/>
      <c r="SKK538" s="682"/>
      <c r="SKL538" s="682"/>
      <c r="SKM538" s="682"/>
      <c r="SKN538" s="682"/>
      <c r="SKO538" s="682"/>
      <c r="SKP538" s="682"/>
      <c r="SKQ538" s="682"/>
      <c r="SKR538" s="682"/>
      <c r="SKS538" s="682"/>
      <c r="SKT538" s="682"/>
      <c r="SKU538" s="682"/>
      <c r="SKV538" s="682"/>
      <c r="SKW538" s="682"/>
      <c r="SKX538" s="682"/>
      <c r="SKY538" s="682"/>
      <c r="SKZ538" s="682"/>
      <c r="SLA538" s="682"/>
      <c r="SLB538" s="682"/>
      <c r="SLC538" s="682"/>
      <c r="SLD538" s="682"/>
      <c r="SLE538" s="682"/>
      <c r="SLF538" s="682"/>
      <c r="SLG538" s="682"/>
      <c r="SLH538" s="682"/>
      <c r="SLI538" s="682"/>
      <c r="SLJ538" s="682"/>
      <c r="SLK538" s="682"/>
      <c r="SLL538" s="682"/>
      <c r="SLM538" s="682"/>
      <c r="SLN538" s="682"/>
      <c r="SLO538" s="682"/>
      <c r="SLP538" s="682"/>
      <c r="SLQ538" s="682"/>
      <c r="SLR538" s="682"/>
      <c r="SLS538" s="682"/>
      <c r="SLT538" s="682"/>
      <c r="SLU538" s="682"/>
      <c r="SLV538" s="682"/>
      <c r="SLW538" s="682"/>
      <c r="SLX538" s="682"/>
      <c r="SLY538" s="682"/>
      <c r="SLZ538" s="682"/>
      <c r="SMA538" s="682"/>
      <c r="SMB538" s="682"/>
      <c r="SMC538" s="682"/>
      <c r="SMD538" s="682"/>
      <c r="SME538" s="682"/>
      <c r="SMF538" s="682"/>
      <c r="SMG538" s="682"/>
      <c r="SMH538" s="682"/>
      <c r="SMI538" s="682"/>
      <c r="SMJ538" s="682"/>
      <c r="SMK538" s="682"/>
      <c r="SML538" s="682"/>
      <c r="SMM538" s="682"/>
      <c r="SMN538" s="682"/>
      <c r="SMO538" s="682"/>
      <c r="SMP538" s="682"/>
      <c r="SMQ538" s="682"/>
      <c r="SMR538" s="682"/>
      <c r="SMS538" s="682"/>
      <c r="SMT538" s="682"/>
      <c r="SMU538" s="682"/>
      <c r="SMV538" s="682"/>
      <c r="SMW538" s="682"/>
      <c r="SMX538" s="682"/>
      <c r="SMY538" s="682"/>
      <c r="SMZ538" s="682"/>
      <c r="SNA538" s="682"/>
      <c r="SNB538" s="682"/>
      <c r="SNC538" s="682"/>
      <c r="SND538" s="682"/>
      <c r="SNE538" s="682"/>
      <c r="SNF538" s="682"/>
      <c r="SNG538" s="682"/>
      <c r="SNH538" s="682"/>
      <c r="SNI538" s="682"/>
      <c r="SNJ538" s="682"/>
      <c r="SNK538" s="682"/>
      <c r="SNL538" s="682"/>
      <c r="SNM538" s="682"/>
      <c r="SNN538" s="682"/>
      <c r="SNO538" s="682"/>
      <c r="SNP538" s="682"/>
      <c r="SNQ538" s="682"/>
      <c r="SNR538" s="682"/>
      <c r="SNS538" s="682"/>
      <c r="SNT538" s="682"/>
      <c r="SNU538" s="682"/>
      <c r="SNV538" s="682"/>
      <c r="SNW538" s="682"/>
      <c r="SNX538" s="682"/>
      <c r="SNY538" s="682"/>
      <c r="SNZ538" s="682"/>
      <c r="SOA538" s="682"/>
      <c r="SOB538" s="682"/>
      <c r="SOC538" s="682"/>
      <c r="SOD538" s="682"/>
      <c r="SOE538" s="682"/>
      <c r="SOF538" s="682"/>
      <c r="SOG538" s="682"/>
      <c r="SOH538" s="682"/>
      <c r="SOI538" s="682"/>
      <c r="SOJ538" s="682"/>
      <c r="SOK538" s="682"/>
      <c r="SOL538" s="682"/>
      <c r="SOM538" s="682"/>
      <c r="SON538" s="682"/>
      <c r="SOO538" s="682"/>
      <c r="SOP538" s="682"/>
      <c r="SOQ538" s="682"/>
      <c r="SOR538" s="682"/>
      <c r="SOS538" s="682"/>
      <c r="SOT538" s="682"/>
      <c r="SOU538" s="682"/>
      <c r="SOV538" s="682"/>
      <c r="SOW538" s="682"/>
      <c r="SOX538" s="682"/>
      <c r="SOY538" s="682"/>
      <c r="SOZ538" s="682"/>
      <c r="SPA538" s="682"/>
      <c r="SPB538" s="682"/>
      <c r="SPC538" s="682"/>
      <c r="SPD538" s="682"/>
      <c r="SPE538" s="682"/>
      <c r="SPF538" s="682"/>
      <c r="SPG538" s="682"/>
      <c r="SPH538" s="682"/>
      <c r="SPI538" s="682"/>
      <c r="SPJ538" s="682"/>
      <c r="SPK538" s="682"/>
      <c r="SPL538" s="682"/>
      <c r="SPM538" s="682"/>
      <c r="SPN538" s="682"/>
      <c r="SPO538" s="682"/>
      <c r="SPP538" s="682"/>
      <c r="SPQ538" s="682"/>
      <c r="SPR538" s="682"/>
      <c r="SPS538" s="682"/>
      <c r="SPT538" s="682"/>
      <c r="SPU538" s="682"/>
      <c r="SPV538" s="682"/>
      <c r="SPW538" s="682"/>
      <c r="SPX538" s="682"/>
      <c r="SPY538" s="682"/>
      <c r="SPZ538" s="682"/>
      <c r="SQA538" s="682"/>
      <c r="SQB538" s="682"/>
      <c r="SQC538" s="682"/>
      <c r="SQD538" s="682"/>
      <c r="SQE538" s="682"/>
      <c r="SQF538" s="682"/>
      <c r="SQG538" s="682"/>
      <c r="SQH538" s="682"/>
      <c r="SQI538" s="682"/>
      <c r="SQJ538" s="682"/>
      <c r="SQK538" s="682"/>
      <c r="SQL538" s="682"/>
      <c r="SQM538" s="682"/>
      <c r="SQN538" s="682"/>
      <c r="SQO538" s="682"/>
      <c r="SQP538" s="682"/>
      <c r="SQQ538" s="682"/>
      <c r="SQR538" s="682"/>
      <c r="SQS538" s="682"/>
      <c r="SQT538" s="682"/>
      <c r="SQU538" s="682"/>
      <c r="SQV538" s="682"/>
      <c r="SQW538" s="682"/>
      <c r="SQX538" s="682"/>
      <c r="SQY538" s="682"/>
      <c r="SQZ538" s="682"/>
      <c r="SRA538" s="682"/>
      <c r="SRB538" s="682"/>
      <c r="SRC538" s="682"/>
      <c r="SRD538" s="682"/>
      <c r="SRE538" s="682"/>
      <c r="SRF538" s="682"/>
      <c r="SRG538" s="682"/>
      <c r="SRH538" s="682"/>
      <c r="SRI538" s="682"/>
      <c r="SRJ538" s="682"/>
      <c r="SRK538" s="682"/>
      <c r="SRL538" s="682"/>
      <c r="SRM538" s="682"/>
      <c r="SRN538" s="682"/>
      <c r="SRO538" s="682"/>
      <c r="SRP538" s="682"/>
      <c r="SRQ538" s="682"/>
      <c r="SRR538" s="682"/>
      <c r="SRS538" s="682"/>
      <c r="SRT538" s="682"/>
      <c r="SRU538" s="682"/>
      <c r="SRV538" s="682"/>
      <c r="SRW538" s="682"/>
      <c r="SRX538" s="682"/>
      <c r="SRY538" s="682"/>
      <c r="SRZ538" s="682"/>
      <c r="SSA538" s="682"/>
      <c r="SSB538" s="682"/>
      <c r="SSC538" s="682"/>
      <c r="SSD538" s="682"/>
      <c r="SSE538" s="682"/>
      <c r="SSF538" s="682"/>
      <c r="SSG538" s="682"/>
      <c r="SSH538" s="682"/>
      <c r="SSI538" s="682"/>
      <c r="SSJ538" s="682"/>
      <c r="SSK538" s="682"/>
      <c r="SSL538" s="682"/>
      <c r="SSM538" s="682"/>
      <c r="SSN538" s="682"/>
      <c r="SSO538" s="682"/>
      <c r="SSP538" s="682"/>
      <c r="SSQ538" s="682"/>
      <c r="SSR538" s="682"/>
      <c r="SSS538" s="682"/>
      <c r="SST538" s="682"/>
      <c r="SSU538" s="682"/>
      <c r="SSV538" s="682"/>
      <c r="SSW538" s="682"/>
      <c r="SSX538" s="682"/>
      <c r="SSY538" s="682"/>
      <c r="SSZ538" s="682"/>
      <c r="STA538" s="682"/>
      <c r="STB538" s="682"/>
      <c r="STC538" s="682"/>
      <c r="STD538" s="682"/>
      <c r="STE538" s="682"/>
      <c r="STF538" s="682"/>
      <c r="STG538" s="682"/>
      <c r="STH538" s="682"/>
      <c r="STI538" s="682"/>
      <c r="STJ538" s="682"/>
      <c r="STK538" s="682"/>
      <c r="STL538" s="682"/>
      <c r="STM538" s="682"/>
      <c r="STN538" s="682"/>
      <c r="STO538" s="682"/>
      <c r="STP538" s="682"/>
      <c r="STQ538" s="682"/>
      <c r="STR538" s="682"/>
      <c r="STS538" s="682"/>
      <c r="STT538" s="682"/>
      <c r="STU538" s="682"/>
      <c r="STV538" s="682"/>
      <c r="STW538" s="682"/>
      <c r="STX538" s="682"/>
      <c r="STY538" s="682"/>
      <c r="STZ538" s="682"/>
      <c r="SUA538" s="682"/>
      <c r="SUB538" s="682"/>
      <c r="SUC538" s="682"/>
      <c r="SUD538" s="682"/>
      <c r="SUE538" s="682"/>
      <c r="SUF538" s="682"/>
      <c r="SUG538" s="682"/>
      <c r="SUH538" s="682"/>
      <c r="SUI538" s="682"/>
      <c r="SUJ538" s="682"/>
      <c r="SUK538" s="682"/>
      <c r="SUL538" s="682"/>
      <c r="SUM538" s="682"/>
      <c r="SUN538" s="682"/>
      <c r="SUO538" s="682"/>
      <c r="SUP538" s="682"/>
      <c r="SUQ538" s="682"/>
      <c r="SUR538" s="682"/>
      <c r="SUS538" s="682"/>
      <c r="SUT538" s="682"/>
      <c r="SUU538" s="682"/>
      <c r="SUV538" s="682"/>
      <c r="SUW538" s="682"/>
      <c r="SUX538" s="682"/>
      <c r="SUY538" s="682"/>
      <c r="SUZ538" s="682"/>
      <c r="SVA538" s="682"/>
      <c r="SVB538" s="682"/>
      <c r="SVC538" s="682"/>
      <c r="SVD538" s="682"/>
      <c r="SVE538" s="682"/>
      <c r="SVF538" s="682"/>
      <c r="SVG538" s="682"/>
      <c r="SVH538" s="682"/>
      <c r="SVI538" s="682"/>
      <c r="SVJ538" s="682"/>
      <c r="SVK538" s="682"/>
      <c r="SVL538" s="682"/>
      <c r="SVM538" s="682"/>
      <c r="SVN538" s="682"/>
      <c r="SVO538" s="682"/>
      <c r="SVP538" s="682"/>
      <c r="SVQ538" s="682"/>
      <c r="SVR538" s="682"/>
      <c r="SVS538" s="682"/>
      <c r="SVT538" s="682"/>
      <c r="SVU538" s="682"/>
      <c r="SVV538" s="682"/>
      <c r="SVW538" s="682"/>
      <c r="SVX538" s="682"/>
      <c r="SVY538" s="682"/>
      <c r="SVZ538" s="682"/>
      <c r="SWA538" s="682"/>
      <c r="SWB538" s="682"/>
      <c r="SWC538" s="682"/>
      <c r="SWD538" s="682"/>
      <c r="SWE538" s="682"/>
      <c r="SWF538" s="682"/>
      <c r="SWG538" s="682"/>
      <c r="SWH538" s="682"/>
      <c r="SWI538" s="682"/>
      <c r="SWJ538" s="682"/>
      <c r="SWK538" s="682"/>
      <c r="SWL538" s="682"/>
      <c r="SWM538" s="682"/>
      <c r="SWN538" s="682"/>
      <c r="SWO538" s="682"/>
      <c r="SWP538" s="682"/>
      <c r="SWQ538" s="682"/>
      <c r="SWR538" s="682"/>
      <c r="SWS538" s="682"/>
      <c r="SWT538" s="682"/>
      <c r="SWU538" s="682"/>
      <c r="SWV538" s="682"/>
      <c r="SWW538" s="682"/>
      <c r="SWX538" s="682"/>
      <c r="SWY538" s="682"/>
      <c r="SWZ538" s="682"/>
      <c r="SXA538" s="682"/>
      <c r="SXB538" s="682"/>
      <c r="SXC538" s="682"/>
      <c r="SXD538" s="682"/>
      <c r="SXE538" s="682"/>
      <c r="SXF538" s="682"/>
      <c r="SXG538" s="682"/>
      <c r="SXH538" s="682"/>
      <c r="SXI538" s="682"/>
      <c r="SXJ538" s="682"/>
      <c r="SXK538" s="682"/>
      <c r="SXL538" s="682"/>
      <c r="SXM538" s="682"/>
      <c r="SXN538" s="682"/>
      <c r="SXO538" s="682"/>
      <c r="SXP538" s="682"/>
      <c r="SXQ538" s="682"/>
      <c r="SXR538" s="682"/>
      <c r="SXS538" s="682"/>
      <c r="SXT538" s="682"/>
      <c r="SXU538" s="682"/>
      <c r="SXV538" s="682"/>
      <c r="SXW538" s="682"/>
      <c r="SXX538" s="682"/>
      <c r="SXY538" s="682"/>
      <c r="SXZ538" s="682"/>
      <c r="SYA538" s="682"/>
      <c r="SYB538" s="682"/>
      <c r="SYC538" s="682"/>
      <c r="SYD538" s="682"/>
      <c r="SYE538" s="682"/>
      <c r="SYF538" s="682"/>
      <c r="SYG538" s="682"/>
      <c r="SYH538" s="682"/>
      <c r="SYI538" s="682"/>
      <c r="SYJ538" s="682"/>
      <c r="SYK538" s="682"/>
      <c r="SYL538" s="682"/>
      <c r="SYM538" s="682"/>
      <c r="SYN538" s="682"/>
      <c r="SYO538" s="682"/>
      <c r="SYP538" s="682"/>
      <c r="SYQ538" s="682"/>
      <c r="SYR538" s="682"/>
      <c r="SYS538" s="682"/>
      <c r="SYT538" s="682"/>
      <c r="SYU538" s="682"/>
      <c r="SYV538" s="682"/>
      <c r="SYW538" s="682"/>
      <c r="SYX538" s="682"/>
      <c r="SYY538" s="682"/>
      <c r="SYZ538" s="682"/>
      <c r="SZA538" s="682"/>
      <c r="SZB538" s="682"/>
      <c r="SZC538" s="682"/>
      <c r="SZD538" s="682"/>
      <c r="SZE538" s="682"/>
      <c r="SZF538" s="682"/>
      <c r="SZG538" s="682"/>
      <c r="SZH538" s="682"/>
      <c r="SZI538" s="682"/>
      <c r="SZJ538" s="682"/>
      <c r="SZK538" s="682"/>
      <c r="SZL538" s="682"/>
      <c r="SZM538" s="682"/>
      <c r="SZN538" s="682"/>
      <c r="SZO538" s="682"/>
      <c r="SZP538" s="682"/>
      <c r="SZQ538" s="682"/>
      <c r="SZR538" s="682"/>
      <c r="SZS538" s="682"/>
      <c r="SZT538" s="682"/>
      <c r="SZU538" s="682"/>
      <c r="SZV538" s="682"/>
      <c r="SZW538" s="682"/>
      <c r="SZX538" s="682"/>
      <c r="SZY538" s="682"/>
      <c r="SZZ538" s="682"/>
      <c r="TAA538" s="682"/>
      <c r="TAB538" s="682"/>
      <c r="TAC538" s="682"/>
      <c r="TAD538" s="682"/>
      <c r="TAE538" s="682"/>
      <c r="TAF538" s="682"/>
      <c r="TAG538" s="682"/>
      <c r="TAH538" s="682"/>
      <c r="TAI538" s="682"/>
      <c r="TAJ538" s="682"/>
      <c r="TAK538" s="682"/>
      <c r="TAL538" s="682"/>
      <c r="TAM538" s="682"/>
      <c r="TAN538" s="682"/>
      <c r="TAO538" s="682"/>
      <c r="TAP538" s="682"/>
      <c r="TAQ538" s="682"/>
      <c r="TAR538" s="682"/>
      <c r="TAS538" s="682"/>
      <c r="TAT538" s="682"/>
      <c r="TAU538" s="682"/>
      <c r="TAV538" s="682"/>
      <c r="TAW538" s="682"/>
      <c r="TAX538" s="682"/>
      <c r="TAY538" s="682"/>
      <c r="TAZ538" s="682"/>
      <c r="TBA538" s="682"/>
      <c r="TBB538" s="682"/>
      <c r="TBC538" s="682"/>
      <c r="TBD538" s="682"/>
      <c r="TBE538" s="682"/>
      <c r="TBF538" s="682"/>
      <c r="TBG538" s="682"/>
      <c r="TBH538" s="682"/>
      <c r="TBI538" s="682"/>
      <c r="TBJ538" s="682"/>
      <c r="TBK538" s="682"/>
      <c r="TBL538" s="682"/>
      <c r="TBM538" s="682"/>
      <c r="TBN538" s="682"/>
      <c r="TBO538" s="682"/>
      <c r="TBP538" s="682"/>
      <c r="TBQ538" s="682"/>
      <c r="TBR538" s="682"/>
      <c r="TBS538" s="682"/>
      <c r="TBT538" s="682"/>
      <c r="TBU538" s="682"/>
      <c r="TBV538" s="682"/>
      <c r="TBW538" s="682"/>
      <c r="TBX538" s="682"/>
      <c r="TBY538" s="682"/>
      <c r="TBZ538" s="682"/>
      <c r="TCA538" s="682"/>
      <c r="TCB538" s="682"/>
      <c r="TCC538" s="682"/>
      <c r="TCD538" s="682"/>
      <c r="TCE538" s="682"/>
      <c r="TCF538" s="682"/>
      <c r="TCG538" s="682"/>
      <c r="TCH538" s="682"/>
      <c r="TCI538" s="682"/>
      <c r="TCJ538" s="682"/>
      <c r="TCK538" s="682"/>
      <c r="TCL538" s="682"/>
      <c r="TCM538" s="682"/>
      <c r="TCN538" s="682"/>
      <c r="TCO538" s="682"/>
      <c r="TCP538" s="682"/>
      <c r="TCQ538" s="682"/>
      <c r="TCR538" s="682"/>
      <c r="TCS538" s="682"/>
      <c r="TCT538" s="682"/>
      <c r="TCU538" s="682"/>
      <c r="TCV538" s="682"/>
      <c r="TCW538" s="682"/>
      <c r="TCX538" s="682"/>
      <c r="TCY538" s="682"/>
      <c r="TCZ538" s="682"/>
      <c r="TDA538" s="682"/>
      <c r="TDB538" s="682"/>
      <c r="TDC538" s="682"/>
      <c r="TDD538" s="682"/>
      <c r="TDE538" s="682"/>
      <c r="TDF538" s="682"/>
      <c r="TDG538" s="682"/>
      <c r="TDH538" s="682"/>
      <c r="TDI538" s="682"/>
      <c r="TDJ538" s="682"/>
      <c r="TDK538" s="682"/>
      <c r="TDL538" s="682"/>
      <c r="TDM538" s="682"/>
      <c r="TDN538" s="682"/>
      <c r="TDO538" s="682"/>
      <c r="TDP538" s="682"/>
      <c r="TDQ538" s="682"/>
      <c r="TDR538" s="682"/>
      <c r="TDS538" s="682"/>
      <c r="TDT538" s="682"/>
      <c r="TDU538" s="682"/>
      <c r="TDV538" s="682"/>
      <c r="TDW538" s="682"/>
      <c r="TDX538" s="682"/>
      <c r="TDY538" s="682"/>
      <c r="TDZ538" s="682"/>
      <c r="TEA538" s="682"/>
      <c r="TEB538" s="682"/>
      <c r="TEC538" s="682"/>
      <c r="TED538" s="682"/>
      <c r="TEE538" s="682"/>
      <c r="TEF538" s="682"/>
      <c r="TEG538" s="682"/>
      <c r="TEH538" s="682"/>
      <c r="TEI538" s="682"/>
      <c r="TEJ538" s="682"/>
      <c r="TEK538" s="682"/>
      <c r="TEL538" s="682"/>
      <c r="TEM538" s="682"/>
      <c r="TEN538" s="682"/>
      <c r="TEO538" s="682"/>
      <c r="TEP538" s="682"/>
      <c r="TEQ538" s="682"/>
      <c r="TER538" s="682"/>
      <c r="TES538" s="682"/>
      <c r="TET538" s="682"/>
      <c r="TEU538" s="682"/>
      <c r="TEV538" s="682"/>
      <c r="TEW538" s="682"/>
      <c r="TEX538" s="682"/>
      <c r="TEY538" s="682"/>
      <c r="TEZ538" s="682"/>
      <c r="TFA538" s="682"/>
      <c r="TFB538" s="682"/>
      <c r="TFC538" s="682"/>
      <c r="TFD538" s="682"/>
      <c r="TFE538" s="682"/>
      <c r="TFF538" s="682"/>
      <c r="TFG538" s="682"/>
      <c r="TFH538" s="682"/>
      <c r="TFI538" s="682"/>
      <c r="TFJ538" s="682"/>
      <c r="TFK538" s="682"/>
      <c r="TFL538" s="682"/>
      <c r="TFM538" s="682"/>
      <c r="TFN538" s="682"/>
      <c r="TFO538" s="682"/>
      <c r="TFP538" s="682"/>
      <c r="TFQ538" s="682"/>
      <c r="TFR538" s="682"/>
      <c r="TFS538" s="682"/>
      <c r="TFT538" s="682"/>
      <c r="TFU538" s="682"/>
      <c r="TFV538" s="682"/>
      <c r="TFW538" s="682"/>
      <c r="TFX538" s="682"/>
      <c r="TFY538" s="682"/>
      <c r="TFZ538" s="682"/>
      <c r="TGA538" s="682"/>
      <c r="TGB538" s="682"/>
      <c r="TGC538" s="682"/>
      <c r="TGD538" s="682"/>
      <c r="TGE538" s="682"/>
      <c r="TGF538" s="682"/>
      <c r="TGG538" s="682"/>
      <c r="TGH538" s="682"/>
      <c r="TGI538" s="682"/>
      <c r="TGJ538" s="682"/>
      <c r="TGK538" s="682"/>
      <c r="TGL538" s="682"/>
      <c r="TGM538" s="682"/>
      <c r="TGN538" s="682"/>
      <c r="TGO538" s="682"/>
      <c r="TGP538" s="682"/>
      <c r="TGQ538" s="682"/>
      <c r="TGR538" s="682"/>
      <c r="TGS538" s="682"/>
      <c r="TGT538" s="682"/>
      <c r="TGU538" s="682"/>
      <c r="TGV538" s="682"/>
      <c r="TGW538" s="682"/>
      <c r="TGX538" s="682"/>
      <c r="TGY538" s="682"/>
      <c r="TGZ538" s="682"/>
      <c r="THA538" s="682"/>
      <c r="THB538" s="682"/>
      <c r="THC538" s="682"/>
      <c r="THD538" s="682"/>
      <c r="THE538" s="682"/>
      <c r="THF538" s="682"/>
      <c r="THG538" s="682"/>
      <c r="THH538" s="682"/>
      <c r="THI538" s="682"/>
      <c r="THJ538" s="682"/>
      <c r="THK538" s="682"/>
      <c r="THL538" s="682"/>
      <c r="THM538" s="682"/>
      <c r="THN538" s="682"/>
      <c r="THO538" s="682"/>
      <c r="THP538" s="682"/>
      <c r="THQ538" s="682"/>
      <c r="THR538" s="682"/>
      <c r="THS538" s="682"/>
      <c r="THT538" s="682"/>
      <c r="THU538" s="682"/>
      <c r="THV538" s="682"/>
      <c r="THW538" s="682"/>
      <c r="THX538" s="682"/>
      <c r="THY538" s="682"/>
      <c r="THZ538" s="682"/>
      <c r="TIA538" s="682"/>
      <c r="TIB538" s="682"/>
      <c r="TIC538" s="682"/>
      <c r="TID538" s="682"/>
      <c r="TIE538" s="682"/>
      <c r="TIF538" s="682"/>
      <c r="TIG538" s="682"/>
      <c r="TIH538" s="682"/>
      <c r="TII538" s="682"/>
      <c r="TIJ538" s="682"/>
      <c r="TIK538" s="682"/>
      <c r="TIL538" s="682"/>
      <c r="TIM538" s="682"/>
      <c r="TIN538" s="682"/>
      <c r="TIO538" s="682"/>
      <c r="TIP538" s="682"/>
      <c r="TIQ538" s="682"/>
      <c r="TIR538" s="682"/>
      <c r="TIS538" s="682"/>
      <c r="TIT538" s="682"/>
      <c r="TIU538" s="682"/>
      <c r="TIV538" s="682"/>
      <c r="TIW538" s="682"/>
      <c r="TIX538" s="682"/>
      <c r="TIY538" s="682"/>
      <c r="TIZ538" s="682"/>
      <c r="TJA538" s="682"/>
      <c r="TJB538" s="682"/>
      <c r="TJC538" s="682"/>
      <c r="TJD538" s="682"/>
      <c r="TJE538" s="682"/>
      <c r="TJF538" s="682"/>
      <c r="TJG538" s="682"/>
      <c r="TJH538" s="682"/>
      <c r="TJI538" s="682"/>
      <c r="TJJ538" s="682"/>
      <c r="TJK538" s="682"/>
      <c r="TJL538" s="682"/>
      <c r="TJM538" s="682"/>
      <c r="TJN538" s="682"/>
      <c r="TJO538" s="682"/>
      <c r="TJP538" s="682"/>
      <c r="TJQ538" s="682"/>
      <c r="TJR538" s="682"/>
      <c r="TJS538" s="682"/>
      <c r="TJT538" s="682"/>
      <c r="TJU538" s="682"/>
      <c r="TJV538" s="682"/>
      <c r="TJW538" s="682"/>
      <c r="TJX538" s="682"/>
      <c r="TJY538" s="682"/>
      <c r="TJZ538" s="682"/>
      <c r="TKA538" s="682"/>
      <c r="TKB538" s="682"/>
      <c r="TKC538" s="682"/>
      <c r="TKD538" s="682"/>
      <c r="TKE538" s="682"/>
      <c r="TKF538" s="682"/>
      <c r="TKG538" s="682"/>
      <c r="TKH538" s="682"/>
      <c r="TKI538" s="682"/>
      <c r="TKJ538" s="682"/>
      <c r="TKK538" s="682"/>
      <c r="TKL538" s="682"/>
      <c r="TKM538" s="682"/>
      <c r="TKN538" s="682"/>
      <c r="TKO538" s="682"/>
      <c r="TKP538" s="682"/>
      <c r="TKQ538" s="682"/>
      <c r="TKR538" s="682"/>
      <c r="TKS538" s="682"/>
      <c r="TKT538" s="682"/>
      <c r="TKU538" s="682"/>
      <c r="TKV538" s="682"/>
      <c r="TKW538" s="682"/>
      <c r="TKX538" s="682"/>
      <c r="TKY538" s="682"/>
      <c r="TKZ538" s="682"/>
      <c r="TLA538" s="682"/>
      <c r="TLB538" s="682"/>
      <c r="TLC538" s="682"/>
      <c r="TLD538" s="682"/>
      <c r="TLE538" s="682"/>
      <c r="TLF538" s="682"/>
      <c r="TLG538" s="682"/>
      <c r="TLH538" s="682"/>
      <c r="TLI538" s="682"/>
      <c r="TLJ538" s="682"/>
      <c r="TLK538" s="682"/>
      <c r="TLL538" s="682"/>
      <c r="TLM538" s="682"/>
      <c r="TLN538" s="682"/>
      <c r="TLO538" s="682"/>
      <c r="TLP538" s="682"/>
      <c r="TLQ538" s="682"/>
      <c r="TLR538" s="682"/>
      <c r="TLS538" s="682"/>
      <c r="TLT538" s="682"/>
      <c r="TLU538" s="682"/>
      <c r="TLV538" s="682"/>
      <c r="TLW538" s="682"/>
      <c r="TLX538" s="682"/>
      <c r="TLY538" s="682"/>
      <c r="TLZ538" s="682"/>
      <c r="TMA538" s="682"/>
      <c r="TMB538" s="682"/>
      <c r="TMC538" s="682"/>
      <c r="TMD538" s="682"/>
      <c r="TME538" s="682"/>
      <c r="TMF538" s="682"/>
      <c r="TMG538" s="682"/>
      <c r="TMH538" s="682"/>
      <c r="TMI538" s="682"/>
      <c r="TMJ538" s="682"/>
      <c r="TMK538" s="682"/>
      <c r="TML538" s="682"/>
      <c r="TMM538" s="682"/>
      <c r="TMN538" s="682"/>
      <c r="TMO538" s="682"/>
      <c r="TMP538" s="682"/>
      <c r="TMQ538" s="682"/>
      <c r="TMR538" s="682"/>
      <c r="TMS538" s="682"/>
      <c r="TMT538" s="682"/>
      <c r="TMU538" s="682"/>
      <c r="TMV538" s="682"/>
      <c r="TMW538" s="682"/>
      <c r="TMX538" s="682"/>
      <c r="TMY538" s="682"/>
      <c r="TMZ538" s="682"/>
      <c r="TNA538" s="682"/>
      <c r="TNB538" s="682"/>
      <c r="TNC538" s="682"/>
      <c r="TND538" s="682"/>
      <c r="TNE538" s="682"/>
      <c r="TNF538" s="682"/>
      <c r="TNG538" s="682"/>
      <c r="TNH538" s="682"/>
      <c r="TNI538" s="682"/>
      <c r="TNJ538" s="682"/>
      <c r="TNK538" s="682"/>
      <c r="TNL538" s="682"/>
      <c r="TNM538" s="682"/>
      <c r="TNN538" s="682"/>
      <c r="TNO538" s="682"/>
      <c r="TNP538" s="682"/>
      <c r="TNQ538" s="682"/>
      <c r="TNR538" s="682"/>
      <c r="TNS538" s="682"/>
      <c r="TNT538" s="682"/>
      <c r="TNU538" s="682"/>
      <c r="TNV538" s="682"/>
      <c r="TNW538" s="682"/>
      <c r="TNX538" s="682"/>
      <c r="TNY538" s="682"/>
      <c r="TNZ538" s="682"/>
      <c r="TOA538" s="682"/>
      <c r="TOB538" s="682"/>
      <c r="TOC538" s="682"/>
      <c r="TOD538" s="682"/>
      <c r="TOE538" s="682"/>
      <c r="TOF538" s="682"/>
      <c r="TOG538" s="682"/>
      <c r="TOH538" s="682"/>
      <c r="TOI538" s="682"/>
      <c r="TOJ538" s="682"/>
      <c r="TOK538" s="682"/>
      <c r="TOL538" s="682"/>
      <c r="TOM538" s="682"/>
      <c r="TON538" s="682"/>
      <c r="TOO538" s="682"/>
      <c r="TOP538" s="682"/>
      <c r="TOQ538" s="682"/>
      <c r="TOR538" s="682"/>
      <c r="TOS538" s="682"/>
      <c r="TOT538" s="682"/>
      <c r="TOU538" s="682"/>
      <c r="TOV538" s="682"/>
      <c r="TOW538" s="682"/>
      <c r="TOX538" s="682"/>
      <c r="TOY538" s="682"/>
      <c r="TOZ538" s="682"/>
      <c r="TPA538" s="682"/>
      <c r="TPB538" s="682"/>
      <c r="TPC538" s="682"/>
      <c r="TPD538" s="682"/>
      <c r="TPE538" s="682"/>
      <c r="TPF538" s="682"/>
      <c r="TPG538" s="682"/>
      <c r="TPH538" s="682"/>
      <c r="TPI538" s="682"/>
      <c r="TPJ538" s="682"/>
      <c r="TPK538" s="682"/>
      <c r="TPL538" s="682"/>
      <c r="TPM538" s="682"/>
      <c r="TPN538" s="682"/>
      <c r="TPO538" s="682"/>
      <c r="TPP538" s="682"/>
      <c r="TPQ538" s="682"/>
      <c r="TPR538" s="682"/>
      <c r="TPS538" s="682"/>
      <c r="TPT538" s="682"/>
      <c r="TPU538" s="682"/>
      <c r="TPV538" s="682"/>
      <c r="TPW538" s="682"/>
      <c r="TPX538" s="682"/>
      <c r="TPY538" s="682"/>
      <c r="TPZ538" s="682"/>
      <c r="TQA538" s="682"/>
      <c r="TQB538" s="682"/>
      <c r="TQC538" s="682"/>
      <c r="TQD538" s="682"/>
      <c r="TQE538" s="682"/>
      <c r="TQF538" s="682"/>
      <c r="TQG538" s="682"/>
      <c r="TQH538" s="682"/>
      <c r="TQI538" s="682"/>
      <c r="TQJ538" s="682"/>
      <c r="TQK538" s="682"/>
      <c r="TQL538" s="682"/>
      <c r="TQM538" s="682"/>
      <c r="TQN538" s="682"/>
      <c r="TQO538" s="682"/>
      <c r="TQP538" s="682"/>
      <c r="TQQ538" s="682"/>
      <c r="TQR538" s="682"/>
      <c r="TQS538" s="682"/>
      <c r="TQT538" s="682"/>
      <c r="TQU538" s="682"/>
      <c r="TQV538" s="682"/>
      <c r="TQW538" s="682"/>
      <c r="TQX538" s="682"/>
      <c r="TQY538" s="682"/>
      <c r="TQZ538" s="682"/>
      <c r="TRA538" s="682"/>
      <c r="TRB538" s="682"/>
      <c r="TRC538" s="682"/>
      <c r="TRD538" s="682"/>
      <c r="TRE538" s="682"/>
      <c r="TRF538" s="682"/>
      <c r="TRG538" s="682"/>
      <c r="TRH538" s="682"/>
      <c r="TRI538" s="682"/>
      <c r="TRJ538" s="682"/>
      <c r="TRK538" s="682"/>
      <c r="TRL538" s="682"/>
      <c r="TRM538" s="682"/>
      <c r="TRN538" s="682"/>
      <c r="TRO538" s="682"/>
      <c r="TRP538" s="682"/>
      <c r="TRQ538" s="682"/>
      <c r="TRR538" s="682"/>
      <c r="TRS538" s="682"/>
      <c r="TRT538" s="682"/>
      <c r="TRU538" s="682"/>
      <c r="TRV538" s="682"/>
      <c r="TRW538" s="682"/>
      <c r="TRX538" s="682"/>
      <c r="TRY538" s="682"/>
      <c r="TRZ538" s="682"/>
      <c r="TSA538" s="682"/>
      <c r="TSB538" s="682"/>
      <c r="TSC538" s="682"/>
      <c r="TSD538" s="682"/>
      <c r="TSE538" s="682"/>
      <c r="TSF538" s="682"/>
      <c r="TSG538" s="682"/>
      <c r="TSH538" s="682"/>
      <c r="TSI538" s="682"/>
      <c r="TSJ538" s="682"/>
      <c r="TSK538" s="682"/>
      <c r="TSL538" s="682"/>
      <c r="TSM538" s="682"/>
      <c r="TSN538" s="682"/>
      <c r="TSO538" s="682"/>
      <c r="TSP538" s="682"/>
      <c r="TSQ538" s="682"/>
      <c r="TSR538" s="682"/>
      <c r="TSS538" s="682"/>
      <c r="TST538" s="682"/>
      <c r="TSU538" s="682"/>
      <c r="TSV538" s="682"/>
      <c r="TSW538" s="682"/>
      <c r="TSX538" s="682"/>
      <c r="TSY538" s="682"/>
      <c r="TSZ538" s="682"/>
      <c r="TTA538" s="682"/>
      <c r="TTB538" s="682"/>
      <c r="TTC538" s="682"/>
      <c r="TTD538" s="682"/>
      <c r="TTE538" s="682"/>
      <c r="TTF538" s="682"/>
      <c r="TTG538" s="682"/>
      <c r="TTH538" s="682"/>
      <c r="TTI538" s="682"/>
      <c r="TTJ538" s="682"/>
      <c r="TTK538" s="682"/>
      <c r="TTL538" s="682"/>
      <c r="TTM538" s="682"/>
      <c r="TTN538" s="682"/>
      <c r="TTO538" s="682"/>
      <c r="TTP538" s="682"/>
      <c r="TTQ538" s="682"/>
      <c r="TTR538" s="682"/>
      <c r="TTS538" s="682"/>
      <c r="TTT538" s="682"/>
      <c r="TTU538" s="682"/>
      <c r="TTV538" s="682"/>
      <c r="TTW538" s="682"/>
      <c r="TTX538" s="682"/>
      <c r="TTY538" s="682"/>
      <c r="TTZ538" s="682"/>
      <c r="TUA538" s="682"/>
      <c r="TUB538" s="682"/>
      <c r="TUC538" s="682"/>
      <c r="TUD538" s="682"/>
      <c r="TUE538" s="682"/>
      <c r="TUF538" s="682"/>
      <c r="TUG538" s="682"/>
      <c r="TUH538" s="682"/>
      <c r="TUI538" s="682"/>
      <c r="TUJ538" s="682"/>
      <c r="TUK538" s="682"/>
      <c r="TUL538" s="682"/>
      <c r="TUM538" s="682"/>
      <c r="TUN538" s="682"/>
      <c r="TUO538" s="682"/>
      <c r="TUP538" s="682"/>
      <c r="TUQ538" s="682"/>
      <c r="TUR538" s="682"/>
      <c r="TUS538" s="682"/>
      <c r="TUT538" s="682"/>
      <c r="TUU538" s="682"/>
      <c r="TUV538" s="682"/>
      <c r="TUW538" s="682"/>
      <c r="TUX538" s="682"/>
      <c r="TUY538" s="682"/>
      <c r="TUZ538" s="682"/>
      <c r="TVA538" s="682"/>
      <c r="TVB538" s="682"/>
      <c r="TVC538" s="682"/>
      <c r="TVD538" s="682"/>
      <c r="TVE538" s="682"/>
      <c r="TVF538" s="682"/>
      <c r="TVG538" s="682"/>
      <c r="TVH538" s="682"/>
      <c r="TVI538" s="682"/>
      <c r="TVJ538" s="682"/>
      <c r="TVK538" s="682"/>
      <c r="TVL538" s="682"/>
      <c r="TVM538" s="682"/>
      <c r="TVN538" s="682"/>
      <c r="TVO538" s="682"/>
      <c r="TVP538" s="682"/>
      <c r="TVQ538" s="682"/>
      <c r="TVR538" s="682"/>
      <c r="TVS538" s="682"/>
      <c r="TVT538" s="682"/>
      <c r="TVU538" s="682"/>
      <c r="TVV538" s="682"/>
      <c r="TVW538" s="682"/>
      <c r="TVX538" s="682"/>
      <c r="TVY538" s="682"/>
      <c r="TVZ538" s="682"/>
      <c r="TWA538" s="682"/>
      <c r="TWB538" s="682"/>
      <c r="TWC538" s="682"/>
      <c r="TWD538" s="682"/>
      <c r="TWE538" s="682"/>
      <c r="TWF538" s="682"/>
      <c r="TWG538" s="682"/>
      <c r="TWH538" s="682"/>
      <c r="TWI538" s="682"/>
      <c r="TWJ538" s="682"/>
      <c r="TWK538" s="682"/>
      <c r="TWL538" s="682"/>
      <c r="TWM538" s="682"/>
      <c r="TWN538" s="682"/>
      <c r="TWO538" s="682"/>
      <c r="TWP538" s="682"/>
      <c r="TWQ538" s="682"/>
      <c r="TWR538" s="682"/>
      <c r="TWS538" s="682"/>
      <c r="TWT538" s="682"/>
      <c r="TWU538" s="682"/>
      <c r="TWV538" s="682"/>
      <c r="TWW538" s="682"/>
      <c r="TWX538" s="682"/>
      <c r="TWY538" s="682"/>
      <c r="TWZ538" s="682"/>
      <c r="TXA538" s="682"/>
      <c r="TXB538" s="682"/>
      <c r="TXC538" s="682"/>
      <c r="TXD538" s="682"/>
      <c r="TXE538" s="682"/>
      <c r="TXF538" s="682"/>
      <c r="TXG538" s="682"/>
      <c r="TXH538" s="682"/>
      <c r="TXI538" s="682"/>
      <c r="TXJ538" s="682"/>
      <c r="TXK538" s="682"/>
      <c r="TXL538" s="682"/>
      <c r="TXM538" s="682"/>
      <c r="TXN538" s="682"/>
      <c r="TXO538" s="682"/>
      <c r="TXP538" s="682"/>
      <c r="TXQ538" s="682"/>
      <c r="TXR538" s="682"/>
      <c r="TXS538" s="682"/>
      <c r="TXT538" s="682"/>
      <c r="TXU538" s="682"/>
      <c r="TXV538" s="682"/>
      <c r="TXW538" s="682"/>
      <c r="TXX538" s="682"/>
      <c r="TXY538" s="682"/>
      <c r="TXZ538" s="682"/>
      <c r="TYA538" s="682"/>
      <c r="TYB538" s="682"/>
      <c r="TYC538" s="682"/>
      <c r="TYD538" s="682"/>
      <c r="TYE538" s="682"/>
      <c r="TYF538" s="682"/>
      <c r="TYG538" s="682"/>
      <c r="TYH538" s="682"/>
      <c r="TYI538" s="682"/>
      <c r="TYJ538" s="682"/>
      <c r="TYK538" s="682"/>
      <c r="TYL538" s="682"/>
      <c r="TYM538" s="682"/>
      <c r="TYN538" s="682"/>
      <c r="TYO538" s="682"/>
      <c r="TYP538" s="682"/>
      <c r="TYQ538" s="682"/>
      <c r="TYR538" s="682"/>
      <c r="TYS538" s="682"/>
      <c r="TYT538" s="682"/>
      <c r="TYU538" s="682"/>
      <c r="TYV538" s="682"/>
      <c r="TYW538" s="682"/>
      <c r="TYX538" s="682"/>
      <c r="TYY538" s="682"/>
      <c r="TYZ538" s="682"/>
      <c r="TZA538" s="682"/>
      <c r="TZB538" s="682"/>
      <c r="TZC538" s="682"/>
      <c r="TZD538" s="682"/>
      <c r="TZE538" s="682"/>
      <c r="TZF538" s="682"/>
      <c r="TZG538" s="682"/>
      <c r="TZH538" s="682"/>
      <c r="TZI538" s="682"/>
      <c r="TZJ538" s="682"/>
      <c r="TZK538" s="682"/>
      <c r="TZL538" s="682"/>
      <c r="TZM538" s="682"/>
      <c r="TZN538" s="682"/>
      <c r="TZO538" s="682"/>
      <c r="TZP538" s="682"/>
      <c r="TZQ538" s="682"/>
      <c r="TZR538" s="682"/>
      <c r="TZS538" s="682"/>
      <c r="TZT538" s="682"/>
      <c r="TZU538" s="682"/>
      <c r="TZV538" s="682"/>
      <c r="TZW538" s="682"/>
      <c r="TZX538" s="682"/>
      <c r="TZY538" s="682"/>
      <c r="TZZ538" s="682"/>
      <c r="UAA538" s="682"/>
      <c r="UAB538" s="682"/>
      <c r="UAC538" s="682"/>
      <c r="UAD538" s="682"/>
      <c r="UAE538" s="682"/>
      <c r="UAF538" s="682"/>
      <c r="UAG538" s="682"/>
      <c r="UAH538" s="682"/>
      <c r="UAI538" s="682"/>
      <c r="UAJ538" s="682"/>
      <c r="UAK538" s="682"/>
      <c r="UAL538" s="682"/>
      <c r="UAM538" s="682"/>
      <c r="UAN538" s="682"/>
      <c r="UAO538" s="682"/>
      <c r="UAP538" s="682"/>
      <c r="UAQ538" s="682"/>
      <c r="UAR538" s="682"/>
      <c r="UAS538" s="682"/>
      <c r="UAT538" s="682"/>
      <c r="UAU538" s="682"/>
      <c r="UAV538" s="682"/>
      <c r="UAW538" s="682"/>
      <c r="UAX538" s="682"/>
      <c r="UAY538" s="682"/>
      <c r="UAZ538" s="682"/>
      <c r="UBA538" s="682"/>
      <c r="UBB538" s="682"/>
      <c r="UBC538" s="682"/>
      <c r="UBD538" s="682"/>
      <c r="UBE538" s="682"/>
      <c r="UBF538" s="682"/>
      <c r="UBG538" s="682"/>
      <c r="UBH538" s="682"/>
      <c r="UBI538" s="682"/>
      <c r="UBJ538" s="682"/>
      <c r="UBK538" s="682"/>
      <c r="UBL538" s="682"/>
      <c r="UBM538" s="682"/>
      <c r="UBN538" s="682"/>
      <c r="UBO538" s="682"/>
      <c r="UBP538" s="682"/>
      <c r="UBQ538" s="682"/>
      <c r="UBR538" s="682"/>
      <c r="UBS538" s="682"/>
      <c r="UBT538" s="682"/>
      <c r="UBU538" s="682"/>
      <c r="UBV538" s="682"/>
      <c r="UBW538" s="682"/>
      <c r="UBX538" s="682"/>
      <c r="UBY538" s="682"/>
      <c r="UBZ538" s="682"/>
      <c r="UCA538" s="682"/>
      <c r="UCB538" s="682"/>
      <c r="UCC538" s="682"/>
      <c r="UCD538" s="682"/>
      <c r="UCE538" s="682"/>
      <c r="UCF538" s="682"/>
      <c r="UCG538" s="682"/>
      <c r="UCH538" s="682"/>
      <c r="UCI538" s="682"/>
      <c r="UCJ538" s="682"/>
      <c r="UCK538" s="682"/>
      <c r="UCL538" s="682"/>
      <c r="UCM538" s="682"/>
      <c r="UCN538" s="682"/>
      <c r="UCO538" s="682"/>
      <c r="UCP538" s="682"/>
      <c r="UCQ538" s="682"/>
      <c r="UCR538" s="682"/>
      <c r="UCS538" s="682"/>
      <c r="UCT538" s="682"/>
      <c r="UCU538" s="682"/>
      <c r="UCV538" s="682"/>
      <c r="UCW538" s="682"/>
      <c r="UCX538" s="682"/>
      <c r="UCY538" s="682"/>
      <c r="UCZ538" s="682"/>
      <c r="UDA538" s="682"/>
      <c r="UDB538" s="682"/>
      <c r="UDC538" s="682"/>
      <c r="UDD538" s="682"/>
      <c r="UDE538" s="682"/>
      <c r="UDF538" s="682"/>
      <c r="UDG538" s="682"/>
      <c r="UDH538" s="682"/>
      <c r="UDI538" s="682"/>
      <c r="UDJ538" s="682"/>
      <c r="UDK538" s="682"/>
      <c r="UDL538" s="682"/>
      <c r="UDM538" s="682"/>
      <c r="UDN538" s="682"/>
      <c r="UDO538" s="682"/>
      <c r="UDP538" s="682"/>
      <c r="UDQ538" s="682"/>
      <c r="UDR538" s="682"/>
      <c r="UDS538" s="682"/>
      <c r="UDT538" s="682"/>
      <c r="UDU538" s="682"/>
      <c r="UDV538" s="682"/>
      <c r="UDW538" s="682"/>
      <c r="UDX538" s="682"/>
      <c r="UDY538" s="682"/>
      <c r="UDZ538" s="682"/>
      <c r="UEA538" s="682"/>
      <c r="UEB538" s="682"/>
      <c r="UEC538" s="682"/>
      <c r="UED538" s="682"/>
      <c r="UEE538" s="682"/>
      <c r="UEF538" s="682"/>
      <c r="UEG538" s="682"/>
      <c r="UEH538" s="682"/>
      <c r="UEI538" s="682"/>
      <c r="UEJ538" s="682"/>
      <c r="UEK538" s="682"/>
      <c r="UEL538" s="682"/>
      <c r="UEM538" s="682"/>
      <c r="UEN538" s="682"/>
      <c r="UEO538" s="682"/>
      <c r="UEP538" s="682"/>
      <c r="UEQ538" s="682"/>
      <c r="UER538" s="682"/>
      <c r="UES538" s="682"/>
      <c r="UET538" s="682"/>
      <c r="UEU538" s="682"/>
      <c r="UEV538" s="682"/>
      <c r="UEW538" s="682"/>
      <c r="UEX538" s="682"/>
      <c r="UEY538" s="682"/>
      <c r="UEZ538" s="682"/>
      <c r="UFA538" s="682"/>
      <c r="UFB538" s="682"/>
      <c r="UFC538" s="682"/>
      <c r="UFD538" s="682"/>
      <c r="UFE538" s="682"/>
      <c r="UFF538" s="682"/>
      <c r="UFG538" s="682"/>
      <c r="UFH538" s="682"/>
      <c r="UFI538" s="682"/>
      <c r="UFJ538" s="682"/>
      <c r="UFK538" s="682"/>
      <c r="UFL538" s="682"/>
      <c r="UFM538" s="682"/>
      <c r="UFN538" s="682"/>
      <c r="UFO538" s="682"/>
      <c r="UFP538" s="682"/>
      <c r="UFQ538" s="682"/>
      <c r="UFR538" s="682"/>
      <c r="UFS538" s="682"/>
      <c r="UFT538" s="682"/>
      <c r="UFU538" s="682"/>
      <c r="UFV538" s="682"/>
      <c r="UFW538" s="682"/>
      <c r="UFX538" s="682"/>
      <c r="UFY538" s="682"/>
      <c r="UFZ538" s="682"/>
      <c r="UGA538" s="682"/>
      <c r="UGB538" s="682"/>
      <c r="UGC538" s="682"/>
      <c r="UGD538" s="682"/>
      <c r="UGE538" s="682"/>
      <c r="UGF538" s="682"/>
      <c r="UGG538" s="682"/>
      <c r="UGH538" s="682"/>
      <c r="UGI538" s="682"/>
      <c r="UGJ538" s="682"/>
      <c r="UGK538" s="682"/>
      <c r="UGL538" s="682"/>
      <c r="UGM538" s="682"/>
      <c r="UGN538" s="682"/>
      <c r="UGO538" s="682"/>
      <c r="UGP538" s="682"/>
      <c r="UGQ538" s="682"/>
      <c r="UGR538" s="682"/>
      <c r="UGS538" s="682"/>
      <c r="UGT538" s="682"/>
      <c r="UGU538" s="682"/>
      <c r="UGV538" s="682"/>
      <c r="UGW538" s="682"/>
      <c r="UGX538" s="682"/>
      <c r="UGY538" s="682"/>
      <c r="UGZ538" s="682"/>
      <c r="UHA538" s="682"/>
      <c r="UHB538" s="682"/>
      <c r="UHC538" s="682"/>
      <c r="UHD538" s="682"/>
      <c r="UHE538" s="682"/>
      <c r="UHF538" s="682"/>
      <c r="UHG538" s="682"/>
      <c r="UHH538" s="682"/>
      <c r="UHI538" s="682"/>
      <c r="UHJ538" s="682"/>
      <c r="UHK538" s="682"/>
      <c r="UHL538" s="682"/>
      <c r="UHM538" s="682"/>
      <c r="UHN538" s="682"/>
      <c r="UHO538" s="682"/>
      <c r="UHP538" s="682"/>
      <c r="UHQ538" s="682"/>
      <c r="UHR538" s="682"/>
      <c r="UHS538" s="682"/>
      <c r="UHT538" s="682"/>
      <c r="UHU538" s="682"/>
      <c r="UHV538" s="682"/>
      <c r="UHW538" s="682"/>
      <c r="UHX538" s="682"/>
      <c r="UHY538" s="682"/>
      <c r="UHZ538" s="682"/>
      <c r="UIA538" s="682"/>
      <c r="UIB538" s="682"/>
      <c r="UIC538" s="682"/>
      <c r="UID538" s="682"/>
      <c r="UIE538" s="682"/>
      <c r="UIF538" s="682"/>
      <c r="UIG538" s="682"/>
      <c r="UIH538" s="682"/>
      <c r="UII538" s="682"/>
      <c r="UIJ538" s="682"/>
      <c r="UIK538" s="682"/>
      <c r="UIL538" s="682"/>
      <c r="UIM538" s="682"/>
      <c r="UIN538" s="682"/>
      <c r="UIO538" s="682"/>
      <c r="UIP538" s="682"/>
      <c r="UIQ538" s="682"/>
      <c r="UIR538" s="682"/>
      <c r="UIS538" s="682"/>
      <c r="UIT538" s="682"/>
      <c r="UIU538" s="682"/>
      <c r="UIV538" s="682"/>
      <c r="UIW538" s="682"/>
      <c r="UIX538" s="682"/>
      <c r="UIY538" s="682"/>
      <c r="UIZ538" s="682"/>
      <c r="UJA538" s="682"/>
      <c r="UJB538" s="682"/>
      <c r="UJC538" s="682"/>
      <c r="UJD538" s="682"/>
      <c r="UJE538" s="682"/>
      <c r="UJF538" s="682"/>
      <c r="UJG538" s="682"/>
      <c r="UJH538" s="682"/>
      <c r="UJI538" s="682"/>
      <c r="UJJ538" s="682"/>
      <c r="UJK538" s="682"/>
      <c r="UJL538" s="682"/>
      <c r="UJM538" s="682"/>
      <c r="UJN538" s="682"/>
      <c r="UJO538" s="682"/>
      <c r="UJP538" s="682"/>
      <c r="UJQ538" s="682"/>
      <c r="UJR538" s="682"/>
      <c r="UJS538" s="682"/>
      <c r="UJT538" s="682"/>
      <c r="UJU538" s="682"/>
      <c r="UJV538" s="682"/>
      <c r="UJW538" s="682"/>
      <c r="UJX538" s="682"/>
      <c r="UJY538" s="682"/>
      <c r="UJZ538" s="682"/>
      <c r="UKA538" s="682"/>
      <c r="UKB538" s="682"/>
      <c r="UKC538" s="682"/>
      <c r="UKD538" s="682"/>
      <c r="UKE538" s="682"/>
      <c r="UKF538" s="682"/>
      <c r="UKG538" s="682"/>
      <c r="UKH538" s="682"/>
      <c r="UKI538" s="682"/>
      <c r="UKJ538" s="682"/>
      <c r="UKK538" s="682"/>
      <c r="UKL538" s="682"/>
      <c r="UKM538" s="682"/>
      <c r="UKN538" s="682"/>
      <c r="UKO538" s="682"/>
      <c r="UKP538" s="682"/>
      <c r="UKQ538" s="682"/>
      <c r="UKR538" s="682"/>
      <c r="UKS538" s="682"/>
      <c r="UKT538" s="682"/>
      <c r="UKU538" s="682"/>
      <c r="UKV538" s="682"/>
      <c r="UKW538" s="682"/>
      <c r="UKX538" s="682"/>
      <c r="UKY538" s="682"/>
      <c r="UKZ538" s="682"/>
      <c r="ULA538" s="682"/>
      <c r="ULB538" s="682"/>
      <c r="ULC538" s="682"/>
      <c r="ULD538" s="682"/>
      <c r="ULE538" s="682"/>
      <c r="ULF538" s="682"/>
      <c r="ULG538" s="682"/>
      <c r="ULH538" s="682"/>
      <c r="ULI538" s="682"/>
      <c r="ULJ538" s="682"/>
      <c r="ULK538" s="682"/>
      <c r="ULL538" s="682"/>
      <c r="ULM538" s="682"/>
      <c r="ULN538" s="682"/>
      <c r="ULO538" s="682"/>
      <c r="ULP538" s="682"/>
      <c r="ULQ538" s="682"/>
      <c r="ULR538" s="682"/>
      <c r="ULS538" s="682"/>
      <c r="ULT538" s="682"/>
      <c r="ULU538" s="682"/>
      <c r="ULV538" s="682"/>
      <c r="ULW538" s="682"/>
      <c r="ULX538" s="682"/>
      <c r="ULY538" s="682"/>
      <c r="ULZ538" s="682"/>
      <c r="UMA538" s="682"/>
      <c r="UMB538" s="682"/>
      <c r="UMC538" s="682"/>
      <c r="UMD538" s="682"/>
      <c r="UME538" s="682"/>
      <c r="UMF538" s="682"/>
      <c r="UMG538" s="682"/>
      <c r="UMH538" s="682"/>
      <c r="UMI538" s="682"/>
      <c r="UMJ538" s="682"/>
      <c r="UMK538" s="682"/>
      <c r="UML538" s="682"/>
      <c r="UMM538" s="682"/>
      <c r="UMN538" s="682"/>
      <c r="UMO538" s="682"/>
      <c r="UMP538" s="682"/>
      <c r="UMQ538" s="682"/>
      <c r="UMR538" s="682"/>
      <c r="UMS538" s="682"/>
      <c r="UMT538" s="682"/>
      <c r="UMU538" s="682"/>
      <c r="UMV538" s="682"/>
      <c r="UMW538" s="682"/>
      <c r="UMX538" s="682"/>
      <c r="UMY538" s="682"/>
      <c r="UMZ538" s="682"/>
      <c r="UNA538" s="682"/>
      <c r="UNB538" s="682"/>
      <c r="UNC538" s="682"/>
      <c r="UND538" s="682"/>
      <c r="UNE538" s="682"/>
      <c r="UNF538" s="682"/>
      <c r="UNG538" s="682"/>
      <c r="UNH538" s="682"/>
      <c r="UNI538" s="682"/>
      <c r="UNJ538" s="682"/>
      <c r="UNK538" s="682"/>
      <c r="UNL538" s="682"/>
      <c r="UNM538" s="682"/>
      <c r="UNN538" s="682"/>
      <c r="UNO538" s="682"/>
      <c r="UNP538" s="682"/>
      <c r="UNQ538" s="682"/>
      <c r="UNR538" s="682"/>
      <c r="UNS538" s="682"/>
      <c r="UNT538" s="682"/>
      <c r="UNU538" s="682"/>
      <c r="UNV538" s="682"/>
      <c r="UNW538" s="682"/>
      <c r="UNX538" s="682"/>
      <c r="UNY538" s="682"/>
      <c r="UNZ538" s="682"/>
      <c r="UOA538" s="682"/>
      <c r="UOB538" s="682"/>
      <c r="UOC538" s="682"/>
      <c r="UOD538" s="682"/>
      <c r="UOE538" s="682"/>
      <c r="UOF538" s="682"/>
      <c r="UOG538" s="682"/>
      <c r="UOH538" s="682"/>
      <c r="UOI538" s="682"/>
      <c r="UOJ538" s="682"/>
      <c r="UOK538" s="682"/>
      <c r="UOL538" s="682"/>
      <c r="UOM538" s="682"/>
      <c r="UON538" s="682"/>
      <c r="UOO538" s="682"/>
      <c r="UOP538" s="682"/>
      <c r="UOQ538" s="682"/>
      <c r="UOR538" s="682"/>
      <c r="UOS538" s="682"/>
      <c r="UOT538" s="682"/>
      <c r="UOU538" s="682"/>
      <c r="UOV538" s="682"/>
      <c r="UOW538" s="682"/>
      <c r="UOX538" s="682"/>
      <c r="UOY538" s="682"/>
      <c r="UOZ538" s="682"/>
      <c r="UPA538" s="682"/>
      <c r="UPB538" s="682"/>
      <c r="UPC538" s="682"/>
      <c r="UPD538" s="682"/>
      <c r="UPE538" s="682"/>
      <c r="UPF538" s="682"/>
      <c r="UPG538" s="682"/>
      <c r="UPH538" s="682"/>
      <c r="UPI538" s="682"/>
      <c r="UPJ538" s="682"/>
      <c r="UPK538" s="682"/>
      <c r="UPL538" s="682"/>
      <c r="UPM538" s="682"/>
      <c r="UPN538" s="682"/>
      <c r="UPO538" s="682"/>
      <c r="UPP538" s="682"/>
      <c r="UPQ538" s="682"/>
      <c r="UPR538" s="682"/>
      <c r="UPS538" s="682"/>
      <c r="UPT538" s="682"/>
      <c r="UPU538" s="682"/>
      <c r="UPV538" s="682"/>
      <c r="UPW538" s="682"/>
      <c r="UPX538" s="682"/>
      <c r="UPY538" s="682"/>
      <c r="UPZ538" s="682"/>
      <c r="UQA538" s="682"/>
      <c r="UQB538" s="682"/>
      <c r="UQC538" s="682"/>
      <c r="UQD538" s="682"/>
      <c r="UQE538" s="682"/>
      <c r="UQF538" s="682"/>
      <c r="UQG538" s="682"/>
      <c r="UQH538" s="682"/>
      <c r="UQI538" s="682"/>
      <c r="UQJ538" s="682"/>
      <c r="UQK538" s="682"/>
      <c r="UQL538" s="682"/>
      <c r="UQM538" s="682"/>
      <c r="UQN538" s="682"/>
      <c r="UQO538" s="682"/>
      <c r="UQP538" s="682"/>
      <c r="UQQ538" s="682"/>
      <c r="UQR538" s="682"/>
      <c r="UQS538" s="682"/>
      <c r="UQT538" s="682"/>
      <c r="UQU538" s="682"/>
      <c r="UQV538" s="682"/>
      <c r="UQW538" s="682"/>
      <c r="UQX538" s="682"/>
      <c r="UQY538" s="682"/>
      <c r="UQZ538" s="682"/>
      <c r="URA538" s="682"/>
      <c r="URB538" s="682"/>
      <c r="URC538" s="682"/>
      <c r="URD538" s="682"/>
      <c r="URE538" s="682"/>
      <c r="URF538" s="682"/>
      <c r="URG538" s="682"/>
      <c r="URH538" s="682"/>
      <c r="URI538" s="682"/>
      <c r="URJ538" s="682"/>
      <c r="URK538" s="682"/>
      <c r="URL538" s="682"/>
      <c r="URM538" s="682"/>
      <c r="URN538" s="682"/>
      <c r="URO538" s="682"/>
      <c r="URP538" s="682"/>
      <c r="URQ538" s="682"/>
      <c r="URR538" s="682"/>
      <c r="URS538" s="682"/>
      <c r="URT538" s="682"/>
      <c r="URU538" s="682"/>
      <c r="URV538" s="682"/>
      <c r="URW538" s="682"/>
      <c r="URX538" s="682"/>
      <c r="URY538" s="682"/>
      <c r="URZ538" s="682"/>
      <c r="USA538" s="682"/>
      <c r="USB538" s="682"/>
      <c r="USC538" s="682"/>
      <c r="USD538" s="682"/>
      <c r="USE538" s="682"/>
      <c r="USF538" s="682"/>
      <c r="USG538" s="682"/>
      <c r="USH538" s="682"/>
      <c r="USI538" s="682"/>
      <c r="USJ538" s="682"/>
      <c r="USK538" s="682"/>
      <c r="USL538" s="682"/>
      <c r="USM538" s="682"/>
      <c r="USN538" s="682"/>
      <c r="USO538" s="682"/>
      <c r="USP538" s="682"/>
      <c r="USQ538" s="682"/>
      <c r="USR538" s="682"/>
      <c r="USS538" s="682"/>
      <c r="UST538" s="682"/>
      <c r="USU538" s="682"/>
      <c r="USV538" s="682"/>
      <c r="USW538" s="682"/>
      <c r="USX538" s="682"/>
      <c r="USY538" s="682"/>
      <c r="USZ538" s="682"/>
      <c r="UTA538" s="682"/>
      <c r="UTB538" s="682"/>
      <c r="UTC538" s="682"/>
      <c r="UTD538" s="682"/>
      <c r="UTE538" s="682"/>
      <c r="UTF538" s="682"/>
      <c r="UTG538" s="682"/>
      <c r="UTH538" s="682"/>
      <c r="UTI538" s="682"/>
      <c r="UTJ538" s="682"/>
      <c r="UTK538" s="682"/>
      <c r="UTL538" s="682"/>
      <c r="UTM538" s="682"/>
      <c r="UTN538" s="682"/>
      <c r="UTO538" s="682"/>
      <c r="UTP538" s="682"/>
      <c r="UTQ538" s="682"/>
      <c r="UTR538" s="682"/>
      <c r="UTS538" s="682"/>
      <c r="UTT538" s="682"/>
      <c r="UTU538" s="682"/>
      <c r="UTV538" s="682"/>
      <c r="UTW538" s="682"/>
      <c r="UTX538" s="682"/>
      <c r="UTY538" s="682"/>
      <c r="UTZ538" s="682"/>
      <c r="UUA538" s="682"/>
      <c r="UUB538" s="682"/>
      <c r="UUC538" s="682"/>
      <c r="UUD538" s="682"/>
      <c r="UUE538" s="682"/>
      <c r="UUF538" s="682"/>
      <c r="UUG538" s="682"/>
      <c r="UUH538" s="682"/>
      <c r="UUI538" s="682"/>
      <c r="UUJ538" s="682"/>
      <c r="UUK538" s="682"/>
      <c r="UUL538" s="682"/>
      <c r="UUM538" s="682"/>
      <c r="UUN538" s="682"/>
      <c r="UUO538" s="682"/>
      <c r="UUP538" s="682"/>
      <c r="UUQ538" s="682"/>
      <c r="UUR538" s="682"/>
      <c r="UUS538" s="682"/>
      <c r="UUT538" s="682"/>
      <c r="UUU538" s="682"/>
      <c r="UUV538" s="682"/>
      <c r="UUW538" s="682"/>
      <c r="UUX538" s="682"/>
      <c r="UUY538" s="682"/>
      <c r="UUZ538" s="682"/>
      <c r="UVA538" s="682"/>
      <c r="UVB538" s="682"/>
      <c r="UVC538" s="682"/>
      <c r="UVD538" s="682"/>
      <c r="UVE538" s="682"/>
      <c r="UVF538" s="682"/>
      <c r="UVG538" s="682"/>
      <c r="UVH538" s="682"/>
      <c r="UVI538" s="682"/>
      <c r="UVJ538" s="682"/>
      <c r="UVK538" s="682"/>
      <c r="UVL538" s="682"/>
      <c r="UVM538" s="682"/>
      <c r="UVN538" s="682"/>
      <c r="UVO538" s="682"/>
      <c r="UVP538" s="682"/>
      <c r="UVQ538" s="682"/>
      <c r="UVR538" s="682"/>
      <c r="UVS538" s="682"/>
      <c r="UVT538" s="682"/>
      <c r="UVU538" s="682"/>
      <c r="UVV538" s="682"/>
      <c r="UVW538" s="682"/>
      <c r="UVX538" s="682"/>
      <c r="UVY538" s="682"/>
      <c r="UVZ538" s="682"/>
      <c r="UWA538" s="682"/>
      <c r="UWB538" s="682"/>
      <c r="UWC538" s="682"/>
      <c r="UWD538" s="682"/>
      <c r="UWE538" s="682"/>
      <c r="UWF538" s="682"/>
      <c r="UWG538" s="682"/>
      <c r="UWH538" s="682"/>
      <c r="UWI538" s="682"/>
      <c r="UWJ538" s="682"/>
      <c r="UWK538" s="682"/>
      <c r="UWL538" s="682"/>
      <c r="UWM538" s="682"/>
      <c r="UWN538" s="682"/>
      <c r="UWO538" s="682"/>
      <c r="UWP538" s="682"/>
      <c r="UWQ538" s="682"/>
      <c r="UWR538" s="682"/>
      <c r="UWS538" s="682"/>
      <c r="UWT538" s="682"/>
      <c r="UWU538" s="682"/>
      <c r="UWV538" s="682"/>
      <c r="UWW538" s="682"/>
      <c r="UWX538" s="682"/>
      <c r="UWY538" s="682"/>
      <c r="UWZ538" s="682"/>
      <c r="UXA538" s="682"/>
      <c r="UXB538" s="682"/>
      <c r="UXC538" s="682"/>
      <c r="UXD538" s="682"/>
      <c r="UXE538" s="682"/>
      <c r="UXF538" s="682"/>
      <c r="UXG538" s="682"/>
      <c r="UXH538" s="682"/>
      <c r="UXI538" s="682"/>
      <c r="UXJ538" s="682"/>
      <c r="UXK538" s="682"/>
      <c r="UXL538" s="682"/>
      <c r="UXM538" s="682"/>
      <c r="UXN538" s="682"/>
      <c r="UXO538" s="682"/>
      <c r="UXP538" s="682"/>
      <c r="UXQ538" s="682"/>
      <c r="UXR538" s="682"/>
      <c r="UXS538" s="682"/>
      <c r="UXT538" s="682"/>
      <c r="UXU538" s="682"/>
      <c r="UXV538" s="682"/>
      <c r="UXW538" s="682"/>
      <c r="UXX538" s="682"/>
      <c r="UXY538" s="682"/>
      <c r="UXZ538" s="682"/>
      <c r="UYA538" s="682"/>
      <c r="UYB538" s="682"/>
      <c r="UYC538" s="682"/>
      <c r="UYD538" s="682"/>
      <c r="UYE538" s="682"/>
      <c r="UYF538" s="682"/>
      <c r="UYG538" s="682"/>
      <c r="UYH538" s="682"/>
      <c r="UYI538" s="682"/>
      <c r="UYJ538" s="682"/>
      <c r="UYK538" s="682"/>
      <c r="UYL538" s="682"/>
      <c r="UYM538" s="682"/>
      <c r="UYN538" s="682"/>
      <c r="UYO538" s="682"/>
      <c r="UYP538" s="682"/>
      <c r="UYQ538" s="682"/>
      <c r="UYR538" s="682"/>
      <c r="UYS538" s="682"/>
      <c r="UYT538" s="682"/>
      <c r="UYU538" s="682"/>
      <c r="UYV538" s="682"/>
      <c r="UYW538" s="682"/>
      <c r="UYX538" s="682"/>
      <c r="UYY538" s="682"/>
      <c r="UYZ538" s="682"/>
      <c r="UZA538" s="682"/>
      <c r="UZB538" s="682"/>
      <c r="UZC538" s="682"/>
      <c r="UZD538" s="682"/>
      <c r="UZE538" s="682"/>
      <c r="UZF538" s="682"/>
      <c r="UZG538" s="682"/>
      <c r="UZH538" s="682"/>
      <c r="UZI538" s="682"/>
      <c r="UZJ538" s="682"/>
      <c r="UZK538" s="682"/>
      <c r="UZL538" s="682"/>
      <c r="UZM538" s="682"/>
      <c r="UZN538" s="682"/>
      <c r="UZO538" s="682"/>
      <c r="UZP538" s="682"/>
      <c r="UZQ538" s="682"/>
      <c r="UZR538" s="682"/>
      <c r="UZS538" s="682"/>
      <c r="UZT538" s="682"/>
      <c r="UZU538" s="682"/>
      <c r="UZV538" s="682"/>
      <c r="UZW538" s="682"/>
      <c r="UZX538" s="682"/>
      <c r="UZY538" s="682"/>
      <c r="UZZ538" s="682"/>
      <c r="VAA538" s="682"/>
      <c r="VAB538" s="682"/>
      <c r="VAC538" s="682"/>
      <c r="VAD538" s="682"/>
      <c r="VAE538" s="682"/>
      <c r="VAF538" s="682"/>
      <c r="VAG538" s="682"/>
      <c r="VAH538" s="682"/>
      <c r="VAI538" s="682"/>
      <c r="VAJ538" s="682"/>
      <c r="VAK538" s="682"/>
      <c r="VAL538" s="682"/>
      <c r="VAM538" s="682"/>
      <c r="VAN538" s="682"/>
      <c r="VAO538" s="682"/>
      <c r="VAP538" s="682"/>
      <c r="VAQ538" s="682"/>
      <c r="VAR538" s="682"/>
      <c r="VAS538" s="682"/>
      <c r="VAT538" s="682"/>
      <c r="VAU538" s="682"/>
      <c r="VAV538" s="682"/>
      <c r="VAW538" s="682"/>
      <c r="VAX538" s="682"/>
      <c r="VAY538" s="682"/>
      <c r="VAZ538" s="682"/>
      <c r="VBA538" s="682"/>
      <c r="VBB538" s="682"/>
      <c r="VBC538" s="682"/>
      <c r="VBD538" s="682"/>
      <c r="VBE538" s="682"/>
      <c r="VBF538" s="682"/>
      <c r="VBG538" s="682"/>
      <c r="VBH538" s="682"/>
      <c r="VBI538" s="682"/>
      <c r="VBJ538" s="682"/>
      <c r="VBK538" s="682"/>
      <c r="VBL538" s="682"/>
      <c r="VBM538" s="682"/>
      <c r="VBN538" s="682"/>
      <c r="VBO538" s="682"/>
      <c r="VBP538" s="682"/>
      <c r="VBQ538" s="682"/>
      <c r="VBR538" s="682"/>
      <c r="VBS538" s="682"/>
      <c r="VBT538" s="682"/>
      <c r="VBU538" s="682"/>
      <c r="VBV538" s="682"/>
      <c r="VBW538" s="682"/>
      <c r="VBX538" s="682"/>
      <c r="VBY538" s="682"/>
      <c r="VBZ538" s="682"/>
      <c r="VCA538" s="682"/>
      <c r="VCB538" s="682"/>
      <c r="VCC538" s="682"/>
      <c r="VCD538" s="682"/>
      <c r="VCE538" s="682"/>
      <c r="VCF538" s="682"/>
      <c r="VCG538" s="682"/>
      <c r="VCH538" s="682"/>
      <c r="VCI538" s="682"/>
      <c r="VCJ538" s="682"/>
      <c r="VCK538" s="682"/>
      <c r="VCL538" s="682"/>
      <c r="VCM538" s="682"/>
      <c r="VCN538" s="682"/>
      <c r="VCO538" s="682"/>
      <c r="VCP538" s="682"/>
      <c r="VCQ538" s="682"/>
      <c r="VCR538" s="682"/>
      <c r="VCS538" s="682"/>
      <c r="VCT538" s="682"/>
      <c r="VCU538" s="682"/>
      <c r="VCV538" s="682"/>
      <c r="VCW538" s="682"/>
      <c r="VCX538" s="682"/>
      <c r="VCY538" s="682"/>
      <c r="VCZ538" s="682"/>
      <c r="VDA538" s="682"/>
      <c r="VDB538" s="682"/>
      <c r="VDC538" s="682"/>
      <c r="VDD538" s="682"/>
      <c r="VDE538" s="682"/>
      <c r="VDF538" s="682"/>
      <c r="VDG538" s="682"/>
      <c r="VDH538" s="682"/>
      <c r="VDI538" s="682"/>
      <c r="VDJ538" s="682"/>
      <c r="VDK538" s="682"/>
      <c r="VDL538" s="682"/>
      <c r="VDM538" s="682"/>
      <c r="VDN538" s="682"/>
      <c r="VDO538" s="682"/>
      <c r="VDP538" s="682"/>
      <c r="VDQ538" s="682"/>
      <c r="VDR538" s="682"/>
      <c r="VDS538" s="682"/>
      <c r="VDT538" s="682"/>
      <c r="VDU538" s="682"/>
      <c r="VDV538" s="682"/>
      <c r="VDW538" s="682"/>
      <c r="VDX538" s="682"/>
      <c r="VDY538" s="682"/>
      <c r="VDZ538" s="682"/>
      <c r="VEA538" s="682"/>
      <c r="VEB538" s="682"/>
      <c r="VEC538" s="682"/>
      <c r="VED538" s="682"/>
      <c r="VEE538" s="682"/>
      <c r="VEF538" s="682"/>
      <c r="VEG538" s="682"/>
      <c r="VEH538" s="682"/>
      <c r="VEI538" s="682"/>
      <c r="VEJ538" s="682"/>
      <c r="VEK538" s="682"/>
      <c r="VEL538" s="682"/>
      <c r="VEM538" s="682"/>
      <c r="VEN538" s="682"/>
      <c r="VEO538" s="682"/>
      <c r="VEP538" s="682"/>
      <c r="VEQ538" s="682"/>
      <c r="VER538" s="682"/>
      <c r="VES538" s="682"/>
      <c r="VET538" s="682"/>
      <c r="VEU538" s="682"/>
      <c r="VEV538" s="682"/>
      <c r="VEW538" s="682"/>
      <c r="VEX538" s="682"/>
      <c r="VEY538" s="682"/>
      <c r="VEZ538" s="682"/>
      <c r="VFA538" s="682"/>
      <c r="VFB538" s="682"/>
      <c r="VFC538" s="682"/>
      <c r="VFD538" s="682"/>
      <c r="VFE538" s="682"/>
      <c r="VFF538" s="682"/>
      <c r="VFG538" s="682"/>
      <c r="VFH538" s="682"/>
      <c r="VFI538" s="682"/>
      <c r="VFJ538" s="682"/>
      <c r="VFK538" s="682"/>
      <c r="VFL538" s="682"/>
      <c r="VFM538" s="682"/>
      <c r="VFN538" s="682"/>
      <c r="VFO538" s="682"/>
      <c r="VFP538" s="682"/>
      <c r="VFQ538" s="682"/>
      <c r="VFR538" s="682"/>
      <c r="VFS538" s="682"/>
      <c r="VFT538" s="682"/>
      <c r="VFU538" s="682"/>
      <c r="VFV538" s="682"/>
      <c r="VFW538" s="682"/>
      <c r="VFX538" s="682"/>
      <c r="VFY538" s="682"/>
      <c r="VFZ538" s="682"/>
      <c r="VGA538" s="682"/>
      <c r="VGB538" s="682"/>
      <c r="VGC538" s="682"/>
      <c r="VGD538" s="682"/>
      <c r="VGE538" s="682"/>
      <c r="VGF538" s="682"/>
      <c r="VGG538" s="682"/>
      <c r="VGH538" s="682"/>
      <c r="VGI538" s="682"/>
      <c r="VGJ538" s="682"/>
      <c r="VGK538" s="682"/>
      <c r="VGL538" s="682"/>
      <c r="VGM538" s="682"/>
      <c r="VGN538" s="682"/>
      <c r="VGO538" s="682"/>
      <c r="VGP538" s="682"/>
      <c r="VGQ538" s="682"/>
      <c r="VGR538" s="682"/>
      <c r="VGS538" s="682"/>
      <c r="VGT538" s="682"/>
      <c r="VGU538" s="682"/>
      <c r="VGV538" s="682"/>
      <c r="VGW538" s="682"/>
      <c r="VGX538" s="682"/>
      <c r="VGY538" s="682"/>
      <c r="VGZ538" s="682"/>
      <c r="VHA538" s="682"/>
      <c r="VHB538" s="682"/>
      <c r="VHC538" s="682"/>
      <c r="VHD538" s="682"/>
      <c r="VHE538" s="682"/>
      <c r="VHF538" s="682"/>
      <c r="VHG538" s="682"/>
      <c r="VHH538" s="682"/>
      <c r="VHI538" s="682"/>
      <c r="VHJ538" s="682"/>
      <c r="VHK538" s="682"/>
      <c r="VHL538" s="682"/>
      <c r="VHM538" s="682"/>
      <c r="VHN538" s="682"/>
      <c r="VHO538" s="682"/>
      <c r="VHP538" s="682"/>
      <c r="VHQ538" s="682"/>
      <c r="VHR538" s="682"/>
      <c r="VHS538" s="682"/>
      <c r="VHT538" s="682"/>
      <c r="VHU538" s="682"/>
      <c r="VHV538" s="682"/>
      <c r="VHW538" s="682"/>
      <c r="VHX538" s="682"/>
      <c r="VHY538" s="682"/>
      <c r="VHZ538" s="682"/>
      <c r="VIA538" s="682"/>
      <c r="VIB538" s="682"/>
      <c r="VIC538" s="682"/>
      <c r="VID538" s="682"/>
      <c r="VIE538" s="682"/>
      <c r="VIF538" s="682"/>
      <c r="VIG538" s="682"/>
      <c r="VIH538" s="682"/>
      <c r="VII538" s="682"/>
      <c r="VIJ538" s="682"/>
      <c r="VIK538" s="682"/>
      <c r="VIL538" s="682"/>
      <c r="VIM538" s="682"/>
      <c r="VIN538" s="682"/>
      <c r="VIO538" s="682"/>
      <c r="VIP538" s="682"/>
      <c r="VIQ538" s="682"/>
      <c r="VIR538" s="682"/>
      <c r="VIS538" s="682"/>
      <c r="VIT538" s="682"/>
      <c r="VIU538" s="682"/>
      <c r="VIV538" s="682"/>
      <c r="VIW538" s="682"/>
      <c r="VIX538" s="682"/>
      <c r="VIY538" s="682"/>
      <c r="VIZ538" s="682"/>
      <c r="VJA538" s="682"/>
      <c r="VJB538" s="682"/>
      <c r="VJC538" s="682"/>
      <c r="VJD538" s="682"/>
      <c r="VJE538" s="682"/>
      <c r="VJF538" s="682"/>
      <c r="VJG538" s="682"/>
      <c r="VJH538" s="682"/>
      <c r="VJI538" s="682"/>
      <c r="VJJ538" s="682"/>
      <c r="VJK538" s="682"/>
      <c r="VJL538" s="682"/>
      <c r="VJM538" s="682"/>
      <c r="VJN538" s="682"/>
      <c r="VJO538" s="682"/>
      <c r="VJP538" s="682"/>
      <c r="VJQ538" s="682"/>
      <c r="VJR538" s="682"/>
      <c r="VJS538" s="682"/>
      <c r="VJT538" s="682"/>
      <c r="VJU538" s="682"/>
      <c r="VJV538" s="682"/>
      <c r="VJW538" s="682"/>
      <c r="VJX538" s="682"/>
      <c r="VJY538" s="682"/>
      <c r="VJZ538" s="682"/>
      <c r="VKA538" s="682"/>
      <c r="VKB538" s="682"/>
      <c r="VKC538" s="682"/>
      <c r="VKD538" s="682"/>
      <c r="VKE538" s="682"/>
      <c r="VKF538" s="682"/>
      <c r="VKG538" s="682"/>
      <c r="VKH538" s="682"/>
      <c r="VKI538" s="682"/>
      <c r="VKJ538" s="682"/>
      <c r="VKK538" s="682"/>
      <c r="VKL538" s="682"/>
      <c r="VKM538" s="682"/>
      <c r="VKN538" s="682"/>
      <c r="VKO538" s="682"/>
      <c r="VKP538" s="682"/>
      <c r="VKQ538" s="682"/>
      <c r="VKR538" s="682"/>
      <c r="VKS538" s="682"/>
      <c r="VKT538" s="682"/>
      <c r="VKU538" s="682"/>
      <c r="VKV538" s="682"/>
      <c r="VKW538" s="682"/>
      <c r="VKX538" s="682"/>
      <c r="VKY538" s="682"/>
      <c r="VKZ538" s="682"/>
      <c r="VLA538" s="682"/>
      <c r="VLB538" s="682"/>
      <c r="VLC538" s="682"/>
      <c r="VLD538" s="682"/>
      <c r="VLE538" s="682"/>
      <c r="VLF538" s="682"/>
      <c r="VLG538" s="682"/>
      <c r="VLH538" s="682"/>
      <c r="VLI538" s="682"/>
      <c r="VLJ538" s="682"/>
      <c r="VLK538" s="682"/>
      <c r="VLL538" s="682"/>
      <c r="VLM538" s="682"/>
      <c r="VLN538" s="682"/>
      <c r="VLO538" s="682"/>
      <c r="VLP538" s="682"/>
      <c r="VLQ538" s="682"/>
      <c r="VLR538" s="682"/>
      <c r="VLS538" s="682"/>
      <c r="VLT538" s="682"/>
      <c r="VLU538" s="682"/>
      <c r="VLV538" s="682"/>
      <c r="VLW538" s="682"/>
      <c r="VLX538" s="682"/>
      <c r="VLY538" s="682"/>
      <c r="VLZ538" s="682"/>
      <c r="VMA538" s="682"/>
      <c r="VMB538" s="682"/>
      <c r="VMC538" s="682"/>
      <c r="VMD538" s="682"/>
      <c r="VME538" s="682"/>
      <c r="VMF538" s="682"/>
      <c r="VMG538" s="682"/>
      <c r="VMH538" s="682"/>
      <c r="VMI538" s="682"/>
      <c r="VMJ538" s="682"/>
      <c r="VMK538" s="682"/>
      <c r="VML538" s="682"/>
      <c r="VMM538" s="682"/>
      <c r="VMN538" s="682"/>
      <c r="VMO538" s="682"/>
      <c r="VMP538" s="682"/>
      <c r="VMQ538" s="682"/>
      <c r="VMR538" s="682"/>
      <c r="VMS538" s="682"/>
      <c r="VMT538" s="682"/>
      <c r="VMU538" s="682"/>
      <c r="VMV538" s="682"/>
      <c r="VMW538" s="682"/>
      <c r="VMX538" s="682"/>
      <c r="VMY538" s="682"/>
      <c r="VMZ538" s="682"/>
      <c r="VNA538" s="682"/>
      <c r="VNB538" s="682"/>
      <c r="VNC538" s="682"/>
      <c r="VND538" s="682"/>
      <c r="VNE538" s="682"/>
      <c r="VNF538" s="682"/>
      <c r="VNG538" s="682"/>
      <c r="VNH538" s="682"/>
      <c r="VNI538" s="682"/>
      <c r="VNJ538" s="682"/>
      <c r="VNK538" s="682"/>
      <c r="VNL538" s="682"/>
      <c r="VNM538" s="682"/>
      <c r="VNN538" s="682"/>
      <c r="VNO538" s="682"/>
      <c r="VNP538" s="682"/>
      <c r="VNQ538" s="682"/>
      <c r="VNR538" s="682"/>
      <c r="VNS538" s="682"/>
      <c r="VNT538" s="682"/>
      <c r="VNU538" s="682"/>
      <c r="VNV538" s="682"/>
      <c r="VNW538" s="682"/>
      <c r="VNX538" s="682"/>
      <c r="VNY538" s="682"/>
      <c r="VNZ538" s="682"/>
      <c r="VOA538" s="682"/>
      <c r="VOB538" s="682"/>
      <c r="VOC538" s="682"/>
      <c r="VOD538" s="682"/>
      <c r="VOE538" s="682"/>
      <c r="VOF538" s="682"/>
      <c r="VOG538" s="682"/>
      <c r="VOH538" s="682"/>
      <c r="VOI538" s="682"/>
      <c r="VOJ538" s="682"/>
      <c r="VOK538" s="682"/>
      <c r="VOL538" s="682"/>
      <c r="VOM538" s="682"/>
      <c r="VON538" s="682"/>
      <c r="VOO538" s="682"/>
      <c r="VOP538" s="682"/>
      <c r="VOQ538" s="682"/>
      <c r="VOR538" s="682"/>
      <c r="VOS538" s="682"/>
      <c r="VOT538" s="682"/>
      <c r="VOU538" s="682"/>
      <c r="VOV538" s="682"/>
      <c r="VOW538" s="682"/>
      <c r="VOX538" s="682"/>
      <c r="VOY538" s="682"/>
      <c r="VOZ538" s="682"/>
      <c r="VPA538" s="682"/>
      <c r="VPB538" s="682"/>
      <c r="VPC538" s="682"/>
      <c r="VPD538" s="682"/>
      <c r="VPE538" s="682"/>
      <c r="VPF538" s="682"/>
      <c r="VPG538" s="682"/>
      <c r="VPH538" s="682"/>
      <c r="VPI538" s="682"/>
      <c r="VPJ538" s="682"/>
      <c r="VPK538" s="682"/>
      <c r="VPL538" s="682"/>
      <c r="VPM538" s="682"/>
      <c r="VPN538" s="682"/>
      <c r="VPO538" s="682"/>
      <c r="VPP538" s="682"/>
      <c r="VPQ538" s="682"/>
      <c r="VPR538" s="682"/>
      <c r="VPS538" s="682"/>
      <c r="VPT538" s="682"/>
      <c r="VPU538" s="682"/>
      <c r="VPV538" s="682"/>
      <c r="VPW538" s="682"/>
      <c r="VPX538" s="682"/>
      <c r="VPY538" s="682"/>
      <c r="VPZ538" s="682"/>
      <c r="VQA538" s="682"/>
      <c r="VQB538" s="682"/>
      <c r="VQC538" s="682"/>
      <c r="VQD538" s="682"/>
      <c r="VQE538" s="682"/>
      <c r="VQF538" s="682"/>
      <c r="VQG538" s="682"/>
      <c r="VQH538" s="682"/>
      <c r="VQI538" s="682"/>
      <c r="VQJ538" s="682"/>
      <c r="VQK538" s="682"/>
      <c r="VQL538" s="682"/>
      <c r="VQM538" s="682"/>
      <c r="VQN538" s="682"/>
      <c r="VQO538" s="682"/>
      <c r="VQP538" s="682"/>
      <c r="VQQ538" s="682"/>
      <c r="VQR538" s="682"/>
      <c r="VQS538" s="682"/>
      <c r="VQT538" s="682"/>
      <c r="VQU538" s="682"/>
      <c r="VQV538" s="682"/>
      <c r="VQW538" s="682"/>
      <c r="VQX538" s="682"/>
      <c r="VQY538" s="682"/>
      <c r="VQZ538" s="682"/>
      <c r="VRA538" s="682"/>
      <c r="VRB538" s="682"/>
      <c r="VRC538" s="682"/>
      <c r="VRD538" s="682"/>
      <c r="VRE538" s="682"/>
      <c r="VRF538" s="682"/>
      <c r="VRG538" s="682"/>
      <c r="VRH538" s="682"/>
      <c r="VRI538" s="682"/>
      <c r="VRJ538" s="682"/>
      <c r="VRK538" s="682"/>
      <c r="VRL538" s="682"/>
      <c r="VRM538" s="682"/>
      <c r="VRN538" s="682"/>
      <c r="VRO538" s="682"/>
      <c r="VRP538" s="682"/>
      <c r="VRQ538" s="682"/>
      <c r="VRR538" s="682"/>
      <c r="VRS538" s="682"/>
      <c r="VRT538" s="682"/>
      <c r="VRU538" s="682"/>
      <c r="VRV538" s="682"/>
      <c r="VRW538" s="682"/>
      <c r="VRX538" s="682"/>
      <c r="VRY538" s="682"/>
      <c r="VRZ538" s="682"/>
      <c r="VSA538" s="682"/>
      <c r="VSB538" s="682"/>
      <c r="VSC538" s="682"/>
      <c r="VSD538" s="682"/>
      <c r="VSE538" s="682"/>
      <c r="VSF538" s="682"/>
      <c r="VSG538" s="682"/>
      <c r="VSH538" s="682"/>
      <c r="VSI538" s="682"/>
      <c r="VSJ538" s="682"/>
      <c r="VSK538" s="682"/>
      <c r="VSL538" s="682"/>
      <c r="VSM538" s="682"/>
      <c r="VSN538" s="682"/>
      <c r="VSO538" s="682"/>
      <c r="VSP538" s="682"/>
      <c r="VSQ538" s="682"/>
      <c r="VSR538" s="682"/>
      <c r="VSS538" s="682"/>
      <c r="VST538" s="682"/>
      <c r="VSU538" s="682"/>
      <c r="VSV538" s="682"/>
      <c r="VSW538" s="682"/>
      <c r="VSX538" s="682"/>
      <c r="VSY538" s="682"/>
      <c r="VSZ538" s="682"/>
      <c r="VTA538" s="682"/>
      <c r="VTB538" s="682"/>
      <c r="VTC538" s="682"/>
      <c r="VTD538" s="682"/>
      <c r="VTE538" s="682"/>
      <c r="VTF538" s="682"/>
      <c r="VTG538" s="682"/>
      <c r="VTH538" s="682"/>
      <c r="VTI538" s="682"/>
      <c r="VTJ538" s="682"/>
      <c r="VTK538" s="682"/>
      <c r="VTL538" s="682"/>
      <c r="VTM538" s="682"/>
      <c r="VTN538" s="682"/>
      <c r="VTO538" s="682"/>
      <c r="VTP538" s="682"/>
      <c r="VTQ538" s="682"/>
      <c r="VTR538" s="682"/>
      <c r="VTS538" s="682"/>
      <c r="VTT538" s="682"/>
      <c r="VTU538" s="682"/>
      <c r="VTV538" s="682"/>
      <c r="VTW538" s="682"/>
      <c r="VTX538" s="682"/>
      <c r="VTY538" s="682"/>
      <c r="VTZ538" s="682"/>
      <c r="VUA538" s="682"/>
      <c r="VUB538" s="682"/>
      <c r="VUC538" s="682"/>
      <c r="VUD538" s="682"/>
      <c r="VUE538" s="682"/>
      <c r="VUF538" s="682"/>
      <c r="VUG538" s="682"/>
      <c r="VUH538" s="682"/>
      <c r="VUI538" s="682"/>
      <c r="VUJ538" s="682"/>
      <c r="VUK538" s="682"/>
      <c r="VUL538" s="682"/>
      <c r="VUM538" s="682"/>
      <c r="VUN538" s="682"/>
      <c r="VUO538" s="682"/>
      <c r="VUP538" s="682"/>
      <c r="VUQ538" s="682"/>
      <c r="VUR538" s="682"/>
      <c r="VUS538" s="682"/>
      <c r="VUT538" s="682"/>
      <c r="VUU538" s="682"/>
      <c r="VUV538" s="682"/>
      <c r="VUW538" s="682"/>
      <c r="VUX538" s="682"/>
      <c r="VUY538" s="682"/>
      <c r="VUZ538" s="682"/>
      <c r="VVA538" s="682"/>
      <c r="VVB538" s="682"/>
      <c r="VVC538" s="682"/>
      <c r="VVD538" s="682"/>
      <c r="VVE538" s="682"/>
      <c r="VVF538" s="682"/>
      <c r="VVG538" s="682"/>
      <c r="VVH538" s="682"/>
      <c r="VVI538" s="682"/>
      <c r="VVJ538" s="682"/>
      <c r="VVK538" s="682"/>
      <c r="VVL538" s="682"/>
      <c r="VVM538" s="682"/>
      <c r="VVN538" s="682"/>
      <c r="VVO538" s="682"/>
      <c r="VVP538" s="682"/>
      <c r="VVQ538" s="682"/>
      <c r="VVR538" s="682"/>
      <c r="VVS538" s="682"/>
      <c r="VVT538" s="682"/>
      <c r="VVU538" s="682"/>
      <c r="VVV538" s="682"/>
      <c r="VVW538" s="682"/>
      <c r="VVX538" s="682"/>
      <c r="VVY538" s="682"/>
      <c r="VVZ538" s="682"/>
      <c r="VWA538" s="682"/>
      <c r="VWB538" s="682"/>
      <c r="VWC538" s="682"/>
      <c r="VWD538" s="682"/>
      <c r="VWE538" s="682"/>
      <c r="VWF538" s="682"/>
      <c r="VWG538" s="682"/>
      <c r="VWH538" s="682"/>
      <c r="VWI538" s="682"/>
      <c r="VWJ538" s="682"/>
      <c r="VWK538" s="682"/>
      <c r="VWL538" s="682"/>
      <c r="VWM538" s="682"/>
      <c r="VWN538" s="682"/>
      <c r="VWO538" s="682"/>
      <c r="VWP538" s="682"/>
      <c r="VWQ538" s="682"/>
      <c r="VWR538" s="682"/>
      <c r="VWS538" s="682"/>
      <c r="VWT538" s="682"/>
      <c r="VWU538" s="682"/>
      <c r="VWV538" s="682"/>
      <c r="VWW538" s="682"/>
      <c r="VWX538" s="682"/>
      <c r="VWY538" s="682"/>
      <c r="VWZ538" s="682"/>
      <c r="VXA538" s="682"/>
      <c r="VXB538" s="682"/>
      <c r="VXC538" s="682"/>
      <c r="VXD538" s="682"/>
      <c r="VXE538" s="682"/>
      <c r="VXF538" s="682"/>
      <c r="VXG538" s="682"/>
      <c r="VXH538" s="682"/>
      <c r="VXI538" s="682"/>
      <c r="VXJ538" s="682"/>
      <c r="VXK538" s="682"/>
      <c r="VXL538" s="682"/>
      <c r="VXM538" s="682"/>
      <c r="VXN538" s="682"/>
      <c r="VXO538" s="682"/>
      <c r="VXP538" s="682"/>
      <c r="VXQ538" s="682"/>
      <c r="VXR538" s="682"/>
      <c r="VXS538" s="682"/>
      <c r="VXT538" s="682"/>
      <c r="VXU538" s="682"/>
      <c r="VXV538" s="682"/>
      <c r="VXW538" s="682"/>
      <c r="VXX538" s="682"/>
      <c r="VXY538" s="682"/>
      <c r="VXZ538" s="682"/>
      <c r="VYA538" s="682"/>
      <c r="VYB538" s="682"/>
      <c r="VYC538" s="682"/>
      <c r="VYD538" s="682"/>
      <c r="VYE538" s="682"/>
      <c r="VYF538" s="682"/>
      <c r="VYG538" s="682"/>
      <c r="VYH538" s="682"/>
      <c r="VYI538" s="682"/>
      <c r="VYJ538" s="682"/>
      <c r="VYK538" s="682"/>
      <c r="VYL538" s="682"/>
      <c r="VYM538" s="682"/>
      <c r="VYN538" s="682"/>
      <c r="VYO538" s="682"/>
      <c r="VYP538" s="682"/>
      <c r="VYQ538" s="682"/>
      <c r="VYR538" s="682"/>
      <c r="VYS538" s="682"/>
      <c r="VYT538" s="682"/>
      <c r="VYU538" s="682"/>
      <c r="VYV538" s="682"/>
      <c r="VYW538" s="682"/>
      <c r="VYX538" s="682"/>
      <c r="VYY538" s="682"/>
      <c r="VYZ538" s="682"/>
      <c r="VZA538" s="682"/>
      <c r="VZB538" s="682"/>
      <c r="VZC538" s="682"/>
      <c r="VZD538" s="682"/>
      <c r="VZE538" s="682"/>
      <c r="VZF538" s="682"/>
      <c r="VZG538" s="682"/>
      <c r="VZH538" s="682"/>
      <c r="VZI538" s="682"/>
      <c r="VZJ538" s="682"/>
      <c r="VZK538" s="682"/>
      <c r="VZL538" s="682"/>
      <c r="VZM538" s="682"/>
      <c r="VZN538" s="682"/>
      <c r="VZO538" s="682"/>
      <c r="VZP538" s="682"/>
      <c r="VZQ538" s="682"/>
      <c r="VZR538" s="682"/>
      <c r="VZS538" s="682"/>
      <c r="VZT538" s="682"/>
      <c r="VZU538" s="682"/>
      <c r="VZV538" s="682"/>
      <c r="VZW538" s="682"/>
      <c r="VZX538" s="682"/>
      <c r="VZY538" s="682"/>
      <c r="VZZ538" s="682"/>
      <c r="WAA538" s="682"/>
      <c r="WAB538" s="682"/>
      <c r="WAC538" s="682"/>
      <c r="WAD538" s="682"/>
      <c r="WAE538" s="682"/>
      <c r="WAF538" s="682"/>
      <c r="WAG538" s="682"/>
      <c r="WAH538" s="682"/>
      <c r="WAI538" s="682"/>
      <c r="WAJ538" s="682"/>
      <c r="WAK538" s="682"/>
      <c r="WAL538" s="682"/>
      <c r="WAM538" s="682"/>
      <c r="WAN538" s="682"/>
      <c r="WAO538" s="682"/>
      <c r="WAP538" s="682"/>
      <c r="WAQ538" s="682"/>
      <c r="WAR538" s="682"/>
      <c r="WAS538" s="682"/>
      <c r="WAT538" s="682"/>
      <c r="WAU538" s="682"/>
      <c r="WAV538" s="682"/>
      <c r="WAW538" s="682"/>
      <c r="WAX538" s="682"/>
      <c r="WAY538" s="682"/>
      <c r="WAZ538" s="682"/>
      <c r="WBA538" s="682"/>
      <c r="WBB538" s="682"/>
      <c r="WBC538" s="682"/>
      <c r="WBD538" s="682"/>
      <c r="WBE538" s="682"/>
      <c r="WBF538" s="682"/>
      <c r="WBG538" s="682"/>
      <c r="WBH538" s="682"/>
      <c r="WBI538" s="682"/>
      <c r="WBJ538" s="682"/>
      <c r="WBK538" s="682"/>
      <c r="WBL538" s="682"/>
      <c r="WBM538" s="682"/>
      <c r="WBN538" s="682"/>
      <c r="WBO538" s="682"/>
      <c r="WBP538" s="682"/>
      <c r="WBQ538" s="682"/>
      <c r="WBR538" s="682"/>
      <c r="WBS538" s="682"/>
      <c r="WBT538" s="682"/>
      <c r="WBU538" s="682"/>
      <c r="WBV538" s="682"/>
      <c r="WBW538" s="682"/>
      <c r="WBX538" s="682"/>
      <c r="WBY538" s="682"/>
      <c r="WBZ538" s="682"/>
      <c r="WCA538" s="682"/>
      <c r="WCB538" s="682"/>
      <c r="WCC538" s="682"/>
      <c r="WCD538" s="682"/>
      <c r="WCE538" s="682"/>
      <c r="WCF538" s="682"/>
      <c r="WCG538" s="682"/>
      <c r="WCH538" s="682"/>
      <c r="WCI538" s="682"/>
      <c r="WCJ538" s="682"/>
      <c r="WCK538" s="682"/>
      <c r="WCL538" s="682"/>
      <c r="WCM538" s="682"/>
      <c r="WCN538" s="682"/>
      <c r="WCO538" s="682"/>
      <c r="WCP538" s="682"/>
      <c r="WCQ538" s="682"/>
      <c r="WCR538" s="682"/>
      <c r="WCS538" s="682"/>
      <c r="WCT538" s="682"/>
      <c r="WCU538" s="682"/>
      <c r="WCV538" s="682"/>
      <c r="WCW538" s="682"/>
      <c r="WCX538" s="682"/>
      <c r="WCY538" s="682"/>
      <c r="WCZ538" s="682"/>
      <c r="WDA538" s="682"/>
      <c r="WDB538" s="682"/>
      <c r="WDC538" s="682"/>
      <c r="WDD538" s="682"/>
      <c r="WDE538" s="682"/>
      <c r="WDF538" s="682"/>
      <c r="WDG538" s="682"/>
      <c r="WDH538" s="682"/>
      <c r="WDI538" s="682"/>
      <c r="WDJ538" s="682"/>
      <c r="WDK538" s="682"/>
      <c r="WDL538" s="682"/>
      <c r="WDM538" s="682"/>
      <c r="WDN538" s="682"/>
      <c r="WDO538" s="682"/>
      <c r="WDP538" s="682"/>
      <c r="WDQ538" s="682"/>
      <c r="WDR538" s="682"/>
      <c r="WDS538" s="682"/>
      <c r="WDT538" s="682"/>
      <c r="WDU538" s="682"/>
      <c r="WDV538" s="682"/>
      <c r="WDW538" s="682"/>
      <c r="WDX538" s="682"/>
      <c r="WDY538" s="682"/>
      <c r="WDZ538" s="682"/>
      <c r="WEA538" s="682"/>
      <c r="WEB538" s="682"/>
      <c r="WEC538" s="682"/>
      <c r="WED538" s="682"/>
      <c r="WEE538" s="682"/>
      <c r="WEF538" s="682"/>
      <c r="WEG538" s="682"/>
      <c r="WEH538" s="682"/>
      <c r="WEI538" s="682"/>
      <c r="WEJ538" s="682"/>
      <c r="WEK538" s="682"/>
      <c r="WEL538" s="682"/>
      <c r="WEM538" s="682"/>
      <c r="WEN538" s="682"/>
      <c r="WEO538" s="682"/>
      <c r="WEP538" s="682"/>
      <c r="WEQ538" s="682"/>
      <c r="WER538" s="682"/>
      <c r="WES538" s="682"/>
      <c r="WET538" s="682"/>
      <c r="WEU538" s="682"/>
      <c r="WEV538" s="682"/>
      <c r="WEW538" s="682"/>
      <c r="WEX538" s="682"/>
      <c r="WEY538" s="682"/>
      <c r="WEZ538" s="682"/>
      <c r="WFA538" s="682"/>
      <c r="WFB538" s="682"/>
      <c r="WFC538" s="682"/>
      <c r="WFD538" s="682"/>
      <c r="WFE538" s="682"/>
      <c r="WFF538" s="682"/>
      <c r="WFG538" s="682"/>
      <c r="WFH538" s="682"/>
      <c r="WFI538" s="682"/>
      <c r="WFJ538" s="682"/>
      <c r="WFK538" s="682"/>
      <c r="WFL538" s="682"/>
      <c r="WFM538" s="682"/>
      <c r="WFN538" s="682"/>
      <c r="WFO538" s="682"/>
      <c r="WFP538" s="682"/>
      <c r="WFQ538" s="682"/>
      <c r="WFR538" s="682"/>
      <c r="WFS538" s="682"/>
      <c r="WFT538" s="682"/>
      <c r="WFU538" s="682"/>
      <c r="WFV538" s="682"/>
      <c r="WFW538" s="682"/>
      <c r="WFX538" s="682"/>
      <c r="WFY538" s="682"/>
      <c r="WFZ538" s="682"/>
      <c r="WGA538" s="682"/>
      <c r="WGB538" s="682"/>
      <c r="WGC538" s="682"/>
      <c r="WGD538" s="682"/>
      <c r="WGE538" s="682"/>
      <c r="WGF538" s="682"/>
      <c r="WGG538" s="682"/>
      <c r="WGH538" s="682"/>
      <c r="WGI538" s="682"/>
      <c r="WGJ538" s="682"/>
      <c r="WGK538" s="682"/>
      <c r="WGL538" s="682"/>
      <c r="WGM538" s="682"/>
      <c r="WGN538" s="682"/>
      <c r="WGO538" s="682"/>
      <c r="WGP538" s="682"/>
      <c r="WGQ538" s="682"/>
      <c r="WGR538" s="682"/>
      <c r="WGS538" s="682"/>
      <c r="WGT538" s="682"/>
      <c r="WGU538" s="682"/>
      <c r="WGV538" s="682"/>
      <c r="WGW538" s="682"/>
      <c r="WGX538" s="682"/>
      <c r="WGY538" s="682"/>
      <c r="WGZ538" s="682"/>
      <c r="WHA538" s="682"/>
      <c r="WHB538" s="682"/>
      <c r="WHC538" s="682"/>
      <c r="WHD538" s="682"/>
      <c r="WHE538" s="682"/>
      <c r="WHF538" s="682"/>
      <c r="WHG538" s="682"/>
      <c r="WHH538" s="682"/>
      <c r="WHI538" s="682"/>
      <c r="WHJ538" s="682"/>
      <c r="WHK538" s="682"/>
      <c r="WHL538" s="682"/>
      <c r="WHM538" s="682"/>
      <c r="WHN538" s="682"/>
      <c r="WHO538" s="682"/>
      <c r="WHP538" s="682"/>
      <c r="WHQ538" s="682"/>
      <c r="WHR538" s="682"/>
      <c r="WHS538" s="682"/>
      <c r="WHT538" s="682"/>
      <c r="WHU538" s="682"/>
      <c r="WHV538" s="682"/>
      <c r="WHW538" s="682"/>
      <c r="WHX538" s="682"/>
      <c r="WHY538" s="682"/>
      <c r="WHZ538" s="682"/>
      <c r="WIA538" s="682"/>
      <c r="WIB538" s="682"/>
      <c r="WIC538" s="682"/>
      <c r="WID538" s="682"/>
      <c r="WIE538" s="682"/>
      <c r="WIF538" s="682"/>
      <c r="WIG538" s="682"/>
      <c r="WIH538" s="682"/>
      <c r="WII538" s="682"/>
      <c r="WIJ538" s="682"/>
      <c r="WIK538" s="682"/>
      <c r="WIL538" s="682"/>
      <c r="WIM538" s="682"/>
      <c r="WIN538" s="682"/>
      <c r="WIO538" s="682"/>
      <c r="WIP538" s="682"/>
      <c r="WIQ538" s="682"/>
      <c r="WIR538" s="682"/>
      <c r="WIS538" s="682"/>
      <c r="WIT538" s="682"/>
      <c r="WIU538" s="682"/>
      <c r="WIV538" s="682"/>
      <c r="WIW538" s="682"/>
      <c r="WIX538" s="682"/>
      <c r="WIY538" s="682"/>
      <c r="WIZ538" s="682"/>
      <c r="WJA538" s="682"/>
      <c r="WJB538" s="682"/>
      <c r="WJC538" s="682"/>
      <c r="WJD538" s="682"/>
      <c r="WJE538" s="682"/>
      <c r="WJF538" s="682"/>
      <c r="WJG538" s="682"/>
      <c r="WJH538" s="682"/>
      <c r="WJI538" s="682"/>
      <c r="WJJ538" s="682"/>
      <c r="WJK538" s="682"/>
      <c r="WJL538" s="682"/>
      <c r="WJM538" s="682"/>
      <c r="WJN538" s="682"/>
      <c r="WJO538" s="682"/>
      <c r="WJP538" s="682"/>
      <c r="WJQ538" s="682"/>
      <c r="WJR538" s="682"/>
      <c r="WJS538" s="682"/>
      <c r="WJT538" s="682"/>
      <c r="WJU538" s="682"/>
      <c r="WJV538" s="682"/>
      <c r="WJW538" s="682"/>
      <c r="WJX538" s="682"/>
      <c r="WJY538" s="682"/>
      <c r="WJZ538" s="682"/>
      <c r="WKA538" s="682"/>
      <c r="WKB538" s="682"/>
      <c r="WKC538" s="682"/>
      <c r="WKD538" s="682"/>
      <c r="WKE538" s="682"/>
      <c r="WKF538" s="682"/>
      <c r="WKG538" s="682"/>
      <c r="WKH538" s="682"/>
      <c r="WKI538" s="682"/>
      <c r="WKJ538" s="682"/>
      <c r="WKK538" s="682"/>
      <c r="WKL538" s="682"/>
      <c r="WKM538" s="682"/>
      <c r="WKN538" s="682"/>
      <c r="WKO538" s="682"/>
      <c r="WKP538" s="682"/>
      <c r="WKQ538" s="682"/>
      <c r="WKR538" s="682"/>
      <c r="WKS538" s="682"/>
      <c r="WKT538" s="682"/>
      <c r="WKU538" s="682"/>
      <c r="WKV538" s="682"/>
      <c r="WKW538" s="682"/>
      <c r="WKX538" s="682"/>
      <c r="WKY538" s="682"/>
      <c r="WKZ538" s="682"/>
      <c r="WLA538" s="682"/>
      <c r="WLB538" s="682"/>
      <c r="WLC538" s="682"/>
      <c r="WLD538" s="682"/>
      <c r="WLE538" s="682"/>
      <c r="WLF538" s="682"/>
      <c r="WLG538" s="682"/>
      <c r="WLH538" s="682"/>
      <c r="WLI538" s="682"/>
      <c r="WLJ538" s="682"/>
      <c r="WLK538" s="682"/>
      <c r="WLL538" s="682"/>
      <c r="WLM538" s="682"/>
      <c r="WLN538" s="682"/>
      <c r="WLO538" s="682"/>
      <c r="WLP538" s="682"/>
      <c r="WLQ538" s="682"/>
      <c r="WLR538" s="682"/>
      <c r="WLS538" s="682"/>
      <c r="WLT538" s="682"/>
      <c r="WLU538" s="682"/>
      <c r="WLV538" s="682"/>
      <c r="WLW538" s="682"/>
      <c r="WLX538" s="682"/>
      <c r="WLY538" s="682"/>
      <c r="WLZ538" s="682"/>
      <c r="WMA538" s="682"/>
      <c r="WMB538" s="682"/>
      <c r="WMC538" s="682"/>
      <c r="WMD538" s="682"/>
      <c r="WME538" s="682"/>
      <c r="WMF538" s="682"/>
      <c r="WMG538" s="682"/>
      <c r="WMH538" s="682"/>
      <c r="WMI538" s="682"/>
      <c r="WMJ538" s="682"/>
      <c r="WMK538" s="682"/>
      <c r="WML538" s="682"/>
      <c r="WMM538" s="682"/>
      <c r="WMN538" s="682"/>
      <c r="WMO538" s="682"/>
      <c r="WMP538" s="682"/>
      <c r="WMQ538" s="682"/>
      <c r="WMR538" s="682"/>
      <c r="WMS538" s="682"/>
      <c r="WMT538" s="682"/>
      <c r="WMU538" s="682"/>
      <c r="WMV538" s="682"/>
      <c r="WMW538" s="682"/>
      <c r="WMX538" s="682"/>
      <c r="WMY538" s="682"/>
      <c r="WMZ538" s="682"/>
      <c r="WNA538" s="682"/>
      <c r="WNB538" s="682"/>
      <c r="WNC538" s="682"/>
      <c r="WND538" s="682"/>
      <c r="WNE538" s="682"/>
      <c r="WNF538" s="682"/>
      <c r="WNG538" s="682"/>
      <c r="WNH538" s="682"/>
      <c r="WNI538" s="682"/>
      <c r="WNJ538" s="682"/>
      <c r="WNK538" s="682"/>
      <c r="WNL538" s="682"/>
      <c r="WNM538" s="682"/>
      <c r="WNN538" s="682"/>
      <c r="WNO538" s="682"/>
      <c r="WNP538" s="682"/>
      <c r="WNQ538" s="682"/>
      <c r="WNR538" s="682"/>
      <c r="WNS538" s="682"/>
      <c r="WNT538" s="682"/>
      <c r="WNU538" s="682"/>
      <c r="WNV538" s="682"/>
      <c r="WNW538" s="682"/>
      <c r="WNX538" s="682"/>
      <c r="WNY538" s="682"/>
      <c r="WNZ538" s="682"/>
      <c r="WOA538" s="682"/>
      <c r="WOB538" s="682"/>
      <c r="WOC538" s="682"/>
      <c r="WOD538" s="682"/>
      <c r="WOE538" s="682"/>
      <c r="WOF538" s="682"/>
      <c r="WOG538" s="682"/>
      <c r="WOH538" s="682"/>
      <c r="WOI538" s="682"/>
      <c r="WOJ538" s="682"/>
      <c r="WOK538" s="682"/>
      <c r="WOL538" s="682"/>
      <c r="WOM538" s="682"/>
      <c r="WON538" s="682"/>
      <c r="WOO538" s="682"/>
      <c r="WOP538" s="682"/>
      <c r="WOQ538" s="682"/>
      <c r="WOR538" s="682"/>
      <c r="WOS538" s="682"/>
      <c r="WOT538" s="682"/>
      <c r="WOU538" s="682"/>
      <c r="WOV538" s="682"/>
      <c r="WOW538" s="682"/>
      <c r="WOX538" s="682"/>
      <c r="WOY538" s="682"/>
      <c r="WOZ538" s="682"/>
      <c r="WPA538" s="682"/>
      <c r="WPB538" s="682"/>
      <c r="WPC538" s="682"/>
      <c r="WPD538" s="682"/>
      <c r="WPE538" s="682"/>
      <c r="WPF538" s="682"/>
      <c r="WPG538" s="682"/>
      <c r="WPH538" s="682"/>
      <c r="WPI538" s="682"/>
      <c r="WPJ538" s="682"/>
      <c r="WPK538" s="682"/>
      <c r="WPL538" s="682"/>
      <c r="WPM538" s="682"/>
      <c r="WPN538" s="682"/>
      <c r="WPO538" s="682"/>
      <c r="WPP538" s="682"/>
      <c r="WPQ538" s="682"/>
      <c r="WPR538" s="682"/>
      <c r="WPS538" s="682"/>
      <c r="WPT538" s="682"/>
      <c r="WPU538" s="682"/>
      <c r="WPV538" s="682"/>
      <c r="WPW538" s="682"/>
      <c r="WPX538" s="682"/>
      <c r="WPY538" s="682"/>
      <c r="WPZ538" s="682"/>
      <c r="WQA538" s="682"/>
      <c r="WQB538" s="682"/>
      <c r="WQC538" s="682"/>
      <c r="WQD538" s="682"/>
      <c r="WQE538" s="682"/>
      <c r="WQF538" s="682"/>
      <c r="WQG538" s="682"/>
      <c r="WQH538" s="682"/>
      <c r="WQI538" s="682"/>
      <c r="WQJ538" s="682"/>
      <c r="WQK538" s="682"/>
      <c r="WQL538" s="682"/>
      <c r="WQM538" s="682"/>
      <c r="WQN538" s="682"/>
      <c r="WQO538" s="682"/>
      <c r="WQP538" s="682"/>
      <c r="WQQ538" s="682"/>
      <c r="WQR538" s="682"/>
      <c r="WQS538" s="682"/>
      <c r="WQT538" s="682"/>
      <c r="WQU538" s="682"/>
      <c r="WQV538" s="682"/>
      <c r="WQW538" s="682"/>
      <c r="WQX538" s="682"/>
      <c r="WQY538" s="682"/>
      <c r="WQZ538" s="682"/>
      <c r="WRA538" s="682"/>
      <c r="WRB538" s="682"/>
      <c r="WRC538" s="682"/>
      <c r="WRD538" s="682"/>
      <c r="WRE538" s="682"/>
      <c r="WRF538" s="682"/>
      <c r="WRG538" s="682"/>
      <c r="WRH538" s="682"/>
      <c r="WRI538" s="682"/>
      <c r="WRJ538" s="682"/>
      <c r="WRK538" s="682"/>
      <c r="WRL538" s="682"/>
      <c r="WRM538" s="682"/>
      <c r="WRN538" s="682"/>
      <c r="WRO538" s="682"/>
      <c r="WRP538" s="682"/>
      <c r="WRQ538" s="682"/>
      <c r="WRR538" s="682"/>
      <c r="WRS538" s="682"/>
      <c r="WRT538" s="682"/>
      <c r="WRU538" s="682"/>
      <c r="WRV538" s="682"/>
      <c r="WRW538" s="682"/>
      <c r="WRX538" s="682"/>
      <c r="WRY538" s="682"/>
      <c r="WRZ538" s="682"/>
      <c r="WSA538" s="682"/>
      <c r="WSB538" s="682"/>
      <c r="WSC538" s="682"/>
      <c r="WSD538" s="682"/>
      <c r="WSE538" s="682"/>
      <c r="WSF538" s="682"/>
      <c r="WSG538" s="682"/>
      <c r="WSH538" s="682"/>
      <c r="WSI538" s="682"/>
      <c r="WSJ538" s="682"/>
      <c r="WSK538" s="682"/>
      <c r="WSL538" s="682"/>
      <c r="WSM538" s="682"/>
      <c r="WSN538" s="682"/>
      <c r="WSO538" s="682"/>
      <c r="WSP538" s="682"/>
      <c r="WSQ538" s="682"/>
      <c r="WSR538" s="682"/>
      <c r="WSS538" s="682"/>
      <c r="WST538" s="682"/>
      <c r="WSU538" s="682"/>
      <c r="WSV538" s="682"/>
      <c r="WSW538" s="682"/>
      <c r="WSX538" s="682"/>
      <c r="WSY538" s="682"/>
      <c r="WSZ538" s="682"/>
      <c r="WTA538" s="682"/>
      <c r="WTB538" s="682"/>
      <c r="WTC538" s="682"/>
      <c r="WTD538" s="682"/>
      <c r="WTE538" s="682"/>
      <c r="WTF538" s="682"/>
      <c r="WTG538" s="682"/>
      <c r="WTH538" s="682"/>
      <c r="WTI538" s="682"/>
      <c r="WTJ538" s="682"/>
      <c r="WTK538" s="682"/>
      <c r="WTL538" s="682"/>
      <c r="WTM538" s="682"/>
      <c r="WTN538" s="682"/>
      <c r="WTO538" s="682"/>
      <c r="WTP538" s="682"/>
      <c r="WTQ538" s="682"/>
      <c r="WTR538" s="682"/>
      <c r="WTS538" s="682"/>
      <c r="WTT538" s="682"/>
      <c r="WTU538" s="682"/>
      <c r="WTV538" s="682"/>
      <c r="WTW538" s="682"/>
      <c r="WTX538" s="682"/>
      <c r="WTY538" s="682"/>
      <c r="WTZ538" s="682"/>
      <c r="WUA538" s="682"/>
      <c r="WUB538" s="682"/>
      <c r="WUC538" s="682"/>
      <c r="WUD538" s="682"/>
      <c r="WUE538" s="682"/>
      <c r="WUF538" s="682"/>
      <c r="WUG538" s="682"/>
      <c r="WUH538" s="682"/>
      <c r="WUI538" s="682"/>
      <c r="WUJ538" s="682"/>
      <c r="WUK538" s="682"/>
      <c r="WUL538" s="682"/>
      <c r="WUM538" s="682"/>
      <c r="WUN538" s="682"/>
      <c r="WUO538" s="682"/>
      <c r="WUP538" s="682"/>
      <c r="WUQ538" s="682"/>
      <c r="WUR538" s="682"/>
      <c r="WUS538" s="682"/>
      <c r="WUT538" s="682"/>
      <c r="WUU538" s="682"/>
      <c r="WUV538" s="682"/>
      <c r="WUW538" s="682"/>
      <c r="WUX538" s="682"/>
      <c r="WUY538" s="682"/>
      <c r="WUZ538" s="682"/>
      <c r="WVA538" s="682"/>
      <c r="WVB538" s="682"/>
      <c r="WVC538" s="682"/>
      <c r="WVD538" s="682"/>
      <c r="WVE538" s="682"/>
      <c r="WVF538" s="682"/>
      <c r="WVG538" s="682"/>
      <c r="WVH538" s="682"/>
      <c r="WVI538" s="682"/>
      <c r="WVJ538" s="682"/>
      <c r="WVK538" s="682"/>
      <c r="WVL538" s="682"/>
      <c r="WVM538" s="682"/>
      <c r="WVN538" s="682"/>
      <c r="WVO538" s="682"/>
      <c r="WVP538" s="682"/>
      <c r="WVQ538" s="682"/>
      <c r="WVR538" s="682"/>
      <c r="WVS538" s="682"/>
      <c r="WVT538" s="682"/>
      <c r="WVU538" s="682"/>
      <c r="WVV538" s="682"/>
      <c r="WVW538" s="682"/>
      <c r="WVX538" s="682"/>
      <c r="WVY538" s="682"/>
      <c r="WVZ538" s="682"/>
      <c r="WWA538" s="682"/>
      <c r="WWB538" s="682"/>
      <c r="WWC538" s="682"/>
      <c r="WWD538" s="682"/>
      <c r="WWE538" s="682"/>
      <c r="WWF538" s="682"/>
      <c r="WWG538" s="682"/>
      <c r="WWH538" s="682"/>
      <c r="WWI538" s="682"/>
      <c r="WWJ538" s="682"/>
      <c r="WWK538" s="682"/>
      <c r="WWL538" s="682"/>
      <c r="WWM538" s="682"/>
      <c r="WWN538" s="682"/>
      <c r="WWO538" s="682"/>
      <c r="WWP538" s="682"/>
      <c r="WWQ538" s="682"/>
      <c r="WWR538" s="682"/>
      <c r="WWS538" s="682"/>
      <c r="WWT538" s="682"/>
      <c r="WWU538" s="682"/>
      <c r="WWV538" s="682"/>
      <c r="WWW538" s="682"/>
      <c r="WWX538" s="682"/>
      <c r="WWY538" s="682"/>
      <c r="WWZ538" s="682"/>
      <c r="WXA538" s="682"/>
      <c r="WXB538" s="682"/>
      <c r="WXC538" s="682"/>
      <c r="WXD538" s="682"/>
      <c r="WXE538" s="682"/>
      <c r="WXF538" s="682"/>
      <c r="WXG538" s="682"/>
      <c r="WXH538" s="682"/>
      <c r="WXI538" s="682"/>
      <c r="WXJ538" s="682"/>
      <c r="WXK538" s="682"/>
      <c r="WXL538" s="682"/>
      <c r="WXM538" s="682"/>
      <c r="WXN538" s="682"/>
      <c r="WXO538" s="682"/>
      <c r="WXP538" s="682"/>
      <c r="WXQ538" s="682"/>
      <c r="WXR538" s="682"/>
      <c r="WXS538" s="682"/>
      <c r="WXT538" s="682"/>
      <c r="WXU538" s="682"/>
      <c r="WXV538" s="682"/>
      <c r="WXW538" s="682"/>
      <c r="WXX538" s="682"/>
      <c r="WXY538" s="682"/>
      <c r="WXZ538" s="682"/>
      <c r="WYA538" s="682"/>
      <c r="WYB538" s="682"/>
      <c r="WYC538" s="682"/>
      <c r="WYD538" s="682"/>
      <c r="WYE538" s="682"/>
      <c r="WYF538" s="682"/>
      <c r="WYG538" s="682"/>
      <c r="WYH538" s="682"/>
      <c r="WYI538" s="682"/>
      <c r="WYJ538" s="682"/>
      <c r="WYK538" s="682"/>
      <c r="WYL538" s="682"/>
      <c r="WYM538" s="682"/>
      <c r="WYN538" s="682"/>
      <c r="WYO538" s="682"/>
      <c r="WYP538" s="682"/>
      <c r="WYQ538" s="682"/>
      <c r="WYR538" s="682"/>
      <c r="WYS538" s="682"/>
      <c r="WYT538" s="682"/>
      <c r="WYU538" s="682"/>
      <c r="WYV538" s="682"/>
      <c r="WYW538" s="682"/>
      <c r="WYX538" s="682"/>
      <c r="WYY538" s="682"/>
      <c r="WYZ538" s="682"/>
      <c r="WZA538" s="682"/>
      <c r="WZB538" s="682"/>
      <c r="WZC538" s="682"/>
      <c r="WZD538" s="682"/>
      <c r="WZE538" s="682"/>
      <c r="WZF538" s="682"/>
      <c r="WZG538" s="682"/>
      <c r="WZH538" s="682"/>
      <c r="WZI538" s="682"/>
      <c r="WZJ538" s="682"/>
      <c r="WZK538" s="682"/>
      <c r="WZL538" s="682"/>
      <c r="WZM538" s="682"/>
      <c r="WZN538" s="682"/>
      <c r="WZO538" s="682"/>
      <c r="WZP538" s="682"/>
      <c r="WZQ538" s="682"/>
      <c r="WZR538" s="682"/>
      <c r="WZS538" s="682"/>
      <c r="WZT538" s="682"/>
      <c r="WZU538" s="682"/>
      <c r="WZV538" s="682"/>
      <c r="WZW538" s="682"/>
      <c r="WZX538" s="682"/>
      <c r="WZY538" s="682"/>
      <c r="WZZ538" s="682"/>
      <c r="XAA538" s="682"/>
      <c r="XAB538" s="682"/>
      <c r="XAC538" s="682"/>
      <c r="XAD538" s="682"/>
      <c r="XAE538" s="682"/>
      <c r="XAF538" s="682"/>
      <c r="XAG538" s="682"/>
      <c r="XAH538" s="682"/>
      <c r="XAI538" s="682"/>
      <c r="XAJ538" s="682"/>
      <c r="XAK538" s="682"/>
      <c r="XAL538" s="682"/>
      <c r="XAM538" s="682"/>
      <c r="XAN538" s="682"/>
      <c r="XAO538" s="682"/>
      <c r="XAP538" s="682"/>
      <c r="XAQ538" s="682"/>
      <c r="XAR538" s="682"/>
      <c r="XAS538" s="682"/>
      <c r="XAT538" s="682"/>
      <c r="XAU538" s="682"/>
      <c r="XAV538" s="682"/>
      <c r="XAW538" s="682"/>
      <c r="XAX538" s="682"/>
      <c r="XAY538" s="682"/>
      <c r="XAZ538" s="682"/>
      <c r="XBA538" s="682"/>
      <c r="XBB538" s="682"/>
      <c r="XBC538" s="682"/>
      <c r="XBD538" s="682"/>
      <c r="XBE538" s="682"/>
      <c r="XBF538" s="682"/>
      <c r="XBG538" s="682"/>
      <c r="XBH538" s="682"/>
      <c r="XBI538" s="682"/>
      <c r="XBJ538" s="682"/>
      <c r="XBK538" s="682"/>
      <c r="XBL538" s="682"/>
      <c r="XBM538" s="682"/>
      <c r="XBN538" s="682"/>
      <c r="XBO538" s="682"/>
      <c r="XBP538" s="682"/>
      <c r="XBQ538" s="682"/>
      <c r="XBR538" s="682"/>
      <c r="XBS538" s="682"/>
      <c r="XBT538" s="682"/>
      <c r="XBU538" s="682"/>
      <c r="XBV538" s="682"/>
      <c r="XBW538" s="682"/>
      <c r="XBX538" s="682"/>
      <c r="XBY538" s="682"/>
      <c r="XBZ538" s="682"/>
      <c r="XCA538" s="682"/>
      <c r="XCB538" s="682"/>
      <c r="XCC538" s="682"/>
      <c r="XCD538" s="682"/>
      <c r="XCE538" s="682"/>
      <c r="XCF538" s="682"/>
      <c r="XCG538" s="682"/>
      <c r="XCH538" s="682"/>
      <c r="XCI538" s="682"/>
      <c r="XCJ538" s="682"/>
      <c r="XCK538" s="682"/>
      <c r="XCL538" s="682"/>
      <c r="XCM538" s="682"/>
      <c r="XCN538" s="682"/>
      <c r="XCO538" s="682"/>
      <c r="XCP538" s="682"/>
      <c r="XCQ538" s="682"/>
      <c r="XCR538" s="682"/>
      <c r="XCS538" s="682"/>
      <c r="XCT538" s="682"/>
      <c r="XCU538" s="682"/>
      <c r="XCV538" s="682"/>
      <c r="XCW538" s="682"/>
      <c r="XCX538" s="682"/>
      <c r="XCY538" s="682"/>
      <c r="XCZ538" s="682"/>
      <c r="XDA538" s="682"/>
      <c r="XDB538" s="682"/>
      <c r="XDC538" s="682"/>
      <c r="XDD538" s="682"/>
      <c r="XDE538" s="682"/>
      <c r="XDF538" s="682"/>
      <c r="XDG538" s="682"/>
      <c r="XDH538" s="682"/>
      <c r="XDI538" s="682"/>
      <c r="XDJ538" s="682"/>
      <c r="XDK538" s="682"/>
      <c r="XDL538" s="682"/>
      <c r="XDM538" s="682"/>
      <c r="XDN538" s="682"/>
      <c r="XDO538" s="682"/>
      <c r="XDP538" s="682"/>
      <c r="XDQ538" s="682"/>
      <c r="XDR538" s="682"/>
      <c r="XDS538" s="682"/>
      <c r="XDT538" s="682"/>
      <c r="XDU538" s="682"/>
      <c r="XDV538" s="682"/>
      <c r="XDW538" s="682"/>
      <c r="XDX538" s="682"/>
      <c r="XDY538" s="682"/>
      <c r="XDZ538" s="682"/>
      <c r="XEA538" s="682"/>
      <c r="XEB538" s="682"/>
      <c r="XEC538" s="682"/>
      <c r="XED538" s="682"/>
      <c r="XEE538" s="682"/>
      <c r="XEF538" s="682"/>
      <c r="XEG538" s="682"/>
      <c r="XEH538" s="682"/>
      <c r="XEI538" s="682"/>
      <c r="XEJ538" s="682"/>
      <c r="XEK538" s="682"/>
      <c r="XEL538" s="682"/>
      <c r="XEM538" s="682"/>
      <c r="XEN538" s="682"/>
    </row>
    <row r="539" spans="1:16368" s="66" customFormat="1" ht="12" customHeight="1" thickTop="1" thickBot="1">
      <c r="A539" s="664" t="s">
        <v>375</v>
      </c>
      <c r="B539" s="733" t="s">
        <v>363</v>
      </c>
      <c r="C539" s="733" t="s">
        <v>363</v>
      </c>
      <c r="D539" s="733"/>
      <c r="E539" s="726" t="s">
        <v>1497</v>
      </c>
      <c r="F539" s="786">
        <f>'Formulario 3- Gasto'!K540</f>
        <v>0</v>
      </c>
      <c r="G539" s="72">
        <f t="shared" si="168"/>
        <v>0</v>
      </c>
      <c r="H539" s="806"/>
      <c r="I539" s="807"/>
      <c r="J539" s="807"/>
      <c r="K539" s="807"/>
      <c r="L539" s="807"/>
      <c r="M539" s="807"/>
      <c r="N539" s="807"/>
      <c r="O539" s="807"/>
      <c r="P539" s="807"/>
      <c r="Q539" s="807"/>
      <c r="R539" s="807"/>
      <c r="S539" s="807"/>
      <c r="T539" s="807"/>
      <c r="U539" s="807"/>
      <c r="V539" s="682"/>
      <c r="W539" s="682"/>
      <c r="X539" s="682"/>
      <c r="Y539" s="682"/>
      <c r="Z539" s="682"/>
      <c r="AA539" s="682"/>
      <c r="AB539" s="682"/>
      <c r="AC539" s="682"/>
      <c r="AD539" s="682"/>
      <c r="AE539" s="682"/>
      <c r="AF539" s="682"/>
      <c r="AG539" s="682"/>
      <c r="AH539" s="682"/>
      <c r="AI539" s="682"/>
      <c r="AJ539" s="682"/>
      <c r="AK539" s="682"/>
      <c r="AL539" s="682"/>
      <c r="AM539" s="682"/>
      <c r="AN539" s="682"/>
      <c r="AO539" s="682"/>
      <c r="AP539" s="682"/>
      <c r="AQ539" s="682"/>
      <c r="AR539" s="682"/>
      <c r="AS539" s="682"/>
      <c r="AT539" s="682"/>
      <c r="AU539" s="682"/>
      <c r="AV539" s="682"/>
      <c r="AW539" s="682"/>
      <c r="AX539" s="682"/>
      <c r="AY539" s="682"/>
      <c r="AZ539" s="682"/>
      <c r="BA539" s="682"/>
      <c r="BB539" s="682"/>
      <c r="BC539" s="682"/>
      <c r="BD539" s="682"/>
      <c r="BE539" s="682"/>
      <c r="BF539" s="682"/>
      <c r="BG539" s="682"/>
      <c r="BH539" s="682"/>
      <c r="BI539" s="682"/>
      <c r="BJ539" s="682"/>
      <c r="BK539" s="682"/>
      <c r="BL539" s="682"/>
      <c r="BM539" s="682"/>
      <c r="BN539" s="682"/>
      <c r="BO539" s="682"/>
      <c r="BP539" s="682"/>
      <c r="BQ539" s="682"/>
      <c r="BR539" s="682"/>
      <c r="BS539" s="682"/>
      <c r="BT539" s="682"/>
      <c r="BU539" s="682"/>
      <c r="BV539" s="682"/>
      <c r="BW539" s="682"/>
      <c r="BX539" s="682"/>
      <c r="BY539" s="682"/>
      <c r="BZ539" s="682"/>
      <c r="CA539" s="682"/>
      <c r="CB539" s="682"/>
      <c r="CC539" s="682"/>
      <c r="CD539" s="682"/>
      <c r="CE539" s="682"/>
      <c r="CF539" s="682"/>
      <c r="CG539" s="682"/>
      <c r="CH539" s="682"/>
      <c r="CI539" s="682"/>
      <c r="CJ539" s="682"/>
      <c r="CK539" s="682"/>
      <c r="CL539" s="682"/>
      <c r="CM539" s="682"/>
      <c r="CN539" s="682"/>
      <c r="CO539" s="682"/>
      <c r="CP539" s="682"/>
      <c r="CQ539" s="682"/>
      <c r="CR539" s="682"/>
      <c r="CS539" s="682"/>
      <c r="CT539" s="682"/>
      <c r="CU539" s="682"/>
      <c r="CV539" s="682"/>
      <c r="CW539" s="682"/>
      <c r="CX539" s="682"/>
      <c r="CY539" s="682"/>
      <c r="CZ539" s="682"/>
      <c r="DA539" s="682"/>
      <c r="DB539" s="682"/>
      <c r="DC539" s="682"/>
      <c r="DD539" s="682"/>
      <c r="DE539" s="682"/>
      <c r="DF539" s="682"/>
      <c r="DG539" s="682"/>
      <c r="DH539" s="682"/>
      <c r="DI539" s="682"/>
      <c r="DJ539" s="682"/>
      <c r="DK539" s="682"/>
      <c r="DL539" s="682"/>
      <c r="DM539" s="682"/>
      <c r="DN539" s="682"/>
      <c r="DO539" s="682"/>
      <c r="DP539" s="682"/>
      <c r="DQ539" s="682"/>
      <c r="DR539" s="682"/>
      <c r="DS539" s="682"/>
      <c r="DT539" s="682"/>
      <c r="DU539" s="682"/>
      <c r="DV539" s="682"/>
      <c r="DW539" s="682"/>
      <c r="DX539" s="682"/>
      <c r="DY539" s="682"/>
      <c r="DZ539" s="682"/>
      <c r="EA539" s="682"/>
      <c r="EB539" s="682"/>
      <c r="EC539" s="682"/>
      <c r="ED539" s="682"/>
      <c r="EE539" s="682"/>
      <c r="EF539" s="682"/>
      <c r="EG539" s="682"/>
      <c r="EH539" s="682"/>
      <c r="EI539" s="682"/>
      <c r="EJ539" s="682"/>
      <c r="EK539" s="682"/>
      <c r="EL539" s="682"/>
      <c r="EM539" s="682"/>
      <c r="EN539" s="682"/>
      <c r="EO539" s="682"/>
      <c r="EP539" s="682"/>
      <c r="EQ539" s="682"/>
      <c r="ER539" s="682"/>
      <c r="ES539" s="682"/>
      <c r="ET539" s="682"/>
      <c r="EU539" s="682"/>
      <c r="EV539" s="682"/>
      <c r="EW539" s="682"/>
      <c r="EX539" s="682"/>
      <c r="EY539" s="682"/>
      <c r="EZ539" s="682"/>
      <c r="FA539" s="682"/>
      <c r="FB539" s="682"/>
      <c r="FC539" s="682"/>
      <c r="FD539" s="682"/>
      <c r="FE539" s="682"/>
      <c r="FF539" s="682"/>
      <c r="FG539" s="682"/>
      <c r="FH539" s="682"/>
      <c r="FI539" s="682"/>
      <c r="FJ539" s="682"/>
      <c r="FK539" s="682"/>
      <c r="FL539" s="682"/>
      <c r="FM539" s="682"/>
      <c r="FN539" s="682"/>
      <c r="FO539" s="682"/>
      <c r="FP539" s="682"/>
      <c r="FQ539" s="682"/>
      <c r="FR539" s="682"/>
      <c r="FS539" s="682"/>
      <c r="FT539" s="682"/>
      <c r="FU539" s="682"/>
      <c r="FV539" s="682"/>
      <c r="FW539" s="682"/>
      <c r="FX539" s="682"/>
      <c r="FY539" s="682"/>
      <c r="FZ539" s="682"/>
      <c r="GA539" s="682"/>
      <c r="GB539" s="682"/>
      <c r="GC539" s="682"/>
      <c r="GD539" s="682"/>
      <c r="GE539" s="682"/>
      <c r="GF539" s="682"/>
      <c r="GG539" s="682"/>
      <c r="GH539" s="682"/>
      <c r="GI539" s="682"/>
      <c r="GJ539" s="682"/>
      <c r="GK539" s="682"/>
      <c r="GL539" s="682"/>
      <c r="GM539" s="682"/>
      <c r="GN539" s="682"/>
      <c r="GO539" s="682"/>
      <c r="GP539" s="682"/>
      <c r="GQ539" s="682"/>
      <c r="GR539" s="682"/>
      <c r="GS539" s="682"/>
      <c r="GT539" s="682"/>
      <c r="GU539" s="682"/>
      <c r="GV539" s="682"/>
      <c r="GW539" s="682"/>
      <c r="GX539" s="682"/>
      <c r="GY539" s="682"/>
      <c r="GZ539" s="682"/>
      <c r="HA539" s="682"/>
      <c r="HB539" s="682"/>
      <c r="HC539" s="682"/>
      <c r="HD539" s="682"/>
      <c r="HE539" s="682"/>
      <c r="HF539" s="682"/>
      <c r="HG539" s="682"/>
      <c r="HH539" s="682"/>
      <c r="HI539" s="682"/>
      <c r="HJ539" s="682"/>
      <c r="HK539" s="682"/>
      <c r="HL539" s="682"/>
      <c r="HM539" s="682"/>
      <c r="HN539" s="682"/>
      <c r="HO539" s="682"/>
      <c r="HP539" s="682"/>
      <c r="HQ539" s="682"/>
      <c r="HR539" s="682"/>
      <c r="HS539" s="682"/>
      <c r="HT539" s="682"/>
      <c r="HU539" s="682"/>
      <c r="HV539" s="682"/>
      <c r="HW539" s="682"/>
      <c r="HX539" s="682"/>
      <c r="HY539" s="682"/>
      <c r="HZ539" s="682"/>
      <c r="IA539" s="682"/>
      <c r="IB539" s="682"/>
      <c r="IC539" s="682"/>
      <c r="ID539" s="682"/>
      <c r="IE539" s="682"/>
      <c r="IF539" s="682"/>
      <c r="IG539" s="682"/>
      <c r="IH539" s="682"/>
      <c r="II539" s="682"/>
      <c r="IJ539" s="682"/>
      <c r="IK539" s="682"/>
      <c r="IL539" s="682"/>
      <c r="IM539" s="682"/>
      <c r="IN539" s="682"/>
      <c r="IO539" s="682"/>
      <c r="IP539" s="682"/>
      <c r="IQ539" s="682"/>
      <c r="IR539" s="682"/>
      <c r="IS539" s="682"/>
      <c r="IT539" s="682"/>
      <c r="IU539" s="682"/>
      <c r="IV539" s="682"/>
      <c r="IW539" s="682"/>
      <c r="IX539" s="682"/>
      <c r="IY539" s="682"/>
      <c r="IZ539" s="682"/>
      <c r="JA539" s="682"/>
      <c r="JB539" s="682"/>
      <c r="JC539" s="682"/>
      <c r="JD539" s="682"/>
      <c r="JE539" s="682"/>
      <c r="JF539" s="682"/>
      <c r="JG539" s="682"/>
      <c r="JH539" s="682"/>
      <c r="JI539" s="682"/>
      <c r="JJ539" s="682"/>
      <c r="JK539" s="682"/>
      <c r="JL539" s="682"/>
      <c r="JM539" s="682"/>
      <c r="JN539" s="682"/>
      <c r="JO539" s="682"/>
      <c r="JP539" s="682"/>
      <c r="JQ539" s="682"/>
      <c r="JR539" s="682"/>
      <c r="JS539" s="682"/>
      <c r="JT539" s="682"/>
      <c r="JU539" s="682"/>
      <c r="JV539" s="682"/>
      <c r="JW539" s="682"/>
      <c r="JX539" s="682"/>
      <c r="JY539" s="682"/>
      <c r="JZ539" s="682"/>
      <c r="KA539" s="682"/>
      <c r="KB539" s="682"/>
      <c r="KC539" s="682"/>
      <c r="KD539" s="682"/>
      <c r="KE539" s="682"/>
      <c r="KF539" s="682"/>
      <c r="KG539" s="682"/>
      <c r="KH539" s="682"/>
      <c r="KI539" s="682"/>
      <c r="KJ539" s="682"/>
      <c r="KK539" s="682"/>
      <c r="KL539" s="682"/>
      <c r="KM539" s="682"/>
      <c r="KN539" s="682"/>
      <c r="KO539" s="682"/>
      <c r="KP539" s="682"/>
      <c r="KQ539" s="682"/>
      <c r="KR539" s="682"/>
      <c r="KS539" s="682"/>
      <c r="KT539" s="682"/>
      <c r="KU539" s="682"/>
      <c r="KV539" s="682"/>
      <c r="KW539" s="682"/>
      <c r="KX539" s="682"/>
      <c r="KY539" s="682"/>
      <c r="KZ539" s="682"/>
      <c r="LA539" s="682"/>
      <c r="LB539" s="682"/>
      <c r="LC539" s="682"/>
      <c r="LD539" s="682"/>
      <c r="LE539" s="682"/>
      <c r="LF539" s="682"/>
      <c r="LG539" s="682"/>
      <c r="LH539" s="682"/>
      <c r="LI539" s="682"/>
      <c r="LJ539" s="682"/>
      <c r="LK539" s="682"/>
      <c r="LL539" s="682"/>
      <c r="LM539" s="682"/>
      <c r="LN539" s="682"/>
      <c r="LO539" s="682"/>
      <c r="LP539" s="682"/>
      <c r="LQ539" s="682"/>
      <c r="LR539" s="682"/>
      <c r="LS539" s="682"/>
      <c r="LT539" s="682"/>
      <c r="LU539" s="682"/>
      <c r="LV539" s="682"/>
      <c r="LW539" s="682"/>
      <c r="LX539" s="682"/>
      <c r="LY539" s="682"/>
      <c r="LZ539" s="682"/>
      <c r="MA539" s="682"/>
      <c r="MB539" s="682"/>
      <c r="MC539" s="682"/>
      <c r="MD539" s="682"/>
      <c r="ME539" s="682"/>
      <c r="MF539" s="682"/>
      <c r="MG539" s="682"/>
      <c r="MH539" s="682"/>
      <c r="MI539" s="682"/>
      <c r="MJ539" s="682"/>
      <c r="MK539" s="682"/>
      <c r="ML539" s="682"/>
      <c r="MM539" s="682"/>
      <c r="MN539" s="682"/>
      <c r="MO539" s="682"/>
      <c r="MP539" s="682"/>
      <c r="MQ539" s="682"/>
      <c r="MR539" s="682"/>
      <c r="MS539" s="682"/>
      <c r="MT539" s="682"/>
      <c r="MU539" s="682"/>
      <c r="MV539" s="682"/>
      <c r="MW539" s="682"/>
      <c r="MX539" s="682"/>
      <c r="MY539" s="682"/>
      <c r="MZ539" s="682"/>
      <c r="NA539" s="682"/>
      <c r="NB539" s="682"/>
      <c r="NC539" s="682"/>
      <c r="ND539" s="682"/>
      <c r="NE539" s="682"/>
      <c r="NF539" s="682"/>
      <c r="NG539" s="682"/>
      <c r="NH539" s="682"/>
      <c r="NI539" s="682"/>
      <c r="NJ539" s="682"/>
      <c r="NK539" s="682"/>
      <c r="NL539" s="682"/>
      <c r="NM539" s="682"/>
      <c r="NN539" s="682"/>
      <c r="NO539" s="682"/>
      <c r="NP539" s="682"/>
      <c r="NQ539" s="682"/>
      <c r="NR539" s="682"/>
      <c r="NS539" s="682"/>
      <c r="NT539" s="682"/>
      <c r="NU539" s="682"/>
      <c r="NV539" s="682"/>
      <c r="NW539" s="682"/>
      <c r="NX539" s="682"/>
      <c r="NY539" s="682"/>
      <c r="NZ539" s="682"/>
      <c r="OA539" s="682"/>
      <c r="OB539" s="682"/>
      <c r="OC539" s="682"/>
      <c r="OD539" s="682"/>
      <c r="OE539" s="682"/>
      <c r="OF539" s="682"/>
      <c r="OG539" s="682"/>
      <c r="OH539" s="682"/>
      <c r="OI539" s="682"/>
      <c r="OJ539" s="682"/>
      <c r="OK539" s="682"/>
      <c r="OL539" s="682"/>
      <c r="OM539" s="682"/>
      <c r="ON539" s="682"/>
      <c r="OO539" s="682"/>
      <c r="OP539" s="682"/>
      <c r="OQ539" s="682"/>
      <c r="OR539" s="682"/>
      <c r="OS539" s="682"/>
      <c r="OT539" s="682"/>
      <c r="OU539" s="682"/>
      <c r="OV539" s="682"/>
      <c r="OW539" s="682"/>
      <c r="OX539" s="682"/>
      <c r="OY539" s="682"/>
      <c r="OZ539" s="682"/>
      <c r="PA539" s="682"/>
      <c r="PB539" s="682"/>
      <c r="PC539" s="682"/>
      <c r="PD539" s="682"/>
      <c r="PE539" s="682"/>
      <c r="PF539" s="682"/>
      <c r="PG539" s="682"/>
      <c r="PH539" s="682"/>
      <c r="PI539" s="682"/>
      <c r="PJ539" s="682"/>
      <c r="PK539" s="682"/>
      <c r="PL539" s="682"/>
      <c r="PM539" s="682"/>
      <c r="PN539" s="682"/>
      <c r="PO539" s="682"/>
      <c r="PP539" s="682"/>
      <c r="PQ539" s="682"/>
      <c r="PR539" s="682"/>
      <c r="PS539" s="682"/>
      <c r="PT539" s="682"/>
      <c r="PU539" s="682"/>
      <c r="PV539" s="682"/>
      <c r="PW539" s="682"/>
      <c r="PX539" s="682"/>
      <c r="PY539" s="682"/>
      <c r="PZ539" s="682"/>
      <c r="QA539" s="682"/>
      <c r="QB539" s="682"/>
      <c r="QC539" s="682"/>
      <c r="QD539" s="682"/>
      <c r="QE539" s="682"/>
      <c r="QF539" s="682"/>
      <c r="QG539" s="682"/>
      <c r="QH539" s="682"/>
      <c r="QI539" s="682"/>
      <c r="QJ539" s="682"/>
      <c r="QK539" s="682"/>
      <c r="QL539" s="682"/>
      <c r="QM539" s="682"/>
      <c r="QN539" s="682"/>
      <c r="QO539" s="682"/>
      <c r="QP539" s="682"/>
      <c r="QQ539" s="682"/>
      <c r="QR539" s="682"/>
      <c r="QS539" s="682"/>
      <c r="QT539" s="682"/>
      <c r="QU539" s="682"/>
      <c r="QV539" s="682"/>
      <c r="QW539" s="682"/>
      <c r="QX539" s="682"/>
      <c r="QY539" s="682"/>
      <c r="QZ539" s="682"/>
      <c r="RA539" s="682"/>
      <c r="RB539" s="682"/>
      <c r="RC539" s="682"/>
      <c r="RD539" s="682"/>
      <c r="RE539" s="682"/>
      <c r="RF539" s="682"/>
      <c r="RG539" s="682"/>
      <c r="RH539" s="682"/>
      <c r="RI539" s="682"/>
      <c r="RJ539" s="682"/>
      <c r="RK539" s="682"/>
      <c r="RL539" s="682"/>
      <c r="RM539" s="682"/>
      <c r="RN539" s="682"/>
      <c r="RO539" s="682"/>
      <c r="RP539" s="682"/>
      <c r="RQ539" s="682"/>
      <c r="RR539" s="682"/>
      <c r="RS539" s="682"/>
      <c r="RT539" s="682"/>
      <c r="RU539" s="682"/>
      <c r="RV539" s="682"/>
      <c r="RW539" s="682"/>
      <c r="RX539" s="682"/>
      <c r="RY539" s="682"/>
      <c r="RZ539" s="682"/>
      <c r="SA539" s="682"/>
      <c r="SB539" s="682"/>
      <c r="SC539" s="682"/>
      <c r="SD539" s="682"/>
      <c r="SE539" s="682"/>
      <c r="SF539" s="682"/>
      <c r="SG539" s="682"/>
      <c r="SH539" s="682"/>
      <c r="SI539" s="682"/>
      <c r="SJ539" s="682"/>
      <c r="SK539" s="682"/>
      <c r="SL539" s="682"/>
      <c r="SM539" s="682"/>
      <c r="SN539" s="682"/>
      <c r="SO539" s="682"/>
      <c r="SP539" s="682"/>
      <c r="SQ539" s="682"/>
      <c r="SR539" s="682"/>
      <c r="SS539" s="682"/>
      <c r="ST539" s="682"/>
      <c r="SU539" s="682"/>
      <c r="SV539" s="682"/>
      <c r="SW539" s="682"/>
      <c r="SX539" s="682"/>
      <c r="SY539" s="682"/>
      <c r="SZ539" s="682"/>
      <c r="TA539" s="682"/>
      <c r="TB539" s="682"/>
      <c r="TC539" s="682"/>
      <c r="TD539" s="682"/>
      <c r="TE539" s="682"/>
      <c r="TF539" s="682"/>
      <c r="TG539" s="682"/>
      <c r="TH539" s="682"/>
      <c r="TI539" s="682"/>
      <c r="TJ539" s="682"/>
      <c r="TK539" s="682"/>
      <c r="TL539" s="682"/>
      <c r="TM539" s="682"/>
      <c r="TN539" s="682"/>
      <c r="TO539" s="682"/>
      <c r="TP539" s="682"/>
      <c r="TQ539" s="682"/>
      <c r="TR539" s="682"/>
      <c r="TS539" s="682"/>
      <c r="TT539" s="682"/>
      <c r="TU539" s="682"/>
      <c r="TV539" s="682"/>
      <c r="TW539" s="682"/>
      <c r="TX539" s="682"/>
      <c r="TY539" s="682"/>
      <c r="TZ539" s="682"/>
      <c r="UA539" s="682"/>
      <c r="UB539" s="682"/>
      <c r="UC539" s="682"/>
      <c r="UD539" s="682"/>
      <c r="UE539" s="682"/>
      <c r="UF539" s="682"/>
      <c r="UG539" s="682"/>
      <c r="UH539" s="682"/>
      <c r="UI539" s="682"/>
      <c r="UJ539" s="682"/>
      <c r="UK539" s="682"/>
      <c r="UL539" s="682"/>
      <c r="UM539" s="682"/>
      <c r="UN539" s="682"/>
      <c r="UO539" s="682"/>
      <c r="UP539" s="682"/>
      <c r="UQ539" s="682"/>
      <c r="UR539" s="682"/>
      <c r="US539" s="682"/>
      <c r="UT539" s="682"/>
      <c r="UU539" s="682"/>
      <c r="UV539" s="682"/>
      <c r="UW539" s="682"/>
      <c r="UX539" s="682"/>
      <c r="UY539" s="682"/>
      <c r="UZ539" s="682"/>
      <c r="VA539" s="682"/>
      <c r="VB539" s="682"/>
      <c r="VC539" s="682"/>
      <c r="VD539" s="682"/>
      <c r="VE539" s="682"/>
      <c r="VF539" s="682"/>
      <c r="VG539" s="682"/>
      <c r="VH539" s="682"/>
      <c r="VI539" s="682"/>
      <c r="VJ539" s="682"/>
      <c r="VK539" s="682"/>
      <c r="VL539" s="682"/>
      <c r="VM539" s="682"/>
      <c r="VN539" s="682"/>
      <c r="VO539" s="682"/>
      <c r="VP539" s="682"/>
      <c r="VQ539" s="682"/>
      <c r="VR539" s="682"/>
      <c r="VS539" s="682"/>
      <c r="VT539" s="682"/>
      <c r="VU539" s="682"/>
      <c r="VV539" s="682"/>
      <c r="VW539" s="682"/>
      <c r="VX539" s="682"/>
      <c r="VY539" s="682"/>
      <c r="VZ539" s="682"/>
      <c r="WA539" s="682"/>
      <c r="WB539" s="682"/>
      <c r="WC539" s="682"/>
      <c r="WD539" s="682"/>
      <c r="WE539" s="682"/>
      <c r="WF539" s="682"/>
      <c r="WG539" s="682"/>
      <c r="WH539" s="682"/>
      <c r="WI539" s="682"/>
      <c r="WJ539" s="682"/>
      <c r="WK539" s="682"/>
      <c r="WL539" s="682"/>
      <c r="WM539" s="682"/>
      <c r="WN539" s="682"/>
      <c r="WO539" s="682"/>
      <c r="WP539" s="682"/>
      <c r="WQ539" s="682"/>
      <c r="WR539" s="682"/>
      <c r="WS539" s="682"/>
      <c r="WT539" s="682"/>
      <c r="WU539" s="682"/>
      <c r="WV539" s="682"/>
      <c r="WW539" s="682"/>
      <c r="WX539" s="682"/>
      <c r="WY539" s="682"/>
      <c r="WZ539" s="682"/>
      <c r="XA539" s="682"/>
      <c r="XB539" s="682"/>
      <c r="XC539" s="682"/>
      <c r="XD539" s="682"/>
      <c r="XE539" s="682"/>
      <c r="XF539" s="682"/>
      <c r="XG539" s="682"/>
      <c r="XH539" s="682"/>
      <c r="XI539" s="682"/>
      <c r="XJ539" s="682"/>
      <c r="XK539" s="682"/>
      <c r="XL539" s="682"/>
      <c r="XM539" s="682"/>
      <c r="XN539" s="682"/>
      <c r="XO539" s="682"/>
      <c r="XP539" s="682"/>
      <c r="XQ539" s="682"/>
      <c r="XR539" s="682"/>
      <c r="XS539" s="682"/>
      <c r="XT539" s="682"/>
      <c r="XU539" s="682"/>
      <c r="XV539" s="682"/>
      <c r="XW539" s="682"/>
      <c r="XX539" s="682"/>
      <c r="XY539" s="682"/>
      <c r="XZ539" s="682"/>
      <c r="YA539" s="682"/>
      <c r="YB539" s="682"/>
      <c r="YC539" s="682"/>
      <c r="YD539" s="682"/>
      <c r="YE539" s="682"/>
      <c r="YF539" s="682"/>
      <c r="YG539" s="682"/>
      <c r="YH539" s="682"/>
      <c r="YI539" s="682"/>
      <c r="YJ539" s="682"/>
      <c r="YK539" s="682"/>
      <c r="YL539" s="682"/>
      <c r="YM539" s="682"/>
      <c r="YN539" s="682"/>
      <c r="YO539" s="682"/>
      <c r="YP539" s="682"/>
      <c r="YQ539" s="682"/>
      <c r="YR539" s="682"/>
      <c r="YS539" s="682"/>
      <c r="YT539" s="682"/>
      <c r="YU539" s="682"/>
      <c r="YV539" s="682"/>
      <c r="YW539" s="682"/>
      <c r="YX539" s="682"/>
      <c r="YY539" s="682"/>
      <c r="YZ539" s="682"/>
      <c r="ZA539" s="682"/>
      <c r="ZB539" s="682"/>
      <c r="ZC539" s="682"/>
      <c r="ZD539" s="682"/>
      <c r="ZE539" s="682"/>
      <c r="ZF539" s="682"/>
      <c r="ZG539" s="682"/>
      <c r="ZH539" s="682"/>
      <c r="ZI539" s="682"/>
      <c r="ZJ539" s="682"/>
      <c r="ZK539" s="682"/>
      <c r="ZL539" s="682"/>
      <c r="ZM539" s="682"/>
      <c r="ZN539" s="682"/>
      <c r="ZO539" s="682"/>
      <c r="ZP539" s="682"/>
      <c r="ZQ539" s="682"/>
      <c r="ZR539" s="682"/>
      <c r="ZS539" s="682"/>
      <c r="ZT539" s="682"/>
      <c r="ZU539" s="682"/>
      <c r="ZV539" s="682"/>
      <c r="ZW539" s="682"/>
      <c r="ZX539" s="682"/>
      <c r="ZY539" s="682"/>
      <c r="ZZ539" s="682"/>
      <c r="AAA539" s="682"/>
      <c r="AAB539" s="682"/>
      <c r="AAC539" s="682"/>
      <c r="AAD539" s="682"/>
      <c r="AAE539" s="682"/>
      <c r="AAF539" s="682"/>
      <c r="AAG539" s="682"/>
      <c r="AAH539" s="682"/>
      <c r="AAI539" s="682"/>
      <c r="AAJ539" s="682"/>
      <c r="AAK539" s="682"/>
      <c r="AAL539" s="682"/>
      <c r="AAM539" s="682"/>
      <c r="AAN539" s="682"/>
      <c r="AAO539" s="682"/>
      <c r="AAP539" s="682"/>
      <c r="AAQ539" s="682"/>
      <c r="AAR539" s="682"/>
      <c r="AAS539" s="682"/>
      <c r="AAT539" s="682"/>
      <c r="AAU539" s="682"/>
      <c r="AAV539" s="682"/>
      <c r="AAW539" s="682"/>
      <c r="AAX539" s="682"/>
      <c r="AAY539" s="682"/>
      <c r="AAZ539" s="682"/>
      <c r="ABA539" s="682"/>
      <c r="ABB539" s="682"/>
      <c r="ABC539" s="682"/>
      <c r="ABD539" s="682"/>
      <c r="ABE539" s="682"/>
      <c r="ABF539" s="682"/>
      <c r="ABG539" s="682"/>
      <c r="ABH539" s="682"/>
      <c r="ABI539" s="682"/>
      <c r="ABJ539" s="682"/>
      <c r="ABK539" s="682"/>
      <c r="ABL539" s="682"/>
      <c r="ABM539" s="682"/>
      <c r="ABN539" s="682"/>
      <c r="ABO539" s="682"/>
      <c r="ABP539" s="682"/>
      <c r="ABQ539" s="682"/>
      <c r="ABR539" s="682"/>
      <c r="ABS539" s="682"/>
      <c r="ABT539" s="682"/>
      <c r="ABU539" s="682"/>
      <c r="ABV539" s="682"/>
      <c r="ABW539" s="682"/>
      <c r="ABX539" s="682"/>
      <c r="ABY539" s="682"/>
      <c r="ABZ539" s="682"/>
      <c r="ACA539" s="682"/>
      <c r="ACB539" s="682"/>
      <c r="ACC539" s="682"/>
      <c r="ACD539" s="682"/>
      <c r="ACE539" s="682"/>
      <c r="ACF539" s="682"/>
      <c r="ACG539" s="682"/>
      <c r="ACH539" s="682"/>
      <c r="ACI539" s="682"/>
      <c r="ACJ539" s="682"/>
      <c r="ACK539" s="682"/>
      <c r="ACL539" s="682"/>
      <c r="ACM539" s="682"/>
      <c r="ACN539" s="682"/>
      <c r="ACO539" s="682"/>
      <c r="ACP539" s="682"/>
      <c r="ACQ539" s="682"/>
      <c r="ACR539" s="682"/>
      <c r="ACS539" s="682"/>
      <c r="ACT539" s="682"/>
      <c r="ACU539" s="682"/>
      <c r="ACV539" s="682"/>
      <c r="ACW539" s="682"/>
      <c r="ACX539" s="682"/>
      <c r="ACY539" s="682"/>
      <c r="ACZ539" s="682"/>
      <c r="ADA539" s="682"/>
      <c r="ADB539" s="682"/>
      <c r="ADC539" s="682"/>
      <c r="ADD539" s="682"/>
      <c r="ADE539" s="682"/>
      <c r="ADF539" s="682"/>
      <c r="ADG539" s="682"/>
      <c r="ADH539" s="682"/>
      <c r="ADI539" s="682"/>
      <c r="ADJ539" s="682"/>
      <c r="ADK539" s="682"/>
      <c r="ADL539" s="682"/>
      <c r="ADM539" s="682"/>
      <c r="ADN539" s="682"/>
      <c r="ADO539" s="682"/>
      <c r="ADP539" s="682"/>
      <c r="ADQ539" s="682"/>
      <c r="ADR539" s="682"/>
      <c r="ADS539" s="682"/>
      <c r="ADT539" s="682"/>
      <c r="ADU539" s="682"/>
      <c r="ADV539" s="682"/>
      <c r="ADW539" s="682"/>
      <c r="ADX539" s="682"/>
      <c r="ADY539" s="682"/>
      <c r="ADZ539" s="682"/>
      <c r="AEA539" s="682"/>
      <c r="AEB539" s="682"/>
      <c r="AEC539" s="682"/>
      <c r="AED539" s="682"/>
      <c r="AEE539" s="682"/>
      <c r="AEF539" s="682"/>
      <c r="AEG539" s="682"/>
      <c r="AEH539" s="682"/>
      <c r="AEI539" s="682"/>
      <c r="AEJ539" s="682"/>
      <c r="AEK539" s="682"/>
      <c r="AEL539" s="682"/>
      <c r="AEM539" s="682"/>
      <c r="AEN539" s="682"/>
      <c r="AEO539" s="682"/>
      <c r="AEP539" s="682"/>
      <c r="AEQ539" s="682"/>
      <c r="AER539" s="682"/>
      <c r="AES539" s="682"/>
      <c r="AET539" s="682"/>
      <c r="AEU539" s="682"/>
      <c r="AEV539" s="682"/>
      <c r="AEW539" s="682"/>
      <c r="AEX539" s="682"/>
      <c r="AEY539" s="682"/>
      <c r="AEZ539" s="682"/>
      <c r="AFA539" s="682"/>
      <c r="AFB539" s="682"/>
      <c r="AFC539" s="682"/>
      <c r="AFD539" s="682"/>
      <c r="AFE539" s="682"/>
      <c r="AFF539" s="682"/>
      <c r="AFG539" s="682"/>
      <c r="AFH539" s="682"/>
      <c r="AFI539" s="682"/>
      <c r="AFJ539" s="682"/>
      <c r="AFK539" s="682"/>
      <c r="AFL539" s="682"/>
      <c r="AFM539" s="682"/>
      <c r="AFN539" s="682"/>
      <c r="AFO539" s="682"/>
      <c r="AFP539" s="682"/>
      <c r="AFQ539" s="682"/>
      <c r="AFR539" s="682"/>
      <c r="AFS539" s="682"/>
      <c r="AFT539" s="682"/>
      <c r="AFU539" s="682"/>
      <c r="AFV539" s="682"/>
      <c r="AFW539" s="682"/>
      <c r="AFX539" s="682"/>
      <c r="AFY539" s="682"/>
      <c r="AFZ539" s="682"/>
      <c r="AGA539" s="682"/>
      <c r="AGB539" s="682"/>
      <c r="AGC539" s="682"/>
      <c r="AGD539" s="682"/>
      <c r="AGE539" s="682"/>
      <c r="AGF539" s="682"/>
      <c r="AGG539" s="682"/>
      <c r="AGH539" s="682"/>
      <c r="AGI539" s="682"/>
      <c r="AGJ539" s="682"/>
      <c r="AGK539" s="682"/>
      <c r="AGL539" s="682"/>
      <c r="AGM539" s="682"/>
      <c r="AGN539" s="682"/>
      <c r="AGO539" s="682"/>
      <c r="AGP539" s="682"/>
      <c r="AGQ539" s="682"/>
      <c r="AGR539" s="682"/>
      <c r="AGS539" s="682"/>
      <c r="AGT539" s="682"/>
      <c r="AGU539" s="682"/>
      <c r="AGV539" s="682"/>
      <c r="AGW539" s="682"/>
      <c r="AGX539" s="682"/>
      <c r="AGY539" s="682"/>
      <c r="AGZ539" s="682"/>
      <c r="AHA539" s="682"/>
      <c r="AHB539" s="682"/>
      <c r="AHC539" s="682"/>
      <c r="AHD539" s="682"/>
      <c r="AHE539" s="682"/>
      <c r="AHF539" s="682"/>
      <c r="AHG539" s="682"/>
      <c r="AHH539" s="682"/>
      <c r="AHI539" s="682"/>
      <c r="AHJ539" s="682"/>
      <c r="AHK539" s="682"/>
      <c r="AHL539" s="682"/>
      <c r="AHM539" s="682"/>
      <c r="AHN539" s="682"/>
      <c r="AHO539" s="682"/>
      <c r="AHP539" s="682"/>
      <c r="AHQ539" s="682"/>
      <c r="AHR539" s="682"/>
      <c r="AHS539" s="682"/>
      <c r="AHT539" s="682"/>
      <c r="AHU539" s="682"/>
      <c r="AHV539" s="682"/>
      <c r="AHW539" s="682"/>
      <c r="AHX539" s="682"/>
      <c r="AHY539" s="682"/>
      <c r="AHZ539" s="682"/>
      <c r="AIA539" s="682"/>
      <c r="AIB539" s="682"/>
      <c r="AIC539" s="682"/>
      <c r="AID539" s="682"/>
      <c r="AIE539" s="682"/>
      <c r="AIF539" s="682"/>
      <c r="AIG539" s="682"/>
      <c r="AIH539" s="682"/>
      <c r="AII539" s="682"/>
      <c r="AIJ539" s="682"/>
      <c r="AIK539" s="682"/>
      <c r="AIL539" s="682"/>
      <c r="AIM539" s="682"/>
      <c r="AIN539" s="682"/>
      <c r="AIO539" s="682"/>
      <c r="AIP539" s="682"/>
      <c r="AIQ539" s="682"/>
      <c r="AIR539" s="682"/>
      <c r="AIS539" s="682"/>
      <c r="AIT539" s="682"/>
      <c r="AIU539" s="682"/>
      <c r="AIV539" s="682"/>
      <c r="AIW539" s="682"/>
      <c r="AIX539" s="682"/>
      <c r="AIY539" s="682"/>
      <c r="AIZ539" s="682"/>
      <c r="AJA539" s="682"/>
      <c r="AJB539" s="682"/>
      <c r="AJC539" s="682"/>
      <c r="AJD539" s="682"/>
      <c r="AJE539" s="682"/>
      <c r="AJF539" s="682"/>
      <c r="AJG539" s="682"/>
      <c r="AJH539" s="682"/>
      <c r="AJI539" s="682"/>
      <c r="AJJ539" s="682"/>
      <c r="AJK539" s="682"/>
      <c r="AJL539" s="682"/>
      <c r="AJM539" s="682"/>
      <c r="AJN539" s="682"/>
      <c r="AJO539" s="682"/>
      <c r="AJP539" s="682"/>
      <c r="AJQ539" s="682"/>
      <c r="AJR539" s="682"/>
      <c r="AJS539" s="682"/>
      <c r="AJT539" s="682"/>
      <c r="AJU539" s="682"/>
      <c r="AJV539" s="682"/>
      <c r="AJW539" s="682"/>
      <c r="AJX539" s="682"/>
      <c r="AJY539" s="682"/>
      <c r="AJZ539" s="682"/>
      <c r="AKA539" s="682"/>
      <c r="AKB539" s="682"/>
      <c r="AKC539" s="682"/>
      <c r="AKD539" s="682"/>
      <c r="AKE539" s="682"/>
      <c r="AKF539" s="682"/>
      <c r="AKG539" s="682"/>
      <c r="AKH539" s="682"/>
      <c r="AKI539" s="682"/>
      <c r="AKJ539" s="682"/>
      <c r="AKK539" s="682"/>
      <c r="AKL539" s="682"/>
      <c r="AKM539" s="682"/>
      <c r="AKN539" s="682"/>
      <c r="AKO539" s="682"/>
      <c r="AKP539" s="682"/>
      <c r="AKQ539" s="682"/>
      <c r="AKR539" s="682"/>
      <c r="AKS539" s="682"/>
      <c r="AKT539" s="682"/>
      <c r="AKU539" s="682"/>
      <c r="AKV539" s="682"/>
      <c r="AKW539" s="682"/>
      <c r="AKX539" s="682"/>
      <c r="AKY539" s="682"/>
      <c r="AKZ539" s="682"/>
      <c r="ALA539" s="682"/>
      <c r="ALB539" s="682"/>
      <c r="ALC539" s="682"/>
      <c r="ALD539" s="682"/>
      <c r="ALE539" s="682"/>
      <c r="ALF539" s="682"/>
      <c r="ALG539" s="682"/>
      <c r="ALH539" s="682"/>
      <c r="ALI539" s="682"/>
      <c r="ALJ539" s="682"/>
      <c r="ALK539" s="682"/>
      <c r="ALL539" s="682"/>
      <c r="ALM539" s="682"/>
      <c r="ALN539" s="682"/>
      <c r="ALO539" s="682"/>
      <c r="ALP539" s="682"/>
      <c r="ALQ539" s="682"/>
      <c r="ALR539" s="682"/>
      <c r="ALS539" s="682"/>
      <c r="ALT539" s="682"/>
      <c r="ALU539" s="682"/>
      <c r="ALV539" s="682"/>
      <c r="ALW539" s="682"/>
      <c r="ALX539" s="682"/>
      <c r="ALY539" s="682"/>
      <c r="ALZ539" s="682"/>
      <c r="AMA539" s="682"/>
      <c r="AMB539" s="682"/>
      <c r="AMC539" s="682"/>
      <c r="AMD539" s="682"/>
      <c r="AME539" s="682"/>
      <c r="AMF539" s="682"/>
      <c r="AMG539" s="682"/>
      <c r="AMH539" s="682"/>
      <c r="AMI539" s="682"/>
      <c r="AMJ539" s="682"/>
      <c r="AMK539" s="682"/>
      <c r="AML539" s="682"/>
      <c r="AMM539" s="682"/>
      <c r="AMN539" s="682"/>
      <c r="AMO539" s="682"/>
      <c r="AMP539" s="682"/>
      <c r="AMQ539" s="682"/>
      <c r="AMR539" s="682"/>
      <c r="AMS539" s="682"/>
      <c r="AMT539" s="682"/>
      <c r="AMU539" s="682"/>
      <c r="AMV539" s="682"/>
      <c r="AMW539" s="682"/>
      <c r="AMX539" s="682"/>
      <c r="AMY539" s="682"/>
      <c r="AMZ539" s="682"/>
      <c r="ANA539" s="682"/>
      <c r="ANB539" s="682"/>
      <c r="ANC539" s="682"/>
      <c r="AND539" s="682"/>
      <c r="ANE539" s="682"/>
      <c r="ANF539" s="682"/>
      <c r="ANG539" s="682"/>
      <c r="ANH539" s="682"/>
      <c r="ANI539" s="682"/>
      <c r="ANJ539" s="682"/>
      <c r="ANK539" s="682"/>
      <c r="ANL539" s="682"/>
      <c r="ANM539" s="682"/>
      <c r="ANN539" s="682"/>
      <c r="ANO539" s="682"/>
      <c r="ANP539" s="682"/>
      <c r="ANQ539" s="682"/>
      <c r="ANR539" s="682"/>
      <c r="ANS539" s="682"/>
      <c r="ANT539" s="682"/>
      <c r="ANU539" s="682"/>
      <c r="ANV539" s="682"/>
      <c r="ANW539" s="682"/>
      <c r="ANX539" s="682"/>
      <c r="ANY539" s="682"/>
      <c r="ANZ539" s="682"/>
      <c r="AOA539" s="682"/>
      <c r="AOB539" s="682"/>
      <c r="AOC539" s="682"/>
      <c r="AOD539" s="682"/>
      <c r="AOE539" s="682"/>
      <c r="AOF539" s="682"/>
      <c r="AOG539" s="682"/>
      <c r="AOH539" s="682"/>
      <c r="AOI539" s="682"/>
      <c r="AOJ539" s="682"/>
      <c r="AOK539" s="682"/>
      <c r="AOL539" s="682"/>
      <c r="AOM539" s="682"/>
      <c r="AON539" s="682"/>
      <c r="AOO539" s="682"/>
      <c r="AOP539" s="682"/>
      <c r="AOQ539" s="682"/>
      <c r="AOR539" s="682"/>
      <c r="AOS539" s="682"/>
      <c r="AOT539" s="682"/>
      <c r="AOU539" s="682"/>
      <c r="AOV539" s="682"/>
      <c r="AOW539" s="682"/>
      <c r="AOX539" s="682"/>
      <c r="AOY539" s="682"/>
      <c r="AOZ539" s="682"/>
      <c r="APA539" s="682"/>
      <c r="APB539" s="682"/>
      <c r="APC539" s="682"/>
      <c r="APD539" s="682"/>
      <c r="APE539" s="682"/>
      <c r="APF539" s="682"/>
      <c r="APG539" s="682"/>
      <c r="APH539" s="682"/>
      <c r="API539" s="682"/>
      <c r="APJ539" s="682"/>
      <c r="APK539" s="682"/>
      <c r="APL539" s="682"/>
      <c r="APM539" s="682"/>
      <c r="APN539" s="682"/>
      <c r="APO539" s="682"/>
      <c r="APP539" s="682"/>
      <c r="APQ539" s="682"/>
      <c r="APR539" s="682"/>
      <c r="APS539" s="682"/>
      <c r="APT539" s="682"/>
      <c r="APU539" s="682"/>
      <c r="APV539" s="682"/>
      <c r="APW539" s="682"/>
      <c r="APX539" s="682"/>
      <c r="APY539" s="682"/>
      <c r="APZ539" s="682"/>
      <c r="AQA539" s="682"/>
      <c r="AQB539" s="682"/>
      <c r="AQC539" s="682"/>
      <c r="AQD539" s="682"/>
      <c r="AQE539" s="682"/>
      <c r="AQF539" s="682"/>
      <c r="AQG539" s="682"/>
      <c r="AQH539" s="682"/>
      <c r="AQI539" s="682"/>
      <c r="AQJ539" s="682"/>
      <c r="AQK539" s="682"/>
      <c r="AQL539" s="682"/>
      <c r="AQM539" s="682"/>
      <c r="AQN539" s="682"/>
      <c r="AQO539" s="682"/>
      <c r="AQP539" s="682"/>
      <c r="AQQ539" s="682"/>
      <c r="AQR539" s="682"/>
      <c r="AQS539" s="682"/>
      <c r="AQT539" s="682"/>
      <c r="AQU539" s="682"/>
      <c r="AQV539" s="682"/>
      <c r="AQW539" s="682"/>
      <c r="AQX539" s="682"/>
      <c r="AQY539" s="682"/>
      <c r="AQZ539" s="682"/>
      <c r="ARA539" s="682"/>
      <c r="ARB539" s="682"/>
      <c r="ARC539" s="682"/>
      <c r="ARD539" s="682"/>
      <c r="ARE539" s="682"/>
      <c r="ARF539" s="682"/>
      <c r="ARG539" s="682"/>
      <c r="ARH539" s="682"/>
      <c r="ARI539" s="682"/>
      <c r="ARJ539" s="682"/>
      <c r="ARK539" s="682"/>
      <c r="ARL539" s="682"/>
      <c r="ARM539" s="682"/>
      <c r="ARN539" s="682"/>
      <c r="ARO539" s="682"/>
      <c r="ARP539" s="682"/>
      <c r="ARQ539" s="682"/>
      <c r="ARR539" s="682"/>
      <c r="ARS539" s="682"/>
      <c r="ART539" s="682"/>
      <c r="ARU539" s="682"/>
      <c r="ARV539" s="682"/>
      <c r="ARW539" s="682"/>
      <c r="ARX539" s="682"/>
      <c r="ARY539" s="682"/>
      <c r="ARZ539" s="682"/>
      <c r="ASA539" s="682"/>
      <c r="ASB539" s="682"/>
      <c r="ASC539" s="682"/>
      <c r="ASD539" s="682"/>
      <c r="ASE539" s="682"/>
      <c r="ASF539" s="682"/>
      <c r="ASG539" s="682"/>
      <c r="ASH539" s="682"/>
      <c r="ASI539" s="682"/>
      <c r="ASJ539" s="682"/>
      <c r="ASK539" s="682"/>
      <c r="ASL539" s="682"/>
      <c r="ASM539" s="682"/>
      <c r="ASN539" s="682"/>
      <c r="ASO539" s="682"/>
      <c r="ASP539" s="682"/>
      <c r="ASQ539" s="682"/>
      <c r="ASR539" s="682"/>
      <c r="ASS539" s="682"/>
      <c r="AST539" s="682"/>
      <c r="ASU539" s="682"/>
      <c r="ASV539" s="682"/>
      <c r="ASW539" s="682"/>
      <c r="ASX539" s="682"/>
      <c r="ASY539" s="682"/>
      <c r="ASZ539" s="682"/>
      <c r="ATA539" s="682"/>
      <c r="ATB539" s="682"/>
      <c r="ATC539" s="682"/>
      <c r="ATD539" s="682"/>
      <c r="ATE539" s="682"/>
      <c r="ATF539" s="682"/>
      <c r="ATG539" s="682"/>
      <c r="ATH539" s="682"/>
      <c r="ATI539" s="682"/>
      <c r="ATJ539" s="682"/>
      <c r="ATK539" s="682"/>
      <c r="ATL539" s="682"/>
      <c r="ATM539" s="682"/>
      <c r="ATN539" s="682"/>
      <c r="ATO539" s="682"/>
      <c r="ATP539" s="682"/>
      <c r="ATQ539" s="682"/>
      <c r="ATR539" s="682"/>
      <c r="ATS539" s="682"/>
      <c r="ATT539" s="682"/>
      <c r="ATU539" s="682"/>
      <c r="ATV539" s="682"/>
      <c r="ATW539" s="682"/>
      <c r="ATX539" s="682"/>
      <c r="ATY539" s="682"/>
      <c r="ATZ539" s="682"/>
      <c r="AUA539" s="682"/>
      <c r="AUB539" s="682"/>
      <c r="AUC539" s="682"/>
      <c r="AUD539" s="682"/>
      <c r="AUE539" s="682"/>
      <c r="AUF539" s="682"/>
      <c r="AUG539" s="682"/>
      <c r="AUH539" s="682"/>
      <c r="AUI539" s="682"/>
      <c r="AUJ539" s="682"/>
      <c r="AUK539" s="682"/>
      <c r="AUL539" s="682"/>
      <c r="AUM539" s="682"/>
      <c r="AUN539" s="682"/>
      <c r="AUO539" s="682"/>
      <c r="AUP539" s="682"/>
      <c r="AUQ539" s="682"/>
      <c r="AUR539" s="682"/>
      <c r="AUS539" s="682"/>
      <c r="AUT539" s="682"/>
      <c r="AUU539" s="682"/>
      <c r="AUV539" s="682"/>
      <c r="AUW539" s="682"/>
      <c r="AUX539" s="682"/>
      <c r="AUY539" s="682"/>
      <c r="AUZ539" s="682"/>
      <c r="AVA539" s="682"/>
      <c r="AVB539" s="682"/>
      <c r="AVC539" s="682"/>
      <c r="AVD539" s="682"/>
      <c r="AVE539" s="682"/>
      <c r="AVF539" s="682"/>
      <c r="AVG539" s="682"/>
      <c r="AVH539" s="682"/>
      <c r="AVI539" s="682"/>
      <c r="AVJ539" s="682"/>
      <c r="AVK539" s="682"/>
      <c r="AVL539" s="682"/>
      <c r="AVM539" s="682"/>
      <c r="AVN539" s="682"/>
      <c r="AVO539" s="682"/>
      <c r="AVP539" s="682"/>
      <c r="AVQ539" s="682"/>
      <c r="AVR539" s="682"/>
      <c r="AVS539" s="682"/>
      <c r="AVT539" s="682"/>
      <c r="AVU539" s="682"/>
      <c r="AVV539" s="682"/>
      <c r="AVW539" s="682"/>
      <c r="AVX539" s="682"/>
      <c r="AVY539" s="682"/>
      <c r="AVZ539" s="682"/>
      <c r="AWA539" s="682"/>
      <c r="AWB539" s="682"/>
      <c r="AWC539" s="682"/>
      <c r="AWD539" s="682"/>
      <c r="AWE539" s="682"/>
      <c r="AWF539" s="682"/>
      <c r="AWG539" s="682"/>
      <c r="AWH539" s="682"/>
      <c r="AWI539" s="682"/>
      <c r="AWJ539" s="682"/>
      <c r="AWK539" s="682"/>
      <c r="AWL539" s="682"/>
      <c r="AWM539" s="682"/>
      <c r="AWN539" s="682"/>
      <c r="AWO539" s="682"/>
      <c r="AWP539" s="682"/>
      <c r="AWQ539" s="682"/>
      <c r="AWR539" s="682"/>
      <c r="AWS539" s="682"/>
      <c r="AWT539" s="682"/>
      <c r="AWU539" s="682"/>
      <c r="AWV539" s="682"/>
      <c r="AWW539" s="682"/>
      <c r="AWX539" s="682"/>
      <c r="AWY539" s="682"/>
      <c r="AWZ539" s="682"/>
      <c r="AXA539" s="682"/>
      <c r="AXB539" s="682"/>
      <c r="AXC539" s="682"/>
      <c r="AXD539" s="682"/>
      <c r="AXE539" s="682"/>
      <c r="AXF539" s="682"/>
      <c r="AXG539" s="682"/>
      <c r="AXH539" s="682"/>
      <c r="AXI539" s="682"/>
      <c r="AXJ539" s="682"/>
      <c r="AXK539" s="682"/>
      <c r="AXL539" s="682"/>
      <c r="AXM539" s="682"/>
      <c r="AXN539" s="682"/>
      <c r="AXO539" s="682"/>
      <c r="AXP539" s="682"/>
      <c r="AXQ539" s="682"/>
      <c r="AXR539" s="682"/>
      <c r="AXS539" s="682"/>
      <c r="AXT539" s="682"/>
      <c r="AXU539" s="682"/>
      <c r="AXV539" s="682"/>
      <c r="AXW539" s="682"/>
      <c r="AXX539" s="682"/>
      <c r="AXY539" s="682"/>
      <c r="AXZ539" s="682"/>
      <c r="AYA539" s="682"/>
      <c r="AYB539" s="682"/>
      <c r="AYC539" s="682"/>
      <c r="AYD539" s="682"/>
      <c r="AYE539" s="682"/>
      <c r="AYF539" s="682"/>
      <c r="AYG539" s="682"/>
      <c r="AYH539" s="682"/>
      <c r="AYI539" s="682"/>
      <c r="AYJ539" s="682"/>
      <c r="AYK539" s="682"/>
      <c r="AYL539" s="682"/>
      <c r="AYM539" s="682"/>
      <c r="AYN539" s="682"/>
      <c r="AYO539" s="682"/>
      <c r="AYP539" s="682"/>
      <c r="AYQ539" s="682"/>
      <c r="AYR539" s="682"/>
      <c r="AYS539" s="682"/>
      <c r="AYT539" s="682"/>
      <c r="AYU539" s="682"/>
      <c r="AYV539" s="682"/>
      <c r="AYW539" s="682"/>
      <c r="AYX539" s="682"/>
      <c r="AYY539" s="682"/>
      <c r="AYZ539" s="682"/>
      <c r="AZA539" s="682"/>
      <c r="AZB539" s="682"/>
      <c r="AZC539" s="682"/>
      <c r="AZD539" s="682"/>
      <c r="AZE539" s="682"/>
      <c r="AZF539" s="682"/>
      <c r="AZG539" s="682"/>
      <c r="AZH539" s="682"/>
      <c r="AZI539" s="682"/>
      <c r="AZJ539" s="682"/>
      <c r="AZK539" s="682"/>
      <c r="AZL539" s="682"/>
      <c r="AZM539" s="682"/>
      <c r="AZN539" s="682"/>
      <c r="AZO539" s="682"/>
      <c r="AZP539" s="682"/>
      <c r="AZQ539" s="682"/>
      <c r="AZR539" s="682"/>
      <c r="AZS539" s="682"/>
      <c r="AZT539" s="682"/>
      <c r="AZU539" s="682"/>
      <c r="AZV539" s="682"/>
      <c r="AZW539" s="682"/>
      <c r="AZX539" s="682"/>
      <c r="AZY539" s="682"/>
      <c r="AZZ539" s="682"/>
      <c r="BAA539" s="682"/>
      <c r="BAB539" s="682"/>
      <c r="BAC539" s="682"/>
      <c r="BAD539" s="682"/>
      <c r="BAE539" s="682"/>
      <c r="BAF539" s="682"/>
      <c r="BAG539" s="682"/>
      <c r="BAH539" s="682"/>
      <c r="BAI539" s="682"/>
      <c r="BAJ539" s="682"/>
      <c r="BAK539" s="682"/>
      <c r="BAL539" s="682"/>
      <c r="BAM539" s="682"/>
      <c r="BAN539" s="682"/>
      <c r="BAO539" s="682"/>
      <c r="BAP539" s="682"/>
      <c r="BAQ539" s="682"/>
      <c r="BAR539" s="682"/>
      <c r="BAS539" s="682"/>
      <c r="BAT539" s="682"/>
      <c r="BAU539" s="682"/>
      <c r="BAV539" s="682"/>
      <c r="BAW539" s="682"/>
      <c r="BAX539" s="682"/>
      <c r="BAY539" s="682"/>
      <c r="BAZ539" s="682"/>
      <c r="BBA539" s="682"/>
      <c r="BBB539" s="682"/>
      <c r="BBC539" s="682"/>
      <c r="BBD539" s="682"/>
      <c r="BBE539" s="682"/>
      <c r="BBF539" s="682"/>
      <c r="BBG539" s="682"/>
      <c r="BBH539" s="682"/>
      <c r="BBI539" s="682"/>
      <c r="BBJ539" s="682"/>
      <c r="BBK539" s="682"/>
      <c r="BBL539" s="682"/>
      <c r="BBM539" s="682"/>
      <c r="BBN539" s="682"/>
      <c r="BBO539" s="682"/>
      <c r="BBP539" s="682"/>
      <c r="BBQ539" s="682"/>
      <c r="BBR539" s="682"/>
      <c r="BBS539" s="682"/>
      <c r="BBT539" s="682"/>
      <c r="BBU539" s="682"/>
      <c r="BBV539" s="682"/>
      <c r="BBW539" s="682"/>
      <c r="BBX539" s="682"/>
      <c r="BBY539" s="682"/>
      <c r="BBZ539" s="682"/>
      <c r="BCA539" s="682"/>
      <c r="BCB539" s="682"/>
      <c r="BCC539" s="682"/>
      <c r="BCD539" s="682"/>
      <c r="BCE539" s="682"/>
      <c r="BCF539" s="682"/>
      <c r="BCG539" s="682"/>
      <c r="BCH539" s="682"/>
      <c r="BCI539" s="682"/>
      <c r="BCJ539" s="682"/>
      <c r="BCK539" s="682"/>
      <c r="BCL539" s="682"/>
      <c r="BCM539" s="682"/>
      <c r="BCN539" s="682"/>
      <c r="BCO539" s="682"/>
      <c r="BCP539" s="682"/>
      <c r="BCQ539" s="682"/>
      <c r="BCR539" s="682"/>
      <c r="BCS539" s="682"/>
      <c r="BCT539" s="682"/>
      <c r="BCU539" s="682"/>
      <c r="BCV539" s="682"/>
      <c r="BCW539" s="682"/>
      <c r="BCX539" s="682"/>
      <c r="BCY539" s="682"/>
      <c r="BCZ539" s="682"/>
      <c r="BDA539" s="682"/>
      <c r="BDB539" s="682"/>
      <c r="BDC539" s="682"/>
      <c r="BDD539" s="682"/>
      <c r="BDE539" s="682"/>
      <c r="BDF539" s="682"/>
      <c r="BDG539" s="682"/>
      <c r="BDH539" s="682"/>
      <c r="BDI539" s="682"/>
      <c r="BDJ539" s="682"/>
      <c r="BDK539" s="682"/>
      <c r="BDL539" s="682"/>
      <c r="BDM539" s="682"/>
      <c r="BDN539" s="682"/>
      <c r="BDO539" s="682"/>
      <c r="BDP539" s="682"/>
      <c r="BDQ539" s="682"/>
      <c r="BDR539" s="682"/>
      <c r="BDS539" s="682"/>
      <c r="BDT539" s="682"/>
      <c r="BDU539" s="682"/>
      <c r="BDV539" s="682"/>
      <c r="BDW539" s="682"/>
      <c r="BDX539" s="682"/>
      <c r="BDY539" s="682"/>
      <c r="BDZ539" s="682"/>
      <c r="BEA539" s="682"/>
      <c r="BEB539" s="682"/>
      <c r="BEC539" s="682"/>
      <c r="BED539" s="682"/>
      <c r="BEE539" s="682"/>
      <c r="BEF539" s="682"/>
      <c r="BEG539" s="682"/>
      <c r="BEH539" s="682"/>
      <c r="BEI539" s="682"/>
      <c r="BEJ539" s="682"/>
      <c r="BEK539" s="682"/>
      <c r="BEL539" s="682"/>
      <c r="BEM539" s="682"/>
      <c r="BEN539" s="682"/>
      <c r="BEO539" s="682"/>
      <c r="BEP539" s="682"/>
      <c r="BEQ539" s="682"/>
      <c r="BER539" s="682"/>
      <c r="BES539" s="682"/>
      <c r="BET539" s="682"/>
      <c r="BEU539" s="682"/>
      <c r="BEV539" s="682"/>
      <c r="BEW539" s="682"/>
      <c r="BEX539" s="682"/>
      <c r="BEY539" s="682"/>
      <c r="BEZ539" s="682"/>
      <c r="BFA539" s="682"/>
      <c r="BFB539" s="682"/>
      <c r="BFC539" s="682"/>
      <c r="BFD539" s="682"/>
      <c r="BFE539" s="682"/>
      <c r="BFF539" s="682"/>
      <c r="BFG539" s="682"/>
      <c r="BFH539" s="682"/>
      <c r="BFI539" s="682"/>
      <c r="BFJ539" s="682"/>
      <c r="BFK539" s="682"/>
      <c r="BFL539" s="682"/>
      <c r="BFM539" s="682"/>
      <c r="BFN539" s="682"/>
      <c r="BFO539" s="682"/>
      <c r="BFP539" s="682"/>
      <c r="BFQ539" s="682"/>
      <c r="BFR539" s="682"/>
      <c r="BFS539" s="682"/>
      <c r="BFT539" s="682"/>
      <c r="BFU539" s="682"/>
      <c r="BFV539" s="682"/>
      <c r="BFW539" s="682"/>
      <c r="BFX539" s="682"/>
      <c r="BFY539" s="682"/>
      <c r="BFZ539" s="682"/>
      <c r="BGA539" s="682"/>
      <c r="BGB539" s="682"/>
      <c r="BGC539" s="682"/>
      <c r="BGD539" s="682"/>
      <c r="BGE539" s="682"/>
      <c r="BGF539" s="682"/>
      <c r="BGG539" s="682"/>
      <c r="BGH539" s="682"/>
      <c r="BGI539" s="682"/>
      <c r="BGJ539" s="682"/>
      <c r="BGK539" s="682"/>
      <c r="BGL539" s="682"/>
      <c r="BGM539" s="682"/>
      <c r="BGN539" s="682"/>
      <c r="BGO539" s="682"/>
      <c r="BGP539" s="682"/>
      <c r="BGQ539" s="682"/>
      <c r="BGR539" s="682"/>
      <c r="BGS539" s="682"/>
      <c r="BGT539" s="682"/>
      <c r="BGU539" s="682"/>
      <c r="BGV539" s="682"/>
      <c r="BGW539" s="682"/>
      <c r="BGX539" s="682"/>
      <c r="BGY539" s="682"/>
      <c r="BGZ539" s="682"/>
      <c r="BHA539" s="682"/>
      <c r="BHB539" s="682"/>
      <c r="BHC539" s="682"/>
      <c r="BHD539" s="682"/>
      <c r="BHE539" s="682"/>
      <c r="BHF539" s="682"/>
      <c r="BHG539" s="682"/>
      <c r="BHH539" s="682"/>
      <c r="BHI539" s="682"/>
      <c r="BHJ539" s="682"/>
      <c r="BHK539" s="682"/>
      <c r="BHL539" s="682"/>
      <c r="BHM539" s="682"/>
      <c r="BHN539" s="682"/>
      <c r="BHO539" s="682"/>
      <c r="BHP539" s="682"/>
      <c r="BHQ539" s="682"/>
      <c r="BHR539" s="682"/>
      <c r="BHS539" s="682"/>
      <c r="BHT539" s="682"/>
      <c r="BHU539" s="682"/>
      <c r="BHV539" s="682"/>
      <c r="BHW539" s="682"/>
      <c r="BHX539" s="682"/>
      <c r="BHY539" s="682"/>
      <c r="BHZ539" s="682"/>
      <c r="BIA539" s="682"/>
      <c r="BIB539" s="682"/>
      <c r="BIC539" s="682"/>
      <c r="BID539" s="682"/>
      <c r="BIE539" s="682"/>
      <c r="BIF539" s="682"/>
      <c r="BIG539" s="682"/>
      <c r="BIH539" s="682"/>
      <c r="BII539" s="682"/>
      <c r="BIJ539" s="682"/>
      <c r="BIK539" s="682"/>
      <c r="BIL539" s="682"/>
      <c r="BIM539" s="682"/>
      <c r="BIN539" s="682"/>
      <c r="BIO539" s="682"/>
      <c r="BIP539" s="682"/>
      <c r="BIQ539" s="682"/>
      <c r="BIR539" s="682"/>
      <c r="BIS539" s="682"/>
      <c r="BIT539" s="682"/>
      <c r="BIU539" s="682"/>
      <c r="BIV539" s="682"/>
      <c r="BIW539" s="682"/>
      <c r="BIX539" s="682"/>
      <c r="BIY539" s="682"/>
      <c r="BIZ539" s="682"/>
      <c r="BJA539" s="682"/>
      <c r="BJB539" s="682"/>
      <c r="BJC539" s="682"/>
      <c r="BJD539" s="682"/>
      <c r="BJE539" s="682"/>
      <c r="BJF539" s="682"/>
      <c r="BJG539" s="682"/>
      <c r="BJH539" s="682"/>
      <c r="BJI539" s="682"/>
      <c r="BJJ539" s="682"/>
      <c r="BJK539" s="682"/>
      <c r="BJL539" s="682"/>
      <c r="BJM539" s="682"/>
      <c r="BJN539" s="682"/>
      <c r="BJO539" s="682"/>
      <c r="BJP539" s="682"/>
      <c r="BJQ539" s="682"/>
      <c r="BJR539" s="682"/>
      <c r="BJS539" s="682"/>
      <c r="BJT539" s="682"/>
      <c r="BJU539" s="682"/>
      <c r="BJV539" s="682"/>
      <c r="BJW539" s="682"/>
      <c r="BJX539" s="682"/>
      <c r="BJY539" s="682"/>
      <c r="BJZ539" s="682"/>
      <c r="BKA539" s="682"/>
      <c r="BKB539" s="682"/>
      <c r="BKC539" s="682"/>
      <c r="BKD539" s="682"/>
      <c r="BKE539" s="682"/>
      <c r="BKF539" s="682"/>
      <c r="BKG539" s="682"/>
      <c r="BKH539" s="682"/>
      <c r="BKI539" s="682"/>
      <c r="BKJ539" s="682"/>
      <c r="BKK539" s="682"/>
      <c r="BKL539" s="682"/>
      <c r="BKM539" s="682"/>
      <c r="BKN539" s="682"/>
      <c r="BKO539" s="682"/>
      <c r="BKP539" s="682"/>
      <c r="BKQ539" s="682"/>
      <c r="BKR539" s="682"/>
      <c r="BKS539" s="682"/>
      <c r="BKT539" s="682"/>
      <c r="BKU539" s="682"/>
      <c r="BKV539" s="682"/>
      <c r="BKW539" s="682"/>
      <c r="BKX539" s="682"/>
      <c r="BKY539" s="682"/>
      <c r="BKZ539" s="682"/>
      <c r="BLA539" s="682"/>
      <c r="BLB539" s="682"/>
      <c r="BLC539" s="682"/>
      <c r="BLD539" s="682"/>
      <c r="BLE539" s="682"/>
      <c r="BLF539" s="682"/>
      <c r="BLG539" s="682"/>
      <c r="BLH539" s="682"/>
      <c r="BLI539" s="682"/>
      <c r="BLJ539" s="682"/>
      <c r="BLK539" s="682"/>
      <c r="BLL539" s="682"/>
      <c r="BLM539" s="682"/>
      <c r="BLN539" s="682"/>
      <c r="BLO539" s="682"/>
      <c r="BLP539" s="682"/>
      <c r="BLQ539" s="682"/>
      <c r="BLR539" s="682"/>
      <c r="BLS539" s="682"/>
      <c r="BLT539" s="682"/>
      <c r="BLU539" s="682"/>
      <c r="BLV539" s="682"/>
      <c r="BLW539" s="682"/>
      <c r="BLX539" s="682"/>
      <c r="BLY539" s="682"/>
      <c r="BLZ539" s="682"/>
      <c r="BMA539" s="682"/>
      <c r="BMB539" s="682"/>
      <c r="BMC539" s="682"/>
      <c r="BMD539" s="682"/>
      <c r="BME539" s="682"/>
      <c r="BMF539" s="682"/>
      <c r="BMG539" s="682"/>
      <c r="BMH539" s="682"/>
      <c r="BMI539" s="682"/>
      <c r="BMJ539" s="682"/>
      <c r="BMK539" s="682"/>
      <c r="BML539" s="682"/>
      <c r="BMM539" s="682"/>
      <c r="BMN539" s="682"/>
      <c r="BMO539" s="682"/>
      <c r="BMP539" s="682"/>
      <c r="BMQ539" s="682"/>
      <c r="BMR539" s="682"/>
      <c r="BMS539" s="682"/>
      <c r="BMT539" s="682"/>
      <c r="BMU539" s="682"/>
      <c r="BMV539" s="682"/>
      <c r="BMW539" s="682"/>
      <c r="BMX539" s="682"/>
      <c r="BMY539" s="682"/>
      <c r="BMZ539" s="682"/>
      <c r="BNA539" s="682"/>
      <c r="BNB539" s="682"/>
      <c r="BNC539" s="682"/>
      <c r="BND539" s="682"/>
      <c r="BNE539" s="682"/>
      <c r="BNF539" s="682"/>
      <c r="BNG539" s="682"/>
      <c r="BNH539" s="682"/>
      <c r="BNI539" s="682"/>
      <c r="BNJ539" s="682"/>
      <c r="BNK539" s="682"/>
      <c r="BNL539" s="682"/>
      <c r="BNM539" s="682"/>
      <c r="BNN539" s="682"/>
      <c r="BNO539" s="682"/>
      <c r="BNP539" s="682"/>
      <c r="BNQ539" s="682"/>
      <c r="BNR539" s="682"/>
      <c r="BNS539" s="682"/>
      <c r="BNT539" s="682"/>
      <c r="BNU539" s="682"/>
      <c r="BNV539" s="682"/>
      <c r="BNW539" s="682"/>
      <c r="BNX539" s="682"/>
      <c r="BNY539" s="682"/>
      <c r="BNZ539" s="682"/>
      <c r="BOA539" s="682"/>
      <c r="BOB539" s="682"/>
      <c r="BOC539" s="682"/>
      <c r="BOD539" s="682"/>
      <c r="BOE539" s="682"/>
      <c r="BOF539" s="682"/>
      <c r="BOG539" s="682"/>
      <c r="BOH539" s="682"/>
      <c r="BOI539" s="682"/>
      <c r="BOJ539" s="682"/>
      <c r="BOK539" s="682"/>
      <c r="BOL539" s="682"/>
      <c r="BOM539" s="682"/>
      <c r="BON539" s="682"/>
      <c r="BOO539" s="682"/>
      <c r="BOP539" s="682"/>
      <c r="BOQ539" s="682"/>
      <c r="BOR539" s="682"/>
      <c r="BOS539" s="682"/>
      <c r="BOT539" s="682"/>
      <c r="BOU539" s="682"/>
      <c r="BOV539" s="682"/>
      <c r="BOW539" s="682"/>
      <c r="BOX539" s="682"/>
      <c r="BOY539" s="682"/>
      <c r="BOZ539" s="682"/>
      <c r="BPA539" s="682"/>
      <c r="BPB539" s="682"/>
      <c r="BPC539" s="682"/>
      <c r="BPD539" s="682"/>
      <c r="BPE539" s="682"/>
      <c r="BPF539" s="682"/>
      <c r="BPG539" s="682"/>
      <c r="BPH539" s="682"/>
      <c r="BPI539" s="682"/>
      <c r="BPJ539" s="682"/>
      <c r="BPK539" s="682"/>
      <c r="BPL539" s="682"/>
      <c r="BPM539" s="682"/>
      <c r="BPN539" s="682"/>
      <c r="BPO539" s="682"/>
      <c r="BPP539" s="682"/>
      <c r="BPQ539" s="682"/>
      <c r="BPR539" s="682"/>
      <c r="BPS539" s="682"/>
      <c r="BPT539" s="682"/>
      <c r="BPU539" s="682"/>
      <c r="BPV539" s="682"/>
      <c r="BPW539" s="682"/>
      <c r="BPX539" s="682"/>
      <c r="BPY539" s="682"/>
      <c r="BPZ539" s="682"/>
      <c r="BQA539" s="682"/>
      <c r="BQB539" s="682"/>
      <c r="BQC539" s="682"/>
      <c r="BQD539" s="682"/>
      <c r="BQE539" s="682"/>
      <c r="BQF539" s="682"/>
      <c r="BQG539" s="682"/>
      <c r="BQH539" s="682"/>
      <c r="BQI539" s="682"/>
      <c r="BQJ539" s="682"/>
      <c r="BQK539" s="682"/>
      <c r="BQL539" s="682"/>
      <c r="BQM539" s="682"/>
      <c r="BQN539" s="682"/>
      <c r="BQO539" s="682"/>
      <c r="BQP539" s="682"/>
      <c r="BQQ539" s="682"/>
      <c r="BQR539" s="682"/>
      <c r="BQS539" s="682"/>
      <c r="BQT539" s="682"/>
      <c r="BQU539" s="682"/>
      <c r="BQV539" s="682"/>
      <c r="BQW539" s="682"/>
      <c r="BQX539" s="682"/>
      <c r="BQY539" s="682"/>
      <c r="BQZ539" s="682"/>
      <c r="BRA539" s="682"/>
      <c r="BRB539" s="682"/>
      <c r="BRC539" s="682"/>
      <c r="BRD539" s="682"/>
      <c r="BRE539" s="682"/>
      <c r="BRF539" s="682"/>
      <c r="BRG539" s="682"/>
      <c r="BRH539" s="682"/>
      <c r="BRI539" s="682"/>
      <c r="BRJ539" s="682"/>
      <c r="BRK539" s="682"/>
      <c r="BRL539" s="682"/>
      <c r="BRM539" s="682"/>
      <c r="BRN539" s="682"/>
      <c r="BRO539" s="682"/>
      <c r="BRP539" s="682"/>
      <c r="BRQ539" s="682"/>
      <c r="BRR539" s="682"/>
      <c r="BRS539" s="682"/>
      <c r="BRT539" s="682"/>
      <c r="BRU539" s="682"/>
      <c r="BRV539" s="682"/>
      <c r="BRW539" s="682"/>
      <c r="BRX539" s="682"/>
      <c r="BRY539" s="682"/>
      <c r="BRZ539" s="682"/>
      <c r="BSA539" s="682"/>
      <c r="BSB539" s="682"/>
      <c r="BSC539" s="682"/>
      <c r="BSD539" s="682"/>
      <c r="BSE539" s="682"/>
      <c r="BSF539" s="682"/>
      <c r="BSG539" s="682"/>
      <c r="BSH539" s="682"/>
      <c r="BSI539" s="682"/>
      <c r="BSJ539" s="682"/>
      <c r="BSK539" s="682"/>
      <c r="BSL539" s="682"/>
      <c r="BSM539" s="682"/>
      <c r="BSN539" s="682"/>
      <c r="BSO539" s="682"/>
      <c r="BSP539" s="682"/>
      <c r="BSQ539" s="682"/>
      <c r="BSR539" s="682"/>
      <c r="BSS539" s="682"/>
      <c r="BST539" s="682"/>
      <c r="BSU539" s="682"/>
      <c r="BSV539" s="682"/>
      <c r="BSW539" s="682"/>
      <c r="BSX539" s="682"/>
      <c r="BSY539" s="682"/>
      <c r="BSZ539" s="682"/>
      <c r="BTA539" s="682"/>
      <c r="BTB539" s="682"/>
      <c r="BTC539" s="682"/>
      <c r="BTD539" s="682"/>
      <c r="BTE539" s="682"/>
      <c r="BTF539" s="682"/>
      <c r="BTG539" s="682"/>
      <c r="BTH539" s="682"/>
      <c r="BTI539" s="682"/>
      <c r="BTJ539" s="682"/>
      <c r="BTK539" s="682"/>
      <c r="BTL539" s="682"/>
      <c r="BTM539" s="682"/>
      <c r="BTN539" s="682"/>
      <c r="BTO539" s="682"/>
      <c r="BTP539" s="682"/>
      <c r="BTQ539" s="682"/>
      <c r="BTR539" s="682"/>
      <c r="BTS539" s="682"/>
      <c r="BTT539" s="682"/>
      <c r="BTU539" s="682"/>
      <c r="BTV539" s="682"/>
      <c r="BTW539" s="682"/>
      <c r="BTX539" s="682"/>
      <c r="BTY539" s="682"/>
      <c r="BTZ539" s="682"/>
      <c r="BUA539" s="682"/>
      <c r="BUB539" s="682"/>
      <c r="BUC539" s="682"/>
      <c r="BUD539" s="682"/>
      <c r="BUE539" s="682"/>
      <c r="BUF539" s="682"/>
      <c r="BUG539" s="682"/>
      <c r="BUH539" s="682"/>
      <c r="BUI539" s="682"/>
      <c r="BUJ539" s="682"/>
      <c r="BUK539" s="682"/>
      <c r="BUL539" s="682"/>
      <c r="BUM539" s="682"/>
      <c r="BUN539" s="682"/>
      <c r="BUO539" s="682"/>
      <c r="BUP539" s="682"/>
      <c r="BUQ539" s="682"/>
      <c r="BUR539" s="682"/>
      <c r="BUS539" s="682"/>
      <c r="BUT539" s="682"/>
      <c r="BUU539" s="682"/>
      <c r="BUV539" s="682"/>
      <c r="BUW539" s="682"/>
      <c r="BUX539" s="682"/>
      <c r="BUY539" s="682"/>
      <c r="BUZ539" s="682"/>
      <c r="BVA539" s="682"/>
      <c r="BVB539" s="682"/>
      <c r="BVC539" s="682"/>
      <c r="BVD539" s="682"/>
      <c r="BVE539" s="682"/>
      <c r="BVF539" s="682"/>
      <c r="BVG539" s="682"/>
      <c r="BVH539" s="682"/>
      <c r="BVI539" s="682"/>
      <c r="BVJ539" s="682"/>
      <c r="BVK539" s="682"/>
      <c r="BVL539" s="682"/>
      <c r="BVM539" s="682"/>
      <c r="BVN539" s="682"/>
      <c r="BVO539" s="682"/>
      <c r="BVP539" s="682"/>
      <c r="BVQ539" s="682"/>
      <c r="BVR539" s="682"/>
      <c r="BVS539" s="682"/>
      <c r="BVT539" s="682"/>
      <c r="BVU539" s="682"/>
      <c r="BVV539" s="682"/>
      <c r="BVW539" s="682"/>
      <c r="BVX539" s="682"/>
      <c r="BVY539" s="682"/>
      <c r="BVZ539" s="682"/>
      <c r="BWA539" s="682"/>
      <c r="BWB539" s="682"/>
      <c r="BWC539" s="682"/>
      <c r="BWD539" s="682"/>
      <c r="BWE539" s="682"/>
      <c r="BWF539" s="682"/>
      <c r="BWG539" s="682"/>
      <c r="BWH539" s="682"/>
      <c r="BWI539" s="682"/>
      <c r="BWJ539" s="682"/>
      <c r="BWK539" s="682"/>
      <c r="BWL539" s="682"/>
      <c r="BWM539" s="682"/>
      <c r="BWN539" s="682"/>
      <c r="BWO539" s="682"/>
      <c r="BWP539" s="682"/>
      <c r="BWQ539" s="682"/>
      <c r="BWR539" s="682"/>
      <c r="BWS539" s="682"/>
      <c r="BWT539" s="682"/>
      <c r="BWU539" s="682"/>
      <c r="BWV539" s="682"/>
      <c r="BWW539" s="682"/>
      <c r="BWX539" s="682"/>
      <c r="BWY539" s="682"/>
      <c r="BWZ539" s="682"/>
      <c r="BXA539" s="682"/>
      <c r="BXB539" s="682"/>
      <c r="BXC539" s="682"/>
      <c r="BXD539" s="682"/>
      <c r="BXE539" s="682"/>
      <c r="BXF539" s="682"/>
      <c r="BXG539" s="682"/>
      <c r="BXH539" s="682"/>
      <c r="BXI539" s="682"/>
      <c r="BXJ539" s="682"/>
      <c r="BXK539" s="682"/>
      <c r="BXL539" s="682"/>
      <c r="BXM539" s="682"/>
      <c r="BXN539" s="682"/>
      <c r="BXO539" s="682"/>
      <c r="BXP539" s="682"/>
      <c r="BXQ539" s="682"/>
      <c r="BXR539" s="682"/>
      <c r="BXS539" s="682"/>
      <c r="BXT539" s="682"/>
      <c r="BXU539" s="682"/>
      <c r="BXV539" s="682"/>
      <c r="BXW539" s="682"/>
      <c r="BXX539" s="682"/>
      <c r="BXY539" s="682"/>
      <c r="BXZ539" s="682"/>
      <c r="BYA539" s="682"/>
      <c r="BYB539" s="682"/>
      <c r="BYC539" s="682"/>
      <c r="BYD539" s="682"/>
      <c r="BYE539" s="682"/>
      <c r="BYF539" s="682"/>
      <c r="BYG539" s="682"/>
      <c r="BYH539" s="682"/>
      <c r="BYI539" s="682"/>
      <c r="BYJ539" s="682"/>
      <c r="BYK539" s="682"/>
      <c r="BYL539" s="682"/>
      <c r="BYM539" s="682"/>
      <c r="BYN539" s="682"/>
      <c r="BYO539" s="682"/>
      <c r="BYP539" s="682"/>
      <c r="BYQ539" s="682"/>
      <c r="BYR539" s="682"/>
      <c r="BYS539" s="682"/>
      <c r="BYT539" s="682"/>
      <c r="BYU539" s="682"/>
      <c r="BYV539" s="682"/>
      <c r="BYW539" s="682"/>
      <c r="BYX539" s="682"/>
      <c r="BYY539" s="682"/>
      <c r="BYZ539" s="682"/>
      <c r="BZA539" s="682"/>
      <c r="BZB539" s="682"/>
      <c r="BZC539" s="682"/>
      <c r="BZD539" s="682"/>
      <c r="BZE539" s="682"/>
      <c r="BZF539" s="682"/>
      <c r="BZG539" s="682"/>
      <c r="BZH539" s="682"/>
      <c r="BZI539" s="682"/>
      <c r="BZJ539" s="682"/>
      <c r="BZK539" s="682"/>
      <c r="BZL539" s="682"/>
      <c r="BZM539" s="682"/>
      <c r="BZN539" s="682"/>
      <c r="BZO539" s="682"/>
      <c r="BZP539" s="682"/>
      <c r="BZQ539" s="682"/>
      <c r="BZR539" s="682"/>
      <c r="BZS539" s="682"/>
      <c r="BZT539" s="682"/>
      <c r="BZU539" s="682"/>
      <c r="BZV539" s="682"/>
      <c r="BZW539" s="682"/>
      <c r="BZX539" s="682"/>
      <c r="BZY539" s="682"/>
      <c r="BZZ539" s="682"/>
      <c r="CAA539" s="682"/>
      <c r="CAB539" s="682"/>
      <c r="CAC539" s="682"/>
      <c r="CAD539" s="682"/>
      <c r="CAE539" s="682"/>
      <c r="CAF539" s="682"/>
      <c r="CAG539" s="682"/>
      <c r="CAH539" s="682"/>
      <c r="CAI539" s="682"/>
      <c r="CAJ539" s="682"/>
      <c r="CAK539" s="682"/>
      <c r="CAL539" s="682"/>
      <c r="CAM539" s="682"/>
      <c r="CAN539" s="682"/>
      <c r="CAO539" s="682"/>
      <c r="CAP539" s="682"/>
      <c r="CAQ539" s="682"/>
      <c r="CAR539" s="682"/>
      <c r="CAS539" s="682"/>
      <c r="CAT539" s="682"/>
      <c r="CAU539" s="682"/>
      <c r="CAV539" s="682"/>
      <c r="CAW539" s="682"/>
      <c r="CAX539" s="682"/>
      <c r="CAY539" s="682"/>
      <c r="CAZ539" s="682"/>
      <c r="CBA539" s="682"/>
      <c r="CBB539" s="682"/>
      <c r="CBC539" s="682"/>
      <c r="CBD539" s="682"/>
      <c r="CBE539" s="682"/>
      <c r="CBF539" s="682"/>
      <c r="CBG539" s="682"/>
      <c r="CBH539" s="682"/>
      <c r="CBI539" s="682"/>
      <c r="CBJ539" s="682"/>
      <c r="CBK539" s="682"/>
      <c r="CBL539" s="682"/>
      <c r="CBM539" s="682"/>
      <c r="CBN539" s="682"/>
      <c r="CBO539" s="682"/>
      <c r="CBP539" s="682"/>
      <c r="CBQ539" s="682"/>
      <c r="CBR539" s="682"/>
      <c r="CBS539" s="682"/>
      <c r="CBT539" s="682"/>
      <c r="CBU539" s="682"/>
      <c r="CBV539" s="682"/>
      <c r="CBW539" s="682"/>
      <c r="CBX539" s="682"/>
      <c r="CBY539" s="682"/>
      <c r="CBZ539" s="682"/>
      <c r="CCA539" s="682"/>
      <c r="CCB539" s="682"/>
      <c r="CCC539" s="682"/>
      <c r="CCD539" s="682"/>
      <c r="CCE539" s="682"/>
      <c r="CCF539" s="682"/>
      <c r="CCG539" s="682"/>
      <c r="CCH539" s="682"/>
      <c r="CCI539" s="682"/>
      <c r="CCJ539" s="682"/>
      <c r="CCK539" s="682"/>
      <c r="CCL539" s="682"/>
      <c r="CCM539" s="682"/>
      <c r="CCN539" s="682"/>
      <c r="CCO539" s="682"/>
      <c r="CCP539" s="682"/>
      <c r="CCQ539" s="682"/>
      <c r="CCR539" s="682"/>
      <c r="CCS539" s="682"/>
      <c r="CCT539" s="682"/>
      <c r="CCU539" s="682"/>
      <c r="CCV539" s="682"/>
      <c r="CCW539" s="682"/>
      <c r="CCX539" s="682"/>
      <c r="CCY539" s="682"/>
      <c r="CCZ539" s="682"/>
      <c r="CDA539" s="682"/>
      <c r="CDB539" s="682"/>
      <c r="CDC539" s="682"/>
      <c r="CDD539" s="682"/>
      <c r="CDE539" s="682"/>
      <c r="CDF539" s="682"/>
      <c r="CDG539" s="682"/>
      <c r="CDH539" s="682"/>
      <c r="CDI539" s="682"/>
      <c r="CDJ539" s="682"/>
      <c r="CDK539" s="682"/>
      <c r="CDL539" s="682"/>
      <c r="CDM539" s="682"/>
      <c r="CDN539" s="682"/>
      <c r="CDO539" s="682"/>
      <c r="CDP539" s="682"/>
      <c r="CDQ539" s="682"/>
      <c r="CDR539" s="682"/>
      <c r="CDS539" s="682"/>
      <c r="CDT539" s="682"/>
      <c r="CDU539" s="682"/>
      <c r="CDV539" s="682"/>
      <c r="CDW539" s="682"/>
      <c r="CDX539" s="682"/>
      <c r="CDY539" s="682"/>
      <c r="CDZ539" s="682"/>
      <c r="CEA539" s="682"/>
      <c r="CEB539" s="682"/>
      <c r="CEC539" s="682"/>
      <c r="CED539" s="682"/>
      <c r="CEE539" s="682"/>
      <c r="CEF539" s="682"/>
      <c r="CEG539" s="682"/>
      <c r="CEH539" s="682"/>
      <c r="CEI539" s="682"/>
      <c r="CEJ539" s="682"/>
      <c r="CEK539" s="682"/>
      <c r="CEL539" s="682"/>
      <c r="CEM539" s="682"/>
      <c r="CEN539" s="682"/>
      <c r="CEO539" s="682"/>
      <c r="CEP539" s="682"/>
      <c r="CEQ539" s="682"/>
      <c r="CER539" s="682"/>
      <c r="CES539" s="682"/>
      <c r="CET539" s="682"/>
      <c r="CEU539" s="682"/>
      <c r="CEV539" s="682"/>
      <c r="CEW539" s="682"/>
      <c r="CEX539" s="682"/>
      <c r="CEY539" s="682"/>
      <c r="CEZ539" s="682"/>
      <c r="CFA539" s="682"/>
      <c r="CFB539" s="682"/>
      <c r="CFC539" s="682"/>
      <c r="CFD539" s="682"/>
      <c r="CFE539" s="682"/>
      <c r="CFF539" s="682"/>
      <c r="CFG539" s="682"/>
      <c r="CFH539" s="682"/>
      <c r="CFI539" s="682"/>
      <c r="CFJ539" s="682"/>
      <c r="CFK539" s="682"/>
      <c r="CFL539" s="682"/>
      <c r="CFM539" s="682"/>
      <c r="CFN539" s="682"/>
      <c r="CFO539" s="682"/>
      <c r="CFP539" s="682"/>
      <c r="CFQ539" s="682"/>
      <c r="CFR539" s="682"/>
      <c r="CFS539" s="682"/>
      <c r="CFT539" s="682"/>
      <c r="CFU539" s="682"/>
      <c r="CFV539" s="682"/>
      <c r="CFW539" s="682"/>
      <c r="CFX539" s="682"/>
      <c r="CFY539" s="682"/>
      <c r="CFZ539" s="682"/>
      <c r="CGA539" s="682"/>
      <c r="CGB539" s="682"/>
      <c r="CGC539" s="682"/>
      <c r="CGD539" s="682"/>
      <c r="CGE539" s="682"/>
      <c r="CGF539" s="682"/>
      <c r="CGG539" s="682"/>
      <c r="CGH539" s="682"/>
      <c r="CGI539" s="682"/>
      <c r="CGJ539" s="682"/>
      <c r="CGK539" s="682"/>
      <c r="CGL539" s="682"/>
      <c r="CGM539" s="682"/>
      <c r="CGN539" s="682"/>
      <c r="CGO539" s="682"/>
      <c r="CGP539" s="682"/>
      <c r="CGQ539" s="682"/>
      <c r="CGR539" s="682"/>
      <c r="CGS539" s="682"/>
      <c r="CGT539" s="682"/>
      <c r="CGU539" s="682"/>
      <c r="CGV539" s="682"/>
      <c r="CGW539" s="682"/>
      <c r="CGX539" s="682"/>
      <c r="CGY539" s="682"/>
      <c r="CGZ539" s="682"/>
      <c r="CHA539" s="682"/>
      <c r="CHB539" s="682"/>
      <c r="CHC539" s="682"/>
      <c r="CHD539" s="682"/>
      <c r="CHE539" s="682"/>
      <c r="CHF539" s="682"/>
      <c r="CHG539" s="682"/>
      <c r="CHH539" s="682"/>
      <c r="CHI539" s="682"/>
      <c r="CHJ539" s="682"/>
      <c r="CHK539" s="682"/>
      <c r="CHL539" s="682"/>
      <c r="CHM539" s="682"/>
      <c r="CHN539" s="682"/>
      <c r="CHO539" s="682"/>
      <c r="CHP539" s="682"/>
      <c r="CHQ539" s="682"/>
      <c r="CHR539" s="682"/>
      <c r="CHS539" s="682"/>
      <c r="CHT539" s="682"/>
      <c r="CHU539" s="682"/>
      <c r="CHV539" s="682"/>
      <c r="CHW539" s="682"/>
      <c r="CHX539" s="682"/>
      <c r="CHY539" s="682"/>
      <c r="CHZ539" s="682"/>
      <c r="CIA539" s="682"/>
      <c r="CIB539" s="682"/>
      <c r="CIC539" s="682"/>
      <c r="CID539" s="682"/>
      <c r="CIE539" s="682"/>
      <c r="CIF539" s="682"/>
      <c r="CIG539" s="682"/>
      <c r="CIH539" s="682"/>
      <c r="CII539" s="682"/>
      <c r="CIJ539" s="682"/>
      <c r="CIK539" s="682"/>
      <c r="CIL539" s="682"/>
      <c r="CIM539" s="682"/>
      <c r="CIN539" s="682"/>
      <c r="CIO539" s="682"/>
      <c r="CIP539" s="682"/>
      <c r="CIQ539" s="682"/>
      <c r="CIR539" s="682"/>
      <c r="CIS539" s="682"/>
      <c r="CIT539" s="682"/>
      <c r="CIU539" s="682"/>
      <c r="CIV539" s="682"/>
      <c r="CIW539" s="682"/>
      <c r="CIX539" s="682"/>
      <c r="CIY539" s="682"/>
      <c r="CIZ539" s="682"/>
      <c r="CJA539" s="682"/>
      <c r="CJB539" s="682"/>
      <c r="CJC539" s="682"/>
      <c r="CJD539" s="682"/>
      <c r="CJE539" s="682"/>
      <c r="CJF539" s="682"/>
      <c r="CJG539" s="682"/>
      <c r="CJH539" s="682"/>
      <c r="CJI539" s="682"/>
      <c r="CJJ539" s="682"/>
      <c r="CJK539" s="682"/>
      <c r="CJL539" s="682"/>
      <c r="CJM539" s="682"/>
      <c r="CJN539" s="682"/>
      <c r="CJO539" s="682"/>
      <c r="CJP539" s="682"/>
      <c r="CJQ539" s="682"/>
      <c r="CJR539" s="682"/>
      <c r="CJS539" s="682"/>
      <c r="CJT539" s="682"/>
      <c r="CJU539" s="682"/>
      <c r="CJV539" s="682"/>
      <c r="CJW539" s="682"/>
      <c r="CJX539" s="682"/>
      <c r="CJY539" s="682"/>
      <c r="CJZ539" s="682"/>
      <c r="CKA539" s="682"/>
      <c r="CKB539" s="682"/>
      <c r="CKC539" s="682"/>
      <c r="CKD539" s="682"/>
      <c r="CKE539" s="682"/>
      <c r="CKF539" s="682"/>
      <c r="CKG539" s="682"/>
      <c r="CKH539" s="682"/>
      <c r="CKI539" s="682"/>
      <c r="CKJ539" s="682"/>
      <c r="CKK539" s="682"/>
      <c r="CKL539" s="682"/>
      <c r="CKM539" s="682"/>
      <c r="CKN539" s="682"/>
      <c r="CKO539" s="682"/>
      <c r="CKP539" s="682"/>
      <c r="CKQ539" s="682"/>
      <c r="CKR539" s="682"/>
      <c r="CKS539" s="682"/>
      <c r="CKT539" s="682"/>
      <c r="CKU539" s="682"/>
      <c r="CKV539" s="682"/>
      <c r="CKW539" s="682"/>
      <c r="CKX539" s="682"/>
      <c r="CKY539" s="682"/>
      <c r="CKZ539" s="682"/>
      <c r="CLA539" s="682"/>
      <c r="CLB539" s="682"/>
      <c r="CLC539" s="682"/>
      <c r="CLD539" s="682"/>
      <c r="CLE539" s="682"/>
      <c r="CLF539" s="682"/>
      <c r="CLG539" s="682"/>
      <c r="CLH539" s="682"/>
      <c r="CLI539" s="682"/>
      <c r="CLJ539" s="682"/>
      <c r="CLK539" s="682"/>
      <c r="CLL539" s="682"/>
      <c r="CLM539" s="682"/>
      <c r="CLN539" s="682"/>
      <c r="CLO539" s="682"/>
      <c r="CLP539" s="682"/>
      <c r="CLQ539" s="682"/>
      <c r="CLR539" s="682"/>
      <c r="CLS539" s="682"/>
      <c r="CLT539" s="682"/>
      <c r="CLU539" s="682"/>
      <c r="CLV539" s="682"/>
      <c r="CLW539" s="682"/>
      <c r="CLX539" s="682"/>
      <c r="CLY539" s="682"/>
      <c r="CLZ539" s="682"/>
      <c r="CMA539" s="682"/>
      <c r="CMB539" s="682"/>
      <c r="CMC539" s="682"/>
      <c r="CMD539" s="682"/>
      <c r="CME539" s="682"/>
      <c r="CMF539" s="682"/>
      <c r="CMG539" s="682"/>
      <c r="CMH539" s="682"/>
      <c r="CMI539" s="682"/>
      <c r="CMJ539" s="682"/>
      <c r="CMK539" s="682"/>
      <c r="CML539" s="682"/>
      <c r="CMM539" s="682"/>
      <c r="CMN539" s="682"/>
      <c r="CMO539" s="682"/>
      <c r="CMP539" s="682"/>
      <c r="CMQ539" s="682"/>
      <c r="CMR539" s="682"/>
      <c r="CMS539" s="682"/>
      <c r="CMT539" s="682"/>
      <c r="CMU539" s="682"/>
      <c r="CMV539" s="682"/>
      <c r="CMW539" s="682"/>
      <c r="CMX539" s="682"/>
      <c r="CMY539" s="682"/>
      <c r="CMZ539" s="682"/>
      <c r="CNA539" s="682"/>
      <c r="CNB539" s="682"/>
      <c r="CNC539" s="682"/>
      <c r="CND539" s="682"/>
      <c r="CNE539" s="682"/>
      <c r="CNF539" s="682"/>
      <c r="CNG539" s="682"/>
      <c r="CNH539" s="682"/>
      <c r="CNI539" s="682"/>
      <c r="CNJ539" s="682"/>
      <c r="CNK539" s="682"/>
      <c r="CNL539" s="682"/>
      <c r="CNM539" s="682"/>
      <c r="CNN539" s="682"/>
      <c r="CNO539" s="682"/>
      <c r="CNP539" s="682"/>
      <c r="CNQ539" s="682"/>
      <c r="CNR539" s="682"/>
      <c r="CNS539" s="682"/>
      <c r="CNT539" s="682"/>
      <c r="CNU539" s="682"/>
      <c r="CNV539" s="682"/>
      <c r="CNW539" s="682"/>
      <c r="CNX539" s="682"/>
      <c r="CNY539" s="682"/>
      <c r="CNZ539" s="682"/>
      <c r="COA539" s="682"/>
      <c r="COB539" s="682"/>
      <c r="COC539" s="682"/>
      <c r="COD539" s="682"/>
      <c r="COE539" s="682"/>
      <c r="COF539" s="682"/>
      <c r="COG539" s="682"/>
      <c r="COH539" s="682"/>
      <c r="COI539" s="682"/>
      <c r="COJ539" s="682"/>
      <c r="COK539" s="682"/>
      <c r="COL539" s="682"/>
      <c r="COM539" s="682"/>
      <c r="CON539" s="682"/>
      <c r="COO539" s="682"/>
      <c r="COP539" s="682"/>
      <c r="COQ539" s="682"/>
      <c r="COR539" s="682"/>
      <c r="COS539" s="682"/>
      <c r="COT539" s="682"/>
      <c r="COU539" s="682"/>
      <c r="COV539" s="682"/>
      <c r="COW539" s="682"/>
      <c r="COX539" s="682"/>
      <c r="COY539" s="682"/>
      <c r="COZ539" s="682"/>
      <c r="CPA539" s="682"/>
      <c r="CPB539" s="682"/>
      <c r="CPC539" s="682"/>
      <c r="CPD539" s="682"/>
      <c r="CPE539" s="682"/>
      <c r="CPF539" s="682"/>
      <c r="CPG539" s="682"/>
      <c r="CPH539" s="682"/>
      <c r="CPI539" s="682"/>
      <c r="CPJ539" s="682"/>
      <c r="CPK539" s="682"/>
      <c r="CPL539" s="682"/>
      <c r="CPM539" s="682"/>
      <c r="CPN539" s="682"/>
      <c r="CPO539" s="682"/>
      <c r="CPP539" s="682"/>
      <c r="CPQ539" s="682"/>
      <c r="CPR539" s="682"/>
      <c r="CPS539" s="682"/>
      <c r="CPT539" s="682"/>
      <c r="CPU539" s="682"/>
      <c r="CPV539" s="682"/>
      <c r="CPW539" s="682"/>
      <c r="CPX539" s="682"/>
      <c r="CPY539" s="682"/>
      <c r="CPZ539" s="682"/>
      <c r="CQA539" s="682"/>
      <c r="CQB539" s="682"/>
      <c r="CQC539" s="682"/>
      <c r="CQD539" s="682"/>
      <c r="CQE539" s="682"/>
      <c r="CQF539" s="682"/>
      <c r="CQG539" s="682"/>
      <c r="CQH539" s="682"/>
      <c r="CQI539" s="682"/>
      <c r="CQJ539" s="682"/>
      <c r="CQK539" s="682"/>
      <c r="CQL539" s="682"/>
      <c r="CQM539" s="682"/>
      <c r="CQN539" s="682"/>
      <c r="CQO539" s="682"/>
      <c r="CQP539" s="682"/>
      <c r="CQQ539" s="682"/>
      <c r="CQR539" s="682"/>
      <c r="CQS539" s="682"/>
      <c r="CQT539" s="682"/>
      <c r="CQU539" s="682"/>
      <c r="CQV539" s="682"/>
      <c r="CQW539" s="682"/>
      <c r="CQX539" s="682"/>
      <c r="CQY539" s="682"/>
      <c r="CQZ539" s="682"/>
      <c r="CRA539" s="682"/>
      <c r="CRB539" s="682"/>
      <c r="CRC539" s="682"/>
      <c r="CRD539" s="682"/>
      <c r="CRE539" s="682"/>
      <c r="CRF539" s="682"/>
      <c r="CRG539" s="682"/>
      <c r="CRH539" s="682"/>
      <c r="CRI539" s="682"/>
      <c r="CRJ539" s="682"/>
      <c r="CRK539" s="682"/>
      <c r="CRL539" s="682"/>
      <c r="CRM539" s="682"/>
      <c r="CRN539" s="682"/>
      <c r="CRO539" s="682"/>
      <c r="CRP539" s="682"/>
      <c r="CRQ539" s="682"/>
      <c r="CRR539" s="682"/>
      <c r="CRS539" s="682"/>
      <c r="CRT539" s="682"/>
      <c r="CRU539" s="682"/>
      <c r="CRV539" s="682"/>
      <c r="CRW539" s="682"/>
      <c r="CRX539" s="682"/>
      <c r="CRY539" s="682"/>
      <c r="CRZ539" s="682"/>
      <c r="CSA539" s="682"/>
      <c r="CSB539" s="682"/>
      <c r="CSC539" s="682"/>
      <c r="CSD539" s="682"/>
      <c r="CSE539" s="682"/>
      <c r="CSF539" s="682"/>
      <c r="CSG539" s="682"/>
      <c r="CSH539" s="682"/>
      <c r="CSI539" s="682"/>
      <c r="CSJ539" s="682"/>
      <c r="CSK539" s="682"/>
      <c r="CSL539" s="682"/>
      <c r="CSM539" s="682"/>
      <c r="CSN539" s="682"/>
      <c r="CSO539" s="682"/>
      <c r="CSP539" s="682"/>
      <c r="CSQ539" s="682"/>
      <c r="CSR539" s="682"/>
      <c r="CSS539" s="682"/>
      <c r="CST539" s="682"/>
      <c r="CSU539" s="682"/>
      <c r="CSV539" s="682"/>
      <c r="CSW539" s="682"/>
      <c r="CSX539" s="682"/>
      <c r="CSY539" s="682"/>
      <c r="CSZ539" s="682"/>
      <c r="CTA539" s="682"/>
      <c r="CTB539" s="682"/>
      <c r="CTC539" s="682"/>
      <c r="CTD539" s="682"/>
      <c r="CTE539" s="682"/>
      <c r="CTF539" s="682"/>
      <c r="CTG539" s="682"/>
      <c r="CTH539" s="682"/>
      <c r="CTI539" s="682"/>
      <c r="CTJ539" s="682"/>
      <c r="CTK539" s="682"/>
      <c r="CTL539" s="682"/>
      <c r="CTM539" s="682"/>
      <c r="CTN539" s="682"/>
      <c r="CTO539" s="682"/>
      <c r="CTP539" s="682"/>
      <c r="CTQ539" s="682"/>
      <c r="CTR539" s="682"/>
      <c r="CTS539" s="682"/>
      <c r="CTT539" s="682"/>
      <c r="CTU539" s="682"/>
      <c r="CTV539" s="682"/>
      <c r="CTW539" s="682"/>
      <c r="CTX539" s="682"/>
      <c r="CTY539" s="682"/>
      <c r="CTZ539" s="682"/>
      <c r="CUA539" s="682"/>
      <c r="CUB539" s="682"/>
      <c r="CUC539" s="682"/>
      <c r="CUD539" s="682"/>
      <c r="CUE539" s="682"/>
      <c r="CUF539" s="682"/>
      <c r="CUG539" s="682"/>
      <c r="CUH539" s="682"/>
      <c r="CUI539" s="682"/>
      <c r="CUJ539" s="682"/>
      <c r="CUK539" s="682"/>
      <c r="CUL539" s="682"/>
      <c r="CUM539" s="682"/>
      <c r="CUN539" s="682"/>
      <c r="CUO539" s="682"/>
      <c r="CUP539" s="682"/>
      <c r="CUQ539" s="682"/>
      <c r="CUR539" s="682"/>
      <c r="CUS539" s="682"/>
      <c r="CUT539" s="682"/>
      <c r="CUU539" s="682"/>
      <c r="CUV539" s="682"/>
      <c r="CUW539" s="682"/>
      <c r="CUX539" s="682"/>
      <c r="CUY539" s="682"/>
      <c r="CUZ539" s="682"/>
      <c r="CVA539" s="682"/>
      <c r="CVB539" s="682"/>
      <c r="CVC539" s="682"/>
      <c r="CVD539" s="682"/>
      <c r="CVE539" s="682"/>
      <c r="CVF539" s="682"/>
      <c r="CVG539" s="682"/>
      <c r="CVH539" s="682"/>
      <c r="CVI539" s="682"/>
      <c r="CVJ539" s="682"/>
      <c r="CVK539" s="682"/>
      <c r="CVL539" s="682"/>
      <c r="CVM539" s="682"/>
      <c r="CVN539" s="682"/>
      <c r="CVO539" s="682"/>
      <c r="CVP539" s="682"/>
      <c r="CVQ539" s="682"/>
      <c r="CVR539" s="682"/>
      <c r="CVS539" s="682"/>
      <c r="CVT539" s="682"/>
      <c r="CVU539" s="682"/>
      <c r="CVV539" s="682"/>
      <c r="CVW539" s="682"/>
      <c r="CVX539" s="682"/>
      <c r="CVY539" s="682"/>
      <c r="CVZ539" s="682"/>
      <c r="CWA539" s="682"/>
      <c r="CWB539" s="682"/>
      <c r="CWC539" s="682"/>
      <c r="CWD539" s="682"/>
      <c r="CWE539" s="682"/>
      <c r="CWF539" s="682"/>
      <c r="CWG539" s="682"/>
      <c r="CWH539" s="682"/>
      <c r="CWI539" s="682"/>
      <c r="CWJ539" s="682"/>
      <c r="CWK539" s="682"/>
      <c r="CWL539" s="682"/>
      <c r="CWM539" s="682"/>
      <c r="CWN539" s="682"/>
      <c r="CWO539" s="682"/>
      <c r="CWP539" s="682"/>
      <c r="CWQ539" s="682"/>
      <c r="CWR539" s="682"/>
      <c r="CWS539" s="682"/>
      <c r="CWT539" s="682"/>
      <c r="CWU539" s="682"/>
      <c r="CWV539" s="682"/>
      <c r="CWW539" s="682"/>
      <c r="CWX539" s="682"/>
      <c r="CWY539" s="682"/>
      <c r="CWZ539" s="682"/>
      <c r="CXA539" s="682"/>
      <c r="CXB539" s="682"/>
      <c r="CXC539" s="682"/>
      <c r="CXD539" s="682"/>
      <c r="CXE539" s="682"/>
      <c r="CXF539" s="682"/>
      <c r="CXG539" s="682"/>
      <c r="CXH539" s="682"/>
      <c r="CXI539" s="682"/>
      <c r="CXJ539" s="682"/>
      <c r="CXK539" s="682"/>
      <c r="CXL539" s="682"/>
      <c r="CXM539" s="682"/>
      <c r="CXN539" s="682"/>
      <c r="CXO539" s="682"/>
      <c r="CXP539" s="682"/>
      <c r="CXQ539" s="682"/>
      <c r="CXR539" s="682"/>
      <c r="CXS539" s="682"/>
      <c r="CXT539" s="682"/>
      <c r="CXU539" s="682"/>
      <c r="CXV539" s="682"/>
      <c r="CXW539" s="682"/>
      <c r="CXX539" s="682"/>
      <c r="CXY539" s="682"/>
      <c r="CXZ539" s="682"/>
      <c r="CYA539" s="682"/>
      <c r="CYB539" s="682"/>
      <c r="CYC539" s="682"/>
      <c r="CYD539" s="682"/>
      <c r="CYE539" s="682"/>
      <c r="CYF539" s="682"/>
      <c r="CYG539" s="682"/>
      <c r="CYH539" s="682"/>
      <c r="CYI539" s="682"/>
      <c r="CYJ539" s="682"/>
      <c r="CYK539" s="682"/>
      <c r="CYL539" s="682"/>
      <c r="CYM539" s="682"/>
      <c r="CYN539" s="682"/>
      <c r="CYO539" s="682"/>
      <c r="CYP539" s="682"/>
      <c r="CYQ539" s="682"/>
      <c r="CYR539" s="682"/>
      <c r="CYS539" s="682"/>
      <c r="CYT539" s="682"/>
      <c r="CYU539" s="682"/>
      <c r="CYV539" s="682"/>
      <c r="CYW539" s="682"/>
      <c r="CYX539" s="682"/>
      <c r="CYY539" s="682"/>
      <c r="CYZ539" s="682"/>
      <c r="CZA539" s="682"/>
      <c r="CZB539" s="682"/>
      <c r="CZC539" s="682"/>
      <c r="CZD539" s="682"/>
      <c r="CZE539" s="682"/>
      <c r="CZF539" s="682"/>
      <c r="CZG539" s="682"/>
      <c r="CZH539" s="682"/>
      <c r="CZI539" s="682"/>
      <c r="CZJ539" s="682"/>
      <c r="CZK539" s="682"/>
      <c r="CZL539" s="682"/>
      <c r="CZM539" s="682"/>
      <c r="CZN539" s="682"/>
      <c r="CZO539" s="682"/>
      <c r="CZP539" s="682"/>
      <c r="CZQ539" s="682"/>
      <c r="CZR539" s="682"/>
      <c r="CZS539" s="682"/>
      <c r="CZT539" s="682"/>
      <c r="CZU539" s="682"/>
      <c r="CZV539" s="682"/>
      <c r="CZW539" s="682"/>
      <c r="CZX539" s="682"/>
      <c r="CZY539" s="682"/>
      <c r="CZZ539" s="682"/>
      <c r="DAA539" s="682"/>
      <c r="DAB539" s="682"/>
      <c r="DAC539" s="682"/>
      <c r="DAD539" s="682"/>
      <c r="DAE539" s="682"/>
      <c r="DAF539" s="682"/>
      <c r="DAG539" s="682"/>
      <c r="DAH539" s="682"/>
      <c r="DAI539" s="682"/>
      <c r="DAJ539" s="682"/>
      <c r="DAK539" s="682"/>
      <c r="DAL539" s="682"/>
      <c r="DAM539" s="682"/>
      <c r="DAN539" s="682"/>
      <c r="DAO539" s="682"/>
      <c r="DAP539" s="682"/>
      <c r="DAQ539" s="682"/>
      <c r="DAR539" s="682"/>
      <c r="DAS539" s="682"/>
      <c r="DAT539" s="682"/>
      <c r="DAU539" s="682"/>
      <c r="DAV539" s="682"/>
      <c r="DAW539" s="682"/>
      <c r="DAX539" s="682"/>
      <c r="DAY539" s="682"/>
      <c r="DAZ539" s="682"/>
      <c r="DBA539" s="682"/>
      <c r="DBB539" s="682"/>
      <c r="DBC539" s="682"/>
      <c r="DBD539" s="682"/>
      <c r="DBE539" s="682"/>
      <c r="DBF539" s="682"/>
      <c r="DBG539" s="682"/>
      <c r="DBH539" s="682"/>
      <c r="DBI539" s="682"/>
      <c r="DBJ539" s="682"/>
      <c r="DBK539" s="682"/>
      <c r="DBL539" s="682"/>
      <c r="DBM539" s="682"/>
      <c r="DBN539" s="682"/>
      <c r="DBO539" s="682"/>
      <c r="DBP539" s="682"/>
      <c r="DBQ539" s="682"/>
      <c r="DBR539" s="682"/>
      <c r="DBS539" s="682"/>
      <c r="DBT539" s="682"/>
      <c r="DBU539" s="682"/>
      <c r="DBV539" s="682"/>
      <c r="DBW539" s="682"/>
      <c r="DBX539" s="682"/>
      <c r="DBY539" s="682"/>
      <c r="DBZ539" s="682"/>
      <c r="DCA539" s="682"/>
      <c r="DCB539" s="682"/>
      <c r="DCC539" s="682"/>
      <c r="DCD539" s="682"/>
      <c r="DCE539" s="682"/>
      <c r="DCF539" s="682"/>
      <c r="DCG539" s="682"/>
      <c r="DCH539" s="682"/>
      <c r="DCI539" s="682"/>
      <c r="DCJ539" s="682"/>
      <c r="DCK539" s="682"/>
      <c r="DCL539" s="682"/>
      <c r="DCM539" s="682"/>
      <c r="DCN539" s="682"/>
      <c r="DCO539" s="682"/>
      <c r="DCP539" s="682"/>
      <c r="DCQ539" s="682"/>
      <c r="DCR539" s="682"/>
      <c r="DCS539" s="682"/>
      <c r="DCT539" s="682"/>
      <c r="DCU539" s="682"/>
      <c r="DCV539" s="682"/>
      <c r="DCW539" s="682"/>
      <c r="DCX539" s="682"/>
      <c r="DCY539" s="682"/>
      <c r="DCZ539" s="682"/>
      <c r="DDA539" s="682"/>
      <c r="DDB539" s="682"/>
      <c r="DDC539" s="682"/>
      <c r="DDD539" s="682"/>
      <c r="DDE539" s="682"/>
      <c r="DDF539" s="682"/>
      <c r="DDG539" s="682"/>
      <c r="DDH539" s="682"/>
      <c r="DDI539" s="682"/>
      <c r="DDJ539" s="682"/>
      <c r="DDK539" s="682"/>
      <c r="DDL539" s="682"/>
      <c r="DDM539" s="682"/>
      <c r="DDN539" s="682"/>
      <c r="DDO539" s="682"/>
      <c r="DDP539" s="682"/>
      <c r="DDQ539" s="682"/>
      <c r="DDR539" s="682"/>
      <c r="DDS539" s="682"/>
      <c r="DDT539" s="682"/>
      <c r="DDU539" s="682"/>
      <c r="DDV539" s="682"/>
      <c r="DDW539" s="682"/>
      <c r="DDX539" s="682"/>
      <c r="DDY539" s="682"/>
      <c r="DDZ539" s="682"/>
      <c r="DEA539" s="682"/>
      <c r="DEB539" s="682"/>
      <c r="DEC539" s="682"/>
      <c r="DED539" s="682"/>
      <c r="DEE539" s="682"/>
      <c r="DEF539" s="682"/>
      <c r="DEG539" s="682"/>
      <c r="DEH539" s="682"/>
      <c r="DEI539" s="682"/>
      <c r="DEJ539" s="682"/>
      <c r="DEK539" s="682"/>
      <c r="DEL539" s="682"/>
      <c r="DEM539" s="682"/>
      <c r="DEN539" s="682"/>
      <c r="DEO539" s="682"/>
      <c r="DEP539" s="682"/>
      <c r="DEQ539" s="682"/>
      <c r="DER539" s="682"/>
      <c r="DES539" s="682"/>
      <c r="DET539" s="682"/>
      <c r="DEU539" s="682"/>
      <c r="DEV539" s="682"/>
      <c r="DEW539" s="682"/>
      <c r="DEX539" s="682"/>
      <c r="DEY539" s="682"/>
      <c r="DEZ539" s="682"/>
      <c r="DFA539" s="682"/>
      <c r="DFB539" s="682"/>
      <c r="DFC539" s="682"/>
      <c r="DFD539" s="682"/>
      <c r="DFE539" s="682"/>
      <c r="DFF539" s="682"/>
      <c r="DFG539" s="682"/>
      <c r="DFH539" s="682"/>
      <c r="DFI539" s="682"/>
      <c r="DFJ539" s="682"/>
      <c r="DFK539" s="682"/>
      <c r="DFL539" s="682"/>
      <c r="DFM539" s="682"/>
      <c r="DFN539" s="682"/>
      <c r="DFO539" s="682"/>
      <c r="DFP539" s="682"/>
      <c r="DFQ539" s="682"/>
      <c r="DFR539" s="682"/>
      <c r="DFS539" s="682"/>
      <c r="DFT539" s="682"/>
      <c r="DFU539" s="682"/>
      <c r="DFV539" s="682"/>
      <c r="DFW539" s="682"/>
      <c r="DFX539" s="682"/>
      <c r="DFY539" s="682"/>
      <c r="DFZ539" s="682"/>
      <c r="DGA539" s="682"/>
      <c r="DGB539" s="682"/>
      <c r="DGC539" s="682"/>
      <c r="DGD539" s="682"/>
      <c r="DGE539" s="682"/>
      <c r="DGF539" s="682"/>
      <c r="DGG539" s="682"/>
      <c r="DGH539" s="682"/>
      <c r="DGI539" s="682"/>
      <c r="DGJ539" s="682"/>
      <c r="DGK539" s="682"/>
      <c r="DGL539" s="682"/>
      <c r="DGM539" s="682"/>
      <c r="DGN539" s="682"/>
      <c r="DGO539" s="682"/>
      <c r="DGP539" s="682"/>
      <c r="DGQ539" s="682"/>
      <c r="DGR539" s="682"/>
      <c r="DGS539" s="682"/>
      <c r="DGT539" s="682"/>
      <c r="DGU539" s="682"/>
      <c r="DGV539" s="682"/>
      <c r="DGW539" s="682"/>
      <c r="DGX539" s="682"/>
      <c r="DGY539" s="682"/>
      <c r="DGZ539" s="682"/>
      <c r="DHA539" s="682"/>
      <c r="DHB539" s="682"/>
      <c r="DHC539" s="682"/>
      <c r="DHD539" s="682"/>
      <c r="DHE539" s="682"/>
      <c r="DHF539" s="682"/>
      <c r="DHG539" s="682"/>
      <c r="DHH539" s="682"/>
      <c r="DHI539" s="682"/>
      <c r="DHJ539" s="682"/>
      <c r="DHK539" s="682"/>
      <c r="DHL539" s="682"/>
      <c r="DHM539" s="682"/>
      <c r="DHN539" s="682"/>
      <c r="DHO539" s="682"/>
      <c r="DHP539" s="682"/>
      <c r="DHQ539" s="682"/>
      <c r="DHR539" s="682"/>
      <c r="DHS539" s="682"/>
      <c r="DHT539" s="682"/>
      <c r="DHU539" s="682"/>
      <c r="DHV539" s="682"/>
      <c r="DHW539" s="682"/>
      <c r="DHX539" s="682"/>
      <c r="DHY539" s="682"/>
      <c r="DHZ539" s="682"/>
      <c r="DIA539" s="682"/>
      <c r="DIB539" s="682"/>
      <c r="DIC539" s="682"/>
      <c r="DID539" s="682"/>
      <c r="DIE539" s="682"/>
      <c r="DIF539" s="682"/>
      <c r="DIG539" s="682"/>
      <c r="DIH539" s="682"/>
      <c r="DII539" s="682"/>
      <c r="DIJ539" s="682"/>
      <c r="DIK539" s="682"/>
      <c r="DIL539" s="682"/>
      <c r="DIM539" s="682"/>
      <c r="DIN539" s="682"/>
      <c r="DIO539" s="682"/>
      <c r="DIP539" s="682"/>
      <c r="DIQ539" s="682"/>
      <c r="DIR539" s="682"/>
      <c r="DIS539" s="682"/>
      <c r="DIT539" s="682"/>
      <c r="DIU539" s="682"/>
      <c r="DIV539" s="682"/>
      <c r="DIW539" s="682"/>
      <c r="DIX539" s="682"/>
      <c r="DIY539" s="682"/>
      <c r="DIZ539" s="682"/>
      <c r="DJA539" s="682"/>
      <c r="DJB539" s="682"/>
      <c r="DJC539" s="682"/>
      <c r="DJD539" s="682"/>
      <c r="DJE539" s="682"/>
      <c r="DJF539" s="682"/>
      <c r="DJG539" s="682"/>
      <c r="DJH539" s="682"/>
      <c r="DJI539" s="682"/>
      <c r="DJJ539" s="682"/>
      <c r="DJK539" s="682"/>
      <c r="DJL539" s="682"/>
      <c r="DJM539" s="682"/>
      <c r="DJN539" s="682"/>
      <c r="DJO539" s="682"/>
      <c r="DJP539" s="682"/>
      <c r="DJQ539" s="682"/>
      <c r="DJR539" s="682"/>
      <c r="DJS539" s="682"/>
      <c r="DJT539" s="682"/>
      <c r="DJU539" s="682"/>
      <c r="DJV539" s="682"/>
      <c r="DJW539" s="682"/>
      <c r="DJX539" s="682"/>
      <c r="DJY539" s="682"/>
      <c r="DJZ539" s="682"/>
      <c r="DKA539" s="682"/>
      <c r="DKB539" s="682"/>
      <c r="DKC539" s="682"/>
      <c r="DKD539" s="682"/>
      <c r="DKE539" s="682"/>
      <c r="DKF539" s="682"/>
      <c r="DKG539" s="682"/>
      <c r="DKH539" s="682"/>
      <c r="DKI539" s="682"/>
      <c r="DKJ539" s="682"/>
      <c r="DKK539" s="682"/>
      <c r="DKL539" s="682"/>
      <c r="DKM539" s="682"/>
      <c r="DKN539" s="682"/>
      <c r="DKO539" s="682"/>
      <c r="DKP539" s="682"/>
      <c r="DKQ539" s="682"/>
      <c r="DKR539" s="682"/>
      <c r="DKS539" s="682"/>
      <c r="DKT539" s="682"/>
      <c r="DKU539" s="682"/>
      <c r="DKV539" s="682"/>
      <c r="DKW539" s="682"/>
      <c r="DKX539" s="682"/>
      <c r="DKY539" s="682"/>
      <c r="DKZ539" s="682"/>
      <c r="DLA539" s="682"/>
      <c r="DLB539" s="682"/>
      <c r="DLC539" s="682"/>
      <c r="DLD539" s="682"/>
      <c r="DLE539" s="682"/>
      <c r="DLF539" s="682"/>
      <c r="DLG539" s="682"/>
      <c r="DLH539" s="682"/>
      <c r="DLI539" s="682"/>
      <c r="DLJ539" s="682"/>
      <c r="DLK539" s="682"/>
      <c r="DLL539" s="682"/>
      <c r="DLM539" s="682"/>
      <c r="DLN539" s="682"/>
      <c r="DLO539" s="682"/>
      <c r="DLP539" s="682"/>
      <c r="DLQ539" s="682"/>
      <c r="DLR539" s="682"/>
      <c r="DLS539" s="682"/>
      <c r="DLT539" s="682"/>
      <c r="DLU539" s="682"/>
      <c r="DLV539" s="682"/>
      <c r="DLW539" s="682"/>
      <c r="DLX539" s="682"/>
      <c r="DLY539" s="682"/>
      <c r="DLZ539" s="682"/>
      <c r="DMA539" s="682"/>
      <c r="DMB539" s="682"/>
      <c r="DMC539" s="682"/>
      <c r="DMD539" s="682"/>
      <c r="DME539" s="682"/>
      <c r="DMF539" s="682"/>
      <c r="DMG539" s="682"/>
      <c r="DMH539" s="682"/>
      <c r="DMI539" s="682"/>
      <c r="DMJ539" s="682"/>
      <c r="DMK539" s="682"/>
      <c r="DML539" s="682"/>
      <c r="DMM539" s="682"/>
      <c r="DMN539" s="682"/>
      <c r="DMO539" s="682"/>
      <c r="DMP539" s="682"/>
      <c r="DMQ539" s="682"/>
      <c r="DMR539" s="682"/>
      <c r="DMS539" s="682"/>
      <c r="DMT539" s="682"/>
      <c r="DMU539" s="682"/>
      <c r="DMV539" s="682"/>
      <c r="DMW539" s="682"/>
      <c r="DMX539" s="682"/>
      <c r="DMY539" s="682"/>
      <c r="DMZ539" s="682"/>
      <c r="DNA539" s="682"/>
      <c r="DNB539" s="682"/>
      <c r="DNC539" s="682"/>
      <c r="DND539" s="682"/>
      <c r="DNE539" s="682"/>
      <c r="DNF539" s="682"/>
      <c r="DNG539" s="682"/>
      <c r="DNH539" s="682"/>
      <c r="DNI539" s="682"/>
      <c r="DNJ539" s="682"/>
      <c r="DNK539" s="682"/>
      <c r="DNL539" s="682"/>
      <c r="DNM539" s="682"/>
      <c r="DNN539" s="682"/>
      <c r="DNO539" s="682"/>
      <c r="DNP539" s="682"/>
      <c r="DNQ539" s="682"/>
      <c r="DNR539" s="682"/>
      <c r="DNS539" s="682"/>
      <c r="DNT539" s="682"/>
      <c r="DNU539" s="682"/>
      <c r="DNV539" s="682"/>
      <c r="DNW539" s="682"/>
      <c r="DNX539" s="682"/>
      <c r="DNY539" s="682"/>
      <c r="DNZ539" s="682"/>
      <c r="DOA539" s="682"/>
      <c r="DOB539" s="682"/>
      <c r="DOC539" s="682"/>
      <c r="DOD539" s="682"/>
      <c r="DOE539" s="682"/>
      <c r="DOF539" s="682"/>
      <c r="DOG539" s="682"/>
      <c r="DOH539" s="682"/>
      <c r="DOI539" s="682"/>
      <c r="DOJ539" s="682"/>
      <c r="DOK539" s="682"/>
      <c r="DOL539" s="682"/>
      <c r="DOM539" s="682"/>
      <c r="DON539" s="682"/>
      <c r="DOO539" s="682"/>
      <c r="DOP539" s="682"/>
      <c r="DOQ539" s="682"/>
      <c r="DOR539" s="682"/>
      <c r="DOS539" s="682"/>
      <c r="DOT539" s="682"/>
      <c r="DOU539" s="682"/>
      <c r="DOV539" s="682"/>
      <c r="DOW539" s="682"/>
      <c r="DOX539" s="682"/>
      <c r="DOY539" s="682"/>
      <c r="DOZ539" s="682"/>
      <c r="DPA539" s="682"/>
      <c r="DPB539" s="682"/>
      <c r="DPC539" s="682"/>
      <c r="DPD539" s="682"/>
      <c r="DPE539" s="682"/>
      <c r="DPF539" s="682"/>
      <c r="DPG539" s="682"/>
      <c r="DPH539" s="682"/>
      <c r="DPI539" s="682"/>
      <c r="DPJ539" s="682"/>
      <c r="DPK539" s="682"/>
      <c r="DPL539" s="682"/>
      <c r="DPM539" s="682"/>
      <c r="DPN539" s="682"/>
      <c r="DPO539" s="682"/>
      <c r="DPP539" s="682"/>
      <c r="DPQ539" s="682"/>
      <c r="DPR539" s="682"/>
      <c r="DPS539" s="682"/>
      <c r="DPT539" s="682"/>
      <c r="DPU539" s="682"/>
      <c r="DPV539" s="682"/>
      <c r="DPW539" s="682"/>
      <c r="DPX539" s="682"/>
      <c r="DPY539" s="682"/>
      <c r="DPZ539" s="682"/>
      <c r="DQA539" s="682"/>
      <c r="DQB539" s="682"/>
      <c r="DQC539" s="682"/>
      <c r="DQD539" s="682"/>
      <c r="DQE539" s="682"/>
      <c r="DQF539" s="682"/>
      <c r="DQG539" s="682"/>
      <c r="DQH539" s="682"/>
      <c r="DQI539" s="682"/>
      <c r="DQJ539" s="682"/>
      <c r="DQK539" s="682"/>
      <c r="DQL539" s="682"/>
      <c r="DQM539" s="682"/>
      <c r="DQN539" s="682"/>
      <c r="DQO539" s="682"/>
      <c r="DQP539" s="682"/>
      <c r="DQQ539" s="682"/>
      <c r="DQR539" s="682"/>
      <c r="DQS539" s="682"/>
      <c r="DQT539" s="682"/>
      <c r="DQU539" s="682"/>
      <c r="DQV539" s="682"/>
      <c r="DQW539" s="682"/>
      <c r="DQX539" s="682"/>
      <c r="DQY539" s="682"/>
      <c r="DQZ539" s="682"/>
      <c r="DRA539" s="682"/>
      <c r="DRB539" s="682"/>
      <c r="DRC539" s="682"/>
      <c r="DRD539" s="682"/>
      <c r="DRE539" s="682"/>
      <c r="DRF539" s="682"/>
      <c r="DRG539" s="682"/>
      <c r="DRH539" s="682"/>
      <c r="DRI539" s="682"/>
      <c r="DRJ539" s="682"/>
      <c r="DRK539" s="682"/>
      <c r="DRL539" s="682"/>
      <c r="DRM539" s="682"/>
      <c r="DRN539" s="682"/>
      <c r="DRO539" s="682"/>
      <c r="DRP539" s="682"/>
      <c r="DRQ539" s="682"/>
      <c r="DRR539" s="682"/>
      <c r="DRS539" s="682"/>
      <c r="DRT539" s="682"/>
      <c r="DRU539" s="682"/>
      <c r="DRV539" s="682"/>
      <c r="DRW539" s="682"/>
      <c r="DRX539" s="682"/>
      <c r="DRY539" s="682"/>
      <c r="DRZ539" s="682"/>
      <c r="DSA539" s="682"/>
      <c r="DSB539" s="682"/>
      <c r="DSC539" s="682"/>
      <c r="DSD539" s="682"/>
      <c r="DSE539" s="682"/>
      <c r="DSF539" s="682"/>
      <c r="DSG539" s="682"/>
      <c r="DSH539" s="682"/>
      <c r="DSI539" s="682"/>
      <c r="DSJ539" s="682"/>
      <c r="DSK539" s="682"/>
      <c r="DSL539" s="682"/>
      <c r="DSM539" s="682"/>
      <c r="DSN539" s="682"/>
      <c r="DSO539" s="682"/>
      <c r="DSP539" s="682"/>
      <c r="DSQ539" s="682"/>
      <c r="DSR539" s="682"/>
      <c r="DSS539" s="682"/>
      <c r="DST539" s="682"/>
      <c r="DSU539" s="682"/>
      <c r="DSV539" s="682"/>
      <c r="DSW539" s="682"/>
      <c r="DSX539" s="682"/>
      <c r="DSY539" s="682"/>
      <c r="DSZ539" s="682"/>
      <c r="DTA539" s="682"/>
      <c r="DTB539" s="682"/>
      <c r="DTC539" s="682"/>
      <c r="DTD539" s="682"/>
      <c r="DTE539" s="682"/>
      <c r="DTF539" s="682"/>
      <c r="DTG539" s="682"/>
      <c r="DTH539" s="682"/>
      <c r="DTI539" s="682"/>
      <c r="DTJ539" s="682"/>
      <c r="DTK539" s="682"/>
      <c r="DTL539" s="682"/>
      <c r="DTM539" s="682"/>
      <c r="DTN539" s="682"/>
      <c r="DTO539" s="682"/>
      <c r="DTP539" s="682"/>
      <c r="DTQ539" s="682"/>
      <c r="DTR539" s="682"/>
      <c r="DTS539" s="682"/>
      <c r="DTT539" s="682"/>
      <c r="DTU539" s="682"/>
      <c r="DTV539" s="682"/>
      <c r="DTW539" s="682"/>
      <c r="DTX539" s="682"/>
      <c r="DTY539" s="682"/>
      <c r="DTZ539" s="682"/>
      <c r="DUA539" s="682"/>
      <c r="DUB539" s="682"/>
      <c r="DUC539" s="682"/>
      <c r="DUD539" s="682"/>
      <c r="DUE539" s="682"/>
      <c r="DUF539" s="682"/>
      <c r="DUG539" s="682"/>
      <c r="DUH539" s="682"/>
      <c r="DUI539" s="682"/>
      <c r="DUJ539" s="682"/>
      <c r="DUK539" s="682"/>
      <c r="DUL539" s="682"/>
      <c r="DUM539" s="682"/>
      <c r="DUN539" s="682"/>
      <c r="DUO539" s="682"/>
      <c r="DUP539" s="682"/>
      <c r="DUQ539" s="682"/>
      <c r="DUR539" s="682"/>
      <c r="DUS539" s="682"/>
      <c r="DUT539" s="682"/>
      <c r="DUU539" s="682"/>
      <c r="DUV539" s="682"/>
      <c r="DUW539" s="682"/>
      <c r="DUX539" s="682"/>
      <c r="DUY539" s="682"/>
      <c r="DUZ539" s="682"/>
      <c r="DVA539" s="682"/>
      <c r="DVB539" s="682"/>
      <c r="DVC539" s="682"/>
      <c r="DVD539" s="682"/>
      <c r="DVE539" s="682"/>
      <c r="DVF539" s="682"/>
      <c r="DVG539" s="682"/>
      <c r="DVH539" s="682"/>
      <c r="DVI539" s="682"/>
      <c r="DVJ539" s="682"/>
      <c r="DVK539" s="682"/>
      <c r="DVL539" s="682"/>
      <c r="DVM539" s="682"/>
      <c r="DVN539" s="682"/>
      <c r="DVO539" s="682"/>
      <c r="DVP539" s="682"/>
      <c r="DVQ539" s="682"/>
      <c r="DVR539" s="682"/>
      <c r="DVS539" s="682"/>
      <c r="DVT539" s="682"/>
      <c r="DVU539" s="682"/>
      <c r="DVV539" s="682"/>
      <c r="DVW539" s="682"/>
      <c r="DVX539" s="682"/>
      <c r="DVY539" s="682"/>
      <c r="DVZ539" s="682"/>
      <c r="DWA539" s="682"/>
      <c r="DWB539" s="682"/>
      <c r="DWC539" s="682"/>
      <c r="DWD539" s="682"/>
      <c r="DWE539" s="682"/>
      <c r="DWF539" s="682"/>
      <c r="DWG539" s="682"/>
      <c r="DWH539" s="682"/>
      <c r="DWI539" s="682"/>
      <c r="DWJ539" s="682"/>
      <c r="DWK539" s="682"/>
      <c r="DWL539" s="682"/>
      <c r="DWM539" s="682"/>
      <c r="DWN539" s="682"/>
      <c r="DWO539" s="682"/>
      <c r="DWP539" s="682"/>
      <c r="DWQ539" s="682"/>
      <c r="DWR539" s="682"/>
      <c r="DWS539" s="682"/>
      <c r="DWT539" s="682"/>
      <c r="DWU539" s="682"/>
      <c r="DWV539" s="682"/>
      <c r="DWW539" s="682"/>
      <c r="DWX539" s="682"/>
      <c r="DWY539" s="682"/>
      <c r="DWZ539" s="682"/>
      <c r="DXA539" s="682"/>
      <c r="DXB539" s="682"/>
      <c r="DXC539" s="682"/>
      <c r="DXD539" s="682"/>
      <c r="DXE539" s="682"/>
      <c r="DXF539" s="682"/>
      <c r="DXG539" s="682"/>
      <c r="DXH539" s="682"/>
      <c r="DXI539" s="682"/>
      <c r="DXJ539" s="682"/>
      <c r="DXK539" s="682"/>
      <c r="DXL539" s="682"/>
      <c r="DXM539" s="682"/>
      <c r="DXN539" s="682"/>
      <c r="DXO539" s="682"/>
      <c r="DXP539" s="682"/>
      <c r="DXQ539" s="682"/>
      <c r="DXR539" s="682"/>
      <c r="DXS539" s="682"/>
      <c r="DXT539" s="682"/>
      <c r="DXU539" s="682"/>
      <c r="DXV539" s="682"/>
      <c r="DXW539" s="682"/>
      <c r="DXX539" s="682"/>
      <c r="DXY539" s="682"/>
      <c r="DXZ539" s="682"/>
      <c r="DYA539" s="682"/>
      <c r="DYB539" s="682"/>
      <c r="DYC539" s="682"/>
      <c r="DYD539" s="682"/>
      <c r="DYE539" s="682"/>
      <c r="DYF539" s="682"/>
      <c r="DYG539" s="682"/>
      <c r="DYH539" s="682"/>
      <c r="DYI539" s="682"/>
      <c r="DYJ539" s="682"/>
      <c r="DYK539" s="682"/>
      <c r="DYL539" s="682"/>
      <c r="DYM539" s="682"/>
      <c r="DYN539" s="682"/>
      <c r="DYO539" s="682"/>
      <c r="DYP539" s="682"/>
      <c r="DYQ539" s="682"/>
      <c r="DYR539" s="682"/>
      <c r="DYS539" s="682"/>
      <c r="DYT539" s="682"/>
      <c r="DYU539" s="682"/>
      <c r="DYV539" s="682"/>
      <c r="DYW539" s="682"/>
      <c r="DYX539" s="682"/>
      <c r="DYY539" s="682"/>
      <c r="DYZ539" s="682"/>
      <c r="DZA539" s="682"/>
      <c r="DZB539" s="682"/>
      <c r="DZC539" s="682"/>
      <c r="DZD539" s="682"/>
      <c r="DZE539" s="682"/>
      <c r="DZF539" s="682"/>
      <c r="DZG539" s="682"/>
      <c r="DZH539" s="682"/>
      <c r="DZI539" s="682"/>
      <c r="DZJ539" s="682"/>
      <c r="DZK539" s="682"/>
      <c r="DZL539" s="682"/>
      <c r="DZM539" s="682"/>
      <c r="DZN539" s="682"/>
      <c r="DZO539" s="682"/>
      <c r="DZP539" s="682"/>
      <c r="DZQ539" s="682"/>
      <c r="DZR539" s="682"/>
      <c r="DZS539" s="682"/>
      <c r="DZT539" s="682"/>
      <c r="DZU539" s="682"/>
      <c r="DZV539" s="682"/>
      <c r="DZW539" s="682"/>
      <c r="DZX539" s="682"/>
      <c r="DZY539" s="682"/>
      <c r="DZZ539" s="682"/>
      <c r="EAA539" s="682"/>
      <c r="EAB539" s="682"/>
      <c r="EAC539" s="682"/>
      <c r="EAD539" s="682"/>
      <c r="EAE539" s="682"/>
      <c r="EAF539" s="682"/>
      <c r="EAG539" s="682"/>
      <c r="EAH539" s="682"/>
      <c r="EAI539" s="682"/>
      <c r="EAJ539" s="682"/>
      <c r="EAK539" s="682"/>
      <c r="EAL539" s="682"/>
      <c r="EAM539" s="682"/>
      <c r="EAN539" s="682"/>
      <c r="EAO539" s="682"/>
      <c r="EAP539" s="682"/>
      <c r="EAQ539" s="682"/>
      <c r="EAR539" s="682"/>
      <c r="EAS539" s="682"/>
      <c r="EAT539" s="682"/>
      <c r="EAU539" s="682"/>
      <c r="EAV539" s="682"/>
      <c r="EAW539" s="682"/>
      <c r="EAX539" s="682"/>
      <c r="EAY539" s="682"/>
      <c r="EAZ539" s="682"/>
      <c r="EBA539" s="682"/>
      <c r="EBB539" s="682"/>
      <c r="EBC539" s="682"/>
      <c r="EBD539" s="682"/>
      <c r="EBE539" s="682"/>
      <c r="EBF539" s="682"/>
      <c r="EBG539" s="682"/>
      <c r="EBH539" s="682"/>
      <c r="EBI539" s="682"/>
      <c r="EBJ539" s="682"/>
      <c r="EBK539" s="682"/>
      <c r="EBL539" s="682"/>
      <c r="EBM539" s="682"/>
      <c r="EBN539" s="682"/>
      <c r="EBO539" s="682"/>
      <c r="EBP539" s="682"/>
      <c r="EBQ539" s="682"/>
      <c r="EBR539" s="682"/>
      <c r="EBS539" s="682"/>
      <c r="EBT539" s="682"/>
      <c r="EBU539" s="682"/>
      <c r="EBV539" s="682"/>
      <c r="EBW539" s="682"/>
      <c r="EBX539" s="682"/>
      <c r="EBY539" s="682"/>
      <c r="EBZ539" s="682"/>
      <c r="ECA539" s="682"/>
      <c r="ECB539" s="682"/>
      <c r="ECC539" s="682"/>
      <c r="ECD539" s="682"/>
      <c r="ECE539" s="682"/>
      <c r="ECF539" s="682"/>
      <c r="ECG539" s="682"/>
      <c r="ECH539" s="682"/>
      <c r="ECI539" s="682"/>
      <c r="ECJ539" s="682"/>
      <c r="ECK539" s="682"/>
      <c r="ECL539" s="682"/>
      <c r="ECM539" s="682"/>
      <c r="ECN539" s="682"/>
      <c r="ECO539" s="682"/>
      <c r="ECP539" s="682"/>
      <c r="ECQ539" s="682"/>
      <c r="ECR539" s="682"/>
      <c r="ECS539" s="682"/>
      <c r="ECT539" s="682"/>
      <c r="ECU539" s="682"/>
      <c r="ECV539" s="682"/>
      <c r="ECW539" s="682"/>
      <c r="ECX539" s="682"/>
      <c r="ECY539" s="682"/>
      <c r="ECZ539" s="682"/>
      <c r="EDA539" s="682"/>
      <c r="EDB539" s="682"/>
      <c r="EDC539" s="682"/>
      <c r="EDD539" s="682"/>
      <c r="EDE539" s="682"/>
      <c r="EDF539" s="682"/>
      <c r="EDG539" s="682"/>
      <c r="EDH539" s="682"/>
      <c r="EDI539" s="682"/>
      <c r="EDJ539" s="682"/>
      <c r="EDK539" s="682"/>
      <c r="EDL539" s="682"/>
      <c r="EDM539" s="682"/>
      <c r="EDN539" s="682"/>
      <c r="EDO539" s="682"/>
      <c r="EDP539" s="682"/>
      <c r="EDQ539" s="682"/>
      <c r="EDR539" s="682"/>
      <c r="EDS539" s="682"/>
      <c r="EDT539" s="682"/>
      <c r="EDU539" s="682"/>
      <c r="EDV539" s="682"/>
      <c r="EDW539" s="682"/>
      <c r="EDX539" s="682"/>
      <c r="EDY539" s="682"/>
      <c r="EDZ539" s="682"/>
      <c r="EEA539" s="682"/>
      <c r="EEB539" s="682"/>
      <c r="EEC539" s="682"/>
      <c r="EED539" s="682"/>
      <c r="EEE539" s="682"/>
      <c r="EEF539" s="682"/>
      <c r="EEG539" s="682"/>
      <c r="EEH539" s="682"/>
      <c r="EEI539" s="682"/>
      <c r="EEJ539" s="682"/>
      <c r="EEK539" s="682"/>
      <c r="EEL539" s="682"/>
      <c r="EEM539" s="682"/>
      <c r="EEN539" s="682"/>
      <c r="EEO539" s="682"/>
      <c r="EEP539" s="682"/>
      <c r="EEQ539" s="682"/>
      <c r="EER539" s="682"/>
      <c r="EES539" s="682"/>
      <c r="EET539" s="682"/>
      <c r="EEU539" s="682"/>
      <c r="EEV539" s="682"/>
      <c r="EEW539" s="682"/>
      <c r="EEX539" s="682"/>
      <c r="EEY539" s="682"/>
      <c r="EEZ539" s="682"/>
      <c r="EFA539" s="682"/>
      <c r="EFB539" s="682"/>
      <c r="EFC539" s="682"/>
      <c r="EFD539" s="682"/>
      <c r="EFE539" s="682"/>
      <c r="EFF539" s="682"/>
      <c r="EFG539" s="682"/>
      <c r="EFH539" s="682"/>
      <c r="EFI539" s="682"/>
      <c r="EFJ539" s="682"/>
      <c r="EFK539" s="682"/>
      <c r="EFL539" s="682"/>
      <c r="EFM539" s="682"/>
      <c r="EFN539" s="682"/>
      <c r="EFO539" s="682"/>
      <c r="EFP539" s="682"/>
      <c r="EFQ539" s="682"/>
      <c r="EFR539" s="682"/>
      <c r="EFS539" s="682"/>
      <c r="EFT539" s="682"/>
      <c r="EFU539" s="682"/>
      <c r="EFV539" s="682"/>
      <c r="EFW539" s="682"/>
      <c r="EFX539" s="682"/>
      <c r="EFY539" s="682"/>
      <c r="EFZ539" s="682"/>
      <c r="EGA539" s="682"/>
      <c r="EGB539" s="682"/>
      <c r="EGC539" s="682"/>
      <c r="EGD539" s="682"/>
      <c r="EGE539" s="682"/>
      <c r="EGF539" s="682"/>
      <c r="EGG539" s="682"/>
      <c r="EGH539" s="682"/>
      <c r="EGI539" s="682"/>
      <c r="EGJ539" s="682"/>
      <c r="EGK539" s="682"/>
      <c r="EGL539" s="682"/>
      <c r="EGM539" s="682"/>
      <c r="EGN539" s="682"/>
      <c r="EGO539" s="682"/>
      <c r="EGP539" s="682"/>
      <c r="EGQ539" s="682"/>
      <c r="EGR539" s="682"/>
      <c r="EGS539" s="682"/>
      <c r="EGT539" s="682"/>
      <c r="EGU539" s="682"/>
      <c r="EGV539" s="682"/>
      <c r="EGW539" s="682"/>
      <c r="EGX539" s="682"/>
      <c r="EGY539" s="682"/>
      <c r="EGZ539" s="682"/>
      <c r="EHA539" s="682"/>
      <c r="EHB539" s="682"/>
      <c r="EHC539" s="682"/>
      <c r="EHD539" s="682"/>
      <c r="EHE539" s="682"/>
      <c r="EHF539" s="682"/>
      <c r="EHG539" s="682"/>
      <c r="EHH539" s="682"/>
      <c r="EHI539" s="682"/>
      <c r="EHJ539" s="682"/>
      <c r="EHK539" s="682"/>
      <c r="EHL539" s="682"/>
      <c r="EHM539" s="682"/>
      <c r="EHN539" s="682"/>
      <c r="EHO539" s="682"/>
      <c r="EHP539" s="682"/>
      <c r="EHQ539" s="682"/>
      <c r="EHR539" s="682"/>
      <c r="EHS539" s="682"/>
      <c r="EHT539" s="682"/>
      <c r="EHU539" s="682"/>
      <c r="EHV539" s="682"/>
      <c r="EHW539" s="682"/>
      <c r="EHX539" s="682"/>
      <c r="EHY539" s="682"/>
      <c r="EHZ539" s="682"/>
      <c r="EIA539" s="682"/>
      <c r="EIB539" s="682"/>
      <c r="EIC539" s="682"/>
      <c r="EID539" s="682"/>
      <c r="EIE539" s="682"/>
      <c r="EIF539" s="682"/>
      <c r="EIG539" s="682"/>
      <c r="EIH539" s="682"/>
      <c r="EII539" s="682"/>
      <c r="EIJ539" s="682"/>
      <c r="EIK539" s="682"/>
      <c r="EIL539" s="682"/>
      <c r="EIM539" s="682"/>
      <c r="EIN539" s="682"/>
      <c r="EIO539" s="682"/>
      <c r="EIP539" s="682"/>
      <c r="EIQ539" s="682"/>
      <c r="EIR539" s="682"/>
      <c r="EIS539" s="682"/>
      <c r="EIT539" s="682"/>
      <c r="EIU539" s="682"/>
      <c r="EIV539" s="682"/>
      <c r="EIW539" s="682"/>
      <c r="EIX539" s="682"/>
      <c r="EIY539" s="682"/>
      <c r="EIZ539" s="682"/>
      <c r="EJA539" s="682"/>
      <c r="EJB539" s="682"/>
      <c r="EJC539" s="682"/>
      <c r="EJD539" s="682"/>
      <c r="EJE539" s="682"/>
      <c r="EJF539" s="682"/>
      <c r="EJG539" s="682"/>
      <c r="EJH539" s="682"/>
      <c r="EJI539" s="682"/>
      <c r="EJJ539" s="682"/>
      <c r="EJK539" s="682"/>
      <c r="EJL539" s="682"/>
      <c r="EJM539" s="682"/>
      <c r="EJN539" s="682"/>
      <c r="EJO539" s="682"/>
      <c r="EJP539" s="682"/>
      <c r="EJQ539" s="682"/>
      <c r="EJR539" s="682"/>
      <c r="EJS539" s="682"/>
      <c r="EJT539" s="682"/>
      <c r="EJU539" s="682"/>
      <c r="EJV539" s="682"/>
      <c r="EJW539" s="682"/>
      <c r="EJX539" s="682"/>
      <c r="EJY539" s="682"/>
      <c r="EJZ539" s="682"/>
      <c r="EKA539" s="682"/>
      <c r="EKB539" s="682"/>
      <c r="EKC539" s="682"/>
      <c r="EKD539" s="682"/>
      <c r="EKE539" s="682"/>
      <c r="EKF539" s="682"/>
      <c r="EKG539" s="682"/>
      <c r="EKH539" s="682"/>
      <c r="EKI539" s="682"/>
      <c r="EKJ539" s="682"/>
      <c r="EKK539" s="682"/>
      <c r="EKL539" s="682"/>
      <c r="EKM539" s="682"/>
      <c r="EKN539" s="682"/>
      <c r="EKO539" s="682"/>
      <c r="EKP539" s="682"/>
      <c r="EKQ539" s="682"/>
      <c r="EKR539" s="682"/>
      <c r="EKS539" s="682"/>
      <c r="EKT539" s="682"/>
      <c r="EKU539" s="682"/>
      <c r="EKV539" s="682"/>
      <c r="EKW539" s="682"/>
      <c r="EKX539" s="682"/>
      <c r="EKY539" s="682"/>
      <c r="EKZ539" s="682"/>
      <c r="ELA539" s="682"/>
      <c r="ELB539" s="682"/>
      <c r="ELC539" s="682"/>
      <c r="ELD539" s="682"/>
      <c r="ELE539" s="682"/>
      <c r="ELF539" s="682"/>
      <c r="ELG539" s="682"/>
      <c r="ELH539" s="682"/>
      <c r="ELI539" s="682"/>
      <c r="ELJ539" s="682"/>
      <c r="ELK539" s="682"/>
      <c r="ELL539" s="682"/>
      <c r="ELM539" s="682"/>
      <c r="ELN539" s="682"/>
      <c r="ELO539" s="682"/>
      <c r="ELP539" s="682"/>
      <c r="ELQ539" s="682"/>
      <c r="ELR539" s="682"/>
      <c r="ELS539" s="682"/>
      <c r="ELT539" s="682"/>
      <c r="ELU539" s="682"/>
      <c r="ELV539" s="682"/>
      <c r="ELW539" s="682"/>
      <c r="ELX539" s="682"/>
      <c r="ELY539" s="682"/>
      <c r="ELZ539" s="682"/>
      <c r="EMA539" s="682"/>
      <c r="EMB539" s="682"/>
      <c r="EMC539" s="682"/>
      <c r="EMD539" s="682"/>
      <c r="EME539" s="682"/>
      <c r="EMF539" s="682"/>
      <c r="EMG539" s="682"/>
      <c r="EMH539" s="682"/>
      <c r="EMI539" s="682"/>
      <c r="EMJ539" s="682"/>
      <c r="EMK539" s="682"/>
      <c r="EML539" s="682"/>
      <c r="EMM539" s="682"/>
      <c r="EMN539" s="682"/>
      <c r="EMO539" s="682"/>
      <c r="EMP539" s="682"/>
      <c r="EMQ539" s="682"/>
      <c r="EMR539" s="682"/>
      <c r="EMS539" s="682"/>
      <c r="EMT539" s="682"/>
      <c r="EMU539" s="682"/>
      <c r="EMV539" s="682"/>
      <c r="EMW539" s="682"/>
      <c r="EMX539" s="682"/>
      <c r="EMY539" s="682"/>
      <c r="EMZ539" s="682"/>
      <c r="ENA539" s="682"/>
      <c r="ENB539" s="682"/>
      <c r="ENC539" s="682"/>
      <c r="END539" s="682"/>
      <c r="ENE539" s="682"/>
      <c r="ENF539" s="682"/>
      <c r="ENG539" s="682"/>
      <c r="ENH539" s="682"/>
      <c r="ENI539" s="682"/>
      <c r="ENJ539" s="682"/>
      <c r="ENK539" s="682"/>
      <c r="ENL539" s="682"/>
      <c r="ENM539" s="682"/>
      <c r="ENN539" s="682"/>
      <c r="ENO539" s="682"/>
      <c r="ENP539" s="682"/>
      <c r="ENQ539" s="682"/>
      <c r="ENR539" s="682"/>
      <c r="ENS539" s="682"/>
      <c r="ENT539" s="682"/>
      <c r="ENU539" s="682"/>
      <c r="ENV539" s="682"/>
      <c r="ENW539" s="682"/>
      <c r="ENX539" s="682"/>
      <c r="ENY539" s="682"/>
      <c r="ENZ539" s="682"/>
      <c r="EOA539" s="682"/>
      <c r="EOB539" s="682"/>
      <c r="EOC539" s="682"/>
      <c r="EOD539" s="682"/>
      <c r="EOE539" s="682"/>
      <c r="EOF539" s="682"/>
      <c r="EOG539" s="682"/>
      <c r="EOH539" s="682"/>
      <c r="EOI539" s="682"/>
      <c r="EOJ539" s="682"/>
      <c r="EOK539" s="682"/>
      <c r="EOL539" s="682"/>
      <c r="EOM539" s="682"/>
      <c r="EON539" s="682"/>
      <c r="EOO539" s="682"/>
      <c r="EOP539" s="682"/>
      <c r="EOQ539" s="682"/>
      <c r="EOR539" s="682"/>
      <c r="EOS539" s="682"/>
      <c r="EOT539" s="682"/>
      <c r="EOU539" s="682"/>
      <c r="EOV539" s="682"/>
      <c r="EOW539" s="682"/>
      <c r="EOX539" s="682"/>
      <c r="EOY539" s="682"/>
      <c r="EOZ539" s="682"/>
      <c r="EPA539" s="682"/>
      <c r="EPB539" s="682"/>
      <c r="EPC539" s="682"/>
      <c r="EPD539" s="682"/>
      <c r="EPE539" s="682"/>
      <c r="EPF539" s="682"/>
      <c r="EPG539" s="682"/>
      <c r="EPH539" s="682"/>
      <c r="EPI539" s="682"/>
      <c r="EPJ539" s="682"/>
      <c r="EPK539" s="682"/>
      <c r="EPL539" s="682"/>
      <c r="EPM539" s="682"/>
      <c r="EPN539" s="682"/>
      <c r="EPO539" s="682"/>
      <c r="EPP539" s="682"/>
      <c r="EPQ539" s="682"/>
      <c r="EPR539" s="682"/>
      <c r="EPS539" s="682"/>
      <c r="EPT539" s="682"/>
      <c r="EPU539" s="682"/>
      <c r="EPV539" s="682"/>
      <c r="EPW539" s="682"/>
      <c r="EPX539" s="682"/>
      <c r="EPY539" s="682"/>
      <c r="EPZ539" s="682"/>
      <c r="EQA539" s="682"/>
      <c r="EQB539" s="682"/>
      <c r="EQC539" s="682"/>
      <c r="EQD539" s="682"/>
      <c r="EQE539" s="682"/>
      <c r="EQF539" s="682"/>
      <c r="EQG539" s="682"/>
      <c r="EQH539" s="682"/>
      <c r="EQI539" s="682"/>
      <c r="EQJ539" s="682"/>
      <c r="EQK539" s="682"/>
      <c r="EQL539" s="682"/>
      <c r="EQM539" s="682"/>
      <c r="EQN539" s="682"/>
      <c r="EQO539" s="682"/>
      <c r="EQP539" s="682"/>
      <c r="EQQ539" s="682"/>
      <c r="EQR539" s="682"/>
      <c r="EQS539" s="682"/>
      <c r="EQT539" s="682"/>
      <c r="EQU539" s="682"/>
      <c r="EQV539" s="682"/>
      <c r="EQW539" s="682"/>
      <c r="EQX539" s="682"/>
      <c r="EQY539" s="682"/>
      <c r="EQZ539" s="682"/>
      <c r="ERA539" s="682"/>
      <c r="ERB539" s="682"/>
      <c r="ERC539" s="682"/>
      <c r="ERD539" s="682"/>
      <c r="ERE539" s="682"/>
      <c r="ERF539" s="682"/>
      <c r="ERG539" s="682"/>
      <c r="ERH539" s="682"/>
      <c r="ERI539" s="682"/>
      <c r="ERJ539" s="682"/>
      <c r="ERK539" s="682"/>
      <c r="ERL539" s="682"/>
      <c r="ERM539" s="682"/>
      <c r="ERN539" s="682"/>
      <c r="ERO539" s="682"/>
      <c r="ERP539" s="682"/>
      <c r="ERQ539" s="682"/>
      <c r="ERR539" s="682"/>
      <c r="ERS539" s="682"/>
      <c r="ERT539" s="682"/>
      <c r="ERU539" s="682"/>
      <c r="ERV539" s="682"/>
      <c r="ERW539" s="682"/>
      <c r="ERX539" s="682"/>
      <c r="ERY539" s="682"/>
      <c r="ERZ539" s="682"/>
      <c r="ESA539" s="682"/>
      <c r="ESB539" s="682"/>
      <c r="ESC539" s="682"/>
      <c r="ESD539" s="682"/>
      <c r="ESE539" s="682"/>
      <c r="ESF539" s="682"/>
      <c r="ESG539" s="682"/>
      <c r="ESH539" s="682"/>
      <c r="ESI539" s="682"/>
      <c r="ESJ539" s="682"/>
      <c r="ESK539" s="682"/>
      <c r="ESL539" s="682"/>
      <c r="ESM539" s="682"/>
      <c r="ESN539" s="682"/>
      <c r="ESO539" s="682"/>
      <c r="ESP539" s="682"/>
      <c r="ESQ539" s="682"/>
      <c r="ESR539" s="682"/>
      <c r="ESS539" s="682"/>
      <c r="EST539" s="682"/>
      <c r="ESU539" s="682"/>
      <c r="ESV539" s="682"/>
      <c r="ESW539" s="682"/>
      <c r="ESX539" s="682"/>
      <c r="ESY539" s="682"/>
      <c r="ESZ539" s="682"/>
      <c r="ETA539" s="682"/>
      <c r="ETB539" s="682"/>
      <c r="ETC539" s="682"/>
      <c r="ETD539" s="682"/>
      <c r="ETE539" s="682"/>
      <c r="ETF539" s="682"/>
      <c r="ETG539" s="682"/>
      <c r="ETH539" s="682"/>
      <c r="ETI539" s="682"/>
      <c r="ETJ539" s="682"/>
      <c r="ETK539" s="682"/>
      <c r="ETL539" s="682"/>
      <c r="ETM539" s="682"/>
      <c r="ETN539" s="682"/>
      <c r="ETO539" s="682"/>
      <c r="ETP539" s="682"/>
      <c r="ETQ539" s="682"/>
      <c r="ETR539" s="682"/>
      <c r="ETS539" s="682"/>
      <c r="ETT539" s="682"/>
      <c r="ETU539" s="682"/>
      <c r="ETV539" s="682"/>
      <c r="ETW539" s="682"/>
      <c r="ETX539" s="682"/>
      <c r="ETY539" s="682"/>
      <c r="ETZ539" s="682"/>
      <c r="EUA539" s="682"/>
      <c r="EUB539" s="682"/>
      <c r="EUC539" s="682"/>
      <c r="EUD539" s="682"/>
      <c r="EUE539" s="682"/>
      <c r="EUF539" s="682"/>
      <c r="EUG539" s="682"/>
      <c r="EUH539" s="682"/>
      <c r="EUI539" s="682"/>
      <c r="EUJ539" s="682"/>
      <c r="EUK539" s="682"/>
      <c r="EUL539" s="682"/>
      <c r="EUM539" s="682"/>
      <c r="EUN539" s="682"/>
      <c r="EUO539" s="682"/>
      <c r="EUP539" s="682"/>
      <c r="EUQ539" s="682"/>
      <c r="EUR539" s="682"/>
      <c r="EUS539" s="682"/>
      <c r="EUT539" s="682"/>
      <c r="EUU539" s="682"/>
      <c r="EUV539" s="682"/>
      <c r="EUW539" s="682"/>
      <c r="EUX539" s="682"/>
      <c r="EUY539" s="682"/>
      <c r="EUZ539" s="682"/>
      <c r="EVA539" s="682"/>
      <c r="EVB539" s="682"/>
      <c r="EVC539" s="682"/>
      <c r="EVD539" s="682"/>
      <c r="EVE539" s="682"/>
      <c r="EVF539" s="682"/>
      <c r="EVG539" s="682"/>
      <c r="EVH539" s="682"/>
      <c r="EVI539" s="682"/>
      <c r="EVJ539" s="682"/>
      <c r="EVK539" s="682"/>
      <c r="EVL539" s="682"/>
      <c r="EVM539" s="682"/>
      <c r="EVN539" s="682"/>
      <c r="EVO539" s="682"/>
      <c r="EVP539" s="682"/>
      <c r="EVQ539" s="682"/>
      <c r="EVR539" s="682"/>
      <c r="EVS539" s="682"/>
      <c r="EVT539" s="682"/>
      <c r="EVU539" s="682"/>
      <c r="EVV539" s="682"/>
      <c r="EVW539" s="682"/>
      <c r="EVX539" s="682"/>
      <c r="EVY539" s="682"/>
      <c r="EVZ539" s="682"/>
      <c r="EWA539" s="682"/>
      <c r="EWB539" s="682"/>
      <c r="EWC539" s="682"/>
      <c r="EWD539" s="682"/>
      <c r="EWE539" s="682"/>
      <c r="EWF539" s="682"/>
      <c r="EWG539" s="682"/>
      <c r="EWH539" s="682"/>
      <c r="EWI539" s="682"/>
      <c r="EWJ539" s="682"/>
      <c r="EWK539" s="682"/>
      <c r="EWL539" s="682"/>
      <c r="EWM539" s="682"/>
      <c r="EWN539" s="682"/>
      <c r="EWO539" s="682"/>
      <c r="EWP539" s="682"/>
      <c r="EWQ539" s="682"/>
      <c r="EWR539" s="682"/>
      <c r="EWS539" s="682"/>
      <c r="EWT539" s="682"/>
      <c r="EWU539" s="682"/>
      <c r="EWV539" s="682"/>
      <c r="EWW539" s="682"/>
      <c r="EWX539" s="682"/>
      <c r="EWY539" s="682"/>
      <c r="EWZ539" s="682"/>
      <c r="EXA539" s="682"/>
      <c r="EXB539" s="682"/>
      <c r="EXC539" s="682"/>
      <c r="EXD539" s="682"/>
      <c r="EXE539" s="682"/>
      <c r="EXF539" s="682"/>
      <c r="EXG539" s="682"/>
      <c r="EXH539" s="682"/>
      <c r="EXI539" s="682"/>
      <c r="EXJ539" s="682"/>
      <c r="EXK539" s="682"/>
      <c r="EXL539" s="682"/>
      <c r="EXM539" s="682"/>
      <c r="EXN539" s="682"/>
      <c r="EXO539" s="682"/>
      <c r="EXP539" s="682"/>
      <c r="EXQ539" s="682"/>
      <c r="EXR539" s="682"/>
      <c r="EXS539" s="682"/>
      <c r="EXT539" s="682"/>
      <c r="EXU539" s="682"/>
      <c r="EXV539" s="682"/>
      <c r="EXW539" s="682"/>
      <c r="EXX539" s="682"/>
      <c r="EXY539" s="682"/>
      <c r="EXZ539" s="682"/>
      <c r="EYA539" s="682"/>
      <c r="EYB539" s="682"/>
      <c r="EYC539" s="682"/>
      <c r="EYD539" s="682"/>
      <c r="EYE539" s="682"/>
      <c r="EYF539" s="682"/>
      <c r="EYG539" s="682"/>
      <c r="EYH539" s="682"/>
      <c r="EYI539" s="682"/>
      <c r="EYJ539" s="682"/>
      <c r="EYK539" s="682"/>
      <c r="EYL539" s="682"/>
      <c r="EYM539" s="682"/>
      <c r="EYN539" s="682"/>
      <c r="EYO539" s="682"/>
      <c r="EYP539" s="682"/>
      <c r="EYQ539" s="682"/>
      <c r="EYR539" s="682"/>
      <c r="EYS539" s="682"/>
      <c r="EYT539" s="682"/>
      <c r="EYU539" s="682"/>
      <c r="EYV539" s="682"/>
      <c r="EYW539" s="682"/>
      <c r="EYX539" s="682"/>
      <c r="EYY539" s="682"/>
      <c r="EYZ539" s="682"/>
      <c r="EZA539" s="682"/>
      <c r="EZB539" s="682"/>
      <c r="EZC539" s="682"/>
      <c r="EZD539" s="682"/>
      <c r="EZE539" s="682"/>
      <c r="EZF539" s="682"/>
      <c r="EZG539" s="682"/>
      <c r="EZH539" s="682"/>
      <c r="EZI539" s="682"/>
      <c r="EZJ539" s="682"/>
      <c r="EZK539" s="682"/>
      <c r="EZL539" s="682"/>
      <c r="EZM539" s="682"/>
      <c r="EZN539" s="682"/>
      <c r="EZO539" s="682"/>
      <c r="EZP539" s="682"/>
      <c r="EZQ539" s="682"/>
      <c r="EZR539" s="682"/>
      <c r="EZS539" s="682"/>
      <c r="EZT539" s="682"/>
      <c r="EZU539" s="682"/>
      <c r="EZV539" s="682"/>
      <c r="EZW539" s="682"/>
      <c r="EZX539" s="682"/>
      <c r="EZY539" s="682"/>
      <c r="EZZ539" s="682"/>
      <c r="FAA539" s="682"/>
      <c r="FAB539" s="682"/>
      <c r="FAC539" s="682"/>
      <c r="FAD539" s="682"/>
      <c r="FAE539" s="682"/>
      <c r="FAF539" s="682"/>
      <c r="FAG539" s="682"/>
      <c r="FAH539" s="682"/>
      <c r="FAI539" s="682"/>
      <c r="FAJ539" s="682"/>
      <c r="FAK539" s="682"/>
      <c r="FAL539" s="682"/>
      <c r="FAM539" s="682"/>
      <c r="FAN539" s="682"/>
      <c r="FAO539" s="682"/>
      <c r="FAP539" s="682"/>
      <c r="FAQ539" s="682"/>
      <c r="FAR539" s="682"/>
      <c r="FAS539" s="682"/>
      <c r="FAT539" s="682"/>
      <c r="FAU539" s="682"/>
      <c r="FAV539" s="682"/>
      <c r="FAW539" s="682"/>
      <c r="FAX539" s="682"/>
      <c r="FAY539" s="682"/>
      <c r="FAZ539" s="682"/>
      <c r="FBA539" s="682"/>
      <c r="FBB539" s="682"/>
      <c r="FBC539" s="682"/>
      <c r="FBD539" s="682"/>
      <c r="FBE539" s="682"/>
      <c r="FBF539" s="682"/>
      <c r="FBG539" s="682"/>
      <c r="FBH539" s="682"/>
      <c r="FBI539" s="682"/>
      <c r="FBJ539" s="682"/>
      <c r="FBK539" s="682"/>
      <c r="FBL539" s="682"/>
      <c r="FBM539" s="682"/>
      <c r="FBN539" s="682"/>
      <c r="FBO539" s="682"/>
      <c r="FBP539" s="682"/>
      <c r="FBQ539" s="682"/>
      <c r="FBR539" s="682"/>
      <c r="FBS539" s="682"/>
      <c r="FBT539" s="682"/>
      <c r="FBU539" s="682"/>
      <c r="FBV539" s="682"/>
      <c r="FBW539" s="682"/>
      <c r="FBX539" s="682"/>
      <c r="FBY539" s="682"/>
      <c r="FBZ539" s="682"/>
      <c r="FCA539" s="682"/>
      <c r="FCB539" s="682"/>
      <c r="FCC539" s="682"/>
      <c r="FCD539" s="682"/>
      <c r="FCE539" s="682"/>
      <c r="FCF539" s="682"/>
      <c r="FCG539" s="682"/>
      <c r="FCH539" s="682"/>
      <c r="FCI539" s="682"/>
      <c r="FCJ539" s="682"/>
      <c r="FCK539" s="682"/>
      <c r="FCL539" s="682"/>
      <c r="FCM539" s="682"/>
      <c r="FCN539" s="682"/>
      <c r="FCO539" s="682"/>
      <c r="FCP539" s="682"/>
      <c r="FCQ539" s="682"/>
      <c r="FCR539" s="682"/>
      <c r="FCS539" s="682"/>
      <c r="FCT539" s="682"/>
      <c r="FCU539" s="682"/>
      <c r="FCV539" s="682"/>
      <c r="FCW539" s="682"/>
      <c r="FCX539" s="682"/>
      <c r="FCY539" s="682"/>
      <c r="FCZ539" s="682"/>
      <c r="FDA539" s="682"/>
      <c r="FDB539" s="682"/>
      <c r="FDC539" s="682"/>
      <c r="FDD539" s="682"/>
      <c r="FDE539" s="682"/>
      <c r="FDF539" s="682"/>
      <c r="FDG539" s="682"/>
      <c r="FDH539" s="682"/>
      <c r="FDI539" s="682"/>
      <c r="FDJ539" s="682"/>
      <c r="FDK539" s="682"/>
      <c r="FDL539" s="682"/>
      <c r="FDM539" s="682"/>
      <c r="FDN539" s="682"/>
      <c r="FDO539" s="682"/>
      <c r="FDP539" s="682"/>
      <c r="FDQ539" s="682"/>
      <c r="FDR539" s="682"/>
      <c r="FDS539" s="682"/>
      <c r="FDT539" s="682"/>
      <c r="FDU539" s="682"/>
      <c r="FDV539" s="682"/>
      <c r="FDW539" s="682"/>
      <c r="FDX539" s="682"/>
      <c r="FDY539" s="682"/>
      <c r="FDZ539" s="682"/>
      <c r="FEA539" s="682"/>
      <c r="FEB539" s="682"/>
      <c r="FEC539" s="682"/>
      <c r="FED539" s="682"/>
      <c r="FEE539" s="682"/>
      <c r="FEF539" s="682"/>
      <c r="FEG539" s="682"/>
      <c r="FEH539" s="682"/>
      <c r="FEI539" s="682"/>
      <c r="FEJ539" s="682"/>
      <c r="FEK539" s="682"/>
      <c r="FEL539" s="682"/>
      <c r="FEM539" s="682"/>
      <c r="FEN539" s="682"/>
      <c r="FEO539" s="682"/>
      <c r="FEP539" s="682"/>
      <c r="FEQ539" s="682"/>
      <c r="FER539" s="682"/>
      <c r="FES539" s="682"/>
      <c r="FET539" s="682"/>
      <c r="FEU539" s="682"/>
      <c r="FEV539" s="682"/>
      <c r="FEW539" s="682"/>
      <c r="FEX539" s="682"/>
      <c r="FEY539" s="682"/>
      <c r="FEZ539" s="682"/>
      <c r="FFA539" s="682"/>
      <c r="FFB539" s="682"/>
      <c r="FFC539" s="682"/>
      <c r="FFD539" s="682"/>
      <c r="FFE539" s="682"/>
      <c r="FFF539" s="682"/>
      <c r="FFG539" s="682"/>
      <c r="FFH539" s="682"/>
      <c r="FFI539" s="682"/>
      <c r="FFJ539" s="682"/>
      <c r="FFK539" s="682"/>
      <c r="FFL539" s="682"/>
      <c r="FFM539" s="682"/>
      <c r="FFN539" s="682"/>
      <c r="FFO539" s="682"/>
      <c r="FFP539" s="682"/>
      <c r="FFQ539" s="682"/>
      <c r="FFR539" s="682"/>
      <c r="FFS539" s="682"/>
      <c r="FFT539" s="682"/>
      <c r="FFU539" s="682"/>
      <c r="FFV539" s="682"/>
      <c r="FFW539" s="682"/>
      <c r="FFX539" s="682"/>
      <c r="FFY539" s="682"/>
      <c r="FFZ539" s="682"/>
      <c r="FGA539" s="682"/>
      <c r="FGB539" s="682"/>
      <c r="FGC539" s="682"/>
      <c r="FGD539" s="682"/>
      <c r="FGE539" s="682"/>
      <c r="FGF539" s="682"/>
      <c r="FGG539" s="682"/>
      <c r="FGH539" s="682"/>
      <c r="FGI539" s="682"/>
      <c r="FGJ539" s="682"/>
      <c r="FGK539" s="682"/>
      <c r="FGL539" s="682"/>
      <c r="FGM539" s="682"/>
      <c r="FGN539" s="682"/>
      <c r="FGO539" s="682"/>
      <c r="FGP539" s="682"/>
      <c r="FGQ539" s="682"/>
      <c r="FGR539" s="682"/>
      <c r="FGS539" s="682"/>
      <c r="FGT539" s="682"/>
      <c r="FGU539" s="682"/>
      <c r="FGV539" s="682"/>
      <c r="FGW539" s="682"/>
      <c r="FGX539" s="682"/>
      <c r="FGY539" s="682"/>
      <c r="FGZ539" s="682"/>
      <c r="FHA539" s="682"/>
      <c r="FHB539" s="682"/>
      <c r="FHC539" s="682"/>
      <c r="FHD539" s="682"/>
      <c r="FHE539" s="682"/>
      <c r="FHF539" s="682"/>
      <c r="FHG539" s="682"/>
      <c r="FHH539" s="682"/>
      <c r="FHI539" s="682"/>
      <c r="FHJ539" s="682"/>
      <c r="FHK539" s="682"/>
      <c r="FHL539" s="682"/>
      <c r="FHM539" s="682"/>
      <c r="FHN539" s="682"/>
      <c r="FHO539" s="682"/>
      <c r="FHP539" s="682"/>
      <c r="FHQ539" s="682"/>
      <c r="FHR539" s="682"/>
      <c r="FHS539" s="682"/>
      <c r="FHT539" s="682"/>
      <c r="FHU539" s="682"/>
      <c r="FHV539" s="682"/>
      <c r="FHW539" s="682"/>
      <c r="FHX539" s="682"/>
      <c r="FHY539" s="682"/>
      <c r="FHZ539" s="682"/>
      <c r="FIA539" s="682"/>
      <c r="FIB539" s="682"/>
      <c r="FIC539" s="682"/>
      <c r="FID539" s="682"/>
      <c r="FIE539" s="682"/>
      <c r="FIF539" s="682"/>
      <c r="FIG539" s="682"/>
      <c r="FIH539" s="682"/>
      <c r="FII539" s="682"/>
      <c r="FIJ539" s="682"/>
      <c r="FIK539" s="682"/>
      <c r="FIL539" s="682"/>
      <c r="FIM539" s="682"/>
      <c r="FIN539" s="682"/>
      <c r="FIO539" s="682"/>
      <c r="FIP539" s="682"/>
      <c r="FIQ539" s="682"/>
      <c r="FIR539" s="682"/>
      <c r="FIS539" s="682"/>
      <c r="FIT539" s="682"/>
      <c r="FIU539" s="682"/>
      <c r="FIV539" s="682"/>
      <c r="FIW539" s="682"/>
      <c r="FIX539" s="682"/>
      <c r="FIY539" s="682"/>
      <c r="FIZ539" s="682"/>
      <c r="FJA539" s="682"/>
      <c r="FJB539" s="682"/>
      <c r="FJC539" s="682"/>
      <c r="FJD539" s="682"/>
      <c r="FJE539" s="682"/>
      <c r="FJF539" s="682"/>
      <c r="FJG539" s="682"/>
      <c r="FJH539" s="682"/>
      <c r="FJI539" s="682"/>
      <c r="FJJ539" s="682"/>
      <c r="FJK539" s="682"/>
      <c r="FJL539" s="682"/>
      <c r="FJM539" s="682"/>
      <c r="FJN539" s="682"/>
      <c r="FJO539" s="682"/>
      <c r="FJP539" s="682"/>
      <c r="FJQ539" s="682"/>
      <c r="FJR539" s="682"/>
      <c r="FJS539" s="682"/>
      <c r="FJT539" s="682"/>
      <c r="FJU539" s="682"/>
      <c r="FJV539" s="682"/>
      <c r="FJW539" s="682"/>
      <c r="FJX539" s="682"/>
      <c r="FJY539" s="682"/>
      <c r="FJZ539" s="682"/>
      <c r="FKA539" s="682"/>
      <c r="FKB539" s="682"/>
      <c r="FKC539" s="682"/>
      <c r="FKD539" s="682"/>
      <c r="FKE539" s="682"/>
      <c r="FKF539" s="682"/>
      <c r="FKG539" s="682"/>
      <c r="FKH539" s="682"/>
      <c r="FKI539" s="682"/>
      <c r="FKJ539" s="682"/>
      <c r="FKK539" s="682"/>
      <c r="FKL539" s="682"/>
      <c r="FKM539" s="682"/>
      <c r="FKN539" s="682"/>
      <c r="FKO539" s="682"/>
      <c r="FKP539" s="682"/>
      <c r="FKQ539" s="682"/>
      <c r="FKR539" s="682"/>
      <c r="FKS539" s="682"/>
      <c r="FKT539" s="682"/>
      <c r="FKU539" s="682"/>
      <c r="FKV539" s="682"/>
      <c r="FKW539" s="682"/>
      <c r="FKX539" s="682"/>
      <c r="FKY539" s="682"/>
      <c r="FKZ539" s="682"/>
      <c r="FLA539" s="682"/>
      <c r="FLB539" s="682"/>
      <c r="FLC539" s="682"/>
      <c r="FLD539" s="682"/>
      <c r="FLE539" s="682"/>
      <c r="FLF539" s="682"/>
      <c r="FLG539" s="682"/>
      <c r="FLH539" s="682"/>
      <c r="FLI539" s="682"/>
      <c r="FLJ539" s="682"/>
      <c r="FLK539" s="682"/>
      <c r="FLL539" s="682"/>
      <c r="FLM539" s="682"/>
      <c r="FLN539" s="682"/>
      <c r="FLO539" s="682"/>
      <c r="FLP539" s="682"/>
      <c r="FLQ539" s="682"/>
      <c r="FLR539" s="682"/>
      <c r="FLS539" s="682"/>
      <c r="FLT539" s="682"/>
      <c r="FLU539" s="682"/>
      <c r="FLV539" s="682"/>
      <c r="FLW539" s="682"/>
      <c r="FLX539" s="682"/>
      <c r="FLY539" s="682"/>
      <c r="FLZ539" s="682"/>
      <c r="FMA539" s="682"/>
      <c r="FMB539" s="682"/>
      <c r="FMC539" s="682"/>
      <c r="FMD539" s="682"/>
      <c r="FME539" s="682"/>
      <c r="FMF539" s="682"/>
      <c r="FMG539" s="682"/>
      <c r="FMH539" s="682"/>
      <c r="FMI539" s="682"/>
      <c r="FMJ539" s="682"/>
      <c r="FMK539" s="682"/>
      <c r="FML539" s="682"/>
      <c r="FMM539" s="682"/>
      <c r="FMN539" s="682"/>
      <c r="FMO539" s="682"/>
      <c r="FMP539" s="682"/>
      <c r="FMQ539" s="682"/>
      <c r="FMR539" s="682"/>
      <c r="FMS539" s="682"/>
      <c r="FMT539" s="682"/>
      <c r="FMU539" s="682"/>
      <c r="FMV539" s="682"/>
      <c r="FMW539" s="682"/>
      <c r="FMX539" s="682"/>
      <c r="FMY539" s="682"/>
      <c r="FMZ539" s="682"/>
      <c r="FNA539" s="682"/>
      <c r="FNB539" s="682"/>
      <c r="FNC539" s="682"/>
      <c r="FND539" s="682"/>
      <c r="FNE539" s="682"/>
      <c r="FNF539" s="682"/>
      <c r="FNG539" s="682"/>
      <c r="FNH539" s="682"/>
      <c r="FNI539" s="682"/>
      <c r="FNJ539" s="682"/>
      <c r="FNK539" s="682"/>
      <c r="FNL539" s="682"/>
      <c r="FNM539" s="682"/>
      <c r="FNN539" s="682"/>
      <c r="FNO539" s="682"/>
      <c r="FNP539" s="682"/>
      <c r="FNQ539" s="682"/>
      <c r="FNR539" s="682"/>
      <c r="FNS539" s="682"/>
      <c r="FNT539" s="682"/>
      <c r="FNU539" s="682"/>
      <c r="FNV539" s="682"/>
      <c r="FNW539" s="682"/>
      <c r="FNX539" s="682"/>
      <c r="FNY539" s="682"/>
      <c r="FNZ539" s="682"/>
      <c r="FOA539" s="682"/>
      <c r="FOB539" s="682"/>
      <c r="FOC539" s="682"/>
      <c r="FOD539" s="682"/>
      <c r="FOE539" s="682"/>
      <c r="FOF539" s="682"/>
      <c r="FOG539" s="682"/>
      <c r="FOH539" s="682"/>
      <c r="FOI539" s="682"/>
      <c r="FOJ539" s="682"/>
      <c r="FOK539" s="682"/>
      <c r="FOL539" s="682"/>
      <c r="FOM539" s="682"/>
      <c r="FON539" s="682"/>
      <c r="FOO539" s="682"/>
      <c r="FOP539" s="682"/>
      <c r="FOQ539" s="682"/>
      <c r="FOR539" s="682"/>
      <c r="FOS539" s="682"/>
      <c r="FOT539" s="682"/>
      <c r="FOU539" s="682"/>
      <c r="FOV539" s="682"/>
      <c r="FOW539" s="682"/>
      <c r="FOX539" s="682"/>
      <c r="FOY539" s="682"/>
      <c r="FOZ539" s="682"/>
      <c r="FPA539" s="682"/>
      <c r="FPB539" s="682"/>
      <c r="FPC539" s="682"/>
      <c r="FPD539" s="682"/>
      <c r="FPE539" s="682"/>
      <c r="FPF539" s="682"/>
      <c r="FPG539" s="682"/>
      <c r="FPH539" s="682"/>
      <c r="FPI539" s="682"/>
      <c r="FPJ539" s="682"/>
      <c r="FPK539" s="682"/>
      <c r="FPL539" s="682"/>
      <c r="FPM539" s="682"/>
      <c r="FPN539" s="682"/>
      <c r="FPO539" s="682"/>
      <c r="FPP539" s="682"/>
      <c r="FPQ539" s="682"/>
      <c r="FPR539" s="682"/>
      <c r="FPS539" s="682"/>
      <c r="FPT539" s="682"/>
      <c r="FPU539" s="682"/>
      <c r="FPV539" s="682"/>
      <c r="FPW539" s="682"/>
      <c r="FPX539" s="682"/>
      <c r="FPY539" s="682"/>
      <c r="FPZ539" s="682"/>
      <c r="FQA539" s="682"/>
      <c r="FQB539" s="682"/>
      <c r="FQC539" s="682"/>
      <c r="FQD539" s="682"/>
      <c r="FQE539" s="682"/>
      <c r="FQF539" s="682"/>
      <c r="FQG539" s="682"/>
      <c r="FQH539" s="682"/>
      <c r="FQI539" s="682"/>
      <c r="FQJ539" s="682"/>
      <c r="FQK539" s="682"/>
      <c r="FQL539" s="682"/>
      <c r="FQM539" s="682"/>
      <c r="FQN539" s="682"/>
      <c r="FQO539" s="682"/>
      <c r="FQP539" s="682"/>
      <c r="FQQ539" s="682"/>
      <c r="FQR539" s="682"/>
      <c r="FQS539" s="682"/>
      <c r="FQT539" s="682"/>
      <c r="FQU539" s="682"/>
      <c r="FQV539" s="682"/>
      <c r="FQW539" s="682"/>
      <c r="FQX539" s="682"/>
      <c r="FQY539" s="682"/>
      <c r="FQZ539" s="682"/>
      <c r="FRA539" s="682"/>
      <c r="FRB539" s="682"/>
      <c r="FRC539" s="682"/>
      <c r="FRD539" s="682"/>
      <c r="FRE539" s="682"/>
      <c r="FRF539" s="682"/>
      <c r="FRG539" s="682"/>
      <c r="FRH539" s="682"/>
      <c r="FRI539" s="682"/>
      <c r="FRJ539" s="682"/>
      <c r="FRK539" s="682"/>
      <c r="FRL539" s="682"/>
      <c r="FRM539" s="682"/>
      <c r="FRN539" s="682"/>
      <c r="FRO539" s="682"/>
      <c r="FRP539" s="682"/>
      <c r="FRQ539" s="682"/>
      <c r="FRR539" s="682"/>
      <c r="FRS539" s="682"/>
      <c r="FRT539" s="682"/>
      <c r="FRU539" s="682"/>
      <c r="FRV539" s="682"/>
      <c r="FRW539" s="682"/>
      <c r="FRX539" s="682"/>
      <c r="FRY539" s="682"/>
      <c r="FRZ539" s="682"/>
      <c r="FSA539" s="682"/>
      <c r="FSB539" s="682"/>
      <c r="FSC539" s="682"/>
      <c r="FSD539" s="682"/>
      <c r="FSE539" s="682"/>
      <c r="FSF539" s="682"/>
      <c r="FSG539" s="682"/>
      <c r="FSH539" s="682"/>
      <c r="FSI539" s="682"/>
      <c r="FSJ539" s="682"/>
      <c r="FSK539" s="682"/>
      <c r="FSL539" s="682"/>
      <c r="FSM539" s="682"/>
      <c r="FSN539" s="682"/>
      <c r="FSO539" s="682"/>
      <c r="FSP539" s="682"/>
      <c r="FSQ539" s="682"/>
      <c r="FSR539" s="682"/>
      <c r="FSS539" s="682"/>
      <c r="FST539" s="682"/>
      <c r="FSU539" s="682"/>
      <c r="FSV539" s="682"/>
      <c r="FSW539" s="682"/>
      <c r="FSX539" s="682"/>
      <c r="FSY539" s="682"/>
      <c r="FSZ539" s="682"/>
      <c r="FTA539" s="682"/>
      <c r="FTB539" s="682"/>
      <c r="FTC539" s="682"/>
      <c r="FTD539" s="682"/>
      <c r="FTE539" s="682"/>
      <c r="FTF539" s="682"/>
      <c r="FTG539" s="682"/>
      <c r="FTH539" s="682"/>
      <c r="FTI539" s="682"/>
      <c r="FTJ539" s="682"/>
      <c r="FTK539" s="682"/>
      <c r="FTL539" s="682"/>
      <c r="FTM539" s="682"/>
      <c r="FTN539" s="682"/>
      <c r="FTO539" s="682"/>
      <c r="FTP539" s="682"/>
      <c r="FTQ539" s="682"/>
      <c r="FTR539" s="682"/>
      <c r="FTS539" s="682"/>
      <c r="FTT539" s="682"/>
      <c r="FTU539" s="682"/>
      <c r="FTV539" s="682"/>
      <c r="FTW539" s="682"/>
      <c r="FTX539" s="682"/>
      <c r="FTY539" s="682"/>
      <c r="FTZ539" s="682"/>
      <c r="FUA539" s="682"/>
      <c r="FUB539" s="682"/>
      <c r="FUC539" s="682"/>
      <c r="FUD539" s="682"/>
      <c r="FUE539" s="682"/>
      <c r="FUF539" s="682"/>
      <c r="FUG539" s="682"/>
      <c r="FUH539" s="682"/>
      <c r="FUI539" s="682"/>
      <c r="FUJ539" s="682"/>
      <c r="FUK539" s="682"/>
      <c r="FUL539" s="682"/>
      <c r="FUM539" s="682"/>
      <c r="FUN539" s="682"/>
      <c r="FUO539" s="682"/>
      <c r="FUP539" s="682"/>
      <c r="FUQ539" s="682"/>
      <c r="FUR539" s="682"/>
      <c r="FUS539" s="682"/>
      <c r="FUT539" s="682"/>
      <c r="FUU539" s="682"/>
      <c r="FUV539" s="682"/>
      <c r="FUW539" s="682"/>
      <c r="FUX539" s="682"/>
      <c r="FUY539" s="682"/>
      <c r="FUZ539" s="682"/>
      <c r="FVA539" s="682"/>
      <c r="FVB539" s="682"/>
      <c r="FVC539" s="682"/>
      <c r="FVD539" s="682"/>
      <c r="FVE539" s="682"/>
      <c r="FVF539" s="682"/>
      <c r="FVG539" s="682"/>
      <c r="FVH539" s="682"/>
      <c r="FVI539" s="682"/>
      <c r="FVJ539" s="682"/>
      <c r="FVK539" s="682"/>
      <c r="FVL539" s="682"/>
      <c r="FVM539" s="682"/>
      <c r="FVN539" s="682"/>
      <c r="FVO539" s="682"/>
      <c r="FVP539" s="682"/>
      <c r="FVQ539" s="682"/>
      <c r="FVR539" s="682"/>
      <c r="FVS539" s="682"/>
      <c r="FVT539" s="682"/>
      <c r="FVU539" s="682"/>
      <c r="FVV539" s="682"/>
      <c r="FVW539" s="682"/>
      <c r="FVX539" s="682"/>
      <c r="FVY539" s="682"/>
      <c r="FVZ539" s="682"/>
      <c r="FWA539" s="682"/>
      <c r="FWB539" s="682"/>
      <c r="FWC539" s="682"/>
      <c r="FWD539" s="682"/>
      <c r="FWE539" s="682"/>
      <c r="FWF539" s="682"/>
      <c r="FWG539" s="682"/>
      <c r="FWH539" s="682"/>
      <c r="FWI539" s="682"/>
      <c r="FWJ539" s="682"/>
      <c r="FWK539" s="682"/>
      <c r="FWL539" s="682"/>
      <c r="FWM539" s="682"/>
      <c r="FWN539" s="682"/>
      <c r="FWO539" s="682"/>
      <c r="FWP539" s="682"/>
      <c r="FWQ539" s="682"/>
      <c r="FWR539" s="682"/>
      <c r="FWS539" s="682"/>
      <c r="FWT539" s="682"/>
      <c r="FWU539" s="682"/>
      <c r="FWV539" s="682"/>
      <c r="FWW539" s="682"/>
      <c r="FWX539" s="682"/>
      <c r="FWY539" s="682"/>
      <c r="FWZ539" s="682"/>
      <c r="FXA539" s="682"/>
      <c r="FXB539" s="682"/>
      <c r="FXC539" s="682"/>
      <c r="FXD539" s="682"/>
      <c r="FXE539" s="682"/>
      <c r="FXF539" s="682"/>
      <c r="FXG539" s="682"/>
      <c r="FXH539" s="682"/>
      <c r="FXI539" s="682"/>
      <c r="FXJ539" s="682"/>
      <c r="FXK539" s="682"/>
      <c r="FXL539" s="682"/>
      <c r="FXM539" s="682"/>
      <c r="FXN539" s="682"/>
      <c r="FXO539" s="682"/>
      <c r="FXP539" s="682"/>
      <c r="FXQ539" s="682"/>
      <c r="FXR539" s="682"/>
      <c r="FXS539" s="682"/>
      <c r="FXT539" s="682"/>
      <c r="FXU539" s="682"/>
      <c r="FXV539" s="682"/>
      <c r="FXW539" s="682"/>
      <c r="FXX539" s="682"/>
      <c r="FXY539" s="682"/>
      <c r="FXZ539" s="682"/>
      <c r="FYA539" s="682"/>
      <c r="FYB539" s="682"/>
      <c r="FYC539" s="682"/>
      <c r="FYD539" s="682"/>
      <c r="FYE539" s="682"/>
      <c r="FYF539" s="682"/>
      <c r="FYG539" s="682"/>
      <c r="FYH539" s="682"/>
      <c r="FYI539" s="682"/>
      <c r="FYJ539" s="682"/>
      <c r="FYK539" s="682"/>
      <c r="FYL539" s="682"/>
      <c r="FYM539" s="682"/>
      <c r="FYN539" s="682"/>
      <c r="FYO539" s="682"/>
      <c r="FYP539" s="682"/>
      <c r="FYQ539" s="682"/>
      <c r="FYR539" s="682"/>
      <c r="FYS539" s="682"/>
      <c r="FYT539" s="682"/>
      <c r="FYU539" s="682"/>
      <c r="FYV539" s="682"/>
      <c r="FYW539" s="682"/>
      <c r="FYX539" s="682"/>
      <c r="FYY539" s="682"/>
      <c r="FYZ539" s="682"/>
      <c r="FZA539" s="682"/>
      <c r="FZB539" s="682"/>
      <c r="FZC539" s="682"/>
      <c r="FZD539" s="682"/>
      <c r="FZE539" s="682"/>
      <c r="FZF539" s="682"/>
      <c r="FZG539" s="682"/>
      <c r="FZH539" s="682"/>
      <c r="FZI539" s="682"/>
      <c r="FZJ539" s="682"/>
      <c r="FZK539" s="682"/>
      <c r="FZL539" s="682"/>
      <c r="FZM539" s="682"/>
      <c r="FZN539" s="682"/>
      <c r="FZO539" s="682"/>
      <c r="FZP539" s="682"/>
      <c r="FZQ539" s="682"/>
      <c r="FZR539" s="682"/>
      <c r="FZS539" s="682"/>
      <c r="FZT539" s="682"/>
      <c r="FZU539" s="682"/>
      <c r="FZV539" s="682"/>
      <c r="FZW539" s="682"/>
      <c r="FZX539" s="682"/>
      <c r="FZY539" s="682"/>
      <c r="FZZ539" s="682"/>
      <c r="GAA539" s="682"/>
      <c r="GAB539" s="682"/>
      <c r="GAC539" s="682"/>
      <c r="GAD539" s="682"/>
      <c r="GAE539" s="682"/>
      <c r="GAF539" s="682"/>
      <c r="GAG539" s="682"/>
      <c r="GAH539" s="682"/>
      <c r="GAI539" s="682"/>
      <c r="GAJ539" s="682"/>
      <c r="GAK539" s="682"/>
      <c r="GAL539" s="682"/>
      <c r="GAM539" s="682"/>
      <c r="GAN539" s="682"/>
      <c r="GAO539" s="682"/>
      <c r="GAP539" s="682"/>
      <c r="GAQ539" s="682"/>
      <c r="GAR539" s="682"/>
      <c r="GAS539" s="682"/>
      <c r="GAT539" s="682"/>
      <c r="GAU539" s="682"/>
      <c r="GAV539" s="682"/>
      <c r="GAW539" s="682"/>
      <c r="GAX539" s="682"/>
      <c r="GAY539" s="682"/>
      <c r="GAZ539" s="682"/>
      <c r="GBA539" s="682"/>
      <c r="GBB539" s="682"/>
      <c r="GBC539" s="682"/>
      <c r="GBD539" s="682"/>
      <c r="GBE539" s="682"/>
      <c r="GBF539" s="682"/>
      <c r="GBG539" s="682"/>
      <c r="GBH539" s="682"/>
      <c r="GBI539" s="682"/>
      <c r="GBJ539" s="682"/>
      <c r="GBK539" s="682"/>
      <c r="GBL539" s="682"/>
      <c r="GBM539" s="682"/>
      <c r="GBN539" s="682"/>
      <c r="GBO539" s="682"/>
      <c r="GBP539" s="682"/>
      <c r="GBQ539" s="682"/>
      <c r="GBR539" s="682"/>
      <c r="GBS539" s="682"/>
      <c r="GBT539" s="682"/>
      <c r="GBU539" s="682"/>
      <c r="GBV539" s="682"/>
      <c r="GBW539" s="682"/>
      <c r="GBX539" s="682"/>
      <c r="GBY539" s="682"/>
      <c r="GBZ539" s="682"/>
      <c r="GCA539" s="682"/>
      <c r="GCB539" s="682"/>
      <c r="GCC539" s="682"/>
      <c r="GCD539" s="682"/>
      <c r="GCE539" s="682"/>
      <c r="GCF539" s="682"/>
      <c r="GCG539" s="682"/>
      <c r="GCH539" s="682"/>
      <c r="GCI539" s="682"/>
      <c r="GCJ539" s="682"/>
      <c r="GCK539" s="682"/>
      <c r="GCL539" s="682"/>
      <c r="GCM539" s="682"/>
      <c r="GCN539" s="682"/>
      <c r="GCO539" s="682"/>
      <c r="GCP539" s="682"/>
      <c r="GCQ539" s="682"/>
      <c r="GCR539" s="682"/>
      <c r="GCS539" s="682"/>
      <c r="GCT539" s="682"/>
      <c r="GCU539" s="682"/>
      <c r="GCV539" s="682"/>
      <c r="GCW539" s="682"/>
      <c r="GCX539" s="682"/>
      <c r="GCY539" s="682"/>
      <c r="GCZ539" s="682"/>
      <c r="GDA539" s="682"/>
      <c r="GDB539" s="682"/>
      <c r="GDC539" s="682"/>
      <c r="GDD539" s="682"/>
      <c r="GDE539" s="682"/>
      <c r="GDF539" s="682"/>
      <c r="GDG539" s="682"/>
      <c r="GDH539" s="682"/>
      <c r="GDI539" s="682"/>
      <c r="GDJ539" s="682"/>
      <c r="GDK539" s="682"/>
      <c r="GDL539" s="682"/>
      <c r="GDM539" s="682"/>
      <c r="GDN539" s="682"/>
      <c r="GDO539" s="682"/>
      <c r="GDP539" s="682"/>
      <c r="GDQ539" s="682"/>
      <c r="GDR539" s="682"/>
      <c r="GDS539" s="682"/>
      <c r="GDT539" s="682"/>
      <c r="GDU539" s="682"/>
      <c r="GDV539" s="682"/>
      <c r="GDW539" s="682"/>
      <c r="GDX539" s="682"/>
      <c r="GDY539" s="682"/>
      <c r="GDZ539" s="682"/>
      <c r="GEA539" s="682"/>
      <c r="GEB539" s="682"/>
      <c r="GEC539" s="682"/>
      <c r="GED539" s="682"/>
      <c r="GEE539" s="682"/>
      <c r="GEF539" s="682"/>
      <c r="GEG539" s="682"/>
      <c r="GEH539" s="682"/>
      <c r="GEI539" s="682"/>
      <c r="GEJ539" s="682"/>
      <c r="GEK539" s="682"/>
      <c r="GEL539" s="682"/>
      <c r="GEM539" s="682"/>
      <c r="GEN539" s="682"/>
      <c r="GEO539" s="682"/>
      <c r="GEP539" s="682"/>
      <c r="GEQ539" s="682"/>
      <c r="GER539" s="682"/>
      <c r="GES539" s="682"/>
      <c r="GET539" s="682"/>
      <c r="GEU539" s="682"/>
      <c r="GEV539" s="682"/>
      <c r="GEW539" s="682"/>
      <c r="GEX539" s="682"/>
      <c r="GEY539" s="682"/>
      <c r="GEZ539" s="682"/>
      <c r="GFA539" s="682"/>
      <c r="GFB539" s="682"/>
      <c r="GFC539" s="682"/>
      <c r="GFD539" s="682"/>
      <c r="GFE539" s="682"/>
      <c r="GFF539" s="682"/>
      <c r="GFG539" s="682"/>
      <c r="GFH539" s="682"/>
      <c r="GFI539" s="682"/>
      <c r="GFJ539" s="682"/>
      <c r="GFK539" s="682"/>
      <c r="GFL539" s="682"/>
      <c r="GFM539" s="682"/>
      <c r="GFN539" s="682"/>
      <c r="GFO539" s="682"/>
      <c r="GFP539" s="682"/>
      <c r="GFQ539" s="682"/>
      <c r="GFR539" s="682"/>
      <c r="GFS539" s="682"/>
      <c r="GFT539" s="682"/>
      <c r="GFU539" s="682"/>
      <c r="GFV539" s="682"/>
      <c r="GFW539" s="682"/>
      <c r="GFX539" s="682"/>
      <c r="GFY539" s="682"/>
      <c r="GFZ539" s="682"/>
      <c r="GGA539" s="682"/>
      <c r="GGB539" s="682"/>
      <c r="GGC539" s="682"/>
      <c r="GGD539" s="682"/>
      <c r="GGE539" s="682"/>
      <c r="GGF539" s="682"/>
      <c r="GGG539" s="682"/>
      <c r="GGH539" s="682"/>
      <c r="GGI539" s="682"/>
      <c r="GGJ539" s="682"/>
      <c r="GGK539" s="682"/>
      <c r="GGL539" s="682"/>
      <c r="GGM539" s="682"/>
      <c r="GGN539" s="682"/>
      <c r="GGO539" s="682"/>
      <c r="GGP539" s="682"/>
      <c r="GGQ539" s="682"/>
      <c r="GGR539" s="682"/>
      <c r="GGS539" s="682"/>
      <c r="GGT539" s="682"/>
      <c r="GGU539" s="682"/>
      <c r="GGV539" s="682"/>
      <c r="GGW539" s="682"/>
      <c r="GGX539" s="682"/>
      <c r="GGY539" s="682"/>
      <c r="GGZ539" s="682"/>
      <c r="GHA539" s="682"/>
      <c r="GHB539" s="682"/>
      <c r="GHC539" s="682"/>
      <c r="GHD539" s="682"/>
      <c r="GHE539" s="682"/>
      <c r="GHF539" s="682"/>
      <c r="GHG539" s="682"/>
      <c r="GHH539" s="682"/>
      <c r="GHI539" s="682"/>
      <c r="GHJ539" s="682"/>
      <c r="GHK539" s="682"/>
      <c r="GHL539" s="682"/>
      <c r="GHM539" s="682"/>
      <c r="GHN539" s="682"/>
      <c r="GHO539" s="682"/>
      <c r="GHP539" s="682"/>
      <c r="GHQ539" s="682"/>
      <c r="GHR539" s="682"/>
      <c r="GHS539" s="682"/>
      <c r="GHT539" s="682"/>
      <c r="GHU539" s="682"/>
      <c r="GHV539" s="682"/>
      <c r="GHW539" s="682"/>
      <c r="GHX539" s="682"/>
      <c r="GHY539" s="682"/>
      <c r="GHZ539" s="682"/>
      <c r="GIA539" s="682"/>
      <c r="GIB539" s="682"/>
      <c r="GIC539" s="682"/>
      <c r="GID539" s="682"/>
      <c r="GIE539" s="682"/>
      <c r="GIF539" s="682"/>
      <c r="GIG539" s="682"/>
      <c r="GIH539" s="682"/>
      <c r="GII539" s="682"/>
      <c r="GIJ539" s="682"/>
      <c r="GIK539" s="682"/>
      <c r="GIL539" s="682"/>
      <c r="GIM539" s="682"/>
      <c r="GIN539" s="682"/>
      <c r="GIO539" s="682"/>
      <c r="GIP539" s="682"/>
      <c r="GIQ539" s="682"/>
      <c r="GIR539" s="682"/>
      <c r="GIS539" s="682"/>
      <c r="GIT539" s="682"/>
      <c r="GIU539" s="682"/>
      <c r="GIV539" s="682"/>
      <c r="GIW539" s="682"/>
      <c r="GIX539" s="682"/>
      <c r="GIY539" s="682"/>
      <c r="GIZ539" s="682"/>
      <c r="GJA539" s="682"/>
      <c r="GJB539" s="682"/>
      <c r="GJC539" s="682"/>
      <c r="GJD539" s="682"/>
      <c r="GJE539" s="682"/>
      <c r="GJF539" s="682"/>
      <c r="GJG539" s="682"/>
      <c r="GJH539" s="682"/>
      <c r="GJI539" s="682"/>
      <c r="GJJ539" s="682"/>
      <c r="GJK539" s="682"/>
      <c r="GJL539" s="682"/>
      <c r="GJM539" s="682"/>
      <c r="GJN539" s="682"/>
      <c r="GJO539" s="682"/>
      <c r="GJP539" s="682"/>
      <c r="GJQ539" s="682"/>
      <c r="GJR539" s="682"/>
      <c r="GJS539" s="682"/>
      <c r="GJT539" s="682"/>
      <c r="GJU539" s="682"/>
      <c r="GJV539" s="682"/>
      <c r="GJW539" s="682"/>
      <c r="GJX539" s="682"/>
      <c r="GJY539" s="682"/>
      <c r="GJZ539" s="682"/>
      <c r="GKA539" s="682"/>
      <c r="GKB539" s="682"/>
      <c r="GKC539" s="682"/>
      <c r="GKD539" s="682"/>
      <c r="GKE539" s="682"/>
      <c r="GKF539" s="682"/>
      <c r="GKG539" s="682"/>
      <c r="GKH539" s="682"/>
      <c r="GKI539" s="682"/>
      <c r="GKJ539" s="682"/>
      <c r="GKK539" s="682"/>
      <c r="GKL539" s="682"/>
      <c r="GKM539" s="682"/>
      <c r="GKN539" s="682"/>
      <c r="GKO539" s="682"/>
      <c r="GKP539" s="682"/>
      <c r="GKQ539" s="682"/>
      <c r="GKR539" s="682"/>
      <c r="GKS539" s="682"/>
      <c r="GKT539" s="682"/>
      <c r="GKU539" s="682"/>
      <c r="GKV539" s="682"/>
      <c r="GKW539" s="682"/>
      <c r="GKX539" s="682"/>
      <c r="GKY539" s="682"/>
      <c r="GKZ539" s="682"/>
      <c r="GLA539" s="682"/>
      <c r="GLB539" s="682"/>
      <c r="GLC539" s="682"/>
      <c r="GLD539" s="682"/>
      <c r="GLE539" s="682"/>
      <c r="GLF539" s="682"/>
      <c r="GLG539" s="682"/>
      <c r="GLH539" s="682"/>
      <c r="GLI539" s="682"/>
      <c r="GLJ539" s="682"/>
      <c r="GLK539" s="682"/>
      <c r="GLL539" s="682"/>
      <c r="GLM539" s="682"/>
      <c r="GLN539" s="682"/>
      <c r="GLO539" s="682"/>
      <c r="GLP539" s="682"/>
      <c r="GLQ539" s="682"/>
      <c r="GLR539" s="682"/>
      <c r="GLS539" s="682"/>
      <c r="GLT539" s="682"/>
      <c r="GLU539" s="682"/>
      <c r="GLV539" s="682"/>
      <c r="GLW539" s="682"/>
      <c r="GLX539" s="682"/>
      <c r="GLY539" s="682"/>
      <c r="GLZ539" s="682"/>
      <c r="GMA539" s="682"/>
      <c r="GMB539" s="682"/>
      <c r="GMC539" s="682"/>
      <c r="GMD539" s="682"/>
      <c r="GME539" s="682"/>
      <c r="GMF539" s="682"/>
      <c r="GMG539" s="682"/>
      <c r="GMH539" s="682"/>
      <c r="GMI539" s="682"/>
      <c r="GMJ539" s="682"/>
      <c r="GMK539" s="682"/>
      <c r="GML539" s="682"/>
      <c r="GMM539" s="682"/>
      <c r="GMN539" s="682"/>
      <c r="GMO539" s="682"/>
      <c r="GMP539" s="682"/>
      <c r="GMQ539" s="682"/>
      <c r="GMR539" s="682"/>
      <c r="GMS539" s="682"/>
      <c r="GMT539" s="682"/>
      <c r="GMU539" s="682"/>
      <c r="GMV539" s="682"/>
      <c r="GMW539" s="682"/>
      <c r="GMX539" s="682"/>
      <c r="GMY539" s="682"/>
      <c r="GMZ539" s="682"/>
      <c r="GNA539" s="682"/>
      <c r="GNB539" s="682"/>
      <c r="GNC539" s="682"/>
      <c r="GND539" s="682"/>
      <c r="GNE539" s="682"/>
      <c r="GNF539" s="682"/>
      <c r="GNG539" s="682"/>
      <c r="GNH539" s="682"/>
      <c r="GNI539" s="682"/>
      <c r="GNJ539" s="682"/>
      <c r="GNK539" s="682"/>
      <c r="GNL539" s="682"/>
      <c r="GNM539" s="682"/>
      <c r="GNN539" s="682"/>
      <c r="GNO539" s="682"/>
      <c r="GNP539" s="682"/>
      <c r="GNQ539" s="682"/>
      <c r="GNR539" s="682"/>
      <c r="GNS539" s="682"/>
      <c r="GNT539" s="682"/>
      <c r="GNU539" s="682"/>
      <c r="GNV539" s="682"/>
      <c r="GNW539" s="682"/>
      <c r="GNX539" s="682"/>
      <c r="GNY539" s="682"/>
      <c r="GNZ539" s="682"/>
      <c r="GOA539" s="682"/>
      <c r="GOB539" s="682"/>
      <c r="GOC539" s="682"/>
      <c r="GOD539" s="682"/>
      <c r="GOE539" s="682"/>
      <c r="GOF539" s="682"/>
      <c r="GOG539" s="682"/>
      <c r="GOH539" s="682"/>
      <c r="GOI539" s="682"/>
      <c r="GOJ539" s="682"/>
      <c r="GOK539" s="682"/>
      <c r="GOL539" s="682"/>
      <c r="GOM539" s="682"/>
      <c r="GON539" s="682"/>
      <c r="GOO539" s="682"/>
      <c r="GOP539" s="682"/>
      <c r="GOQ539" s="682"/>
      <c r="GOR539" s="682"/>
      <c r="GOS539" s="682"/>
      <c r="GOT539" s="682"/>
      <c r="GOU539" s="682"/>
      <c r="GOV539" s="682"/>
      <c r="GOW539" s="682"/>
      <c r="GOX539" s="682"/>
      <c r="GOY539" s="682"/>
      <c r="GOZ539" s="682"/>
      <c r="GPA539" s="682"/>
      <c r="GPB539" s="682"/>
      <c r="GPC539" s="682"/>
      <c r="GPD539" s="682"/>
      <c r="GPE539" s="682"/>
      <c r="GPF539" s="682"/>
      <c r="GPG539" s="682"/>
      <c r="GPH539" s="682"/>
      <c r="GPI539" s="682"/>
      <c r="GPJ539" s="682"/>
      <c r="GPK539" s="682"/>
      <c r="GPL539" s="682"/>
      <c r="GPM539" s="682"/>
      <c r="GPN539" s="682"/>
      <c r="GPO539" s="682"/>
      <c r="GPP539" s="682"/>
      <c r="GPQ539" s="682"/>
      <c r="GPR539" s="682"/>
      <c r="GPS539" s="682"/>
      <c r="GPT539" s="682"/>
      <c r="GPU539" s="682"/>
      <c r="GPV539" s="682"/>
      <c r="GPW539" s="682"/>
      <c r="GPX539" s="682"/>
      <c r="GPY539" s="682"/>
      <c r="GPZ539" s="682"/>
      <c r="GQA539" s="682"/>
      <c r="GQB539" s="682"/>
      <c r="GQC539" s="682"/>
      <c r="GQD539" s="682"/>
      <c r="GQE539" s="682"/>
      <c r="GQF539" s="682"/>
      <c r="GQG539" s="682"/>
      <c r="GQH539" s="682"/>
      <c r="GQI539" s="682"/>
      <c r="GQJ539" s="682"/>
      <c r="GQK539" s="682"/>
      <c r="GQL539" s="682"/>
      <c r="GQM539" s="682"/>
      <c r="GQN539" s="682"/>
      <c r="GQO539" s="682"/>
      <c r="GQP539" s="682"/>
      <c r="GQQ539" s="682"/>
      <c r="GQR539" s="682"/>
      <c r="GQS539" s="682"/>
      <c r="GQT539" s="682"/>
      <c r="GQU539" s="682"/>
      <c r="GQV539" s="682"/>
      <c r="GQW539" s="682"/>
      <c r="GQX539" s="682"/>
      <c r="GQY539" s="682"/>
      <c r="GQZ539" s="682"/>
      <c r="GRA539" s="682"/>
      <c r="GRB539" s="682"/>
      <c r="GRC539" s="682"/>
      <c r="GRD539" s="682"/>
      <c r="GRE539" s="682"/>
      <c r="GRF539" s="682"/>
      <c r="GRG539" s="682"/>
      <c r="GRH539" s="682"/>
      <c r="GRI539" s="682"/>
      <c r="GRJ539" s="682"/>
      <c r="GRK539" s="682"/>
      <c r="GRL539" s="682"/>
      <c r="GRM539" s="682"/>
      <c r="GRN539" s="682"/>
      <c r="GRO539" s="682"/>
      <c r="GRP539" s="682"/>
      <c r="GRQ539" s="682"/>
      <c r="GRR539" s="682"/>
      <c r="GRS539" s="682"/>
      <c r="GRT539" s="682"/>
      <c r="GRU539" s="682"/>
      <c r="GRV539" s="682"/>
      <c r="GRW539" s="682"/>
      <c r="GRX539" s="682"/>
      <c r="GRY539" s="682"/>
      <c r="GRZ539" s="682"/>
      <c r="GSA539" s="682"/>
      <c r="GSB539" s="682"/>
      <c r="GSC539" s="682"/>
      <c r="GSD539" s="682"/>
      <c r="GSE539" s="682"/>
      <c r="GSF539" s="682"/>
      <c r="GSG539" s="682"/>
      <c r="GSH539" s="682"/>
      <c r="GSI539" s="682"/>
      <c r="GSJ539" s="682"/>
      <c r="GSK539" s="682"/>
      <c r="GSL539" s="682"/>
      <c r="GSM539" s="682"/>
      <c r="GSN539" s="682"/>
      <c r="GSO539" s="682"/>
      <c r="GSP539" s="682"/>
      <c r="GSQ539" s="682"/>
      <c r="GSR539" s="682"/>
      <c r="GSS539" s="682"/>
      <c r="GST539" s="682"/>
      <c r="GSU539" s="682"/>
      <c r="GSV539" s="682"/>
      <c r="GSW539" s="682"/>
      <c r="GSX539" s="682"/>
      <c r="GSY539" s="682"/>
      <c r="GSZ539" s="682"/>
      <c r="GTA539" s="682"/>
      <c r="GTB539" s="682"/>
      <c r="GTC539" s="682"/>
      <c r="GTD539" s="682"/>
      <c r="GTE539" s="682"/>
      <c r="GTF539" s="682"/>
      <c r="GTG539" s="682"/>
      <c r="GTH539" s="682"/>
      <c r="GTI539" s="682"/>
      <c r="GTJ539" s="682"/>
      <c r="GTK539" s="682"/>
      <c r="GTL539" s="682"/>
      <c r="GTM539" s="682"/>
      <c r="GTN539" s="682"/>
      <c r="GTO539" s="682"/>
      <c r="GTP539" s="682"/>
      <c r="GTQ539" s="682"/>
      <c r="GTR539" s="682"/>
      <c r="GTS539" s="682"/>
      <c r="GTT539" s="682"/>
      <c r="GTU539" s="682"/>
      <c r="GTV539" s="682"/>
      <c r="GTW539" s="682"/>
      <c r="GTX539" s="682"/>
      <c r="GTY539" s="682"/>
      <c r="GTZ539" s="682"/>
      <c r="GUA539" s="682"/>
      <c r="GUB539" s="682"/>
      <c r="GUC539" s="682"/>
      <c r="GUD539" s="682"/>
      <c r="GUE539" s="682"/>
      <c r="GUF539" s="682"/>
      <c r="GUG539" s="682"/>
      <c r="GUH539" s="682"/>
      <c r="GUI539" s="682"/>
      <c r="GUJ539" s="682"/>
      <c r="GUK539" s="682"/>
      <c r="GUL539" s="682"/>
      <c r="GUM539" s="682"/>
      <c r="GUN539" s="682"/>
      <c r="GUO539" s="682"/>
      <c r="GUP539" s="682"/>
      <c r="GUQ539" s="682"/>
      <c r="GUR539" s="682"/>
      <c r="GUS539" s="682"/>
      <c r="GUT539" s="682"/>
      <c r="GUU539" s="682"/>
      <c r="GUV539" s="682"/>
      <c r="GUW539" s="682"/>
      <c r="GUX539" s="682"/>
      <c r="GUY539" s="682"/>
      <c r="GUZ539" s="682"/>
      <c r="GVA539" s="682"/>
      <c r="GVB539" s="682"/>
      <c r="GVC539" s="682"/>
      <c r="GVD539" s="682"/>
      <c r="GVE539" s="682"/>
      <c r="GVF539" s="682"/>
      <c r="GVG539" s="682"/>
      <c r="GVH539" s="682"/>
      <c r="GVI539" s="682"/>
      <c r="GVJ539" s="682"/>
      <c r="GVK539" s="682"/>
      <c r="GVL539" s="682"/>
      <c r="GVM539" s="682"/>
      <c r="GVN539" s="682"/>
      <c r="GVO539" s="682"/>
      <c r="GVP539" s="682"/>
      <c r="GVQ539" s="682"/>
      <c r="GVR539" s="682"/>
      <c r="GVS539" s="682"/>
      <c r="GVT539" s="682"/>
      <c r="GVU539" s="682"/>
      <c r="GVV539" s="682"/>
      <c r="GVW539" s="682"/>
      <c r="GVX539" s="682"/>
      <c r="GVY539" s="682"/>
      <c r="GVZ539" s="682"/>
      <c r="GWA539" s="682"/>
      <c r="GWB539" s="682"/>
      <c r="GWC539" s="682"/>
      <c r="GWD539" s="682"/>
      <c r="GWE539" s="682"/>
      <c r="GWF539" s="682"/>
      <c r="GWG539" s="682"/>
      <c r="GWH539" s="682"/>
      <c r="GWI539" s="682"/>
      <c r="GWJ539" s="682"/>
      <c r="GWK539" s="682"/>
      <c r="GWL539" s="682"/>
      <c r="GWM539" s="682"/>
      <c r="GWN539" s="682"/>
      <c r="GWO539" s="682"/>
      <c r="GWP539" s="682"/>
      <c r="GWQ539" s="682"/>
      <c r="GWR539" s="682"/>
      <c r="GWS539" s="682"/>
      <c r="GWT539" s="682"/>
      <c r="GWU539" s="682"/>
      <c r="GWV539" s="682"/>
      <c r="GWW539" s="682"/>
      <c r="GWX539" s="682"/>
      <c r="GWY539" s="682"/>
      <c r="GWZ539" s="682"/>
      <c r="GXA539" s="682"/>
      <c r="GXB539" s="682"/>
      <c r="GXC539" s="682"/>
      <c r="GXD539" s="682"/>
      <c r="GXE539" s="682"/>
      <c r="GXF539" s="682"/>
      <c r="GXG539" s="682"/>
      <c r="GXH539" s="682"/>
      <c r="GXI539" s="682"/>
      <c r="GXJ539" s="682"/>
      <c r="GXK539" s="682"/>
      <c r="GXL539" s="682"/>
      <c r="GXM539" s="682"/>
      <c r="GXN539" s="682"/>
      <c r="GXO539" s="682"/>
      <c r="GXP539" s="682"/>
      <c r="GXQ539" s="682"/>
      <c r="GXR539" s="682"/>
      <c r="GXS539" s="682"/>
      <c r="GXT539" s="682"/>
      <c r="GXU539" s="682"/>
      <c r="GXV539" s="682"/>
      <c r="GXW539" s="682"/>
      <c r="GXX539" s="682"/>
      <c r="GXY539" s="682"/>
      <c r="GXZ539" s="682"/>
      <c r="GYA539" s="682"/>
      <c r="GYB539" s="682"/>
      <c r="GYC539" s="682"/>
      <c r="GYD539" s="682"/>
      <c r="GYE539" s="682"/>
      <c r="GYF539" s="682"/>
      <c r="GYG539" s="682"/>
      <c r="GYH539" s="682"/>
      <c r="GYI539" s="682"/>
      <c r="GYJ539" s="682"/>
      <c r="GYK539" s="682"/>
      <c r="GYL539" s="682"/>
      <c r="GYM539" s="682"/>
      <c r="GYN539" s="682"/>
      <c r="GYO539" s="682"/>
      <c r="GYP539" s="682"/>
      <c r="GYQ539" s="682"/>
      <c r="GYR539" s="682"/>
      <c r="GYS539" s="682"/>
      <c r="GYT539" s="682"/>
      <c r="GYU539" s="682"/>
      <c r="GYV539" s="682"/>
      <c r="GYW539" s="682"/>
      <c r="GYX539" s="682"/>
      <c r="GYY539" s="682"/>
      <c r="GYZ539" s="682"/>
      <c r="GZA539" s="682"/>
      <c r="GZB539" s="682"/>
      <c r="GZC539" s="682"/>
      <c r="GZD539" s="682"/>
      <c r="GZE539" s="682"/>
      <c r="GZF539" s="682"/>
      <c r="GZG539" s="682"/>
      <c r="GZH539" s="682"/>
      <c r="GZI539" s="682"/>
      <c r="GZJ539" s="682"/>
      <c r="GZK539" s="682"/>
      <c r="GZL539" s="682"/>
      <c r="GZM539" s="682"/>
      <c r="GZN539" s="682"/>
      <c r="GZO539" s="682"/>
      <c r="GZP539" s="682"/>
      <c r="GZQ539" s="682"/>
      <c r="GZR539" s="682"/>
      <c r="GZS539" s="682"/>
      <c r="GZT539" s="682"/>
      <c r="GZU539" s="682"/>
      <c r="GZV539" s="682"/>
      <c r="GZW539" s="682"/>
      <c r="GZX539" s="682"/>
      <c r="GZY539" s="682"/>
      <c r="GZZ539" s="682"/>
      <c r="HAA539" s="682"/>
      <c r="HAB539" s="682"/>
      <c r="HAC539" s="682"/>
      <c r="HAD539" s="682"/>
      <c r="HAE539" s="682"/>
      <c r="HAF539" s="682"/>
      <c r="HAG539" s="682"/>
      <c r="HAH539" s="682"/>
      <c r="HAI539" s="682"/>
      <c r="HAJ539" s="682"/>
      <c r="HAK539" s="682"/>
      <c r="HAL539" s="682"/>
      <c r="HAM539" s="682"/>
      <c r="HAN539" s="682"/>
      <c r="HAO539" s="682"/>
      <c r="HAP539" s="682"/>
      <c r="HAQ539" s="682"/>
      <c r="HAR539" s="682"/>
      <c r="HAS539" s="682"/>
      <c r="HAT539" s="682"/>
      <c r="HAU539" s="682"/>
      <c r="HAV539" s="682"/>
      <c r="HAW539" s="682"/>
      <c r="HAX539" s="682"/>
      <c r="HAY539" s="682"/>
      <c r="HAZ539" s="682"/>
      <c r="HBA539" s="682"/>
      <c r="HBB539" s="682"/>
      <c r="HBC539" s="682"/>
      <c r="HBD539" s="682"/>
      <c r="HBE539" s="682"/>
      <c r="HBF539" s="682"/>
      <c r="HBG539" s="682"/>
      <c r="HBH539" s="682"/>
      <c r="HBI539" s="682"/>
      <c r="HBJ539" s="682"/>
      <c r="HBK539" s="682"/>
      <c r="HBL539" s="682"/>
      <c r="HBM539" s="682"/>
      <c r="HBN539" s="682"/>
      <c r="HBO539" s="682"/>
      <c r="HBP539" s="682"/>
      <c r="HBQ539" s="682"/>
      <c r="HBR539" s="682"/>
      <c r="HBS539" s="682"/>
      <c r="HBT539" s="682"/>
      <c r="HBU539" s="682"/>
      <c r="HBV539" s="682"/>
      <c r="HBW539" s="682"/>
      <c r="HBX539" s="682"/>
      <c r="HBY539" s="682"/>
      <c r="HBZ539" s="682"/>
      <c r="HCA539" s="682"/>
      <c r="HCB539" s="682"/>
      <c r="HCC539" s="682"/>
      <c r="HCD539" s="682"/>
      <c r="HCE539" s="682"/>
      <c r="HCF539" s="682"/>
      <c r="HCG539" s="682"/>
      <c r="HCH539" s="682"/>
      <c r="HCI539" s="682"/>
      <c r="HCJ539" s="682"/>
      <c r="HCK539" s="682"/>
      <c r="HCL539" s="682"/>
      <c r="HCM539" s="682"/>
      <c r="HCN539" s="682"/>
      <c r="HCO539" s="682"/>
      <c r="HCP539" s="682"/>
      <c r="HCQ539" s="682"/>
      <c r="HCR539" s="682"/>
      <c r="HCS539" s="682"/>
      <c r="HCT539" s="682"/>
      <c r="HCU539" s="682"/>
      <c r="HCV539" s="682"/>
      <c r="HCW539" s="682"/>
      <c r="HCX539" s="682"/>
      <c r="HCY539" s="682"/>
      <c r="HCZ539" s="682"/>
      <c r="HDA539" s="682"/>
      <c r="HDB539" s="682"/>
      <c r="HDC539" s="682"/>
      <c r="HDD539" s="682"/>
      <c r="HDE539" s="682"/>
      <c r="HDF539" s="682"/>
      <c r="HDG539" s="682"/>
      <c r="HDH539" s="682"/>
      <c r="HDI539" s="682"/>
      <c r="HDJ539" s="682"/>
      <c r="HDK539" s="682"/>
      <c r="HDL539" s="682"/>
      <c r="HDM539" s="682"/>
      <c r="HDN539" s="682"/>
      <c r="HDO539" s="682"/>
      <c r="HDP539" s="682"/>
      <c r="HDQ539" s="682"/>
      <c r="HDR539" s="682"/>
      <c r="HDS539" s="682"/>
      <c r="HDT539" s="682"/>
      <c r="HDU539" s="682"/>
      <c r="HDV539" s="682"/>
      <c r="HDW539" s="682"/>
      <c r="HDX539" s="682"/>
      <c r="HDY539" s="682"/>
      <c r="HDZ539" s="682"/>
      <c r="HEA539" s="682"/>
      <c r="HEB539" s="682"/>
      <c r="HEC539" s="682"/>
      <c r="HED539" s="682"/>
      <c r="HEE539" s="682"/>
      <c r="HEF539" s="682"/>
      <c r="HEG539" s="682"/>
      <c r="HEH539" s="682"/>
      <c r="HEI539" s="682"/>
      <c r="HEJ539" s="682"/>
      <c r="HEK539" s="682"/>
      <c r="HEL539" s="682"/>
      <c r="HEM539" s="682"/>
      <c r="HEN539" s="682"/>
      <c r="HEO539" s="682"/>
      <c r="HEP539" s="682"/>
      <c r="HEQ539" s="682"/>
      <c r="HER539" s="682"/>
      <c r="HES539" s="682"/>
      <c r="HET539" s="682"/>
      <c r="HEU539" s="682"/>
      <c r="HEV539" s="682"/>
      <c r="HEW539" s="682"/>
      <c r="HEX539" s="682"/>
      <c r="HEY539" s="682"/>
      <c r="HEZ539" s="682"/>
      <c r="HFA539" s="682"/>
      <c r="HFB539" s="682"/>
      <c r="HFC539" s="682"/>
      <c r="HFD539" s="682"/>
      <c r="HFE539" s="682"/>
      <c r="HFF539" s="682"/>
      <c r="HFG539" s="682"/>
      <c r="HFH539" s="682"/>
      <c r="HFI539" s="682"/>
      <c r="HFJ539" s="682"/>
      <c r="HFK539" s="682"/>
      <c r="HFL539" s="682"/>
      <c r="HFM539" s="682"/>
      <c r="HFN539" s="682"/>
      <c r="HFO539" s="682"/>
      <c r="HFP539" s="682"/>
      <c r="HFQ539" s="682"/>
      <c r="HFR539" s="682"/>
      <c r="HFS539" s="682"/>
      <c r="HFT539" s="682"/>
      <c r="HFU539" s="682"/>
      <c r="HFV539" s="682"/>
      <c r="HFW539" s="682"/>
      <c r="HFX539" s="682"/>
      <c r="HFY539" s="682"/>
      <c r="HFZ539" s="682"/>
      <c r="HGA539" s="682"/>
      <c r="HGB539" s="682"/>
      <c r="HGC539" s="682"/>
      <c r="HGD539" s="682"/>
      <c r="HGE539" s="682"/>
      <c r="HGF539" s="682"/>
      <c r="HGG539" s="682"/>
      <c r="HGH539" s="682"/>
      <c r="HGI539" s="682"/>
      <c r="HGJ539" s="682"/>
      <c r="HGK539" s="682"/>
      <c r="HGL539" s="682"/>
      <c r="HGM539" s="682"/>
      <c r="HGN539" s="682"/>
      <c r="HGO539" s="682"/>
      <c r="HGP539" s="682"/>
      <c r="HGQ539" s="682"/>
      <c r="HGR539" s="682"/>
      <c r="HGS539" s="682"/>
      <c r="HGT539" s="682"/>
      <c r="HGU539" s="682"/>
      <c r="HGV539" s="682"/>
      <c r="HGW539" s="682"/>
      <c r="HGX539" s="682"/>
      <c r="HGY539" s="682"/>
      <c r="HGZ539" s="682"/>
      <c r="HHA539" s="682"/>
      <c r="HHB539" s="682"/>
      <c r="HHC539" s="682"/>
      <c r="HHD539" s="682"/>
      <c r="HHE539" s="682"/>
      <c r="HHF539" s="682"/>
      <c r="HHG539" s="682"/>
      <c r="HHH539" s="682"/>
      <c r="HHI539" s="682"/>
      <c r="HHJ539" s="682"/>
      <c r="HHK539" s="682"/>
      <c r="HHL539" s="682"/>
      <c r="HHM539" s="682"/>
      <c r="HHN539" s="682"/>
      <c r="HHO539" s="682"/>
      <c r="HHP539" s="682"/>
      <c r="HHQ539" s="682"/>
      <c r="HHR539" s="682"/>
      <c r="HHS539" s="682"/>
      <c r="HHT539" s="682"/>
      <c r="HHU539" s="682"/>
      <c r="HHV539" s="682"/>
      <c r="HHW539" s="682"/>
      <c r="HHX539" s="682"/>
      <c r="HHY539" s="682"/>
      <c r="HHZ539" s="682"/>
      <c r="HIA539" s="682"/>
      <c r="HIB539" s="682"/>
      <c r="HIC539" s="682"/>
      <c r="HID539" s="682"/>
      <c r="HIE539" s="682"/>
      <c r="HIF539" s="682"/>
      <c r="HIG539" s="682"/>
      <c r="HIH539" s="682"/>
      <c r="HII539" s="682"/>
      <c r="HIJ539" s="682"/>
      <c r="HIK539" s="682"/>
      <c r="HIL539" s="682"/>
      <c r="HIM539" s="682"/>
      <c r="HIN539" s="682"/>
      <c r="HIO539" s="682"/>
      <c r="HIP539" s="682"/>
      <c r="HIQ539" s="682"/>
      <c r="HIR539" s="682"/>
      <c r="HIS539" s="682"/>
      <c r="HIT539" s="682"/>
      <c r="HIU539" s="682"/>
      <c r="HIV539" s="682"/>
      <c r="HIW539" s="682"/>
      <c r="HIX539" s="682"/>
      <c r="HIY539" s="682"/>
      <c r="HIZ539" s="682"/>
      <c r="HJA539" s="682"/>
      <c r="HJB539" s="682"/>
      <c r="HJC539" s="682"/>
      <c r="HJD539" s="682"/>
      <c r="HJE539" s="682"/>
      <c r="HJF539" s="682"/>
      <c r="HJG539" s="682"/>
      <c r="HJH539" s="682"/>
      <c r="HJI539" s="682"/>
      <c r="HJJ539" s="682"/>
      <c r="HJK539" s="682"/>
      <c r="HJL539" s="682"/>
      <c r="HJM539" s="682"/>
      <c r="HJN539" s="682"/>
      <c r="HJO539" s="682"/>
      <c r="HJP539" s="682"/>
      <c r="HJQ539" s="682"/>
      <c r="HJR539" s="682"/>
      <c r="HJS539" s="682"/>
      <c r="HJT539" s="682"/>
      <c r="HJU539" s="682"/>
      <c r="HJV539" s="682"/>
      <c r="HJW539" s="682"/>
      <c r="HJX539" s="682"/>
      <c r="HJY539" s="682"/>
      <c r="HJZ539" s="682"/>
      <c r="HKA539" s="682"/>
      <c r="HKB539" s="682"/>
      <c r="HKC539" s="682"/>
      <c r="HKD539" s="682"/>
      <c r="HKE539" s="682"/>
      <c r="HKF539" s="682"/>
      <c r="HKG539" s="682"/>
      <c r="HKH539" s="682"/>
      <c r="HKI539" s="682"/>
      <c r="HKJ539" s="682"/>
      <c r="HKK539" s="682"/>
      <c r="HKL539" s="682"/>
      <c r="HKM539" s="682"/>
      <c r="HKN539" s="682"/>
      <c r="HKO539" s="682"/>
      <c r="HKP539" s="682"/>
      <c r="HKQ539" s="682"/>
      <c r="HKR539" s="682"/>
      <c r="HKS539" s="682"/>
      <c r="HKT539" s="682"/>
      <c r="HKU539" s="682"/>
      <c r="HKV539" s="682"/>
      <c r="HKW539" s="682"/>
      <c r="HKX539" s="682"/>
      <c r="HKY539" s="682"/>
      <c r="HKZ539" s="682"/>
      <c r="HLA539" s="682"/>
      <c r="HLB539" s="682"/>
      <c r="HLC539" s="682"/>
      <c r="HLD539" s="682"/>
      <c r="HLE539" s="682"/>
      <c r="HLF539" s="682"/>
      <c r="HLG539" s="682"/>
      <c r="HLH539" s="682"/>
      <c r="HLI539" s="682"/>
      <c r="HLJ539" s="682"/>
      <c r="HLK539" s="682"/>
      <c r="HLL539" s="682"/>
      <c r="HLM539" s="682"/>
      <c r="HLN539" s="682"/>
      <c r="HLO539" s="682"/>
      <c r="HLP539" s="682"/>
      <c r="HLQ539" s="682"/>
      <c r="HLR539" s="682"/>
      <c r="HLS539" s="682"/>
      <c r="HLT539" s="682"/>
      <c r="HLU539" s="682"/>
      <c r="HLV539" s="682"/>
      <c r="HLW539" s="682"/>
      <c r="HLX539" s="682"/>
      <c r="HLY539" s="682"/>
      <c r="HLZ539" s="682"/>
      <c r="HMA539" s="682"/>
      <c r="HMB539" s="682"/>
      <c r="HMC539" s="682"/>
      <c r="HMD539" s="682"/>
      <c r="HME539" s="682"/>
      <c r="HMF539" s="682"/>
      <c r="HMG539" s="682"/>
      <c r="HMH539" s="682"/>
      <c r="HMI539" s="682"/>
      <c r="HMJ539" s="682"/>
      <c r="HMK539" s="682"/>
      <c r="HML539" s="682"/>
      <c r="HMM539" s="682"/>
      <c r="HMN539" s="682"/>
      <c r="HMO539" s="682"/>
      <c r="HMP539" s="682"/>
      <c r="HMQ539" s="682"/>
      <c r="HMR539" s="682"/>
      <c r="HMS539" s="682"/>
      <c r="HMT539" s="682"/>
      <c r="HMU539" s="682"/>
      <c r="HMV539" s="682"/>
      <c r="HMW539" s="682"/>
      <c r="HMX539" s="682"/>
      <c r="HMY539" s="682"/>
      <c r="HMZ539" s="682"/>
      <c r="HNA539" s="682"/>
      <c r="HNB539" s="682"/>
      <c r="HNC539" s="682"/>
      <c r="HND539" s="682"/>
      <c r="HNE539" s="682"/>
      <c r="HNF539" s="682"/>
      <c r="HNG539" s="682"/>
      <c r="HNH539" s="682"/>
      <c r="HNI539" s="682"/>
      <c r="HNJ539" s="682"/>
      <c r="HNK539" s="682"/>
      <c r="HNL539" s="682"/>
      <c r="HNM539" s="682"/>
      <c r="HNN539" s="682"/>
      <c r="HNO539" s="682"/>
      <c r="HNP539" s="682"/>
      <c r="HNQ539" s="682"/>
      <c r="HNR539" s="682"/>
      <c r="HNS539" s="682"/>
      <c r="HNT539" s="682"/>
      <c r="HNU539" s="682"/>
      <c r="HNV539" s="682"/>
      <c r="HNW539" s="682"/>
      <c r="HNX539" s="682"/>
      <c r="HNY539" s="682"/>
      <c r="HNZ539" s="682"/>
      <c r="HOA539" s="682"/>
      <c r="HOB539" s="682"/>
      <c r="HOC539" s="682"/>
      <c r="HOD539" s="682"/>
      <c r="HOE539" s="682"/>
      <c r="HOF539" s="682"/>
      <c r="HOG539" s="682"/>
      <c r="HOH539" s="682"/>
      <c r="HOI539" s="682"/>
      <c r="HOJ539" s="682"/>
      <c r="HOK539" s="682"/>
      <c r="HOL539" s="682"/>
      <c r="HOM539" s="682"/>
      <c r="HON539" s="682"/>
      <c r="HOO539" s="682"/>
      <c r="HOP539" s="682"/>
      <c r="HOQ539" s="682"/>
      <c r="HOR539" s="682"/>
      <c r="HOS539" s="682"/>
      <c r="HOT539" s="682"/>
      <c r="HOU539" s="682"/>
      <c r="HOV539" s="682"/>
      <c r="HOW539" s="682"/>
      <c r="HOX539" s="682"/>
      <c r="HOY539" s="682"/>
      <c r="HOZ539" s="682"/>
      <c r="HPA539" s="682"/>
      <c r="HPB539" s="682"/>
      <c r="HPC539" s="682"/>
      <c r="HPD539" s="682"/>
      <c r="HPE539" s="682"/>
      <c r="HPF539" s="682"/>
      <c r="HPG539" s="682"/>
      <c r="HPH539" s="682"/>
      <c r="HPI539" s="682"/>
      <c r="HPJ539" s="682"/>
      <c r="HPK539" s="682"/>
      <c r="HPL539" s="682"/>
      <c r="HPM539" s="682"/>
      <c r="HPN539" s="682"/>
      <c r="HPO539" s="682"/>
      <c r="HPP539" s="682"/>
      <c r="HPQ539" s="682"/>
      <c r="HPR539" s="682"/>
      <c r="HPS539" s="682"/>
      <c r="HPT539" s="682"/>
      <c r="HPU539" s="682"/>
      <c r="HPV539" s="682"/>
      <c r="HPW539" s="682"/>
      <c r="HPX539" s="682"/>
      <c r="HPY539" s="682"/>
      <c r="HPZ539" s="682"/>
      <c r="HQA539" s="682"/>
      <c r="HQB539" s="682"/>
      <c r="HQC539" s="682"/>
      <c r="HQD539" s="682"/>
      <c r="HQE539" s="682"/>
      <c r="HQF539" s="682"/>
      <c r="HQG539" s="682"/>
      <c r="HQH539" s="682"/>
      <c r="HQI539" s="682"/>
      <c r="HQJ539" s="682"/>
      <c r="HQK539" s="682"/>
      <c r="HQL539" s="682"/>
      <c r="HQM539" s="682"/>
      <c r="HQN539" s="682"/>
      <c r="HQO539" s="682"/>
      <c r="HQP539" s="682"/>
      <c r="HQQ539" s="682"/>
      <c r="HQR539" s="682"/>
      <c r="HQS539" s="682"/>
      <c r="HQT539" s="682"/>
      <c r="HQU539" s="682"/>
      <c r="HQV539" s="682"/>
      <c r="HQW539" s="682"/>
      <c r="HQX539" s="682"/>
      <c r="HQY539" s="682"/>
      <c r="HQZ539" s="682"/>
      <c r="HRA539" s="682"/>
      <c r="HRB539" s="682"/>
      <c r="HRC539" s="682"/>
      <c r="HRD539" s="682"/>
      <c r="HRE539" s="682"/>
      <c r="HRF539" s="682"/>
      <c r="HRG539" s="682"/>
      <c r="HRH539" s="682"/>
      <c r="HRI539" s="682"/>
      <c r="HRJ539" s="682"/>
      <c r="HRK539" s="682"/>
      <c r="HRL539" s="682"/>
      <c r="HRM539" s="682"/>
      <c r="HRN539" s="682"/>
      <c r="HRO539" s="682"/>
      <c r="HRP539" s="682"/>
      <c r="HRQ539" s="682"/>
      <c r="HRR539" s="682"/>
      <c r="HRS539" s="682"/>
      <c r="HRT539" s="682"/>
      <c r="HRU539" s="682"/>
      <c r="HRV539" s="682"/>
      <c r="HRW539" s="682"/>
      <c r="HRX539" s="682"/>
      <c r="HRY539" s="682"/>
      <c r="HRZ539" s="682"/>
      <c r="HSA539" s="682"/>
      <c r="HSB539" s="682"/>
      <c r="HSC539" s="682"/>
      <c r="HSD539" s="682"/>
      <c r="HSE539" s="682"/>
      <c r="HSF539" s="682"/>
      <c r="HSG539" s="682"/>
      <c r="HSH539" s="682"/>
      <c r="HSI539" s="682"/>
      <c r="HSJ539" s="682"/>
      <c r="HSK539" s="682"/>
      <c r="HSL539" s="682"/>
      <c r="HSM539" s="682"/>
      <c r="HSN539" s="682"/>
      <c r="HSO539" s="682"/>
      <c r="HSP539" s="682"/>
      <c r="HSQ539" s="682"/>
      <c r="HSR539" s="682"/>
      <c r="HSS539" s="682"/>
      <c r="HST539" s="682"/>
      <c r="HSU539" s="682"/>
      <c r="HSV539" s="682"/>
      <c r="HSW539" s="682"/>
      <c r="HSX539" s="682"/>
      <c r="HSY539" s="682"/>
      <c r="HSZ539" s="682"/>
      <c r="HTA539" s="682"/>
      <c r="HTB539" s="682"/>
      <c r="HTC539" s="682"/>
      <c r="HTD539" s="682"/>
      <c r="HTE539" s="682"/>
      <c r="HTF539" s="682"/>
      <c r="HTG539" s="682"/>
      <c r="HTH539" s="682"/>
      <c r="HTI539" s="682"/>
      <c r="HTJ539" s="682"/>
      <c r="HTK539" s="682"/>
      <c r="HTL539" s="682"/>
      <c r="HTM539" s="682"/>
      <c r="HTN539" s="682"/>
      <c r="HTO539" s="682"/>
      <c r="HTP539" s="682"/>
      <c r="HTQ539" s="682"/>
      <c r="HTR539" s="682"/>
      <c r="HTS539" s="682"/>
      <c r="HTT539" s="682"/>
      <c r="HTU539" s="682"/>
      <c r="HTV539" s="682"/>
      <c r="HTW539" s="682"/>
      <c r="HTX539" s="682"/>
      <c r="HTY539" s="682"/>
      <c r="HTZ539" s="682"/>
      <c r="HUA539" s="682"/>
      <c r="HUB539" s="682"/>
      <c r="HUC539" s="682"/>
      <c r="HUD539" s="682"/>
      <c r="HUE539" s="682"/>
      <c r="HUF539" s="682"/>
      <c r="HUG539" s="682"/>
      <c r="HUH539" s="682"/>
      <c r="HUI539" s="682"/>
      <c r="HUJ539" s="682"/>
      <c r="HUK539" s="682"/>
      <c r="HUL539" s="682"/>
      <c r="HUM539" s="682"/>
      <c r="HUN539" s="682"/>
      <c r="HUO539" s="682"/>
      <c r="HUP539" s="682"/>
      <c r="HUQ539" s="682"/>
      <c r="HUR539" s="682"/>
      <c r="HUS539" s="682"/>
      <c r="HUT539" s="682"/>
      <c r="HUU539" s="682"/>
      <c r="HUV539" s="682"/>
      <c r="HUW539" s="682"/>
      <c r="HUX539" s="682"/>
      <c r="HUY539" s="682"/>
      <c r="HUZ539" s="682"/>
      <c r="HVA539" s="682"/>
      <c r="HVB539" s="682"/>
      <c r="HVC539" s="682"/>
      <c r="HVD539" s="682"/>
      <c r="HVE539" s="682"/>
      <c r="HVF539" s="682"/>
      <c r="HVG539" s="682"/>
      <c r="HVH539" s="682"/>
      <c r="HVI539" s="682"/>
      <c r="HVJ539" s="682"/>
      <c r="HVK539" s="682"/>
      <c r="HVL539" s="682"/>
      <c r="HVM539" s="682"/>
      <c r="HVN539" s="682"/>
      <c r="HVO539" s="682"/>
      <c r="HVP539" s="682"/>
      <c r="HVQ539" s="682"/>
      <c r="HVR539" s="682"/>
      <c r="HVS539" s="682"/>
      <c r="HVT539" s="682"/>
      <c r="HVU539" s="682"/>
      <c r="HVV539" s="682"/>
      <c r="HVW539" s="682"/>
      <c r="HVX539" s="682"/>
      <c r="HVY539" s="682"/>
      <c r="HVZ539" s="682"/>
      <c r="HWA539" s="682"/>
      <c r="HWB539" s="682"/>
      <c r="HWC539" s="682"/>
      <c r="HWD539" s="682"/>
      <c r="HWE539" s="682"/>
      <c r="HWF539" s="682"/>
      <c r="HWG539" s="682"/>
      <c r="HWH539" s="682"/>
      <c r="HWI539" s="682"/>
      <c r="HWJ539" s="682"/>
      <c r="HWK539" s="682"/>
      <c r="HWL539" s="682"/>
      <c r="HWM539" s="682"/>
      <c r="HWN539" s="682"/>
      <c r="HWO539" s="682"/>
      <c r="HWP539" s="682"/>
      <c r="HWQ539" s="682"/>
      <c r="HWR539" s="682"/>
      <c r="HWS539" s="682"/>
      <c r="HWT539" s="682"/>
      <c r="HWU539" s="682"/>
      <c r="HWV539" s="682"/>
      <c r="HWW539" s="682"/>
      <c r="HWX539" s="682"/>
      <c r="HWY539" s="682"/>
      <c r="HWZ539" s="682"/>
      <c r="HXA539" s="682"/>
      <c r="HXB539" s="682"/>
      <c r="HXC539" s="682"/>
      <c r="HXD539" s="682"/>
      <c r="HXE539" s="682"/>
      <c r="HXF539" s="682"/>
      <c r="HXG539" s="682"/>
      <c r="HXH539" s="682"/>
      <c r="HXI539" s="682"/>
      <c r="HXJ539" s="682"/>
      <c r="HXK539" s="682"/>
      <c r="HXL539" s="682"/>
      <c r="HXM539" s="682"/>
      <c r="HXN539" s="682"/>
      <c r="HXO539" s="682"/>
      <c r="HXP539" s="682"/>
      <c r="HXQ539" s="682"/>
      <c r="HXR539" s="682"/>
      <c r="HXS539" s="682"/>
      <c r="HXT539" s="682"/>
      <c r="HXU539" s="682"/>
      <c r="HXV539" s="682"/>
      <c r="HXW539" s="682"/>
      <c r="HXX539" s="682"/>
      <c r="HXY539" s="682"/>
      <c r="HXZ539" s="682"/>
      <c r="HYA539" s="682"/>
      <c r="HYB539" s="682"/>
      <c r="HYC539" s="682"/>
      <c r="HYD539" s="682"/>
      <c r="HYE539" s="682"/>
      <c r="HYF539" s="682"/>
      <c r="HYG539" s="682"/>
      <c r="HYH539" s="682"/>
      <c r="HYI539" s="682"/>
      <c r="HYJ539" s="682"/>
      <c r="HYK539" s="682"/>
      <c r="HYL539" s="682"/>
      <c r="HYM539" s="682"/>
      <c r="HYN539" s="682"/>
      <c r="HYO539" s="682"/>
      <c r="HYP539" s="682"/>
      <c r="HYQ539" s="682"/>
      <c r="HYR539" s="682"/>
      <c r="HYS539" s="682"/>
      <c r="HYT539" s="682"/>
      <c r="HYU539" s="682"/>
      <c r="HYV539" s="682"/>
      <c r="HYW539" s="682"/>
      <c r="HYX539" s="682"/>
      <c r="HYY539" s="682"/>
      <c r="HYZ539" s="682"/>
      <c r="HZA539" s="682"/>
      <c r="HZB539" s="682"/>
      <c r="HZC539" s="682"/>
      <c r="HZD539" s="682"/>
      <c r="HZE539" s="682"/>
      <c r="HZF539" s="682"/>
      <c r="HZG539" s="682"/>
      <c r="HZH539" s="682"/>
      <c r="HZI539" s="682"/>
      <c r="HZJ539" s="682"/>
      <c r="HZK539" s="682"/>
      <c r="HZL539" s="682"/>
      <c r="HZM539" s="682"/>
      <c r="HZN539" s="682"/>
      <c r="HZO539" s="682"/>
      <c r="HZP539" s="682"/>
      <c r="HZQ539" s="682"/>
      <c r="HZR539" s="682"/>
      <c r="HZS539" s="682"/>
      <c r="HZT539" s="682"/>
      <c r="HZU539" s="682"/>
      <c r="HZV539" s="682"/>
      <c r="HZW539" s="682"/>
      <c r="HZX539" s="682"/>
      <c r="HZY539" s="682"/>
      <c r="HZZ539" s="682"/>
      <c r="IAA539" s="682"/>
      <c r="IAB539" s="682"/>
      <c r="IAC539" s="682"/>
      <c r="IAD539" s="682"/>
      <c r="IAE539" s="682"/>
      <c r="IAF539" s="682"/>
      <c r="IAG539" s="682"/>
      <c r="IAH539" s="682"/>
      <c r="IAI539" s="682"/>
      <c r="IAJ539" s="682"/>
      <c r="IAK539" s="682"/>
      <c r="IAL539" s="682"/>
      <c r="IAM539" s="682"/>
      <c r="IAN539" s="682"/>
      <c r="IAO539" s="682"/>
      <c r="IAP539" s="682"/>
      <c r="IAQ539" s="682"/>
      <c r="IAR539" s="682"/>
      <c r="IAS539" s="682"/>
      <c r="IAT539" s="682"/>
      <c r="IAU539" s="682"/>
      <c r="IAV539" s="682"/>
      <c r="IAW539" s="682"/>
      <c r="IAX539" s="682"/>
      <c r="IAY539" s="682"/>
      <c r="IAZ539" s="682"/>
      <c r="IBA539" s="682"/>
      <c r="IBB539" s="682"/>
      <c r="IBC539" s="682"/>
      <c r="IBD539" s="682"/>
      <c r="IBE539" s="682"/>
      <c r="IBF539" s="682"/>
      <c r="IBG539" s="682"/>
      <c r="IBH539" s="682"/>
      <c r="IBI539" s="682"/>
      <c r="IBJ539" s="682"/>
      <c r="IBK539" s="682"/>
      <c r="IBL539" s="682"/>
      <c r="IBM539" s="682"/>
      <c r="IBN539" s="682"/>
      <c r="IBO539" s="682"/>
      <c r="IBP539" s="682"/>
      <c r="IBQ539" s="682"/>
      <c r="IBR539" s="682"/>
      <c r="IBS539" s="682"/>
      <c r="IBT539" s="682"/>
      <c r="IBU539" s="682"/>
      <c r="IBV539" s="682"/>
      <c r="IBW539" s="682"/>
      <c r="IBX539" s="682"/>
      <c r="IBY539" s="682"/>
      <c r="IBZ539" s="682"/>
      <c r="ICA539" s="682"/>
      <c r="ICB539" s="682"/>
      <c r="ICC539" s="682"/>
      <c r="ICD539" s="682"/>
      <c r="ICE539" s="682"/>
      <c r="ICF539" s="682"/>
      <c r="ICG539" s="682"/>
      <c r="ICH539" s="682"/>
      <c r="ICI539" s="682"/>
      <c r="ICJ539" s="682"/>
      <c r="ICK539" s="682"/>
      <c r="ICL539" s="682"/>
      <c r="ICM539" s="682"/>
      <c r="ICN539" s="682"/>
      <c r="ICO539" s="682"/>
      <c r="ICP539" s="682"/>
      <c r="ICQ539" s="682"/>
      <c r="ICR539" s="682"/>
      <c r="ICS539" s="682"/>
      <c r="ICT539" s="682"/>
      <c r="ICU539" s="682"/>
      <c r="ICV539" s="682"/>
      <c r="ICW539" s="682"/>
      <c r="ICX539" s="682"/>
      <c r="ICY539" s="682"/>
      <c r="ICZ539" s="682"/>
      <c r="IDA539" s="682"/>
      <c r="IDB539" s="682"/>
      <c r="IDC539" s="682"/>
      <c r="IDD539" s="682"/>
      <c r="IDE539" s="682"/>
      <c r="IDF539" s="682"/>
      <c r="IDG539" s="682"/>
      <c r="IDH539" s="682"/>
      <c r="IDI539" s="682"/>
      <c r="IDJ539" s="682"/>
      <c r="IDK539" s="682"/>
      <c r="IDL539" s="682"/>
      <c r="IDM539" s="682"/>
      <c r="IDN539" s="682"/>
      <c r="IDO539" s="682"/>
      <c r="IDP539" s="682"/>
      <c r="IDQ539" s="682"/>
      <c r="IDR539" s="682"/>
      <c r="IDS539" s="682"/>
      <c r="IDT539" s="682"/>
      <c r="IDU539" s="682"/>
      <c r="IDV539" s="682"/>
      <c r="IDW539" s="682"/>
      <c r="IDX539" s="682"/>
      <c r="IDY539" s="682"/>
      <c r="IDZ539" s="682"/>
      <c r="IEA539" s="682"/>
      <c r="IEB539" s="682"/>
      <c r="IEC539" s="682"/>
      <c r="IED539" s="682"/>
      <c r="IEE539" s="682"/>
      <c r="IEF539" s="682"/>
      <c r="IEG539" s="682"/>
      <c r="IEH539" s="682"/>
      <c r="IEI539" s="682"/>
      <c r="IEJ539" s="682"/>
      <c r="IEK539" s="682"/>
      <c r="IEL539" s="682"/>
      <c r="IEM539" s="682"/>
      <c r="IEN539" s="682"/>
      <c r="IEO539" s="682"/>
      <c r="IEP539" s="682"/>
      <c r="IEQ539" s="682"/>
      <c r="IER539" s="682"/>
      <c r="IES539" s="682"/>
      <c r="IET539" s="682"/>
      <c r="IEU539" s="682"/>
      <c r="IEV539" s="682"/>
      <c r="IEW539" s="682"/>
      <c r="IEX539" s="682"/>
      <c r="IEY539" s="682"/>
      <c r="IEZ539" s="682"/>
      <c r="IFA539" s="682"/>
      <c r="IFB539" s="682"/>
      <c r="IFC539" s="682"/>
      <c r="IFD539" s="682"/>
      <c r="IFE539" s="682"/>
      <c r="IFF539" s="682"/>
      <c r="IFG539" s="682"/>
      <c r="IFH539" s="682"/>
      <c r="IFI539" s="682"/>
      <c r="IFJ539" s="682"/>
      <c r="IFK539" s="682"/>
      <c r="IFL539" s="682"/>
      <c r="IFM539" s="682"/>
      <c r="IFN539" s="682"/>
      <c r="IFO539" s="682"/>
      <c r="IFP539" s="682"/>
      <c r="IFQ539" s="682"/>
      <c r="IFR539" s="682"/>
      <c r="IFS539" s="682"/>
      <c r="IFT539" s="682"/>
      <c r="IFU539" s="682"/>
      <c r="IFV539" s="682"/>
      <c r="IFW539" s="682"/>
      <c r="IFX539" s="682"/>
      <c r="IFY539" s="682"/>
      <c r="IFZ539" s="682"/>
      <c r="IGA539" s="682"/>
      <c r="IGB539" s="682"/>
      <c r="IGC539" s="682"/>
      <c r="IGD539" s="682"/>
      <c r="IGE539" s="682"/>
      <c r="IGF539" s="682"/>
      <c r="IGG539" s="682"/>
      <c r="IGH539" s="682"/>
      <c r="IGI539" s="682"/>
      <c r="IGJ539" s="682"/>
      <c r="IGK539" s="682"/>
      <c r="IGL539" s="682"/>
      <c r="IGM539" s="682"/>
      <c r="IGN539" s="682"/>
      <c r="IGO539" s="682"/>
      <c r="IGP539" s="682"/>
      <c r="IGQ539" s="682"/>
      <c r="IGR539" s="682"/>
      <c r="IGS539" s="682"/>
      <c r="IGT539" s="682"/>
      <c r="IGU539" s="682"/>
      <c r="IGV539" s="682"/>
      <c r="IGW539" s="682"/>
      <c r="IGX539" s="682"/>
      <c r="IGY539" s="682"/>
      <c r="IGZ539" s="682"/>
      <c r="IHA539" s="682"/>
      <c r="IHB539" s="682"/>
      <c r="IHC539" s="682"/>
      <c r="IHD539" s="682"/>
      <c r="IHE539" s="682"/>
      <c r="IHF539" s="682"/>
      <c r="IHG539" s="682"/>
      <c r="IHH539" s="682"/>
      <c r="IHI539" s="682"/>
      <c r="IHJ539" s="682"/>
      <c r="IHK539" s="682"/>
      <c r="IHL539" s="682"/>
      <c r="IHM539" s="682"/>
      <c r="IHN539" s="682"/>
      <c r="IHO539" s="682"/>
      <c r="IHP539" s="682"/>
      <c r="IHQ539" s="682"/>
      <c r="IHR539" s="682"/>
      <c r="IHS539" s="682"/>
      <c r="IHT539" s="682"/>
      <c r="IHU539" s="682"/>
      <c r="IHV539" s="682"/>
      <c r="IHW539" s="682"/>
      <c r="IHX539" s="682"/>
      <c r="IHY539" s="682"/>
      <c r="IHZ539" s="682"/>
      <c r="IIA539" s="682"/>
      <c r="IIB539" s="682"/>
      <c r="IIC539" s="682"/>
      <c r="IID539" s="682"/>
      <c r="IIE539" s="682"/>
      <c r="IIF539" s="682"/>
      <c r="IIG539" s="682"/>
      <c r="IIH539" s="682"/>
      <c r="III539" s="682"/>
      <c r="IIJ539" s="682"/>
      <c r="IIK539" s="682"/>
      <c r="IIL539" s="682"/>
      <c r="IIM539" s="682"/>
      <c r="IIN539" s="682"/>
      <c r="IIO539" s="682"/>
      <c r="IIP539" s="682"/>
      <c r="IIQ539" s="682"/>
      <c r="IIR539" s="682"/>
      <c r="IIS539" s="682"/>
      <c r="IIT539" s="682"/>
      <c r="IIU539" s="682"/>
      <c r="IIV539" s="682"/>
      <c r="IIW539" s="682"/>
      <c r="IIX539" s="682"/>
      <c r="IIY539" s="682"/>
      <c r="IIZ539" s="682"/>
      <c r="IJA539" s="682"/>
      <c r="IJB539" s="682"/>
      <c r="IJC539" s="682"/>
      <c r="IJD539" s="682"/>
      <c r="IJE539" s="682"/>
      <c r="IJF539" s="682"/>
      <c r="IJG539" s="682"/>
      <c r="IJH539" s="682"/>
      <c r="IJI539" s="682"/>
      <c r="IJJ539" s="682"/>
      <c r="IJK539" s="682"/>
      <c r="IJL539" s="682"/>
      <c r="IJM539" s="682"/>
      <c r="IJN539" s="682"/>
      <c r="IJO539" s="682"/>
      <c r="IJP539" s="682"/>
      <c r="IJQ539" s="682"/>
      <c r="IJR539" s="682"/>
      <c r="IJS539" s="682"/>
      <c r="IJT539" s="682"/>
      <c r="IJU539" s="682"/>
      <c r="IJV539" s="682"/>
      <c r="IJW539" s="682"/>
      <c r="IJX539" s="682"/>
      <c r="IJY539" s="682"/>
      <c r="IJZ539" s="682"/>
      <c r="IKA539" s="682"/>
      <c r="IKB539" s="682"/>
      <c r="IKC539" s="682"/>
      <c r="IKD539" s="682"/>
      <c r="IKE539" s="682"/>
      <c r="IKF539" s="682"/>
      <c r="IKG539" s="682"/>
      <c r="IKH539" s="682"/>
      <c r="IKI539" s="682"/>
      <c r="IKJ539" s="682"/>
      <c r="IKK539" s="682"/>
      <c r="IKL539" s="682"/>
      <c r="IKM539" s="682"/>
      <c r="IKN539" s="682"/>
      <c r="IKO539" s="682"/>
      <c r="IKP539" s="682"/>
      <c r="IKQ539" s="682"/>
      <c r="IKR539" s="682"/>
      <c r="IKS539" s="682"/>
      <c r="IKT539" s="682"/>
      <c r="IKU539" s="682"/>
      <c r="IKV539" s="682"/>
      <c r="IKW539" s="682"/>
      <c r="IKX539" s="682"/>
      <c r="IKY539" s="682"/>
      <c r="IKZ539" s="682"/>
      <c r="ILA539" s="682"/>
      <c r="ILB539" s="682"/>
      <c r="ILC539" s="682"/>
      <c r="ILD539" s="682"/>
      <c r="ILE539" s="682"/>
      <c r="ILF539" s="682"/>
      <c r="ILG539" s="682"/>
      <c r="ILH539" s="682"/>
      <c r="ILI539" s="682"/>
      <c r="ILJ539" s="682"/>
      <c r="ILK539" s="682"/>
      <c r="ILL539" s="682"/>
      <c r="ILM539" s="682"/>
      <c r="ILN539" s="682"/>
      <c r="ILO539" s="682"/>
      <c r="ILP539" s="682"/>
      <c r="ILQ539" s="682"/>
      <c r="ILR539" s="682"/>
      <c r="ILS539" s="682"/>
      <c r="ILT539" s="682"/>
      <c r="ILU539" s="682"/>
      <c r="ILV539" s="682"/>
      <c r="ILW539" s="682"/>
      <c r="ILX539" s="682"/>
      <c r="ILY539" s="682"/>
      <c r="ILZ539" s="682"/>
      <c r="IMA539" s="682"/>
      <c r="IMB539" s="682"/>
      <c r="IMC539" s="682"/>
      <c r="IMD539" s="682"/>
      <c r="IME539" s="682"/>
      <c r="IMF539" s="682"/>
      <c r="IMG539" s="682"/>
      <c r="IMH539" s="682"/>
      <c r="IMI539" s="682"/>
      <c r="IMJ539" s="682"/>
      <c r="IMK539" s="682"/>
      <c r="IML539" s="682"/>
      <c r="IMM539" s="682"/>
      <c r="IMN539" s="682"/>
      <c r="IMO539" s="682"/>
      <c r="IMP539" s="682"/>
      <c r="IMQ539" s="682"/>
      <c r="IMR539" s="682"/>
      <c r="IMS539" s="682"/>
      <c r="IMT539" s="682"/>
      <c r="IMU539" s="682"/>
      <c r="IMV539" s="682"/>
      <c r="IMW539" s="682"/>
      <c r="IMX539" s="682"/>
      <c r="IMY539" s="682"/>
      <c r="IMZ539" s="682"/>
      <c r="INA539" s="682"/>
      <c r="INB539" s="682"/>
      <c r="INC539" s="682"/>
      <c r="IND539" s="682"/>
      <c r="INE539" s="682"/>
      <c r="INF539" s="682"/>
      <c r="ING539" s="682"/>
      <c r="INH539" s="682"/>
      <c r="INI539" s="682"/>
      <c r="INJ539" s="682"/>
      <c r="INK539" s="682"/>
      <c r="INL539" s="682"/>
      <c r="INM539" s="682"/>
      <c r="INN539" s="682"/>
      <c r="INO539" s="682"/>
      <c r="INP539" s="682"/>
      <c r="INQ539" s="682"/>
      <c r="INR539" s="682"/>
      <c r="INS539" s="682"/>
      <c r="INT539" s="682"/>
      <c r="INU539" s="682"/>
      <c r="INV539" s="682"/>
      <c r="INW539" s="682"/>
      <c r="INX539" s="682"/>
      <c r="INY539" s="682"/>
      <c r="INZ539" s="682"/>
      <c r="IOA539" s="682"/>
      <c r="IOB539" s="682"/>
      <c r="IOC539" s="682"/>
      <c r="IOD539" s="682"/>
      <c r="IOE539" s="682"/>
      <c r="IOF539" s="682"/>
      <c r="IOG539" s="682"/>
      <c r="IOH539" s="682"/>
      <c r="IOI539" s="682"/>
      <c r="IOJ539" s="682"/>
      <c r="IOK539" s="682"/>
      <c r="IOL539" s="682"/>
      <c r="IOM539" s="682"/>
      <c r="ION539" s="682"/>
      <c r="IOO539" s="682"/>
      <c r="IOP539" s="682"/>
      <c r="IOQ539" s="682"/>
      <c r="IOR539" s="682"/>
      <c r="IOS539" s="682"/>
      <c r="IOT539" s="682"/>
      <c r="IOU539" s="682"/>
      <c r="IOV539" s="682"/>
      <c r="IOW539" s="682"/>
      <c r="IOX539" s="682"/>
      <c r="IOY539" s="682"/>
      <c r="IOZ539" s="682"/>
      <c r="IPA539" s="682"/>
      <c r="IPB539" s="682"/>
      <c r="IPC539" s="682"/>
      <c r="IPD539" s="682"/>
      <c r="IPE539" s="682"/>
      <c r="IPF539" s="682"/>
      <c r="IPG539" s="682"/>
      <c r="IPH539" s="682"/>
      <c r="IPI539" s="682"/>
      <c r="IPJ539" s="682"/>
      <c r="IPK539" s="682"/>
      <c r="IPL539" s="682"/>
      <c r="IPM539" s="682"/>
      <c r="IPN539" s="682"/>
      <c r="IPO539" s="682"/>
      <c r="IPP539" s="682"/>
      <c r="IPQ539" s="682"/>
      <c r="IPR539" s="682"/>
      <c r="IPS539" s="682"/>
      <c r="IPT539" s="682"/>
      <c r="IPU539" s="682"/>
      <c r="IPV539" s="682"/>
      <c r="IPW539" s="682"/>
      <c r="IPX539" s="682"/>
      <c r="IPY539" s="682"/>
      <c r="IPZ539" s="682"/>
      <c r="IQA539" s="682"/>
      <c r="IQB539" s="682"/>
      <c r="IQC539" s="682"/>
      <c r="IQD539" s="682"/>
      <c r="IQE539" s="682"/>
      <c r="IQF539" s="682"/>
      <c r="IQG539" s="682"/>
      <c r="IQH539" s="682"/>
      <c r="IQI539" s="682"/>
      <c r="IQJ539" s="682"/>
      <c r="IQK539" s="682"/>
      <c r="IQL539" s="682"/>
      <c r="IQM539" s="682"/>
      <c r="IQN539" s="682"/>
      <c r="IQO539" s="682"/>
      <c r="IQP539" s="682"/>
      <c r="IQQ539" s="682"/>
      <c r="IQR539" s="682"/>
      <c r="IQS539" s="682"/>
      <c r="IQT539" s="682"/>
      <c r="IQU539" s="682"/>
      <c r="IQV539" s="682"/>
      <c r="IQW539" s="682"/>
      <c r="IQX539" s="682"/>
      <c r="IQY539" s="682"/>
      <c r="IQZ539" s="682"/>
      <c r="IRA539" s="682"/>
      <c r="IRB539" s="682"/>
      <c r="IRC539" s="682"/>
      <c r="IRD539" s="682"/>
      <c r="IRE539" s="682"/>
      <c r="IRF539" s="682"/>
      <c r="IRG539" s="682"/>
      <c r="IRH539" s="682"/>
      <c r="IRI539" s="682"/>
      <c r="IRJ539" s="682"/>
      <c r="IRK539" s="682"/>
      <c r="IRL539" s="682"/>
      <c r="IRM539" s="682"/>
      <c r="IRN539" s="682"/>
      <c r="IRO539" s="682"/>
      <c r="IRP539" s="682"/>
      <c r="IRQ539" s="682"/>
      <c r="IRR539" s="682"/>
      <c r="IRS539" s="682"/>
      <c r="IRT539" s="682"/>
      <c r="IRU539" s="682"/>
      <c r="IRV539" s="682"/>
      <c r="IRW539" s="682"/>
      <c r="IRX539" s="682"/>
      <c r="IRY539" s="682"/>
      <c r="IRZ539" s="682"/>
      <c r="ISA539" s="682"/>
      <c r="ISB539" s="682"/>
      <c r="ISC539" s="682"/>
      <c r="ISD539" s="682"/>
      <c r="ISE539" s="682"/>
      <c r="ISF539" s="682"/>
      <c r="ISG539" s="682"/>
      <c r="ISH539" s="682"/>
      <c r="ISI539" s="682"/>
      <c r="ISJ539" s="682"/>
      <c r="ISK539" s="682"/>
      <c r="ISL539" s="682"/>
      <c r="ISM539" s="682"/>
      <c r="ISN539" s="682"/>
      <c r="ISO539" s="682"/>
      <c r="ISP539" s="682"/>
      <c r="ISQ539" s="682"/>
      <c r="ISR539" s="682"/>
      <c r="ISS539" s="682"/>
      <c r="IST539" s="682"/>
      <c r="ISU539" s="682"/>
      <c r="ISV539" s="682"/>
      <c r="ISW539" s="682"/>
      <c r="ISX539" s="682"/>
      <c r="ISY539" s="682"/>
      <c r="ISZ539" s="682"/>
      <c r="ITA539" s="682"/>
      <c r="ITB539" s="682"/>
      <c r="ITC539" s="682"/>
      <c r="ITD539" s="682"/>
      <c r="ITE539" s="682"/>
      <c r="ITF539" s="682"/>
      <c r="ITG539" s="682"/>
      <c r="ITH539" s="682"/>
      <c r="ITI539" s="682"/>
      <c r="ITJ539" s="682"/>
      <c r="ITK539" s="682"/>
      <c r="ITL539" s="682"/>
      <c r="ITM539" s="682"/>
      <c r="ITN539" s="682"/>
      <c r="ITO539" s="682"/>
      <c r="ITP539" s="682"/>
      <c r="ITQ539" s="682"/>
      <c r="ITR539" s="682"/>
      <c r="ITS539" s="682"/>
      <c r="ITT539" s="682"/>
      <c r="ITU539" s="682"/>
      <c r="ITV539" s="682"/>
      <c r="ITW539" s="682"/>
      <c r="ITX539" s="682"/>
      <c r="ITY539" s="682"/>
      <c r="ITZ539" s="682"/>
      <c r="IUA539" s="682"/>
      <c r="IUB539" s="682"/>
      <c r="IUC539" s="682"/>
      <c r="IUD539" s="682"/>
      <c r="IUE539" s="682"/>
      <c r="IUF539" s="682"/>
      <c r="IUG539" s="682"/>
      <c r="IUH539" s="682"/>
      <c r="IUI539" s="682"/>
      <c r="IUJ539" s="682"/>
      <c r="IUK539" s="682"/>
      <c r="IUL539" s="682"/>
      <c r="IUM539" s="682"/>
      <c r="IUN539" s="682"/>
      <c r="IUO539" s="682"/>
      <c r="IUP539" s="682"/>
      <c r="IUQ539" s="682"/>
      <c r="IUR539" s="682"/>
      <c r="IUS539" s="682"/>
      <c r="IUT539" s="682"/>
      <c r="IUU539" s="682"/>
      <c r="IUV539" s="682"/>
      <c r="IUW539" s="682"/>
      <c r="IUX539" s="682"/>
      <c r="IUY539" s="682"/>
      <c r="IUZ539" s="682"/>
      <c r="IVA539" s="682"/>
      <c r="IVB539" s="682"/>
      <c r="IVC539" s="682"/>
      <c r="IVD539" s="682"/>
      <c r="IVE539" s="682"/>
      <c r="IVF539" s="682"/>
      <c r="IVG539" s="682"/>
      <c r="IVH539" s="682"/>
      <c r="IVI539" s="682"/>
      <c r="IVJ539" s="682"/>
      <c r="IVK539" s="682"/>
      <c r="IVL539" s="682"/>
      <c r="IVM539" s="682"/>
      <c r="IVN539" s="682"/>
      <c r="IVO539" s="682"/>
      <c r="IVP539" s="682"/>
      <c r="IVQ539" s="682"/>
      <c r="IVR539" s="682"/>
      <c r="IVS539" s="682"/>
      <c r="IVT539" s="682"/>
      <c r="IVU539" s="682"/>
      <c r="IVV539" s="682"/>
      <c r="IVW539" s="682"/>
      <c r="IVX539" s="682"/>
      <c r="IVY539" s="682"/>
      <c r="IVZ539" s="682"/>
      <c r="IWA539" s="682"/>
      <c r="IWB539" s="682"/>
      <c r="IWC539" s="682"/>
      <c r="IWD539" s="682"/>
      <c r="IWE539" s="682"/>
      <c r="IWF539" s="682"/>
      <c r="IWG539" s="682"/>
      <c r="IWH539" s="682"/>
      <c r="IWI539" s="682"/>
      <c r="IWJ539" s="682"/>
      <c r="IWK539" s="682"/>
      <c r="IWL539" s="682"/>
      <c r="IWM539" s="682"/>
      <c r="IWN539" s="682"/>
      <c r="IWO539" s="682"/>
      <c r="IWP539" s="682"/>
      <c r="IWQ539" s="682"/>
      <c r="IWR539" s="682"/>
      <c r="IWS539" s="682"/>
      <c r="IWT539" s="682"/>
      <c r="IWU539" s="682"/>
      <c r="IWV539" s="682"/>
      <c r="IWW539" s="682"/>
      <c r="IWX539" s="682"/>
      <c r="IWY539" s="682"/>
      <c r="IWZ539" s="682"/>
      <c r="IXA539" s="682"/>
      <c r="IXB539" s="682"/>
      <c r="IXC539" s="682"/>
      <c r="IXD539" s="682"/>
      <c r="IXE539" s="682"/>
      <c r="IXF539" s="682"/>
      <c r="IXG539" s="682"/>
      <c r="IXH539" s="682"/>
      <c r="IXI539" s="682"/>
      <c r="IXJ539" s="682"/>
      <c r="IXK539" s="682"/>
      <c r="IXL539" s="682"/>
      <c r="IXM539" s="682"/>
      <c r="IXN539" s="682"/>
      <c r="IXO539" s="682"/>
      <c r="IXP539" s="682"/>
      <c r="IXQ539" s="682"/>
      <c r="IXR539" s="682"/>
      <c r="IXS539" s="682"/>
      <c r="IXT539" s="682"/>
      <c r="IXU539" s="682"/>
      <c r="IXV539" s="682"/>
      <c r="IXW539" s="682"/>
      <c r="IXX539" s="682"/>
      <c r="IXY539" s="682"/>
      <c r="IXZ539" s="682"/>
      <c r="IYA539" s="682"/>
      <c r="IYB539" s="682"/>
      <c r="IYC539" s="682"/>
      <c r="IYD539" s="682"/>
      <c r="IYE539" s="682"/>
      <c r="IYF539" s="682"/>
      <c r="IYG539" s="682"/>
      <c r="IYH539" s="682"/>
      <c r="IYI539" s="682"/>
      <c r="IYJ539" s="682"/>
      <c r="IYK539" s="682"/>
      <c r="IYL539" s="682"/>
      <c r="IYM539" s="682"/>
      <c r="IYN539" s="682"/>
      <c r="IYO539" s="682"/>
      <c r="IYP539" s="682"/>
      <c r="IYQ539" s="682"/>
      <c r="IYR539" s="682"/>
      <c r="IYS539" s="682"/>
      <c r="IYT539" s="682"/>
      <c r="IYU539" s="682"/>
      <c r="IYV539" s="682"/>
      <c r="IYW539" s="682"/>
      <c r="IYX539" s="682"/>
      <c r="IYY539" s="682"/>
      <c r="IYZ539" s="682"/>
      <c r="IZA539" s="682"/>
      <c r="IZB539" s="682"/>
      <c r="IZC539" s="682"/>
      <c r="IZD539" s="682"/>
      <c r="IZE539" s="682"/>
      <c r="IZF539" s="682"/>
      <c r="IZG539" s="682"/>
      <c r="IZH539" s="682"/>
      <c r="IZI539" s="682"/>
      <c r="IZJ539" s="682"/>
      <c r="IZK539" s="682"/>
      <c r="IZL539" s="682"/>
      <c r="IZM539" s="682"/>
      <c r="IZN539" s="682"/>
      <c r="IZO539" s="682"/>
      <c r="IZP539" s="682"/>
      <c r="IZQ539" s="682"/>
      <c r="IZR539" s="682"/>
      <c r="IZS539" s="682"/>
      <c r="IZT539" s="682"/>
      <c r="IZU539" s="682"/>
      <c r="IZV539" s="682"/>
      <c r="IZW539" s="682"/>
      <c r="IZX539" s="682"/>
      <c r="IZY539" s="682"/>
      <c r="IZZ539" s="682"/>
      <c r="JAA539" s="682"/>
      <c r="JAB539" s="682"/>
      <c r="JAC539" s="682"/>
      <c r="JAD539" s="682"/>
      <c r="JAE539" s="682"/>
      <c r="JAF539" s="682"/>
      <c r="JAG539" s="682"/>
      <c r="JAH539" s="682"/>
      <c r="JAI539" s="682"/>
      <c r="JAJ539" s="682"/>
      <c r="JAK539" s="682"/>
      <c r="JAL539" s="682"/>
      <c r="JAM539" s="682"/>
      <c r="JAN539" s="682"/>
      <c r="JAO539" s="682"/>
      <c r="JAP539" s="682"/>
      <c r="JAQ539" s="682"/>
      <c r="JAR539" s="682"/>
      <c r="JAS539" s="682"/>
      <c r="JAT539" s="682"/>
      <c r="JAU539" s="682"/>
      <c r="JAV539" s="682"/>
      <c r="JAW539" s="682"/>
      <c r="JAX539" s="682"/>
      <c r="JAY539" s="682"/>
      <c r="JAZ539" s="682"/>
      <c r="JBA539" s="682"/>
      <c r="JBB539" s="682"/>
      <c r="JBC539" s="682"/>
      <c r="JBD539" s="682"/>
      <c r="JBE539" s="682"/>
      <c r="JBF539" s="682"/>
      <c r="JBG539" s="682"/>
      <c r="JBH539" s="682"/>
      <c r="JBI539" s="682"/>
      <c r="JBJ539" s="682"/>
      <c r="JBK539" s="682"/>
      <c r="JBL539" s="682"/>
      <c r="JBM539" s="682"/>
      <c r="JBN539" s="682"/>
      <c r="JBO539" s="682"/>
      <c r="JBP539" s="682"/>
      <c r="JBQ539" s="682"/>
      <c r="JBR539" s="682"/>
      <c r="JBS539" s="682"/>
      <c r="JBT539" s="682"/>
      <c r="JBU539" s="682"/>
      <c r="JBV539" s="682"/>
      <c r="JBW539" s="682"/>
      <c r="JBX539" s="682"/>
      <c r="JBY539" s="682"/>
      <c r="JBZ539" s="682"/>
      <c r="JCA539" s="682"/>
      <c r="JCB539" s="682"/>
      <c r="JCC539" s="682"/>
      <c r="JCD539" s="682"/>
      <c r="JCE539" s="682"/>
      <c r="JCF539" s="682"/>
      <c r="JCG539" s="682"/>
      <c r="JCH539" s="682"/>
      <c r="JCI539" s="682"/>
      <c r="JCJ539" s="682"/>
      <c r="JCK539" s="682"/>
      <c r="JCL539" s="682"/>
      <c r="JCM539" s="682"/>
      <c r="JCN539" s="682"/>
      <c r="JCO539" s="682"/>
      <c r="JCP539" s="682"/>
      <c r="JCQ539" s="682"/>
      <c r="JCR539" s="682"/>
      <c r="JCS539" s="682"/>
      <c r="JCT539" s="682"/>
      <c r="JCU539" s="682"/>
      <c r="JCV539" s="682"/>
      <c r="JCW539" s="682"/>
      <c r="JCX539" s="682"/>
      <c r="JCY539" s="682"/>
      <c r="JCZ539" s="682"/>
      <c r="JDA539" s="682"/>
      <c r="JDB539" s="682"/>
      <c r="JDC539" s="682"/>
      <c r="JDD539" s="682"/>
      <c r="JDE539" s="682"/>
      <c r="JDF539" s="682"/>
      <c r="JDG539" s="682"/>
      <c r="JDH539" s="682"/>
      <c r="JDI539" s="682"/>
      <c r="JDJ539" s="682"/>
      <c r="JDK539" s="682"/>
      <c r="JDL539" s="682"/>
      <c r="JDM539" s="682"/>
      <c r="JDN539" s="682"/>
      <c r="JDO539" s="682"/>
      <c r="JDP539" s="682"/>
      <c r="JDQ539" s="682"/>
      <c r="JDR539" s="682"/>
      <c r="JDS539" s="682"/>
      <c r="JDT539" s="682"/>
      <c r="JDU539" s="682"/>
      <c r="JDV539" s="682"/>
      <c r="JDW539" s="682"/>
      <c r="JDX539" s="682"/>
      <c r="JDY539" s="682"/>
      <c r="JDZ539" s="682"/>
      <c r="JEA539" s="682"/>
      <c r="JEB539" s="682"/>
      <c r="JEC539" s="682"/>
      <c r="JED539" s="682"/>
      <c r="JEE539" s="682"/>
      <c r="JEF539" s="682"/>
      <c r="JEG539" s="682"/>
      <c r="JEH539" s="682"/>
      <c r="JEI539" s="682"/>
      <c r="JEJ539" s="682"/>
      <c r="JEK539" s="682"/>
      <c r="JEL539" s="682"/>
      <c r="JEM539" s="682"/>
      <c r="JEN539" s="682"/>
      <c r="JEO539" s="682"/>
      <c r="JEP539" s="682"/>
      <c r="JEQ539" s="682"/>
      <c r="JER539" s="682"/>
      <c r="JES539" s="682"/>
      <c r="JET539" s="682"/>
      <c r="JEU539" s="682"/>
      <c r="JEV539" s="682"/>
      <c r="JEW539" s="682"/>
      <c r="JEX539" s="682"/>
      <c r="JEY539" s="682"/>
      <c r="JEZ539" s="682"/>
      <c r="JFA539" s="682"/>
      <c r="JFB539" s="682"/>
      <c r="JFC539" s="682"/>
      <c r="JFD539" s="682"/>
      <c r="JFE539" s="682"/>
      <c r="JFF539" s="682"/>
      <c r="JFG539" s="682"/>
      <c r="JFH539" s="682"/>
      <c r="JFI539" s="682"/>
      <c r="JFJ539" s="682"/>
      <c r="JFK539" s="682"/>
      <c r="JFL539" s="682"/>
      <c r="JFM539" s="682"/>
      <c r="JFN539" s="682"/>
      <c r="JFO539" s="682"/>
      <c r="JFP539" s="682"/>
      <c r="JFQ539" s="682"/>
      <c r="JFR539" s="682"/>
      <c r="JFS539" s="682"/>
      <c r="JFT539" s="682"/>
      <c r="JFU539" s="682"/>
      <c r="JFV539" s="682"/>
      <c r="JFW539" s="682"/>
      <c r="JFX539" s="682"/>
      <c r="JFY539" s="682"/>
      <c r="JFZ539" s="682"/>
      <c r="JGA539" s="682"/>
      <c r="JGB539" s="682"/>
      <c r="JGC539" s="682"/>
      <c r="JGD539" s="682"/>
      <c r="JGE539" s="682"/>
      <c r="JGF539" s="682"/>
      <c r="JGG539" s="682"/>
      <c r="JGH539" s="682"/>
      <c r="JGI539" s="682"/>
      <c r="JGJ539" s="682"/>
      <c r="JGK539" s="682"/>
      <c r="JGL539" s="682"/>
      <c r="JGM539" s="682"/>
      <c r="JGN539" s="682"/>
      <c r="JGO539" s="682"/>
      <c r="JGP539" s="682"/>
      <c r="JGQ539" s="682"/>
      <c r="JGR539" s="682"/>
      <c r="JGS539" s="682"/>
      <c r="JGT539" s="682"/>
      <c r="JGU539" s="682"/>
      <c r="JGV539" s="682"/>
      <c r="JGW539" s="682"/>
      <c r="JGX539" s="682"/>
      <c r="JGY539" s="682"/>
      <c r="JGZ539" s="682"/>
      <c r="JHA539" s="682"/>
      <c r="JHB539" s="682"/>
      <c r="JHC539" s="682"/>
      <c r="JHD539" s="682"/>
      <c r="JHE539" s="682"/>
      <c r="JHF539" s="682"/>
      <c r="JHG539" s="682"/>
      <c r="JHH539" s="682"/>
      <c r="JHI539" s="682"/>
      <c r="JHJ539" s="682"/>
      <c r="JHK539" s="682"/>
      <c r="JHL539" s="682"/>
      <c r="JHM539" s="682"/>
      <c r="JHN539" s="682"/>
      <c r="JHO539" s="682"/>
      <c r="JHP539" s="682"/>
      <c r="JHQ539" s="682"/>
      <c r="JHR539" s="682"/>
      <c r="JHS539" s="682"/>
      <c r="JHT539" s="682"/>
      <c r="JHU539" s="682"/>
      <c r="JHV539" s="682"/>
      <c r="JHW539" s="682"/>
      <c r="JHX539" s="682"/>
      <c r="JHY539" s="682"/>
      <c r="JHZ539" s="682"/>
      <c r="JIA539" s="682"/>
      <c r="JIB539" s="682"/>
      <c r="JIC539" s="682"/>
      <c r="JID539" s="682"/>
      <c r="JIE539" s="682"/>
      <c r="JIF539" s="682"/>
      <c r="JIG539" s="682"/>
      <c r="JIH539" s="682"/>
      <c r="JII539" s="682"/>
      <c r="JIJ539" s="682"/>
      <c r="JIK539" s="682"/>
      <c r="JIL539" s="682"/>
      <c r="JIM539" s="682"/>
      <c r="JIN539" s="682"/>
      <c r="JIO539" s="682"/>
      <c r="JIP539" s="682"/>
      <c r="JIQ539" s="682"/>
      <c r="JIR539" s="682"/>
      <c r="JIS539" s="682"/>
      <c r="JIT539" s="682"/>
      <c r="JIU539" s="682"/>
      <c r="JIV539" s="682"/>
      <c r="JIW539" s="682"/>
      <c r="JIX539" s="682"/>
      <c r="JIY539" s="682"/>
      <c r="JIZ539" s="682"/>
      <c r="JJA539" s="682"/>
      <c r="JJB539" s="682"/>
      <c r="JJC539" s="682"/>
      <c r="JJD539" s="682"/>
      <c r="JJE539" s="682"/>
      <c r="JJF539" s="682"/>
      <c r="JJG539" s="682"/>
      <c r="JJH539" s="682"/>
      <c r="JJI539" s="682"/>
      <c r="JJJ539" s="682"/>
      <c r="JJK539" s="682"/>
      <c r="JJL539" s="682"/>
      <c r="JJM539" s="682"/>
      <c r="JJN539" s="682"/>
      <c r="JJO539" s="682"/>
      <c r="JJP539" s="682"/>
      <c r="JJQ539" s="682"/>
      <c r="JJR539" s="682"/>
      <c r="JJS539" s="682"/>
      <c r="JJT539" s="682"/>
      <c r="JJU539" s="682"/>
      <c r="JJV539" s="682"/>
      <c r="JJW539" s="682"/>
      <c r="JJX539" s="682"/>
      <c r="JJY539" s="682"/>
      <c r="JJZ539" s="682"/>
      <c r="JKA539" s="682"/>
      <c r="JKB539" s="682"/>
      <c r="JKC539" s="682"/>
      <c r="JKD539" s="682"/>
      <c r="JKE539" s="682"/>
      <c r="JKF539" s="682"/>
      <c r="JKG539" s="682"/>
      <c r="JKH539" s="682"/>
      <c r="JKI539" s="682"/>
      <c r="JKJ539" s="682"/>
      <c r="JKK539" s="682"/>
      <c r="JKL539" s="682"/>
      <c r="JKM539" s="682"/>
      <c r="JKN539" s="682"/>
      <c r="JKO539" s="682"/>
      <c r="JKP539" s="682"/>
      <c r="JKQ539" s="682"/>
      <c r="JKR539" s="682"/>
      <c r="JKS539" s="682"/>
      <c r="JKT539" s="682"/>
      <c r="JKU539" s="682"/>
      <c r="JKV539" s="682"/>
      <c r="JKW539" s="682"/>
      <c r="JKX539" s="682"/>
      <c r="JKY539" s="682"/>
      <c r="JKZ539" s="682"/>
      <c r="JLA539" s="682"/>
      <c r="JLB539" s="682"/>
      <c r="JLC539" s="682"/>
      <c r="JLD539" s="682"/>
      <c r="JLE539" s="682"/>
      <c r="JLF539" s="682"/>
      <c r="JLG539" s="682"/>
      <c r="JLH539" s="682"/>
      <c r="JLI539" s="682"/>
      <c r="JLJ539" s="682"/>
      <c r="JLK539" s="682"/>
      <c r="JLL539" s="682"/>
      <c r="JLM539" s="682"/>
      <c r="JLN539" s="682"/>
      <c r="JLO539" s="682"/>
      <c r="JLP539" s="682"/>
      <c r="JLQ539" s="682"/>
      <c r="JLR539" s="682"/>
      <c r="JLS539" s="682"/>
      <c r="JLT539" s="682"/>
      <c r="JLU539" s="682"/>
      <c r="JLV539" s="682"/>
      <c r="JLW539" s="682"/>
      <c r="JLX539" s="682"/>
      <c r="JLY539" s="682"/>
      <c r="JLZ539" s="682"/>
      <c r="JMA539" s="682"/>
      <c r="JMB539" s="682"/>
      <c r="JMC539" s="682"/>
      <c r="JMD539" s="682"/>
      <c r="JME539" s="682"/>
      <c r="JMF539" s="682"/>
      <c r="JMG539" s="682"/>
      <c r="JMH539" s="682"/>
      <c r="JMI539" s="682"/>
      <c r="JMJ539" s="682"/>
      <c r="JMK539" s="682"/>
      <c r="JML539" s="682"/>
      <c r="JMM539" s="682"/>
      <c r="JMN539" s="682"/>
      <c r="JMO539" s="682"/>
      <c r="JMP539" s="682"/>
      <c r="JMQ539" s="682"/>
      <c r="JMR539" s="682"/>
      <c r="JMS539" s="682"/>
      <c r="JMT539" s="682"/>
      <c r="JMU539" s="682"/>
      <c r="JMV539" s="682"/>
      <c r="JMW539" s="682"/>
      <c r="JMX539" s="682"/>
      <c r="JMY539" s="682"/>
      <c r="JMZ539" s="682"/>
      <c r="JNA539" s="682"/>
      <c r="JNB539" s="682"/>
      <c r="JNC539" s="682"/>
      <c r="JND539" s="682"/>
      <c r="JNE539" s="682"/>
      <c r="JNF539" s="682"/>
      <c r="JNG539" s="682"/>
      <c r="JNH539" s="682"/>
      <c r="JNI539" s="682"/>
      <c r="JNJ539" s="682"/>
      <c r="JNK539" s="682"/>
      <c r="JNL539" s="682"/>
      <c r="JNM539" s="682"/>
      <c r="JNN539" s="682"/>
      <c r="JNO539" s="682"/>
      <c r="JNP539" s="682"/>
      <c r="JNQ539" s="682"/>
      <c r="JNR539" s="682"/>
      <c r="JNS539" s="682"/>
      <c r="JNT539" s="682"/>
      <c r="JNU539" s="682"/>
      <c r="JNV539" s="682"/>
      <c r="JNW539" s="682"/>
      <c r="JNX539" s="682"/>
      <c r="JNY539" s="682"/>
      <c r="JNZ539" s="682"/>
      <c r="JOA539" s="682"/>
      <c r="JOB539" s="682"/>
      <c r="JOC539" s="682"/>
      <c r="JOD539" s="682"/>
      <c r="JOE539" s="682"/>
      <c r="JOF539" s="682"/>
      <c r="JOG539" s="682"/>
      <c r="JOH539" s="682"/>
      <c r="JOI539" s="682"/>
      <c r="JOJ539" s="682"/>
      <c r="JOK539" s="682"/>
      <c r="JOL539" s="682"/>
      <c r="JOM539" s="682"/>
      <c r="JON539" s="682"/>
      <c r="JOO539" s="682"/>
      <c r="JOP539" s="682"/>
      <c r="JOQ539" s="682"/>
      <c r="JOR539" s="682"/>
      <c r="JOS539" s="682"/>
      <c r="JOT539" s="682"/>
      <c r="JOU539" s="682"/>
      <c r="JOV539" s="682"/>
      <c r="JOW539" s="682"/>
      <c r="JOX539" s="682"/>
      <c r="JOY539" s="682"/>
      <c r="JOZ539" s="682"/>
      <c r="JPA539" s="682"/>
      <c r="JPB539" s="682"/>
      <c r="JPC539" s="682"/>
      <c r="JPD539" s="682"/>
      <c r="JPE539" s="682"/>
      <c r="JPF539" s="682"/>
      <c r="JPG539" s="682"/>
      <c r="JPH539" s="682"/>
      <c r="JPI539" s="682"/>
      <c r="JPJ539" s="682"/>
      <c r="JPK539" s="682"/>
      <c r="JPL539" s="682"/>
      <c r="JPM539" s="682"/>
      <c r="JPN539" s="682"/>
      <c r="JPO539" s="682"/>
      <c r="JPP539" s="682"/>
      <c r="JPQ539" s="682"/>
      <c r="JPR539" s="682"/>
      <c r="JPS539" s="682"/>
      <c r="JPT539" s="682"/>
      <c r="JPU539" s="682"/>
      <c r="JPV539" s="682"/>
      <c r="JPW539" s="682"/>
      <c r="JPX539" s="682"/>
      <c r="JPY539" s="682"/>
      <c r="JPZ539" s="682"/>
      <c r="JQA539" s="682"/>
      <c r="JQB539" s="682"/>
      <c r="JQC539" s="682"/>
      <c r="JQD539" s="682"/>
      <c r="JQE539" s="682"/>
      <c r="JQF539" s="682"/>
      <c r="JQG539" s="682"/>
      <c r="JQH539" s="682"/>
      <c r="JQI539" s="682"/>
      <c r="JQJ539" s="682"/>
      <c r="JQK539" s="682"/>
      <c r="JQL539" s="682"/>
      <c r="JQM539" s="682"/>
      <c r="JQN539" s="682"/>
      <c r="JQO539" s="682"/>
      <c r="JQP539" s="682"/>
      <c r="JQQ539" s="682"/>
      <c r="JQR539" s="682"/>
      <c r="JQS539" s="682"/>
      <c r="JQT539" s="682"/>
      <c r="JQU539" s="682"/>
      <c r="JQV539" s="682"/>
      <c r="JQW539" s="682"/>
      <c r="JQX539" s="682"/>
      <c r="JQY539" s="682"/>
      <c r="JQZ539" s="682"/>
      <c r="JRA539" s="682"/>
      <c r="JRB539" s="682"/>
      <c r="JRC539" s="682"/>
      <c r="JRD539" s="682"/>
      <c r="JRE539" s="682"/>
      <c r="JRF539" s="682"/>
      <c r="JRG539" s="682"/>
      <c r="JRH539" s="682"/>
      <c r="JRI539" s="682"/>
      <c r="JRJ539" s="682"/>
      <c r="JRK539" s="682"/>
      <c r="JRL539" s="682"/>
      <c r="JRM539" s="682"/>
      <c r="JRN539" s="682"/>
      <c r="JRO539" s="682"/>
      <c r="JRP539" s="682"/>
      <c r="JRQ539" s="682"/>
      <c r="JRR539" s="682"/>
      <c r="JRS539" s="682"/>
      <c r="JRT539" s="682"/>
      <c r="JRU539" s="682"/>
      <c r="JRV539" s="682"/>
      <c r="JRW539" s="682"/>
      <c r="JRX539" s="682"/>
      <c r="JRY539" s="682"/>
      <c r="JRZ539" s="682"/>
      <c r="JSA539" s="682"/>
      <c r="JSB539" s="682"/>
      <c r="JSC539" s="682"/>
      <c r="JSD539" s="682"/>
      <c r="JSE539" s="682"/>
      <c r="JSF539" s="682"/>
      <c r="JSG539" s="682"/>
      <c r="JSH539" s="682"/>
      <c r="JSI539" s="682"/>
      <c r="JSJ539" s="682"/>
      <c r="JSK539" s="682"/>
      <c r="JSL539" s="682"/>
      <c r="JSM539" s="682"/>
      <c r="JSN539" s="682"/>
      <c r="JSO539" s="682"/>
      <c r="JSP539" s="682"/>
      <c r="JSQ539" s="682"/>
      <c r="JSR539" s="682"/>
      <c r="JSS539" s="682"/>
      <c r="JST539" s="682"/>
      <c r="JSU539" s="682"/>
      <c r="JSV539" s="682"/>
      <c r="JSW539" s="682"/>
      <c r="JSX539" s="682"/>
      <c r="JSY539" s="682"/>
      <c r="JSZ539" s="682"/>
      <c r="JTA539" s="682"/>
      <c r="JTB539" s="682"/>
      <c r="JTC539" s="682"/>
      <c r="JTD539" s="682"/>
      <c r="JTE539" s="682"/>
      <c r="JTF539" s="682"/>
      <c r="JTG539" s="682"/>
      <c r="JTH539" s="682"/>
      <c r="JTI539" s="682"/>
      <c r="JTJ539" s="682"/>
      <c r="JTK539" s="682"/>
      <c r="JTL539" s="682"/>
      <c r="JTM539" s="682"/>
      <c r="JTN539" s="682"/>
      <c r="JTO539" s="682"/>
      <c r="JTP539" s="682"/>
      <c r="JTQ539" s="682"/>
      <c r="JTR539" s="682"/>
      <c r="JTS539" s="682"/>
      <c r="JTT539" s="682"/>
      <c r="JTU539" s="682"/>
      <c r="JTV539" s="682"/>
      <c r="JTW539" s="682"/>
      <c r="JTX539" s="682"/>
      <c r="JTY539" s="682"/>
      <c r="JTZ539" s="682"/>
      <c r="JUA539" s="682"/>
      <c r="JUB539" s="682"/>
      <c r="JUC539" s="682"/>
      <c r="JUD539" s="682"/>
      <c r="JUE539" s="682"/>
      <c r="JUF539" s="682"/>
      <c r="JUG539" s="682"/>
      <c r="JUH539" s="682"/>
      <c r="JUI539" s="682"/>
      <c r="JUJ539" s="682"/>
      <c r="JUK539" s="682"/>
      <c r="JUL539" s="682"/>
      <c r="JUM539" s="682"/>
      <c r="JUN539" s="682"/>
      <c r="JUO539" s="682"/>
      <c r="JUP539" s="682"/>
      <c r="JUQ539" s="682"/>
      <c r="JUR539" s="682"/>
      <c r="JUS539" s="682"/>
      <c r="JUT539" s="682"/>
      <c r="JUU539" s="682"/>
      <c r="JUV539" s="682"/>
      <c r="JUW539" s="682"/>
      <c r="JUX539" s="682"/>
      <c r="JUY539" s="682"/>
      <c r="JUZ539" s="682"/>
      <c r="JVA539" s="682"/>
      <c r="JVB539" s="682"/>
      <c r="JVC539" s="682"/>
      <c r="JVD539" s="682"/>
      <c r="JVE539" s="682"/>
      <c r="JVF539" s="682"/>
      <c r="JVG539" s="682"/>
      <c r="JVH539" s="682"/>
      <c r="JVI539" s="682"/>
      <c r="JVJ539" s="682"/>
      <c r="JVK539" s="682"/>
      <c r="JVL539" s="682"/>
      <c r="JVM539" s="682"/>
      <c r="JVN539" s="682"/>
      <c r="JVO539" s="682"/>
      <c r="JVP539" s="682"/>
      <c r="JVQ539" s="682"/>
      <c r="JVR539" s="682"/>
      <c r="JVS539" s="682"/>
      <c r="JVT539" s="682"/>
      <c r="JVU539" s="682"/>
      <c r="JVV539" s="682"/>
      <c r="JVW539" s="682"/>
      <c r="JVX539" s="682"/>
      <c r="JVY539" s="682"/>
      <c r="JVZ539" s="682"/>
      <c r="JWA539" s="682"/>
      <c r="JWB539" s="682"/>
      <c r="JWC539" s="682"/>
      <c r="JWD539" s="682"/>
      <c r="JWE539" s="682"/>
      <c r="JWF539" s="682"/>
      <c r="JWG539" s="682"/>
      <c r="JWH539" s="682"/>
      <c r="JWI539" s="682"/>
      <c r="JWJ539" s="682"/>
      <c r="JWK539" s="682"/>
      <c r="JWL539" s="682"/>
      <c r="JWM539" s="682"/>
      <c r="JWN539" s="682"/>
      <c r="JWO539" s="682"/>
      <c r="JWP539" s="682"/>
      <c r="JWQ539" s="682"/>
      <c r="JWR539" s="682"/>
      <c r="JWS539" s="682"/>
      <c r="JWT539" s="682"/>
      <c r="JWU539" s="682"/>
      <c r="JWV539" s="682"/>
      <c r="JWW539" s="682"/>
      <c r="JWX539" s="682"/>
      <c r="JWY539" s="682"/>
      <c r="JWZ539" s="682"/>
      <c r="JXA539" s="682"/>
      <c r="JXB539" s="682"/>
      <c r="JXC539" s="682"/>
      <c r="JXD539" s="682"/>
      <c r="JXE539" s="682"/>
      <c r="JXF539" s="682"/>
      <c r="JXG539" s="682"/>
      <c r="JXH539" s="682"/>
      <c r="JXI539" s="682"/>
      <c r="JXJ539" s="682"/>
      <c r="JXK539" s="682"/>
      <c r="JXL539" s="682"/>
      <c r="JXM539" s="682"/>
      <c r="JXN539" s="682"/>
      <c r="JXO539" s="682"/>
      <c r="JXP539" s="682"/>
      <c r="JXQ539" s="682"/>
      <c r="JXR539" s="682"/>
      <c r="JXS539" s="682"/>
      <c r="JXT539" s="682"/>
      <c r="JXU539" s="682"/>
      <c r="JXV539" s="682"/>
      <c r="JXW539" s="682"/>
      <c r="JXX539" s="682"/>
      <c r="JXY539" s="682"/>
      <c r="JXZ539" s="682"/>
      <c r="JYA539" s="682"/>
      <c r="JYB539" s="682"/>
      <c r="JYC539" s="682"/>
      <c r="JYD539" s="682"/>
      <c r="JYE539" s="682"/>
      <c r="JYF539" s="682"/>
      <c r="JYG539" s="682"/>
      <c r="JYH539" s="682"/>
      <c r="JYI539" s="682"/>
      <c r="JYJ539" s="682"/>
      <c r="JYK539" s="682"/>
      <c r="JYL539" s="682"/>
      <c r="JYM539" s="682"/>
      <c r="JYN539" s="682"/>
      <c r="JYO539" s="682"/>
      <c r="JYP539" s="682"/>
      <c r="JYQ539" s="682"/>
      <c r="JYR539" s="682"/>
      <c r="JYS539" s="682"/>
      <c r="JYT539" s="682"/>
      <c r="JYU539" s="682"/>
      <c r="JYV539" s="682"/>
      <c r="JYW539" s="682"/>
      <c r="JYX539" s="682"/>
      <c r="JYY539" s="682"/>
      <c r="JYZ539" s="682"/>
      <c r="JZA539" s="682"/>
      <c r="JZB539" s="682"/>
      <c r="JZC539" s="682"/>
      <c r="JZD539" s="682"/>
      <c r="JZE539" s="682"/>
      <c r="JZF539" s="682"/>
      <c r="JZG539" s="682"/>
      <c r="JZH539" s="682"/>
      <c r="JZI539" s="682"/>
      <c r="JZJ539" s="682"/>
      <c r="JZK539" s="682"/>
      <c r="JZL539" s="682"/>
      <c r="JZM539" s="682"/>
      <c r="JZN539" s="682"/>
      <c r="JZO539" s="682"/>
      <c r="JZP539" s="682"/>
      <c r="JZQ539" s="682"/>
      <c r="JZR539" s="682"/>
      <c r="JZS539" s="682"/>
      <c r="JZT539" s="682"/>
      <c r="JZU539" s="682"/>
      <c r="JZV539" s="682"/>
      <c r="JZW539" s="682"/>
      <c r="JZX539" s="682"/>
      <c r="JZY539" s="682"/>
      <c r="JZZ539" s="682"/>
      <c r="KAA539" s="682"/>
      <c r="KAB539" s="682"/>
      <c r="KAC539" s="682"/>
      <c r="KAD539" s="682"/>
      <c r="KAE539" s="682"/>
      <c r="KAF539" s="682"/>
      <c r="KAG539" s="682"/>
      <c r="KAH539" s="682"/>
      <c r="KAI539" s="682"/>
      <c r="KAJ539" s="682"/>
      <c r="KAK539" s="682"/>
      <c r="KAL539" s="682"/>
      <c r="KAM539" s="682"/>
      <c r="KAN539" s="682"/>
      <c r="KAO539" s="682"/>
      <c r="KAP539" s="682"/>
      <c r="KAQ539" s="682"/>
      <c r="KAR539" s="682"/>
      <c r="KAS539" s="682"/>
      <c r="KAT539" s="682"/>
      <c r="KAU539" s="682"/>
      <c r="KAV539" s="682"/>
      <c r="KAW539" s="682"/>
      <c r="KAX539" s="682"/>
      <c r="KAY539" s="682"/>
      <c r="KAZ539" s="682"/>
      <c r="KBA539" s="682"/>
      <c r="KBB539" s="682"/>
      <c r="KBC539" s="682"/>
      <c r="KBD539" s="682"/>
      <c r="KBE539" s="682"/>
      <c r="KBF539" s="682"/>
      <c r="KBG539" s="682"/>
      <c r="KBH539" s="682"/>
      <c r="KBI539" s="682"/>
      <c r="KBJ539" s="682"/>
      <c r="KBK539" s="682"/>
      <c r="KBL539" s="682"/>
      <c r="KBM539" s="682"/>
      <c r="KBN539" s="682"/>
      <c r="KBO539" s="682"/>
      <c r="KBP539" s="682"/>
      <c r="KBQ539" s="682"/>
      <c r="KBR539" s="682"/>
      <c r="KBS539" s="682"/>
      <c r="KBT539" s="682"/>
      <c r="KBU539" s="682"/>
      <c r="KBV539" s="682"/>
      <c r="KBW539" s="682"/>
      <c r="KBX539" s="682"/>
      <c r="KBY539" s="682"/>
      <c r="KBZ539" s="682"/>
      <c r="KCA539" s="682"/>
      <c r="KCB539" s="682"/>
      <c r="KCC539" s="682"/>
      <c r="KCD539" s="682"/>
      <c r="KCE539" s="682"/>
      <c r="KCF539" s="682"/>
      <c r="KCG539" s="682"/>
      <c r="KCH539" s="682"/>
      <c r="KCI539" s="682"/>
      <c r="KCJ539" s="682"/>
      <c r="KCK539" s="682"/>
      <c r="KCL539" s="682"/>
      <c r="KCM539" s="682"/>
      <c r="KCN539" s="682"/>
      <c r="KCO539" s="682"/>
      <c r="KCP539" s="682"/>
      <c r="KCQ539" s="682"/>
      <c r="KCR539" s="682"/>
      <c r="KCS539" s="682"/>
      <c r="KCT539" s="682"/>
      <c r="KCU539" s="682"/>
      <c r="KCV539" s="682"/>
      <c r="KCW539" s="682"/>
      <c r="KCX539" s="682"/>
      <c r="KCY539" s="682"/>
      <c r="KCZ539" s="682"/>
      <c r="KDA539" s="682"/>
      <c r="KDB539" s="682"/>
      <c r="KDC539" s="682"/>
      <c r="KDD539" s="682"/>
      <c r="KDE539" s="682"/>
      <c r="KDF539" s="682"/>
      <c r="KDG539" s="682"/>
      <c r="KDH539" s="682"/>
      <c r="KDI539" s="682"/>
      <c r="KDJ539" s="682"/>
      <c r="KDK539" s="682"/>
      <c r="KDL539" s="682"/>
      <c r="KDM539" s="682"/>
      <c r="KDN539" s="682"/>
      <c r="KDO539" s="682"/>
      <c r="KDP539" s="682"/>
      <c r="KDQ539" s="682"/>
      <c r="KDR539" s="682"/>
      <c r="KDS539" s="682"/>
      <c r="KDT539" s="682"/>
      <c r="KDU539" s="682"/>
      <c r="KDV539" s="682"/>
      <c r="KDW539" s="682"/>
      <c r="KDX539" s="682"/>
      <c r="KDY539" s="682"/>
      <c r="KDZ539" s="682"/>
      <c r="KEA539" s="682"/>
      <c r="KEB539" s="682"/>
      <c r="KEC539" s="682"/>
      <c r="KED539" s="682"/>
      <c r="KEE539" s="682"/>
      <c r="KEF539" s="682"/>
      <c r="KEG539" s="682"/>
      <c r="KEH539" s="682"/>
      <c r="KEI539" s="682"/>
      <c r="KEJ539" s="682"/>
      <c r="KEK539" s="682"/>
      <c r="KEL539" s="682"/>
      <c r="KEM539" s="682"/>
      <c r="KEN539" s="682"/>
      <c r="KEO539" s="682"/>
      <c r="KEP539" s="682"/>
      <c r="KEQ539" s="682"/>
      <c r="KER539" s="682"/>
      <c r="KES539" s="682"/>
      <c r="KET539" s="682"/>
      <c r="KEU539" s="682"/>
      <c r="KEV539" s="682"/>
      <c r="KEW539" s="682"/>
      <c r="KEX539" s="682"/>
      <c r="KEY539" s="682"/>
      <c r="KEZ539" s="682"/>
      <c r="KFA539" s="682"/>
      <c r="KFB539" s="682"/>
      <c r="KFC539" s="682"/>
      <c r="KFD539" s="682"/>
      <c r="KFE539" s="682"/>
      <c r="KFF539" s="682"/>
      <c r="KFG539" s="682"/>
      <c r="KFH539" s="682"/>
      <c r="KFI539" s="682"/>
      <c r="KFJ539" s="682"/>
      <c r="KFK539" s="682"/>
      <c r="KFL539" s="682"/>
      <c r="KFM539" s="682"/>
      <c r="KFN539" s="682"/>
      <c r="KFO539" s="682"/>
      <c r="KFP539" s="682"/>
      <c r="KFQ539" s="682"/>
      <c r="KFR539" s="682"/>
      <c r="KFS539" s="682"/>
      <c r="KFT539" s="682"/>
      <c r="KFU539" s="682"/>
      <c r="KFV539" s="682"/>
      <c r="KFW539" s="682"/>
      <c r="KFX539" s="682"/>
      <c r="KFY539" s="682"/>
      <c r="KFZ539" s="682"/>
      <c r="KGA539" s="682"/>
      <c r="KGB539" s="682"/>
      <c r="KGC539" s="682"/>
      <c r="KGD539" s="682"/>
      <c r="KGE539" s="682"/>
      <c r="KGF539" s="682"/>
      <c r="KGG539" s="682"/>
      <c r="KGH539" s="682"/>
      <c r="KGI539" s="682"/>
      <c r="KGJ539" s="682"/>
      <c r="KGK539" s="682"/>
      <c r="KGL539" s="682"/>
      <c r="KGM539" s="682"/>
      <c r="KGN539" s="682"/>
      <c r="KGO539" s="682"/>
      <c r="KGP539" s="682"/>
      <c r="KGQ539" s="682"/>
      <c r="KGR539" s="682"/>
      <c r="KGS539" s="682"/>
      <c r="KGT539" s="682"/>
      <c r="KGU539" s="682"/>
      <c r="KGV539" s="682"/>
      <c r="KGW539" s="682"/>
      <c r="KGX539" s="682"/>
      <c r="KGY539" s="682"/>
      <c r="KGZ539" s="682"/>
      <c r="KHA539" s="682"/>
      <c r="KHB539" s="682"/>
      <c r="KHC539" s="682"/>
      <c r="KHD539" s="682"/>
      <c r="KHE539" s="682"/>
      <c r="KHF539" s="682"/>
      <c r="KHG539" s="682"/>
      <c r="KHH539" s="682"/>
      <c r="KHI539" s="682"/>
      <c r="KHJ539" s="682"/>
      <c r="KHK539" s="682"/>
      <c r="KHL539" s="682"/>
      <c r="KHM539" s="682"/>
      <c r="KHN539" s="682"/>
      <c r="KHO539" s="682"/>
      <c r="KHP539" s="682"/>
      <c r="KHQ539" s="682"/>
      <c r="KHR539" s="682"/>
      <c r="KHS539" s="682"/>
      <c r="KHT539" s="682"/>
      <c r="KHU539" s="682"/>
      <c r="KHV539" s="682"/>
      <c r="KHW539" s="682"/>
      <c r="KHX539" s="682"/>
      <c r="KHY539" s="682"/>
      <c r="KHZ539" s="682"/>
      <c r="KIA539" s="682"/>
      <c r="KIB539" s="682"/>
      <c r="KIC539" s="682"/>
      <c r="KID539" s="682"/>
      <c r="KIE539" s="682"/>
      <c r="KIF539" s="682"/>
      <c r="KIG539" s="682"/>
      <c r="KIH539" s="682"/>
      <c r="KII539" s="682"/>
      <c r="KIJ539" s="682"/>
      <c r="KIK539" s="682"/>
      <c r="KIL539" s="682"/>
      <c r="KIM539" s="682"/>
      <c r="KIN539" s="682"/>
      <c r="KIO539" s="682"/>
      <c r="KIP539" s="682"/>
      <c r="KIQ539" s="682"/>
      <c r="KIR539" s="682"/>
      <c r="KIS539" s="682"/>
      <c r="KIT539" s="682"/>
      <c r="KIU539" s="682"/>
      <c r="KIV539" s="682"/>
      <c r="KIW539" s="682"/>
      <c r="KIX539" s="682"/>
      <c r="KIY539" s="682"/>
      <c r="KIZ539" s="682"/>
      <c r="KJA539" s="682"/>
      <c r="KJB539" s="682"/>
      <c r="KJC539" s="682"/>
      <c r="KJD539" s="682"/>
      <c r="KJE539" s="682"/>
      <c r="KJF539" s="682"/>
      <c r="KJG539" s="682"/>
      <c r="KJH539" s="682"/>
      <c r="KJI539" s="682"/>
      <c r="KJJ539" s="682"/>
      <c r="KJK539" s="682"/>
      <c r="KJL539" s="682"/>
      <c r="KJM539" s="682"/>
      <c r="KJN539" s="682"/>
      <c r="KJO539" s="682"/>
      <c r="KJP539" s="682"/>
      <c r="KJQ539" s="682"/>
      <c r="KJR539" s="682"/>
      <c r="KJS539" s="682"/>
      <c r="KJT539" s="682"/>
      <c r="KJU539" s="682"/>
      <c r="KJV539" s="682"/>
      <c r="KJW539" s="682"/>
      <c r="KJX539" s="682"/>
      <c r="KJY539" s="682"/>
      <c r="KJZ539" s="682"/>
      <c r="KKA539" s="682"/>
      <c r="KKB539" s="682"/>
      <c r="KKC539" s="682"/>
      <c r="KKD539" s="682"/>
      <c r="KKE539" s="682"/>
      <c r="KKF539" s="682"/>
      <c r="KKG539" s="682"/>
      <c r="KKH539" s="682"/>
      <c r="KKI539" s="682"/>
      <c r="KKJ539" s="682"/>
      <c r="KKK539" s="682"/>
      <c r="KKL539" s="682"/>
      <c r="KKM539" s="682"/>
      <c r="KKN539" s="682"/>
      <c r="KKO539" s="682"/>
      <c r="KKP539" s="682"/>
      <c r="KKQ539" s="682"/>
      <c r="KKR539" s="682"/>
      <c r="KKS539" s="682"/>
      <c r="KKT539" s="682"/>
      <c r="KKU539" s="682"/>
      <c r="KKV539" s="682"/>
      <c r="KKW539" s="682"/>
      <c r="KKX539" s="682"/>
      <c r="KKY539" s="682"/>
      <c r="KKZ539" s="682"/>
      <c r="KLA539" s="682"/>
      <c r="KLB539" s="682"/>
      <c r="KLC539" s="682"/>
      <c r="KLD539" s="682"/>
      <c r="KLE539" s="682"/>
      <c r="KLF539" s="682"/>
      <c r="KLG539" s="682"/>
      <c r="KLH539" s="682"/>
      <c r="KLI539" s="682"/>
      <c r="KLJ539" s="682"/>
      <c r="KLK539" s="682"/>
      <c r="KLL539" s="682"/>
      <c r="KLM539" s="682"/>
      <c r="KLN539" s="682"/>
      <c r="KLO539" s="682"/>
      <c r="KLP539" s="682"/>
      <c r="KLQ539" s="682"/>
      <c r="KLR539" s="682"/>
      <c r="KLS539" s="682"/>
      <c r="KLT539" s="682"/>
      <c r="KLU539" s="682"/>
      <c r="KLV539" s="682"/>
      <c r="KLW539" s="682"/>
      <c r="KLX539" s="682"/>
      <c r="KLY539" s="682"/>
      <c r="KLZ539" s="682"/>
      <c r="KMA539" s="682"/>
      <c r="KMB539" s="682"/>
      <c r="KMC539" s="682"/>
      <c r="KMD539" s="682"/>
      <c r="KME539" s="682"/>
      <c r="KMF539" s="682"/>
      <c r="KMG539" s="682"/>
      <c r="KMH539" s="682"/>
      <c r="KMI539" s="682"/>
      <c r="KMJ539" s="682"/>
      <c r="KMK539" s="682"/>
      <c r="KML539" s="682"/>
      <c r="KMM539" s="682"/>
      <c r="KMN539" s="682"/>
      <c r="KMO539" s="682"/>
      <c r="KMP539" s="682"/>
      <c r="KMQ539" s="682"/>
      <c r="KMR539" s="682"/>
      <c r="KMS539" s="682"/>
      <c r="KMT539" s="682"/>
      <c r="KMU539" s="682"/>
      <c r="KMV539" s="682"/>
      <c r="KMW539" s="682"/>
      <c r="KMX539" s="682"/>
      <c r="KMY539" s="682"/>
      <c r="KMZ539" s="682"/>
      <c r="KNA539" s="682"/>
      <c r="KNB539" s="682"/>
      <c r="KNC539" s="682"/>
      <c r="KND539" s="682"/>
      <c r="KNE539" s="682"/>
      <c r="KNF539" s="682"/>
      <c r="KNG539" s="682"/>
      <c r="KNH539" s="682"/>
      <c r="KNI539" s="682"/>
      <c r="KNJ539" s="682"/>
      <c r="KNK539" s="682"/>
      <c r="KNL539" s="682"/>
      <c r="KNM539" s="682"/>
      <c r="KNN539" s="682"/>
      <c r="KNO539" s="682"/>
      <c r="KNP539" s="682"/>
      <c r="KNQ539" s="682"/>
      <c r="KNR539" s="682"/>
      <c r="KNS539" s="682"/>
      <c r="KNT539" s="682"/>
      <c r="KNU539" s="682"/>
      <c r="KNV539" s="682"/>
      <c r="KNW539" s="682"/>
      <c r="KNX539" s="682"/>
      <c r="KNY539" s="682"/>
      <c r="KNZ539" s="682"/>
      <c r="KOA539" s="682"/>
      <c r="KOB539" s="682"/>
      <c r="KOC539" s="682"/>
      <c r="KOD539" s="682"/>
      <c r="KOE539" s="682"/>
      <c r="KOF539" s="682"/>
      <c r="KOG539" s="682"/>
      <c r="KOH539" s="682"/>
      <c r="KOI539" s="682"/>
      <c r="KOJ539" s="682"/>
      <c r="KOK539" s="682"/>
      <c r="KOL539" s="682"/>
      <c r="KOM539" s="682"/>
      <c r="KON539" s="682"/>
      <c r="KOO539" s="682"/>
      <c r="KOP539" s="682"/>
      <c r="KOQ539" s="682"/>
      <c r="KOR539" s="682"/>
      <c r="KOS539" s="682"/>
      <c r="KOT539" s="682"/>
      <c r="KOU539" s="682"/>
      <c r="KOV539" s="682"/>
      <c r="KOW539" s="682"/>
      <c r="KOX539" s="682"/>
      <c r="KOY539" s="682"/>
      <c r="KOZ539" s="682"/>
      <c r="KPA539" s="682"/>
      <c r="KPB539" s="682"/>
      <c r="KPC539" s="682"/>
      <c r="KPD539" s="682"/>
      <c r="KPE539" s="682"/>
      <c r="KPF539" s="682"/>
      <c r="KPG539" s="682"/>
      <c r="KPH539" s="682"/>
      <c r="KPI539" s="682"/>
      <c r="KPJ539" s="682"/>
      <c r="KPK539" s="682"/>
      <c r="KPL539" s="682"/>
      <c r="KPM539" s="682"/>
      <c r="KPN539" s="682"/>
      <c r="KPO539" s="682"/>
      <c r="KPP539" s="682"/>
      <c r="KPQ539" s="682"/>
      <c r="KPR539" s="682"/>
      <c r="KPS539" s="682"/>
      <c r="KPT539" s="682"/>
      <c r="KPU539" s="682"/>
      <c r="KPV539" s="682"/>
      <c r="KPW539" s="682"/>
      <c r="KPX539" s="682"/>
      <c r="KPY539" s="682"/>
      <c r="KPZ539" s="682"/>
      <c r="KQA539" s="682"/>
      <c r="KQB539" s="682"/>
      <c r="KQC539" s="682"/>
      <c r="KQD539" s="682"/>
      <c r="KQE539" s="682"/>
      <c r="KQF539" s="682"/>
      <c r="KQG539" s="682"/>
      <c r="KQH539" s="682"/>
      <c r="KQI539" s="682"/>
      <c r="KQJ539" s="682"/>
      <c r="KQK539" s="682"/>
      <c r="KQL539" s="682"/>
      <c r="KQM539" s="682"/>
      <c r="KQN539" s="682"/>
      <c r="KQO539" s="682"/>
      <c r="KQP539" s="682"/>
      <c r="KQQ539" s="682"/>
      <c r="KQR539" s="682"/>
      <c r="KQS539" s="682"/>
      <c r="KQT539" s="682"/>
      <c r="KQU539" s="682"/>
      <c r="KQV539" s="682"/>
      <c r="KQW539" s="682"/>
      <c r="KQX539" s="682"/>
      <c r="KQY539" s="682"/>
      <c r="KQZ539" s="682"/>
      <c r="KRA539" s="682"/>
      <c r="KRB539" s="682"/>
      <c r="KRC539" s="682"/>
      <c r="KRD539" s="682"/>
      <c r="KRE539" s="682"/>
      <c r="KRF539" s="682"/>
      <c r="KRG539" s="682"/>
      <c r="KRH539" s="682"/>
      <c r="KRI539" s="682"/>
      <c r="KRJ539" s="682"/>
      <c r="KRK539" s="682"/>
      <c r="KRL539" s="682"/>
      <c r="KRM539" s="682"/>
      <c r="KRN539" s="682"/>
      <c r="KRO539" s="682"/>
      <c r="KRP539" s="682"/>
      <c r="KRQ539" s="682"/>
      <c r="KRR539" s="682"/>
      <c r="KRS539" s="682"/>
      <c r="KRT539" s="682"/>
      <c r="KRU539" s="682"/>
      <c r="KRV539" s="682"/>
      <c r="KRW539" s="682"/>
      <c r="KRX539" s="682"/>
      <c r="KRY539" s="682"/>
      <c r="KRZ539" s="682"/>
      <c r="KSA539" s="682"/>
      <c r="KSB539" s="682"/>
      <c r="KSC539" s="682"/>
      <c r="KSD539" s="682"/>
      <c r="KSE539" s="682"/>
      <c r="KSF539" s="682"/>
      <c r="KSG539" s="682"/>
      <c r="KSH539" s="682"/>
      <c r="KSI539" s="682"/>
      <c r="KSJ539" s="682"/>
      <c r="KSK539" s="682"/>
      <c r="KSL539" s="682"/>
      <c r="KSM539" s="682"/>
      <c r="KSN539" s="682"/>
      <c r="KSO539" s="682"/>
      <c r="KSP539" s="682"/>
      <c r="KSQ539" s="682"/>
      <c r="KSR539" s="682"/>
      <c r="KSS539" s="682"/>
      <c r="KST539" s="682"/>
      <c r="KSU539" s="682"/>
      <c r="KSV539" s="682"/>
      <c r="KSW539" s="682"/>
      <c r="KSX539" s="682"/>
      <c r="KSY539" s="682"/>
      <c r="KSZ539" s="682"/>
      <c r="KTA539" s="682"/>
      <c r="KTB539" s="682"/>
      <c r="KTC539" s="682"/>
      <c r="KTD539" s="682"/>
      <c r="KTE539" s="682"/>
      <c r="KTF539" s="682"/>
      <c r="KTG539" s="682"/>
      <c r="KTH539" s="682"/>
      <c r="KTI539" s="682"/>
      <c r="KTJ539" s="682"/>
      <c r="KTK539" s="682"/>
      <c r="KTL539" s="682"/>
      <c r="KTM539" s="682"/>
      <c r="KTN539" s="682"/>
      <c r="KTO539" s="682"/>
      <c r="KTP539" s="682"/>
      <c r="KTQ539" s="682"/>
      <c r="KTR539" s="682"/>
      <c r="KTS539" s="682"/>
      <c r="KTT539" s="682"/>
      <c r="KTU539" s="682"/>
      <c r="KTV539" s="682"/>
      <c r="KTW539" s="682"/>
      <c r="KTX539" s="682"/>
      <c r="KTY539" s="682"/>
      <c r="KTZ539" s="682"/>
      <c r="KUA539" s="682"/>
      <c r="KUB539" s="682"/>
      <c r="KUC539" s="682"/>
      <c r="KUD539" s="682"/>
      <c r="KUE539" s="682"/>
      <c r="KUF539" s="682"/>
      <c r="KUG539" s="682"/>
      <c r="KUH539" s="682"/>
      <c r="KUI539" s="682"/>
      <c r="KUJ539" s="682"/>
      <c r="KUK539" s="682"/>
      <c r="KUL539" s="682"/>
      <c r="KUM539" s="682"/>
      <c r="KUN539" s="682"/>
      <c r="KUO539" s="682"/>
      <c r="KUP539" s="682"/>
      <c r="KUQ539" s="682"/>
      <c r="KUR539" s="682"/>
      <c r="KUS539" s="682"/>
      <c r="KUT539" s="682"/>
      <c r="KUU539" s="682"/>
      <c r="KUV539" s="682"/>
      <c r="KUW539" s="682"/>
      <c r="KUX539" s="682"/>
      <c r="KUY539" s="682"/>
      <c r="KUZ539" s="682"/>
      <c r="KVA539" s="682"/>
      <c r="KVB539" s="682"/>
      <c r="KVC539" s="682"/>
      <c r="KVD539" s="682"/>
      <c r="KVE539" s="682"/>
      <c r="KVF539" s="682"/>
      <c r="KVG539" s="682"/>
      <c r="KVH539" s="682"/>
      <c r="KVI539" s="682"/>
      <c r="KVJ539" s="682"/>
      <c r="KVK539" s="682"/>
      <c r="KVL539" s="682"/>
      <c r="KVM539" s="682"/>
      <c r="KVN539" s="682"/>
      <c r="KVO539" s="682"/>
      <c r="KVP539" s="682"/>
      <c r="KVQ539" s="682"/>
      <c r="KVR539" s="682"/>
      <c r="KVS539" s="682"/>
      <c r="KVT539" s="682"/>
      <c r="KVU539" s="682"/>
      <c r="KVV539" s="682"/>
      <c r="KVW539" s="682"/>
      <c r="KVX539" s="682"/>
      <c r="KVY539" s="682"/>
      <c r="KVZ539" s="682"/>
      <c r="KWA539" s="682"/>
      <c r="KWB539" s="682"/>
      <c r="KWC539" s="682"/>
      <c r="KWD539" s="682"/>
      <c r="KWE539" s="682"/>
      <c r="KWF539" s="682"/>
      <c r="KWG539" s="682"/>
      <c r="KWH539" s="682"/>
      <c r="KWI539" s="682"/>
      <c r="KWJ539" s="682"/>
      <c r="KWK539" s="682"/>
      <c r="KWL539" s="682"/>
      <c r="KWM539" s="682"/>
      <c r="KWN539" s="682"/>
      <c r="KWO539" s="682"/>
      <c r="KWP539" s="682"/>
      <c r="KWQ539" s="682"/>
      <c r="KWR539" s="682"/>
      <c r="KWS539" s="682"/>
      <c r="KWT539" s="682"/>
      <c r="KWU539" s="682"/>
      <c r="KWV539" s="682"/>
      <c r="KWW539" s="682"/>
      <c r="KWX539" s="682"/>
      <c r="KWY539" s="682"/>
      <c r="KWZ539" s="682"/>
      <c r="KXA539" s="682"/>
      <c r="KXB539" s="682"/>
      <c r="KXC539" s="682"/>
      <c r="KXD539" s="682"/>
      <c r="KXE539" s="682"/>
      <c r="KXF539" s="682"/>
      <c r="KXG539" s="682"/>
      <c r="KXH539" s="682"/>
      <c r="KXI539" s="682"/>
      <c r="KXJ539" s="682"/>
      <c r="KXK539" s="682"/>
      <c r="KXL539" s="682"/>
      <c r="KXM539" s="682"/>
      <c r="KXN539" s="682"/>
      <c r="KXO539" s="682"/>
      <c r="KXP539" s="682"/>
      <c r="KXQ539" s="682"/>
      <c r="KXR539" s="682"/>
      <c r="KXS539" s="682"/>
      <c r="KXT539" s="682"/>
      <c r="KXU539" s="682"/>
      <c r="KXV539" s="682"/>
      <c r="KXW539" s="682"/>
      <c r="KXX539" s="682"/>
      <c r="KXY539" s="682"/>
      <c r="KXZ539" s="682"/>
      <c r="KYA539" s="682"/>
      <c r="KYB539" s="682"/>
      <c r="KYC539" s="682"/>
      <c r="KYD539" s="682"/>
      <c r="KYE539" s="682"/>
      <c r="KYF539" s="682"/>
      <c r="KYG539" s="682"/>
      <c r="KYH539" s="682"/>
      <c r="KYI539" s="682"/>
      <c r="KYJ539" s="682"/>
      <c r="KYK539" s="682"/>
      <c r="KYL539" s="682"/>
      <c r="KYM539" s="682"/>
      <c r="KYN539" s="682"/>
      <c r="KYO539" s="682"/>
      <c r="KYP539" s="682"/>
      <c r="KYQ539" s="682"/>
      <c r="KYR539" s="682"/>
      <c r="KYS539" s="682"/>
      <c r="KYT539" s="682"/>
      <c r="KYU539" s="682"/>
      <c r="KYV539" s="682"/>
      <c r="KYW539" s="682"/>
      <c r="KYX539" s="682"/>
      <c r="KYY539" s="682"/>
      <c r="KYZ539" s="682"/>
      <c r="KZA539" s="682"/>
      <c r="KZB539" s="682"/>
      <c r="KZC539" s="682"/>
      <c r="KZD539" s="682"/>
      <c r="KZE539" s="682"/>
      <c r="KZF539" s="682"/>
      <c r="KZG539" s="682"/>
      <c r="KZH539" s="682"/>
      <c r="KZI539" s="682"/>
      <c r="KZJ539" s="682"/>
      <c r="KZK539" s="682"/>
      <c r="KZL539" s="682"/>
      <c r="KZM539" s="682"/>
      <c r="KZN539" s="682"/>
      <c r="KZO539" s="682"/>
      <c r="KZP539" s="682"/>
      <c r="KZQ539" s="682"/>
      <c r="KZR539" s="682"/>
      <c r="KZS539" s="682"/>
      <c r="KZT539" s="682"/>
      <c r="KZU539" s="682"/>
      <c r="KZV539" s="682"/>
      <c r="KZW539" s="682"/>
      <c r="KZX539" s="682"/>
      <c r="KZY539" s="682"/>
      <c r="KZZ539" s="682"/>
      <c r="LAA539" s="682"/>
      <c r="LAB539" s="682"/>
      <c r="LAC539" s="682"/>
      <c r="LAD539" s="682"/>
      <c r="LAE539" s="682"/>
      <c r="LAF539" s="682"/>
      <c r="LAG539" s="682"/>
      <c r="LAH539" s="682"/>
      <c r="LAI539" s="682"/>
      <c r="LAJ539" s="682"/>
      <c r="LAK539" s="682"/>
      <c r="LAL539" s="682"/>
      <c r="LAM539" s="682"/>
      <c r="LAN539" s="682"/>
      <c r="LAO539" s="682"/>
      <c r="LAP539" s="682"/>
      <c r="LAQ539" s="682"/>
      <c r="LAR539" s="682"/>
      <c r="LAS539" s="682"/>
      <c r="LAT539" s="682"/>
      <c r="LAU539" s="682"/>
      <c r="LAV539" s="682"/>
      <c r="LAW539" s="682"/>
      <c r="LAX539" s="682"/>
      <c r="LAY539" s="682"/>
      <c r="LAZ539" s="682"/>
      <c r="LBA539" s="682"/>
      <c r="LBB539" s="682"/>
      <c r="LBC539" s="682"/>
      <c r="LBD539" s="682"/>
      <c r="LBE539" s="682"/>
      <c r="LBF539" s="682"/>
      <c r="LBG539" s="682"/>
      <c r="LBH539" s="682"/>
      <c r="LBI539" s="682"/>
      <c r="LBJ539" s="682"/>
      <c r="LBK539" s="682"/>
      <c r="LBL539" s="682"/>
      <c r="LBM539" s="682"/>
      <c r="LBN539" s="682"/>
      <c r="LBO539" s="682"/>
      <c r="LBP539" s="682"/>
      <c r="LBQ539" s="682"/>
      <c r="LBR539" s="682"/>
      <c r="LBS539" s="682"/>
      <c r="LBT539" s="682"/>
      <c r="LBU539" s="682"/>
      <c r="LBV539" s="682"/>
      <c r="LBW539" s="682"/>
      <c r="LBX539" s="682"/>
      <c r="LBY539" s="682"/>
      <c r="LBZ539" s="682"/>
      <c r="LCA539" s="682"/>
      <c r="LCB539" s="682"/>
      <c r="LCC539" s="682"/>
      <c r="LCD539" s="682"/>
      <c r="LCE539" s="682"/>
      <c r="LCF539" s="682"/>
      <c r="LCG539" s="682"/>
      <c r="LCH539" s="682"/>
      <c r="LCI539" s="682"/>
      <c r="LCJ539" s="682"/>
      <c r="LCK539" s="682"/>
      <c r="LCL539" s="682"/>
      <c r="LCM539" s="682"/>
      <c r="LCN539" s="682"/>
      <c r="LCO539" s="682"/>
      <c r="LCP539" s="682"/>
      <c r="LCQ539" s="682"/>
      <c r="LCR539" s="682"/>
      <c r="LCS539" s="682"/>
      <c r="LCT539" s="682"/>
      <c r="LCU539" s="682"/>
      <c r="LCV539" s="682"/>
      <c r="LCW539" s="682"/>
      <c r="LCX539" s="682"/>
      <c r="LCY539" s="682"/>
      <c r="LCZ539" s="682"/>
      <c r="LDA539" s="682"/>
      <c r="LDB539" s="682"/>
      <c r="LDC539" s="682"/>
      <c r="LDD539" s="682"/>
      <c r="LDE539" s="682"/>
      <c r="LDF539" s="682"/>
      <c r="LDG539" s="682"/>
      <c r="LDH539" s="682"/>
      <c r="LDI539" s="682"/>
      <c r="LDJ539" s="682"/>
      <c r="LDK539" s="682"/>
      <c r="LDL539" s="682"/>
      <c r="LDM539" s="682"/>
      <c r="LDN539" s="682"/>
      <c r="LDO539" s="682"/>
      <c r="LDP539" s="682"/>
      <c r="LDQ539" s="682"/>
      <c r="LDR539" s="682"/>
      <c r="LDS539" s="682"/>
      <c r="LDT539" s="682"/>
      <c r="LDU539" s="682"/>
      <c r="LDV539" s="682"/>
      <c r="LDW539" s="682"/>
      <c r="LDX539" s="682"/>
      <c r="LDY539" s="682"/>
      <c r="LDZ539" s="682"/>
      <c r="LEA539" s="682"/>
      <c r="LEB539" s="682"/>
      <c r="LEC539" s="682"/>
      <c r="LED539" s="682"/>
      <c r="LEE539" s="682"/>
      <c r="LEF539" s="682"/>
      <c r="LEG539" s="682"/>
      <c r="LEH539" s="682"/>
      <c r="LEI539" s="682"/>
      <c r="LEJ539" s="682"/>
      <c r="LEK539" s="682"/>
      <c r="LEL539" s="682"/>
      <c r="LEM539" s="682"/>
      <c r="LEN539" s="682"/>
      <c r="LEO539" s="682"/>
      <c r="LEP539" s="682"/>
      <c r="LEQ539" s="682"/>
      <c r="LER539" s="682"/>
      <c r="LES539" s="682"/>
      <c r="LET539" s="682"/>
      <c r="LEU539" s="682"/>
      <c r="LEV539" s="682"/>
      <c r="LEW539" s="682"/>
      <c r="LEX539" s="682"/>
      <c r="LEY539" s="682"/>
      <c r="LEZ539" s="682"/>
      <c r="LFA539" s="682"/>
      <c r="LFB539" s="682"/>
      <c r="LFC539" s="682"/>
      <c r="LFD539" s="682"/>
      <c r="LFE539" s="682"/>
      <c r="LFF539" s="682"/>
      <c r="LFG539" s="682"/>
      <c r="LFH539" s="682"/>
      <c r="LFI539" s="682"/>
      <c r="LFJ539" s="682"/>
      <c r="LFK539" s="682"/>
      <c r="LFL539" s="682"/>
      <c r="LFM539" s="682"/>
      <c r="LFN539" s="682"/>
      <c r="LFO539" s="682"/>
      <c r="LFP539" s="682"/>
      <c r="LFQ539" s="682"/>
      <c r="LFR539" s="682"/>
      <c r="LFS539" s="682"/>
      <c r="LFT539" s="682"/>
      <c r="LFU539" s="682"/>
      <c r="LFV539" s="682"/>
      <c r="LFW539" s="682"/>
      <c r="LFX539" s="682"/>
      <c r="LFY539" s="682"/>
      <c r="LFZ539" s="682"/>
      <c r="LGA539" s="682"/>
      <c r="LGB539" s="682"/>
      <c r="LGC539" s="682"/>
      <c r="LGD539" s="682"/>
      <c r="LGE539" s="682"/>
      <c r="LGF539" s="682"/>
      <c r="LGG539" s="682"/>
      <c r="LGH539" s="682"/>
      <c r="LGI539" s="682"/>
      <c r="LGJ539" s="682"/>
      <c r="LGK539" s="682"/>
      <c r="LGL539" s="682"/>
      <c r="LGM539" s="682"/>
      <c r="LGN539" s="682"/>
      <c r="LGO539" s="682"/>
      <c r="LGP539" s="682"/>
      <c r="LGQ539" s="682"/>
      <c r="LGR539" s="682"/>
      <c r="LGS539" s="682"/>
      <c r="LGT539" s="682"/>
      <c r="LGU539" s="682"/>
      <c r="LGV539" s="682"/>
      <c r="LGW539" s="682"/>
      <c r="LGX539" s="682"/>
      <c r="LGY539" s="682"/>
      <c r="LGZ539" s="682"/>
      <c r="LHA539" s="682"/>
      <c r="LHB539" s="682"/>
      <c r="LHC539" s="682"/>
      <c r="LHD539" s="682"/>
      <c r="LHE539" s="682"/>
      <c r="LHF539" s="682"/>
      <c r="LHG539" s="682"/>
      <c r="LHH539" s="682"/>
      <c r="LHI539" s="682"/>
      <c r="LHJ539" s="682"/>
      <c r="LHK539" s="682"/>
      <c r="LHL539" s="682"/>
      <c r="LHM539" s="682"/>
      <c r="LHN539" s="682"/>
      <c r="LHO539" s="682"/>
      <c r="LHP539" s="682"/>
      <c r="LHQ539" s="682"/>
      <c r="LHR539" s="682"/>
      <c r="LHS539" s="682"/>
      <c r="LHT539" s="682"/>
      <c r="LHU539" s="682"/>
      <c r="LHV539" s="682"/>
      <c r="LHW539" s="682"/>
      <c r="LHX539" s="682"/>
      <c r="LHY539" s="682"/>
      <c r="LHZ539" s="682"/>
      <c r="LIA539" s="682"/>
      <c r="LIB539" s="682"/>
      <c r="LIC539" s="682"/>
      <c r="LID539" s="682"/>
      <c r="LIE539" s="682"/>
      <c r="LIF539" s="682"/>
      <c r="LIG539" s="682"/>
      <c r="LIH539" s="682"/>
      <c r="LII539" s="682"/>
      <c r="LIJ539" s="682"/>
      <c r="LIK539" s="682"/>
      <c r="LIL539" s="682"/>
      <c r="LIM539" s="682"/>
      <c r="LIN539" s="682"/>
      <c r="LIO539" s="682"/>
      <c r="LIP539" s="682"/>
      <c r="LIQ539" s="682"/>
      <c r="LIR539" s="682"/>
      <c r="LIS539" s="682"/>
      <c r="LIT539" s="682"/>
      <c r="LIU539" s="682"/>
      <c r="LIV539" s="682"/>
      <c r="LIW539" s="682"/>
      <c r="LIX539" s="682"/>
      <c r="LIY539" s="682"/>
      <c r="LIZ539" s="682"/>
      <c r="LJA539" s="682"/>
      <c r="LJB539" s="682"/>
      <c r="LJC539" s="682"/>
      <c r="LJD539" s="682"/>
      <c r="LJE539" s="682"/>
      <c r="LJF539" s="682"/>
      <c r="LJG539" s="682"/>
      <c r="LJH539" s="682"/>
      <c r="LJI539" s="682"/>
      <c r="LJJ539" s="682"/>
      <c r="LJK539" s="682"/>
      <c r="LJL539" s="682"/>
      <c r="LJM539" s="682"/>
      <c r="LJN539" s="682"/>
      <c r="LJO539" s="682"/>
      <c r="LJP539" s="682"/>
      <c r="LJQ539" s="682"/>
      <c r="LJR539" s="682"/>
      <c r="LJS539" s="682"/>
      <c r="LJT539" s="682"/>
      <c r="LJU539" s="682"/>
      <c r="LJV539" s="682"/>
      <c r="LJW539" s="682"/>
      <c r="LJX539" s="682"/>
      <c r="LJY539" s="682"/>
      <c r="LJZ539" s="682"/>
      <c r="LKA539" s="682"/>
      <c r="LKB539" s="682"/>
      <c r="LKC539" s="682"/>
      <c r="LKD539" s="682"/>
      <c r="LKE539" s="682"/>
      <c r="LKF539" s="682"/>
      <c r="LKG539" s="682"/>
      <c r="LKH539" s="682"/>
      <c r="LKI539" s="682"/>
      <c r="LKJ539" s="682"/>
      <c r="LKK539" s="682"/>
      <c r="LKL539" s="682"/>
      <c r="LKM539" s="682"/>
      <c r="LKN539" s="682"/>
      <c r="LKO539" s="682"/>
      <c r="LKP539" s="682"/>
      <c r="LKQ539" s="682"/>
      <c r="LKR539" s="682"/>
      <c r="LKS539" s="682"/>
      <c r="LKT539" s="682"/>
      <c r="LKU539" s="682"/>
      <c r="LKV539" s="682"/>
      <c r="LKW539" s="682"/>
      <c r="LKX539" s="682"/>
      <c r="LKY539" s="682"/>
      <c r="LKZ539" s="682"/>
      <c r="LLA539" s="682"/>
      <c r="LLB539" s="682"/>
      <c r="LLC539" s="682"/>
      <c r="LLD539" s="682"/>
      <c r="LLE539" s="682"/>
      <c r="LLF539" s="682"/>
      <c r="LLG539" s="682"/>
      <c r="LLH539" s="682"/>
      <c r="LLI539" s="682"/>
      <c r="LLJ539" s="682"/>
      <c r="LLK539" s="682"/>
      <c r="LLL539" s="682"/>
      <c r="LLM539" s="682"/>
      <c r="LLN539" s="682"/>
      <c r="LLO539" s="682"/>
      <c r="LLP539" s="682"/>
      <c r="LLQ539" s="682"/>
      <c r="LLR539" s="682"/>
      <c r="LLS539" s="682"/>
      <c r="LLT539" s="682"/>
      <c r="LLU539" s="682"/>
      <c r="LLV539" s="682"/>
      <c r="LLW539" s="682"/>
      <c r="LLX539" s="682"/>
      <c r="LLY539" s="682"/>
      <c r="LLZ539" s="682"/>
      <c r="LMA539" s="682"/>
      <c r="LMB539" s="682"/>
      <c r="LMC539" s="682"/>
      <c r="LMD539" s="682"/>
      <c r="LME539" s="682"/>
      <c r="LMF539" s="682"/>
      <c r="LMG539" s="682"/>
      <c r="LMH539" s="682"/>
      <c r="LMI539" s="682"/>
      <c r="LMJ539" s="682"/>
      <c r="LMK539" s="682"/>
      <c r="LML539" s="682"/>
      <c r="LMM539" s="682"/>
      <c r="LMN539" s="682"/>
      <c r="LMO539" s="682"/>
      <c r="LMP539" s="682"/>
      <c r="LMQ539" s="682"/>
      <c r="LMR539" s="682"/>
      <c r="LMS539" s="682"/>
      <c r="LMT539" s="682"/>
      <c r="LMU539" s="682"/>
      <c r="LMV539" s="682"/>
      <c r="LMW539" s="682"/>
      <c r="LMX539" s="682"/>
      <c r="LMY539" s="682"/>
      <c r="LMZ539" s="682"/>
      <c r="LNA539" s="682"/>
      <c r="LNB539" s="682"/>
      <c r="LNC539" s="682"/>
      <c r="LND539" s="682"/>
      <c r="LNE539" s="682"/>
      <c r="LNF539" s="682"/>
      <c r="LNG539" s="682"/>
      <c r="LNH539" s="682"/>
      <c r="LNI539" s="682"/>
      <c r="LNJ539" s="682"/>
      <c r="LNK539" s="682"/>
      <c r="LNL539" s="682"/>
      <c r="LNM539" s="682"/>
      <c r="LNN539" s="682"/>
      <c r="LNO539" s="682"/>
      <c r="LNP539" s="682"/>
      <c r="LNQ539" s="682"/>
      <c r="LNR539" s="682"/>
      <c r="LNS539" s="682"/>
      <c r="LNT539" s="682"/>
      <c r="LNU539" s="682"/>
      <c r="LNV539" s="682"/>
      <c r="LNW539" s="682"/>
      <c r="LNX539" s="682"/>
      <c r="LNY539" s="682"/>
      <c r="LNZ539" s="682"/>
      <c r="LOA539" s="682"/>
      <c r="LOB539" s="682"/>
      <c r="LOC539" s="682"/>
      <c r="LOD539" s="682"/>
      <c r="LOE539" s="682"/>
      <c r="LOF539" s="682"/>
      <c r="LOG539" s="682"/>
      <c r="LOH539" s="682"/>
      <c r="LOI539" s="682"/>
      <c r="LOJ539" s="682"/>
      <c r="LOK539" s="682"/>
      <c r="LOL539" s="682"/>
      <c r="LOM539" s="682"/>
      <c r="LON539" s="682"/>
      <c r="LOO539" s="682"/>
      <c r="LOP539" s="682"/>
      <c r="LOQ539" s="682"/>
      <c r="LOR539" s="682"/>
      <c r="LOS539" s="682"/>
      <c r="LOT539" s="682"/>
      <c r="LOU539" s="682"/>
      <c r="LOV539" s="682"/>
      <c r="LOW539" s="682"/>
      <c r="LOX539" s="682"/>
      <c r="LOY539" s="682"/>
      <c r="LOZ539" s="682"/>
      <c r="LPA539" s="682"/>
      <c r="LPB539" s="682"/>
      <c r="LPC539" s="682"/>
      <c r="LPD539" s="682"/>
      <c r="LPE539" s="682"/>
      <c r="LPF539" s="682"/>
      <c r="LPG539" s="682"/>
      <c r="LPH539" s="682"/>
      <c r="LPI539" s="682"/>
      <c r="LPJ539" s="682"/>
      <c r="LPK539" s="682"/>
      <c r="LPL539" s="682"/>
      <c r="LPM539" s="682"/>
      <c r="LPN539" s="682"/>
      <c r="LPO539" s="682"/>
      <c r="LPP539" s="682"/>
      <c r="LPQ539" s="682"/>
      <c r="LPR539" s="682"/>
      <c r="LPS539" s="682"/>
      <c r="LPT539" s="682"/>
      <c r="LPU539" s="682"/>
      <c r="LPV539" s="682"/>
      <c r="LPW539" s="682"/>
      <c r="LPX539" s="682"/>
      <c r="LPY539" s="682"/>
      <c r="LPZ539" s="682"/>
      <c r="LQA539" s="682"/>
      <c r="LQB539" s="682"/>
      <c r="LQC539" s="682"/>
      <c r="LQD539" s="682"/>
      <c r="LQE539" s="682"/>
      <c r="LQF539" s="682"/>
      <c r="LQG539" s="682"/>
      <c r="LQH539" s="682"/>
      <c r="LQI539" s="682"/>
      <c r="LQJ539" s="682"/>
      <c r="LQK539" s="682"/>
      <c r="LQL539" s="682"/>
      <c r="LQM539" s="682"/>
      <c r="LQN539" s="682"/>
      <c r="LQO539" s="682"/>
      <c r="LQP539" s="682"/>
      <c r="LQQ539" s="682"/>
      <c r="LQR539" s="682"/>
      <c r="LQS539" s="682"/>
      <c r="LQT539" s="682"/>
      <c r="LQU539" s="682"/>
      <c r="LQV539" s="682"/>
      <c r="LQW539" s="682"/>
      <c r="LQX539" s="682"/>
      <c r="LQY539" s="682"/>
      <c r="LQZ539" s="682"/>
      <c r="LRA539" s="682"/>
      <c r="LRB539" s="682"/>
      <c r="LRC539" s="682"/>
      <c r="LRD539" s="682"/>
      <c r="LRE539" s="682"/>
      <c r="LRF539" s="682"/>
      <c r="LRG539" s="682"/>
      <c r="LRH539" s="682"/>
      <c r="LRI539" s="682"/>
      <c r="LRJ539" s="682"/>
      <c r="LRK539" s="682"/>
      <c r="LRL539" s="682"/>
      <c r="LRM539" s="682"/>
      <c r="LRN539" s="682"/>
      <c r="LRO539" s="682"/>
      <c r="LRP539" s="682"/>
      <c r="LRQ539" s="682"/>
      <c r="LRR539" s="682"/>
      <c r="LRS539" s="682"/>
      <c r="LRT539" s="682"/>
      <c r="LRU539" s="682"/>
      <c r="LRV539" s="682"/>
      <c r="LRW539" s="682"/>
      <c r="LRX539" s="682"/>
      <c r="LRY539" s="682"/>
      <c r="LRZ539" s="682"/>
      <c r="LSA539" s="682"/>
      <c r="LSB539" s="682"/>
      <c r="LSC539" s="682"/>
      <c r="LSD539" s="682"/>
      <c r="LSE539" s="682"/>
      <c r="LSF539" s="682"/>
      <c r="LSG539" s="682"/>
      <c r="LSH539" s="682"/>
      <c r="LSI539" s="682"/>
      <c r="LSJ539" s="682"/>
      <c r="LSK539" s="682"/>
      <c r="LSL539" s="682"/>
      <c r="LSM539" s="682"/>
      <c r="LSN539" s="682"/>
      <c r="LSO539" s="682"/>
      <c r="LSP539" s="682"/>
      <c r="LSQ539" s="682"/>
      <c r="LSR539" s="682"/>
      <c r="LSS539" s="682"/>
      <c r="LST539" s="682"/>
      <c r="LSU539" s="682"/>
      <c r="LSV539" s="682"/>
      <c r="LSW539" s="682"/>
      <c r="LSX539" s="682"/>
      <c r="LSY539" s="682"/>
      <c r="LSZ539" s="682"/>
      <c r="LTA539" s="682"/>
      <c r="LTB539" s="682"/>
      <c r="LTC539" s="682"/>
      <c r="LTD539" s="682"/>
      <c r="LTE539" s="682"/>
      <c r="LTF539" s="682"/>
      <c r="LTG539" s="682"/>
      <c r="LTH539" s="682"/>
      <c r="LTI539" s="682"/>
      <c r="LTJ539" s="682"/>
      <c r="LTK539" s="682"/>
      <c r="LTL539" s="682"/>
      <c r="LTM539" s="682"/>
      <c r="LTN539" s="682"/>
      <c r="LTO539" s="682"/>
      <c r="LTP539" s="682"/>
      <c r="LTQ539" s="682"/>
      <c r="LTR539" s="682"/>
      <c r="LTS539" s="682"/>
      <c r="LTT539" s="682"/>
      <c r="LTU539" s="682"/>
      <c r="LTV539" s="682"/>
      <c r="LTW539" s="682"/>
      <c r="LTX539" s="682"/>
      <c r="LTY539" s="682"/>
      <c r="LTZ539" s="682"/>
      <c r="LUA539" s="682"/>
      <c r="LUB539" s="682"/>
      <c r="LUC539" s="682"/>
      <c r="LUD539" s="682"/>
      <c r="LUE539" s="682"/>
      <c r="LUF539" s="682"/>
      <c r="LUG539" s="682"/>
      <c r="LUH539" s="682"/>
      <c r="LUI539" s="682"/>
      <c r="LUJ539" s="682"/>
      <c r="LUK539" s="682"/>
      <c r="LUL539" s="682"/>
      <c r="LUM539" s="682"/>
      <c r="LUN539" s="682"/>
      <c r="LUO539" s="682"/>
      <c r="LUP539" s="682"/>
      <c r="LUQ539" s="682"/>
      <c r="LUR539" s="682"/>
      <c r="LUS539" s="682"/>
      <c r="LUT539" s="682"/>
      <c r="LUU539" s="682"/>
      <c r="LUV539" s="682"/>
      <c r="LUW539" s="682"/>
      <c r="LUX539" s="682"/>
      <c r="LUY539" s="682"/>
      <c r="LUZ539" s="682"/>
      <c r="LVA539" s="682"/>
      <c r="LVB539" s="682"/>
      <c r="LVC539" s="682"/>
      <c r="LVD539" s="682"/>
      <c r="LVE539" s="682"/>
      <c r="LVF539" s="682"/>
      <c r="LVG539" s="682"/>
      <c r="LVH539" s="682"/>
      <c r="LVI539" s="682"/>
      <c r="LVJ539" s="682"/>
      <c r="LVK539" s="682"/>
      <c r="LVL539" s="682"/>
      <c r="LVM539" s="682"/>
      <c r="LVN539" s="682"/>
      <c r="LVO539" s="682"/>
      <c r="LVP539" s="682"/>
      <c r="LVQ539" s="682"/>
      <c r="LVR539" s="682"/>
      <c r="LVS539" s="682"/>
      <c r="LVT539" s="682"/>
      <c r="LVU539" s="682"/>
      <c r="LVV539" s="682"/>
      <c r="LVW539" s="682"/>
      <c r="LVX539" s="682"/>
      <c r="LVY539" s="682"/>
      <c r="LVZ539" s="682"/>
      <c r="LWA539" s="682"/>
      <c r="LWB539" s="682"/>
      <c r="LWC539" s="682"/>
      <c r="LWD539" s="682"/>
      <c r="LWE539" s="682"/>
      <c r="LWF539" s="682"/>
      <c r="LWG539" s="682"/>
      <c r="LWH539" s="682"/>
      <c r="LWI539" s="682"/>
      <c r="LWJ539" s="682"/>
      <c r="LWK539" s="682"/>
      <c r="LWL539" s="682"/>
      <c r="LWM539" s="682"/>
      <c r="LWN539" s="682"/>
      <c r="LWO539" s="682"/>
      <c r="LWP539" s="682"/>
      <c r="LWQ539" s="682"/>
      <c r="LWR539" s="682"/>
      <c r="LWS539" s="682"/>
      <c r="LWT539" s="682"/>
      <c r="LWU539" s="682"/>
      <c r="LWV539" s="682"/>
      <c r="LWW539" s="682"/>
      <c r="LWX539" s="682"/>
      <c r="LWY539" s="682"/>
      <c r="LWZ539" s="682"/>
      <c r="LXA539" s="682"/>
      <c r="LXB539" s="682"/>
      <c r="LXC539" s="682"/>
      <c r="LXD539" s="682"/>
      <c r="LXE539" s="682"/>
      <c r="LXF539" s="682"/>
      <c r="LXG539" s="682"/>
      <c r="LXH539" s="682"/>
      <c r="LXI539" s="682"/>
      <c r="LXJ539" s="682"/>
      <c r="LXK539" s="682"/>
      <c r="LXL539" s="682"/>
      <c r="LXM539" s="682"/>
      <c r="LXN539" s="682"/>
      <c r="LXO539" s="682"/>
      <c r="LXP539" s="682"/>
      <c r="LXQ539" s="682"/>
      <c r="LXR539" s="682"/>
      <c r="LXS539" s="682"/>
      <c r="LXT539" s="682"/>
      <c r="LXU539" s="682"/>
      <c r="LXV539" s="682"/>
      <c r="LXW539" s="682"/>
      <c r="LXX539" s="682"/>
      <c r="LXY539" s="682"/>
      <c r="LXZ539" s="682"/>
      <c r="LYA539" s="682"/>
      <c r="LYB539" s="682"/>
      <c r="LYC539" s="682"/>
      <c r="LYD539" s="682"/>
      <c r="LYE539" s="682"/>
      <c r="LYF539" s="682"/>
      <c r="LYG539" s="682"/>
      <c r="LYH539" s="682"/>
      <c r="LYI539" s="682"/>
      <c r="LYJ539" s="682"/>
      <c r="LYK539" s="682"/>
      <c r="LYL539" s="682"/>
      <c r="LYM539" s="682"/>
      <c r="LYN539" s="682"/>
      <c r="LYO539" s="682"/>
      <c r="LYP539" s="682"/>
      <c r="LYQ539" s="682"/>
      <c r="LYR539" s="682"/>
      <c r="LYS539" s="682"/>
      <c r="LYT539" s="682"/>
      <c r="LYU539" s="682"/>
      <c r="LYV539" s="682"/>
      <c r="LYW539" s="682"/>
      <c r="LYX539" s="682"/>
      <c r="LYY539" s="682"/>
      <c r="LYZ539" s="682"/>
      <c r="LZA539" s="682"/>
      <c r="LZB539" s="682"/>
      <c r="LZC539" s="682"/>
      <c r="LZD539" s="682"/>
      <c r="LZE539" s="682"/>
      <c r="LZF539" s="682"/>
      <c r="LZG539" s="682"/>
      <c r="LZH539" s="682"/>
      <c r="LZI539" s="682"/>
      <c r="LZJ539" s="682"/>
      <c r="LZK539" s="682"/>
      <c r="LZL539" s="682"/>
      <c r="LZM539" s="682"/>
      <c r="LZN539" s="682"/>
      <c r="LZO539" s="682"/>
      <c r="LZP539" s="682"/>
      <c r="LZQ539" s="682"/>
      <c r="LZR539" s="682"/>
      <c r="LZS539" s="682"/>
      <c r="LZT539" s="682"/>
      <c r="LZU539" s="682"/>
      <c r="LZV539" s="682"/>
      <c r="LZW539" s="682"/>
      <c r="LZX539" s="682"/>
      <c r="LZY539" s="682"/>
      <c r="LZZ539" s="682"/>
      <c r="MAA539" s="682"/>
      <c r="MAB539" s="682"/>
      <c r="MAC539" s="682"/>
      <c r="MAD539" s="682"/>
      <c r="MAE539" s="682"/>
      <c r="MAF539" s="682"/>
      <c r="MAG539" s="682"/>
      <c r="MAH539" s="682"/>
      <c r="MAI539" s="682"/>
      <c r="MAJ539" s="682"/>
      <c r="MAK539" s="682"/>
      <c r="MAL539" s="682"/>
      <c r="MAM539" s="682"/>
      <c r="MAN539" s="682"/>
      <c r="MAO539" s="682"/>
      <c r="MAP539" s="682"/>
      <c r="MAQ539" s="682"/>
      <c r="MAR539" s="682"/>
      <c r="MAS539" s="682"/>
      <c r="MAT539" s="682"/>
      <c r="MAU539" s="682"/>
      <c r="MAV539" s="682"/>
      <c r="MAW539" s="682"/>
      <c r="MAX539" s="682"/>
      <c r="MAY539" s="682"/>
      <c r="MAZ539" s="682"/>
      <c r="MBA539" s="682"/>
      <c r="MBB539" s="682"/>
      <c r="MBC539" s="682"/>
      <c r="MBD539" s="682"/>
      <c r="MBE539" s="682"/>
      <c r="MBF539" s="682"/>
      <c r="MBG539" s="682"/>
      <c r="MBH539" s="682"/>
      <c r="MBI539" s="682"/>
      <c r="MBJ539" s="682"/>
      <c r="MBK539" s="682"/>
      <c r="MBL539" s="682"/>
      <c r="MBM539" s="682"/>
      <c r="MBN539" s="682"/>
      <c r="MBO539" s="682"/>
      <c r="MBP539" s="682"/>
      <c r="MBQ539" s="682"/>
      <c r="MBR539" s="682"/>
      <c r="MBS539" s="682"/>
      <c r="MBT539" s="682"/>
      <c r="MBU539" s="682"/>
      <c r="MBV539" s="682"/>
      <c r="MBW539" s="682"/>
      <c r="MBX539" s="682"/>
      <c r="MBY539" s="682"/>
      <c r="MBZ539" s="682"/>
      <c r="MCA539" s="682"/>
      <c r="MCB539" s="682"/>
      <c r="MCC539" s="682"/>
      <c r="MCD539" s="682"/>
      <c r="MCE539" s="682"/>
      <c r="MCF539" s="682"/>
      <c r="MCG539" s="682"/>
      <c r="MCH539" s="682"/>
      <c r="MCI539" s="682"/>
      <c r="MCJ539" s="682"/>
      <c r="MCK539" s="682"/>
      <c r="MCL539" s="682"/>
      <c r="MCM539" s="682"/>
      <c r="MCN539" s="682"/>
      <c r="MCO539" s="682"/>
      <c r="MCP539" s="682"/>
      <c r="MCQ539" s="682"/>
      <c r="MCR539" s="682"/>
      <c r="MCS539" s="682"/>
      <c r="MCT539" s="682"/>
      <c r="MCU539" s="682"/>
      <c r="MCV539" s="682"/>
      <c r="MCW539" s="682"/>
      <c r="MCX539" s="682"/>
      <c r="MCY539" s="682"/>
      <c r="MCZ539" s="682"/>
      <c r="MDA539" s="682"/>
      <c r="MDB539" s="682"/>
      <c r="MDC539" s="682"/>
      <c r="MDD539" s="682"/>
      <c r="MDE539" s="682"/>
      <c r="MDF539" s="682"/>
      <c r="MDG539" s="682"/>
      <c r="MDH539" s="682"/>
      <c r="MDI539" s="682"/>
      <c r="MDJ539" s="682"/>
      <c r="MDK539" s="682"/>
      <c r="MDL539" s="682"/>
      <c r="MDM539" s="682"/>
      <c r="MDN539" s="682"/>
      <c r="MDO539" s="682"/>
      <c r="MDP539" s="682"/>
      <c r="MDQ539" s="682"/>
      <c r="MDR539" s="682"/>
      <c r="MDS539" s="682"/>
      <c r="MDT539" s="682"/>
      <c r="MDU539" s="682"/>
      <c r="MDV539" s="682"/>
      <c r="MDW539" s="682"/>
      <c r="MDX539" s="682"/>
      <c r="MDY539" s="682"/>
      <c r="MDZ539" s="682"/>
      <c r="MEA539" s="682"/>
      <c r="MEB539" s="682"/>
      <c r="MEC539" s="682"/>
      <c r="MED539" s="682"/>
      <c r="MEE539" s="682"/>
      <c r="MEF539" s="682"/>
      <c r="MEG539" s="682"/>
      <c r="MEH539" s="682"/>
      <c r="MEI539" s="682"/>
      <c r="MEJ539" s="682"/>
      <c r="MEK539" s="682"/>
      <c r="MEL539" s="682"/>
      <c r="MEM539" s="682"/>
      <c r="MEN539" s="682"/>
      <c r="MEO539" s="682"/>
      <c r="MEP539" s="682"/>
      <c r="MEQ539" s="682"/>
      <c r="MER539" s="682"/>
      <c r="MES539" s="682"/>
      <c r="MET539" s="682"/>
      <c r="MEU539" s="682"/>
      <c r="MEV539" s="682"/>
      <c r="MEW539" s="682"/>
      <c r="MEX539" s="682"/>
      <c r="MEY539" s="682"/>
      <c r="MEZ539" s="682"/>
      <c r="MFA539" s="682"/>
      <c r="MFB539" s="682"/>
      <c r="MFC539" s="682"/>
      <c r="MFD539" s="682"/>
      <c r="MFE539" s="682"/>
      <c r="MFF539" s="682"/>
      <c r="MFG539" s="682"/>
      <c r="MFH539" s="682"/>
      <c r="MFI539" s="682"/>
      <c r="MFJ539" s="682"/>
      <c r="MFK539" s="682"/>
      <c r="MFL539" s="682"/>
      <c r="MFM539" s="682"/>
      <c r="MFN539" s="682"/>
      <c r="MFO539" s="682"/>
      <c r="MFP539" s="682"/>
      <c r="MFQ539" s="682"/>
      <c r="MFR539" s="682"/>
      <c r="MFS539" s="682"/>
      <c r="MFT539" s="682"/>
      <c r="MFU539" s="682"/>
      <c r="MFV539" s="682"/>
      <c r="MFW539" s="682"/>
      <c r="MFX539" s="682"/>
      <c r="MFY539" s="682"/>
      <c r="MFZ539" s="682"/>
      <c r="MGA539" s="682"/>
      <c r="MGB539" s="682"/>
      <c r="MGC539" s="682"/>
      <c r="MGD539" s="682"/>
      <c r="MGE539" s="682"/>
      <c r="MGF539" s="682"/>
      <c r="MGG539" s="682"/>
      <c r="MGH539" s="682"/>
      <c r="MGI539" s="682"/>
      <c r="MGJ539" s="682"/>
      <c r="MGK539" s="682"/>
      <c r="MGL539" s="682"/>
      <c r="MGM539" s="682"/>
      <c r="MGN539" s="682"/>
      <c r="MGO539" s="682"/>
      <c r="MGP539" s="682"/>
      <c r="MGQ539" s="682"/>
      <c r="MGR539" s="682"/>
      <c r="MGS539" s="682"/>
      <c r="MGT539" s="682"/>
      <c r="MGU539" s="682"/>
      <c r="MGV539" s="682"/>
      <c r="MGW539" s="682"/>
      <c r="MGX539" s="682"/>
      <c r="MGY539" s="682"/>
      <c r="MGZ539" s="682"/>
      <c r="MHA539" s="682"/>
      <c r="MHB539" s="682"/>
      <c r="MHC539" s="682"/>
      <c r="MHD539" s="682"/>
      <c r="MHE539" s="682"/>
      <c r="MHF539" s="682"/>
      <c r="MHG539" s="682"/>
      <c r="MHH539" s="682"/>
      <c r="MHI539" s="682"/>
      <c r="MHJ539" s="682"/>
      <c r="MHK539" s="682"/>
      <c r="MHL539" s="682"/>
      <c r="MHM539" s="682"/>
      <c r="MHN539" s="682"/>
      <c r="MHO539" s="682"/>
      <c r="MHP539" s="682"/>
      <c r="MHQ539" s="682"/>
      <c r="MHR539" s="682"/>
      <c r="MHS539" s="682"/>
      <c r="MHT539" s="682"/>
      <c r="MHU539" s="682"/>
      <c r="MHV539" s="682"/>
      <c r="MHW539" s="682"/>
      <c r="MHX539" s="682"/>
      <c r="MHY539" s="682"/>
      <c r="MHZ539" s="682"/>
      <c r="MIA539" s="682"/>
      <c r="MIB539" s="682"/>
      <c r="MIC539" s="682"/>
      <c r="MID539" s="682"/>
      <c r="MIE539" s="682"/>
      <c r="MIF539" s="682"/>
      <c r="MIG539" s="682"/>
      <c r="MIH539" s="682"/>
      <c r="MII539" s="682"/>
      <c r="MIJ539" s="682"/>
      <c r="MIK539" s="682"/>
      <c r="MIL539" s="682"/>
      <c r="MIM539" s="682"/>
      <c r="MIN539" s="682"/>
      <c r="MIO539" s="682"/>
      <c r="MIP539" s="682"/>
      <c r="MIQ539" s="682"/>
      <c r="MIR539" s="682"/>
      <c r="MIS539" s="682"/>
      <c r="MIT539" s="682"/>
      <c r="MIU539" s="682"/>
      <c r="MIV539" s="682"/>
      <c r="MIW539" s="682"/>
      <c r="MIX539" s="682"/>
      <c r="MIY539" s="682"/>
      <c r="MIZ539" s="682"/>
      <c r="MJA539" s="682"/>
      <c r="MJB539" s="682"/>
      <c r="MJC539" s="682"/>
      <c r="MJD539" s="682"/>
      <c r="MJE539" s="682"/>
      <c r="MJF539" s="682"/>
      <c r="MJG539" s="682"/>
      <c r="MJH539" s="682"/>
      <c r="MJI539" s="682"/>
      <c r="MJJ539" s="682"/>
      <c r="MJK539" s="682"/>
      <c r="MJL539" s="682"/>
      <c r="MJM539" s="682"/>
      <c r="MJN539" s="682"/>
      <c r="MJO539" s="682"/>
      <c r="MJP539" s="682"/>
      <c r="MJQ539" s="682"/>
      <c r="MJR539" s="682"/>
      <c r="MJS539" s="682"/>
      <c r="MJT539" s="682"/>
      <c r="MJU539" s="682"/>
      <c r="MJV539" s="682"/>
      <c r="MJW539" s="682"/>
      <c r="MJX539" s="682"/>
      <c r="MJY539" s="682"/>
      <c r="MJZ539" s="682"/>
      <c r="MKA539" s="682"/>
      <c r="MKB539" s="682"/>
      <c r="MKC539" s="682"/>
      <c r="MKD539" s="682"/>
      <c r="MKE539" s="682"/>
      <c r="MKF539" s="682"/>
      <c r="MKG539" s="682"/>
      <c r="MKH539" s="682"/>
      <c r="MKI539" s="682"/>
      <c r="MKJ539" s="682"/>
      <c r="MKK539" s="682"/>
      <c r="MKL539" s="682"/>
      <c r="MKM539" s="682"/>
      <c r="MKN539" s="682"/>
      <c r="MKO539" s="682"/>
      <c r="MKP539" s="682"/>
      <c r="MKQ539" s="682"/>
      <c r="MKR539" s="682"/>
      <c r="MKS539" s="682"/>
      <c r="MKT539" s="682"/>
      <c r="MKU539" s="682"/>
      <c r="MKV539" s="682"/>
      <c r="MKW539" s="682"/>
      <c r="MKX539" s="682"/>
      <c r="MKY539" s="682"/>
      <c r="MKZ539" s="682"/>
      <c r="MLA539" s="682"/>
      <c r="MLB539" s="682"/>
      <c r="MLC539" s="682"/>
      <c r="MLD539" s="682"/>
      <c r="MLE539" s="682"/>
      <c r="MLF539" s="682"/>
      <c r="MLG539" s="682"/>
      <c r="MLH539" s="682"/>
      <c r="MLI539" s="682"/>
      <c r="MLJ539" s="682"/>
      <c r="MLK539" s="682"/>
      <c r="MLL539" s="682"/>
      <c r="MLM539" s="682"/>
      <c r="MLN539" s="682"/>
      <c r="MLO539" s="682"/>
      <c r="MLP539" s="682"/>
      <c r="MLQ539" s="682"/>
      <c r="MLR539" s="682"/>
      <c r="MLS539" s="682"/>
      <c r="MLT539" s="682"/>
      <c r="MLU539" s="682"/>
      <c r="MLV539" s="682"/>
      <c r="MLW539" s="682"/>
      <c r="MLX539" s="682"/>
      <c r="MLY539" s="682"/>
      <c r="MLZ539" s="682"/>
      <c r="MMA539" s="682"/>
      <c r="MMB539" s="682"/>
      <c r="MMC539" s="682"/>
      <c r="MMD539" s="682"/>
      <c r="MME539" s="682"/>
      <c r="MMF539" s="682"/>
      <c r="MMG539" s="682"/>
      <c r="MMH539" s="682"/>
      <c r="MMI539" s="682"/>
      <c r="MMJ539" s="682"/>
      <c r="MMK539" s="682"/>
      <c r="MML539" s="682"/>
      <c r="MMM539" s="682"/>
      <c r="MMN539" s="682"/>
      <c r="MMO539" s="682"/>
      <c r="MMP539" s="682"/>
      <c r="MMQ539" s="682"/>
      <c r="MMR539" s="682"/>
      <c r="MMS539" s="682"/>
      <c r="MMT539" s="682"/>
      <c r="MMU539" s="682"/>
      <c r="MMV539" s="682"/>
      <c r="MMW539" s="682"/>
      <c r="MMX539" s="682"/>
      <c r="MMY539" s="682"/>
      <c r="MMZ539" s="682"/>
      <c r="MNA539" s="682"/>
      <c r="MNB539" s="682"/>
      <c r="MNC539" s="682"/>
      <c r="MND539" s="682"/>
      <c r="MNE539" s="682"/>
      <c r="MNF539" s="682"/>
      <c r="MNG539" s="682"/>
      <c r="MNH539" s="682"/>
      <c r="MNI539" s="682"/>
      <c r="MNJ539" s="682"/>
      <c r="MNK539" s="682"/>
      <c r="MNL539" s="682"/>
      <c r="MNM539" s="682"/>
      <c r="MNN539" s="682"/>
      <c r="MNO539" s="682"/>
      <c r="MNP539" s="682"/>
      <c r="MNQ539" s="682"/>
      <c r="MNR539" s="682"/>
      <c r="MNS539" s="682"/>
      <c r="MNT539" s="682"/>
      <c r="MNU539" s="682"/>
      <c r="MNV539" s="682"/>
      <c r="MNW539" s="682"/>
      <c r="MNX539" s="682"/>
      <c r="MNY539" s="682"/>
      <c r="MNZ539" s="682"/>
      <c r="MOA539" s="682"/>
      <c r="MOB539" s="682"/>
      <c r="MOC539" s="682"/>
      <c r="MOD539" s="682"/>
      <c r="MOE539" s="682"/>
      <c r="MOF539" s="682"/>
      <c r="MOG539" s="682"/>
      <c r="MOH539" s="682"/>
      <c r="MOI539" s="682"/>
      <c r="MOJ539" s="682"/>
      <c r="MOK539" s="682"/>
      <c r="MOL539" s="682"/>
      <c r="MOM539" s="682"/>
      <c r="MON539" s="682"/>
      <c r="MOO539" s="682"/>
      <c r="MOP539" s="682"/>
      <c r="MOQ539" s="682"/>
      <c r="MOR539" s="682"/>
      <c r="MOS539" s="682"/>
      <c r="MOT539" s="682"/>
      <c r="MOU539" s="682"/>
      <c r="MOV539" s="682"/>
      <c r="MOW539" s="682"/>
      <c r="MOX539" s="682"/>
      <c r="MOY539" s="682"/>
      <c r="MOZ539" s="682"/>
      <c r="MPA539" s="682"/>
      <c r="MPB539" s="682"/>
      <c r="MPC539" s="682"/>
      <c r="MPD539" s="682"/>
      <c r="MPE539" s="682"/>
      <c r="MPF539" s="682"/>
      <c r="MPG539" s="682"/>
      <c r="MPH539" s="682"/>
      <c r="MPI539" s="682"/>
      <c r="MPJ539" s="682"/>
      <c r="MPK539" s="682"/>
      <c r="MPL539" s="682"/>
      <c r="MPM539" s="682"/>
      <c r="MPN539" s="682"/>
      <c r="MPO539" s="682"/>
      <c r="MPP539" s="682"/>
      <c r="MPQ539" s="682"/>
      <c r="MPR539" s="682"/>
      <c r="MPS539" s="682"/>
      <c r="MPT539" s="682"/>
      <c r="MPU539" s="682"/>
      <c r="MPV539" s="682"/>
      <c r="MPW539" s="682"/>
      <c r="MPX539" s="682"/>
      <c r="MPY539" s="682"/>
      <c r="MPZ539" s="682"/>
      <c r="MQA539" s="682"/>
      <c r="MQB539" s="682"/>
      <c r="MQC539" s="682"/>
      <c r="MQD539" s="682"/>
      <c r="MQE539" s="682"/>
      <c r="MQF539" s="682"/>
      <c r="MQG539" s="682"/>
      <c r="MQH539" s="682"/>
      <c r="MQI539" s="682"/>
      <c r="MQJ539" s="682"/>
      <c r="MQK539" s="682"/>
      <c r="MQL539" s="682"/>
      <c r="MQM539" s="682"/>
      <c r="MQN539" s="682"/>
      <c r="MQO539" s="682"/>
      <c r="MQP539" s="682"/>
      <c r="MQQ539" s="682"/>
      <c r="MQR539" s="682"/>
      <c r="MQS539" s="682"/>
      <c r="MQT539" s="682"/>
      <c r="MQU539" s="682"/>
      <c r="MQV539" s="682"/>
      <c r="MQW539" s="682"/>
      <c r="MQX539" s="682"/>
      <c r="MQY539" s="682"/>
      <c r="MQZ539" s="682"/>
      <c r="MRA539" s="682"/>
      <c r="MRB539" s="682"/>
      <c r="MRC539" s="682"/>
      <c r="MRD539" s="682"/>
      <c r="MRE539" s="682"/>
      <c r="MRF539" s="682"/>
      <c r="MRG539" s="682"/>
      <c r="MRH539" s="682"/>
      <c r="MRI539" s="682"/>
      <c r="MRJ539" s="682"/>
      <c r="MRK539" s="682"/>
      <c r="MRL539" s="682"/>
      <c r="MRM539" s="682"/>
      <c r="MRN539" s="682"/>
      <c r="MRO539" s="682"/>
      <c r="MRP539" s="682"/>
      <c r="MRQ539" s="682"/>
      <c r="MRR539" s="682"/>
      <c r="MRS539" s="682"/>
      <c r="MRT539" s="682"/>
      <c r="MRU539" s="682"/>
      <c r="MRV539" s="682"/>
      <c r="MRW539" s="682"/>
      <c r="MRX539" s="682"/>
      <c r="MRY539" s="682"/>
      <c r="MRZ539" s="682"/>
      <c r="MSA539" s="682"/>
      <c r="MSB539" s="682"/>
      <c r="MSC539" s="682"/>
      <c r="MSD539" s="682"/>
      <c r="MSE539" s="682"/>
      <c r="MSF539" s="682"/>
      <c r="MSG539" s="682"/>
      <c r="MSH539" s="682"/>
      <c r="MSI539" s="682"/>
      <c r="MSJ539" s="682"/>
      <c r="MSK539" s="682"/>
      <c r="MSL539" s="682"/>
      <c r="MSM539" s="682"/>
      <c r="MSN539" s="682"/>
      <c r="MSO539" s="682"/>
      <c r="MSP539" s="682"/>
      <c r="MSQ539" s="682"/>
      <c r="MSR539" s="682"/>
      <c r="MSS539" s="682"/>
      <c r="MST539" s="682"/>
      <c r="MSU539" s="682"/>
      <c r="MSV539" s="682"/>
      <c r="MSW539" s="682"/>
      <c r="MSX539" s="682"/>
      <c r="MSY539" s="682"/>
      <c r="MSZ539" s="682"/>
      <c r="MTA539" s="682"/>
      <c r="MTB539" s="682"/>
      <c r="MTC539" s="682"/>
      <c r="MTD539" s="682"/>
      <c r="MTE539" s="682"/>
      <c r="MTF539" s="682"/>
      <c r="MTG539" s="682"/>
      <c r="MTH539" s="682"/>
      <c r="MTI539" s="682"/>
      <c r="MTJ539" s="682"/>
      <c r="MTK539" s="682"/>
      <c r="MTL539" s="682"/>
      <c r="MTM539" s="682"/>
      <c r="MTN539" s="682"/>
      <c r="MTO539" s="682"/>
      <c r="MTP539" s="682"/>
      <c r="MTQ539" s="682"/>
      <c r="MTR539" s="682"/>
      <c r="MTS539" s="682"/>
      <c r="MTT539" s="682"/>
      <c r="MTU539" s="682"/>
      <c r="MTV539" s="682"/>
      <c r="MTW539" s="682"/>
      <c r="MTX539" s="682"/>
      <c r="MTY539" s="682"/>
      <c r="MTZ539" s="682"/>
      <c r="MUA539" s="682"/>
      <c r="MUB539" s="682"/>
      <c r="MUC539" s="682"/>
      <c r="MUD539" s="682"/>
      <c r="MUE539" s="682"/>
      <c r="MUF539" s="682"/>
      <c r="MUG539" s="682"/>
      <c r="MUH539" s="682"/>
      <c r="MUI539" s="682"/>
      <c r="MUJ539" s="682"/>
      <c r="MUK539" s="682"/>
      <c r="MUL539" s="682"/>
      <c r="MUM539" s="682"/>
      <c r="MUN539" s="682"/>
      <c r="MUO539" s="682"/>
      <c r="MUP539" s="682"/>
      <c r="MUQ539" s="682"/>
      <c r="MUR539" s="682"/>
      <c r="MUS539" s="682"/>
      <c r="MUT539" s="682"/>
      <c r="MUU539" s="682"/>
      <c r="MUV539" s="682"/>
      <c r="MUW539" s="682"/>
      <c r="MUX539" s="682"/>
      <c r="MUY539" s="682"/>
      <c r="MUZ539" s="682"/>
      <c r="MVA539" s="682"/>
      <c r="MVB539" s="682"/>
      <c r="MVC539" s="682"/>
      <c r="MVD539" s="682"/>
      <c r="MVE539" s="682"/>
      <c r="MVF539" s="682"/>
      <c r="MVG539" s="682"/>
      <c r="MVH539" s="682"/>
      <c r="MVI539" s="682"/>
      <c r="MVJ539" s="682"/>
      <c r="MVK539" s="682"/>
      <c r="MVL539" s="682"/>
      <c r="MVM539" s="682"/>
      <c r="MVN539" s="682"/>
      <c r="MVO539" s="682"/>
      <c r="MVP539" s="682"/>
      <c r="MVQ539" s="682"/>
      <c r="MVR539" s="682"/>
      <c r="MVS539" s="682"/>
      <c r="MVT539" s="682"/>
      <c r="MVU539" s="682"/>
      <c r="MVV539" s="682"/>
      <c r="MVW539" s="682"/>
      <c r="MVX539" s="682"/>
      <c r="MVY539" s="682"/>
      <c r="MVZ539" s="682"/>
      <c r="MWA539" s="682"/>
      <c r="MWB539" s="682"/>
      <c r="MWC539" s="682"/>
      <c r="MWD539" s="682"/>
      <c r="MWE539" s="682"/>
      <c r="MWF539" s="682"/>
      <c r="MWG539" s="682"/>
      <c r="MWH539" s="682"/>
      <c r="MWI539" s="682"/>
      <c r="MWJ539" s="682"/>
      <c r="MWK539" s="682"/>
      <c r="MWL539" s="682"/>
      <c r="MWM539" s="682"/>
      <c r="MWN539" s="682"/>
      <c r="MWO539" s="682"/>
      <c r="MWP539" s="682"/>
      <c r="MWQ539" s="682"/>
      <c r="MWR539" s="682"/>
      <c r="MWS539" s="682"/>
      <c r="MWT539" s="682"/>
      <c r="MWU539" s="682"/>
      <c r="MWV539" s="682"/>
      <c r="MWW539" s="682"/>
      <c r="MWX539" s="682"/>
      <c r="MWY539" s="682"/>
      <c r="MWZ539" s="682"/>
      <c r="MXA539" s="682"/>
      <c r="MXB539" s="682"/>
      <c r="MXC539" s="682"/>
      <c r="MXD539" s="682"/>
      <c r="MXE539" s="682"/>
      <c r="MXF539" s="682"/>
      <c r="MXG539" s="682"/>
      <c r="MXH539" s="682"/>
      <c r="MXI539" s="682"/>
      <c r="MXJ539" s="682"/>
      <c r="MXK539" s="682"/>
      <c r="MXL539" s="682"/>
      <c r="MXM539" s="682"/>
      <c r="MXN539" s="682"/>
      <c r="MXO539" s="682"/>
      <c r="MXP539" s="682"/>
      <c r="MXQ539" s="682"/>
      <c r="MXR539" s="682"/>
      <c r="MXS539" s="682"/>
      <c r="MXT539" s="682"/>
      <c r="MXU539" s="682"/>
      <c r="MXV539" s="682"/>
      <c r="MXW539" s="682"/>
      <c r="MXX539" s="682"/>
      <c r="MXY539" s="682"/>
      <c r="MXZ539" s="682"/>
      <c r="MYA539" s="682"/>
      <c r="MYB539" s="682"/>
      <c r="MYC539" s="682"/>
      <c r="MYD539" s="682"/>
      <c r="MYE539" s="682"/>
      <c r="MYF539" s="682"/>
      <c r="MYG539" s="682"/>
      <c r="MYH539" s="682"/>
      <c r="MYI539" s="682"/>
      <c r="MYJ539" s="682"/>
      <c r="MYK539" s="682"/>
      <c r="MYL539" s="682"/>
      <c r="MYM539" s="682"/>
      <c r="MYN539" s="682"/>
      <c r="MYO539" s="682"/>
      <c r="MYP539" s="682"/>
      <c r="MYQ539" s="682"/>
      <c r="MYR539" s="682"/>
      <c r="MYS539" s="682"/>
      <c r="MYT539" s="682"/>
      <c r="MYU539" s="682"/>
      <c r="MYV539" s="682"/>
      <c r="MYW539" s="682"/>
      <c r="MYX539" s="682"/>
      <c r="MYY539" s="682"/>
      <c r="MYZ539" s="682"/>
      <c r="MZA539" s="682"/>
      <c r="MZB539" s="682"/>
      <c r="MZC539" s="682"/>
      <c r="MZD539" s="682"/>
      <c r="MZE539" s="682"/>
      <c r="MZF539" s="682"/>
      <c r="MZG539" s="682"/>
      <c r="MZH539" s="682"/>
      <c r="MZI539" s="682"/>
      <c r="MZJ539" s="682"/>
      <c r="MZK539" s="682"/>
      <c r="MZL539" s="682"/>
      <c r="MZM539" s="682"/>
      <c r="MZN539" s="682"/>
      <c r="MZO539" s="682"/>
      <c r="MZP539" s="682"/>
      <c r="MZQ539" s="682"/>
      <c r="MZR539" s="682"/>
      <c r="MZS539" s="682"/>
      <c r="MZT539" s="682"/>
      <c r="MZU539" s="682"/>
      <c r="MZV539" s="682"/>
      <c r="MZW539" s="682"/>
      <c r="MZX539" s="682"/>
      <c r="MZY539" s="682"/>
      <c r="MZZ539" s="682"/>
      <c r="NAA539" s="682"/>
      <c r="NAB539" s="682"/>
      <c r="NAC539" s="682"/>
      <c r="NAD539" s="682"/>
      <c r="NAE539" s="682"/>
      <c r="NAF539" s="682"/>
      <c r="NAG539" s="682"/>
      <c r="NAH539" s="682"/>
      <c r="NAI539" s="682"/>
      <c r="NAJ539" s="682"/>
      <c r="NAK539" s="682"/>
      <c r="NAL539" s="682"/>
      <c r="NAM539" s="682"/>
      <c r="NAN539" s="682"/>
      <c r="NAO539" s="682"/>
      <c r="NAP539" s="682"/>
      <c r="NAQ539" s="682"/>
      <c r="NAR539" s="682"/>
      <c r="NAS539" s="682"/>
      <c r="NAT539" s="682"/>
      <c r="NAU539" s="682"/>
      <c r="NAV539" s="682"/>
      <c r="NAW539" s="682"/>
      <c r="NAX539" s="682"/>
      <c r="NAY539" s="682"/>
      <c r="NAZ539" s="682"/>
      <c r="NBA539" s="682"/>
      <c r="NBB539" s="682"/>
      <c r="NBC539" s="682"/>
      <c r="NBD539" s="682"/>
      <c r="NBE539" s="682"/>
      <c r="NBF539" s="682"/>
      <c r="NBG539" s="682"/>
      <c r="NBH539" s="682"/>
      <c r="NBI539" s="682"/>
      <c r="NBJ539" s="682"/>
      <c r="NBK539" s="682"/>
      <c r="NBL539" s="682"/>
      <c r="NBM539" s="682"/>
      <c r="NBN539" s="682"/>
      <c r="NBO539" s="682"/>
      <c r="NBP539" s="682"/>
      <c r="NBQ539" s="682"/>
      <c r="NBR539" s="682"/>
      <c r="NBS539" s="682"/>
      <c r="NBT539" s="682"/>
      <c r="NBU539" s="682"/>
      <c r="NBV539" s="682"/>
      <c r="NBW539" s="682"/>
      <c r="NBX539" s="682"/>
      <c r="NBY539" s="682"/>
      <c r="NBZ539" s="682"/>
      <c r="NCA539" s="682"/>
      <c r="NCB539" s="682"/>
      <c r="NCC539" s="682"/>
      <c r="NCD539" s="682"/>
      <c r="NCE539" s="682"/>
      <c r="NCF539" s="682"/>
      <c r="NCG539" s="682"/>
      <c r="NCH539" s="682"/>
      <c r="NCI539" s="682"/>
      <c r="NCJ539" s="682"/>
      <c r="NCK539" s="682"/>
      <c r="NCL539" s="682"/>
      <c r="NCM539" s="682"/>
      <c r="NCN539" s="682"/>
      <c r="NCO539" s="682"/>
      <c r="NCP539" s="682"/>
      <c r="NCQ539" s="682"/>
      <c r="NCR539" s="682"/>
      <c r="NCS539" s="682"/>
      <c r="NCT539" s="682"/>
      <c r="NCU539" s="682"/>
      <c r="NCV539" s="682"/>
      <c r="NCW539" s="682"/>
      <c r="NCX539" s="682"/>
      <c r="NCY539" s="682"/>
      <c r="NCZ539" s="682"/>
      <c r="NDA539" s="682"/>
      <c r="NDB539" s="682"/>
      <c r="NDC539" s="682"/>
      <c r="NDD539" s="682"/>
      <c r="NDE539" s="682"/>
      <c r="NDF539" s="682"/>
      <c r="NDG539" s="682"/>
      <c r="NDH539" s="682"/>
      <c r="NDI539" s="682"/>
      <c r="NDJ539" s="682"/>
      <c r="NDK539" s="682"/>
      <c r="NDL539" s="682"/>
      <c r="NDM539" s="682"/>
      <c r="NDN539" s="682"/>
      <c r="NDO539" s="682"/>
      <c r="NDP539" s="682"/>
      <c r="NDQ539" s="682"/>
      <c r="NDR539" s="682"/>
      <c r="NDS539" s="682"/>
      <c r="NDT539" s="682"/>
      <c r="NDU539" s="682"/>
      <c r="NDV539" s="682"/>
      <c r="NDW539" s="682"/>
      <c r="NDX539" s="682"/>
      <c r="NDY539" s="682"/>
      <c r="NDZ539" s="682"/>
      <c r="NEA539" s="682"/>
      <c r="NEB539" s="682"/>
      <c r="NEC539" s="682"/>
      <c r="NED539" s="682"/>
      <c r="NEE539" s="682"/>
      <c r="NEF539" s="682"/>
      <c r="NEG539" s="682"/>
      <c r="NEH539" s="682"/>
      <c r="NEI539" s="682"/>
      <c r="NEJ539" s="682"/>
      <c r="NEK539" s="682"/>
      <c r="NEL539" s="682"/>
      <c r="NEM539" s="682"/>
      <c r="NEN539" s="682"/>
      <c r="NEO539" s="682"/>
      <c r="NEP539" s="682"/>
      <c r="NEQ539" s="682"/>
      <c r="NER539" s="682"/>
      <c r="NES539" s="682"/>
      <c r="NET539" s="682"/>
      <c r="NEU539" s="682"/>
      <c r="NEV539" s="682"/>
      <c r="NEW539" s="682"/>
      <c r="NEX539" s="682"/>
      <c r="NEY539" s="682"/>
      <c r="NEZ539" s="682"/>
      <c r="NFA539" s="682"/>
      <c r="NFB539" s="682"/>
      <c r="NFC539" s="682"/>
      <c r="NFD539" s="682"/>
      <c r="NFE539" s="682"/>
      <c r="NFF539" s="682"/>
      <c r="NFG539" s="682"/>
      <c r="NFH539" s="682"/>
      <c r="NFI539" s="682"/>
      <c r="NFJ539" s="682"/>
      <c r="NFK539" s="682"/>
      <c r="NFL539" s="682"/>
      <c r="NFM539" s="682"/>
      <c r="NFN539" s="682"/>
      <c r="NFO539" s="682"/>
      <c r="NFP539" s="682"/>
      <c r="NFQ539" s="682"/>
      <c r="NFR539" s="682"/>
      <c r="NFS539" s="682"/>
      <c r="NFT539" s="682"/>
      <c r="NFU539" s="682"/>
      <c r="NFV539" s="682"/>
      <c r="NFW539" s="682"/>
      <c r="NFX539" s="682"/>
      <c r="NFY539" s="682"/>
      <c r="NFZ539" s="682"/>
      <c r="NGA539" s="682"/>
      <c r="NGB539" s="682"/>
      <c r="NGC539" s="682"/>
      <c r="NGD539" s="682"/>
      <c r="NGE539" s="682"/>
      <c r="NGF539" s="682"/>
      <c r="NGG539" s="682"/>
      <c r="NGH539" s="682"/>
      <c r="NGI539" s="682"/>
      <c r="NGJ539" s="682"/>
      <c r="NGK539" s="682"/>
      <c r="NGL539" s="682"/>
      <c r="NGM539" s="682"/>
      <c r="NGN539" s="682"/>
      <c r="NGO539" s="682"/>
      <c r="NGP539" s="682"/>
      <c r="NGQ539" s="682"/>
      <c r="NGR539" s="682"/>
      <c r="NGS539" s="682"/>
      <c r="NGT539" s="682"/>
      <c r="NGU539" s="682"/>
      <c r="NGV539" s="682"/>
      <c r="NGW539" s="682"/>
      <c r="NGX539" s="682"/>
      <c r="NGY539" s="682"/>
      <c r="NGZ539" s="682"/>
      <c r="NHA539" s="682"/>
      <c r="NHB539" s="682"/>
      <c r="NHC539" s="682"/>
      <c r="NHD539" s="682"/>
      <c r="NHE539" s="682"/>
      <c r="NHF539" s="682"/>
      <c r="NHG539" s="682"/>
      <c r="NHH539" s="682"/>
      <c r="NHI539" s="682"/>
      <c r="NHJ539" s="682"/>
      <c r="NHK539" s="682"/>
      <c r="NHL539" s="682"/>
      <c r="NHM539" s="682"/>
      <c r="NHN539" s="682"/>
      <c r="NHO539" s="682"/>
      <c r="NHP539" s="682"/>
      <c r="NHQ539" s="682"/>
      <c r="NHR539" s="682"/>
      <c r="NHS539" s="682"/>
      <c r="NHT539" s="682"/>
      <c r="NHU539" s="682"/>
      <c r="NHV539" s="682"/>
      <c r="NHW539" s="682"/>
      <c r="NHX539" s="682"/>
      <c r="NHY539" s="682"/>
      <c r="NHZ539" s="682"/>
      <c r="NIA539" s="682"/>
      <c r="NIB539" s="682"/>
      <c r="NIC539" s="682"/>
      <c r="NID539" s="682"/>
      <c r="NIE539" s="682"/>
      <c r="NIF539" s="682"/>
      <c r="NIG539" s="682"/>
      <c r="NIH539" s="682"/>
      <c r="NII539" s="682"/>
      <c r="NIJ539" s="682"/>
      <c r="NIK539" s="682"/>
      <c r="NIL539" s="682"/>
      <c r="NIM539" s="682"/>
      <c r="NIN539" s="682"/>
      <c r="NIO539" s="682"/>
      <c r="NIP539" s="682"/>
      <c r="NIQ539" s="682"/>
      <c r="NIR539" s="682"/>
      <c r="NIS539" s="682"/>
      <c r="NIT539" s="682"/>
      <c r="NIU539" s="682"/>
      <c r="NIV539" s="682"/>
      <c r="NIW539" s="682"/>
      <c r="NIX539" s="682"/>
      <c r="NIY539" s="682"/>
      <c r="NIZ539" s="682"/>
      <c r="NJA539" s="682"/>
      <c r="NJB539" s="682"/>
      <c r="NJC539" s="682"/>
      <c r="NJD539" s="682"/>
      <c r="NJE539" s="682"/>
      <c r="NJF539" s="682"/>
      <c r="NJG539" s="682"/>
      <c r="NJH539" s="682"/>
      <c r="NJI539" s="682"/>
      <c r="NJJ539" s="682"/>
      <c r="NJK539" s="682"/>
      <c r="NJL539" s="682"/>
      <c r="NJM539" s="682"/>
      <c r="NJN539" s="682"/>
      <c r="NJO539" s="682"/>
      <c r="NJP539" s="682"/>
      <c r="NJQ539" s="682"/>
      <c r="NJR539" s="682"/>
      <c r="NJS539" s="682"/>
      <c r="NJT539" s="682"/>
      <c r="NJU539" s="682"/>
      <c r="NJV539" s="682"/>
      <c r="NJW539" s="682"/>
      <c r="NJX539" s="682"/>
      <c r="NJY539" s="682"/>
      <c r="NJZ539" s="682"/>
      <c r="NKA539" s="682"/>
      <c r="NKB539" s="682"/>
      <c r="NKC539" s="682"/>
      <c r="NKD539" s="682"/>
      <c r="NKE539" s="682"/>
      <c r="NKF539" s="682"/>
      <c r="NKG539" s="682"/>
      <c r="NKH539" s="682"/>
      <c r="NKI539" s="682"/>
      <c r="NKJ539" s="682"/>
      <c r="NKK539" s="682"/>
      <c r="NKL539" s="682"/>
      <c r="NKM539" s="682"/>
      <c r="NKN539" s="682"/>
      <c r="NKO539" s="682"/>
      <c r="NKP539" s="682"/>
      <c r="NKQ539" s="682"/>
      <c r="NKR539" s="682"/>
      <c r="NKS539" s="682"/>
      <c r="NKT539" s="682"/>
      <c r="NKU539" s="682"/>
      <c r="NKV539" s="682"/>
      <c r="NKW539" s="682"/>
      <c r="NKX539" s="682"/>
      <c r="NKY539" s="682"/>
      <c r="NKZ539" s="682"/>
      <c r="NLA539" s="682"/>
      <c r="NLB539" s="682"/>
      <c r="NLC539" s="682"/>
      <c r="NLD539" s="682"/>
      <c r="NLE539" s="682"/>
      <c r="NLF539" s="682"/>
      <c r="NLG539" s="682"/>
      <c r="NLH539" s="682"/>
      <c r="NLI539" s="682"/>
      <c r="NLJ539" s="682"/>
      <c r="NLK539" s="682"/>
      <c r="NLL539" s="682"/>
      <c r="NLM539" s="682"/>
      <c r="NLN539" s="682"/>
      <c r="NLO539" s="682"/>
      <c r="NLP539" s="682"/>
      <c r="NLQ539" s="682"/>
      <c r="NLR539" s="682"/>
      <c r="NLS539" s="682"/>
      <c r="NLT539" s="682"/>
      <c r="NLU539" s="682"/>
      <c r="NLV539" s="682"/>
      <c r="NLW539" s="682"/>
      <c r="NLX539" s="682"/>
      <c r="NLY539" s="682"/>
      <c r="NLZ539" s="682"/>
      <c r="NMA539" s="682"/>
      <c r="NMB539" s="682"/>
      <c r="NMC539" s="682"/>
      <c r="NMD539" s="682"/>
      <c r="NME539" s="682"/>
      <c r="NMF539" s="682"/>
      <c r="NMG539" s="682"/>
      <c r="NMH539" s="682"/>
      <c r="NMI539" s="682"/>
      <c r="NMJ539" s="682"/>
      <c r="NMK539" s="682"/>
      <c r="NML539" s="682"/>
      <c r="NMM539" s="682"/>
      <c r="NMN539" s="682"/>
      <c r="NMO539" s="682"/>
      <c r="NMP539" s="682"/>
      <c r="NMQ539" s="682"/>
      <c r="NMR539" s="682"/>
      <c r="NMS539" s="682"/>
      <c r="NMT539" s="682"/>
      <c r="NMU539" s="682"/>
      <c r="NMV539" s="682"/>
      <c r="NMW539" s="682"/>
      <c r="NMX539" s="682"/>
      <c r="NMY539" s="682"/>
      <c r="NMZ539" s="682"/>
      <c r="NNA539" s="682"/>
      <c r="NNB539" s="682"/>
      <c r="NNC539" s="682"/>
      <c r="NND539" s="682"/>
      <c r="NNE539" s="682"/>
      <c r="NNF539" s="682"/>
      <c r="NNG539" s="682"/>
      <c r="NNH539" s="682"/>
      <c r="NNI539" s="682"/>
      <c r="NNJ539" s="682"/>
      <c r="NNK539" s="682"/>
      <c r="NNL539" s="682"/>
      <c r="NNM539" s="682"/>
      <c r="NNN539" s="682"/>
      <c r="NNO539" s="682"/>
      <c r="NNP539" s="682"/>
      <c r="NNQ539" s="682"/>
      <c r="NNR539" s="682"/>
      <c r="NNS539" s="682"/>
      <c r="NNT539" s="682"/>
      <c r="NNU539" s="682"/>
      <c r="NNV539" s="682"/>
      <c r="NNW539" s="682"/>
      <c r="NNX539" s="682"/>
      <c r="NNY539" s="682"/>
      <c r="NNZ539" s="682"/>
      <c r="NOA539" s="682"/>
      <c r="NOB539" s="682"/>
      <c r="NOC539" s="682"/>
      <c r="NOD539" s="682"/>
      <c r="NOE539" s="682"/>
      <c r="NOF539" s="682"/>
      <c r="NOG539" s="682"/>
      <c r="NOH539" s="682"/>
      <c r="NOI539" s="682"/>
      <c r="NOJ539" s="682"/>
      <c r="NOK539" s="682"/>
      <c r="NOL539" s="682"/>
      <c r="NOM539" s="682"/>
      <c r="NON539" s="682"/>
      <c r="NOO539" s="682"/>
      <c r="NOP539" s="682"/>
      <c r="NOQ539" s="682"/>
      <c r="NOR539" s="682"/>
      <c r="NOS539" s="682"/>
      <c r="NOT539" s="682"/>
      <c r="NOU539" s="682"/>
      <c r="NOV539" s="682"/>
      <c r="NOW539" s="682"/>
      <c r="NOX539" s="682"/>
      <c r="NOY539" s="682"/>
      <c r="NOZ539" s="682"/>
      <c r="NPA539" s="682"/>
      <c r="NPB539" s="682"/>
      <c r="NPC539" s="682"/>
      <c r="NPD539" s="682"/>
      <c r="NPE539" s="682"/>
      <c r="NPF539" s="682"/>
      <c r="NPG539" s="682"/>
      <c r="NPH539" s="682"/>
      <c r="NPI539" s="682"/>
      <c r="NPJ539" s="682"/>
      <c r="NPK539" s="682"/>
      <c r="NPL539" s="682"/>
      <c r="NPM539" s="682"/>
      <c r="NPN539" s="682"/>
      <c r="NPO539" s="682"/>
      <c r="NPP539" s="682"/>
      <c r="NPQ539" s="682"/>
      <c r="NPR539" s="682"/>
      <c r="NPS539" s="682"/>
      <c r="NPT539" s="682"/>
      <c r="NPU539" s="682"/>
      <c r="NPV539" s="682"/>
      <c r="NPW539" s="682"/>
      <c r="NPX539" s="682"/>
      <c r="NPY539" s="682"/>
      <c r="NPZ539" s="682"/>
      <c r="NQA539" s="682"/>
      <c r="NQB539" s="682"/>
      <c r="NQC539" s="682"/>
      <c r="NQD539" s="682"/>
      <c r="NQE539" s="682"/>
      <c r="NQF539" s="682"/>
      <c r="NQG539" s="682"/>
      <c r="NQH539" s="682"/>
      <c r="NQI539" s="682"/>
      <c r="NQJ539" s="682"/>
      <c r="NQK539" s="682"/>
      <c r="NQL539" s="682"/>
      <c r="NQM539" s="682"/>
      <c r="NQN539" s="682"/>
      <c r="NQO539" s="682"/>
      <c r="NQP539" s="682"/>
      <c r="NQQ539" s="682"/>
      <c r="NQR539" s="682"/>
      <c r="NQS539" s="682"/>
      <c r="NQT539" s="682"/>
      <c r="NQU539" s="682"/>
      <c r="NQV539" s="682"/>
      <c r="NQW539" s="682"/>
      <c r="NQX539" s="682"/>
      <c r="NQY539" s="682"/>
      <c r="NQZ539" s="682"/>
      <c r="NRA539" s="682"/>
      <c r="NRB539" s="682"/>
      <c r="NRC539" s="682"/>
      <c r="NRD539" s="682"/>
      <c r="NRE539" s="682"/>
      <c r="NRF539" s="682"/>
      <c r="NRG539" s="682"/>
      <c r="NRH539" s="682"/>
      <c r="NRI539" s="682"/>
      <c r="NRJ539" s="682"/>
      <c r="NRK539" s="682"/>
      <c r="NRL539" s="682"/>
      <c r="NRM539" s="682"/>
      <c r="NRN539" s="682"/>
      <c r="NRO539" s="682"/>
      <c r="NRP539" s="682"/>
      <c r="NRQ539" s="682"/>
      <c r="NRR539" s="682"/>
      <c r="NRS539" s="682"/>
      <c r="NRT539" s="682"/>
      <c r="NRU539" s="682"/>
      <c r="NRV539" s="682"/>
      <c r="NRW539" s="682"/>
      <c r="NRX539" s="682"/>
      <c r="NRY539" s="682"/>
      <c r="NRZ539" s="682"/>
      <c r="NSA539" s="682"/>
      <c r="NSB539" s="682"/>
      <c r="NSC539" s="682"/>
      <c r="NSD539" s="682"/>
      <c r="NSE539" s="682"/>
      <c r="NSF539" s="682"/>
      <c r="NSG539" s="682"/>
      <c r="NSH539" s="682"/>
      <c r="NSI539" s="682"/>
      <c r="NSJ539" s="682"/>
      <c r="NSK539" s="682"/>
      <c r="NSL539" s="682"/>
      <c r="NSM539" s="682"/>
      <c r="NSN539" s="682"/>
      <c r="NSO539" s="682"/>
      <c r="NSP539" s="682"/>
      <c r="NSQ539" s="682"/>
      <c r="NSR539" s="682"/>
      <c r="NSS539" s="682"/>
      <c r="NST539" s="682"/>
      <c r="NSU539" s="682"/>
      <c r="NSV539" s="682"/>
      <c r="NSW539" s="682"/>
      <c r="NSX539" s="682"/>
      <c r="NSY539" s="682"/>
      <c r="NSZ539" s="682"/>
      <c r="NTA539" s="682"/>
      <c r="NTB539" s="682"/>
      <c r="NTC539" s="682"/>
      <c r="NTD539" s="682"/>
      <c r="NTE539" s="682"/>
      <c r="NTF539" s="682"/>
      <c r="NTG539" s="682"/>
      <c r="NTH539" s="682"/>
      <c r="NTI539" s="682"/>
      <c r="NTJ539" s="682"/>
      <c r="NTK539" s="682"/>
      <c r="NTL539" s="682"/>
      <c r="NTM539" s="682"/>
      <c r="NTN539" s="682"/>
      <c r="NTO539" s="682"/>
      <c r="NTP539" s="682"/>
      <c r="NTQ539" s="682"/>
      <c r="NTR539" s="682"/>
      <c r="NTS539" s="682"/>
      <c r="NTT539" s="682"/>
      <c r="NTU539" s="682"/>
      <c r="NTV539" s="682"/>
      <c r="NTW539" s="682"/>
      <c r="NTX539" s="682"/>
      <c r="NTY539" s="682"/>
      <c r="NTZ539" s="682"/>
      <c r="NUA539" s="682"/>
      <c r="NUB539" s="682"/>
      <c r="NUC539" s="682"/>
      <c r="NUD539" s="682"/>
      <c r="NUE539" s="682"/>
      <c r="NUF539" s="682"/>
      <c r="NUG539" s="682"/>
      <c r="NUH539" s="682"/>
      <c r="NUI539" s="682"/>
      <c r="NUJ539" s="682"/>
      <c r="NUK539" s="682"/>
      <c r="NUL539" s="682"/>
      <c r="NUM539" s="682"/>
      <c r="NUN539" s="682"/>
      <c r="NUO539" s="682"/>
      <c r="NUP539" s="682"/>
      <c r="NUQ539" s="682"/>
      <c r="NUR539" s="682"/>
      <c r="NUS539" s="682"/>
      <c r="NUT539" s="682"/>
      <c r="NUU539" s="682"/>
      <c r="NUV539" s="682"/>
      <c r="NUW539" s="682"/>
      <c r="NUX539" s="682"/>
      <c r="NUY539" s="682"/>
      <c r="NUZ539" s="682"/>
      <c r="NVA539" s="682"/>
      <c r="NVB539" s="682"/>
      <c r="NVC539" s="682"/>
      <c r="NVD539" s="682"/>
      <c r="NVE539" s="682"/>
      <c r="NVF539" s="682"/>
      <c r="NVG539" s="682"/>
      <c r="NVH539" s="682"/>
      <c r="NVI539" s="682"/>
      <c r="NVJ539" s="682"/>
      <c r="NVK539" s="682"/>
      <c r="NVL539" s="682"/>
      <c r="NVM539" s="682"/>
      <c r="NVN539" s="682"/>
      <c r="NVO539" s="682"/>
      <c r="NVP539" s="682"/>
      <c r="NVQ539" s="682"/>
      <c r="NVR539" s="682"/>
      <c r="NVS539" s="682"/>
      <c r="NVT539" s="682"/>
      <c r="NVU539" s="682"/>
      <c r="NVV539" s="682"/>
      <c r="NVW539" s="682"/>
      <c r="NVX539" s="682"/>
      <c r="NVY539" s="682"/>
      <c r="NVZ539" s="682"/>
      <c r="NWA539" s="682"/>
      <c r="NWB539" s="682"/>
      <c r="NWC539" s="682"/>
      <c r="NWD539" s="682"/>
      <c r="NWE539" s="682"/>
      <c r="NWF539" s="682"/>
      <c r="NWG539" s="682"/>
      <c r="NWH539" s="682"/>
      <c r="NWI539" s="682"/>
      <c r="NWJ539" s="682"/>
      <c r="NWK539" s="682"/>
      <c r="NWL539" s="682"/>
      <c r="NWM539" s="682"/>
      <c r="NWN539" s="682"/>
      <c r="NWO539" s="682"/>
      <c r="NWP539" s="682"/>
      <c r="NWQ539" s="682"/>
      <c r="NWR539" s="682"/>
      <c r="NWS539" s="682"/>
      <c r="NWT539" s="682"/>
      <c r="NWU539" s="682"/>
      <c r="NWV539" s="682"/>
      <c r="NWW539" s="682"/>
      <c r="NWX539" s="682"/>
      <c r="NWY539" s="682"/>
      <c r="NWZ539" s="682"/>
      <c r="NXA539" s="682"/>
      <c r="NXB539" s="682"/>
      <c r="NXC539" s="682"/>
      <c r="NXD539" s="682"/>
      <c r="NXE539" s="682"/>
      <c r="NXF539" s="682"/>
      <c r="NXG539" s="682"/>
      <c r="NXH539" s="682"/>
      <c r="NXI539" s="682"/>
      <c r="NXJ539" s="682"/>
      <c r="NXK539" s="682"/>
      <c r="NXL539" s="682"/>
      <c r="NXM539" s="682"/>
      <c r="NXN539" s="682"/>
      <c r="NXO539" s="682"/>
      <c r="NXP539" s="682"/>
      <c r="NXQ539" s="682"/>
      <c r="NXR539" s="682"/>
      <c r="NXS539" s="682"/>
      <c r="NXT539" s="682"/>
      <c r="NXU539" s="682"/>
      <c r="NXV539" s="682"/>
      <c r="NXW539" s="682"/>
      <c r="NXX539" s="682"/>
      <c r="NXY539" s="682"/>
      <c r="NXZ539" s="682"/>
      <c r="NYA539" s="682"/>
      <c r="NYB539" s="682"/>
      <c r="NYC539" s="682"/>
      <c r="NYD539" s="682"/>
      <c r="NYE539" s="682"/>
      <c r="NYF539" s="682"/>
      <c r="NYG539" s="682"/>
      <c r="NYH539" s="682"/>
      <c r="NYI539" s="682"/>
      <c r="NYJ539" s="682"/>
      <c r="NYK539" s="682"/>
      <c r="NYL539" s="682"/>
      <c r="NYM539" s="682"/>
      <c r="NYN539" s="682"/>
      <c r="NYO539" s="682"/>
      <c r="NYP539" s="682"/>
      <c r="NYQ539" s="682"/>
      <c r="NYR539" s="682"/>
      <c r="NYS539" s="682"/>
      <c r="NYT539" s="682"/>
      <c r="NYU539" s="682"/>
      <c r="NYV539" s="682"/>
      <c r="NYW539" s="682"/>
      <c r="NYX539" s="682"/>
      <c r="NYY539" s="682"/>
      <c r="NYZ539" s="682"/>
      <c r="NZA539" s="682"/>
      <c r="NZB539" s="682"/>
      <c r="NZC539" s="682"/>
      <c r="NZD539" s="682"/>
      <c r="NZE539" s="682"/>
      <c r="NZF539" s="682"/>
      <c r="NZG539" s="682"/>
      <c r="NZH539" s="682"/>
      <c r="NZI539" s="682"/>
      <c r="NZJ539" s="682"/>
      <c r="NZK539" s="682"/>
      <c r="NZL539" s="682"/>
      <c r="NZM539" s="682"/>
      <c r="NZN539" s="682"/>
      <c r="NZO539" s="682"/>
      <c r="NZP539" s="682"/>
      <c r="NZQ539" s="682"/>
      <c r="NZR539" s="682"/>
      <c r="NZS539" s="682"/>
      <c r="NZT539" s="682"/>
      <c r="NZU539" s="682"/>
      <c r="NZV539" s="682"/>
      <c r="NZW539" s="682"/>
      <c r="NZX539" s="682"/>
      <c r="NZY539" s="682"/>
      <c r="NZZ539" s="682"/>
      <c r="OAA539" s="682"/>
      <c r="OAB539" s="682"/>
      <c r="OAC539" s="682"/>
      <c r="OAD539" s="682"/>
      <c r="OAE539" s="682"/>
      <c r="OAF539" s="682"/>
      <c r="OAG539" s="682"/>
      <c r="OAH539" s="682"/>
      <c r="OAI539" s="682"/>
      <c r="OAJ539" s="682"/>
      <c r="OAK539" s="682"/>
      <c r="OAL539" s="682"/>
      <c r="OAM539" s="682"/>
      <c r="OAN539" s="682"/>
      <c r="OAO539" s="682"/>
      <c r="OAP539" s="682"/>
      <c r="OAQ539" s="682"/>
      <c r="OAR539" s="682"/>
      <c r="OAS539" s="682"/>
      <c r="OAT539" s="682"/>
      <c r="OAU539" s="682"/>
      <c r="OAV539" s="682"/>
      <c r="OAW539" s="682"/>
      <c r="OAX539" s="682"/>
      <c r="OAY539" s="682"/>
      <c r="OAZ539" s="682"/>
      <c r="OBA539" s="682"/>
      <c r="OBB539" s="682"/>
      <c r="OBC539" s="682"/>
      <c r="OBD539" s="682"/>
      <c r="OBE539" s="682"/>
      <c r="OBF539" s="682"/>
      <c r="OBG539" s="682"/>
      <c r="OBH539" s="682"/>
      <c r="OBI539" s="682"/>
      <c r="OBJ539" s="682"/>
      <c r="OBK539" s="682"/>
      <c r="OBL539" s="682"/>
      <c r="OBM539" s="682"/>
      <c r="OBN539" s="682"/>
      <c r="OBO539" s="682"/>
      <c r="OBP539" s="682"/>
      <c r="OBQ539" s="682"/>
      <c r="OBR539" s="682"/>
      <c r="OBS539" s="682"/>
      <c r="OBT539" s="682"/>
      <c r="OBU539" s="682"/>
      <c r="OBV539" s="682"/>
      <c r="OBW539" s="682"/>
      <c r="OBX539" s="682"/>
      <c r="OBY539" s="682"/>
      <c r="OBZ539" s="682"/>
      <c r="OCA539" s="682"/>
      <c r="OCB539" s="682"/>
      <c r="OCC539" s="682"/>
      <c r="OCD539" s="682"/>
      <c r="OCE539" s="682"/>
      <c r="OCF539" s="682"/>
      <c r="OCG539" s="682"/>
      <c r="OCH539" s="682"/>
      <c r="OCI539" s="682"/>
      <c r="OCJ539" s="682"/>
      <c r="OCK539" s="682"/>
      <c r="OCL539" s="682"/>
      <c r="OCM539" s="682"/>
      <c r="OCN539" s="682"/>
      <c r="OCO539" s="682"/>
      <c r="OCP539" s="682"/>
      <c r="OCQ539" s="682"/>
      <c r="OCR539" s="682"/>
      <c r="OCS539" s="682"/>
      <c r="OCT539" s="682"/>
      <c r="OCU539" s="682"/>
      <c r="OCV539" s="682"/>
      <c r="OCW539" s="682"/>
      <c r="OCX539" s="682"/>
      <c r="OCY539" s="682"/>
      <c r="OCZ539" s="682"/>
      <c r="ODA539" s="682"/>
      <c r="ODB539" s="682"/>
      <c r="ODC539" s="682"/>
      <c r="ODD539" s="682"/>
      <c r="ODE539" s="682"/>
      <c r="ODF539" s="682"/>
      <c r="ODG539" s="682"/>
      <c r="ODH539" s="682"/>
      <c r="ODI539" s="682"/>
      <c r="ODJ539" s="682"/>
      <c r="ODK539" s="682"/>
      <c r="ODL539" s="682"/>
      <c r="ODM539" s="682"/>
      <c r="ODN539" s="682"/>
      <c r="ODO539" s="682"/>
      <c r="ODP539" s="682"/>
      <c r="ODQ539" s="682"/>
      <c r="ODR539" s="682"/>
      <c r="ODS539" s="682"/>
      <c r="ODT539" s="682"/>
      <c r="ODU539" s="682"/>
      <c r="ODV539" s="682"/>
      <c r="ODW539" s="682"/>
      <c r="ODX539" s="682"/>
      <c r="ODY539" s="682"/>
      <c r="ODZ539" s="682"/>
      <c r="OEA539" s="682"/>
      <c r="OEB539" s="682"/>
      <c r="OEC539" s="682"/>
      <c r="OED539" s="682"/>
      <c r="OEE539" s="682"/>
      <c r="OEF539" s="682"/>
      <c r="OEG539" s="682"/>
      <c r="OEH539" s="682"/>
      <c r="OEI539" s="682"/>
      <c r="OEJ539" s="682"/>
      <c r="OEK539" s="682"/>
      <c r="OEL539" s="682"/>
      <c r="OEM539" s="682"/>
      <c r="OEN539" s="682"/>
      <c r="OEO539" s="682"/>
      <c r="OEP539" s="682"/>
      <c r="OEQ539" s="682"/>
      <c r="OER539" s="682"/>
      <c r="OES539" s="682"/>
      <c r="OET539" s="682"/>
      <c r="OEU539" s="682"/>
      <c r="OEV539" s="682"/>
      <c r="OEW539" s="682"/>
      <c r="OEX539" s="682"/>
      <c r="OEY539" s="682"/>
      <c r="OEZ539" s="682"/>
      <c r="OFA539" s="682"/>
      <c r="OFB539" s="682"/>
      <c r="OFC539" s="682"/>
      <c r="OFD539" s="682"/>
      <c r="OFE539" s="682"/>
      <c r="OFF539" s="682"/>
      <c r="OFG539" s="682"/>
      <c r="OFH539" s="682"/>
      <c r="OFI539" s="682"/>
      <c r="OFJ539" s="682"/>
      <c r="OFK539" s="682"/>
      <c r="OFL539" s="682"/>
      <c r="OFM539" s="682"/>
      <c r="OFN539" s="682"/>
      <c r="OFO539" s="682"/>
      <c r="OFP539" s="682"/>
      <c r="OFQ539" s="682"/>
      <c r="OFR539" s="682"/>
      <c r="OFS539" s="682"/>
      <c r="OFT539" s="682"/>
      <c r="OFU539" s="682"/>
      <c r="OFV539" s="682"/>
      <c r="OFW539" s="682"/>
      <c r="OFX539" s="682"/>
      <c r="OFY539" s="682"/>
      <c r="OFZ539" s="682"/>
      <c r="OGA539" s="682"/>
      <c r="OGB539" s="682"/>
      <c r="OGC539" s="682"/>
      <c r="OGD539" s="682"/>
      <c r="OGE539" s="682"/>
      <c r="OGF539" s="682"/>
      <c r="OGG539" s="682"/>
      <c r="OGH539" s="682"/>
      <c r="OGI539" s="682"/>
      <c r="OGJ539" s="682"/>
      <c r="OGK539" s="682"/>
      <c r="OGL539" s="682"/>
      <c r="OGM539" s="682"/>
      <c r="OGN539" s="682"/>
      <c r="OGO539" s="682"/>
      <c r="OGP539" s="682"/>
      <c r="OGQ539" s="682"/>
      <c r="OGR539" s="682"/>
      <c r="OGS539" s="682"/>
      <c r="OGT539" s="682"/>
      <c r="OGU539" s="682"/>
      <c r="OGV539" s="682"/>
      <c r="OGW539" s="682"/>
      <c r="OGX539" s="682"/>
      <c r="OGY539" s="682"/>
      <c r="OGZ539" s="682"/>
      <c r="OHA539" s="682"/>
      <c r="OHB539" s="682"/>
      <c r="OHC539" s="682"/>
      <c r="OHD539" s="682"/>
      <c r="OHE539" s="682"/>
      <c r="OHF539" s="682"/>
      <c r="OHG539" s="682"/>
      <c r="OHH539" s="682"/>
      <c r="OHI539" s="682"/>
      <c r="OHJ539" s="682"/>
      <c r="OHK539" s="682"/>
      <c r="OHL539" s="682"/>
      <c r="OHM539" s="682"/>
      <c r="OHN539" s="682"/>
      <c r="OHO539" s="682"/>
      <c r="OHP539" s="682"/>
      <c r="OHQ539" s="682"/>
      <c r="OHR539" s="682"/>
      <c r="OHS539" s="682"/>
      <c r="OHT539" s="682"/>
      <c r="OHU539" s="682"/>
      <c r="OHV539" s="682"/>
      <c r="OHW539" s="682"/>
      <c r="OHX539" s="682"/>
      <c r="OHY539" s="682"/>
      <c r="OHZ539" s="682"/>
      <c r="OIA539" s="682"/>
      <c r="OIB539" s="682"/>
      <c r="OIC539" s="682"/>
      <c r="OID539" s="682"/>
      <c r="OIE539" s="682"/>
      <c r="OIF539" s="682"/>
      <c r="OIG539" s="682"/>
      <c r="OIH539" s="682"/>
      <c r="OII539" s="682"/>
      <c r="OIJ539" s="682"/>
      <c r="OIK539" s="682"/>
      <c r="OIL539" s="682"/>
      <c r="OIM539" s="682"/>
      <c r="OIN539" s="682"/>
      <c r="OIO539" s="682"/>
      <c r="OIP539" s="682"/>
      <c r="OIQ539" s="682"/>
      <c r="OIR539" s="682"/>
      <c r="OIS539" s="682"/>
      <c r="OIT539" s="682"/>
      <c r="OIU539" s="682"/>
      <c r="OIV539" s="682"/>
      <c r="OIW539" s="682"/>
      <c r="OIX539" s="682"/>
      <c r="OIY539" s="682"/>
      <c r="OIZ539" s="682"/>
      <c r="OJA539" s="682"/>
      <c r="OJB539" s="682"/>
      <c r="OJC539" s="682"/>
      <c r="OJD539" s="682"/>
      <c r="OJE539" s="682"/>
      <c r="OJF539" s="682"/>
      <c r="OJG539" s="682"/>
      <c r="OJH539" s="682"/>
      <c r="OJI539" s="682"/>
      <c r="OJJ539" s="682"/>
      <c r="OJK539" s="682"/>
      <c r="OJL539" s="682"/>
      <c r="OJM539" s="682"/>
      <c r="OJN539" s="682"/>
      <c r="OJO539" s="682"/>
      <c r="OJP539" s="682"/>
      <c r="OJQ539" s="682"/>
      <c r="OJR539" s="682"/>
      <c r="OJS539" s="682"/>
      <c r="OJT539" s="682"/>
      <c r="OJU539" s="682"/>
      <c r="OJV539" s="682"/>
      <c r="OJW539" s="682"/>
      <c r="OJX539" s="682"/>
      <c r="OJY539" s="682"/>
      <c r="OJZ539" s="682"/>
      <c r="OKA539" s="682"/>
      <c r="OKB539" s="682"/>
      <c r="OKC539" s="682"/>
      <c r="OKD539" s="682"/>
      <c r="OKE539" s="682"/>
      <c r="OKF539" s="682"/>
      <c r="OKG539" s="682"/>
      <c r="OKH539" s="682"/>
      <c r="OKI539" s="682"/>
      <c r="OKJ539" s="682"/>
      <c r="OKK539" s="682"/>
      <c r="OKL539" s="682"/>
      <c r="OKM539" s="682"/>
      <c r="OKN539" s="682"/>
      <c r="OKO539" s="682"/>
      <c r="OKP539" s="682"/>
      <c r="OKQ539" s="682"/>
      <c r="OKR539" s="682"/>
      <c r="OKS539" s="682"/>
      <c r="OKT539" s="682"/>
      <c r="OKU539" s="682"/>
      <c r="OKV539" s="682"/>
      <c r="OKW539" s="682"/>
      <c r="OKX539" s="682"/>
      <c r="OKY539" s="682"/>
      <c r="OKZ539" s="682"/>
      <c r="OLA539" s="682"/>
      <c r="OLB539" s="682"/>
      <c r="OLC539" s="682"/>
      <c r="OLD539" s="682"/>
      <c r="OLE539" s="682"/>
      <c r="OLF539" s="682"/>
      <c r="OLG539" s="682"/>
      <c r="OLH539" s="682"/>
      <c r="OLI539" s="682"/>
      <c r="OLJ539" s="682"/>
      <c r="OLK539" s="682"/>
      <c r="OLL539" s="682"/>
      <c r="OLM539" s="682"/>
      <c r="OLN539" s="682"/>
      <c r="OLO539" s="682"/>
      <c r="OLP539" s="682"/>
      <c r="OLQ539" s="682"/>
      <c r="OLR539" s="682"/>
      <c r="OLS539" s="682"/>
      <c r="OLT539" s="682"/>
      <c r="OLU539" s="682"/>
      <c r="OLV539" s="682"/>
      <c r="OLW539" s="682"/>
      <c r="OLX539" s="682"/>
      <c r="OLY539" s="682"/>
      <c r="OLZ539" s="682"/>
      <c r="OMA539" s="682"/>
      <c r="OMB539" s="682"/>
      <c r="OMC539" s="682"/>
      <c r="OMD539" s="682"/>
      <c r="OME539" s="682"/>
      <c r="OMF539" s="682"/>
      <c r="OMG539" s="682"/>
      <c r="OMH539" s="682"/>
      <c r="OMI539" s="682"/>
      <c r="OMJ539" s="682"/>
      <c r="OMK539" s="682"/>
      <c r="OML539" s="682"/>
      <c r="OMM539" s="682"/>
      <c r="OMN539" s="682"/>
      <c r="OMO539" s="682"/>
      <c r="OMP539" s="682"/>
      <c r="OMQ539" s="682"/>
      <c r="OMR539" s="682"/>
      <c r="OMS539" s="682"/>
      <c r="OMT539" s="682"/>
      <c r="OMU539" s="682"/>
      <c r="OMV539" s="682"/>
      <c r="OMW539" s="682"/>
      <c r="OMX539" s="682"/>
      <c r="OMY539" s="682"/>
      <c r="OMZ539" s="682"/>
      <c r="ONA539" s="682"/>
      <c r="ONB539" s="682"/>
      <c r="ONC539" s="682"/>
      <c r="OND539" s="682"/>
      <c r="ONE539" s="682"/>
      <c r="ONF539" s="682"/>
      <c r="ONG539" s="682"/>
      <c r="ONH539" s="682"/>
      <c r="ONI539" s="682"/>
      <c r="ONJ539" s="682"/>
      <c r="ONK539" s="682"/>
      <c r="ONL539" s="682"/>
      <c r="ONM539" s="682"/>
      <c r="ONN539" s="682"/>
      <c r="ONO539" s="682"/>
      <c r="ONP539" s="682"/>
      <c r="ONQ539" s="682"/>
      <c r="ONR539" s="682"/>
      <c r="ONS539" s="682"/>
      <c r="ONT539" s="682"/>
      <c r="ONU539" s="682"/>
      <c r="ONV539" s="682"/>
      <c r="ONW539" s="682"/>
      <c r="ONX539" s="682"/>
      <c r="ONY539" s="682"/>
      <c r="ONZ539" s="682"/>
      <c r="OOA539" s="682"/>
      <c r="OOB539" s="682"/>
      <c r="OOC539" s="682"/>
      <c r="OOD539" s="682"/>
      <c r="OOE539" s="682"/>
      <c r="OOF539" s="682"/>
      <c r="OOG539" s="682"/>
      <c r="OOH539" s="682"/>
      <c r="OOI539" s="682"/>
      <c r="OOJ539" s="682"/>
      <c r="OOK539" s="682"/>
      <c r="OOL539" s="682"/>
      <c r="OOM539" s="682"/>
      <c r="OON539" s="682"/>
      <c r="OOO539" s="682"/>
      <c r="OOP539" s="682"/>
      <c r="OOQ539" s="682"/>
      <c r="OOR539" s="682"/>
      <c r="OOS539" s="682"/>
      <c r="OOT539" s="682"/>
      <c r="OOU539" s="682"/>
      <c r="OOV539" s="682"/>
      <c r="OOW539" s="682"/>
      <c r="OOX539" s="682"/>
      <c r="OOY539" s="682"/>
      <c r="OOZ539" s="682"/>
      <c r="OPA539" s="682"/>
      <c r="OPB539" s="682"/>
      <c r="OPC539" s="682"/>
      <c r="OPD539" s="682"/>
      <c r="OPE539" s="682"/>
      <c r="OPF539" s="682"/>
      <c r="OPG539" s="682"/>
      <c r="OPH539" s="682"/>
      <c r="OPI539" s="682"/>
      <c r="OPJ539" s="682"/>
      <c r="OPK539" s="682"/>
      <c r="OPL539" s="682"/>
      <c r="OPM539" s="682"/>
      <c r="OPN539" s="682"/>
      <c r="OPO539" s="682"/>
      <c r="OPP539" s="682"/>
      <c r="OPQ539" s="682"/>
      <c r="OPR539" s="682"/>
      <c r="OPS539" s="682"/>
      <c r="OPT539" s="682"/>
      <c r="OPU539" s="682"/>
      <c r="OPV539" s="682"/>
      <c r="OPW539" s="682"/>
      <c r="OPX539" s="682"/>
      <c r="OPY539" s="682"/>
      <c r="OPZ539" s="682"/>
      <c r="OQA539" s="682"/>
      <c r="OQB539" s="682"/>
      <c r="OQC539" s="682"/>
      <c r="OQD539" s="682"/>
      <c r="OQE539" s="682"/>
      <c r="OQF539" s="682"/>
      <c r="OQG539" s="682"/>
      <c r="OQH539" s="682"/>
      <c r="OQI539" s="682"/>
      <c r="OQJ539" s="682"/>
      <c r="OQK539" s="682"/>
      <c r="OQL539" s="682"/>
      <c r="OQM539" s="682"/>
      <c r="OQN539" s="682"/>
      <c r="OQO539" s="682"/>
      <c r="OQP539" s="682"/>
      <c r="OQQ539" s="682"/>
      <c r="OQR539" s="682"/>
      <c r="OQS539" s="682"/>
      <c r="OQT539" s="682"/>
      <c r="OQU539" s="682"/>
      <c r="OQV539" s="682"/>
      <c r="OQW539" s="682"/>
      <c r="OQX539" s="682"/>
      <c r="OQY539" s="682"/>
      <c r="OQZ539" s="682"/>
      <c r="ORA539" s="682"/>
      <c r="ORB539" s="682"/>
      <c r="ORC539" s="682"/>
      <c r="ORD539" s="682"/>
      <c r="ORE539" s="682"/>
      <c r="ORF539" s="682"/>
      <c r="ORG539" s="682"/>
      <c r="ORH539" s="682"/>
      <c r="ORI539" s="682"/>
      <c r="ORJ539" s="682"/>
      <c r="ORK539" s="682"/>
      <c r="ORL539" s="682"/>
      <c r="ORM539" s="682"/>
      <c r="ORN539" s="682"/>
      <c r="ORO539" s="682"/>
      <c r="ORP539" s="682"/>
      <c r="ORQ539" s="682"/>
      <c r="ORR539" s="682"/>
      <c r="ORS539" s="682"/>
      <c r="ORT539" s="682"/>
      <c r="ORU539" s="682"/>
      <c r="ORV539" s="682"/>
      <c r="ORW539" s="682"/>
      <c r="ORX539" s="682"/>
      <c r="ORY539" s="682"/>
      <c r="ORZ539" s="682"/>
      <c r="OSA539" s="682"/>
      <c r="OSB539" s="682"/>
      <c r="OSC539" s="682"/>
      <c r="OSD539" s="682"/>
      <c r="OSE539" s="682"/>
      <c r="OSF539" s="682"/>
      <c r="OSG539" s="682"/>
      <c r="OSH539" s="682"/>
      <c r="OSI539" s="682"/>
      <c r="OSJ539" s="682"/>
      <c r="OSK539" s="682"/>
      <c r="OSL539" s="682"/>
      <c r="OSM539" s="682"/>
      <c r="OSN539" s="682"/>
      <c r="OSO539" s="682"/>
      <c r="OSP539" s="682"/>
      <c r="OSQ539" s="682"/>
      <c r="OSR539" s="682"/>
      <c r="OSS539" s="682"/>
      <c r="OST539" s="682"/>
      <c r="OSU539" s="682"/>
      <c r="OSV539" s="682"/>
      <c r="OSW539" s="682"/>
      <c r="OSX539" s="682"/>
      <c r="OSY539" s="682"/>
      <c r="OSZ539" s="682"/>
      <c r="OTA539" s="682"/>
      <c r="OTB539" s="682"/>
      <c r="OTC539" s="682"/>
      <c r="OTD539" s="682"/>
      <c r="OTE539" s="682"/>
      <c r="OTF539" s="682"/>
      <c r="OTG539" s="682"/>
      <c r="OTH539" s="682"/>
      <c r="OTI539" s="682"/>
      <c r="OTJ539" s="682"/>
      <c r="OTK539" s="682"/>
      <c r="OTL539" s="682"/>
      <c r="OTM539" s="682"/>
      <c r="OTN539" s="682"/>
      <c r="OTO539" s="682"/>
      <c r="OTP539" s="682"/>
      <c r="OTQ539" s="682"/>
      <c r="OTR539" s="682"/>
      <c r="OTS539" s="682"/>
      <c r="OTT539" s="682"/>
      <c r="OTU539" s="682"/>
      <c r="OTV539" s="682"/>
      <c r="OTW539" s="682"/>
      <c r="OTX539" s="682"/>
      <c r="OTY539" s="682"/>
      <c r="OTZ539" s="682"/>
      <c r="OUA539" s="682"/>
      <c r="OUB539" s="682"/>
      <c r="OUC539" s="682"/>
      <c r="OUD539" s="682"/>
      <c r="OUE539" s="682"/>
      <c r="OUF539" s="682"/>
      <c r="OUG539" s="682"/>
      <c r="OUH539" s="682"/>
      <c r="OUI539" s="682"/>
      <c r="OUJ539" s="682"/>
      <c r="OUK539" s="682"/>
      <c r="OUL539" s="682"/>
      <c r="OUM539" s="682"/>
      <c r="OUN539" s="682"/>
      <c r="OUO539" s="682"/>
      <c r="OUP539" s="682"/>
      <c r="OUQ539" s="682"/>
      <c r="OUR539" s="682"/>
      <c r="OUS539" s="682"/>
      <c r="OUT539" s="682"/>
      <c r="OUU539" s="682"/>
      <c r="OUV539" s="682"/>
      <c r="OUW539" s="682"/>
      <c r="OUX539" s="682"/>
      <c r="OUY539" s="682"/>
      <c r="OUZ539" s="682"/>
      <c r="OVA539" s="682"/>
      <c r="OVB539" s="682"/>
      <c r="OVC539" s="682"/>
      <c r="OVD539" s="682"/>
      <c r="OVE539" s="682"/>
      <c r="OVF539" s="682"/>
      <c r="OVG539" s="682"/>
      <c r="OVH539" s="682"/>
      <c r="OVI539" s="682"/>
      <c r="OVJ539" s="682"/>
      <c r="OVK539" s="682"/>
      <c r="OVL539" s="682"/>
      <c r="OVM539" s="682"/>
      <c r="OVN539" s="682"/>
      <c r="OVO539" s="682"/>
      <c r="OVP539" s="682"/>
      <c r="OVQ539" s="682"/>
      <c r="OVR539" s="682"/>
      <c r="OVS539" s="682"/>
      <c r="OVT539" s="682"/>
      <c r="OVU539" s="682"/>
      <c r="OVV539" s="682"/>
      <c r="OVW539" s="682"/>
      <c r="OVX539" s="682"/>
      <c r="OVY539" s="682"/>
      <c r="OVZ539" s="682"/>
      <c r="OWA539" s="682"/>
      <c r="OWB539" s="682"/>
      <c r="OWC539" s="682"/>
      <c r="OWD539" s="682"/>
      <c r="OWE539" s="682"/>
      <c r="OWF539" s="682"/>
      <c r="OWG539" s="682"/>
      <c r="OWH539" s="682"/>
      <c r="OWI539" s="682"/>
      <c r="OWJ539" s="682"/>
      <c r="OWK539" s="682"/>
      <c r="OWL539" s="682"/>
      <c r="OWM539" s="682"/>
      <c r="OWN539" s="682"/>
      <c r="OWO539" s="682"/>
      <c r="OWP539" s="682"/>
      <c r="OWQ539" s="682"/>
      <c r="OWR539" s="682"/>
      <c r="OWS539" s="682"/>
      <c r="OWT539" s="682"/>
      <c r="OWU539" s="682"/>
      <c r="OWV539" s="682"/>
      <c r="OWW539" s="682"/>
      <c r="OWX539" s="682"/>
      <c r="OWY539" s="682"/>
      <c r="OWZ539" s="682"/>
      <c r="OXA539" s="682"/>
      <c r="OXB539" s="682"/>
      <c r="OXC539" s="682"/>
      <c r="OXD539" s="682"/>
      <c r="OXE539" s="682"/>
      <c r="OXF539" s="682"/>
      <c r="OXG539" s="682"/>
      <c r="OXH539" s="682"/>
      <c r="OXI539" s="682"/>
      <c r="OXJ539" s="682"/>
      <c r="OXK539" s="682"/>
      <c r="OXL539" s="682"/>
      <c r="OXM539" s="682"/>
      <c r="OXN539" s="682"/>
      <c r="OXO539" s="682"/>
      <c r="OXP539" s="682"/>
      <c r="OXQ539" s="682"/>
      <c r="OXR539" s="682"/>
      <c r="OXS539" s="682"/>
      <c r="OXT539" s="682"/>
      <c r="OXU539" s="682"/>
      <c r="OXV539" s="682"/>
      <c r="OXW539" s="682"/>
      <c r="OXX539" s="682"/>
      <c r="OXY539" s="682"/>
      <c r="OXZ539" s="682"/>
      <c r="OYA539" s="682"/>
      <c r="OYB539" s="682"/>
      <c r="OYC539" s="682"/>
      <c r="OYD539" s="682"/>
      <c r="OYE539" s="682"/>
      <c r="OYF539" s="682"/>
      <c r="OYG539" s="682"/>
      <c r="OYH539" s="682"/>
      <c r="OYI539" s="682"/>
      <c r="OYJ539" s="682"/>
      <c r="OYK539" s="682"/>
      <c r="OYL539" s="682"/>
      <c r="OYM539" s="682"/>
      <c r="OYN539" s="682"/>
      <c r="OYO539" s="682"/>
      <c r="OYP539" s="682"/>
      <c r="OYQ539" s="682"/>
      <c r="OYR539" s="682"/>
      <c r="OYS539" s="682"/>
      <c r="OYT539" s="682"/>
      <c r="OYU539" s="682"/>
      <c r="OYV539" s="682"/>
      <c r="OYW539" s="682"/>
      <c r="OYX539" s="682"/>
      <c r="OYY539" s="682"/>
      <c r="OYZ539" s="682"/>
      <c r="OZA539" s="682"/>
      <c r="OZB539" s="682"/>
      <c r="OZC539" s="682"/>
      <c r="OZD539" s="682"/>
      <c r="OZE539" s="682"/>
      <c r="OZF539" s="682"/>
      <c r="OZG539" s="682"/>
      <c r="OZH539" s="682"/>
      <c r="OZI539" s="682"/>
      <c r="OZJ539" s="682"/>
      <c r="OZK539" s="682"/>
      <c r="OZL539" s="682"/>
      <c r="OZM539" s="682"/>
      <c r="OZN539" s="682"/>
      <c r="OZO539" s="682"/>
      <c r="OZP539" s="682"/>
      <c r="OZQ539" s="682"/>
      <c r="OZR539" s="682"/>
      <c r="OZS539" s="682"/>
      <c r="OZT539" s="682"/>
      <c r="OZU539" s="682"/>
      <c r="OZV539" s="682"/>
      <c r="OZW539" s="682"/>
      <c r="OZX539" s="682"/>
      <c r="OZY539" s="682"/>
      <c r="OZZ539" s="682"/>
      <c r="PAA539" s="682"/>
      <c r="PAB539" s="682"/>
      <c r="PAC539" s="682"/>
      <c r="PAD539" s="682"/>
      <c r="PAE539" s="682"/>
      <c r="PAF539" s="682"/>
      <c r="PAG539" s="682"/>
      <c r="PAH539" s="682"/>
      <c r="PAI539" s="682"/>
      <c r="PAJ539" s="682"/>
      <c r="PAK539" s="682"/>
      <c r="PAL539" s="682"/>
      <c r="PAM539" s="682"/>
      <c r="PAN539" s="682"/>
      <c r="PAO539" s="682"/>
      <c r="PAP539" s="682"/>
      <c r="PAQ539" s="682"/>
      <c r="PAR539" s="682"/>
      <c r="PAS539" s="682"/>
      <c r="PAT539" s="682"/>
      <c r="PAU539" s="682"/>
      <c r="PAV539" s="682"/>
      <c r="PAW539" s="682"/>
      <c r="PAX539" s="682"/>
      <c r="PAY539" s="682"/>
      <c r="PAZ539" s="682"/>
      <c r="PBA539" s="682"/>
      <c r="PBB539" s="682"/>
      <c r="PBC539" s="682"/>
      <c r="PBD539" s="682"/>
      <c r="PBE539" s="682"/>
      <c r="PBF539" s="682"/>
      <c r="PBG539" s="682"/>
      <c r="PBH539" s="682"/>
      <c r="PBI539" s="682"/>
      <c r="PBJ539" s="682"/>
      <c r="PBK539" s="682"/>
      <c r="PBL539" s="682"/>
      <c r="PBM539" s="682"/>
      <c r="PBN539" s="682"/>
      <c r="PBO539" s="682"/>
      <c r="PBP539" s="682"/>
      <c r="PBQ539" s="682"/>
      <c r="PBR539" s="682"/>
      <c r="PBS539" s="682"/>
      <c r="PBT539" s="682"/>
      <c r="PBU539" s="682"/>
      <c r="PBV539" s="682"/>
      <c r="PBW539" s="682"/>
      <c r="PBX539" s="682"/>
      <c r="PBY539" s="682"/>
      <c r="PBZ539" s="682"/>
      <c r="PCA539" s="682"/>
      <c r="PCB539" s="682"/>
      <c r="PCC539" s="682"/>
      <c r="PCD539" s="682"/>
      <c r="PCE539" s="682"/>
      <c r="PCF539" s="682"/>
      <c r="PCG539" s="682"/>
      <c r="PCH539" s="682"/>
      <c r="PCI539" s="682"/>
      <c r="PCJ539" s="682"/>
      <c r="PCK539" s="682"/>
      <c r="PCL539" s="682"/>
      <c r="PCM539" s="682"/>
      <c r="PCN539" s="682"/>
      <c r="PCO539" s="682"/>
      <c r="PCP539" s="682"/>
      <c r="PCQ539" s="682"/>
      <c r="PCR539" s="682"/>
      <c r="PCS539" s="682"/>
      <c r="PCT539" s="682"/>
      <c r="PCU539" s="682"/>
      <c r="PCV539" s="682"/>
      <c r="PCW539" s="682"/>
      <c r="PCX539" s="682"/>
      <c r="PCY539" s="682"/>
      <c r="PCZ539" s="682"/>
      <c r="PDA539" s="682"/>
      <c r="PDB539" s="682"/>
      <c r="PDC539" s="682"/>
      <c r="PDD539" s="682"/>
      <c r="PDE539" s="682"/>
      <c r="PDF539" s="682"/>
      <c r="PDG539" s="682"/>
      <c r="PDH539" s="682"/>
      <c r="PDI539" s="682"/>
      <c r="PDJ539" s="682"/>
      <c r="PDK539" s="682"/>
      <c r="PDL539" s="682"/>
      <c r="PDM539" s="682"/>
      <c r="PDN539" s="682"/>
      <c r="PDO539" s="682"/>
      <c r="PDP539" s="682"/>
      <c r="PDQ539" s="682"/>
      <c r="PDR539" s="682"/>
      <c r="PDS539" s="682"/>
      <c r="PDT539" s="682"/>
      <c r="PDU539" s="682"/>
      <c r="PDV539" s="682"/>
      <c r="PDW539" s="682"/>
      <c r="PDX539" s="682"/>
      <c r="PDY539" s="682"/>
      <c r="PDZ539" s="682"/>
      <c r="PEA539" s="682"/>
      <c r="PEB539" s="682"/>
      <c r="PEC539" s="682"/>
      <c r="PED539" s="682"/>
      <c r="PEE539" s="682"/>
      <c r="PEF539" s="682"/>
      <c r="PEG539" s="682"/>
      <c r="PEH539" s="682"/>
      <c r="PEI539" s="682"/>
      <c r="PEJ539" s="682"/>
      <c r="PEK539" s="682"/>
      <c r="PEL539" s="682"/>
      <c r="PEM539" s="682"/>
      <c r="PEN539" s="682"/>
      <c r="PEO539" s="682"/>
      <c r="PEP539" s="682"/>
      <c r="PEQ539" s="682"/>
      <c r="PER539" s="682"/>
      <c r="PES539" s="682"/>
      <c r="PET539" s="682"/>
      <c r="PEU539" s="682"/>
      <c r="PEV539" s="682"/>
      <c r="PEW539" s="682"/>
      <c r="PEX539" s="682"/>
      <c r="PEY539" s="682"/>
      <c r="PEZ539" s="682"/>
      <c r="PFA539" s="682"/>
      <c r="PFB539" s="682"/>
      <c r="PFC539" s="682"/>
      <c r="PFD539" s="682"/>
      <c r="PFE539" s="682"/>
      <c r="PFF539" s="682"/>
      <c r="PFG539" s="682"/>
      <c r="PFH539" s="682"/>
      <c r="PFI539" s="682"/>
      <c r="PFJ539" s="682"/>
      <c r="PFK539" s="682"/>
      <c r="PFL539" s="682"/>
      <c r="PFM539" s="682"/>
      <c r="PFN539" s="682"/>
      <c r="PFO539" s="682"/>
      <c r="PFP539" s="682"/>
      <c r="PFQ539" s="682"/>
      <c r="PFR539" s="682"/>
      <c r="PFS539" s="682"/>
      <c r="PFT539" s="682"/>
      <c r="PFU539" s="682"/>
      <c r="PFV539" s="682"/>
      <c r="PFW539" s="682"/>
      <c r="PFX539" s="682"/>
      <c r="PFY539" s="682"/>
      <c r="PFZ539" s="682"/>
      <c r="PGA539" s="682"/>
      <c r="PGB539" s="682"/>
      <c r="PGC539" s="682"/>
      <c r="PGD539" s="682"/>
      <c r="PGE539" s="682"/>
      <c r="PGF539" s="682"/>
      <c r="PGG539" s="682"/>
      <c r="PGH539" s="682"/>
      <c r="PGI539" s="682"/>
      <c r="PGJ539" s="682"/>
      <c r="PGK539" s="682"/>
      <c r="PGL539" s="682"/>
      <c r="PGM539" s="682"/>
      <c r="PGN539" s="682"/>
      <c r="PGO539" s="682"/>
      <c r="PGP539" s="682"/>
      <c r="PGQ539" s="682"/>
      <c r="PGR539" s="682"/>
      <c r="PGS539" s="682"/>
      <c r="PGT539" s="682"/>
      <c r="PGU539" s="682"/>
      <c r="PGV539" s="682"/>
      <c r="PGW539" s="682"/>
      <c r="PGX539" s="682"/>
      <c r="PGY539" s="682"/>
      <c r="PGZ539" s="682"/>
      <c r="PHA539" s="682"/>
      <c r="PHB539" s="682"/>
      <c r="PHC539" s="682"/>
      <c r="PHD539" s="682"/>
      <c r="PHE539" s="682"/>
      <c r="PHF539" s="682"/>
      <c r="PHG539" s="682"/>
      <c r="PHH539" s="682"/>
      <c r="PHI539" s="682"/>
      <c r="PHJ539" s="682"/>
      <c r="PHK539" s="682"/>
      <c r="PHL539" s="682"/>
      <c r="PHM539" s="682"/>
      <c r="PHN539" s="682"/>
      <c r="PHO539" s="682"/>
      <c r="PHP539" s="682"/>
      <c r="PHQ539" s="682"/>
      <c r="PHR539" s="682"/>
      <c r="PHS539" s="682"/>
      <c r="PHT539" s="682"/>
      <c r="PHU539" s="682"/>
      <c r="PHV539" s="682"/>
      <c r="PHW539" s="682"/>
      <c r="PHX539" s="682"/>
      <c r="PHY539" s="682"/>
      <c r="PHZ539" s="682"/>
      <c r="PIA539" s="682"/>
      <c r="PIB539" s="682"/>
      <c r="PIC539" s="682"/>
      <c r="PID539" s="682"/>
      <c r="PIE539" s="682"/>
      <c r="PIF539" s="682"/>
      <c r="PIG539" s="682"/>
      <c r="PIH539" s="682"/>
      <c r="PII539" s="682"/>
      <c r="PIJ539" s="682"/>
      <c r="PIK539" s="682"/>
      <c r="PIL539" s="682"/>
      <c r="PIM539" s="682"/>
      <c r="PIN539" s="682"/>
      <c r="PIO539" s="682"/>
      <c r="PIP539" s="682"/>
      <c r="PIQ539" s="682"/>
      <c r="PIR539" s="682"/>
      <c r="PIS539" s="682"/>
      <c r="PIT539" s="682"/>
      <c r="PIU539" s="682"/>
      <c r="PIV539" s="682"/>
      <c r="PIW539" s="682"/>
      <c r="PIX539" s="682"/>
      <c r="PIY539" s="682"/>
      <c r="PIZ539" s="682"/>
      <c r="PJA539" s="682"/>
      <c r="PJB539" s="682"/>
      <c r="PJC539" s="682"/>
      <c r="PJD539" s="682"/>
      <c r="PJE539" s="682"/>
      <c r="PJF539" s="682"/>
      <c r="PJG539" s="682"/>
      <c r="PJH539" s="682"/>
      <c r="PJI539" s="682"/>
      <c r="PJJ539" s="682"/>
      <c r="PJK539" s="682"/>
      <c r="PJL539" s="682"/>
      <c r="PJM539" s="682"/>
      <c r="PJN539" s="682"/>
      <c r="PJO539" s="682"/>
      <c r="PJP539" s="682"/>
      <c r="PJQ539" s="682"/>
      <c r="PJR539" s="682"/>
      <c r="PJS539" s="682"/>
      <c r="PJT539" s="682"/>
      <c r="PJU539" s="682"/>
      <c r="PJV539" s="682"/>
      <c r="PJW539" s="682"/>
      <c r="PJX539" s="682"/>
      <c r="PJY539" s="682"/>
      <c r="PJZ539" s="682"/>
      <c r="PKA539" s="682"/>
      <c r="PKB539" s="682"/>
      <c r="PKC539" s="682"/>
      <c r="PKD539" s="682"/>
      <c r="PKE539" s="682"/>
      <c r="PKF539" s="682"/>
      <c r="PKG539" s="682"/>
      <c r="PKH539" s="682"/>
      <c r="PKI539" s="682"/>
      <c r="PKJ539" s="682"/>
      <c r="PKK539" s="682"/>
      <c r="PKL539" s="682"/>
      <c r="PKM539" s="682"/>
      <c r="PKN539" s="682"/>
      <c r="PKO539" s="682"/>
      <c r="PKP539" s="682"/>
      <c r="PKQ539" s="682"/>
      <c r="PKR539" s="682"/>
      <c r="PKS539" s="682"/>
      <c r="PKT539" s="682"/>
      <c r="PKU539" s="682"/>
      <c r="PKV539" s="682"/>
      <c r="PKW539" s="682"/>
      <c r="PKX539" s="682"/>
      <c r="PKY539" s="682"/>
      <c r="PKZ539" s="682"/>
      <c r="PLA539" s="682"/>
      <c r="PLB539" s="682"/>
      <c r="PLC539" s="682"/>
      <c r="PLD539" s="682"/>
      <c r="PLE539" s="682"/>
      <c r="PLF539" s="682"/>
      <c r="PLG539" s="682"/>
      <c r="PLH539" s="682"/>
      <c r="PLI539" s="682"/>
      <c r="PLJ539" s="682"/>
      <c r="PLK539" s="682"/>
      <c r="PLL539" s="682"/>
      <c r="PLM539" s="682"/>
      <c r="PLN539" s="682"/>
      <c r="PLO539" s="682"/>
      <c r="PLP539" s="682"/>
      <c r="PLQ539" s="682"/>
      <c r="PLR539" s="682"/>
      <c r="PLS539" s="682"/>
      <c r="PLT539" s="682"/>
      <c r="PLU539" s="682"/>
      <c r="PLV539" s="682"/>
      <c r="PLW539" s="682"/>
      <c r="PLX539" s="682"/>
      <c r="PLY539" s="682"/>
      <c r="PLZ539" s="682"/>
      <c r="PMA539" s="682"/>
      <c r="PMB539" s="682"/>
      <c r="PMC539" s="682"/>
      <c r="PMD539" s="682"/>
      <c r="PME539" s="682"/>
      <c r="PMF539" s="682"/>
      <c r="PMG539" s="682"/>
      <c r="PMH539" s="682"/>
      <c r="PMI539" s="682"/>
      <c r="PMJ539" s="682"/>
      <c r="PMK539" s="682"/>
      <c r="PML539" s="682"/>
      <c r="PMM539" s="682"/>
      <c r="PMN539" s="682"/>
      <c r="PMO539" s="682"/>
      <c r="PMP539" s="682"/>
      <c r="PMQ539" s="682"/>
      <c r="PMR539" s="682"/>
      <c r="PMS539" s="682"/>
      <c r="PMT539" s="682"/>
      <c r="PMU539" s="682"/>
      <c r="PMV539" s="682"/>
      <c r="PMW539" s="682"/>
      <c r="PMX539" s="682"/>
      <c r="PMY539" s="682"/>
      <c r="PMZ539" s="682"/>
      <c r="PNA539" s="682"/>
      <c r="PNB539" s="682"/>
      <c r="PNC539" s="682"/>
      <c r="PND539" s="682"/>
      <c r="PNE539" s="682"/>
      <c r="PNF539" s="682"/>
      <c r="PNG539" s="682"/>
      <c r="PNH539" s="682"/>
      <c r="PNI539" s="682"/>
      <c r="PNJ539" s="682"/>
      <c r="PNK539" s="682"/>
      <c r="PNL539" s="682"/>
      <c r="PNM539" s="682"/>
      <c r="PNN539" s="682"/>
      <c r="PNO539" s="682"/>
      <c r="PNP539" s="682"/>
      <c r="PNQ539" s="682"/>
      <c r="PNR539" s="682"/>
      <c r="PNS539" s="682"/>
      <c r="PNT539" s="682"/>
      <c r="PNU539" s="682"/>
      <c r="PNV539" s="682"/>
      <c r="PNW539" s="682"/>
      <c r="PNX539" s="682"/>
      <c r="PNY539" s="682"/>
      <c r="PNZ539" s="682"/>
      <c r="POA539" s="682"/>
      <c r="POB539" s="682"/>
      <c r="POC539" s="682"/>
      <c r="POD539" s="682"/>
      <c r="POE539" s="682"/>
      <c r="POF539" s="682"/>
      <c r="POG539" s="682"/>
      <c r="POH539" s="682"/>
      <c r="POI539" s="682"/>
      <c r="POJ539" s="682"/>
      <c r="POK539" s="682"/>
      <c r="POL539" s="682"/>
      <c r="POM539" s="682"/>
      <c r="PON539" s="682"/>
      <c r="POO539" s="682"/>
      <c r="POP539" s="682"/>
      <c r="POQ539" s="682"/>
      <c r="POR539" s="682"/>
      <c r="POS539" s="682"/>
      <c r="POT539" s="682"/>
      <c r="POU539" s="682"/>
      <c r="POV539" s="682"/>
      <c r="POW539" s="682"/>
      <c r="POX539" s="682"/>
      <c r="POY539" s="682"/>
      <c r="POZ539" s="682"/>
      <c r="PPA539" s="682"/>
      <c r="PPB539" s="682"/>
      <c r="PPC539" s="682"/>
      <c r="PPD539" s="682"/>
      <c r="PPE539" s="682"/>
      <c r="PPF539" s="682"/>
      <c r="PPG539" s="682"/>
      <c r="PPH539" s="682"/>
      <c r="PPI539" s="682"/>
      <c r="PPJ539" s="682"/>
      <c r="PPK539" s="682"/>
      <c r="PPL539" s="682"/>
      <c r="PPM539" s="682"/>
      <c r="PPN539" s="682"/>
      <c r="PPO539" s="682"/>
      <c r="PPP539" s="682"/>
      <c r="PPQ539" s="682"/>
      <c r="PPR539" s="682"/>
      <c r="PPS539" s="682"/>
      <c r="PPT539" s="682"/>
      <c r="PPU539" s="682"/>
      <c r="PPV539" s="682"/>
      <c r="PPW539" s="682"/>
      <c r="PPX539" s="682"/>
      <c r="PPY539" s="682"/>
      <c r="PPZ539" s="682"/>
      <c r="PQA539" s="682"/>
      <c r="PQB539" s="682"/>
      <c r="PQC539" s="682"/>
      <c r="PQD539" s="682"/>
      <c r="PQE539" s="682"/>
      <c r="PQF539" s="682"/>
      <c r="PQG539" s="682"/>
      <c r="PQH539" s="682"/>
      <c r="PQI539" s="682"/>
      <c r="PQJ539" s="682"/>
      <c r="PQK539" s="682"/>
      <c r="PQL539" s="682"/>
      <c r="PQM539" s="682"/>
      <c r="PQN539" s="682"/>
      <c r="PQO539" s="682"/>
      <c r="PQP539" s="682"/>
      <c r="PQQ539" s="682"/>
      <c r="PQR539" s="682"/>
      <c r="PQS539" s="682"/>
      <c r="PQT539" s="682"/>
      <c r="PQU539" s="682"/>
      <c r="PQV539" s="682"/>
      <c r="PQW539" s="682"/>
      <c r="PQX539" s="682"/>
      <c r="PQY539" s="682"/>
      <c r="PQZ539" s="682"/>
      <c r="PRA539" s="682"/>
      <c r="PRB539" s="682"/>
      <c r="PRC539" s="682"/>
      <c r="PRD539" s="682"/>
      <c r="PRE539" s="682"/>
      <c r="PRF539" s="682"/>
      <c r="PRG539" s="682"/>
      <c r="PRH539" s="682"/>
      <c r="PRI539" s="682"/>
      <c r="PRJ539" s="682"/>
      <c r="PRK539" s="682"/>
      <c r="PRL539" s="682"/>
      <c r="PRM539" s="682"/>
      <c r="PRN539" s="682"/>
      <c r="PRO539" s="682"/>
      <c r="PRP539" s="682"/>
      <c r="PRQ539" s="682"/>
      <c r="PRR539" s="682"/>
      <c r="PRS539" s="682"/>
      <c r="PRT539" s="682"/>
      <c r="PRU539" s="682"/>
      <c r="PRV539" s="682"/>
      <c r="PRW539" s="682"/>
      <c r="PRX539" s="682"/>
      <c r="PRY539" s="682"/>
      <c r="PRZ539" s="682"/>
      <c r="PSA539" s="682"/>
      <c r="PSB539" s="682"/>
      <c r="PSC539" s="682"/>
      <c r="PSD539" s="682"/>
      <c r="PSE539" s="682"/>
      <c r="PSF539" s="682"/>
      <c r="PSG539" s="682"/>
      <c r="PSH539" s="682"/>
      <c r="PSI539" s="682"/>
      <c r="PSJ539" s="682"/>
      <c r="PSK539" s="682"/>
      <c r="PSL539" s="682"/>
      <c r="PSM539" s="682"/>
      <c r="PSN539" s="682"/>
      <c r="PSO539" s="682"/>
      <c r="PSP539" s="682"/>
      <c r="PSQ539" s="682"/>
      <c r="PSR539" s="682"/>
      <c r="PSS539" s="682"/>
      <c r="PST539" s="682"/>
      <c r="PSU539" s="682"/>
      <c r="PSV539" s="682"/>
      <c r="PSW539" s="682"/>
      <c r="PSX539" s="682"/>
      <c r="PSY539" s="682"/>
      <c r="PSZ539" s="682"/>
      <c r="PTA539" s="682"/>
      <c r="PTB539" s="682"/>
      <c r="PTC539" s="682"/>
      <c r="PTD539" s="682"/>
      <c r="PTE539" s="682"/>
      <c r="PTF539" s="682"/>
      <c r="PTG539" s="682"/>
      <c r="PTH539" s="682"/>
      <c r="PTI539" s="682"/>
      <c r="PTJ539" s="682"/>
      <c r="PTK539" s="682"/>
      <c r="PTL539" s="682"/>
      <c r="PTM539" s="682"/>
      <c r="PTN539" s="682"/>
      <c r="PTO539" s="682"/>
      <c r="PTP539" s="682"/>
      <c r="PTQ539" s="682"/>
      <c r="PTR539" s="682"/>
      <c r="PTS539" s="682"/>
      <c r="PTT539" s="682"/>
      <c r="PTU539" s="682"/>
      <c r="PTV539" s="682"/>
      <c r="PTW539" s="682"/>
      <c r="PTX539" s="682"/>
      <c r="PTY539" s="682"/>
      <c r="PTZ539" s="682"/>
      <c r="PUA539" s="682"/>
      <c r="PUB539" s="682"/>
      <c r="PUC539" s="682"/>
      <c r="PUD539" s="682"/>
      <c r="PUE539" s="682"/>
      <c r="PUF539" s="682"/>
      <c r="PUG539" s="682"/>
      <c r="PUH539" s="682"/>
      <c r="PUI539" s="682"/>
      <c r="PUJ539" s="682"/>
      <c r="PUK539" s="682"/>
      <c r="PUL539" s="682"/>
      <c r="PUM539" s="682"/>
      <c r="PUN539" s="682"/>
      <c r="PUO539" s="682"/>
      <c r="PUP539" s="682"/>
      <c r="PUQ539" s="682"/>
      <c r="PUR539" s="682"/>
      <c r="PUS539" s="682"/>
      <c r="PUT539" s="682"/>
      <c r="PUU539" s="682"/>
      <c r="PUV539" s="682"/>
      <c r="PUW539" s="682"/>
      <c r="PUX539" s="682"/>
      <c r="PUY539" s="682"/>
      <c r="PUZ539" s="682"/>
      <c r="PVA539" s="682"/>
      <c r="PVB539" s="682"/>
      <c r="PVC539" s="682"/>
      <c r="PVD539" s="682"/>
      <c r="PVE539" s="682"/>
      <c r="PVF539" s="682"/>
      <c r="PVG539" s="682"/>
      <c r="PVH539" s="682"/>
      <c r="PVI539" s="682"/>
      <c r="PVJ539" s="682"/>
      <c r="PVK539" s="682"/>
      <c r="PVL539" s="682"/>
      <c r="PVM539" s="682"/>
      <c r="PVN539" s="682"/>
      <c r="PVO539" s="682"/>
      <c r="PVP539" s="682"/>
      <c r="PVQ539" s="682"/>
      <c r="PVR539" s="682"/>
      <c r="PVS539" s="682"/>
      <c r="PVT539" s="682"/>
      <c r="PVU539" s="682"/>
      <c r="PVV539" s="682"/>
      <c r="PVW539" s="682"/>
      <c r="PVX539" s="682"/>
      <c r="PVY539" s="682"/>
      <c r="PVZ539" s="682"/>
      <c r="PWA539" s="682"/>
      <c r="PWB539" s="682"/>
      <c r="PWC539" s="682"/>
      <c r="PWD539" s="682"/>
      <c r="PWE539" s="682"/>
      <c r="PWF539" s="682"/>
      <c r="PWG539" s="682"/>
      <c r="PWH539" s="682"/>
      <c r="PWI539" s="682"/>
      <c r="PWJ539" s="682"/>
      <c r="PWK539" s="682"/>
      <c r="PWL539" s="682"/>
      <c r="PWM539" s="682"/>
      <c r="PWN539" s="682"/>
      <c r="PWO539" s="682"/>
      <c r="PWP539" s="682"/>
      <c r="PWQ539" s="682"/>
      <c r="PWR539" s="682"/>
      <c r="PWS539" s="682"/>
      <c r="PWT539" s="682"/>
      <c r="PWU539" s="682"/>
      <c r="PWV539" s="682"/>
      <c r="PWW539" s="682"/>
      <c r="PWX539" s="682"/>
      <c r="PWY539" s="682"/>
      <c r="PWZ539" s="682"/>
      <c r="PXA539" s="682"/>
      <c r="PXB539" s="682"/>
      <c r="PXC539" s="682"/>
      <c r="PXD539" s="682"/>
      <c r="PXE539" s="682"/>
      <c r="PXF539" s="682"/>
      <c r="PXG539" s="682"/>
      <c r="PXH539" s="682"/>
      <c r="PXI539" s="682"/>
      <c r="PXJ539" s="682"/>
      <c r="PXK539" s="682"/>
      <c r="PXL539" s="682"/>
      <c r="PXM539" s="682"/>
      <c r="PXN539" s="682"/>
      <c r="PXO539" s="682"/>
      <c r="PXP539" s="682"/>
      <c r="PXQ539" s="682"/>
      <c r="PXR539" s="682"/>
      <c r="PXS539" s="682"/>
      <c r="PXT539" s="682"/>
      <c r="PXU539" s="682"/>
      <c r="PXV539" s="682"/>
      <c r="PXW539" s="682"/>
      <c r="PXX539" s="682"/>
      <c r="PXY539" s="682"/>
      <c r="PXZ539" s="682"/>
      <c r="PYA539" s="682"/>
      <c r="PYB539" s="682"/>
      <c r="PYC539" s="682"/>
      <c r="PYD539" s="682"/>
      <c r="PYE539" s="682"/>
      <c r="PYF539" s="682"/>
      <c r="PYG539" s="682"/>
      <c r="PYH539" s="682"/>
      <c r="PYI539" s="682"/>
      <c r="PYJ539" s="682"/>
      <c r="PYK539" s="682"/>
      <c r="PYL539" s="682"/>
      <c r="PYM539" s="682"/>
      <c r="PYN539" s="682"/>
      <c r="PYO539" s="682"/>
      <c r="PYP539" s="682"/>
      <c r="PYQ539" s="682"/>
      <c r="PYR539" s="682"/>
      <c r="PYS539" s="682"/>
      <c r="PYT539" s="682"/>
      <c r="PYU539" s="682"/>
      <c r="PYV539" s="682"/>
      <c r="PYW539" s="682"/>
      <c r="PYX539" s="682"/>
      <c r="PYY539" s="682"/>
      <c r="PYZ539" s="682"/>
      <c r="PZA539" s="682"/>
      <c r="PZB539" s="682"/>
      <c r="PZC539" s="682"/>
      <c r="PZD539" s="682"/>
      <c r="PZE539" s="682"/>
      <c r="PZF539" s="682"/>
      <c r="PZG539" s="682"/>
      <c r="PZH539" s="682"/>
      <c r="PZI539" s="682"/>
      <c r="PZJ539" s="682"/>
      <c r="PZK539" s="682"/>
      <c r="PZL539" s="682"/>
      <c r="PZM539" s="682"/>
      <c r="PZN539" s="682"/>
      <c r="PZO539" s="682"/>
      <c r="PZP539" s="682"/>
      <c r="PZQ539" s="682"/>
      <c r="PZR539" s="682"/>
      <c r="PZS539" s="682"/>
      <c r="PZT539" s="682"/>
      <c r="PZU539" s="682"/>
      <c r="PZV539" s="682"/>
      <c r="PZW539" s="682"/>
      <c r="PZX539" s="682"/>
      <c r="PZY539" s="682"/>
      <c r="PZZ539" s="682"/>
      <c r="QAA539" s="682"/>
      <c r="QAB539" s="682"/>
      <c r="QAC539" s="682"/>
      <c r="QAD539" s="682"/>
      <c r="QAE539" s="682"/>
      <c r="QAF539" s="682"/>
      <c r="QAG539" s="682"/>
      <c r="QAH539" s="682"/>
      <c r="QAI539" s="682"/>
      <c r="QAJ539" s="682"/>
      <c r="QAK539" s="682"/>
      <c r="QAL539" s="682"/>
      <c r="QAM539" s="682"/>
      <c r="QAN539" s="682"/>
      <c r="QAO539" s="682"/>
      <c r="QAP539" s="682"/>
      <c r="QAQ539" s="682"/>
      <c r="QAR539" s="682"/>
      <c r="QAS539" s="682"/>
      <c r="QAT539" s="682"/>
      <c r="QAU539" s="682"/>
      <c r="QAV539" s="682"/>
      <c r="QAW539" s="682"/>
      <c r="QAX539" s="682"/>
      <c r="QAY539" s="682"/>
      <c r="QAZ539" s="682"/>
      <c r="QBA539" s="682"/>
      <c r="QBB539" s="682"/>
      <c r="QBC539" s="682"/>
      <c r="QBD539" s="682"/>
      <c r="QBE539" s="682"/>
      <c r="QBF539" s="682"/>
      <c r="QBG539" s="682"/>
      <c r="QBH539" s="682"/>
      <c r="QBI539" s="682"/>
      <c r="QBJ539" s="682"/>
      <c r="QBK539" s="682"/>
      <c r="QBL539" s="682"/>
      <c r="QBM539" s="682"/>
      <c r="QBN539" s="682"/>
      <c r="QBO539" s="682"/>
      <c r="QBP539" s="682"/>
      <c r="QBQ539" s="682"/>
      <c r="QBR539" s="682"/>
      <c r="QBS539" s="682"/>
      <c r="QBT539" s="682"/>
      <c r="QBU539" s="682"/>
      <c r="QBV539" s="682"/>
      <c r="QBW539" s="682"/>
      <c r="QBX539" s="682"/>
      <c r="QBY539" s="682"/>
      <c r="QBZ539" s="682"/>
      <c r="QCA539" s="682"/>
      <c r="QCB539" s="682"/>
      <c r="QCC539" s="682"/>
      <c r="QCD539" s="682"/>
      <c r="QCE539" s="682"/>
      <c r="QCF539" s="682"/>
      <c r="QCG539" s="682"/>
      <c r="QCH539" s="682"/>
      <c r="QCI539" s="682"/>
      <c r="QCJ539" s="682"/>
      <c r="QCK539" s="682"/>
      <c r="QCL539" s="682"/>
      <c r="QCM539" s="682"/>
      <c r="QCN539" s="682"/>
      <c r="QCO539" s="682"/>
      <c r="QCP539" s="682"/>
      <c r="QCQ539" s="682"/>
      <c r="QCR539" s="682"/>
      <c r="QCS539" s="682"/>
      <c r="QCT539" s="682"/>
      <c r="QCU539" s="682"/>
      <c r="QCV539" s="682"/>
      <c r="QCW539" s="682"/>
      <c r="QCX539" s="682"/>
      <c r="QCY539" s="682"/>
      <c r="QCZ539" s="682"/>
      <c r="QDA539" s="682"/>
      <c r="QDB539" s="682"/>
      <c r="QDC539" s="682"/>
      <c r="QDD539" s="682"/>
      <c r="QDE539" s="682"/>
      <c r="QDF539" s="682"/>
      <c r="QDG539" s="682"/>
      <c r="QDH539" s="682"/>
      <c r="QDI539" s="682"/>
      <c r="QDJ539" s="682"/>
      <c r="QDK539" s="682"/>
      <c r="QDL539" s="682"/>
      <c r="QDM539" s="682"/>
      <c r="QDN539" s="682"/>
      <c r="QDO539" s="682"/>
      <c r="QDP539" s="682"/>
      <c r="QDQ539" s="682"/>
      <c r="QDR539" s="682"/>
      <c r="QDS539" s="682"/>
      <c r="QDT539" s="682"/>
      <c r="QDU539" s="682"/>
      <c r="QDV539" s="682"/>
      <c r="QDW539" s="682"/>
      <c r="QDX539" s="682"/>
      <c r="QDY539" s="682"/>
      <c r="QDZ539" s="682"/>
      <c r="QEA539" s="682"/>
      <c r="QEB539" s="682"/>
      <c r="QEC539" s="682"/>
      <c r="QED539" s="682"/>
      <c r="QEE539" s="682"/>
      <c r="QEF539" s="682"/>
      <c r="QEG539" s="682"/>
      <c r="QEH539" s="682"/>
      <c r="QEI539" s="682"/>
      <c r="QEJ539" s="682"/>
      <c r="QEK539" s="682"/>
      <c r="QEL539" s="682"/>
      <c r="QEM539" s="682"/>
      <c r="QEN539" s="682"/>
      <c r="QEO539" s="682"/>
      <c r="QEP539" s="682"/>
      <c r="QEQ539" s="682"/>
      <c r="QER539" s="682"/>
      <c r="QES539" s="682"/>
      <c r="QET539" s="682"/>
      <c r="QEU539" s="682"/>
      <c r="QEV539" s="682"/>
      <c r="QEW539" s="682"/>
      <c r="QEX539" s="682"/>
      <c r="QEY539" s="682"/>
      <c r="QEZ539" s="682"/>
      <c r="QFA539" s="682"/>
      <c r="QFB539" s="682"/>
      <c r="QFC539" s="682"/>
      <c r="QFD539" s="682"/>
      <c r="QFE539" s="682"/>
      <c r="QFF539" s="682"/>
      <c r="QFG539" s="682"/>
      <c r="QFH539" s="682"/>
      <c r="QFI539" s="682"/>
      <c r="QFJ539" s="682"/>
      <c r="QFK539" s="682"/>
      <c r="QFL539" s="682"/>
      <c r="QFM539" s="682"/>
      <c r="QFN539" s="682"/>
      <c r="QFO539" s="682"/>
      <c r="QFP539" s="682"/>
      <c r="QFQ539" s="682"/>
      <c r="QFR539" s="682"/>
      <c r="QFS539" s="682"/>
      <c r="QFT539" s="682"/>
      <c r="QFU539" s="682"/>
      <c r="QFV539" s="682"/>
      <c r="QFW539" s="682"/>
      <c r="QFX539" s="682"/>
      <c r="QFY539" s="682"/>
      <c r="QFZ539" s="682"/>
      <c r="QGA539" s="682"/>
      <c r="QGB539" s="682"/>
      <c r="QGC539" s="682"/>
      <c r="QGD539" s="682"/>
      <c r="QGE539" s="682"/>
      <c r="QGF539" s="682"/>
      <c r="QGG539" s="682"/>
      <c r="QGH539" s="682"/>
      <c r="QGI539" s="682"/>
      <c r="QGJ539" s="682"/>
      <c r="QGK539" s="682"/>
      <c r="QGL539" s="682"/>
      <c r="QGM539" s="682"/>
      <c r="QGN539" s="682"/>
      <c r="QGO539" s="682"/>
      <c r="QGP539" s="682"/>
      <c r="QGQ539" s="682"/>
      <c r="QGR539" s="682"/>
      <c r="QGS539" s="682"/>
      <c r="QGT539" s="682"/>
      <c r="QGU539" s="682"/>
      <c r="QGV539" s="682"/>
      <c r="QGW539" s="682"/>
      <c r="QGX539" s="682"/>
      <c r="QGY539" s="682"/>
      <c r="QGZ539" s="682"/>
      <c r="QHA539" s="682"/>
      <c r="QHB539" s="682"/>
      <c r="QHC539" s="682"/>
      <c r="QHD539" s="682"/>
      <c r="QHE539" s="682"/>
      <c r="QHF539" s="682"/>
      <c r="QHG539" s="682"/>
      <c r="QHH539" s="682"/>
      <c r="QHI539" s="682"/>
      <c r="QHJ539" s="682"/>
      <c r="QHK539" s="682"/>
      <c r="QHL539" s="682"/>
      <c r="QHM539" s="682"/>
      <c r="QHN539" s="682"/>
      <c r="QHO539" s="682"/>
      <c r="QHP539" s="682"/>
      <c r="QHQ539" s="682"/>
      <c r="QHR539" s="682"/>
      <c r="QHS539" s="682"/>
      <c r="QHT539" s="682"/>
      <c r="QHU539" s="682"/>
      <c r="QHV539" s="682"/>
      <c r="QHW539" s="682"/>
      <c r="QHX539" s="682"/>
      <c r="QHY539" s="682"/>
      <c r="QHZ539" s="682"/>
      <c r="QIA539" s="682"/>
      <c r="QIB539" s="682"/>
      <c r="QIC539" s="682"/>
      <c r="QID539" s="682"/>
      <c r="QIE539" s="682"/>
      <c r="QIF539" s="682"/>
      <c r="QIG539" s="682"/>
      <c r="QIH539" s="682"/>
      <c r="QII539" s="682"/>
      <c r="QIJ539" s="682"/>
      <c r="QIK539" s="682"/>
      <c r="QIL539" s="682"/>
      <c r="QIM539" s="682"/>
      <c r="QIN539" s="682"/>
      <c r="QIO539" s="682"/>
      <c r="QIP539" s="682"/>
      <c r="QIQ539" s="682"/>
      <c r="QIR539" s="682"/>
      <c r="QIS539" s="682"/>
      <c r="QIT539" s="682"/>
      <c r="QIU539" s="682"/>
      <c r="QIV539" s="682"/>
      <c r="QIW539" s="682"/>
      <c r="QIX539" s="682"/>
      <c r="QIY539" s="682"/>
      <c r="QIZ539" s="682"/>
      <c r="QJA539" s="682"/>
      <c r="QJB539" s="682"/>
      <c r="QJC539" s="682"/>
      <c r="QJD539" s="682"/>
      <c r="QJE539" s="682"/>
      <c r="QJF539" s="682"/>
      <c r="QJG539" s="682"/>
      <c r="QJH539" s="682"/>
      <c r="QJI539" s="682"/>
      <c r="QJJ539" s="682"/>
      <c r="QJK539" s="682"/>
      <c r="QJL539" s="682"/>
      <c r="QJM539" s="682"/>
      <c r="QJN539" s="682"/>
      <c r="QJO539" s="682"/>
      <c r="QJP539" s="682"/>
      <c r="QJQ539" s="682"/>
      <c r="QJR539" s="682"/>
      <c r="QJS539" s="682"/>
      <c r="QJT539" s="682"/>
      <c r="QJU539" s="682"/>
      <c r="QJV539" s="682"/>
      <c r="QJW539" s="682"/>
      <c r="QJX539" s="682"/>
      <c r="QJY539" s="682"/>
      <c r="QJZ539" s="682"/>
      <c r="QKA539" s="682"/>
      <c r="QKB539" s="682"/>
      <c r="QKC539" s="682"/>
      <c r="QKD539" s="682"/>
      <c r="QKE539" s="682"/>
      <c r="QKF539" s="682"/>
      <c r="QKG539" s="682"/>
      <c r="QKH539" s="682"/>
      <c r="QKI539" s="682"/>
      <c r="QKJ539" s="682"/>
      <c r="QKK539" s="682"/>
      <c r="QKL539" s="682"/>
      <c r="QKM539" s="682"/>
      <c r="QKN539" s="682"/>
      <c r="QKO539" s="682"/>
      <c r="QKP539" s="682"/>
      <c r="QKQ539" s="682"/>
      <c r="QKR539" s="682"/>
      <c r="QKS539" s="682"/>
      <c r="QKT539" s="682"/>
      <c r="QKU539" s="682"/>
      <c r="QKV539" s="682"/>
      <c r="QKW539" s="682"/>
      <c r="QKX539" s="682"/>
      <c r="QKY539" s="682"/>
      <c r="QKZ539" s="682"/>
      <c r="QLA539" s="682"/>
      <c r="QLB539" s="682"/>
      <c r="QLC539" s="682"/>
      <c r="QLD539" s="682"/>
      <c r="QLE539" s="682"/>
      <c r="QLF539" s="682"/>
      <c r="QLG539" s="682"/>
      <c r="QLH539" s="682"/>
      <c r="QLI539" s="682"/>
      <c r="QLJ539" s="682"/>
      <c r="QLK539" s="682"/>
      <c r="QLL539" s="682"/>
      <c r="QLM539" s="682"/>
      <c r="QLN539" s="682"/>
      <c r="QLO539" s="682"/>
      <c r="QLP539" s="682"/>
      <c r="QLQ539" s="682"/>
      <c r="QLR539" s="682"/>
      <c r="QLS539" s="682"/>
      <c r="QLT539" s="682"/>
      <c r="QLU539" s="682"/>
      <c r="QLV539" s="682"/>
      <c r="QLW539" s="682"/>
      <c r="QLX539" s="682"/>
      <c r="QLY539" s="682"/>
      <c r="QLZ539" s="682"/>
      <c r="QMA539" s="682"/>
      <c r="QMB539" s="682"/>
      <c r="QMC539" s="682"/>
      <c r="QMD539" s="682"/>
      <c r="QME539" s="682"/>
      <c r="QMF539" s="682"/>
      <c r="QMG539" s="682"/>
      <c r="QMH539" s="682"/>
      <c r="QMI539" s="682"/>
      <c r="QMJ539" s="682"/>
      <c r="QMK539" s="682"/>
      <c r="QML539" s="682"/>
      <c r="QMM539" s="682"/>
      <c r="QMN539" s="682"/>
      <c r="QMO539" s="682"/>
      <c r="QMP539" s="682"/>
      <c r="QMQ539" s="682"/>
      <c r="QMR539" s="682"/>
      <c r="QMS539" s="682"/>
      <c r="QMT539" s="682"/>
      <c r="QMU539" s="682"/>
      <c r="QMV539" s="682"/>
      <c r="QMW539" s="682"/>
      <c r="QMX539" s="682"/>
      <c r="QMY539" s="682"/>
      <c r="QMZ539" s="682"/>
      <c r="QNA539" s="682"/>
      <c r="QNB539" s="682"/>
      <c r="QNC539" s="682"/>
      <c r="QND539" s="682"/>
      <c r="QNE539" s="682"/>
      <c r="QNF539" s="682"/>
      <c r="QNG539" s="682"/>
      <c r="QNH539" s="682"/>
      <c r="QNI539" s="682"/>
      <c r="QNJ539" s="682"/>
      <c r="QNK539" s="682"/>
      <c r="QNL539" s="682"/>
      <c r="QNM539" s="682"/>
      <c r="QNN539" s="682"/>
      <c r="QNO539" s="682"/>
      <c r="QNP539" s="682"/>
      <c r="QNQ539" s="682"/>
      <c r="QNR539" s="682"/>
      <c r="QNS539" s="682"/>
      <c r="QNT539" s="682"/>
      <c r="QNU539" s="682"/>
      <c r="QNV539" s="682"/>
      <c r="QNW539" s="682"/>
      <c r="QNX539" s="682"/>
      <c r="QNY539" s="682"/>
      <c r="QNZ539" s="682"/>
      <c r="QOA539" s="682"/>
      <c r="QOB539" s="682"/>
      <c r="QOC539" s="682"/>
      <c r="QOD539" s="682"/>
      <c r="QOE539" s="682"/>
      <c r="QOF539" s="682"/>
      <c r="QOG539" s="682"/>
      <c r="QOH539" s="682"/>
      <c r="QOI539" s="682"/>
      <c r="QOJ539" s="682"/>
      <c r="QOK539" s="682"/>
      <c r="QOL539" s="682"/>
      <c r="QOM539" s="682"/>
      <c r="QON539" s="682"/>
      <c r="QOO539" s="682"/>
      <c r="QOP539" s="682"/>
      <c r="QOQ539" s="682"/>
      <c r="QOR539" s="682"/>
      <c r="QOS539" s="682"/>
      <c r="QOT539" s="682"/>
      <c r="QOU539" s="682"/>
      <c r="QOV539" s="682"/>
      <c r="QOW539" s="682"/>
      <c r="QOX539" s="682"/>
      <c r="QOY539" s="682"/>
      <c r="QOZ539" s="682"/>
      <c r="QPA539" s="682"/>
      <c r="QPB539" s="682"/>
      <c r="QPC539" s="682"/>
      <c r="QPD539" s="682"/>
      <c r="QPE539" s="682"/>
      <c r="QPF539" s="682"/>
      <c r="QPG539" s="682"/>
      <c r="QPH539" s="682"/>
      <c r="QPI539" s="682"/>
      <c r="QPJ539" s="682"/>
      <c r="QPK539" s="682"/>
      <c r="QPL539" s="682"/>
      <c r="QPM539" s="682"/>
      <c r="QPN539" s="682"/>
      <c r="QPO539" s="682"/>
      <c r="QPP539" s="682"/>
      <c r="QPQ539" s="682"/>
      <c r="QPR539" s="682"/>
      <c r="QPS539" s="682"/>
      <c r="QPT539" s="682"/>
      <c r="QPU539" s="682"/>
      <c r="QPV539" s="682"/>
      <c r="QPW539" s="682"/>
      <c r="QPX539" s="682"/>
      <c r="QPY539" s="682"/>
      <c r="QPZ539" s="682"/>
      <c r="QQA539" s="682"/>
      <c r="QQB539" s="682"/>
      <c r="QQC539" s="682"/>
      <c r="QQD539" s="682"/>
      <c r="QQE539" s="682"/>
      <c r="QQF539" s="682"/>
      <c r="QQG539" s="682"/>
      <c r="QQH539" s="682"/>
      <c r="QQI539" s="682"/>
      <c r="QQJ539" s="682"/>
      <c r="QQK539" s="682"/>
      <c r="QQL539" s="682"/>
      <c r="QQM539" s="682"/>
      <c r="QQN539" s="682"/>
      <c r="QQO539" s="682"/>
      <c r="QQP539" s="682"/>
      <c r="QQQ539" s="682"/>
      <c r="QQR539" s="682"/>
      <c r="QQS539" s="682"/>
      <c r="QQT539" s="682"/>
      <c r="QQU539" s="682"/>
      <c r="QQV539" s="682"/>
      <c r="QQW539" s="682"/>
      <c r="QQX539" s="682"/>
      <c r="QQY539" s="682"/>
      <c r="QQZ539" s="682"/>
      <c r="QRA539" s="682"/>
      <c r="QRB539" s="682"/>
      <c r="QRC539" s="682"/>
      <c r="QRD539" s="682"/>
      <c r="QRE539" s="682"/>
      <c r="QRF539" s="682"/>
      <c r="QRG539" s="682"/>
      <c r="QRH539" s="682"/>
      <c r="QRI539" s="682"/>
      <c r="QRJ539" s="682"/>
      <c r="QRK539" s="682"/>
      <c r="QRL539" s="682"/>
      <c r="QRM539" s="682"/>
      <c r="QRN539" s="682"/>
      <c r="QRO539" s="682"/>
      <c r="QRP539" s="682"/>
      <c r="QRQ539" s="682"/>
      <c r="QRR539" s="682"/>
      <c r="QRS539" s="682"/>
      <c r="QRT539" s="682"/>
      <c r="QRU539" s="682"/>
      <c r="QRV539" s="682"/>
      <c r="QRW539" s="682"/>
      <c r="QRX539" s="682"/>
      <c r="QRY539" s="682"/>
      <c r="QRZ539" s="682"/>
      <c r="QSA539" s="682"/>
      <c r="QSB539" s="682"/>
      <c r="QSC539" s="682"/>
      <c r="QSD539" s="682"/>
      <c r="QSE539" s="682"/>
      <c r="QSF539" s="682"/>
      <c r="QSG539" s="682"/>
      <c r="QSH539" s="682"/>
      <c r="QSI539" s="682"/>
      <c r="QSJ539" s="682"/>
      <c r="QSK539" s="682"/>
      <c r="QSL539" s="682"/>
      <c r="QSM539" s="682"/>
      <c r="QSN539" s="682"/>
      <c r="QSO539" s="682"/>
      <c r="QSP539" s="682"/>
      <c r="QSQ539" s="682"/>
      <c r="QSR539" s="682"/>
      <c r="QSS539" s="682"/>
      <c r="QST539" s="682"/>
      <c r="QSU539" s="682"/>
      <c r="QSV539" s="682"/>
      <c r="QSW539" s="682"/>
      <c r="QSX539" s="682"/>
      <c r="QSY539" s="682"/>
      <c r="QSZ539" s="682"/>
      <c r="QTA539" s="682"/>
      <c r="QTB539" s="682"/>
      <c r="QTC539" s="682"/>
      <c r="QTD539" s="682"/>
      <c r="QTE539" s="682"/>
      <c r="QTF539" s="682"/>
      <c r="QTG539" s="682"/>
      <c r="QTH539" s="682"/>
      <c r="QTI539" s="682"/>
      <c r="QTJ539" s="682"/>
      <c r="QTK539" s="682"/>
      <c r="QTL539" s="682"/>
      <c r="QTM539" s="682"/>
      <c r="QTN539" s="682"/>
      <c r="QTO539" s="682"/>
      <c r="QTP539" s="682"/>
      <c r="QTQ539" s="682"/>
      <c r="QTR539" s="682"/>
      <c r="QTS539" s="682"/>
      <c r="QTT539" s="682"/>
      <c r="QTU539" s="682"/>
      <c r="QTV539" s="682"/>
      <c r="QTW539" s="682"/>
      <c r="QTX539" s="682"/>
      <c r="QTY539" s="682"/>
      <c r="QTZ539" s="682"/>
      <c r="QUA539" s="682"/>
      <c r="QUB539" s="682"/>
      <c r="QUC539" s="682"/>
      <c r="QUD539" s="682"/>
      <c r="QUE539" s="682"/>
      <c r="QUF539" s="682"/>
      <c r="QUG539" s="682"/>
      <c r="QUH539" s="682"/>
      <c r="QUI539" s="682"/>
      <c r="QUJ539" s="682"/>
      <c r="QUK539" s="682"/>
      <c r="QUL539" s="682"/>
      <c r="QUM539" s="682"/>
      <c r="QUN539" s="682"/>
      <c r="QUO539" s="682"/>
      <c r="QUP539" s="682"/>
      <c r="QUQ539" s="682"/>
      <c r="QUR539" s="682"/>
      <c r="QUS539" s="682"/>
      <c r="QUT539" s="682"/>
      <c r="QUU539" s="682"/>
      <c r="QUV539" s="682"/>
      <c r="QUW539" s="682"/>
      <c r="QUX539" s="682"/>
      <c r="QUY539" s="682"/>
      <c r="QUZ539" s="682"/>
      <c r="QVA539" s="682"/>
      <c r="QVB539" s="682"/>
      <c r="QVC539" s="682"/>
      <c r="QVD539" s="682"/>
      <c r="QVE539" s="682"/>
      <c r="QVF539" s="682"/>
      <c r="QVG539" s="682"/>
      <c r="QVH539" s="682"/>
      <c r="QVI539" s="682"/>
      <c r="QVJ539" s="682"/>
      <c r="QVK539" s="682"/>
      <c r="QVL539" s="682"/>
      <c r="QVM539" s="682"/>
      <c r="QVN539" s="682"/>
      <c r="QVO539" s="682"/>
      <c r="QVP539" s="682"/>
      <c r="QVQ539" s="682"/>
      <c r="QVR539" s="682"/>
      <c r="QVS539" s="682"/>
      <c r="QVT539" s="682"/>
      <c r="QVU539" s="682"/>
      <c r="QVV539" s="682"/>
      <c r="QVW539" s="682"/>
      <c r="QVX539" s="682"/>
      <c r="QVY539" s="682"/>
      <c r="QVZ539" s="682"/>
      <c r="QWA539" s="682"/>
      <c r="QWB539" s="682"/>
      <c r="QWC539" s="682"/>
      <c r="QWD539" s="682"/>
      <c r="QWE539" s="682"/>
      <c r="QWF539" s="682"/>
      <c r="QWG539" s="682"/>
      <c r="QWH539" s="682"/>
      <c r="QWI539" s="682"/>
      <c r="QWJ539" s="682"/>
      <c r="QWK539" s="682"/>
      <c r="QWL539" s="682"/>
      <c r="QWM539" s="682"/>
      <c r="QWN539" s="682"/>
      <c r="QWO539" s="682"/>
      <c r="QWP539" s="682"/>
      <c r="QWQ539" s="682"/>
      <c r="QWR539" s="682"/>
      <c r="QWS539" s="682"/>
      <c r="QWT539" s="682"/>
      <c r="QWU539" s="682"/>
      <c r="QWV539" s="682"/>
      <c r="QWW539" s="682"/>
      <c r="QWX539" s="682"/>
      <c r="QWY539" s="682"/>
      <c r="QWZ539" s="682"/>
      <c r="QXA539" s="682"/>
      <c r="QXB539" s="682"/>
      <c r="QXC539" s="682"/>
      <c r="QXD539" s="682"/>
      <c r="QXE539" s="682"/>
      <c r="QXF539" s="682"/>
      <c r="QXG539" s="682"/>
      <c r="QXH539" s="682"/>
      <c r="QXI539" s="682"/>
      <c r="QXJ539" s="682"/>
      <c r="QXK539" s="682"/>
      <c r="QXL539" s="682"/>
      <c r="QXM539" s="682"/>
      <c r="QXN539" s="682"/>
      <c r="QXO539" s="682"/>
      <c r="QXP539" s="682"/>
      <c r="QXQ539" s="682"/>
      <c r="QXR539" s="682"/>
      <c r="QXS539" s="682"/>
      <c r="QXT539" s="682"/>
      <c r="QXU539" s="682"/>
      <c r="QXV539" s="682"/>
      <c r="QXW539" s="682"/>
      <c r="QXX539" s="682"/>
      <c r="QXY539" s="682"/>
      <c r="QXZ539" s="682"/>
      <c r="QYA539" s="682"/>
      <c r="QYB539" s="682"/>
      <c r="QYC539" s="682"/>
      <c r="QYD539" s="682"/>
      <c r="QYE539" s="682"/>
      <c r="QYF539" s="682"/>
      <c r="QYG539" s="682"/>
      <c r="QYH539" s="682"/>
      <c r="QYI539" s="682"/>
      <c r="QYJ539" s="682"/>
      <c r="QYK539" s="682"/>
      <c r="QYL539" s="682"/>
      <c r="QYM539" s="682"/>
      <c r="QYN539" s="682"/>
      <c r="QYO539" s="682"/>
      <c r="QYP539" s="682"/>
      <c r="QYQ539" s="682"/>
      <c r="QYR539" s="682"/>
      <c r="QYS539" s="682"/>
      <c r="QYT539" s="682"/>
      <c r="QYU539" s="682"/>
      <c r="QYV539" s="682"/>
      <c r="QYW539" s="682"/>
      <c r="QYX539" s="682"/>
      <c r="QYY539" s="682"/>
      <c r="QYZ539" s="682"/>
      <c r="QZA539" s="682"/>
      <c r="QZB539" s="682"/>
      <c r="QZC539" s="682"/>
      <c r="QZD539" s="682"/>
      <c r="QZE539" s="682"/>
      <c r="QZF539" s="682"/>
      <c r="QZG539" s="682"/>
      <c r="QZH539" s="682"/>
      <c r="QZI539" s="682"/>
      <c r="QZJ539" s="682"/>
      <c r="QZK539" s="682"/>
      <c r="QZL539" s="682"/>
      <c r="QZM539" s="682"/>
      <c r="QZN539" s="682"/>
      <c r="QZO539" s="682"/>
      <c r="QZP539" s="682"/>
      <c r="QZQ539" s="682"/>
      <c r="QZR539" s="682"/>
      <c r="QZS539" s="682"/>
      <c r="QZT539" s="682"/>
      <c r="QZU539" s="682"/>
      <c r="QZV539" s="682"/>
      <c r="QZW539" s="682"/>
      <c r="QZX539" s="682"/>
      <c r="QZY539" s="682"/>
      <c r="QZZ539" s="682"/>
      <c r="RAA539" s="682"/>
      <c r="RAB539" s="682"/>
      <c r="RAC539" s="682"/>
      <c r="RAD539" s="682"/>
      <c r="RAE539" s="682"/>
      <c r="RAF539" s="682"/>
      <c r="RAG539" s="682"/>
      <c r="RAH539" s="682"/>
      <c r="RAI539" s="682"/>
      <c r="RAJ539" s="682"/>
      <c r="RAK539" s="682"/>
      <c r="RAL539" s="682"/>
      <c r="RAM539" s="682"/>
      <c r="RAN539" s="682"/>
      <c r="RAO539" s="682"/>
      <c r="RAP539" s="682"/>
      <c r="RAQ539" s="682"/>
      <c r="RAR539" s="682"/>
      <c r="RAS539" s="682"/>
      <c r="RAT539" s="682"/>
      <c r="RAU539" s="682"/>
      <c r="RAV539" s="682"/>
      <c r="RAW539" s="682"/>
      <c r="RAX539" s="682"/>
      <c r="RAY539" s="682"/>
      <c r="RAZ539" s="682"/>
      <c r="RBA539" s="682"/>
      <c r="RBB539" s="682"/>
      <c r="RBC539" s="682"/>
      <c r="RBD539" s="682"/>
      <c r="RBE539" s="682"/>
      <c r="RBF539" s="682"/>
      <c r="RBG539" s="682"/>
      <c r="RBH539" s="682"/>
      <c r="RBI539" s="682"/>
      <c r="RBJ539" s="682"/>
      <c r="RBK539" s="682"/>
      <c r="RBL539" s="682"/>
      <c r="RBM539" s="682"/>
      <c r="RBN539" s="682"/>
      <c r="RBO539" s="682"/>
      <c r="RBP539" s="682"/>
      <c r="RBQ539" s="682"/>
      <c r="RBR539" s="682"/>
      <c r="RBS539" s="682"/>
      <c r="RBT539" s="682"/>
      <c r="RBU539" s="682"/>
      <c r="RBV539" s="682"/>
      <c r="RBW539" s="682"/>
      <c r="RBX539" s="682"/>
      <c r="RBY539" s="682"/>
      <c r="RBZ539" s="682"/>
      <c r="RCA539" s="682"/>
      <c r="RCB539" s="682"/>
      <c r="RCC539" s="682"/>
      <c r="RCD539" s="682"/>
      <c r="RCE539" s="682"/>
      <c r="RCF539" s="682"/>
      <c r="RCG539" s="682"/>
      <c r="RCH539" s="682"/>
      <c r="RCI539" s="682"/>
      <c r="RCJ539" s="682"/>
      <c r="RCK539" s="682"/>
      <c r="RCL539" s="682"/>
      <c r="RCM539" s="682"/>
      <c r="RCN539" s="682"/>
      <c r="RCO539" s="682"/>
      <c r="RCP539" s="682"/>
      <c r="RCQ539" s="682"/>
      <c r="RCR539" s="682"/>
      <c r="RCS539" s="682"/>
      <c r="RCT539" s="682"/>
      <c r="RCU539" s="682"/>
      <c r="RCV539" s="682"/>
      <c r="RCW539" s="682"/>
      <c r="RCX539" s="682"/>
      <c r="RCY539" s="682"/>
      <c r="RCZ539" s="682"/>
      <c r="RDA539" s="682"/>
      <c r="RDB539" s="682"/>
      <c r="RDC539" s="682"/>
      <c r="RDD539" s="682"/>
      <c r="RDE539" s="682"/>
      <c r="RDF539" s="682"/>
      <c r="RDG539" s="682"/>
      <c r="RDH539" s="682"/>
      <c r="RDI539" s="682"/>
      <c r="RDJ539" s="682"/>
      <c r="RDK539" s="682"/>
      <c r="RDL539" s="682"/>
      <c r="RDM539" s="682"/>
      <c r="RDN539" s="682"/>
      <c r="RDO539" s="682"/>
      <c r="RDP539" s="682"/>
      <c r="RDQ539" s="682"/>
      <c r="RDR539" s="682"/>
      <c r="RDS539" s="682"/>
      <c r="RDT539" s="682"/>
      <c r="RDU539" s="682"/>
      <c r="RDV539" s="682"/>
      <c r="RDW539" s="682"/>
      <c r="RDX539" s="682"/>
      <c r="RDY539" s="682"/>
      <c r="RDZ539" s="682"/>
      <c r="REA539" s="682"/>
      <c r="REB539" s="682"/>
      <c r="REC539" s="682"/>
      <c r="RED539" s="682"/>
      <c r="REE539" s="682"/>
      <c r="REF539" s="682"/>
      <c r="REG539" s="682"/>
      <c r="REH539" s="682"/>
      <c r="REI539" s="682"/>
      <c r="REJ539" s="682"/>
      <c r="REK539" s="682"/>
      <c r="REL539" s="682"/>
      <c r="REM539" s="682"/>
      <c r="REN539" s="682"/>
      <c r="REO539" s="682"/>
      <c r="REP539" s="682"/>
      <c r="REQ539" s="682"/>
      <c r="RER539" s="682"/>
      <c r="RES539" s="682"/>
      <c r="RET539" s="682"/>
      <c r="REU539" s="682"/>
      <c r="REV539" s="682"/>
      <c r="REW539" s="682"/>
      <c r="REX539" s="682"/>
      <c r="REY539" s="682"/>
      <c r="REZ539" s="682"/>
      <c r="RFA539" s="682"/>
      <c r="RFB539" s="682"/>
      <c r="RFC539" s="682"/>
      <c r="RFD539" s="682"/>
      <c r="RFE539" s="682"/>
      <c r="RFF539" s="682"/>
      <c r="RFG539" s="682"/>
      <c r="RFH539" s="682"/>
      <c r="RFI539" s="682"/>
      <c r="RFJ539" s="682"/>
      <c r="RFK539" s="682"/>
      <c r="RFL539" s="682"/>
      <c r="RFM539" s="682"/>
      <c r="RFN539" s="682"/>
      <c r="RFO539" s="682"/>
      <c r="RFP539" s="682"/>
      <c r="RFQ539" s="682"/>
      <c r="RFR539" s="682"/>
      <c r="RFS539" s="682"/>
      <c r="RFT539" s="682"/>
      <c r="RFU539" s="682"/>
      <c r="RFV539" s="682"/>
      <c r="RFW539" s="682"/>
      <c r="RFX539" s="682"/>
      <c r="RFY539" s="682"/>
      <c r="RFZ539" s="682"/>
      <c r="RGA539" s="682"/>
      <c r="RGB539" s="682"/>
      <c r="RGC539" s="682"/>
      <c r="RGD539" s="682"/>
      <c r="RGE539" s="682"/>
      <c r="RGF539" s="682"/>
      <c r="RGG539" s="682"/>
      <c r="RGH539" s="682"/>
      <c r="RGI539" s="682"/>
      <c r="RGJ539" s="682"/>
      <c r="RGK539" s="682"/>
      <c r="RGL539" s="682"/>
      <c r="RGM539" s="682"/>
      <c r="RGN539" s="682"/>
      <c r="RGO539" s="682"/>
      <c r="RGP539" s="682"/>
      <c r="RGQ539" s="682"/>
      <c r="RGR539" s="682"/>
      <c r="RGS539" s="682"/>
      <c r="RGT539" s="682"/>
      <c r="RGU539" s="682"/>
      <c r="RGV539" s="682"/>
      <c r="RGW539" s="682"/>
      <c r="RGX539" s="682"/>
      <c r="RGY539" s="682"/>
      <c r="RGZ539" s="682"/>
      <c r="RHA539" s="682"/>
      <c r="RHB539" s="682"/>
      <c r="RHC539" s="682"/>
      <c r="RHD539" s="682"/>
      <c r="RHE539" s="682"/>
      <c r="RHF539" s="682"/>
      <c r="RHG539" s="682"/>
      <c r="RHH539" s="682"/>
      <c r="RHI539" s="682"/>
      <c r="RHJ539" s="682"/>
      <c r="RHK539" s="682"/>
      <c r="RHL539" s="682"/>
      <c r="RHM539" s="682"/>
      <c r="RHN539" s="682"/>
      <c r="RHO539" s="682"/>
      <c r="RHP539" s="682"/>
      <c r="RHQ539" s="682"/>
      <c r="RHR539" s="682"/>
      <c r="RHS539" s="682"/>
      <c r="RHT539" s="682"/>
      <c r="RHU539" s="682"/>
      <c r="RHV539" s="682"/>
      <c r="RHW539" s="682"/>
      <c r="RHX539" s="682"/>
      <c r="RHY539" s="682"/>
      <c r="RHZ539" s="682"/>
      <c r="RIA539" s="682"/>
      <c r="RIB539" s="682"/>
      <c r="RIC539" s="682"/>
      <c r="RID539" s="682"/>
      <c r="RIE539" s="682"/>
      <c r="RIF539" s="682"/>
      <c r="RIG539" s="682"/>
      <c r="RIH539" s="682"/>
      <c r="RII539" s="682"/>
      <c r="RIJ539" s="682"/>
      <c r="RIK539" s="682"/>
      <c r="RIL539" s="682"/>
      <c r="RIM539" s="682"/>
      <c r="RIN539" s="682"/>
      <c r="RIO539" s="682"/>
      <c r="RIP539" s="682"/>
      <c r="RIQ539" s="682"/>
      <c r="RIR539" s="682"/>
      <c r="RIS539" s="682"/>
      <c r="RIT539" s="682"/>
      <c r="RIU539" s="682"/>
      <c r="RIV539" s="682"/>
      <c r="RIW539" s="682"/>
      <c r="RIX539" s="682"/>
      <c r="RIY539" s="682"/>
      <c r="RIZ539" s="682"/>
      <c r="RJA539" s="682"/>
      <c r="RJB539" s="682"/>
      <c r="RJC539" s="682"/>
      <c r="RJD539" s="682"/>
      <c r="RJE539" s="682"/>
      <c r="RJF539" s="682"/>
      <c r="RJG539" s="682"/>
      <c r="RJH539" s="682"/>
      <c r="RJI539" s="682"/>
      <c r="RJJ539" s="682"/>
      <c r="RJK539" s="682"/>
      <c r="RJL539" s="682"/>
      <c r="RJM539" s="682"/>
      <c r="RJN539" s="682"/>
      <c r="RJO539" s="682"/>
      <c r="RJP539" s="682"/>
      <c r="RJQ539" s="682"/>
      <c r="RJR539" s="682"/>
      <c r="RJS539" s="682"/>
      <c r="RJT539" s="682"/>
      <c r="RJU539" s="682"/>
      <c r="RJV539" s="682"/>
      <c r="RJW539" s="682"/>
      <c r="RJX539" s="682"/>
      <c r="RJY539" s="682"/>
      <c r="RJZ539" s="682"/>
      <c r="RKA539" s="682"/>
      <c r="RKB539" s="682"/>
      <c r="RKC539" s="682"/>
      <c r="RKD539" s="682"/>
      <c r="RKE539" s="682"/>
      <c r="RKF539" s="682"/>
      <c r="RKG539" s="682"/>
      <c r="RKH539" s="682"/>
      <c r="RKI539" s="682"/>
      <c r="RKJ539" s="682"/>
      <c r="RKK539" s="682"/>
      <c r="RKL539" s="682"/>
      <c r="RKM539" s="682"/>
      <c r="RKN539" s="682"/>
      <c r="RKO539" s="682"/>
      <c r="RKP539" s="682"/>
      <c r="RKQ539" s="682"/>
      <c r="RKR539" s="682"/>
      <c r="RKS539" s="682"/>
      <c r="RKT539" s="682"/>
      <c r="RKU539" s="682"/>
      <c r="RKV539" s="682"/>
      <c r="RKW539" s="682"/>
      <c r="RKX539" s="682"/>
      <c r="RKY539" s="682"/>
      <c r="RKZ539" s="682"/>
      <c r="RLA539" s="682"/>
      <c r="RLB539" s="682"/>
      <c r="RLC539" s="682"/>
      <c r="RLD539" s="682"/>
      <c r="RLE539" s="682"/>
      <c r="RLF539" s="682"/>
      <c r="RLG539" s="682"/>
      <c r="RLH539" s="682"/>
      <c r="RLI539" s="682"/>
      <c r="RLJ539" s="682"/>
      <c r="RLK539" s="682"/>
      <c r="RLL539" s="682"/>
      <c r="RLM539" s="682"/>
      <c r="RLN539" s="682"/>
      <c r="RLO539" s="682"/>
      <c r="RLP539" s="682"/>
      <c r="RLQ539" s="682"/>
      <c r="RLR539" s="682"/>
      <c r="RLS539" s="682"/>
      <c r="RLT539" s="682"/>
      <c r="RLU539" s="682"/>
      <c r="RLV539" s="682"/>
      <c r="RLW539" s="682"/>
      <c r="RLX539" s="682"/>
      <c r="RLY539" s="682"/>
      <c r="RLZ539" s="682"/>
      <c r="RMA539" s="682"/>
      <c r="RMB539" s="682"/>
      <c r="RMC539" s="682"/>
      <c r="RMD539" s="682"/>
      <c r="RME539" s="682"/>
      <c r="RMF539" s="682"/>
      <c r="RMG539" s="682"/>
      <c r="RMH539" s="682"/>
      <c r="RMI539" s="682"/>
      <c r="RMJ539" s="682"/>
      <c r="RMK539" s="682"/>
      <c r="RML539" s="682"/>
      <c r="RMM539" s="682"/>
      <c r="RMN539" s="682"/>
      <c r="RMO539" s="682"/>
      <c r="RMP539" s="682"/>
      <c r="RMQ539" s="682"/>
      <c r="RMR539" s="682"/>
      <c r="RMS539" s="682"/>
      <c r="RMT539" s="682"/>
      <c r="RMU539" s="682"/>
      <c r="RMV539" s="682"/>
      <c r="RMW539" s="682"/>
      <c r="RMX539" s="682"/>
      <c r="RMY539" s="682"/>
      <c r="RMZ539" s="682"/>
      <c r="RNA539" s="682"/>
      <c r="RNB539" s="682"/>
      <c r="RNC539" s="682"/>
      <c r="RND539" s="682"/>
      <c r="RNE539" s="682"/>
      <c r="RNF539" s="682"/>
      <c r="RNG539" s="682"/>
      <c r="RNH539" s="682"/>
      <c r="RNI539" s="682"/>
      <c r="RNJ539" s="682"/>
      <c r="RNK539" s="682"/>
      <c r="RNL539" s="682"/>
      <c r="RNM539" s="682"/>
      <c r="RNN539" s="682"/>
      <c r="RNO539" s="682"/>
      <c r="RNP539" s="682"/>
      <c r="RNQ539" s="682"/>
      <c r="RNR539" s="682"/>
      <c r="RNS539" s="682"/>
      <c r="RNT539" s="682"/>
      <c r="RNU539" s="682"/>
      <c r="RNV539" s="682"/>
      <c r="RNW539" s="682"/>
      <c r="RNX539" s="682"/>
      <c r="RNY539" s="682"/>
      <c r="RNZ539" s="682"/>
      <c r="ROA539" s="682"/>
      <c r="ROB539" s="682"/>
      <c r="ROC539" s="682"/>
      <c r="ROD539" s="682"/>
      <c r="ROE539" s="682"/>
      <c r="ROF539" s="682"/>
      <c r="ROG539" s="682"/>
      <c r="ROH539" s="682"/>
      <c r="ROI539" s="682"/>
      <c r="ROJ539" s="682"/>
      <c r="ROK539" s="682"/>
      <c r="ROL539" s="682"/>
      <c r="ROM539" s="682"/>
      <c r="RON539" s="682"/>
      <c r="ROO539" s="682"/>
      <c r="ROP539" s="682"/>
      <c r="ROQ539" s="682"/>
      <c r="ROR539" s="682"/>
      <c r="ROS539" s="682"/>
      <c r="ROT539" s="682"/>
      <c r="ROU539" s="682"/>
      <c r="ROV539" s="682"/>
      <c r="ROW539" s="682"/>
      <c r="ROX539" s="682"/>
      <c r="ROY539" s="682"/>
      <c r="ROZ539" s="682"/>
      <c r="RPA539" s="682"/>
      <c r="RPB539" s="682"/>
      <c r="RPC539" s="682"/>
      <c r="RPD539" s="682"/>
      <c r="RPE539" s="682"/>
      <c r="RPF539" s="682"/>
      <c r="RPG539" s="682"/>
      <c r="RPH539" s="682"/>
      <c r="RPI539" s="682"/>
      <c r="RPJ539" s="682"/>
      <c r="RPK539" s="682"/>
      <c r="RPL539" s="682"/>
      <c r="RPM539" s="682"/>
      <c r="RPN539" s="682"/>
      <c r="RPO539" s="682"/>
      <c r="RPP539" s="682"/>
      <c r="RPQ539" s="682"/>
      <c r="RPR539" s="682"/>
      <c r="RPS539" s="682"/>
      <c r="RPT539" s="682"/>
      <c r="RPU539" s="682"/>
      <c r="RPV539" s="682"/>
      <c r="RPW539" s="682"/>
      <c r="RPX539" s="682"/>
      <c r="RPY539" s="682"/>
      <c r="RPZ539" s="682"/>
      <c r="RQA539" s="682"/>
      <c r="RQB539" s="682"/>
      <c r="RQC539" s="682"/>
      <c r="RQD539" s="682"/>
      <c r="RQE539" s="682"/>
      <c r="RQF539" s="682"/>
      <c r="RQG539" s="682"/>
      <c r="RQH539" s="682"/>
      <c r="RQI539" s="682"/>
      <c r="RQJ539" s="682"/>
      <c r="RQK539" s="682"/>
      <c r="RQL539" s="682"/>
      <c r="RQM539" s="682"/>
      <c r="RQN539" s="682"/>
      <c r="RQO539" s="682"/>
      <c r="RQP539" s="682"/>
      <c r="RQQ539" s="682"/>
      <c r="RQR539" s="682"/>
      <c r="RQS539" s="682"/>
      <c r="RQT539" s="682"/>
      <c r="RQU539" s="682"/>
      <c r="RQV539" s="682"/>
      <c r="RQW539" s="682"/>
      <c r="RQX539" s="682"/>
      <c r="RQY539" s="682"/>
      <c r="RQZ539" s="682"/>
      <c r="RRA539" s="682"/>
      <c r="RRB539" s="682"/>
      <c r="RRC539" s="682"/>
      <c r="RRD539" s="682"/>
      <c r="RRE539" s="682"/>
      <c r="RRF539" s="682"/>
      <c r="RRG539" s="682"/>
      <c r="RRH539" s="682"/>
      <c r="RRI539" s="682"/>
      <c r="RRJ539" s="682"/>
      <c r="RRK539" s="682"/>
      <c r="RRL539" s="682"/>
      <c r="RRM539" s="682"/>
      <c r="RRN539" s="682"/>
      <c r="RRO539" s="682"/>
      <c r="RRP539" s="682"/>
      <c r="RRQ539" s="682"/>
      <c r="RRR539" s="682"/>
      <c r="RRS539" s="682"/>
      <c r="RRT539" s="682"/>
      <c r="RRU539" s="682"/>
      <c r="RRV539" s="682"/>
      <c r="RRW539" s="682"/>
      <c r="RRX539" s="682"/>
      <c r="RRY539" s="682"/>
      <c r="RRZ539" s="682"/>
      <c r="RSA539" s="682"/>
      <c r="RSB539" s="682"/>
      <c r="RSC539" s="682"/>
      <c r="RSD539" s="682"/>
      <c r="RSE539" s="682"/>
      <c r="RSF539" s="682"/>
      <c r="RSG539" s="682"/>
      <c r="RSH539" s="682"/>
      <c r="RSI539" s="682"/>
      <c r="RSJ539" s="682"/>
      <c r="RSK539" s="682"/>
      <c r="RSL539" s="682"/>
      <c r="RSM539" s="682"/>
      <c r="RSN539" s="682"/>
      <c r="RSO539" s="682"/>
      <c r="RSP539" s="682"/>
      <c r="RSQ539" s="682"/>
      <c r="RSR539" s="682"/>
      <c r="RSS539" s="682"/>
      <c r="RST539" s="682"/>
      <c r="RSU539" s="682"/>
      <c r="RSV539" s="682"/>
      <c r="RSW539" s="682"/>
      <c r="RSX539" s="682"/>
      <c r="RSY539" s="682"/>
      <c r="RSZ539" s="682"/>
      <c r="RTA539" s="682"/>
      <c r="RTB539" s="682"/>
      <c r="RTC539" s="682"/>
      <c r="RTD539" s="682"/>
      <c r="RTE539" s="682"/>
      <c r="RTF539" s="682"/>
      <c r="RTG539" s="682"/>
      <c r="RTH539" s="682"/>
      <c r="RTI539" s="682"/>
      <c r="RTJ539" s="682"/>
      <c r="RTK539" s="682"/>
      <c r="RTL539" s="682"/>
      <c r="RTM539" s="682"/>
      <c r="RTN539" s="682"/>
      <c r="RTO539" s="682"/>
      <c r="RTP539" s="682"/>
      <c r="RTQ539" s="682"/>
      <c r="RTR539" s="682"/>
      <c r="RTS539" s="682"/>
      <c r="RTT539" s="682"/>
      <c r="RTU539" s="682"/>
      <c r="RTV539" s="682"/>
      <c r="RTW539" s="682"/>
      <c r="RTX539" s="682"/>
      <c r="RTY539" s="682"/>
      <c r="RTZ539" s="682"/>
      <c r="RUA539" s="682"/>
      <c r="RUB539" s="682"/>
      <c r="RUC539" s="682"/>
      <c r="RUD539" s="682"/>
      <c r="RUE539" s="682"/>
      <c r="RUF539" s="682"/>
      <c r="RUG539" s="682"/>
      <c r="RUH539" s="682"/>
      <c r="RUI539" s="682"/>
      <c r="RUJ539" s="682"/>
      <c r="RUK539" s="682"/>
      <c r="RUL539" s="682"/>
      <c r="RUM539" s="682"/>
      <c r="RUN539" s="682"/>
      <c r="RUO539" s="682"/>
      <c r="RUP539" s="682"/>
      <c r="RUQ539" s="682"/>
      <c r="RUR539" s="682"/>
      <c r="RUS539" s="682"/>
      <c r="RUT539" s="682"/>
      <c r="RUU539" s="682"/>
      <c r="RUV539" s="682"/>
      <c r="RUW539" s="682"/>
      <c r="RUX539" s="682"/>
      <c r="RUY539" s="682"/>
      <c r="RUZ539" s="682"/>
      <c r="RVA539" s="682"/>
      <c r="RVB539" s="682"/>
      <c r="RVC539" s="682"/>
      <c r="RVD539" s="682"/>
      <c r="RVE539" s="682"/>
      <c r="RVF539" s="682"/>
      <c r="RVG539" s="682"/>
      <c r="RVH539" s="682"/>
      <c r="RVI539" s="682"/>
      <c r="RVJ539" s="682"/>
      <c r="RVK539" s="682"/>
      <c r="RVL539" s="682"/>
      <c r="RVM539" s="682"/>
      <c r="RVN539" s="682"/>
      <c r="RVO539" s="682"/>
      <c r="RVP539" s="682"/>
      <c r="RVQ539" s="682"/>
      <c r="RVR539" s="682"/>
      <c r="RVS539" s="682"/>
      <c r="RVT539" s="682"/>
      <c r="RVU539" s="682"/>
      <c r="RVV539" s="682"/>
      <c r="RVW539" s="682"/>
      <c r="RVX539" s="682"/>
      <c r="RVY539" s="682"/>
      <c r="RVZ539" s="682"/>
      <c r="RWA539" s="682"/>
      <c r="RWB539" s="682"/>
      <c r="RWC539" s="682"/>
      <c r="RWD539" s="682"/>
      <c r="RWE539" s="682"/>
      <c r="RWF539" s="682"/>
      <c r="RWG539" s="682"/>
      <c r="RWH539" s="682"/>
      <c r="RWI539" s="682"/>
      <c r="RWJ539" s="682"/>
      <c r="RWK539" s="682"/>
      <c r="RWL539" s="682"/>
      <c r="RWM539" s="682"/>
      <c r="RWN539" s="682"/>
      <c r="RWO539" s="682"/>
      <c r="RWP539" s="682"/>
      <c r="RWQ539" s="682"/>
      <c r="RWR539" s="682"/>
      <c r="RWS539" s="682"/>
      <c r="RWT539" s="682"/>
      <c r="RWU539" s="682"/>
      <c r="RWV539" s="682"/>
      <c r="RWW539" s="682"/>
      <c r="RWX539" s="682"/>
      <c r="RWY539" s="682"/>
      <c r="RWZ539" s="682"/>
      <c r="RXA539" s="682"/>
      <c r="RXB539" s="682"/>
      <c r="RXC539" s="682"/>
      <c r="RXD539" s="682"/>
      <c r="RXE539" s="682"/>
      <c r="RXF539" s="682"/>
      <c r="RXG539" s="682"/>
      <c r="RXH539" s="682"/>
      <c r="RXI539" s="682"/>
      <c r="RXJ539" s="682"/>
      <c r="RXK539" s="682"/>
      <c r="RXL539" s="682"/>
      <c r="RXM539" s="682"/>
      <c r="RXN539" s="682"/>
      <c r="RXO539" s="682"/>
      <c r="RXP539" s="682"/>
      <c r="RXQ539" s="682"/>
      <c r="RXR539" s="682"/>
      <c r="RXS539" s="682"/>
      <c r="RXT539" s="682"/>
      <c r="RXU539" s="682"/>
      <c r="RXV539" s="682"/>
      <c r="RXW539" s="682"/>
      <c r="RXX539" s="682"/>
      <c r="RXY539" s="682"/>
      <c r="RXZ539" s="682"/>
      <c r="RYA539" s="682"/>
      <c r="RYB539" s="682"/>
      <c r="RYC539" s="682"/>
      <c r="RYD539" s="682"/>
      <c r="RYE539" s="682"/>
      <c r="RYF539" s="682"/>
      <c r="RYG539" s="682"/>
      <c r="RYH539" s="682"/>
      <c r="RYI539" s="682"/>
      <c r="RYJ539" s="682"/>
      <c r="RYK539" s="682"/>
      <c r="RYL539" s="682"/>
      <c r="RYM539" s="682"/>
      <c r="RYN539" s="682"/>
      <c r="RYO539" s="682"/>
      <c r="RYP539" s="682"/>
      <c r="RYQ539" s="682"/>
      <c r="RYR539" s="682"/>
      <c r="RYS539" s="682"/>
      <c r="RYT539" s="682"/>
      <c r="RYU539" s="682"/>
      <c r="RYV539" s="682"/>
      <c r="RYW539" s="682"/>
      <c r="RYX539" s="682"/>
      <c r="RYY539" s="682"/>
      <c r="RYZ539" s="682"/>
      <c r="RZA539" s="682"/>
      <c r="RZB539" s="682"/>
      <c r="RZC539" s="682"/>
      <c r="RZD539" s="682"/>
      <c r="RZE539" s="682"/>
      <c r="RZF539" s="682"/>
      <c r="RZG539" s="682"/>
      <c r="RZH539" s="682"/>
      <c r="RZI539" s="682"/>
      <c r="RZJ539" s="682"/>
      <c r="RZK539" s="682"/>
      <c r="RZL539" s="682"/>
      <c r="RZM539" s="682"/>
      <c r="RZN539" s="682"/>
      <c r="RZO539" s="682"/>
      <c r="RZP539" s="682"/>
      <c r="RZQ539" s="682"/>
      <c r="RZR539" s="682"/>
      <c r="RZS539" s="682"/>
      <c r="RZT539" s="682"/>
      <c r="RZU539" s="682"/>
      <c r="RZV539" s="682"/>
      <c r="RZW539" s="682"/>
      <c r="RZX539" s="682"/>
      <c r="RZY539" s="682"/>
      <c r="RZZ539" s="682"/>
      <c r="SAA539" s="682"/>
      <c r="SAB539" s="682"/>
      <c r="SAC539" s="682"/>
      <c r="SAD539" s="682"/>
      <c r="SAE539" s="682"/>
      <c r="SAF539" s="682"/>
      <c r="SAG539" s="682"/>
      <c r="SAH539" s="682"/>
      <c r="SAI539" s="682"/>
      <c r="SAJ539" s="682"/>
      <c r="SAK539" s="682"/>
      <c r="SAL539" s="682"/>
      <c r="SAM539" s="682"/>
      <c r="SAN539" s="682"/>
      <c r="SAO539" s="682"/>
      <c r="SAP539" s="682"/>
      <c r="SAQ539" s="682"/>
      <c r="SAR539" s="682"/>
      <c r="SAS539" s="682"/>
      <c r="SAT539" s="682"/>
      <c r="SAU539" s="682"/>
      <c r="SAV539" s="682"/>
      <c r="SAW539" s="682"/>
      <c r="SAX539" s="682"/>
      <c r="SAY539" s="682"/>
      <c r="SAZ539" s="682"/>
      <c r="SBA539" s="682"/>
      <c r="SBB539" s="682"/>
      <c r="SBC539" s="682"/>
      <c r="SBD539" s="682"/>
      <c r="SBE539" s="682"/>
      <c r="SBF539" s="682"/>
      <c r="SBG539" s="682"/>
      <c r="SBH539" s="682"/>
      <c r="SBI539" s="682"/>
      <c r="SBJ539" s="682"/>
      <c r="SBK539" s="682"/>
      <c r="SBL539" s="682"/>
      <c r="SBM539" s="682"/>
      <c r="SBN539" s="682"/>
      <c r="SBO539" s="682"/>
      <c r="SBP539" s="682"/>
      <c r="SBQ539" s="682"/>
      <c r="SBR539" s="682"/>
      <c r="SBS539" s="682"/>
      <c r="SBT539" s="682"/>
      <c r="SBU539" s="682"/>
      <c r="SBV539" s="682"/>
      <c r="SBW539" s="682"/>
      <c r="SBX539" s="682"/>
      <c r="SBY539" s="682"/>
      <c r="SBZ539" s="682"/>
      <c r="SCA539" s="682"/>
      <c r="SCB539" s="682"/>
      <c r="SCC539" s="682"/>
      <c r="SCD539" s="682"/>
      <c r="SCE539" s="682"/>
      <c r="SCF539" s="682"/>
      <c r="SCG539" s="682"/>
      <c r="SCH539" s="682"/>
      <c r="SCI539" s="682"/>
      <c r="SCJ539" s="682"/>
      <c r="SCK539" s="682"/>
      <c r="SCL539" s="682"/>
      <c r="SCM539" s="682"/>
      <c r="SCN539" s="682"/>
      <c r="SCO539" s="682"/>
      <c r="SCP539" s="682"/>
      <c r="SCQ539" s="682"/>
      <c r="SCR539" s="682"/>
      <c r="SCS539" s="682"/>
      <c r="SCT539" s="682"/>
      <c r="SCU539" s="682"/>
      <c r="SCV539" s="682"/>
      <c r="SCW539" s="682"/>
      <c r="SCX539" s="682"/>
      <c r="SCY539" s="682"/>
      <c r="SCZ539" s="682"/>
      <c r="SDA539" s="682"/>
      <c r="SDB539" s="682"/>
      <c r="SDC539" s="682"/>
      <c r="SDD539" s="682"/>
      <c r="SDE539" s="682"/>
      <c r="SDF539" s="682"/>
      <c r="SDG539" s="682"/>
      <c r="SDH539" s="682"/>
      <c r="SDI539" s="682"/>
      <c r="SDJ539" s="682"/>
      <c r="SDK539" s="682"/>
      <c r="SDL539" s="682"/>
      <c r="SDM539" s="682"/>
      <c r="SDN539" s="682"/>
      <c r="SDO539" s="682"/>
      <c r="SDP539" s="682"/>
      <c r="SDQ539" s="682"/>
      <c r="SDR539" s="682"/>
      <c r="SDS539" s="682"/>
      <c r="SDT539" s="682"/>
      <c r="SDU539" s="682"/>
      <c r="SDV539" s="682"/>
      <c r="SDW539" s="682"/>
      <c r="SDX539" s="682"/>
      <c r="SDY539" s="682"/>
      <c r="SDZ539" s="682"/>
      <c r="SEA539" s="682"/>
      <c r="SEB539" s="682"/>
      <c r="SEC539" s="682"/>
      <c r="SED539" s="682"/>
      <c r="SEE539" s="682"/>
      <c r="SEF539" s="682"/>
      <c r="SEG539" s="682"/>
      <c r="SEH539" s="682"/>
      <c r="SEI539" s="682"/>
      <c r="SEJ539" s="682"/>
      <c r="SEK539" s="682"/>
      <c r="SEL539" s="682"/>
      <c r="SEM539" s="682"/>
      <c r="SEN539" s="682"/>
      <c r="SEO539" s="682"/>
      <c r="SEP539" s="682"/>
      <c r="SEQ539" s="682"/>
      <c r="SER539" s="682"/>
      <c r="SES539" s="682"/>
      <c r="SET539" s="682"/>
      <c r="SEU539" s="682"/>
      <c r="SEV539" s="682"/>
      <c r="SEW539" s="682"/>
      <c r="SEX539" s="682"/>
      <c r="SEY539" s="682"/>
      <c r="SEZ539" s="682"/>
      <c r="SFA539" s="682"/>
      <c r="SFB539" s="682"/>
      <c r="SFC539" s="682"/>
      <c r="SFD539" s="682"/>
      <c r="SFE539" s="682"/>
      <c r="SFF539" s="682"/>
      <c r="SFG539" s="682"/>
      <c r="SFH539" s="682"/>
      <c r="SFI539" s="682"/>
      <c r="SFJ539" s="682"/>
      <c r="SFK539" s="682"/>
      <c r="SFL539" s="682"/>
      <c r="SFM539" s="682"/>
      <c r="SFN539" s="682"/>
      <c r="SFO539" s="682"/>
      <c r="SFP539" s="682"/>
      <c r="SFQ539" s="682"/>
      <c r="SFR539" s="682"/>
      <c r="SFS539" s="682"/>
      <c r="SFT539" s="682"/>
      <c r="SFU539" s="682"/>
      <c r="SFV539" s="682"/>
      <c r="SFW539" s="682"/>
      <c r="SFX539" s="682"/>
      <c r="SFY539" s="682"/>
      <c r="SFZ539" s="682"/>
      <c r="SGA539" s="682"/>
      <c r="SGB539" s="682"/>
      <c r="SGC539" s="682"/>
      <c r="SGD539" s="682"/>
      <c r="SGE539" s="682"/>
      <c r="SGF539" s="682"/>
      <c r="SGG539" s="682"/>
      <c r="SGH539" s="682"/>
      <c r="SGI539" s="682"/>
      <c r="SGJ539" s="682"/>
      <c r="SGK539" s="682"/>
      <c r="SGL539" s="682"/>
      <c r="SGM539" s="682"/>
      <c r="SGN539" s="682"/>
      <c r="SGO539" s="682"/>
      <c r="SGP539" s="682"/>
      <c r="SGQ539" s="682"/>
      <c r="SGR539" s="682"/>
      <c r="SGS539" s="682"/>
      <c r="SGT539" s="682"/>
      <c r="SGU539" s="682"/>
      <c r="SGV539" s="682"/>
      <c r="SGW539" s="682"/>
      <c r="SGX539" s="682"/>
      <c r="SGY539" s="682"/>
      <c r="SGZ539" s="682"/>
      <c r="SHA539" s="682"/>
      <c r="SHB539" s="682"/>
      <c r="SHC539" s="682"/>
      <c r="SHD539" s="682"/>
      <c r="SHE539" s="682"/>
      <c r="SHF539" s="682"/>
      <c r="SHG539" s="682"/>
      <c r="SHH539" s="682"/>
      <c r="SHI539" s="682"/>
      <c r="SHJ539" s="682"/>
      <c r="SHK539" s="682"/>
      <c r="SHL539" s="682"/>
      <c r="SHM539" s="682"/>
      <c r="SHN539" s="682"/>
      <c r="SHO539" s="682"/>
      <c r="SHP539" s="682"/>
      <c r="SHQ539" s="682"/>
      <c r="SHR539" s="682"/>
      <c r="SHS539" s="682"/>
      <c r="SHT539" s="682"/>
      <c r="SHU539" s="682"/>
      <c r="SHV539" s="682"/>
      <c r="SHW539" s="682"/>
      <c r="SHX539" s="682"/>
      <c r="SHY539" s="682"/>
      <c r="SHZ539" s="682"/>
      <c r="SIA539" s="682"/>
      <c r="SIB539" s="682"/>
      <c r="SIC539" s="682"/>
      <c r="SID539" s="682"/>
      <c r="SIE539" s="682"/>
      <c r="SIF539" s="682"/>
      <c r="SIG539" s="682"/>
      <c r="SIH539" s="682"/>
      <c r="SII539" s="682"/>
      <c r="SIJ539" s="682"/>
      <c r="SIK539" s="682"/>
      <c r="SIL539" s="682"/>
      <c r="SIM539" s="682"/>
      <c r="SIN539" s="682"/>
      <c r="SIO539" s="682"/>
      <c r="SIP539" s="682"/>
      <c r="SIQ539" s="682"/>
      <c r="SIR539" s="682"/>
      <c r="SIS539" s="682"/>
      <c r="SIT539" s="682"/>
      <c r="SIU539" s="682"/>
      <c r="SIV539" s="682"/>
      <c r="SIW539" s="682"/>
      <c r="SIX539" s="682"/>
      <c r="SIY539" s="682"/>
      <c r="SIZ539" s="682"/>
      <c r="SJA539" s="682"/>
      <c r="SJB539" s="682"/>
      <c r="SJC539" s="682"/>
      <c r="SJD539" s="682"/>
      <c r="SJE539" s="682"/>
      <c r="SJF539" s="682"/>
      <c r="SJG539" s="682"/>
      <c r="SJH539" s="682"/>
      <c r="SJI539" s="682"/>
      <c r="SJJ539" s="682"/>
      <c r="SJK539" s="682"/>
      <c r="SJL539" s="682"/>
      <c r="SJM539" s="682"/>
      <c r="SJN539" s="682"/>
      <c r="SJO539" s="682"/>
      <c r="SJP539" s="682"/>
      <c r="SJQ539" s="682"/>
      <c r="SJR539" s="682"/>
      <c r="SJS539" s="682"/>
      <c r="SJT539" s="682"/>
      <c r="SJU539" s="682"/>
      <c r="SJV539" s="682"/>
      <c r="SJW539" s="682"/>
      <c r="SJX539" s="682"/>
      <c r="SJY539" s="682"/>
      <c r="SJZ539" s="682"/>
      <c r="SKA539" s="682"/>
      <c r="SKB539" s="682"/>
      <c r="SKC539" s="682"/>
      <c r="SKD539" s="682"/>
      <c r="SKE539" s="682"/>
      <c r="SKF539" s="682"/>
      <c r="SKG539" s="682"/>
      <c r="SKH539" s="682"/>
      <c r="SKI539" s="682"/>
      <c r="SKJ539" s="682"/>
      <c r="SKK539" s="682"/>
      <c r="SKL539" s="682"/>
      <c r="SKM539" s="682"/>
      <c r="SKN539" s="682"/>
      <c r="SKO539" s="682"/>
      <c r="SKP539" s="682"/>
      <c r="SKQ539" s="682"/>
      <c r="SKR539" s="682"/>
      <c r="SKS539" s="682"/>
      <c r="SKT539" s="682"/>
      <c r="SKU539" s="682"/>
      <c r="SKV539" s="682"/>
      <c r="SKW539" s="682"/>
      <c r="SKX539" s="682"/>
      <c r="SKY539" s="682"/>
      <c r="SKZ539" s="682"/>
      <c r="SLA539" s="682"/>
      <c r="SLB539" s="682"/>
      <c r="SLC539" s="682"/>
      <c r="SLD539" s="682"/>
      <c r="SLE539" s="682"/>
      <c r="SLF539" s="682"/>
      <c r="SLG539" s="682"/>
      <c r="SLH539" s="682"/>
      <c r="SLI539" s="682"/>
      <c r="SLJ539" s="682"/>
      <c r="SLK539" s="682"/>
      <c r="SLL539" s="682"/>
      <c r="SLM539" s="682"/>
      <c r="SLN539" s="682"/>
      <c r="SLO539" s="682"/>
      <c r="SLP539" s="682"/>
      <c r="SLQ539" s="682"/>
      <c r="SLR539" s="682"/>
      <c r="SLS539" s="682"/>
      <c r="SLT539" s="682"/>
      <c r="SLU539" s="682"/>
      <c r="SLV539" s="682"/>
      <c r="SLW539" s="682"/>
      <c r="SLX539" s="682"/>
      <c r="SLY539" s="682"/>
      <c r="SLZ539" s="682"/>
      <c r="SMA539" s="682"/>
      <c r="SMB539" s="682"/>
      <c r="SMC539" s="682"/>
      <c r="SMD539" s="682"/>
      <c r="SME539" s="682"/>
      <c r="SMF539" s="682"/>
      <c r="SMG539" s="682"/>
      <c r="SMH539" s="682"/>
      <c r="SMI539" s="682"/>
      <c r="SMJ539" s="682"/>
      <c r="SMK539" s="682"/>
      <c r="SML539" s="682"/>
      <c r="SMM539" s="682"/>
      <c r="SMN539" s="682"/>
      <c r="SMO539" s="682"/>
      <c r="SMP539" s="682"/>
      <c r="SMQ539" s="682"/>
      <c r="SMR539" s="682"/>
      <c r="SMS539" s="682"/>
      <c r="SMT539" s="682"/>
      <c r="SMU539" s="682"/>
      <c r="SMV539" s="682"/>
      <c r="SMW539" s="682"/>
      <c r="SMX539" s="682"/>
      <c r="SMY539" s="682"/>
      <c r="SMZ539" s="682"/>
      <c r="SNA539" s="682"/>
      <c r="SNB539" s="682"/>
      <c r="SNC539" s="682"/>
      <c r="SND539" s="682"/>
      <c r="SNE539" s="682"/>
      <c r="SNF539" s="682"/>
      <c r="SNG539" s="682"/>
      <c r="SNH539" s="682"/>
      <c r="SNI539" s="682"/>
      <c r="SNJ539" s="682"/>
      <c r="SNK539" s="682"/>
      <c r="SNL539" s="682"/>
      <c r="SNM539" s="682"/>
      <c r="SNN539" s="682"/>
      <c r="SNO539" s="682"/>
      <c r="SNP539" s="682"/>
      <c r="SNQ539" s="682"/>
      <c r="SNR539" s="682"/>
      <c r="SNS539" s="682"/>
      <c r="SNT539" s="682"/>
      <c r="SNU539" s="682"/>
      <c r="SNV539" s="682"/>
      <c r="SNW539" s="682"/>
      <c r="SNX539" s="682"/>
      <c r="SNY539" s="682"/>
      <c r="SNZ539" s="682"/>
      <c r="SOA539" s="682"/>
      <c r="SOB539" s="682"/>
      <c r="SOC539" s="682"/>
      <c r="SOD539" s="682"/>
      <c r="SOE539" s="682"/>
      <c r="SOF539" s="682"/>
      <c r="SOG539" s="682"/>
      <c r="SOH539" s="682"/>
      <c r="SOI539" s="682"/>
      <c r="SOJ539" s="682"/>
      <c r="SOK539" s="682"/>
      <c r="SOL539" s="682"/>
      <c r="SOM539" s="682"/>
      <c r="SON539" s="682"/>
      <c r="SOO539" s="682"/>
      <c r="SOP539" s="682"/>
      <c r="SOQ539" s="682"/>
      <c r="SOR539" s="682"/>
      <c r="SOS539" s="682"/>
      <c r="SOT539" s="682"/>
      <c r="SOU539" s="682"/>
      <c r="SOV539" s="682"/>
      <c r="SOW539" s="682"/>
      <c r="SOX539" s="682"/>
      <c r="SOY539" s="682"/>
      <c r="SOZ539" s="682"/>
      <c r="SPA539" s="682"/>
      <c r="SPB539" s="682"/>
      <c r="SPC539" s="682"/>
      <c r="SPD539" s="682"/>
      <c r="SPE539" s="682"/>
      <c r="SPF539" s="682"/>
      <c r="SPG539" s="682"/>
      <c r="SPH539" s="682"/>
      <c r="SPI539" s="682"/>
      <c r="SPJ539" s="682"/>
      <c r="SPK539" s="682"/>
      <c r="SPL539" s="682"/>
      <c r="SPM539" s="682"/>
      <c r="SPN539" s="682"/>
      <c r="SPO539" s="682"/>
      <c r="SPP539" s="682"/>
      <c r="SPQ539" s="682"/>
      <c r="SPR539" s="682"/>
      <c r="SPS539" s="682"/>
      <c r="SPT539" s="682"/>
      <c r="SPU539" s="682"/>
      <c r="SPV539" s="682"/>
      <c r="SPW539" s="682"/>
      <c r="SPX539" s="682"/>
      <c r="SPY539" s="682"/>
      <c r="SPZ539" s="682"/>
      <c r="SQA539" s="682"/>
      <c r="SQB539" s="682"/>
      <c r="SQC539" s="682"/>
      <c r="SQD539" s="682"/>
      <c r="SQE539" s="682"/>
      <c r="SQF539" s="682"/>
      <c r="SQG539" s="682"/>
      <c r="SQH539" s="682"/>
      <c r="SQI539" s="682"/>
      <c r="SQJ539" s="682"/>
      <c r="SQK539" s="682"/>
      <c r="SQL539" s="682"/>
      <c r="SQM539" s="682"/>
      <c r="SQN539" s="682"/>
      <c r="SQO539" s="682"/>
      <c r="SQP539" s="682"/>
      <c r="SQQ539" s="682"/>
      <c r="SQR539" s="682"/>
      <c r="SQS539" s="682"/>
      <c r="SQT539" s="682"/>
      <c r="SQU539" s="682"/>
      <c r="SQV539" s="682"/>
      <c r="SQW539" s="682"/>
      <c r="SQX539" s="682"/>
      <c r="SQY539" s="682"/>
      <c r="SQZ539" s="682"/>
      <c r="SRA539" s="682"/>
      <c r="SRB539" s="682"/>
      <c r="SRC539" s="682"/>
      <c r="SRD539" s="682"/>
      <c r="SRE539" s="682"/>
      <c r="SRF539" s="682"/>
      <c r="SRG539" s="682"/>
      <c r="SRH539" s="682"/>
      <c r="SRI539" s="682"/>
      <c r="SRJ539" s="682"/>
      <c r="SRK539" s="682"/>
      <c r="SRL539" s="682"/>
      <c r="SRM539" s="682"/>
      <c r="SRN539" s="682"/>
      <c r="SRO539" s="682"/>
      <c r="SRP539" s="682"/>
      <c r="SRQ539" s="682"/>
      <c r="SRR539" s="682"/>
      <c r="SRS539" s="682"/>
      <c r="SRT539" s="682"/>
      <c r="SRU539" s="682"/>
      <c r="SRV539" s="682"/>
      <c r="SRW539" s="682"/>
      <c r="SRX539" s="682"/>
      <c r="SRY539" s="682"/>
      <c r="SRZ539" s="682"/>
      <c r="SSA539" s="682"/>
      <c r="SSB539" s="682"/>
      <c r="SSC539" s="682"/>
      <c r="SSD539" s="682"/>
      <c r="SSE539" s="682"/>
      <c r="SSF539" s="682"/>
      <c r="SSG539" s="682"/>
      <c r="SSH539" s="682"/>
      <c r="SSI539" s="682"/>
      <c r="SSJ539" s="682"/>
      <c r="SSK539" s="682"/>
      <c r="SSL539" s="682"/>
      <c r="SSM539" s="682"/>
      <c r="SSN539" s="682"/>
      <c r="SSO539" s="682"/>
      <c r="SSP539" s="682"/>
      <c r="SSQ539" s="682"/>
      <c r="SSR539" s="682"/>
      <c r="SSS539" s="682"/>
      <c r="SST539" s="682"/>
      <c r="SSU539" s="682"/>
      <c r="SSV539" s="682"/>
      <c r="SSW539" s="682"/>
      <c r="SSX539" s="682"/>
      <c r="SSY539" s="682"/>
      <c r="SSZ539" s="682"/>
      <c r="STA539" s="682"/>
      <c r="STB539" s="682"/>
      <c r="STC539" s="682"/>
      <c r="STD539" s="682"/>
      <c r="STE539" s="682"/>
      <c r="STF539" s="682"/>
      <c r="STG539" s="682"/>
      <c r="STH539" s="682"/>
      <c r="STI539" s="682"/>
      <c r="STJ539" s="682"/>
      <c r="STK539" s="682"/>
      <c r="STL539" s="682"/>
      <c r="STM539" s="682"/>
      <c r="STN539" s="682"/>
      <c r="STO539" s="682"/>
      <c r="STP539" s="682"/>
      <c r="STQ539" s="682"/>
      <c r="STR539" s="682"/>
      <c r="STS539" s="682"/>
      <c r="STT539" s="682"/>
      <c r="STU539" s="682"/>
      <c r="STV539" s="682"/>
      <c r="STW539" s="682"/>
      <c r="STX539" s="682"/>
      <c r="STY539" s="682"/>
      <c r="STZ539" s="682"/>
      <c r="SUA539" s="682"/>
      <c r="SUB539" s="682"/>
      <c r="SUC539" s="682"/>
      <c r="SUD539" s="682"/>
      <c r="SUE539" s="682"/>
      <c r="SUF539" s="682"/>
      <c r="SUG539" s="682"/>
      <c r="SUH539" s="682"/>
      <c r="SUI539" s="682"/>
      <c r="SUJ539" s="682"/>
      <c r="SUK539" s="682"/>
      <c r="SUL539" s="682"/>
      <c r="SUM539" s="682"/>
      <c r="SUN539" s="682"/>
      <c r="SUO539" s="682"/>
      <c r="SUP539" s="682"/>
      <c r="SUQ539" s="682"/>
      <c r="SUR539" s="682"/>
      <c r="SUS539" s="682"/>
      <c r="SUT539" s="682"/>
      <c r="SUU539" s="682"/>
      <c r="SUV539" s="682"/>
      <c r="SUW539" s="682"/>
      <c r="SUX539" s="682"/>
      <c r="SUY539" s="682"/>
      <c r="SUZ539" s="682"/>
      <c r="SVA539" s="682"/>
      <c r="SVB539" s="682"/>
      <c r="SVC539" s="682"/>
      <c r="SVD539" s="682"/>
      <c r="SVE539" s="682"/>
      <c r="SVF539" s="682"/>
      <c r="SVG539" s="682"/>
      <c r="SVH539" s="682"/>
      <c r="SVI539" s="682"/>
      <c r="SVJ539" s="682"/>
      <c r="SVK539" s="682"/>
      <c r="SVL539" s="682"/>
      <c r="SVM539" s="682"/>
      <c r="SVN539" s="682"/>
      <c r="SVO539" s="682"/>
      <c r="SVP539" s="682"/>
      <c r="SVQ539" s="682"/>
      <c r="SVR539" s="682"/>
      <c r="SVS539" s="682"/>
      <c r="SVT539" s="682"/>
      <c r="SVU539" s="682"/>
      <c r="SVV539" s="682"/>
      <c r="SVW539" s="682"/>
      <c r="SVX539" s="682"/>
      <c r="SVY539" s="682"/>
      <c r="SVZ539" s="682"/>
      <c r="SWA539" s="682"/>
      <c r="SWB539" s="682"/>
      <c r="SWC539" s="682"/>
      <c r="SWD539" s="682"/>
      <c r="SWE539" s="682"/>
      <c r="SWF539" s="682"/>
      <c r="SWG539" s="682"/>
      <c r="SWH539" s="682"/>
      <c r="SWI539" s="682"/>
      <c r="SWJ539" s="682"/>
      <c r="SWK539" s="682"/>
      <c r="SWL539" s="682"/>
      <c r="SWM539" s="682"/>
      <c r="SWN539" s="682"/>
      <c r="SWO539" s="682"/>
      <c r="SWP539" s="682"/>
      <c r="SWQ539" s="682"/>
      <c r="SWR539" s="682"/>
      <c r="SWS539" s="682"/>
      <c r="SWT539" s="682"/>
      <c r="SWU539" s="682"/>
      <c r="SWV539" s="682"/>
      <c r="SWW539" s="682"/>
      <c r="SWX539" s="682"/>
      <c r="SWY539" s="682"/>
      <c r="SWZ539" s="682"/>
      <c r="SXA539" s="682"/>
      <c r="SXB539" s="682"/>
      <c r="SXC539" s="682"/>
      <c r="SXD539" s="682"/>
      <c r="SXE539" s="682"/>
      <c r="SXF539" s="682"/>
      <c r="SXG539" s="682"/>
      <c r="SXH539" s="682"/>
      <c r="SXI539" s="682"/>
      <c r="SXJ539" s="682"/>
      <c r="SXK539" s="682"/>
      <c r="SXL539" s="682"/>
      <c r="SXM539" s="682"/>
      <c r="SXN539" s="682"/>
      <c r="SXO539" s="682"/>
      <c r="SXP539" s="682"/>
      <c r="SXQ539" s="682"/>
      <c r="SXR539" s="682"/>
      <c r="SXS539" s="682"/>
      <c r="SXT539" s="682"/>
      <c r="SXU539" s="682"/>
      <c r="SXV539" s="682"/>
      <c r="SXW539" s="682"/>
      <c r="SXX539" s="682"/>
      <c r="SXY539" s="682"/>
      <c r="SXZ539" s="682"/>
      <c r="SYA539" s="682"/>
      <c r="SYB539" s="682"/>
      <c r="SYC539" s="682"/>
      <c r="SYD539" s="682"/>
      <c r="SYE539" s="682"/>
      <c r="SYF539" s="682"/>
      <c r="SYG539" s="682"/>
      <c r="SYH539" s="682"/>
      <c r="SYI539" s="682"/>
      <c r="SYJ539" s="682"/>
      <c r="SYK539" s="682"/>
      <c r="SYL539" s="682"/>
      <c r="SYM539" s="682"/>
      <c r="SYN539" s="682"/>
      <c r="SYO539" s="682"/>
      <c r="SYP539" s="682"/>
      <c r="SYQ539" s="682"/>
      <c r="SYR539" s="682"/>
      <c r="SYS539" s="682"/>
      <c r="SYT539" s="682"/>
      <c r="SYU539" s="682"/>
      <c r="SYV539" s="682"/>
      <c r="SYW539" s="682"/>
      <c r="SYX539" s="682"/>
      <c r="SYY539" s="682"/>
      <c r="SYZ539" s="682"/>
      <c r="SZA539" s="682"/>
      <c r="SZB539" s="682"/>
      <c r="SZC539" s="682"/>
      <c r="SZD539" s="682"/>
      <c r="SZE539" s="682"/>
      <c r="SZF539" s="682"/>
      <c r="SZG539" s="682"/>
      <c r="SZH539" s="682"/>
      <c r="SZI539" s="682"/>
      <c r="SZJ539" s="682"/>
      <c r="SZK539" s="682"/>
      <c r="SZL539" s="682"/>
      <c r="SZM539" s="682"/>
      <c r="SZN539" s="682"/>
      <c r="SZO539" s="682"/>
      <c r="SZP539" s="682"/>
      <c r="SZQ539" s="682"/>
      <c r="SZR539" s="682"/>
      <c r="SZS539" s="682"/>
      <c r="SZT539" s="682"/>
      <c r="SZU539" s="682"/>
      <c r="SZV539" s="682"/>
      <c r="SZW539" s="682"/>
      <c r="SZX539" s="682"/>
      <c r="SZY539" s="682"/>
      <c r="SZZ539" s="682"/>
      <c r="TAA539" s="682"/>
      <c r="TAB539" s="682"/>
      <c r="TAC539" s="682"/>
      <c r="TAD539" s="682"/>
      <c r="TAE539" s="682"/>
      <c r="TAF539" s="682"/>
      <c r="TAG539" s="682"/>
      <c r="TAH539" s="682"/>
      <c r="TAI539" s="682"/>
      <c r="TAJ539" s="682"/>
      <c r="TAK539" s="682"/>
      <c r="TAL539" s="682"/>
      <c r="TAM539" s="682"/>
      <c r="TAN539" s="682"/>
      <c r="TAO539" s="682"/>
      <c r="TAP539" s="682"/>
      <c r="TAQ539" s="682"/>
      <c r="TAR539" s="682"/>
      <c r="TAS539" s="682"/>
      <c r="TAT539" s="682"/>
      <c r="TAU539" s="682"/>
      <c r="TAV539" s="682"/>
      <c r="TAW539" s="682"/>
      <c r="TAX539" s="682"/>
      <c r="TAY539" s="682"/>
      <c r="TAZ539" s="682"/>
      <c r="TBA539" s="682"/>
      <c r="TBB539" s="682"/>
      <c r="TBC539" s="682"/>
      <c r="TBD539" s="682"/>
      <c r="TBE539" s="682"/>
      <c r="TBF539" s="682"/>
      <c r="TBG539" s="682"/>
      <c r="TBH539" s="682"/>
      <c r="TBI539" s="682"/>
      <c r="TBJ539" s="682"/>
      <c r="TBK539" s="682"/>
      <c r="TBL539" s="682"/>
      <c r="TBM539" s="682"/>
      <c r="TBN539" s="682"/>
      <c r="TBO539" s="682"/>
      <c r="TBP539" s="682"/>
      <c r="TBQ539" s="682"/>
      <c r="TBR539" s="682"/>
      <c r="TBS539" s="682"/>
      <c r="TBT539" s="682"/>
      <c r="TBU539" s="682"/>
      <c r="TBV539" s="682"/>
      <c r="TBW539" s="682"/>
      <c r="TBX539" s="682"/>
      <c r="TBY539" s="682"/>
      <c r="TBZ539" s="682"/>
      <c r="TCA539" s="682"/>
      <c r="TCB539" s="682"/>
      <c r="TCC539" s="682"/>
      <c r="TCD539" s="682"/>
      <c r="TCE539" s="682"/>
      <c r="TCF539" s="682"/>
      <c r="TCG539" s="682"/>
      <c r="TCH539" s="682"/>
      <c r="TCI539" s="682"/>
      <c r="TCJ539" s="682"/>
      <c r="TCK539" s="682"/>
      <c r="TCL539" s="682"/>
      <c r="TCM539" s="682"/>
      <c r="TCN539" s="682"/>
      <c r="TCO539" s="682"/>
      <c r="TCP539" s="682"/>
      <c r="TCQ539" s="682"/>
      <c r="TCR539" s="682"/>
      <c r="TCS539" s="682"/>
      <c r="TCT539" s="682"/>
      <c r="TCU539" s="682"/>
      <c r="TCV539" s="682"/>
      <c r="TCW539" s="682"/>
      <c r="TCX539" s="682"/>
      <c r="TCY539" s="682"/>
      <c r="TCZ539" s="682"/>
      <c r="TDA539" s="682"/>
      <c r="TDB539" s="682"/>
      <c r="TDC539" s="682"/>
      <c r="TDD539" s="682"/>
      <c r="TDE539" s="682"/>
      <c r="TDF539" s="682"/>
      <c r="TDG539" s="682"/>
      <c r="TDH539" s="682"/>
      <c r="TDI539" s="682"/>
      <c r="TDJ539" s="682"/>
      <c r="TDK539" s="682"/>
      <c r="TDL539" s="682"/>
      <c r="TDM539" s="682"/>
      <c r="TDN539" s="682"/>
      <c r="TDO539" s="682"/>
      <c r="TDP539" s="682"/>
      <c r="TDQ539" s="682"/>
      <c r="TDR539" s="682"/>
      <c r="TDS539" s="682"/>
      <c r="TDT539" s="682"/>
      <c r="TDU539" s="682"/>
      <c r="TDV539" s="682"/>
      <c r="TDW539" s="682"/>
      <c r="TDX539" s="682"/>
      <c r="TDY539" s="682"/>
      <c r="TDZ539" s="682"/>
      <c r="TEA539" s="682"/>
      <c r="TEB539" s="682"/>
      <c r="TEC539" s="682"/>
      <c r="TED539" s="682"/>
      <c r="TEE539" s="682"/>
      <c r="TEF539" s="682"/>
      <c r="TEG539" s="682"/>
      <c r="TEH539" s="682"/>
      <c r="TEI539" s="682"/>
      <c r="TEJ539" s="682"/>
      <c r="TEK539" s="682"/>
      <c r="TEL539" s="682"/>
      <c r="TEM539" s="682"/>
      <c r="TEN539" s="682"/>
      <c r="TEO539" s="682"/>
      <c r="TEP539" s="682"/>
      <c r="TEQ539" s="682"/>
      <c r="TER539" s="682"/>
      <c r="TES539" s="682"/>
      <c r="TET539" s="682"/>
      <c r="TEU539" s="682"/>
      <c r="TEV539" s="682"/>
      <c r="TEW539" s="682"/>
      <c r="TEX539" s="682"/>
      <c r="TEY539" s="682"/>
      <c r="TEZ539" s="682"/>
      <c r="TFA539" s="682"/>
      <c r="TFB539" s="682"/>
      <c r="TFC539" s="682"/>
      <c r="TFD539" s="682"/>
      <c r="TFE539" s="682"/>
      <c r="TFF539" s="682"/>
      <c r="TFG539" s="682"/>
      <c r="TFH539" s="682"/>
      <c r="TFI539" s="682"/>
      <c r="TFJ539" s="682"/>
      <c r="TFK539" s="682"/>
      <c r="TFL539" s="682"/>
      <c r="TFM539" s="682"/>
      <c r="TFN539" s="682"/>
      <c r="TFO539" s="682"/>
      <c r="TFP539" s="682"/>
      <c r="TFQ539" s="682"/>
      <c r="TFR539" s="682"/>
      <c r="TFS539" s="682"/>
      <c r="TFT539" s="682"/>
      <c r="TFU539" s="682"/>
      <c r="TFV539" s="682"/>
      <c r="TFW539" s="682"/>
      <c r="TFX539" s="682"/>
      <c r="TFY539" s="682"/>
      <c r="TFZ539" s="682"/>
      <c r="TGA539" s="682"/>
      <c r="TGB539" s="682"/>
      <c r="TGC539" s="682"/>
      <c r="TGD539" s="682"/>
      <c r="TGE539" s="682"/>
      <c r="TGF539" s="682"/>
      <c r="TGG539" s="682"/>
      <c r="TGH539" s="682"/>
      <c r="TGI539" s="682"/>
      <c r="TGJ539" s="682"/>
      <c r="TGK539" s="682"/>
      <c r="TGL539" s="682"/>
      <c r="TGM539" s="682"/>
      <c r="TGN539" s="682"/>
      <c r="TGO539" s="682"/>
      <c r="TGP539" s="682"/>
      <c r="TGQ539" s="682"/>
      <c r="TGR539" s="682"/>
      <c r="TGS539" s="682"/>
      <c r="TGT539" s="682"/>
      <c r="TGU539" s="682"/>
      <c r="TGV539" s="682"/>
      <c r="TGW539" s="682"/>
      <c r="TGX539" s="682"/>
      <c r="TGY539" s="682"/>
      <c r="TGZ539" s="682"/>
      <c r="THA539" s="682"/>
      <c r="THB539" s="682"/>
      <c r="THC539" s="682"/>
      <c r="THD539" s="682"/>
      <c r="THE539" s="682"/>
      <c r="THF539" s="682"/>
      <c r="THG539" s="682"/>
      <c r="THH539" s="682"/>
      <c r="THI539" s="682"/>
      <c r="THJ539" s="682"/>
      <c r="THK539" s="682"/>
      <c r="THL539" s="682"/>
      <c r="THM539" s="682"/>
      <c r="THN539" s="682"/>
      <c r="THO539" s="682"/>
      <c r="THP539" s="682"/>
      <c r="THQ539" s="682"/>
      <c r="THR539" s="682"/>
      <c r="THS539" s="682"/>
      <c r="THT539" s="682"/>
      <c r="THU539" s="682"/>
      <c r="THV539" s="682"/>
      <c r="THW539" s="682"/>
      <c r="THX539" s="682"/>
      <c r="THY539" s="682"/>
      <c r="THZ539" s="682"/>
      <c r="TIA539" s="682"/>
      <c r="TIB539" s="682"/>
      <c r="TIC539" s="682"/>
      <c r="TID539" s="682"/>
      <c r="TIE539" s="682"/>
      <c r="TIF539" s="682"/>
      <c r="TIG539" s="682"/>
      <c r="TIH539" s="682"/>
      <c r="TII539" s="682"/>
      <c r="TIJ539" s="682"/>
      <c r="TIK539" s="682"/>
      <c r="TIL539" s="682"/>
      <c r="TIM539" s="682"/>
      <c r="TIN539" s="682"/>
      <c r="TIO539" s="682"/>
      <c r="TIP539" s="682"/>
      <c r="TIQ539" s="682"/>
      <c r="TIR539" s="682"/>
      <c r="TIS539" s="682"/>
      <c r="TIT539" s="682"/>
      <c r="TIU539" s="682"/>
      <c r="TIV539" s="682"/>
      <c r="TIW539" s="682"/>
      <c r="TIX539" s="682"/>
      <c r="TIY539" s="682"/>
      <c r="TIZ539" s="682"/>
      <c r="TJA539" s="682"/>
      <c r="TJB539" s="682"/>
      <c r="TJC539" s="682"/>
      <c r="TJD539" s="682"/>
      <c r="TJE539" s="682"/>
      <c r="TJF539" s="682"/>
      <c r="TJG539" s="682"/>
      <c r="TJH539" s="682"/>
      <c r="TJI539" s="682"/>
      <c r="TJJ539" s="682"/>
      <c r="TJK539" s="682"/>
      <c r="TJL539" s="682"/>
      <c r="TJM539" s="682"/>
      <c r="TJN539" s="682"/>
      <c r="TJO539" s="682"/>
      <c r="TJP539" s="682"/>
      <c r="TJQ539" s="682"/>
      <c r="TJR539" s="682"/>
      <c r="TJS539" s="682"/>
      <c r="TJT539" s="682"/>
      <c r="TJU539" s="682"/>
      <c r="TJV539" s="682"/>
      <c r="TJW539" s="682"/>
      <c r="TJX539" s="682"/>
      <c r="TJY539" s="682"/>
      <c r="TJZ539" s="682"/>
      <c r="TKA539" s="682"/>
      <c r="TKB539" s="682"/>
      <c r="TKC539" s="682"/>
      <c r="TKD539" s="682"/>
      <c r="TKE539" s="682"/>
      <c r="TKF539" s="682"/>
      <c r="TKG539" s="682"/>
      <c r="TKH539" s="682"/>
      <c r="TKI539" s="682"/>
      <c r="TKJ539" s="682"/>
      <c r="TKK539" s="682"/>
      <c r="TKL539" s="682"/>
      <c r="TKM539" s="682"/>
      <c r="TKN539" s="682"/>
      <c r="TKO539" s="682"/>
      <c r="TKP539" s="682"/>
      <c r="TKQ539" s="682"/>
      <c r="TKR539" s="682"/>
      <c r="TKS539" s="682"/>
      <c r="TKT539" s="682"/>
      <c r="TKU539" s="682"/>
      <c r="TKV539" s="682"/>
      <c r="TKW539" s="682"/>
      <c r="TKX539" s="682"/>
      <c r="TKY539" s="682"/>
      <c r="TKZ539" s="682"/>
      <c r="TLA539" s="682"/>
      <c r="TLB539" s="682"/>
      <c r="TLC539" s="682"/>
      <c r="TLD539" s="682"/>
      <c r="TLE539" s="682"/>
      <c r="TLF539" s="682"/>
      <c r="TLG539" s="682"/>
      <c r="TLH539" s="682"/>
      <c r="TLI539" s="682"/>
      <c r="TLJ539" s="682"/>
      <c r="TLK539" s="682"/>
      <c r="TLL539" s="682"/>
      <c r="TLM539" s="682"/>
      <c r="TLN539" s="682"/>
      <c r="TLO539" s="682"/>
      <c r="TLP539" s="682"/>
      <c r="TLQ539" s="682"/>
      <c r="TLR539" s="682"/>
      <c r="TLS539" s="682"/>
      <c r="TLT539" s="682"/>
      <c r="TLU539" s="682"/>
      <c r="TLV539" s="682"/>
      <c r="TLW539" s="682"/>
      <c r="TLX539" s="682"/>
      <c r="TLY539" s="682"/>
      <c r="TLZ539" s="682"/>
      <c r="TMA539" s="682"/>
      <c r="TMB539" s="682"/>
      <c r="TMC539" s="682"/>
      <c r="TMD539" s="682"/>
      <c r="TME539" s="682"/>
      <c r="TMF539" s="682"/>
      <c r="TMG539" s="682"/>
      <c r="TMH539" s="682"/>
      <c r="TMI539" s="682"/>
      <c r="TMJ539" s="682"/>
      <c r="TMK539" s="682"/>
      <c r="TML539" s="682"/>
      <c r="TMM539" s="682"/>
      <c r="TMN539" s="682"/>
      <c r="TMO539" s="682"/>
      <c r="TMP539" s="682"/>
      <c r="TMQ539" s="682"/>
      <c r="TMR539" s="682"/>
      <c r="TMS539" s="682"/>
      <c r="TMT539" s="682"/>
      <c r="TMU539" s="682"/>
      <c r="TMV539" s="682"/>
      <c r="TMW539" s="682"/>
      <c r="TMX539" s="682"/>
      <c r="TMY539" s="682"/>
      <c r="TMZ539" s="682"/>
      <c r="TNA539" s="682"/>
      <c r="TNB539" s="682"/>
      <c r="TNC539" s="682"/>
      <c r="TND539" s="682"/>
      <c r="TNE539" s="682"/>
      <c r="TNF539" s="682"/>
      <c r="TNG539" s="682"/>
      <c r="TNH539" s="682"/>
      <c r="TNI539" s="682"/>
      <c r="TNJ539" s="682"/>
      <c r="TNK539" s="682"/>
      <c r="TNL539" s="682"/>
      <c r="TNM539" s="682"/>
      <c r="TNN539" s="682"/>
      <c r="TNO539" s="682"/>
      <c r="TNP539" s="682"/>
      <c r="TNQ539" s="682"/>
      <c r="TNR539" s="682"/>
      <c r="TNS539" s="682"/>
      <c r="TNT539" s="682"/>
      <c r="TNU539" s="682"/>
      <c r="TNV539" s="682"/>
      <c r="TNW539" s="682"/>
      <c r="TNX539" s="682"/>
      <c r="TNY539" s="682"/>
      <c r="TNZ539" s="682"/>
      <c r="TOA539" s="682"/>
      <c r="TOB539" s="682"/>
      <c r="TOC539" s="682"/>
      <c r="TOD539" s="682"/>
      <c r="TOE539" s="682"/>
      <c r="TOF539" s="682"/>
      <c r="TOG539" s="682"/>
      <c r="TOH539" s="682"/>
      <c r="TOI539" s="682"/>
      <c r="TOJ539" s="682"/>
      <c r="TOK539" s="682"/>
      <c r="TOL539" s="682"/>
      <c r="TOM539" s="682"/>
      <c r="TON539" s="682"/>
      <c r="TOO539" s="682"/>
      <c r="TOP539" s="682"/>
      <c r="TOQ539" s="682"/>
      <c r="TOR539" s="682"/>
      <c r="TOS539" s="682"/>
      <c r="TOT539" s="682"/>
      <c r="TOU539" s="682"/>
      <c r="TOV539" s="682"/>
      <c r="TOW539" s="682"/>
      <c r="TOX539" s="682"/>
      <c r="TOY539" s="682"/>
      <c r="TOZ539" s="682"/>
      <c r="TPA539" s="682"/>
      <c r="TPB539" s="682"/>
      <c r="TPC539" s="682"/>
      <c r="TPD539" s="682"/>
      <c r="TPE539" s="682"/>
      <c r="TPF539" s="682"/>
      <c r="TPG539" s="682"/>
      <c r="TPH539" s="682"/>
      <c r="TPI539" s="682"/>
      <c r="TPJ539" s="682"/>
      <c r="TPK539" s="682"/>
      <c r="TPL539" s="682"/>
      <c r="TPM539" s="682"/>
      <c r="TPN539" s="682"/>
      <c r="TPO539" s="682"/>
      <c r="TPP539" s="682"/>
      <c r="TPQ539" s="682"/>
      <c r="TPR539" s="682"/>
      <c r="TPS539" s="682"/>
      <c r="TPT539" s="682"/>
      <c r="TPU539" s="682"/>
      <c r="TPV539" s="682"/>
      <c r="TPW539" s="682"/>
      <c r="TPX539" s="682"/>
      <c r="TPY539" s="682"/>
      <c r="TPZ539" s="682"/>
      <c r="TQA539" s="682"/>
      <c r="TQB539" s="682"/>
      <c r="TQC539" s="682"/>
      <c r="TQD539" s="682"/>
      <c r="TQE539" s="682"/>
      <c r="TQF539" s="682"/>
      <c r="TQG539" s="682"/>
      <c r="TQH539" s="682"/>
      <c r="TQI539" s="682"/>
      <c r="TQJ539" s="682"/>
      <c r="TQK539" s="682"/>
      <c r="TQL539" s="682"/>
      <c r="TQM539" s="682"/>
      <c r="TQN539" s="682"/>
      <c r="TQO539" s="682"/>
      <c r="TQP539" s="682"/>
      <c r="TQQ539" s="682"/>
      <c r="TQR539" s="682"/>
      <c r="TQS539" s="682"/>
      <c r="TQT539" s="682"/>
      <c r="TQU539" s="682"/>
      <c r="TQV539" s="682"/>
      <c r="TQW539" s="682"/>
      <c r="TQX539" s="682"/>
      <c r="TQY539" s="682"/>
      <c r="TQZ539" s="682"/>
      <c r="TRA539" s="682"/>
      <c r="TRB539" s="682"/>
      <c r="TRC539" s="682"/>
      <c r="TRD539" s="682"/>
      <c r="TRE539" s="682"/>
      <c r="TRF539" s="682"/>
      <c r="TRG539" s="682"/>
      <c r="TRH539" s="682"/>
      <c r="TRI539" s="682"/>
      <c r="TRJ539" s="682"/>
      <c r="TRK539" s="682"/>
      <c r="TRL539" s="682"/>
      <c r="TRM539" s="682"/>
      <c r="TRN539" s="682"/>
      <c r="TRO539" s="682"/>
      <c r="TRP539" s="682"/>
      <c r="TRQ539" s="682"/>
      <c r="TRR539" s="682"/>
      <c r="TRS539" s="682"/>
      <c r="TRT539" s="682"/>
      <c r="TRU539" s="682"/>
      <c r="TRV539" s="682"/>
      <c r="TRW539" s="682"/>
      <c r="TRX539" s="682"/>
      <c r="TRY539" s="682"/>
      <c r="TRZ539" s="682"/>
      <c r="TSA539" s="682"/>
      <c r="TSB539" s="682"/>
      <c r="TSC539" s="682"/>
      <c r="TSD539" s="682"/>
      <c r="TSE539" s="682"/>
      <c r="TSF539" s="682"/>
      <c r="TSG539" s="682"/>
      <c r="TSH539" s="682"/>
      <c r="TSI539" s="682"/>
      <c r="TSJ539" s="682"/>
      <c r="TSK539" s="682"/>
      <c r="TSL539" s="682"/>
      <c r="TSM539" s="682"/>
      <c r="TSN539" s="682"/>
      <c r="TSO539" s="682"/>
      <c r="TSP539" s="682"/>
      <c r="TSQ539" s="682"/>
      <c r="TSR539" s="682"/>
      <c r="TSS539" s="682"/>
      <c r="TST539" s="682"/>
      <c r="TSU539" s="682"/>
      <c r="TSV539" s="682"/>
      <c r="TSW539" s="682"/>
      <c r="TSX539" s="682"/>
      <c r="TSY539" s="682"/>
      <c r="TSZ539" s="682"/>
      <c r="TTA539" s="682"/>
      <c r="TTB539" s="682"/>
      <c r="TTC539" s="682"/>
      <c r="TTD539" s="682"/>
      <c r="TTE539" s="682"/>
      <c r="TTF539" s="682"/>
      <c r="TTG539" s="682"/>
      <c r="TTH539" s="682"/>
      <c r="TTI539" s="682"/>
      <c r="TTJ539" s="682"/>
      <c r="TTK539" s="682"/>
      <c r="TTL539" s="682"/>
      <c r="TTM539" s="682"/>
      <c r="TTN539" s="682"/>
      <c r="TTO539" s="682"/>
      <c r="TTP539" s="682"/>
      <c r="TTQ539" s="682"/>
      <c r="TTR539" s="682"/>
      <c r="TTS539" s="682"/>
      <c r="TTT539" s="682"/>
      <c r="TTU539" s="682"/>
      <c r="TTV539" s="682"/>
      <c r="TTW539" s="682"/>
      <c r="TTX539" s="682"/>
      <c r="TTY539" s="682"/>
      <c r="TTZ539" s="682"/>
      <c r="TUA539" s="682"/>
      <c r="TUB539" s="682"/>
      <c r="TUC539" s="682"/>
      <c r="TUD539" s="682"/>
      <c r="TUE539" s="682"/>
      <c r="TUF539" s="682"/>
      <c r="TUG539" s="682"/>
      <c r="TUH539" s="682"/>
      <c r="TUI539" s="682"/>
      <c r="TUJ539" s="682"/>
      <c r="TUK539" s="682"/>
      <c r="TUL539" s="682"/>
      <c r="TUM539" s="682"/>
      <c r="TUN539" s="682"/>
      <c r="TUO539" s="682"/>
      <c r="TUP539" s="682"/>
      <c r="TUQ539" s="682"/>
      <c r="TUR539" s="682"/>
      <c r="TUS539" s="682"/>
      <c r="TUT539" s="682"/>
      <c r="TUU539" s="682"/>
      <c r="TUV539" s="682"/>
      <c r="TUW539" s="682"/>
      <c r="TUX539" s="682"/>
      <c r="TUY539" s="682"/>
      <c r="TUZ539" s="682"/>
      <c r="TVA539" s="682"/>
      <c r="TVB539" s="682"/>
      <c r="TVC539" s="682"/>
      <c r="TVD539" s="682"/>
      <c r="TVE539" s="682"/>
      <c r="TVF539" s="682"/>
      <c r="TVG539" s="682"/>
      <c r="TVH539" s="682"/>
      <c r="TVI539" s="682"/>
      <c r="TVJ539" s="682"/>
      <c r="TVK539" s="682"/>
      <c r="TVL539" s="682"/>
      <c r="TVM539" s="682"/>
      <c r="TVN539" s="682"/>
      <c r="TVO539" s="682"/>
      <c r="TVP539" s="682"/>
      <c r="TVQ539" s="682"/>
      <c r="TVR539" s="682"/>
      <c r="TVS539" s="682"/>
      <c r="TVT539" s="682"/>
      <c r="TVU539" s="682"/>
      <c r="TVV539" s="682"/>
      <c r="TVW539" s="682"/>
      <c r="TVX539" s="682"/>
      <c r="TVY539" s="682"/>
      <c r="TVZ539" s="682"/>
      <c r="TWA539" s="682"/>
      <c r="TWB539" s="682"/>
      <c r="TWC539" s="682"/>
      <c r="TWD539" s="682"/>
      <c r="TWE539" s="682"/>
      <c r="TWF539" s="682"/>
      <c r="TWG539" s="682"/>
      <c r="TWH539" s="682"/>
      <c r="TWI539" s="682"/>
      <c r="TWJ539" s="682"/>
      <c r="TWK539" s="682"/>
      <c r="TWL539" s="682"/>
      <c r="TWM539" s="682"/>
      <c r="TWN539" s="682"/>
      <c r="TWO539" s="682"/>
      <c r="TWP539" s="682"/>
      <c r="TWQ539" s="682"/>
      <c r="TWR539" s="682"/>
      <c r="TWS539" s="682"/>
      <c r="TWT539" s="682"/>
      <c r="TWU539" s="682"/>
      <c r="TWV539" s="682"/>
      <c r="TWW539" s="682"/>
      <c r="TWX539" s="682"/>
      <c r="TWY539" s="682"/>
      <c r="TWZ539" s="682"/>
      <c r="TXA539" s="682"/>
      <c r="TXB539" s="682"/>
      <c r="TXC539" s="682"/>
      <c r="TXD539" s="682"/>
      <c r="TXE539" s="682"/>
      <c r="TXF539" s="682"/>
      <c r="TXG539" s="682"/>
      <c r="TXH539" s="682"/>
      <c r="TXI539" s="682"/>
      <c r="TXJ539" s="682"/>
      <c r="TXK539" s="682"/>
      <c r="TXL539" s="682"/>
      <c r="TXM539" s="682"/>
      <c r="TXN539" s="682"/>
      <c r="TXO539" s="682"/>
      <c r="TXP539" s="682"/>
      <c r="TXQ539" s="682"/>
      <c r="TXR539" s="682"/>
      <c r="TXS539" s="682"/>
      <c r="TXT539" s="682"/>
      <c r="TXU539" s="682"/>
      <c r="TXV539" s="682"/>
      <c r="TXW539" s="682"/>
      <c r="TXX539" s="682"/>
      <c r="TXY539" s="682"/>
      <c r="TXZ539" s="682"/>
      <c r="TYA539" s="682"/>
      <c r="TYB539" s="682"/>
      <c r="TYC539" s="682"/>
      <c r="TYD539" s="682"/>
      <c r="TYE539" s="682"/>
      <c r="TYF539" s="682"/>
      <c r="TYG539" s="682"/>
      <c r="TYH539" s="682"/>
      <c r="TYI539" s="682"/>
      <c r="TYJ539" s="682"/>
      <c r="TYK539" s="682"/>
      <c r="TYL539" s="682"/>
      <c r="TYM539" s="682"/>
      <c r="TYN539" s="682"/>
      <c r="TYO539" s="682"/>
      <c r="TYP539" s="682"/>
      <c r="TYQ539" s="682"/>
      <c r="TYR539" s="682"/>
      <c r="TYS539" s="682"/>
      <c r="TYT539" s="682"/>
      <c r="TYU539" s="682"/>
      <c r="TYV539" s="682"/>
      <c r="TYW539" s="682"/>
      <c r="TYX539" s="682"/>
      <c r="TYY539" s="682"/>
      <c r="TYZ539" s="682"/>
      <c r="TZA539" s="682"/>
      <c r="TZB539" s="682"/>
      <c r="TZC539" s="682"/>
      <c r="TZD539" s="682"/>
      <c r="TZE539" s="682"/>
      <c r="TZF539" s="682"/>
      <c r="TZG539" s="682"/>
      <c r="TZH539" s="682"/>
      <c r="TZI539" s="682"/>
      <c r="TZJ539" s="682"/>
      <c r="TZK539" s="682"/>
      <c r="TZL539" s="682"/>
      <c r="TZM539" s="682"/>
      <c r="TZN539" s="682"/>
      <c r="TZO539" s="682"/>
      <c r="TZP539" s="682"/>
      <c r="TZQ539" s="682"/>
      <c r="TZR539" s="682"/>
      <c r="TZS539" s="682"/>
      <c r="TZT539" s="682"/>
      <c r="TZU539" s="682"/>
      <c r="TZV539" s="682"/>
      <c r="TZW539" s="682"/>
      <c r="TZX539" s="682"/>
      <c r="TZY539" s="682"/>
      <c r="TZZ539" s="682"/>
      <c r="UAA539" s="682"/>
      <c r="UAB539" s="682"/>
      <c r="UAC539" s="682"/>
      <c r="UAD539" s="682"/>
      <c r="UAE539" s="682"/>
      <c r="UAF539" s="682"/>
      <c r="UAG539" s="682"/>
      <c r="UAH539" s="682"/>
      <c r="UAI539" s="682"/>
      <c r="UAJ539" s="682"/>
      <c r="UAK539" s="682"/>
      <c r="UAL539" s="682"/>
      <c r="UAM539" s="682"/>
      <c r="UAN539" s="682"/>
      <c r="UAO539" s="682"/>
      <c r="UAP539" s="682"/>
      <c r="UAQ539" s="682"/>
      <c r="UAR539" s="682"/>
      <c r="UAS539" s="682"/>
      <c r="UAT539" s="682"/>
      <c r="UAU539" s="682"/>
      <c r="UAV539" s="682"/>
      <c r="UAW539" s="682"/>
      <c r="UAX539" s="682"/>
      <c r="UAY539" s="682"/>
      <c r="UAZ539" s="682"/>
      <c r="UBA539" s="682"/>
      <c r="UBB539" s="682"/>
      <c r="UBC539" s="682"/>
      <c r="UBD539" s="682"/>
      <c r="UBE539" s="682"/>
      <c r="UBF539" s="682"/>
      <c r="UBG539" s="682"/>
      <c r="UBH539" s="682"/>
      <c r="UBI539" s="682"/>
      <c r="UBJ539" s="682"/>
      <c r="UBK539" s="682"/>
      <c r="UBL539" s="682"/>
      <c r="UBM539" s="682"/>
      <c r="UBN539" s="682"/>
      <c r="UBO539" s="682"/>
      <c r="UBP539" s="682"/>
      <c r="UBQ539" s="682"/>
      <c r="UBR539" s="682"/>
      <c r="UBS539" s="682"/>
      <c r="UBT539" s="682"/>
      <c r="UBU539" s="682"/>
      <c r="UBV539" s="682"/>
      <c r="UBW539" s="682"/>
      <c r="UBX539" s="682"/>
      <c r="UBY539" s="682"/>
      <c r="UBZ539" s="682"/>
      <c r="UCA539" s="682"/>
      <c r="UCB539" s="682"/>
      <c r="UCC539" s="682"/>
      <c r="UCD539" s="682"/>
      <c r="UCE539" s="682"/>
      <c r="UCF539" s="682"/>
      <c r="UCG539" s="682"/>
      <c r="UCH539" s="682"/>
      <c r="UCI539" s="682"/>
      <c r="UCJ539" s="682"/>
      <c r="UCK539" s="682"/>
      <c r="UCL539" s="682"/>
      <c r="UCM539" s="682"/>
      <c r="UCN539" s="682"/>
      <c r="UCO539" s="682"/>
      <c r="UCP539" s="682"/>
      <c r="UCQ539" s="682"/>
      <c r="UCR539" s="682"/>
      <c r="UCS539" s="682"/>
      <c r="UCT539" s="682"/>
      <c r="UCU539" s="682"/>
      <c r="UCV539" s="682"/>
      <c r="UCW539" s="682"/>
      <c r="UCX539" s="682"/>
      <c r="UCY539" s="682"/>
      <c r="UCZ539" s="682"/>
      <c r="UDA539" s="682"/>
      <c r="UDB539" s="682"/>
      <c r="UDC539" s="682"/>
      <c r="UDD539" s="682"/>
      <c r="UDE539" s="682"/>
      <c r="UDF539" s="682"/>
      <c r="UDG539" s="682"/>
      <c r="UDH539" s="682"/>
      <c r="UDI539" s="682"/>
      <c r="UDJ539" s="682"/>
      <c r="UDK539" s="682"/>
      <c r="UDL539" s="682"/>
      <c r="UDM539" s="682"/>
      <c r="UDN539" s="682"/>
      <c r="UDO539" s="682"/>
      <c r="UDP539" s="682"/>
      <c r="UDQ539" s="682"/>
      <c r="UDR539" s="682"/>
      <c r="UDS539" s="682"/>
      <c r="UDT539" s="682"/>
      <c r="UDU539" s="682"/>
      <c r="UDV539" s="682"/>
      <c r="UDW539" s="682"/>
      <c r="UDX539" s="682"/>
      <c r="UDY539" s="682"/>
      <c r="UDZ539" s="682"/>
      <c r="UEA539" s="682"/>
      <c r="UEB539" s="682"/>
      <c r="UEC539" s="682"/>
      <c r="UED539" s="682"/>
      <c r="UEE539" s="682"/>
      <c r="UEF539" s="682"/>
      <c r="UEG539" s="682"/>
      <c r="UEH539" s="682"/>
      <c r="UEI539" s="682"/>
      <c r="UEJ539" s="682"/>
      <c r="UEK539" s="682"/>
      <c r="UEL539" s="682"/>
      <c r="UEM539" s="682"/>
      <c r="UEN539" s="682"/>
      <c r="UEO539" s="682"/>
      <c r="UEP539" s="682"/>
      <c r="UEQ539" s="682"/>
      <c r="UER539" s="682"/>
      <c r="UES539" s="682"/>
      <c r="UET539" s="682"/>
      <c r="UEU539" s="682"/>
      <c r="UEV539" s="682"/>
      <c r="UEW539" s="682"/>
      <c r="UEX539" s="682"/>
      <c r="UEY539" s="682"/>
      <c r="UEZ539" s="682"/>
      <c r="UFA539" s="682"/>
      <c r="UFB539" s="682"/>
      <c r="UFC539" s="682"/>
      <c r="UFD539" s="682"/>
      <c r="UFE539" s="682"/>
      <c r="UFF539" s="682"/>
      <c r="UFG539" s="682"/>
      <c r="UFH539" s="682"/>
      <c r="UFI539" s="682"/>
      <c r="UFJ539" s="682"/>
      <c r="UFK539" s="682"/>
      <c r="UFL539" s="682"/>
      <c r="UFM539" s="682"/>
      <c r="UFN539" s="682"/>
      <c r="UFO539" s="682"/>
      <c r="UFP539" s="682"/>
      <c r="UFQ539" s="682"/>
      <c r="UFR539" s="682"/>
      <c r="UFS539" s="682"/>
      <c r="UFT539" s="682"/>
      <c r="UFU539" s="682"/>
      <c r="UFV539" s="682"/>
      <c r="UFW539" s="682"/>
      <c r="UFX539" s="682"/>
      <c r="UFY539" s="682"/>
      <c r="UFZ539" s="682"/>
      <c r="UGA539" s="682"/>
      <c r="UGB539" s="682"/>
      <c r="UGC539" s="682"/>
      <c r="UGD539" s="682"/>
      <c r="UGE539" s="682"/>
      <c r="UGF539" s="682"/>
      <c r="UGG539" s="682"/>
      <c r="UGH539" s="682"/>
      <c r="UGI539" s="682"/>
      <c r="UGJ539" s="682"/>
      <c r="UGK539" s="682"/>
      <c r="UGL539" s="682"/>
      <c r="UGM539" s="682"/>
      <c r="UGN539" s="682"/>
      <c r="UGO539" s="682"/>
      <c r="UGP539" s="682"/>
      <c r="UGQ539" s="682"/>
      <c r="UGR539" s="682"/>
      <c r="UGS539" s="682"/>
      <c r="UGT539" s="682"/>
      <c r="UGU539" s="682"/>
      <c r="UGV539" s="682"/>
      <c r="UGW539" s="682"/>
      <c r="UGX539" s="682"/>
      <c r="UGY539" s="682"/>
      <c r="UGZ539" s="682"/>
      <c r="UHA539" s="682"/>
      <c r="UHB539" s="682"/>
      <c r="UHC539" s="682"/>
      <c r="UHD539" s="682"/>
      <c r="UHE539" s="682"/>
      <c r="UHF539" s="682"/>
      <c r="UHG539" s="682"/>
      <c r="UHH539" s="682"/>
      <c r="UHI539" s="682"/>
      <c r="UHJ539" s="682"/>
      <c r="UHK539" s="682"/>
      <c r="UHL539" s="682"/>
      <c r="UHM539" s="682"/>
      <c r="UHN539" s="682"/>
      <c r="UHO539" s="682"/>
      <c r="UHP539" s="682"/>
      <c r="UHQ539" s="682"/>
      <c r="UHR539" s="682"/>
      <c r="UHS539" s="682"/>
      <c r="UHT539" s="682"/>
      <c r="UHU539" s="682"/>
      <c r="UHV539" s="682"/>
      <c r="UHW539" s="682"/>
      <c r="UHX539" s="682"/>
      <c r="UHY539" s="682"/>
      <c r="UHZ539" s="682"/>
      <c r="UIA539" s="682"/>
      <c r="UIB539" s="682"/>
      <c r="UIC539" s="682"/>
      <c r="UID539" s="682"/>
      <c r="UIE539" s="682"/>
      <c r="UIF539" s="682"/>
      <c r="UIG539" s="682"/>
      <c r="UIH539" s="682"/>
      <c r="UII539" s="682"/>
      <c r="UIJ539" s="682"/>
      <c r="UIK539" s="682"/>
      <c r="UIL539" s="682"/>
      <c r="UIM539" s="682"/>
      <c r="UIN539" s="682"/>
      <c r="UIO539" s="682"/>
      <c r="UIP539" s="682"/>
      <c r="UIQ539" s="682"/>
      <c r="UIR539" s="682"/>
      <c r="UIS539" s="682"/>
      <c r="UIT539" s="682"/>
      <c r="UIU539" s="682"/>
      <c r="UIV539" s="682"/>
      <c r="UIW539" s="682"/>
      <c r="UIX539" s="682"/>
      <c r="UIY539" s="682"/>
      <c r="UIZ539" s="682"/>
      <c r="UJA539" s="682"/>
      <c r="UJB539" s="682"/>
      <c r="UJC539" s="682"/>
      <c r="UJD539" s="682"/>
      <c r="UJE539" s="682"/>
      <c r="UJF539" s="682"/>
      <c r="UJG539" s="682"/>
      <c r="UJH539" s="682"/>
      <c r="UJI539" s="682"/>
      <c r="UJJ539" s="682"/>
      <c r="UJK539" s="682"/>
      <c r="UJL539" s="682"/>
      <c r="UJM539" s="682"/>
      <c r="UJN539" s="682"/>
      <c r="UJO539" s="682"/>
      <c r="UJP539" s="682"/>
      <c r="UJQ539" s="682"/>
      <c r="UJR539" s="682"/>
      <c r="UJS539" s="682"/>
      <c r="UJT539" s="682"/>
      <c r="UJU539" s="682"/>
      <c r="UJV539" s="682"/>
      <c r="UJW539" s="682"/>
      <c r="UJX539" s="682"/>
      <c r="UJY539" s="682"/>
      <c r="UJZ539" s="682"/>
      <c r="UKA539" s="682"/>
      <c r="UKB539" s="682"/>
      <c r="UKC539" s="682"/>
      <c r="UKD539" s="682"/>
      <c r="UKE539" s="682"/>
      <c r="UKF539" s="682"/>
      <c r="UKG539" s="682"/>
      <c r="UKH539" s="682"/>
      <c r="UKI539" s="682"/>
      <c r="UKJ539" s="682"/>
      <c r="UKK539" s="682"/>
      <c r="UKL539" s="682"/>
      <c r="UKM539" s="682"/>
      <c r="UKN539" s="682"/>
      <c r="UKO539" s="682"/>
      <c r="UKP539" s="682"/>
      <c r="UKQ539" s="682"/>
      <c r="UKR539" s="682"/>
      <c r="UKS539" s="682"/>
      <c r="UKT539" s="682"/>
      <c r="UKU539" s="682"/>
      <c r="UKV539" s="682"/>
      <c r="UKW539" s="682"/>
      <c r="UKX539" s="682"/>
      <c r="UKY539" s="682"/>
      <c r="UKZ539" s="682"/>
      <c r="ULA539" s="682"/>
      <c r="ULB539" s="682"/>
      <c r="ULC539" s="682"/>
      <c r="ULD539" s="682"/>
      <c r="ULE539" s="682"/>
      <c r="ULF539" s="682"/>
      <c r="ULG539" s="682"/>
      <c r="ULH539" s="682"/>
      <c r="ULI539" s="682"/>
      <c r="ULJ539" s="682"/>
      <c r="ULK539" s="682"/>
      <c r="ULL539" s="682"/>
      <c r="ULM539" s="682"/>
      <c r="ULN539" s="682"/>
      <c r="ULO539" s="682"/>
      <c r="ULP539" s="682"/>
      <c r="ULQ539" s="682"/>
      <c r="ULR539" s="682"/>
      <c r="ULS539" s="682"/>
      <c r="ULT539" s="682"/>
      <c r="ULU539" s="682"/>
      <c r="ULV539" s="682"/>
      <c r="ULW539" s="682"/>
      <c r="ULX539" s="682"/>
      <c r="ULY539" s="682"/>
      <c r="ULZ539" s="682"/>
      <c r="UMA539" s="682"/>
      <c r="UMB539" s="682"/>
      <c r="UMC539" s="682"/>
      <c r="UMD539" s="682"/>
      <c r="UME539" s="682"/>
      <c r="UMF539" s="682"/>
      <c r="UMG539" s="682"/>
      <c r="UMH539" s="682"/>
      <c r="UMI539" s="682"/>
      <c r="UMJ539" s="682"/>
      <c r="UMK539" s="682"/>
      <c r="UML539" s="682"/>
      <c r="UMM539" s="682"/>
      <c r="UMN539" s="682"/>
      <c r="UMO539" s="682"/>
      <c r="UMP539" s="682"/>
      <c r="UMQ539" s="682"/>
      <c r="UMR539" s="682"/>
      <c r="UMS539" s="682"/>
      <c r="UMT539" s="682"/>
      <c r="UMU539" s="682"/>
      <c r="UMV539" s="682"/>
      <c r="UMW539" s="682"/>
      <c r="UMX539" s="682"/>
      <c r="UMY539" s="682"/>
      <c r="UMZ539" s="682"/>
      <c r="UNA539" s="682"/>
      <c r="UNB539" s="682"/>
      <c r="UNC539" s="682"/>
      <c r="UND539" s="682"/>
      <c r="UNE539" s="682"/>
      <c r="UNF539" s="682"/>
      <c r="UNG539" s="682"/>
      <c r="UNH539" s="682"/>
      <c r="UNI539" s="682"/>
      <c r="UNJ539" s="682"/>
      <c r="UNK539" s="682"/>
      <c r="UNL539" s="682"/>
      <c r="UNM539" s="682"/>
      <c r="UNN539" s="682"/>
      <c r="UNO539" s="682"/>
      <c r="UNP539" s="682"/>
      <c r="UNQ539" s="682"/>
      <c r="UNR539" s="682"/>
      <c r="UNS539" s="682"/>
      <c r="UNT539" s="682"/>
      <c r="UNU539" s="682"/>
      <c r="UNV539" s="682"/>
      <c r="UNW539" s="682"/>
      <c r="UNX539" s="682"/>
      <c r="UNY539" s="682"/>
      <c r="UNZ539" s="682"/>
      <c r="UOA539" s="682"/>
      <c r="UOB539" s="682"/>
      <c r="UOC539" s="682"/>
      <c r="UOD539" s="682"/>
      <c r="UOE539" s="682"/>
      <c r="UOF539" s="682"/>
      <c r="UOG539" s="682"/>
      <c r="UOH539" s="682"/>
      <c r="UOI539" s="682"/>
      <c r="UOJ539" s="682"/>
      <c r="UOK539" s="682"/>
      <c r="UOL539" s="682"/>
      <c r="UOM539" s="682"/>
      <c r="UON539" s="682"/>
      <c r="UOO539" s="682"/>
      <c r="UOP539" s="682"/>
      <c r="UOQ539" s="682"/>
      <c r="UOR539" s="682"/>
      <c r="UOS539" s="682"/>
      <c r="UOT539" s="682"/>
      <c r="UOU539" s="682"/>
      <c r="UOV539" s="682"/>
      <c r="UOW539" s="682"/>
      <c r="UOX539" s="682"/>
      <c r="UOY539" s="682"/>
      <c r="UOZ539" s="682"/>
      <c r="UPA539" s="682"/>
      <c r="UPB539" s="682"/>
      <c r="UPC539" s="682"/>
      <c r="UPD539" s="682"/>
      <c r="UPE539" s="682"/>
      <c r="UPF539" s="682"/>
      <c r="UPG539" s="682"/>
      <c r="UPH539" s="682"/>
      <c r="UPI539" s="682"/>
      <c r="UPJ539" s="682"/>
      <c r="UPK539" s="682"/>
      <c r="UPL539" s="682"/>
      <c r="UPM539" s="682"/>
      <c r="UPN539" s="682"/>
      <c r="UPO539" s="682"/>
      <c r="UPP539" s="682"/>
      <c r="UPQ539" s="682"/>
      <c r="UPR539" s="682"/>
      <c r="UPS539" s="682"/>
      <c r="UPT539" s="682"/>
      <c r="UPU539" s="682"/>
      <c r="UPV539" s="682"/>
      <c r="UPW539" s="682"/>
      <c r="UPX539" s="682"/>
      <c r="UPY539" s="682"/>
      <c r="UPZ539" s="682"/>
      <c r="UQA539" s="682"/>
      <c r="UQB539" s="682"/>
      <c r="UQC539" s="682"/>
      <c r="UQD539" s="682"/>
      <c r="UQE539" s="682"/>
      <c r="UQF539" s="682"/>
      <c r="UQG539" s="682"/>
      <c r="UQH539" s="682"/>
      <c r="UQI539" s="682"/>
      <c r="UQJ539" s="682"/>
      <c r="UQK539" s="682"/>
      <c r="UQL539" s="682"/>
      <c r="UQM539" s="682"/>
      <c r="UQN539" s="682"/>
      <c r="UQO539" s="682"/>
      <c r="UQP539" s="682"/>
      <c r="UQQ539" s="682"/>
      <c r="UQR539" s="682"/>
      <c r="UQS539" s="682"/>
      <c r="UQT539" s="682"/>
      <c r="UQU539" s="682"/>
      <c r="UQV539" s="682"/>
      <c r="UQW539" s="682"/>
      <c r="UQX539" s="682"/>
      <c r="UQY539" s="682"/>
      <c r="UQZ539" s="682"/>
      <c r="URA539" s="682"/>
      <c r="URB539" s="682"/>
      <c r="URC539" s="682"/>
      <c r="URD539" s="682"/>
      <c r="URE539" s="682"/>
      <c r="URF539" s="682"/>
      <c r="URG539" s="682"/>
      <c r="URH539" s="682"/>
      <c r="URI539" s="682"/>
      <c r="URJ539" s="682"/>
      <c r="URK539" s="682"/>
      <c r="URL539" s="682"/>
      <c r="URM539" s="682"/>
      <c r="URN539" s="682"/>
      <c r="URO539" s="682"/>
      <c r="URP539" s="682"/>
      <c r="URQ539" s="682"/>
      <c r="URR539" s="682"/>
      <c r="URS539" s="682"/>
      <c r="URT539" s="682"/>
      <c r="URU539" s="682"/>
      <c r="URV539" s="682"/>
      <c r="URW539" s="682"/>
      <c r="URX539" s="682"/>
      <c r="URY539" s="682"/>
      <c r="URZ539" s="682"/>
      <c r="USA539" s="682"/>
      <c r="USB539" s="682"/>
      <c r="USC539" s="682"/>
      <c r="USD539" s="682"/>
      <c r="USE539" s="682"/>
      <c r="USF539" s="682"/>
      <c r="USG539" s="682"/>
      <c r="USH539" s="682"/>
      <c r="USI539" s="682"/>
      <c r="USJ539" s="682"/>
      <c r="USK539" s="682"/>
      <c r="USL539" s="682"/>
      <c r="USM539" s="682"/>
      <c r="USN539" s="682"/>
      <c r="USO539" s="682"/>
      <c r="USP539" s="682"/>
      <c r="USQ539" s="682"/>
      <c r="USR539" s="682"/>
      <c r="USS539" s="682"/>
      <c r="UST539" s="682"/>
      <c r="USU539" s="682"/>
      <c r="USV539" s="682"/>
      <c r="USW539" s="682"/>
      <c r="USX539" s="682"/>
      <c r="USY539" s="682"/>
      <c r="USZ539" s="682"/>
      <c r="UTA539" s="682"/>
      <c r="UTB539" s="682"/>
      <c r="UTC539" s="682"/>
      <c r="UTD539" s="682"/>
      <c r="UTE539" s="682"/>
      <c r="UTF539" s="682"/>
      <c r="UTG539" s="682"/>
      <c r="UTH539" s="682"/>
      <c r="UTI539" s="682"/>
      <c r="UTJ539" s="682"/>
      <c r="UTK539" s="682"/>
      <c r="UTL539" s="682"/>
      <c r="UTM539" s="682"/>
      <c r="UTN539" s="682"/>
      <c r="UTO539" s="682"/>
      <c r="UTP539" s="682"/>
      <c r="UTQ539" s="682"/>
      <c r="UTR539" s="682"/>
      <c r="UTS539" s="682"/>
      <c r="UTT539" s="682"/>
      <c r="UTU539" s="682"/>
      <c r="UTV539" s="682"/>
      <c r="UTW539" s="682"/>
      <c r="UTX539" s="682"/>
      <c r="UTY539" s="682"/>
      <c r="UTZ539" s="682"/>
      <c r="UUA539" s="682"/>
      <c r="UUB539" s="682"/>
      <c r="UUC539" s="682"/>
      <c r="UUD539" s="682"/>
      <c r="UUE539" s="682"/>
      <c r="UUF539" s="682"/>
      <c r="UUG539" s="682"/>
      <c r="UUH539" s="682"/>
      <c r="UUI539" s="682"/>
      <c r="UUJ539" s="682"/>
      <c r="UUK539" s="682"/>
      <c r="UUL539" s="682"/>
      <c r="UUM539" s="682"/>
      <c r="UUN539" s="682"/>
      <c r="UUO539" s="682"/>
      <c r="UUP539" s="682"/>
      <c r="UUQ539" s="682"/>
      <c r="UUR539" s="682"/>
      <c r="UUS539" s="682"/>
      <c r="UUT539" s="682"/>
      <c r="UUU539" s="682"/>
      <c r="UUV539" s="682"/>
      <c r="UUW539" s="682"/>
      <c r="UUX539" s="682"/>
      <c r="UUY539" s="682"/>
      <c r="UUZ539" s="682"/>
      <c r="UVA539" s="682"/>
      <c r="UVB539" s="682"/>
      <c r="UVC539" s="682"/>
      <c r="UVD539" s="682"/>
      <c r="UVE539" s="682"/>
      <c r="UVF539" s="682"/>
      <c r="UVG539" s="682"/>
      <c r="UVH539" s="682"/>
      <c r="UVI539" s="682"/>
      <c r="UVJ539" s="682"/>
      <c r="UVK539" s="682"/>
      <c r="UVL539" s="682"/>
      <c r="UVM539" s="682"/>
      <c r="UVN539" s="682"/>
      <c r="UVO539" s="682"/>
      <c r="UVP539" s="682"/>
      <c r="UVQ539" s="682"/>
      <c r="UVR539" s="682"/>
      <c r="UVS539" s="682"/>
      <c r="UVT539" s="682"/>
      <c r="UVU539" s="682"/>
      <c r="UVV539" s="682"/>
      <c r="UVW539" s="682"/>
      <c r="UVX539" s="682"/>
      <c r="UVY539" s="682"/>
      <c r="UVZ539" s="682"/>
      <c r="UWA539" s="682"/>
      <c r="UWB539" s="682"/>
      <c r="UWC539" s="682"/>
      <c r="UWD539" s="682"/>
      <c r="UWE539" s="682"/>
      <c r="UWF539" s="682"/>
      <c r="UWG539" s="682"/>
      <c r="UWH539" s="682"/>
      <c r="UWI539" s="682"/>
      <c r="UWJ539" s="682"/>
      <c r="UWK539" s="682"/>
      <c r="UWL539" s="682"/>
      <c r="UWM539" s="682"/>
      <c r="UWN539" s="682"/>
      <c r="UWO539" s="682"/>
      <c r="UWP539" s="682"/>
      <c r="UWQ539" s="682"/>
      <c r="UWR539" s="682"/>
      <c r="UWS539" s="682"/>
      <c r="UWT539" s="682"/>
      <c r="UWU539" s="682"/>
      <c r="UWV539" s="682"/>
      <c r="UWW539" s="682"/>
      <c r="UWX539" s="682"/>
      <c r="UWY539" s="682"/>
      <c r="UWZ539" s="682"/>
      <c r="UXA539" s="682"/>
      <c r="UXB539" s="682"/>
      <c r="UXC539" s="682"/>
      <c r="UXD539" s="682"/>
      <c r="UXE539" s="682"/>
      <c r="UXF539" s="682"/>
      <c r="UXG539" s="682"/>
      <c r="UXH539" s="682"/>
      <c r="UXI539" s="682"/>
      <c r="UXJ539" s="682"/>
      <c r="UXK539" s="682"/>
      <c r="UXL539" s="682"/>
      <c r="UXM539" s="682"/>
      <c r="UXN539" s="682"/>
      <c r="UXO539" s="682"/>
      <c r="UXP539" s="682"/>
      <c r="UXQ539" s="682"/>
      <c r="UXR539" s="682"/>
      <c r="UXS539" s="682"/>
      <c r="UXT539" s="682"/>
      <c r="UXU539" s="682"/>
      <c r="UXV539" s="682"/>
      <c r="UXW539" s="682"/>
      <c r="UXX539" s="682"/>
      <c r="UXY539" s="682"/>
      <c r="UXZ539" s="682"/>
      <c r="UYA539" s="682"/>
      <c r="UYB539" s="682"/>
      <c r="UYC539" s="682"/>
      <c r="UYD539" s="682"/>
      <c r="UYE539" s="682"/>
      <c r="UYF539" s="682"/>
      <c r="UYG539" s="682"/>
      <c r="UYH539" s="682"/>
      <c r="UYI539" s="682"/>
      <c r="UYJ539" s="682"/>
      <c r="UYK539" s="682"/>
      <c r="UYL539" s="682"/>
      <c r="UYM539" s="682"/>
      <c r="UYN539" s="682"/>
      <c r="UYO539" s="682"/>
      <c r="UYP539" s="682"/>
      <c r="UYQ539" s="682"/>
      <c r="UYR539" s="682"/>
      <c r="UYS539" s="682"/>
      <c r="UYT539" s="682"/>
      <c r="UYU539" s="682"/>
      <c r="UYV539" s="682"/>
      <c r="UYW539" s="682"/>
      <c r="UYX539" s="682"/>
      <c r="UYY539" s="682"/>
      <c r="UYZ539" s="682"/>
      <c r="UZA539" s="682"/>
      <c r="UZB539" s="682"/>
      <c r="UZC539" s="682"/>
      <c r="UZD539" s="682"/>
      <c r="UZE539" s="682"/>
      <c r="UZF539" s="682"/>
      <c r="UZG539" s="682"/>
      <c r="UZH539" s="682"/>
      <c r="UZI539" s="682"/>
      <c r="UZJ539" s="682"/>
      <c r="UZK539" s="682"/>
      <c r="UZL539" s="682"/>
      <c r="UZM539" s="682"/>
      <c r="UZN539" s="682"/>
      <c r="UZO539" s="682"/>
      <c r="UZP539" s="682"/>
      <c r="UZQ539" s="682"/>
      <c r="UZR539" s="682"/>
      <c r="UZS539" s="682"/>
      <c r="UZT539" s="682"/>
      <c r="UZU539" s="682"/>
      <c r="UZV539" s="682"/>
      <c r="UZW539" s="682"/>
      <c r="UZX539" s="682"/>
      <c r="UZY539" s="682"/>
      <c r="UZZ539" s="682"/>
      <c r="VAA539" s="682"/>
      <c r="VAB539" s="682"/>
      <c r="VAC539" s="682"/>
      <c r="VAD539" s="682"/>
      <c r="VAE539" s="682"/>
      <c r="VAF539" s="682"/>
      <c r="VAG539" s="682"/>
      <c r="VAH539" s="682"/>
      <c r="VAI539" s="682"/>
      <c r="VAJ539" s="682"/>
      <c r="VAK539" s="682"/>
      <c r="VAL539" s="682"/>
      <c r="VAM539" s="682"/>
      <c r="VAN539" s="682"/>
      <c r="VAO539" s="682"/>
      <c r="VAP539" s="682"/>
      <c r="VAQ539" s="682"/>
      <c r="VAR539" s="682"/>
      <c r="VAS539" s="682"/>
      <c r="VAT539" s="682"/>
      <c r="VAU539" s="682"/>
      <c r="VAV539" s="682"/>
      <c r="VAW539" s="682"/>
      <c r="VAX539" s="682"/>
      <c r="VAY539" s="682"/>
      <c r="VAZ539" s="682"/>
      <c r="VBA539" s="682"/>
      <c r="VBB539" s="682"/>
      <c r="VBC539" s="682"/>
      <c r="VBD539" s="682"/>
      <c r="VBE539" s="682"/>
      <c r="VBF539" s="682"/>
      <c r="VBG539" s="682"/>
      <c r="VBH539" s="682"/>
      <c r="VBI539" s="682"/>
      <c r="VBJ539" s="682"/>
      <c r="VBK539" s="682"/>
      <c r="VBL539" s="682"/>
      <c r="VBM539" s="682"/>
      <c r="VBN539" s="682"/>
      <c r="VBO539" s="682"/>
      <c r="VBP539" s="682"/>
      <c r="VBQ539" s="682"/>
      <c r="VBR539" s="682"/>
      <c r="VBS539" s="682"/>
      <c r="VBT539" s="682"/>
      <c r="VBU539" s="682"/>
      <c r="VBV539" s="682"/>
      <c r="VBW539" s="682"/>
      <c r="VBX539" s="682"/>
      <c r="VBY539" s="682"/>
      <c r="VBZ539" s="682"/>
      <c r="VCA539" s="682"/>
      <c r="VCB539" s="682"/>
      <c r="VCC539" s="682"/>
      <c r="VCD539" s="682"/>
      <c r="VCE539" s="682"/>
      <c r="VCF539" s="682"/>
      <c r="VCG539" s="682"/>
      <c r="VCH539" s="682"/>
      <c r="VCI539" s="682"/>
      <c r="VCJ539" s="682"/>
      <c r="VCK539" s="682"/>
      <c r="VCL539" s="682"/>
      <c r="VCM539" s="682"/>
      <c r="VCN539" s="682"/>
      <c r="VCO539" s="682"/>
      <c r="VCP539" s="682"/>
      <c r="VCQ539" s="682"/>
      <c r="VCR539" s="682"/>
      <c r="VCS539" s="682"/>
      <c r="VCT539" s="682"/>
      <c r="VCU539" s="682"/>
      <c r="VCV539" s="682"/>
      <c r="VCW539" s="682"/>
      <c r="VCX539" s="682"/>
      <c r="VCY539" s="682"/>
      <c r="VCZ539" s="682"/>
      <c r="VDA539" s="682"/>
      <c r="VDB539" s="682"/>
      <c r="VDC539" s="682"/>
      <c r="VDD539" s="682"/>
      <c r="VDE539" s="682"/>
      <c r="VDF539" s="682"/>
      <c r="VDG539" s="682"/>
      <c r="VDH539" s="682"/>
      <c r="VDI539" s="682"/>
      <c r="VDJ539" s="682"/>
      <c r="VDK539" s="682"/>
      <c r="VDL539" s="682"/>
      <c r="VDM539" s="682"/>
      <c r="VDN539" s="682"/>
      <c r="VDO539" s="682"/>
      <c r="VDP539" s="682"/>
      <c r="VDQ539" s="682"/>
      <c r="VDR539" s="682"/>
      <c r="VDS539" s="682"/>
      <c r="VDT539" s="682"/>
      <c r="VDU539" s="682"/>
      <c r="VDV539" s="682"/>
      <c r="VDW539" s="682"/>
      <c r="VDX539" s="682"/>
      <c r="VDY539" s="682"/>
      <c r="VDZ539" s="682"/>
      <c r="VEA539" s="682"/>
      <c r="VEB539" s="682"/>
      <c r="VEC539" s="682"/>
      <c r="VED539" s="682"/>
      <c r="VEE539" s="682"/>
      <c r="VEF539" s="682"/>
      <c r="VEG539" s="682"/>
      <c r="VEH539" s="682"/>
      <c r="VEI539" s="682"/>
      <c r="VEJ539" s="682"/>
      <c r="VEK539" s="682"/>
      <c r="VEL539" s="682"/>
      <c r="VEM539" s="682"/>
      <c r="VEN539" s="682"/>
      <c r="VEO539" s="682"/>
      <c r="VEP539" s="682"/>
      <c r="VEQ539" s="682"/>
      <c r="VER539" s="682"/>
      <c r="VES539" s="682"/>
      <c r="VET539" s="682"/>
      <c r="VEU539" s="682"/>
      <c r="VEV539" s="682"/>
      <c r="VEW539" s="682"/>
      <c r="VEX539" s="682"/>
      <c r="VEY539" s="682"/>
      <c r="VEZ539" s="682"/>
      <c r="VFA539" s="682"/>
      <c r="VFB539" s="682"/>
      <c r="VFC539" s="682"/>
      <c r="VFD539" s="682"/>
      <c r="VFE539" s="682"/>
      <c r="VFF539" s="682"/>
      <c r="VFG539" s="682"/>
      <c r="VFH539" s="682"/>
      <c r="VFI539" s="682"/>
      <c r="VFJ539" s="682"/>
      <c r="VFK539" s="682"/>
      <c r="VFL539" s="682"/>
      <c r="VFM539" s="682"/>
      <c r="VFN539" s="682"/>
      <c r="VFO539" s="682"/>
      <c r="VFP539" s="682"/>
      <c r="VFQ539" s="682"/>
      <c r="VFR539" s="682"/>
      <c r="VFS539" s="682"/>
      <c r="VFT539" s="682"/>
      <c r="VFU539" s="682"/>
      <c r="VFV539" s="682"/>
      <c r="VFW539" s="682"/>
      <c r="VFX539" s="682"/>
      <c r="VFY539" s="682"/>
      <c r="VFZ539" s="682"/>
      <c r="VGA539" s="682"/>
      <c r="VGB539" s="682"/>
      <c r="VGC539" s="682"/>
      <c r="VGD539" s="682"/>
      <c r="VGE539" s="682"/>
      <c r="VGF539" s="682"/>
      <c r="VGG539" s="682"/>
      <c r="VGH539" s="682"/>
      <c r="VGI539" s="682"/>
      <c r="VGJ539" s="682"/>
      <c r="VGK539" s="682"/>
      <c r="VGL539" s="682"/>
      <c r="VGM539" s="682"/>
      <c r="VGN539" s="682"/>
      <c r="VGO539" s="682"/>
      <c r="VGP539" s="682"/>
      <c r="VGQ539" s="682"/>
      <c r="VGR539" s="682"/>
      <c r="VGS539" s="682"/>
      <c r="VGT539" s="682"/>
      <c r="VGU539" s="682"/>
      <c r="VGV539" s="682"/>
      <c r="VGW539" s="682"/>
      <c r="VGX539" s="682"/>
      <c r="VGY539" s="682"/>
      <c r="VGZ539" s="682"/>
      <c r="VHA539" s="682"/>
      <c r="VHB539" s="682"/>
      <c r="VHC539" s="682"/>
      <c r="VHD539" s="682"/>
      <c r="VHE539" s="682"/>
      <c r="VHF539" s="682"/>
      <c r="VHG539" s="682"/>
      <c r="VHH539" s="682"/>
      <c r="VHI539" s="682"/>
      <c r="VHJ539" s="682"/>
      <c r="VHK539" s="682"/>
      <c r="VHL539" s="682"/>
      <c r="VHM539" s="682"/>
      <c r="VHN539" s="682"/>
      <c r="VHO539" s="682"/>
      <c r="VHP539" s="682"/>
      <c r="VHQ539" s="682"/>
      <c r="VHR539" s="682"/>
      <c r="VHS539" s="682"/>
      <c r="VHT539" s="682"/>
      <c r="VHU539" s="682"/>
      <c r="VHV539" s="682"/>
      <c r="VHW539" s="682"/>
      <c r="VHX539" s="682"/>
      <c r="VHY539" s="682"/>
      <c r="VHZ539" s="682"/>
      <c r="VIA539" s="682"/>
      <c r="VIB539" s="682"/>
      <c r="VIC539" s="682"/>
      <c r="VID539" s="682"/>
      <c r="VIE539" s="682"/>
      <c r="VIF539" s="682"/>
      <c r="VIG539" s="682"/>
      <c r="VIH539" s="682"/>
      <c r="VII539" s="682"/>
      <c r="VIJ539" s="682"/>
      <c r="VIK539" s="682"/>
      <c r="VIL539" s="682"/>
      <c r="VIM539" s="682"/>
      <c r="VIN539" s="682"/>
      <c r="VIO539" s="682"/>
      <c r="VIP539" s="682"/>
      <c r="VIQ539" s="682"/>
      <c r="VIR539" s="682"/>
      <c r="VIS539" s="682"/>
      <c r="VIT539" s="682"/>
      <c r="VIU539" s="682"/>
      <c r="VIV539" s="682"/>
      <c r="VIW539" s="682"/>
      <c r="VIX539" s="682"/>
      <c r="VIY539" s="682"/>
      <c r="VIZ539" s="682"/>
      <c r="VJA539" s="682"/>
      <c r="VJB539" s="682"/>
      <c r="VJC539" s="682"/>
      <c r="VJD539" s="682"/>
      <c r="VJE539" s="682"/>
      <c r="VJF539" s="682"/>
      <c r="VJG539" s="682"/>
      <c r="VJH539" s="682"/>
      <c r="VJI539" s="682"/>
      <c r="VJJ539" s="682"/>
      <c r="VJK539" s="682"/>
      <c r="VJL539" s="682"/>
      <c r="VJM539" s="682"/>
      <c r="VJN539" s="682"/>
      <c r="VJO539" s="682"/>
      <c r="VJP539" s="682"/>
      <c r="VJQ539" s="682"/>
      <c r="VJR539" s="682"/>
      <c r="VJS539" s="682"/>
      <c r="VJT539" s="682"/>
      <c r="VJU539" s="682"/>
      <c r="VJV539" s="682"/>
      <c r="VJW539" s="682"/>
      <c r="VJX539" s="682"/>
      <c r="VJY539" s="682"/>
      <c r="VJZ539" s="682"/>
      <c r="VKA539" s="682"/>
      <c r="VKB539" s="682"/>
      <c r="VKC539" s="682"/>
      <c r="VKD539" s="682"/>
      <c r="VKE539" s="682"/>
      <c r="VKF539" s="682"/>
      <c r="VKG539" s="682"/>
      <c r="VKH539" s="682"/>
      <c r="VKI539" s="682"/>
      <c r="VKJ539" s="682"/>
      <c r="VKK539" s="682"/>
      <c r="VKL539" s="682"/>
      <c r="VKM539" s="682"/>
      <c r="VKN539" s="682"/>
      <c r="VKO539" s="682"/>
      <c r="VKP539" s="682"/>
      <c r="VKQ539" s="682"/>
      <c r="VKR539" s="682"/>
      <c r="VKS539" s="682"/>
      <c r="VKT539" s="682"/>
      <c r="VKU539" s="682"/>
      <c r="VKV539" s="682"/>
      <c r="VKW539" s="682"/>
      <c r="VKX539" s="682"/>
      <c r="VKY539" s="682"/>
      <c r="VKZ539" s="682"/>
      <c r="VLA539" s="682"/>
      <c r="VLB539" s="682"/>
      <c r="VLC539" s="682"/>
      <c r="VLD539" s="682"/>
      <c r="VLE539" s="682"/>
      <c r="VLF539" s="682"/>
      <c r="VLG539" s="682"/>
      <c r="VLH539" s="682"/>
      <c r="VLI539" s="682"/>
      <c r="VLJ539" s="682"/>
      <c r="VLK539" s="682"/>
      <c r="VLL539" s="682"/>
      <c r="VLM539" s="682"/>
      <c r="VLN539" s="682"/>
      <c r="VLO539" s="682"/>
      <c r="VLP539" s="682"/>
      <c r="VLQ539" s="682"/>
      <c r="VLR539" s="682"/>
      <c r="VLS539" s="682"/>
      <c r="VLT539" s="682"/>
      <c r="VLU539" s="682"/>
      <c r="VLV539" s="682"/>
      <c r="VLW539" s="682"/>
      <c r="VLX539" s="682"/>
      <c r="VLY539" s="682"/>
      <c r="VLZ539" s="682"/>
      <c r="VMA539" s="682"/>
      <c r="VMB539" s="682"/>
      <c r="VMC539" s="682"/>
      <c r="VMD539" s="682"/>
      <c r="VME539" s="682"/>
      <c r="VMF539" s="682"/>
      <c r="VMG539" s="682"/>
      <c r="VMH539" s="682"/>
      <c r="VMI539" s="682"/>
      <c r="VMJ539" s="682"/>
      <c r="VMK539" s="682"/>
      <c r="VML539" s="682"/>
      <c r="VMM539" s="682"/>
      <c r="VMN539" s="682"/>
      <c r="VMO539" s="682"/>
      <c r="VMP539" s="682"/>
      <c r="VMQ539" s="682"/>
      <c r="VMR539" s="682"/>
      <c r="VMS539" s="682"/>
      <c r="VMT539" s="682"/>
      <c r="VMU539" s="682"/>
      <c r="VMV539" s="682"/>
      <c r="VMW539" s="682"/>
      <c r="VMX539" s="682"/>
      <c r="VMY539" s="682"/>
      <c r="VMZ539" s="682"/>
      <c r="VNA539" s="682"/>
      <c r="VNB539" s="682"/>
      <c r="VNC539" s="682"/>
      <c r="VND539" s="682"/>
      <c r="VNE539" s="682"/>
      <c r="VNF539" s="682"/>
      <c r="VNG539" s="682"/>
      <c r="VNH539" s="682"/>
      <c r="VNI539" s="682"/>
      <c r="VNJ539" s="682"/>
      <c r="VNK539" s="682"/>
      <c r="VNL539" s="682"/>
      <c r="VNM539" s="682"/>
      <c r="VNN539" s="682"/>
      <c r="VNO539" s="682"/>
      <c r="VNP539" s="682"/>
      <c r="VNQ539" s="682"/>
      <c r="VNR539" s="682"/>
      <c r="VNS539" s="682"/>
      <c r="VNT539" s="682"/>
      <c r="VNU539" s="682"/>
      <c r="VNV539" s="682"/>
      <c r="VNW539" s="682"/>
      <c r="VNX539" s="682"/>
      <c r="VNY539" s="682"/>
      <c r="VNZ539" s="682"/>
      <c r="VOA539" s="682"/>
      <c r="VOB539" s="682"/>
      <c r="VOC539" s="682"/>
      <c r="VOD539" s="682"/>
      <c r="VOE539" s="682"/>
      <c r="VOF539" s="682"/>
      <c r="VOG539" s="682"/>
      <c r="VOH539" s="682"/>
      <c r="VOI539" s="682"/>
      <c r="VOJ539" s="682"/>
      <c r="VOK539" s="682"/>
      <c r="VOL539" s="682"/>
      <c r="VOM539" s="682"/>
      <c r="VON539" s="682"/>
      <c r="VOO539" s="682"/>
      <c r="VOP539" s="682"/>
      <c r="VOQ539" s="682"/>
      <c r="VOR539" s="682"/>
      <c r="VOS539" s="682"/>
      <c r="VOT539" s="682"/>
      <c r="VOU539" s="682"/>
      <c r="VOV539" s="682"/>
      <c r="VOW539" s="682"/>
      <c r="VOX539" s="682"/>
      <c r="VOY539" s="682"/>
      <c r="VOZ539" s="682"/>
      <c r="VPA539" s="682"/>
      <c r="VPB539" s="682"/>
      <c r="VPC539" s="682"/>
      <c r="VPD539" s="682"/>
      <c r="VPE539" s="682"/>
      <c r="VPF539" s="682"/>
      <c r="VPG539" s="682"/>
      <c r="VPH539" s="682"/>
      <c r="VPI539" s="682"/>
      <c r="VPJ539" s="682"/>
      <c r="VPK539" s="682"/>
      <c r="VPL539" s="682"/>
      <c r="VPM539" s="682"/>
      <c r="VPN539" s="682"/>
      <c r="VPO539" s="682"/>
      <c r="VPP539" s="682"/>
      <c r="VPQ539" s="682"/>
      <c r="VPR539" s="682"/>
      <c r="VPS539" s="682"/>
      <c r="VPT539" s="682"/>
      <c r="VPU539" s="682"/>
      <c r="VPV539" s="682"/>
      <c r="VPW539" s="682"/>
      <c r="VPX539" s="682"/>
      <c r="VPY539" s="682"/>
      <c r="VPZ539" s="682"/>
      <c r="VQA539" s="682"/>
      <c r="VQB539" s="682"/>
      <c r="VQC539" s="682"/>
      <c r="VQD539" s="682"/>
      <c r="VQE539" s="682"/>
      <c r="VQF539" s="682"/>
      <c r="VQG539" s="682"/>
      <c r="VQH539" s="682"/>
      <c r="VQI539" s="682"/>
      <c r="VQJ539" s="682"/>
      <c r="VQK539" s="682"/>
      <c r="VQL539" s="682"/>
      <c r="VQM539" s="682"/>
      <c r="VQN539" s="682"/>
      <c r="VQO539" s="682"/>
      <c r="VQP539" s="682"/>
      <c r="VQQ539" s="682"/>
      <c r="VQR539" s="682"/>
      <c r="VQS539" s="682"/>
      <c r="VQT539" s="682"/>
      <c r="VQU539" s="682"/>
      <c r="VQV539" s="682"/>
      <c r="VQW539" s="682"/>
      <c r="VQX539" s="682"/>
      <c r="VQY539" s="682"/>
      <c r="VQZ539" s="682"/>
      <c r="VRA539" s="682"/>
      <c r="VRB539" s="682"/>
      <c r="VRC539" s="682"/>
      <c r="VRD539" s="682"/>
      <c r="VRE539" s="682"/>
      <c r="VRF539" s="682"/>
      <c r="VRG539" s="682"/>
      <c r="VRH539" s="682"/>
      <c r="VRI539" s="682"/>
      <c r="VRJ539" s="682"/>
      <c r="VRK539" s="682"/>
      <c r="VRL539" s="682"/>
      <c r="VRM539" s="682"/>
      <c r="VRN539" s="682"/>
      <c r="VRO539" s="682"/>
      <c r="VRP539" s="682"/>
      <c r="VRQ539" s="682"/>
      <c r="VRR539" s="682"/>
      <c r="VRS539" s="682"/>
      <c r="VRT539" s="682"/>
      <c r="VRU539" s="682"/>
      <c r="VRV539" s="682"/>
      <c r="VRW539" s="682"/>
      <c r="VRX539" s="682"/>
      <c r="VRY539" s="682"/>
      <c r="VRZ539" s="682"/>
      <c r="VSA539" s="682"/>
      <c r="VSB539" s="682"/>
      <c r="VSC539" s="682"/>
      <c r="VSD539" s="682"/>
      <c r="VSE539" s="682"/>
      <c r="VSF539" s="682"/>
      <c r="VSG539" s="682"/>
      <c r="VSH539" s="682"/>
      <c r="VSI539" s="682"/>
      <c r="VSJ539" s="682"/>
      <c r="VSK539" s="682"/>
      <c r="VSL539" s="682"/>
      <c r="VSM539" s="682"/>
      <c r="VSN539" s="682"/>
      <c r="VSO539" s="682"/>
      <c r="VSP539" s="682"/>
      <c r="VSQ539" s="682"/>
      <c r="VSR539" s="682"/>
      <c r="VSS539" s="682"/>
      <c r="VST539" s="682"/>
      <c r="VSU539" s="682"/>
      <c r="VSV539" s="682"/>
      <c r="VSW539" s="682"/>
      <c r="VSX539" s="682"/>
      <c r="VSY539" s="682"/>
      <c r="VSZ539" s="682"/>
      <c r="VTA539" s="682"/>
      <c r="VTB539" s="682"/>
      <c r="VTC539" s="682"/>
      <c r="VTD539" s="682"/>
      <c r="VTE539" s="682"/>
      <c r="VTF539" s="682"/>
      <c r="VTG539" s="682"/>
      <c r="VTH539" s="682"/>
      <c r="VTI539" s="682"/>
      <c r="VTJ539" s="682"/>
      <c r="VTK539" s="682"/>
      <c r="VTL539" s="682"/>
      <c r="VTM539" s="682"/>
      <c r="VTN539" s="682"/>
      <c r="VTO539" s="682"/>
      <c r="VTP539" s="682"/>
      <c r="VTQ539" s="682"/>
      <c r="VTR539" s="682"/>
      <c r="VTS539" s="682"/>
      <c r="VTT539" s="682"/>
      <c r="VTU539" s="682"/>
      <c r="VTV539" s="682"/>
      <c r="VTW539" s="682"/>
      <c r="VTX539" s="682"/>
      <c r="VTY539" s="682"/>
      <c r="VTZ539" s="682"/>
      <c r="VUA539" s="682"/>
      <c r="VUB539" s="682"/>
      <c r="VUC539" s="682"/>
      <c r="VUD539" s="682"/>
      <c r="VUE539" s="682"/>
      <c r="VUF539" s="682"/>
      <c r="VUG539" s="682"/>
      <c r="VUH539" s="682"/>
      <c r="VUI539" s="682"/>
      <c r="VUJ539" s="682"/>
      <c r="VUK539" s="682"/>
      <c r="VUL539" s="682"/>
      <c r="VUM539" s="682"/>
      <c r="VUN539" s="682"/>
      <c r="VUO539" s="682"/>
      <c r="VUP539" s="682"/>
      <c r="VUQ539" s="682"/>
      <c r="VUR539" s="682"/>
      <c r="VUS539" s="682"/>
      <c r="VUT539" s="682"/>
      <c r="VUU539" s="682"/>
      <c r="VUV539" s="682"/>
      <c r="VUW539" s="682"/>
      <c r="VUX539" s="682"/>
      <c r="VUY539" s="682"/>
      <c r="VUZ539" s="682"/>
      <c r="VVA539" s="682"/>
      <c r="VVB539" s="682"/>
      <c r="VVC539" s="682"/>
      <c r="VVD539" s="682"/>
      <c r="VVE539" s="682"/>
      <c r="VVF539" s="682"/>
      <c r="VVG539" s="682"/>
      <c r="VVH539" s="682"/>
      <c r="VVI539" s="682"/>
      <c r="VVJ539" s="682"/>
      <c r="VVK539" s="682"/>
      <c r="VVL539" s="682"/>
      <c r="VVM539" s="682"/>
      <c r="VVN539" s="682"/>
      <c r="VVO539" s="682"/>
      <c r="VVP539" s="682"/>
      <c r="VVQ539" s="682"/>
      <c r="VVR539" s="682"/>
      <c r="VVS539" s="682"/>
      <c r="VVT539" s="682"/>
      <c r="VVU539" s="682"/>
      <c r="VVV539" s="682"/>
      <c r="VVW539" s="682"/>
      <c r="VVX539" s="682"/>
      <c r="VVY539" s="682"/>
      <c r="VVZ539" s="682"/>
      <c r="VWA539" s="682"/>
      <c r="VWB539" s="682"/>
      <c r="VWC539" s="682"/>
      <c r="VWD539" s="682"/>
      <c r="VWE539" s="682"/>
      <c r="VWF539" s="682"/>
      <c r="VWG539" s="682"/>
      <c r="VWH539" s="682"/>
      <c r="VWI539" s="682"/>
      <c r="VWJ539" s="682"/>
      <c r="VWK539" s="682"/>
      <c r="VWL539" s="682"/>
      <c r="VWM539" s="682"/>
      <c r="VWN539" s="682"/>
      <c r="VWO539" s="682"/>
      <c r="VWP539" s="682"/>
      <c r="VWQ539" s="682"/>
      <c r="VWR539" s="682"/>
      <c r="VWS539" s="682"/>
      <c r="VWT539" s="682"/>
      <c r="VWU539" s="682"/>
      <c r="VWV539" s="682"/>
      <c r="VWW539" s="682"/>
      <c r="VWX539" s="682"/>
      <c r="VWY539" s="682"/>
      <c r="VWZ539" s="682"/>
      <c r="VXA539" s="682"/>
      <c r="VXB539" s="682"/>
      <c r="VXC539" s="682"/>
      <c r="VXD539" s="682"/>
      <c r="VXE539" s="682"/>
      <c r="VXF539" s="682"/>
      <c r="VXG539" s="682"/>
      <c r="VXH539" s="682"/>
      <c r="VXI539" s="682"/>
      <c r="VXJ539" s="682"/>
      <c r="VXK539" s="682"/>
      <c r="VXL539" s="682"/>
      <c r="VXM539" s="682"/>
      <c r="VXN539" s="682"/>
      <c r="VXO539" s="682"/>
      <c r="VXP539" s="682"/>
      <c r="VXQ539" s="682"/>
      <c r="VXR539" s="682"/>
      <c r="VXS539" s="682"/>
      <c r="VXT539" s="682"/>
      <c r="VXU539" s="682"/>
      <c r="VXV539" s="682"/>
      <c r="VXW539" s="682"/>
      <c r="VXX539" s="682"/>
      <c r="VXY539" s="682"/>
      <c r="VXZ539" s="682"/>
      <c r="VYA539" s="682"/>
      <c r="VYB539" s="682"/>
      <c r="VYC539" s="682"/>
      <c r="VYD539" s="682"/>
      <c r="VYE539" s="682"/>
      <c r="VYF539" s="682"/>
      <c r="VYG539" s="682"/>
      <c r="VYH539" s="682"/>
      <c r="VYI539" s="682"/>
      <c r="VYJ539" s="682"/>
      <c r="VYK539" s="682"/>
      <c r="VYL539" s="682"/>
      <c r="VYM539" s="682"/>
      <c r="VYN539" s="682"/>
      <c r="VYO539" s="682"/>
      <c r="VYP539" s="682"/>
      <c r="VYQ539" s="682"/>
      <c r="VYR539" s="682"/>
      <c r="VYS539" s="682"/>
      <c r="VYT539" s="682"/>
      <c r="VYU539" s="682"/>
      <c r="VYV539" s="682"/>
      <c r="VYW539" s="682"/>
      <c r="VYX539" s="682"/>
      <c r="VYY539" s="682"/>
      <c r="VYZ539" s="682"/>
      <c r="VZA539" s="682"/>
      <c r="VZB539" s="682"/>
      <c r="VZC539" s="682"/>
      <c r="VZD539" s="682"/>
      <c r="VZE539" s="682"/>
      <c r="VZF539" s="682"/>
      <c r="VZG539" s="682"/>
      <c r="VZH539" s="682"/>
      <c r="VZI539" s="682"/>
      <c r="VZJ539" s="682"/>
      <c r="VZK539" s="682"/>
      <c r="VZL539" s="682"/>
      <c r="VZM539" s="682"/>
      <c r="VZN539" s="682"/>
      <c r="VZO539" s="682"/>
      <c r="VZP539" s="682"/>
      <c r="VZQ539" s="682"/>
      <c r="VZR539" s="682"/>
      <c r="VZS539" s="682"/>
      <c r="VZT539" s="682"/>
      <c r="VZU539" s="682"/>
      <c r="VZV539" s="682"/>
      <c r="VZW539" s="682"/>
      <c r="VZX539" s="682"/>
      <c r="VZY539" s="682"/>
      <c r="VZZ539" s="682"/>
      <c r="WAA539" s="682"/>
      <c r="WAB539" s="682"/>
      <c r="WAC539" s="682"/>
      <c r="WAD539" s="682"/>
      <c r="WAE539" s="682"/>
      <c r="WAF539" s="682"/>
      <c r="WAG539" s="682"/>
      <c r="WAH539" s="682"/>
      <c r="WAI539" s="682"/>
      <c r="WAJ539" s="682"/>
      <c r="WAK539" s="682"/>
      <c r="WAL539" s="682"/>
      <c r="WAM539" s="682"/>
      <c r="WAN539" s="682"/>
      <c r="WAO539" s="682"/>
      <c r="WAP539" s="682"/>
      <c r="WAQ539" s="682"/>
      <c r="WAR539" s="682"/>
      <c r="WAS539" s="682"/>
      <c r="WAT539" s="682"/>
      <c r="WAU539" s="682"/>
      <c r="WAV539" s="682"/>
      <c r="WAW539" s="682"/>
      <c r="WAX539" s="682"/>
      <c r="WAY539" s="682"/>
      <c r="WAZ539" s="682"/>
      <c r="WBA539" s="682"/>
      <c r="WBB539" s="682"/>
      <c r="WBC539" s="682"/>
      <c r="WBD539" s="682"/>
      <c r="WBE539" s="682"/>
      <c r="WBF539" s="682"/>
      <c r="WBG539" s="682"/>
      <c r="WBH539" s="682"/>
      <c r="WBI539" s="682"/>
      <c r="WBJ539" s="682"/>
      <c r="WBK539" s="682"/>
      <c r="WBL539" s="682"/>
      <c r="WBM539" s="682"/>
      <c r="WBN539" s="682"/>
      <c r="WBO539" s="682"/>
      <c r="WBP539" s="682"/>
      <c r="WBQ539" s="682"/>
      <c r="WBR539" s="682"/>
      <c r="WBS539" s="682"/>
      <c r="WBT539" s="682"/>
      <c r="WBU539" s="682"/>
      <c r="WBV539" s="682"/>
      <c r="WBW539" s="682"/>
      <c r="WBX539" s="682"/>
      <c r="WBY539" s="682"/>
      <c r="WBZ539" s="682"/>
      <c r="WCA539" s="682"/>
      <c r="WCB539" s="682"/>
      <c r="WCC539" s="682"/>
      <c r="WCD539" s="682"/>
      <c r="WCE539" s="682"/>
      <c r="WCF539" s="682"/>
      <c r="WCG539" s="682"/>
      <c r="WCH539" s="682"/>
      <c r="WCI539" s="682"/>
      <c r="WCJ539" s="682"/>
      <c r="WCK539" s="682"/>
      <c r="WCL539" s="682"/>
      <c r="WCM539" s="682"/>
      <c r="WCN539" s="682"/>
      <c r="WCO539" s="682"/>
      <c r="WCP539" s="682"/>
      <c r="WCQ539" s="682"/>
      <c r="WCR539" s="682"/>
      <c r="WCS539" s="682"/>
      <c r="WCT539" s="682"/>
      <c r="WCU539" s="682"/>
      <c r="WCV539" s="682"/>
      <c r="WCW539" s="682"/>
      <c r="WCX539" s="682"/>
      <c r="WCY539" s="682"/>
      <c r="WCZ539" s="682"/>
      <c r="WDA539" s="682"/>
      <c r="WDB539" s="682"/>
      <c r="WDC539" s="682"/>
      <c r="WDD539" s="682"/>
      <c r="WDE539" s="682"/>
      <c r="WDF539" s="682"/>
      <c r="WDG539" s="682"/>
      <c r="WDH539" s="682"/>
      <c r="WDI539" s="682"/>
      <c r="WDJ539" s="682"/>
      <c r="WDK539" s="682"/>
      <c r="WDL539" s="682"/>
      <c r="WDM539" s="682"/>
      <c r="WDN539" s="682"/>
      <c r="WDO539" s="682"/>
      <c r="WDP539" s="682"/>
      <c r="WDQ539" s="682"/>
      <c r="WDR539" s="682"/>
      <c r="WDS539" s="682"/>
      <c r="WDT539" s="682"/>
      <c r="WDU539" s="682"/>
      <c r="WDV539" s="682"/>
      <c r="WDW539" s="682"/>
      <c r="WDX539" s="682"/>
      <c r="WDY539" s="682"/>
      <c r="WDZ539" s="682"/>
      <c r="WEA539" s="682"/>
      <c r="WEB539" s="682"/>
      <c r="WEC539" s="682"/>
      <c r="WED539" s="682"/>
      <c r="WEE539" s="682"/>
      <c r="WEF539" s="682"/>
      <c r="WEG539" s="682"/>
      <c r="WEH539" s="682"/>
      <c r="WEI539" s="682"/>
      <c r="WEJ539" s="682"/>
      <c r="WEK539" s="682"/>
      <c r="WEL539" s="682"/>
      <c r="WEM539" s="682"/>
      <c r="WEN539" s="682"/>
      <c r="WEO539" s="682"/>
      <c r="WEP539" s="682"/>
      <c r="WEQ539" s="682"/>
      <c r="WER539" s="682"/>
      <c r="WES539" s="682"/>
      <c r="WET539" s="682"/>
      <c r="WEU539" s="682"/>
      <c r="WEV539" s="682"/>
      <c r="WEW539" s="682"/>
      <c r="WEX539" s="682"/>
      <c r="WEY539" s="682"/>
      <c r="WEZ539" s="682"/>
      <c r="WFA539" s="682"/>
      <c r="WFB539" s="682"/>
      <c r="WFC539" s="682"/>
      <c r="WFD539" s="682"/>
      <c r="WFE539" s="682"/>
      <c r="WFF539" s="682"/>
      <c r="WFG539" s="682"/>
      <c r="WFH539" s="682"/>
      <c r="WFI539" s="682"/>
      <c r="WFJ539" s="682"/>
      <c r="WFK539" s="682"/>
      <c r="WFL539" s="682"/>
      <c r="WFM539" s="682"/>
      <c r="WFN539" s="682"/>
      <c r="WFO539" s="682"/>
      <c r="WFP539" s="682"/>
      <c r="WFQ539" s="682"/>
      <c r="WFR539" s="682"/>
      <c r="WFS539" s="682"/>
      <c r="WFT539" s="682"/>
      <c r="WFU539" s="682"/>
      <c r="WFV539" s="682"/>
      <c r="WFW539" s="682"/>
      <c r="WFX539" s="682"/>
      <c r="WFY539" s="682"/>
      <c r="WFZ539" s="682"/>
      <c r="WGA539" s="682"/>
      <c r="WGB539" s="682"/>
      <c r="WGC539" s="682"/>
      <c r="WGD539" s="682"/>
      <c r="WGE539" s="682"/>
      <c r="WGF539" s="682"/>
      <c r="WGG539" s="682"/>
      <c r="WGH539" s="682"/>
      <c r="WGI539" s="682"/>
      <c r="WGJ539" s="682"/>
      <c r="WGK539" s="682"/>
      <c r="WGL539" s="682"/>
      <c r="WGM539" s="682"/>
      <c r="WGN539" s="682"/>
      <c r="WGO539" s="682"/>
      <c r="WGP539" s="682"/>
      <c r="WGQ539" s="682"/>
      <c r="WGR539" s="682"/>
      <c r="WGS539" s="682"/>
      <c r="WGT539" s="682"/>
      <c r="WGU539" s="682"/>
      <c r="WGV539" s="682"/>
      <c r="WGW539" s="682"/>
      <c r="WGX539" s="682"/>
      <c r="WGY539" s="682"/>
      <c r="WGZ539" s="682"/>
      <c r="WHA539" s="682"/>
      <c r="WHB539" s="682"/>
      <c r="WHC539" s="682"/>
      <c r="WHD539" s="682"/>
      <c r="WHE539" s="682"/>
      <c r="WHF539" s="682"/>
      <c r="WHG539" s="682"/>
      <c r="WHH539" s="682"/>
      <c r="WHI539" s="682"/>
      <c r="WHJ539" s="682"/>
      <c r="WHK539" s="682"/>
      <c r="WHL539" s="682"/>
      <c r="WHM539" s="682"/>
      <c r="WHN539" s="682"/>
      <c r="WHO539" s="682"/>
      <c r="WHP539" s="682"/>
      <c r="WHQ539" s="682"/>
      <c r="WHR539" s="682"/>
      <c r="WHS539" s="682"/>
      <c r="WHT539" s="682"/>
      <c r="WHU539" s="682"/>
      <c r="WHV539" s="682"/>
      <c r="WHW539" s="682"/>
      <c r="WHX539" s="682"/>
      <c r="WHY539" s="682"/>
      <c r="WHZ539" s="682"/>
      <c r="WIA539" s="682"/>
      <c r="WIB539" s="682"/>
      <c r="WIC539" s="682"/>
      <c r="WID539" s="682"/>
      <c r="WIE539" s="682"/>
      <c r="WIF539" s="682"/>
      <c r="WIG539" s="682"/>
      <c r="WIH539" s="682"/>
      <c r="WII539" s="682"/>
      <c r="WIJ539" s="682"/>
      <c r="WIK539" s="682"/>
      <c r="WIL539" s="682"/>
      <c r="WIM539" s="682"/>
      <c r="WIN539" s="682"/>
      <c r="WIO539" s="682"/>
      <c r="WIP539" s="682"/>
      <c r="WIQ539" s="682"/>
      <c r="WIR539" s="682"/>
      <c r="WIS539" s="682"/>
      <c r="WIT539" s="682"/>
      <c r="WIU539" s="682"/>
      <c r="WIV539" s="682"/>
      <c r="WIW539" s="682"/>
      <c r="WIX539" s="682"/>
      <c r="WIY539" s="682"/>
      <c r="WIZ539" s="682"/>
      <c r="WJA539" s="682"/>
      <c r="WJB539" s="682"/>
      <c r="WJC539" s="682"/>
      <c r="WJD539" s="682"/>
      <c r="WJE539" s="682"/>
      <c r="WJF539" s="682"/>
      <c r="WJG539" s="682"/>
      <c r="WJH539" s="682"/>
      <c r="WJI539" s="682"/>
      <c r="WJJ539" s="682"/>
      <c r="WJK539" s="682"/>
      <c r="WJL539" s="682"/>
      <c r="WJM539" s="682"/>
      <c r="WJN539" s="682"/>
      <c r="WJO539" s="682"/>
      <c r="WJP539" s="682"/>
      <c r="WJQ539" s="682"/>
      <c r="WJR539" s="682"/>
      <c r="WJS539" s="682"/>
      <c r="WJT539" s="682"/>
      <c r="WJU539" s="682"/>
      <c r="WJV539" s="682"/>
      <c r="WJW539" s="682"/>
      <c r="WJX539" s="682"/>
      <c r="WJY539" s="682"/>
      <c r="WJZ539" s="682"/>
      <c r="WKA539" s="682"/>
      <c r="WKB539" s="682"/>
      <c r="WKC539" s="682"/>
      <c r="WKD539" s="682"/>
      <c r="WKE539" s="682"/>
      <c r="WKF539" s="682"/>
      <c r="WKG539" s="682"/>
      <c r="WKH539" s="682"/>
      <c r="WKI539" s="682"/>
      <c r="WKJ539" s="682"/>
      <c r="WKK539" s="682"/>
      <c r="WKL539" s="682"/>
      <c r="WKM539" s="682"/>
      <c r="WKN539" s="682"/>
      <c r="WKO539" s="682"/>
      <c r="WKP539" s="682"/>
      <c r="WKQ539" s="682"/>
      <c r="WKR539" s="682"/>
      <c r="WKS539" s="682"/>
      <c r="WKT539" s="682"/>
      <c r="WKU539" s="682"/>
      <c r="WKV539" s="682"/>
      <c r="WKW539" s="682"/>
      <c r="WKX539" s="682"/>
      <c r="WKY539" s="682"/>
      <c r="WKZ539" s="682"/>
      <c r="WLA539" s="682"/>
      <c r="WLB539" s="682"/>
      <c r="WLC539" s="682"/>
      <c r="WLD539" s="682"/>
      <c r="WLE539" s="682"/>
      <c r="WLF539" s="682"/>
      <c r="WLG539" s="682"/>
      <c r="WLH539" s="682"/>
      <c r="WLI539" s="682"/>
      <c r="WLJ539" s="682"/>
      <c r="WLK539" s="682"/>
      <c r="WLL539" s="682"/>
      <c r="WLM539" s="682"/>
      <c r="WLN539" s="682"/>
      <c r="WLO539" s="682"/>
      <c r="WLP539" s="682"/>
      <c r="WLQ539" s="682"/>
      <c r="WLR539" s="682"/>
      <c r="WLS539" s="682"/>
      <c r="WLT539" s="682"/>
      <c r="WLU539" s="682"/>
      <c r="WLV539" s="682"/>
      <c r="WLW539" s="682"/>
      <c r="WLX539" s="682"/>
      <c r="WLY539" s="682"/>
      <c r="WLZ539" s="682"/>
      <c r="WMA539" s="682"/>
      <c r="WMB539" s="682"/>
      <c r="WMC539" s="682"/>
      <c r="WMD539" s="682"/>
      <c r="WME539" s="682"/>
      <c r="WMF539" s="682"/>
      <c r="WMG539" s="682"/>
      <c r="WMH539" s="682"/>
      <c r="WMI539" s="682"/>
      <c r="WMJ539" s="682"/>
      <c r="WMK539" s="682"/>
      <c r="WML539" s="682"/>
      <c r="WMM539" s="682"/>
      <c r="WMN539" s="682"/>
      <c r="WMO539" s="682"/>
      <c r="WMP539" s="682"/>
      <c r="WMQ539" s="682"/>
      <c r="WMR539" s="682"/>
      <c r="WMS539" s="682"/>
      <c r="WMT539" s="682"/>
      <c r="WMU539" s="682"/>
      <c r="WMV539" s="682"/>
      <c r="WMW539" s="682"/>
      <c r="WMX539" s="682"/>
      <c r="WMY539" s="682"/>
      <c r="WMZ539" s="682"/>
      <c r="WNA539" s="682"/>
      <c r="WNB539" s="682"/>
      <c r="WNC539" s="682"/>
      <c r="WND539" s="682"/>
      <c r="WNE539" s="682"/>
      <c r="WNF539" s="682"/>
      <c r="WNG539" s="682"/>
      <c r="WNH539" s="682"/>
      <c r="WNI539" s="682"/>
      <c r="WNJ539" s="682"/>
      <c r="WNK539" s="682"/>
      <c r="WNL539" s="682"/>
      <c r="WNM539" s="682"/>
      <c r="WNN539" s="682"/>
      <c r="WNO539" s="682"/>
      <c r="WNP539" s="682"/>
      <c r="WNQ539" s="682"/>
      <c r="WNR539" s="682"/>
      <c r="WNS539" s="682"/>
      <c r="WNT539" s="682"/>
      <c r="WNU539" s="682"/>
      <c r="WNV539" s="682"/>
      <c r="WNW539" s="682"/>
      <c r="WNX539" s="682"/>
      <c r="WNY539" s="682"/>
      <c r="WNZ539" s="682"/>
      <c r="WOA539" s="682"/>
      <c r="WOB539" s="682"/>
      <c r="WOC539" s="682"/>
      <c r="WOD539" s="682"/>
      <c r="WOE539" s="682"/>
      <c r="WOF539" s="682"/>
      <c r="WOG539" s="682"/>
      <c r="WOH539" s="682"/>
      <c r="WOI539" s="682"/>
      <c r="WOJ539" s="682"/>
      <c r="WOK539" s="682"/>
      <c r="WOL539" s="682"/>
      <c r="WOM539" s="682"/>
      <c r="WON539" s="682"/>
      <c r="WOO539" s="682"/>
      <c r="WOP539" s="682"/>
      <c r="WOQ539" s="682"/>
      <c r="WOR539" s="682"/>
      <c r="WOS539" s="682"/>
      <c r="WOT539" s="682"/>
      <c r="WOU539" s="682"/>
      <c r="WOV539" s="682"/>
      <c r="WOW539" s="682"/>
      <c r="WOX539" s="682"/>
      <c r="WOY539" s="682"/>
      <c r="WOZ539" s="682"/>
      <c r="WPA539" s="682"/>
      <c r="WPB539" s="682"/>
      <c r="WPC539" s="682"/>
      <c r="WPD539" s="682"/>
      <c r="WPE539" s="682"/>
      <c r="WPF539" s="682"/>
      <c r="WPG539" s="682"/>
      <c r="WPH539" s="682"/>
      <c r="WPI539" s="682"/>
      <c r="WPJ539" s="682"/>
      <c r="WPK539" s="682"/>
      <c r="WPL539" s="682"/>
      <c r="WPM539" s="682"/>
      <c r="WPN539" s="682"/>
      <c r="WPO539" s="682"/>
      <c r="WPP539" s="682"/>
      <c r="WPQ539" s="682"/>
      <c r="WPR539" s="682"/>
      <c r="WPS539" s="682"/>
      <c r="WPT539" s="682"/>
      <c r="WPU539" s="682"/>
      <c r="WPV539" s="682"/>
      <c r="WPW539" s="682"/>
      <c r="WPX539" s="682"/>
      <c r="WPY539" s="682"/>
      <c r="WPZ539" s="682"/>
      <c r="WQA539" s="682"/>
      <c r="WQB539" s="682"/>
      <c r="WQC539" s="682"/>
      <c r="WQD539" s="682"/>
      <c r="WQE539" s="682"/>
      <c r="WQF539" s="682"/>
      <c r="WQG539" s="682"/>
      <c r="WQH539" s="682"/>
      <c r="WQI539" s="682"/>
      <c r="WQJ539" s="682"/>
      <c r="WQK539" s="682"/>
      <c r="WQL539" s="682"/>
      <c r="WQM539" s="682"/>
      <c r="WQN539" s="682"/>
      <c r="WQO539" s="682"/>
      <c r="WQP539" s="682"/>
      <c r="WQQ539" s="682"/>
      <c r="WQR539" s="682"/>
      <c r="WQS539" s="682"/>
      <c r="WQT539" s="682"/>
      <c r="WQU539" s="682"/>
      <c r="WQV539" s="682"/>
      <c r="WQW539" s="682"/>
      <c r="WQX539" s="682"/>
      <c r="WQY539" s="682"/>
      <c r="WQZ539" s="682"/>
      <c r="WRA539" s="682"/>
      <c r="WRB539" s="682"/>
      <c r="WRC539" s="682"/>
      <c r="WRD539" s="682"/>
      <c r="WRE539" s="682"/>
      <c r="WRF539" s="682"/>
      <c r="WRG539" s="682"/>
      <c r="WRH539" s="682"/>
      <c r="WRI539" s="682"/>
      <c r="WRJ539" s="682"/>
      <c r="WRK539" s="682"/>
      <c r="WRL539" s="682"/>
      <c r="WRM539" s="682"/>
      <c r="WRN539" s="682"/>
      <c r="WRO539" s="682"/>
      <c r="WRP539" s="682"/>
      <c r="WRQ539" s="682"/>
      <c r="WRR539" s="682"/>
      <c r="WRS539" s="682"/>
      <c r="WRT539" s="682"/>
      <c r="WRU539" s="682"/>
      <c r="WRV539" s="682"/>
      <c r="WRW539" s="682"/>
      <c r="WRX539" s="682"/>
      <c r="WRY539" s="682"/>
      <c r="WRZ539" s="682"/>
      <c r="WSA539" s="682"/>
      <c r="WSB539" s="682"/>
      <c r="WSC539" s="682"/>
      <c r="WSD539" s="682"/>
      <c r="WSE539" s="682"/>
      <c r="WSF539" s="682"/>
      <c r="WSG539" s="682"/>
      <c r="WSH539" s="682"/>
      <c r="WSI539" s="682"/>
      <c r="WSJ539" s="682"/>
      <c r="WSK539" s="682"/>
      <c r="WSL539" s="682"/>
      <c r="WSM539" s="682"/>
      <c r="WSN539" s="682"/>
      <c r="WSO539" s="682"/>
      <c r="WSP539" s="682"/>
      <c r="WSQ539" s="682"/>
      <c r="WSR539" s="682"/>
      <c r="WSS539" s="682"/>
      <c r="WST539" s="682"/>
      <c r="WSU539" s="682"/>
      <c r="WSV539" s="682"/>
      <c r="WSW539" s="682"/>
      <c r="WSX539" s="682"/>
      <c r="WSY539" s="682"/>
      <c r="WSZ539" s="682"/>
      <c r="WTA539" s="682"/>
      <c r="WTB539" s="682"/>
      <c r="WTC539" s="682"/>
      <c r="WTD539" s="682"/>
      <c r="WTE539" s="682"/>
      <c r="WTF539" s="682"/>
      <c r="WTG539" s="682"/>
      <c r="WTH539" s="682"/>
      <c r="WTI539" s="682"/>
      <c r="WTJ539" s="682"/>
      <c r="WTK539" s="682"/>
      <c r="WTL539" s="682"/>
      <c r="WTM539" s="682"/>
      <c r="WTN539" s="682"/>
      <c r="WTO539" s="682"/>
      <c r="WTP539" s="682"/>
      <c r="WTQ539" s="682"/>
      <c r="WTR539" s="682"/>
      <c r="WTS539" s="682"/>
      <c r="WTT539" s="682"/>
      <c r="WTU539" s="682"/>
      <c r="WTV539" s="682"/>
      <c r="WTW539" s="682"/>
      <c r="WTX539" s="682"/>
      <c r="WTY539" s="682"/>
      <c r="WTZ539" s="682"/>
      <c r="WUA539" s="682"/>
      <c r="WUB539" s="682"/>
      <c r="WUC539" s="682"/>
      <c r="WUD539" s="682"/>
      <c r="WUE539" s="682"/>
      <c r="WUF539" s="682"/>
      <c r="WUG539" s="682"/>
      <c r="WUH539" s="682"/>
      <c r="WUI539" s="682"/>
      <c r="WUJ539" s="682"/>
      <c r="WUK539" s="682"/>
      <c r="WUL539" s="682"/>
      <c r="WUM539" s="682"/>
      <c r="WUN539" s="682"/>
      <c r="WUO539" s="682"/>
      <c r="WUP539" s="682"/>
      <c r="WUQ539" s="682"/>
      <c r="WUR539" s="682"/>
      <c r="WUS539" s="682"/>
      <c r="WUT539" s="682"/>
      <c r="WUU539" s="682"/>
      <c r="WUV539" s="682"/>
      <c r="WUW539" s="682"/>
      <c r="WUX539" s="682"/>
      <c r="WUY539" s="682"/>
      <c r="WUZ539" s="682"/>
      <c r="WVA539" s="682"/>
      <c r="WVB539" s="682"/>
      <c r="WVC539" s="682"/>
      <c r="WVD539" s="682"/>
      <c r="WVE539" s="682"/>
      <c r="WVF539" s="682"/>
      <c r="WVG539" s="682"/>
      <c r="WVH539" s="682"/>
      <c r="WVI539" s="682"/>
      <c r="WVJ539" s="682"/>
      <c r="WVK539" s="682"/>
      <c r="WVL539" s="682"/>
      <c r="WVM539" s="682"/>
      <c r="WVN539" s="682"/>
      <c r="WVO539" s="682"/>
      <c r="WVP539" s="682"/>
      <c r="WVQ539" s="682"/>
      <c r="WVR539" s="682"/>
      <c r="WVS539" s="682"/>
      <c r="WVT539" s="682"/>
      <c r="WVU539" s="682"/>
      <c r="WVV539" s="682"/>
      <c r="WVW539" s="682"/>
      <c r="WVX539" s="682"/>
      <c r="WVY539" s="682"/>
      <c r="WVZ539" s="682"/>
      <c r="WWA539" s="682"/>
      <c r="WWB539" s="682"/>
      <c r="WWC539" s="682"/>
      <c r="WWD539" s="682"/>
      <c r="WWE539" s="682"/>
      <c r="WWF539" s="682"/>
      <c r="WWG539" s="682"/>
      <c r="WWH539" s="682"/>
      <c r="WWI539" s="682"/>
      <c r="WWJ539" s="682"/>
      <c r="WWK539" s="682"/>
      <c r="WWL539" s="682"/>
      <c r="WWM539" s="682"/>
      <c r="WWN539" s="682"/>
      <c r="WWO539" s="682"/>
      <c r="WWP539" s="682"/>
      <c r="WWQ539" s="682"/>
      <c r="WWR539" s="682"/>
      <c r="WWS539" s="682"/>
      <c r="WWT539" s="682"/>
      <c r="WWU539" s="682"/>
      <c r="WWV539" s="682"/>
      <c r="WWW539" s="682"/>
      <c r="WWX539" s="682"/>
      <c r="WWY539" s="682"/>
      <c r="WWZ539" s="682"/>
      <c r="WXA539" s="682"/>
      <c r="WXB539" s="682"/>
      <c r="WXC539" s="682"/>
      <c r="WXD539" s="682"/>
      <c r="WXE539" s="682"/>
      <c r="WXF539" s="682"/>
      <c r="WXG539" s="682"/>
      <c r="WXH539" s="682"/>
      <c r="WXI539" s="682"/>
      <c r="WXJ539" s="682"/>
      <c r="WXK539" s="682"/>
      <c r="WXL539" s="682"/>
      <c r="WXM539" s="682"/>
      <c r="WXN539" s="682"/>
      <c r="WXO539" s="682"/>
      <c r="WXP539" s="682"/>
      <c r="WXQ539" s="682"/>
      <c r="WXR539" s="682"/>
      <c r="WXS539" s="682"/>
      <c r="WXT539" s="682"/>
      <c r="WXU539" s="682"/>
      <c r="WXV539" s="682"/>
      <c r="WXW539" s="682"/>
      <c r="WXX539" s="682"/>
      <c r="WXY539" s="682"/>
      <c r="WXZ539" s="682"/>
      <c r="WYA539" s="682"/>
      <c r="WYB539" s="682"/>
      <c r="WYC539" s="682"/>
      <c r="WYD539" s="682"/>
      <c r="WYE539" s="682"/>
      <c r="WYF539" s="682"/>
      <c r="WYG539" s="682"/>
      <c r="WYH539" s="682"/>
      <c r="WYI539" s="682"/>
      <c r="WYJ539" s="682"/>
      <c r="WYK539" s="682"/>
      <c r="WYL539" s="682"/>
      <c r="WYM539" s="682"/>
      <c r="WYN539" s="682"/>
      <c r="WYO539" s="682"/>
      <c r="WYP539" s="682"/>
      <c r="WYQ539" s="682"/>
      <c r="WYR539" s="682"/>
      <c r="WYS539" s="682"/>
      <c r="WYT539" s="682"/>
      <c r="WYU539" s="682"/>
      <c r="WYV539" s="682"/>
      <c r="WYW539" s="682"/>
      <c r="WYX539" s="682"/>
      <c r="WYY539" s="682"/>
      <c r="WYZ539" s="682"/>
      <c r="WZA539" s="682"/>
      <c r="WZB539" s="682"/>
      <c r="WZC539" s="682"/>
      <c r="WZD539" s="682"/>
      <c r="WZE539" s="682"/>
      <c r="WZF539" s="682"/>
      <c r="WZG539" s="682"/>
      <c r="WZH539" s="682"/>
      <c r="WZI539" s="682"/>
      <c r="WZJ539" s="682"/>
      <c r="WZK539" s="682"/>
      <c r="WZL539" s="682"/>
      <c r="WZM539" s="682"/>
      <c r="WZN539" s="682"/>
      <c r="WZO539" s="682"/>
      <c r="WZP539" s="682"/>
      <c r="WZQ539" s="682"/>
      <c r="WZR539" s="682"/>
      <c r="WZS539" s="682"/>
      <c r="WZT539" s="682"/>
      <c r="WZU539" s="682"/>
      <c r="WZV539" s="682"/>
      <c r="WZW539" s="682"/>
      <c r="WZX539" s="682"/>
      <c r="WZY539" s="682"/>
      <c r="WZZ539" s="682"/>
      <c r="XAA539" s="682"/>
      <c r="XAB539" s="682"/>
      <c r="XAC539" s="682"/>
      <c r="XAD539" s="682"/>
      <c r="XAE539" s="682"/>
      <c r="XAF539" s="682"/>
      <c r="XAG539" s="682"/>
      <c r="XAH539" s="682"/>
      <c r="XAI539" s="682"/>
      <c r="XAJ539" s="682"/>
      <c r="XAK539" s="682"/>
      <c r="XAL539" s="682"/>
      <c r="XAM539" s="682"/>
      <c r="XAN539" s="682"/>
      <c r="XAO539" s="682"/>
      <c r="XAP539" s="682"/>
      <c r="XAQ539" s="682"/>
      <c r="XAR539" s="682"/>
      <c r="XAS539" s="682"/>
      <c r="XAT539" s="682"/>
      <c r="XAU539" s="682"/>
      <c r="XAV539" s="682"/>
      <c r="XAW539" s="682"/>
      <c r="XAX539" s="682"/>
      <c r="XAY539" s="682"/>
      <c r="XAZ539" s="682"/>
      <c r="XBA539" s="682"/>
      <c r="XBB539" s="682"/>
      <c r="XBC539" s="682"/>
      <c r="XBD539" s="682"/>
      <c r="XBE539" s="682"/>
      <c r="XBF539" s="682"/>
      <c r="XBG539" s="682"/>
      <c r="XBH539" s="682"/>
      <c r="XBI539" s="682"/>
      <c r="XBJ539" s="682"/>
      <c r="XBK539" s="682"/>
      <c r="XBL539" s="682"/>
      <c r="XBM539" s="682"/>
      <c r="XBN539" s="682"/>
      <c r="XBO539" s="682"/>
      <c r="XBP539" s="682"/>
      <c r="XBQ539" s="682"/>
      <c r="XBR539" s="682"/>
      <c r="XBS539" s="682"/>
      <c r="XBT539" s="682"/>
      <c r="XBU539" s="682"/>
      <c r="XBV539" s="682"/>
      <c r="XBW539" s="682"/>
      <c r="XBX539" s="682"/>
      <c r="XBY539" s="682"/>
      <c r="XBZ539" s="682"/>
      <c r="XCA539" s="682"/>
      <c r="XCB539" s="682"/>
      <c r="XCC539" s="682"/>
      <c r="XCD539" s="682"/>
      <c r="XCE539" s="682"/>
      <c r="XCF539" s="682"/>
      <c r="XCG539" s="682"/>
      <c r="XCH539" s="682"/>
      <c r="XCI539" s="682"/>
      <c r="XCJ539" s="682"/>
      <c r="XCK539" s="682"/>
      <c r="XCL539" s="682"/>
      <c r="XCM539" s="682"/>
      <c r="XCN539" s="682"/>
      <c r="XCO539" s="682"/>
      <c r="XCP539" s="682"/>
      <c r="XCQ539" s="682"/>
      <c r="XCR539" s="682"/>
      <c r="XCS539" s="682"/>
      <c r="XCT539" s="682"/>
      <c r="XCU539" s="682"/>
      <c r="XCV539" s="682"/>
      <c r="XCW539" s="682"/>
      <c r="XCX539" s="682"/>
      <c r="XCY539" s="682"/>
      <c r="XCZ539" s="682"/>
      <c r="XDA539" s="682"/>
      <c r="XDB539" s="682"/>
      <c r="XDC539" s="682"/>
      <c r="XDD539" s="682"/>
      <c r="XDE539" s="682"/>
      <c r="XDF539" s="682"/>
      <c r="XDG539" s="682"/>
      <c r="XDH539" s="682"/>
      <c r="XDI539" s="682"/>
      <c r="XDJ539" s="682"/>
      <c r="XDK539" s="682"/>
      <c r="XDL539" s="682"/>
      <c r="XDM539" s="682"/>
      <c r="XDN539" s="682"/>
      <c r="XDO539" s="682"/>
      <c r="XDP539" s="682"/>
      <c r="XDQ539" s="682"/>
      <c r="XDR539" s="682"/>
      <c r="XDS539" s="682"/>
      <c r="XDT539" s="682"/>
      <c r="XDU539" s="682"/>
      <c r="XDV539" s="682"/>
      <c r="XDW539" s="682"/>
      <c r="XDX539" s="682"/>
      <c r="XDY539" s="682"/>
      <c r="XDZ539" s="682"/>
      <c r="XEA539" s="682"/>
      <c r="XEB539" s="682"/>
      <c r="XEC539" s="682"/>
      <c r="XED539" s="682"/>
      <c r="XEE539" s="682"/>
      <c r="XEF539" s="682"/>
      <c r="XEG539" s="682"/>
      <c r="XEH539" s="682"/>
      <c r="XEI539" s="682"/>
      <c r="XEJ539" s="682"/>
      <c r="XEK539" s="682"/>
      <c r="XEL539" s="682"/>
      <c r="XEM539" s="682"/>
      <c r="XEN539" s="682"/>
    </row>
    <row r="540" spans="1:16368" s="66" customFormat="1" ht="12" customHeight="1" thickTop="1" thickBot="1">
      <c r="A540" s="719" t="s">
        <v>375</v>
      </c>
      <c r="B540" s="350" t="s">
        <v>365</v>
      </c>
      <c r="C540" s="350"/>
      <c r="D540" s="350"/>
      <c r="E540" s="706" t="s">
        <v>1500</v>
      </c>
      <c r="F540" s="87">
        <f>'Formulario 3- Gasto'!K541</f>
        <v>0</v>
      </c>
      <c r="G540" s="72">
        <f t="shared" si="168"/>
        <v>0</v>
      </c>
      <c r="H540" s="789">
        <f>H541</f>
        <v>0</v>
      </c>
      <c r="I540" s="87">
        <f>I541</f>
        <v>0</v>
      </c>
      <c r="J540" s="87">
        <f t="shared" ref="J540:U540" si="172">J541</f>
        <v>0</v>
      </c>
      <c r="K540" s="87">
        <f t="shared" si="172"/>
        <v>0</v>
      </c>
      <c r="L540" s="87">
        <f t="shared" si="172"/>
        <v>0</v>
      </c>
      <c r="M540" s="87">
        <f t="shared" si="172"/>
        <v>0</v>
      </c>
      <c r="N540" s="87">
        <f t="shared" si="172"/>
        <v>0</v>
      </c>
      <c r="O540" s="87">
        <f t="shared" si="172"/>
        <v>0</v>
      </c>
      <c r="P540" s="87">
        <f t="shared" si="172"/>
        <v>0</v>
      </c>
      <c r="Q540" s="87">
        <f t="shared" si="172"/>
        <v>0</v>
      </c>
      <c r="R540" s="87">
        <f t="shared" si="172"/>
        <v>0</v>
      </c>
      <c r="S540" s="87">
        <f t="shared" si="172"/>
        <v>0</v>
      </c>
      <c r="T540" s="87">
        <f t="shared" si="172"/>
        <v>0</v>
      </c>
      <c r="U540" s="87">
        <f t="shared" si="172"/>
        <v>0</v>
      </c>
      <c r="V540" s="682"/>
      <c r="W540" s="682"/>
      <c r="X540" s="682"/>
      <c r="Y540" s="682"/>
      <c r="Z540" s="682"/>
      <c r="AA540" s="682"/>
      <c r="AB540" s="682"/>
      <c r="AC540" s="682"/>
      <c r="AD540" s="682"/>
      <c r="AE540" s="682"/>
      <c r="AF540" s="682"/>
      <c r="AG540" s="682"/>
      <c r="AH540" s="682"/>
      <c r="AI540" s="682"/>
      <c r="AJ540" s="682"/>
      <c r="AK540" s="682"/>
      <c r="AL540" s="682"/>
      <c r="AM540" s="682"/>
      <c r="AN540" s="682"/>
      <c r="AO540" s="682"/>
      <c r="AP540" s="682"/>
      <c r="AQ540" s="682"/>
      <c r="AR540" s="682"/>
      <c r="AS540" s="682"/>
      <c r="AT540" s="682"/>
      <c r="AU540" s="682"/>
      <c r="AV540" s="682"/>
      <c r="AW540" s="682"/>
      <c r="AX540" s="682"/>
      <c r="AY540" s="682"/>
      <c r="AZ540" s="682"/>
      <c r="BA540" s="682"/>
      <c r="BB540" s="682"/>
      <c r="BC540" s="682"/>
      <c r="BD540" s="682"/>
      <c r="BE540" s="682"/>
      <c r="BF540" s="682"/>
      <c r="BG540" s="682"/>
      <c r="BH540" s="682"/>
      <c r="BI540" s="682"/>
      <c r="BJ540" s="682"/>
      <c r="BK540" s="682"/>
      <c r="BL540" s="682"/>
      <c r="BM540" s="682"/>
      <c r="BN540" s="682"/>
      <c r="BO540" s="682"/>
      <c r="BP540" s="682"/>
      <c r="BQ540" s="682"/>
      <c r="BR540" s="682"/>
      <c r="BS540" s="682"/>
      <c r="BT540" s="682"/>
      <c r="BU540" s="682"/>
      <c r="BV540" s="682"/>
      <c r="BW540" s="682"/>
      <c r="BX540" s="682"/>
      <c r="BY540" s="682"/>
      <c r="BZ540" s="682"/>
      <c r="CA540" s="682"/>
      <c r="CB540" s="682"/>
      <c r="CC540" s="682"/>
      <c r="CD540" s="682"/>
      <c r="CE540" s="682"/>
      <c r="CF540" s="682"/>
      <c r="CG540" s="682"/>
      <c r="CH540" s="682"/>
      <c r="CI540" s="682"/>
      <c r="CJ540" s="682"/>
      <c r="CK540" s="682"/>
      <c r="CL540" s="682"/>
      <c r="CM540" s="682"/>
      <c r="CN540" s="682"/>
      <c r="CO540" s="682"/>
      <c r="CP540" s="682"/>
      <c r="CQ540" s="682"/>
      <c r="CR540" s="682"/>
      <c r="CS540" s="682"/>
      <c r="CT540" s="682"/>
      <c r="CU540" s="682"/>
      <c r="CV540" s="682"/>
      <c r="CW540" s="682"/>
      <c r="CX540" s="682"/>
      <c r="CY540" s="682"/>
      <c r="CZ540" s="682"/>
      <c r="DA540" s="682"/>
      <c r="DB540" s="682"/>
      <c r="DC540" s="682"/>
      <c r="DD540" s="682"/>
      <c r="DE540" s="682"/>
      <c r="DF540" s="682"/>
      <c r="DG540" s="682"/>
      <c r="DH540" s="682"/>
      <c r="DI540" s="682"/>
      <c r="DJ540" s="682"/>
      <c r="DK540" s="682"/>
      <c r="DL540" s="682"/>
      <c r="DM540" s="682"/>
      <c r="DN540" s="682"/>
      <c r="DO540" s="682"/>
      <c r="DP540" s="682"/>
      <c r="DQ540" s="682"/>
      <c r="DR540" s="682"/>
      <c r="DS540" s="682"/>
      <c r="DT540" s="682"/>
      <c r="DU540" s="682"/>
      <c r="DV540" s="682"/>
      <c r="DW540" s="682"/>
      <c r="DX540" s="682"/>
      <c r="DY540" s="682"/>
      <c r="DZ540" s="682"/>
      <c r="EA540" s="682"/>
      <c r="EB540" s="682"/>
      <c r="EC540" s="682"/>
      <c r="ED540" s="682"/>
      <c r="EE540" s="682"/>
      <c r="EF540" s="682"/>
      <c r="EG540" s="682"/>
      <c r="EH540" s="682"/>
      <c r="EI540" s="682"/>
      <c r="EJ540" s="682"/>
      <c r="EK540" s="682"/>
      <c r="EL540" s="682"/>
      <c r="EM540" s="682"/>
      <c r="EN540" s="682"/>
      <c r="EO540" s="682"/>
      <c r="EP540" s="682"/>
      <c r="EQ540" s="682"/>
      <c r="ER540" s="682"/>
      <c r="ES540" s="682"/>
      <c r="ET540" s="682"/>
      <c r="EU540" s="682"/>
      <c r="EV540" s="682"/>
      <c r="EW540" s="682"/>
      <c r="EX540" s="682"/>
      <c r="EY540" s="682"/>
      <c r="EZ540" s="682"/>
      <c r="FA540" s="682"/>
      <c r="FB540" s="682"/>
      <c r="FC540" s="682"/>
      <c r="FD540" s="682"/>
      <c r="FE540" s="682"/>
      <c r="FF540" s="682"/>
      <c r="FG540" s="682"/>
      <c r="FH540" s="682"/>
      <c r="FI540" s="682"/>
      <c r="FJ540" s="682"/>
      <c r="FK540" s="682"/>
      <c r="FL540" s="682"/>
      <c r="FM540" s="682"/>
      <c r="FN540" s="682"/>
      <c r="FO540" s="682"/>
      <c r="FP540" s="682"/>
      <c r="FQ540" s="682"/>
      <c r="FR540" s="682"/>
      <c r="FS540" s="682"/>
      <c r="FT540" s="682"/>
      <c r="FU540" s="682"/>
      <c r="FV540" s="682"/>
      <c r="FW540" s="682"/>
      <c r="FX540" s="682"/>
      <c r="FY540" s="682"/>
      <c r="FZ540" s="682"/>
      <c r="GA540" s="682"/>
      <c r="GB540" s="682"/>
      <c r="GC540" s="682"/>
      <c r="GD540" s="682"/>
      <c r="GE540" s="682"/>
      <c r="GF540" s="682"/>
      <c r="GG540" s="682"/>
      <c r="GH540" s="682"/>
      <c r="GI540" s="682"/>
      <c r="GJ540" s="682"/>
      <c r="GK540" s="682"/>
      <c r="GL540" s="682"/>
      <c r="GM540" s="682"/>
      <c r="GN540" s="682"/>
      <c r="GO540" s="682"/>
      <c r="GP540" s="682"/>
      <c r="GQ540" s="682"/>
      <c r="GR540" s="682"/>
      <c r="GS540" s="682"/>
      <c r="GT540" s="682"/>
      <c r="GU540" s="682"/>
      <c r="GV540" s="682"/>
      <c r="GW540" s="682"/>
      <c r="GX540" s="682"/>
      <c r="GY540" s="682"/>
      <c r="GZ540" s="682"/>
      <c r="HA540" s="682"/>
      <c r="HB540" s="682"/>
      <c r="HC540" s="682"/>
      <c r="HD540" s="682"/>
      <c r="HE540" s="682"/>
      <c r="HF540" s="682"/>
      <c r="HG540" s="682"/>
      <c r="HH540" s="682"/>
      <c r="HI540" s="682"/>
      <c r="HJ540" s="682"/>
      <c r="HK540" s="682"/>
      <c r="HL540" s="682"/>
      <c r="HM540" s="682"/>
      <c r="HN540" s="682"/>
      <c r="HO540" s="682"/>
      <c r="HP540" s="682"/>
      <c r="HQ540" s="682"/>
      <c r="HR540" s="682"/>
      <c r="HS540" s="682"/>
      <c r="HT540" s="682"/>
      <c r="HU540" s="682"/>
      <c r="HV540" s="682"/>
      <c r="HW540" s="682"/>
      <c r="HX540" s="682"/>
      <c r="HY540" s="682"/>
      <c r="HZ540" s="682"/>
      <c r="IA540" s="682"/>
      <c r="IB540" s="682"/>
      <c r="IC540" s="682"/>
      <c r="ID540" s="682"/>
      <c r="IE540" s="682"/>
      <c r="IF540" s="682"/>
      <c r="IG540" s="682"/>
      <c r="IH540" s="682"/>
      <c r="II540" s="682"/>
      <c r="IJ540" s="682"/>
      <c r="IK540" s="682"/>
      <c r="IL540" s="682"/>
      <c r="IM540" s="682"/>
      <c r="IN540" s="682"/>
      <c r="IO540" s="682"/>
      <c r="IP540" s="682"/>
      <c r="IQ540" s="682"/>
      <c r="IR540" s="682"/>
      <c r="IS540" s="682"/>
      <c r="IT540" s="682"/>
      <c r="IU540" s="682"/>
      <c r="IV540" s="682"/>
      <c r="IW540" s="682"/>
      <c r="IX540" s="682"/>
      <c r="IY540" s="682"/>
      <c r="IZ540" s="682"/>
      <c r="JA540" s="682"/>
      <c r="JB540" s="682"/>
      <c r="JC540" s="682"/>
      <c r="JD540" s="682"/>
      <c r="JE540" s="682"/>
      <c r="JF540" s="682"/>
      <c r="JG540" s="682"/>
      <c r="JH540" s="682"/>
      <c r="JI540" s="682"/>
      <c r="JJ540" s="682"/>
      <c r="JK540" s="682"/>
      <c r="JL540" s="682"/>
      <c r="JM540" s="682"/>
      <c r="JN540" s="682"/>
      <c r="JO540" s="682"/>
      <c r="JP540" s="682"/>
      <c r="JQ540" s="682"/>
      <c r="JR540" s="682"/>
      <c r="JS540" s="682"/>
      <c r="JT540" s="682"/>
      <c r="JU540" s="682"/>
      <c r="JV540" s="682"/>
      <c r="JW540" s="682"/>
      <c r="JX540" s="682"/>
      <c r="JY540" s="682"/>
      <c r="JZ540" s="682"/>
      <c r="KA540" s="682"/>
      <c r="KB540" s="682"/>
      <c r="KC540" s="682"/>
      <c r="KD540" s="682"/>
      <c r="KE540" s="682"/>
      <c r="KF540" s="682"/>
      <c r="KG540" s="682"/>
      <c r="KH540" s="682"/>
      <c r="KI540" s="682"/>
      <c r="KJ540" s="682"/>
      <c r="KK540" s="682"/>
      <c r="KL540" s="682"/>
      <c r="KM540" s="682"/>
      <c r="KN540" s="682"/>
      <c r="KO540" s="682"/>
      <c r="KP540" s="682"/>
      <c r="KQ540" s="682"/>
      <c r="KR540" s="682"/>
      <c r="KS540" s="682"/>
      <c r="KT540" s="682"/>
      <c r="KU540" s="682"/>
      <c r="KV540" s="682"/>
      <c r="KW540" s="682"/>
      <c r="KX540" s="682"/>
      <c r="KY540" s="682"/>
      <c r="KZ540" s="682"/>
      <c r="LA540" s="682"/>
      <c r="LB540" s="682"/>
      <c r="LC540" s="682"/>
      <c r="LD540" s="682"/>
      <c r="LE540" s="682"/>
      <c r="LF540" s="682"/>
      <c r="LG540" s="682"/>
      <c r="LH540" s="682"/>
      <c r="LI540" s="682"/>
      <c r="LJ540" s="682"/>
      <c r="LK540" s="682"/>
      <c r="LL540" s="682"/>
      <c r="LM540" s="682"/>
      <c r="LN540" s="682"/>
      <c r="LO540" s="682"/>
      <c r="LP540" s="682"/>
      <c r="LQ540" s="682"/>
      <c r="LR540" s="682"/>
      <c r="LS540" s="682"/>
      <c r="LT540" s="682"/>
      <c r="LU540" s="682"/>
      <c r="LV540" s="682"/>
      <c r="LW540" s="682"/>
      <c r="LX540" s="682"/>
      <c r="LY540" s="682"/>
      <c r="LZ540" s="682"/>
      <c r="MA540" s="682"/>
      <c r="MB540" s="682"/>
      <c r="MC540" s="682"/>
      <c r="MD540" s="682"/>
      <c r="ME540" s="682"/>
      <c r="MF540" s="682"/>
      <c r="MG540" s="682"/>
      <c r="MH540" s="682"/>
      <c r="MI540" s="682"/>
      <c r="MJ540" s="682"/>
      <c r="MK540" s="682"/>
      <c r="ML540" s="682"/>
      <c r="MM540" s="682"/>
      <c r="MN540" s="682"/>
      <c r="MO540" s="682"/>
      <c r="MP540" s="682"/>
      <c r="MQ540" s="682"/>
      <c r="MR540" s="682"/>
      <c r="MS540" s="682"/>
      <c r="MT540" s="682"/>
      <c r="MU540" s="682"/>
      <c r="MV540" s="682"/>
      <c r="MW540" s="682"/>
      <c r="MX540" s="682"/>
      <c r="MY540" s="682"/>
      <c r="MZ540" s="682"/>
      <c r="NA540" s="682"/>
      <c r="NB540" s="682"/>
      <c r="NC540" s="682"/>
      <c r="ND540" s="682"/>
      <c r="NE540" s="682"/>
      <c r="NF540" s="682"/>
      <c r="NG540" s="682"/>
      <c r="NH540" s="682"/>
      <c r="NI540" s="682"/>
      <c r="NJ540" s="682"/>
      <c r="NK540" s="682"/>
      <c r="NL540" s="682"/>
      <c r="NM540" s="682"/>
      <c r="NN540" s="682"/>
      <c r="NO540" s="682"/>
      <c r="NP540" s="682"/>
      <c r="NQ540" s="682"/>
      <c r="NR540" s="682"/>
      <c r="NS540" s="682"/>
      <c r="NT540" s="682"/>
      <c r="NU540" s="682"/>
      <c r="NV540" s="682"/>
      <c r="NW540" s="682"/>
      <c r="NX540" s="682"/>
      <c r="NY540" s="682"/>
      <c r="NZ540" s="682"/>
      <c r="OA540" s="682"/>
      <c r="OB540" s="682"/>
      <c r="OC540" s="682"/>
      <c r="OD540" s="682"/>
      <c r="OE540" s="682"/>
      <c r="OF540" s="682"/>
      <c r="OG540" s="682"/>
      <c r="OH540" s="682"/>
      <c r="OI540" s="682"/>
      <c r="OJ540" s="682"/>
      <c r="OK540" s="682"/>
      <c r="OL540" s="682"/>
      <c r="OM540" s="682"/>
      <c r="ON540" s="682"/>
      <c r="OO540" s="682"/>
      <c r="OP540" s="682"/>
      <c r="OQ540" s="682"/>
      <c r="OR540" s="682"/>
      <c r="OS540" s="682"/>
      <c r="OT540" s="682"/>
      <c r="OU540" s="682"/>
      <c r="OV540" s="682"/>
      <c r="OW540" s="682"/>
      <c r="OX540" s="682"/>
      <c r="OY540" s="682"/>
      <c r="OZ540" s="682"/>
      <c r="PA540" s="682"/>
      <c r="PB540" s="682"/>
      <c r="PC540" s="682"/>
      <c r="PD540" s="682"/>
      <c r="PE540" s="682"/>
      <c r="PF540" s="682"/>
      <c r="PG540" s="682"/>
      <c r="PH540" s="682"/>
      <c r="PI540" s="682"/>
      <c r="PJ540" s="682"/>
      <c r="PK540" s="682"/>
      <c r="PL540" s="682"/>
      <c r="PM540" s="682"/>
      <c r="PN540" s="682"/>
      <c r="PO540" s="682"/>
      <c r="PP540" s="682"/>
      <c r="PQ540" s="682"/>
      <c r="PR540" s="682"/>
      <c r="PS540" s="682"/>
      <c r="PT540" s="682"/>
      <c r="PU540" s="682"/>
      <c r="PV540" s="682"/>
      <c r="PW540" s="682"/>
      <c r="PX540" s="682"/>
      <c r="PY540" s="682"/>
      <c r="PZ540" s="682"/>
      <c r="QA540" s="682"/>
      <c r="QB540" s="682"/>
      <c r="QC540" s="682"/>
      <c r="QD540" s="682"/>
      <c r="QE540" s="682"/>
      <c r="QF540" s="682"/>
      <c r="QG540" s="682"/>
      <c r="QH540" s="682"/>
      <c r="QI540" s="682"/>
      <c r="QJ540" s="682"/>
      <c r="QK540" s="682"/>
      <c r="QL540" s="682"/>
      <c r="QM540" s="682"/>
      <c r="QN540" s="682"/>
      <c r="QO540" s="682"/>
      <c r="QP540" s="682"/>
      <c r="QQ540" s="682"/>
      <c r="QR540" s="682"/>
      <c r="QS540" s="682"/>
      <c r="QT540" s="682"/>
      <c r="QU540" s="682"/>
      <c r="QV540" s="682"/>
      <c r="QW540" s="682"/>
      <c r="QX540" s="682"/>
      <c r="QY540" s="682"/>
      <c r="QZ540" s="682"/>
      <c r="RA540" s="682"/>
      <c r="RB540" s="682"/>
      <c r="RC540" s="682"/>
      <c r="RD540" s="682"/>
      <c r="RE540" s="682"/>
      <c r="RF540" s="682"/>
      <c r="RG540" s="682"/>
      <c r="RH540" s="682"/>
      <c r="RI540" s="682"/>
      <c r="RJ540" s="682"/>
      <c r="RK540" s="682"/>
      <c r="RL540" s="682"/>
      <c r="RM540" s="682"/>
      <c r="RN540" s="682"/>
      <c r="RO540" s="682"/>
      <c r="RP540" s="682"/>
      <c r="RQ540" s="682"/>
      <c r="RR540" s="682"/>
      <c r="RS540" s="682"/>
      <c r="RT540" s="682"/>
      <c r="RU540" s="682"/>
      <c r="RV540" s="682"/>
      <c r="RW540" s="682"/>
      <c r="RX540" s="682"/>
      <c r="RY540" s="682"/>
      <c r="RZ540" s="682"/>
      <c r="SA540" s="682"/>
      <c r="SB540" s="682"/>
      <c r="SC540" s="682"/>
      <c r="SD540" s="682"/>
      <c r="SE540" s="682"/>
      <c r="SF540" s="682"/>
      <c r="SG540" s="682"/>
      <c r="SH540" s="682"/>
      <c r="SI540" s="682"/>
      <c r="SJ540" s="682"/>
      <c r="SK540" s="682"/>
      <c r="SL540" s="682"/>
      <c r="SM540" s="682"/>
      <c r="SN540" s="682"/>
      <c r="SO540" s="682"/>
      <c r="SP540" s="682"/>
      <c r="SQ540" s="682"/>
      <c r="SR540" s="682"/>
      <c r="SS540" s="682"/>
      <c r="ST540" s="682"/>
      <c r="SU540" s="682"/>
      <c r="SV540" s="682"/>
      <c r="SW540" s="682"/>
      <c r="SX540" s="682"/>
      <c r="SY540" s="682"/>
      <c r="SZ540" s="682"/>
      <c r="TA540" s="682"/>
      <c r="TB540" s="682"/>
      <c r="TC540" s="682"/>
      <c r="TD540" s="682"/>
      <c r="TE540" s="682"/>
      <c r="TF540" s="682"/>
      <c r="TG540" s="682"/>
      <c r="TH540" s="682"/>
      <c r="TI540" s="682"/>
      <c r="TJ540" s="682"/>
      <c r="TK540" s="682"/>
      <c r="TL540" s="682"/>
      <c r="TM540" s="682"/>
      <c r="TN540" s="682"/>
      <c r="TO540" s="682"/>
      <c r="TP540" s="682"/>
      <c r="TQ540" s="682"/>
      <c r="TR540" s="682"/>
      <c r="TS540" s="682"/>
      <c r="TT540" s="682"/>
      <c r="TU540" s="682"/>
      <c r="TV540" s="682"/>
      <c r="TW540" s="682"/>
      <c r="TX540" s="682"/>
      <c r="TY540" s="682"/>
      <c r="TZ540" s="682"/>
      <c r="UA540" s="682"/>
      <c r="UB540" s="682"/>
      <c r="UC540" s="682"/>
      <c r="UD540" s="682"/>
      <c r="UE540" s="682"/>
      <c r="UF540" s="682"/>
      <c r="UG540" s="682"/>
      <c r="UH540" s="682"/>
      <c r="UI540" s="682"/>
      <c r="UJ540" s="682"/>
      <c r="UK540" s="682"/>
      <c r="UL540" s="682"/>
      <c r="UM540" s="682"/>
      <c r="UN540" s="682"/>
      <c r="UO540" s="682"/>
      <c r="UP540" s="682"/>
      <c r="UQ540" s="682"/>
      <c r="UR540" s="682"/>
      <c r="US540" s="682"/>
      <c r="UT540" s="682"/>
      <c r="UU540" s="682"/>
      <c r="UV540" s="682"/>
      <c r="UW540" s="682"/>
      <c r="UX540" s="682"/>
      <c r="UY540" s="682"/>
      <c r="UZ540" s="682"/>
      <c r="VA540" s="682"/>
      <c r="VB540" s="682"/>
      <c r="VC540" s="682"/>
      <c r="VD540" s="682"/>
      <c r="VE540" s="682"/>
      <c r="VF540" s="682"/>
      <c r="VG540" s="682"/>
      <c r="VH540" s="682"/>
      <c r="VI540" s="682"/>
      <c r="VJ540" s="682"/>
      <c r="VK540" s="682"/>
      <c r="VL540" s="682"/>
      <c r="VM540" s="682"/>
      <c r="VN540" s="682"/>
      <c r="VO540" s="682"/>
      <c r="VP540" s="682"/>
      <c r="VQ540" s="682"/>
      <c r="VR540" s="682"/>
      <c r="VS540" s="682"/>
      <c r="VT540" s="682"/>
      <c r="VU540" s="682"/>
      <c r="VV540" s="682"/>
      <c r="VW540" s="682"/>
      <c r="VX540" s="682"/>
      <c r="VY540" s="682"/>
      <c r="VZ540" s="682"/>
      <c r="WA540" s="682"/>
      <c r="WB540" s="682"/>
      <c r="WC540" s="682"/>
      <c r="WD540" s="682"/>
      <c r="WE540" s="682"/>
      <c r="WF540" s="682"/>
      <c r="WG540" s="682"/>
      <c r="WH540" s="682"/>
      <c r="WI540" s="682"/>
      <c r="WJ540" s="682"/>
      <c r="WK540" s="682"/>
      <c r="WL540" s="682"/>
      <c r="WM540" s="682"/>
      <c r="WN540" s="682"/>
      <c r="WO540" s="682"/>
      <c r="WP540" s="682"/>
      <c r="WQ540" s="682"/>
      <c r="WR540" s="682"/>
      <c r="WS540" s="682"/>
      <c r="WT540" s="682"/>
      <c r="WU540" s="682"/>
      <c r="WV540" s="682"/>
      <c r="WW540" s="682"/>
      <c r="WX540" s="682"/>
      <c r="WY540" s="682"/>
      <c r="WZ540" s="682"/>
      <c r="XA540" s="682"/>
      <c r="XB540" s="682"/>
      <c r="XC540" s="682"/>
      <c r="XD540" s="682"/>
      <c r="XE540" s="682"/>
      <c r="XF540" s="682"/>
      <c r="XG540" s="682"/>
      <c r="XH540" s="682"/>
      <c r="XI540" s="682"/>
      <c r="XJ540" s="682"/>
      <c r="XK540" s="682"/>
      <c r="XL540" s="682"/>
      <c r="XM540" s="682"/>
      <c r="XN540" s="682"/>
      <c r="XO540" s="682"/>
      <c r="XP540" s="682"/>
      <c r="XQ540" s="682"/>
      <c r="XR540" s="682"/>
      <c r="XS540" s="682"/>
      <c r="XT540" s="682"/>
      <c r="XU540" s="682"/>
      <c r="XV540" s="682"/>
      <c r="XW540" s="682"/>
      <c r="XX540" s="682"/>
      <c r="XY540" s="682"/>
      <c r="XZ540" s="682"/>
      <c r="YA540" s="682"/>
      <c r="YB540" s="682"/>
      <c r="YC540" s="682"/>
      <c r="YD540" s="682"/>
      <c r="YE540" s="682"/>
      <c r="YF540" s="682"/>
      <c r="YG540" s="682"/>
      <c r="YH540" s="682"/>
      <c r="YI540" s="682"/>
      <c r="YJ540" s="682"/>
      <c r="YK540" s="682"/>
      <c r="YL540" s="682"/>
      <c r="YM540" s="682"/>
      <c r="YN540" s="682"/>
      <c r="YO540" s="682"/>
      <c r="YP540" s="682"/>
      <c r="YQ540" s="682"/>
      <c r="YR540" s="682"/>
      <c r="YS540" s="682"/>
      <c r="YT540" s="682"/>
      <c r="YU540" s="682"/>
      <c r="YV540" s="682"/>
      <c r="YW540" s="682"/>
      <c r="YX540" s="682"/>
      <c r="YY540" s="682"/>
      <c r="YZ540" s="682"/>
      <c r="ZA540" s="682"/>
      <c r="ZB540" s="682"/>
      <c r="ZC540" s="682"/>
      <c r="ZD540" s="682"/>
      <c r="ZE540" s="682"/>
      <c r="ZF540" s="682"/>
      <c r="ZG540" s="682"/>
      <c r="ZH540" s="682"/>
      <c r="ZI540" s="682"/>
      <c r="ZJ540" s="682"/>
      <c r="ZK540" s="682"/>
      <c r="ZL540" s="682"/>
      <c r="ZM540" s="682"/>
      <c r="ZN540" s="682"/>
      <c r="ZO540" s="682"/>
      <c r="ZP540" s="682"/>
      <c r="ZQ540" s="682"/>
      <c r="ZR540" s="682"/>
      <c r="ZS540" s="682"/>
      <c r="ZT540" s="682"/>
      <c r="ZU540" s="682"/>
      <c r="ZV540" s="682"/>
      <c r="ZW540" s="682"/>
      <c r="ZX540" s="682"/>
      <c r="ZY540" s="682"/>
      <c r="ZZ540" s="682"/>
      <c r="AAA540" s="682"/>
      <c r="AAB540" s="682"/>
      <c r="AAC540" s="682"/>
      <c r="AAD540" s="682"/>
      <c r="AAE540" s="682"/>
      <c r="AAF540" s="682"/>
      <c r="AAG540" s="682"/>
      <c r="AAH540" s="682"/>
      <c r="AAI540" s="682"/>
      <c r="AAJ540" s="682"/>
      <c r="AAK540" s="682"/>
      <c r="AAL540" s="682"/>
      <c r="AAM540" s="682"/>
      <c r="AAN540" s="682"/>
      <c r="AAO540" s="682"/>
      <c r="AAP540" s="682"/>
      <c r="AAQ540" s="682"/>
      <c r="AAR540" s="682"/>
      <c r="AAS540" s="682"/>
      <c r="AAT540" s="682"/>
      <c r="AAU540" s="682"/>
      <c r="AAV540" s="682"/>
      <c r="AAW540" s="682"/>
      <c r="AAX540" s="682"/>
      <c r="AAY540" s="682"/>
      <c r="AAZ540" s="682"/>
      <c r="ABA540" s="682"/>
      <c r="ABB540" s="682"/>
      <c r="ABC540" s="682"/>
      <c r="ABD540" s="682"/>
      <c r="ABE540" s="682"/>
      <c r="ABF540" s="682"/>
      <c r="ABG540" s="682"/>
      <c r="ABH540" s="682"/>
      <c r="ABI540" s="682"/>
      <c r="ABJ540" s="682"/>
      <c r="ABK540" s="682"/>
      <c r="ABL540" s="682"/>
      <c r="ABM540" s="682"/>
      <c r="ABN540" s="682"/>
      <c r="ABO540" s="682"/>
      <c r="ABP540" s="682"/>
      <c r="ABQ540" s="682"/>
      <c r="ABR540" s="682"/>
      <c r="ABS540" s="682"/>
      <c r="ABT540" s="682"/>
      <c r="ABU540" s="682"/>
      <c r="ABV540" s="682"/>
      <c r="ABW540" s="682"/>
      <c r="ABX540" s="682"/>
      <c r="ABY540" s="682"/>
      <c r="ABZ540" s="682"/>
      <c r="ACA540" s="682"/>
      <c r="ACB540" s="682"/>
      <c r="ACC540" s="682"/>
      <c r="ACD540" s="682"/>
      <c r="ACE540" s="682"/>
      <c r="ACF540" s="682"/>
      <c r="ACG540" s="682"/>
      <c r="ACH540" s="682"/>
      <c r="ACI540" s="682"/>
      <c r="ACJ540" s="682"/>
      <c r="ACK540" s="682"/>
      <c r="ACL540" s="682"/>
      <c r="ACM540" s="682"/>
      <c r="ACN540" s="682"/>
      <c r="ACO540" s="682"/>
      <c r="ACP540" s="682"/>
      <c r="ACQ540" s="682"/>
      <c r="ACR540" s="682"/>
      <c r="ACS540" s="682"/>
      <c r="ACT540" s="682"/>
      <c r="ACU540" s="682"/>
      <c r="ACV540" s="682"/>
      <c r="ACW540" s="682"/>
      <c r="ACX540" s="682"/>
      <c r="ACY540" s="682"/>
      <c r="ACZ540" s="682"/>
      <c r="ADA540" s="682"/>
      <c r="ADB540" s="682"/>
      <c r="ADC540" s="682"/>
      <c r="ADD540" s="682"/>
      <c r="ADE540" s="682"/>
      <c r="ADF540" s="682"/>
      <c r="ADG540" s="682"/>
      <c r="ADH540" s="682"/>
      <c r="ADI540" s="682"/>
      <c r="ADJ540" s="682"/>
      <c r="ADK540" s="682"/>
      <c r="ADL540" s="682"/>
      <c r="ADM540" s="682"/>
      <c r="ADN540" s="682"/>
      <c r="ADO540" s="682"/>
      <c r="ADP540" s="682"/>
      <c r="ADQ540" s="682"/>
      <c r="ADR540" s="682"/>
      <c r="ADS540" s="682"/>
      <c r="ADT540" s="682"/>
      <c r="ADU540" s="682"/>
      <c r="ADV540" s="682"/>
      <c r="ADW540" s="682"/>
      <c r="ADX540" s="682"/>
      <c r="ADY540" s="682"/>
      <c r="ADZ540" s="682"/>
      <c r="AEA540" s="682"/>
      <c r="AEB540" s="682"/>
      <c r="AEC540" s="682"/>
      <c r="AED540" s="682"/>
      <c r="AEE540" s="682"/>
      <c r="AEF540" s="682"/>
      <c r="AEG540" s="682"/>
      <c r="AEH540" s="682"/>
      <c r="AEI540" s="682"/>
      <c r="AEJ540" s="682"/>
      <c r="AEK540" s="682"/>
      <c r="AEL540" s="682"/>
      <c r="AEM540" s="682"/>
      <c r="AEN540" s="682"/>
      <c r="AEO540" s="682"/>
      <c r="AEP540" s="682"/>
      <c r="AEQ540" s="682"/>
      <c r="AER540" s="682"/>
      <c r="AES540" s="682"/>
      <c r="AET540" s="682"/>
      <c r="AEU540" s="682"/>
      <c r="AEV540" s="682"/>
      <c r="AEW540" s="682"/>
      <c r="AEX540" s="682"/>
      <c r="AEY540" s="682"/>
      <c r="AEZ540" s="682"/>
      <c r="AFA540" s="682"/>
      <c r="AFB540" s="682"/>
      <c r="AFC540" s="682"/>
      <c r="AFD540" s="682"/>
      <c r="AFE540" s="682"/>
      <c r="AFF540" s="682"/>
      <c r="AFG540" s="682"/>
      <c r="AFH540" s="682"/>
      <c r="AFI540" s="682"/>
      <c r="AFJ540" s="682"/>
      <c r="AFK540" s="682"/>
      <c r="AFL540" s="682"/>
      <c r="AFM540" s="682"/>
      <c r="AFN540" s="682"/>
      <c r="AFO540" s="682"/>
      <c r="AFP540" s="682"/>
      <c r="AFQ540" s="682"/>
      <c r="AFR540" s="682"/>
      <c r="AFS540" s="682"/>
      <c r="AFT540" s="682"/>
      <c r="AFU540" s="682"/>
      <c r="AFV540" s="682"/>
      <c r="AFW540" s="682"/>
      <c r="AFX540" s="682"/>
      <c r="AFY540" s="682"/>
      <c r="AFZ540" s="682"/>
      <c r="AGA540" s="682"/>
      <c r="AGB540" s="682"/>
      <c r="AGC540" s="682"/>
      <c r="AGD540" s="682"/>
      <c r="AGE540" s="682"/>
      <c r="AGF540" s="682"/>
      <c r="AGG540" s="682"/>
      <c r="AGH540" s="682"/>
      <c r="AGI540" s="682"/>
      <c r="AGJ540" s="682"/>
      <c r="AGK540" s="682"/>
      <c r="AGL540" s="682"/>
      <c r="AGM540" s="682"/>
      <c r="AGN540" s="682"/>
      <c r="AGO540" s="682"/>
      <c r="AGP540" s="682"/>
      <c r="AGQ540" s="682"/>
      <c r="AGR540" s="682"/>
      <c r="AGS540" s="682"/>
      <c r="AGT540" s="682"/>
      <c r="AGU540" s="682"/>
      <c r="AGV540" s="682"/>
      <c r="AGW540" s="682"/>
      <c r="AGX540" s="682"/>
      <c r="AGY540" s="682"/>
      <c r="AGZ540" s="682"/>
      <c r="AHA540" s="682"/>
      <c r="AHB540" s="682"/>
      <c r="AHC540" s="682"/>
      <c r="AHD540" s="682"/>
      <c r="AHE540" s="682"/>
      <c r="AHF540" s="682"/>
      <c r="AHG540" s="682"/>
      <c r="AHH540" s="682"/>
      <c r="AHI540" s="682"/>
      <c r="AHJ540" s="682"/>
      <c r="AHK540" s="682"/>
      <c r="AHL540" s="682"/>
      <c r="AHM540" s="682"/>
      <c r="AHN540" s="682"/>
      <c r="AHO540" s="682"/>
      <c r="AHP540" s="682"/>
      <c r="AHQ540" s="682"/>
      <c r="AHR540" s="682"/>
      <c r="AHS540" s="682"/>
      <c r="AHT540" s="682"/>
      <c r="AHU540" s="682"/>
      <c r="AHV540" s="682"/>
      <c r="AHW540" s="682"/>
      <c r="AHX540" s="682"/>
      <c r="AHY540" s="682"/>
      <c r="AHZ540" s="682"/>
      <c r="AIA540" s="682"/>
      <c r="AIB540" s="682"/>
      <c r="AIC540" s="682"/>
      <c r="AID540" s="682"/>
      <c r="AIE540" s="682"/>
      <c r="AIF540" s="682"/>
      <c r="AIG540" s="682"/>
      <c r="AIH540" s="682"/>
      <c r="AII540" s="682"/>
      <c r="AIJ540" s="682"/>
      <c r="AIK540" s="682"/>
      <c r="AIL540" s="682"/>
      <c r="AIM540" s="682"/>
      <c r="AIN540" s="682"/>
      <c r="AIO540" s="682"/>
      <c r="AIP540" s="682"/>
      <c r="AIQ540" s="682"/>
      <c r="AIR540" s="682"/>
      <c r="AIS540" s="682"/>
      <c r="AIT540" s="682"/>
      <c r="AIU540" s="682"/>
      <c r="AIV540" s="682"/>
      <c r="AIW540" s="682"/>
      <c r="AIX540" s="682"/>
      <c r="AIY540" s="682"/>
      <c r="AIZ540" s="682"/>
      <c r="AJA540" s="682"/>
      <c r="AJB540" s="682"/>
      <c r="AJC540" s="682"/>
      <c r="AJD540" s="682"/>
      <c r="AJE540" s="682"/>
      <c r="AJF540" s="682"/>
      <c r="AJG540" s="682"/>
      <c r="AJH540" s="682"/>
      <c r="AJI540" s="682"/>
      <c r="AJJ540" s="682"/>
      <c r="AJK540" s="682"/>
      <c r="AJL540" s="682"/>
      <c r="AJM540" s="682"/>
      <c r="AJN540" s="682"/>
      <c r="AJO540" s="682"/>
      <c r="AJP540" s="682"/>
      <c r="AJQ540" s="682"/>
      <c r="AJR540" s="682"/>
      <c r="AJS540" s="682"/>
      <c r="AJT540" s="682"/>
      <c r="AJU540" s="682"/>
      <c r="AJV540" s="682"/>
      <c r="AJW540" s="682"/>
      <c r="AJX540" s="682"/>
      <c r="AJY540" s="682"/>
      <c r="AJZ540" s="682"/>
      <c r="AKA540" s="682"/>
      <c r="AKB540" s="682"/>
      <c r="AKC540" s="682"/>
      <c r="AKD540" s="682"/>
      <c r="AKE540" s="682"/>
      <c r="AKF540" s="682"/>
      <c r="AKG540" s="682"/>
      <c r="AKH540" s="682"/>
      <c r="AKI540" s="682"/>
      <c r="AKJ540" s="682"/>
      <c r="AKK540" s="682"/>
      <c r="AKL540" s="682"/>
      <c r="AKM540" s="682"/>
      <c r="AKN540" s="682"/>
      <c r="AKO540" s="682"/>
      <c r="AKP540" s="682"/>
      <c r="AKQ540" s="682"/>
      <c r="AKR540" s="682"/>
      <c r="AKS540" s="682"/>
      <c r="AKT540" s="682"/>
      <c r="AKU540" s="682"/>
      <c r="AKV540" s="682"/>
      <c r="AKW540" s="682"/>
      <c r="AKX540" s="682"/>
      <c r="AKY540" s="682"/>
      <c r="AKZ540" s="682"/>
      <c r="ALA540" s="682"/>
      <c r="ALB540" s="682"/>
      <c r="ALC540" s="682"/>
      <c r="ALD540" s="682"/>
      <c r="ALE540" s="682"/>
      <c r="ALF540" s="682"/>
      <c r="ALG540" s="682"/>
      <c r="ALH540" s="682"/>
      <c r="ALI540" s="682"/>
      <c r="ALJ540" s="682"/>
      <c r="ALK540" s="682"/>
      <c r="ALL540" s="682"/>
      <c r="ALM540" s="682"/>
      <c r="ALN540" s="682"/>
      <c r="ALO540" s="682"/>
      <c r="ALP540" s="682"/>
      <c r="ALQ540" s="682"/>
      <c r="ALR540" s="682"/>
      <c r="ALS540" s="682"/>
      <c r="ALT540" s="682"/>
      <c r="ALU540" s="682"/>
      <c r="ALV540" s="682"/>
      <c r="ALW540" s="682"/>
      <c r="ALX540" s="682"/>
      <c r="ALY540" s="682"/>
      <c r="ALZ540" s="682"/>
      <c r="AMA540" s="682"/>
      <c r="AMB540" s="682"/>
      <c r="AMC540" s="682"/>
      <c r="AMD540" s="682"/>
      <c r="AME540" s="682"/>
      <c r="AMF540" s="682"/>
      <c r="AMG540" s="682"/>
      <c r="AMH540" s="682"/>
      <c r="AMI540" s="682"/>
      <c r="AMJ540" s="682"/>
      <c r="AMK540" s="682"/>
      <c r="AML540" s="682"/>
      <c r="AMM540" s="682"/>
      <c r="AMN540" s="682"/>
      <c r="AMO540" s="682"/>
      <c r="AMP540" s="682"/>
      <c r="AMQ540" s="682"/>
      <c r="AMR540" s="682"/>
      <c r="AMS540" s="682"/>
      <c r="AMT540" s="682"/>
      <c r="AMU540" s="682"/>
      <c r="AMV540" s="682"/>
      <c r="AMW540" s="682"/>
      <c r="AMX540" s="682"/>
      <c r="AMY540" s="682"/>
      <c r="AMZ540" s="682"/>
      <c r="ANA540" s="682"/>
      <c r="ANB540" s="682"/>
      <c r="ANC540" s="682"/>
      <c r="AND540" s="682"/>
      <c r="ANE540" s="682"/>
      <c r="ANF540" s="682"/>
      <c r="ANG540" s="682"/>
      <c r="ANH540" s="682"/>
      <c r="ANI540" s="682"/>
      <c r="ANJ540" s="682"/>
      <c r="ANK540" s="682"/>
      <c r="ANL540" s="682"/>
      <c r="ANM540" s="682"/>
      <c r="ANN540" s="682"/>
      <c r="ANO540" s="682"/>
      <c r="ANP540" s="682"/>
      <c r="ANQ540" s="682"/>
      <c r="ANR540" s="682"/>
      <c r="ANS540" s="682"/>
      <c r="ANT540" s="682"/>
      <c r="ANU540" s="682"/>
      <c r="ANV540" s="682"/>
      <c r="ANW540" s="682"/>
      <c r="ANX540" s="682"/>
      <c r="ANY540" s="682"/>
      <c r="ANZ540" s="682"/>
      <c r="AOA540" s="682"/>
      <c r="AOB540" s="682"/>
      <c r="AOC540" s="682"/>
      <c r="AOD540" s="682"/>
      <c r="AOE540" s="682"/>
      <c r="AOF540" s="682"/>
      <c r="AOG540" s="682"/>
      <c r="AOH540" s="682"/>
      <c r="AOI540" s="682"/>
      <c r="AOJ540" s="682"/>
      <c r="AOK540" s="682"/>
      <c r="AOL540" s="682"/>
      <c r="AOM540" s="682"/>
      <c r="AON540" s="682"/>
      <c r="AOO540" s="682"/>
      <c r="AOP540" s="682"/>
      <c r="AOQ540" s="682"/>
      <c r="AOR540" s="682"/>
      <c r="AOS540" s="682"/>
      <c r="AOT540" s="682"/>
      <c r="AOU540" s="682"/>
      <c r="AOV540" s="682"/>
      <c r="AOW540" s="682"/>
      <c r="AOX540" s="682"/>
      <c r="AOY540" s="682"/>
      <c r="AOZ540" s="682"/>
      <c r="APA540" s="682"/>
      <c r="APB540" s="682"/>
      <c r="APC540" s="682"/>
      <c r="APD540" s="682"/>
      <c r="APE540" s="682"/>
      <c r="APF540" s="682"/>
      <c r="APG540" s="682"/>
      <c r="APH540" s="682"/>
      <c r="API540" s="682"/>
      <c r="APJ540" s="682"/>
      <c r="APK540" s="682"/>
      <c r="APL540" s="682"/>
      <c r="APM540" s="682"/>
      <c r="APN540" s="682"/>
      <c r="APO540" s="682"/>
      <c r="APP540" s="682"/>
      <c r="APQ540" s="682"/>
      <c r="APR540" s="682"/>
      <c r="APS540" s="682"/>
      <c r="APT540" s="682"/>
      <c r="APU540" s="682"/>
      <c r="APV540" s="682"/>
      <c r="APW540" s="682"/>
      <c r="APX540" s="682"/>
      <c r="APY540" s="682"/>
      <c r="APZ540" s="682"/>
      <c r="AQA540" s="682"/>
      <c r="AQB540" s="682"/>
      <c r="AQC540" s="682"/>
      <c r="AQD540" s="682"/>
      <c r="AQE540" s="682"/>
      <c r="AQF540" s="682"/>
      <c r="AQG540" s="682"/>
      <c r="AQH540" s="682"/>
      <c r="AQI540" s="682"/>
      <c r="AQJ540" s="682"/>
      <c r="AQK540" s="682"/>
      <c r="AQL540" s="682"/>
      <c r="AQM540" s="682"/>
      <c r="AQN540" s="682"/>
      <c r="AQO540" s="682"/>
      <c r="AQP540" s="682"/>
      <c r="AQQ540" s="682"/>
      <c r="AQR540" s="682"/>
      <c r="AQS540" s="682"/>
      <c r="AQT540" s="682"/>
      <c r="AQU540" s="682"/>
      <c r="AQV540" s="682"/>
      <c r="AQW540" s="682"/>
      <c r="AQX540" s="682"/>
      <c r="AQY540" s="682"/>
      <c r="AQZ540" s="682"/>
      <c r="ARA540" s="682"/>
      <c r="ARB540" s="682"/>
      <c r="ARC540" s="682"/>
      <c r="ARD540" s="682"/>
      <c r="ARE540" s="682"/>
      <c r="ARF540" s="682"/>
      <c r="ARG540" s="682"/>
      <c r="ARH540" s="682"/>
      <c r="ARI540" s="682"/>
      <c r="ARJ540" s="682"/>
      <c r="ARK540" s="682"/>
      <c r="ARL540" s="682"/>
      <c r="ARM540" s="682"/>
      <c r="ARN540" s="682"/>
      <c r="ARO540" s="682"/>
      <c r="ARP540" s="682"/>
      <c r="ARQ540" s="682"/>
      <c r="ARR540" s="682"/>
      <c r="ARS540" s="682"/>
      <c r="ART540" s="682"/>
      <c r="ARU540" s="682"/>
      <c r="ARV540" s="682"/>
      <c r="ARW540" s="682"/>
      <c r="ARX540" s="682"/>
      <c r="ARY540" s="682"/>
      <c r="ARZ540" s="682"/>
      <c r="ASA540" s="682"/>
      <c r="ASB540" s="682"/>
      <c r="ASC540" s="682"/>
      <c r="ASD540" s="682"/>
      <c r="ASE540" s="682"/>
      <c r="ASF540" s="682"/>
      <c r="ASG540" s="682"/>
      <c r="ASH540" s="682"/>
      <c r="ASI540" s="682"/>
      <c r="ASJ540" s="682"/>
      <c r="ASK540" s="682"/>
      <c r="ASL540" s="682"/>
      <c r="ASM540" s="682"/>
      <c r="ASN540" s="682"/>
      <c r="ASO540" s="682"/>
      <c r="ASP540" s="682"/>
      <c r="ASQ540" s="682"/>
      <c r="ASR540" s="682"/>
      <c r="ASS540" s="682"/>
      <c r="AST540" s="682"/>
      <c r="ASU540" s="682"/>
      <c r="ASV540" s="682"/>
      <c r="ASW540" s="682"/>
      <c r="ASX540" s="682"/>
      <c r="ASY540" s="682"/>
      <c r="ASZ540" s="682"/>
      <c r="ATA540" s="682"/>
      <c r="ATB540" s="682"/>
      <c r="ATC540" s="682"/>
      <c r="ATD540" s="682"/>
      <c r="ATE540" s="682"/>
      <c r="ATF540" s="682"/>
      <c r="ATG540" s="682"/>
      <c r="ATH540" s="682"/>
      <c r="ATI540" s="682"/>
      <c r="ATJ540" s="682"/>
      <c r="ATK540" s="682"/>
      <c r="ATL540" s="682"/>
      <c r="ATM540" s="682"/>
      <c r="ATN540" s="682"/>
      <c r="ATO540" s="682"/>
      <c r="ATP540" s="682"/>
      <c r="ATQ540" s="682"/>
      <c r="ATR540" s="682"/>
      <c r="ATS540" s="682"/>
      <c r="ATT540" s="682"/>
      <c r="ATU540" s="682"/>
      <c r="ATV540" s="682"/>
      <c r="ATW540" s="682"/>
      <c r="ATX540" s="682"/>
      <c r="ATY540" s="682"/>
      <c r="ATZ540" s="682"/>
      <c r="AUA540" s="682"/>
      <c r="AUB540" s="682"/>
      <c r="AUC540" s="682"/>
      <c r="AUD540" s="682"/>
      <c r="AUE540" s="682"/>
      <c r="AUF540" s="682"/>
      <c r="AUG540" s="682"/>
      <c r="AUH540" s="682"/>
      <c r="AUI540" s="682"/>
      <c r="AUJ540" s="682"/>
      <c r="AUK540" s="682"/>
      <c r="AUL540" s="682"/>
      <c r="AUM540" s="682"/>
      <c r="AUN540" s="682"/>
      <c r="AUO540" s="682"/>
      <c r="AUP540" s="682"/>
      <c r="AUQ540" s="682"/>
      <c r="AUR540" s="682"/>
      <c r="AUS540" s="682"/>
      <c r="AUT540" s="682"/>
      <c r="AUU540" s="682"/>
      <c r="AUV540" s="682"/>
      <c r="AUW540" s="682"/>
      <c r="AUX540" s="682"/>
      <c r="AUY540" s="682"/>
      <c r="AUZ540" s="682"/>
      <c r="AVA540" s="682"/>
      <c r="AVB540" s="682"/>
      <c r="AVC540" s="682"/>
      <c r="AVD540" s="682"/>
      <c r="AVE540" s="682"/>
      <c r="AVF540" s="682"/>
      <c r="AVG540" s="682"/>
      <c r="AVH540" s="682"/>
      <c r="AVI540" s="682"/>
      <c r="AVJ540" s="682"/>
      <c r="AVK540" s="682"/>
      <c r="AVL540" s="682"/>
      <c r="AVM540" s="682"/>
      <c r="AVN540" s="682"/>
      <c r="AVO540" s="682"/>
      <c r="AVP540" s="682"/>
      <c r="AVQ540" s="682"/>
      <c r="AVR540" s="682"/>
      <c r="AVS540" s="682"/>
      <c r="AVT540" s="682"/>
      <c r="AVU540" s="682"/>
      <c r="AVV540" s="682"/>
      <c r="AVW540" s="682"/>
      <c r="AVX540" s="682"/>
      <c r="AVY540" s="682"/>
      <c r="AVZ540" s="682"/>
      <c r="AWA540" s="682"/>
      <c r="AWB540" s="682"/>
      <c r="AWC540" s="682"/>
      <c r="AWD540" s="682"/>
      <c r="AWE540" s="682"/>
      <c r="AWF540" s="682"/>
      <c r="AWG540" s="682"/>
      <c r="AWH540" s="682"/>
      <c r="AWI540" s="682"/>
      <c r="AWJ540" s="682"/>
      <c r="AWK540" s="682"/>
      <c r="AWL540" s="682"/>
      <c r="AWM540" s="682"/>
      <c r="AWN540" s="682"/>
      <c r="AWO540" s="682"/>
      <c r="AWP540" s="682"/>
      <c r="AWQ540" s="682"/>
      <c r="AWR540" s="682"/>
      <c r="AWS540" s="682"/>
      <c r="AWT540" s="682"/>
      <c r="AWU540" s="682"/>
      <c r="AWV540" s="682"/>
      <c r="AWW540" s="682"/>
      <c r="AWX540" s="682"/>
      <c r="AWY540" s="682"/>
      <c r="AWZ540" s="682"/>
      <c r="AXA540" s="682"/>
      <c r="AXB540" s="682"/>
      <c r="AXC540" s="682"/>
      <c r="AXD540" s="682"/>
      <c r="AXE540" s="682"/>
      <c r="AXF540" s="682"/>
      <c r="AXG540" s="682"/>
      <c r="AXH540" s="682"/>
      <c r="AXI540" s="682"/>
      <c r="AXJ540" s="682"/>
      <c r="AXK540" s="682"/>
      <c r="AXL540" s="682"/>
      <c r="AXM540" s="682"/>
      <c r="AXN540" s="682"/>
      <c r="AXO540" s="682"/>
      <c r="AXP540" s="682"/>
      <c r="AXQ540" s="682"/>
      <c r="AXR540" s="682"/>
      <c r="AXS540" s="682"/>
      <c r="AXT540" s="682"/>
      <c r="AXU540" s="682"/>
      <c r="AXV540" s="682"/>
      <c r="AXW540" s="682"/>
      <c r="AXX540" s="682"/>
      <c r="AXY540" s="682"/>
      <c r="AXZ540" s="682"/>
      <c r="AYA540" s="682"/>
      <c r="AYB540" s="682"/>
      <c r="AYC540" s="682"/>
      <c r="AYD540" s="682"/>
      <c r="AYE540" s="682"/>
      <c r="AYF540" s="682"/>
      <c r="AYG540" s="682"/>
      <c r="AYH540" s="682"/>
      <c r="AYI540" s="682"/>
      <c r="AYJ540" s="682"/>
      <c r="AYK540" s="682"/>
      <c r="AYL540" s="682"/>
      <c r="AYM540" s="682"/>
      <c r="AYN540" s="682"/>
      <c r="AYO540" s="682"/>
      <c r="AYP540" s="682"/>
      <c r="AYQ540" s="682"/>
      <c r="AYR540" s="682"/>
      <c r="AYS540" s="682"/>
      <c r="AYT540" s="682"/>
      <c r="AYU540" s="682"/>
      <c r="AYV540" s="682"/>
      <c r="AYW540" s="682"/>
      <c r="AYX540" s="682"/>
      <c r="AYY540" s="682"/>
      <c r="AYZ540" s="682"/>
      <c r="AZA540" s="682"/>
      <c r="AZB540" s="682"/>
      <c r="AZC540" s="682"/>
      <c r="AZD540" s="682"/>
      <c r="AZE540" s="682"/>
      <c r="AZF540" s="682"/>
      <c r="AZG540" s="682"/>
      <c r="AZH540" s="682"/>
      <c r="AZI540" s="682"/>
      <c r="AZJ540" s="682"/>
      <c r="AZK540" s="682"/>
      <c r="AZL540" s="682"/>
      <c r="AZM540" s="682"/>
      <c r="AZN540" s="682"/>
      <c r="AZO540" s="682"/>
      <c r="AZP540" s="682"/>
      <c r="AZQ540" s="682"/>
      <c r="AZR540" s="682"/>
      <c r="AZS540" s="682"/>
      <c r="AZT540" s="682"/>
      <c r="AZU540" s="682"/>
      <c r="AZV540" s="682"/>
      <c r="AZW540" s="682"/>
      <c r="AZX540" s="682"/>
      <c r="AZY540" s="682"/>
      <c r="AZZ540" s="682"/>
      <c r="BAA540" s="682"/>
      <c r="BAB540" s="682"/>
      <c r="BAC540" s="682"/>
      <c r="BAD540" s="682"/>
      <c r="BAE540" s="682"/>
      <c r="BAF540" s="682"/>
      <c r="BAG540" s="682"/>
      <c r="BAH540" s="682"/>
      <c r="BAI540" s="682"/>
      <c r="BAJ540" s="682"/>
      <c r="BAK540" s="682"/>
      <c r="BAL540" s="682"/>
      <c r="BAM540" s="682"/>
      <c r="BAN540" s="682"/>
      <c r="BAO540" s="682"/>
      <c r="BAP540" s="682"/>
      <c r="BAQ540" s="682"/>
      <c r="BAR540" s="682"/>
      <c r="BAS540" s="682"/>
      <c r="BAT540" s="682"/>
      <c r="BAU540" s="682"/>
      <c r="BAV540" s="682"/>
      <c r="BAW540" s="682"/>
      <c r="BAX540" s="682"/>
      <c r="BAY540" s="682"/>
      <c r="BAZ540" s="682"/>
      <c r="BBA540" s="682"/>
      <c r="BBB540" s="682"/>
      <c r="BBC540" s="682"/>
      <c r="BBD540" s="682"/>
      <c r="BBE540" s="682"/>
      <c r="BBF540" s="682"/>
      <c r="BBG540" s="682"/>
      <c r="BBH540" s="682"/>
      <c r="BBI540" s="682"/>
      <c r="BBJ540" s="682"/>
      <c r="BBK540" s="682"/>
      <c r="BBL540" s="682"/>
      <c r="BBM540" s="682"/>
      <c r="BBN540" s="682"/>
      <c r="BBO540" s="682"/>
      <c r="BBP540" s="682"/>
      <c r="BBQ540" s="682"/>
      <c r="BBR540" s="682"/>
      <c r="BBS540" s="682"/>
      <c r="BBT540" s="682"/>
      <c r="BBU540" s="682"/>
      <c r="BBV540" s="682"/>
      <c r="BBW540" s="682"/>
      <c r="BBX540" s="682"/>
      <c r="BBY540" s="682"/>
      <c r="BBZ540" s="682"/>
      <c r="BCA540" s="682"/>
      <c r="BCB540" s="682"/>
      <c r="BCC540" s="682"/>
      <c r="BCD540" s="682"/>
      <c r="BCE540" s="682"/>
      <c r="BCF540" s="682"/>
      <c r="BCG540" s="682"/>
      <c r="BCH540" s="682"/>
      <c r="BCI540" s="682"/>
      <c r="BCJ540" s="682"/>
      <c r="BCK540" s="682"/>
      <c r="BCL540" s="682"/>
      <c r="BCM540" s="682"/>
      <c r="BCN540" s="682"/>
      <c r="BCO540" s="682"/>
      <c r="BCP540" s="682"/>
      <c r="BCQ540" s="682"/>
      <c r="BCR540" s="682"/>
      <c r="BCS540" s="682"/>
      <c r="BCT540" s="682"/>
      <c r="BCU540" s="682"/>
      <c r="BCV540" s="682"/>
      <c r="BCW540" s="682"/>
      <c r="BCX540" s="682"/>
      <c r="BCY540" s="682"/>
      <c r="BCZ540" s="682"/>
      <c r="BDA540" s="682"/>
      <c r="BDB540" s="682"/>
      <c r="BDC540" s="682"/>
      <c r="BDD540" s="682"/>
      <c r="BDE540" s="682"/>
      <c r="BDF540" s="682"/>
      <c r="BDG540" s="682"/>
      <c r="BDH540" s="682"/>
      <c r="BDI540" s="682"/>
      <c r="BDJ540" s="682"/>
      <c r="BDK540" s="682"/>
      <c r="BDL540" s="682"/>
      <c r="BDM540" s="682"/>
      <c r="BDN540" s="682"/>
      <c r="BDO540" s="682"/>
      <c r="BDP540" s="682"/>
      <c r="BDQ540" s="682"/>
      <c r="BDR540" s="682"/>
      <c r="BDS540" s="682"/>
      <c r="BDT540" s="682"/>
      <c r="BDU540" s="682"/>
      <c r="BDV540" s="682"/>
      <c r="BDW540" s="682"/>
      <c r="BDX540" s="682"/>
      <c r="BDY540" s="682"/>
      <c r="BDZ540" s="682"/>
      <c r="BEA540" s="682"/>
      <c r="BEB540" s="682"/>
      <c r="BEC540" s="682"/>
      <c r="BED540" s="682"/>
      <c r="BEE540" s="682"/>
      <c r="BEF540" s="682"/>
      <c r="BEG540" s="682"/>
      <c r="BEH540" s="682"/>
      <c r="BEI540" s="682"/>
      <c r="BEJ540" s="682"/>
      <c r="BEK540" s="682"/>
      <c r="BEL540" s="682"/>
      <c r="BEM540" s="682"/>
      <c r="BEN540" s="682"/>
      <c r="BEO540" s="682"/>
      <c r="BEP540" s="682"/>
      <c r="BEQ540" s="682"/>
      <c r="BER540" s="682"/>
      <c r="BES540" s="682"/>
      <c r="BET540" s="682"/>
      <c r="BEU540" s="682"/>
      <c r="BEV540" s="682"/>
      <c r="BEW540" s="682"/>
      <c r="BEX540" s="682"/>
      <c r="BEY540" s="682"/>
      <c r="BEZ540" s="682"/>
      <c r="BFA540" s="682"/>
      <c r="BFB540" s="682"/>
      <c r="BFC540" s="682"/>
      <c r="BFD540" s="682"/>
      <c r="BFE540" s="682"/>
      <c r="BFF540" s="682"/>
      <c r="BFG540" s="682"/>
      <c r="BFH540" s="682"/>
      <c r="BFI540" s="682"/>
      <c r="BFJ540" s="682"/>
      <c r="BFK540" s="682"/>
      <c r="BFL540" s="682"/>
      <c r="BFM540" s="682"/>
      <c r="BFN540" s="682"/>
      <c r="BFO540" s="682"/>
      <c r="BFP540" s="682"/>
      <c r="BFQ540" s="682"/>
      <c r="BFR540" s="682"/>
      <c r="BFS540" s="682"/>
      <c r="BFT540" s="682"/>
      <c r="BFU540" s="682"/>
      <c r="BFV540" s="682"/>
      <c r="BFW540" s="682"/>
      <c r="BFX540" s="682"/>
      <c r="BFY540" s="682"/>
      <c r="BFZ540" s="682"/>
      <c r="BGA540" s="682"/>
      <c r="BGB540" s="682"/>
      <c r="BGC540" s="682"/>
      <c r="BGD540" s="682"/>
      <c r="BGE540" s="682"/>
      <c r="BGF540" s="682"/>
      <c r="BGG540" s="682"/>
      <c r="BGH540" s="682"/>
      <c r="BGI540" s="682"/>
      <c r="BGJ540" s="682"/>
      <c r="BGK540" s="682"/>
      <c r="BGL540" s="682"/>
      <c r="BGM540" s="682"/>
      <c r="BGN540" s="682"/>
      <c r="BGO540" s="682"/>
      <c r="BGP540" s="682"/>
      <c r="BGQ540" s="682"/>
      <c r="BGR540" s="682"/>
      <c r="BGS540" s="682"/>
      <c r="BGT540" s="682"/>
      <c r="BGU540" s="682"/>
      <c r="BGV540" s="682"/>
      <c r="BGW540" s="682"/>
      <c r="BGX540" s="682"/>
      <c r="BGY540" s="682"/>
      <c r="BGZ540" s="682"/>
      <c r="BHA540" s="682"/>
      <c r="BHB540" s="682"/>
      <c r="BHC540" s="682"/>
      <c r="BHD540" s="682"/>
      <c r="BHE540" s="682"/>
      <c r="BHF540" s="682"/>
      <c r="BHG540" s="682"/>
      <c r="BHH540" s="682"/>
      <c r="BHI540" s="682"/>
      <c r="BHJ540" s="682"/>
      <c r="BHK540" s="682"/>
      <c r="BHL540" s="682"/>
      <c r="BHM540" s="682"/>
      <c r="BHN540" s="682"/>
      <c r="BHO540" s="682"/>
      <c r="BHP540" s="682"/>
      <c r="BHQ540" s="682"/>
      <c r="BHR540" s="682"/>
      <c r="BHS540" s="682"/>
      <c r="BHT540" s="682"/>
      <c r="BHU540" s="682"/>
      <c r="BHV540" s="682"/>
      <c r="BHW540" s="682"/>
      <c r="BHX540" s="682"/>
      <c r="BHY540" s="682"/>
      <c r="BHZ540" s="682"/>
      <c r="BIA540" s="682"/>
      <c r="BIB540" s="682"/>
      <c r="BIC540" s="682"/>
      <c r="BID540" s="682"/>
      <c r="BIE540" s="682"/>
      <c r="BIF540" s="682"/>
      <c r="BIG540" s="682"/>
      <c r="BIH540" s="682"/>
      <c r="BII540" s="682"/>
      <c r="BIJ540" s="682"/>
      <c r="BIK540" s="682"/>
      <c r="BIL540" s="682"/>
      <c r="BIM540" s="682"/>
      <c r="BIN540" s="682"/>
      <c r="BIO540" s="682"/>
      <c r="BIP540" s="682"/>
      <c r="BIQ540" s="682"/>
      <c r="BIR540" s="682"/>
      <c r="BIS540" s="682"/>
      <c r="BIT540" s="682"/>
      <c r="BIU540" s="682"/>
      <c r="BIV540" s="682"/>
      <c r="BIW540" s="682"/>
      <c r="BIX540" s="682"/>
      <c r="BIY540" s="682"/>
      <c r="BIZ540" s="682"/>
      <c r="BJA540" s="682"/>
      <c r="BJB540" s="682"/>
      <c r="BJC540" s="682"/>
      <c r="BJD540" s="682"/>
      <c r="BJE540" s="682"/>
      <c r="BJF540" s="682"/>
      <c r="BJG540" s="682"/>
      <c r="BJH540" s="682"/>
      <c r="BJI540" s="682"/>
      <c r="BJJ540" s="682"/>
      <c r="BJK540" s="682"/>
      <c r="BJL540" s="682"/>
      <c r="BJM540" s="682"/>
      <c r="BJN540" s="682"/>
      <c r="BJO540" s="682"/>
      <c r="BJP540" s="682"/>
      <c r="BJQ540" s="682"/>
      <c r="BJR540" s="682"/>
      <c r="BJS540" s="682"/>
      <c r="BJT540" s="682"/>
      <c r="BJU540" s="682"/>
      <c r="BJV540" s="682"/>
      <c r="BJW540" s="682"/>
      <c r="BJX540" s="682"/>
      <c r="BJY540" s="682"/>
      <c r="BJZ540" s="682"/>
      <c r="BKA540" s="682"/>
      <c r="BKB540" s="682"/>
      <c r="BKC540" s="682"/>
      <c r="BKD540" s="682"/>
      <c r="BKE540" s="682"/>
      <c r="BKF540" s="682"/>
      <c r="BKG540" s="682"/>
      <c r="BKH540" s="682"/>
      <c r="BKI540" s="682"/>
      <c r="BKJ540" s="682"/>
      <c r="BKK540" s="682"/>
      <c r="BKL540" s="682"/>
      <c r="BKM540" s="682"/>
      <c r="BKN540" s="682"/>
      <c r="BKO540" s="682"/>
      <c r="BKP540" s="682"/>
      <c r="BKQ540" s="682"/>
      <c r="BKR540" s="682"/>
      <c r="BKS540" s="682"/>
      <c r="BKT540" s="682"/>
      <c r="BKU540" s="682"/>
      <c r="BKV540" s="682"/>
      <c r="BKW540" s="682"/>
      <c r="BKX540" s="682"/>
      <c r="BKY540" s="682"/>
      <c r="BKZ540" s="682"/>
      <c r="BLA540" s="682"/>
      <c r="BLB540" s="682"/>
      <c r="BLC540" s="682"/>
      <c r="BLD540" s="682"/>
      <c r="BLE540" s="682"/>
      <c r="BLF540" s="682"/>
      <c r="BLG540" s="682"/>
      <c r="BLH540" s="682"/>
      <c r="BLI540" s="682"/>
      <c r="BLJ540" s="682"/>
      <c r="BLK540" s="682"/>
      <c r="BLL540" s="682"/>
      <c r="BLM540" s="682"/>
      <c r="BLN540" s="682"/>
      <c r="BLO540" s="682"/>
      <c r="BLP540" s="682"/>
      <c r="BLQ540" s="682"/>
      <c r="BLR540" s="682"/>
      <c r="BLS540" s="682"/>
      <c r="BLT540" s="682"/>
      <c r="BLU540" s="682"/>
      <c r="BLV540" s="682"/>
      <c r="BLW540" s="682"/>
      <c r="BLX540" s="682"/>
      <c r="BLY540" s="682"/>
      <c r="BLZ540" s="682"/>
      <c r="BMA540" s="682"/>
      <c r="BMB540" s="682"/>
      <c r="BMC540" s="682"/>
      <c r="BMD540" s="682"/>
      <c r="BME540" s="682"/>
      <c r="BMF540" s="682"/>
      <c r="BMG540" s="682"/>
      <c r="BMH540" s="682"/>
      <c r="BMI540" s="682"/>
      <c r="BMJ540" s="682"/>
      <c r="BMK540" s="682"/>
      <c r="BML540" s="682"/>
      <c r="BMM540" s="682"/>
      <c r="BMN540" s="682"/>
      <c r="BMO540" s="682"/>
      <c r="BMP540" s="682"/>
      <c r="BMQ540" s="682"/>
      <c r="BMR540" s="682"/>
      <c r="BMS540" s="682"/>
      <c r="BMT540" s="682"/>
      <c r="BMU540" s="682"/>
      <c r="BMV540" s="682"/>
      <c r="BMW540" s="682"/>
      <c r="BMX540" s="682"/>
      <c r="BMY540" s="682"/>
      <c r="BMZ540" s="682"/>
      <c r="BNA540" s="682"/>
      <c r="BNB540" s="682"/>
      <c r="BNC540" s="682"/>
      <c r="BND540" s="682"/>
      <c r="BNE540" s="682"/>
      <c r="BNF540" s="682"/>
      <c r="BNG540" s="682"/>
      <c r="BNH540" s="682"/>
      <c r="BNI540" s="682"/>
      <c r="BNJ540" s="682"/>
      <c r="BNK540" s="682"/>
      <c r="BNL540" s="682"/>
      <c r="BNM540" s="682"/>
      <c r="BNN540" s="682"/>
      <c r="BNO540" s="682"/>
      <c r="BNP540" s="682"/>
      <c r="BNQ540" s="682"/>
      <c r="BNR540" s="682"/>
      <c r="BNS540" s="682"/>
      <c r="BNT540" s="682"/>
      <c r="BNU540" s="682"/>
      <c r="BNV540" s="682"/>
      <c r="BNW540" s="682"/>
      <c r="BNX540" s="682"/>
      <c r="BNY540" s="682"/>
      <c r="BNZ540" s="682"/>
      <c r="BOA540" s="682"/>
      <c r="BOB540" s="682"/>
      <c r="BOC540" s="682"/>
      <c r="BOD540" s="682"/>
      <c r="BOE540" s="682"/>
      <c r="BOF540" s="682"/>
      <c r="BOG540" s="682"/>
      <c r="BOH540" s="682"/>
      <c r="BOI540" s="682"/>
      <c r="BOJ540" s="682"/>
      <c r="BOK540" s="682"/>
      <c r="BOL540" s="682"/>
      <c r="BOM540" s="682"/>
      <c r="BON540" s="682"/>
      <c r="BOO540" s="682"/>
      <c r="BOP540" s="682"/>
      <c r="BOQ540" s="682"/>
      <c r="BOR540" s="682"/>
      <c r="BOS540" s="682"/>
      <c r="BOT540" s="682"/>
      <c r="BOU540" s="682"/>
      <c r="BOV540" s="682"/>
      <c r="BOW540" s="682"/>
      <c r="BOX540" s="682"/>
      <c r="BOY540" s="682"/>
      <c r="BOZ540" s="682"/>
      <c r="BPA540" s="682"/>
      <c r="BPB540" s="682"/>
      <c r="BPC540" s="682"/>
      <c r="BPD540" s="682"/>
      <c r="BPE540" s="682"/>
      <c r="BPF540" s="682"/>
      <c r="BPG540" s="682"/>
      <c r="BPH540" s="682"/>
      <c r="BPI540" s="682"/>
      <c r="BPJ540" s="682"/>
      <c r="BPK540" s="682"/>
      <c r="BPL540" s="682"/>
      <c r="BPM540" s="682"/>
      <c r="BPN540" s="682"/>
      <c r="BPO540" s="682"/>
      <c r="BPP540" s="682"/>
      <c r="BPQ540" s="682"/>
      <c r="BPR540" s="682"/>
      <c r="BPS540" s="682"/>
      <c r="BPT540" s="682"/>
      <c r="BPU540" s="682"/>
      <c r="BPV540" s="682"/>
      <c r="BPW540" s="682"/>
      <c r="BPX540" s="682"/>
      <c r="BPY540" s="682"/>
      <c r="BPZ540" s="682"/>
      <c r="BQA540" s="682"/>
      <c r="BQB540" s="682"/>
      <c r="BQC540" s="682"/>
      <c r="BQD540" s="682"/>
      <c r="BQE540" s="682"/>
      <c r="BQF540" s="682"/>
      <c r="BQG540" s="682"/>
      <c r="BQH540" s="682"/>
      <c r="BQI540" s="682"/>
      <c r="BQJ540" s="682"/>
      <c r="BQK540" s="682"/>
      <c r="BQL540" s="682"/>
      <c r="BQM540" s="682"/>
      <c r="BQN540" s="682"/>
      <c r="BQO540" s="682"/>
      <c r="BQP540" s="682"/>
      <c r="BQQ540" s="682"/>
      <c r="BQR540" s="682"/>
      <c r="BQS540" s="682"/>
      <c r="BQT540" s="682"/>
      <c r="BQU540" s="682"/>
      <c r="BQV540" s="682"/>
      <c r="BQW540" s="682"/>
      <c r="BQX540" s="682"/>
      <c r="BQY540" s="682"/>
      <c r="BQZ540" s="682"/>
      <c r="BRA540" s="682"/>
      <c r="BRB540" s="682"/>
      <c r="BRC540" s="682"/>
      <c r="BRD540" s="682"/>
      <c r="BRE540" s="682"/>
      <c r="BRF540" s="682"/>
      <c r="BRG540" s="682"/>
      <c r="BRH540" s="682"/>
      <c r="BRI540" s="682"/>
      <c r="BRJ540" s="682"/>
      <c r="BRK540" s="682"/>
      <c r="BRL540" s="682"/>
      <c r="BRM540" s="682"/>
      <c r="BRN540" s="682"/>
      <c r="BRO540" s="682"/>
      <c r="BRP540" s="682"/>
      <c r="BRQ540" s="682"/>
      <c r="BRR540" s="682"/>
      <c r="BRS540" s="682"/>
      <c r="BRT540" s="682"/>
      <c r="BRU540" s="682"/>
      <c r="BRV540" s="682"/>
      <c r="BRW540" s="682"/>
      <c r="BRX540" s="682"/>
      <c r="BRY540" s="682"/>
      <c r="BRZ540" s="682"/>
      <c r="BSA540" s="682"/>
      <c r="BSB540" s="682"/>
      <c r="BSC540" s="682"/>
      <c r="BSD540" s="682"/>
      <c r="BSE540" s="682"/>
      <c r="BSF540" s="682"/>
      <c r="BSG540" s="682"/>
      <c r="BSH540" s="682"/>
      <c r="BSI540" s="682"/>
      <c r="BSJ540" s="682"/>
      <c r="BSK540" s="682"/>
      <c r="BSL540" s="682"/>
      <c r="BSM540" s="682"/>
      <c r="BSN540" s="682"/>
      <c r="BSO540" s="682"/>
      <c r="BSP540" s="682"/>
      <c r="BSQ540" s="682"/>
      <c r="BSR540" s="682"/>
      <c r="BSS540" s="682"/>
      <c r="BST540" s="682"/>
      <c r="BSU540" s="682"/>
      <c r="BSV540" s="682"/>
      <c r="BSW540" s="682"/>
      <c r="BSX540" s="682"/>
      <c r="BSY540" s="682"/>
      <c r="BSZ540" s="682"/>
      <c r="BTA540" s="682"/>
      <c r="BTB540" s="682"/>
      <c r="BTC540" s="682"/>
      <c r="BTD540" s="682"/>
      <c r="BTE540" s="682"/>
      <c r="BTF540" s="682"/>
      <c r="BTG540" s="682"/>
      <c r="BTH540" s="682"/>
      <c r="BTI540" s="682"/>
      <c r="BTJ540" s="682"/>
      <c r="BTK540" s="682"/>
      <c r="BTL540" s="682"/>
      <c r="BTM540" s="682"/>
      <c r="BTN540" s="682"/>
      <c r="BTO540" s="682"/>
      <c r="BTP540" s="682"/>
      <c r="BTQ540" s="682"/>
      <c r="BTR540" s="682"/>
      <c r="BTS540" s="682"/>
      <c r="BTT540" s="682"/>
      <c r="BTU540" s="682"/>
      <c r="BTV540" s="682"/>
      <c r="BTW540" s="682"/>
      <c r="BTX540" s="682"/>
      <c r="BTY540" s="682"/>
      <c r="BTZ540" s="682"/>
      <c r="BUA540" s="682"/>
      <c r="BUB540" s="682"/>
      <c r="BUC540" s="682"/>
      <c r="BUD540" s="682"/>
      <c r="BUE540" s="682"/>
      <c r="BUF540" s="682"/>
      <c r="BUG540" s="682"/>
      <c r="BUH540" s="682"/>
      <c r="BUI540" s="682"/>
      <c r="BUJ540" s="682"/>
      <c r="BUK540" s="682"/>
      <c r="BUL540" s="682"/>
      <c r="BUM540" s="682"/>
      <c r="BUN540" s="682"/>
      <c r="BUO540" s="682"/>
      <c r="BUP540" s="682"/>
      <c r="BUQ540" s="682"/>
      <c r="BUR540" s="682"/>
      <c r="BUS540" s="682"/>
      <c r="BUT540" s="682"/>
      <c r="BUU540" s="682"/>
      <c r="BUV540" s="682"/>
      <c r="BUW540" s="682"/>
      <c r="BUX540" s="682"/>
      <c r="BUY540" s="682"/>
      <c r="BUZ540" s="682"/>
      <c r="BVA540" s="682"/>
      <c r="BVB540" s="682"/>
      <c r="BVC540" s="682"/>
      <c r="BVD540" s="682"/>
      <c r="BVE540" s="682"/>
      <c r="BVF540" s="682"/>
      <c r="BVG540" s="682"/>
      <c r="BVH540" s="682"/>
      <c r="BVI540" s="682"/>
      <c r="BVJ540" s="682"/>
      <c r="BVK540" s="682"/>
      <c r="BVL540" s="682"/>
      <c r="BVM540" s="682"/>
      <c r="BVN540" s="682"/>
      <c r="BVO540" s="682"/>
      <c r="BVP540" s="682"/>
      <c r="BVQ540" s="682"/>
      <c r="BVR540" s="682"/>
      <c r="BVS540" s="682"/>
      <c r="BVT540" s="682"/>
      <c r="BVU540" s="682"/>
      <c r="BVV540" s="682"/>
      <c r="BVW540" s="682"/>
      <c r="BVX540" s="682"/>
      <c r="BVY540" s="682"/>
      <c r="BVZ540" s="682"/>
      <c r="BWA540" s="682"/>
      <c r="BWB540" s="682"/>
      <c r="BWC540" s="682"/>
      <c r="BWD540" s="682"/>
      <c r="BWE540" s="682"/>
      <c r="BWF540" s="682"/>
      <c r="BWG540" s="682"/>
      <c r="BWH540" s="682"/>
      <c r="BWI540" s="682"/>
      <c r="BWJ540" s="682"/>
      <c r="BWK540" s="682"/>
      <c r="BWL540" s="682"/>
      <c r="BWM540" s="682"/>
      <c r="BWN540" s="682"/>
      <c r="BWO540" s="682"/>
      <c r="BWP540" s="682"/>
      <c r="BWQ540" s="682"/>
      <c r="BWR540" s="682"/>
      <c r="BWS540" s="682"/>
      <c r="BWT540" s="682"/>
      <c r="BWU540" s="682"/>
      <c r="BWV540" s="682"/>
      <c r="BWW540" s="682"/>
      <c r="BWX540" s="682"/>
      <c r="BWY540" s="682"/>
      <c r="BWZ540" s="682"/>
      <c r="BXA540" s="682"/>
      <c r="BXB540" s="682"/>
      <c r="BXC540" s="682"/>
      <c r="BXD540" s="682"/>
      <c r="BXE540" s="682"/>
      <c r="BXF540" s="682"/>
      <c r="BXG540" s="682"/>
      <c r="BXH540" s="682"/>
      <c r="BXI540" s="682"/>
      <c r="BXJ540" s="682"/>
      <c r="BXK540" s="682"/>
      <c r="BXL540" s="682"/>
      <c r="BXM540" s="682"/>
      <c r="BXN540" s="682"/>
      <c r="BXO540" s="682"/>
      <c r="BXP540" s="682"/>
      <c r="BXQ540" s="682"/>
      <c r="BXR540" s="682"/>
      <c r="BXS540" s="682"/>
      <c r="BXT540" s="682"/>
      <c r="BXU540" s="682"/>
      <c r="BXV540" s="682"/>
      <c r="BXW540" s="682"/>
      <c r="BXX540" s="682"/>
      <c r="BXY540" s="682"/>
      <c r="BXZ540" s="682"/>
      <c r="BYA540" s="682"/>
      <c r="BYB540" s="682"/>
      <c r="BYC540" s="682"/>
      <c r="BYD540" s="682"/>
      <c r="BYE540" s="682"/>
      <c r="BYF540" s="682"/>
      <c r="BYG540" s="682"/>
      <c r="BYH540" s="682"/>
      <c r="BYI540" s="682"/>
      <c r="BYJ540" s="682"/>
      <c r="BYK540" s="682"/>
      <c r="BYL540" s="682"/>
      <c r="BYM540" s="682"/>
      <c r="BYN540" s="682"/>
      <c r="BYO540" s="682"/>
      <c r="BYP540" s="682"/>
      <c r="BYQ540" s="682"/>
      <c r="BYR540" s="682"/>
      <c r="BYS540" s="682"/>
      <c r="BYT540" s="682"/>
      <c r="BYU540" s="682"/>
      <c r="BYV540" s="682"/>
      <c r="BYW540" s="682"/>
      <c r="BYX540" s="682"/>
      <c r="BYY540" s="682"/>
      <c r="BYZ540" s="682"/>
      <c r="BZA540" s="682"/>
      <c r="BZB540" s="682"/>
      <c r="BZC540" s="682"/>
      <c r="BZD540" s="682"/>
      <c r="BZE540" s="682"/>
      <c r="BZF540" s="682"/>
      <c r="BZG540" s="682"/>
      <c r="BZH540" s="682"/>
      <c r="BZI540" s="682"/>
      <c r="BZJ540" s="682"/>
      <c r="BZK540" s="682"/>
      <c r="BZL540" s="682"/>
      <c r="BZM540" s="682"/>
      <c r="BZN540" s="682"/>
      <c r="BZO540" s="682"/>
      <c r="BZP540" s="682"/>
      <c r="BZQ540" s="682"/>
      <c r="BZR540" s="682"/>
      <c r="BZS540" s="682"/>
      <c r="BZT540" s="682"/>
      <c r="BZU540" s="682"/>
      <c r="BZV540" s="682"/>
      <c r="BZW540" s="682"/>
      <c r="BZX540" s="682"/>
      <c r="BZY540" s="682"/>
      <c r="BZZ540" s="682"/>
      <c r="CAA540" s="682"/>
      <c r="CAB540" s="682"/>
      <c r="CAC540" s="682"/>
      <c r="CAD540" s="682"/>
      <c r="CAE540" s="682"/>
      <c r="CAF540" s="682"/>
      <c r="CAG540" s="682"/>
      <c r="CAH540" s="682"/>
      <c r="CAI540" s="682"/>
      <c r="CAJ540" s="682"/>
      <c r="CAK540" s="682"/>
      <c r="CAL540" s="682"/>
      <c r="CAM540" s="682"/>
      <c r="CAN540" s="682"/>
      <c r="CAO540" s="682"/>
      <c r="CAP540" s="682"/>
      <c r="CAQ540" s="682"/>
      <c r="CAR540" s="682"/>
      <c r="CAS540" s="682"/>
      <c r="CAT540" s="682"/>
      <c r="CAU540" s="682"/>
      <c r="CAV540" s="682"/>
      <c r="CAW540" s="682"/>
      <c r="CAX540" s="682"/>
      <c r="CAY540" s="682"/>
      <c r="CAZ540" s="682"/>
      <c r="CBA540" s="682"/>
      <c r="CBB540" s="682"/>
      <c r="CBC540" s="682"/>
      <c r="CBD540" s="682"/>
      <c r="CBE540" s="682"/>
      <c r="CBF540" s="682"/>
      <c r="CBG540" s="682"/>
      <c r="CBH540" s="682"/>
      <c r="CBI540" s="682"/>
      <c r="CBJ540" s="682"/>
      <c r="CBK540" s="682"/>
      <c r="CBL540" s="682"/>
      <c r="CBM540" s="682"/>
      <c r="CBN540" s="682"/>
      <c r="CBO540" s="682"/>
      <c r="CBP540" s="682"/>
      <c r="CBQ540" s="682"/>
      <c r="CBR540" s="682"/>
      <c r="CBS540" s="682"/>
      <c r="CBT540" s="682"/>
      <c r="CBU540" s="682"/>
      <c r="CBV540" s="682"/>
      <c r="CBW540" s="682"/>
      <c r="CBX540" s="682"/>
      <c r="CBY540" s="682"/>
      <c r="CBZ540" s="682"/>
      <c r="CCA540" s="682"/>
      <c r="CCB540" s="682"/>
      <c r="CCC540" s="682"/>
      <c r="CCD540" s="682"/>
      <c r="CCE540" s="682"/>
      <c r="CCF540" s="682"/>
      <c r="CCG540" s="682"/>
      <c r="CCH540" s="682"/>
      <c r="CCI540" s="682"/>
      <c r="CCJ540" s="682"/>
      <c r="CCK540" s="682"/>
      <c r="CCL540" s="682"/>
      <c r="CCM540" s="682"/>
      <c r="CCN540" s="682"/>
      <c r="CCO540" s="682"/>
      <c r="CCP540" s="682"/>
      <c r="CCQ540" s="682"/>
      <c r="CCR540" s="682"/>
      <c r="CCS540" s="682"/>
      <c r="CCT540" s="682"/>
      <c r="CCU540" s="682"/>
      <c r="CCV540" s="682"/>
      <c r="CCW540" s="682"/>
      <c r="CCX540" s="682"/>
      <c r="CCY540" s="682"/>
      <c r="CCZ540" s="682"/>
      <c r="CDA540" s="682"/>
      <c r="CDB540" s="682"/>
      <c r="CDC540" s="682"/>
      <c r="CDD540" s="682"/>
      <c r="CDE540" s="682"/>
      <c r="CDF540" s="682"/>
      <c r="CDG540" s="682"/>
      <c r="CDH540" s="682"/>
      <c r="CDI540" s="682"/>
      <c r="CDJ540" s="682"/>
      <c r="CDK540" s="682"/>
      <c r="CDL540" s="682"/>
      <c r="CDM540" s="682"/>
      <c r="CDN540" s="682"/>
      <c r="CDO540" s="682"/>
      <c r="CDP540" s="682"/>
      <c r="CDQ540" s="682"/>
      <c r="CDR540" s="682"/>
      <c r="CDS540" s="682"/>
      <c r="CDT540" s="682"/>
      <c r="CDU540" s="682"/>
      <c r="CDV540" s="682"/>
      <c r="CDW540" s="682"/>
      <c r="CDX540" s="682"/>
      <c r="CDY540" s="682"/>
      <c r="CDZ540" s="682"/>
      <c r="CEA540" s="682"/>
      <c r="CEB540" s="682"/>
      <c r="CEC540" s="682"/>
      <c r="CED540" s="682"/>
      <c r="CEE540" s="682"/>
      <c r="CEF540" s="682"/>
      <c r="CEG540" s="682"/>
      <c r="CEH540" s="682"/>
      <c r="CEI540" s="682"/>
      <c r="CEJ540" s="682"/>
      <c r="CEK540" s="682"/>
      <c r="CEL540" s="682"/>
      <c r="CEM540" s="682"/>
      <c r="CEN540" s="682"/>
      <c r="CEO540" s="682"/>
      <c r="CEP540" s="682"/>
      <c r="CEQ540" s="682"/>
      <c r="CER540" s="682"/>
      <c r="CES540" s="682"/>
      <c r="CET540" s="682"/>
      <c r="CEU540" s="682"/>
      <c r="CEV540" s="682"/>
      <c r="CEW540" s="682"/>
      <c r="CEX540" s="682"/>
      <c r="CEY540" s="682"/>
      <c r="CEZ540" s="682"/>
      <c r="CFA540" s="682"/>
      <c r="CFB540" s="682"/>
      <c r="CFC540" s="682"/>
      <c r="CFD540" s="682"/>
      <c r="CFE540" s="682"/>
      <c r="CFF540" s="682"/>
      <c r="CFG540" s="682"/>
      <c r="CFH540" s="682"/>
      <c r="CFI540" s="682"/>
      <c r="CFJ540" s="682"/>
      <c r="CFK540" s="682"/>
      <c r="CFL540" s="682"/>
      <c r="CFM540" s="682"/>
      <c r="CFN540" s="682"/>
      <c r="CFO540" s="682"/>
      <c r="CFP540" s="682"/>
      <c r="CFQ540" s="682"/>
      <c r="CFR540" s="682"/>
      <c r="CFS540" s="682"/>
      <c r="CFT540" s="682"/>
      <c r="CFU540" s="682"/>
      <c r="CFV540" s="682"/>
      <c r="CFW540" s="682"/>
      <c r="CFX540" s="682"/>
      <c r="CFY540" s="682"/>
      <c r="CFZ540" s="682"/>
      <c r="CGA540" s="682"/>
      <c r="CGB540" s="682"/>
      <c r="CGC540" s="682"/>
      <c r="CGD540" s="682"/>
      <c r="CGE540" s="682"/>
      <c r="CGF540" s="682"/>
      <c r="CGG540" s="682"/>
      <c r="CGH540" s="682"/>
      <c r="CGI540" s="682"/>
      <c r="CGJ540" s="682"/>
      <c r="CGK540" s="682"/>
      <c r="CGL540" s="682"/>
      <c r="CGM540" s="682"/>
      <c r="CGN540" s="682"/>
      <c r="CGO540" s="682"/>
      <c r="CGP540" s="682"/>
      <c r="CGQ540" s="682"/>
      <c r="CGR540" s="682"/>
      <c r="CGS540" s="682"/>
      <c r="CGT540" s="682"/>
      <c r="CGU540" s="682"/>
      <c r="CGV540" s="682"/>
      <c r="CGW540" s="682"/>
      <c r="CGX540" s="682"/>
      <c r="CGY540" s="682"/>
      <c r="CGZ540" s="682"/>
      <c r="CHA540" s="682"/>
      <c r="CHB540" s="682"/>
      <c r="CHC540" s="682"/>
      <c r="CHD540" s="682"/>
      <c r="CHE540" s="682"/>
      <c r="CHF540" s="682"/>
      <c r="CHG540" s="682"/>
      <c r="CHH540" s="682"/>
      <c r="CHI540" s="682"/>
      <c r="CHJ540" s="682"/>
      <c r="CHK540" s="682"/>
      <c r="CHL540" s="682"/>
      <c r="CHM540" s="682"/>
      <c r="CHN540" s="682"/>
      <c r="CHO540" s="682"/>
      <c r="CHP540" s="682"/>
      <c r="CHQ540" s="682"/>
      <c r="CHR540" s="682"/>
      <c r="CHS540" s="682"/>
      <c r="CHT540" s="682"/>
      <c r="CHU540" s="682"/>
      <c r="CHV540" s="682"/>
      <c r="CHW540" s="682"/>
      <c r="CHX540" s="682"/>
      <c r="CHY540" s="682"/>
      <c r="CHZ540" s="682"/>
      <c r="CIA540" s="682"/>
      <c r="CIB540" s="682"/>
      <c r="CIC540" s="682"/>
      <c r="CID540" s="682"/>
      <c r="CIE540" s="682"/>
      <c r="CIF540" s="682"/>
      <c r="CIG540" s="682"/>
      <c r="CIH540" s="682"/>
      <c r="CII540" s="682"/>
      <c r="CIJ540" s="682"/>
      <c r="CIK540" s="682"/>
      <c r="CIL540" s="682"/>
      <c r="CIM540" s="682"/>
      <c r="CIN540" s="682"/>
      <c r="CIO540" s="682"/>
      <c r="CIP540" s="682"/>
      <c r="CIQ540" s="682"/>
      <c r="CIR540" s="682"/>
      <c r="CIS540" s="682"/>
      <c r="CIT540" s="682"/>
      <c r="CIU540" s="682"/>
      <c r="CIV540" s="682"/>
      <c r="CIW540" s="682"/>
      <c r="CIX540" s="682"/>
      <c r="CIY540" s="682"/>
      <c r="CIZ540" s="682"/>
      <c r="CJA540" s="682"/>
      <c r="CJB540" s="682"/>
      <c r="CJC540" s="682"/>
      <c r="CJD540" s="682"/>
      <c r="CJE540" s="682"/>
      <c r="CJF540" s="682"/>
      <c r="CJG540" s="682"/>
      <c r="CJH540" s="682"/>
      <c r="CJI540" s="682"/>
      <c r="CJJ540" s="682"/>
      <c r="CJK540" s="682"/>
      <c r="CJL540" s="682"/>
      <c r="CJM540" s="682"/>
      <c r="CJN540" s="682"/>
      <c r="CJO540" s="682"/>
      <c r="CJP540" s="682"/>
      <c r="CJQ540" s="682"/>
      <c r="CJR540" s="682"/>
      <c r="CJS540" s="682"/>
      <c r="CJT540" s="682"/>
      <c r="CJU540" s="682"/>
      <c r="CJV540" s="682"/>
      <c r="CJW540" s="682"/>
      <c r="CJX540" s="682"/>
      <c r="CJY540" s="682"/>
      <c r="CJZ540" s="682"/>
      <c r="CKA540" s="682"/>
      <c r="CKB540" s="682"/>
      <c r="CKC540" s="682"/>
      <c r="CKD540" s="682"/>
      <c r="CKE540" s="682"/>
      <c r="CKF540" s="682"/>
      <c r="CKG540" s="682"/>
      <c r="CKH540" s="682"/>
      <c r="CKI540" s="682"/>
      <c r="CKJ540" s="682"/>
      <c r="CKK540" s="682"/>
      <c r="CKL540" s="682"/>
      <c r="CKM540" s="682"/>
      <c r="CKN540" s="682"/>
      <c r="CKO540" s="682"/>
      <c r="CKP540" s="682"/>
      <c r="CKQ540" s="682"/>
      <c r="CKR540" s="682"/>
      <c r="CKS540" s="682"/>
      <c r="CKT540" s="682"/>
      <c r="CKU540" s="682"/>
      <c r="CKV540" s="682"/>
      <c r="CKW540" s="682"/>
      <c r="CKX540" s="682"/>
      <c r="CKY540" s="682"/>
      <c r="CKZ540" s="682"/>
      <c r="CLA540" s="682"/>
      <c r="CLB540" s="682"/>
      <c r="CLC540" s="682"/>
      <c r="CLD540" s="682"/>
      <c r="CLE540" s="682"/>
      <c r="CLF540" s="682"/>
      <c r="CLG540" s="682"/>
      <c r="CLH540" s="682"/>
      <c r="CLI540" s="682"/>
      <c r="CLJ540" s="682"/>
      <c r="CLK540" s="682"/>
      <c r="CLL540" s="682"/>
      <c r="CLM540" s="682"/>
      <c r="CLN540" s="682"/>
      <c r="CLO540" s="682"/>
      <c r="CLP540" s="682"/>
      <c r="CLQ540" s="682"/>
      <c r="CLR540" s="682"/>
      <c r="CLS540" s="682"/>
      <c r="CLT540" s="682"/>
      <c r="CLU540" s="682"/>
      <c r="CLV540" s="682"/>
      <c r="CLW540" s="682"/>
      <c r="CLX540" s="682"/>
      <c r="CLY540" s="682"/>
      <c r="CLZ540" s="682"/>
      <c r="CMA540" s="682"/>
      <c r="CMB540" s="682"/>
      <c r="CMC540" s="682"/>
      <c r="CMD540" s="682"/>
      <c r="CME540" s="682"/>
      <c r="CMF540" s="682"/>
      <c r="CMG540" s="682"/>
      <c r="CMH540" s="682"/>
      <c r="CMI540" s="682"/>
      <c r="CMJ540" s="682"/>
      <c r="CMK540" s="682"/>
      <c r="CML540" s="682"/>
      <c r="CMM540" s="682"/>
      <c r="CMN540" s="682"/>
      <c r="CMO540" s="682"/>
      <c r="CMP540" s="682"/>
      <c r="CMQ540" s="682"/>
      <c r="CMR540" s="682"/>
      <c r="CMS540" s="682"/>
      <c r="CMT540" s="682"/>
      <c r="CMU540" s="682"/>
      <c r="CMV540" s="682"/>
      <c r="CMW540" s="682"/>
      <c r="CMX540" s="682"/>
      <c r="CMY540" s="682"/>
      <c r="CMZ540" s="682"/>
      <c r="CNA540" s="682"/>
      <c r="CNB540" s="682"/>
      <c r="CNC540" s="682"/>
      <c r="CND540" s="682"/>
      <c r="CNE540" s="682"/>
      <c r="CNF540" s="682"/>
      <c r="CNG540" s="682"/>
      <c r="CNH540" s="682"/>
      <c r="CNI540" s="682"/>
      <c r="CNJ540" s="682"/>
      <c r="CNK540" s="682"/>
      <c r="CNL540" s="682"/>
      <c r="CNM540" s="682"/>
      <c r="CNN540" s="682"/>
      <c r="CNO540" s="682"/>
      <c r="CNP540" s="682"/>
      <c r="CNQ540" s="682"/>
      <c r="CNR540" s="682"/>
      <c r="CNS540" s="682"/>
      <c r="CNT540" s="682"/>
      <c r="CNU540" s="682"/>
      <c r="CNV540" s="682"/>
      <c r="CNW540" s="682"/>
      <c r="CNX540" s="682"/>
      <c r="CNY540" s="682"/>
      <c r="CNZ540" s="682"/>
      <c r="COA540" s="682"/>
      <c r="COB540" s="682"/>
      <c r="COC540" s="682"/>
      <c r="COD540" s="682"/>
      <c r="COE540" s="682"/>
      <c r="COF540" s="682"/>
      <c r="COG540" s="682"/>
      <c r="COH540" s="682"/>
      <c r="COI540" s="682"/>
      <c r="COJ540" s="682"/>
      <c r="COK540" s="682"/>
      <c r="COL540" s="682"/>
      <c r="COM540" s="682"/>
      <c r="CON540" s="682"/>
      <c r="COO540" s="682"/>
      <c r="COP540" s="682"/>
      <c r="COQ540" s="682"/>
      <c r="COR540" s="682"/>
      <c r="COS540" s="682"/>
      <c r="COT540" s="682"/>
      <c r="COU540" s="682"/>
      <c r="COV540" s="682"/>
      <c r="COW540" s="682"/>
      <c r="COX540" s="682"/>
      <c r="COY540" s="682"/>
      <c r="COZ540" s="682"/>
      <c r="CPA540" s="682"/>
      <c r="CPB540" s="682"/>
      <c r="CPC540" s="682"/>
      <c r="CPD540" s="682"/>
      <c r="CPE540" s="682"/>
      <c r="CPF540" s="682"/>
      <c r="CPG540" s="682"/>
      <c r="CPH540" s="682"/>
      <c r="CPI540" s="682"/>
      <c r="CPJ540" s="682"/>
      <c r="CPK540" s="682"/>
      <c r="CPL540" s="682"/>
      <c r="CPM540" s="682"/>
      <c r="CPN540" s="682"/>
      <c r="CPO540" s="682"/>
      <c r="CPP540" s="682"/>
      <c r="CPQ540" s="682"/>
      <c r="CPR540" s="682"/>
      <c r="CPS540" s="682"/>
      <c r="CPT540" s="682"/>
      <c r="CPU540" s="682"/>
      <c r="CPV540" s="682"/>
      <c r="CPW540" s="682"/>
      <c r="CPX540" s="682"/>
      <c r="CPY540" s="682"/>
      <c r="CPZ540" s="682"/>
      <c r="CQA540" s="682"/>
      <c r="CQB540" s="682"/>
      <c r="CQC540" s="682"/>
      <c r="CQD540" s="682"/>
      <c r="CQE540" s="682"/>
      <c r="CQF540" s="682"/>
      <c r="CQG540" s="682"/>
      <c r="CQH540" s="682"/>
      <c r="CQI540" s="682"/>
      <c r="CQJ540" s="682"/>
      <c r="CQK540" s="682"/>
      <c r="CQL540" s="682"/>
      <c r="CQM540" s="682"/>
      <c r="CQN540" s="682"/>
      <c r="CQO540" s="682"/>
      <c r="CQP540" s="682"/>
      <c r="CQQ540" s="682"/>
      <c r="CQR540" s="682"/>
      <c r="CQS540" s="682"/>
      <c r="CQT540" s="682"/>
      <c r="CQU540" s="682"/>
      <c r="CQV540" s="682"/>
      <c r="CQW540" s="682"/>
      <c r="CQX540" s="682"/>
      <c r="CQY540" s="682"/>
      <c r="CQZ540" s="682"/>
      <c r="CRA540" s="682"/>
      <c r="CRB540" s="682"/>
      <c r="CRC540" s="682"/>
      <c r="CRD540" s="682"/>
      <c r="CRE540" s="682"/>
      <c r="CRF540" s="682"/>
      <c r="CRG540" s="682"/>
      <c r="CRH540" s="682"/>
      <c r="CRI540" s="682"/>
      <c r="CRJ540" s="682"/>
      <c r="CRK540" s="682"/>
      <c r="CRL540" s="682"/>
      <c r="CRM540" s="682"/>
      <c r="CRN540" s="682"/>
      <c r="CRO540" s="682"/>
      <c r="CRP540" s="682"/>
      <c r="CRQ540" s="682"/>
      <c r="CRR540" s="682"/>
      <c r="CRS540" s="682"/>
      <c r="CRT540" s="682"/>
      <c r="CRU540" s="682"/>
      <c r="CRV540" s="682"/>
      <c r="CRW540" s="682"/>
      <c r="CRX540" s="682"/>
      <c r="CRY540" s="682"/>
      <c r="CRZ540" s="682"/>
      <c r="CSA540" s="682"/>
      <c r="CSB540" s="682"/>
      <c r="CSC540" s="682"/>
      <c r="CSD540" s="682"/>
      <c r="CSE540" s="682"/>
      <c r="CSF540" s="682"/>
      <c r="CSG540" s="682"/>
      <c r="CSH540" s="682"/>
      <c r="CSI540" s="682"/>
      <c r="CSJ540" s="682"/>
      <c r="CSK540" s="682"/>
      <c r="CSL540" s="682"/>
      <c r="CSM540" s="682"/>
      <c r="CSN540" s="682"/>
      <c r="CSO540" s="682"/>
      <c r="CSP540" s="682"/>
      <c r="CSQ540" s="682"/>
      <c r="CSR540" s="682"/>
      <c r="CSS540" s="682"/>
      <c r="CST540" s="682"/>
      <c r="CSU540" s="682"/>
      <c r="CSV540" s="682"/>
      <c r="CSW540" s="682"/>
      <c r="CSX540" s="682"/>
      <c r="CSY540" s="682"/>
      <c r="CSZ540" s="682"/>
      <c r="CTA540" s="682"/>
      <c r="CTB540" s="682"/>
      <c r="CTC540" s="682"/>
      <c r="CTD540" s="682"/>
      <c r="CTE540" s="682"/>
      <c r="CTF540" s="682"/>
      <c r="CTG540" s="682"/>
      <c r="CTH540" s="682"/>
      <c r="CTI540" s="682"/>
      <c r="CTJ540" s="682"/>
      <c r="CTK540" s="682"/>
      <c r="CTL540" s="682"/>
      <c r="CTM540" s="682"/>
      <c r="CTN540" s="682"/>
      <c r="CTO540" s="682"/>
      <c r="CTP540" s="682"/>
      <c r="CTQ540" s="682"/>
      <c r="CTR540" s="682"/>
      <c r="CTS540" s="682"/>
      <c r="CTT540" s="682"/>
      <c r="CTU540" s="682"/>
      <c r="CTV540" s="682"/>
      <c r="CTW540" s="682"/>
      <c r="CTX540" s="682"/>
      <c r="CTY540" s="682"/>
      <c r="CTZ540" s="682"/>
      <c r="CUA540" s="682"/>
      <c r="CUB540" s="682"/>
      <c r="CUC540" s="682"/>
      <c r="CUD540" s="682"/>
      <c r="CUE540" s="682"/>
      <c r="CUF540" s="682"/>
      <c r="CUG540" s="682"/>
      <c r="CUH540" s="682"/>
      <c r="CUI540" s="682"/>
      <c r="CUJ540" s="682"/>
      <c r="CUK540" s="682"/>
      <c r="CUL540" s="682"/>
      <c r="CUM540" s="682"/>
      <c r="CUN540" s="682"/>
      <c r="CUO540" s="682"/>
      <c r="CUP540" s="682"/>
      <c r="CUQ540" s="682"/>
      <c r="CUR540" s="682"/>
      <c r="CUS540" s="682"/>
      <c r="CUT540" s="682"/>
      <c r="CUU540" s="682"/>
      <c r="CUV540" s="682"/>
      <c r="CUW540" s="682"/>
      <c r="CUX540" s="682"/>
      <c r="CUY540" s="682"/>
      <c r="CUZ540" s="682"/>
      <c r="CVA540" s="682"/>
      <c r="CVB540" s="682"/>
      <c r="CVC540" s="682"/>
      <c r="CVD540" s="682"/>
      <c r="CVE540" s="682"/>
      <c r="CVF540" s="682"/>
      <c r="CVG540" s="682"/>
      <c r="CVH540" s="682"/>
      <c r="CVI540" s="682"/>
      <c r="CVJ540" s="682"/>
      <c r="CVK540" s="682"/>
      <c r="CVL540" s="682"/>
      <c r="CVM540" s="682"/>
      <c r="CVN540" s="682"/>
      <c r="CVO540" s="682"/>
      <c r="CVP540" s="682"/>
      <c r="CVQ540" s="682"/>
      <c r="CVR540" s="682"/>
      <c r="CVS540" s="682"/>
      <c r="CVT540" s="682"/>
      <c r="CVU540" s="682"/>
      <c r="CVV540" s="682"/>
      <c r="CVW540" s="682"/>
      <c r="CVX540" s="682"/>
      <c r="CVY540" s="682"/>
      <c r="CVZ540" s="682"/>
      <c r="CWA540" s="682"/>
      <c r="CWB540" s="682"/>
      <c r="CWC540" s="682"/>
      <c r="CWD540" s="682"/>
      <c r="CWE540" s="682"/>
      <c r="CWF540" s="682"/>
      <c r="CWG540" s="682"/>
      <c r="CWH540" s="682"/>
      <c r="CWI540" s="682"/>
      <c r="CWJ540" s="682"/>
      <c r="CWK540" s="682"/>
      <c r="CWL540" s="682"/>
      <c r="CWM540" s="682"/>
      <c r="CWN540" s="682"/>
      <c r="CWO540" s="682"/>
      <c r="CWP540" s="682"/>
      <c r="CWQ540" s="682"/>
      <c r="CWR540" s="682"/>
      <c r="CWS540" s="682"/>
      <c r="CWT540" s="682"/>
      <c r="CWU540" s="682"/>
      <c r="CWV540" s="682"/>
      <c r="CWW540" s="682"/>
      <c r="CWX540" s="682"/>
      <c r="CWY540" s="682"/>
      <c r="CWZ540" s="682"/>
      <c r="CXA540" s="682"/>
      <c r="CXB540" s="682"/>
      <c r="CXC540" s="682"/>
      <c r="CXD540" s="682"/>
      <c r="CXE540" s="682"/>
      <c r="CXF540" s="682"/>
      <c r="CXG540" s="682"/>
      <c r="CXH540" s="682"/>
      <c r="CXI540" s="682"/>
      <c r="CXJ540" s="682"/>
      <c r="CXK540" s="682"/>
      <c r="CXL540" s="682"/>
      <c r="CXM540" s="682"/>
      <c r="CXN540" s="682"/>
      <c r="CXO540" s="682"/>
      <c r="CXP540" s="682"/>
      <c r="CXQ540" s="682"/>
      <c r="CXR540" s="682"/>
      <c r="CXS540" s="682"/>
      <c r="CXT540" s="682"/>
      <c r="CXU540" s="682"/>
      <c r="CXV540" s="682"/>
      <c r="CXW540" s="682"/>
      <c r="CXX540" s="682"/>
      <c r="CXY540" s="682"/>
      <c r="CXZ540" s="682"/>
      <c r="CYA540" s="682"/>
      <c r="CYB540" s="682"/>
      <c r="CYC540" s="682"/>
      <c r="CYD540" s="682"/>
      <c r="CYE540" s="682"/>
      <c r="CYF540" s="682"/>
      <c r="CYG540" s="682"/>
      <c r="CYH540" s="682"/>
      <c r="CYI540" s="682"/>
      <c r="CYJ540" s="682"/>
      <c r="CYK540" s="682"/>
      <c r="CYL540" s="682"/>
      <c r="CYM540" s="682"/>
      <c r="CYN540" s="682"/>
      <c r="CYO540" s="682"/>
      <c r="CYP540" s="682"/>
      <c r="CYQ540" s="682"/>
      <c r="CYR540" s="682"/>
      <c r="CYS540" s="682"/>
      <c r="CYT540" s="682"/>
      <c r="CYU540" s="682"/>
      <c r="CYV540" s="682"/>
      <c r="CYW540" s="682"/>
      <c r="CYX540" s="682"/>
      <c r="CYY540" s="682"/>
      <c r="CYZ540" s="682"/>
      <c r="CZA540" s="682"/>
      <c r="CZB540" s="682"/>
      <c r="CZC540" s="682"/>
      <c r="CZD540" s="682"/>
      <c r="CZE540" s="682"/>
      <c r="CZF540" s="682"/>
      <c r="CZG540" s="682"/>
      <c r="CZH540" s="682"/>
      <c r="CZI540" s="682"/>
      <c r="CZJ540" s="682"/>
      <c r="CZK540" s="682"/>
      <c r="CZL540" s="682"/>
      <c r="CZM540" s="682"/>
      <c r="CZN540" s="682"/>
      <c r="CZO540" s="682"/>
      <c r="CZP540" s="682"/>
      <c r="CZQ540" s="682"/>
      <c r="CZR540" s="682"/>
      <c r="CZS540" s="682"/>
      <c r="CZT540" s="682"/>
      <c r="CZU540" s="682"/>
      <c r="CZV540" s="682"/>
      <c r="CZW540" s="682"/>
      <c r="CZX540" s="682"/>
      <c r="CZY540" s="682"/>
      <c r="CZZ540" s="682"/>
      <c r="DAA540" s="682"/>
      <c r="DAB540" s="682"/>
      <c r="DAC540" s="682"/>
      <c r="DAD540" s="682"/>
      <c r="DAE540" s="682"/>
      <c r="DAF540" s="682"/>
      <c r="DAG540" s="682"/>
      <c r="DAH540" s="682"/>
      <c r="DAI540" s="682"/>
      <c r="DAJ540" s="682"/>
      <c r="DAK540" s="682"/>
      <c r="DAL540" s="682"/>
      <c r="DAM540" s="682"/>
      <c r="DAN540" s="682"/>
      <c r="DAO540" s="682"/>
      <c r="DAP540" s="682"/>
      <c r="DAQ540" s="682"/>
      <c r="DAR540" s="682"/>
      <c r="DAS540" s="682"/>
      <c r="DAT540" s="682"/>
      <c r="DAU540" s="682"/>
      <c r="DAV540" s="682"/>
      <c r="DAW540" s="682"/>
      <c r="DAX540" s="682"/>
      <c r="DAY540" s="682"/>
      <c r="DAZ540" s="682"/>
      <c r="DBA540" s="682"/>
      <c r="DBB540" s="682"/>
      <c r="DBC540" s="682"/>
      <c r="DBD540" s="682"/>
      <c r="DBE540" s="682"/>
      <c r="DBF540" s="682"/>
      <c r="DBG540" s="682"/>
      <c r="DBH540" s="682"/>
      <c r="DBI540" s="682"/>
      <c r="DBJ540" s="682"/>
      <c r="DBK540" s="682"/>
      <c r="DBL540" s="682"/>
      <c r="DBM540" s="682"/>
      <c r="DBN540" s="682"/>
      <c r="DBO540" s="682"/>
      <c r="DBP540" s="682"/>
      <c r="DBQ540" s="682"/>
      <c r="DBR540" s="682"/>
      <c r="DBS540" s="682"/>
      <c r="DBT540" s="682"/>
      <c r="DBU540" s="682"/>
      <c r="DBV540" s="682"/>
      <c r="DBW540" s="682"/>
      <c r="DBX540" s="682"/>
      <c r="DBY540" s="682"/>
      <c r="DBZ540" s="682"/>
      <c r="DCA540" s="682"/>
      <c r="DCB540" s="682"/>
      <c r="DCC540" s="682"/>
      <c r="DCD540" s="682"/>
      <c r="DCE540" s="682"/>
      <c r="DCF540" s="682"/>
      <c r="DCG540" s="682"/>
      <c r="DCH540" s="682"/>
      <c r="DCI540" s="682"/>
      <c r="DCJ540" s="682"/>
      <c r="DCK540" s="682"/>
      <c r="DCL540" s="682"/>
      <c r="DCM540" s="682"/>
      <c r="DCN540" s="682"/>
      <c r="DCO540" s="682"/>
      <c r="DCP540" s="682"/>
      <c r="DCQ540" s="682"/>
      <c r="DCR540" s="682"/>
      <c r="DCS540" s="682"/>
      <c r="DCT540" s="682"/>
      <c r="DCU540" s="682"/>
      <c r="DCV540" s="682"/>
      <c r="DCW540" s="682"/>
      <c r="DCX540" s="682"/>
      <c r="DCY540" s="682"/>
      <c r="DCZ540" s="682"/>
      <c r="DDA540" s="682"/>
      <c r="DDB540" s="682"/>
      <c r="DDC540" s="682"/>
      <c r="DDD540" s="682"/>
      <c r="DDE540" s="682"/>
      <c r="DDF540" s="682"/>
      <c r="DDG540" s="682"/>
      <c r="DDH540" s="682"/>
      <c r="DDI540" s="682"/>
      <c r="DDJ540" s="682"/>
      <c r="DDK540" s="682"/>
      <c r="DDL540" s="682"/>
      <c r="DDM540" s="682"/>
      <c r="DDN540" s="682"/>
      <c r="DDO540" s="682"/>
      <c r="DDP540" s="682"/>
      <c r="DDQ540" s="682"/>
      <c r="DDR540" s="682"/>
      <c r="DDS540" s="682"/>
      <c r="DDT540" s="682"/>
      <c r="DDU540" s="682"/>
      <c r="DDV540" s="682"/>
      <c r="DDW540" s="682"/>
      <c r="DDX540" s="682"/>
      <c r="DDY540" s="682"/>
      <c r="DDZ540" s="682"/>
      <c r="DEA540" s="682"/>
      <c r="DEB540" s="682"/>
      <c r="DEC540" s="682"/>
      <c r="DED540" s="682"/>
      <c r="DEE540" s="682"/>
      <c r="DEF540" s="682"/>
      <c r="DEG540" s="682"/>
      <c r="DEH540" s="682"/>
      <c r="DEI540" s="682"/>
      <c r="DEJ540" s="682"/>
      <c r="DEK540" s="682"/>
      <c r="DEL540" s="682"/>
      <c r="DEM540" s="682"/>
      <c r="DEN540" s="682"/>
      <c r="DEO540" s="682"/>
      <c r="DEP540" s="682"/>
      <c r="DEQ540" s="682"/>
      <c r="DER540" s="682"/>
      <c r="DES540" s="682"/>
      <c r="DET540" s="682"/>
      <c r="DEU540" s="682"/>
      <c r="DEV540" s="682"/>
      <c r="DEW540" s="682"/>
      <c r="DEX540" s="682"/>
      <c r="DEY540" s="682"/>
      <c r="DEZ540" s="682"/>
      <c r="DFA540" s="682"/>
      <c r="DFB540" s="682"/>
      <c r="DFC540" s="682"/>
      <c r="DFD540" s="682"/>
      <c r="DFE540" s="682"/>
      <c r="DFF540" s="682"/>
      <c r="DFG540" s="682"/>
      <c r="DFH540" s="682"/>
      <c r="DFI540" s="682"/>
      <c r="DFJ540" s="682"/>
      <c r="DFK540" s="682"/>
      <c r="DFL540" s="682"/>
      <c r="DFM540" s="682"/>
      <c r="DFN540" s="682"/>
      <c r="DFO540" s="682"/>
      <c r="DFP540" s="682"/>
      <c r="DFQ540" s="682"/>
      <c r="DFR540" s="682"/>
      <c r="DFS540" s="682"/>
      <c r="DFT540" s="682"/>
      <c r="DFU540" s="682"/>
      <c r="DFV540" s="682"/>
      <c r="DFW540" s="682"/>
      <c r="DFX540" s="682"/>
      <c r="DFY540" s="682"/>
      <c r="DFZ540" s="682"/>
      <c r="DGA540" s="682"/>
      <c r="DGB540" s="682"/>
      <c r="DGC540" s="682"/>
      <c r="DGD540" s="682"/>
      <c r="DGE540" s="682"/>
      <c r="DGF540" s="682"/>
      <c r="DGG540" s="682"/>
      <c r="DGH540" s="682"/>
      <c r="DGI540" s="682"/>
      <c r="DGJ540" s="682"/>
      <c r="DGK540" s="682"/>
      <c r="DGL540" s="682"/>
      <c r="DGM540" s="682"/>
      <c r="DGN540" s="682"/>
      <c r="DGO540" s="682"/>
      <c r="DGP540" s="682"/>
      <c r="DGQ540" s="682"/>
      <c r="DGR540" s="682"/>
      <c r="DGS540" s="682"/>
      <c r="DGT540" s="682"/>
      <c r="DGU540" s="682"/>
      <c r="DGV540" s="682"/>
      <c r="DGW540" s="682"/>
      <c r="DGX540" s="682"/>
      <c r="DGY540" s="682"/>
      <c r="DGZ540" s="682"/>
      <c r="DHA540" s="682"/>
      <c r="DHB540" s="682"/>
      <c r="DHC540" s="682"/>
      <c r="DHD540" s="682"/>
      <c r="DHE540" s="682"/>
      <c r="DHF540" s="682"/>
      <c r="DHG540" s="682"/>
      <c r="DHH540" s="682"/>
      <c r="DHI540" s="682"/>
      <c r="DHJ540" s="682"/>
      <c r="DHK540" s="682"/>
      <c r="DHL540" s="682"/>
      <c r="DHM540" s="682"/>
      <c r="DHN540" s="682"/>
      <c r="DHO540" s="682"/>
      <c r="DHP540" s="682"/>
      <c r="DHQ540" s="682"/>
      <c r="DHR540" s="682"/>
      <c r="DHS540" s="682"/>
      <c r="DHT540" s="682"/>
      <c r="DHU540" s="682"/>
      <c r="DHV540" s="682"/>
      <c r="DHW540" s="682"/>
      <c r="DHX540" s="682"/>
      <c r="DHY540" s="682"/>
      <c r="DHZ540" s="682"/>
      <c r="DIA540" s="682"/>
      <c r="DIB540" s="682"/>
      <c r="DIC540" s="682"/>
      <c r="DID540" s="682"/>
      <c r="DIE540" s="682"/>
      <c r="DIF540" s="682"/>
      <c r="DIG540" s="682"/>
      <c r="DIH540" s="682"/>
      <c r="DII540" s="682"/>
      <c r="DIJ540" s="682"/>
      <c r="DIK540" s="682"/>
      <c r="DIL540" s="682"/>
      <c r="DIM540" s="682"/>
      <c r="DIN540" s="682"/>
      <c r="DIO540" s="682"/>
      <c r="DIP540" s="682"/>
      <c r="DIQ540" s="682"/>
      <c r="DIR540" s="682"/>
      <c r="DIS540" s="682"/>
      <c r="DIT540" s="682"/>
      <c r="DIU540" s="682"/>
      <c r="DIV540" s="682"/>
      <c r="DIW540" s="682"/>
      <c r="DIX540" s="682"/>
      <c r="DIY540" s="682"/>
      <c r="DIZ540" s="682"/>
      <c r="DJA540" s="682"/>
      <c r="DJB540" s="682"/>
      <c r="DJC540" s="682"/>
      <c r="DJD540" s="682"/>
      <c r="DJE540" s="682"/>
      <c r="DJF540" s="682"/>
      <c r="DJG540" s="682"/>
      <c r="DJH540" s="682"/>
      <c r="DJI540" s="682"/>
      <c r="DJJ540" s="682"/>
      <c r="DJK540" s="682"/>
      <c r="DJL540" s="682"/>
      <c r="DJM540" s="682"/>
      <c r="DJN540" s="682"/>
      <c r="DJO540" s="682"/>
      <c r="DJP540" s="682"/>
      <c r="DJQ540" s="682"/>
      <c r="DJR540" s="682"/>
      <c r="DJS540" s="682"/>
      <c r="DJT540" s="682"/>
      <c r="DJU540" s="682"/>
      <c r="DJV540" s="682"/>
      <c r="DJW540" s="682"/>
      <c r="DJX540" s="682"/>
      <c r="DJY540" s="682"/>
      <c r="DJZ540" s="682"/>
      <c r="DKA540" s="682"/>
      <c r="DKB540" s="682"/>
      <c r="DKC540" s="682"/>
      <c r="DKD540" s="682"/>
      <c r="DKE540" s="682"/>
      <c r="DKF540" s="682"/>
      <c r="DKG540" s="682"/>
      <c r="DKH540" s="682"/>
      <c r="DKI540" s="682"/>
      <c r="DKJ540" s="682"/>
      <c r="DKK540" s="682"/>
      <c r="DKL540" s="682"/>
      <c r="DKM540" s="682"/>
      <c r="DKN540" s="682"/>
      <c r="DKO540" s="682"/>
      <c r="DKP540" s="682"/>
      <c r="DKQ540" s="682"/>
      <c r="DKR540" s="682"/>
      <c r="DKS540" s="682"/>
      <c r="DKT540" s="682"/>
      <c r="DKU540" s="682"/>
      <c r="DKV540" s="682"/>
      <c r="DKW540" s="682"/>
      <c r="DKX540" s="682"/>
      <c r="DKY540" s="682"/>
      <c r="DKZ540" s="682"/>
      <c r="DLA540" s="682"/>
      <c r="DLB540" s="682"/>
      <c r="DLC540" s="682"/>
      <c r="DLD540" s="682"/>
      <c r="DLE540" s="682"/>
      <c r="DLF540" s="682"/>
      <c r="DLG540" s="682"/>
      <c r="DLH540" s="682"/>
      <c r="DLI540" s="682"/>
      <c r="DLJ540" s="682"/>
      <c r="DLK540" s="682"/>
      <c r="DLL540" s="682"/>
      <c r="DLM540" s="682"/>
      <c r="DLN540" s="682"/>
      <c r="DLO540" s="682"/>
      <c r="DLP540" s="682"/>
      <c r="DLQ540" s="682"/>
      <c r="DLR540" s="682"/>
      <c r="DLS540" s="682"/>
      <c r="DLT540" s="682"/>
      <c r="DLU540" s="682"/>
      <c r="DLV540" s="682"/>
      <c r="DLW540" s="682"/>
      <c r="DLX540" s="682"/>
      <c r="DLY540" s="682"/>
      <c r="DLZ540" s="682"/>
      <c r="DMA540" s="682"/>
      <c r="DMB540" s="682"/>
      <c r="DMC540" s="682"/>
      <c r="DMD540" s="682"/>
      <c r="DME540" s="682"/>
      <c r="DMF540" s="682"/>
      <c r="DMG540" s="682"/>
      <c r="DMH540" s="682"/>
      <c r="DMI540" s="682"/>
      <c r="DMJ540" s="682"/>
      <c r="DMK540" s="682"/>
      <c r="DML540" s="682"/>
      <c r="DMM540" s="682"/>
      <c r="DMN540" s="682"/>
      <c r="DMO540" s="682"/>
      <c r="DMP540" s="682"/>
      <c r="DMQ540" s="682"/>
      <c r="DMR540" s="682"/>
      <c r="DMS540" s="682"/>
      <c r="DMT540" s="682"/>
      <c r="DMU540" s="682"/>
      <c r="DMV540" s="682"/>
      <c r="DMW540" s="682"/>
      <c r="DMX540" s="682"/>
      <c r="DMY540" s="682"/>
      <c r="DMZ540" s="682"/>
      <c r="DNA540" s="682"/>
      <c r="DNB540" s="682"/>
      <c r="DNC540" s="682"/>
      <c r="DND540" s="682"/>
      <c r="DNE540" s="682"/>
      <c r="DNF540" s="682"/>
      <c r="DNG540" s="682"/>
      <c r="DNH540" s="682"/>
      <c r="DNI540" s="682"/>
      <c r="DNJ540" s="682"/>
      <c r="DNK540" s="682"/>
      <c r="DNL540" s="682"/>
      <c r="DNM540" s="682"/>
      <c r="DNN540" s="682"/>
      <c r="DNO540" s="682"/>
      <c r="DNP540" s="682"/>
      <c r="DNQ540" s="682"/>
      <c r="DNR540" s="682"/>
      <c r="DNS540" s="682"/>
      <c r="DNT540" s="682"/>
      <c r="DNU540" s="682"/>
      <c r="DNV540" s="682"/>
      <c r="DNW540" s="682"/>
      <c r="DNX540" s="682"/>
      <c r="DNY540" s="682"/>
      <c r="DNZ540" s="682"/>
      <c r="DOA540" s="682"/>
      <c r="DOB540" s="682"/>
      <c r="DOC540" s="682"/>
      <c r="DOD540" s="682"/>
      <c r="DOE540" s="682"/>
      <c r="DOF540" s="682"/>
      <c r="DOG540" s="682"/>
      <c r="DOH540" s="682"/>
      <c r="DOI540" s="682"/>
      <c r="DOJ540" s="682"/>
      <c r="DOK540" s="682"/>
      <c r="DOL540" s="682"/>
      <c r="DOM540" s="682"/>
      <c r="DON540" s="682"/>
      <c r="DOO540" s="682"/>
      <c r="DOP540" s="682"/>
      <c r="DOQ540" s="682"/>
      <c r="DOR540" s="682"/>
      <c r="DOS540" s="682"/>
      <c r="DOT540" s="682"/>
      <c r="DOU540" s="682"/>
      <c r="DOV540" s="682"/>
      <c r="DOW540" s="682"/>
      <c r="DOX540" s="682"/>
      <c r="DOY540" s="682"/>
      <c r="DOZ540" s="682"/>
      <c r="DPA540" s="682"/>
      <c r="DPB540" s="682"/>
      <c r="DPC540" s="682"/>
      <c r="DPD540" s="682"/>
      <c r="DPE540" s="682"/>
      <c r="DPF540" s="682"/>
      <c r="DPG540" s="682"/>
      <c r="DPH540" s="682"/>
      <c r="DPI540" s="682"/>
      <c r="DPJ540" s="682"/>
      <c r="DPK540" s="682"/>
      <c r="DPL540" s="682"/>
      <c r="DPM540" s="682"/>
      <c r="DPN540" s="682"/>
      <c r="DPO540" s="682"/>
      <c r="DPP540" s="682"/>
      <c r="DPQ540" s="682"/>
      <c r="DPR540" s="682"/>
      <c r="DPS540" s="682"/>
      <c r="DPT540" s="682"/>
      <c r="DPU540" s="682"/>
      <c r="DPV540" s="682"/>
      <c r="DPW540" s="682"/>
      <c r="DPX540" s="682"/>
      <c r="DPY540" s="682"/>
      <c r="DPZ540" s="682"/>
      <c r="DQA540" s="682"/>
      <c r="DQB540" s="682"/>
      <c r="DQC540" s="682"/>
      <c r="DQD540" s="682"/>
      <c r="DQE540" s="682"/>
      <c r="DQF540" s="682"/>
      <c r="DQG540" s="682"/>
      <c r="DQH540" s="682"/>
      <c r="DQI540" s="682"/>
      <c r="DQJ540" s="682"/>
      <c r="DQK540" s="682"/>
      <c r="DQL540" s="682"/>
      <c r="DQM540" s="682"/>
      <c r="DQN540" s="682"/>
      <c r="DQO540" s="682"/>
      <c r="DQP540" s="682"/>
      <c r="DQQ540" s="682"/>
      <c r="DQR540" s="682"/>
      <c r="DQS540" s="682"/>
      <c r="DQT540" s="682"/>
      <c r="DQU540" s="682"/>
      <c r="DQV540" s="682"/>
      <c r="DQW540" s="682"/>
      <c r="DQX540" s="682"/>
      <c r="DQY540" s="682"/>
      <c r="DQZ540" s="682"/>
      <c r="DRA540" s="682"/>
      <c r="DRB540" s="682"/>
      <c r="DRC540" s="682"/>
      <c r="DRD540" s="682"/>
      <c r="DRE540" s="682"/>
      <c r="DRF540" s="682"/>
      <c r="DRG540" s="682"/>
      <c r="DRH540" s="682"/>
      <c r="DRI540" s="682"/>
      <c r="DRJ540" s="682"/>
      <c r="DRK540" s="682"/>
      <c r="DRL540" s="682"/>
      <c r="DRM540" s="682"/>
      <c r="DRN540" s="682"/>
      <c r="DRO540" s="682"/>
      <c r="DRP540" s="682"/>
      <c r="DRQ540" s="682"/>
      <c r="DRR540" s="682"/>
      <c r="DRS540" s="682"/>
      <c r="DRT540" s="682"/>
      <c r="DRU540" s="682"/>
      <c r="DRV540" s="682"/>
      <c r="DRW540" s="682"/>
      <c r="DRX540" s="682"/>
      <c r="DRY540" s="682"/>
      <c r="DRZ540" s="682"/>
      <c r="DSA540" s="682"/>
      <c r="DSB540" s="682"/>
      <c r="DSC540" s="682"/>
      <c r="DSD540" s="682"/>
      <c r="DSE540" s="682"/>
      <c r="DSF540" s="682"/>
      <c r="DSG540" s="682"/>
      <c r="DSH540" s="682"/>
      <c r="DSI540" s="682"/>
      <c r="DSJ540" s="682"/>
      <c r="DSK540" s="682"/>
      <c r="DSL540" s="682"/>
      <c r="DSM540" s="682"/>
      <c r="DSN540" s="682"/>
      <c r="DSO540" s="682"/>
      <c r="DSP540" s="682"/>
      <c r="DSQ540" s="682"/>
      <c r="DSR540" s="682"/>
      <c r="DSS540" s="682"/>
      <c r="DST540" s="682"/>
      <c r="DSU540" s="682"/>
      <c r="DSV540" s="682"/>
      <c r="DSW540" s="682"/>
      <c r="DSX540" s="682"/>
      <c r="DSY540" s="682"/>
      <c r="DSZ540" s="682"/>
      <c r="DTA540" s="682"/>
      <c r="DTB540" s="682"/>
      <c r="DTC540" s="682"/>
      <c r="DTD540" s="682"/>
      <c r="DTE540" s="682"/>
      <c r="DTF540" s="682"/>
      <c r="DTG540" s="682"/>
      <c r="DTH540" s="682"/>
      <c r="DTI540" s="682"/>
      <c r="DTJ540" s="682"/>
      <c r="DTK540" s="682"/>
      <c r="DTL540" s="682"/>
      <c r="DTM540" s="682"/>
      <c r="DTN540" s="682"/>
      <c r="DTO540" s="682"/>
      <c r="DTP540" s="682"/>
      <c r="DTQ540" s="682"/>
      <c r="DTR540" s="682"/>
      <c r="DTS540" s="682"/>
      <c r="DTT540" s="682"/>
      <c r="DTU540" s="682"/>
      <c r="DTV540" s="682"/>
      <c r="DTW540" s="682"/>
      <c r="DTX540" s="682"/>
      <c r="DTY540" s="682"/>
      <c r="DTZ540" s="682"/>
      <c r="DUA540" s="682"/>
      <c r="DUB540" s="682"/>
      <c r="DUC540" s="682"/>
      <c r="DUD540" s="682"/>
      <c r="DUE540" s="682"/>
      <c r="DUF540" s="682"/>
      <c r="DUG540" s="682"/>
      <c r="DUH540" s="682"/>
      <c r="DUI540" s="682"/>
      <c r="DUJ540" s="682"/>
      <c r="DUK540" s="682"/>
      <c r="DUL540" s="682"/>
      <c r="DUM540" s="682"/>
      <c r="DUN540" s="682"/>
      <c r="DUO540" s="682"/>
      <c r="DUP540" s="682"/>
      <c r="DUQ540" s="682"/>
      <c r="DUR540" s="682"/>
      <c r="DUS540" s="682"/>
      <c r="DUT540" s="682"/>
      <c r="DUU540" s="682"/>
      <c r="DUV540" s="682"/>
      <c r="DUW540" s="682"/>
      <c r="DUX540" s="682"/>
      <c r="DUY540" s="682"/>
      <c r="DUZ540" s="682"/>
      <c r="DVA540" s="682"/>
      <c r="DVB540" s="682"/>
      <c r="DVC540" s="682"/>
      <c r="DVD540" s="682"/>
      <c r="DVE540" s="682"/>
      <c r="DVF540" s="682"/>
      <c r="DVG540" s="682"/>
      <c r="DVH540" s="682"/>
      <c r="DVI540" s="682"/>
      <c r="DVJ540" s="682"/>
      <c r="DVK540" s="682"/>
      <c r="DVL540" s="682"/>
      <c r="DVM540" s="682"/>
      <c r="DVN540" s="682"/>
      <c r="DVO540" s="682"/>
      <c r="DVP540" s="682"/>
      <c r="DVQ540" s="682"/>
      <c r="DVR540" s="682"/>
      <c r="DVS540" s="682"/>
      <c r="DVT540" s="682"/>
      <c r="DVU540" s="682"/>
      <c r="DVV540" s="682"/>
      <c r="DVW540" s="682"/>
      <c r="DVX540" s="682"/>
      <c r="DVY540" s="682"/>
      <c r="DVZ540" s="682"/>
      <c r="DWA540" s="682"/>
      <c r="DWB540" s="682"/>
      <c r="DWC540" s="682"/>
      <c r="DWD540" s="682"/>
      <c r="DWE540" s="682"/>
      <c r="DWF540" s="682"/>
      <c r="DWG540" s="682"/>
      <c r="DWH540" s="682"/>
      <c r="DWI540" s="682"/>
      <c r="DWJ540" s="682"/>
      <c r="DWK540" s="682"/>
      <c r="DWL540" s="682"/>
      <c r="DWM540" s="682"/>
      <c r="DWN540" s="682"/>
      <c r="DWO540" s="682"/>
      <c r="DWP540" s="682"/>
      <c r="DWQ540" s="682"/>
      <c r="DWR540" s="682"/>
      <c r="DWS540" s="682"/>
      <c r="DWT540" s="682"/>
      <c r="DWU540" s="682"/>
      <c r="DWV540" s="682"/>
      <c r="DWW540" s="682"/>
      <c r="DWX540" s="682"/>
      <c r="DWY540" s="682"/>
      <c r="DWZ540" s="682"/>
      <c r="DXA540" s="682"/>
      <c r="DXB540" s="682"/>
      <c r="DXC540" s="682"/>
      <c r="DXD540" s="682"/>
      <c r="DXE540" s="682"/>
      <c r="DXF540" s="682"/>
      <c r="DXG540" s="682"/>
      <c r="DXH540" s="682"/>
      <c r="DXI540" s="682"/>
      <c r="DXJ540" s="682"/>
      <c r="DXK540" s="682"/>
      <c r="DXL540" s="682"/>
      <c r="DXM540" s="682"/>
      <c r="DXN540" s="682"/>
      <c r="DXO540" s="682"/>
      <c r="DXP540" s="682"/>
      <c r="DXQ540" s="682"/>
      <c r="DXR540" s="682"/>
      <c r="DXS540" s="682"/>
      <c r="DXT540" s="682"/>
      <c r="DXU540" s="682"/>
      <c r="DXV540" s="682"/>
      <c r="DXW540" s="682"/>
      <c r="DXX540" s="682"/>
      <c r="DXY540" s="682"/>
      <c r="DXZ540" s="682"/>
      <c r="DYA540" s="682"/>
      <c r="DYB540" s="682"/>
      <c r="DYC540" s="682"/>
      <c r="DYD540" s="682"/>
      <c r="DYE540" s="682"/>
      <c r="DYF540" s="682"/>
      <c r="DYG540" s="682"/>
      <c r="DYH540" s="682"/>
      <c r="DYI540" s="682"/>
      <c r="DYJ540" s="682"/>
      <c r="DYK540" s="682"/>
      <c r="DYL540" s="682"/>
      <c r="DYM540" s="682"/>
      <c r="DYN540" s="682"/>
      <c r="DYO540" s="682"/>
      <c r="DYP540" s="682"/>
      <c r="DYQ540" s="682"/>
      <c r="DYR540" s="682"/>
      <c r="DYS540" s="682"/>
      <c r="DYT540" s="682"/>
      <c r="DYU540" s="682"/>
      <c r="DYV540" s="682"/>
      <c r="DYW540" s="682"/>
      <c r="DYX540" s="682"/>
      <c r="DYY540" s="682"/>
      <c r="DYZ540" s="682"/>
      <c r="DZA540" s="682"/>
      <c r="DZB540" s="682"/>
      <c r="DZC540" s="682"/>
      <c r="DZD540" s="682"/>
      <c r="DZE540" s="682"/>
      <c r="DZF540" s="682"/>
      <c r="DZG540" s="682"/>
      <c r="DZH540" s="682"/>
      <c r="DZI540" s="682"/>
      <c r="DZJ540" s="682"/>
      <c r="DZK540" s="682"/>
      <c r="DZL540" s="682"/>
      <c r="DZM540" s="682"/>
      <c r="DZN540" s="682"/>
      <c r="DZO540" s="682"/>
      <c r="DZP540" s="682"/>
      <c r="DZQ540" s="682"/>
      <c r="DZR540" s="682"/>
      <c r="DZS540" s="682"/>
      <c r="DZT540" s="682"/>
      <c r="DZU540" s="682"/>
      <c r="DZV540" s="682"/>
      <c r="DZW540" s="682"/>
      <c r="DZX540" s="682"/>
      <c r="DZY540" s="682"/>
      <c r="DZZ540" s="682"/>
      <c r="EAA540" s="682"/>
      <c r="EAB540" s="682"/>
      <c r="EAC540" s="682"/>
      <c r="EAD540" s="682"/>
      <c r="EAE540" s="682"/>
      <c r="EAF540" s="682"/>
      <c r="EAG540" s="682"/>
      <c r="EAH540" s="682"/>
      <c r="EAI540" s="682"/>
      <c r="EAJ540" s="682"/>
      <c r="EAK540" s="682"/>
      <c r="EAL540" s="682"/>
      <c r="EAM540" s="682"/>
      <c r="EAN540" s="682"/>
      <c r="EAO540" s="682"/>
      <c r="EAP540" s="682"/>
      <c r="EAQ540" s="682"/>
      <c r="EAR540" s="682"/>
      <c r="EAS540" s="682"/>
      <c r="EAT540" s="682"/>
      <c r="EAU540" s="682"/>
      <c r="EAV540" s="682"/>
      <c r="EAW540" s="682"/>
      <c r="EAX540" s="682"/>
      <c r="EAY540" s="682"/>
      <c r="EAZ540" s="682"/>
      <c r="EBA540" s="682"/>
      <c r="EBB540" s="682"/>
      <c r="EBC540" s="682"/>
      <c r="EBD540" s="682"/>
      <c r="EBE540" s="682"/>
      <c r="EBF540" s="682"/>
      <c r="EBG540" s="682"/>
      <c r="EBH540" s="682"/>
      <c r="EBI540" s="682"/>
      <c r="EBJ540" s="682"/>
      <c r="EBK540" s="682"/>
      <c r="EBL540" s="682"/>
      <c r="EBM540" s="682"/>
      <c r="EBN540" s="682"/>
      <c r="EBO540" s="682"/>
      <c r="EBP540" s="682"/>
      <c r="EBQ540" s="682"/>
      <c r="EBR540" s="682"/>
      <c r="EBS540" s="682"/>
      <c r="EBT540" s="682"/>
      <c r="EBU540" s="682"/>
      <c r="EBV540" s="682"/>
      <c r="EBW540" s="682"/>
      <c r="EBX540" s="682"/>
      <c r="EBY540" s="682"/>
      <c r="EBZ540" s="682"/>
      <c r="ECA540" s="682"/>
      <c r="ECB540" s="682"/>
      <c r="ECC540" s="682"/>
      <c r="ECD540" s="682"/>
      <c r="ECE540" s="682"/>
      <c r="ECF540" s="682"/>
      <c r="ECG540" s="682"/>
      <c r="ECH540" s="682"/>
      <c r="ECI540" s="682"/>
      <c r="ECJ540" s="682"/>
      <c r="ECK540" s="682"/>
      <c r="ECL540" s="682"/>
      <c r="ECM540" s="682"/>
      <c r="ECN540" s="682"/>
      <c r="ECO540" s="682"/>
      <c r="ECP540" s="682"/>
      <c r="ECQ540" s="682"/>
      <c r="ECR540" s="682"/>
      <c r="ECS540" s="682"/>
      <c r="ECT540" s="682"/>
      <c r="ECU540" s="682"/>
      <c r="ECV540" s="682"/>
      <c r="ECW540" s="682"/>
      <c r="ECX540" s="682"/>
      <c r="ECY540" s="682"/>
      <c r="ECZ540" s="682"/>
      <c r="EDA540" s="682"/>
      <c r="EDB540" s="682"/>
      <c r="EDC540" s="682"/>
      <c r="EDD540" s="682"/>
      <c r="EDE540" s="682"/>
      <c r="EDF540" s="682"/>
      <c r="EDG540" s="682"/>
      <c r="EDH540" s="682"/>
      <c r="EDI540" s="682"/>
      <c r="EDJ540" s="682"/>
      <c r="EDK540" s="682"/>
      <c r="EDL540" s="682"/>
      <c r="EDM540" s="682"/>
      <c r="EDN540" s="682"/>
      <c r="EDO540" s="682"/>
      <c r="EDP540" s="682"/>
      <c r="EDQ540" s="682"/>
      <c r="EDR540" s="682"/>
      <c r="EDS540" s="682"/>
      <c r="EDT540" s="682"/>
      <c r="EDU540" s="682"/>
      <c r="EDV540" s="682"/>
      <c r="EDW540" s="682"/>
      <c r="EDX540" s="682"/>
      <c r="EDY540" s="682"/>
      <c r="EDZ540" s="682"/>
      <c r="EEA540" s="682"/>
      <c r="EEB540" s="682"/>
      <c r="EEC540" s="682"/>
      <c r="EED540" s="682"/>
      <c r="EEE540" s="682"/>
      <c r="EEF540" s="682"/>
      <c r="EEG540" s="682"/>
      <c r="EEH540" s="682"/>
      <c r="EEI540" s="682"/>
      <c r="EEJ540" s="682"/>
      <c r="EEK540" s="682"/>
      <c r="EEL540" s="682"/>
      <c r="EEM540" s="682"/>
      <c r="EEN540" s="682"/>
      <c r="EEO540" s="682"/>
      <c r="EEP540" s="682"/>
      <c r="EEQ540" s="682"/>
      <c r="EER540" s="682"/>
      <c r="EES540" s="682"/>
      <c r="EET540" s="682"/>
      <c r="EEU540" s="682"/>
      <c r="EEV540" s="682"/>
      <c r="EEW540" s="682"/>
      <c r="EEX540" s="682"/>
      <c r="EEY540" s="682"/>
      <c r="EEZ540" s="682"/>
      <c r="EFA540" s="682"/>
      <c r="EFB540" s="682"/>
      <c r="EFC540" s="682"/>
      <c r="EFD540" s="682"/>
      <c r="EFE540" s="682"/>
      <c r="EFF540" s="682"/>
      <c r="EFG540" s="682"/>
      <c r="EFH540" s="682"/>
      <c r="EFI540" s="682"/>
      <c r="EFJ540" s="682"/>
      <c r="EFK540" s="682"/>
      <c r="EFL540" s="682"/>
      <c r="EFM540" s="682"/>
      <c r="EFN540" s="682"/>
      <c r="EFO540" s="682"/>
      <c r="EFP540" s="682"/>
      <c r="EFQ540" s="682"/>
      <c r="EFR540" s="682"/>
      <c r="EFS540" s="682"/>
      <c r="EFT540" s="682"/>
      <c r="EFU540" s="682"/>
      <c r="EFV540" s="682"/>
      <c r="EFW540" s="682"/>
      <c r="EFX540" s="682"/>
      <c r="EFY540" s="682"/>
      <c r="EFZ540" s="682"/>
      <c r="EGA540" s="682"/>
      <c r="EGB540" s="682"/>
      <c r="EGC540" s="682"/>
      <c r="EGD540" s="682"/>
      <c r="EGE540" s="682"/>
      <c r="EGF540" s="682"/>
      <c r="EGG540" s="682"/>
      <c r="EGH540" s="682"/>
      <c r="EGI540" s="682"/>
      <c r="EGJ540" s="682"/>
      <c r="EGK540" s="682"/>
      <c r="EGL540" s="682"/>
      <c r="EGM540" s="682"/>
      <c r="EGN540" s="682"/>
      <c r="EGO540" s="682"/>
      <c r="EGP540" s="682"/>
      <c r="EGQ540" s="682"/>
      <c r="EGR540" s="682"/>
      <c r="EGS540" s="682"/>
      <c r="EGT540" s="682"/>
      <c r="EGU540" s="682"/>
      <c r="EGV540" s="682"/>
      <c r="EGW540" s="682"/>
      <c r="EGX540" s="682"/>
      <c r="EGY540" s="682"/>
      <c r="EGZ540" s="682"/>
      <c r="EHA540" s="682"/>
      <c r="EHB540" s="682"/>
      <c r="EHC540" s="682"/>
      <c r="EHD540" s="682"/>
      <c r="EHE540" s="682"/>
      <c r="EHF540" s="682"/>
      <c r="EHG540" s="682"/>
      <c r="EHH540" s="682"/>
      <c r="EHI540" s="682"/>
      <c r="EHJ540" s="682"/>
      <c r="EHK540" s="682"/>
      <c r="EHL540" s="682"/>
      <c r="EHM540" s="682"/>
      <c r="EHN540" s="682"/>
      <c r="EHO540" s="682"/>
      <c r="EHP540" s="682"/>
      <c r="EHQ540" s="682"/>
      <c r="EHR540" s="682"/>
      <c r="EHS540" s="682"/>
      <c r="EHT540" s="682"/>
      <c r="EHU540" s="682"/>
      <c r="EHV540" s="682"/>
      <c r="EHW540" s="682"/>
      <c r="EHX540" s="682"/>
      <c r="EHY540" s="682"/>
      <c r="EHZ540" s="682"/>
      <c r="EIA540" s="682"/>
      <c r="EIB540" s="682"/>
      <c r="EIC540" s="682"/>
      <c r="EID540" s="682"/>
      <c r="EIE540" s="682"/>
      <c r="EIF540" s="682"/>
      <c r="EIG540" s="682"/>
      <c r="EIH540" s="682"/>
      <c r="EII540" s="682"/>
      <c r="EIJ540" s="682"/>
      <c r="EIK540" s="682"/>
      <c r="EIL540" s="682"/>
      <c r="EIM540" s="682"/>
      <c r="EIN540" s="682"/>
      <c r="EIO540" s="682"/>
      <c r="EIP540" s="682"/>
      <c r="EIQ540" s="682"/>
      <c r="EIR540" s="682"/>
      <c r="EIS540" s="682"/>
      <c r="EIT540" s="682"/>
      <c r="EIU540" s="682"/>
      <c r="EIV540" s="682"/>
      <c r="EIW540" s="682"/>
      <c r="EIX540" s="682"/>
      <c r="EIY540" s="682"/>
      <c r="EIZ540" s="682"/>
      <c r="EJA540" s="682"/>
      <c r="EJB540" s="682"/>
      <c r="EJC540" s="682"/>
      <c r="EJD540" s="682"/>
      <c r="EJE540" s="682"/>
      <c r="EJF540" s="682"/>
      <c r="EJG540" s="682"/>
      <c r="EJH540" s="682"/>
      <c r="EJI540" s="682"/>
      <c r="EJJ540" s="682"/>
      <c r="EJK540" s="682"/>
      <c r="EJL540" s="682"/>
      <c r="EJM540" s="682"/>
      <c r="EJN540" s="682"/>
      <c r="EJO540" s="682"/>
      <c r="EJP540" s="682"/>
      <c r="EJQ540" s="682"/>
      <c r="EJR540" s="682"/>
      <c r="EJS540" s="682"/>
      <c r="EJT540" s="682"/>
      <c r="EJU540" s="682"/>
      <c r="EJV540" s="682"/>
      <c r="EJW540" s="682"/>
      <c r="EJX540" s="682"/>
      <c r="EJY540" s="682"/>
      <c r="EJZ540" s="682"/>
      <c r="EKA540" s="682"/>
      <c r="EKB540" s="682"/>
      <c r="EKC540" s="682"/>
      <c r="EKD540" s="682"/>
      <c r="EKE540" s="682"/>
      <c r="EKF540" s="682"/>
      <c r="EKG540" s="682"/>
      <c r="EKH540" s="682"/>
      <c r="EKI540" s="682"/>
      <c r="EKJ540" s="682"/>
      <c r="EKK540" s="682"/>
      <c r="EKL540" s="682"/>
      <c r="EKM540" s="682"/>
      <c r="EKN540" s="682"/>
      <c r="EKO540" s="682"/>
      <c r="EKP540" s="682"/>
      <c r="EKQ540" s="682"/>
      <c r="EKR540" s="682"/>
      <c r="EKS540" s="682"/>
      <c r="EKT540" s="682"/>
      <c r="EKU540" s="682"/>
      <c r="EKV540" s="682"/>
      <c r="EKW540" s="682"/>
      <c r="EKX540" s="682"/>
      <c r="EKY540" s="682"/>
      <c r="EKZ540" s="682"/>
      <c r="ELA540" s="682"/>
      <c r="ELB540" s="682"/>
      <c r="ELC540" s="682"/>
      <c r="ELD540" s="682"/>
      <c r="ELE540" s="682"/>
      <c r="ELF540" s="682"/>
      <c r="ELG540" s="682"/>
      <c r="ELH540" s="682"/>
      <c r="ELI540" s="682"/>
      <c r="ELJ540" s="682"/>
      <c r="ELK540" s="682"/>
      <c r="ELL540" s="682"/>
      <c r="ELM540" s="682"/>
      <c r="ELN540" s="682"/>
      <c r="ELO540" s="682"/>
      <c r="ELP540" s="682"/>
      <c r="ELQ540" s="682"/>
      <c r="ELR540" s="682"/>
      <c r="ELS540" s="682"/>
      <c r="ELT540" s="682"/>
      <c r="ELU540" s="682"/>
      <c r="ELV540" s="682"/>
      <c r="ELW540" s="682"/>
      <c r="ELX540" s="682"/>
      <c r="ELY540" s="682"/>
      <c r="ELZ540" s="682"/>
      <c r="EMA540" s="682"/>
      <c r="EMB540" s="682"/>
      <c r="EMC540" s="682"/>
      <c r="EMD540" s="682"/>
      <c r="EME540" s="682"/>
      <c r="EMF540" s="682"/>
      <c r="EMG540" s="682"/>
      <c r="EMH540" s="682"/>
      <c r="EMI540" s="682"/>
      <c r="EMJ540" s="682"/>
      <c r="EMK540" s="682"/>
      <c r="EML540" s="682"/>
      <c r="EMM540" s="682"/>
      <c r="EMN540" s="682"/>
      <c r="EMO540" s="682"/>
      <c r="EMP540" s="682"/>
      <c r="EMQ540" s="682"/>
      <c r="EMR540" s="682"/>
      <c r="EMS540" s="682"/>
      <c r="EMT540" s="682"/>
      <c r="EMU540" s="682"/>
      <c r="EMV540" s="682"/>
      <c r="EMW540" s="682"/>
      <c r="EMX540" s="682"/>
      <c r="EMY540" s="682"/>
      <c r="EMZ540" s="682"/>
      <c r="ENA540" s="682"/>
      <c r="ENB540" s="682"/>
      <c r="ENC540" s="682"/>
      <c r="END540" s="682"/>
      <c r="ENE540" s="682"/>
      <c r="ENF540" s="682"/>
      <c r="ENG540" s="682"/>
      <c r="ENH540" s="682"/>
      <c r="ENI540" s="682"/>
      <c r="ENJ540" s="682"/>
      <c r="ENK540" s="682"/>
      <c r="ENL540" s="682"/>
      <c r="ENM540" s="682"/>
      <c r="ENN540" s="682"/>
      <c r="ENO540" s="682"/>
      <c r="ENP540" s="682"/>
      <c r="ENQ540" s="682"/>
      <c r="ENR540" s="682"/>
      <c r="ENS540" s="682"/>
      <c r="ENT540" s="682"/>
      <c r="ENU540" s="682"/>
      <c r="ENV540" s="682"/>
      <c r="ENW540" s="682"/>
      <c r="ENX540" s="682"/>
      <c r="ENY540" s="682"/>
      <c r="ENZ540" s="682"/>
      <c r="EOA540" s="682"/>
      <c r="EOB540" s="682"/>
      <c r="EOC540" s="682"/>
      <c r="EOD540" s="682"/>
      <c r="EOE540" s="682"/>
      <c r="EOF540" s="682"/>
      <c r="EOG540" s="682"/>
      <c r="EOH540" s="682"/>
      <c r="EOI540" s="682"/>
      <c r="EOJ540" s="682"/>
      <c r="EOK540" s="682"/>
      <c r="EOL540" s="682"/>
      <c r="EOM540" s="682"/>
      <c r="EON540" s="682"/>
      <c r="EOO540" s="682"/>
      <c r="EOP540" s="682"/>
      <c r="EOQ540" s="682"/>
      <c r="EOR540" s="682"/>
      <c r="EOS540" s="682"/>
      <c r="EOT540" s="682"/>
      <c r="EOU540" s="682"/>
      <c r="EOV540" s="682"/>
      <c r="EOW540" s="682"/>
      <c r="EOX540" s="682"/>
      <c r="EOY540" s="682"/>
      <c r="EOZ540" s="682"/>
      <c r="EPA540" s="682"/>
      <c r="EPB540" s="682"/>
      <c r="EPC540" s="682"/>
      <c r="EPD540" s="682"/>
      <c r="EPE540" s="682"/>
      <c r="EPF540" s="682"/>
      <c r="EPG540" s="682"/>
      <c r="EPH540" s="682"/>
      <c r="EPI540" s="682"/>
      <c r="EPJ540" s="682"/>
      <c r="EPK540" s="682"/>
      <c r="EPL540" s="682"/>
      <c r="EPM540" s="682"/>
      <c r="EPN540" s="682"/>
      <c r="EPO540" s="682"/>
      <c r="EPP540" s="682"/>
      <c r="EPQ540" s="682"/>
      <c r="EPR540" s="682"/>
      <c r="EPS540" s="682"/>
      <c r="EPT540" s="682"/>
      <c r="EPU540" s="682"/>
      <c r="EPV540" s="682"/>
      <c r="EPW540" s="682"/>
      <c r="EPX540" s="682"/>
      <c r="EPY540" s="682"/>
      <c r="EPZ540" s="682"/>
      <c r="EQA540" s="682"/>
      <c r="EQB540" s="682"/>
      <c r="EQC540" s="682"/>
      <c r="EQD540" s="682"/>
      <c r="EQE540" s="682"/>
      <c r="EQF540" s="682"/>
      <c r="EQG540" s="682"/>
      <c r="EQH540" s="682"/>
      <c r="EQI540" s="682"/>
      <c r="EQJ540" s="682"/>
      <c r="EQK540" s="682"/>
      <c r="EQL540" s="682"/>
      <c r="EQM540" s="682"/>
      <c r="EQN540" s="682"/>
      <c r="EQO540" s="682"/>
      <c r="EQP540" s="682"/>
      <c r="EQQ540" s="682"/>
      <c r="EQR540" s="682"/>
      <c r="EQS540" s="682"/>
      <c r="EQT540" s="682"/>
      <c r="EQU540" s="682"/>
      <c r="EQV540" s="682"/>
      <c r="EQW540" s="682"/>
      <c r="EQX540" s="682"/>
      <c r="EQY540" s="682"/>
      <c r="EQZ540" s="682"/>
      <c r="ERA540" s="682"/>
      <c r="ERB540" s="682"/>
      <c r="ERC540" s="682"/>
      <c r="ERD540" s="682"/>
      <c r="ERE540" s="682"/>
      <c r="ERF540" s="682"/>
      <c r="ERG540" s="682"/>
      <c r="ERH540" s="682"/>
      <c r="ERI540" s="682"/>
      <c r="ERJ540" s="682"/>
      <c r="ERK540" s="682"/>
      <c r="ERL540" s="682"/>
      <c r="ERM540" s="682"/>
      <c r="ERN540" s="682"/>
      <c r="ERO540" s="682"/>
      <c r="ERP540" s="682"/>
      <c r="ERQ540" s="682"/>
      <c r="ERR540" s="682"/>
      <c r="ERS540" s="682"/>
      <c r="ERT540" s="682"/>
      <c r="ERU540" s="682"/>
      <c r="ERV540" s="682"/>
      <c r="ERW540" s="682"/>
      <c r="ERX540" s="682"/>
      <c r="ERY540" s="682"/>
      <c r="ERZ540" s="682"/>
      <c r="ESA540" s="682"/>
      <c r="ESB540" s="682"/>
      <c r="ESC540" s="682"/>
      <c r="ESD540" s="682"/>
      <c r="ESE540" s="682"/>
      <c r="ESF540" s="682"/>
      <c r="ESG540" s="682"/>
      <c r="ESH540" s="682"/>
      <c r="ESI540" s="682"/>
      <c r="ESJ540" s="682"/>
      <c r="ESK540" s="682"/>
      <c r="ESL540" s="682"/>
      <c r="ESM540" s="682"/>
      <c r="ESN540" s="682"/>
      <c r="ESO540" s="682"/>
      <c r="ESP540" s="682"/>
      <c r="ESQ540" s="682"/>
      <c r="ESR540" s="682"/>
      <c r="ESS540" s="682"/>
      <c r="EST540" s="682"/>
      <c r="ESU540" s="682"/>
      <c r="ESV540" s="682"/>
      <c r="ESW540" s="682"/>
      <c r="ESX540" s="682"/>
      <c r="ESY540" s="682"/>
      <c r="ESZ540" s="682"/>
      <c r="ETA540" s="682"/>
      <c r="ETB540" s="682"/>
      <c r="ETC540" s="682"/>
      <c r="ETD540" s="682"/>
      <c r="ETE540" s="682"/>
      <c r="ETF540" s="682"/>
      <c r="ETG540" s="682"/>
      <c r="ETH540" s="682"/>
      <c r="ETI540" s="682"/>
      <c r="ETJ540" s="682"/>
      <c r="ETK540" s="682"/>
      <c r="ETL540" s="682"/>
      <c r="ETM540" s="682"/>
      <c r="ETN540" s="682"/>
      <c r="ETO540" s="682"/>
      <c r="ETP540" s="682"/>
      <c r="ETQ540" s="682"/>
      <c r="ETR540" s="682"/>
      <c r="ETS540" s="682"/>
      <c r="ETT540" s="682"/>
      <c r="ETU540" s="682"/>
      <c r="ETV540" s="682"/>
      <c r="ETW540" s="682"/>
      <c r="ETX540" s="682"/>
      <c r="ETY540" s="682"/>
      <c r="ETZ540" s="682"/>
      <c r="EUA540" s="682"/>
      <c r="EUB540" s="682"/>
      <c r="EUC540" s="682"/>
      <c r="EUD540" s="682"/>
      <c r="EUE540" s="682"/>
      <c r="EUF540" s="682"/>
      <c r="EUG540" s="682"/>
      <c r="EUH540" s="682"/>
      <c r="EUI540" s="682"/>
      <c r="EUJ540" s="682"/>
      <c r="EUK540" s="682"/>
      <c r="EUL540" s="682"/>
      <c r="EUM540" s="682"/>
      <c r="EUN540" s="682"/>
      <c r="EUO540" s="682"/>
      <c r="EUP540" s="682"/>
      <c r="EUQ540" s="682"/>
      <c r="EUR540" s="682"/>
      <c r="EUS540" s="682"/>
      <c r="EUT540" s="682"/>
      <c r="EUU540" s="682"/>
      <c r="EUV540" s="682"/>
      <c r="EUW540" s="682"/>
      <c r="EUX540" s="682"/>
      <c r="EUY540" s="682"/>
      <c r="EUZ540" s="682"/>
      <c r="EVA540" s="682"/>
      <c r="EVB540" s="682"/>
      <c r="EVC540" s="682"/>
      <c r="EVD540" s="682"/>
      <c r="EVE540" s="682"/>
      <c r="EVF540" s="682"/>
      <c r="EVG540" s="682"/>
      <c r="EVH540" s="682"/>
      <c r="EVI540" s="682"/>
      <c r="EVJ540" s="682"/>
      <c r="EVK540" s="682"/>
      <c r="EVL540" s="682"/>
      <c r="EVM540" s="682"/>
      <c r="EVN540" s="682"/>
      <c r="EVO540" s="682"/>
      <c r="EVP540" s="682"/>
      <c r="EVQ540" s="682"/>
      <c r="EVR540" s="682"/>
      <c r="EVS540" s="682"/>
      <c r="EVT540" s="682"/>
      <c r="EVU540" s="682"/>
      <c r="EVV540" s="682"/>
      <c r="EVW540" s="682"/>
      <c r="EVX540" s="682"/>
      <c r="EVY540" s="682"/>
      <c r="EVZ540" s="682"/>
      <c r="EWA540" s="682"/>
      <c r="EWB540" s="682"/>
      <c r="EWC540" s="682"/>
      <c r="EWD540" s="682"/>
      <c r="EWE540" s="682"/>
      <c r="EWF540" s="682"/>
      <c r="EWG540" s="682"/>
      <c r="EWH540" s="682"/>
      <c r="EWI540" s="682"/>
      <c r="EWJ540" s="682"/>
      <c r="EWK540" s="682"/>
      <c r="EWL540" s="682"/>
      <c r="EWM540" s="682"/>
      <c r="EWN540" s="682"/>
      <c r="EWO540" s="682"/>
      <c r="EWP540" s="682"/>
      <c r="EWQ540" s="682"/>
      <c r="EWR540" s="682"/>
      <c r="EWS540" s="682"/>
      <c r="EWT540" s="682"/>
      <c r="EWU540" s="682"/>
      <c r="EWV540" s="682"/>
      <c r="EWW540" s="682"/>
      <c r="EWX540" s="682"/>
      <c r="EWY540" s="682"/>
      <c r="EWZ540" s="682"/>
      <c r="EXA540" s="682"/>
      <c r="EXB540" s="682"/>
      <c r="EXC540" s="682"/>
      <c r="EXD540" s="682"/>
      <c r="EXE540" s="682"/>
      <c r="EXF540" s="682"/>
      <c r="EXG540" s="682"/>
      <c r="EXH540" s="682"/>
      <c r="EXI540" s="682"/>
      <c r="EXJ540" s="682"/>
      <c r="EXK540" s="682"/>
      <c r="EXL540" s="682"/>
      <c r="EXM540" s="682"/>
      <c r="EXN540" s="682"/>
      <c r="EXO540" s="682"/>
      <c r="EXP540" s="682"/>
      <c r="EXQ540" s="682"/>
      <c r="EXR540" s="682"/>
      <c r="EXS540" s="682"/>
      <c r="EXT540" s="682"/>
      <c r="EXU540" s="682"/>
      <c r="EXV540" s="682"/>
      <c r="EXW540" s="682"/>
      <c r="EXX540" s="682"/>
      <c r="EXY540" s="682"/>
      <c r="EXZ540" s="682"/>
      <c r="EYA540" s="682"/>
      <c r="EYB540" s="682"/>
      <c r="EYC540" s="682"/>
      <c r="EYD540" s="682"/>
      <c r="EYE540" s="682"/>
      <c r="EYF540" s="682"/>
      <c r="EYG540" s="682"/>
      <c r="EYH540" s="682"/>
      <c r="EYI540" s="682"/>
      <c r="EYJ540" s="682"/>
      <c r="EYK540" s="682"/>
      <c r="EYL540" s="682"/>
      <c r="EYM540" s="682"/>
      <c r="EYN540" s="682"/>
      <c r="EYO540" s="682"/>
      <c r="EYP540" s="682"/>
      <c r="EYQ540" s="682"/>
      <c r="EYR540" s="682"/>
      <c r="EYS540" s="682"/>
      <c r="EYT540" s="682"/>
      <c r="EYU540" s="682"/>
      <c r="EYV540" s="682"/>
      <c r="EYW540" s="682"/>
      <c r="EYX540" s="682"/>
      <c r="EYY540" s="682"/>
      <c r="EYZ540" s="682"/>
      <c r="EZA540" s="682"/>
      <c r="EZB540" s="682"/>
      <c r="EZC540" s="682"/>
      <c r="EZD540" s="682"/>
      <c r="EZE540" s="682"/>
      <c r="EZF540" s="682"/>
      <c r="EZG540" s="682"/>
      <c r="EZH540" s="682"/>
      <c r="EZI540" s="682"/>
      <c r="EZJ540" s="682"/>
      <c r="EZK540" s="682"/>
      <c r="EZL540" s="682"/>
      <c r="EZM540" s="682"/>
      <c r="EZN540" s="682"/>
      <c r="EZO540" s="682"/>
      <c r="EZP540" s="682"/>
      <c r="EZQ540" s="682"/>
      <c r="EZR540" s="682"/>
      <c r="EZS540" s="682"/>
      <c r="EZT540" s="682"/>
      <c r="EZU540" s="682"/>
      <c r="EZV540" s="682"/>
      <c r="EZW540" s="682"/>
      <c r="EZX540" s="682"/>
      <c r="EZY540" s="682"/>
      <c r="EZZ540" s="682"/>
      <c r="FAA540" s="682"/>
      <c r="FAB540" s="682"/>
      <c r="FAC540" s="682"/>
      <c r="FAD540" s="682"/>
      <c r="FAE540" s="682"/>
      <c r="FAF540" s="682"/>
      <c r="FAG540" s="682"/>
      <c r="FAH540" s="682"/>
      <c r="FAI540" s="682"/>
      <c r="FAJ540" s="682"/>
      <c r="FAK540" s="682"/>
      <c r="FAL540" s="682"/>
      <c r="FAM540" s="682"/>
      <c r="FAN540" s="682"/>
      <c r="FAO540" s="682"/>
      <c r="FAP540" s="682"/>
      <c r="FAQ540" s="682"/>
      <c r="FAR540" s="682"/>
      <c r="FAS540" s="682"/>
      <c r="FAT540" s="682"/>
      <c r="FAU540" s="682"/>
      <c r="FAV540" s="682"/>
      <c r="FAW540" s="682"/>
      <c r="FAX540" s="682"/>
      <c r="FAY540" s="682"/>
      <c r="FAZ540" s="682"/>
      <c r="FBA540" s="682"/>
      <c r="FBB540" s="682"/>
      <c r="FBC540" s="682"/>
      <c r="FBD540" s="682"/>
      <c r="FBE540" s="682"/>
      <c r="FBF540" s="682"/>
      <c r="FBG540" s="682"/>
      <c r="FBH540" s="682"/>
      <c r="FBI540" s="682"/>
      <c r="FBJ540" s="682"/>
      <c r="FBK540" s="682"/>
      <c r="FBL540" s="682"/>
      <c r="FBM540" s="682"/>
      <c r="FBN540" s="682"/>
      <c r="FBO540" s="682"/>
      <c r="FBP540" s="682"/>
      <c r="FBQ540" s="682"/>
      <c r="FBR540" s="682"/>
      <c r="FBS540" s="682"/>
      <c r="FBT540" s="682"/>
      <c r="FBU540" s="682"/>
      <c r="FBV540" s="682"/>
      <c r="FBW540" s="682"/>
      <c r="FBX540" s="682"/>
      <c r="FBY540" s="682"/>
      <c r="FBZ540" s="682"/>
      <c r="FCA540" s="682"/>
      <c r="FCB540" s="682"/>
      <c r="FCC540" s="682"/>
      <c r="FCD540" s="682"/>
      <c r="FCE540" s="682"/>
      <c r="FCF540" s="682"/>
      <c r="FCG540" s="682"/>
      <c r="FCH540" s="682"/>
      <c r="FCI540" s="682"/>
      <c r="FCJ540" s="682"/>
      <c r="FCK540" s="682"/>
      <c r="FCL540" s="682"/>
      <c r="FCM540" s="682"/>
      <c r="FCN540" s="682"/>
      <c r="FCO540" s="682"/>
      <c r="FCP540" s="682"/>
      <c r="FCQ540" s="682"/>
      <c r="FCR540" s="682"/>
      <c r="FCS540" s="682"/>
      <c r="FCT540" s="682"/>
      <c r="FCU540" s="682"/>
      <c r="FCV540" s="682"/>
      <c r="FCW540" s="682"/>
      <c r="FCX540" s="682"/>
      <c r="FCY540" s="682"/>
      <c r="FCZ540" s="682"/>
      <c r="FDA540" s="682"/>
      <c r="FDB540" s="682"/>
      <c r="FDC540" s="682"/>
      <c r="FDD540" s="682"/>
      <c r="FDE540" s="682"/>
      <c r="FDF540" s="682"/>
      <c r="FDG540" s="682"/>
      <c r="FDH540" s="682"/>
      <c r="FDI540" s="682"/>
      <c r="FDJ540" s="682"/>
      <c r="FDK540" s="682"/>
      <c r="FDL540" s="682"/>
      <c r="FDM540" s="682"/>
      <c r="FDN540" s="682"/>
      <c r="FDO540" s="682"/>
      <c r="FDP540" s="682"/>
      <c r="FDQ540" s="682"/>
      <c r="FDR540" s="682"/>
      <c r="FDS540" s="682"/>
      <c r="FDT540" s="682"/>
      <c r="FDU540" s="682"/>
      <c r="FDV540" s="682"/>
      <c r="FDW540" s="682"/>
      <c r="FDX540" s="682"/>
      <c r="FDY540" s="682"/>
      <c r="FDZ540" s="682"/>
      <c r="FEA540" s="682"/>
      <c r="FEB540" s="682"/>
      <c r="FEC540" s="682"/>
      <c r="FED540" s="682"/>
      <c r="FEE540" s="682"/>
      <c r="FEF540" s="682"/>
      <c r="FEG540" s="682"/>
      <c r="FEH540" s="682"/>
      <c r="FEI540" s="682"/>
      <c r="FEJ540" s="682"/>
      <c r="FEK540" s="682"/>
      <c r="FEL540" s="682"/>
      <c r="FEM540" s="682"/>
      <c r="FEN540" s="682"/>
      <c r="FEO540" s="682"/>
      <c r="FEP540" s="682"/>
      <c r="FEQ540" s="682"/>
      <c r="FER540" s="682"/>
      <c r="FES540" s="682"/>
      <c r="FET540" s="682"/>
      <c r="FEU540" s="682"/>
      <c r="FEV540" s="682"/>
      <c r="FEW540" s="682"/>
      <c r="FEX540" s="682"/>
      <c r="FEY540" s="682"/>
      <c r="FEZ540" s="682"/>
      <c r="FFA540" s="682"/>
      <c r="FFB540" s="682"/>
      <c r="FFC540" s="682"/>
      <c r="FFD540" s="682"/>
      <c r="FFE540" s="682"/>
      <c r="FFF540" s="682"/>
      <c r="FFG540" s="682"/>
      <c r="FFH540" s="682"/>
      <c r="FFI540" s="682"/>
      <c r="FFJ540" s="682"/>
      <c r="FFK540" s="682"/>
      <c r="FFL540" s="682"/>
      <c r="FFM540" s="682"/>
      <c r="FFN540" s="682"/>
      <c r="FFO540" s="682"/>
      <c r="FFP540" s="682"/>
      <c r="FFQ540" s="682"/>
      <c r="FFR540" s="682"/>
      <c r="FFS540" s="682"/>
      <c r="FFT540" s="682"/>
      <c r="FFU540" s="682"/>
      <c r="FFV540" s="682"/>
      <c r="FFW540" s="682"/>
      <c r="FFX540" s="682"/>
      <c r="FFY540" s="682"/>
      <c r="FFZ540" s="682"/>
      <c r="FGA540" s="682"/>
      <c r="FGB540" s="682"/>
      <c r="FGC540" s="682"/>
      <c r="FGD540" s="682"/>
      <c r="FGE540" s="682"/>
      <c r="FGF540" s="682"/>
      <c r="FGG540" s="682"/>
      <c r="FGH540" s="682"/>
      <c r="FGI540" s="682"/>
      <c r="FGJ540" s="682"/>
      <c r="FGK540" s="682"/>
      <c r="FGL540" s="682"/>
      <c r="FGM540" s="682"/>
      <c r="FGN540" s="682"/>
      <c r="FGO540" s="682"/>
      <c r="FGP540" s="682"/>
      <c r="FGQ540" s="682"/>
      <c r="FGR540" s="682"/>
      <c r="FGS540" s="682"/>
      <c r="FGT540" s="682"/>
      <c r="FGU540" s="682"/>
      <c r="FGV540" s="682"/>
      <c r="FGW540" s="682"/>
      <c r="FGX540" s="682"/>
      <c r="FGY540" s="682"/>
      <c r="FGZ540" s="682"/>
      <c r="FHA540" s="682"/>
      <c r="FHB540" s="682"/>
      <c r="FHC540" s="682"/>
      <c r="FHD540" s="682"/>
      <c r="FHE540" s="682"/>
      <c r="FHF540" s="682"/>
      <c r="FHG540" s="682"/>
      <c r="FHH540" s="682"/>
      <c r="FHI540" s="682"/>
      <c r="FHJ540" s="682"/>
      <c r="FHK540" s="682"/>
      <c r="FHL540" s="682"/>
      <c r="FHM540" s="682"/>
      <c r="FHN540" s="682"/>
      <c r="FHO540" s="682"/>
      <c r="FHP540" s="682"/>
      <c r="FHQ540" s="682"/>
      <c r="FHR540" s="682"/>
      <c r="FHS540" s="682"/>
      <c r="FHT540" s="682"/>
      <c r="FHU540" s="682"/>
      <c r="FHV540" s="682"/>
      <c r="FHW540" s="682"/>
      <c r="FHX540" s="682"/>
      <c r="FHY540" s="682"/>
      <c r="FHZ540" s="682"/>
      <c r="FIA540" s="682"/>
      <c r="FIB540" s="682"/>
      <c r="FIC540" s="682"/>
      <c r="FID540" s="682"/>
      <c r="FIE540" s="682"/>
      <c r="FIF540" s="682"/>
      <c r="FIG540" s="682"/>
      <c r="FIH540" s="682"/>
      <c r="FII540" s="682"/>
      <c r="FIJ540" s="682"/>
      <c r="FIK540" s="682"/>
      <c r="FIL540" s="682"/>
      <c r="FIM540" s="682"/>
      <c r="FIN540" s="682"/>
      <c r="FIO540" s="682"/>
      <c r="FIP540" s="682"/>
      <c r="FIQ540" s="682"/>
      <c r="FIR540" s="682"/>
      <c r="FIS540" s="682"/>
      <c r="FIT540" s="682"/>
      <c r="FIU540" s="682"/>
      <c r="FIV540" s="682"/>
      <c r="FIW540" s="682"/>
      <c r="FIX540" s="682"/>
      <c r="FIY540" s="682"/>
      <c r="FIZ540" s="682"/>
      <c r="FJA540" s="682"/>
      <c r="FJB540" s="682"/>
      <c r="FJC540" s="682"/>
      <c r="FJD540" s="682"/>
      <c r="FJE540" s="682"/>
      <c r="FJF540" s="682"/>
      <c r="FJG540" s="682"/>
      <c r="FJH540" s="682"/>
      <c r="FJI540" s="682"/>
      <c r="FJJ540" s="682"/>
      <c r="FJK540" s="682"/>
      <c r="FJL540" s="682"/>
      <c r="FJM540" s="682"/>
      <c r="FJN540" s="682"/>
      <c r="FJO540" s="682"/>
      <c r="FJP540" s="682"/>
      <c r="FJQ540" s="682"/>
      <c r="FJR540" s="682"/>
      <c r="FJS540" s="682"/>
      <c r="FJT540" s="682"/>
      <c r="FJU540" s="682"/>
      <c r="FJV540" s="682"/>
      <c r="FJW540" s="682"/>
      <c r="FJX540" s="682"/>
      <c r="FJY540" s="682"/>
      <c r="FJZ540" s="682"/>
      <c r="FKA540" s="682"/>
      <c r="FKB540" s="682"/>
      <c r="FKC540" s="682"/>
      <c r="FKD540" s="682"/>
      <c r="FKE540" s="682"/>
      <c r="FKF540" s="682"/>
      <c r="FKG540" s="682"/>
      <c r="FKH540" s="682"/>
      <c r="FKI540" s="682"/>
      <c r="FKJ540" s="682"/>
      <c r="FKK540" s="682"/>
      <c r="FKL540" s="682"/>
      <c r="FKM540" s="682"/>
      <c r="FKN540" s="682"/>
      <c r="FKO540" s="682"/>
      <c r="FKP540" s="682"/>
      <c r="FKQ540" s="682"/>
      <c r="FKR540" s="682"/>
      <c r="FKS540" s="682"/>
      <c r="FKT540" s="682"/>
      <c r="FKU540" s="682"/>
      <c r="FKV540" s="682"/>
      <c r="FKW540" s="682"/>
      <c r="FKX540" s="682"/>
      <c r="FKY540" s="682"/>
      <c r="FKZ540" s="682"/>
      <c r="FLA540" s="682"/>
      <c r="FLB540" s="682"/>
      <c r="FLC540" s="682"/>
      <c r="FLD540" s="682"/>
      <c r="FLE540" s="682"/>
      <c r="FLF540" s="682"/>
      <c r="FLG540" s="682"/>
      <c r="FLH540" s="682"/>
      <c r="FLI540" s="682"/>
      <c r="FLJ540" s="682"/>
      <c r="FLK540" s="682"/>
      <c r="FLL540" s="682"/>
      <c r="FLM540" s="682"/>
      <c r="FLN540" s="682"/>
      <c r="FLO540" s="682"/>
      <c r="FLP540" s="682"/>
      <c r="FLQ540" s="682"/>
      <c r="FLR540" s="682"/>
      <c r="FLS540" s="682"/>
      <c r="FLT540" s="682"/>
      <c r="FLU540" s="682"/>
      <c r="FLV540" s="682"/>
      <c r="FLW540" s="682"/>
      <c r="FLX540" s="682"/>
      <c r="FLY540" s="682"/>
      <c r="FLZ540" s="682"/>
      <c r="FMA540" s="682"/>
      <c r="FMB540" s="682"/>
      <c r="FMC540" s="682"/>
      <c r="FMD540" s="682"/>
      <c r="FME540" s="682"/>
      <c r="FMF540" s="682"/>
      <c r="FMG540" s="682"/>
      <c r="FMH540" s="682"/>
      <c r="FMI540" s="682"/>
      <c r="FMJ540" s="682"/>
      <c r="FMK540" s="682"/>
      <c r="FML540" s="682"/>
      <c r="FMM540" s="682"/>
      <c r="FMN540" s="682"/>
      <c r="FMO540" s="682"/>
      <c r="FMP540" s="682"/>
      <c r="FMQ540" s="682"/>
      <c r="FMR540" s="682"/>
      <c r="FMS540" s="682"/>
      <c r="FMT540" s="682"/>
      <c r="FMU540" s="682"/>
      <c r="FMV540" s="682"/>
      <c r="FMW540" s="682"/>
      <c r="FMX540" s="682"/>
      <c r="FMY540" s="682"/>
      <c r="FMZ540" s="682"/>
      <c r="FNA540" s="682"/>
      <c r="FNB540" s="682"/>
      <c r="FNC540" s="682"/>
      <c r="FND540" s="682"/>
      <c r="FNE540" s="682"/>
      <c r="FNF540" s="682"/>
      <c r="FNG540" s="682"/>
      <c r="FNH540" s="682"/>
      <c r="FNI540" s="682"/>
      <c r="FNJ540" s="682"/>
      <c r="FNK540" s="682"/>
      <c r="FNL540" s="682"/>
      <c r="FNM540" s="682"/>
      <c r="FNN540" s="682"/>
      <c r="FNO540" s="682"/>
      <c r="FNP540" s="682"/>
      <c r="FNQ540" s="682"/>
      <c r="FNR540" s="682"/>
      <c r="FNS540" s="682"/>
      <c r="FNT540" s="682"/>
      <c r="FNU540" s="682"/>
      <c r="FNV540" s="682"/>
      <c r="FNW540" s="682"/>
      <c r="FNX540" s="682"/>
      <c r="FNY540" s="682"/>
      <c r="FNZ540" s="682"/>
      <c r="FOA540" s="682"/>
      <c r="FOB540" s="682"/>
      <c r="FOC540" s="682"/>
      <c r="FOD540" s="682"/>
      <c r="FOE540" s="682"/>
      <c r="FOF540" s="682"/>
      <c r="FOG540" s="682"/>
      <c r="FOH540" s="682"/>
      <c r="FOI540" s="682"/>
      <c r="FOJ540" s="682"/>
      <c r="FOK540" s="682"/>
      <c r="FOL540" s="682"/>
      <c r="FOM540" s="682"/>
      <c r="FON540" s="682"/>
      <c r="FOO540" s="682"/>
      <c r="FOP540" s="682"/>
      <c r="FOQ540" s="682"/>
      <c r="FOR540" s="682"/>
      <c r="FOS540" s="682"/>
      <c r="FOT540" s="682"/>
      <c r="FOU540" s="682"/>
      <c r="FOV540" s="682"/>
      <c r="FOW540" s="682"/>
      <c r="FOX540" s="682"/>
      <c r="FOY540" s="682"/>
      <c r="FOZ540" s="682"/>
      <c r="FPA540" s="682"/>
      <c r="FPB540" s="682"/>
      <c r="FPC540" s="682"/>
      <c r="FPD540" s="682"/>
      <c r="FPE540" s="682"/>
      <c r="FPF540" s="682"/>
      <c r="FPG540" s="682"/>
      <c r="FPH540" s="682"/>
      <c r="FPI540" s="682"/>
      <c r="FPJ540" s="682"/>
      <c r="FPK540" s="682"/>
      <c r="FPL540" s="682"/>
      <c r="FPM540" s="682"/>
      <c r="FPN540" s="682"/>
      <c r="FPO540" s="682"/>
      <c r="FPP540" s="682"/>
      <c r="FPQ540" s="682"/>
      <c r="FPR540" s="682"/>
      <c r="FPS540" s="682"/>
      <c r="FPT540" s="682"/>
      <c r="FPU540" s="682"/>
      <c r="FPV540" s="682"/>
      <c r="FPW540" s="682"/>
      <c r="FPX540" s="682"/>
      <c r="FPY540" s="682"/>
      <c r="FPZ540" s="682"/>
      <c r="FQA540" s="682"/>
      <c r="FQB540" s="682"/>
      <c r="FQC540" s="682"/>
      <c r="FQD540" s="682"/>
      <c r="FQE540" s="682"/>
      <c r="FQF540" s="682"/>
      <c r="FQG540" s="682"/>
      <c r="FQH540" s="682"/>
      <c r="FQI540" s="682"/>
      <c r="FQJ540" s="682"/>
      <c r="FQK540" s="682"/>
      <c r="FQL540" s="682"/>
      <c r="FQM540" s="682"/>
      <c r="FQN540" s="682"/>
      <c r="FQO540" s="682"/>
      <c r="FQP540" s="682"/>
      <c r="FQQ540" s="682"/>
      <c r="FQR540" s="682"/>
      <c r="FQS540" s="682"/>
      <c r="FQT540" s="682"/>
      <c r="FQU540" s="682"/>
      <c r="FQV540" s="682"/>
      <c r="FQW540" s="682"/>
      <c r="FQX540" s="682"/>
      <c r="FQY540" s="682"/>
      <c r="FQZ540" s="682"/>
      <c r="FRA540" s="682"/>
      <c r="FRB540" s="682"/>
      <c r="FRC540" s="682"/>
      <c r="FRD540" s="682"/>
      <c r="FRE540" s="682"/>
      <c r="FRF540" s="682"/>
      <c r="FRG540" s="682"/>
      <c r="FRH540" s="682"/>
      <c r="FRI540" s="682"/>
      <c r="FRJ540" s="682"/>
      <c r="FRK540" s="682"/>
      <c r="FRL540" s="682"/>
      <c r="FRM540" s="682"/>
      <c r="FRN540" s="682"/>
      <c r="FRO540" s="682"/>
      <c r="FRP540" s="682"/>
      <c r="FRQ540" s="682"/>
      <c r="FRR540" s="682"/>
      <c r="FRS540" s="682"/>
      <c r="FRT540" s="682"/>
      <c r="FRU540" s="682"/>
      <c r="FRV540" s="682"/>
      <c r="FRW540" s="682"/>
      <c r="FRX540" s="682"/>
      <c r="FRY540" s="682"/>
      <c r="FRZ540" s="682"/>
      <c r="FSA540" s="682"/>
      <c r="FSB540" s="682"/>
      <c r="FSC540" s="682"/>
      <c r="FSD540" s="682"/>
      <c r="FSE540" s="682"/>
      <c r="FSF540" s="682"/>
      <c r="FSG540" s="682"/>
      <c r="FSH540" s="682"/>
      <c r="FSI540" s="682"/>
      <c r="FSJ540" s="682"/>
      <c r="FSK540" s="682"/>
      <c r="FSL540" s="682"/>
      <c r="FSM540" s="682"/>
      <c r="FSN540" s="682"/>
      <c r="FSO540" s="682"/>
      <c r="FSP540" s="682"/>
      <c r="FSQ540" s="682"/>
      <c r="FSR540" s="682"/>
      <c r="FSS540" s="682"/>
      <c r="FST540" s="682"/>
      <c r="FSU540" s="682"/>
      <c r="FSV540" s="682"/>
      <c r="FSW540" s="682"/>
      <c r="FSX540" s="682"/>
      <c r="FSY540" s="682"/>
      <c r="FSZ540" s="682"/>
      <c r="FTA540" s="682"/>
      <c r="FTB540" s="682"/>
      <c r="FTC540" s="682"/>
      <c r="FTD540" s="682"/>
      <c r="FTE540" s="682"/>
      <c r="FTF540" s="682"/>
      <c r="FTG540" s="682"/>
      <c r="FTH540" s="682"/>
      <c r="FTI540" s="682"/>
      <c r="FTJ540" s="682"/>
      <c r="FTK540" s="682"/>
      <c r="FTL540" s="682"/>
      <c r="FTM540" s="682"/>
      <c r="FTN540" s="682"/>
      <c r="FTO540" s="682"/>
      <c r="FTP540" s="682"/>
      <c r="FTQ540" s="682"/>
      <c r="FTR540" s="682"/>
      <c r="FTS540" s="682"/>
      <c r="FTT540" s="682"/>
      <c r="FTU540" s="682"/>
      <c r="FTV540" s="682"/>
      <c r="FTW540" s="682"/>
      <c r="FTX540" s="682"/>
      <c r="FTY540" s="682"/>
      <c r="FTZ540" s="682"/>
      <c r="FUA540" s="682"/>
      <c r="FUB540" s="682"/>
      <c r="FUC540" s="682"/>
      <c r="FUD540" s="682"/>
      <c r="FUE540" s="682"/>
      <c r="FUF540" s="682"/>
      <c r="FUG540" s="682"/>
      <c r="FUH540" s="682"/>
      <c r="FUI540" s="682"/>
      <c r="FUJ540" s="682"/>
      <c r="FUK540" s="682"/>
      <c r="FUL540" s="682"/>
      <c r="FUM540" s="682"/>
      <c r="FUN540" s="682"/>
      <c r="FUO540" s="682"/>
      <c r="FUP540" s="682"/>
      <c r="FUQ540" s="682"/>
      <c r="FUR540" s="682"/>
      <c r="FUS540" s="682"/>
      <c r="FUT540" s="682"/>
      <c r="FUU540" s="682"/>
      <c r="FUV540" s="682"/>
      <c r="FUW540" s="682"/>
      <c r="FUX540" s="682"/>
      <c r="FUY540" s="682"/>
      <c r="FUZ540" s="682"/>
      <c r="FVA540" s="682"/>
      <c r="FVB540" s="682"/>
      <c r="FVC540" s="682"/>
      <c r="FVD540" s="682"/>
      <c r="FVE540" s="682"/>
      <c r="FVF540" s="682"/>
      <c r="FVG540" s="682"/>
      <c r="FVH540" s="682"/>
      <c r="FVI540" s="682"/>
      <c r="FVJ540" s="682"/>
      <c r="FVK540" s="682"/>
      <c r="FVL540" s="682"/>
      <c r="FVM540" s="682"/>
      <c r="FVN540" s="682"/>
      <c r="FVO540" s="682"/>
      <c r="FVP540" s="682"/>
      <c r="FVQ540" s="682"/>
      <c r="FVR540" s="682"/>
      <c r="FVS540" s="682"/>
      <c r="FVT540" s="682"/>
      <c r="FVU540" s="682"/>
      <c r="FVV540" s="682"/>
      <c r="FVW540" s="682"/>
      <c r="FVX540" s="682"/>
      <c r="FVY540" s="682"/>
      <c r="FVZ540" s="682"/>
      <c r="FWA540" s="682"/>
      <c r="FWB540" s="682"/>
      <c r="FWC540" s="682"/>
      <c r="FWD540" s="682"/>
      <c r="FWE540" s="682"/>
      <c r="FWF540" s="682"/>
      <c r="FWG540" s="682"/>
      <c r="FWH540" s="682"/>
      <c r="FWI540" s="682"/>
      <c r="FWJ540" s="682"/>
      <c r="FWK540" s="682"/>
      <c r="FWL540" s="682"/>
      <c r="FWM540" s="682"/>
      <c r="FWN540" s="682"/>
      <c r="FWO540" s="682"/>
      <c r="FWP540" s="682"/>
      <c r="FWQ540" s="682"/>
      <c r="FWR540" s="682"/>
      <c r="FWS540" s="682"/>
      <c r="FWT540" s="682"/>
      <c r="FWU540" s="682"/>
      <c r="FWV540" s="682"/>
      <c r="FWW540" s="682"/>
      <c r="FWX540" s="682"/>
      <c r="FWY540" s="682"/>
      <c r="FWZ540" s="682"/>
      <c r="FXA540" s="682"/>
      <c r="FXB540" s="682"/>
      <c r="FXC540" s="682"/>
      <c r="FXD540" s="682"/>
      <c r="FXE540" s="682"/>
      <c r="FXF540" s="682"/>
      <c r="FXG540" s="682"/>
      <c r="FXH540" s="682"/>
      <c r="FXI540" s="682"/>
      <c r="FXJ540" s="682"/>
      <c r="FXK540" s="682"/>
      <c r="FXL540" s="682"/>
      <c r="FXM540" s="682"/>
      <c r="FXN540" s="682"/>
      <c r="FXO540" s="682"/>
      <c r="FXP540" s="682"/>
      <c r="FXQ540" s="682"/>
      <c r="FXR540" s="682"/>
      <c r="FXS540" s="682"/>
      <c r="FXT540" s="682"/>
      <c r="FXU540" s="682"/>
      <c r="FXV540" s="682"/>
      <c r="FXW540" s="682"/>
      <c r="FXX540" s="682"/>
      <c r="FXY540" s="682"/>
      <c r="FXZ540" s="682"/>
      <c r="FYA540" s="682"/>
      <c r="FYB540" s="682"/>
      <c r="FYC540" s="682"/>
      <c r="FYD540" s="682"/>
      <c r="FYE540" s="682"/>
      <c r="FYF540" s="682"/>
      <c r="FYG540" s="682"/>
      <c r="FYH540" s="682"/>
      <c r="FYI540" s="682"/>
      <c r="FYJ540" s="682"/>
      <c r="FYK540" s="682"/>
      <c r="FYL540" s="682"/>
      <c r="FYM540" s="682"/>
      <c r="FYN540" s="682"/>
      <c r="FYO540" s="682"/>
      <c r="FYP540" s="682"/>
      <c r="FYQ540" s="682"/>
      <c r="FYR540" s="682"/>
      <c r="FYS540" s="682"/>
      <c r="FYT540" s="682"/>
      <c r="FYU540" s="682"/>
      <c r="FYV540" s="682"/>
      <c r="FYW540" s="682"/>
      <c r="FYX540" s="682"/>
      <c r="FYY540" s="682"/>
      <c r="FYZ540" s="682"/>
      <c r="FZA540" s="682"/>
      <c r="FZB540" s="682"/>
      <c r="FZC540" s="682"/>
      <c r="FZD540" s="682"/>
      <c r="FZE540" s="682"/>
      <c r="FZF540" s="682"/>
      <c r="FZG540" s="682"/>
      <c r="FZH540" s="682"/>
      <c r="FZI540" s="682"/>
      <c r="FZJ540" s="682"/>
      <c r="FZK540" s="682"/>
      <c r="FZL540" s="682"/>
      <c r="FZM540" s="682"/>
      <c r="FZN540" s="682"/>
      <c r="FZO540" s="682"/>
      <c r="FZP540" s="682"/>
      <c r="FZQ540" s="682"/>
      <c r="FZR540" s="682"/>
      <c r="FZS540" s="682"/>
      <c r="FZT540" s="682"/>
      <c r="FZU540" s="682"/>
      <c r="FZV540" s="682"/>
      <c r="FZW540" s="682"/>
      <c r="FZX540" s="682"/>
      <c r="FZY540" s="682"/>
      <c r="FZZ540" s="682"/>
      <c r="GAA540" s="682"/>
      <c r="GAB540" s="682"/>
      <c r="GAC540" s="682"/>
      <c r="GAD540" s="682"/>
      <c r="GAE540" s="682"/>
      <c r="GAF540" s="682"/>
      <c r="GAG540" s="682"/>
      <c r="GAH540" s="682"/>
      <c r="GAI540" s="682"/>
      <c r="GAJ540" s="682"/>
      <c r="GAK540" s="682"/>
      <c r="GAL540" s="682"/>
      <c r="GAM540" s="682"/>
      <c r="GAN540" s="682"/>
      <c r="GAO540" s="682"/>
      <c r="GAP540" s="682"/>
      <c r="GAQ540" s="682"/>
      <c r="GAR540" s="682"/>
      <c r="GAS540" s="682"/>
      <c r="GAT540" s="682"/>
      <c r="GAU540" s="682"/>
      <c r="GAV540" s="682"/>
      <c r="GAW540" s="682"/>
      <c r="GAX540" s="682"/>
      <c r="GAY540" s="682"/>
      <c r="GAZ540" s="682"/>
      <c r="GBA540" s="682"/>
      <c r="GBB540" s="682"/>
      <c r="GBC540" s="682"/>
      <c r="GBD540" s="682"/>
      <c r="GBE540" s="682"/>
      <c r="GBF540" s="682"/>
      <c r="GBG540" s="682"/>
      <c r="GBH540" s="682"/>
      <c r="GBI540" s="682"/>
      <c r="GBJ540" s="682"/>
      <c r="GBK540" s="682"/>
      <c r="GBL540" s="682"/>
      <c r="GBM540" s="682"/>
      <c r="GBN540" s="682"/>
      <c r="GBO540" s="682"/>
      <c r="GBP540" s="682"/>
      <c r="GBQ540" s="682"/>
      <c r="GBR540" s="682"/>
      <c r="GBS540" s="682"/>
      <c r="GBT540" s="682"/>
      <c r="GBU540" s="682"/>
      <c r="GBV540" s="682"/>
      <c r="GBW540" s="682"/>
      <c r="GBX540" s="682"/>
      <c r="GBY540" s="682"/>
      <c r="GBZ540" s="682"/>
      <c r="GCA540" s="682"/>
      <c r="GCB540" s="682"/>
      <c r="GCC540" s="682"/>
      <c r="GCD540" s="682"/>
      <c r="GCE540" s="682"/>
      <c r="GCF540" s="682"/>
      <c r="GCG540" s="682"/>
      <c r="GCH540" s="682"/>
      <c r="GCI540" s="682"/>
      <c r="GCJ540" s="682"/>
      <c r="GCK540" s="682"/>
      <c r="GCL540" s="682"/>
      <c r="GCM540" s="682"/>
      <c r="GCN540" s="682"/>
      <c r="GCO540" s="682"/>
      <c r="GCP540" s="682"/>
      <c r="GCQ540" s="682"/>
      <c r="GCR540" s="682"/>
      <c r="GCS540" s="682"/>
      <c r="GCT540" s="682"/>
      <c r="GCU540" s="682"/>
      <c r="GCV540" s="682"/>
      <c r="GCW540" s="682"/>
      <c r="GCX540" s="682"/>
      <c r="GCY540" s="682"/>
      <c r="GCZ540" s="682"/>
      <c r="GDA540" s="682"/>
      <c r="GDB540" s="682"/>
      <c r="GDC540" s="682"/>
      <c r="GDD540" s="682"/>
      <c r="GDE540" s="682"/>
      <c r="GDF540" s="682"/>
      <c r="GDG540" s="682"/>
      <c r="GDH540" s="682"/>
      <c r="GDI540" s="682"/>
      <c r="GDJ540" s="682"/>
      <c r="GDK540" s="682"/>
      <c r="GDL540" s="682"/>
      <c r="GDM540" s="682"/>
      <c r="GDN540" s="682"/>
      <c r="GDO540" s="682"/>
      <c r="GDP540" s="682"/>
      <c r="GDQ540" s="682"/>
      <c r="GDR540" s="682"/>
      <c r="GDS540" s="682"/>
      <c r="GDT540" s="682"/>
      <c r="GDU540" s="682"/>
      <c r="GDV540" s="682"/>
      <c r="GDW540" s="682"/>
      <c r="GDX540" s="682"/>
      <c r="GDY540" s="682"/>
      <c r="GDZ540" s="682"/>
      <c r="GEA540" s="682"/>
      <c r="GEB540" s="682"/>
      <c r="GEC540" s="682"/>
      <c r="GED540" s="682"/>
      <c r="GEE540" s="682"/>
      <c r="GEF540" s="682"/>
      <c r="GEG540" s="682"/>
      <c r="GEH540" s="682"/>
      <c r="GEI540" s="682"/>
      <c r="GEJ540" s="682"/>
      <c r="GEK540" s="682"/>
      <c r="GEL540" s="682"/>
      <c r="GEM540" s="682"/>
      <c r="GEN540" s="682"/>
      <c r="GEO540" s="682"/>
      <c r="GEP540" s="682"/>
      <c r="GEQ540" s="682"/>
      <c r="GER540" s="682"/>
      <c r="GES540" s="682"/>
      <c r="GET540" s="682"/>
      <c r="GEU540" s="682"/>
      <c r="GEV540" s="682"/>
      <c r="GEW540" s="682"/>
      <c r="GEX540" s="682"/>
      <c r="GEY540" s="682"/>
      <c r="GEZ540" s="682"/>
      <c r="GFA540" s="682"/>
      <c r="GFB540" s="682"/>
      <c r="GFC540" s="682"/>
      <c r="GFD540" s="682"/>
      <c r="GFE540" s="682"/>
      <c r="GFF540" s="682"/>
      <c r="GFG540" s="682"/>
      <c r="GFH540" s="682"/>
      <c r="GFI540" s="682"/>
      <c r="GFJ540" s="682"/>
      <c r="GFK540" s="682"/>
      <c r="GFL540" s="682"/>
      <c r="GFM540" s="682"/>
      <c r="GFN540" s="682"/>
      <c r="GFO540" s="682"/>
      <c r="GFP540" s="682"/>
      <c r="GFQ540" s="682"/>
      <c r="GFR540" s="682"/>
      <c r="GFS540" s="682"/>
      <c r="GFT540" s="682"/>
      <c r="GFU540" s="682"/>
      <c r="GFV540" s="682"/>
      <c r="GFW540" s="682"/>
      <c r="GFX540" s="682"/>
      <c r="GFY540" s="682"/>
      <c r="GFZ540" s="682"/>
      <c r="GGA540" s="682"/>
      <c r="GGB540" s="682"/>
      <c r="GGC540" s="682"/>
      <c r="GGD540" s="682"/>
      <c r="GGE540" s="682"/>
      <c r="GGF540" s="682"/>
      <c r="GGG540" s="682"/>
      <c r="GGH540" s="682"/>
      <c r="GGI540" s="682"/>
      <c r="GGJ540" s="682"/>
      <c r="GGK540" s="682"/>
      <c r="GGL540" s="682"/>
      <c r="GGM540" s="682"/>
      <c r="GGN540" s="682"/>
      <c r="GGO540" s="682"/>
      <c r="GGP540" s="682"/>
      <c r="GGQ540" s="682"/>
      <c r="GGR540" s="682"/>
      <c r="GGS540" s="682"/>
      <c r="GGT540" s="682"/>
      <c r="GGU540" s="682"/>
      <c r="GGV540" s="682"/>
      <c r="GGW540" s="682"/>
      <c r="GGX540" s="682"/>
      <c r="GGY540" s="682"/>
      <c r="GGZ540" s="682"/>
      <c r="GHA540" s="682"/>
      <c r="GHB540" s="682"/>
      <c r="GHC540" s="682"/>
      <c r="GHD540" s="682"/>
      <c r="GHE540" s="682"/>
      <c r="GHF540" s="682"/>
      <c r="GHG540" s="682"/>
      <c r="GHH540" s="682"/>
      <c r="GHI540" s="682"/>
      <c r="GHJ540" s="682"/>
      <c r="GHK540" s="682"/>
      <c r="GHL540" s="682"/>
      <c r="GHM540" s="682"/>
      <c r="GHN540" s="682"/>
      <c r="GHO540" s="682"/>
      <c r="GHP540" s="682"/>
      <c r="GHQ540" s="682"/>
      <c r="GHR540" s="682"/>
      <c r="GHS540" s="682"/>
      <c r="GHT540" s="682"/>
      <c r="GHU540" s="682"/>
      <c r="GHV540" s="682"/>
      <c r="GHW540" s="682"/>
      <c r="GHX540" s="682"/>
      <c r="GHY540" s="682"/>
      <c r="GHZ540" s="682"/>
      <c r="GIA540" s="682"/>
      <c r="GIB540" s="682"/>
      <c r="GIC540" s="682"/>
      <c r="GID540" s="682"/>
      <c r="GIE540" s="682"/>
      <c r="GIF540" s="682"/>
      <c r="GIG540" s="682"/>
      <c r="GIH540" s="682"/>
      <c r="GII540" s="682"/>
      <c r="GIJ540" s="682"/>
      <c r="GIK540" s="682"/>
      <c r="GIL540" s="682"/>
      <c r="GIM540" s="682"/>
      <c r="GIN540" s="682"/>
      <c r="GIO540" s="682"/>
      <c r="GIP540" s="682"/>
      <c r="GIQ540" s="682"/>
      <c r="GIR540" s="682"/>
      <c r="GIS540" s="682"/>
      <c r="GIT540" s="682"/>
      <c r="GIU540" s="682"/>
      <c r="GIV540" s="682"/>
      <c r="GIW540" s="682"/>
      <c r="GIX540" s="682"/>
      <c r="GIY540" s="682"/>
      <c r="GIZ540" s="682"/>
      <c r="GJA540" s="682"/>
      <c r="GJB540" s="682"/>
      <c r="GJC540" s="682"/>
      <c r="GJD540" s="682"/>
      <c r="GJE540" s="682"/>
      <c r="GJF540" s="682"/>
      <c r="GJG540" s="682"/>
      <c r="GJH540" s="682"/>
      <c r="GJI540" s="682"/>
      <c r="GJJ540" s="682"/>
      <c r="GJK540" s="682"/>
      <c r="GJL540" s="682"/>
      <c r="GJM540" s="682"/>
      <c r="GJN540" s="682"/>
      <c r="GJO540" s="682"/>
      <c r="GJP540" s="682"/>
      <c r="GJQ540" s="682"/>
      <c r="GJR540" s="682"/>
      <c r="GJS540" s="682"/>
      <c r="GJT540" s="682"/>
      <c r="GJU540" s="682"/>
      <c r="GJV540" s="682"/>
      <c r="GJW540" s="682"/>
      <c r="GJX540" s="682"/>
      <c r="GJY540" s="682"/>
      <c r="GJZ540" s="682"/>
      <c r="GKA540" s="682"/>
      <c r="GKB540" s="682"/>
      <c r="GKC540" s="682"/>
      <c r="GKD540" s="682"/>
      <c r="GKE540" s="682"/>
      <c r="GKF540" s="682"/>
      <c r="GKG540" s="682"/>
      <c r="GKH540" s="682"/>
      <c r="GKI540" s="682"/>
      <c r="GKJ540" s="682"/>
      <c r="GKK540" s="682"/>
      <c r="GKL540" s="682"/>
      <c r="GKM540" s="682"/>
      <c r="GKN540" s="682"/>
      <c r="GKO540" s="682"/>
      <c r="GKP540" s="682"/>
      <c r="GKQ540" s="682"/>
      <c r="GKR540" s="682"/>
      <c r="GKS540" s="682"/>
      <c r="GKT540" s="682"/>
      <c r="GKU540" s="682"/>
      <c r="GKV540" s="682"/>
      <c r="GKW540" s="682"/>
      <c r="GKX540" s="682"/>
      <c r="GKY540" s="682"/>
      <c r="GKZ540" s="682"/>
      <c r="GLA540" s="682"/>
      <c r="GLB540" s="682"/>
      <c r="GLC540" s="682"/>
      <c r="GLD540" s="682"/>
      <c r="GLE540" s="682"/>
      <c r="GLF540" s="682"/>
      <c r="GLG540" s="682"/>
      <c r="GLH540" s="682"/>
      <c r="GLI540" s="682"/>
      <c r="GLJ540" s="682"/>
      <c r="GLK540" s="682"/>
      <c r="GLL540" s="682"/>
      <c r="GLM540" s="682"/>
      <c r="GLN540" s="682"/>
      <c r="GLO540" s="682"/>
      <c r="GLP540" s="682"/>
      <c r="GLQ540" s="682"/>
      <c r="GLR540" s="682"/>
      <c r="GLS540" s="682"/>
      <c r="GLT540" s="682"/>
      <c r="GLU540" s="682"/>
      <c r="GLV540" s="682"/>
      <c r="GLW540" s="682"/>
      <c r="GLX540" s="682"/>
      <c r="GLY540" s="682"/>
      <c r="GLZ540" s="682"/>
      <c r="GMA540" s="682"/>
      <c r="GMB540" s="682"/>
      <c r="GMC540" s="682"/>
      <c r="GMD540" s="682"/>
      <c r="GME540" s="682"/>
      <c r="GMF540" s="682"/>
      <c r="GMG540" s="682"/>
      <c r="GMH540" s="682"/>
      <c r="GMI540" s="682"/>
      <c r="GMJ540" s="682"/>
      <c r="GMK540" s="682"/>
      <c r="GML540" s="682"/>
      <c r="GMM540" s="682"/>
      <c r="GMN540" s="682"/>
      <c r="GMO540" s="682"/>
      <c r="GMP540" s="682"/>
      <c r="GMQ540" s="682"/>
      <c r="GMR540" s="682"/>
      <c r="GMS540" s="682"/>
      <c r="GMT540" s="682"/>
      <c r="GMU540" s="682"/>
      <c r="GMV540" s="682"/>
      <c r="GMW540" s="682"/>
      <c r="GMX540" s="682"/>
      <c r="GMY540" s="682"/>
      <c r="GMZ540" s="682"/>
      <c r="GNA540" s="682"/>
      <c r="GNB540" s="682"/>
      <c r="GNC540" s="682"/>
      <c r="GND540" s="682"/>
      <c r="GNE540" s="682"/>
      <c r="GNF540" s="682"/>
      <c r="GNG540" s="682"/>
      <c r="GNH540" s="682"/>
      <c r="GNI540" s="682"/>
      <c r="GNJ540" s="682"/>
      <c r="GNK540" s="682"/>
      <c r="GNL540" s="682"/>
      <c r="GNM540" s="682"/>
      <c r="GNN540" s="682"/>
      <c r="GNO540" s="682"/>
      <c r="GNP540" s="682"/>
      <c r="GNQ540" s="682"/>
      <c r="GNR540" s="682"/>
      <c r="GNS540" s="682"/>
      <c r="GNT540" s="682"/>
      <c r="GNU540" s="682"/>
      <c r="GNV540" s="682"/>
      <c r="GNW540" s="682"/>
      <c r="GNX540" s="682"/>
      <c r="GNY540" s="682"/>
      <c r="GNZ540" s="682"/>
      <c r="GOA540" s="682"/>
      <c r="GOB540" s="682"/>
      <c r="GOC540" s="682"/>
      <c r="GOD540" s="682"/>
      <c r="GOE540" s="682"/>
      <c r="GOF540" s="682"/>
      <c r="GOG540" s="682"/>
      <c r="GOH540" s="682"/>
      <c r="GOI540" s="682"/>
      <c r="GOJ540" s="682"/>
      <c r="GOK540" s="682"/>
      <c r="GOL540" s="682"/>
      <c r="GOM540" s="682"/>
      <c r="GON540" s="682"/>
      <c r="GOO540" s="682"/>
      <c r="GOP540" s="682"/>
      <c r="GOQ540" s="682"/>
      <c r="GOR540" s="682"/>
      <c r="GOS540" s="682"/>
      <c r="GOT540" s="682"/>
      <c r="GOU540" s="682"/>
      <c r="GOV540" s="682"/>
      <c r="GOW540" s="682"/>
      <c r="GOX540" s="682"/>
      <c r="GOY540" s="682"/>
      <c r="GOZ540" s="682"/>
      <c r="GPA540" s="682"/>
      <c r="GPB540" s="682"/>
      <c r="GPC540" s="682"/>
      <c r="GPD540" s="682"/>
      <c r="GPE540" s="682"/>
      <c r="GPF540" s="682"/>
      <c r="GPG540" s="682"/>
      <c r="GPH540" s="682"/>
      <c r="GPI540" s="682"/>
      <c r="GPJ540" s="682"/>
      <c r="GPK540" s="682"/>
      <c r="GPL540" s="682"/>
      <c r="GPM540" s="682"/>
      <c r="GPN540" s="682"/>
      <c r="GPO540" s="682"/>
      <c r="GPP540" s="682"/>
      <c r="GPQ540" s="682"/>
      <c r="GPR540" s="682"/>
      <c r="GPS540" s="682"/>
      <c r="GPT540" s="682"/>
      <c r="GPU540" s="682"/>
      <c r="GPV540" s="682"/>
      <c r="GPW540" s="682"/>
      <c r="GPX540" s="682"/>
      <c r="GPY540" s="682"/>
      <c r="GPZ540" s="682"/>
      <c r="GQA540" s="682"/>
      <c r="GQB540" s="682"/>
      <c r="GQC540" s="682"/>
      <c r="GQD540" s="682"/>
      <c r="GQE540" s="682"/>
      <c r="GQF540" s="682"/>
      <c r="GQG540" s="682"/>
      <c r="GQH540" s="682"/>
      <c r="GQI540" s="682"/>
      <c r="GQJ540" s="682"/>
      <c r="GQK540" s="682"/>
      <c r="GQL540" s="682"/>
      <c r="GQM540" s="682"/>
      <c r="GQN540" s="682"/>
      <c r="GQO540" s="682"/>
      <c r="GQP540" s="682"/>
      <c r="GQQ540" s="682"/>
      <c r="GQR540" s="682"/>
      <c r="GQS540" s="682"/>
      <c r="GQT540" s="682"/>
      <c r="GQU540" s="682"/>
      <c r="GQV540" s="682"/>
      <c r="GQW540" s="682"/>
      <c r="GQX540" s="682"/>
      <c r="GQY540" s="682"/>
      <c r="GQZ540" s="682"/>
      <c r="GRA540" s="682"/>
      <c r="GRB540" s="682"/>
      <c r="GRC540" s="682"/>
      <c r="GRD540" s="682"/>
      <c r="GRE540" s="682"/>
      <c r="GRF540" s="682"/>
      <c r="GRG540" s="682"/>
      <c r="GRH540" s="682"/>
      <c r="GRI540" s="682"/>
      <c r="GRJ540" s="682"/>
      <c r="GRK540" s="682"/>
      <c r="GRL540" s="682"/>
      <c r="GRM540" s="682"/>
      <c r="GRN540" s="682"/>
      <c r="GRO540" s="682"/>
      <c r="GRP540" s="682"/>
      <c r="GRQ540" s="682"/>
      <c r="GRR540" s="682"/>
      <c r="GRS540" s="682"/>
      <c r="GRT540" s="682"/>
      <c r="GRU540" s="682"/>
      <c r="GRV540" s="682"/>
      <c r="GRW540" s="682"/>
      <c r="GRX540" s="682"/>
      <c r="GRY540" s="682"/>
      <c r="GRZ540" s="682"/>
      <c r="GSA540" s="682"/>
      <c r="GSB540" s="682"/>
      <c r="GSC540" s="682"/>
      <c r="GSD540" s="682"/>
      <c r="GSE540" s="682"/>
      <c r="GSF540" s="682"/>
      <c r="GSG540" s="682"/>
      <c r="GSH540" s="682"/>
      <c r="GSI540" s="682"/>
      <c r="GSJ540" s="682"/>
      <c r="GSK540" s="682"/>
      <c r="GSL540" s="682"/>
      <c r="GSM540" s="682"/>
      <c r="GSN540" s="682"/>
      <c r="GSO540" s="682"/>
      <c r="GSP540" s="682"/>
      <c r="GSQ540" s="682"/>
      <c r="GSR540" s="682"/>
      <c r="GSS540" s="682"/>
      <c r="GST540" s="682"/>
      <c r="GSU540" s="682"/>
      <c r="GSV540" s="682"/>
      <c r="GSW540" s="682"/>
      <c r="GSX540" s="682"/>
      <c r="GSY540" s="682"/>
      <c r="GSZ540" s="682"/>
      <c r="GTA540" s="682"/>
      <c r="GTB540" s="682"/>
      <c r="GTC540" s="682"/>
      <c r="GTD540" s="682"/>
      <c r="GTE540" s="682"/>
      <c r="GTF540" s="682"/>
      <c r="GTG540" s="682"/>
      <c r="GTH540" s="682"/>
      <c r="GTI540" s="682"/>
      <c r="GTJ540" s="682"/>
      <c r="GTK540" s="682"/>
      <c r="GTL540" s="682"/>
      <c r="GTM540" s="682"/>
      <c r="GTN540" s="682"/>
      <c r="GTO540" s="682"/>
      <c r="GTP540" s="682"/>
      <c r="GTQ540" s="682"/>
      <c r="GTR540" s="682"/>
      <c r="GTS540" s="682"/>
      <c r="GTT540" s="682"/>
      <c r="GTU540" s="682"/>
      <c r="GTV540" s="682"/>
      <c r="GTW540" s="682"/>
      <c r="GTX540" s="682"/>
      <c r="GTY540" s="682"/>
      <c r="GTZ540" s="682"/>
      <c r="GUA540" s="682"/>
      <c r="GUB540" s="682"/>
      <c r="GUC540" s="682"/>
      <c r="GUD540" s="682"/>
      <c r="GUE540" s="682"/>
      <c r="GUF540" s="682"/>
      <c r="GUG540" s="682"/>
      <c r="GUH540" s="682"/>
      <c r="GUI540" s="682"/>
      <c r="GUJ540" s="682"/>
      <c r="GUK540" s="682"/>
      <c r="GUL540" s="682"/>
      <c r="GUM540" s="682"/>
      <c r="GUN540" s="682"/>
      <c r="GUO540" s="682"/>
      <c r="GUP540" s="682"/>
      <c r="GUQ540" s="682"/>
      <c r="GUR540" s="682"/>
      <c r="GUS540" s="682"/>
      <c r="GUT540" s="682"/>
      <c r="GUU540" s="682"/>
      <c r="GUV540" s="682"/>
      <c r="GUW540" s="682"/>
      <c r="GUX540" s="682"/>
      <c r="GUY540" s="682"/>
      <c r="GUZ540" s="682"/>
      <c r="GVA540" s="682"/>
      <c r="GVB540" s="682"/>
      <c r="GVC540" s="682"/>
      <c r="GVD540" s="682"/>
      <c r="GVE540" s="682"/>
      <c r="GVF540" s="682"/>
      <c r="GVG540" s="682"/>
      <c r="GVH540" s="682"/>
      <c r="GVI540" s="682"/>
      <c r="GVJ540" s="682"/>
      <c r="GVK540" s="682"/>
      <c r="GVL540" s="682"/>
      <c r="GVM540" s="682"/>
      <c r="GVN540" s="682"/>
      <c r="GVO540" s="682"/>
      <c r="GVP540" s="682"/>
      <c r="GVQ540" s="682"/>
      <c r="GVR540" s="682"/>
      <c r="GVS540" s="682"/>
      <c r="GVT540" s="682"/>
      <c r="GVU540" s="682"/>
      <c r="GVV540" s="682"/>
      <c r="GVW540" s="682"/>
      <c r="GVX540" s="682"/>
      <c r="GVY540" s="682"/>
      <c r="GVZ540" s="682"/>
      <c r="GWA540" s="682"/>
      <c r="GWB540" s="682"/>
      <c r="GWC540" s="682"/>
      <c r="GWD540" s="682"/>
      <c r="GWE540" s="682"/>
      <c r="GWF540" s="682"/>
      <c r="GWG540" s="682"/>
      <c r="GWH540" s="682"/>
      <c r="GWI540" s="682"/>
      <c r="GWJ540" s="682"/>
      <c r="GWK540" s="682"/>
      <c r="GWL540" s="682"/>
      <c r="GWM540" s="682"/>
      <c r="GWN540" s="682"/>
      <c r="GWO540" s="682"/>
      <c r="GWP540" s="682"/>
      <c r="GWQ540" s="682"/>
      <c r="GWR540" s="682"/>
      <c r="GWS540" s="682"/>
      <c r="GWT540" s="682"/>
      <c r="GWU540" s="682"/>
      <c r="GWV540" s="682"/>
      <c r="GWW540" s="682"/>
      <c r="GWX540" s="682"/>
      <c r="GWY540" s="682"/>
      <c r="GWZ540" s="682"/>
      <c r="GXA540" s="682"/>
      <c r="GXB540" s="682"/>
      <c r="GXC540" s="682"/>
      <c r="GXD540" s="682"/>
      <c r="GXE540" s="682"/>
      <c r="GXF540" s="682"/>
      <c r="GXG540" s="682"/>
      <c r="GXH540" s="682"/>
      <c r="GXI540" s="682"/>
      <c r="GXJ540" s="682"/>
      <c r="GXK540" s="682"/>
      <c r="GXL540" s="682"/>
      <c r="GXM540" s="682"/>
      <c r="GXN540" s="682"/>
      <c r="GXO540" s="682"/>
      <c r="GXP540" s="682"/>
      <c r="GXQ540" s="682"/>
      <c r="GXR540" s="682"/>
      <c r="GXS540" s="682"/>
      <c r="GXT540" s="682"/>
      <c r="GXU540" s="682"/>
      <c r="GXV540" s="682"/>
      <c r="GXW540" s="682"/>
      <c r="GXX540" s="682"/>
      <c r="GXY540" s="682"/>
      <c r="GXZ540" s="682"/>
      <c r="GYA540" s="682"/>
      <c r="GYB540" s="682"/>
      <c r="GYC540" s="682"/>
      <c r="GYD540" s="682"/>
      <c r="GYE540" s="682"/>
      <c r="GYF540" s="682"/>
      <c r="GYG540" s="682"/>
      <c r="GYH540" s="682"/>
      <c r="GYI540" s="682"/>
      <c r="GYJ540" s="682"/>
      <c r="GYK540" s="682"/>
      <c r="GYL540" s="682"/>
      <c r="GYM540" s="682"/>
      <c r="GYN540" s="682"/>
      <c r="GYO540" s="682"/>
      <c r="GYP540" s="682"/>
      <c r="GYQ540" s="682"/>
      <c r="GYR540" s="682"/>
      <c r="GYS540" s="682"/>
      <c r="GYT540" s="682"/>
      <c r="GYU540" s="682"/>
      <c r="GYV540" s="682"/>
      <c r="GYW540" s="682"/>
      <c r="GYX540" s="682"/>
      <c r="GYY540" s="682"/>
      <c r="GYZ540" s="682"/>
      <c r="GZA540" s="682"/>
      <c r="GZB540" s="682"/>
      <c r="GZC540" s="682"/>
      <c r="GZD540" s="682"/>
      <c r="GZE540" s="682"/>
      <c r="GZF540" s="682"/>
      <c r="GZG540" s="682"/>
      <c r="GZH540" s="682"/>
      <c r="GZI540" s="682"/>
      <c r="GZJ540" s="682"/>
      <c r="GZK540" s="682"/>
      <c r="GZL540" s="682"/>
      <c r="GZM540" s="682"/>
      <c r="GZN540" s="682"/>
      <c r="GZO540" s="682"/>
      <c r="GZP540" s="682"/>
      <c r="GZQ540" s="682"/>
      <c r="GZR540" s="682"/>
      <c r="GZS540" s="682"/>
      <c r="GZT540" s="682"/>
      <c r="GZU540" s="682"/>
      <c r="GZV540" s="682"/>
      <c r="GZW540" s="682"/>
      <c r="GZX540" s="682"/>
      <c r="GZY540" s="682"/>
      <c r="GZZ540" s="682"/>
      <c r="HAA540" s="682"/>
      <c r="HAB540" s="682"/>
      <c r="HAC540" s="682"/>
      <c r="HAD540" s="682"/>
      <c r="HAE540" s="682"/>
      <c r="HAF540" s="682"/>
      <c r="HAG540" s="682"/>
      <c r="HAH540" s="682"/>
      <c r="HAI540" s="682"/>
      <c r="HAJ540" s="682"/>
      <c r="HAK540" s="682"/>
      <c r="HAL540" s="682"/>
      <c r="HAM540" s="682"/>
      <c r="HAN540" s="682"/>
      <c r="HAO540" s="682"/>
      <c r="HAP540" s="682"/>
      <c r="HAQ540" s="682"/>
      <c r="HAR540" s="682"/>
      <c r="HAS540" s="682"/>
      <c r="HAT540" s="682"/>
      <c r="HAU540" s="682"/>
      <c r="HAV540" s="682"/>
      <c r="HAW540" s="682"/>
      <c r="HAX540" s="682"/>
      <c r="HAY540" s="682"/>
      <c r="HAZ540" s="682"/>
      <c r="HBA540" s="682"/>
      <c r="HBB540" s="682"/>
      <c r="HBC540" s="682"/>
      <c r="HBD540" s="682"/>
      <c r="HBE540" s="682"/>
      <c r="HBF540" s="682"/>
      <c r="HBG540" s="682"/>
      <c r="HBH540" s="682"/>
      <c r="HBI540" s="682"/>
      <c r="HBJ540" s="682"/>
      <c r="HBK540" s="682"/>
      <c r="HBL540" s="682"/>
      <c r="HBM540" s="682"/>
      <c r="HBN540" s="682"/>
      <c r="HBO540" s="682"/>
      <c r="HBP540" s="682"/>
      <c r="HBQ540" s="682"/>
      <c r="HBR540" s="682"/>
      <c r="HBS540" s="682"/>
      <c r="HBT540" s="682"/>
      <c r="HBU540" s="682"/>
      <c r="HBV540" s="682"/>
      <c r="HBW540" s="682"/>
      <c r="HBX540" s="682"/>
      <c r="HBY540" s="682"/>
      <c r="HBZ540" s="682"/>
      <c r="HCA540" s="682"/>
      <c r="HCB540" s="682"/>
      <c r="HCC540" s="682"/>
      <c r="HCD540" s="682"/>
      <c r="HCE540" s="682"/>
      <c r="HCF540" s="682"/>
      <c r="HCG540" s="682"/>
      <c r="HCH540" s="682"/>
      <c r="HCI540" s="682"/>
      <c r="HCJ540" s="682"/>
      <c r="HCK540" s="682"/>
      <c r="HCL540" s="682"/>
      <c r="HCM540" s="682"/>
      <c r="HCN540" s="682"/>
      <c r="HCO540" s="682"/>
      <c r="HCP540" s="682"/>
      <c r="HCQ540" s="682"/>
      <c r="HCR540" s="682"/>
      <c r="HCS540" s="682"/>
      <c r="HCT540" s="682"/>
      <c r="HCU540" s="682"/>
      <c r="HCV540" s="682"/>
      <c r="HCW540" s="682"/>
      <c r="HCX540" s="682"/>
      <c r="HCY540" s="682"/>
      <c r="HCZ540" s="682"/>
      <c r="HDA540" s="682"/>
      <c r="HDB540" s="682"/>
      <c r="HDC540" s="682"/>
      <c r="HDD540" s="682"/>
      <c r="HDE540" s="682"/>
      <c r="HDF540" s="682"/>
      <c r="HDG540" s="682"/>
      <c r="HDH540" s="682"/>
      <c r="HDI540" s="682"/>
      <c r="HDJ540" s="682"/>
      <c r="HDK540" s="682"/>
      <c r="HDL540" s="682"/>
      <c r="HDM540" s="682"/>
      <c r="HDN540" s="682"/>
      <c r="HDO540" s="682"/>
      <c r="HDP540" s="682"/>
      <c r="HDQ540" s="682"/>
      <c r="HDR540" s="682"/>
      <c r="HDS540" s="682"/>
      <c r="HDT540" s="682"/>
      <c r="HDU540" s="682"/>
      <c r="HDV540" s="682"/>
      <c r="HDW540" s="682"/>
      <c r="HDX540" s="682"/>
      <c r="HDY540" s="682"/>
      <c r="HDZ540" s="682"/>
      <c r="HEA540" s="682"/>
      <c r="HEB540" s="682"/>
      <c r="HEC540" s="682"/>
      <c r="HED540" s="682"/>
      <c r="HEE540" s="682"/>
      <c r="HEF540" s="682"/>
      <c r="HEG540" s="682"/>
      <c r="HEH540" s="682"/>
      <c r="HEI540" s="682"/>
      <c r="HEJ540" s="682"/>
      <c r="HEK540" s="682"/>
      <c r="HEL540" s="682"/>
      <c r="HEM540" s="682"/>
      <c r="HEN540" s="682"/>
      <c r="HEO540" s="682"/>
      <c r="HEP540" s="682"/>
      <c r="HEQ540" s="682"/>
      <c r="HER540" s="682"/>
      <c r="HES540" s="682"/>
      <c r="HET540" s="682"/>
      <c r="HEU540" s="682"/>
      <c r="HEV540" s="682"/>
      <c r="HEW540" s="682"/>
      <c r="HEX540" s="682"/>
      <c r="HEY540" s="682"/>
      <c r="HEZ540" s="682"/>
      <c r="HFA540" s="682"/>
      <c r="HFB540" s="682"/>
      <c r="HFC540" s="682"/>
      <c r="HFD540" s="682"/>
      <c r="HFE540" s="682"/>
      <c r="HFF540" s="682"/>
      <c r="HFG540" s="682"/>
      <c r="HFH540" s="682"/>
      <c r="HFI540" s="682"/>
      <c r="HFJ540" s="682"/>
      <c r="HFK540" s="682"/>
      <c r="HFL540" s="682"/>
      <c r="HFM540" s="682"/>
      <c r="HFN540" s="682"/>
      <c r="HFO540" s="682"/>
      <c r="HFP540" s="682"/>
      <c r="HFQ540" s="682"/>
      <c r="HFR540" s="682"/>
      <c r="HFS540" s="682"/>
      <c r="HFT540" s="682"/>
      <c r="HFU540" s="682"/>
      <c r="HFV540" s="682"/>
      <c r="HFW540" s="682"/>
      <c r="HFX540" s="682"/>
      <c r="HFY540" s="682"/>
      <c r="HFZ540" s="682"/>
      <c r="HGA540" s="682"/>
      <c r="HGB540" s="682"/>
      <c r="HGC540" s="682"/>
      <c r="HGD540" s="682"/>
      <c r="HGE540" s="682"/>
      <c r="HGF540" s="682"/>
      <c r="HGG540" s="682"/>
      <c r="HGH540" s="682"/>
      <c r="HGI540" s="682"/>
      <c r="HGJ540" s="682"/>
      <c r="HGK540" s="682"/>
      <c r="HGL540" s="682"/>
      <c r="HGM540" s="682"/>
      <c r="HGN540" s="682"/>
      <c r="HGO540" s="682"/>
      <c r="HGP540" s="682"/>
      <c r="HGQ540" s="682"/>
      <c r="HGR540" s="682"/>
      <c r="HGS540" s="682"/>
      <c r="HGT540" s="682"/>
      <c r="HGU540" s="682"/>
      <c r="HGV540" s="682"/>
      <c r="HGW540" s="682"/>
      <c r="HGX540" s="682"/>
      <c r="HGY540" s="682"/>
      <c r="HGZ540" s="682"/>
      <c r="HHA540" s="682"/>
      <c r="HHB540" s="682"/>
      <c r="HHC540" s="682"/>
      <c r="HHD540" s="682"/>
      <c r="HHE540" s="682"/>
      <c r="HHF540" s="682"/>
      <c r="HHG540" s="682"/>
      <c r="HHH540" s="682"/>
      <c r="HHI540" s="682"/>
      <c r="HHJ540" s="682"/>
      <c r="HHK540" s="682"/>
      <c r="HHL540" s="682"/>
      <c r="HHM540" s="682"/>
      <c r="HHN540" s="682"/>
      <c r="HHO540" s="682"/>
      <c r="HHP540" s="682"/>
      <c r="HHQ540" s="682"/>
      <c r="HHR540" s="682"/>
      <c r="HHS540" s="682"/>
      <c r="HHT540" s="682"/>
      <c r="HHU540" s="682"/>
      <c r="HHV540" s="682"/>
      <c r="HHW540" s="682"/>
      <c r="HHX540" s="682"/>
      <c r="HHY540" s="682"/>
      <c r="HHZ540" s="682"/>
      <c r="HIA540" s="682"/>
      <c r="HIB540" s="682"/>
      <c r="HIC540" s="682"/>
      <c r="HID540" s="682"/>
      <c r="HIE540" s="682"/>
      <c r="HIF540" s="682"/>
      <c r="HIG540" s="682"/>
      <c r="HIH540" s="682"/>
      <c r="HII540" s="682"/>
      <c r="HIJ540" s="682"/>
      <c r="HIK540" s="682"/>
      <c r="HIL540" s="682"/>
      <c r="HIM540" s="682"/>
      <c r="HIN540" s="682"/>
      <c r="HIO540" s="682"/>
      <c r="HIP540" s="682"/>
      <c r="HIQ540" s="682"/>
      <c r="HIR540" s="682"/>
      <c r="HIS540" s="682"/>
      <c r="HIT540" s="682"/>
      <c r="HIU540" s="682"/>
      <c r="HIV540" s="682"/>
      <c r="HIW540" s="682"/>
      <c r="HIX540" s="682"/>
      <c r="HIY540" s="682"/>
      <c r="HIZ540" s="682"/>
      <c r="HJA540" s="682"/>
      <c r="HJB540" s="682"/>
      <c r="HJC540" s="682"/>
      <c r="HJD540" s="682"/>
      <c r="HJE540" s="682"/>
      <c r="HJF540" s="682"/>
      <c r="HJG540" s="682"/>
      <c r="HJH540" s="682"/>
      <c r="HJI540" s="682"/>
      <c r="HJJ540" s="682"/>
      <c r="HJK540" s="682"/>
      <c r="HJL540" s="682"/>
      <c r="HJM540" s="682"/>
      <c r="HJN540" s="682"/>
      <c r="HJO540" s="682"/>
      <c r="HJP540" s="682"/>
      <c r="HJQ540" s="682"/>
      <c r="HJR540" s="682"/>
      <c r="HJS540" s="682"/>
      <c r="HJT540" s="682"/>
      <c r="HJU540" s="682"/>
      <c r="HJV540" s="682"/>
      <c r="HJW540" s="682"/>
      <c r="HJX540" s="682"/>
      <c r="HJY540" s="682"/>
      <c r="HJZ540" s="682"/>
      <c r="HKA540" s="682"/>
      <c r="HKB540" s="682"/>
      <c r="HKC540" s="682"/>
      <c r="HKD540" s="682"/>
      <c r="HKE540" s="682"/>
      <c r="HKF540" s="682"/>
      <c r="HKG540" s="682"/>
      <c r="HKH540" s="682"/>
      <c r="HKI540" s="682"/>
      <c r="HKJ540" s="682"/>
      <c r="HKK540" s="682"/>
      <c r="HKL540" s="682"/>
      <c r="HKM540" s="682"/>
      <c r="HKN540" s="682"/>
      <c r="HKO540" s="682"/>
      <c r="HKP540" s="682"/>
      <c r="HKQ540" s="682"/>
      <c r="HKR540" s="682"/>
      <c r="HKS540" s="682"/>
      <c r="HKT540" s="682"/>
      <c r="HKU540" s="682"/>
      <c r="HKV540" s="682"/>
      <c r="HKW540" s="682"/>
      <c r="HKX540" s="682"/>
      <c r="HKY540" s="682"/>
      <c r="HKZ540" s="682"/>
      <c r="HLA540" s="682"/>
      <c r="HLB540" s="682"/>
      <c r="HLC540" s="682"/>
      <c r="HLD540" s="682"/>
      <c r="HLE540" s="682"/>
      <c r="HLF540" s="682"/>
      <c r="HLG540" s="682"/>
      <c r="HLH540" s="682"/>
      <c r="HLI540" s="682"/>
      <c r="HLJ540" s="682"/>
      <c r="HLK540" s="682"/>
      <c r="HLL540" s="682"/>
      <c r="HLM540" s="682"/>
      <c r="HLN540" s="682"/>
      <c r="HLO540" s="682"/>
      <c r="HLP540" s="682"/>
      <c r="HLQ540" s="682"/>
      <c r="HLR540" s="682"/>
      <c r="HLS540" s="682"/>
      <c r="HLT540" s="682"/>
      <c r="HLU540" s="682"/>
      <c r="HLV540" s="682"/>
      <c r="HLW540" s="682"/>
      <c r="HLX540" s="682"/>
      <c r="HLY540" s="682"/>
      <c r="HLZ540" s="682"/>
      <c r="HMA540" s="682"/>
      <c r="HMB540" s="682"/>
      <c r="HMC540" s="682"/>
      <c r="HMD540" s="682"/>
      <c r="HME540" s="682"/>
      <c r="HMF540" s="682"/>
      <c r="HMG540" s="682"/>
      <c r="HMH540" s="682"/>
      <c r="HMI540" s="682"/>
      <c r="HMJ540" s="682"/>
      <c r="HMK540" s="682"/>
      <c r="HML540" s="682"/>
      <c r="HMM540" s="682"/>
      <c r="HMN540" s="682"/>
      <c r="HMO540" s="682"/>
      <c r="HMP540" s="682"/>
      <c r="HMQ540" s="682"/>
      <c r="HMR540" s="682"/>
      <c r="HMS540" s="682"/>
      <c r="HMT540" s="682"/>
      <c r="HMU540" s="682"/>
      <c r="HMV540" s="682"/>
      <c r="HMW540" s="682"/>
      <c r="HMX540" s="682"/>
      <c r="HMY540" s="682"/>
      <c r="HMZ540" s="682"/>
      <c r="HNA540" s="682"/>
      <c r="HNB540" s="682"/>
      <c r="HNC540" s="682"/>
      <c r="HND540" s="682"/>
      <c r="HNE540" s="682"/>
      <c r="HNF540" s="682"/>
      <c r="HNG540" s="682"/>
      <c r="HNH540" s="682"/>
      <c r="HNI540" s="682"/>
      <c r="HNJ540" s="682"/>
      <c r="HNK540" s="682"/>
      <c r="HNL540" s="682"/>
      <c r="HNM540" s="682"/>
      <c r="HNN540" s="682"/>
      <c r="HNO540" s="682"/>
      <c r="HNP540" s="682"/>
      <c r="HNQ540" s="682"/>
      <c r="HNR540" s="682"/>
      <c r="HNS540" s="682"/>
      <c r="HNT540" s="682"/>
      <c r="HNU540" s="682"/>
      <c r="HNV540" s="682"/>
      <c r="HNW540" s="682"/>
      <c r="HNX540" s="682"/>
      <c r="HNY540" s="682"/>
      <c r="HNZ540" s="682"/>
      <c r="HOA540" s="682"/>
      <c r="HOB540" s="682"/>
      <c r="HOC540" s="682"/>
      <c r="HOD540" s="682"/>
      <c r="HOE540" s="682"/>
      <c r="HOF540" s="682"/>
      <c r="HOG540" s="682"/>
      <c r="HOH540" s="682"/>
      <c r="HOI540" s="682"/>
      <c r="HOJ540" s="682"/>
      <c r="HOK540" s="682"/>
      <c r="HOL540" s="682"/>
      <c r="HOM540" s="682"/>
      <c r="HON540" s="682"/>
      <c r="HOO540" s="682"/>
      <c r="HOP540" s="682"/>
      <c r="HOQ540" s="682"/>
      <c r="HOR540" s="682"/>
      <c r="HOS540" s="682"/>
      <c r="HOT540" s="682"/>
      <c r="HOU540" s="682"/>
      <c r="HOV540" s="682"/>
      <c r="HOW540" s="682"/>
      <c r="HOX540" s="682"/>
      <c r="HOY540" s="682"/>
      <c r="HOZ540" s="682"/>
      <c r="HPA540" s="682"/>
      <c r="HPB540" s="682"/>
      <c r="HPC540" s="682"/>
      <c r="HPD540" s="682"/>
      <c r="HPE540" s="682"/>
      <c r="HPF540" s="682"/>
      <c r="HPG540" s="682"/>
      <c r="HPH540" s="682"/>
      <c r="HPI540" s="682"/>
      <c r="HPJ540" s="682"/>
      <c r="HPK540" s="682"/>
      <c r="HPL540" s="682"/>
      <c r="HPM540" s="682"/>
      <c r="HPN540" s="682"/>
      <c r="HPO540" s="682"/>
      <c r="HPP540" s="682"/>
      <c r="HPQ540" s="682"/>
      <c r="HPR540" s="682"/>
      <c r="HPS540" s="682"/>
      <c r="HPT540" s="682"/>
      <c r="HPU540" s="682"/>
      <c r="HPV540" s="682"/>
      <c r="HPW540" s="682"/>
      <c r="HPX540" s="682"/>
      <c r="HPY540" s="682"/>
      <c r="HPZ540" s="682"/>
      <c r="HQA540" s="682"/>
      <c r="HQB540" s="682"/>
      <c r="HQC540" s="682"/>
      <c r="HQD540" s="682"/>
      <c r="HQE540" s="682"/>
      <c r="HQF540" s="682"/>
      <c r="HQG540" s="682"/>
      <c r="HQH540" s="682"/>
      <c r="HQI540" s="682"/>
      <c r="HQJ540" s="682"/>
      <c r="HQK540" s="682"/>
      <c r="HQL540" s="682"/>
      <c r="HQM540" s="682"/>
      <c r="HQN540" s="682"/>
      <c r="HQO540" s="682"/>
      <c r="HQP540" s="682"/>
      <c r="HQQ540" s="682"/>
      <c r="HQR540" s="682"/>
      <c r="HQS540" s="682"/>
      <c r="HQT540" s="682"/>
      <c r="HQU540" s="682"/>
      <c r="HQV540" s="682"/>
      <c r="HQW540" s="682"/>
      <c r="HQX540" s="682"/>
      <c r="HQY540" s="682"/>
      <c r="HQZ540" s="682"/>
      <c r="HRA540" s="682"/>
      <c r="HRB540" s="682"/>
      <c r="HRC540" s="682"/>
      <c r="HRD540" s="682"/>
      <c r="HRE540" s="682"/>
      <c r="HRF540" s="682"/>
      <c r="HRG540" s="682"/>
      <c r="HRH540" s="682"/>
      <c r="HRI540" s="682"/>
      <c r="HRJ540" s="682"/>
      <c r="HRK540" s="682"/>
      <c r="HRL540" s="682"/>
      <c r="HRM540" s="682"/>
      <c r="HRN540" s="682"/>
      <c r="HRO540" s="682"/>
      <c r="HRP540" s="682"/>
      <c r="HRQ540" s="682"/>
      <c r="HRR540" s="682"/>
      <c r="HRS540" s="682"/>
      <c r="HRT540" s="682"/>
      <c r="HRU540" s="682"/>
      <c r="HRV540" s="682"/>
      <c r="HRW540" s="682"/>
      <c r="HRX540" s="682"/>
      <c r="HRY540" s="682"/>
      <c r="HRZ540" s="682"/>
      <c r="HSA540" s="682"/>
      <c r="HSB540" s="682"/>
      <c r="HSC540" s="682"/>
      <c r="HSD540" s="682"/>
      <c r="HSE540" s="682"/>
      <c r="HSF540" s="682"/>
      <c r="HSG540" s="682"/>
      <c r="HSH540" s="682"/>
      <c r="HSI540" s="682"/>
      <c r="HSJ540" s="682"/>
      <c r="HSK540" s="682"/>
      <c r="HSL540" s="682"/>
      <c r="HSM540" s="682"/>
      <c r="HSN540" s="682"/>
      <c r="HSO540" s="682"/>
      <c r="HSP540" s="682"/>
      <c r="HSQ540" s="682"/>
      <c r="HSR540" s="682"/>
      <c r="HSS540" s="682"/>
      <c r="HST540" s="682"/>
      <c r="HSU540" s="682"/>
      <c r="HSV540" s="682"/>
      <c r="HSW540" s="682"/>
      <c r="HSX540" s="682"/>
      <c r="HSY540" s="682"/>
      <c r="HSZ540" s="682"/>
      <c r="HTA540" s="682"/>
      <c r="HTB540" s="682"/>
      <c r="HTC540" s="682"/>
      <c r="HTD540" s="682"/>
      <c r="HTE540" s="682"/>
      <c r="HTF540" s="682"/>
      <c r="HTG540" s="682"/>
      <c r="HTH540" s="682"/>
      <c r="HTI540" s="682"/>
      <c r="HTJ540" s="682"/>
      <c r="HTK540" s="682"/>
      <c r="HTL540" s="682"/>
      <c r="HTM540" s="682"/>
      <c r="HTN540" s="682"/>
      <c r="HTO540" s="682"/>
      <c r="HTP540" s="682"/>
      <c r="HTQ540" s="682"/>
      <c r="HTR540" s="682"/>
      <c r="HTS540" s="682"/>
      <c r="HTT540" s="682"/>
      <c r="HTU540" s="682"/>
      <c r="HTV540" s="682"/>
      <c r="HTW540" s="682"/>
      <c r="HTX540" s="682"/>
      <c r="HTY540" s="682"/>
      <c r="HTZ540" s="682"/>
      <c r="HUA540" s="682"/>
      <c r="HUB540" s="682"/>
      <c r="HUC540" s="682"/>
      <c r="HUD540" s="682"/>
      <c r="HUE540" s="682"/>
      <c r="HUF540" s="682"/>
      <c r="HUG540" s="682"/>
      <c r="HUH540" s="682"/>
      <c r="HUI540" s="682"/>
      <c r="HUJ540" s="682"/>
      <c r="HUK540" s="682"/>
      <c r="HUL540" s="682"/>
      <c r="HUM540" s="682"/>
      <c r="HUN540" s="682"/>
      <c r="HUO540" s="682"/>
      <c r="HUP540" s="682"/>
      <c r="HUQ540" s="682"/>
      <c r="HUR540" s="682"/>
      <c r="HUS540" s="682"/>
      <c r="HUT540" s="682"/>
      <c r="HUU540" s="682"/>
      <c r="HUV540" s="682"/>
      <c r="HUW540" s="682"/>
      <c r="HUX540" s="682"/>
      <c r="HUY540" s="682"/>
      <c r="HUZ540" s="682"/>
      <c r="HVA540" s="682"/>
      <c r="HVB540" s="682"/>
      <c r="HVC540" s="682"/>
      <c r="HVD540" s="682"/>
      <c r="HVE540" s="682"/>
      <c r="HVF540" s="682"/>
      <c r="HVG540" s="682"/>
      <c r="HVH540" s="682"/>
      <c r="HVI540" s="682"/>
      <c r="HVJ540" s="682"/>
      <c r="HVK540" s="682"/>
      <c r="HVL540" s="682"/>
      <c r="HVM540" s="682"/>
      <c r="HVN540" s="682"/>
      <c r="HVO540" s="682"/>
      <c r="HVP540" s="682"/>
      <c r="HVQ540" s="682"/>
      <c r="HVR540" s="682"/>
      <c r="HVS540" s="682"/>
      <c r="HVT540" s="682"/>
      <c r="HVU540" s="682"/>
      <c r="HVV540" s="682"/>
      <c r="HVW540" s="682"/>
      <c r="HVX540" s="682"/>
      <c r="HVY540" s="682"/>
      <c r="HVZ540" s="682"/>
      <c r="HWA540" s="682"/>
      <c r="HWB540" s="682"/>
      <c r="HWC540" s="682"/>
      <c r="HWD540" s="682"/>
      <c r="HWE540" s="682"/>
      <c r="HWF540" s="682"/>
      <c r="HWG540" s="682"/>
      <c r="HWH540" s="682"/>
      <c r="HWI540" s="682"/>
      <c r="HWJ540" s="682"/>
      <c r="HWK540" s="682"/>
      <c r="HWL540" s="682"/>
      <c r="HWM540" s="682"/>
      <c r="HWN540" s="682"/>
      <c r="HWO540" s="682"/>
      <c r="HWP540" s="682"/>
      <c r="HWQ540" s="682"/>
      <c r="HWR540" s="682"/>
      <c r="HWS540" s="682"/>
      <c r="HWT540" s="682"/>
      <c r="HWU540" s="682"/>
      <c r="HWV540" s="682"/>
      <c r="HWW540" s="682"/>
      <c r="HWX540" s="682"/>
      <c r="HWY540" s="682"/>
      <c r="HWZ540" s="682"/>
      <c r="HXA540" s="682"/>
      <c r="HXB540" s="682"/>
      <c r="HXC540" s="682"/>
      <c r="HXD540" s="682"/>
      <c r="HXE540" s="682"/>
      <c r="HXF540" s="682"/>
      <c r="HXG540" s="682"/>
      <c r="HXH540" s="682"/>
      <c r="HXI540" s="682"/>
      <c r="HXJ540" s="682"/>
      <c r="HXK540" s="682"/>
      <c r="HXL540" s="682"/>
      <c r="HXM540" s="682"/>
      <c r="HXN540" s="682"/>
      <c r="HXO540" s="682"/>
      <c r="HXP540" s="682"/>
      <c r="HXQ540" s="682"/>
      <c r="HXR540" s="682"/>
      <c r="HXS540" s="682"/>
      <c r="HXT540" s="682"/>
      <c r="HXU540" s="682"/>
      <c r="HXV540" s="682"/>
      <c r="HXW540" s="682"/>
      <c r="HXX540" s="682"/>
      <c r="HXY540" s="682"/>
      <c r="HXZ540" s="682"/>
      <c r="HYA540" s="682"/>
      <c r="HYB540" s="682"/>
      <c r="HYC540" s="682"/>
      <c r="HYD540" s="682"/>
      <c r="HYE540" s="682"/>
      <c r="HYF540" s="682"/>
      <c r="HYG540" s="682"/>
      <c r="HYH540" s="682"/>
      <c r="HYI540" s="682"/>
      <c r="HYJ540" s="682"/>
      <c r="HYK540" s="682"/>
      <c r="HYL540" s="682"/>
      <c r="HYM540" s="682"/>
      <c r="HYN540" s="682"/>
      <c r="HYO540" s="682"/>
      <c r="HYP540" s="682"/>
      <c r="HYQ540" s="682"/>
      <c r="HYR540" s="682"/>
      <c r="HYS540" s="682"/>
      <c r="HYT540" s="682"/>
      <c r="HYU540" s="682"/>
      <c r="HYV540" s="682"/>
      <c r="HYW540" s="682"/>
      <c r="HYX540" s="682"/>
      <c r="HYY540" s="682"/>
      <c r="HYZ540" s="682"/>
      <c r="HZA540" s="682"/>
      <c r="HZB540" s="682"/>
      <c r="HZC540" s="682"/>
      <c r="HZD540" s="682"/>
      <c r="HZE540" s="682"/>
      <c r="HZF540" s="682"/>
      <c r="HZG540" s="682"/>
      <c r="HZH540" s="682"/>
      <c r="HZI540" s="682"/>
      <c r="HZJ540" s="682"/>
      <c r="HZK540" s="682"/>
      <c r="HZL540" s="682"/>
      <c r="HZM540" s="682"/>
      <c r="HZN540" s="682"/>
      <c r="HZO540" s="682"/>
      <c r="HZP540" s="682"/>
      <c r="HZQ540" s="682"/>
      <c r="HZR540" s="682"/>
      <c r="HZS540" s="682"/>
      <c r="HZT540" s="682"/>
      <c r="HZU540" s="682"/>
      <c r="HZV540" s="682"/>
      <c r="HZW540" s="682"/>
      <c r="HZX540" s="682"/>
      <c r="HZY540" s="682"/>
      <c r="HZZ540" s="682"/>
      <c r="IAA540" s="682"/>
      <c r="IAB540" s="682"/>
      <c r="IAC540" s="682"/>
      <c r="IAD540" s="682"/>
      <c r="IAE540" s="682"/>
      <c r="IAF540" s="682"/>
      <c r="IAG540" s="682"/>
      <c r="IAH540" s="682"/>
      <c r="IAI540" s="682"/>
      <c r="IAJ540" s="682"/>
      <c r="IAK540" s="682"/>
      <c r="IAL540" s="682"/>
      <c r="IAM540" s="682"/>
      <c r="IAN540" s="682"/>
      <c r="IAO540" s="682"/>
      <c r="IAP540" s="682"/>
      <c r="IAQ540" s="682"/>
      <c r="IAR540" s="682"/>
      <c r="IAS540" s="682"/>
      <c r="IAT540" s="682"/>
      <c r="IAU540" s="682"/>
      <c r="IAV540" s="682"/>
      <c r="IAW540" s="682"/>
      <c r="IAX540" s="682"/>
      <c r="IAY540" s="682"/>
      <c r="IAZ540" s="682"/>
      <c r="IBA540" s="682"/>
      <c r="IBB540" s="682"/>
      <c r="IBC540" s="682"/>
      <c r="IBD540" s="682"/>
      <c r="IBE540" s="682"/>
      <c r="IBF540" s="682"/>
      <c r="IBG540" s="682"/>
      <c r="IBH540" s="682"/>
      <c r="IBI540" s="682"/>
      <c r="IBJ540" s="682"/>
      <c r="IBK540" s="682"/>
      <c r="IBL540" s="682"/>
      <c r="IBM540" s="682"/>
      <c r="IBN540" s="682"/>
      <c r="IBO540" s="682"/>
      <c r="IBP540" s="682"/>
      <c r="IBQ540" s="682"/>
      <c r="IBR540" s="682"/>
      <c r="IBS540" s="682"/>
      <c r="IBT540" s="682"/>
      <c r="IBU540" s="682"/>
      <c r="IBV540" s="682"/>
      <c r="IBW540" s="682"/>
      <c r="IBX540" s="682"/>
      <c r="IBY540" s="682"/>
      <c r="IBZ540" s="682"/>
      <c r="ICA540" s="682"/>
      <c r="ICB540" s="682"/>
      <c r="ICC540" s="682"/>
      <c r="ICD540" s="682"/>
      <c r="ICE540" s="682"/>
      <c r="ICF540" s="682"/>
      <c r="ICG540" s="682"/>
      <c r="ICH540" s="682"/>
      <c r="ICI540" s="682"/>
      <c r="ICJ540" s="682"/>
      <c r="ICK540" s="682"/>
      <c r="ICL540" s="682"/>
      <c r="ICM540" s="682"/>
      <c r="ICN540" s="682"/>
      <c r="ICO540" s="682"/>
      <c r="ICP540" s="682"/>
      <c r="ICQ540" s="682"/>
      <c r="ICR540" s="682"/>
      <c r="ICS540" s="682"/>
      <c r="ICT540" s="682"/>
      <c r="ICU540" s="682"/>
      <c r="ICV540" s="682"/>
      <c r="ICW540" s="682"/>
      <c r="ICX540" s="682"/>
      <c r="ICY540" s="682"/>
      <c r="ICZ540" s="682"/>
      <c r="IDA540" s="682"/>
      <c r="IDB540" s="682"/>
      <c r="IDC540" s="682"/>
      <c r="IDD540" s="682"/>
      <c r="IDE540" s="682"/>
      <c r="IDF540" s="682"/>
      <c r="IDG540" s="682"/>
      <c r="IDH540" s="682"/>
      <c r="IDI540" s="682"/>
      <c r="IDJ540" s="682"/>
      <c r="IDK540" s="682"/>
      <c r="IDL540" s="682"/>
      <c r="IDM540" s="682"/>
      <c r="IDN540" s="682"/>
      <c r="IDO540" s="682"/>
      <c r="IDP540" s="682"/>
      <c r="IDQ540" s="682"/>
      <c r="IDR540" s="682"/>
      <c r="IDS540" s="682"/>
      <c r="IDT540" s="682"/>
      <c r="IDU540" s="682"/>
      <c r="IDV540" s="682"/>
      <c r="IDW540" s="682"/>
      <c r="IDX540" s="682"/>
      <c r="IDY540" s="682"/>
      <c r="IDZ540" s="682"/>
      <c r="IEA540" s="682"/>
      <c r="IEB540" s="682"/>
      <c r="IEC540" s="682"/>
      <c r="IED540" s="682"/>
      <c r="IEE540" s="682"/>
      <c r="IEF540" s="682"/>
      <c r="IEG540" s="682"/>
      <c r="IEH540" s="682"/>
      <c r="IEI540" s="682"/>
      <c r="IEJ540" s="682"/>
      <c r="IEK540" s="682"/>
      <c r="IEL540" s="682"/>
      <c r="IEM540" s="682"/>
      <c r="IEN540" s="682"/>
      <c r="IEO540" s="682"/>
      <c r="IEP540" s="682"/>
      <c r="IEQ540" s="682"/>
      <c r="IER540" s="682"/>
      <c r="IES540" s="682"/>
      <c r="IET540" s="682"/>
      <c r="IEU540" s="682"/>
      <c r="IEV540" s="682"/>
      <c r="IEW540" s="682"/>
      <c r="IEX540" s="682"/>
      <c r="IEY540" s="682"/>
      <c r="IEZ540" s="682"/>
      <c r="IFA540" s="682"/>
      <c r="IFB540" s="682"/>
      <c r="IFC540" s="682"/>
      <c r="IFD540" s="682"/>
      <c r="IFE540" s="682"/>
      <c r="IFF540" s="682"/>
      <c r="IFG540" s="682"/>
      <c r="IFH540" s="682"/>
      <c r="IFI540" s="682"/>
      <c r="IFJ540" s="682"/>
      <c r="IFK540" s="682"/>
      <c r="IFL540" s="682"/>
      <c r="IFM540" s="682"/>
      <c r="IFN540" s="682"/>
      <c r="IFO540" s="682"/>
      <c r="IFP540" s="682"/>
      <c r="IFQ540" s="682"/>
      <c r="IFR540" s="682"/>
      <c r="IFS540" s="682"/>
      <c r="IFT540" s="682"/>
      <c r="IFU540" s="682"/>
      <c r="IFV540" s="682"/>
      <c r="IFW540" s="682"/>
      <c r="IFX540" s="682"/>
      <c r="IFY540" s="682"/>
      <c r="IFZ540" s="682"/>
      <c r="IGA540" s="682"/>
      <c r="IGB540" s="682"/>
      <c r="IGC540" s="682"/>
      <c r="IGD540" s="682"/>
      <c r="IGE540" s="682"/>
      <c r="IGF540" s="682"/>
      <c r="IGG540" s="682"/>
      <c r="IGH540" s="682"/>
      <c r="IGI540" s="682"/>
      <c r="IGJ540" s="682"/>
      <c r="IGK540" s="682"/>
      <c r="IGL540" s="682"/>
      <c r="IGM540" s="682"/>
      <c r="IGN540" s="682"/>
      <c r="IGO540" s="682"/>
      <c r="IGP540" s="682"/>
      <c r="IGQ540" s="682"/>
      <c r="IGR540" s="682"/>
      <c r="IGS540" s="682"/>
      <c r="IGT540" s="682"/>
      <c r="IGU540" s="682"/>
      <c r="IGV540" s="682"/>
      <c r="IGW540" s="682"/>
      <c r="IGX540" s="682"/>
      <c r="IGY540" s="682"/>
      <c r="IGZ540" s="682"/>
      <c r="IHA540" s="682"/>
      <c r="IHB540" s="682"/>
      <c r="IHC540" s="682"/>
      <c r="IHD540" s="682"/>
      <c r="IHE540" s="682"/>
      <c r="IHF540" s="682"/>
      <c r="IHG540" s="682"/>
      <c r="IHH540" s="682"/>
      <c r="IHI540" s="682"/>
      <c r="IHJ540" s="682"/>
      <c r="IHK540" s="682"/>
      <c r="IHL540" s="682"/>
      <c r="IHM540" s="682"/>
      <c r="IHN540" s="682"/>
      <c r="IHO540" s="682"/>
      <c r="IHP540" s="682"/>
      <c r="IHQ540" s="682"/>
      <c r="IHR540" s="682"/>
      <c r="IHS540" s="682"/>
      <c r="IHT540" s="682"/>
      <c r="IHU540" s="682"/>
      <c r="IHV540" s="682"/>
      <c r="IHW540" s="682"/>
      <c r="IHX540" s="682"/>
      <c r="IHY540" s="682"/>
      <c r="IHZ540" s="682"/>
      <c r="IIA540" s="682"/>
      <c r="IIB540" s="682"/>
      <c r="IIC540" s="682"/>
      <c r="IID540" s="682"/>
      <c r="IIE540" s="682"/>
      <c r="IIF540" s="682"/>
      <c r="IIG540" s="682"/>
      <c r="IIH540" s="682"/>
      <c r="III540" s="682"/>
      <c r="IIJ540" s="682"/>
      <c r="IIK540" s="682"/>
      <c r="IIL540" s="682"/>
      <c r="IIM540" s="682"/>
      <c r="IIN540" s="682"/>
      <c r="IIO540" s="682"/>
      <c r="IIP540" s="682"/>
      <c r="IIQ540" s="682"/>
      <c r="IIR540" s="682"/>
      <c r="IIS540" s="682"/>
      <c r="IIT540" s="682"/>
      <c r="IIU540" s="682"/>
      <c r="IIV540" s="682"/>
      <c r="IIW540" s="682"/>
      <c r="IIX540" s="682"/>
      <c r="IIY540" s="682"/>
      <c r="IIZ540" s="682"/>
      <c r="IJA540" s="682"/>
      <c r="IJB540" s="682"/>
      <c r="IJC540" s="682"/>
      <c r="IJD540" s="682"/>
      <c r="IJE540" s="682"/>
      <c r="IJF540" s="682"/>
      <c r="IJG540" s="682"/>
      <c r="IJH540" s="682"/>
      <c r="IJI540" s="682"/>
      <c r="IJJ540" s="682"/>
      <c r="IJK540" s="682"/>
      <c r="IJL540" s="682"/>
      <c r="IJM540" s="682"/>
      <c r="IJN540" s="682"/>
      <c r="IJO540" s="682"/>
      <c r="IJP540" s="682"/>
      <c r="IJQ540" s="682"/>
      <c r="IJR540" s="682"/>
      <c r="IJS540" s="682"/>
      <c r="IJT540" s="682"/>
      <c r="IJU540" s="682"/>
      <c r="IJV540" s="682"/>
      <c r="IJW540" s="682"/>
      <c r="IJX540" s="682"/>
      <c r="IJY540" s="682"/>
      <c r="IJZ540" s="682"/>
      <c r="IKA540" s="682"/>
      <c r="IKB540" s="682"/>
      <c r="IKC540" s="682"/>
      <c r="IKD540" s="682"/>
      <c r="IKE540" s="682"/>
      <c r="IKF540" s="682"/>
      <c r="IKG540" s="682"/>
      <c r="IKH540" s="682"/>
      <c r="IKI540" s="682"/>
      <c r="IKJ540" s="682"/>
      <c r="IKK540" s="682"/>
      <c r="IKL540" s="682"/>
      <c r="IKM540" s="682"/>
      <c r="IKN540" s="682"/>
      <c r="IKO540" s="682"/>
      <c r="IKP540" s="682"/>
      <c r="IKQ540" s="682"/>
      <c r="IKR540" s="682"/>
      <c r="IKS540" s="682"/>
      <c r="IKT540" s="682"/>
      <c r="IKU540" s="682"/>
      <c r="IKV540" s="682"/>
      <c r="IKW540" s="682"/>
      <c r="IKX540" s="682"/>
      <c r="IKY540" s="682"/>
      <c r="IKZ540" s="682"/>
      <c r="ILA540" s="682"/>
      <c r="ILB540" s="682"/>
      <c r="ILC540" s="682"/>
      <c r="ILD540" s="682"/>
      <c r="ILE540" s="682"/>
      <c r="ILF540" s="682"/>
      <c r="ILG540" s="682"/>
      <c r="ILH540" s="682"/>
      <c r="ILI540" s="682"/>
      <c r="ILJ540" s="682"/>
      <c r="ILK540" s="682"/>
      <c r="ILL540" s="682"/>
      <c r="ILM540" s="682"/>
      <c r="ILN540" s="682"/>
      <c r="ILO540" s="682"/>
      <c r="ILP540" s="682"/>
      <c r="ILQ540" s="682"/>
      <c r="ILR540" s="682"/>
      <c r="ILS540" s="682"/>
      <c r="ILT540" s="682"/>
      <c r="ILU540" s="682"/>
      <c r="ILV540" s="682"/>
      <c r="ILW540" s="682"/>
      <c r="ILX540" s="682"/>
      <c r="ILY540" s="682"/>
      <c r="ILZ540" s="682"/>
      <c r="IMA540" s="682"/>
      <c r="IMB540" s="682"/>
      <c r="IMC540" s="682"/>
      <c r="IMD540" s="682"/>
      <c r="IME540" s="682"/>
      <c r="IMF540" s="682"/>
      <c r="IMG540" s="682"/>
      <c r="IMH540" s="682"/>
      <c r="IMI540" s="682"/>
      <c r="IMJ540" s="682"/>
      <c r="IMK540" s="682"/>
      <c r="IML540" s="682"/>
      <c r="IMM540" s="682"/>
      <c r="IMN540" s="682"/>
      <c r="IMO540" s="682"/>
      <c r="IMP540" s="682"/>
      <c r="IMQ540" s="682"/>
      <c r="IMR540" s="682"/>
      <c r="IMS540" s="682"/>
      <c r="IMT540" s="682"/>
      <c r="IMU540" s="682"/>
      <c r="IMV540" s="682"/>
      <c r="IMW540" s="682"/>
      <c r="IMX540" s="682"/>
      <c r="IMY540" s="682"/>
      <c r="IMZ540" s="682"/>
      <c r="INA540" s="682"/>
      <c r="INB540" s="682"/>
      <c r="INC540" s="682"/>
      <c r="IND540" s="682"/>
      <c r="INE540" s="682"/>
      <c r="INF540" s="682"/>
      <c r="ING540" s="682"/>
      <c r="INH540" s="682"/>
      <c r="INI540" s="682"/>
      <c r="INJ540" s="682"/>
      <c r="INK540" s="682"/>
      <c r="INL540" s="682"/>
      <c r="INM540" s="682"/>
      <c r="INN540" s="682"/>
      <c r="INO540" s="682"/>
      <c r="INP540" s="682"/>
      <c r="INQ540" s="682"/>
      <c r="INR540" s="682"/>
      <c r="INS540" s="682"/>
      <c r="INT540" s="682"/>
      <c r="INU540" s="682"/>
      <c r="INV540" s="682"/>
      <c r="INW540" s="682"/>
      <c r="INX540" s="682"/>
      <c r="INY540" s="682"/>
      <c r="INZ540" s="682"/>
      <c r="IOA540" s="682"/>
      <c r="IOB540" s="682"/>
      <c r="IOC540" s="682"/>
      <c r="IOD540" s="682"/>
      <c r="IOE540" s="682"/>
      <c r="IOF540" s="682"/>
      <c r="IOG540" s="682"/>
      <c r="IOH540" s="682"/>
      <c r="IOI540" s="682"/>
      <c r="IOJ540" s="682"/>
      <c r="IOK540" s="682"/>
      <c r="IOL540" s="682"/>
      <c r="IOM540" s="682"/>
      <c r="ION540" s="682"/>
      <c r="IOO540" s="682"/>
      <c r="IOP540" s="682"/>
      <c r="IOQ540" s="682"/>
      <c r="IOR540" s="682"/>
      <c r="IOS540" s="682"/>
      <c r="IOT540" s="682"/>
      <c r="IOU540" s="682"/>
      <c r="IOV540" s="682"/>
      <c r="IOW540" s="682"/>
      <c r="IOX540" s="682"/>
      <c r="IOY540" s="682"/>
      <c r="IOZ540" s="682"/>
      <c r="IPA540" s="682"/>
      <c r="IPB540" s="682"/>
      <c r="IPC540" s="682"/>
      <c r="IPD540" s="682"/>
      <c r="IPE540" s="682"/>
      <c r="IPF540" s="682"/>
      <c r="IPG540" s="682"/>
      <c r="IPH540" s="682"/>
      <c r="IPI540" s="682"/>
      <c r="IPJ540" s="682"/>
      <c r="IPK540" s="682"/>
      <c r="IPL540" s="682"/>
      <c r="IPM540" s="682"/>
      <c r="IPN540" s="682"/>
      <c r="IPO540" s="682"/>
      <c r="IPP540" s="682"/>
      <c r="IPQ540" s="682"/>
      <c r="IPR540" s="682"/>
      <c r="IPS540" s="682"/>
      <c r="IPT540" s="682"/>
      <c r="IPU540" s="682"/>
      <c r="IPV540" s="682"/>
      <c r="IPW540" s="682"/>
      <c r="IPX540" s="682"/>
      <c r="IPY540" s="682"/>
      <c r="IPZ540" s="682"/>
      <c r="IQA540" s="682"/>
      <c r="IQB540" s="682"/>
      <c r="IQC540" s="682"/>
      <c r="IQD540" s="682"/>
      <c r="IQE540" s="682"/>
      <c r="IQF540" s="682"/>
      <c r="IQG540" s="682"/>
      <c r="IQH540" s="682"/>
      <c r="IQI540" s="682"/>
      <c r="IQJ540" s="682"/>
      <c r="IQK540" s="682"/>
      <c r="IQL540" s="682"/>
      <c r="IQM540" s="682"/>
      <c r="IQN540" s="682"/>
      <c r="IQO540" s="682"/>
      <c r="IQP540" s="682"/>
      <c r="IQQ540" s="682"/>
      <c r="IQR540" s="682"/>
      <c r="IQS540" s="682"/>
      <c r="IQT540" s="682"/>
      <c r="IQU540" s="682"/>
      <c r="IQV540" s="682"/>
      <c r="IQW540" s="682"/>
      <c r="IQX540" s="682"/>
      <c r="IQY540" s="682"/>
      <c r="IQZ540" s="682"/>
      <c r="IRA540" s="682"/>
      <c r="IRB540" s="682"/>
      <c r="IRC540" s="682"/>
      <c r="IRD540" s="682"/>
      <c r="IRE540" s="682"/>
      <c r="IRF540" s="682"/>
      <c r="IRG540" s="682"/>
      <c r="IRH540" s="682"/>
      <c r="IRI540" s="682"/>
      <c r="IRJ540" s="682"/>
      <c r="IRK540" s="682"/>
      <c r="IRL540" s="682"/>
      <c r="IRM540" s="682"/>
      <c r="IRN540" s="682"/>
      <c r="IRO540" s="682"/>
      <c r="IRP540" s="682"/>
      <c r="IRQ540" s="682"/>
      <c r="IRR540" s="682"/>
      <c r="IRS540" s="682"/>
      <c r="IRT540" s="682"/>
      <c r="IRU540" s="682"/>
      <c r="IRV540" s="682"/>
      <c r="IRW540" s="682"/>
      <c r="IRX540" s="682"/>
      <c r="IRY540" s="682"/>
      <c r="IRZ540" s="682"/>
      <c r="ISA540" s="682"/>
      <c r="ISB540" s="682"/>
      <c r="ISC540" s="682"/>
      <c r="ISD540" s="682"/>
      <c r="ISE540" s="682"/>
      <c r="ISF540" s="682"/>
      <c r="ISG540" s="682"/>
      <c r="ISH540" s="682"/>
      <c r="ISI540" s="682"/>
      <c r="ISJ540" s="682"/>
      <c r="ISK540" s="682"/>
      <c r="ISL540" s="682"/>
      <c r="ISM540" s="682"/>
      <c r="ISN540" s="682"/>
      <c r="ISO540" s="682"/>
      <c r="ISP540" s="682"/>
      <c r="ISQ540" s="682"/>
      <c r="ISR540" s="682"/>
      <c r="ISS540" s="682"/>
      <c r="IST540" s="682"/>
      <c r="ISU540" s="682"/>
      <c r="ISV540" s="682"/>
      <c r="ISW540" s="682"/>
      <c r="ISX540" s="682"/>
      <c r="ISY540" s="682"/>
      <c r="ISZ540" s="682"/>
      <c r="ITA540" s="682"/>
      <c r="ITB540" s="682"/>
      <c r="ITC540" s="682"/>
      <c r="ITD540" s="682"/>
      <c r="ITE540" s="682"/>
      <c r="ITF540" s="682"/>
      <c r="ITG540" s="682"/>
      <c r="ITH540" s="682"/>
      <c r="ITI540" s="682"/>
      <c r="ITJ540" s="682"/>
      <c r="ITK540" s="682"/>
      <c r="ITL540" s="682"/>
      <c r="ITM540" s="682"/>
      <c r="ITN540" s="682"/>
      <c r="ITO540" s="682"/>
      <c r="ITP540" s="682"/>
      <c r="ITQ540" s="682"/>
      <c r="ITR540" s="682"/>
      <c r="ITS540" s="682"/>
      <c r="ITT540" s="682"/>
      <c r="ITU540" s="682"/>
      <c r="ITV540" s="682"/>
      <c r="ITW540" s="682"/>
      <c r="ITX540" s="682"/>
      <c r="ITY540" s="682"/>
      <c r="ITZ540" s="682"/>
      <c r="IUA540" s="682"/>
      <c r="IUB540" s="682"/>
      <c r="IUC540" s="682"/>
      <c r="IUD540" s="682"/>
      <c r="IUE540" s="682"/>
      <c r="IUF540" s="682"/>
      <c r="IUG540" s="682"/>
      <c r="IUH540" s="682"/>
      <c r="IUI540" s="682"/>
      <c r="IUJ540" s="682"/>
      <c r="IUK540" s="682"/>
      <c r="IUL540" s="682"/>
      <c r="IUM540" s="682"/>
      <c r="IUN540" s="682"/>
      <c r="IUO540" s="682"/>
      <c r="IUP540" s="682"/>
      <c r="IUQ540" s="682"/>
      <c r="IUR540" s="682"/>
      <c r="IUS540" s="682"/>
      <c r="IUT540" s="682"/>
      <c r="IUU540" s="682"/>
      <c r="IUV540" s="682"/>
      <c r="IUW540" s="682"/>
      <c r="IUX540" s="682"/>
      <c r="IUY540" s="682"/>
      <c r="IUZ540" s="682"/>
      <c r="IVA540" s="682"/>
      <c r="IVB540" s="682"/>
      <c r="IVC540" s="682"/>
      <c r="IVD540" s="682"/>
      <c r="IVE540" s="682"/>
      <c r="IVF540" s="682"/>
      <c r="IVG540" s="682"/>
      <c r="IVH540" s="682"/>
      <c r="IVI540" s="682"/>
      <c r="IVJ540" s="682"/>
      <c r="IVK540" s="682"/>
      <c r="IVL540" s="682"/>
      <c r="IVM540" s="682"/>
      <c r="IVN540" s="682"/>
      <c r="IVO540" s="682"/>
      <c r="IVP540" s="682"/>
      <c r="IVQ540" s="682"/>
      <c r="IVR540" s="682"/>
      <c r="IVS540" s="682"/>
      <c r="IVT540" s="682"/>
      <c r="IVU540" s="682"/>
      <c r="IVV540" s="682"/>
      <c r="IVW540" s="682"/>
      <c r="IVX540" s="682"/>
      <c r="IVY540" s="682"/>
      <c r="IVZ540" s="682"/>
      <c r="IWA540" s="682"/>
      <c r="IWB540" s="682"/>
      <c r="IWC540" s="682"/>
      <c r="IWD540" s="682"/>
      <c r="IWE540" s="682"/>
      <c r="IWF540" s="682"/>
      <c r="IWG540" s="682"/>
      <c r="IWH540" s="682"/>
      <c r="IWI540" s="682"/>
      <c r="IWJ540" s="682"/>
      <c r="IWK540" s="682"/>
      <c r="IWL540" s="682"/>
      <c r="IWM540" s="682"/>
      <c r="IWN540" s="682"/>
      <c r="IWO540" s="682"/>
      <c r="IWP540" s="682"/>
      <c r="IWQ540" s="682"/>
      <c r="IWR540" s="682"/>
      <c r="IWS540" s="682"/>
      <c r="IWT540" s="682"/>
      <c r="IWU540" s="682"/>
      <c r="IWV540" s="682"/>
      <c r="IWW540" s="682"/>
      <c r="IWX540" s="682"/>
      <c r="IWY540" s="682"/>
      <c r="IWZ540" s="682"/>
      <c r="IXA540" s="682"/>
      <c r="IXB540" s="682"/>
      <c r="IXC540" s="682"/>
      <c r="IXD540" s="682"/>
      <c r="IXE540" s="682"/>
      <c r="IXF540" s="682"/>
      <c r="IXG540" s="682"/>
      <c r="IXH540" s="682"/>
      <c r="IXI540" s="682"/>
      <c r="IXJ540" s="682"/>
      <c r="IXK540" s="682"/>
      <c r="IXL540" s="682"/>
      <c r="IXM540" s="682"/>
      <c r="IXN540" s="682"/>
      <c r="IXO540" s="682"/>
      <c r="IXP540" s="682"/>
      <c r="IXQ540" s="682"/>
      <c r="IXR540" s="682"/>
      <c r="IXS540" s="682"/>
      <c r="IXT540" s="682"/>
      <c r="IXU540" s="682"/>
      <c r="IXV540" s="682"/>
      <c r="IXW540" s="682"/>
      <c r="IXX540" s="682"/>
      <c r="IXY540" s="682"/>
      <c r="IXZ540" s="682"/>
      <c r="IYA540" s="682"/>
      <c r="IYB540" s="682"/>
      <c r="IYC540" s="682"/>
      <c r="IYD540" s="682"/>
      <c r="IYE540" s="682"/>
      <c r="IYF540" s="682"/>
      <c r="IYG540" s="682"/>
      <c r="IYH540" s="682"/>
      <c r="IYI540" s="682"/>
      <c r="IYJ540" s="682"/>
      <c r="IYK540" s="682"/>
      <c r="IYL540" s="682"/>
      <c r="IYM540" s="682"/>
      <c r="IYN540" s="682"/>
      <c r="IYO540" s="682"/>
      <c r="IYP540" s="682"/>
      <c r="IYQ540" s="682"/>
      <c r="IYR540" s="682"/>
      <c r="IYS540" s="682"/>
      <c r="IYT540" s="682"/>
      <c r="IYU540" s="682"/>
      <c r="IYV540" s="682"/>
      <c r="IYW540" s="682"/>
      <c r="IYX540" s="682"/>
      <c r="IYY540" s="682"/>
      <c r="IYZ540" s="682"/>
      <c r="IZA540" s="682"/>
      <c r="IZB540" s="682"/>
      <c r="IZC540" s="682"/>
      <c r="IZD540" s="682"/>
      <c r="IZE540" s="682"/>
      <c r="IZF540" s="682"/>
      <c r="IZG540" s="682"/>
      <c r="IZH540" s="682"/>
      <c r="IZI540" s="682"/>
      <c r="IZJ540" s="682"/>
      <c r="IZK540" s="682"/>
      <c r="IZL540" s="682"/>
      <c r="IZM540" s="682"/>
      <c r="IZN540" s="682"/>
      <c r="IZO540" s="682"/>
      <c r="IZP540" s="682"/>
      <c r="IZQ540" s="682"/>
      <c r="IZR540" s="682"/>
      <c r="IZS540" s="682"/>
      <c r="IZT540" s="682"/>
      <c r="IZU540" s="682"/>
      <c r="IZV540" s="682"/>
      <c r="IZW540" s="682"/>
      <c r="IZX540" s="682"/>
      <c r="IZY540" s="682"/>
      <c r="IZZ540" s="682"/>
      <c r="JAA540" s="682"/>
      <c r="JAB540" s="682"/>
      <c r="JAC540" s="682"/>
      <c r="JAD540" s="682"/>
      <c r="JAE540" s="682"/>
      <c r="JAF540" s="682"/>
      <c r="JAG540" s="682"/>
      <c r="JAH540" s="682"/>
      <c r="JAI540" s="682"/>
      <c r="JAJ540" s="682"/>
      <c r="JAK540" s="682"/>
      <c r="JAL540" s="682"/>
      <c r="JAM540" s="682"/>
      <c r="JAN540" s="682"/>
      <c r="JAO540" s="682"/>
      <c r="JAP540" s="682"/>
      <c r="JAQ540" s="682"/>
      <c r="JAR540" s="682"/>
      <c r="JAS540" s="682"/>
      <c r="JAT540" s="682"/>
      <c r="JAU540" s="682"/>
      <c r="JAV540" s="682"/>
      <c r="JAW540" s="682"/>
      <c r="JAX540" s="682"/>
      <c r="JAY540" s="682"/>
      <c r="JAZ540" s="682"/>
      <c r="JBA540" s="682"/>
      <c r="JBB540" s="682"/>
      <c r="JBC540" s="682"/>
      <c r="JBD540" s="682"/>
      <c r="JBE540" s="682"/>
      <c r="JBF540" s="682"/>
      <c r="JBG540" s="682"/>
      <c r="JBH540" s="682"/>
      <c r="JBI540" s="682"/>
      <c r="JBJ540" s="682"/>
      <c r="JBK540" s="682"/>
      <c r="JBL540" s="682"/>
      <c r="JBM540" s="682"/>
      <c r="JBN540" s="682"/>
      <c r="JBO540" s="682"/>
      <c r="JBP540" s="682"/>
      <c r="JBQ540" s="682"/>
      <c r="JBR540" s="682"/>
      <c r="JBS540" s="682"/>
      <c r="JBT540" s="682"/>
      <c r="JBU540" s="682"/>
      <c r="JBV540" s="682"/>
      <c r="JBW540" s="682"/>
      <c r="JBX540" s="682"/>
      <c r="JBY540" s="682"/>
      <c r="JBZ540" s="682"/>
      <c r="JCA540" s="682"/>
      <c r="JCB540" s="682"/>
      <c r="JCC540" s="682"/>
      <c r="JCD540" s="682"/>
      <c r="JCE540" s="682"/>
      <c r="JCF540" s="682"/>
      <c r="JCG540" s="682"/>
      <c r="JCH540" s="682"/>
      <c r="JCI540" s="682"/>
      <c r="JCJ540" s="682"/>
      <c r="JCK540" s="682"/>
      <c r="JCL540" s="682"/>
      <c r="JCM540" s="682"/>
      <c r="JCN540" s="682"/>
      <c r="JCO540" s="682"/>
      <c r="JCP540" s="682"/>
      <c r="JCQ540" s="682"/>
      <c r="JCR540" s="682"/>
      <c r="JCS540" s="682"/>
      <c r="JCT540" s="682"/>
      <c r="JCU540" s="682"/>
      <c r="JCV540" s="682"/>
      <c r="JCW540" s="682"/>
      <c r="JCX540" s="682"/>
      <c r="JCY540" s="682"/>
      <c r="JCZ540" s="682"/>
      <c r="JDA540" s="682"/>
      <c r="JDB540" s="682"/>
      <c r="JDC540" s="682"/>
      <c r="JDD540" s="682"/>
      <c r="JDE540" s="682"/>
      <c r="JDF540" s="682"/>
      <c r="JDG540" s="682"/>
      <c r="JDH540" s="682"/>
      <c r="JDI540" s="682"/>
      <c r="JDJ540" s="682"/>
      <c r="JDK540" s="682"/>
      <c r="JDL540" s="682"/>
      <c r="JDM540" s="682"/>
      <c r="JDN540" s="682"/>
      <c r="JDO540" s="682"/>
      <c r="JDP540" s="682"/>
      <c r="JDQ540" s="682"/>
      <c r="JDR540" s="682"/>
      <c r="JDS540" s="682"/>
      <c r="JDT540" s="682"/>
      <c r="JDU540" s="682"/>
      <c r="JDV540" s="682"/>
      <c r="JDW540" s="682"/>
      <c r="JDX540" s="682"/>
      <c r="JDY540" s="682"/>
      <c r="JDZ540" s="682"/>
      <c r="JEA540" s="682"/>
      <c r="JEB540" s="682"/>
      <c r="JEC540" s="682"/>
      <c r="JED540" s="682"/>
      <c r="JEE540" s="682"/>
      <c r="JEF540" s="682"/>
      <c r="JEG540" s="682"/>
      <c r="JEH540" s="682"/>
      <c r="JEI540" s="682"/>
      <c r="JEJ540" s="682"/>
      <c r="JEK540" s="682"/>
      <c r="JEL540" s="682"/>
      <c r="JEM540" s="682"/>
      <c r="JEN540" s="682"/>
      <c r="JEO540" s="682"/>
      <c r="JEP540" s="682"/>
      <c r="JEQ540" s="682"/>
      <c r="JER540" s="682"/>
      <c r="JES540" s="682"/>
      <c r="JET540" s="682"/>
      <c r="JEU540" s="682"/>
      <c r="JEV540" s="682"/>
      <c r="JEW540" s="682"/>
      <c r="JEX540" s="682"/>
      <c r="JEY540" s="682"/>
      <c r="JEZ540" s="682"/>
      <c r="JFA540" s="682"/>
      <c r="JFB540" s="682"/>
      <c r="JFC540" s="682"/>
      <c r="JFD540" s="682"/>
      <c r="JFE540" s="682"/>
      <c r="JFF540" s="682"/>
      <c r="JFG540" s="682"/>
      <c r="JFH540" s="682"/>
      <c r="JFI540" s="682"/>
      <c r="JFJ540" s="682"/>
      <c r="JFK540" s="682"/>
      <c r="JFL540" s="682"/>
      <c r="JFM540" s="682"/>
      <c r="JFN540" s="682"/>
      <c r="JFO540" s="682"/>
      <c r="JFP540" s="682"/>
      <c r="JFQ540" s="682"/>
      <c r="JFR540" s="682"/>
      <c r="JFS540" s="682"/>
      <c r="JFT540" s="682"/>
      <c r="JFU540" s="682"/>
      <c r="JFV540" s="682"/>
      <c r="JFW540" s="682"/>
      <c r="JFX540" s="682"/>
      <c r="JFY540" s="682"/>
      <c r="JFZ540" s="682"/>
      <c r="JGA540" s="682"/>
      <c r="JGB540" s="682"/>
      <c r="JGC540" s="682"/>
      <c r="JGD540" s="682"/>
      <c r="JGE540" s="682"/>
      <c r="JGF540" s="682"/>
      <c r="JGG540" s="682"/>
      <c r="JGH540" s="682"/>
      <c r="JGI540" s="682"/>
      <c r="JGJ540" s="682"/>
      <c r="JGK540" s="682"/>
      <c r="JGL540" s="682"/>
      <c r="JGM540" s="682"/>
      <c r="JGN540" s="682"/>
      <c r="JGO540" s="682"/>
      <c r="JGP540" s="682"/>
      <c r="JGQ540" s="682"/>
      <c r="JGR540" s="682"/>
      <c r="JGS540" s="682"/>
      <c r="JGT540" s="682"/>
      <c r="JGU540" s="682"/>
      <c r="JGV540" s="682"/>
      <c r="JGW540" s="682"/>
      <c r="JGX540" s="682"/>
      <c r="JGY540" s="682"/>
      <c r="JGZ540" s="682"/>
      <c r="JHA540" s="682"/>
      <c r="JHB540" s="682"/>
      <c r="JHC540" s="682"/>
      <c r="JHD540" s="682"/>
      <c r="JHE540" s="682"/>
      <c r="JHF540" s="682"/>
      <c r="JHG540" s="682"/>
      <c r="JHH540" s="682"/>
      <c r="JHI540" s="682"/>
      <c r="JHJ540" s="682"/>
      <c r="JHK540" s="682"/>
      <c r="JHL540" s="682"/>
      <c r="JHM540" s="682"/>
      <c r="JHN540" s="682"/>
      <c r="JHO540" s="682"/>
      <c r="JHP540" s="682"/>
      <c r="JHQ540" s="682"/>
      <c r="JHR540" s="682"/>
      <c r="JHS540" s="682"/>
      <c r="JHT540" s="682"/>
      <c r="JHU540" s="682"/>
      <c r="JHV540" s="682"/>
      <c r="JHW540" s="682"/>
      <c r="JHX540" s="682"/>
      <c r="JHY540" s="682"/>
      <c r="JHZ540" s="682"/>
      <c r="JIA540" s="682"/>
      <c r="JIB540" s="682"/>
      <c r="JIC540" s="682"/>
      <c r="JID540" s="682"/>
      <c r="JIE540" s="682"/>
      <c r="JIF540" s="682"/>
      <c r="JIG540" s="682"/>
      <c r="JIH540" s="682"/>
      <c r="JII540" s="682"/>
      <c r="JIJ540" s="682"/>
      <c r="JIK540" s="682"/>
      <c r="JIL540" s="682"/>
      <c r="JIM540" s="682"/>
      <c r="JIN540" s="682"/>
      <c r="JIO540" s="682"/>
      <c r="JIP540" s="682"/>
      <c r="JIQ540" s="682"/>
      <c r="JIR540" s="682"/>
      <c r="JIS540" s="682"/>
      <c r="JIT540" s="682"/>
      <c r="JIU540" s="682"/>
      <c r="JIV540" s="682"/>
      <c r="JIW540" s="682"/>
      <c r="JIX540" s="682"/>
      <c r="JIY540" s="682"/>
      <c r="JIZ540" s="682"/>
      <c r="JJA540" s="682"/>
      <c r="JJB540" s="682"/>
      <c r="JJC540" s="682"/>
      <c r="JJD540" s="682"/>
      <c r="JJE540" s="682"/>
      <c r="JJF540" s="682"/>
      <c r="JJG540" s="682"/>
      <c r="JJH540" s="682"/>
      <c r="JJI540" s="682"/>
      <c r="JJJ540" s="682"/>
      <c r="JJK540" s="682"/>
      <c r="JJL540" s="682"/>
      <c r="JJM540" s="682"/>
      <c r="JJN540" s="682"/>
      <c r="JJO540" s="682"/>
      <c r="JJP540" s="682"/>
      <c r="JJQ540" s="682"/>
      <c r="JJR540" s="682"/>
      <c r="JJS540" s="682"/>
      <c r="JJT540" s="682"/>
      <c r="JJU540" s="682"/>
      <c r="JJV540" s="682"/>
      <c r="JJW540" s="682"/>
      <c r="JJX540" s="682"/>
      <c r="JJY540" s="682"/>
      <c r="JJZ540" s="682"/>
      <c r="JKA540" s="682"/>
      <c r="JKB540" s="682"/>
      <c r="JKC540" s="682"/>
      <c r="JKD540" s="682"/>
      <c r="JKE540" s="682"/>
      <c r="JKF540" s="682"/>
      <c r="JKG540" s="682"/>
      <c r="JKH540" s="682"/>
      <c r="JKI540" s="682"/>
      <c r="JKJ540" s="682"/>
      <c r="JKK540" s="682"/>
      <c r="JKL540" s="682"/>
      <c r="JKM540" s="682"/>
      <c r="JKN540" s="682"/>
      <c r="JKO540" s="682"/>
      <c r="JKP540" s="682"/>
      <c r="JKQ540" s="682"/>
      <c r="JKR540" s="682"/>
      <c r="JKS540" s="682"/>
      <c r="JKT540" s="682"/>
      <c r="JKU540" s="682"/>
      <c r="JKV540" s="682"/>
      <c r="JKW540" s="682"/>
      <c r="JKX540" s="682"/>
      <c r="JKY540" s="682"/>
      <c r="JKZ540" s="682"/>
      <c r="JLA540" s="682"/>
      <c r="JLB540" s="682"/>
      <c r="JLC540" s="682"/>
      <c r="JLD540" s="682"/>
      <c r="JLE540" s="682"/>
      <c r="JLF540" s="682"/>
      <c r="JLG540" s="682"/>
      <c r="JLH540" s="682"/>
      <c r="JLI540" s="682"/>
      <c r="JLJ540" s="682"/>
      <c r="JLK540" s="682"/>
      <c r="JLL540" s="682"/>
      <c r="JLM540" s="682"/>
      <c r="JLN540" s="682"/>
      <c r="JLO540" s="682"/>
      <c r="JLP540" s="682"/>
      <c r="JLQ540" s="682"/>
      <c r="JLR540" s="682"/>
      <c r="JLS540" s="682"/>
      <c r="JLT540" s="682"/>
      <c r="JLU540" s="682"/>
      <c r="JLV540" s="682"/>
      <c r="JLW540" s="682"/>
      <c r="JLX540" s="682"/>
      <c r="JLY540" s="682"/>
      <c r="JLZ540" s="682"/>
      <c r="JMA540" s="682"/>
      <c r="JMB540" s="682"/>
      <c r="JMC540" s="682"/>
      <c r="JMD540" s="682"/>
      <c r="JME540" s="682"/>
      <c r="JMF540" s="682"/>
      <c r="JMG540" s="682"/>
      <c r="JMH540" s="682"/>
      <c r="JMI540" s="682"/>
      <c r="JMJ540" s="682"/>
      <c r="JMK540" s="682"/>
      <c r="JML540" s="682"/>
      <c r="JMM540" s="682"/>
      <c r="JMN540" s="682"/>
      <c r="JMO540" s="682"/>
      <c r="JMP540" s="682"/>
      <c r="JMQ540" s="682"/>
      <c r="JMR540" s="682"/>
      <c r="JMS540" s="682"/>
      <c r="JMT540" s="682"/>
      <c r="JMU540" s="682"/>
      <c r="JMV540" s="682"/>
      <c r="JMW540" s="682"/>
      <c r="JMX540" s="682"/>
      <c r="JMY540" s="682"/>
      <c r="JMZ540" s="682"/>
      <c r="JNA540" s="682"/>
      <c r="JNB540" s="682"/>
      <c r="JNC540" s="682"/>
      <c r="JND540" s="682"/>
      <c r="JNE540" s="682"/>
      <c r="JNF540" s="682"/>
      <c r="JNG540" s="682"/>
      <c r="JNH540" s="682"/>
      <c r="JNI540" s="682"/>
      <c r="JNJ540" s="682"/>
      <c r="JNK540" s="682"/>
      <c r="JNL540" s="682"/>
      <c r="JNM540" s="682"/>
      <c r="JNN540" s="682"/>
      <c r="JNO540" s="682"/>
      <c r="JNP540" s="682"/>
      <c r="JNQ540" s="682"/>
      <c r="JNR540" s="682"/>
      <c r="JNS540" s="682"/>
      <c r="JNT540" s="682"/>
      <c r="JNU540" s="682"/>
      <c r="JNV540" s="682"/>
      <c r="JNW540" s="682"/>
      <c r="JNX540" s="682"/>
      <c r="JNY540" s="682"/>
      <c r="JNZ540" s="682"/>
      <c r="JOA540" s="682"/>
      <c r="JOB540" s="682"/>
      <c r="JOC540" s="682"/>
      <c r="JOD540" s="682"/>
      <c r="JOE540" s="682"/>
      <c r="JOF540" s="682"/>
      <c r="JOG540" s="682"/>
      <c r="JOH540" s="682"/>
      <c r="JOI540" s="682"/>
      <c r="JOJ540" s="682"/>
      <c r="JOK540" s="682"/>
      <c r="JOL540" s="682"/>
      <c r="JOM540" s="682"/>
      <c r="JON540" s="682"/>
      <c r="JOO540" s="682"/>
      <c r="JOP540" s="682"/>
      <c r="JOQ540" s="682"/>
      <c r="JOR540" s="682"/>
      <c r="JOS540" s="682"/>
      <c r="JOT540" s="682"/>
      <c r="JOU540" s="682"/>
      <c r="JOV540" s="682"/>
      <c r="JOW540" s="682"/>
      <c r="JOX540" s="682"/>
      <c r="JOY540" s="682"/>
      <c r="JOZ540" s="682"/>
      <c r="JPA540" s="682"/>
      <c r="JPB540" s="682"/>
      <c r="JPC540" s="682"/>
      <c r="JPD540" s="682"/>
      <c r="JPE540" s="682"/>
      <c r="JPF540" s="682"/>
      <c r="JPG540" s="682"/>
      <c r="JPH540" s="682"/>
      <c r="JPI540" s="682"/>
      <c r="JPJ540" s="682"/>
      <c r="JPK540" s="682"/>
      <c r="JPL540" s="682"/>
      <c r="JPM540" s="682"/>
      <c r="JPN540" s="682"/>
      <c r="JPO540" s="682"/>
      <c r="JPP540" s="682"/>
      <c r="JPQ540" s="682"/>
      <c r="JPR540" s="682"/>
      <c r="JPS540" s="682"/>
      <c r="JPT540" s="682"/>
      <c r="JPU540" s="682"/>
      <c r="JPV540" s="682"/>
      <c r="JPW540" s="682"/>
      <c r="JPX540" s="682"/>
      <c r="JPY540" s="682"/>
      <c r="JPZ540" s="682"/>
      <c r="JQA540" s="682"/>
      <c r="JQB540" s="682"/>
      <c r="JQC540" s="682"/>
      <c r="JQD540" s="682"/>
      <c r="JQE540" s="682"/>
      <c r="JQF540" s="682"/>
      <c r="JQG540" s="682"/>
      <c r="JQH540" s="682"/>
      <c r="JQI540" s="682"/>
      <c r="JQJ540" s="682"/>
      <c r="JQK540" s="682"/>
      <c r="JQL540" s="682"/>
      <c r="JQM540" s="682"/>
      <c r="JQN540" s="682"/>
      <c r="JQO540" s="682"/>
      <c r="JQP540" s="682"/>
      <c r="JQQ540" s="682"/>
      <c r="JQR540" s="682"/>
      <c r="JQS540" s="682"/>
      <c r="JQT540" s="682"/>
      <c r="JQU540" s="682"/>
      <c r="JQV540" s="682"/>
      <c r="JQW540" s="682"/>
      <c r="JQX540" s="682"/>
      <c r="JQY540" s="682"/>
      <c r="JQZ540" s="682"/>
      <c r="JRA540" s="682"/>
      <c r="JRB540" s="682"/>
      <c r="JRC540" s="682"/>
      <c r="JRD540" s="682"/>
      <c r="JRE540" s="682"/>
      <c r="JRF540" s="682"/>
      <c r="JRG540" s="682"/>
      <c r="JRH540" s="682"/>
      <c r="JRI540" s="682"/>
      <c r="JRJ540" s="682"/>
      <c r="JRK540" s="682"/>
      <c r="JRL540" s="682"/>
      <c r="JRM540" s="682"/>
      <c r="JRN540" s="682"/>
      <c r="JRO540" s="682"/>
      <c r="JRP540" s="682"/>
      <c r="JRQ540" s="682"/>
      <c r="JRR540" s="682"/>
      <c r="JRS540" s="682"/>
      <c r="JRT540" s="682"/>
      <c r="JRU540" s="682"/>
      <c r="JRV540" s="682"/>
      <c r="JRW540" s="682"/>
      <c r="JRX540" s="682"/>
      <c r="JRY540" s="682"/>
      <c r="JRZ540" s="682"/>
      <c r="JSA540" s="682"/>
      <c r="JSB540" s="682"/>
      <c r="JSC540" s="682"/>
      <c r="JSD540" s="682"/>
      <c r="JSE540" s="682"/>
      <c r="JSF540" s="682"/>
      <c r="JSG540" s="682"/>
      <c r="JSH540" s="682"/>
      <c r="JSI540" s="682"/>
      <c r="JSJ540" s="682"/>
      <c r="JSK540" s="682"/>
      <c r="JSL540" s="682"/>
      <c r="JSM540" s="682"/>
      <c r="JSN540" s="682"/>
      <c r="JSO540" s="682"/>
      <c r="JSP540" s="682"/>
      <c r="JSQ540" s="682"/>
      <c r="JSR540" s="682"/>
      <c r="JSS540" s="682"/>
      <c r="JST540" s="682"/>
      <c r="JSU540" s="682"/>
      <c r="JSV540" s="682"/>
      <c r="JSW540" s="682"/>
      <c r="JSX540" s="682"/>
      <c r="JSY540" s="682"/>
      <c r="JSZ540" s="682"/>
      <c r="JTA540" s="682"/>
      <c r="JTB540" s="682"/>
      <c r="JTC540" s="682"/>
      <c r="JTD540" s="682"/>
      <c r="JTE540" s="682"/>
      <c r="JTF540" s="682"/>
      <c r="JTG540" s="682"/>
      <c r="JTH540" s="682"/>
      <c r="JTI540" s="682"/>
      <c r="JTJ540" s="682"/>
      <c r="JTK540" s="682"/>
      <c r="JTL540" s="682"/>
      <c r="JTM540" s="682"/>
      <c r="JTN540" s="682"/>
      <c r="JTO540" s="682"/>
      <c r="JTP540" s="682"/>
      <c r="JTQ540" s="682"/>
      <c r="JTR540" s="682"/>
      <c r="JTS540" s="682"/>
      <c r="JTT540" s="682"/>
      <c r="JTU540" s="682"/>
      <c r="JTV540" s="682"/>
      <c r="JTW540" s="682"/>
      <c r="JTX540" s="682"/>
      <c r="JTY540" s="682"/>
      <c r="JTZ540" s="682"/>
      <c r="JUA540" s="682"/>
      <c r="JUB540" s="682"/>
      <c r="JUC540" s="682"/>
      <c r="JUD540" s="682"/>
      <c r="JUE540" s="682"/>
      <c r="JUF540" s="682"/>
      <c r="JUG540" s="682"/>
      <c r="JUH540" s="682"/>
      <c r="JUI540" s="682"/>
      <c r="JUJ540" s="682"/>
      <c r="JUK540" s="682"/>
      <c r="JUL540" s="682"/>
      <c r="JUM540" s="682"/>
      <c r="JUN540" s="682"/>
      <c r="JUO540" s="682"/>
      <c r="JUP540" s="682"/>
      <c r="JUQ540" s="682"/>
      <c r="JUR540" s="682"/>
      <c r="JUS540" s="682"/>
      <c r="JUT540" s="682"/>
      <c r="JUU540" s="682"/>
      <c r="JUV540" s="682"/>
      <c r="JUW540" s="682"/>
      <c r="JUX540" s="682"/>
      <c r="JUY540" s="682"/>
      <c r="JUZ540" s="682"/>
      <c r="JVA540" s="682"/>
      <c r="JVB540" s="682"/>
      <c r="JVC540" s="682"/>
      <c r="JVD540" s="682"/>
      <c r="JVE540" s="682"/>
      <c r="JVF540" s="682"/>
      <c r="JVG540" s="682"/>
      <c r="JVH540" s="682"/>
      <c r="JVI540" s="682"/>
      <c r="JVJ540" s="682"/>
      <c r="JVK540" s="682"/>
      <c r="JVL540" s="682"/>
      <c r="JVM540" s="682"/>
      <c r="JVN540" s="682"/>
      <c r="JVO540" s="682"/>
      <c r="JVP540" s="682"/>
      <c r="JVQ540" s="682"/>
      <c r="JVR540" s="682"/>
      <c r="JVS540" s="682"/>
      <c r="JVT540" s="682"/>
      <c r="JVU540" s="682"/>
      <c r="JVV540" s="682"/>
      <c r="JVW540" s="682"/>
      <c r="JVX540" s="682"/>
      <c r="JVY540" s="682"/>
      <c r="JVZ540" s="682"/>
      <c r="JWA540" s="682"/>
      <c r="JWB540" s="682"/>
      <c r="JWC540" s="682"/>
      <c r="JWD540" s="682"/>
      <c r="JWE540" s="682"/>
      <c r="JWF540" s="682"/>
      <c r="JWG540" s="682"/>
      <c r="JWH540" s="682"/>
      <c r="JWI540" s="682"/>
      <c r="JWJ540" s="682"/>
      <c r="JWK540" s="682"/>
      <c r="JWL540" s="682"/>
      <c r="JWM540" s="682"/>
      <c r="JWN540" s="682"/>
      <c r="JWO540" s="682"/>
      <c r="JWP540" s="682"/>
      <c r="JWQ540" s="682"/>
      <c r="JWR540" s="682"/>
      <c r="JWS540" s="682"/>
      <c r="JWT540" s="682"/>
      <c r="JWU540" s="682"/>
      <c r="JWV540" s="682"/>
      <c r="JWW540" s="682"/>
      <c r="JWX540" s="682"/>
      <c r="JWY540" s="682"/>
      <c r="JWZ540" s="682"/>
      <c r="JXA540" s="682"/>
      <c r="JXB540" s="682"/>
      <c r="JXC540" s="682"/>
      <c r="JXD540" s="682"/>
      <c r="JXE540" s="682"/>
      <c r="JXF540" s="682"/>
      <c r="JXG540" s="682"/>
      <c r="JXH540" s="682"/>
      <c r="JXI540" s="682"/>
      <c r="JXJ540" s="682"/>
      <c r="JXK540" s="682"/>
      <c r="JXL540" s="682"/>
      <c r="JXM540" s="682"/>
      <c r="JXN540" s="682"/>
      <c r="JXO540" s="682"/>
      <c r="JXP540" s="682"/>
      <c r="JXQ540" s="682"/>
      <c r="JXR540" s="682"/>
      <c r="JXS540" s="682"/>
      <c r="JXT540" s="682"/>
      <c r="JXU540" s="682"/>
      <c r="JXV540" s="682"/>
      <c r="JXW540" s="682"/>
      <c r="JXX540" s="682"/>
      <c r="JXY540" s="682"/>
      <c r="JXZ540" s="682"/>
      <c r="JYA540" s="682"/>
      <c r="JYB540" s="682"/>
      <c r="JYC540" s="682"/>
      <c r="JYD540" s="682"/>
      <c r="JYE540" s="682"/>
      <c r="JYF540" s="682"/>
      <c r="JYG540" s="682"/>
      <c r="JYH540" s="682"/>
      <c r="JYI540" s="682"/>
      <c r="JYJ540" s="682"/>
      <c r="JYK540" s="682"/>
      <c r="JYL540" s="682"/>
      <c r="JYM540" s="682"/>
      <c r="JYN540" s="682"/>
      <c r="JYO540" s="682"/>
      <c r="JYP540" s="682"/>
      <c r="JYQ540" s="682"/>
      <c r="JYR540" s="682"/>
      <c r="JYS540" s="682"/>
      <c r="JYT540" s="682"/>
      <c r="JYU540" s="682"/>
      <c r="JYV540" s="682"/>
      <c r="JYW540" s="682"/>
      <c r="JYX540" s="682"/>
      <c r="JYY540" s="682"/>
      <c r="JYZ540" s="682"/>
      <c r="JZA540" s="682"/>
      <c r="JZB540" s="682"/>
      <c r="JZC540" s="682"/>
      <c r="JZD540" s="682"/>
      <c r="JZE540" s="682"/>
      <c r="JZF540" s="682"/>
      <c r="JZG540" s="682"/>
      <c r="JZH540" s="682"/>
      <c r="JZI540" s="682"/>
      <c r="JZJ540" s="682"/>
      <c r="JZK540" s="682"/>
      <c r="JZL540" s="682"/>
      <c r="JZM540" s="682"/>
      <c r="JZN540" s="682"/>
      <c r="JZO540" s="682"/>
      <c r="JZP540" s="682"/>
      <c r="JZQ540" s="682"/>
      <c r="JZR540" s="682"/>
      <c r="JZS540" s="682"/>
      <c r="JZT540" s="682"/>
      <c r="JZU540" s="682"/>
      <c r="JZV540" s="682"/>
      <c r="JZW540" s="682"/>
      <c r="JZX540" s="682"/>
      <c r="JZY540" s="682"/>
      <c r="JZZ540" s="682"/>
      <c r="KAA540" s="682"/>
      <c r="KAB540" s="682"/>
      <c r="KAC540" s="682"/>
      <c r="KAD540" s="682"/>
      <c r="KAE540" s="682"/>
      <c r="KAF540" s="682"/>
      <c r="KAG540" s="682"/>
      <c r="KAH540" s="682"/>
      <c r="KAI540" s="682"/>
      <c r="KAJ540" s="682"/>
      <c r="KAK540" s="682"/>
      <c r="KAL540" s="682"/>
      <c r="KAM540" s="682"/>
      <c r="KAN540" s="682"/>
      <c r="KAO540" s="682"/>
      <c r="KAP540" s="682"/>
      <c r="KAQ540" s="682"/>
      <c r="KAR540" s="682"/>
      <c r="KAS540" s="682"/>
      <c r="KAT540" s="682"/>
      <c r="KAU540" s="682"/>
      <c r="KAV540" s="682"/>
      <c r="KAW540" s="682"/>
      <c r="KAX540" s="682"/>
      <c r="KAY540" s="682"/>
      <c r="KAZ540" s="682"/>
      <c r="KBA540" s="682"/>
      <c r="KBB540" s="682"/>
      <c r="KBC540" s="682"/>
      <c r="KBD540" s="682"/>
      <c r="KBE540" s="682"/>
      <c r="KBF540" s="682"/>
      <c r="KBG540" s="682"/>
      <c r="KBH540" s="682"/>
      <c r="KBI540" s="682"/>
      <c r="KBJ540" s="682"/>
      <c r="KBK540" s="682"/>
      <c r="KBL540" s="682"/>
      <c r="KBM540" s="682"/>
      <c r="KBN540" s="682"/>
      <c r="KBO540" s="682"/>
      <c r="KBP540" s="682"/>
      <c r="KBQ540" s="682"/>
      <c r="KBR540" s="682"/>
      <c r="KBS540" s="682"/>
      <c r="KBT540" s="682"/>
      <c r="KBU540" s="682"/>
      <c r="KBV540" s="682"/>
      <c r="KBW540" s="682"/>
      <c r="KBX540" s="682"/>
      <c r="KBY540" s="682"/>
      <c r="KBZ540" s="682"/>
      <c r="KCA540" s="682"/>
      <c r="KCB540" s="682"/>
      <c r="KCC540" s="682"/>
      <c r="KCD540" s="682"/>
      <c r="KCE540" s="682"/>
      <c r="KCF540" s="682"/>
      <c r="KCG540" s="682"/>
      <c r="KCH540" s="682"/>
      <c r="KCI540" s="682"/>
      <c r="KCJ540" s="682"/>
      <c r="KCK540" s="682"/>
      <c r="KCL540" s="682"/>
      <c r="KCM540" s="682"/>
      <c r="KCN540" s="682"/>
      <c r="KCO540" s="682"/>
      <c r="KCP540" s="682"/>
      <c r="KCQ540" s="682"/>
      <c r="KCR540" s="682"/>
      <c r="KCS540" s="682"/>
      <c r="KCT540" s="682"/>
      <c r="KCU540" s="682"/>
      <c r="KCV540" s="682"/>
      <c r="KCW540" s="682"/>
      <c r="KCX540" s="682"/>
      <c r="KCY540" s="682"/>
      <c r="KCZ540" s="682"/>
      <c r="KDA540" s="682"/>
      <c r="KDB540" s="682"/>
      <c r="KDC540" s="682"/>
      <c r="KDD540" s="682"/>
      <c r="KDE540" s="682"/>
      <c r="KDF540" s="682"/>
      <c r="KDG540" s="682"/>
      <c r="KDH540" s="682"/>
      <c r="KDI540" s="682"/>
      <c r="KDJ540" s="682"/>
      <c r="KDK540" s="682"/>
      <c r="KDL540" s="682"/>
      <c r="KDM540" s="682"/>
      <c r="KDN540" s="682"/>
      <c r="KDO540" s="682"/>
      <c r="KDP540" s="682"/>
      <c r="KDQ540" s="682"/>
      <c r="KDR540" s="682"/>
      <c r="KDS540" s="682"/>
      <c r="KDT540" s="682"/>
      <c r="KDU540" s="682"/>
      <c r="KDV540" s="682"/>
      <c r="KDW540" s="682"/>
      <c r="KDX540" s="682"/>
      <c r="KDY540" s="682"/>
      <c r="KDZ540" s="682"/>
      <c r="KEA540" s="682"/>
      <c r="KEB540" s="682"/>
      <c r="KEC540" s="682"/>
      <c r="KED540" s="682"/>
      <c r="KEE540" s="682"/>
      <c r="KEF540" s="682"/>
      <c r="KEG540" s="682"/>
      <c r="KEH540" s="682"/>
      <c r="KEI540" s="682"/>
      <c r="KEJ540" s="682"/>
      <c r="KEK540" s="682"/>
      <c r="KEL540" s="682"/>
      <c r="KEM540" s="682"/>
      <c r="KEN540" s="682"/>
      <c r="KEO540" s="682"/>
      <c r="KEP540" s="682"/>
      <c r="KEQ540" s="682"/>
      <c r="KER540" s="682"/>
      <c r="KES540" s="682"/>
      <c r="KET540" s="682"/>
      <c r="KEU540" s="682"/>
      <c r="KEV540" s="682"/>
      <c r="KEW540" s="682"/>
      <c r="KEX540" s="682"/>
      <c r="KEY540" s="682"/>
      <c r="KEZ540" s="682"/>
      <c r="KFA540" s="682"/>
      <c r="KFB540" s="682"/>
      <c r="KFC540" s="682"/>
      <c r="KFD540" s="682"/>
      <c r="KFE540" s="682"/>
      <c r="KFF540" s="682"/>
      <c r="KFG540" s="682"/>
      <c r="KFH540" s="682"/>
      <c r="KFI540" s="682"/>
      <c r="KFJ540" s="682"/>
      <c r="KFK540" s="682"/>
      <c r="KFL540" s="682"/>
      <c r="KFM540" s="682"/>
      <c r="KFN540" s="682"/>
      <c r="KFO540" s="682"/>
      <c r="KFP540" s="682"/>
      <c r="KFQ540" s="682"/>
      <c r="KFR540" s="682"/>
      <c r="KFS540" s="682"/>
      <c r="KFT540" s="682"/>
      <c r="KFU540" s="682"/>
      <c r="KFV540" s="682"/>
      <c r="KFW540" s="682"/>
      <c r="KFX540" s="682"/>
      <c r="KFY540" s="682"/>
      <c r="KFZ540" s="682"/>
      <c r="KGA540" s="682"/>
      <c r="KGB540" s="682"/>
      <c r="KGC540" s="682"/>
      <c r="KGD540" s="682"/>
      <c r="KGE540" s="682"/>
      <c r="KGF540" s="682"/>
      <c r="KGG540" s="682"/>
      <c r="KGH540" s="682"/>
      <c r="KGI540" s="682"/>
      <c r="KGJ540" s="682"/>
      <c r="KGK540" s="682"/>
      <c r="KGL540" s="682"/>
      <c r="KGM540" s="682"/>
      <c r="KGN540" s="682"/>
      <c r="KGO540" s="682"/>
      <c r="KGP540" s="682"/>
      <c r="KGQ540" s="682"/>
      <c r="KGR540" s="682"/>
      <c r="KGS540" s="682"/>
      <c r="KGT540" s="682"/>
      <c r="KGU540" s="682"/>
      <c r="KGV540" s="682"/>
      <c r="KGW540" s="682"/>
      <c r="KGX540" s="682"/>
      <c r="KGY540" s="682"/>
      <c r="KGZ540" s="682"/>
      <c r="KHA540" s="682"/>
      <c r="KHB540" s="682"/>
      <c r="KHC540" s="682"/>
      <c r="KHD540" s="682"/>
      <c r="KHE540" s="682"/>
      <c r="KHF540" s="682"/>
      <c r="KHG540" s="682"/>
      <c r="KHH540" s="682"/>
      <c r="KHI540" s="682"/>
      <c r="KHJ540" s="682"/>
      <c r="KHK540" s="682"/>
      <c r="KHL540" s="682"/>
      <c r="KHM540" s="682"/>
      <c r="KHN540" s="682"/>
      <c r="KHO540" s="682"/>
      <c r="KHP540" s="682"/>
      <c r="KHQ540" s="682"/>
      <c r="KHR540" s="682"/>
      <c r="KHS540" s="682"/>
      <c r="KHT540" s="682"/>
      <c r="KHU540" s="682"/>
      <c r="KHV540" s="682"/>
      <c r="KHW540" s="682"/>
      <c r="KHX540" s="682"/>
      <c r="KHY540" s="682"/>
      <c r="KHZ540" s="682"/>
      <c r="KIA540" s="682"/>
      <c r="KIB540" s="682"/>
      <c r="KIC540" s="682"/>
      <c r="KID540" s="682"/>
      <c r="KIE540" s="682"/>
      <c r="KIF540" s="682"/>
      <c r="KIG540" s="682"/>
      <c r="KIH540" s="682"/>
      <c r="KII540" s="682"/>
      <c r="KIJ540" s="682"/>
      <c r="KIK540" s="682"/>
      <c r="KIL540" s="682"/>
      <c r="KIM540" s="682"/>
      <c r="KIN540" s="682"/>
      <c r="KIO540" s="682"/>
      <c r="KIP540" s="682"/>
      <c r="KIQ540" s="682"/>
      <c r="KIR540" s="682"/>
      <c r="KIS540" s="682"/>
      <c r="KIT540" s="682"/>
      <c r="KIU540" s="682"/>
      <c r="KIV540" s="682"/>
      <c r="KIW540" s="682"/>
      <c r="KIX540" s="682"/>
      <c r="KIY540" s="682"/>
      <c r="KIZ540" s="682"/>
      <c r="KJA540" s="682"/>
      <c r="KJB540" s="682"/>
      <c r="KJC540" s="682"/>
      <c r="KJD540" s="682"/>
      <c r="KJE540" s="682"/>
      <c r="KJF540" s="682"/>
      <c r="KJG540" s="682"/>
      <c r="KJH540" s="682"/>
      <c r="KJI540" s="682"/>
      <c r="KJJ540" s="682"/>
      <c r="KJK540" s="682"/>
      <c r="KJL540" s="682"/>
      <c r="KJM540" s="682"/>
      <c r="KJN540" s="682"/>
      <c r="KJO540" s="682"/>
      <c r="KJP540" s="682"/>
      <c r="KJQ540" s="682"/>
      <c r="KJR540" s="682"/>
      <c r="KJS540" s="682"/>
      <c r="KJT540" s="682"/>
      <c r="KJU540" s="682"/>
      <c r="KJV540" s="682"/>
      <c r="KJW540" s="682"/>
      <c r="KJX540" s="682"/>
      <c r="KJY540" s="682"/>
      <c r="KJZ540" s="682"/>
      <c r="KKA540" s="682"/>
      <c r="KKB540" s="682"/>
      <c r="KKC540" s="682"/>
      <c r="KKD540" s="682"/>
      <c r="KKE540" s="682"/>
      <c r="KKF540" s="682"/>
      <c r="KKG540" s="682"/>
      <c r="KKH540" s="682"/>
      <c r="KKI540" s="682"/>
      <c r="KKJ540" s="682"/>
      <c r="KKK540" s="682"/>
      <c r="KKL540" s="682"/>
      <c r="KKM540" s="682"/>
      <c r="KKN540" s="682"/>
      <c r="KKO540" s="682"/>
      <c r="KKP540" s="682"/>
      <c r="KKQ540" s="682"/>
      <c r="KKR540" s="682"/>
      <c r="KKS540" s="682"/>
      <c r="KKT540" s="682"/>
      <c r="KKU540" s="682"/>
      <c r="KKV540" s="682"/>
      <c r="KKW540" s="682"/>
      <c r="KKX540" s="682"/>
      <c r="KKY540" s="682"/>
      <c r="KKZ540" s="682"/>
      <c r="KLA540" s="682"/>
      <c r="KLB540" s="682"/>
      <c r="KLC540" s="682"/>
      <c r="KLD540" s="682"/>
      <c r="KLE540" s="682"/>
      <c r="KLF540" s="682"/>
      <c r="KLG540" s="682"/>
      <c r="KLH540" s="682"/>
      <c r="KLI540" s="682"/>
      <c r="KLJ540" s="682"/>
      <c r="KLK540" s="682"/>
      <c r="KLL540" s="682"/>
      <c r="KLM540" s="682"/>
      <c r="KLN540" s="682"/>
      <c r="KLO540" s="682"/>
      <c r="KLP540" s="682"/>
      <c r="KLQ540" s="682"/>
      <c r="KLR540" s="682"/>
      <c r="KLS540" s="682"/>
      <c r="KLT540" s="682"/>
      <c r="KLU540" s="682"/>
      <c r="KLV540" s="682"/>
      <c r="KLW540" s="682"/>
      <c r="KLX540" s="682"/>
      <c r="KLY540" s="682"/>
      <c r="KLZ540" s="682"/>
      <c r="KMA540" s="682"/>
      <c r="KMB540" s="682"/>
      <c r="KMC540" s="682"/>
      <c r="KMD540" s="682"/>
      <c r="KME540" s="682"/>
      <c r="KMF540" s="682"/>
      <c r="KMG540" s="682"/>
      <c r="KMH540" s="682"/>
      <c r="KMI540" s="682"/>
      <c r="KMJ540" s="682"/>
      <c r="KMK540" s="682"/>
      <c r="KML540" s="682"/>
      <c r="KMM540" s="682"/>
      <c r="KMN540" s="682"/>
      <c r="KMO540" s="682"/>
      <c r="KMP540" s="682"/>
      <c r="KMQ540" s="682"/>
      <c r="KMR540" s="682"/>
      <c r="KMS540" s="682"/>
      <c r="KMT540" s="682"/>
      <c r="KMU540" s="682"/>
      <c r="KMV540" s="682"/>
      <c r="KMW540" s="682"/>
      <c r="KMX540" s="682"/>
      <c r="KMY540" s="682"/>
      <c r="KMZ540" s="682"/>
      <c r="KNA540" s="682"/>
      <c r="KNB540" s="682"/>
      <c r="KNC540" s="682"/>
      <c r="KND540" s="682"/>
      <c r="KNE540" s="682"/>
      <c r="KNF540" s="682"/>
      <c r="KNG540" s="682"/>
      <c r="KNH540" s="682"/>
      <c r="KNI540" s="682"/>
      <c r="KNJ540" s="682"/>
      <c r="KNK540" s="682"/>
      <c r="KNL540" s="682"/>
      <c r="KNM540" s="682"/>
      <c r="KNN540" s="682"/>
      <c r="KNO540" s="682"/>
      <c r="KNP540" s="682"/>
      <c r="KNQ540" s="682"/>
      <c r="KNR540" s="682"/>
      <c r="KNS540" s="682"/>
      <c r="KNT540" s="682"/>
      <c r="KNU540" s="682"/>
      <c r="KNV540" s="682"/>
      <c r="KNW540" s="682"/>
      <c r="KNX540" s="682"/>
      <c r="KNY540" s="682"/>
      <c r="KNZ540" s="682"/>
      <c r="KOA540" s="682"/>
      <c r="KOB540" s="682"/>
      <c r="KOC540" s="682"/>
      <c r="KOD540" s="682"/>
      <c r="KOE540" s="682"/>
      <c r="KOF540" s="682"/>
      <c r="KOG540" s="682"/>
      <c r="KOH540" s="682"/>
      <c r="KOI540" s="682"/>
      <c r="KOJ540" s="682"/>
      <c r="KOK540" s="682"/>
      <c r="KOL540" s="682"/>
      <c r="KOM540" s="682"/>
      <c r="KON540" s="682"/>
      <c r="KOO540" s="682"/>
      <c r="KOP540" s="682"/>
      <c r="KOQ540" s="682"/>
      <c r="KOR540" s="682"/>
      <c r="KOS540" s="682"/>
      <c r="KOT540" s="682"/>
      <c r="KOU540" s="682"/>
      <c r="KOV540" s="682"/>
      <c r="KOW540" s="682"/>
      <c r="KOX540" s="682"/>
      <c r="KOY540" s="682"/>
      <c r="KOZ540" s="682"/>
      <c r="KPA540" s="682"/>
      <c r="KPB540" s="682"/>
      <c r="KPC540" s="682"/>
      <c r="KPD540" s="682"/>
      <c r="KPE540" s="682"/>
      <c r="KPF540" s="682"/>
      <c r="KPG540" s="682"/>
      <c r="KPH540" s="682"/>
      <c r="KPI540" s="682"/>
      <c r="KPJ540" s="682"/>
      <c r="KPK540" s="682"/>
      <c r="KPL540" s="682"/>
      <c r="KPM540" s="682"/>
      <c r="KPN540" s="682"/>
      <c r="KPO540" s="682"/>
      <c r="KPP540" s="682"/>
      <c r="KPQ540" s="682"/>
      <c r="KPR540" s="682"/>
      <c r="KPS540" s="682"/>
      <c r="KPT540" s="682"/>
      <c r="KPU540" s="682"/>
      <c r="KPV540" s="682"/>
      <c r="KPW540" s="682"/>
      <c r="KPX540" s="682"/>
      <c r="KPY540" s="682"/>
      <c r="KPZ540" s="682"/>
      <c r="KQA540" s="682"/>
      <c r="KQB540" s="682"/>
      <c r="KQC540" s="682"/>
      <c r="KQD540" s="682"/>
      <c r="KQE540" s="682"/>
      <c r="KQF540" s="682"/>
      <c r="KQG540" s="682"/>
      <c r="KQH540" s="682"/>
      <c r="KQI540" s="682"/>
      <c r="KQJ540" s="682"/>
      <c r="KQK540" s="682"/>
      <c r="KQL540" s="682"/>
      <c r="KQM540" s="682"/>
      <c r="KQN540" s="682"/>
      <c r="KQO540" s="682"/>
      <c r="KQP540" s="682"/>
      <c r="KQQ540" s="682"/>
      <c r="KQR540" s="682"/>
      <c r="KQS540" s="682"/>
      <c r="KQT540" s="682"/>
      <c r="KQU540" s="682"/>
      <c r="KQV540" s="682"/>
      <c r="KQW540" s="682"/>
      <c r="KQX540" s="682"/>
      <c r="KQY540" s="682"/>
      <c r="KQZ540" s="682"/>
      <c r="KRA540" s="682"/>
      <c r="KRB540" s="682"/>
      <c r="KRC540" s="682"/>
      <c r="KRD540" s="682"/>
      <c r="KRE540" s="682"/>
      <c r="KRF540" s="682"/>
      <c r="KRG540" s="682"/>
      <c r="KRH540" s="682"/>
      <c r="KRI540" s="682"/>
      <c r="KRJ540" s="682"/>
      <c r="KRK540" s="682"/>
      <c r="KRL540" s="682"/>
      <c r="KRM540" s="682"/>
      <c r="KRN540" s="682"/>
      <c r="KRO540" s="682"/>
      <c r="KRP540" s="682"/>
      <c r="KRQ540" s="682"/>
      <c r="KRR540" s="682"/>
      <c r="KRS540" s="682"/>
      <c r="KRT540" s="682"/>
      <c r="KRU540" s="682"/>
      <c r="KRV540" s="682"/>
      <c r="KRW540" s="682"/>
      <c r="KRX540" s="682"/>
      <c r="KRY540" s="682"/>
      <c r="KRZ540" s="682"/>
      <c r="KSA540" s="682"/>
      <c r="KSB540" s="682"/>
      <c r="KSC540" s="682"/>
      <c r="KSD540" s="682"/>
      <c r="KSE540" s="682"/>
      <c r="KSF540" s="682"/>
      <c r="KSG540" s="682"/>
      <c r="KSH540" s="682"/>
      <c r="KSI540" s="682"/>
      <c r="KSJ540" s="682"/>
      <c r="KSK540" s="682"/>
      <c r="KSL540" s="682"/>
      <c r="KSM540" s="682"/>
      <c r="KSN540" s="682"/>
      <c r="KSO540" s="682"/>
      <c r="KSP540" s="682"/>
      <c r="KSQ540" s="682"/>
      <c r="KSR540" s="682"/>
      <c r="KSS540" s="682"/>
      <c r="KST540" s="682"/>
      <c r="KSU540" s="682"/>
      <c r="KSV540" s="682"/>
      <c r="KSW540" s="682"/>
      <c r="KSX540" s="682"/>
      <c r="KSY540" s="682"/>
      <c r="KSZ540" s="682"/>
      <c r="KTA540" s="682"/>
      <c r="KTB540" s="682"/>
      <c r="KTC540" s="682"/>
      <c r="KTD540" s="682"/>
      <c r="KTE540" s="682"/>
      <c r="KTF540" s="682"/>
      <c r="KTG540" s="682"/>
      <c r="KTH540" s="682"/>
      <c r="KTI540" s="682"/>
      <c r="KTJ540" s="682"/>
      <c r="KTK540" s="682"/>
      <c r="KTL540" s="682"/>
      <c r="KTM540" s="682"/>
      <c r="KTN540" s="682"/>
      <c r="KTO540" s="682"/>
      <c r="KTP540" s="682"/>
      <c r="KTQ540" s="682"/>
      <c r="KTR540" s="682"/>
      <c r="KTS540" s="682"/>
      <c r="KTT540" s="682"/>
      <c r="KTU540" s="682"/>
      <c r="KTV540" s="682"/>
      <c r="KTW540" s="682"/>
      <c r="KTX540" s="682"/>
      <c r="KTY540" s="682"/>
      <c r="KTZ540" s="682"/>
      <c r="KUA540" s="682"/>
      <c r="KUB540" s="682"/>
      <c r="KUC540" s="682"/>
      <c r="KUD540" s="682"/>
      <c r="KUE540" s="682"/>
      <c r="KUF540" s="682"/>
      <c r="KUG540" s="682"/>
      <c r="KUH540" s="682"/>
      <c r="KUI540" s="682"/>
      <c r="KUJ540" s="682"/>
      <c r="KUK540" s="682"/>
      <c r="KUL540" s="682"/>
      <c r="KUM540" s="682"/>
      <c r="KUN540" s="682"/>
      <c r="KUO540" s="682"/>
      <c r="KUP540" s="682"/>
      <c r="KUQ540" s="682"/>
      <c r="KUR540" s="682"/>
      <c r="KUS540" s="682"/>
      <c r="KUT540" s="682"/>
      <c r="KUU540" s="682"/>
      <c r="KUV540" s="682"/>
      <c r="KUW540" s="682"/>
      <c r="KUX540" s="682"/>
      <c r="KUY540" s="682"/>
      <c r="KUZ540" s="682"/>
      <c r="KVA540" s="682"/>
      <c r="KVB540" s="682"/>
      <c r="KVC540" s="682"/>
      <c r="KVD540" s="682"/>
      <c r="KVE540" s="682"/>
      <c r="KVF540" s="682"/>
      <c r="KVG540" s="682"/>
      <c r="KVH540" s="682"/>
      <c r="KVI540" s="682"/>
      <c r="KVJ540" s="682"/>
      <c r="KVK540" s="682"/>
      <c r="KVL540" s="682"/>
      <c r="KVM540" s="682"/>
      <c r="KVN540" s="682"/>
      <c r="KVO540" s="682"/>
      <c r="KVP540" s="682"/>
      <c r="KVQ540" s="682"/>
      <c r="KVR540" s="682"/>
      <c r="KVS540" s="682"/>
      <c r="KVT540" s="682"/>
      <c r="KVU540" s="682"/>
      <c r="KVV540" s="682"/>
      <c r="KVW540" s="682"/>
      <c r="KVX540" s="682"/>
      <c r="KVY540" s="682"/>
      <c r="KVZ540" s="682"/>
      <c r="KWA540" s="682"/>
      <c r="KWB540" s="682"/>
      <c r="KWC540" s="682"/>
      <c r="KWD540" s="682"/>
      <c r="KWE540" s="682"/>
      <c r="KWF540" s="682"/>
      <c r="KWG540" s="682"/>
      <c r="KWH540" s="682"/>
      <c r="KWI540" s="682"/>
      <c r="KWJ540" s="682"/>
      <c r="KWK540" s="682"/>
      <c r="KWL540" s="682"/>
      <c r="KWM540" s="682"/>
      <c r="KWN540" s="682"/>
      <c r="KWO540" s="682"/>
      <c r="KWP540" s="682"/>
      <c r="KWQ540" s="682"/>
      <c r="KWR540" s="682"/>
      <c r="KWS540" s="682"/>
      <c r="KWT540" s="682"/>
      <c r="KWU540" s="682"/>
      <c r="KWV540" s="682"/>
      <c r="KWW540" s="682"/>
      <c r="KWX540" s="682"/>
      <c r="KWY540" s="682"/>
      <c r="KWZ540" s="682"/>
      <c r="KXA540" s="682"/>
      <c r="KXB540" s="682"/>
      <c r="KXC540" s="682"/>
      <c r="KXD540" s="682"/>
      <c r="KXE540" s="682"/>
      <c r="KXF540" s="682"/>
      <c r="KXG540" s="682"/>
      <c r="KXH540" s="682"/>
      <c r="KXI540" s="682"/>
      <c r="KXJ540" s="682"/>
      <c r="KXK540" s="682"/>
      <c r="KXL540" s="682"/>
      <c r="KXM540" s="682"/>
      <c r="KXN540" s="682"/>
      <c r="KXO540" s="682"/>
      <c r="KXP540" s="682"/>
      <c r="KXQ540" s="682"/>
      <c r="KXR540" s="682"/>
      <c r="KXS540" s="682"/>
      <c r="KXT540" s="682"/>
      <c r="KXU540" s="682"/>
      <c r="KXV540" s="682"/>
      <c r="KXW540" s="682"/>
      <c r="KXX540" s="682"/>
      <c r="KXY540" s="682"/>
      <c r="KXZ540" s="682"/>
      <c r="KYA540" s="682"/>
      <c r="KYB540" s="682"/>
      <c r="KYC540" s="682"/>
      <c r="KYD540" s="682"/>
      <c r="KYE540" s="682"/>
      <c r="KYF540" s="682"/>
      <c r="KYG540" s="682"/>
      <c r="KYH540" s="682"/>
      <c r="KYI540" s="682"/>
      <c r="KYJ540" s="682"/>
      <c r="KYK540" s="682"/>
      <c r="KYL540" s="682"/>
      <c r="KYM540" s="682"/>
      <c r="KYN540" s="682"/>
      <c r="KYO540" s="682"/>
      <c r="KYP540" s="682"/>
      <c r="KYQ540" s="682"/>
      <c r="KYR540" s="682"/>
      <c r="KYS540" s="682"/>
      <c r="KYT540" s="682"/>
      <c r="KYU540" s="682"/>
      <c r="KYV540" s="682"/>
      <c r="KYW540" s="682"/>
      <c r="KYX540" s="682"/>
      <c r="KYY540" s="682"/>
      <c r="KYZ540" s="682"/>
      <c r="KZA540" s="682"/>
      <c r="KZB540" s="682"/>
      <c r="KZC540" s="682"/>
      <c r="KZD540" s="682"/>
      <c r="KZE540" s="682"/>
      <c r="KZF540" s="682"/>
      <c r="KZG540" s="682"/>
      <c r="KZH540" s="682"/>
      <c r="KZI540" s="682"/>
      <c r="KZJ540" s="682"/>
      <c r="KZK540" s="682"/>
      <c r="KZL540" s="682"/>
      <c r="KZM540" s="682"/>
      <c r="KZN540" s="682"/>
      <c r="KZO540" s="682"/>
      <c r="KZP540" s="682"/>
      <c r="KZQ540" s="682"/>
      <c r="KZR540" s="682"/>
      <c r="KZS540" s="682"/>
      <c r="KZT540" s="682"/>
      <c r="KZU540" s="682"/>
      <c r="KZV540" s="682"/>
      <c r="KZW540" s="682"/>
      <c r="KZX540" s="682"/>
      <c r="KZY540" s="682"/>
      <c r="KZZ540" s="682"/>
      <c r="LAA540" s="682"/>
      <c r="LAB540" s="682"/>
      <c r="LAC540" s="682"/>
      <c r="LAD540" s="682"/>
      <c r="LAE540" s="682"/>
      <c r="LAF540" s="682"/>
      <c r="LAG540" s="682"/>
      <c r="LAH540" s="682"/>
      <c r="LAI540" s="682"/>
      <c r="LAJ540" s="682"/>
      <c r="LAK540" s="682"/>
      <c r="LAL540" s="682"/>
      <c r="LAM540" s="682"/>
      <c r="LAN540" s="682"/>
      <c r="LAO540" s="682"/>
      <c r="LAP540" s="682"/>
      <c r="LAQ540" s="682"/>
      <c r="LAR540" s="682"/>
      <c r="LAS540" s="682"/>
      <c r="LAT540" s="682"/>
      <c r="LAU540" s="682"/>
      <c r="LAV540" s="682"/>
      <c r="LAW540" s="682"/>
      <c r="LAX540" s="682"/>
      <c r="LAY540" s="682"/>
      <c r="LAZ540" s="682"/>
      <c r="LBA540" s="682"/>
      <c r="LBB540" s="682"/>
      <c r="LBC540" s="682"/>
      <c r="LBD540" s="682"/>
      <c r="LBE540" s="682"/>
      <c r="LBF540" s="682"/>
      <c r="LBG540" s="682"/>
      <c r="LBH540" s="682"/>
      <c r="LBI540" s="682"/>
      <c r="LBJ540" s="682"/>
      <c r="LBK540" s="682"/>
      <c r="LBL540" s="682"/>
      <c r="LBM540" s="682"/>
      <c r="LBN540" s="682"/>
      <c r="LBO540" s="682"/>
      <c r="LBP540" s="682"/>
      <c r="LBQ540" s="682"/>
      <c r="LBR540" s="682"/>
      <c r="LBS540" s="682"/>
      <c r="LBT540" s="682"/>
      <c r="LBU540" s="682"/>
      <c r="LBV540" s="682"/>
      <c r="LBW540" s="682"/>
      <c r="LBX540" s="682"/>
      <c r="LBY540" s="682"/>
      <c r="LBZ540" s="682"/>
      <c r="LCA540" s="682"/>
      <c r="LCB540" s="682"/>
      <c r="LCC540" s="682"/>
      <c r="LCD540" s="682"/>
      <c r="LCE540" s="682"/>
      <c r="LCF540" s="682"/>
      <c r="LCG540" s="682"/>
      <c r="LCH540" s="682"/>
      <c r="LCI540" s="682"/>
      <c r="LCJ540" s="682"/>
      <c r="LCK540" s="682"/>
      <c r="LCL540" s="682"/>
      <c r="LCM540" s="682"/>
      <c r="LCN540" s="682"/>
      <c r="LCO540" s="682"/>
      <c r="LCP540" s="682"/>
      <c r="LCQ540" s="682"/>
      <c r="LCR540" s="682"/>
      <c r="LCS540" s="682"/>
      <c r="LCT540" s="682"/>
      <c r="LCU540" s="682"/>
      <c r="LCV540" s="682"/>
      <c r="LCW540" s="682"/>
      <c r="LCX540" s="682"/>
      <c r="LCY540" s="682"/>
      <c r="LCZ540" s="682"/>
      <c r="LDA540" s="682"/>
      <c r="LDB540" s="682"/>
      <c r="LDC540" s="682"/>
      <c r="LDD540" s="682"/>
      <c r="LDE540" s="682"/>
      <c r="LDF540" s="682"/>
      <c r="LDG540" s="682"/>
      <c r="LDH540" s="682"/>
      <c r="LDI540" s="682"/>
      <c r="LDJ540" s="682"/>
      <c r="LDK540" s="682"/>
      <c r="LDL540" s="682"/>
      <c r="LDM540" s="682"/>
      <c r="LDN540" s="682"/>
      <c r="LDO540" s="682"/>
      <c r="LDP540" s="682"/>
      <c r="LDQ540" s="682"/>
      <c r="LDR540" s="682"/>
      <c r="LDS540" s="682"/>
      <c r="LDT540" s="682"/>
      <c r="LDU540" s="682"/>
      <c r="LDV540" s="682"/>
      <c r="LDW540" s="682"/>
      <c r="LDX540" s="682"/>
      <c r="LDY540" s="682"/>
      <c r="LDZ540" s="682"/>
      <c r="LEA540" s="682"/>
      <c r="LEB540" s="682"/>
      <c r="LEC540" s="682"/>
      <c r="LED540" s="682"/>
      <c r="LEE540" s="682"/>
      <c r="LEF540" s="682"/>
      <c r="LEG540" s="682"/>
      <c r="LEH540" s="682"/>
      <c r="LEI540" s="682"/>
      <c r="LEJ540" s="682"/>
      <c r="LEK540" s="682"/>
      <c r="LEL540" s="682"/>
      <c r="LEM540" s="682"/>
      <c r="LEN540" s="682"/>
      <c r="LEO540" s="682"/>
      <c r="LEP540" s="682"/>
      <c r="LEQ540" s="682"/>
      <c r="LER540" s="682"/>
      <c r="LES540" s="682"/>
      <c r="LET540" s="682"/>
      <c r="LEU540" s="682"/>
      <c r="LEV540" s="682"/>
      <c r="LEW540" s="682"/>
      <c r="LEX540" s="682"/>
      <c r="LEY540" s="682"/>
      <c r="LEZ540" s="682"/>
      <c r="LFA540" s="682"/>
      <c r="LFB540" s="682"/>
      <c r="LFC540" s="682"/>
      <c r="LFD540" s="682"/>
      <c r="LFE540" s="682"/>
      <c r="LFF540" s="682"/>
      <c r="LFG540" s="682"/>
      <c r="LFH540" s="682"/>
      <c r="LFI540" s="682"/>
      <c r="LFJ540" s="682"/>
      <c r="LFK540" s="682"/>
      <c r="LFL540" s="682"/>
      <c r="LFM540" s="682"/>
      <c r="LFN540" s="682"/>
      <c r="LFO540" s="682"/>
      <c r="LFP540" s="682"/>
      <c r="LFQ540" s="682"/>
      <c r="LFR540" s="682"/>
      <c r="LFS540" s="682"/>
      <c r="LFT540" s="682"/>
      <c r="LFU540" s="682"/>
      <c r="LFV540" s="682"/>
      <c r="LFW540" s="682"/>
      <c r="LFX540" s="682"/>
      <c r="LFY540" s="682"/>
      <c r="LFZ540" s="682"/>
      <c r="LGA540" s="682"/>
      <c r="LGB540" s="682"/>
      <c r="LGC540" s="682"/>
      <c r="LGD540" s="682"/>
      <c r="LGE540" s="682"/>
      <c r="LGF540" s="682"/>
      <c r="LGG540" s="682"/>
      <c r="LGH540" s="682"/>
      <c r="LGI540" s="682"/>
      <c r="LGJ540" s="682"/>
      <c r="LGK540" s="682"/>
      <c r="LGL540" s="682"/>
      <c r="LGM540" s="682"/>
      <c r="LGN540" s="682"/>
      <c r="LGO540" s="682"/>
      <c r="LGP540" s="682"/>
      <c r="LGQ540" s="682"/>
      <c r="LGR540" s="682"/>
      <c r="LGS540" s="682"/>
      <c r="LGT540" s="682"/>
      <c r="LGU540" s="682"/>
      <c r="LGV540" s="682"/>
      <c r="LGW540" s="682"/>
      <c r="LGX540" s="682"/>
      <c r="LGY540" s="682"/>
      <c r="LGZ540" s="682"/>
      <c r="LHA540" s="682"/>
      <c r="LHB540" s="682"/>
      <c r="LHC540" s="682"/>
      <c r="LHD540" s="682"/>
      <c r="LHE540" s="682"/>
      <c r="LHF540" s="682"/>
      <c r="LHG540" s="682"/>
      <c r="LHH540" s="682"/>
      <c r="LHI540" s="682"/>
      <c r="LHJ540" s="682"/>
      <c r="LHK540" s="682"/>
      <c r="LHL540" s="682"/>
      <c r="LHM540" s="682"/>
      <c r="LHN540" s="682"/>
      <c r="LHO540" s="682"/>
      <c r="LHP540" s="682"/>
      <c r="LHQ540" s="682"/>
      <c r="LHR540" s="682"/>
      <c r="LHS540" s="682"/>
      <c r="LHT540" s="682"/>
      <c r="LHU540" s="682"/>
      <c r="LHV540" s="682"/>
      <c r="LHW540" s="682"/>
      <c r="LHX540" s="682"/>
      <c r="LHY540" s="682"/>
      <c r="LHZ540" s="682"/>
      <c r="LIA540" s="682"/>
      <c r="LIB540" s="682"/>
      <c r="LIC540" s="682"/>
      <c r="LID540" s="682"/>
      <c r="LIE540" s="682"/>
      <c r="LIF540" s="682"/>
      <c r="LIG540" s="682"/>
      <c r="LIH540" s="682"/>
      <c r="LII540" s="682"/>
      <c r="LIJ540" s="682"/>
      <c r="LIK540" s="682"/>
      <c r="LIL540" s="682"/>
      <c r="LIM540" s="682"/>
      <c r="LIN540" s="682"/>
      <c r="LIO540" s="682"/>
      <c r="LIP540" s="682"/>
      <c r="LIQ540" s="682"/>
      <c r="LIR540" s="682"/>
      <c r="LIS540" s="682"/>
      <c r="LIT540" s="682"/>
      <c r="LIU540" s="682"/>
      <c r="LIV540" s="682"/>
      <c r="LIW540" s="682"/>
      <c r="LIX540" s="682"/>
      <c r="LIY540" s="682"/>
      <c r="LIZ540" s="682"/>
      <c r="LJA540" s="682"/>
      <c r="LJB540" s="682"/>
      <c r="LJC540" s="682"/>
      <c r="LJD540" s="682"/>
      <c r="LJE540" s="682"/>
      <c r="LJF540" s="682"/>
      <c r="LJG540" s="682"/>
      <c r="LJH540" s="682"/>
      <c r="LJI540" s="682"/>
      <c r="LJJ540" s="682"/>
      <c r="LJK540" s="682"/>
      <c r="LJL540" s="682"/>
      <c r="LJM540" s="682"/>
      <c r="LJN540" s="682"/>
      <c r="LJO540" s="682"/>
      <c r="LJP540" s="682"/>
      <c r="LJQ540" s="682"/>
      <c r="LJR540" s="682"/>
      <c r="LJS540" s="682"/>
      <c r="LJT540" s="682"/>
      <c r="LJU540" s="682"/>
      <c r="LJV540" s="682"/>
      <c r="LJW540" s="682"/>
      <c r="LJX540" s="682"/>
      <c r="LJY540" s="682"/>
      <c r="LJZ540" s="682"/>
      <c r="LKA540" s="682"/>
      <c r="LKB540" s="682"/>
      <c r="LKC540" s="682"/>
      <c r="LKD540" s="682"/>
      <c r="LKE540" s="682"/>
      <c r="LKF540" s="682"/>
      <c r="LKG540" s="682"/>
      <c r="LKH540" s="682"/>
      <c r="LKI540" s="682"/>
      <c r="LKJ540" s="682"/>
      <c r="LKK540" s="682"/>
      <c r="LKL540" s="682"/>
      <c r="LKM540" s="682"/>
      <c r="LKN540" s="682"/>
      <c r="LKO540" s="682"/>
      <c r="LKP540" s="682"/>
      <c r="LKQ540" s="682"/>
      <c r="LKR540" s="682"/>
      <c r="LKS540" s="682"/>
      <c r="LKT540" s="682"/>
      <c r="LKU540" s="682"/>
      <c r="LKV540" s="682"/>
      <c r="LKW540" s="682"/>
      <c r="LKX540" s="682"/>
      <c r="LKY540" s="682"/>
      <c r="LKZ540" s="682"/>
      <c r="LLA540" s="682"/>
      <c r="LLB540" s="682"/>
      <c r="LLC540" s="682"/>
      <c r="LLD540" s="682"/>
      <c r="LLE540" s="682"/>
      <c r="LLF540" s="682"/>
      <c r="LLG540" s="682"/>
      <c r="LLH540" s="682"/>
      <c r="LLI540" s="682"/>
      <c r="LLJ540" s="682"/>
      <c r="LLK540" s="682"/>
      <c r="LLL540" s="682"/>
      <c r="LLM540" s="682"/>
      <c r="LLN540" s="682"/>
      <c r="LLO540" s="682"/>
      <c r="LLP540" s="682"/>
      <c r="LLQ540" s="682"/>
      <c r="LLR540" s="682"/>
      <c r="LLS540" s="682"/>
      <c r="LLT540" s="682"/>
      <c r="LLU540" s="682"/>
      <c r="LLV540" s="682"/>
      <c r="LLW540" s="682"/>
      <c r="LLX540" s="682"/>
      <c r="LLY540" s="682"/>
      <c r="LLZ540" s="682"/>
      <c r="LMA540" s="682"/>
      <c r="LMB540" s="682"/>
      <c r="LMC540" s="682"/>
      <c r="LMD540" s="682"/>
      <c r="LME540" s="682"/>
      <c r="LMF540" s="682"/>
      <c r="LMG540" s="682"/>
      <c r="LMH540" s="682"/>
      <c r="LMI540" s="682"/>
      <c r="LMJ540" s="682"/>
      <c r="LMK540" s="682"/>
      <c r="LML540" s="682"/>
      <c r="LMM540" s="682"/>
      <c r="LMN540" s="682"/>
      <c r="LMO540" s="682"/>
      <c r="LMP540" s="682"/>
      <c r="LMQ540" s="682"/>
      <c r="LMR540" s="682"/>
      <c r="LMS540" s="682"/>
      <c r="LMT540" s="682"/>
      <c r="LMU540" s="682"/>
      <c r="LMV540" s="682"/>
      <c r="LMW540" s="682"/>
      <c r="LMX540" s="682"/>
      <c r="LMY540" s="682"/>
      <c r="LMZ540" s="682"/>
      <c r="LNA540" s="682"/>
      <c r="LNB540" s="682"/>
      <c r="LNC540" s="682"/>
      <c r="LND540" s="682"/>
      <c r="LNE540" s="682"/>
      <c r="LNF540" s="682"/>
      <c r="LNG540" s="682"/>
      <c r="LNH540" s="682"/>
      <c r="LNI540" s="682"/>
      <c r="LNJ540" s="682"/>
      <c r="LNK540" s="682"/>
      <c r="LNL540" s="682"/>
      <c r="LNM540" s="682"/>
      <c r="LNN540" s="682"/>
      <c r="LNO540" s="682"/>
      <c r="LNP540" s="682"/>
      <c r="LNQ540" s="682"/>
      <c r="LNR540" s="682"/>
      <c r="LNS540" s="682"/>
      <c r="LNT540" s="682"/>
      <c r="LNU540" s="682"/>
      <c r="LNV540" s="682"/>
      <c r="LNW540" s="682"/>
      <c r="LNX540" s="682"/>
      <c r="LNY540" s="682"/>
      <c r="LNZ540" s="682"/>
      <c r="LOA540" s="682"/>
      <c r="LOB540" s="682"/>
      <c r="LOC540" s="682"/>
      <c r="LOD540" s="682"/>
      <c r="LOE540" s="682"/>
      <c r="LOF540" s="682"/>
      <c r="LOG540" s="682"/>
      <c r="LOH540" s="682"/>
      <c r="LOI540" s="682"/>
      <c r="LOJ540" s="682"/>
      <c r="LOK540" s="682"/>
      <c r="LOL540" s="682"/>
      <c r="LOM540" s="682"/>
      <c r="LON540" s="682"/>
      <c r="LOO540" s="682"/>
      <c r="LOP540" s="682"/>
      <c r="LOQ540" s="682"/>
      <c r="LOR540" s="682"/>
      <c r="LOS540" s="682"/>
      <c r="LOT540" s="682"/>
      <c r="LOU540" s="682"/>
      <c r="LOV540" s="682"/>
      <c r="LOW540" s="682"/>
      <c r="LOX540" s="682"/>
      <c r="LOY540" s="682"/>
      <c r="LOZ540" s="682"/>
      <c r="LPA540" s="682"/>
      <c r="LPB540" s="682"/>
      <c r="LPC540" s="682"/>
      <c r="LPD540" s="682"/>
      <c r="LPE540" s="682"/>
      <c r="LPF540" s="682"/>
      <c r="LPG540" s="682"/>
      <c r="LPH540" s="682"/>
      <c r="LPI540" s="682"/>
      <c r="LPJ540" s="682"/>
      <c r="LPK540" s="682"/>
      <c r="LPL540" s="682"/>
      <c r="LPM540" s="682"/>
      <c r="LPN540" s="682"/>
      <c r="LPO540" s="682"/>
      <c r="LPP540" s="682"/>
      <c r="LPQ540" s="682"/>
      <c r="LPR540" s="682"/>
      <c r="LPS540" s="682"/>
      <c r="LPT540" s="682"/>
      <c r="LPU540" s="682"/>
      <c r="LPV540" s="682"/>
      <c r="LPW540" s="682"/>
      <c r="LPX540" s="682"/>
      <c r="LPY540" s="682"/>
      <c r="LPZ540" s="682"/>
      <c r="LQA540" s="682"/>
      <c r="LQB540" s="682"/>
      <c r="LQC540" s="682"/>
      <c r="LQD540" s="682"/>
      <c r="LQE540" s="682"/>
      <c r="LQF540" s="682"/>
      <c r="LQG540" s="682"/>
      <c r="LQH540" s="682"/>
      <c r="LQI540" s="682"/>
      <c r="LQJ540" s="682"/>
      <c r="LQK540" s="682"/>
      <c r="LQL540" s="682"/>
      <c r="LQM540" s="682"/>
      <c r="LQN540" s="682"/>
      <c r="LQO540" s="682"/>
      <c r="LQP540" s="682"/>
      <c r="LQQ540" s="682"/>
      <c r="LQR540" s="682"/>
      <c r="LQS540" s="682"/>
      <c r="LQT540" s="682"/>
      <c r="LQU540" s="682"/>
      <c r="LQV540" s="682"/>
      <c r="LQW540" s="682"/>
      <c r="LQX540" s="682"/>
      <c r="LQY540" s="682"/>
      <c r="LQZ540" s="682"/>
      <c r="LRA540" s="682"/>
      <c r="LRB540" s="682"/>
      <c r="LRC540" s="682"/>
      <c r="LRD540" s="682"/>
      <c r="LRE540" s="682"/>
      <c r="LRF540" s="682"/>
      <c r="LRG540" s="682"/>
      <c r="LRH540" s="682"/>
      <c r="LRI540" s="682"/>
      <c r="LRJ540" s="682"/>
      <c r="LRK540" s="682"/>
      <c r="LRL540" s="682"/>
      <c r="LRM540" s="682"/>
      <c r="LRN540" s="682"/>
      <c r="LRO540" s="682"/>
      <c r="LRP540" s="682"/>
      <c r="LRQ540" s="682"/>
      <c r="LRR540" s="682"/>
      <c r="LRS540" s="682"/>
      <c r="LRT540" s="682"/>
      <c r="LRU540" s="682"/>
      <c r="LRV540" s="682"/>
      <c r="LRW540" s="682"/>
      <c r="LRX540" s="682"/>
      <c r="LRY540" s="682"/>
      <c r="LRZ540" s="682"/>
      <c r="LSA540" s="682"/>
      <c r="LSB540" s="682"/>
      <c r="LSC540" s="682"/>
      <c r="LSD540" s="682"/>
      <c r="LSE540" s="682"/>
      <c r="LSF540" s="682"/>
      <c r="LSG540" s="682"/>
      <c r="LSH540" s="682"/>
      <c r="LSI540" s="682"/>
      <c r="LSJ540" s="682"/>
      <c r="LSK540" s="682"/>
      <c r="LSL540" s="682"/>
      <c r="LSM540" s="682"/>
      <c r="LSN540" s="682"/>
      <c r="LSO540" s="682"/>
      <c r="LSP540" s="682"/>
      <c r="LSQ540" s="682"/>
      <c r="LSR540" s="682"/>
      <c r="LSS540" s="682"/>
      <c r="LST540" s="682"/>
      <c r="LSU540" s="682"/>
      <c r="LSV540" s="682"/>
      <c r="LSW540" s="682"/>
      <c r="LSX540" s="682"/>
      <c r="LSY540" s="682"/>
      <c r="LSZ540" s="682"/>
      <c r="LTA540" s="682"/>
      <c r="LTB540" s="682"/>
      <c r="LTC540" s="682"/>
      <c r="LTD540" s="682"/>
      <c r="LTE540" s="682"/>
      <c r="LTF540" s="682"/>
      <c r="LTG540" s="682"/>
      <c r="LTH540" s="682"/>
      <c r="LTI540" s="682"/>
      <c r="LTJ540" s="682"/>
      <c r="LTK540" s="682"/>
      <c r="LTL540" s="682"/>
      <c r="LTM540" s="682"/>
      <c r="LTN540" s="682"/>
      <c r="LTO540" s="682"/>
      <c r="LTP540" s="682"/>
      <c r="LTQ540" s="682"/>
      <c r="LTR540" s="682"/>
      <c r="LTS540" s="682"/>
      <c r="LTT540" s="682"/>
      <c r="LTU540" s="682"/>
      <c r="LTV540" s="682"/>
      <c r="LTW540" s="682"/>
      <c r="LTX540" s="682"/>
      <c r="LTY540" s="682"/>
      <c r="LTZ540" s="682"/>
      <c r="LUA540" s="682"/>
      <c r="LUB540" s="682"/>
      <c r="LUC540" s="682"/>
      <c r="LUD540" s="682"/>
      <c r="LUE540" s="682"/>
      <c r="LUF540" s="682"/>
      <c r="LUG540" s="682"/>
      <c r="LUH540" s="682"/>
      <c r="LUI540" s="682"/>
      <c r="LUJ540" s="682"/>
      <c r="LUK540" s="682"/>
      <c r="LUL540" s="682"/>
      <c r="LUM540" s="682"/>
      <c r="LUN540" s="682"/>
      <c r="LUO540" s="682"/>
      <c r="LUP540" s="682"/>
      <c r="LUQ540" s="682"/>
      <c r="LUR540" s="682"/>
      <c r="LUS540" s="682"/>
      <c r="LUT540" s="682"/>
      <c r="LUU540" s="682"/>
      <c r="LUV540" s="682"/>
      <c r="LUW540" s="682"/>
      <c r="LUX540" s="682"/>
      <c r="LUY540" s="682"/>
      <c r="LUZ540" s="682"/>
      <c r="LVA540" s="682"/>
      <c r="LVB540" s="682"/>
      <c r="LVC540" s="682"/>
      <c r="LVD540" s="682"/>
      <c r="LVE540" s="682"/>
      <c r="LVF540" s="682"/>
      <c r="LVG540" s="682"/>
      <c r="LVH540" s="682"/>
      <c r="LVI540" s="682"/>
      <c r="LVJ540" s="682"/>
      <c r="LVK540" s="682"/>
      <c r="LVL540" s="682"/>
      <c r="LVM540" s="682"/>
      <c r="LVN540" s="682"/>
      <c r="LVO540" s="682"/>
      <c r="LVP540" s="682"/>
      <c r="LVQ540" s="682"/>
      <c r="LVR540" s="682"/>
      <c r="LVS540" s="682"/>
      <c r="LVT540" s="682"/>
      <c r="LVU540" s="682"/>
      <c r="LVV540" s="682"/>
      <c r="LVW540" s="682"/>
      <c r="LVX540" s="682"/>
      <c r="LVY540" s="682"/>
      <c r="LVZ540" s="682"/>
      <c r="LWA540" s="682"/>
      <c r="LWB540" s="682"/>
      <c r="LWC540" s="682"/>
      <c r="LWD540" s="682"/>
      <c r="LWE540" s="682"/>
      <c r="LWF540" s="682"/>
      <c r="LWG540" s="682"/>
      <c r="LWH540" s="682"/>
      <c r="LWI540" s="682"/>
      <c r="LWJ540" s="682"/>
      <c r="LWK540" s="682"/>
      <c r="LWL540" s="682"/>
      <c r="LWM540" s="682"/>
      <c r="LWN540" s="682"/>
      <c r="LWO540" s="682"/>
      <c r="LWP540" s="682"/>
      <c r="LWQ540" s="682"/>
      <c r="LWR540" s="682"/>
      <c r="LWS540" s="682"/>
      <c r="LWT540" s="682"/>
      <c r="LWU540" s="682"/>
      <c r="LWV540" s="682"/>
      <c r="LWW540" s="682"/>
      <c r="LWX540" s="682"/>
      <c r="LWY540" s="682"/>
      <c r="LWZ540" s="682"/>
      <c r="LXA540" s="682"/>
      <c r="LXB540" s="682"/>
      <c r="LXC540" s="682"/>
      <c r="LXD540" s="682"/>
      <c r="LXE540" s="682"/>
      <c r="LXF540" s="682"/>
      <c r="LXG540" s="682"/>
      <c r="LXH540" s="682"/>
      <c r="LXI540" s="682"/>
      <c r="LXJ540" s="682"/>
      <c r="LXK540" s="682"/>
      <c r="LXL540" s="682"/>
      <c r="LXM540" s="682"/>
      <c r="LXN540" s="682"/>
      <c r="LXO540" s="682"/>
      <c r="LXP540" s="682"/>
      <c r="LXQ540" s="682"/>
      <c r="LXR540" s="682"/>
      <c r="LXS540" s="682"/>
      <c r="LXT540" s="682"/>
      <c r="LXU540" s="682"/>
      <c r="LXV540" s="682"/>
      <c r="LXW540" s="682"/>
      <c r="LXX540" s="682"/>
      <c r="LXY540" s="682"/>
      <c r="LXZ540" s="682"/>
      <c r="LYA540" s="682"/>
      <c r="LYB540" s="682"/>
      <c r="LYC540" s="682"/>
      <c r="LYD540" s="682"/>
      <c r="LYE540" s="682"/>
      <c r="LYF540" s="682"/>
      <c r="LYG540" s="682"/>
      <c r="LYH540" s="682"/>
      <c r="LYI540" s="682"/>
      <c r="LYJ540" s="682"/>
      <c r="LYK540" s="682"/>
      <c r="LYL540" s="682"/>
      <c r="LYM540" s="682"/>
      <c r="LYN540" s="682"/>
      <c r="LYO540" s="682"/>
      <c r="LYP540" s="682"/>
      <c r="LYQ540" s="682"/>
      <c r="LYR540" s="682"/>
      <c r="LYS540" s="682"/>
      <c r="LYT540" s="682"/>
      <c r="LYU540" s="682"/>
      <c r="LYV540" s="682"/>
      <c r="LYW540" s="682"/>
      <c r="LYX540" s="682"/>
      <c r="LYY540" s="682"/>
      <c r="LYZ540" s="682"/>
      <c r="LZA540" s="682"/>
      <c r="LZB540" s="682"/>
      <c r="LZC540" s="682"/>
      <c r="LZD540" s="682"/>
      <c r="LZE540" s="682"/>
      <c r="LZF540" s="682"/>
      <c r="LZG540" s="682"/>
      <c r="LZH540" s="682"/>
      <c r="LZI540" s="682"/>
      <c r="LZJ540" s="682"/>
      <c r="LZK540" s="682"/>
      <c r="LZL540" s="682"/>
      <c r="LZM540" s="682"/>
      <c r="LZN540" s="682"/>
      <c r="LZO540" s="682"/>
      <c r="LZP540" s="682"/>
      <c r="LZQ540" s="682"/>
      <c r="LZR540" s="682"/>
      <c r="LZS540" s="682"/>
      <c r="LZT540" s="682"/>
      <c r="LZU540" s="682"/>
      <c r="LZV540" s="682"/>
      <c r="LZW540" s="682"/>
      <c r="LZX540" s="682"/>
      <c r="LZY540" s="682"/>
      <c r="LZZ540" s="682"/>
      <c r="MAA540" s="682"/>
      <c r="MAB540" s="682"/>
      <c r="MAC540" s="682"/>
      <c r="MAD540" s="682"/>
      <c r="MAE540" s="682"/>
      <c r="MAF540" s="682"/>
      <c r="MAG540" s="682"/>
      <c r="MAH540" s="682"/>
      <c r="MAI540" s="682"/>
      <c r="MAJ540" s="682"/>
      <c r="MAK540" s="682"/>
      <c r="MAL540" s="682"/>
      <c r="MAM540" s="682"/>
      <c r="MAN540" s="682"/>
      <c r="MAO540" s="682"/>
      <c r="MAP540" s="682"/>
      <c r="MAQ540" s="682"/>
      <c r="MAR540" s="682"/>
      <c r="MAS540" s="682"/>
      <c r="MAT540" s="682"/>
      <c r="MAU540" s="682"/>
      <c r="MAV540" s="682"/>
      <c r="MAW540" s="682"/>
      <c r="MAX540" s="682"/>
      <c r="MAY540" s="682"/>
      <c r="MAZ540" s="682"/>
      <c r="MBA540" s="682"/>
      <c r="MBB540" s="682"/>
      <c r="MBC540" s="682"/>
      <c r="MBD540" s="682"/>
      <c r="MBE540" s="682"/>
      <c r="MBF540" s="682"/>
      <c r="MBG540" s="682"/>
      <c r="MBH540" s="682"/>
      <c r="MBI540" s="682"/>
      <c r="MBJ540" s="682"/>
      <c r="MBK540" s="682"/>
      <c r="MBL540" s="682"/>
      <c r="MBM540" s="682"/>
      <c r="MBN540" s="682"/>
      <c r="MBO540" s="682"/>
      <c r="MBP540" s="682"/>
      <c r="MBQ540" s="682"/>
      <c r="MBR540" s="682"/>
      <c r="MBS540" s="682"/>
      <c r="MBT540" s="682"/>
      <c r="MBU540" s="682"/>
      <c r="MBV540" s="682"/>
      <c r="MBW540" s="682"/>
      <c r="MBX540" s="682"/>
      <c r="MBY540" s="682"/>
      <c r="MBZ540" s="682"/>
      <c r="MCA540" s="682"/>
      <c r="MCB540" s="682"/>
      <c r="MCC540" s="682"/>
      <c r="MCD540" s="682"/>
      <c r="MCE540" s="682"/>
      <c r="MCF540" s="682"/>
      <c r="MCG540" s="682"/>
      <c r="MCH540" s="682"/>
      <c r="MCI540" s="682"/>
      <c r="MCJ540" s="682"/>
      <c r="MCK540" s="682"/>
      <c r="MCL540" s="682"/>
      <c r="MCM540" s="682"/>
      <c r="MCN540" s="682"/>
      <c r="MCO540" s="682"/>
      <c r="MCP540" s="682"/>
      <c r="MCQ540" s="682"/>
      <c r="MCR540" s="682"/>
      <c r="MCS540" s="682"/>
      <c r="MCT540" s="682"/>
      <c r="MCU540" s="682"/>
      <c r="MCV540" s="682"/>
      <c r="MCW540" s="682"/>
      <c r="MCX540" s="682"/>
      <c r="MCY540" s="682"/>
      <c r="MCZ540" s="682"/>
      <c r="MDA540" s="682"/>
      <c r="MDB540" s="682"/>
      <c r="MDC540" s="682"/>
      <c r="MDD540" s="682"/>
      <c r="MDE540" s="682"/>
      <c r="MDF540" s="682"/>
      <c r="MDG540" s="682"/>
      <c r="MDH540" s="682"/>
      <c r="MDI540" s="682"/>
      <c r="MDJ540" s="682"/>
      <c r="MDK540" s="682"/>
      <c r="MDL540" s="682"/>
      <c r="MDM540" s="682"/>
      <c r="MDN540" s="682"/>
      <c r="MDO540" s="682"/>
      <c r="MDP540" s="682"/>
      <c r="MDQ540" s="682"/>
      <c r="MDR540" s="682"/>
      <c r="MDS540" s="682"/>
      <c r="MDT540" s="682"/>
      <c r="MDU540" s="682"/>
      <c r="MDV540" s="682"/>
      <c r="MDW540" s="682"/>
      <c r="MDX540" s="682"/>
      <c r="MDY540" s="682"/>
      <c r="MDZ540" s="682"/>
      <c r="MEA540" s="682"/>
      <c r="MEB540" s="682"/>
      <c r="MEC540" s="682"/>
      <c r="MED540" s="682"/>
      <c r="MEE540" s="682"/>
      <c r="MEF540" s="682"/>
      <c r="MEG540" s="682"/>
      <c r="MEH540" s="682"/>
      <c r="MEI540" s="682"/>
      <c r="MEJ540" s="682"/>
      <c r="MEK540" s="682"/>
      <c r="MEL540" s="682"/>
      <c r="MEM540" s="682"/>
      <c r="MEN540" s="682"/>
      <c r="MEO540" s="682"/>
      <c r="MEP540" s="682"/>
      <c r="MEQ540" s="682"/>
      <c r="MER540" s="682"/>
      <c r="MES540" s="682"/>
      <c r="MET540" s="682"/>
      <c r="MEU540" s="682"/>
      <c r="MEV540" s="682"/>
      <c r="MEW540" s="682"/>
      <c r="MEX540" s="682"/>
      <c r="MEY540" s="682"/>
      <c r="MEZ540" s="682"/>
      <c r="MFA540" s="682"/>
      <c r="MFB540" s="682"/>
      <c r="MFC540" s="682"/>
      <c r="MFD540" s="682"/>
      <c r="MFE540" s="682"/>
      <c r="MFF540" s="682"/>
      <c r="MFG540" s="682"/>
      <c r="MFH540" s="682"/>
      <c r="MFI540" s="682"/>
      <c r="MFJ540" s="682"/>
      <c r="MFK540" s="682"/>
      <c r="MFL540" s="682"/>
      <c r="MFM540" s="682"/>
      <c r="MFN540" s="682"/>
      <c r="MFO540" s="682"/>
      <c r="MFP540" s="682"/>
      <c r="MFQ540" s="682"/>
      <c r="MFR540" s="682"/>
      <c r="MFS540" s="682"/>
      <c r="MFT540" s="682"/>
      <c r="MFU540" s="682"/>
      <c r="MFV540" s="682"/>
      <c r="MFW540" s="682"/>
      <c r="MFX540" s="682"/>
      <c r="MFY540" s="682"/>
      <c r="MFZ540" s="682"/>
      <c r="MGA540" s="682"/>
      <c r="MGB540" s="682"/>
      <c r="MGC540" s="682"/>
      <c r="MGD540" s="682"/>
      <c r="MGE540" s="682"/>
      <c r="MGF540" s="682"/>
      <c r="MGG540" s="682"/>
      <c r="MGH540" s="682"/>
      <c r="MGI540" s="682"/>
      <c r="MGJ540" s="682"/>
      <c r="MGK540" s="682"/>
      <c r="MGL540" s="682"/>
      <c r="MGM540" s="682"/>
      <c r="MGN540" s="682"/>
      <c r="MGO540" s="682"/>
      <c r="MGP540" s="682"/>
      <c r="MGQ540" s="682"/>
      <c r="MGR540" s="682"/>
      <c r="MGS540" s="682"/>
      <c r="MGT540" s="682"/>
      <c r="MGU540" s="682"/>
      <c r="MGV540" s="682"/>
      <c r="MGW540" s="682"/>
      <c r="MGX540" s="682"/>
      <c r="MGY540" s="682"/>
      <c r="MGZ540" s="682"/>
      <c r="MHA540" s="682"/>
      <c r="MHB540" s="682"/>
      <c r="MHC540" s="682"/>
      <c r="MHD540" s="682"/>
      <c r="MHE540" s="682"/>
      <c r="MHF540" s="682"/>
      <c r="MHG540" s="682"/>
      <c r="MHH540" s="682"/>
      <c r="MHI540" s="682"/>
      <c r="MHJ540" s="682"/>
      <c r="MHK540" s="682"/>
      <c r="MHL540" s="682"/>
      <c r="MHM540" s="682"/>
      <c r="MHN540" s="682"/>
      <c r="MHO540" s="682"/>
      <c r="MHP540" s="682"/>
      <c r="MHQ540" s="682"/>
      <c r="MHR540" s="682"/>
      <c r="MHS540" s="682"/>
      <c r="MHT540" s="682"/>
      <c r="MHU540" s="682"/>
      <c r="MHV540" s="682"/>
      <c r="MHW540" s="682"/>
      <c r="MHX540" s="682"/>
      <c r="MHY540" s="682"/>
      <c r="MHZ540" s="682"/>
      <c r="MIA540" s="682"/>
      <c r="MIB540" s="682"/>
      <c r="MIC540" s="682"/>
      <c r="MID540" s="682"/>
      <c r="MIE540" s="682"/>
      <c r="MIF540" s="682"/>
      <c r="MIG540" s="682"/>
      <c r="MIH540" s="682"/>
      <c r="MII540" s="682"/>
      <c r="MIJ540" s="682"/>
      <c r="MIK540" s="682"/>
      <c r="MIL540" s="682"/>
      <c r="MIM540" s="682"/>
      <c r="MIN540" s="682"/>
      <c r="MIO540" s="682"/>
      <c r="MIP540" s="682"/>
      <c r="MIQ540" s="682"/>
      <c r="MIR540" s="682"/>
      <c r="MIS540" s="682"/>
      <c r="MIT540" s="682"/>
      <c r="MIU540" s="682"/>
      <c r="MIV540" s="682"/>
      <c r="MIW540" s="682"/>
      <c r="MIX540" s="682"/>
      <c r="MIY540" s="682"/>
      <c r="MIZ540" s="682"/>
      <c r="MJA540" s="682"/>
      <c r="MJB540" s="682"/>
      <c r="MJC540" s="682"/>
      <c r="MJD540" s="682"/>
      <c r="MJE540" s="682"/>
      <c r="MJF540" s="682"/>
      <c r="MJG540" s="682"/>
      <c r="MJH540" s="682"/>
      <c r="MJI540" s="682"/>
      <c r="MJJ540" s="682"/>
      <c r="MJK540" s="682"/>
      <c r="MJL540" s="682"/>
      <c r="MJM540" s="682"/>
      <c r="MJN540" s="682"/>
      <c r="MJO540" s="682"/>
      <c r="MJP540" s="682"/>
      <c r="MJQ540" s="682"/>
      <c r="MJR540" s="682"/>
      <c r="MJS540" s="682"/>
      <c r="MJT540" s="682"/>
      <c r="MJU540" s="682"/>
      <c r="MJV540" s="682"/>
      <c r="MJW540" s="682"/>
      <c r="MJX540" s="682"/>
      <c r="MJY540" s="682"/>
      <c r="MJZ540" s="682"/>
      <c r="MKA540" s="682"/>
      <c r="MKB540" s="682"/>
      <c r="MKC540" s="682"/>
      <c r="MKD540" s="682"/>
      <c r="MKE540" s="682"/>
      <c r="MKF540" s="682"/>
      <c r="MKG540" s="682"/>
      <c r="MKH540" s="682"/>
      <c r="MKI540" s="682"/>
      <c r="MKJ540" s="682"/>
      <c r="MKK540" s="682"/>
      <c r="MKL540" s="682"/>
      <c r="MKM540" s="682"/>
      <c r="MKN540" s="682"/>
      <c r="MKO540" s="682"/>
      <c r="MKP540" s="682"/>
      <c r="MKQ540" s="682"/>
      <c r="MKR540" s="682"/>
      <c r="MKS540" s="682"/>
      <c r="MKT540" s="682"/>
      <c r="MKU540" s="682"/>
      <c r="MKV540" s="682"/>
      <c r="MKW540" s="682"/>
      <c r="MKX540" s="682"/>
      <c r="MKY540" s="682"/>
      <c r="MKZ540" s="682"/>
      <c r="MLA540" s="682"/>
      <c r="MLB540" s="682"/>
      <c r="MLC540" s="682"/>
      <c r="MLD540" s="682"/>
      <c r="MLE540" s="682"/>
      <c r="MLF540" s="682"/>
      <c r="MLG540" s="682"/>
      <c r="MLH540" s="682"/>
      <c r="MLI540" s="682"/>
      <c r="MLJ540" s="682"/>
      <c r="MLK540" s="682"/>
      <c r="MLL540" s="682"/>
      <c r="MLM540" s="682"/>
      <c r="MLN540" s="682"/>
      <c r="MLO540" s="682"/>
      <c r="MLP540" s="682"/>
      <c r="MLQ540" s="682"/>
      <c r="MLR540" s="682"/>
      <c r="MLS540" s="682"/>
      <c r="MLT540" s="682"/>
      <c r="MLU540" s="682"/>
      <c r="MLV540" s="682"/>
      <c r="MLW540" s="682"/>
      <c r="MLX540" s="682"/>
      <c r="MLY540" s="682"/>
      <c r="MLZ540" s="682"/>
      <c r="MMA540" s="682"/>
      <c r="MMB540" s="682"/>
      <c r="MMC540" s="682"/>
      <c r="MMD540" s="682"/>
      <c r="MME540" s="682"/>
      <c r="MMF540" s="682"/>
      <c r="MMG540" s="682"/>
      <c r="MMH540" s="682"/>
      <c r="MMI540" s="682"/>
      <c r="MMJ540" s="682"/>
      <c r="MMK540" s="682"/>
      <c r="MML540" s="682"/>
      <c r="MMM540" s="682"/>
      <c r="MMN540" s="682"/>
      <c r="MMO540" s="682"/>
      <c r="MMP540" s="682"/>
      <c r="MMQ540" s="682"/>
      <c r="MMR540" s="682"/>
      <c r="MMS540" s="682"/>
      <c r="MMT540" s="682"/>
      <c r="MMU540" s="682"/>
      <c r="MMV540" s="682"/>
      <c r="MMW540" s="682"/>
      <c r="MMX540" s="682"/>
      <c r="MMY540" s="682"/>
      <c r="MMZ540" s="682"/>
      <c r="MNA540" s="682"/>
      <c r="MNB540" s="682"/>
      <c r="MNC540" s="682"/>
      <c r="MND540" s="682"/>
      <c r="MNE540" s="682"/>
      <c r="MNF540" s="682"/>
      <c r="MNG540" s="682"/>
      <c r="MNH540" s="682"/>
      <c r="MNI540" s="682"/>
      <c r="MNJ540" s="682"/>
      <c r="MNK540" s="682"/>
      <c r="MNL540" s="682"/>
      <c r="MNM540" s="682"/>
      <c r="MNN540" s="682"/>
      <c r="MNO540" s="682"/>
      <c r="MNP540" s="682"/>
      <c r="MNQ540" s="682"/>
      <c r="MNR540" s="682"/>
      <c r="MNS540" s="682"/>
      <c r="MNT540" s="682"/>
      <c r="MNU540" s="682"/>
      <c r="MNV540" s="682"/>
      <c r="MNW540" s="682"/>
      <c r="MNX540" s="682"/>
      <c r="MNY540" s="682"/>
      <c r="MNZ540" s="682"/>
      <c r="MOA540" s="682"/>
      <c r="MOB540" s="682"/>
      <c r="MOC540" s="682"/>
      <c r="MOD540" s="682"/>
      <c r="MOE540" s="682"/>
      <c r="MOF540" s="682"/>
      <c r="MOG540" s="682"/>
      <c r="MOH540" s="682"/>
      <c r="MOI540" s="682"/>
      <c r="MOJ540" s="682"/>
      <c r="MOK540" s="682"/>
      <c r="MOL540" s="682"/>
      <c r="MOM540" s="682"/>
      <c r="MON540" s="682"/>
      <c r="MOO540" s="682"/>
      <c r="MOP540" s="682"/>
      <c r="MOQ540" s="682"/>
      <c r="MOR540" s="682"/>
      <c r="MOS540" s="682"/>
      <c r="MOT540" s="682"/>
      <c r="MOU540" s="682"/>
      <c r="MOV540" s="682"/>
      <c r="MOW540" s="682"/>
      <c r="MOX540" s="682"/>
      <c r="MOY540" s="682"/>
      <c r="MOZ540" s="682"/>
      <c r="MPA540" s="682"/>
      <c r="MPB540" s="682"/>
      <c r="MPC540" s="682"/>
      <c r="MPD540" s="682"/>
      <c r="MPE540" s="682"/>
      <c r="MPF540" s="682"/>
      <c r="MPG540" s="682"/>
      <c r="MPH540" s="682"/>
      <c r="MPI540" s="682"/>
      <c r="MPJ540" s="682"/>
      <c r="MPK540" s="682"/>
      <c r="MPL540" s="682"/>
      <c r="MPM540" s="682"/>
      <c r="MPN540" s="682"/>
      <c r="MPO540" s="682"/>
      <c r="MPP540" s="682"/>
      <c r="MPQ540" s="682"/>
      <c r="MPR540" s="682"/>
      <c r="MPS540" s="682"/>
      <c r="MPT540" s="682"/>
      <c r="MPU540" s="682"/>
      <c r="MPV540" s="682"/>
      <c r="MPW540" s="682"/>
      <c r="MPX540" s="682"/>
      <c r="MPY540" s="682"/>
      <c r="MPZ540" s="682"/>
      <c r="MQA540" s="682"/>
      <c r="MQB540" s="682"/>
      <c r="MQC540" s="682"/>
      <c r="MQD540" s="682"/>
      <c r="MQE540" s="682"/>
      <c r="MQF540" s="682"/>
      <c r="MQG540" s="682"/>
      <c r="MQH540" s="682"/>
      <c r="MQI540" s="682"/>
      <c r="MQJ540" s="682"/>
      <c r="MQK540" s="682"/>
      <c r="MQL540" s="682"/>
      <c r="MQM540" s="682"/>
      <c r="MQN540" s="682"/>
      <c r="MQO540" s="682"/>
      <c r="MQP540" s="682"/>
      <c r="MQQ540" s="682"/>
      <c r="MQR540" s="682"/>
      <c r="MQS540" s="682"/>
      <c r="MQT540" s="682"/>
      <c r="MQU540" s="682"/>
      <c r="MQV540" s="682"/>
      <c r="MQW540" s="682"/>
      <c r="MQX540" s="682"/>
      <c r="MQY540" s="682"/>
      <c r="MQZ540" s="682"/>
      <c r="MRA540" s="682"/>
      <c r="MRB540" s="682"/>
      <c r="MRC540" s="682"/>
      <c r="MRD540" s="682"/>
      <c r="MRE540" s="682"/>
      <c r="MRF540" s="682"/>
      <c r="MRG540" s="682"/>
      <c r="MRH540" s="682"/>
      <c r="MRI540" s="682"/>
      <c r="MRJ540" s="682"/>
      <c r="MRK540" s="682"/>
      <c r="MRL540" s="682"/>
      <c r="MRM540" s="682"/>
      <c r="MRN540" s="682"/>
      <c r="MRO540" s="682"/>
      <c r="MRP540" s="682"/>
      <c r="MRQ540" s="682"/>
      <c r="MRR540" s="682"/>
      <c r="MRS540" s="682"/>
      <c r="MRT540" s="682"/>
      <c r="MRU540" s="682"/>
      <c r="MRV540" s="682"/>
      <c r="MRW540" s="682"/>
      <c r="MRX540" s="682"/>
      <c r="MRY540" s="682"/>
      <c r="MRZ540" s="682"/>
      <c r="MSA540" s="682"/>
      <c r="MSB540" s="682"/>
      <c r="MSC540" s="682"/>
      <c r="MSD540" s="682"/>
      <c r="MSE540" s="682"/>
      <c r="MSF540" s="682"/>
      <c r="MSG540" s="682"/>
      <c r="MSH540" s="682"/>
      <c r="MSI540" s="682"/>
      <c r="MSJ540" s="682"/>
      <c r="MSK540" s="682"/>
      <c r="MSL540" s="682"/>
      <c r="MSM540" s="682"/>
      <c r="MSN540" s="682"/>
      <c r="MSO540" s="682"/>
      <c r="MSP540" s="682"/>
      <c r="MSQ540" s="682"/>
      <c r="MSR540" s="682"/>
      <c r="MSS540" s="682"/>
      <c r="MST540" s="682"/>
      <c r="MSU540" s="682"/>
      <c r="MSV540" s="682"/>
      <c r="MSW540" s="682"/>
      <c r="MSX540" s="682"/>
      <c r="MSY540" s="682"/>
      <c r="MSZ540" s="682"/>
      <c r="MTA540" s="682"/>
      <c r="MTB540" s="682"/>
      <c r="MTC540" s="682"/>
      <c r="MTD540" s="682"/>
      <c r="MTE540" s="682"/>
      <c r="MTF540" s="682"/>
      <c r="MTG540" s="682"/>
      <c r="MTH540" s="682"/>
      <c r="MTI540" s="682"/>
      <c r="MTJ540" s="682"/>
      <c r="MTK540" s="682"/>
      <c r="MTL540" s="682"/>
      <c r="MTM540" s="682"/>
      <c r="MTN540" s="682"/>
      <c r="MTO540" s="682"/>
      <c r="MTP540" s="682"/>
      <c r="MTQ540" s="682"/>
      <c r="MTR540" s="682"/>
      <c r="MTS540" s="682"/>
      <c r="MTT540" s="682"/>
      <c r="MTU540" s="682"/>
      <c r="MTV540" s="682"/>
      <c r="MTW540" s="682"/>
      <c r="MTX540" s="682"/>
      <c r="MTY540" s="682"/>
      <c r="MTZ540" s="682"/>
      <c r="MUA540" s="682"/>
      <c r="MUB540" s="682"/>
      <c r="MUC540" s="682"/>
      <c r="MUD540" s="682"/>
      <c r="MUE540" s="682"/>
      <c r="MUF540" s="682"/>
      <c r="MUG540" s="682"/>
      <c r="MUH540" s="682"/>
      <c r="MUI540" s="682"/>
      <c r="MUJ540" s="682"/>
      <c r="MUK540" s="682"/>
      <c r="MUL540" s="682"/>
      <c r="MUM540" s="682"/>
      <c r="MUN540" s="682"/>
      <c r="MUO540" s="682"/>
      <c r="MUP540" s="682"/>
      <c r="MUQ540" s="682"/>
      <c r="MUR540" s="682"/>
      <c r="MUS540" s="682"/>
      <c r="MUT540" s="682"/>
      <c r="MUU540" s="682"/>
      <c r="MUV540" s="682"/>
      <c r="MUW540" s="682"/>
      <c r="MUX540" s="682"/>
      <c r="MUY540" s="682"/>
      <c r="MUZ540" s="682"/>
      <c r="MVA540" s="682"/>
      <c r="MVB540" s="682"/>
      <c r="MVC540" s="682"/>
      <c r="MVD540" s="682"/>
      <c r="MVE540" s="682"/>
      <c r="MVF540" s="682"/>
      <c r="MVG540" s="682"/>
      <c r="MVH540" s="682"/>
      <c r="MVI540" s="682"/>
      <c r="MVJ540" s="682"/>
      <c r="MVK540" s="682"/>
      <c r="MVL540" s="682"/>
      <c r="MVM540" s="682"/>
      <c r="MVN540" s="682"/>
      <c r="MVO540" s="682"/>
      <c r="MVP540" s="682"/>
      <c r="MVQ540" s="682"/>
      <c r="MVR540" s="682"/>
      <c r="MVS540" s="682"/>
      <c r="MVT540" s="682"/>
      <c r="MVU540" s="682"/>
      <c r="MVV540" s="682"/>
      <c r="MVW540" s="682"/>
      <c r="MVX540" s="682"/>
      <c r="MVY540" s="682"/>
      <c r="MVZ540" s="682"/>
      <c r="MWA540" s="682"/>
      <c r="MWB540" s="682"/>
      <c r="MWC540" s="682"/>
      <c r="MWD540" s="682"/>
      <c r="MWE540" s="682"/>
      <c r="MWF540" s="682"/>
      <c r="MWG540" s="682"/>
      <c r="MWH540" s="682"/>
      <c r="MWI540" s="682"/>
      <c r="MWJ540" s="682"/>
      <c r="MWK540" s="682"/>
      <c r="MWL540" s="682"/>
      <c r="MWM540" s="682"/>
      <c r="MWN540" s="682"/>
      <c r="MWO540" s="682"/>
      <c r="MWP540" s="682"/>
      <c r="MWQ540" s="682"/>
      <c r="MWR540" s="682"/>
      <c r="MWS540" s="682"/>
      <c r="MWT540" s="682"/>
      <c r="MWU540" s="682"/>
      <c r="MWV540" s="682"/>
      <c r="MWW540" s="682"/>
      <c r="MWX540" s="682"/>
      <c r="MWY540" s="682"/>
      <c r="MWZ540" s="682"/>
      <c r="MXA540" s="682"/>
      <c r="MXB540" s="682"/>
      <c r="MXC540" s="682"/>
      <c r="MXD540" s="682"/>
      <c r="MXE540" s="682"/>
      <c r="MXF540" s="682"/>
      <c r="MXG540" s="682"/>
      <c r="MXH540" s="682"/>
      <c r="MXI540" s="682"/>
      <c r="MXJ540" s="682"/>
      <c r="MXK540" s="682"/>
      <c r="MXL540" s="682"/>
      <c r="MXM540" s="682"/>
      <c r="MXN540" s="682"/>
      <c r="MXO540" s="682"/>
      <c r="MXP540" s="682"/>
      <c r="MXQ540" s="682"/>
      <c r="MXR540" s="682"/>
      <c r="MXS540" s="682"/>
      <c r="MXT540" s="682"/>
      <c r="MXU540" s="682"/>
      <c r="MXV540" s="682"/>
      <c r="MXW540" s="682"/>
      <c r="MXX540" s="682"/>
      <c r="MXY540" s="682"/>
      <c r="MXZ540" s="682"/>
      <c r="MYA540" s="682"/>
      <c r="MYB540" s="682"/>
      <c r="MYC540" s="682"/>
      <c r="MYD540" s="682"/>
      <c r="MYE540" s="682"/>
      <c r="MYF540" s="682"/>
      <c r="MYG540" s="682"/>
      <c r="MYH540" s="682"/>
      <c r="MYI540" s="682"/>
      <c r="MYJ540" s="682"/>
      <c r="MYK540" s="682"/>
      <c r="MYL540" s="682"/>
      <c r="MYM540" s="682"/>
      <c r="MYN540" s="682"/>
      <c r="MYO540" s="682"/>
      <c r="MYP540" s="682"/>
      <c r="MYQ540" s="682"/>
      <c r="MYR540" s="682"/>
      <c r="MYS540" s="682"/>
      <c r="MYT540" s="682"/>
      <c r="MYU540" s="682"/>
      <c r="MYV540" s="682"/>
      <c r="MYW540" s="682"/>
      <c r="MYX540" s="682"/>
      <c r="MYY540" s="682"/>
      <c r="MYZ540" s="682"/>
      <c r="MZA540" s="682"/>
      <c r="MZB540" s="682"/>
      <c r="MZC540" s="682"/>
      <c r="MZD540" s="682"/>
      <c r="MZE540" s="682"/>
      <c r="MZF540" s="682"/>
      <c r="MZG540" s="682"/>
      <c r="MZH540" s="682"/>
      <c r="MZI540" s="682"/>
      <c r="MZJ540" s="682"/>
      <c r="MZK540" s="682"/>
      <c r="MZL540" s="682"/>
      <c r="MZM540" s="682"/>
      <c r="MZN540" s="682"/>
      <c r="MZO540" s="682"/>
      <c r="MZP540" s="682"/>
      <c r="MZQ540" s="682"/>
      <c r="MZR540" s="682"/>
      <c r="MZS540" s="682"/>
      <c r="MZT540" s="682"/>
      <c r="MZU540" s="682"/>
      <c r="MZV540" s="682"/>
      <c r="MZW540" s="682"/>
      <c r="MZX540" s="682"/>
      <c r="MZY540" s="682"/>
      <c r="MZZ540" s="682"/>
      <c r="NAA540" s="682"/>
      <c r="NAB540" s="682"/>
      <c r="NAC540" s="682"/>
      <c r="NAD540" s="682"/>
      <c r="NAE540" s="682"/>
      <c r="NAF540" s="682"/>
      <c r="NAG540" s="682"/>
      <c r="NAH540" s="682"/>
      <c r="NAI540" s="682"/>
      <c r="NAJ540" s="682"/>
      <c r="NAK540" s="682"/>
      <c r="NAL540" s="682"/>
      <c r="NAM540" s="682"/>
      <c r="NAN540" s="682"/>
      <c r="NAO540" s="682"/>
      <c r="NAP540" s="682"/>
      <c r="NAQ540" s="682"/>
      <c r="NAR540" s="682"/>
      <c r="NAS540" s="682"/>
      <c r="NAT540" s="682"/>
      <c r="NAU540" s="682"/>
      <c r="NAV540" s="682"/>
      <c r="NAW540" s="682"/>
      <c r="NAX540" s="682"/>
      <c r="NAY540" s="682"/>
      <c r="NAZ540" s="682"/>
      <c r="NBA540" s="682"/>
      <c r="NBB540" s="682"/>
      <c r="NBC540" s="682"/>
      <c r="NBD540" s="682"/>
      <c r="NBE540" s="682"/>
      <c r="NBF540" s="682"/>
      <c r="NBG540" s="682"/>
      <c r="NBH540" s="682"/>
      <c r="NBI540" s="682"/>
      <c r="NBJ540" s="682"/>
      <c r="NBK540" s="682"/>
      <c r="NBL540" s="682"/>
      <c r="NBM540" s="682"/>
      <c r="NBN540" s="682"/>
      <c r="NBO540" s="682"/>
      <c r="NBP540" s="682"/>
      <c r="NBQ540" s="682"/>
      <c r="NBR540" s="682"/>
      <c r="NBS540" s="682"/>
      <c r="NBT540" s="682"/>
      <c r="NBU540" s="682"/>
      <c r="NBV540" s="682"/>
      <c r="NBW540" s="682"/>
      <c r="NBX540" s="682"/>
      <c r="NBY540" s="682"/>
      <c r="NBZ540" s="682"/>
      <c r="NCA540" s="682"/>
      <c r="NCB540" s="682"/>
      <c r="NCC540" s="682"/>
      <c r="NCD540" s="682"/>
      <c r="NCE540" s="682"/>
      <c r="NCF540" s="682"/>
      <c r="NCG540" s="682"/>
      <c r="NCH540" s="682"/>
      <c r="NCI540" s="682"/>
      <c r="NCJ540" s="682"/>
      <c r="NCK540" s="682"/>
      <c r="NCL540" s="682"/>
      <c r="NCM540" s="682"/>
      <c r="NCN540" s="682"/>
      <c r="NCO540" s="682"/>
      <c r="NCP540" s="682"/>
      <c r="NCQ540" s="682"/>
      <c r="NCR540" s="682"/>
      <c r="NCS540" s="682"/>
      <c r="NCT540" s="682"/>
      <c r="NCU540" s="682"/>
      <c r="NCV540" s="682"/>
      <c r="NCW540" s="682"/>
      <c r="NCX540" s="682"/>
      <c r="NCY540" s="682"/>
      <c r="NCZ540" s="682"/>
      <c r="NDA540" s="682"/>
      <c r="NDB540" s="682"/>
      <c r="NDC540" s="682"/>
      <c r="NDD540" s="682"/>
      <c r="NDE540" s="682"/>
      <c r="NDF540" s="682"/>
      <c r="NDG540" s="682"/>
      <c r="NDH540" s="682"/>
      <c r="NDI540" s="682"/>
      <c r="NDJ540" s="682"/>
      <c r="NDK540" s="682"/>
      <c r="NDL540" s="682"/>
      <c r="NDM540" s="682"/>
      <c r="NDN540" s="682"/>
      <c r="NDO540" s="682"/>
      <c r="NDP540" s="682"/>
      <c r="NDQ540" s="682"/>
      <c r="NDR540" s="682"/>
      <c r="NDS540" s="682"/>
      <c r="NDT540" s="682"/>
      <c r="NDU540" s="682"/>
      <c r="NDV540" s="682"/>
      <c r="NDW540" s="682"/>
      <c r="NDX540" s="682"/>
      <c r="NDY540" s="682"/>
      <c r="NDZ540" s="682"/>
      <c r="NEA540" s="682"/>
      <c r="NEB540" s="682"/>
      <c r="NEC540" s="682"/>
      <c r="NED540" s="682"/>
      <c r="NEE540" s="682"/>
      <c r="NEF540" s="682"/>
      <c r="NEG540" s="682"/>
      <c r="NEH540" s="682"/>
      <c r="NEI540" s="682"/>
      <c r="NEJ540" s="682"/>
      <c r="NEK540" s="682"/>
      <c r="NEL540" s="682"/>
      <c r="NEM540" s="682"/>
      <c r="NEN540" s="682"/>
      <c r="NEO540" s="682"/>
      <c r="NEP540" s="682"/>
      <c r="NEQ540" s="682"/>
      <c r="NER540" s="682"/>
      <c r="NES540" s="682"/>
      <c r="NET540" s="682"/>
      <c r="NEU540" s="682"/>
      <c r="NEV540" s="682"/>
      <c r="NEW540" s="682"/>
      <c r="NEX540" s="682"/>
      <c r="NEY540" s="682"/>
      <c r="NEZ540" s="682"/>
      <c r="NFA540" s="682"/>
      <c r="NFB540" s="682"/>
      <c r="NFC540" s="682"/>
      <c r="NFD540" s="682"/>
      <c r="NFE540" s="682"/>
      <c r="NFF540" s="682"/>
      <c r="NFG540" s="682"/>
      <c r="NFH540" s="682"/>
      <c r="NFI540" s="682"/>
      <c r="NFJ540" s="682"/>
      <c r="NFK540" s="682"/>
      <c r="NFL540" s="682"/>
      <c r="NFM540" s="682"/>
      <c r="NFN540" s="682"/>
      <c r="NFO540" s="682"/>
      <c r="NFP540" s="682"/>
      <c r="NFQ540" s="682"/>
      <c r="NFR540" s="682"/>
      <c r="NFS540" s="682"/>
      <c r="NFT540" s="682"/>
      <c r="NFU540" s="682"/>
      <c r="NFV540" s="682"/>
      <c r="NFW540" s="682"/>
      <c r="NFX540" s="682"/>
      <c r="NFY540" s="682"/>
      <c r="NFZ540" s="682"/>
      <c r="NGA540" s="682"/>
      <c r="NGB540" s="682"/>
      <c r="NGC540" s="682"/>
      <c r="NGD540" s="682"/>
      <c r="NGE540" s="682"/>
      <c r="NGF540" s="682"/>
      <c r="NGG540" s="682"/>
      <c r="NGH540" s="682"/>
      <c r="NGI540" s="682"/>
      <c r="NGJ540" s="682"/>
      <c r="NGK540" s="682"/>
      <c r="NGL540" s="682"/>
      <c r="NGM540" s="682"/>
      <c r="NGN540" s="682"/>
      <c r="NGO540" s="682"/>
      <c r="NGP540" s="682"/>
      <c r="NGQ540" s="682"/>
      <c r="NGR540" s="682"/>
      <c r="NGS540" s="682"/>
      <c r="NGT540" s="682"/>
      <c r="NGU540" s="682"/>
      <c r="NGV540" s="682"/>
      <c r="NGW540" s="682"/>
      <c r="NGX540" s="682"/>
      <c r="NGY540" s="682"/>
      <c r="NGZ540" s="682"/>
      <c r="NHA540" s="682"/>
      <c r="NHB540" s="682"/>
      <c r="NHC540" s="682"/>
      <c r="NHD540" s="682"/>
      <c r="NHE540" s="682"/>
      <c r="NHF540" s="682"/>
      <c r="NHG540" s="682"/>
      <c r="NHH540" s="682"/>
      <c r="NHI540" s="682"/>
      <c r="NHJ540" s="682"/>
      <c r="NHK540" s="682"/>
      <c r="NHL540" s="682"/>
      <c r="NHM540" s="682"/>
      <c r="NHN540" s="682"/>
      <c r="NHO540" s="682"/>
      <c r="NHP540" s="682"/>
      <c r="NHQ540" s="682"/>
      <c r="NHR540" s="682"/>
      <c r="NHS540" s="682"/>
      <c r="NHT540" s="682"/>
      <c r="NHU540" s="682"/>
      <c r="NHV540" s="682"/>
      <c r="NHW540" s="682"/>
      <c r="NHX540" s="682"/>
      <c r="NHY540" s="682"/>
      <c r="NHZ540" s="682"/>
      <c r="NIA540" s="682"/>
      <c r="NIB540" s="682"/>
      <c r="NIC540" s="682"/>
      <c r="NID540" s="682"/>
      <c r="NIE540" s="682"/>
      <c r="NIF540" s="682"/>
      <c r="NIG540" s="682"/>
      <c r="NIH540" s="682"/>
      <c r="NII540" s="682"/>
      <c r="NIJ540" s="682"/>
      <c r="NIK540" s="682"/>
      <c r="NIL540" s="682"/>
      <c r="NIM540" s="682"/>
      <c r="NIN540" s="682"/>
      <c r="NIO540" s="682"/>
      <c r="NIP540" s="682"/>
      <c r="NIQ540" s="682"/>
      <c r="NIR540" s="682"/>
      <c r="NIS540" s="682"/>
      <c r="NIT540" s="682"/>
      <c r="NIU540" s="682"/>
      <c r="NIV540" s="682"/>
      <c r="NIW540" s="682"/>
      <c r="NIX540" s="682"/>
      <c r="NIY540" s="682"/>
      <c r="NIZ540" s="682"/>
      <c r="NJA540" s="682"/>
      <c r="NJB540" s="682"/>
      <c r="NJC540" s="682"/>
      <c r="NJD540" s="682"/>
      <c r="NJE540" s="682"/>
      <c r="NJF540" s="682"/>
      <c r="NJG540" s="682"/>
      <c r="NJH540" s="682"/>
      <c r="NJI540" s="682"/>
      <c r="NJJ540" s="682"/>
      <c r="NJK540" s="682"/>
      <c r="NJL540" s="682"/>
      <c r="NJM540" s="682"/>
      <c r="NJN540" s="682"/>
      <c r="NJO540" s="682"/>
      <c r="NJP540" s="682"/>
      <c r="NJQ540" s="682"/>
      <c r="NJR540" s="682"/>
      <c r="NJS540" s="682"/>
      <c r="NJT540" s="682"/>
      <c r="NJU540" s="682"/>
      <c r="NJV540" s="682"/>
      <c r="NJW540" s="682"/>
      <c r="NJX540" s="682"/>
      <c r="NJY540" s="682"/>
      <c r="NJZ540" s="682"/>
      <c r="NKA540" s="682"/>
      <c r="NKB540" s="682"/>
      <c r="NKC540" s="682"/>
      <c r="NKD540" s="682"/>
      <c r="NKE540" s="682"/>
      <c r="NKF540" s="682"/>
      <c r="NKG540" s="682"/>
      <c r="NKH540" s="682"/>
      <c r="NKI540" s="682"/>
      <c r="NKJ540" s="682"/>
      <c r="NKK540" s="682"/>
      <c r="NKL540" s="682"/>
      <c r="NKM540" s="682"/>
      <c r="NKN540" s="682"/>
      <c r="NKO540" s="682"/>
      <c r="NKP540" s="682"/>
      <c r="NKQ540" s="682"/>
      <c r="NKR540" s="682"/>
      <c r="NKS540" s="682"/>
      <c r="NKT540" s="682"/>
      <c r="NKU540" s="682"/>
      <c r="NKV540" s="682"/>
      <c r="NKW540" s="682"/>
      <c r="NKX540" s="682"/>
      <c r="NKY540" s="682"/>
      <c r="NKZ540" s="682"/>
      <c r="NLA540" s="682"/>
      <c r="NLB540" s="682"/>
      <c r="NLC540" s="682"/>
      <c r="NLD540" s="682"/>
      <c r="NLE540" s="682"/>
      <c r="NLF540" s="682"/>
      <c r="NLG540" s="682"/>
      <c r="NLH540" s="682"/>
      <c r="NLI540" s="682"/>
      <c r="NLJ540" s="682"/>
      <c r="NLK540" s="682"/>
      <c r="NLL540" s="682"/>
      <c r="NLM540" s="682"/>
      <c r="NLN540" s="682"/>
      <c r="NLO540" s="682"/>
      <c r="NLP540" s="682"/>
      <c r="NLQ540" s="682"/>
      <c r="NLR540" s="682"/>
      <c r="NLS540" s="682"/>
      <c r="NLT540" s="682"/>
      <c r="NLU540" s="682"/>
      <c r="NLV540" s="682"/>
      <c r="NLW540" s="682"/>
      <c r="NLX540" s="682"/>
      <c r="NLY540" s="682"/>
      <c r="NLZ540" s="682"/>
      <c r="NMA540" s="682"/>
      <c r="NMB540" s="682"/>
      <c r="NMC540" s="682"/>
      <c r="NMD540" s="682"/>
      <c r="NME540" s="682"/>
      <c r="NMF540" s="682"/>
      <c r="NMG540" s="682"/>
      <c r="NMH540" s="682"/>
      <c r="NMI540" s="682"/>
      <c r="NMJ540" s="682"/>
      <c r="NMK540" s="682"/>
      <c r="NML540" s="682"/>
      <c r="NMM540" s="682"/>
      <c r="NMN540" s="682"/>
      <c r="NMO540" s="682"/>
      <c r="NMP540" s="682"/>
      <c r="NMQ540" s="682"/>
      <c r="NMR540" s="682"/>
      <c r="NMS540" s="682"/>
      <c r="NMT540" s="682"/>
      <c r="NMU540" s="682"/>
      <c r="NMV540" s="682"/>
      <c r="NMW540" s="682"/>
      <c r="NMX540" s="682"/>
      <c r="NMY540" s="682"/>
      <c r="NMZ540" s="682"/>
      <c r="NNA540" s="682"/>
      <c r="NNB540" s="682"/>
      <c r="NNC540" s="682"/>
      <c r="NND540" s="682"/>
      <c r="NNE540" s="682"/>
      <c r="NNF540" s="682"/>
      <c r="NNG540" s="682"/>
      <c r="NNH540" s="682"/>
      <c r="NNI540" s="682"/>
      <c r="NNJ540" s="682"/>
      <c r="NNK540" s="682"/>
      <c r="NNL540" s="682"/>
      <c r="NNM540" s="682"/>
      <c r="NNN540" s="682"/>
      <c r="NNO540" s="682"/>
      <c r="NNP540" s="682"/>
      <c r="NNQ540" s="682"/>
      <c r="NNR540" s="682"/>
      <c r="NNS540" s="682"/>
      <c r="NNT540" s="682"/>
      <c r="NNU540" s="682"/>
      <c r="NNV540" s="682"/>
      <c r="NNW540" s="682"/>
      <c r="NNX540" s="682"/>
      <c r="NNY540" s="682"/>
      <c r="NNZ540" s="682"/>
      <c r="NOA540" s="682"/>
      <c r="NOB540" s="682"/>
      <c r="NOC540" s="682"/>
      <c r="NOD540" s="682"/>
      <c r="NOE540" s="682"/>
      <c r="NOF540" s="682"/>
      <c r="NOG540" s="682"/>
      <c r="NOH540" s="682"/>
      <c r="NOI540" s="682"/>
      <c r="NOJ540" s="682"/>
      <c r="NOK540" s="682"/>
      <c r="NOL540" s="682"/>
      <c r="NOM540" s="682"/>
      <c r="NON540" s="682"/>
      <c r="NOO540" s="682"/>
      <c r="NOP540" s="682"/>
      <c r="NOQ540" s="682"/>
      <c r="NOR540" s="682"/>
      <c r="NOS540" s="682"/>
      <c r="NOT540" s="682"/>
      <c r="NOU540" s="682"/>
      <c r="NOV540" s="682"/>
      <c r="NOW540" s="682"/>
      <c r="NOX540" s="682"/>
      <c r="NOY540" s="682"/>
      <c r="NOZ540" s="682"/>
      <c r="NPA540" s="682"/>
      <c r="NPB540" s="682"/>
      <c r="NPC540" s="682"/>
      <c r="NPD540" s="682"/>
      <c r="NPE540" s="682"/>
      <c r="NPF540" s="682"/>
      <c r="NPG540" s="682"/>
      <c r="NPH540" s="682"/>
      <c r="NPI540" s="682"/>
      <c r="NPJ540" s="682"/>
      <c r="NPK540" s="682"/>
      <c r="NPL540" s="682"/>
      <c r="NPM540" s="682"/>
      <c r="NPN540" s="682"/>
      <c r="NPO540" s="682"/>
      <c r="NPP540" s="682"/>
      <c r="NPQ540" s="682"/>
      <c r="NPR540" s="682"/>
      <c r="NPS540" s="682"/>
      <c r="NPT540" s="682"/>
      <c r="NPU540" s="682"/>
      <c r="NPV540" s="682"/>
      <c r="NPW540" s="682"/>
      <c r="NPX540" s="682"/>
      <c r="NPY540" s="682"/>
      <c r="NPZ540" s="682"/>
      <c r="NQA540" s="682"/>
      <c r="NQB540" s="682"/>
      <c r="NQC540" s="682"/>
      <c r="NQD540" s="682"/>
      <c r="NQE540" s="682"/>
      <c r="NQF540" s="682"/>
      <c r="NQG540" s="682"/>
      <c r="NQH540" s="682"/>
      <c r="NQI540" s="682"/>
      <c r="NQJ540" s="682"/>
      <c r="NQK540" s="682"/>
      <c r="NQL540" s="682"/>
      <c r="NQM540" s="682"/>
      <c r="NQN540" s="682"/>
      <c r="NQO540" s="682"/>
      <c r="NQP540" s="682"/>
      <c r="NQQ540" s="682"/>
      <c r="NQR540" s="682"/>
      <c r="NQS540" s="682"/>
      <c r="NQT540" s="682"/>
      <c r="NQU540" s="682"/>
      <c r="NQV540" s="682"/>
      <c r="NQW540" s="682"/>
      <c r="NQX540" s="682"/>
      <c r="NQY540" s="682"/>
      <c r="NQZ540" s="682"/>
      <c r="NRA540" s="682"/>
      <c r="NRB540" s="682"/>
      <c r="NRC540" s="682"/>
      <c r="NRD540" s="682"/>
      <c r="NRE540" s="682"/>
      <c r="NRF540" s="682"/>
      <c r="NRG540" s="682"/>
      <c r="NRH540" s="682"/>
      <c r="NRI540" s="682"/>
      <c r="NRJ540" s="682"/>
      <c r="NRK540" s="682"/>
      <c r="NRL540" s="682"/>
      <c r="NRM540" s="682"/>
      <c r="NRN540" s="682"/>
      <c r="NRO540" s="682"/>
      <c r="NRP540" s="682"/>
      <c r="NRQ540" s="682"/>
      <c r="NRR540" s="682"/>
      <c r="NRS540" s="682"/>
      <c r="NRT540" s="682"/>
      <c r="NRU540" s="682"/>
      <c r="NRV540" s="682"/>
      <c r="NRW540" s="682"/>
      <c r="NRX540" s="682"/>
      <c r="NRY540" s="682"/>
      <c r="NRZ540" s="682"/>
      <c r="NSA540" s="682"/>
      <c r="NSB540" s="682"/>
      <c r="NSC540" s="682"/>
      <c r="NSD540" s="682"/>
      <c r="NSE540" s="682"/>
      <c r="NSF540" s="682"/>
      <c r="NSG540" s="682"/>
      <c r="NSH540" s="682"/>
      <c r="NSI540" s="682"/>
      <c r="NSJ540" s="682"/>
      <c r="NSK540" s="682"/>
      <c r="NSL540" s="682"/>
      <c r="NSM540" s="682"/>
      <c r="NSN540" s="682"/>
      <c r="NSO540" s="682"/>
      <c r="NSP540" s="682"/>
      <c r="NSQ540" s="682"/>
      <c r="NSR540" s="682"/>
      <c r="NSS540" s="682"/>
      <c r="NST540" s="682"/>
      <c r="NSU540" s="682"/>
      <c r="NSV540" s="682"/>
      <c r="NSW540" s="682"/>
      <c r="NSX540" s="682"/>
      <c r="NSY540" s="682"/>
      <c r="NSZ540" s="682"/>
      <c r="NTA540" s="682"/>
      <c r="NTB540" s="682"/>
      <c r="NTC540" s="682"/>
      <c r="NTD540" s="682"/>
      <c r="NTE540" s="682"/>
      <c r="NTF540" s="682"/>
      <c r="NTG540" s="682"/>
      <c r="NTH540" s="682"/>
      <c r="NTI540" s="682"/>
      <c r="NTJ540" s="682"/>
      <c r="NTK540" s="682"/>
      <c r="NTL540" s="682"/>
      <c r="NTM540" s="682"/>
      <c r="NTN540" s="682"/>
      <c r="NTO540" s="682"/>
      <c r="NTP540" s="682"/>
      <c r="NTQ540" s="682"/>
      <c r="NTR540" s="682"/>
      <c r="NTS540" s="682"/>
      <c r="NTT540" s="682"/>
      <c r="NTU540" s="682"/>
      <c r="NTV540" s="682"/>
      <c r="NTW540" s="682"/>
      <c r="NTX540" s="682"/>
      <c r="NTY540" s="682"/>
      <c r="NTZ540" s="682"/>
      <c r="NUA540" s="682"/>
      <c r="NUB540" s="682"/>
      <c r="NUC540" s="682"/>
      <c r="NUD540" s="682"/>
      <c r="NUE540" s="682"/>
      <c r="NUF540" s="682"/>
      <c r="NUG540" s="682"/>
      <c r="NUH540" s="682"/>
      <c r="NUI540" s="682"/>
      <c r="NUJ540" s="682"/>
      <c r="NUK540" s="682"/>
      <c r="NUL540" s="682"/>
      <c r="NUM540" s="682"/>
      <c r="NUN540" s="682"/>
      <c r="NUO540" s="682"/>
      <c r="NUP540" s="682"/>
      <c r="NUQ540" s="682"/>
      <c r="NUR540" s="682"/>
      <c r="NUS540" s="682"/>
      <c r="NUT540" s="682"/>
      <c r="NUU540" s="682"/>
      <c r="NUV540" s="682"/>
      <c r="NUW540" s="682"/>
      <c r="NUX540" s="682"/>
      <c r="NUY540" s="682"/>
      <c r="NUZ540" s="682"/>
      <c r="NVA540" s="682"/>
      <c r="NVB540" s="682"/>
      <c r="NVC540" s="682"/>
      <c r="NVD540" s="682"/>
      <c r="NVE540" s="682"/>
      <c r="NVF540" s="682"/>
      <c r="NVG540" s="682"/>
      <c r="NVH540" s="682"/>
      <c r="NVI540" s="682"/>
      <c r="NVJ540" s="682"/>
      <c r="NVK540" s="682"/>
      <c r="NVL540" s="682"/>
      <c r="NVM540" s="682"/>
      <c r="NVN540" s="682"/>
      <c r="NVO540" s="682"/>
      <c r="NVP540" s="682"/>
      <c r="NVQ540" s="682"/>
      <c r="NVR540" s="682"/>
      <c r="NVS540" s="682"/>
      <c r="NVT540" s="682"/>
      <c r="NVU540" s="682"/>
      <c r="NVV540" s="682"/>
      <c r="NVW540" s="682"/>
      <c r="NVX540" s="682"/>
      <c r="NVY540" s="682"/>
      <c r="NVZ540" s="682"/>
      <c r="NWA540" s="682"/>
      <c r="NWB540" s="682"/>
      <c r="NWC540" s="682"/>
      <c r="NWD540" s="682"/>
      <c r="NWE540" s="682"/>
      <c r="NWF540" s="682"/>
      <c r="NWG540" s="682"/>
      <c r="NWH540" s="682"/>
      <c r="NWI540" s="682"/>
      <c r="NWJ540" s="682"/>
      <c r="NWK540" s="682"/>
      <c r="NWL540" s="682"/>
      <c r="NWM540" s="682"/>
      <c r="NWN540" s="682"/>
      <c r="NWO540" s="682"/>
      <c r="NWP540" s="682"/>
      <c r="NWQ540" s="682"/>
      <c r="NWR540" s="682"/>
      <c r="NWS540" s="682"/>
      <c r="NWT540" s="682"/>
      <c r="NWU540" s="682"/>
      <c r="NWV540" s="682"/>
      <c r="NWW540" s="682"/>
      <c r="NWX540" s="682"/>
      <c r="NWY540" s="682"/>
      <c r="NWZ540" s="682"/>
      <c r="NXA540" s="682"/>
      <c r="NXB540" s="682"/>
      <c r="NXC540" s="682"/>
      <c r="NXD540" s="682"/>
      <c r="NXE540" s="682"/>
      <c r="NXF540" s="682"/>
      <c r="NXG540" s="682"/>
      <c r="NXH540" s="682"/>
      <c r="NXI540" s="682"/>
      <c r="NXJ540" s="682"/>
      <c r="NXK540" s="682"/>
      <c r="NXL540" s="682"/>
      <c r="NXM540" s="682"/>
      <c r="NXN540" s="682"/>
      <c r="NXO540" s="682"/>
      <c r="NXP540" s="682"/>
      <c r="NXQ540" s="682"/>
      <c r="NXR540" s="682"/>
      <c r="NXS540" s="682"/>
      <c r="NXT540" s="682"/>
      <c r="NXU540" s="682"/>
      <c r="NXV540" s="682"/>
      <c r="NXW540" s="682"/>
      <c r="NXX540" s="682"/>
      <c r="NXY540" s="682"/>
      <c r="NXZ540" s="682"/>
      <c r="NYA540" s="682"/>
      <c r="NYB540" s="682"/>
      <c r="NYC540" s="682"/>
      <c r="NYD540" s="682"/>
      <c r="NYE540" s="682"/>
      <c r="NYF540" s="682"/>
      <c r="NYG540" s="682"/>
      <c r="NYH540" s="682"/>
      <c r="NYI540" s="682"/>
      <c r="NYJ540" s="682"/>
      <c r="NYK540" s="682"/>
      <c r="NYL540" s="682"/>
      <c r="NYM540" s="682"/>
      <c r="NYN540" s="682"/>
      <c r="NYO540" s="682"/>
      <c r="NYP540" s="682"/>
      <c r="NYQ540" s="682"/>
      <c r="NYR540" s="682"/>
      <c r="NYS540" s="682"/>
      <c r="NYT540" s="682"/>
      <c r="NYU540" s="682"/>
      <c r="NYV540" s="682"/>
      <c r="NYW540" s="682"/>
      <c r="NYX540" s="682"/>
      <c r="NYY540" s="682"/>
      <c r="NYZ540" s="682"/>
      <c r="NZA540" s="682"/>
      <c r="NZB540" s="682"/>
      <c r="NZC540" s="682"/>
      <c r="NZD540" s="682"/>
      <c r="NZE540" s="682"/>
      <c r="NZF540" s="682"/>
      <c r="NZG540" s="682"/>
      <c r="NZH540" s="682"/>
      <c r="NZI540" s="682"/>
      <c r="NZJ540" s="682"/>
      <c r="NZK540" s="682"/>
      <c r="NZL540" s="682"/>
      <c r="NZM540" s="682"/>
      <c r="NZN540" s="682"/>
      <c r="NZO540" s="682"/>
      <c r="NZP540" s="682"/>
      <c r="NZQ540" s="682"/>
      <c r="NZR540" s="682"/>
      <c r="NZS540" s="682"/>
      <c r="NZT540" s="682"/>
      <c r="NZU540" s="682"/>
      <c r="NZV540" s="682"/>
      <c r="NZW540" s="682"/>
      <c r="NZX540" s="682"/>
      <c r="NZY540" s="682"/>
      <c r="NZZ540" s="682"/>
      <c r="OAA540" s="682"/>
      <c r="OAB540" s="682"/>
      <c r="OAC540" s="682"/>
      <c r="OAD540" s="682"/>
      <c r="OAE540" s="682"/>
      <c r="OAF540" s="682"/>
      <c r="OAG540" s="682"/>
      <c r="OAH540" s="682"/>
      <c r="OAI540" s="682"/>
      <c r="OAJ540" s="682"/>
      <c r="OAK540" s="682"/>
      <c r="OAL540" s="682"/>
      <c r="OAM540" s="682"/>
      <c r="OAN540" s="682"/>
      <c r="OAO540" s="682"/>
      <c r="OAP540" s="682"/>
      <c r="OAQ540" s="682"/>
      <c r="OAR540" s="682"/>
      <c r="OAS540" s="682"/>
      <c r="OAT540" s="682"/>
      <c r="OAU540" s="682"/>
      <c r="OAV540" s="682"/>
      <c r="OAW540" s="682"/>
      <c r="OAX540" s="682"/>
      <c r="OAY540" s="682"/>
      <c r="OAZ540" s="682"/>
      <c r="OBA540" s="682"/>
      <c r="OBB540" s="682"/>
      <c r="OBC540" s="682"/>
      <c r="OBD540" s="682"/>
      <c r="OBE540" s="682"/>
      <c r="OBF540" s="682"/>
      <c r="OBG540" s="682"/>
      <c r="OBH540" s="682"/>
      <c r="OBI540" s="682"/>
      <c r="OBJ540" s="682"/>
      <c r="OBK540" s="682"/>
      <c r="OBL540" s="682"/>
      <c r="OBM540" s="682"/>
      <c r="OBN540" s="682"/>
      <c r="OBO540" s="682"/>
      <c r="OBP540" s="682"/>
      <c r="OBQ540" s="682"/>
      <c r="OBR540" s="682"/>
      <c r="OBS540" s="682"/>
      <c r="OBT540" s="682"/>
      <c r="OBU540" s="682"/>
      <c r="OBV540" s="682"/>
      <c r="OBW540" s="682"/>
      <c r="OBX540" s="682"/>
      <c r="OBY540" s="682"/>
      <c r="OBZ540" s="682"/>
      <c r="OCA540" s="682"/>
      <c r="OCB540" s="682"/>
      <c r="OCC540" s="682"/>
      <c r="OCD540" s="682"/>
      <c r="OCE540" s="682"/>
      <c r="OCF540" s="682"/>
      <c r="OCG540" s="682"/>
      <c r="OCH540" s="682"/>
      <c r="OCI540" s="682"/>
      <c r="OCJ540" s="682"/>
      <c r="OCK540" s="682"/>
      <c r="OCL540" s="682"/>
      <c r="OCM540" s="682"/>
      <c r="OCN540" s="682"/>
      <c r="OCO540" s="682"/>
      <c r="OCP540" s="682"/>
      <c r="OCQ540" s="682"/>
      <c r="OCR540" s="682"/>
      <c r="OCS540" s="682"/>
      <c r="OCT540" s="682"/>
      <c r="OCU540" s="682"/>
      <c r="OCV540" s="682"/>
      <c r="OCW540" s="682"/>
      <c r="OCX540" s="682"/>
      <c r="OCY540" s="682"/>
      <c r="OCZ540" s="682"/>
      <c r="ODA540" s="682"/>
      <c r="ODB540" s="682"/>
      <c r="ODC540" s="682"/>
      <c r="ODD540" s="682"/>
      <c r="ODE540" s="682"/>
      <c r="ODF540" s="682"/>
      <c r="ODG540" s="682"/>
      <c r="ODH540" s="682"/>
      <c r="ODI540" s="682"/>
      <c r="ODJ540" s="682"/>
      <c r="ODK540" s="682"/>
      <c r="ODL540" s="682"/>
      <c r="ODM540" s="682"/>
      <c r="ODN540" s="682"/>
      <c r="ODO540" s="682"/>
      <c r="ODP540" s="682"/>
      <c r="ODQ540" s="682"/>
      <c r="ODR540" s="682"/>
      <c r="ODS540" s="682"/>
      <c r="ODT540" s="682"/>
      <c r="ODU540" s="682"/>
      <c r="ODV540" s="682"/>
      <c r="ODW540" s="682"/>
      <c r="ODX540" s="682"/>
      <c r="ODY540" s="682"/>
      <c r="ODZ540" s="682"/>
      <c r="OEA540" s="682"/>
      <c r="OEB540" s="682"/>
      <c r="OEC540" s="682"/>
      <c r="OED540" s="682"/>
      <c r="OEE540" s="682"/>
      <c r="OEF540" s="682"/>
      <c r="OEG540" s="682"/>
      <c r="OEH540" s="682"/>
      <c r="OEI540" s="682"/>
      <c r="OEJ540" s="682"/>
      <c r="OEK540" s="682"/>
      <c r="OEL540" s="682"/>
      <c r="OEM540" s="682"/>
      <c r="OEN540" s="682"/>
      <c r="OEO540" s="682"/>
      <c r="OEP540" s="682"/>
      <c r="OEQ540" s="682"/>
      <c r="OER540" s="682"/>
      <c r="OES540" s="682"/>
      <c r="OET540" s="682"/>
      <c r="OEU540" s="682"/>
      <c r="OEV540" s="682"/>
      <c r="OEW540" s="682"/>
      <c r="OEX540" s="682"/>
      <c r="OEY540" s="682"/>
      <c r="OEZ540" s="682"/>
      <c r="OFA540" s="682"/>
      <c r="OFB540" s="682"/>
      <c r="OFC540" s="682"/>
      <c r="OFD540" s="682"/>
      <c r="OFE540" s="682"/>
      <c r="OFF540" s="682"/>
      <c r="OFG540" s="682"/>
      <c r="OFH540" s="682"/>
      <c r="OFI540" s="682"/>
      <c r="OFJ540" s="682"/>
      <c r="OFK540" s="682"/>
      <c r="OFL540" s="682"/>
      <c r="OFM540" s="682"/>
      <c r="OFN540" s="682"/>
      <c r="OFO540" s="682"/>
      <c r="OFP540" s="682"/>
      <c r="OFQ540" s="682"/>
      <c r="OFR540" s="682"/>
      <c r="OFS540" s="682"/>
      <c r="OFT540" s="682"/>
      <c r="OFU540" s="682"/>
      <c r="OFV540" s="682"/>
      <c r="OFW540" s="682"/>
      <c r="OFX540" s="682"/>
      <c r="OFY540" s="682"/>
      <c r="OFZ540" s="682"/>
      <c r="OGA540" s="682"/>
      <c r="OGB540" s="682"/>
      <c r="OGC540" s="682"/>
      <c r="OGD540" s="682"/>
      <c r="OGE540" s="682"/>
      <c r="OGF540" s="682"/>
      <c r="OGG540" s="682"/>
      <c r="OGH540" s="682"/>
      <c r="OGI540" s="682"/>
      <c r="OGJ540" s="682"/>
      <c r="OGK540" s="682"/>
      <c r="OGL540" s="682"/>
      <c r="OGM540" s="682"/>
      <c r="OGN540" s="682"/>
      <c r="OGO540" s="682"/>
      <c r="OGP540" s="682"/>
      <c r="OGQ540" s="682"/>
      <c r="OGR540" s="682"/>
      <c r="OGS540" s="682"/>
      <c r="OGT540" s="682"/>
      <c r="OGU540" s="682"/>
      <c r="OGV540" s="682"/>
      <c r="OGW540" s="682"/>
      <c r="OGX540" s="682"/>
      <c r="OGY540" s="682"/>
      <c r="OGZ540" s="682"/>
      <c r="OHA540" s="682"/>
      <c r="OHB540" s="682"/>
      <c r="OHC540" s="682"/>
      <c r="OHD540" s="682"/>
      <c r="OHE540" s="682"/>
      <c r="OHF540" s="682"/>
      <c r="OHG540" s="682"/>
      <c r="OHH540" s="682"/>
      <c r="OHI540" s="682"/>
      <c r="OHJ540" s="682"/>
      <c r="OHK540" s="682"/>
      <c r="OHL540" s="682"/>
      <c r="OHM540" s="682"/>
      <c r="OHN540" s="682"/>
      <c r="OHO540" s="682"/>
      <c r="OHP540" s="682"/>
      <c r="OHQ540" s="682"/>
      <c r="OHR540" s="682"/>
      <c r="OHS540" s="682"/>
      <c r="OHT540" s="682"/>
      <c r="OHU540" s="682"/>
      <c r="OHV540" s="682"/>
      <c r="OHW540" s="682"/>
      <c r="OHX540" s="682"/>
      <c r="OHY540" s="682"/>
      <c r="OHZ540" s="682"/>
      <c r="OIA540" s="682"/>
      <c r="OIB540" s="682"/>
      <c r="OIC540" s="682"/>
      <c r="OID540" s="682"/>
      <c r="OIE540" s="682"/>
      <c r="OIF540" s="682"/>
      <c r="OIG540" s="682"/>
      <c r="OIH540" s="682"/>
      <c r="OII540" s="682"/>
      <c r="OIJ540" s="682"/>
      <c r="OIK540" s="682"/>
      <c r="OIL540" s="682"/>
      <c r="OIM540" s="682"/>
      <c r="OIN540" s="682"/>
      <c r="OIO540" s="682"/>
      <c r="OIP540" s="682"/>
      <c r="OIQ540" s="682"/>
      <c r="OIR540" s="682"/>
      <c r="OIS540" s="682"/>
      <c r="OIT540" s="682"/>
      <c r="OIU540" s="682"/>
      <c r="OIV540" s="682"/>
      <c r="OIW540" s="682"/>
      <c r="OIX540" s="682"/>
      <c r="OIY540" s="682"/>
      <c r="OIZ540" s="682"/>
      <c r="OJA540" s="682"/>
      <c r="OJB540" s="682"/>
      <c r="OJC540" s="682"/>
      <c r="OJD540" s="682"/>
      <c r="OJE540" s="682"/>
      <c r="OJF540" s="682"/>
      <c r="OJG540" s="682"/>
      <c r="OJH540" s="682"/>
      <c r="OJI540" s="682"/>
      <c r="OJJ540" s="682"/>
      <c r="OJK540" s="682"/>
      <c r="OJL540" s="682"/>
      <c r="OJM540" s="682"/>
      <c r="OJN540" s="682"/>
      <c r="OJO540" s="682"/>
      <c r="OJP540" s="682"/>
      <c r="OJQ540" s="682"/>
      <c r="OJR540" s="682"/>
      <c r="OJS540" s="682"/>
      <c r="OJT540" s="682"/>
      <c r="OJU540" s="682"/>
      <c r="OJV540" s="682"/>
      <c r="OJW540" s="682"/>
      <c r="OJX540" s="682"/>
      <c r="OJY540" s="682"/>
      <c r="OJZ540" s="682"/>
      <c r="OKA540" s="682"/>
      <c r="OKB540" s="682"/>
      <c r="OKC540" s="682"/>
      <c r="OKD540" s="682"/>
      <c r="OKE540" s="682"/>
      <c r="OKF540" s="682"/>
      <c r="OKG540" s="682"/>
      <c r="OKH540" s="682"/>
      <c r="OKI540" s="682"/>
      <c r="OKJ540" s="682"/>
      <c r="OKK540" s="682"/>
      <c r="OKL540" s="682"/>
      <c r="OKM540" s="682"/>
      <c r="OKN540" s="682"/>
      <c r="OKO540" s="682"/>
      <c r="OKP540" s="682"/>
      <c r="OKQ540" s="682"/>
      <c r="OKR540" s="682"/>
      <c r="OKS540" s="682"/>
      <c r="OKT540" s="682"/>
      <c r="OKU540" s="682"/>
      <c r="OKV540" s="682"/>
      <c r="OKW540" s="682"/>
      <c r="OKX540" s="682"/>
      <c r="OKY540" s="682"/>
      <c r="OKZ540" s="682"/>
      <c r="OLA540" s="682"/>
      <c r="OLB540" s="682"/>
      <c r="OLC540" s="682"/>
      <c r="OLD540" s="682"/>
      <c r="OLE540" s="682"/>
      <c r="OLF540" s="682"/>
      <c r="OLG540" s="682"/>
      <c r="OLH540" s="682"/>
      <c r="OLI540" s="682"/>
      <c r="OLJ540" s="682"/>
      <c r="OLK540" s="682"/>
      <c r="OLL540" s="682"/>
      <c r="OLM540" s="682"/>
      <c r="OLN540" s="682"/>
      <c r="OLO540" s="682"/>
      <c r="OLP540" s="682"/>
      <c r="OLQ540" s="682"/>
      <c r="OLR540" s="682"/>
      <c r="OLS540" s="682"/>
      <c r="OLT540" s="682"/>
      <c r="OLU540" s="682"/>
      <c r="OLV540" s="682"/>
      <c r="OLW540" s="682"/>
      <c r="OLX540" s="682"/>
      <c r="OLY540" s="682"/>
      <c r="OLZ540" s="682"/>
      <c r="OMA540" s="682"/>
      <c r="OMB540" s="682"/>
      <c r="OMC540" s="682"/>
      <c r="OMD540" s="682"/>
      <c r="OME540" s="682"/>
      <c r="OMF540" s="682"/>
      <c r="OMG540" s="682"/>
      <c r="OMH540" s="682"/>
      <c r="OMI540" s="682"/>
      <c r="OMJ540" s="682"/>
      <c r="OMK540" s="682"/>
      <c r="OML540" s="682"/>
      <c r="OMM540" s="682"/>
      <c r="OMN540" s="682"/>
      <c r="OMO540" s="682"/>
      <c r="OMP540" s="682"/>
      <c r="OMQ540" s="682"/>
      <c r="OMR540" s="682"/>
      <c r="OMS540" s="682"/>
      <c r="OMT540" s="682"/>
      <c r="OMU540" s="682"/>
      <c r="OMV540" s="682"/>
      <c r="OMW540" s="682"/>
      <c r="OMX540" s="682"/>
      <c r="OMY540" s="682"/>
      <c r="OMZ540" s="682"/>
      <c r="ONA540" s="682"/>
      <c r="ONB540" s="682"/>
      <c r="ONC540" s="682"/>
      <c r="OND540" s="682"/>
      <c r="ONE540" s="682"/>
      <c r="ONF540" s="682"/>
      <c r="ONG540" s="682"/>
      <c r="ONH540" s="682"/>
      <c r="ONI540" s="682"/>
      <c r="ONJ540" s="682"/>
      <c r="ONK540" s="682"/>
      <c r="ONL540" s="682"/>
      <c r="ONM540" s="682"/>
      <c r="ONN540" s="682"/>
      <c r="ONO540" s="682"/>
      <c r="ONP540" s="682"/>
      <c r="ONQ540" s="682"/>
      <c r="ONR540" s="682"/>
      <c r="ONS540" s="682"/>
      <c r="ONT540" s="682"/>
      <c r="ONU540" s="682"/>
      <c r="ONV540" s="682"/>
      <c r="ONW540" s="682"/>
      <c r="ONX540" s="682"/>
      <c r="ONY540" s="682"/>
      <c r="ONZ540" s="682"/>
      <c r="OOA540" s="682"/>
      <c r="OOB540" s="682"/>
      <c r="OOC540" s="682"/>
      <c r="OOD540" s="682"/>
      <c r="OOE540" s="682"/>
      <c r="OOF540" s="682"/>
      <c r="OOG540" s="682"/>
      <c r="OOH540" s="682"/>
      <c r="OOI540" s="682"/>
      <c r="OOJ540" s="682"/>
      <c r="OOK540" s="682"/>
      <c r="OOL540" s="682"/>
      <c r="OOM540" s="682"/>
      <c r="OON540" s="682"/>
      <c r="OOO540" s="682"/>
      <c r="OOP540" s="682"/>
      <c r="OOQ540" s="682"/>
      <c r="OOR540" s="682"/>
      <c r="OOS540" s="682"/>
      <c r="OOT540" s="682"/>
      <c r="OOU540" s="682"/>
      <c r="OOV540" s="682"/>
      <c r="OOW540" s="682"/>
      <c r="OOX540" s="682"/>
      <c r="OOY540" s="682"/>
      <c r="OOZ540" s="682"/>
      <c r="OPA540" s="682"/>
      <c r="OPB540" s="682"/>
      <c r="OPC540" s="682"/>
      <c r="OPD540" s="682"/>
      <c r="OPE540" s="682"/>
      <c r="OPF540" s="682"/>
      <c r="OPG540" s="682"/>
      <c r="OPH540" s="682"/>
      <c r="OPI540" s="682"/>
      <c r="OPJ540" s="682"/>
      <c r="OPK540" s="682"/>
      <c r="OPL540" s="682"/>
      <c r="OPM540" s="682"/>
      <c r="OPN540" s="682"/>
      <c r="OPO540" s="682"/>
      <c r="OPP540" s="682"/>
      <c r="OPQ540" s="682"/>
      <c r="OPR540" s="682"/>
      <c r="OPS540" s="682"/>
      <c r="OPT540" s="682"/>
      <c r="OPU540" s="682"/>
      <c r="OPV540" s="682"/>
      <c r="OPW540" s="682"/>
      <c r="OPX540" s="682"/>
      <c r="OPY540" s="682"/>
      <c r="OPZ540" s="682"/>
      <c r="OQA540" s="682"/>
      <c r="OQB540" s="682"/>
      <c r="OQC540" s="682"/>
      <c r="OQD540" s="682"/>
      <c r="OQE540" s="682"/>
      <c r="OQF540" s="682"/>
      <c r="OQG540" s="682"/>
      <c r="OQH540" s="682"/>
      <c r="OQI540" s="682"/>
      <c r="OQJ540" s="682"/>
      <c r="OQK540" s="682"/>
      <c r="OQL540" s="682"/>
      <c r="OQM540" s="682"/>
      <c r="OQN540" s="682"/>
      <c r="OQO540" s="682"/>
      <c r="OQP540" s="682"/>
      <c r="OQQ540" s="682"/>
      <c r="OQR540" s="682"/>
      <c r="OQS540" s="682"/>
      <c r="OQT540" s="682"/>
      <c r="OQU540" s="682"/>
      <c r="OQV540" s="682"/>
      <c r="OQW540" s="682"/>
      <c r="OQX540" s="682"/>
      <c r="OQY540" s="682"/>
      <c r="OQZ540" s="682"/>
      <c r="ORA540" s="682"/>
      <c r="ORB540" s="682"/>
      <c r="ORC540" s="682"/>
      <c r="ORD540" s="682"/>
      <c r="ORE540" s="682"/>
      <c r="ORF540" s="682"/>
      <c r="ORG540" s="682"/>
      <c r="ORH540" s="682"/>
      <c r="ORI540" s="682"/>
      <c r="ORJ540" s="682"/>
      <c r="ORK540" s="682"/>
      <c r="ORL540" s="682"/>
      <c r="ORM540" s="682"/>
      <c r="ORN540" s="682"/>
      <c r="ORO540" s="682"/>
      <c r="ORP540" s="682"/>
      <c r="ORQ540" s="682"/>
      <c r="ORR540" s="682"/>
      <c r="ORS540" s="682"/>
      <c r="ORT540" s="682"/>
      <c r="ORU540" s="682"/>
      <c r="ORV540" s="682"/>
      <c r="ORW540" s="682"/>
      <c r="ORX540" s="682"/>
      <c r="ORY540" s="682"/>
      <c r="ORZ540" s="682"/>
      <c r="OSA540" s="682"/>
      <c r="OSB540" s="682"/>
      <c r="OSC540" s="682"/>
      <c r="OSD540" s="682"/>
      <c r="OSE540" s="682"/>
      <c r="OSF540" s="682"/>
      <c r="OSG540" s="682"/>
      <c r="OSH540" s="682"/>
      <c r="OSI540" s="682"/>
      <c r="OSJ540" s="682"/>
      <c r="OSK540" s="682"/>
      <c r="OSL540" s="682"/>
      <c r="OSM540" s="682"/>
      <c r="OSN540" s="682"/>
      <c r="OSO540" s="682"/>
      <c r="OSP540" s="682"/>
      <c r="OSQ540" s="682"/>
      <c r="OSR540" s="682"/>
      <c r="OSS540" s="682"/>
      <c r="OST540" s="682"/>
      <c r="OSU540" s="682"/>
      <c r="OSV540" s="682"/>
      <c r="OSW540" s="682"/>
      <c r="OSX540" s="682"/>
      <c r="OSY540" s="682"/>
      <c r="OSZ540" s="682"/>
      <c r="OTA540" s="682"/>
      <c r="OTB540" s="682"/>
      <c r="OTC540" s="682"/>
      <c r="OTD540" s="682"/>
      <c r="OTE540" s="682"/>
      <c r="OTF540" s="682"/>
      <c r="OTG540" s="682"/>
      <c r="OTH540" s="682"/>
      <c r="OTI540" s="682"/>
      <c r="OTJ540" s="682"/>
      <c r="OTK540" s="682"/>
      <c r="OTL540" s="682"/>
      <c r="OTM540" s="682"/>
      <c r="OTN540" s="682"/>
      <c r="OTO540" s="682"/>
      <c r="OTP540" s="682"/>
      <c r="OTQ540" s="682"/>
      <c r="OTR540" s="682"/>
      <c r="OTS540" s="682"/>
      <c r="OTT540" s="682"/>
      <c r="OTU540" s="682"/>
      <c r="OTV540" s="682"/>
      <c r="OTW540" s="682"/>
      <c r="OTX540" s="682"/>
      <c r="OTY540" s="682"/>
      <c r="OTZ540" s="682"/>
      <c r="OUA540" s="682"/>
      <c r="OUB540" s="682"/>
      <c r="OUC540" s="682"/>
      <c r="OUD540" s="682"/>
      <c r="OUE540" s="682"/>
      <c r="OUF540" s="682"/>
      <c r="OUG540" s="682"/>
      <c r="OUH540" s="682"/>
      <c r="OUI540" s="682"/>
      <c r="OUJ540" s="682"/>
      <c r="OUK540" s="682"/>
      <c r="OUL540" s="682"/>
      <c r="OUM540" s="682"/>
      <c r="OUN540" s="682"/>
      <c r="OUO540" s="682"/>
      <c r="OUP540" s="682"/>
      <c r="OUQ540" s="682"/>
      <c r="OUR540" s="682"/>
      <c r="OUS540" s="682"/>
      <c r="OUT540" s="682"/>
      <c r="OUU540" s="682"/>
      <c r="OUV540" s="682"/>
      <c r="OUW540" s="682"/>
      <c r="OUX540" s="682"/>
      <c r="OUY540" s="682"/>
      <c r="OUZ540" s="682"/>
      <c r="OVA540" s="682"/>
      <c r="OVB540" s="682"/>
      <c r="OVC540" s="682"/>
      <c r="OVD540" s="682"/>
      <c r="OVE540" s="682"/>
      <c r="OVF540" s="682"/>
      <c r="OVG540" s="682"/>
      <c r="OVH540" s="682"/>
      <c r="OVI540" s="682"/>
      <c r="OVJ540" s="682"/>
      <c r="OVK540" s="682"/>
      <c r="OVL540" s="682"/>
      <c r="OVM540" s="682"/>
      <c r="OVN540" s="682"/>
      <c r="OVO540" s="682"/>
      <c r="OVP540" s="682"/>
      <c r="OVQ540" s="682"/>
      <c r="OVR540" s="682"/>
      <c r="OVS540" s="682"/>
      <c r="OVT540" s="682"/>
      <c r="OVU540" s="682"/>
      <c r="OVV540" s="682"/>
      <c r="OVW540" s="682"/>
      <c r="OVX540" s="682"/>
      <c r="OVY540" s="682"/>
      <c r="OVZ540" s="682"/>
      <c r="OWA540" s="682"/>
      <c r="OWB540" s="682"/>
      <c r="OWC540" s="682"/>
      <c r="OWD540" s="682"/>
      <c r="OWE540" s="682"/>
      <c r="OWF540" s="682"/>
      <c r="OWG540" s="682"/>
      <c r="OWH540" s="682"/>
      <c r="OWI540" s="682"/>
      <c r="OWJ540" s="682"/>
      <c r="OWK540" s="682"/>
      <c r="OWL540" s="682"/>
      <c r="OWM540" s="682"/>
      <c r="OWN540" s="682"/>
      <c r="OWO540" s="682"/>
      <c r="OWP540" s="682"/>
      <c r="OWQ540" s="682"/>
      <c r="OWR540" s="682"/>
      <c r="OWS540" s="682"/>
      <c r="OWT540" s="682"/>
      <c r="OWU540" s="682"/>
      <c r="OWV540" s="682"/>
      <c r="OWW540" s="682"/>
      <c r="OWX540" s="682"/>
      <c r="OWY540" s="682"/>
      <c r="OWZ540" s="682"/>
      <c r="OXA540" s="682"/>
      <c r="OXB540" s="682"/>
      <c r="OXC540" s="682"/>
      <c r="OXD540" s="682"/>
      <c r="OXE540" s="682"/>
      <c r="OXF540" s="682"/>
      <c r="OXG540" s="682"/>
      <c r="OXH540" s="682"/>
      <c r="OXI540" s="682"/>
      <c r="OXJ540" s="682"/>
      <c r="OXK540" s="682"/>
      <c r="OXL540" s="682"/>
      <c r="OXM540" s="682"/>
      <c r="OXN540" s="682"/>
      <c r="OXO540" s="682"/>
      <c r="OXP540" s="682"/>
      <c r="OXQ540" s="682"/>
      <c r="OXR540" s="682"/>
      <c r="OXS540" s="682"/>
      <c r="OXT540" s="682"/>
      <c r="OXU540" s="682"/>
      <c r="OXV540" s="682"/>
      <c r="OXW540" s="682"/>
      <c r="OXX540" s="682"/>
      <c r="OXY540" s="682"/>
      <c r="OXZ540" s="682"/>
      <c r="OYA540" s="682"/>
      <c r="OYB540" s="682"/>
      <c r="OYC540" s="682"/>
      <c r="OYD540" s="682"/>
      <c r="OYE540" s="682"/>
      <c r="OYF540" s="682"/>
      <c r="OYG540" s="682"/>
      <c r="OYH540" s="682"/>
      <c r="OYI540" s="682"/>
      <c r="OYJ540" s="682"/>
      <c r="OYK540" s="682"/>
      <c r="OYL540" s="682"/>
      <c r="OYM540" s="682"/>
      <c r="OYN540" s="682"/>
      <c r="OYO540" s="682"/>
      <c r="OYP540" s="682"/>
      <c r="OYQ540" s="682"/>
      <c r="OYR540" s="682"/>
      <c r="OYS540" s="682"/>
      <c r="OYT540" s="682"/>
      <c r="OYU540" s="682"/>
      <c r="OYV540" s="682"/>
      <c r="OYW540" s="682"/>
      <c r="OYX540" s="682"/>
      <c r="OYY540" s="682"/>
      <c r="OYZ540" s="682"/>
      <c r="OZA540" s="682"/>
      <c r="OZB540" s="682"/>
      <c r="OZC540" s="682"/>
      <c r="OZD540" s="682"/>
      <c r="OZE540" s="682"/>
      <c r="OZF540" s="682"/>
      <c r="OZG540" s="682"/>
      <c r="OZH540" s="682"/>
      <c r="OZI540" s="682"/>
      <c r="OZJ540" s="682"/>
      <c r="OZK540" s="682"/>
      <c r="OZL540" s="682"/>
      <c r="OZM540" s="682"/>
      <c r="OZN540" s="682"/>
      <c r="OZO540" s="682"/>
      <c r="OZP540" s="682"/>
      <c r="OZQ540" s="682"/>
      <c r="OZR540" s="682"/>
      <c r="OZS540" s="682"/>
      <c r="OZT540" s="682"/>
      <c r="OZU540" s="682"/>
      <c r="OZV540" s="682"/>
      <c r="OZW540" s="682"/>
      <c r="OZX540" s="682"/>
      <c r="OZY540" s="682"/>
      <c r="OZZ540" s="682"/>
      <c r="PAA540" s="682"/>
      <c r="PAB540" s="682"/>
      <c r="PAC540" s="682"/>
      <c r="PAD540" s="682"/>
      <c r="PAE540" s="682"/>
      <c r="PAF540" s="682"/>
      <c r="PAG540" s="682"/>
      <c r="PAH540" s="682"/>
      <c r="PAI540" s="682"/>
      <c r="PAJ540" s="682"/>
      <c r="PAK540" s="682"/>
      <c r="PAL540" s="682"/>
      <c r="PAM540" s="682"/>
      <c r="PAN540" s="682"/>
      <c r="PAO540" s="682"/>
      <c r="PAP540" s="682"/>
      <c r="PAQ540" s="682"/>
      <c r="PAR540" s="682"/>
      <c r="PAS540" s="682"/>
      <c r="PAT540" s="682"/>
      <c r="PAU540" s="682"/>
      <c r="PAV540" s="682"/>
      <c r="PAW540" s="682"/>
      <c r="PAX540" s="682"/>
      <c r="PAY540" s="682"/>
      <c r="PAZ540" s="682"/>
      <c r="PBA540" s="682"/>
      <c r="PBB540" s="682"/>
      <c r="PBC540" s="682"/>
      <c r="PBD540" s="682"/>
      <c r="PBE540" s="682"/>
      <c r="PBF540" s="682"/>
      <c r="PBG540" s="682"/>
      <c r="PBH540" s="682"/>
      <c r="PBI540" s="682"/>
      <c r="PBJ540" s="682"/>
      <c r="PBK540" s="682"/>
      <c r="PBL540" s="682"/>
      <c r="PBM540" s="682"/>
      <c r="PBN540" s="682"/>
      <c r="PBO540" s="682"/>
      <c r="PBP540" s="682"/>
      <c r="PBQ540" s="682"/>
      <c r="PBR540" s="682"/>
      <c r="PBS540" s="682"/>
      <c r="PBT540" s="682"/>
      <c r="PBU540" s="682"/>
      <c r="PBV540" s="682"/>
      <c r="PBW540" s="682"/>
      <c r="PBX540" s="682"/>
      <c r="PBY540" s="682"/>
      <c r="PBZ540" s="682"/>
      <c r="PCA540" s="682"/>
      <c r="PCB540" s="682"/>
      <c r="PCC540" s="682"/>
      <c r="PCD540" s="682"/>
      <c r="PCE540" s="682"/>
      <c r="PCF540" s="682"/>
      <c r="PCG540" s="682"/>
      <c r="PCH540" s="682"/>
      <c r="PCI540" s="682"/>
      <c r="PCJ540" s="682"/>
      <c r="PCK540" s="682"/>
      <c r="PCL540" s="682"/>
      <c r="PCM540" s="682"/>
      <c r="PCN540" s="682"/>
      <c r="PCO540" s="682"/>
      <c r="PCP540" s="682"/>
      <c r="PCQ540" s="682"/>
      <c r="PCR540" s="682"/>
      <c r="PCS540" s="682"/>
      <c r="PCT540" s="682"/>
      <c r="PCU540" s="682"/>
      <c r="PCV540" s="682"/>
      <c r="PCW540" s="682"/>
      <c r="PCX540" s="682"/>
      <c r="PCY540" s="682"/>
      <c r="PCZ540" s="682"/>
      <c r="PDA540" s="682"/>
      <c r="PDB540" s="682"/>
      <c r="PDC540" s="682"/>
      <c r="PDD540" s="682"/>
      <c r="PDE540" s="682"/>
      <c r="PDF540" s="682"/>
      <c r="PDG540" s="682"/>
      <c r="PDH540" s="682"/>
      <c r="PDI540" s="682"/>
      <c r="PDJ540" s="682"/>
      <c r="PDK540" s="682"/>
      <c r="PDL540" s="682"/>
      <c r="PDM540" s="682"/>
      <c r="PDN540" s="682"/>
      <c r="PDO540" s="682"/>
      <c r="PDP540" s="682"/>
      <c r="PDQ540" s="682"/>
      <c r="PDR540" s="682"/>
      <c r="PDS540" s="682"/>
      <c r="PDT540" s="682"/>
      <c r="PDU540" s="682"/>
      <c r="PDV540" s="682"/>
      <c r="PDW540" s="682"/>
      <c r="PDX540" s="682"/>
      <c r="PDY540" s="682"/>
      <c r="PDZ540" s="682"/>
      <c r="PEA540" s="682"/>
      <c r="PEB540" s="682"/>
      <c r="PEC540" s="682"/>
      <c r="PED540" s="682"/>
      <c r="PEE540" s="682"/>
      <c r="PEF540" s="682"/>
      <c r="PEG540" s="682"/>
      <c r="PEH540" s="682"/>
      <c r="PEI540" s="682"/>
      <c r="PEJ540" s="682"/>
      <c r="PEK540" s="682"/>
      <c r="PEL540" s="682"/>
      <c r="PEM540" s="682"/>
      <c r="PEN540" s="682"/>
      <c r="PEO540" s="682"/>
      <c r="PEP540" s="682"/>
      <c r="PEQ540" s="682"/>
      <c r="PER540" s="682"/>
      <c r="PES540" s="682"/>
      <c r="PET540" s="682"/>
      <c r="PEU540" s="682"/>
      <c r="PEV540" s="682"/>
      <c r="PEW540" s="682"/>
      <c r="PEX540" s="682"/>
      <c r="PEY540" s="682"/>
      <c r="PEZ540" s="682"/>
      <c r="PFA540" s="682"/>
      <c r="PFB540" s="682"/>
      <c r="PFC540" s="682"/>
      <c r="PFD540" s="682"/>
      <c r="PFE540" s="682"/>
      <c r="PFF540" s="682"/>
      <c r="PFG540" s="682"/>
      <c r="PFH540" s="682"/>
      <c r="PFI540" s="682"/>
      <c r="PFJ540" s="682"/>
      <c r="PFK540" s="682"/>
      <c r="PFL540" s="682"/>
      <c r="PFM540" s="682"/>
      <c r="PFN540" s="682"/>
      <c r="PFO540" s="682"/>
      <c r="PFP540" s="682"/>
      <c r="PFQ540" s="682"/>
      <c r="PFR540" s="682"/>
      <c r="PFS540" s="682"/>
      <c r="PFT540" s="682"/>
      <c r="PFU540" s="682"/>
      <c r="PFV540" s="682"/>
      <c r="PFW540" s="682"/>
      <c r="PFX540" s="682"/>
      <c r="PFY540" s="682"/>
      <c r="PFZ540" s="682"/>
      <c r="PGA540" s="682"/>
      <c r="PGB540" s="682"/>
      <c r="PGC540" s="682"/>
      <c r="PGD540" s="682"/>
      <c r="PGE540" s="682"/>
      <c r="PGF540" s="682"/>
      <c r="PGG540" s="682"/>
      <c r="PGH540" s="682"/>
      <c r="PGI540" s="682"/>
      <c r="PGJ540" s="682"/>
      <c r="PGK540" s="682"/>
      <c r="PGL540" s="682"/>
      <c r="PGM540" s="682"/>
      <c r="PGN540" s="682"/>
      <c r="PGO540" s="682"/>
      <c r="PGP540" s="682"/>
      <c r="PGQ540" s="682"/>
      <c r="PGR540" s="682"/>
      <c r="PGS540" s="682"/>
      <c r="PGT540" s="682"/>
      <c r="PGU540" s="682"/>
      <c r="PGV540" s="682"/>
      <c r="PGW540" s="682"/>
      <c r="PGX540" s="682"/>
      <c r="PGY540" s="682"/>
      <c r="PGZ540" s="682"/>
      <c r="PHA540" s="682"/>
      <c r="PHB540" s="682"/>
      <c r="PHC540" s="682"/>
      <c r="PHD540" s="682"/>
      <c r="PHE540" s="682"/>
      <c r="PHF540" s="682"/>
      <c r="PHG540" s="682"/>
      <c r="PHH540" s="682"/>
      <c r="PHI540" s="682"/>
      <c r="PHJ540" s="682"/>
      <c r="PHK540" s="682"/>
      <c r="PHL540" s="682"/>
      <c r="PHM540" s="682"/>
      <c r="PHN540" s="682"/>
      <c r="PHO540" s="682"/>
      <c r="PHP540" s="682"/>
      <c r="PHQ540" s="682"/>
      <c r="PHR540" s="682"/>
      <c r="PHS540" s="682"/>
      <c r="PHT540" s="682"/>
      <c r="PHU540" s="682"/>
      <c r="PHV540" s="682"/>
      <c r="PHW540" s="682"/>
      <c r="PHX540" s="682"/>
      <c r="PHY540" s="682"/>
      <c r="PHZ540" s="682"/>
      <c r="PIA540" s="682"/>
      <c r="PIB540" s="682"/>
      <c r="PIC540" s="682"/>
      <c r="PID540" s="682"/>
      <c r="PIE540" s="682"/>
      <c r="PIF540" s="682"/>
      <c r="PIG540" s="682"/>
      <c r="PIH540" s="682"/>
      <c r="PII540" s="682"/>
      <c r="PIJ540" s="682"/>
      <c r="PIK540" s="682"/>
      <c r="PIL540" s="682"/>
      <c r="PIM540" s="682"/>
      <c r="PIN540" s="682"/>
      <c r="PIO540" s="682"/>
      <c r="PIP540" s="682"/>
      <c r="PIQ540" s="682"/>
      <c r="PIR540" s="682"/>
      <c r="PIS540" s="682"/>
      <c r="PIT540" s="682"/>
      <c r="PIU540" s="682"/>
      <c r="PIV540" s="682"/>
      <c r="PIW540" s="682"/>
      <c r="PIX540" s="682"/>
      <c r="PIY540" s="682"/>
      <c r="PIZ540" s="682"/>
      <c r="PJA540" s="682"/>
      <c r="PJB540" s="682"/>
      <c r="PJC540" s="682"/>
      <c r="PJD540" s="682"/>
      <c r="PJE540" s="682"/>
      <c r="PJF540" s="682"/>
      <c r="PJG540" s="682"/>
      <c r="PJH540" s="682"/>
      <c r="PJI540" s="682"/>
      <c r="PJJ540" s="682"/>
      <c r="PJK540" s="682"/>
      <c r="PJL540" s="682"/>
      <c r="PJM540" s="682"/>
      <c r="PJN540" s="682"/>
      <c r="PJO540" s="682"/>
      <c r="PJP540" s="682"/>
      <c r="PJQ540" s="682"/>
      <c r="PJR540" s="682"/>
      <c r="PJS540" s="682"/>
      <c r="PJT540" s="682"/>
      <c r="PJU540" s="682"/>
      <c r="PJV540" s="682"/>
      <c r="PJW540" s="682"/>
      <c r="PJX540" s="682"/>
      <c r="PJY540" s="682"/>
      <c r="PJZ540" s="682"/>
      <c r="PKA540" s="682"/>
      <c r="PKB540" s="682"/>
      <c r="PKC540" s="682"/>
      <c r="PKD540" s="682"/>
      <c r="PKE540" s="682"/>
      <c r="PKF540" s="682"/>
      <c r="PKG540" s="682"/>
      <c r="PKH540" s="682"/>
      <c r="PKI540" s="682"/>
      <c r="PKJ540" s="682"/>
      <c r="PKK540" s="682"/>
      <c r="PKL540" s="682"/>
      <c r="PKM540" s="682"/>
      <c r="PKN540" s="682"/>
      <c r="PKO540" s="682"/>
      <c r="PKP540" s="682"/>
      <c r="PKQ540" s="682"/>
      <c r="PKR540" s="682"/>
      <c r="PKS540" s="682"/>
      <c r="PKT540" s="682"/>
      <c r="PKU540" s="682"/>
      <c r="PKV540" s="682"/>
      <c r="PKW540" s="682"/>
      <c r="PKX540" s="682"/>
      <c r="PKY540" s="682"/>
      <c r="PKZ540" s="682"/>
      <c r="PLA540" s="682"/>
      <c r="PLB540" s="682"/>
      <c r="PLC540" s="682"/>
      <c r="PLD540" s="682"/>
      <c r="PLE540" s="682"/>
      <c r="PLF540" s="682"/>
      <c r="PLG540" s="682"/>
      <c r="PLH540" s="682"/>
      <c r="PLI540" s="682"/>
      <c r="PLJ540" s="682"/>
      <c r="PLK540" s="682"/>
      <c r="PLL540" s="682"/>
      <c r="PLM540" s="682"/>
      <c r="PLN540" s="682"/>
      <c r="PLO540" s="682"/>
      <c r="PLP540" s="682"/>
      <c r="PLQ540" s="682"/>
      <c r="PLR540" s="682"/>
      <c r="PLS540" s="682"/>
      <c r="PLT540" s="682"/>
      <c r="PLU540" s="682"/>
      <c r="PLV540" s="682"/>
      <c r="PLW540" s="682"/>
      <c r="PLX540" s="682"/>
      <c r="PLY540" s="682"/>
      <c r="PLZ540" s="682"/>
      <c r="PMA540" s="682"/>
      <c r="PMB540" s="682"/>
      <c r="PMC540" s="682"/>
      <c r="PMD540" s="682"/>
      <c r="PME540" s="682"/>
      <c r="PMF540" s="682"/>
      <c r="PMG540" s="682"/>
      <c r="PMH540" s="682"/>
      <c r="PMI540" s="682"/>
      <c r="PMJ540" s="682"/>
      <c r="PMK540" s="682"/>
      <c r="PML540" s="682"/>
      <c r="PMM540" s="682"/>
      <c r="PMN540" s="682"/>
      <c r="PMO540" s="682"/>
      <c r="PMP540" s="682"/>
      <c r="PMQ540" s="682"/>
      <c r="PMR540" s="682"/>
      <c r="PMS540" s="682"/>
      <c r="PMT540" s="682"/>
      <c r="PMU540" s="682"/>
      <c r="PMV540" s="682"/>
      <c r="PMW540" s="682"/>
      <c r="PMX540" s="682"/>
      <c r="PMY540" s="682"/>
      <c r="PMZ540" s="682"/>
      <c r="PNA540" s="682"/>
      <c r="PNB540" s="682"/>
      <c r="PNC540" s="682"/>
      <c r="PND540" s="682"/>
      <c r="PNE540" s="682"/>
      <c r="PNF540" s="682"/>
      <c r="PNG540" s="682"/>
      <c r="PNH540" s="682"/>
      <c r="PNI540" s="682"/>
      <c r="PNJ540" s="682"/>
      <c r="PNK540" s="682"/>
      <c r="PNL540" s="682"/>
      <c r="PNM540" s="682"/>
      <c r="PNN540" s="682"/>
      <c r="PNO540" s="682"/>
      <c r="PNP540" s="682"/>
      <c r="PNQ540" s="682"/>
      <c r="PNR540" s="682"/>
      <c r="PNS540" s="682"/>
      <c r="PNT540" s="682"/>
      <c r="PNU540" s="682"/>
      <c r="PNV540" s="682"/>
      <c r="PNW540" s="682"/>
      <c r="PNX540" s="682"/>
      <c r="PNY540" s="682"/>
      <c r="PNZ540" s="682"/>
      <c r="POA540" s="682"/>
      <c r="POB540" s="682"/>
      <c r="POC540" s="682"/>
      <c r="POD540" s="682"/>
      <c r="POE540" s="682"/>
      <c r="POF540" s="682"/>
      <c r="POG540" s="682"/>
      <c r="POH540" s="682"/>
      <c r="POI540" s="682"/>
      <c r="POJ540" s="682"/>
      <c r="POK540" s="682"/>
      <c r="POL540" s="682"/>
      <c r="POM540" s="682"/>
      <c r="PON540" s="682"/>
      <c r="POO540" s="682"/>
      <c r="POP540" s="682"/>
      <c r="POQ540" s="682"/>
      <c r="POR540" s="682"/>
      <c r="POS540" s="682"/>
      <c r="POT540" s="682"/>
      <c r="POU540" s="682"/>
      <c r="POV540" s="682"/>
      <c r="POW540" s="682"/>
      <c r="POX540" s="682"/>
      <c r="POY540" s="682"/>
      <c r="POZ540" s="682"/>
      <c r="PPA540" s="682"/>
      <c r="PPB540" s="682"/>
      <c r="PPC540" s="682"/>
      <c r="PPD540" s="682"/>
      <c r="PPE540" s="682"/>
      <c r="PPF540" s="682"/>
      <c r="PPG540" s="682"/>
      <c r="PPH540" s="682"/>
      <c r="PPI540" s="682"/>
      <c r="PPJ540" s="682"/>
      <c r="PPK540" s="682"/>
      <c r="PPL540" s="682"/>
      <c r="PPM540" s="682"/>
      <c r="PPN540" s="682"/>
      <c r="PPO540" s="682"/>
      <c r="PPP540" s="682"/>
      <c r="PPQ540" s="682"/>
      <c r="PPR540" s="682"/>
      <c r="PPS540" s="682"/>
      <c r="PPT540" s="682"/>
      <c r="PPU540" s="682"/>
      <c r="PPV540" s="682"/>
      <c r="PPW540" s="682"/>
      <c r="PPX540" s="682"/>
      <c r="PPY540" s="682"/>
      <c r="PPZ540" s="682"/>
      <c r="PQA540" s="682"/>
      <c r="PQB540" s="682"/>
      <c r="PQC540" s="682"/>
      <c r="PQD540" s="682"/>
      <c r="PQE540" s="682"/>
      <c r="PQF540" s="682"/>
      <c r="PQG540" s="682"/>
      <c r="PQH540" s="682"/>
      <c r="PQI540" s="682"/>
      <c r="PQJ540" s="682"/>
      <c r="PQK540" s="682"/>
      <c r="PQL540" s="682"/>
      <c r="PQM540" s="682"/>
      <c r="PQN540" s="682"/>
      <c r="PQO540" s="682"/>
      <c r="PQP540" s="682"/>
      <c r="PQQ540" s="682"/>
      <c r="PQR540" s="682"/>
      <c r="PQS540" s="682"/>
      <c r="PQT540" s="682"/>
      <c r="PQU540" s="682"/>
      <c r="PQV540" s="682"/>
      <c r="PQW540" s="682"/>
      <c r="PQX540" s="682"/>
      <c r="PQY540" s="682"/>
      <c r="PQZ540" s="682"/>
      <c r="PRA540" s="682"/>
      <c r="PRB540" s="682"/>
      <c r="PRC540" s="682"/>
      <c r="PRD540" s="682"/>
      <c r="PRE540" s="682"/>
      <c r="PRF540" s="682"/>
      <c r="PRG540" s="682"/>
      <c r="PRH540" s="682"/>
      <c r="PRI540" s="682"/>
      <c r="PRJ540" s="682"/>
      <c r="PRK540" s="682"/>
      <c r="PRL540" s="682"/>
      <c r="PRM540" s="682"/>
      <c r="PRN540" s="682"/>
      <c r="PRO540" s="682"/>
      <c r="PRP540" s="682"/>
      <c r="PRQ540" s="682"/>
      <c r="PRR540" s="682"/>
      <c r="PRS540" s="682"/>
      <c r="PRT540" s="682"/>
      <c r="PRU540" s="682"/>
      <c r="PRV540" s="682"/>
      <c r="PRW540" s="682"/>
      <c r="PRX540" s="682"/>
      <c r="PRY540" s="682"/>
      <c r="PRZ540" s="682"/>
      <c r="PSA540" s="682"/>
      <c r="PSB540" s="682"/>
      <c r="PSC540" s="682"/>
      <c r="PSD540" s="682"/>
      <c r="PSE540" s="682"/>
      <c r="PSF540" s="682"/>
      <c r="PSG540" s="682"/>
      <c r="PSH540" s="682"/>
      <c r="PSI540" s="682"/>
      <c r="PSJ540" s="682"/>
      <c r="PSK540" s="682"/>
      <c r="PSL540" s="682"/>
      <c r="PSM540" s="682"/>
      <c r="PSN540" s="682"/>
      <c r="PSO540" s="682"/>
      <c r="PSP540" s="682"/>
      <c r="PSQ540" s="682"/>
      <c r="PSR540" s="682"/>
      <c r="PSS540" s="682"/>
      <c r="PST540" s="682"/>
      <c r="PSU540" s="682"/>
      <c r="PSV540" s="682"/>
      <c r="PSW540" s="682"/>
      <c r="PSX540" s="682"/>
      <c r="PSY540" s="682"/>
      <c r="PSZ540" s="682"/>
      <c r="PTA540" s="682"/>
      <c r="PTB540" s="682"/>
      <c r="PTC540" s="682"/>
      <c r="PTD540" s="682"/>
      <c r="PTE540" s="682"/>
      <c r="PTF540" s="682"/>
      <c r="PTG540" s="682"/>
      <c r="PTH540" s="682"/>
      <c r="PTI540" s="682"/>
      <c r="PTJ540" s="682"/>
      <c r="PTK540" s="682"/>
      <c r="PTL540" s="682"/>
      <c r="PTM540" s="682"/>
      <c r="PTN540" s="682"/>
      <c r="PTO540" s="682"/>
      <c r="PTP540" s="682"/>
      <c r="PTQ540" s="682"/>
      <c r="PTR540" s="682"/>
      <c r="PTS540" s="682"/>
      <c r="PTT540" s="682"/>
      <c r="PTU540" s="682"/>
      <c r="PTV540" s="682"/>
      <c r="PTW540" s="682"/>
      <c r="PTX540" s="682"/>
      <c r="PTY540" s="682"/>
      <c r="PTZ540" s="682"/>
      <c r="PUA540" s="682"/>
      <c r="PUB540" s="682"/>
      <c r="PUC540" s="682"/>
      <c r="PUD540" s="682"/>
      <c r="PUE540" s="682"/>
      <c r="PUF540" s="682"/>
      <c r="PUG540" s="682"/>
      <c r="PUH540" s="682"/>
      <c r="PUI540" s="682"/>
      <c r="PUJ540" s="682"/>
      <c r="PUK540" s="682"/>
      <c r="PUL540" s="682"/>
      <c r="PUM540" s="682"/>
      <c r="PUN540" s="682"/>
      <c r="PUO540" s="682"/>
      <c r="PUP540" s="682"/>
      <c r="PUQ540" s="682"/>
      <c r="PUR540" s="682"/>
      <c r="PUS540" s="682"/>
      <c r="PUT540" s="682"/>
      <c r="PUU540" s="682"/>
      <c r="PUV540" s="682"/>
      <c r="PUW540" s="682"/>
      <c r="PUX540" s="682"/>
      <c r="PUY540" s="682"/>
      <c r="PUZ540" s="682"/>
      <c r="PVA540" s="682"/>
      <c r="PVB540" s="682"/>
      <c r="PVC540" s="682"/>
      <c r="PVD540" s="682"/>
      <c r="PVE540" s="682"/>
      <c r="PVF540" s="682"/>
      <c r="PVG540" s="682"/>
      <c r="PVH540" s="682"/>
      <c r="PVI540" s="682"/>
      <c r="PVJ540" s="682"/>
      <c r="PVK540" s="682"/>
      <c r="PVL540" s="682"/>
      <c r="PVM540" s="682"/>
      <c r="PVN540" s="682"/>
      <c r="PVO540" s="682"/>
      <c r="PVP540" s="682"/>
      <c r="PVQ540" s="682"/>
      <c r="PVR540" s="682"/>
      <c r="PVS540" s="682"/>
      <c r="PVT540" s="682"/>
      <c r="PVU540" s="682"/>
      <c r="PVV540" s="682"/>
      <c r="PVW540" s="682"/>
      <c r="PVX540" s="682"/>
      <c r="PVY540" s="682"/>
      <c r="PVZ540" s="682"/>
      <c r="PWA540" s="682"/>
      <c r="PWB540" s="682"/>
      <c r="PWC540" s="682"/>
      <c r="PWD540" s="682"/>
      <c r="PWE540" s="682"/>
      <c r="PWF540" s="682"/>
      <c r="PWG540" s="682"/>
      <c r="PWH540" s="682"/>
      <c r="PWI540" s="682"/>
      <c r="PWJ540" s="682"/>
      <c r="PWK540" s="682"/>
      <c r="PWL540" s="682"/>
      <c r="PWM540" s="682"/>
      <c r="PWN540" s="682"/>
      <c r="PWO540" s="682"/>
      <c r="PWP540" s="682"/>
      <c r="PWQ540" s="682"/>
      <c r="PWR540" s="682"/>
      <c r="PWS540" s="682"/>
      <c r="PWT540" s="682"/>
      <c r="PWU540" s="682"/>
      <c r="PWV540" s="682"/>
      <c r="PWW540" s="682"/>
      <c r="PWX540" s="682"/>
      <c r="PWY540" s="682"/>
      <c r="PWZ540" s="682"/>
      <c r="PXA540" s="682"/>
      <c r="PXB540" s="682"/>
      <c r="PXC540" s="682"/>
      <c r="PXD540" s="682"/>
      <c r="PXE540" s="682"/>
      <c r="PXF540" s="682"/>
      <c r="PXG540" s="682"/>
      <c r="PXH540" s="682"/>
      <c r="PXI540" s="682"/>
      <c r="PXJ540" s="682"/>
      <c r="PXK540" s="682"/>
      <c r="PXL540" s="682"/>
      <c r="PXM540" s="682"/>
      <c r="PXN540" s="682"/>
      <c r="PXO540" s="682"/>
      <c r="PXP540" s="682"/>
      <c r="PXQ540" s="682"/>
      <c r="PXR540" s="682"/>
      <c r="PXS540" s="682"/>
      <c r="PXT540" s="682"/>
      <c r="PXU540" s="682"/>
      <c r="PXV540" s="682"/>
      <c r="PXW540" s="682"/>
      <c r="PXX540" s="682"/>
      <c r="PXY540" s="682"/>
      <c r="PXZ540" s="682"/>
      <c r="PYA540" s="682"/>
      <c r="PYB540" s="682"/>
      <c r="PYC540" s="682"/>
      <c r="PYD540" s="682"/>
      <c r="PYE540" s="682"/>
      <c r="PYF540" s="682"/>
      <c r="PYG540" s="682"/>
      <c r="PYH540" s="682"/>
      <c r="PYI540" s="682"/>
      <c r="PYJ540" s="682"/>
      <c r="PYK540" s="682"/>
      <c r="PYL540" s="682"/>
      <c r="PYM540" s="682"/>
      <c r="PYN540" s="682"/>
      <c r="PYO540" s="682"/>
      <c r="PYP540" s="682"/>
      <c r="PYQ540" s="682"/>
      <c r="PYR540" s="682"/>
      <c r="PYS540" s="682"/>
      <c r="PYT540" s="682"/>
      <c r="PYU540" s="682"/>
      <c r="PYV540" s="682"/>
      <c r="PYW540" s="682"/>
      <c r="PYX540" s="682"/>
      <c r="PYY540" s="682"/>
      <c r="PYZ540" s="682"/>
      <c r="PZA540" s="682"/>
      <c r="PZB540" s="682"/>
      <c r="PZC540" s="682"/>
      <c r="PZD540" s="682"/>
      <c r="PZE540" s="682"/>
      <c r="PZF540" s="682"/>
      <c r="PZG540" s="682"/>
      <c r="PZH540" s="682"/>
      <c r="PZI540" s="682"/>
      <c r="PZJ540" s="682"/>
      <c r="PZK540" s="682"/>
      <c r="PZL540" s="682"/>
      <c r="PZM540" s="682"/>
      <c r="PZN540" s="682"/>
      <c r="PZO540" s="682"/>
      <c r="PZP540" s="682"/>
      <c r="PZQ540" s="682"/>
      <c r="PZR540" s="682"/>
      <c r="PZS540" s="682"/>
      <c r="PZT540" s="682"/>
      <c r="PZU540" s="682"/>
      <c r="PZV540" s="682"/>
      <c r="PZW540" s="682"/>
      <c r="PZX540" s="682"/>
      <c r="PZY540" s="682"/>
      <c r="PZZ540" s="682"/>
      <c r="QAA540" s="682"/>
      <c r="QAB540" s="682"/>
      <c r="QAC540" s="682"/>
      <c r="QAD540" s="682"/>
      <c r="QAE540" s="682"/>
      <c r="QAF540" s="682"/>
      <c r="QAG540" s="682"/>
      <c r="QAH540" s="682"/>
      <c r="QAI540" s="682"/>
      <c r="QAJ540" s="682"/>
      <c r="QAK540" s="682"/>
      <c r="QAL540" s="682"/>
      <c r="QAM540" s="682"/>
      <c r="QAN540" s="682"/>
      <c r="QAO540" s="682"/>
      <c r="QAP540" s="682"/>
      <c r="QAQ540" s="682"/>
      <c r="QAR540" s="682"/>
      <c r="QAS540" s="682"/>
      <c r="QAT540" s="682"/>
      <c r="QAU540" s="682"/>
      <c r="QAV540" s="682"/>
      <c r="QAW540" s="682"/>
      <c r="QAX540" s="682"/>
      <c r="QAY540" s="682"/>
      <c r="QAZ540" s="682"/>
      <c r="QBA540" s="682"/>
      <c r="QBB540" s="682"/>
      <c r="QBC540" s="682"/>
      <c r="QBD540" s="682"/>
      <c r="QBE540" s="682"/>
      <c r="QBF540" s="682"/>
      <c r="QBG540" s="682"/>
      <c r="QBH540" s="682"/>
      <c r="QBI540" s="682"/>
      <c r="QBJ540" s="682"/>
      <c r="QBK540" s="682"/>
      <c r="QBL540" s="682"/>
      <c r="QBM540" s="682"/>
      <c r="QBN540" s="682"/>
      <c r="QBO540" s="682"/>
      <c r="QBP540" s="682"/>
      <c r="QBQ540" s="682"/>
      <c r="QBR540" s="682"/>
      <c r="QBS540" s="682"/>
      <c r="QBT540" s="682"/>
      <c r="QBU540" s="682"/>
      <c r="QBV540" s="682"/>
      <c r="QBW540" s="682"/>
      <c r="QBX540" s="682"/>
      <c r="QBY540" s="682"/>
      <c r="QBZ540" s="682"/>
      <c r="QCA540" s="682"/>
      <c r="QCB540" s="682"/>
      <c r="QCC540" s="682"/>
      <c r="QCD540" s="682"/>
      <c r="QCE540" s="682"/>
      <c r="QCF540" s="682"/>
      <c r="QCG540" s="682"/>
      <c r="QCH540" s="682"/>
      <c r="QCI540" s="682"/>
      <c r="QCJ540" s="682"/>
      <c r="QCK540" s="682"/>
      <c r="QCL540" s="682"/>
      <c r="QCM540" s="682"/>
      <c r="QCN540" s="682"/>
      <c r="QCO540" s="682"/>
      <c r="QCP540" s="682"/>
      <c r="QCQ540" s="682"/>
      <c r="QCR540" s="682"/>
      <c r="QCS540" s="682"/>
      <c r="QCT540" s="682"/>
      <c r="QCU540" s="682"/>
      <c r="QCV540" s="682"/>
      <c r="QCW540" s="682"/>
      <c r="QCX540" s="682"/>
      <c r="QCY540" s="682"/>
      <c r="QCZ540" s="682"/>
      <c r="QDA540" s="682"/>
      <c r="QDB540" s="682"/>
      <c r="QDC540" s="682"/>
      <c r="QDD540" s="682"/>
      <c r="QDE540" s="682"/>
      <c r="QDF540" s="682"/>
      <c r="QDG540" s="682"/>
      <c r="QDH540" s="682"/>
      <c r="QDI540" s="682"/>
      <c r="QDJ540" s="682"/>
      <c r="QDK540" s="682"/>
      <c r="QDL540" s="682"/>
      <c r="QDM540" s="682"/>
      <c r="QDN540" s="682"/>
      <c r="QDO540" s="682"/>
      <c r="QDP540" s="682"/>
      <c r="QDQ540" s="682"/>
      <c r="QDR540" s="682"/>
      <c r="QDS540" s="682"/>
      <c r="QDT540" s="682"/>
      <c r="QDU540" s="682"/>
      <c r="QDV540" s="682"/>
      <c r="QDW540" s="682"/>
      <c r="QDX540" s="682"/>
      <c r="QDY540" s="682"/>
      <c r="QDZ540" s="682"/>
      <c r="QEA540" s="682"/>
      <c r="QEB540" s="682"/>
      <c r="QEC540" s="682"/>
      <c r="QED540" s="682"/>
      <c r="QEE540" s="682"/>
      <c r="QEF540" s="682"/>
      <c r="QEG540" s="682"/>
      <c r="QEH540" s="682"/>
      <c r="QEI540" s="682"/>
      <c r="QEJ540" s="682"/>
      <c r="QEK540" s="682"/>
      <c r="QEL540" s="682"/>
      <c r="QEM540" s="682"/>
      <c r="QEN540" s="682"/>
      <c r="QEO540" s="682"/>
      <c r="QEP540" s="682"/>
      <c r="QEQ540" s="682"/>
      <c r="QER540" s="682"/>
      <c r="QES540" s="682"/>
      <c r="QET540" s="682"/>
      <c r="QEU540" s="682"/>
      <c r="QEV540" s="682"/>
      <c r="QEW540" s="682"/>
      <c r="QEX540" s="682"/>
      <c r="QEY540" s="682"/>
      <c r="QEZ540" s="682"/>
      <c r="QFA540" s="682"/>
      <c r="QFB540" s="682"/>
      <c r="QFC540" s="682"/>
      <c r="QFD540" s="682"/>
      <c r="QFE540" s="682"/>
      <c r="QFF540" s="682"/>
      <c r="QFG540" s="682"/>
      <c r="QFH540" s="682"/>
      <c r="QFI540" s="682"/>
      <c r="QFJ540" s="682"/>
      <c r="QFK540" s="682"/>
      <c r="QFL540" s="682"/>
      <c r="QFM540" s="682"/>
      <c r="QFN540" s="682"/>
      <c r="QFO540" s="682"/>
      <c r="QFP540" s="682"/>
      <c r="QFQ540" s="682"/>
      <c r="QFR540" s="682"/>
      <c r="QFS540" s="682"/>
      <c r="QFT540" s="682"/>
      <c r="QFU540" s="682"/>
      <c r="QFV540" s="682"/>
      <c r="QFW540" s="682"/>
      <c r="QFX540" s="682"/>
      <c r="QFY540" s="682"/>
      <c r="QFZ540" s="682"/>
      <c r="QGA540" s="682"/>
      <c r="QGB540" s="682"/>
      <c r="QGC540" s="682"/>
      <c r="QGD540" s="682"/>
      <c r="QGE540" s="682"/>
      <c r="QGF540" s="682"/>
      <c r="QGG540" s="682"/>
      <c r="QGH540" s="682"/>
      <c r="QGI540" s="682"/>
      <c r="QGJ540" s="682"/>
      <c r="QGK540" s="682"/>
      <c r="QGL540" s="682"/>
      <c r="QGM540" s="682"/>
      <c r="QGN540" s="682"/>
      <c r="QGO540" s="682"/>
      <c r="QGP540" s="682"/>
      <c r="QGQ540" s="682"/>
      <c r="QGR540" s="682"/>
      <c r="QGS540" s="682"/>
      <c r="QGT540" s="682"/>
      <c r="QGU540" s="682"/>
      <c r="QGV540" s="682"/>
      <c r="QGW540" s="682"/>
      <c r="QGX540" s="682"/>
      <c r="QGY540" s="682"/>
      <c r="QGZ540" s="682"/>
      <c r="QHA540" s="682"/>
      <c r="QHB540" s="682"/>
      <c r="QHC540" s="682"/>
      <c r="QHD540" s="682"/>
      <c r="QHE540" s="682"/>
      <c r="QHF540" s="682"/>
      <c r="QHG540" s="682"/>
      <c r="QHH540" s="682"/>
      <c r="QHI540" s="682"/>
      <c r="QHJ540" s="682"/>
      <c r="QHK540" s="682"/>
      <c r="QHL540" s="682"/>
      <c r="QHM540" s="682"/>
      <c r="QHN540" s="682"/>
      <c r="QHO540" s="682"/>
      <c r="QHP540" s="682"/>
      <c r="QHQ540" s="682"/>
      <c r="QHR540" s="682"/>
      <c r="QHS540" s="682"/>
      <c r="QHT540" s="682"/>
      <c r="QHU540" s="682"/>
      <c r="QHV540" s="682"/>
      <c r="QHW540" s="682"/>
      <c r="QHX540" s="682"/>
      <c r="QHY540" s="682"/>
      <c r="QHZ540" s="682"/>
      <c r="QIA540" s="682"/>
      <c r="QIB540" s="682"/>
      <c r="QIC540" s="682"/>
      <c r="QID540" s="682"/>
      <c r="QIE540" s="682"/>
      <c r="QIF540" s="682"/>
      <c r="QIG540" s="682"/>
      <c r="QIH540" s="682"/>
      <c r="QII540" s="682"/>
      <c r="QIJ540" s="682"/>
      <c r="QIK540" s="682"/>
      <c r="QIL540" s="682"/>
      <c r="QIM540" s="682"/>
      <c r="QIN540" s="682"/>
      <c r="QIO540" s="682"/>
      <c r="QIP540" s="682"/>
      <c r="QIQ540" s="682"/>
      <c r="QIR540" s="682"/>
      <c r="QIS540" s="682"/>
      <c r="QIT540" s="682"/>
      <c r="QIU540" s="682"/>
      <c r="QIV540" s="682"/>
      <c r="QIW540" s="682"/>
      <c r="QIX540" s="682"/>
      <c r="QIY540" s="682"/>
      <c r="QIZ540" s="682"/>
      <c r="QJA540" s="682"/>
      <c r="QJB540" s="682"/>
      <c r="QJC540" s="682"/>
      <c r="QJD540" s="682"/>
      <c r="QJE540" s="682"/>
      <c r="QJF540" s="682"/>
      <c r="QJG540" s="682"/>
      <c r="QJH540" s="682"/>
      <c r="QJI540" s="682"/>
      <c r="QJJ540" s="682"/>
      <c r="QJK540" s="682"/>
      <c r="QJL540" s="682"/>
      <c r="QJM540" s="682"/>
      <c r="QJN540" s="682"/>
      <c r="QJO540" s="682"/>
      <c r="QJP540" s="682"/>
      <c r="QJQ540" s="682"/>
      <c r="QJR540" s="682"/>
      <c r="QJS540" s="682"/>
      <c r="QJT540" s="682"/>
      <c r="QJU540" s="682"/>
      <c r="QJV540" s="682"/>
      <c r="QJW540" s="682"/>
      <c r="QJX540" s="682"/>
      <c r="QJY540" s="682"/>
      <c r="QJZ540" s="682"/>
      <c r="QKA540" s="682"/>
      <c r="QKB540" s="682"/>
      <c r="QKC540" s="682"/>
      <c r="QKD540" s="682"/>
      <c r="QKE540" s="682"/>
      <c r="QKF540" s="682"/>
      <c r="QKG540" s="682"/>
      <c r="QKH540" s="682"/>
      <c r="QKI540" s="682"/>
      <c r="QKJ540" s="682"/>
      <c r="QKK540" s="682"/>
      <c r="QKL540" s="682"/>
      <c r="QKM540" s="682"/>
      <c r="QKN540" s="682"/>
      <c r="QKO540" s="682"/>
      <c r="QKP540" s="682"/>
      <c r="QKQ540" s="682"/>
      <c r="QKR540" s="682"/>
      <c r="QKS540" s="682"/>
      <c r="QKT540" s="682"/>
      <c r="QKU540" s="682"/>
      <c r="QKV540" s="682"/>
      <c r="QKW540" s="682"/>
      <c r="QKX540" s="682"/>
      <c r="QKY540" s="682"/>
      <c r="QKZ540" s="682"/>
      <c r="QLA540" s="682"/>
      <c r="QLB540" s="682"/>
      <c r="QLC540" s="682"/>
      <c r="QLD540" s="682"/>
      <c r="QLE540" s="682"/>
      <c r="QLF540" s="682"/>
      <c r="QLG540" s="682"/>
      <c r="QLH540" s="682"/>
      <c r="QLI540" s="682"/>
      <c r="QLJ540" s="682"/>
      <c r="QLK540" s="682"/>
      <c r="QLL540" s="682"/>
      <c r="QLM540" s="682"/>
      <c r="QLN540" s="682"/>
      <c r="QLO540" s="682"/>
      <c r="QLP540" s="682"/>
      <c r="QLQ540" s="682"/>
      <c r="QLR540" s="682"/>
      <c r="QLS540" s="682"/>
      <c r="QLT540" s="682"/>
      <c r="QLU540" s="682"/>
      <c r="QLV540" s="682"/>
      <c r="QLW540" s="682"/>
      <c r="QLX540" s="682"/>
      <c r="QLY540" s="682"/>
      <c r="QLZ540" s="682"/>
      <c r="QMA540" s="682"/>
      <c r="QMB540" s="682"/>
      <c r="QMC540" s="682"/>
      <c r="QMD540" s="682"/>
      <c r="QME540" s="682"/>
      <c r="QMF540" s="682"/>
      <c r="QMG540" s="682"/>
      <c r="QMH540" s="682"/>
      <c r="QMI540" s="682"/>
      <c r="QMJ540" s="682"/>
      <c r="QMK540" s="682"/>
      <c r="QML540" s="682"/>
      <c r="QMM540" s="682"/>
      <c r="QMN540" s="682"/>
      <c r="QMO540" s="682"/>
      <c r="QMP540" s="682"/>
      <c r="QMQ540" s="682"/>
      <c r="QMR540" s="682"/>
      <c r="QMS540" s="682"/>
      <c r="QMT540" s="682"/>
      <c r="QMU540" s="682"/>
      <c r="QMV540" s="682"/>
      <c r="QMW540" s="682"/>
      <c r="QMX540" s="682"/>
      <c r="QMY540" s="682"/>
      <c r="QMZ540" s="682"/>
      <c r="QNA540" s="682"/>
      <c r="QNB540" s="682"/>
      <c r="QNC540" s="682"/>
      <c r="QND540" s="682"/>
      <c r="QNE540" s="682"/>
      <c r="QNF540" s="682"/>
      <c r="QNG540" s="682"/>
      <c r="QNH540" s="682"/>
      <c r="QNI540" s="682"/>
      <c r="QNJ540" s="682"/>
      <c r="QNK540" s="682"/>
      <c r="QNL540" s="682"/>
      <c r="QNM540" s="682"/>
      <c r="QNN540" s="682"/>
      <c r="QNO540" s="682"/>
      <c r="QNP540" s="682"/>
      <c r="QNQ540" s="682"/>
      <c r="QNR540" s="682"/>
      <c r="QNS540" s="682"/>
      <c r="QNT540" s="682"/>
      <c r="QNU540" s="682"/>
      <c r="QNV540" s="682"/>
      <c r="QNW540" s="682"/>
      <c r="QNX540" s="682"/>
      <c r="QNY540" s="682"/>
      <c r="QNZ540" s="682"/>
      <c r="QOA540" s="682"/>
      <c r="QOB540" s="682"/>
      <c r="QOC540" s="682"/>
      <c r="QOD540" s="682"/>
      <c r="QOE540" s="682"/>
      <c r="QOF540" s="682"/>
      <c r="QOG540" s="682"/>
      <c r="QOH540" s="682"/>
      <c r="QOI540" s="682"/>
      <c r="QOJ540" s="682"/>
      <c r="QOK540" s="682"/>
      <c r="QOL540" s="682"/>
      <c r="QOM540" s="682"/>
      <c r="QON540" s="682"/>
      <c r="QOO540" s="682"/>
      <c r="QOP540" s="682"/>
      <c r="QOQ540" s="682"/>
      <c r="QOR540" s="682"/>
      <c r="QOS540" s="682"/>
      <c r="QOT540" s="682"/>
      <c r="QOU540" s="682"/>
      <c r="QOV540" s="682"/>
      <c r="QOW540" s="682"/>
      <c r="QOX540" s="682"/>
      <c r="QOY540" s="682"/>
      <c r="QOZ540" s="682"/>
      <c r="QPA540" s="682"/>
      <c r="QPB540" s="682"/>
      <c r="QPC540" s="682"/>
      <c r="QPD540" s="682"/>
      <c r="QPE540" s="682"/>
      <c r="QPF540" s="682"/>
      <c r="QPG540" s="682"/>
      <c r="QPH540" s="682"/>
      <c r="QPI540" s="682"/>
      <c r="QPJ540" s="682"/>
      <c r="QPK540" s="682"/>
      <c r="QPL540" s="682"/>
      <c r="QPM540" s="682"/>
      <c r="QPN540" s="682"/>
      <c r="QPO540" s="682"/>
      <c r="QPP540" s="682"/>
      <c r="QPQ540" s="682"/>
      <c r="QPR540" s="682"/>
      <c r="QPS540" s="682"/>
      <c r="QPT540" s="682"/>
      <c r="QPU540" s="682"/>
      <c r="QPV540" s="682"/>
      <c r="QPW540" s="682"/>
      <c r="QPX540" s="682"/>
      <c r="QPY540" s="682"/>
      <c r="QPZ540" s="682"/>
      <c r="QQA540" s="682"/>
      <c r="QQB540" s="682"/>
      <c r="QQC540" s="682"/>
      <c r="QQD540" s="682"/>
      <c r="QQE540" s="682"/>
      <c r="QQF540" s="682"/>
      <c r="QQG540" s="682"/>
      <c r="QQH540" s="682"/>
      <c r="QQI540" s="682"/>
      <c r="QQJ540" s="682"/>
      <c r="QQK540" s="682"/>
      <c r="QQL540" s="682"/>
      <c r="QQM540" s="682"/>
      <c r="QQN540" s="682"/>
      <c r="QQO540" s="682"/>
      <c r="QQP540" s="682"/>
      <c r="QQQ540" s="682"/>
      <c r="QQR540" s="682"/>
      <c r="QQS540" s="682"/>
      <c r="QQT540" s="682"/>
      <c r="QQU540" s="682"/>
      <c r="QQV540" s="682"/>
      <c r="QQW540" s="682"/>
      <c r="QQX540" s="682"/>
      <c r="QQY540" s="682"/>
      <c r="QQZ540" s="682"/>
      <c r="QRA540" s="682"/>
      <c r="QRB540" s="682"/>
      <c r="QRC540" s="682"/>
      <c r="QRD540" s="682"/>
      <c r="QRE540" s="682"/>
      <c r="QRF540" s="682"/>
      <c r="QRG540" s="682"/>
      <c r="QRH540" s="682"/>
      <c r="QRI540" s="682"/>
      <c r="QRJ540" s="682"/>
      <c r="QRK540" s="682"/>
      <c r="QRL540" s="682"/>
      <c r="QRM540" s="682"/>
      <c r="QRN540" s="682"/>
      <c r="QRO540" s="682"/>
      <c r="QRP540" s="682"/>
      <c r="QRQ540" s="682"/>
      <c r="QRR540" s="682"/>
      <c r="QRS540" s="682"/>
      <c r="QRT540" s="682"/>
      <c r="QRU540" s="682"/>
      <c r="QRV540" s="682"/>
      <c r="QRW540" s="682"/>
      <c r="QRX540" s="682"/>
      <c r="QRY540" s="682"/>
      <c r="QRZ540" s="682"/>
      <c r="QSA540" s="682"/>
      <c r="QSB540" s="682"/>
      <c r="QSC540" s="682"/>
      <c r="QSD540" s="682"/>
      <c r="QSE540" s="682"/>
      <c r="QSF540" s="682"/>
      <c r="QSG540" s="682"/>
      <c r="QSH540" s="682"/>
      <c r="QSI540" s="682"/>
      <c r="QSJ540" s="682"/>
      <c r="QSK540" s="682"/>
      <c r="QSL540" s="682"/>
      <c r="QSM540" s="682"/>
      <c r="QSN540" s="682"/>
      <c r="QSO540" s="682"/>
      <c r="QSP540" s="682"/>
      <c r="QSQ540" s="682"/>
      <c r="QSR540" s="682"/>
      <c r="QSS540" s="682"/>
      <c r="QST540" s="682"/>
      <c r="QSU540" s="682"/>
      <c r="QSV540" s="682"/>
      <c r="QSW540" s="682"/>
      <c r="QSX540" s="682"/>
      <c r="QSY540" s="682"/>
      <c r="QSZ540" s="682"/>
      <c r="QTA540" s="682"/>
      <c r="QTB540" s="682"/>
      <c r="QTC540" s="682"/>
      <c r="QTD540" s="682"/>
      <c r="QTE540" s="682"/>
      <c r="QTF540" s="682"/>
      <c r="QTG540" s="682"/>
      <c r="QTH540" s="682"/>
      <c r="QTI540" s="682"/>
      <c r="QTJ540" s="682"/>
      <c r="QTK540" s="682"/>
      <c r="QTL540" s="682"/>
      <c r="QTM540" s="682"/>
      <c r="QTN540" s="682"/>
      <c r="QTO540" s="682"/>
      <c r="QTP540" s="682"/>
      <c r="QTQ540" s="682"/>
      <c r="QTR540" s="682"/>
      <c r="QTS540" s="682"/>
      <c r="QTT540" s="682"/>
      <c r="QTU540" s="682"/>
      <c r="QTV540" s="682"/>
      <c r="QTW540" s="682"/>
      <c r="QTX540" s="682"/>
      <c r="QTY540" s="682"/>
      <c r="QTZ540" s="682"/>
      <c r="QUA540" s="682"/>
      <c r="QUB540" s="682"/>
      <c r="QUC540" s="682"/>
      <c r="QUD540" s="682"/>
      <c r="QUE540" s="682"/>
      <c r="QUF540" s="682"/>
      <c r="QUG540" s="682"/>
      <c r="QUH540" s="682"/>
      <c r="QUI540" s="682"/>
      <c r="QUJ540" s="682"/>
      <c r="QUK540" s="682"/>
      <c r="QUL540" s="682"/>
      <c r="QUM540" s="682"/>
      <c r="QUN540" s="682"/>
      <c r="QUO540" s="682"/>
      <c r="QUP540" s="682"/>
      <c r="QUQ540" s="682"/>
      <c r="QUR540" s="682"/>
      <c r="QUS540" s="682"/>
      <c r="QUT540" s="682"/>
      <c r="QUU540" s="682"/>
      <c r="QUV540" s="682"/>
      <c r="QUW540" s="682"/>
      <c r="QUX540" s="682"/>
      <c r="QUY540" s="682"/>
      <c r="QUZ540" s="682"/>
      <c r="QVA540" s="682"/>
      <c r="QVB540" s="682"/>
      <c r="QVC540" s="682"/>
      <c r="QVD540" s="682"/>
      <c r="QVE540" s="682"/>
      <c r="QVF540" s="682"/>
      <c r="QVG540" s="682"/>
      <c r="QVH540" s="682"/>
      <c r="QVI540" s="682"/>
      <c r="QVJ540" s="682"/>
      <c r="QVK540" s="682"/>
      <c r="QVL540" s="682"/>
      <c r="QVM540" s="682"/>
      <c r="QVN540" s="682"/>
      <c r="QVO540" s="682"/>
      <c r="QVP540" s="682"/>
      <c r="QVQ540" s="682"/>
      <c r="QVR540" s="682"/>
      <c r="QVS540" s="682"/>
      <c r="QVT540" s="682"/>
      <c r="QVU540" s="682"/>
      <c r="QVV540" s="682"/>
      <c r="QVW540" s="682"/>
      <c r="QVX540" s="682"/>
      <c r="QVY540" s="682"/>
      <c r="QVZ540" s="682"/>
      <c r="QWA540" s="682"/>
      <c r="QWB540" s="682"/>
      <c r="QWC540" s="682"/>
      <c r="QWD540" s="682"/>
      <c r="QWE540" s="682"/>
      <c r="QWF540" s="682"/>
      <c r="QWG540" s="682"/>
      <c r="QWH540" s="682"/>
      <c r="QWI540" s="682"/>
      <c r="QWJ540" s="682"/>
      <c r="QWK540" s="682"/>
      <c r="QWL540" s="682"/>
      <c r="QWM540" s="682"/>
      <c r="QWN540" s="682"/>
      <c r="QWO540" s="682"/>
      <c r="QWP540" s="682"/>
      <c r="QWQ540" s="682"/>
      <c r="QWR540" s="682"/>
      <c r="QWS540" s="682"/>
      <c r="QWT540" s="682"/>
      <c r="QWU540" s="682"/>
      <c r="QWV540" s="682"/>
      <c r="QWW540" s="682"/>
      <c r="QWX540" s="682"/>
      <c r="QWY540" s="682"/>
      <c r="QWZ540" s="682"/>
      <c r="QXA540" s="682"/>
      <c r="QXB540" s="682"/>
      <c r="QXC540" s="682"/>
      <c r="QXD540" s="682"/>
      <c r="QXE540" s="682"/>
      <c r="QXF540" s="682"/>
      <c r="QXG540" s="682"/>
      <c r="QXH540" s="682"/>
      <c r="QXI540" s="682"/>
      <c r="QXJ540" s="682"/>
      <c r="QXK540" s="682"/>
      <c r="QXL540" s="682"/>
      <c r="QXM540" s="682"/>
      <c r="QXN540" s="682"/>
      <c r="QXO540" s="682"/>
      <c r="QXP540" s="682"/>
      <c r="QXQ540" s="682"/>
      <c r="QXR540" s="682"/>
      <c r="QXS540" s="682"/>
      <c r="QXT540" s="682"/>
      <c r="QXU540" s="682"/>
      <c r="QXV540" s="682"/>
      <c r="QXW540" s="682"/>
      <c r="QXX540" s="682"/>
      <c r="QXY540" s="682"/>
      <c r="QXZ540" s="682"/>
      <c r="QYA540" s="682"/>
      <c r="QYB540" s="682"/>
      <c r="QYC540" s="682"/>
      <c r="QYD540" s="682"/>
      <c r="QYE540" s="682"/>
      <c r="QYF540" s="682"/>
      <c r="QYG540" s="682"/>
      <c r="QYH540" s="682"/>
      <c r="QYI540" s="682"/>
      <c r="QYJ540" s="682"/>
      <c r="QYK540" s="682"/>
      <c r="QYL540" s="682"/>
      <c r="QYM540" s="682"/>
      <c r="QYN540" s="682"/>
      <c r="QYO540" s="682"/>
      <c r="QYP540" s="682"/>
      <c r="QYQ540" s="682"/>
      <c r="QYR540" s="682"/>
      <c r="QYS540" s="682"/>
      <c r="QYT540" s="682"/>
      <c r="QYU540" s="682"/>
      <c r="QYV540" s="682"/>
      <c r="QYW540" s="682"/>
      <c r="QYX540" s="682"/>
      <c r="QYY540" s="682"/>
      <c r="QYZ540" s="682"/>
      <c r="QZA540" s="682"/>
      <c r="QZB540" s="682"/>
      <c r="QZC540" s="682"/>
      <c r="QZD540" s="682"/>
      <c r="QZE540" s="682"/>
      <c r="QZF540" s="682"/>
      <c r="QZG540" s="682"/>
      <c r="QZH540" s="682"/>
      <c r="QZI540" s="682"/>
      <c r="QZJ540" s="682"/>
      <c r="QZK540" s="682"/>
      <c r="QZL540" s="682"/>
      <c r="QZM540" s="682"/>
      <c r="QZN540" s="682"/>
      <c r="QZO540" s="682"/>
      <c r="QZP540" s="682"/>
      <c r="QZQ540" s="682"/>
      <c r="QZR540" s="682"/>
      <c r="QZS540" s="682"/>
      <c r="QZT540" s="682"/>
      <c r="QZU540" s="682"/>
      <c r="QZV540" s="682"/>
      <c r="QZW540" s="682"/>
      <c r="QZX540" s="682"/>
      <c r="QZY540" s="682"/>
      <c r="QZZ540" s="682"/>
      <c r="RAA540" s="682"/>
      <c r="RAB540" s="682"/>
      <c r="RAC540" s="682"/>
      <c r="RAD540" s="682"/>
      <c r="RAE540" s="682"/>
      <c r="RAF540" s="682"/>
      <c r="RAG540" s="682"/>
      <c r="RAH540" s="682"/>
      <c r="RAI540" s="682"/>
      <c r="RAJ540" s="682"/>
      <c r="RAK540" s="682"/>
      <c r="RAL540" s="682"/>
      <c r="RAM540" s="682"/>
      <c r="RAN540" s="682"/>
      <c r="RAO540" s="682"/>
      <c r="RAP540" s="682"/>
      <c r="RAQ540" s="682"/>
      <c r="RAR540" s="682"/>
      <c r="RAS540" s="682"/>
      <c r="RAT540" s="682"/>
      <c r="RAU540" s="682"/>
      <c r="RAV540" s="682"/>
      <c r="RAW540" s="682"/>
      <c r="RAX540" s="682"/>
      <c r="RAY540" s="682"/>
      <c r="RAZ540" s="682"/>
      <c r="RBA540" s="682"/>
      <c r="RBB540" s="682"/>
      <c r="RBC540" s="682"/>
      <c r="RBD540" s="682"/>
      <c r="RBE540" s="682"/>
      <c r="RBF540" s="682"/>
      <c r="RBG540" s="682"/>
      <c r="RBH540" s="682"/>
      <c r="RBI540" s="682"/>
      <c r="RBJ540" s="682"/>
      <c r="RBK540" s="682"/>
      <c r="RBL540" s="682"/>
      <c r="RBM540" s="682"/>
      <c r="RBN540" s="682"/>
      <c r="RBO540" s="682"/>
      <c r="RBP540" s="682"/>
      <c r="RBQ540" s="682"/>
      <c r="RBR540" s="682"/>
      <c r="RBS540" s="682"/>
      <c r="RBT540" s="682"/>
      <c r="RBU540" s="682"/>
      <c r="RBV540" s="682"/>
      <c r="RBW540" s="682"/>
      <c r="RBX540" s="682"/>
      <c r="RBY540" s="682"/>
      <c r="RBZ540" s="682"/>
      <c r="RCA540" s="682"/>
      <c r="RCB540" s="682"/>
      <c r="RCC540" s="682"/>
      <c r="RCD540" s="682"/>
      <c r="RCE540" s="682"/>
      <c r="RCF540" s="682"/>
      <c r="RCG540" s="682"/>
      <c r="RCH540" s="682"/>
      <c r="RCI540" s="682"/>
      <c r="RCJ540" s="682"/>
      <c r="RCK540" s="682"/>
      <c r="RCL540" s="682"/>
      <c r="RCM540" s="682"/>
      <c r="RCN540" s="682"/>
      <c r="RCO540" s="682"/>
      <c r="RCP540" s="682"/>
      <c r="RCQ540" s="682"/>
      <c r="RCR540" s="682"/>
      <c r="RCS540" s="682"/>
      <c r="RCT540" s="682"/>
      <c r="RCU540" s="682"/>
      <c r="RCV540" s="682"/>
      <c r="RCW540" s="682"/>
      <c r="RCX540" s="682"/>
      <c r="RCY540" s="682"/>
      <c r="RCZ540" s="682"/>
      <c r="RDA540" s="682"/>
      <c r="RDB540" s="682"/>
      <c r="RDC540" s="682"/>
      <c r="RDD540" s="682"/>
      <c r="RDE540" s="682"/>
      <c r="RDF540" s="682"/>
      <c r="RDG540" s="682"/>
      <c r="RDH540" s="682"/>
      <c r="RDI540" s="682"/>
      <c r="RDJ540" s="682"/>
      <c r="RDK540" s="682"/>
      <c r="RDL540" s="682"/>
      <c r="RDM540" s="682"/>
      <c r="RDN540" s="682"/>
      <c r="RDO540" s="682"/>
      <c r="RDP540" s="682"/>
      <c r="RDQ540" s="682"/>
      <c r="RDR540" s="682"/>
      <c r="RDS540" s="682"/>
      <c r="RDT540" s="682"/>
      <c r="RDU540" s="682"/>
      <c r="RDV540" s="682"/>
      <c r="RDW540" s="682"/>
      <c r="RDX540" s="682"/>
      <c r="RDY540" s="682"/>
      <c r="RDZ540" s="682"/>
      <c r="REA540" s="682"/>
      <c r="REB540" s="682"/>
      <c r="REC540" s="682"/>
      <c r="RED540" s="682"/>
      <c r="REE540" s="682"/>
      <c r="REF540" s="682"/>
      <c r="REG540" s="682"/>
      <c r="REH540" s="682"/>
      <c r="REI540" s="682"/>
      <c r="REJ540" s="682"/>
      <c r="REK540" s="682"/>
      <c r="REL540" s="682"/>
      <c r="REM540" s="682"/>
      <c r="REN540" s="682"/>
      <c r="REO540" s="682"/>
      <c r="REP540" s="682"/>
      <c r="REQ540" s="682"/>
      <c r="RER540" s="682"/>
      <c r="RES540" s="682"/>
      <c r="RET540" s="682"/>
      <c r="REU540" s="682"/>
      <c r="REV540" s="682"/>
      <c r="REW540" s="682"/>
      <c r="REX540" s="682"/>
      <c r="REY540" s="682"/>
      <c r="REZ540" s="682"/>
      <c r="RFA540" s="682"/>
      <c r="RFB540" s="682"/>
      <c r="RFC540" s="682"/>
      <c r="RFD540" s="682"/>
      <c r="RFE540" s="682"/>
      <c r="RFF540" s="682"/>
      <c r="RFG540" s="682"/>
      <c r="RFH540" s="682"/>
      <c r="RFI540" s="682"/>
      <c r="RFJ540" s="682"/>
      <c r="RFK540" s="682"/>
      <c r="RFL540" s="682"/>
      <c r="RFM540" s="682"/>
      <c r="RFN540" s="682"/>
      <c r="RFO540" s="682"/>
      <c r="RFP540" s="682"/>
      <c r="RFQ540" s="682"/>
      <c r="RFR540" s="682"/>
      <c r="RFS540" s="682"/>
      <c r="RFT540" s="682"/>
      <c r="RFU540" s="682"/>
      <c r="RFV540" s="682"/>
      <c r="RFW540" s="682"/>
      <c r="RFX540" s="682"/>
      <c r="RFY540" s="682"/>
      <c r="RFZ540" s="682"/>
      <c r="RGA540" s="682"/>
      <c r="RGB540" s="682"/>
      <c r="RGC540" s="682"/>
      <c r="RGD540" s="682"/>
      <c r="RGE540" s="682"/>
      <c r="RGF540" s="682"/>
      <c r="RGG540" s="682"/>
      <c r="RGH540" s="682"/>
      <c r="RGI540" s="682"/>
      <c r="RGJ540" s="682"/>
      <c r="RGK540" s="682"/>
      <c r="RGL540" s="682"/>
      <c r="RGM540" s="682"/>
      <c r="RGN540" s="682"/>
      <c r="RGO540" s="682"/>
      <c r="RGP540" s="682"/>
      <c r="RGQ540" s="682"/>
      <c r="RGR540" s="682"/>
      <c r="RGS540" s="682"/>
      <c r="RGT540" s="682"/>
      <c r="RGU540" s="682"/>
      <c r="RGV540" s="682"/>
      <c r="RGW540" s="682"/>
      <c r="RGX540" s="682"/>
      <c r="RGY540" s="682"/>
      <c r="RGZ540" s="682"/>
      <c r="RHA540" s="682"/>
      <c r="RHB540" s="682"/>
      <c r="RHC540" s="682"/>
      <c r="RHD540" s="682"/>
      <c r="RHE540" s="682"/>
      <c r="RHF540" s="682"/>
      <c r="RHG540" s="682"/>
      <c r="RHH540" s="682"/>
      <c r="RHI540" s="682"/>
      <c r="RHJ540" s="682"/>
      <c r="RHK540" s="682"/>
      <c r="RHL540" s="682"/>
      <c r="RHM540" s="682"/>
      <c r="RHN540" s="682"/>
      <c r="RHO540" s="682"/>
      <c r="RHP540" s="682"/>
      <c r="RHQ540" s="682"/>
      <c r="RHR540" s="682"/>
      <c r="RHS540" s="682"/>
      <c r="RHT540" s="682"/>
      <c r="RHU540" s="682"/>
      <c r="RHV540" s="682"/>
      <c r="RHW540" s="682"/>
      <c r="RHX540" s="682"/>
      <c r="RHY540" s="682"/>
      <c r="RHZ540" s="682"/>
      <c r="RIA540" s="682"/>
      <c r="RIB540" s="682"/>
      <c r="RIC540" s="682"/>
      <c r="RID540" s="682"/>
      <c r="RIE540" s="682"/>
      <c r="RIF540" s="682"/>
      <c r="RIG540" s="682"/>
      <c r="RIH540" s="682"/>
      <c r="RII540" s="682"/>
      <c r="RIJ540" s="682"/>
      <c r="RIK540" s="682"/>
      <c r="RIL540" s="682"/>
      <c r="RIM540" s="682"/>
      <c r="RIN540" s="682"/>
      <c r="RIO540" s="682"/>
      <c r="RIP540" s="682"/>
      <c r="RIQ540" s="682"/>
      <c r="RIR540" s="682"/>
      <c r="RIS540" s="682"/>
      <c r="RIT540" s="682"/>
      <c r="RIU540" s="682"/>
      <c r="RIV540" s="682"/>
      <c r="RIW540" s="682"/>
      <c r="RIX540" s="682"/>
      <c r="RIY540" s="682"/>
      <c r="RIZ540" s="682"/>
      <c r="RJA540" s="682"/>
      <c r="RJB540" s="682"/>
      <c r="RJC540" s="682"/>
      <c r="RJD540" s="682"/>
      <c r="RJE540" s="682"/>
      <c r="RJF540" s="682"/>
      <c r="RJG540" s="682"/>
      <c r="RJH540" s="682"/>
      <c r="RJI540" s="682"/>
      <c r="RJJ540" s="682"/>
      <c r="RJK540" s="682"/>
      <c r="RJL540" s="682"/>
      <c r="RJM540" s="682"/>
      <c r="RJN540" s="682"/>
      <c r="RJO540" s="682"/>
      <c r="RJP540" s="682"/>
      <c r="RJQ540" s="682"/>
      <c r="RJR540" s="682"/>
      <c r="RJS540" s="682"/>
      <c r="RJT540" s="682"/>
      <c r="RJU540" s="682"/>
      <c r="RJV540" s="682"/>
      <c r="RJW540" s="682"/>
      <c r="RJX540" s="682"/>
      <c r="RJY540" s="682"/>
      <c r="RJZ540" s="682"/>
      <c r="RKA540" s="682"/>
      <c r="RKB540" s="682"/>
      <c r="RKC540" s="682"/>
      <c r="RKD540" s="682"/>
      <c r="RKE540" s="682"/>
      <c r="RKF540" s="682"/>
      <c r="RKG540" s="682"/>
      <c r="RKH540" s="682"/>
      <c r="RKI540" s="682"/>
      <c r="RKJ540" s="682"/>
      <c r="RKK540" s="682"/>
      <c r="RKL540" s="682"/>
      <c r="RKM540" s="682"/>
      <c r="RKN540" s="682"/>
      <c r="RKO540" s="682"/>
      <c r="RKP540" s="682"/>
      <c r="RKQ540" s="682"/>
      <c r="RKR540" s="682"/>
      <c r="RKS540" s="682"/>
      <c r="RKT540" s="682"/>
      <c r="RKU540" s="682"/>
      <c r="RKV540" s="682"/>
      <c r="RKW540" s="682"/>
      <c r="RKX540" s="682"/>
      <c r="RKY540" s="682"/>
      <c r="RKZ540" s="682"/>
      <c r="RLA540" s="682"/>
      <c r="RLB540" s="682"/>
      <c r="RLC540" s="682"/>
      <c r="RLD540" s="682"/>
      <c r="RLE540" s="682"/>
      <c r="RLF540" s="682"/>
      <c r="RLG540" s="682"/>
      <c r="RLH540" s="682"/>
      <c r="RLI540" s="682"/>
      <c r="RLJ540" s="682"/>
      <c r="RLK540" s="682"/>
      <c r="RLL540" s="682"/>
      <c r="RLM540" s="682"/>
      <c r="RLN540" s="682"/>
      <c r="RLO540" s="682"/>
      <c r="RLP540" s="682"/>
      <c r="RLQ540" s="682"/>
      <c r="RLR540" s="682"/>
      <c r="RLS540" s="682"/>
      <c r="RLT540" s="682"/>
      <c r="RLU540" s="682"/>
      <c r="RLV540" s="682"/>
      <c r="RLW540" s="682"/>
      <c r="RLX540" s="682"/>
      <c r="RLY540" s="682"/>
      <c r="RLZ540" s="682"/>
      <c r="RMA540" s="682"/>
      <c r="RMB540" s="682"/>
      <c r="RMC540" s="682"/>
      <c r="RMD540" s="682"/>
      <c r="RME540" s="682"/>
      <c r="RMF540" s="682"/>
      <c r="RMG540" s="682"/>
      <c r="RMH540" s="682"/>
      <c r="RMI540" s="682"/>
      <c r="RMJ540" s="682"/>
      <c r="RMK540" s="682"/>
      <c r="RML540" s="682"/>
      <c r="RMM540" s="682"/>
      <c r="RMN540" s="682"/>
      <c r="RMO540" s="682"/>
      <c r="RMP540" s="682"/>
      <c r="RMQ540" s="682"/>
      <c r="RMR540" s="682"/>
      <c r="RMS540" s="682"/>
      <c r="RMT540" s="682"/>
      <c r="RMU540" s="682"/>
      <c r="RMV540" s="682"/>
      <c r="RMW540" s="682"/>
      <c r="RMX540" s="682"/>
      <c r="RMY540" s="682"/>
      <c r="RMZ540" s="682"/>
      <c r="RNA540" s="682"/>
      <c r="RNB540" s="682"/>
      <c r="RNC540" s="682"/>
      <c r="RND540" s="682"/>
      <c r="RNE540" s="682"/>
      <c r="RNF540" s="682"/>
      <c r="RNG540" s="682"/>
      <c r="RNH540" s="682"/>
      <c r="RNI540" s="682"/>
      <c r="RNJ540" s="682"/>
      <c r="RNK540" s="682"/>
      <c r="RNL540" s="682"/>
      <c r="RNM540" s="682"/>
      <c r="RNN540" s="682"/>
      <c r="RNO540" s="682"/>
      <c r="RNP540" s="682"/>
      <c r="RNQ540" s="682"/>
      <c r="RNR540" s="682"/>
      <c r="RNS540" s="682"/>
      <c r="RNT540" s="682"/>
      <c r="RNU540" s="682"/>
      <c r="RNV540" s="682"/>
      <c r="RNW540" s="682"/>
      <c r="RNX540" s="682"/>
      <c r="RNY540" s="682"/>
      <c r="RNZ540" s="682"/>
      <c r="ROA540" s="682"/>
      <c r="ROB540" s="682"/>
      <c r="ROC540" s="682"/>
      <c r="ROD540" s="682"/>
      <c r="ROE540" s="682"/>
      <c r="ROF540" s="682"/>
      <c r="ROG540" s="682"/>
      <c r="ROH540" s="682"/>
      <c r="ROI540" s="682"/>
      <c r="ROJ540" s="682"/>
      <c r="ROK540" s="682"/>
      <c r="ROL540" s="682"/>
      <c r="ROM540" s="682"/>
      <c r="RON540" s="682"/>
      <c r="ROO540" s="682"/>
      <c r="ROP540" s="682"/>
      <c r="ROQ540" s="682"/>
      <c r="ROR540" s="682"/>
      <c r="ROS540" s="682"/>
      <c r="ROT540" s="682"/>
      <c r="ROU540" s="682"/>
      <c r="ROV540" s="682"/>
      <c r="ROW540" s="682"/>
      <c r="ROX540" s="682"/>
      <c r="ROY540" s="682"/>
      <c r="ROZ540" s="682"/>
      <c r="RPA540" s="682"/>
      <c r="RPB540" s="682"/>
      <c r="RPC540" s="682"/>
      <c r="RPD540" s="682"/>
      <c r="RPE540" s="682"/>
      <c r="RPF540" s="682"/>
      <c r="RPG540" s="682"/>
      <c r="RPH540" s="682"/>
      <c r="RPI540" s="682"/>
      <c r="RPJ540" s="682"/>
      <c r="RPK540" s="682"/>
      <c r="RPL540" s="682"/>
      <c r="RPM540" s="682"/>
      <c r="RPN540" s="682"/>
      <c r="RPO540" s="682"/>
      <c r="RPP540" s="682"/>
      <c r="RPQ540" s="682"/>
      <c r="RPR540" s="682"/>
      <c r="RPS540" s="682"/>
      <c r="RPT540" s="682"/>
      <c r="RPU540" s="682"/>
      <c r="RPV540" s="682"/>
      <c r="RPW540" s="682"/>
      <c r="RPX540" s="682"/>
      <c r="RPY540" s="682"/>
      <c r="RPZ540" s="682"/>
      <c r="RQA540" s="682"/>
      <c r="RQB540" s="682"/>
      <c r="RQC540" s="682"/>
      <c r="RQD540" s="682"/>
      <c r="RQE540" s="682"/>
      <c r="RQF540" s="682"/>
      <c r="RQG540" s="682"/>
      <c r="RQH540" s="682"/>
      <c r="RQI540" s="682"/>
      <c r="RQJ540" s="682"/>
      <c r="RQK540" s="682"/>
      <c r="RQL540" s="682"/>
      <c r="RQM540" s="682"/>
      <c r="RQN540" s="682"/>
      <c r="RQO540" s="682"/>
      <c r="RQP540" s="682"/>
      <c r="RQQ540" s="682"/>
      <c r="RQR540" s="682"/>
      <c r="RQS540" s="682"/>
      <c r="RQT540" s="682"/>
      <c r="RQU540" s="682"/>
      <c r="RQV540" s="682"/>
      <c r="RQW540" s="682"/>
      <c r="RQX540" s="682"/>
      <c r="RQY540" s="682"/>
      <c r="RQZ540" s="682"/>
      <c r="RRA540" s="682"/>
      <c r="RRB540" s="682"/>
      <c r="RRC540" s="682"/>
      <c r="RRD540" s="682"/>
      <c r="RRE540" s="682"/>
      <c r="RRF540" s="682"/>
      <c r="RRG540" s="682"/>
      <c r="RRH540" s="682"/>
      <c r="RRI540" s="682"/>
      <c r="RRJ540" s="682"/>
      <c r="RRK540" s="682"/>
      <c r="RRL540" s="682"/>
      <c r="RRM540" s="682"/>
      <c r="RRN540" s="682"/>
      <c r="RRO540" s="682"/>
      <c r="RRP540" s="682"/>
      <c r="RRQ540" s="682"/>
      <c r="RRR540" s="682"/>
      <c r="RRS540" s="682"/>
      <c r="RRT540" s="682"/>
      <c r="RRU540" s="682"/>
      <c r="RRV540" s="682"/>
      <c r="RRW540" s="682"/>
      <c r="RRX540" s="682"/>
      <c r="RRY540" s="682"/>
      <c r="RRZ540" s="682"/>
      <c r="RSA540" s="682"/>
      <c r="RSB540" s="682"/>
      <c r="RSC540" s="682"/>
      <c r="RSD540" s="682"/>
      <c r="RSE540" s="682"/>
      <c r="RSF540" s="682"/>
      <c r="RSG540" s="682"/>
      <c r="RSH540" s="682"/>
      <c r="RSI540" s="682"/>
      <c r="RSJ540" s="682"/>
      <c r="RSK540" s="682"/>
      <c r="RSL540" s="682"/>
      <c r="RSM540" s="682"/>
      <c r="RSN540" s="682"/>
      <c r="RSO540" s="682"/>
      <c r="RSP540" s="682"/>
      <c r="RSQ540" s="682"/>
      <c r="RSR540" s="682"/>
      <c r="RSS540" s="682"/>
      <c r="RST540" s="682"/>
      <c r="RSU540" s="682"/>
      <c r="RSV540" s="682"/>
      <c r="RSW540" s="682"/>
      <c r="RSX540" s="682"/>
      <c r="RSY540" s="682"/>
      <c r="RSZ540" s="682"/>
      <c r="RTA540" s="682"/>
      <c r="RTB540" s="682"/>
      <c r="RTC540" s="682"/>
      <c r="RTD540" s="682"/>
      <c r="RTE540" s="682"/>
      <c r="RTF540" s="682"/>
      <c r="RTG540" s="682"/>
      <c r="RTH540" s="682"/>
      <c r="RTI540" s="682"/>
      <c r="RTJ540" s="682"/>
      <c r="RTK540" s="682"/>
      <c r="RTL540" s="682"/>
      <c r="RTM540" s="682"/>
      <c r="RTN540" s="682"/>
      <c r="RTO540" s="682"/>
      <c r="RTP540" s="682"/>
      <c r="RTQ540" s="682"/>
      <c r="RTR540" s="682"/>
      <c r="RTS540" s="682"/>
      <c r="RTT540" s="682"/>
      <c r="RTU540" s="682"/>
      <c r="RTV540" s="682"/>
      <c r="RTW540" s="682"/>
      <c r="RTX540" s="682"/>
      <c r="RTY540" s="682"/>
      <c r="RTZ540" s="682"/>
      <c r="RUA540" s="682"/>
      <c r="RUB540" s="682"/>
      <c r="RUC540" s="682"/>
      <c r="RUD540" s="682"/>
      <c r="RUE540" s="682"/>
      <c r="RUF540" s="682"/>
      <c r="RUG540" s="682"/>
      <c r="RUH540" s="682"/>
      <c r="RUI540" s="682"/>
      <c r="RUJ540" s="682"/>
      <c r="RUK540" s="682"/>
      <c r="RUL540" s="682"/>
      <c r="RUM540" s="682"/>
      <c r="RUN540" s="682"/>
      <c r="RUO540" s="682"/>
      <c r="RUP540" s="682"/>
      <c r="RUQ540" s="682"/>
      <c r="RUR540" s="682"/>
      <c r="RUS540" s="682"/>
      <c r="RUT540" s="682"/>
      <c r="RUU540" s="682"/>
      <c r="RUV540" s="682"/>
      <c r="RUW540" s="682"/>
      <c r="RUX540" s="682"/>
      <c r="RUY540" s="682"/>
      <c r="RUZ540" s="682"/>
      <c r="RVA540" s="682"/>
      <c r="RVB540" s="682"/>
      <c r="RVC540" s="682"/>
      <c r="RVD540" s="682"/>
      <c r="RVE540" s="682"/>
      <c r="RVF540" s="682"/>
      <c r="RVG540" s="682"/>
      <c r="RVH540" s="682"/>
      <c r="RVI540" s="682"/>
      <c r="RVJ540" s="682"/>
      <c r="RVK540" s="682"/>
      <c r="RVL540" s="682"/>
      <c r="RVM540" s="682"/>
      <c r="RVN540" s="682"/>
      <c r="RVO540" s="682"/>
      <c r="RVP540" s="682"/>
      <c r="RVQ540" s="682"/>
      <c r="RVR540" s="682"/>
      <c r="RVS540" s="682"/>
      <c r="RVT540" s="682"/>
      <c r="RVU540" s="682"/>
      <c r="RVV540" s="682"/>
      <c r="RVW540" s="682"/>
      <c r="RVX540" s="682"/>
      <c r="RVY540" s="682"/>
      <c r="RVZ540" s="682"/>
      <c r="RWA540" s="682"/>
      <c r="RWB540" s="682"/>
      <c r="RWC540" s="682"/>
      <c r="RWD540" s="682"/>
      <c r="RWE540" s="682"/>
      <c r="RWF540" s="682"/>
      <c r="RWG540" s="682"/>
      <c r="RWH540" s="682"/>
      <c r="RWI540" s="682"/>
      <c r="RWJ540" s="682"/>
      <c r="RWK540" s="682"/>
      <c r="RWL540" s="682"/>
      <c r="RWM540" s="682"/>
      <c r="RWN540" s="682"/>
      <c r="RWO540" s="682"/>
      <c r="RWP540" s="682"/>
      <c r="RWQ540" s="682"/>
      <c r="RWR540" s="682"/>
      <c r="RWS540" s="682"/>
      <c r="RWT540" s="682"/>
      <c r="RWU540" s="682"/>
      <c r="RWV540" s="682"/>
      <c r="RWW540" s="682"/>
      <c r="RWX540" s="682"/>
      <c r="RWY540" s="682"/>
      <c r="RWZ540" s="682"/>
      <c r="RXA540" s="682"/>
      <c r="RXB540" s="682"/>
      <c r="RXC540" s="682"/>
      <c r="RXD540" s="682"/>
      <c r="RXE540" s="682"/>
      <c r="RXF540" s="682"/>
      <c r="RXG540" s="682"/>
      <c r="RXH540" s="682"/>
      <c r="RXI540" s="682"/>
      <c r="RXJ540" s="682"/>
      <c r="RXK540" s="682"/>
      <c r="RXL540" s="682"/>
      <c r="RXM540" s="682"/>
      <c r="RXN540" s="682"/>
      <c r="RXO540" s="682"/>
      <c r="RXP540" s="682"/>
      <c r="RXQ540" s="682"/>
      <c r="RXR540" s="682"/>
      <c r="RXS540" s="682"/>
      <c r="RXT540" s="682"/>
      <c r="RXU540" s="682"/>
      <c r="RXV540" s="682"/>
      <c r="RXW540" s="682"/>
      <c r="RXX540" s="682"/>
      <c r="RXY540" s="682"/>
      <c r="RXZ540" s="682"/>
      <c r="RYA540" s="682"/>
      <c r="RYB540" s="682"/>
      <c r="RYC540" s="682"/>
      <c r="RYD540" s="682"/>
      <c r="RYE540" s="682"/>
      <c r="RYF540" s="682"/>
      <c r="RYG540" s="682"/>
      <c r="RYH540" s="682"/>
      <c r="RYI540" s="682"/>
      <c r="RYJ540" s="682"/>
      <c r="RYK540" s="682"/>
      <c r="RYL540" s="682"/>
      <c r="RYM540" s="682"/>
      <c r="RYN540" s="682"/>
      <c r="RYO540" s="682"/>
      <c r="RYP540" s="682"/>
      <c r="RYQ540" s="682"/>
      <c r="RYR540" s="682"/>
      <c r="RYS540" s="682"/>
      <c r="RYT540" s="682"/>
      <c r="RYU540" s="682"/>
      <c r="RYV540" s="682"/>
      <c r="RYW540" s="682"/>
      <c r="RYX540" s="682"/>
      <c r="RYY540" s="682"/>
      <c r="RYZ540" s="682"/>
      <c r="RZA540" s="682"/>
      <c r="RZB540" s="682"/>
      <c r="RZC540" s="682"/>
      <c r="RZD540" s="682"/>
      <c r="RZE540" s="682"/>
      <c r="RZF540" s="682"/>
      <c r="RZG540" s="682"/>
      <c r="RZH540" s="682"/>
      <c r="RZI540" s="682"/>
      <c r="RZJ540" s="682"/>
      <c r="RZK540" s="682"/>
      <c r="RZL540" s="682"/>
      <c r="RZM540" s="682"/>
      <c r="RZN540" s="682"/>
      <c r="RZO540" s="682"/>
      <c r="RZP540" s="682"/>
      <c r="RZQ540" s="682"/>
      <c r="RZR540" s="682"/>
      <c r="RZS540" s="682"/>
      <c r="RZT540" s="682"/>
      <c r="RZU540" s="682"/>
      <c r="RZV540" s="682"/>
      <c r="RZW540" s="682"/>
      <c r="RZX540" s="682"/>
      <c r="RZY540" s="682"/>
      <c r="RZZ540" s="682"/>
      <c r="SAA540" s="682"/>
      <c r="SAB540" s="682"/>
      <c r="SAC540" s="682"/>
      <c r="SAD540" s="682"/>
      <c r="SAE540" s="682"/>
      <c r="SAF540" s="682"/>
      <c r="SAG540" s="682"/>
      <c r="SAH540" s="682"/>
      <c r="SAI540" s="682"/>
      <c r="SAJ540" s="682"/>
      <c r="SAK540" s="682"/>
      <c r="SAL540" s="682"/>
      <c r="SAM540" s="682"/>
      <c r="SAN540" s="682"/>
      <c r="SAO540" s="682"/>
      <c r="SAP540" s="682"/>
      <c r="SAQ540" s="682"/>
      <c r="SAR540" s="682"/>
      <c r="SAS540" s="682"/>
      <c r="SAT540" s="682"/>
      <c r="SAU540" s="682"/>
      <c r="SAV540" s="682"/>
      <c r="SAW540" s="682"/>
      <c r="SAX540" s="682"/>
      <c r="SAY540" s="682"/>
      <c r="SAZ540" s="682"/>
      <c r="SBA540" s="682"/>
      <c r="SBB540" s="682"/>
      <c r="SBC540" s="682"/>
      <c r="SBD540" s="682"/>
      <c r="SBE540" s="682"/>
      <c r="SBF540" s="682"/>
      <c r="SBG540" s="682"/>
      <c r="SBH540" s="682"/>
      <c r="SBI540" s="682"/>
      <c r="SBJ540" s="682"/>
      <c r="SBK540" s="682"/>
      <c r="SBL540" s="682"/>
      <c r="SBM540" s="682"/>
      <c r="SBN540" s="682"/>
      <c r="SBO540" s="682"/>
      <c r="SBP540" s="682"/>
      <c r="SBQ540" s="682"/>
      <c r="SBR540" s="682"/>
      <c r="SBS540" s="682"/>
      <c r="SBT540" s="682"/>
      <c r="SBU540" s="682"/>
      <c r="SBV540" s="682"/>
      <c r="SBW540" s="682"/>
      <c r="SBX540" s="682"/>
      <c r="SBY540" s="682"/>
      <c r="SBZ540" s="682"/>
      <c r="SCA540" s="682"/>
      <c r="SCB540" s="682"/>
      <c r="SCC540" s="682"/>
      <c r="SCD540" s="682"/>
      <c r="SCE540" s="682"/>
      <c r="SCF540" s="682"/>
      <c r="SCG540" s="682"/>
      <c r="SCH540" s="682"/>
      <c r="SCI540" s="682"/>
      <c r="SCJ540" s="682"/>
      <c r="SCK540" s="682"/>
      <c r="SCL540" s="682"/>
      <c r="SCM540" s="682"/>
      <c r="SCN540" s="682"/>
      <c r="SCO540" s="682"/>
      <c r="SCP540" s="682"/>
      <c r="SCQ540" s="682"/>
      <c r="SCR540" s="682"/>
      <c r="SCS540" s="682"/>
      <c r="SCT540" s="682"/>
      <c r="SCU540" s="682"/>
      <c r="SCV540" s="682"/>
      <c r="SCW540" s="682"/>
      <c r="SCX540" s="682"/>
      <c r="SCY540" s="682"/>
      <c r="SCZ540" s="682"/>
      <c r="SDA540" s="682"/>
      <c r="SDB540" s="682"/>
      <c r="SDC540" s="682"/>
      <c r="SDD540" s="682"/>
      <c r="SDE540" s="682"/>
      <c r="SDF540" s="682"/>
      <c r="SDG540" s="682"/>
      <c r="SDH540" s="682"/>
      <c r="SDI540" s="682"/>
      <c r="SDJ540" s="682"/>
      <c r="SDK540" s="682"/>
      <c r="SDL540" s="682"/>
      <c r="SDM540" s="682"/>
      <c r="SDN540" s="682"/>
      <c r="SDO540" s="682"/>
      <c r="SDP540" s="682"/>
      <c r="SDQ540" s="682"/>
      <c r="SDR540" s="682"/>
      <c r="SDS540" s="682"/>
      <c r="SDT540" s="682"/>
      <c r="SDU540" s="682"/>
      <c r="SDV540" s="682"/>
      <c r="SDW540" s="682"/>
      <c r="SDX540" s="682"/>
      <c r="SDY540" s="682"/>
      <c r="SDZ540" s="682"/>
      <c r="SEA540" s="682"/>
      <c r="SEB540" s="682"/>
      <c r="SEC540" s="682"/>
      <c r="SED540" s="682"/>
      <c r="SEE540" s="682"/>
      <c r="SEF540" s="682"/>
      <c r="SEG540" s="682"/>
      <c r="SEH540" s="682"/>
      <c r="SEI540" s="682"/>
      <c r="SEJ540" s="682"/>
      <c r="SEK540" s="682"/>
      <c r="SEL540" s="682"/>
      <c r="SEM540" s="682"/>
      <c r="SEN540" s="682"/>
      <c r="SEO540" s="682"/>
      <c r="SEP540" s="682"/>
      <c r="SEQ540" s="682"/>
      <c r="SER540" s="682"/>
      <c r="SES540" s="682"/>
      <c r="SET540" s="682"/>
      <c r="SEU540" s="682"/>
      <c r="SEV540" s="682"/>
      <c r="SEW540" s="682"/>
      <c r="SEX540" s="682"/>
      <c r="SEY540" s="682"/>
      <c r="SEZ540" s="682"/>
      <c r="SFA540" s="682"/>
      <c r="SFB540" s="682"/>
      <c r="SFC540" s="682"/>
      <c r="SFD540" s="682"/>
      <c r="SFE540" s="682"/>
      <c r="SFF540" s="682"/>
      <c r="SFG540" s="682"/>
      <c r="SFH540" s="682"/>
      <c r="SFI540" s="682"/>
      <c r="SFJ540" s="682"/>
      <c r="SFK540" s="682"/>
      <c r="SFL540" s="682"/>
      <c r="SFM540" s="682"/>
      <c r="SFN540" s="682"/>
      <c r="SFO540" s="682"/>
      <c r="SFP540" s="682"/>
      <c r="SFQ540" s="682"/>
      <c r="SFR540" s="682"/>
      <c r="SFS540" s="682"/>
      <c r="SFT540" s="682"/>
      <c r="SFU540" s="682"/>
      <c r="SFV540" s="682"/>
      <c r="SFW540" s="682"/>
      <c r="SFX540" s="682"/>
      <c r="SFY540" s="682"/>
      <c r="SFZ540" s="682"/>
      <c r="SGA540" s="682"/>
      <c r="SGB540" s="682"/>
      <c r="SGC540" s="682"/>
      <c r="SGD540" s="682"/>
      <c r="SGE540" s="682"/>
      <c r="SGF540" s="682"/>
      <c r="SGG540" s="682"/>
      <c r="SGH540" s="682"/>
      <c r="SGI540" s="682"/>
      <c r="SGJ540" s="682"/>
      <c r="SGK540" s="682"/>
      <c r="SGL540" s="682"/>
      <c r="SGM540" s="682"/>
      <c r="SGN540" s="682"/>
      <c r="SGO540" s="682"/>
      <c r="SGP540" s="682"/>
      <c r="SGQ540" s="682"/>
      <c r="SGR540" s="682"/>
      <c r="SGS540" s="682"/>
      <c r="SGT540" s="682"/>
      <c r="SGU540" s="682"/>
      <c r="SGV540" s="682"/>
      <c r="SGW540" s="682"/>
      <c r="SGX540" s="682"/>
      <c r="SGY540" s="682"/>
      <c r="SGZ540" s="682"/>
      <c r="SHA540" s="682"/>
      <c r="SHB540" s="682"/>
      <c r="SHC540" s="682"/>
      <c r="SHD540" s="682"/>
      <c r="SHE540" s="682"/>
      <c r="SHF540" s="682"/>
      <c r="SHG540" s="682"/>
      <c r="SHH540" s="682"/>
      <c r="SHI540" s="682"/>
      <c r="SHJ540" s="682"/>
      <c r="SHK540" s="682"/>
      <c r="SHL540" s="682"/>
      <c r="SHM540" s="682"/>
      <c r="SHN540" s="682"/>
      <c r="SHO540" s="682"/>
      <c r="SHP540" s="682"/>
      <c r="SHQ540" s="682"/>
      <c r="SHR540" s="682"/>
      <c r="SHS540" s="682"/>
      <c r="SHT540" s="682"/>
      <c r="SHU540" s="682"/>
      <c r="SHV540" s="682"/>
      <c r="SHW540" s="682"/>
      <c r="SHX540" s="682"/>
      <c r="SHY540" s="682"/>
      <c r="SHZ540" s="682"/>
      <c r="SIA540" s="682"/>
      <c r="SIB540" s="682"/>
      <c r="SIC540" s="682"/>
      <c r="SID540" s="682"/>
      <c r="SIE540" s="682"/>
      <c r="SIF540" s="682"/>
      <c r="SIG540" s="682"/>
      <c r="SIH540" s="682"/>
      <c r="SII540" s="682"/>
      <c r="SIJ540" s="682"/>
      <c r="SIK540" s="682"/>
      <c r="SIL540" s="682"/>
      <c r="SIM540" s="682"/>
      <c r="SIN540" s="682"/>
      <c r="SIO540" s="682"/>
      <c r="SIP540" s="682"/>
      <c r="SIQ540" s="682"/>
      <c r="SIR540" s="682"/>
      <c r="SIS540" s="682"/>
      <c r="SIT540" s="682"/>
      <c r="SIU540" s="682"/>
      <c r="SIV540" s="682"/>
      <c r="SIW540" s="682"/>
      <c r="SIX540" s="682"/>
      <c r="SIY540" s="682"/>
      <c r="SIZ540" s="682"/>
      <c r="SJA540" s="682"/>
      <c r="SJB540" s="682"/>
      <c r="SJC540" s="682"/>
      <c r="SJD540" s="682"/>
      <c r="SJE540" s="682"/>
      <c r="SJF540" s="682"/>
      <c r="SJG540" s="682"/>
      <c r="SJH540" s="682"/>
      <c r="SJI540" s="682"/>
      <c r="SJJ540" s="682"/>
      <c r="SJK540" s="682"/>
      <c r="SJL540" s="682"/>
      <c r="SJM540" s="682"/>
      <c r="SJN540" s="682"/>
      <c r="SJO540" s="682"/>
      <c r="SJP540" s="682"/>
      <c r="SJQ540" s="682"/>
      <c r="SJR540" s="682"/>
      <c r="SJS540" s="682"/>
      <c r="SJT540" s="682"/>
      <c r="SJU540" s="682"/>
      <c r="SJV540" s="682"/>
      <c r="SJW540" s="682"/>
      <c r="SJX540" s="682"/>
      <c r="SJY540" s="682"/>
      <c r="SJZ540" s="682"/>
      <c r="SKA540" s="682"/>
      <c r="SKB540" s="682"/>
      <c r="SKC540" s="682"/>
      <c r="SKD540" s="682"/>
      <c r="SKE540" s="682"/>
      <c r="SKF540" s="682"/>
      <c r="SKG540" s="682"/>
      <c r="SKH540" s="682"/>
      <c r="SKI540" s="682"/>
      <c r="SKJ540" s="682"/>
      <c r="SKK540" s="682"/>
      <c r="SKL540" s="682"/>
      <c r="SKM540" s="682"/>
      <c r="SKN540" s="682"/>
      <c r="SKO540" s="682"/>
      <c r="SKP540" s="682"/>
      <c r="SKQ540" s="682"/>
      <c r="SKR540" s="682"/>
      <c r="SKS540" s="682"/>
      <c r="SKT540" s="682"/>
      <c r="SKU540" s="682"/>
      <c r="SKV540" s="682"/>
      <c r="SKW540" s="682"/>
      <c r="SKX540" s="682"/>
      <c r="SKY540" s="682"/>
      <c r="SKZ540" s="682"/>
      <c r="SLA540" s="682"/>
      <c r="SLB540" s="682"/>
      <c r="SLC540" s="682"/>
      <c r="SLD540" s="682"/>
      <c r="SLE540" s="682"/>
      <c r="SLF540" s="682"/>
      <c r="SLG540" s="682"/>
      <c r="SLH540" s="682"/>
      <c r="SLI540" s="682"/>
      <c r="SLJ540" s="682"/>
      <c r="SLK540" s="682"/>
      <c r="SLL540" s="682"/>
      <c r="SLM540" s="682"/>
      <c r="SLN540" s="682"/>
      <c r="SLO540" s="682"/>
      <c r="SLP540" s="682"/>
      <c r="SLQ540" s="682"/>
      <c r="SLR540" s="682"/>
      <c r="SLS540" s="682"/>
      <c r="SLT540" s="682"/>
      <c r="SLU540" s="682"/>
      <c r="SLV540" s="682"/>
      <c r="SLW540" s="682"/>
      <c r="SLX540" s="682"/>
      <c r="SLY540" s="682"/>
      <c r="SLZ540" s="682"/>
      <c r="SMA540" s="682"/>
      <c r="SMB540" s="682"/>
      <c r="SMC540" s="682"/>
      <c r="SMD540" s="682"/>
      <c r="SME540" s="682"/>
      <c r="SMF540" s="682"/>
      <c r="SMG540" s="682"/>
      <c r="SMH540" s="682"/>
      <c r="SMI540" s="682"/>
      <c r="SMJ540" s="682"/>
      <c r="SMK540" s="682"/>
      <c r="SML540" s="682"/>
      <c r="SMM540" s="682"/>
      <c r="SMN540" s="682"/>
      <c r="SMO540" s="682"/>
      <c r="SMP540" s="682"/>
      <c r="SMQ540" s="682"/>
      <c r="SMR540" s="682"/>
      <c r="SMS540" s="682"/>
      <c r="SMT540" s="682"/>
      <c r="SMU540" s="682"/>
      <c r="SMV540" s="682"/>
      <c r="SMW540" s="682"/>
      <c r="SMX540" s="682"/>
      <c r="SMY540" s="682"/>
      <c r="SMZ540" s="682"/>
      <c r="SNA540" s="682"/>
      <c r="SNB540" s="682"/>
      <c r="SNC540" s="682"/>
      <c r="SND540" s="682"/>
      <c r="SNE540" s="682"/>
      <c r="SNF540" s="682"/>
      <c r="SNG540" s="682"/>
      <c r="SNH540" s="682"/>
      <c r="SNI540" s="682"/>
      <c r="SNJ540" s="682"/>
      <c r="SNK540" s="682"/>
      <c r="SNL540" s="682"/>
      <c r="SNM540" s="682"/>
      <c r="SNN540" s="682"/>
      <c r="SNO540" s="682"/>
      <c r="SNP540" s="682"/>
      <c r="SNQ540" s="682"/>
      <c r="SNR540" s="682"/>
      <c r="SNS540" s="682"/>
      <c r="SNT540" s="682"/>
      <c r="SNU540" s="682"/>
      <c r="SNV540" s="682"/>
      <c r="SNW540" s="682"/>
      <c r="SNX540" s="682"/>
      <c r="SNY540" s="682"/>
      <c r="SNZ540" s="682"/>
      <c r="SOA540" s="682"/>
      <c r="SOB540" s="682"/>
      <c r="SOC540" s="682"/>
      <c r="SOD540" s="682"/>
      <c r="SOE540" s="682"/>
      <c r="SOF540" s="682"/>
      <c r="SOG540" s="682"/>
      <c r="SOH540" s="682"/>
      <c r="SOI540" s="682"/>
      <c r="SOJ540" s="682"/>
      <c r="SOK540" s="682"/>
      <c r="SOL540" s="682"/>
      <c r="SOM540" s="682"/>
      <c r="SON540" s="682"/>
      <c r="SOO540" s="682"/>
      <c r="SOP540" s="682"/>
      <c r="SOQ540" s="682"/>
      <c r="SOR540" s="682"/>
      <c r="SOS540" s="682"/>
      <c r="SOT540" s="682"/>
      <c r="SOU540" s="682"/>
      <c r="SOV540" s="682"/>
      <c r="SOW540" s="682"/>
      <c r="SOX540" s="682"/>
      <c r="SOY540" s="682"/>
      <c r="SOZ540" s="682"/>
      <c r="SPA540" s="682"/>
      <c r="SPB540" s="682"/>
      <c r="SPC540" s="682"/>
      <c r="SPD540" s="682"/>
      <c r="SPE540" s="682"/>
      <c r="SPF540" s="682"/>
      <c r="SPG540" s="682"/>
      <c r="SPH540" s="682"/>
      <c r="SPI540" s="682"/>
      <c r="SPJ540" s="682"/>
      <c r="SPK540" s="682"/>
      <c r="SPL540" s="682"/>
      <c r="SPM540" s="682"/>
      <c r="SPN540" s="682"/>
      <c r="SPO540" s="682"/>
      <c r="SPP540" s="682"/>
      <c r="SPQ540" s="682"/>
      <c r="SPR540" s="682"/>
      <c r="SPS540" s="682"/>
      <c r="SPT540" s="682"/>
      <c r="SPU540" s="682"/>
      <c r="SPV540" s="682"/>
      <c r="SPW540" s="682"/>
      <c r="SPX540" s="682"/>
      <c r="SPY540" s="682"/>
      <c r="SPZ540" s="682"/>
      <c r="SQA540" s="682"/>
      <c r="SQB540" s="682"/>
      <c r="SQC540" s="682"/>
      <c r="SQD540" s="682"/>
      <c r="SQE540" s="682"/>
      <c r="SQF540" s="682"/>
      <c r="SQG540" s="682"/>
      <c r="SQH540" s="682"/>
      <c r="SQI540" s="682"/>
      <c r="SQJ540" s="682"/>
      <c r="SQK540" s="682"/>
      <c r="SQL540" s="682"/>
      <c r="SQM540" s="682"/>
      <c r="SQN540" s="682"/>
      <c r="SQO540" s="682"/>
      <c r="SQP540" s="682"/>
      <c r="SQQ540" s="682"/>
      <c r="SQR540" s="682"/>
      <c r="SQS540" s="682"/>
      <c r="SQT540" s="682"/>
      <c r="SQU540" s="682"/>
      <c r="SQV540" s="682"/>
      <c r="SQW540" s="682"/>
      <c r="SQX540" s="682"/>
      <c r="SQY540" s="682"/>
      <c r="SQZ540" s="682"/>
      <c r="SRA540" s="682"/>
      <c r="SRB540" s="682"/>
      <c r="SRC540" s="682"/>
      <c r="SRD540" s="682"/>
      <c r="SRE540" s="682"/>
      <c r="SRF540" s="682"/>
      <c r="SRG540" s="682"/>
      <c r="SRH540" s="682"/>
      <c r="SRI540" s="682"/>
      <c r="SRJ540" s="682"/>
      <c r="SRK540" s="682"/>
      <c r="SRL540" s="682"/>
      <c r="SRM540" s="682"/>
      <c r="SRN540" s="682"/>
      <c r="SRO540" s="682"/>
      <c r="SRP540" s="682"/>
      <c r="SRQ540" s="682"/>
      <c r="SRR540" s="682"/>
      <c r="SRS540" s="682"/>
      <c r="SRT540" s="682"/>
      <c r="SRU540" s="682"/>
      <c r="SRV540" s="682"/>
      <c r="SRW540" s="682"/>
      <c r="SRX540" s="682"/>
      <c r="SRY540" s="682"/>
      <c r="SRZ540" s="682"/>
      <c r="SSA540" s="682"/>
      <c r="SSB540" s="682"/>
      <c r="SSC540" s="682"/>
      <c r="SSD540" s="682"/>
      <c r="SSE540" s="682"/>
      <c r="SSF540" s="682"/>
      <c r="SSG540" s="682"/>
      <c r="SSH540" s="682"/>
      <c r="SSI540" s="682"/>
      <c r="SSJ540" s="682"/>
      <c r="SSK540" s="682"/>
      <c r="SSL540" s="682"/>
      <c r="SSM540" s="682"/>
      <c r="SSN540" s="682"/>
      <c r="SSO540" s="682"/>
      <c r="SSP540" s="682"/>
      <c r="SSQ540" s="682"/>
      <c r="SSR540" s="682"/>
      <c r="SSS540" s="682"/>
      <c r="SST540" s="682"/>
      <c r="SSU540" s="682"/>
      <c r="SSV540" s="682"/>
      <c r="SSW540" s="682"/>
      <c r="SSX540" s="682"/>
      <c r="SSY540" s="682"/>
      <c r="SSZ540" s="682"/>
      <c r="STA540" s="682"/>
      <c r="STB540" s="682"/>
      <c r="STC540" s="682"/>
      <c r="STD540" s="682"/>
      <c r="STE540" s="682"/>
      <c r="STF540" s="682"/>
      <c r="STG540" s="682"/>
      <c r="STH540" s="682"/>
      <c r="STI540" s="682"/>
      <c r="STJ540" s="682"/>
      <c r="STK540" s="682"/>
      <c r="STL540" s="682"/>
      <c r="STM540" s="682"/>
      <c r="STN540" s="682"/>
      <c r="STO540" s="682"/>
      <c r="STP540" s="682"/>
      <c r="STQ540" s="682"/>
      <c r="STR540" s="682"/>
      <c r="STS540" s="682"/>
      <c r="STT540" s="682"/>
      <c r="STU540" s="682"/>
      <c r="STV540" s="682"/>
      <c r="STW540" s="682"/>
      <c r="STX540" s="682"/>
      <c r="STY540" s="682"/>
      <c r="STZ540" s="682"/>
      <c r="SUA540" s="682"/>
      <c r="SUB540" s="682"/>
      <c r="SUC540" s="682"/>
      <c r="SUD540" s="682"/>
      <c r="SUE540" s="682"/>
      <c r="SUF540" s="682"/>
      <c r="SUG540" s="682"/>
      <c r="SUH540" s="682"/>
      <c r="SUI540" s="682"/>
      <c r="SUJ540" s="682"/>
      <c r="SUK540" s="682"/>
      <c r="SUL540" s="682"/>
      <c r="SUM540" s="682"/>
      <c r="SUN540" s="682"/>
      <c r="SUO540" s="682"/>
      <c r="SUP540" s="682"/>
      <c r="SUQ540" s="682"/>
      <c r="SUR540" s="682"/>
      <c r="SUS540" s="682"/>
      <c r="SUT540" s="682"/>
      <c r="SUU540" s="682"/>
      <c r="SUV540" s="682"/>
      <c r="SUW540" s="682"/>
      <c r="SUX540" s="682"/>
      <c r="SUY540" s="682"/>
      <c r="SUZ540" s="682"/>
      <c r="SVA540" s="682"/>
      <c r="SVB540" s="682"/>
      <c r="SVC540" s="682"/>
      <c r="SVD540" s="682"/>
      <c r="SVE540" s="682"/>
      <c r="SVF540" s="682"/>
      <c r="SVG540" s="682"/>
      <c r="SVH540" s="682"/>
      <c r="SVI540" s="682"/>
      <c r="SVJ540" s="682"/>
      <c r="SVK540" s="682"/>
      <c r="SVL540" s="682"/>
      <c r="SVM540" s="682"/>
      <c r="SVN540" s="682"/>
      <c r="SVO540" s="682"/>
      <c r="SVP540" s="682"/>
      <c r="SVQ540" s="682"/>
      <c r="SVR540" s="682"/>
      <c r="SVS540" s="682"/>
      <c r="SVT540" s="682"/>
      <c r="SVU540" s="682"/>
      <c r="SVV540" s="682"/>
      <c r="SVW540" s="682"/>
      <c r="SVX540" s="682"/>
      <c r="SVY540" s="682"/>
      <c r="SVZ540" s="682"/>
      <c r="SWA540" s="682"/>
      <c r="SWB540" s="682"/>
      <c r="SWC540" s="682"/>
      <c r="SWD540" s="682"/>
      <c r="SWE540" s="682"/>
      <c r="SWF540" s="682"/>
      <c r="SWG540" s="682"/>
      <c r="SWH540" s="682"/>
      <c r="SWI540" s="682"/>
      <c r="SWJ540" s="682"/>
      <c r="SWK540" s="682"/>
      <c r="SWL540" s="682"/>
      <c r="SWM540" s="682"/>
      <c r="SWN540" s="682"/>
      <c r="SWO540" s="682"/>
      <c r="SWP540" s="682"/>
      <c r="SWQ540" s="682"/>
      <c r="SWR540" s="682"/>
      <c r="SWS540" s="682"/>
      <c r="SWT540" s="682"/>
      <c r="SWU540" s="682"/>
      <c r="SWV540" s="682"/>
      <c r="SWW540" s="682"/>
      <c r="SWX540" s="682"/>
      <c r="SWY540" s="682"/>
      <c r="SWZ540" s="682"/>
      <c r="SXA540" s="682"/>
      <c r="SXB540" s="682"/>
      <c r="SXC540" s="682"/>
      <c r="SXD540" s="682"/>
      <c r="SXE540" s="682"/>
      <c r="SXF540" s="682"/>
      <c r="SXG540" s="682"/>
      <c r="SXH540" s="682"/>
      <c r="SXI540" s="682"/>
      <c r="SXJ540" s="682"/>
      <c r="SXK540" s="682"/>
      <c r="SXL540" s="682"/>
      <c r="SXM540" s="682"/>
      <c r="SXN540" s="682"/>
      <c r="SXO540" s="682"/>
      <c r="SXP540" s="682"/>
      <c r="SXQ540" s="682"/>
      <c r="SXR540" s="682"/>
      <c r="SXS540" s="682"/>
      <c r="SXT540" s="682"/>
      <c r="SXU540" s="682"/>
      <c r="SXV540" s="682"/>
      <c r="SXW540" s="682"/>
      <c r="SXX540" s="682"/>
      <c r="SXY540" s="682"/>
      <c r="SXZ540" s="682"/>
      <c r="SYA540" s="682"/>
      <c r="SYB540" s="682"/>
      <c r="SYC540" s="682"/>
      <c r="SYD540" s="682"/>
      <c r="SYE540" s="682"/>
      <c r="SYF540" s="682"/>
      <c r="SYG540" s="682"/>
      <c r="SYH540" s="682"/>
      <c r="SYI540" s="682"/>
      <c r="SYJ540" s="682"/>
      <c r="SYK540" s="682"/>
      <c r="SYL540" s="682"/>
      <c r="SYM540" s="682"/>
      <c r="SYN540" s="682"/>
      <c r="SYO540" s="682"/>
      <c r="SYP540" s="682"/>
      <c r="SYQ540" s="682"/>
      <c r="SYR540" s="682"/>
      <c r="SYS540" s="682"/>
      <c r="SYT540" s="682"/>
      <c r="SYU540" s="682"/>
      <c r="SYV540" s="682"/>
      <c r="SYW540" s="682"/>
      <c r="SYX540" s="682"/>
      <c r="SYY540" s="682"/>
      <c r="SYZ540" s="682"/>
      <c r="SZA540" s="682"/>
      <c r="SZB540" s="682"/>
      <c r="SZC540" s="682"/>
      <c r="SZD540" s="682"/>
      <c r="SZE540" s="682"/>
      <c r="SZF540" s="682"/>
      <c r="SZG540" s="682"/>
      <c r="SZH540" s="682"/>
      <c r="SZI540" s="682"/>
      <c r="SZJ540" s="682"/>
      <c r="SZK540" s="682"/>
      <c r="SZL540" s="682"/>
      <c r="SZM540" s="682"/>
      <c r="SZN540" s="682"/>
      <c r="SZO540" s="682"/>
      <c r="SZP540" s="682"/>
      <c r="SZQ540" s="682"/>
      <c r="SZR540" s="682"/>
      <c r="SZS540" s="682"/>
      <c r="SZT540" s="682"/>
      <c r="SZU540" s="682"/>
      <c r="SZV540" s="682"/>
      <c r="SZW540" s="682"/>
      <c r="SZX540" s="682"/>
      <c r="SZY540" s="682"/>
      <c r="SZZ540" s="682"/>
      <c r="TAA540" s="682"/>
      <c r="TAB540" s="682"/>
      <c r="TAC540" s="682"/>
      <c r="TAD540" s="682"/>
      <c r="TAE540" s="682"/>
      <c r="TAF540" s="682"/>
      <c r="TAG540" s="682"/>
      <c r="TAH540" s="682"/>
      <c r="TAI540" s="682"/>
      <c r="TAJ540" s="682"/>
      <c r="TAK540" s="682"/>
      <c r="TAL540" s="682"/>
      <c r="TAM540" s="682"/>
      <c r="TAN540" s="682"/>
      <c r="TAO540" s="682"/>
      <c r="TAP540" s="682"/>
      <c r="TAQ540" s="682"/>
      <c r="TAR540" s="682"/>
      <c r="TAS540" s="682"/>
      <c r="TAT540" s="682"/>
      <c r="TAU540" s="682"/>
      <c r="TAV540" s="682"/>
      <c r="TAW540" s="682"/>
      <c r="TAX540" s="682"/>
      <c r="TAY540" s="682"/>
      <c r="TAZ540" s="682"/>
      <c r="TBA540" s="682"/>
      <c r="TBB540" s="682"/>
      <c r="TBC540" s="682"/>
      <c r="TBD540" s="682"/>
      <c r="TBE540" s="682"/>
      <c r="TBF540" s="682"/>
      <c r="TBG540" s="682"/>
      <c r="TBH540" s="682"/>
      <c r="TBI540" s="682"/>
      <c r="TBJ540" s="682"/>
      <c r="TBK540" s="682"/>
      <c r="TBL540" s="682"/>
      <c r="TBM540" s="682"/>
      <c r="TBN540" s="682"/>
      <c r="TBO540" s="682"/>
      <c r="TBP540" s="682"/>
      <c r="TBQ540" s="682"/>
      <c r="TBR540" s="682"/>
      <c r="TBS540" s="682"/>
      <c r="TBT540" s="682"/>
      <c r="TBU540" s="682"/>
      <c r="TBV540" s="682"/>
      <c r="TBW540" s="682"/>
      <c r="TBX540" s="682"/>
      <c r="TBY540" s="682"/>
      <c r="TBZ540" s="682"/>
      <c r="TCA540" s="682"/>
      <c r="TCB540" s="682"/>
      <c r="TCC540" s="682"/>
      <c r="TCD540" s="682"/>
      <c r="TCE540" s="682"/>
      <c r="TCF540" s="682"/>
      <c r="TCG540" s="682"/>
      <c r="TCH540" s="682"/>
      <c r="TCI540" s="682"/>
      <c r="TCJ540" s="682"/>
      <c r="TCK540" s="682"/>
      <c r="TCL540" s="682"/>
      <c r="TCM540" s="682"/>
      <c r="TCN540" s="682"/>
      <c r="TCO540" s="682"/>
      <c r="TCP540" s="682"/>
      <c r="TCQ540" s="682"/>
      <c r="TCR540" s="682"/>
      <c r="TCS540" s="682"/>
      <c r="TCT540" s="682"/>
      <c r="TCU540" s="682"/>
      <c r="TCV540" s="682"/>
      <c r="TCW540" s="682"/>
      <c r="TCX540" s="682"/>
      <c r="TCY540" s="682"/>
      <c r="TCZ540" s="682"/>
      <c r="TDA540" s="682"/>
      <c r="TDB540" s="682"/>
      <c r="TDC540" s="682"/>
      <c r="TDD540" s="682"/>
      <c r="TDE540" s="682"/>
      <c r="TDF540" s="682"/>
      <c r="TDG540" s="682"/>
      <c r="TDH540" s="682"/>
      <c r="TDI540" s="682"/>
      <c r="TDJ540" s="682"/>
      <c r="TDK540" s="682"/>
      <c r="TDL540" s="682"/>
      <c r="TDM540" s="682"/>
      <c r="TDN540" s="682"/>
      <c r="TDO540" s="682"/>
      <c r="TDP540" s="682"/>
      <c r="TDQ540" s="682"/>
      <c r="TDR540" s="682"/>
      <c r="TDS540" s="682"/>
      <c r="TDT540" s="682"/>
      <c r="TDU540" s="682"/>
      <c r="TDV540" s="682"/>
      <c r="TDW540" s="682"/>
      <c r="TDX540" s="682"/>
      <c r="TDY540" s="682"/>
      <c r="TDZ540" s="682"/>
      <c r="TEA540" s="682"/>
      <c r="TEB540" s="682"/>
      <c r="TEC540" s="682"/>
      <c r="TED540" s="682"/>
      <c r="TEE540" s="682"/>
      <c r="TEF540" s="682"/>
      <c r="TEG540" s="682"/>
      <c r="TEH540" s="682"/>
      <c r="TEI540" s="682"/>
      <c r="TEJ540" s="682"/>
      <c r="TEK540" s="682"/>
      <c r="TEL540" s="682"/>
      <c r="TEM540" s="682"/>
      <c r="TEN540" s="682"/>
      <c r="TEO540" s="682"/>
      <c r="TEP540" s="682"/>
      <c r="TEQ540" s="682"/>
      <c r="TER540" s="682"/>
      <c r="TES540" s="682"/>
      <c r="TET540" s="682"/>
      <c r="TEU540" s="682"/>
      <c r="TEV540" s="682"/>
      <c r="TEW540" s="682"/>
      <c r="TEX540" s="682"/>
      <c r="TEY540" s="682"/>
      <c r="TEZ540" s="682"/>
      <c r="TFA540" s="682"/>
      <c r="TFB540" s="682"/>
      <c r="TFC540" s="682"/>
      <c r="TFD540" s="682"/>
      <c r="TFE540" s="682"/>
      <c r="TFF540" s="682"/>
      <c r="TFG540" s="682"/>
      <c r="TFH540" s="682"/>
      <c r="TFI540" s="682"/>
      <c r="TFJ540" s="682"/>
      <c r="TFK540" s="682"/>
      <c r="TFL540" s="682"/>
      <c r="TFM540" s="682"/>
      <c r="TFN540" s="682"/>
      <c r="TFO540" s="682"/>
      <c r="TFP540" s="682"/>
      <c r="TFQ540" s="682"/>
      <c r="TFR540" s="682"/>
      <c r="TFS540" s="682"/>
      <c r="TFT540" s="682"/>
      <c r="TFU540" s="682"/>
      <c r="TFV540" s="682"/>
      <c r="TFW540" s="682"/>
      <c r="TFX540" s="682"/>
      <c r="TFY540" s="682"/>
      <c r="TFZ540" s="682"/>
      <c r="TGA540" s="682"/>
      <c r="TGB540" s="682"/>
      <c r="TGC540" s="682"/>
      <c r="TGD540" s="682"/>
      <c r="TGE540" s="682"/>
      <c r="TGF540" s="682"/>
      <c r="TGG540" s="682"/>
      <c r="TGH540" s="682"/>
      <c r="TGI540" s="682"/>
      <c r="TGJ540" s="682"/>
      <c r="TGK540" s="682"/>
      <c r="TGL540" s="682"/>
      <c r="TGM540" s="682"/>
      <c r="TGN540" s="682"/>
      <c r="TGO540" s="682"/>
      <c r="TGP540" s="682"/>
      <c r="TGQ540" s="682"/>
      <c r="TGR540" s="682"/>
      <c r="TGS540" s="682"/>
      <c r="TGT540" s="682"/>
      <c r="TGU540" s="682"/>
      <c r="TGV540" s="682"/>
      <c r="TGW540" s="682"/>
      <c r="TGX540" s="682"/>
      <c r="TGY540" s="682"/>
      <c r="TGZ540" s="682"/>
      <c r="THA540" s="682"/>
      <c r="THB540" s="682"/>
      <c r="THC540" s="682"/>
      <c r="THD540" s="682"/>
      <c r="THE540" s="682"/>
      <c r="THF540" s="682"/>
      <c r="THG540" s="682"/>
      <c r="THH540" s="682"/>
      <c r="THI540" s="682"/>
      <c r="THJ540" s="682"/>
      <c r="THK540" s="682"/>
      <c r="THL540" s="682"/>
      <c r="THM540" s="682"/>
      <c r="THN540" s="682"/>
      <c r="THO540" s="682"/>
      <c r="THP540" s="682"/>
      <c r="THQ540" s="682"/>
      <c r="THR540" s="682"/>
      <c r="THS540" s="682"/>
      <c r="THT540" s="682"/>
      <c r="THU540" s="682"/>
      <c r="THV540" s="682"/>
      <c r="THW540" s="682"/>
      <c r="THX540" s="682"/>
      <c r="THY540" s="682"/>
      <c r="THZ540" s="682"/>
      <c r="TIA540" s="682"/>
      <c r="TIB540" s="682"/>
      <c r="TIC540" s="682"/>
      <c r="TID540" s="682"/>
      <c r="TIE540" s="682"/>
      <c r="TIF540" s="682"/>
      <c r="TIG540" s="682"/>
      <c r="TIH540" s="682"/>
      <c r="TII540" s="682"/>
      <c r="TIJ540" s="682"/>
      <c r="TIK540" s="682"/>
      <c r="TIL540" s="682"/>
      <c r="TIM540" s="682"/>
      <c r="TIN540" s="682"/>
      <c r="TIO540" s="682"/>
      <c r="TIP540" s="682"/>
      <c r="TIQ540" s="682"/>
      <c r="TIR540" s="682"/>
      <c r="TIS540" s="682"/>
      <c r="TIT540" s="682"/>
      <c r="TIU540" s="682"/>
      <c r="TIV540" s="682"/>
      <c r="TIW540" s="682"/>
      <c r="TIX540" s="682"/>
      <c r="TIY540" s="682"/>
      <c r="TIZ540" s="682"/>
      <c r="TJA540" s="682"/>
      <c r="TJB540" s="682"/>
      <c r="TJC540" s="682"/>
      <c r="TJD540" s="682"/>
      <c r="TJE540" s="682"/>
      <c r="TJF540" s="682"/>
      <c r="TJG540" s="682"/>
      <c r="TJH540" s="682"/>
      <c r="TJI540" s="682"/>
      <c r="TJJ540" s="682"/>
      <c r="TJK540" s="682"/>
      <c r="TJL540" s="682"/>
      <c r="TJM540" s="682"/>
      <c r="TJN540" s="682"/>
      <c r="TJO540" s="682"/>
      <c r="TJP540" s="682"/>
      <c r="TJQ540" s="682"/>
      <c r="TJR540" s="682"/>
      <c r="TJS540" s="682"/>
      <c r="TJT540" s="682"/>
      <c r="TJU540" s="682"/>
      <c r="TJV540" s="682"/>
      <c r="TJW540" s="682"/>
      <c r="TJX540" s="682"/>
      <c r="TJY540" s="682"/>
      <c r="TJZ540" s="682"/>
      <c r="TKA540" s="682"/>
      <c r="TKB540" s="682"/>
      <c r="TKC540" s="682"/>
      <c r="TKD540" s="682"/>
      <c r="TKE540" s="682"/>
      <c r="TKF540" s="682"/>
      <c r="TKG540" s="682"/>
      <c r="TKH540" s="682"/>
      <c r="TKI540" s="682"/>
      <c r="TKJ540" s="682"/>
      <c r="TKK540" s="682"/>
      <c r="TKL540" s="682"/>
      <c r="TKM540" s="682"/>
      <c r="TKN540" s="682"/>
      <c r="TKO540" s="682"/>
      <c r="TKP540" s="682"/>
      <c r="TKQ540" s="682"/>
      <c r="TKR540" s="682"/>
      <c r="TKS540" s="682"/>
      <c r="TKT540" s="682"/>
      <c r="TKU540" s="682"/>
      <c r="TKV540" s="682"/>
      <c r="TKW540" s="682"/>
      <c r="TKX540" s="682"/>
      <c r="TKY540" s="682"/>
      <c r="TKZ540" s="682"/>
      <c r="TLA540" s="682"/>
      <c r="TLB540" s="682"/>
      <c r="TLC540" s="682"/>
      <c r="TLD540" s="682"/>
      <c r="TLE540" s="682"/>
      <c r="TLF540" s="682"/>
      <c r="TLG540" s="682"/>
      <c r="TLH540" s="682"/>
      <c r="TLI540" s="682"/>
      <c r="TLJ540" s="682"/>
      <c r="TLK540" s="682"/>
      <c r="TLL540" s="682"/>
      <c r="TLM540" s="682"/>
      <c r="TLN540" s="682"/>
      <c r="TLO540" s="682"/>
      <c r="TLP540" s="682"/>
      <c r="TLQ540" s="682"/>
      <c r="TLR540" s="682"/>
      <c r="TLS540" s="682"/>
      <c r="TLT540" s="682"/>
      <c r="TLU540" s="682"/>
      <c r="TLV540" s="682"/>
      <c r="TLW540" s="682"/>
      <c r="TLX540" s="682"/>
      <c r="TLY540" s="682"/>
      <c r="TLZ540" s="682"/>
      <c r="TMA540" s="682"/>
      <c r="TMB540" s="682"/>
      <c r="TMC540" s="682"/>
      <c r="TMD540" s="682"/>
      <c r="TME540" s="682"/>
      <c r="TMF540" s="682"/>
      <c r="TMG540" s="682"/>
      <c r="TMH540" s="682"/>
      <c r="TMI540" s="682"/>
      <c r="TMJ540" s="682"/>
      <c r="TMK540" s="682"/>
      <c r="TML540" s="682"/>
      <c r="TMM540" s="682"/>
      <c r="TMN540" s="682"/>
      <c r="TMO540" s="682"/>
      <c r="TMP540" s="682"/>
      <c r="TMQ540" s="682"/>
      <c r="TMR540" s="682"/>
      <c r="TMS540" s="682"/>
      <c r="TMT540" s="682"/>
      <c r="TMU540" s="682"/>
      <c r="TMV540" s="682"/>
      <c r="TMW540" s="682"/>
      <c r="TMX540" s="682"/>
      <c r="TMY540" s="682"/>
      <c r="TMZ540" s="682"/>
      <c r="TNA540" s="682"/>
      <c r="TNB540" s="682"/>
      <c r="TNC540" s="682"/>
      <c r="TND540" s="682"/>
      <c r="TNE540" s="682"/>
      <c r="TNF540" s="682"/>
      <c r="TNG540" s="682"/>
      <c r="TNH540" s="682"/>
      <c r="TNI540" s="682"/>
      <c r="TNJ540" s="682"/>
      <c r="TNK540" s="682"/>
      <c r="TNL540" s="682"/>
      <c r="TNM540" s="682"/>
      <c r="TNN540" s="682"/>
      <c r="TNO540" s="682"/>
      <c r="TNP540" s="682"/>
      <c r="TNQ540" s="682"/>
      <c r="TNR540" s="682"/>
      <c r="TNS540" s="682"/>
      <c r="TNT540" s="682"/>
      <c r="TNU540" s="682"/>
      <c r="TNV540" s="682"/>
      <c r="TNW540" s="682"/>
      <c r="TNX540" s="682"/>
      <c r="TNY540" s="682"/>
      <c r="TNZ540" s="682"/>
      <c r="TOA540" s="682"/>
      <c r="TOB540" s="682"/>
      <c r="TOC540" s="682"/>
      <c r="TOD540" s="682"/>
      <c r="TOE540" s="682"/>
      <c r="TOF540" s="682"/>
      <c r="TOG540" s="682"/>
      <c r="TOH540" s="682"/>
      <c r="TOI540" s="682"/>
      <c r="TOJ540" s="682"/>
      <c r="TOK540" s="682"/>
      <c r="TOL540" s="682"/>
      <c r="TOM540" s="682"/>
      <c r="TON540" s="682"/>
      <c r="TOO540" s="682"/>
      <c r="TOP540" s="682"/>
      <c r="TOQ540" s="682"/>
      <c r="TOR540" s="682"/>
      <c r="TOS540" s="682"/>
      <c r="TOT540" s="682"/>
      <c r="TOU540" s="682"/>
      <c r="TOV540" s="682"/>
      <c r="TOW540" s="682"/>
      <c r="TOX540" s="682"/>
      <c r="TOY540" s="682"/>
      <c r="TOZ540" s="682"/>
      <c r="TPA540" s="682"/>
      <c r="TPB540" s="682"/>
      <c r="TPC540" s="682"/>
      <c r="TPD540" s="682"/>
      <c r="TPE540" s="682"/>
      <c r="TPF540" s="682"/>
      <c r="TPG540" s="682"/>
      <c r="TPH540" s="682"/>
      <c r="TPI540" s="682"/>
      <c r="TPJ540" s="682"/>
      <c r="TPK540" s="682"/>
      <c r="TPL540" s="682"/>
      <c r="TPM540" s="682"/>
      <c r="TPN540" s="682"/>
      <c r="TPO540" s="682"/>
      <c r="TPP540" s="682"/>
      <c r="TPQ540" s="682"/>
      <c r="TPR540" s="682"/>
      <c r="TPS540" s="682"/>
      <c r="TPT540" s="682"/>
      <c r="TPU540" s="682"/>
      <c r="TPV540" s="682"/>
      <c r="TPW540" s="682"/>
      <c r="TPX540" s="682"/>
      <c r="TPY540" s="682"/>
      <c r="TPZ540" s="682"/>
      <c r="TQA540" s="682"/>
      <c r="TQB540" s="682"/>
      <c r="TQC540" s="682"/>
      <c r="TQD540" s="682"/>
      <c r="TQE540" s="682"/>
      <c r="TQF540" s="682"/>
      <c r="TQG540" s="682"/>
      <c r="TQH540" s="682"/>
      <c r="TQI540" s="682"/>
      <c r="TQJ540" s="682"/>
      <c r="TQK540" s="682"/>
      <c r="TQL540" s="682"/>
      <c r="TQM540" s="682"/>
      <c r="TQN540" s="682"/>
      <c r="TQO540" s="682"/>
      <c r="TQP540" s="682"/>
      <c r="TQQ540" s="682"/>
      <c r="TQR540" s="682"/>
      <c r="TQS540" s="682"/>
      <c r="TQT540" s="682"/>
      <c r="TQU540" s="682"/>
      <c r="TQV540" s="682"/>
      <c r="TQW540" s="682"/>
      <c r="TQX540" s="682"/>
      <c r="TQY540" s="682"/>
      <c r="TQZ540" s="682"/>
      <c r="TRA540" s="682"/>
      <c r="TRB540" s="682"/>
      <c r="TRC540" s="682"/>
      <c r="TRD540" s="682"/>
      <c r="TRE540" s="682"/>
      <c r="TRF540" s="682"/>
      <c r="TRG540" s="682"/>
      <c r="TRH540" s="682"/>
      <c r="TRI540" s="682"/>
      <c r="TRJ540" s="682"/>
      <c r="TRK540" s="682"/>
      <c r="TRL540" s="682"/>
      <c r="TRM540" s="682"/>
      <c r="TRN540" s="682"/>
      <c r="TRO540" s="682"/>
      <c r="TRP540" s="682"/>
      <c r="TRQ540" s="682"/>
      <c r="TRR540" s="682"/>
      <c r="TRS540" s="682"/>
      <c r="TRT540" s="682"/>
      <c r="TRU540" s="682"/>
      <c r="TRV540" s="682"/>
      <c r="TRW540" s="682"/>
      <c r="TRX540" s="682"/>
      <c r="TRY540" s="682"/>
      <c r="TRZ540" s="682"/>
      <c r="TSA540" s="682"/>
      <c r="TSB540" s="682"/>
      <c r="TSC540" s="682"/>
      <c r="TSD540" s="682"/>
      <c r="TSE540" s="682"/>
      <c r="TSF540" s="682"/>
      <c r="TSG540" s="682"/>
      <c r="TSH540" s="682"/>
      <c r="TSI540" s="682"/>
      <c r="TSJ540" s="682"/>
      <c r="TSK540" s="682"/>
      <c r="TSL540" s="682"/>
      <c r="TSM540" s="682"/>
      <c r="TSN540" s="682"/>
      <c r="TSO540" s="682"/>
      <c r="TSP540" s="682"/>
      <c r="TSQ540" s="682"/>
      <c r="TSR540" s="682"/>
      <c r="TSS540" s="682"/>
      <c r="TST540" s="682"/>
      <c r="TSU540" s="682"/>
      <c r="TSV540" s="682"/>
      <c r="TSW540" s="682"/>
      <c r="TSX540" s="682"/>
      <c r="TSY540" s="682"/>
      <c r="TSZ540" s="682"/>
      <c r="TTA540" s="682"/>
      <c r="TTB540" s="682"/>
      <c r="TTC540" s="682"/>
      <c r="TTD540" s="682"/>
      <c r="TTE540" s="682"/>
      <c r="TTF540" s="682"/>
      <c r="TTG540" s="682"/>
      <c r="TTH540" s="682"/>
      <c r="TTI540" s="682"/>
      <c r="TTJ540" s="682"/>
      <c r="TTK540" s="682"/>
      <c r="TTL540" s="682"/>
      <c r="TTM540" s="682"/>
      <c r="TTN540" s="682"/>
      <c r="TTO540" s="682"/>
      <c r="TTP540" s="682"/>
      <c r="TTQ540" s="682"/>
      <c r="TTR540" s="682"/>
      <c r="TTS540" s="682"/>
      <c r="TTT540" s="682"/>
      <c r="TTU540" s="682"/>
      <c r="TTV540" s="682"/>
      <c r="TTW540" s="682"/>
      <c r="TTX540" s="682"/>
      <c r="TTY540" s="682"/>
      <c r="TTZ540" s="682"/>
      <c r="TUA540" s="682"/>
      <c r="TUB540" s="682"/>
      <c r="TUC540" s="682"/>
      <c r="TUD540" s="682"/>
      <c r="TUE540" s="682"/>
      <c r="TUF540" s="682"/>
      <c r="TUG540" s="682"/>
      <c r="TUH540" s="682"/>
      <c r="TUI540" s="682"/>
      <c r="TUJ540" s="682"/>
      <c r="TUK540" s="682"/>
      <c r="TUL540" s="682"/>
      <c r="TUM540" s="682"/>
      <c r="TUN540" s="682"/>
      <c r="TUO540" s="682"/>
      <c r="TUP540" s="682"/>
      <c r="TUQ540" s="682"/>
      <c r="TUR540" s="682"/>
      <c r="TUS540" s="682"/>
      <c r="TUT540" s="682"/>
      <c r="TUU540" s="682"/>
      <c r="TUV540" s="682"/>
      <c r="TUW540" s="682"/>
      <c r="TUX540" s="682"/>
      <c r="TUY540" s="682"/>
      <c r="TUZ540" s="682"/>
      <c r="TVA540" s="682"/>
      <c r="TVB540" s="682"/>
      <c r="TVC540" s="682"/>
      <c r="TVD540" s="682"/>
      <c r="TVE540" s="682"/>
      <c r="TVF540" s="682"/>
      <c r="TVG540" s="682"/>
      <c r="TVH540" s="682"/>
      <c r="TVI540" s="682"/>
      <c r="TVJ540" s="682"/>
      <c r="TVK540" s="682"/>
      <c r="TVL540" s="682"/>
      <c r="TVM540" s="682"/>
      <c r="TVN540" s="682"/>
      <c r="TVO540" s="682"/>
      <c r="TVP540" s="682"/>
      <c r="TVQ540" s="682"/>
      <c r="TVR540" s="682"/>
      <c r="TVS540" s="682"/>
      <c r="TVT540" s="682"/>
      <c r="TVU540" s="682"/>
      <c r="TVV540" s="682"/>
      <c r="TVW540" s="682"/>
      <c r="TVX540" s="682"/>
      <c r="TVY540" s="682"/>
      <c r="TVZ540" s="682"/>
      <c r="TWA540" s="682"/>
      <c r="TWB540" s="682"/>
      <c r="TWC540" s="682"/>
      <c r="TWD540" s="682"/>
      <c r="TWE540" s="682"/>
      <c r="TWF540" s="682"/>
      <c r="TWG540" s="682"/>
      <c r="TWH540" s="682"/>
      <c r="TWI540" s="682"/>
      <c r="TWJ540" s="682"/>
      <c r="TWK540" s="682"/>
      <c r="TWL540" s="682"/>
      <c r="TWM540" s="682"/>
      <c r="TWN540" s="682"/>
      <c r="TWO540" s="682"/>
      <c r="TWP540" s="682"/>
      <c r="TWQ540" s="682"/>
      <c r="TWR540" s="682"/>
      <c r="TWS540" s="682"/>
      <c r="TWT540" s="682"/>
      <c r="TWU540" s="682"/>
      <c r="TWV540" s="682"/>
      <c r="TWW540" s="682"/>
      <c r="TWX540" s="682"/>
      <c r="TWY540" s="682"/>
      <c r="TWZ540" s="682"/>
      <c r="TXA540" s="682"/>
      <c r="TXB540" s="682"/>
      <c r="TXC540" s="682"/>
      <c r="TXD540" s="682"/>
      <c r="TXE540" s="682"/>
      <c r="TXF540" s="682"/>
      <c r="TXG540" s="682"/>
      <c r="TXH540" s="682"/>
      <c r="TXI540" s="682"/>
      <c r="TXJ540" s="682"/>
      <c r="TXK540" s="682"/>
      <c r="TXL540" s="682"/>
      <c r="TXM540" s="682"/>
      <c r="TXN540" s="682"/>
      <c r="TXO540" s="682"/>
      <c r="TXP540" s="682"/>
      <c r="TXQ540" s="682"/>
      <c r="TXR540" s="682"/>
      <c r="TXS540" s="682"/>
      <c r="TXT540" s="682"/>
      <c r="TXU540" s="682"/>
      <c r="TXV540" s="682"/>
      <c r="TXW540" s="682"/>
      <c r="TXX540" s="682"/>
      <c r="TXY540" s="682"/>
      <c r="TXZ540" s="682"/>
      <c r="TYA540" s="682"/>
      <c r="TYB540" s="682"/>
      <c r="TYC540" s="682"/>
      <c r="TYD540" s="682"/>
      <c r="TYE540" s="682"/>
      <c r="TYF540" s="682"/>
      <c r="TYG540" s="682"/>
      <c r="TYH540" s="682"/>
      <c r="TYI540" s="682"/>
      <c r="TYJ540" s="682"/>
      <c r="TYK540" s="682"/>
      <c r="TYL540" s="682"/>
      <c r="TYM540" s="682"/>
      <c r="TYN540" s="682"/>
      <c r="TYO540" s="682"/>
      <c r="TYP540" s="682"/>
      <c r="TYQ540" s="682"/>
      <c r="TYR540" s="682"/>
      <c r="TYS540" s="682"/>
      <c r="TYT540" s="682"/>
      <c r="TYU540" s="682"/>
      <c r="TYV540" s="682"/>
      <c r="TYW540" s="682"/>
      <c r="TYX540" s="682"/>
      <c r="TYY540" s="682"/>
      <c r="TYZ540" s="682"/>
      <c r="TZA540" s="682"/>
      <c r="TZB540" s="682"/>
      <c r="TZC540" s="682"/>
      <c r="TZD540" s="682"/>
      <c r="TZE540" s="682"/>
      <c r="TZF540" s="682"/>
      <c r="TZG540" s="682"/>
      <c r="TZH540" s="682"/>
      <c r="TZI540" s="682"/>
      <c r="TZJ540" s="682"/>
      <c r="TZK540" s="682"/>
      <c r="TZL540" s="682"/>
      <c r="TZM540" s="682"/>
      <c r="TZN540" s="682"/>
      <c r="TZO540" s="682"/>
      <c r="TZP540" s="682"/>
      <c r="TZQ540" s="682"/>
      <c r="TZR540" s="682"/>
      <c r="TZS540" s="682"/>
      <c r="TZT540" s="682"/>
      <c r="TZU540" s="682"/>
      <c r="TZV540" s="682"/>
      <c r="TZW540" s="682"/>
      <c r="TZX540" s="682"/>
      <c r="TZY540" s="682"/>
      <c r="TZZ540" s="682"/>
      <c r="UAA540" s="682"/>
      <c r="UAB540" s="682"/>
      <c r="UAC540" s="682"/>
      <c r="UAD540" s="682"/>
      <c r="UAE540" s="682"/>
      <c r="UAF540" s="682"/>
      <c r="UAG540" s="682"/>
      <c r="UAH540" s="682"/>
      <c r="UAI540" s="682"/>
      <c r="UAJ540" s="682"/>
      <c r="UAK540" s="682"/>
      <c r="UAL540" s="682"/>
      <c r="UAM540" s="682"/>
      <c r="UAN540" s="682"/>
      <c r="UAO540" s="682"/>
      <c r="UAP540" s="682"/>
      <c r="UAQ540" s="682"/>
      <c r="UAR540" s="682"/>
      <c r="UAS540" s="682"/>
      <c r="UAT540" s="682"/>
      <c r="UAU540" s="682"/>
      <c r="UAV540" s="682"/>
      <c r="UAW540" s="682"/>
      <c r="UAX540" s="682"/>
      <c r="UAY540" s="682"/>
      <c r="UAZ540" s="682"/>
      <c r="UBA540" s="682"/>
      <c r="UBB540" s="682"/>
      <c r="UBC540" s="682"/>
      <c r="UBD540" s="682"/>
      <c r="UBE540" s="682"/>
      <c r="UBF540" s="682"/>
      <c r="UBG540" s="682"/>
      <c r="UBH540" s="682"/>
      <c r="UBI540" s="682"/>
      <c r="UBJ540" s="682"/>
      <c r="UBK540" s="682"/>
      <c r="UBL540" s="682"/>
      <c r="UBM540" s="682"/>
      <c r="UBN540" s="682"/>
      <c r="UBO540" s="682"/>
      <c r="UBP540" s="682"/>
      <c r="UBQ540" s="682"/>
      <c r="UBR540" s="682"/>
      <c r="UBS540" s="682"/>
      <c r="UBT540" s="682"/>
      <c r="UBU540" s="682"/>
      <c r="UBV540" s="682"/>
      <c r="UBW540" s="682"/>
      <c r="UBX540" s="682"/>
      <c r="UBY540" s="682"/>
      <c r="UBZ540" s="682"/>
      <c r="UCA540" s="682"/>
      <c r="UCB540" s="682"/>
      <c r="UCC540" s="682"/>
      <c r="UCD540" s="682"/>
      <c r="UCE540" s="682"/>
      <c r="UCF540" s="682"/>
      <c r="UCG540" s="682"/>
      <c r="UCH540" s="682"/>
      <c r="UCI540" s="682"/>
      <c r="UCJ540" s="682"/>
      <c r="UCK540" s="682"/>
      <c r="UCL540" s="682"/>
      <c r="UCM540" s="682"/>
      <c r="UCN540" s="682"/>
      <c r="UCO540" s="682"/>
      <c r="UCP540" s="682"/>
      <c r="UCQ540" s="682"/>
      <c r="UCR540" s="682"/>
      <c r="UCS540" s="682"/>
      <c r="UCT540" s="682"/>
      <c r="UCU540" s="682"/>
      <c r="UCV540" s="682"/>
      <c r="UCW540" s="682"/>
      <c r="UCX540" s="682"/>
      <c r="UCY540" s="682"/>
      <c r="UCZ540" s="682"/>
      <c r="UDA540" s="682"/>
      <c r="UDB540" s="682"/>
      <c r="UDC540" s="682"/>
      <c r="UDD540" s="682"/>
      <c r="UDE540" s="682"/>
      <c r="UDF540" s="682"/>
      <c r="UDG540" s="682"/>
      <c r="UDH540" s="682"/>
      <c r="UDI540" s="682"/>
      <c r="UDJ540" s="682"/>
      <c r="UDK540" s="682"/>
      <c r="UDL540" s="682"/>
      <c r="UDM540" s="682"/>
      <c r="UDN540" s="682"/>
      <c r="UDO540" s="682"/>
      <c r="UDP540" s="682"/>
      <c r="UDQ540" s="682"/>
      <c r="UDR540" s="682"/>
      <c r="UDS540" s="682"/>
      <c r="UDT540" s="682"/>
      <c r="UDU540" s="682"/>
      <c r="UDV540" s="682"/>
      <c r="UDW540" s="682"/>
      <c r="UDX540" s="682"/>
      <c r="UDY540" s="682"/>
      <c r="UDZ540" s="682"/>
      <c r="UEA540" s="682"/>
      <c r="UEB540" s="682"/>
      <c r="UEC540" s="682"/>
      <c r="UED540" s="682"/>
      <c r="UEE540" s="682"/>
      <c r="UEF540" s="682"/>
      <c r="UEG540" s="682"/>
      <c r="UEH540" s="682"/>
      <c r="UEI540" s="682"/>
      <c r="UEJ540" s="682"/>
      <c r="UEK540" s="682"/>
      <c r="UEL540" s="682"/>
      <c r="UEM540" s="682"/>
      <c r="UEN540" s="682"/>
      <c r="UEO540" s="682"/>
      <c r="UEP540" s="682"/>
      <c r="UEQ540" s="682"/>
      <c r="UER540" s="682"/>
      <c r="UES540" s="682"/>
      <c r="UET540" s="682"/>
      <c r="UEU540" s="682"/>
      <c r="UEV540" s="682"/>
      <c r="UEW540" s="682"/>
      <c r="UEX540" s="682"/>
      <c r="UEY540" s="682"/>
      <c r="UEZ540" s="682"/>
      <c r="UFA540" s="682"/>
      <c r="UFB540" s="682"/>
      <c r="UFC540" s="682"/>
      <c r="UFD540" s="682"/>
      <c r="UFE540" s="682"/>
      <c r="UFF540" s="682"/>
      <c r="UFG540" s="682"/>
      <c r="UFH540" s="682"/>
      <c r="UFI540" s="682"/>
      <c r="UFJ540" s="682"/>
      <c r="UFK540" s="682"/>
      <c r="UFL540" s="682"/>
      <c r="UFM540" s="682"/>
      <c r="UFN540" s="682"/>
      <c r="UFO540" s="682"/>
      <c r="UFP540" s="682"/>
      <c r="UFQ540" s="682"/>
      <c r="UFR540" s="682"/>
      <c r="UFS540" s="682"/>
      <c r="UFT540" s="682"/>
      <c r="UFU540" s="682"/>
      <c r="UFV540" s="682"/>
      <c r="UFW540" s="682"/>
      <c r="UFX540" s="682"/>
      <c r="UFY540" s="682"/>
      <c r="UFZ540" s="682"/>
      <c r="UGA540" s="682"/>
      <c r="UGB540" s="682"/>
      <c r="UGC540" s="682"/>
      <c r="UGD540" s="682"/>
      <c r="UGE540" s="682"/>
      <c r="UGF540" s="682"/>
      <c r="UGG540" s="682"/>
      <c r="UGH540" s="682"/>
      <c r="UGI540" s="682"/>
      <c r="UGJ540" s="682"/>
      <c r="UGK540" s="682"/>
      <c r="UGL540" s="682"/>
      <c r="UGM540" s="682"/>
      <c r="UGN540" s="682"/>
      <c r="UGO540" s="682"/>
      <c r="UGP540" s="682"/>
      <c r="UGQ540" s="682"/>
      <c r="UGR540" s="682"/>
      <c r="UGS540" s="682"/>
      <c r="UGT540" s="682"/>
      <c r="UGU540" s="682"/>
      <c r="UGV540" s="682"/>
      <c r="UGW540" s="682"/>
      <c r="UGX540" s="682"/>
      <c r="UGY540" s="682"/>
      <c r="UGZ540" s="682"/>
      <c r="UHA540" s="682"/>
      <c r="UHB540" s="682"/>
      <c r="UHC540" s="682"/>
      <c r="UHD540" s="682"/>
      <c r="UHE540" s="682"/>
      <c r="UHF540" s="682"/>
      <c r="UHG540" s="682"/>
      <c r="UHH540" s="682"/>
      <c r="UHI540" s="682"/>
      <c r="UHJ540" s="682"/>
      <c r="UHK540" s="682"/>
      <c r="UHL540" s="682"/>
      <c r="UHM540" s="682"/>
      <c r="UHN540" s="682"/>
      <c r="UHO540" s="682"/>
      <c r="UHP540" s="682"/>
      <c r="UHQ540" s="682"/>
      <c r="UHR540" s="682"/>
      <c r="UHS540" s="682"/>
      <c r="UHT540" s="682"/>
      <c r="UHU540" s="682"/>
      <c r="UHV540" s="682"/>
      <c r="UHW540" s="682"/>
      <c r="UHX540" s="682"/>
      <c r="UHY540" s="682"/>
      <c r="UHZ540" s="682"/>
      <c r="UIA540" s="682"/>
      <c r="UIB540" s="682"/>
      <c r="UIC540" s="682"/>
      <c r="UID540" s="682"/>
      <c r="UIE540" s="682"/>
      <c r="UIF540" s="682"/>
      <c r="UIG540" s="682"/>
      <c r="UIH540" s="682"/>
      <c r="UII540" s="682"/>
      <c r="UIJ540" s="682"/>
      <c r="UIK540" s="682"/>
      <c r="UIL540" s="682"/>
      <c r="UIM540" s="682"/>
      <c r="UIN540" s="682"/>
      <c r="UIO540" s="682"/>
      <c r="UIP540" s="682"/>
      <c r="UIQ540" s="682"/>
      <c r="UIR540" s="682"/>
      <c r="UIS540" s="682"/>
      <c r="UIT540" s="682"/>
      <c r="UIU540" s="682"/>
      <c r="UIV540" s="682"/>
      <c r="UIW540" s="682"/>
      <c r="UIX540" s="682"/>
      <c r="UIY540" s="682"/>
      <c r="UIZ540" s="682"/>
      <c r="UJA540" s="682"/>
      <c r="UJB540" s="682"/>
      <c r="UJC540" s="682"/>
      <c r="UJD540" s="682"/>
      <c r="UJE540" s="682"/>
      <c r="UJF540" s="682"/>
      <c r="UJG540" s="682"/>
      <c r="UJH540" s="682"/>
      <c r="UJI540" s="682"/>
      <c r="UJJ540" s="682"/>
      <c r="UJK540" s="682"/>
      <c r="UJL540" s="682"/>
      <c r="UJM540" s="682"/>
      <c r="UJN540" s="682"/>
      <c r="UJO540" s="682"/>
      <c r="UJP540" s="682"/>
      <c r="UJQ540" s="682"/>
      <c r="UJR540" s="682"/>
      <c r="UJS540" s="682"/>
      <c r="UJT540" s="682"/>
      <c r="UJU540" s="682"/>
      <c r="UJV540" s="682"/>
      <c r="UJW540" s="682"/>
      <c r="UJX540" s="682"/>
      <c r="UJY540" s="682"/>
      <c r="UJZ540" s="682"/>
      <c r="UKA540" s="682"/>
      <c r="UKB540" s="682"/>
      <c r="UKC540" s="682"/>
      <c r="UKD540" s="682"/>
      <c r="UKE540" s="682"/>
      <c r="UKF540" s="682"/>
      <c r="UKG540" s="682"/>
      <c r="UKH540" s="682"/>
      <c r="UKI540" s="682"/>
      <c r="UKJ540" s="682"/>
      <c r="UKK540" s="682"/>
      <c r="UKL540" s="682"/>
      <c r="UKM540" s="682"/>
      <c r="UKN540" s="682"/>
      <c r="UKO540" s="682"/>
      <c r="UKP540" s="682"/>
      <c r="UKQ540" s="682"/>
      <c r="UKR540" s="682"/>
      <c r="UKS540" s="682"/>
      <c r="UKT540" s="682"/>
      <c r="UKU540" s="682"/>
      <c r="UKV540" s="682"/>
      <c r="UKW540" s="682"/>
      <c r="UKX540" s="682"/>
      <c r="UKY540" s="682"/>
      <c r="UKZ540" s="682"/>
      <c r="ULA540" s="682"/>
      <c r="ULB540" s="682"/>
      <c r="ULC540" s="682"/>
      <c r="ULD540" s="682"/>
      <c r="ULE540" s="682"/>
      <c r="ULF540" s="682"/>
      <c r="ULG540" s="682"/>
      <c r="ULH540" s="682"/>
      <c r="ULI540" s="682"/>
      <c r="ULJ540" s="682"/>
      <c r="ULK540" s="682"/>
      <c r="ULL540" s="682"/>
      <c r="ULM540" s="682"/>
      <c r="ULN540" s="682"/>
      <c r="ULO540" s="682"/>
      <c r="ULP540" s="682"/>
      <c r="ULQ540" s="682"/>
      <c r="ULR540" s="682"/>
      <c r="ULS540" s="682"/>
      <c r="ULT540" s="682"/>
      <c r="ULU540" s="682"/>
      <c r="ULV540" s="682"/>
      <c r="ULW540" s="682"/>
      <c r="ULX540" s="682"/>
      <c r="ULY540" s="682"/>
      <c r="ULZ540" s="682"/>
      <c r="UMA540" s="682"/>
      <c r="UMB540" s="682"/>
      <c r="UMC540" s="682"/>
      <c r="UMD540" s="682"/>
      <c r="UME540" s="682"/>
      <c r="UMF540" s="682"/>
      <c r="UMG540" s="682"/>
      <c r="UMH540" s="682"/>
      <c r="UMI540" s="682"/>
      <c r="UMJ540" s="682"/>
      <c r="UMK540" s="682"/>
      <c r="UML540" s="682"/>
      <c r="UMM540" s="682"/>
      <c r="UMN540" s="682"/>
      <c r="UMO540" s="682"/>
      <c r="UMP540" s="682"/>
      <c r="UMQ540" s="682"/>
      <c r="UMR540" s="682"/>
      <c r="UMS540" s="682"/>
      <c r="UMT540" s="682"/>
      <c r="UMU540" s="682"/>
      <c r="UMV540" s="682"/>
      <c r="UMW540" s="682"/>
      <c r="UMX540" s="682"/>
      <c r="UMY540" s="682"/>
      <c r="UMZ540" s="682"/>
      <c r="UNA540" s="682"/>
      <c r="UNB540" s="682"/>
      <c r="UNC540" s="682"/>
      <c r="UND540" s="682"/>
      <c r="UNE540" s="682"/>
      <c r="UNF540" s="682"/>
      <c r="UNG540" s="682"/>
      <c r="UNH540" s="682"/>
      <c r="UNI540" s="682"/>
      <c r="UNJ540" s="682"/>
      <c r="UNK540" s="682"/>
      <c r="UNL540" s="682"/>
      <c r="UNM540" s="682"/>
      <c r="UNN540" s="682"/>
      <c r="UNO540" s="682"/>
      <c r="UNP540" s="682"/>
      <c r="UNQ540" s="682"/>
      <c r="UNR540" s="682"/>
      <c r="UNS540" s="682"/>
      <c r="UNT540" s="682"/>
      <c r="UNU540" s="682"/>
      <c r="UNV540" s="682"/>
      <c r="UNW540" s="682"/>
      <c r="UNX540" s="682"/>
      <c r="UNY540" s="682"/>
      <c r="UNZ540" s="682"/>
      <c r="UOA540" s="682"/>
      <c r="UOB540" s="682"/>
      <c r="UOC540" s="682"/>
      <c r="UOD540" s="682"/>
      <c r="UOE540" s="682"/>
      <c r="UOF540" s="682"/>
      <c r="UOG540" s="682"/>
      <c r="UOH540" s="682"/>
      <c r="UOI540" s="682"/>
      <c r="UOJ540" s="682"/>
      <c r="UOK540" s="682"/>
      <c r="UOL540" s="682"/>
      <c r="UOM540" s="682"/>
      <c r="UON540" s="682"/>
      <c r="UOO540" s="682"/>
      <c r="UOP540" s="682"/>
      <c r="UOQ540" s="682"/>
      <c r="UOR540" s="682"/>
      <c r="UOS540" s="682"/>
      <c r="UOT540" s="682"/>
      <c r="UOU540" s="682"/>
      <c r="UOV540" s="682"/>
      <c r="UOW540" s="682"/>
      <c r="UOX540" s="682"/>
      <c r="UOY540" s="682"/>
      <c r="UOZ540" s="682"/>
      <c r="UPA540" s="682"/>
      <c r="UPB540" s="682"/>
      <c r="UPC540" s="682"/>
      <c r="UPD540" s="682"/>
      <c r="UPE540" s="682"/>
      <c r="UPF540" s="682"/>
      <c r="UPG540" s="682"/>
      <c r="UPH540" s="682"/>
      <c r="UPI540" s="682"/>
      <c r="UPJ540" s="682"/>
      <c r="UPK540" s="682"/>
      <c r="UPL540" s="682"/>
      <c r="UPM540" s="682"/>
      <c r="UPN540" s="682"/>
      <c r="UPO540" s="682"/>
      <c r="UPP540" s="682"/>
      <c r="UPQ540" s="682"/>
      <c r="UPR540" s="682"/>
      <c r="UPS540" s="682"/>
      <c r="UPT540" s="682"/>
      <c r="UPU540" s="682"/>
      <c r="UPV540" s="682"/>
      <c r="UPW540" s="682"/>
      <c r="UPX540" s="682"/>
      <c r="UPY540" s="682"/>
      <c r="UPZ540" s="682"/>
      <c r="UQA540" s="682"/>
      <c r="UQB540" s="682"/>
      <c r="UQC540" s="682"/>
      <c r="UQD540" s="682"/>
      <c r="UQE540" s="682"/>
      <c r="UQF540" s="682"/>
      <c r="UQG540" s="682"/>
      <c r="UQH540" s="682"/>
      <c r="UQI540" s="682"/>
      <c r="UQJ540" s="682"/>
      <c r="UQK540" s="682"/>
      <c r="UQL540" s="682"/>
      <c r="UQM540" s="682"/>
      <c r="UQN540" s="682"/>
      <c r="UQO540" s="682"/>
      <c r="UQP540" s="682"/>
      <c r="UQQ540" s="682"/>
      <c r="UQR540" s="682"/>
      <c r="UQS540" s="682"/>
      <c r="UQT540" s="682"/>
      <c r="UQU540" s="682"/>
      <c r="UQV540" s="682"/>
      <c r="UQW540" s="682"/>
      <c r="UQX540" s="682"/>
      <c r="UQY540" s="682"/>
      <c r="UQZ540" s="682"/>
      <c r="URA540" s="682"/>
      <c r="URB540" s="682"/>
      <c r="URC540" s="682"/>
      <c r="URD540" s="682"/>
      <c r="URE540" s="682"/>
      <c r="URF540" s="682"/>
      <c r="URG540" s="682"/>
      <c r="URH540" s="682"/>
      <c r="URI540" s="682"/>
      <c r="URJ540" s="682"/>
      <c r="URK540" s="682"/>
      <c r="URL540" s="682"/>
      <c r="URM540" s="682"/>
      <c r="URN540" s="682"/>
      <c r="URO540" s="682"/>
      <c r="URP540" s="682"/>
      <c r="URQ540" s="682"/>
      <c r="URR540" s="682"/>
      <c r="URS540" s="682"/>
      <c r="URT540" s="682"/>
      <c r="URU540" s="682"/>
      <c r="URV540" s="682"/>
      <c r="URW540" s="682"/>
      <c r="URX540" s="682"/>
      <c r="URY540" s="682"/>
      <c r="URZ540" s="682"/>
      <c r="USA540" s="682"/>
      <c r="USB540" s="682"/>
      <c r="USC540" s="682"/>
      <c r="USD540" s="682"/>
      <c r="USE540" s="682"/>
      <c r="USF540" s="682"/>
      <c r="USG540" s="682"/>
      <c r="USH540" s="682"/>
      <c r="USI540" s="682"/>
      <c r="USJ540" s="682"/>
      <c r="USK540" s="682"/>
      <c r="USL540" s="682"/>
      <c r="USM540" s="682"/>
      <c r="USN540" s="682"/>
      <c r="USO540" s="682"/>
      <c r="USP540" s="682"/>
      <c r="USQ540" s="682"/>
      <c r="USR540" s="682"/>
      <c r="USS540" s="682"/>
      <c r="UST540" s="682"/>
      <c r="USU540" s="682"/>
      <c r="USV540" s="682"/>
      <c r="USW540" s="682"/>
      <c r="USX540" s="682"/>
      <c r="USY540" s="682"/>
      <c r="USZ540" s="682"/>
      <c r="UTA540" s="682"/>
      <c r="UTB540" s="682"/>
      <c r="UTC540" s="682"/>
      <c r="UTD540" s="682"/>
      <c r="UTE540" s="682"/>
      <c r="UTF540" s="682"/>
      <c r="UTG540" s="682"/>
      <c r="UTH540" s="682"/>
      <c r="UTI540" s="682"/>
      <c r="UTJ540" s="682"/>
      <c r="UTK540" s="682"/>
      <c r="UTL540" s="682"/>
      <c r="UTM540" s="682"/>
      <c r="UTN540" s="682"/>
      <c r="UTO540" s="682"/>
      <c r="UTP540" s="682"/>
      <c r="UTQ540" s="682"/>
      <c r="UTR540" s="682"/>
      <c r="UTS540" s="682"/>
      <c r="UTT540" s="682"/>
      <c r="UTU540" s="682"/>
      <c r="UTV540" s="682"/>
      <c r="UTW540" s="682"/>
      <c r="UTX540" s="682"/>
      <c r="UTY540" s="682"/>
      <c r="UTZ540" s="682"/>
      <c r="UUA540" s="682"/>
      <c r="UUB540" s="682"/>
      <c r="UUC540" s="682"/>
      <c r="UUD540" s="682"/>
      <c r="UUE540" s="682"/>
      <c r="UUF540" s="682"/>
      <c r="UUG540" s="682"/>
      <c r="UUH540" s="682"/>
      <c r="UUI540" s="682"/>
      <c r="UUJ540" s="682"/>
      <c r="UUK540" s="682"/>
      <c r="UUL540" s="682"/>
      <c r="UUM540" s="682"/>
      <c r="UUN540" s="682"/>
      <c r="UUO540" s="682"/>
      <c r="UUP540" s="682"/>
      <c r="UUQ540" s="682"/>
      <c r="UUR540" s="682"/>
      <c r="UUS540" s="682"/>
      <c r="UUT540" s="682"/>
      <c r="UUU540" s="682"/>
      <c r="UUV540" s="682"/>
      <c r="UUW540" s="682"/>
      <c r="UUX540" s="682"/>
      <c r="UUY540" s="682"/>
      <c r="UUZ540" s="682"/>
      <c r="UVA540" s="682"/>
      <c r="UVB540" s="682"/>
      <c r="UVC540" s="682"/>
      <c r="UVD540" s="682"/>
      <c r="UVE540" s="682"/>
      <c r="UVF540" s="682"/>
      <c r="UVG540" s="682"/>
      <c r="UVH540" s="682"/>
      <c r="UVI540" s="682"/>
      <c r="UVJ540" s="682"/>
      <c r="UVK540" s="682"/>
      <c r="UVL540" s="682"/>
      <c r="UVM540" s="682"/>
      <c r="UVN540" s="682"/>
      <c r="UVO540" s="682"/>
      <c r="UVP540" s="682"/>
      <c r="UVQ540" s="682"/>
      <c r="UVR540" s="682"/>
      <c r="UVS540" s="682"/>
      <c r="UVT540" s="682"/>
      <c r="UVU540" s="682"/>
      <c r="UVV540" s="682"/>
      <c r="UVW540" s="682"/>
      <c r="UVX540" s="682"/>
      <c r="UVY540" s="682"/>
      <c r="UVZ540" s="682"/>
      <c r="UWA540" s="682"/>
      <c r="UWB540" s="682"/>
      <c r="UWC540" s="682"/>
      <c r="UWD540" s="682"/>
      <c r="UWE540" s="682"/>
      <c r="UWF540" s="682"/>
      <c r="UWG540" s="682"/>
      <c r="UWH540" s="682"/>
      <c r="UWI540" s="682"/>
      <c r="UWJ540" s="682"/>
      <c r="UWK540" s="682"/>
      <c r="UWL540" s="682"/>
      <c r="UWM540" s="682"/>
      <c r="UWN540" s="682"/>
      <c r="UWO540" s="682"/>
      <c r="UWP540" s="682"/>
      <c r="UWQ540" s="682"/>
      <c r="UWR540" s="682"/>
      <c r="UWS540" s="682"/>
      <c r="UWT540" s="682"/>
      <c r="UWU540" s="682"/>
      <c r="UWV540" s="682"/>
      <c r="UWW540" s="682"/>
      <c r="UWX540" s="682"/>
      <c r="UWY540" s="682"/>
      <c r="UWZ540" s="682"/>
      <c r="UXA540" s="682"/>
      <c r="UXB540" s="682"/>
      <c r="UXC540" s="682"/>
      <c r="UXD540" s="682"/>
      <c r="UXE540" s="682"/>
      <c r="UXF540" s="682"/>
      <c r="UXG540" s="682"/>
      <c r="UXH540" s="682"/>
      <c r="UXI540" s="682"/>
      <c r="UXJ540" s="682"/>
      <c r="UXK540" s="682"/>
      <c r="UXL540" s="682"/>
      <c r="UXM540" s="682"/>
      <c r="UXN540" s="682"/>
      <c r="UXO540" s="682"/>
      <c r="UXP540" s="682"/>
      <c r="UXQ540" s="682"/>
      <c r="UXR540" s="682"/>
      <c r="UXS540" s="682"/>
      <c r="UXT540" s="682"/>
      <c r="UXU540" s="682"/>
      <c r="UXV540" s="682"/>
      <c r="UXW540" s="682"/>
      <c r="UXX540" s="682"/>
      <c r="UXY540" s="682"/>
      <c r="UXZ540" s="682"/>
      <c r="UYA540" s="682"/>
      <c r="UYB540" s="682"/>
      <c r="UYC540" s="682"/>
      <c r="UYD540" s="682"/>
      <c r="UYE540" s="682"/>
      <c r="UYF540" s="682"/>
      <c r="UYG540" s="682"/>
      <c r="UYH540" s="682"/>
      <c r="UYI540" s="682"/>
      <c r="UYJ540" s="682"/>
      <c r="UYK540" s="682"/>
      <c r="UYL540" s="682"/>
      <c r="UYM540" s="682"/>
      <c r="UYN540" s="682"/>
      <c r="UYO540" s="682"/>
      <c r="UYP540" s="682"/>
      <c r="UYQ540" s="682"/>
      <c r="UYR540" s="682"/>
      <c r="UYS540" s="682"/>
      <c r="UYT540" s="682"/>
      <c r="UYU540" s="682"/>
      <c r="UYV540" s="682"/>
      <c r="UYW540" s="682"/>
      <c r="UYX540" s="682"/>
      <c r="UYY540" s="682"/>
      <c r="UYZ540" s="682"/>
      <c r="UZA540" s="682"/>
      <c r="UZB540" s="682"/>
      <c r="UZC540" s="682"/>
      <c r="UZD540" s="682"/>
      <c r="UZE540" s="682"/>
      <c r="UZF540" s="682"/>
      <c r="UZG540" s="682"/>
      <c r="UZH540" s="682"/>
      <c r="UZI540" s="682"/>
      <c r="UZJ540" s="682"/>
      <c r="UZK540" s="682"/>
      <c r="UZL540" s="682"/>
      <c r="UZM540" s="682"/>
      <c r="UZN540" s="682"/>
      <c r="UZO540" s="682"/>
      <c r="UZP540" s="682"/>
      <c r="UZQ540" s="682"/>
      <c r="UZR540" s="682"/>
      <c r="UZS540" s="682"/>
      <c r="UZT540" s="682"/>
      <c r="UZU540" s="682"/>
      <c r="UZV540" s="682"/>
      <c r="UZW540" s="682"/>
      <c r="UZX540" s="682"/>
      <c r="UZY540" s="682"/>
      <c r="UZZ540" s="682"/>
      <c r="VAA540" s="682"/>
      <c r="VAB540" s="682"/>
      <c r="VAC540" s="682"/>
      <c r="VAD540" s="682"/>
      <c r="VAE540" s="682"/>
      <c r="VAF540" s="682"/>
      <c r="VAG540" s="682"/>
      <c r="VAH540" s="682"/>
      <c r="VAI540" s="682"/>
      <c r="VAJ540" s="682"/>
      <c r="VAK540" s="682"/>
      <c r="VAL540" s="682"/>
      <c r="VAM540" s="682"/>
      <c r="VAN540" s="682"/>
      <c r="VAO540" s="682"/>
      <c r="VAP540" s="682"/>
      <c r="VAQ540" s="682"/>
      <c r="VAR540" s="682"/>
      <c r="VAS540" s="682"/>
      <c r="VAT540" s="682"/>
      <c r="VAU540" s="682"/>
      <c r="VAV540" s="682"/>
      <c r="VAW540" s="682"/>
      <c r="VAX540" s="682"/>
      <c r="VAY540" s="682"/>
      <c r="VAZ540" s="682"/>
      <c r="VBA540" s="682"/>
      <c r="VBB540" s="682"/>
      <c r="VBC540" s="682"/>
      <c r="VBD540" s="682"/>
      <c r="VBE540" s="682"/>
      <c r="VBF540" s="682"/>
      <c r="VBG540" s="682"/>
      <c r="VBH540" s="682"/>
      <c r="VBI540" s="682"/>
      <c r="VBJ540" s="682"/>
      <c r="VBK540" s="682"/>
      <c r="VBL540" s="682"/>
      <c r="VBM540" s="682"/>
      <c r="VBN540" s="682"/>
      <c r="VBO540" s="682"/>
      <c r="VBP540" s="682"/>
      <c r="VBQ540" s="682"/>
      <c r="VBR540" s="682"/>
      <c r="VBS540" s="682"/>
      <c r="VBT540" s="682"/>
      <c r="VBU540" s="682"/>
      <c r="VBV540" s="682"/>
      <c r="VBW540" s="682"/>
      <c r="VBX540" s="682"/>
      <c r="VBY540" s="682"/>
      <c r="VBZ540" s="682"/>
      <c r="VCA540" s="682"/>
      <c r="VCB540" s="682"/>
      <c r="VCC540" s="682"/>
      <c r="VCD540" s="682"/>
      <c r="VCE540" s="682"/>
      <c r="VCF540" s="682"/>
      <c r="VCG540" s="682"/>
      <c r="VCH540" s="682"/>
      <c r="VCI540" s="682"/>
      <c r="VCJ540" s="682"/>
      <c r="VCK540" s="682"/>
      <c r="VCL540" s="682"/>
      <c r="VCM540" s="682"/>
      <c r="VCN540" s="682"/>
      <c r="VCO540" s="682"/>
      <c r="VCP540" s="682"/>
      <c r="VCQ540" s="682"/>
      <c r="VCR540" s="682"/>
      <c r="VCS540" s="682"/>
      <c r="VCT540" s="682"/>
      <c r="VCU540" s="682"/>
      <c r="VCV540" s="682"/>
      <c r="VCW540" s="682"/>
      <c r="VCX540" s="682"/>
      <c r="VCY540" s="682"/>
      <c r="VCZ540" s="682"/>
      <c r="VDA540" s="682"/>
      <c r="VDB540" s="682"/>
      <c r="VDC540" s="682"/>
      <c r="VDD540" s="682"/>
      <c r="VDE540" s="682"/>
      <c r="VDF540" s="682"/>
      <c r="VDG540" s="682"/>
      <c r="VDH540" s="682"/>
      <c r="VDI540" s="682"/>
      <c r="VDJ540" s="682"/>
      <c r="VDK540" s="682"/>
      <c r="VDL540" s="682"/>
      <c r="VDM540" s="682"/>
      <c r="VDN540" s="682"/>
      <c r="VDO540" s="682"/>
      <c r="VDP540" s="682"/>
      <c r="VDQ540" s="682"/>
      <c r="VDR540" s="682"/>
      <c r="VDS540" s="682"/>
      <c r="VDT540" s="682"/>
      <c r="VDU540" s="682"/>
      <c r="VDV540" s="682"/>
      <c r="VDW540" s="682"/>
      <c r="VDX540" s="682"/>
      <c r="VDY540" s="682"/>
      <c r="VDZ540" s="682"/>
      <c r="VEA540" s="682"/>
      <c r="VEB540" s="682"/>
      <c r="VEC540" s="682"/>
      <c r="VED540" s="682"/>
      <c r="VEE540" s="682"/>
      <c r="VEF540" s="682"/>
      <c r="VEG540" s="682"/>
      <c r="VEH540" s="682"/>
      <c r="VEI540" s="682"/>
      <c r="VEJ540" s="682"/>
      <c r="VEK540" s="682"/>
      <c r="VEL540" s="682"/>
      <c r="VEM540" s="682"/>
      <c r="VEN540" s="682"/>
      <c r="VEO540" s="682"/>
      <c r="VEP540" s="682"/>
      <c r="VEQ540" s="682"/>
      <c r="VER540" s="682"/>
      <c r="VES540" s="682"/>
      <c r="VET540" s="682"/>
      <c r="VEU540" s="682"/>
      <c r="VEV540" s="682"/>
      <c r="VEW540" s="682"/>
      <c r="VEX540" s="682"/>
      <c r="VEY540" s="682"/>
      <c r="VEZ540" s="682"/>
      <c r="VFA540" s="682"/>
      <c r="VFB540" s="682"/>
      <c r="VFC540" s="682"/>
      <c r="VFD540" s="682"/>
      <c r="VFE540" s="682"/>
      <c r="VFF540" s="682"/>
      <c r="VFG540" s="682"/>
      <c r="VFH540" s="682"/>
      <c r="VFI540" s="682"/>
      <c r="VFJ540" s="682"/>
      <c r="VFK540" s="682"/>
      <c r="VFL540" s="682"/>
      <c r="VFM540" s="682"/>
      <c r="VFN540" s="682"/>
      <c r="VFO540" s="682"/>
      <c r="VFP540" s="682"/>
      <c r="VFQ540" s="682"/>
      <c r="VFR540" s="682"/>
      <c r="VFS540" s="682"/>
      <c r="VFT540" s="682"/>
      <c r="VFU540" s="682"/>
      <c r="VFV540" s="682"/>
      <c r="VFW540" s="682"/>
      <c r="VFX540" s="682"/>
      <c r="VFY540" s="682"/>
      <c r="VFZ540" s="682"/>
      <c r="VGA540" s="682"/>
      <c r="VGB540" s="682"/>
      <c r="VGC540" s="682"/>
      <c r="VGD540" s="682"/>
      <c r="VGE540" s="682"/>
      <c r="VGF540" s="682"/>
      <c r="VGG540" s="682"/>
      <c r="VGH540" s="682"/>
      <c r="VGI540" s="682"/>
      <c r="VGJ540" s="682"/>
      <c r="VGK540" s="682"/>
      <c r="VGL540" s="682"/>
      <c r="VGM540" s="682"/>
      <c r="VGN540" s="682"/>
      <c r="VGO540" s="682"/>
      <c r="VGP540" s="682"/>
      <c r="VGQ540" s="682"/>
      <c r="VGR540" s="682"/>
      <c r="VGS540" s="682"/>
      <c r="VGT540" s="682"/>
      <c r="VGU540" s="682"/>
      <c r="VGV540" s="682"/>
      <c r="VGW540" s="682"/>
      <c r="VGX540" s="682"/>
      <c r="VGY540" s="682"/>
      <c r="VGZ540" s="682"/>
      <c r="VHA540" s="682"/>
      <c r="VHB540" s="682"/>
      <c r="VHC540" s="682"/>
      <c r="VHD540" s="682"/>
      <c r="VHE540" s="682"/>
      <c r="VHF540" s="682"/>
      <c r="VHG540" s="682"/>
      <c r="VHH540" s="682"/>
      <c r="VHI540" s="682"/>
      <c r="VHJ540" s="682"/>
      <c r="VHK540" s="682"/>
      <c r="VHL540" s="682"/>
      <c r="VHM540" s="682"/>
      <c r="VHN540" s="682"/>
      <c r="VHO540" s="682"/>
      <c r="VHP540" s="682"/>
      <c r="VHQ540" s="682"/>
      <c r="VHR540" s="682"/>
      <c r="VHS540" s="682"/>
      <c r="VHT540" s="682"/>
      <c r="VHU540" s="682"/>
      <c r="VHV540" s="682"/>
      <c r="VHW540" s="682"/>
      <c r="VHX540" s="682"/>
      <c r="VHY540" s="682"/>
      <c r="VHZ540" s="682"/>
      <c r="VIA540" s="682"/>
      <c r="VIB540" s="682"/>
      <c r="VIC540" s="682"/>
      <c r="VID540" s="682"/>
      <c r="VIE540" s="682"/>
      <c r="VIF540" s="682"/>
      <c r="VIG540" s="682"/>
      <c r="VIH540" s="682"/>
      <c r="VII540" s="682"/>
      <c r="VIJ540" s="682"/>
      <c r="VIK540" s="682"/>
      <c r="VIL540" s="682"/>
      <c r="VIM540" s="682"/>
      <c r="VIN540" s="682"/>
      <c r="VIO540" s="682"/>
      <c r="VIP540" s="682"/>
      <c r="VIQ540" s="682"/>
      <c r="VIR540" s="682"/>
      <c r="VIS540" s="682"/>
      <c r="VIT540" s="682"/>
      <c r="VIU540" s="682"/>
      <c r="VIV540" s="682"/>
      <c r="VIW540" s="682"/>
      <c r="VIX540" s="682"/>
      <c r="VIY540" s="682"/>
      <c r="VIZ540" s="682"/>
      <c r="VJA540" s="682"/>
      <c r="VJB540" s="682"/>
      <c r="VJC540" s="682"/>
      <c r="VJD540" s="682"/>
      <c r="VJE540" s="682"/>
      <c r="VJF540" s="682"/>
      <c r="VJG540" s="682"/>
      <c r="VJH540" s="682"/>
      <c r="VJI540" s="682"/>
      <c r="VJJ540" s="682"/>
      <c r="VJK540" s="682"/>
      <c r="VJL540" s="682"/>
      <c r="VJM540" s="682"/>
      <c r="VJN540" s="682"/>
      <c r="VJO540" s="682"/>
      <c r="VJP540" s="682"/>
      <c r="VJQ540" s="682"/>
      <c r="VJR540" s="682"/>
      <c r="VJS540" s="682"/>
      <c r="VJT540" s="682"/>
      <c r="VJU540" s="682"/>
      <c r="VJV540" s="682"/>
      <c r="VJW540" s="682"/>
      <c r="VJX540" s="682"/>
      <c r="VJY540" s="682"/>
      <c r="VJZ540" s="682"/>
      <c r="VKA540" s="682"/>
      <c r="VKB540" s="682"/>
      <c r="VKC540" s="682"/>
      <c r="VKD540" s="682"/>
      <c r="VKE540" s="682"/>
      <c r="VKF540" s="682"/>
      <c r="VKG540" s="682"/>
      <c r="VKH540" s="682"/>
      <c r="VKI540" s="682"/>
      <c r="VKJ540" s="682"/>
      <c r="VKK540" s="682"/>
      <c r="VKL540" s="682"/>
      <c r="VKM540" s="682"/>
      <c r="VKN540" s="682"/>
      <c r="VKO540" s="682"/>
      <c r="VKP540" s="682"/>
      <c r="VKQ540" s="682"/>
      <c r="VKR540" s="682"/>
      <c r="VKS540" s="682"/>
      <c r="VKT540" s="682"/>
      <c r="VKU540" s="682"/>
      <c r="VKV540" s="682"/>
      <c r="VKW540" s="682"/>
      <c r="VKX540" s="682"/>
      <c r="VKY540" s="682"/>
      <c r="VKZ540" s="682"/>
      <c r="VLA540" s="682"/>
      <c r="VLB540" s="682"/>
      <c r="VLC540" s="682"/>
      <c r="VLD540" s="682"/>
      <c r="VLE540" s="682"/>
      <c r="VLF540" s="682"/>
      <c r="VLG540" s="682"/>
      <c r="VLH540" s="682"/>
      <c r="VLI540" s="682"/>
      <c r="VLJ540" s="682"/>
      <c r="VLK540" s="682"/>
      <c r="VLL540" s="682"/>
      <c r="VLM540" s="682"/>
      <c r="VLN540" s="682"/>
      <c r="VLO540" s="682"/>
      <c r="VLP540" s="682"/>
      <c r="VLQ540" s="682"/>
      <c r="VLR540" s="682"/>
      <c r="VLS540" s="682"/>
      <c r="VLT540" s="682"/>
      <c r="VLU540" s="682"/>
      <c r="VLV540" s="682"/>
      <c r="VLW540" s="682"/>
      <c r="VLX540" s="682"/>
      <c r="VLY540" s="682"/>
      <c r="VLZ540" s="682"/>
      <c r="VMA540" s="682"/>
      <c r="VMB540" s="682"/>
      <c r="VMC540" s="682"/>
      <c r="VMD540" s="682"/>
      <c r="VME540" s="682"/>
      <c r="VMF540" s="682"/>
      <c r="VMG540" s="682"/>
      <c r="VMH540" s="682"/>
      <c r="VMI540" s="682"/>
      <c r="VMJ540" s="682"/>
      <c r="VMK540" s="682"/>
      <c r="VML540" s="682"/>
      <c r="VMM540" s="682"/>
      <c r="VMN540" s="682"/>
      <c r="VMO540" s="682"/>
      <c r="VMP540" s="682"/>
      <c r="VMQ540" s="682"/>
      <c r="VMR540" s="682"/>
      <c r="VMS540" s="682"/>
      <c r="VMT540" s="682"/>
      <c r="VMU540" s="682"/>
      <c r="VMV540" s="682"/>
      <c r="VMW540" s="682"/>
      <c r="VMX540" s="682"/>
      <c r="VMY540" s="682"/>
      <c r="VMZ540" s="682"/>
      <c r="VNA540" s="682"/>
      <c r="VNB540" s="682"/>
      <c r="VNC540" s="682"/>
      <c r="VND540" s="682"/>
      <c r="VNE540" s="682"/>
      <c r="VNF540" s="682"/>
      <c r="VNG540" s="682"/>
      <c r="VNH540" s="682"/>
      <c r="VNI540" s="682"/>
      <c r="VNJ540" s="682"/>
      <c r="VNK540" s="682"/>
      <c r="VNL540" s="682"/>
      <c r="VNM540" s="682"/>
      <c r="VNN540" s="682"/>
      <c r="VNO540" s="682"/>
      <c r="VNP540" s="682"/>
      <c r="VNQ540" s="682"/>
      <c r="VNR540" s="682"/>
      <c r="VNS540" s="682"/>
      <c r="VNT540" s="682"/>
      <c r="VNU540" s="682"/>
      <c r="VNV540" s="682"/>
      <c r="VNW540" s="682"/>
      <c r="VNX540" s="682"/>
      <c r="VNY540" s="682"/>
      <c r="VNZ540" s="682"/>
      <c r="VOA540" s="682"/>
      <c r="VOB540" s="682"/>
      <c r="VOC540" s="682"/>
      <c r="VOD540" s="682"/>
      <c r="VOE540" s="682"/>
      <c r="VOF540" s="682"/>
      <c r="VOG540" s="682"/>
      <c r="VOH540" s="682"/>
      <c r="VOI540" s="682"/>
      <c r="VOJ540" s="682"/>
      <c r="VOK540" s="682"/>
      <c r="VOL540" s="682"/>
      <c r="VOM540" s="682"/>
      <c r="VON540" s="682"/>
      <c r="VOO540" s="682"/>
      <c r="VOP540" s="682"/>
      <c r="VOQ540" s="682"/>
      <c r="VOR540" s="682"/>
      <c r="VOS540" s="682"/>
      <c r="VOT540" s="682"/>
      <c r="VOU540" s="682"/>
      <c r="VOV540" s="682"/>
      <c r="VOW540" s="682"/>
      <c r="VOX540" s="682"/>
      <c r="VOY540" s="682"/>
      <c r="VOZ540" s="682"/>
      <c r="VPA540" s="682"/>
      <c r="VPB540" s="682"/>
      <c r="VPC540" s="682"/>
      <c r="VPD540" s="682"/>
      <c r="VPE540" s="682"/>
      <c r="VPF540" s="682"/>
      <c r="VPG540" s="682"/>
      <c r="VPH540" s="682"/>
      <c r="VPI540" s="682"/>
      <c r="VPJ540" s="682"/>
      <c r="VPK540" s="682"/>
      <c r="VPL540" s="682"/>
      <c r="VPM540" s="682"/>
      <c r="VPN540" s="682"/>
      <c r="VPO540" s="682"/>
      <c r="VPP540" s="682"/>
      <c r="VPQ540" s="682"/>
      <c r="VPR540" s="682"/>
      <c r="VPS540" s="682"/>
      <c r="VPT540" s="682"/>
      <c r="VPU540" s="682"/>
      <c r="VPV540" s="682"/>
      <c r="VPW540" s="682"/>
      <c r="VPX540" s="682"/>
      <c r="VPY540" s="682"/>
      <c r="VPZ540" s="682"/>
      <c r="VQA540" s="682"/>
      <c r="VQB540" s="682"/>
      <c r="VQC540" s="682"/>
      <c r="VQD540" s="682"/>
      <c r="VQE540" s="682"/>
      <c r="VQF540" s="682"/>
      <c r="VQG540" s="682"/>
      <c r="VQH540" s="682"/>
      <c r="VQI540" s="682"/>
      <c r="VQJ540" s="682"/>
      <c r="VQK540" s="682"/>
      <c r="VQL540" s="682"/>
      <c r="VQM540" s="682"/>
      <c r="VQN540" s="682"/>
      <c r="VQO540" s="682"/>
      <c r="VQP540" s="682"/>
      <c r="VQQ540" s="682"/>
      <c r="VQR540" s="682"/>
      <c r="VQS540" s="682"/>
      <c r="VQT540" s="682"/>
      <c r="VQU540" s="682"/>
      <c r="VQV540" s="682"/>
      <c r="VQW540" s="682"/>
      <c r="VQX540" s="682"/>
      <c r="VQY540" s="682"/>
      <c r="VQZ540" s="682"/>
      <c r="VRA540" s="682"/>
      <c r="VRB540" s="682"/>
      <c r="VRC540" s="682"/>
      <c r="VRD540" s="682"/>
      <c r="VRE540" s="682"/>
      <c r="VRF540" s="682"/>
      <c r="VRG540" s="682"/>
      <c r="VRH540" s="682"/>
      <c r="VRI540" s="682"/>
      <c r="VRJ540" s="682"/>
      <c r="VRK540" s="682"/>
      <c r="VRL540" s="682"/>
      <c r="VRM540" s="682"/>
      <c r="VRN540" s="682"/>
      <c r="VRO540" s="682"/>
      <c r="VRP540" s="682"/>
      <c r="VRQ540" s="682"/>
      <c r="VRR540" s="682"/>
      <c r="VRS540" s="682"/>
      <c r="VRT540" s="682"/>
      <c r="VRU540" s="682"/>
      <c r="VRV540" s="682"/>
      <c r="VRW540" s="682"/>
      <c r="VRX540" s="682"/>
      <c r="VRY540" s="682"/>
      <c r="VRZ540" s="682"/>
      <c r="VSA540" s="682"/>
      <c r="VSB540" s="682"/>
      <c r="VSC540" s="682"/>
      <c r="VSD540" s="682"/>
      <c r="VSE540" s="682"/>
      <c r="VSF540" s="682"/>
      <c r="VSG540" s="682"/>
      <c r="VSH540" s="682"/>
      <c r="VSI540" s="682"/>
      <c r="VSJ540" s="682"/>
      <c r="VSK540" s="682"/>
      <c r="VSL540" s="682"/>
      <c r="VSM540" s="682"/>
      <c r="VSN540" s="682"/>
      <c r="VSO540" s="682"/>
      <c r="VSP540" s="682"/>
      <c r="VSQ540" s="682"/>
      <c r="VSR540" s="682"/>
      <c r="VSS540" s="682"/>
      <c r="VST540" s="682"/>
      <c r="VSU540" s="682"/>
      <c r="VSV540" s="682"/>
      <c r="VSW540" s="682"/>
      <c r="VSX540" s="682"/>
      <c r="VSY540" s="682"/>
      <c r="VSZ540" s="682"/>
      <c r="VTA540" s="682"/>
      <c r="VTB540" s="682"/>
      <c r="VTC540" s="682"/>
      <c r="VTD540" s="682"/>
      <c r="VTE540" s="682"/>
      <c r="VTF540" s="682"/>
      <c r="VTG540" s="682"/>
      <c r="VTH540" s="682"/>
      <c r="VTI540" s="682"/>
      <c r="VTJ540" s="682"/>
      <c r="VTK540" s="682"/>
      <c r="VTL540" s="682"/>
      <c r="VTM540" s="682"/>
      <c r="VTN540" s="682"/>
      <c r="VTO540" s="682"/>
      <c r="VTP540" s="682"/>
      <c r="VTQ540" s="682"/>
      <c r="VTR540" s="682"/>
      <c r="VTS540" s="682"/>
      <c r="VTT540" s="682"/>
      <c r="VTU540" s="682"/>
      <c r="VTV540" s="682"/>
      <c r="VTW540" s="682"/>
      <c r="VTX540" s="682"/>
      <c r="VTY540" s="682"/>
      <c r="VTZ540" s="682"/>
      <c r="VUA540" s="682"/>
      <c r="VUB540" s="682"/>
      <c r="VUC540" s="682"/>
      <c r="VUD540" s="682"/>
      <c r="VUE540" s="682"/>
      <c r="VUF540" s="682"/>
      <c r="VUG540" s="682"/>
      <c r="VUH540" s="682"/>
      <c r="VUI540" s="682"/>
      <c r="VUJ540" s="682"/>
      <c r="VUK540" s="682"/>
      <c r="VUL540" s="682"/>
      <c r="VUM540" s="682"/>
      <c r="VUN540" s="682"/>
      <c r="VUO540" s="682"/>
      <c r="VUP540" s="682"/>
      <c r="VUQ540" s="682"/>
      <c r="VUR540" s="682"/>
      <c r="VUS540" s="682"/>
      <c r="VUT540" s="682"/>
      <c r="VUU540" s="682"/>
      <c r="VUV540" s="682"/>
      <c r="VUW540" s="682"/>
      <c r="VUX540" s="682"/>
      <c r="VUY540" s="682"/>
      <c r="VUZ540" s="682"/>
      <c r="VVA540" s="682"/>
      <c r="VVB540" s="682"/>
      <c r="VVC540" s="682"/>
      <c r="VVD540" s="682"/>
      <c r="VVE540" s="682"/>
      <c r="VVF540" s="682"/>
      <c r="VVG540" s="682"/>
      <c r="VVH540" s="682"/>
      <c r="VVI540" s="682"/>
      <c r="VVJ540" s="682"/>
      <c r="VVK540" s="682"/>
      <c r="VVL540" s="682"/>
      <c r="VVM540" s="682"/>
      <c r="VVN540" s="682"/>
      <c r="VVO540" s="682"/>
      <c r="VVP540" s="682"/>
      <c r="VVQ540" s="682"/>
      <c r="VVR540" s="682"/>
      <c r="VVS540" s="682"/>
      <c r="VVT540" s="682"/>
      <c r="VVU540" s="682"/>
      <c r="VVV540" s="682"/>
      <c r="VVW540" s="682"/>
      <c r="VVX540" s="682"/>
      <c r="VVY540" s="682"/>
      <c r="VVZ540" s="682"/>
      <c r="VWA540" s="682"/>
      <c r="VWB540" s="682"/>
      <c r="VWC540" s="682"/>
      <c r="VWD540" s="682"/>
      <c r="VWE540" s="682"/>
      <c r="VWF540" s="682"/>
      <c r="VWG540" s="682"/>
      <c r="VWH540" s="682"/>
      <c r="VWI540" s="682"/>
      <c r="VWJ540" s="682"/>
      <c r="VWK540" s="682"/>
      <c r="VWL540" s="682"/>
      <c r="VWM540" s="682"/>
      <c r="VWN540" s="682"/>
      <c r="VWO540" s="682"/>
      <c r="VWP540" s="682"/>
      <c r="VWQ540" s="682"/>
      <c r="VWR540" s="682"/>
      <c r="VWS540" s="682"/>
      <c r="VWT540" s="682"/>
      <c r="VWU540" s="682"/>
      <c r="VWV540" s="682"/>
      <c r="VWW540" s="682"/>
      <c r="VWX540" s="682"/>
      <c r="VWY540" s="682"/>
      <c r="VWZ540" s="682"/>
      <c r="VXA540" s="682"/>
      <c r="VXB540" s="682"/>
      <c r="VXC540" s="682"/>
      <c r="VXD540" s="682"/>
      <c r="VXE540" s="682"/>
      <c r="VXF540" s="682"/>
      <c r="VXG540" s="682"/>
      <c r="VXH540" s="682"/>
      <c r="VXI540" s="682"/>
      <c r="VXJ540" s="682"/>
      <c r="VXK540" s="682"/>
      <c r="VXL540" s="682"/>
      <c r="VXM540" s="682"/>
      <c r="VXN540" s="682"/>
      <c r="VXO540" s="682"/>
      <c r="VXP540" s="682"/>
      <c r="VXQ540" s="682"/>
      <c r="VXR540" s="682"/>
      <c r="VXS540" s="682"/>
      <c r="VXT540" s="682"/>
      <c r="VXU540" s="682"/>
      <c r="VXV540" s="682"/>
      <c r="VXW540" s="682"/>
      <c r="VXX540" s="682"/>
      <c r="VXY540" s="682"/>
      <c r="VXZ540" s="682"/>
      <c r="VYA540" s="682"/>
      <c r="VYB540" s="682"/>
      <c r="VYC540" s="682"/>
      <c r="VYD540" s="682"/>
      <c r="VYE540" s="682"/>
      <c r="VYF540" s="682"/>
      <c r="VYG540" s="682"/>
      <c r="VYH540" s="682"/>
      <c r="VYI540" s="682"/>
      <c r="VYJ540" s="682"/>
      <c r="VYK540" s="682"/>
      <c r="VYL540" s="682"/>
      <c r="VYM540" s="682"/>
      <c r="VYN540" s="682"/>
      <c r="VYO540" s="682"/>
      <c r="VYP540" s="682"/>
      <c r="VYQ540" s="682"/>
      <c r="VYR540" s="682"/>
      <c r="VYS540" s="682"/>
      <c r="VYT540" s="682"/>
      <c r="VYU540" s="682"/>
      <c r="VYV540" s="682"/>
      <c r="VYW540" s="682"/>
      <c r="VYX540" s="682"/>
      <c r="VYY540" s="682"/>
      <c r="VYZ540" s="682"/>
      <c r="VZA540" s="682"/>
      <c r="VZB540" s="682"/>
      <c r="VZC540" s="682"/>
      <c r="VZD540" s="682"/>
      <c r="VZE540" s="682"/>
      <c r="VZF540" s="682"/>
      <c r="VZG540" s="682"/>
      <c r="VZH540" s="682"/>
      <c r="VZI540" s="682"/>
      <c r="VZJ540" s="682"/>
      <c r="VZK540" s="682"/>
      <c r="VZL540" s="682"/>
      <c r="VZM540" s="682"/>
      <c r="VZN540" s="682"/>
      <c r="VZO540" s="682"/>
      <c r="VZP540" s="682"/>
      <c r="VZQ540" s="682"/>
      <c r="VZR540" s="682"/>
      <c r="VZS540" s="682"/>
      <c r="VZT540" s="682"/>
      <c r="VZU540" s="682"/>
      <c r="VZV540" s="682"/>
      <c r="VZW540" s="682"/>
      <c r="VZX540" s="682"/>
      <c r="VZY540" s="682"/>
      <c r="VZZ540" s="682"/>
      <c r="WAA540" s="682"/>
      <c r="WAB540" s="682"/>
      <c r="WAC540" s="682"/>
      <c r="WAD540" s="682"/>
      <c r="WAE540" s="682"/>
      <c r="WAF540" s="682"/>
      <c r="WAG540" s="682"/>
      <c r="WAH540" s="682"/>
      <c r="WAI540" s="682"/>
      <c r="WAJ540" s="682"/>
      <c r="WAK540" s="682"/>
      <c r="WAL540" s="682"/>
      <c r="WAM540" s="682"/>
      <c r="WAN540" s="682"/>
      <c r="WAO540" s="682"/>
      <c r="WAP540" s="682"/>
      <c r="WAQ540" s="682"/>
      <c r="WAR540" s="682"/>
      <c r="WAS540" s="682"/>
      <c r="WAT540" s="682"/>
      <c r="WAU540" s="682"/>
      <c r="WAV540" s="682"/>
      <c r="WAW540" s="682"/>
      <c r="WAX540" s="682"/>
      <c r="WAY540" s="682"/>
      <c r="WAZ540" s="682"/>
      <c r="WBA540" s="682"/>
      <c r="WBB540" s="682"/>
      <c r="WBC540" s="682"/>
      <c r="WBD540" s="682"/>
      <c r="WBE540" s="682"/>
      <c r="WBF540" s="682"/>
      <c r="WBG540" s="682"/>
      <c r="WBH540" s="682"/>
      <c r="WBI540" s="682"/>
      <c r="WBJ540" s="682"/>
      <c r="WBK540" s="682"/>
      <c r="WBL540" s="682"/>
      <c r="WBM540" s="682"/>
      <c r="WBN540" s="682"/>
      <c r="WBO540" s="682"/>
      <c r="WBP540" s="682"/>
      <c r="WBQ540" s="682"/>
      <c r="WBR540" s="682"/>
      <c r="WBS540" s="682"/>
      <c r="WBT540" s="682"/>
      <c r="WBU540" s="682"/>
      <c r="WBV540" s="682"/>
      <c r="WBW540" s="682"/>
      <c r="WBX540" s="682"/>
      <c r="WBY540" s="682"/>
      <c r="WBZ540" s="682"/>
      <c r="WCA540" s="682"/>
      <c r="WCB540" s="682"/>
      <c r="WCC540" s="682"/>
      <c r="WCD540" s="682"/>
      <c r="WCE540" s="682"/>
      <c r="WCF540" s="682"/>
      <c r="WCG540" s="682"/>
      <c r="WCH540" s="682"/>
      <c r="WCI540" s="682"/>
      <c r="WCJ540" s="682"/>
      <c r="WCK540" s="682"/>
      <c r="WCL540" s="682"/>
      <c r="WCM540" s="682"/>
      <c r="WCN540" s="682"/>
      <c r="WCO540" s="682"/>
      <c r="WCP540" s="682"/>
      <c r="WCQ540" s="682"/>
      <c r="WCR540" s="682"/>
      <c r="WCS540" s="682"/>
      <c r="WCT540" s="682"/>
      <c r="WCU540" s="682"/>
      <c r="WCV540" s="682"/>
      <c r="WCW540" s="682"/>
      <c r="WCX540" s="682"/>
      <c r="WCY540" s="682"/>
      <c r="WCZ540" s="682"/>
      <c r="WDA540" s="682"/>
      <c r="WDB540" s="682"/>
      <c r="WDC540" s="682"/>
      <c r="WDD540" s="682"/>
      <c r="WDE540" s="682"/>
      <c r="WDF540" s="682"/>
      <c r="WDG540" s="682"/>
      <c r="WDH540" s="682"/>
      <c r="WDI540" s="682"/>
      <c r="WDJ540" s="682"/>
      <c r="WDK540" s="682"/>
      <c r="WDL540" s="682"/>
      <c r="WDM540" s="682"/>
      <c r="WDN540" s="682"/>
      <c r="WDO540" s="682"/>
      <c r="WDP540" s="682"/>
      <c r="WDQ540" s="682"/>
      <c r="WDR540" s="682"/>
      <c r="WDS540" s="682"/>
      <c r="WDT540" s="682"/>
      <c r="WDU540" s="682"/>
      <c r="WDV540" s="682"/>
      <c r="WDW540" s="682"/>
      <c r="WDX540" s="682"/>
      <c r="WDY540" s="682"/>
      <c r="WDZ540" s="682"/>
      <c r="WEA540" s="682"/>
      <c r="WEB540" s="682"/>
      <c r="WEC540" s="682"/>
      <c r="WED540" s="682"/>
      <c r="WEE540" s="682"/>
      <c r="WEF540" s="682"/>
      <c r="WEG540" s="682"/>
      <c r="WEH540" s="682"/>
      <c r="WEI540" s="682"/>
      <c r="WEJ540" s="682"/>
      <c r="WEK540" s="682"/>
      <c r="WEL540" s="682"/>
      <c r="WEM540" s="682"/>
      <c r="WEN540" s="682"/>
      <c r="WEO540" s="682"/>
      <c r="WEP540" s="682"/>
      <c r="WEQ540" s="682"/>
      <c r="WER540" s="682"/>
      <c r="WES540" s="682"/>
      <c r="WET540" s="682"/>
      <c r="WEU540" s="682"/>
      <c r="WEV540" s="682"/>
      <c r="WEW540" s="682"/>
      <c r="WEX540" s="682"/>
      <c r="WEY540" s="682"/>
      <c r="WEZ540" s="682"/>
      <c r="WFA540" s="682"/>
      <c r="WFB540" s="682"/>
      <c r="WFC540" s="682"/>
      <c r="WFD540" s="682"/>
      <c r="WFE540" s="682"/>
      <c r="WFF540" s="682"/>
      <c r="WFG540" s="682"/>
      <c r="WFH540" s="682"/>
      <c r="WFI540" s="682"/>
      <c r="WFJ540" s="682"/>
      <c r="WFK540" s="682"/>
      <c r="WFL540" s="682"/>
      <c r="WFM540" s="682"/>
      <c r="WFN540" s="682"/>
      <c r="WFO540" s="682"/>
      <c r="WFP540" s="682"/>
      <c r="WFQ540" s="682"/>
      <c r="WFR540" s="682"/>
      <c r="WFS540" s="682"/>
      <c r="WFT540" s="682"/>
      <c r="WFU540" s="682"/>
      <c r="WFV540" s="682"/>
      <c r="WFW540" s="682"/>
      <c r="WFX540" s="682"/>
      <c r="WFY540" s="682"/>
      <c r="WFZ540" s="682"/>
      <c r="WGA540" s="682"/>
      <c r="WGB540" s="682"/>
      <c r="WGC540" s="682"/>
      <c r="WGD540" s="682"/>
      <c r="WGE540" s="682"/>
      <c r="WGF540" s="682"/>
      <c r="WGG540" s="682"/>
      <c r="WGH540" s="682"/>
      <c r="WGI540" s="682"/>
      <c r="WGJ540" s="682"/>
      <c r="WGK540" s="682"/>
      <c r="WGL540" s="682"/>
      <c r="WGM540" s="682"/>
      <c r="WGN540" s="682"/>
      <c r="WGO540" s="682"/>
      <c r="WGP540" s="682"/>
      <c r="WGQ540" s="682"/>
      <c r="WGR540" s="682"/>
      <c r="WGS540" s="682"/>
      <c r="WGT540" s="682"/>
      <c r="WGU540" s="682"/>
      <c r="WGV540" s="682"/>
      <c r="WGW540" s="682"/>
      <c r="WGX540" s="682"/>
      <c r="WGY540" s="682"/>
      <c r="WGZ540" s="682"/>
      <c r="WHA540" s="682"/>
      <c r="WHB540" s="682"/>
      <c r="WHC540" s="682"/>
      <c r="WHD540" s="682"/>
      <c r="WHE540" s="682"/>
      <c r="WHF540" s="682"/>
      <c r="WHG540" s="682"/>
      <c r="WHH540" s="682"/>
      <c r="WHI540" s="682"/>
      <c r="WHJ540" s="682"/>
      <c r="WHK540" s="682"/>
      <c r="WHL540" s="682"/>
      <c r="WHM540" s="682"/>
      <c r="WHN540" s="682"/>
      <c r="WHO540" s="682"/>
      <c r="WHP540" s="682"/>
      <c r="WHQ540" s="682"/>
      <c r="WHR540" s="682"/>
      <c r="WHS540" s="682"/>
      <c r="WHT540" s="682"/>
      <c r="WHU540" s="682"/>
      <c r="WHV540" s="682"/>
      <c r="WHW540" s="682"/>
      <c r="WHX540" s="682"/>
      <c r="WHY540" s="682"/>
      <c r="WHZ540" s="682"/>
      <c r="WIA540" s="682"/>
      <c r="WIB540" s="682"/>
      <c r="WIC540" s="682"/>
      <c r="WID540" s="682"/>
      <c r="WIE540" s="682"/>
      <c r="WIF540" s="682"/>
      <c r="WIG540" s="682"/>
      <c r="WIH540" s="682"/>
      <c r="WII540" s="682"/>
      <c r="WIJ540" s="682"/>
      <c r="WIK540" s="682"/>
      <c r="WIL540" s="682"/>
      <c r="WIM540" s="682"/>
      <c r="WIN540" s="682"/>
      <c r="WIO540" s="682"/>
      <c r="WIP540" s="682"/>
      <c r="WIQ540" s="682"/>
      <c r="WIR540" s="682"/>
      <c r="WIS540" s="682"/>
      <c r="WIT540" s="682"/>
      <c r="WIU540" s="682"/>
      <c r="WIV540" s="682"/>
      <c r="WIW540" s="682"/>
      <c r="WIX540" s="682"/>
      <c r="WIY540" s="682"/>
      <c r="WIZ540" s="682"/>
      <c r="WJA540" s="682"/>
      <c r="WJB540" s="682"/>
      <c r="WJC540" s="682"/>
      <c r="WJD540" s="682"/>
      <c r="WJE540" s="682"/>
      <c r="WJF540" s="682"/>
      <c r="WJG540" s="682"/>
      <c r="WJH540" s="682"/>
      <c r="WJI540" s="682"/>
      <c r="WJJ540" s="682"/>
      <c r="WJK540" s="682"/>
      <c r="WJL540" s="682"/>
      <c r="WJM540" s="682"/>
      <c r="WJN540" s="682"/>
      <c r="WJO540" s="682"/>
      <c r="WJP540" s="682"/>
      <c r="WJQ540" s="682"/>
      <c r="WJR540" s="682"/>
      <c r="WJS540" s="682"/>
      <c r="WJT540" s="682"/>
      <c r="WJU540" s="682"/>
      <c r="WJV540" s="682"/>
      <c r="WJW540" s="682"/>
      <c r="WJX540" s="682"/>
      <c r="WJY540" s="682"/>
      <c r="WJZ540" s="682"/>
      <c r="WKA540" s="682"/>
      <c r="WKB540" s="682"/>
      <c r="WKC540" s="682"/>
      <c r="WKD540" s="682"/>
      <c r="WKE540" s="682"/>
      <c r="WKF540" s="682"/>
      <c r="WKG540" s="682"/>
      <c r="WKH540" s="682"/>
      <c r="WKI540" s="682"/>
      <c r="WKJ540" s="682"/>
      <c r="WKK540" s="682"/>
      <c r="WKL540" s="682"/>
      <c r="WKM540" s="682"/>
      <c r="WKN540" s="682"/>
      <c r="WKO540" s="682"/>
      <c r="WKP540" s="682"/>
      <c r="WKQ540" s="682"/>
      <c r="WKR540" s="682"/>
      <c r="WKS540" s="682"/>
      <c r="WKT540" s="682"/>
      <c r="WKU540" s="682"/>
      <c r="WKV540" s="682"/>
      <c r="WKW540" s="682"/>
      <c r="WKX540" s="682"/>
      <c r="WKY540" s="682"/>
      <c r="WKZ540" s="682"/>
      <c r="WLA540" s="682"/>
      <c r="WLB540" s="682"/>
      <c r="WLC540" s="682"/>
      <c r="WLD540" s="682"/>
      <c r="WLE540" s="682"/>
      <c r="WLF540" s="682"/>
      <c r="WLG540" s="682"/>
      <c r="WLH540" s="682"/>
      <c r="WLI540" s="682"/>
      <c r="WLJ540" s="682"/>
      <c r="WLK540" s="682"/>
      <c r="WLL540" s="682"/>
      <c r="WLM540" s="682"/>
      <c r="WLN540" s="682"/>
      <c r="WLO540" s="682"/>
      <c r="WLP540" s="682"/>
      <c r="WLQ540" s="682"/>
      <c r="WLR540" s="682"/>
      <c r="WLS540" s="682"/>
      <c r="WLT540" s="682"/>
      <c r="WLU540" s="682"/>
      <c r="WLV540" s="682"/>
      <c r="WLW540" s="682"/>
      <c r="WLX540" s="682"/>
      <c r="WLY540" s="682"/>
      <c r="WLZ540" s="682"/>
      <c r="WMA540" s="682"/>
      <c r="WMB540" s="682"/>
      <c r="WMC540" s="682"/>
      <c r="WMD540" s="682"/>
      <c r="WME540" s="682"/>
      <c r="WMF540" s="682"/>
      <c r="WMG540" s="682"/>
      <c r="WMH540" s="682"/>
      <c r="WMI540" s="682"/>
      <c r="WMJ540" s="682"/>
      <c r="WMK540" s="682"/>
      <c r="WML540" s="682"/>
      <c r="WMM540" s="682"/>
      <c r="WMN540" s="682"/>
      <c r="WMO540" s="682"/>
      <c r="WMP540" s="682"/>
      <c r="WMQ540" s="682"/>
      <c r="WMR540" s="682"/>
      <c r="WMS540" s="682"/>
      <c r="WMT540" s="682"/>
      <c r="WMU540" s="682"/>
      <c r="WMV540" s="682"/>
      <c r="WMW540" s="682"/>
      <c r="WMX540" s="682"/>
      <c r="WMY540" s="682"/>
      <c r="WMZ540" s="682"/>
      <c r="WNA540" s="682"/>
      <c r="WNB540" s="682"/>
      <c r="WNC540" s="682"/>
      <c r="WND540" s="682"/>
      <c r="WNE540" s="682"/>
      <c r="WNF540" s="682"/>
      <c r="WNG540" s="682"/>
      <c r="WNH540" s="682"/>
      <c r="WNI540" s="682"/>
      <c r="WNJ540" s="682"/>
      <c r="WNK540" s="682"/>
      <c r="WNL540" s="682"/>
      <c r="WNM540" s="682"/>
      <c r="WNN540" s="682"/>
      <c r="WNO540" s="682"/>
      <c r="WNP540" s="682"/>
      <c r="WNQ540" s="682"/>
      <c r="WNR540" s="682"/>
      <c r="WNS540" s="682"/>
      <c r="WNT540" s="682"/>
      <c r="WNU540" s="682"/>
      <c r="WNV540" s="682"/>
      <c r="WNW540" s="682"/>
      <c r="WNX540" s="682"/>
      <c r="WNY540" s="682"/>
      <c r="WNZ540" s="682"/>
      <c r="WOA540" s="682"/>
      <c r="WOB540" s="682"/>
      <c r="WOC540" s="682"/>
      <c r="WOD540" s="682"/>
      <c r="WOE540" s="682"/>
      <c r="WOF540" s="682"/>
      <c r="WOG540" s="682"/>
      <c r="WOH540" s="682"/>
      <c r="WOI540" s="682"/>
      <c r="WOJ540" s="682"/>
      <c r="WOK540" s="682"/>
      <c r="WOL540" s="682"/>
      <c r="WOM540" s="682"/>
      <c r="WON540" s="682"/>
      <c r="WOO540" s="682"/>
      <c r="WOP540" s="682"/>
      <c r="WOQ540" s="682"/>
      <c r="WOR540" s="682"/>
      <c r="WOS540" s="682"/>
      <c r="WOT540" s="682"/>
      <c r="WOU540" s="682"/>
      <c r="WOV540" s="682"/>
      <c r="WOW540" s="682"/>
      <c r="WOX540" s="682"/>
      <c r="WOY540" s="682"/>
      <c r="WOZ540" s="682"/>
      <c r="WPA540" s="682"/>
      <c r="WPB540" s="682"/>
      <c r="WPC540" s="682"/>
      <c r="WPD540" s="682"/>
      <c r="WPE540" s="682"/>
      <c r="WPF540" s="682"/>
      <c r="WPG540" s="682"/>
      <c r="WPH540" s="682"/>
      <c r="WPI540" s="682"/>
      <c r="WPJ540" s="682"/>
      <c r="WPK540" s="682"/>
      <c r="WPL540" s="682"/>
      <c r="WPM540" s="682"/>
      <c r="WPN540" s="682"/>
      <c r="WPO540" s="682"/>
      <c r="WPP540" s="682"/>
      <c r="WPQ540" s="682"/>
      <c r="WPR540" s="682"/>
      <c r="WPS540" s="682"/>
      <c r="WPT540" s="682"/>
      <c r="WPU540" s="682"/>
      <c r="WPV540" s="682"/>
      <c r="WPW540" s="682"/>
      <c r="WPX540" s="682"/>
      <c r="WPY540" s="682"/>
      <c r="WPZ540" s="682"/>
      <c r="WQA540" s="682"/>
      <c r="WQB540" s="682"/>
      <c r="WQC540" s="682"/>
      <c r="WQD540" s="682"/>
      <c r="WQE540" s="682"/>
      <c r="WQF540" s="682"/>
      <c r="WQG540" s="682"/>
      <c r="WQH540" s="682"/>
      <c r="WQI540" s="682"/>
      <c r="WQJ540" s="682"/>
      <c r="WQK540" s="682"/>
      <c r="WQL540" s="682"/>
      <c r="WQM540" s="682"/>
      <c r="WQN540" s="682"/>
      <c r="WQO540" s="682"/>
      <c r="WQP540" s="682"/>
      <c r="WQQ540" s="682"/>
      <c r="WQR540" s="682"/>
      <c r="WQS540" s="682"/>
      <c r="WQT540" s="682"/>
      <c r="WQU540" s="682"/>
      <c r="WQV540" s="682"/>
      <c r="WQW540" s="682"/>
      <c r="WQX540" s="682"/>
      <c r="WQY540" s="682"/>
      <c r="WQZ540" s="682"/>
      <c r="WRA540" s="682"/>
      <c r="WRB540" s="682"/>
      <c r="WRC540" s="682"/>
      <c r="WRD540" s="682"/>
      <c r="WRE540" s="682"/>
      <c r="WRF540" s="682"/>
      <c r="WRG540" s="682"/>
      <c r="WRH540" s="682"/>
      <c r="WRI540" s="682"/>
      <c r="WRJ540" s="682"/>
      <c r="WRK540" s="682"/>
      <c r="WRL540" s="682"/>
      <c r="WRM540" s="682"/>
      <c r="WRN540" s="682"/>
      <c r="WRO540" s="682"/>
      <c r="WRP540" s="682"/>
      <c r="WRQ540" s="682"/>
      <c r="WRR540" s="682"/>
      <c r="WRS540" s="682"/>
      <c r="WRT540" s="682"/>
      <c r="WRU540" s="682"/>
      <c r="WRV540" s="682"/>
      <c r="WRW540" s="682"/>
      <c r="WRX540" s="682"/>
      <c r="WRY540" s="682"/>
      <c r="WRZ540" s="682"/>
      <c r="WSA540" s="682"/>
      <c r="WSB540" s="682"/>
      <c r="WSC540" s="682"/>
      <c r="WSD540" s="682"/>
      <c r="WSE540" s="682"/>
      <c r="WSF540" s="682"/>
      <c r="WSG540" s="682"/>
      <c r="WSH540" s="682"/>
      <c r="WSI540" s="682"/>
      <c r="WSJ540" s="682"/>
      <c r="WSK540" s="682"/>
      <c r="WSL540" s="682"/>
      <c r="WSM540" s="682"/>
      <c r="WSN540" s="682"/>
      <c r="WSO540" s="682"/>
      <c r="WSP540" s="682"/>
      <c r="WSQ540" s="682"/>
      <c r="WSR540" s="682"/>
      <c r="WSS540" s="682"/>
      <c r="WST540" s="682"/>
      <c r="WSU540" s="682"/>
      <c r="WSV540" s="682"/>
      <c r="WSW540" s="682"/>
      <c r="WSX540" s="682"/>
      <c r="WSY540" s="682"/>
      <c r="WSZ540" s="682"/>
      <c r="WTA540" s="682"/>
      <c r="WTB540" s="682"/>
      <c r="WTC540" s="682"/>
      <c r="WTD540" s="682"/>
      <c r="WTE540" s="682"/>
      <c r="WTF540" s="682"/>
      <c r="WTG540" s="682"/>
      <c r="WTH540" s="682"/>
      <c r="WTI540" s="682"/>
      <c r="WTJ540" s="682"/>
      <c r="WTK540" s="682"/>
      <c r="WTL540" s="682"/>
      <c r="WTM540" s="682"/>
      <c r="WTN540" s="682"/>
      <c r="WTO540" s="682"/>
      <c r="WTP540" s="682"/>
      <c r="WTQ540" s="682"/>
      <c r="WTR540" s="682"/>
      <c r="WTS540" s="682"/>
      <c r="WTT540" s="682"/>
      <c r="WTU540" s="682"/>
      <c r="WTV540" s="682"/>
      <c r="WTW540" s="682"/>
      <c r="WTX540" s="682"/>
      <c r="WTY540" s="682"/>
      <c r="WTZ540" s="682"/>
      <c r="WUA540" s="682"/>
      <c r="WUB540" s="682"/>
      <c r="WUC540" s="682"/>
      <c r="WUD540" s="682"/>
      <c r="WUE540" s="682"/>
      <c r="WUF540" s="682"/>
      <c r="WUG540" s="682"/>
      <c r="WUH540" s="682"/>
      <c r="WUI540" s="682"/>
      <c r="WUJ540" s="682"/>
      <c r="WUK540" s="682"/>
      <c r="WUL540" s="682"/>
      <c r="WUM540" s="682"/>
      <c r="WUN540" s="682"/>
      <c r="WUO540" s="682"/>
      <c r="WUP540" s="682"/>
      <c r="WUQ540" s="682"/>
      <c r="WUR540" s="682"/>
      <c r="WUS540" s="682"/>
      <c r="WUT540" s="682"/>
      <c r="WUU540" s="682"/>
      <c r="WUV540" s="682"/>
      <c r="WUW540" s="682"/>
      <c r="WUX540" s="682"/>
      <c r="WUY540" s="682"/>
      <c r="WUZ540" s="682"/>
      <c r="WVA540" s="682"/>
      <c r="WVB540" s="682"/>
      <c r="WVC540" s="682"/>
      <c r="WVD540" s="682"/>
      <c r="WVE540" s="682"/>
      <c r="WVF540" s="682"/>
      <c r="WVG540" s="682"/>
      <c r="WVH540" s="682"/>
      <c r="WVI540" s="682"/>
      <c r="WVJ540" s="682"/>
      <c r="WVK540" s="682"/>
      <c r="WVL540" s="682"/>
      <c r="WVM540" s="682"/>
      <c r="WVN540" s="682"/>
      <c r="WVO540" s="682"/>
      <c r="WVP540" s="682"/>
      <c r="WVQ540" s="682"/>
      <c r="WVR540" s="682"/>
      <c r="WVS540" s="682"/>
      <c r="WVT540" s="682"/>
      <c r="WVU540" s="682"/>
      <c r="WVV540" s="682"/>
      <c r="WVW540" s="682"/>
      <c r="WVX540" s="682"/>
      <c r="WVY540" s="682"/>
      <c r="WVZ540" s="682"/>
      <c r="WWA540" s="682"/>
      <c r="WWB540" s="682"/>
      <c r="WWC540" s="682"/>
      <c r="WWD540" s="682"/>
      <c r="WWE540" s="682"/>
      <c r="WWF540" s="682"/>
      <c r="WWG540" s="682"/>
      <c r="WWH540" s="682"/>
      <c r="WWI540" s="682"/>
      <c r="WWJ540" s="682"/>
      <c r="WWK540" s="682"/>
      <c r="WWL540" s="682"/>
      <c r="WWM540" s="682"/>
      <c r="WWN540" s="682"/>
      <c r="WWO540" s="682"/>
      <c r="WWP540" s="682"/>
      <c r="WWQ540" s="682"/>
      <c r="WWR540" s="682"/>
      <c r="WWS540" s="682"/>
      <c r="WWT540" s="682"/>
      <c r="WWU540" s="682"/>
      <c r="WWV540" s="682"/>
      <c r="WWW540" s="682"/>
      <c r="WWX540" s="682"/>
      <c r="WWY540" s="682"/>
      <c r="WWZ540" s="682"/>
      <c r="WXA540" s="682"/>
      <c r="WXB540" s="682"/>
      <c r="WXC540" s="682"/>
      <c r="WXD540" s="682"/>
      <c r="WXE540" s="682"/>
      <c r="WXF540" s="682"/>
      <c r="WXG540" s="682"/>
      <c r="WXH540" s="682"/>
      <c r="WXI540" s="682"/>
      <c r="WXJ540" s="682"/>
      <c r="WXK540" s="682"/>
      <c r="WXL540" s="682"/>
      <c r="WXM540" s="682"/>
      <c r="WXN540" s="682"/>
      <c r="WXO540" s="682"/>
      <c r="WXP540" s="682"/>
      <c r="WXQ540" s="682"/>
      <c r="WXR540" s="682"/>
      <c r="WXS540" s="682"/>
      <c r="WXT540" s="682"/>
      <c r="WXU540" s="682"/>
      <c r="WXV540" s="682"/>
      <c r="WXW540" s="682"/>
      <c r="WXX540" s="682"/>
      <c r="WXY540" s="682"/>
      <c r="WXZ540" s="682"/>
      <c r="WYA540" s="682"/>
      <c r="WYB540" s="682"/>
      <c r="WYC540" s="682"/>
      <c r="WYD540" s="682"/>
      <c r="WYE540" s="682"/>
      <c r="WYF540" s="682"/>
      <c r="WYG540" s="682"/>
      <c r="WYH540" s="682"/>
      <c r="WYI540" s="682"/>
      <c r="WYJ540" s="682"/>
      <c r="WYK540" s="682"/>
      <c r="WYL540" s="682"/>
      <c r="WYM540" s="682"/>
      <c r="WYN540" s="682"/>
      <c r="WYO540" s="682"/>
      <c r="WYP540" s="682"/>
      <c r="WYQ540" s="682"/>
      <c r="WYR540" s="682"/>
      <c r="WYS540" s="682"/>
      <c r="WYT540" s="682"/>
      <c r="WYU540" s="682"/>
      <c r="WYV540" s="682"/>
      <c r="WYW540" s="682"/>
      <c r="WYX540" s="682"/>
      <c r="WYY540" s="682"/>
      <c r="WYZ540" s="682"/>
      <c r="WZA540" s="682"/>
      <c r="WZB540" s="682"/>
      <c r="WZC540" s="682"/>
      <c r="WZD540" s="682"/>
      <c r="WZE540" s="682"/>
      <c r="WZF540" s="682"/>
      <c r="WZG540" s="682"/>
      <c r="WZH540" s="682"/>
      <c r="WZI540" s="682"/>
      <c r="WZJ540" s="682"/>
      <c r="WZK540" s="682"/>
      <c r="WZL540" s="682"/>
      <c r="WZM540" s="682"/>
      <c r="WZN540" s="682"/>
      <c r="WZO540" s="682"/>
      <c r="WZP540" s="682"/>
      <c r="WZQ540" s="682"/>
      <c r="WZR540" s="682"/>
      <c r="WZS540" s="682"/>
      <c r="WZT540" s="682"/>
      <c r="WZU540" s="682"/>
      <c r="WZV540" s="682"/>
      <c r="WZW540" s="682"/>
      <c r="WZX540" s="682"/>
      <c r="WZY540" s="682"/>
      <c r="WZZ540" s="682"/>
      <c r="XAA540" s="682"/>
      <c r="XAB540" s="682"/>
      <c r="XAC540" s="682"/>
      <c r="XAD540" s="682"/>
      <c r="XAE540" s="682"/>
      <c r="XAF540" s="682"/>
      <c r="XAG540" s="682"/>
      <c r="XAH540" s="682"/>
      <c r="XAI540" s="682"/>
      <c r="XAJ540" s="682"/>
      <c r="XAK540" s="682"/>
      <c r="XAL540" s="682"/>
      <c r="XAM540" s="682"/>
      <c r="XAN540" s="682"/>
      <c r="XAO540" s="682"/>
      <c r="XAP540" s="682"/>
      <c r="XAQ540" s="682"/>
      <c r="XAR540" s="682"/>
      <c r="XAS540" s="682"/>
      <c r="XAT540" s="682"/>
      <c r="XAU540" s="682"/>
      <c r="XAV540" s="682"/>
      <c r="XAW540" s="682"/>
      <c r="XAX540" s="682"/>
      <c r="XAY540" s="682"/>
      <c r="XAZ540" s="682"/>
      <c r="XBA540" s="682"/>
      <c r="XBB540" s="682"/>
      <c r="XBC540" s="682"/>
      <c r="XBD540" s="682"/>
      <c r="XBE540" s="682"/>
      <c r="XBF540" s="682"/>
      <c r="XBG540" s="682"/>
      <c r="XBH540" s="682"/>
      <c r="XBI540" s="682"/>
      <c r="XBJ540" s="682"/>
      <c r="XBK540" s="682"/>
      <c r="XBL540" s="682"/>
      <c r="XBM540" s="682"/>
      <c r="XBN540" s="682"/>
      <c r="XBO540" s="682"/>
      <c r="XBP540" s="682"/>
      <c r="XBQ540" s="682"/>
      <c r="XBR540" s="682"/>
      <c r="XBS540" s="682"/>
      <c r="XBT540" s="682"/>
      <c r="XBU540" s="682"/>
      <c r="XBV540" s="682"/>
      <c r="XBW540" s="682"/>
      <c r="XBX540" s="682"/>
      <c r="XBY540" s="682"/>
      <c r="XBZ540" s="682"/>
      <c r="XCA540" s="682"/>
      <c r="XCB540" s="682"/>
      <c r="XCC540" s="682"/>
      <c r="XCD540" s="682"/>
      <c r="XCE540" s="682"/>
      <c r="XCF540" s="682"/>
      <c r="XCG540" s="682"/>
      <c r="XCH540" s="682"/>
      <c r="XCI540" s="682"/>
      <c r="XCJ540" s="682"/>
      <c r="XCK540" s="682"/>
      <c r="XCL540" s="682"/>
      <c r="XCM540" s="682"/>
      <c r="XCN540" s="682"/>
      <c r="XCO540" s="682"/>
      <c r="XCP540" s="682"/>
      <c r="XCQ540" s="682"/>
      <c r="XCR540" s="682"/>
      <c r="XCS540" s="682"/>
      <c r="XCT540" s="682"/>
      <c r="XCU540" s="682"/>
      <c r="XCV540" s="682"/>
      <c r="XCW540" s="682"/>
      <c r="XCX540" s="682"/>
      <c r="XCY540" s="682"/>
      <c r="XCZ540" s="682"/>
      <c r="XDA540" s="682"/>
      <c r="XDB540" s="682"/>
      <c r="XDC540" s="682"/>
      <c r="XDD540" s="682"/>
      <c r="XDE540" s="682"/>
      <c r="XDF540" s="682"/>
      <c r="XDG540" s="682"/>
      <c r="XDH540" s="682"/>
      <c r="XDI540" s="682"/>
      <c r="XDJ540" s="682"/>
      <c r="XDK540" s="682"/>
      <c r="XDL540" s="682"/>
      <c r="XDM540" s="682"/>
      <c r="XDN540" s="682"/>
      <c r="XDO540" s="682"/>
      <c r="XDP540" s="682"/>
      <c r="XDQ540" s="682"/>
      <c r="XDR540" s="682"/>
      <c r="XDS540" s="682"/>
      <c r="XDT540" s="682"/>
      <c r="XDU540" s="682"/>
      <c r="XDV540" s="682"/>
      <c r="XDW540" s="682"/>
      <c r="XDX540" s="682"/>
      <c r="XDY540" s="682"/>
      <c r="XDZ540" s="682"/>
      <c r="XEA540" s="682"/>
      <c r="XEB540" s="682"/>
      <c r="XEC540" s="682"/>
      <c r="XED540" s="682"/>
      <c r="XEE540" s="682"/>
      <c r="XEF540" s="682"/>
      <c r="XEG540" s="682"/>
      <c r="XEH540" s="682"/>
      <c r="XEI540" s="682"/>
      <c r="XEJ540" s="682"/>
      <c r="XEK540" s="682"/>
      <c r="XEL540" s="682"/>
      <c r="XEM540" s="682"/>
      <c r="XEN540" s="682"/>
    </row>
    <row r="541" spans="1:16368" s="66" customFormat="1" ht="12" customHeight="1" thickTop="1" thickBot="1">
      <c r="A541" s="664" t="s">
        <v>375</v>
      </c>
      <c r="B541" s="733" t="s">
        <v>365</v>
      </c>
      <c r="C541" s="733" t="s">
        <v>361</v>
      </c>
      <c r="D541" s="733"/>
      <c r="E541" s="726" t="s">
        <v>1501</v>
      </c>
      <c r="F541" s="786">
        <f>'Formulario 3- Gasto'!K542</f>
        <v>0</v>
      </c>
      <c r="G541" s="72">
        <f t="shared" si="168"/>
        <v>0</v>
      </c>
      <c r="H541" s="806"/>
      <c r="I541" s="807"/>
      <c r="J541" s="807"/>
      <c r="K541" s="807"/>
      <c r="L541" s="807"/>
      <c r="M541" s="807"/>
      <c r="N541" s="807"/>
      <c r="O541" s="807"/>
      <c r="P541" s="807"/>
      <c r="Q541" s="807"/>
      <c r="R541" s="807"/>
      <c r="S541" s="807"/>
      <c r="T541" s="807"/>
      <c r="U541" s="807"/>
      <c r="V541" s="682"/>
      <c r="W541" s="682"/>
      <c r="X541" s="682"/>
      <c r="Y541" s="682"/>
      <c r="Z541" s="682"/>
      <c r="AA541" s="682"/>
      <c r="AB541" s="682"/>
      <c r="AC541" s="682"/>
      <c r="AD541" s="682"/>
      <c r="AE541" s="682"/>
      <c r="AF541" s="682"/>
      <c r="AG541" s="682"/>
      <c r="AH541" s="682"/>
      <c r="AI541" s="682"/>
      <c r="AJ541" s="682"/>
      <c r="AK541" s="682"/>
      <c r="AL541" s="682"/>
      <c r="AM541" s="682"/>
      <c r="AN541" s="682"/>
      <c r="AO541" s="682"/>
      <c r="AP541" s="682"/>
      <c r="AQ541" s="682"/>
      <c r="AR541" s="682"/>
      <c r="AS541" s="682"/>
      <c r="AT541" s="682"/>
      <c r="AU541" s="682"/>
      <c r="AV541" s="682"/>
      <c r="AW541" s="682"/>
      <c r="AX541" s="682"/>
      <c r="AY541" s="682"/>
      <c r="AZ541" s="682"/>
      <c r="BA541" s="682"/>
      <c r="BB541" s="682"/>
      <c r="BC541" s="682"/>
      <c r="BD541" s="682"/>
      <c r="BE541" s="682"/>
      <c r="BF541" s="682"/>
      <c r="BG541" s="682"/>
      <c r="BH541" s="682"/>
      <c r="BI541" s="682"/>
      <c r="BJ541" s="682"/>
      <c r="BK541" s="682"/>
      <c r="BL541" s="682"/>
      <c r="BM541" s="682"/>
      <c r="BN541" s="682"/>
      <c r="BO541" s="682"/>
      <c r="BP541" s="682"/>
      <c r="BQ541" s="682"/>
      <c r="BR541" s="682"/>
      <c r="BS541" s="682"/>
      <c r="BT541" s="682"/>
      <c r="BU541" s="682"/>
      <c r="BV541" s="682"/>
      <c r="BW541" s="682"/>
      <c r="BX541" s="682"/>
      <c r="BY541" s="682"/>
      <c r="BZ541" s="682"/>
      <c r="CA541" s="682"/>
      <c r="CB541" s="682"/>
      <c r="CC541" s="682"/>
      <c r="CD541" s="682"/>
      <c r="CE541" s="682"/>
      <c r="CF541" s="682"/>
      <c r="CG541" s="682"/>
      <c r="CH541" s="682"/>
      <c r="CI541" s="682"/>
      <c r="CJ541" s="682"/>
      <c r="CK541" s="682"/>
      <c r="CL541" s="682"/>
      <c r="CM541" s="682"/>
      <c r="CN541" s="682"/>
      <c r="CO541" s="682"/>
      <c r="CP541" s="682"/>
      <c r="CQ541" s="682"/>
      <c r="CR541" s="682"/>
      <c r="CS541" s="682"/>
      <c r="CT541" s="682"/>
      <c r="CU541" s="682"/>
      <c r="CV541" s="682"/>
      <c r="CW541" s="682"/>
      <c r="CX541" s="682"/>
      <c r="CY541" s="682"/>
      <c r="CZ541" s="682"/>
      <c r="DA541" s="682"/>
      <c r="DB541" s="682"/>
      <c r="DC541" s="682"/>
      <c r="DD541" s="682"/>
      <c r="DE541" s="682"/>
      <c r="DF541" s="682"/>
      <c r="DG541" s="682"/>
      <c r="DH541" s="682"/>
      <c r="DI541" s="682"/>
      <c r="DJ541" s="682"/>
      <c r="DK541" s="682"/>
      <c r="DL541" s="682"/>
      <c r="DM541" s="682"/>
      <c r="DN541" s="682"/>
      <c r="DO541" s="682"/>
      <c r="DP541" s="682"/>
      <c r="DQ541" s="682"/>
      <c r="DR541" s="682"/>
      <c r="DS541" s="682"/>
      <c r="DT541" s="682"/>
      <c r="DU541" s="682"/>
      <c r="DV541" s="682"/>
      <c r="DW541" s="682"/>
      <c r="DX541" s="682"/>
      <c r="DY541" s="682"/>
      <c r="DZ541" s="682"/>
      <c r="EA541" s="682"/>
      <c r="EB541" s="682"/>
      <c r="EC541" s="682"/>
      <c r="ED541" s="682"/>
      <c r="EE541" s="682"/>
      <c r="EF541" s="682"/>
      <c r="EG541" s="682"/>
      <c r="EH541" s="682"/>
      <c r="EI541" s="682"/>
      <c r="EJ541" s="682"/>
      <c r="EK541" s="682"/>
      <c r="EL541" s="682"/>
      <c r="EM541" s="682"/>
      <c r="EN541" s="682"/>
      <c r="EO541" s="682"/>
      <c r="EP541" s="682"/>
      <c r="EQ541" s="682"/>
      <c r="ER541" s="682"/>
      <c r="ES541" s="682"/>
      <c r="ET541" s="682"/>
      <c r="EU541" s="682"/>
      <c r="EV541" s="682"/>
      <c r="EW541" s="682"/>
      <c r="EX541" s="682"/>
      <c r="EY541" s="682"/>
      <c r="EZ541" s="682"/>
      <c r="FA541" s="682"/>
      <c r="FB541" s="682"/>
      <c r="FC541" s="682"/>
      <c r="FD541" s="682"/>
      <c r="FE541" s="682"/>
      <c r="FF541" s="682"/>
      <c r="FG541" s="682"/>
      <c r="FH541" s="682"/>
      <c r="FI541" s="682"/>
      <c r="FJ541" s="682"/>
      <c r="FK541" s="682"/>
      <c r="FL541" s="682"/>
      <c r="FM541" s="682"/>
      <c r="FN541" s="682"/>
      <c r="FO541" s="682"/>
      <c r="FP541" s="682"/>
      <c r="FQ541" s="682"/>
      <c r="FR541" s="682"/>
      <c r="FS541" s="682"/>
      <c r="FT541" s="682"/>
      <c r="FU541" s="682"/>
      <c r="FV541" s="682"/>
      <c r="FW541" s="682"/>
      <c r="FX541" s="682"/>
      <c r="FY541" s="682"/>
      <c r="FZ541" s="682"/>
      <c r="GA541" s="682"/>
      <c r="GB541" s="682"/>
      <c r="GC541" s="682"/>
      <c r="GD541" s="682"/>
      <c r="GE541" s="682"/>
      <c r="GF541" s="682"/>
      <c r="GG541" s="682"/>
      <c r="GH541" s="682"/>
      <c r="GI541" s="682"/>
      <c r="GJ541" s="682"/>
      <c r="GK541" s="682"/>
      <c r="GL541" s="682"/>
      <c r="GM541" s="682"/>
      <c r="GN541" s="682"/>
      <c r="GO541" s="682"/>
      <c r="GP541" s="682"/>
      <c r="GQ541" s="682"/>
      <c r="GR541" s="682"/>
      <c r="GS541" s="682"/>
      <c r="GT541" s="682"/>
      <c r="GU541" s="682"/>
      <c r="GV541" s="682"/>
      <c r="GW541" s="682"/>
      <c r="GX541" s="682"/>
      <c r="GY541" s="682"/>
      <c r="GZ541" s="682"/>
      <c r="HA541" s="682"/>
      <c r="HB541" s="682"/>
      <c r="HC541" s="682"/>
      <c r="HD541" s="682"/>
      <c r="HE541" s="682"/>
      <c r="HF541" s="682"/>
      <c r="HG541" s="682"/>
      <c r="HH541" s="682"/>
      <c r="HI541" s="682"/>
      <c r="HJ541" s="682"/>
      <c r="HK541" s="682"/>
      <c r="HL541" s="682"/>
      <c r="HM541" s="682"/>
      <c r="HN541" s="682"/>
      <c r="HO541" s="682"/>
      <c r="HP541" s="682"/>
      <c r="HQ541" s="682"/>
      <c r="HR541" s="682"/>
      <c r="HS541" s="682"/>
      <c r="HT541" s="682"/>
      <c r="HU541" s="682"/>
      <c r="HV541" s="682"/>
      <c r="HW541" s="682"/>
      <c r="HX541" s="682"/>
      <c r="HY541" s="682"/>
      <c r="HZ541" s="682"/>
      <c r="IA541" s="682"/>
      <c r="IB541" s="682"/>
      <c r="IC541" s="682"/>
      <c r="ID541" s="682"/>
      <c r="IE541" s="682"/>
      <c r="IF541" s="682"/>
      <c r="IG541" s="682"/>
      <c r="IH541" s="682"/>
      <c r="II541" s="682"/>
      <c r="IJ541" s="682"/>
      <c r="IK541" s="682"/>
      <c r="IL541" s="682"/>
      <c r="IM541" s="682"/>
      <c r="IN541" s="682"/>
      <c r="IO541" s="682"/>
      <c r="IP541" s="682"/>
      <c r="IQ541" s="682"/>
      <c r="IR541" s="682"/>
      <c r="IS541" s="682"/>
      <c r="IT541" s="682"/>
      <c r="IU541" s="682"/>
      <c r="IV541" s="682"/>
      <c r="IW541" s="682"/>
      <c r="IX541" s="682"/>
      <c r="IY541" s="682"/>
      <c r="IZ541" s="682"/>
      <c r="JA541" s="682"/>
      <c r="JB541" s="682"/>
      <c r="JC541" s="682"/>
      <c r="JD541" s="682"/>
      <c r="JE541" s="682"/>
      <c r="JF541" s="682"/>
      <c r="JG541" s="682"/>
      <c r="JH541" s="682"/>
      <c r="JI541" s="682"/>
      <c r="JJ541" s="682"/>
      <c r="JK541" s="682"/>
      <c r="JL541" s="682"/>
      <c r="JM541" s="682"/>
      <c r="JN541" s="682"/>
      <c r="JO541" s="682"/>
      <c r="JP541" s="682"/>
      <c r="JQ541" s="682"/>
      <c r="JR541" s="682"/>
      <c r="JS541" s="682"/>
      <c r="JT541" s="682"/>
      <c r="JU541" s="682"/>
      <c r="JV541" s="682"/>
      <c r="JW541" s="682"/>
      <c r="JX541" s="682"/>
      <c r="JY541" s="682"/>
      <c r="JZ541" s="682"/>
      <c r="KA541" s="682"/>
      <c r="KB541" s="682"/>
      <c r="KC541" s="682"/>
      <c r="KD541" s="682"/>
      <c r="KE541" s="682"/>
      <c r="KF541" s="682"/>
      <c r="KG541" s="682"/>
      <c r="KH541" s="682"/>
      <c r="KI541" s="682"/>
      <c r="KJ541" s="682"/>
      <c r="KK541" s="682"/>
      <c r="KL541" s="682"/>
      <c r="KM541" s="682"/>
      <c r="KN541" s="682"/>
      <c r="KO541" s="682"/>
      <c r="KP541" s="682"/>
      <c r="KQ541" s="682"/>
      <c r="KR541" s="682"/>
      <c r="KS541" s="682"/>
      <c r="KT541" s="682"/>
      <c r="KU541" s="682"/>
      <c r="KV541" s="682"/>
      <c r="KW541" s="682"/>
      <c r="KX541" s="682"/>
      <c r="KY541" s="682"/>
      <c r="KZ541" s="682"/>
      <c r="LA541" s="682"/>
      <c r="LB541" s="682"/>
      <c r="LC541" s="682"/>
      <c r="LD541" s="682"/>
      <c r="LE541" s="682"/>
      <c r="LF541" s="682"/>
      <c r="LG541" s="682"/>
      <c r="LH541" s="682"/>
      <c r="LI541" s="682"/>
      <c r="LJ541" s="682"/>
      <c r="LK541" s="682"/>
      <c r="LL541" s="682"/>
      <c r="LM541" s="682"/>
      <c r="LN541" s="682"/>
      <c r="LO541" s="682"/>
      <c r="LP541" s="682"/>
      <c r="LQ541" s="682"/>
      <c r="LR541" s="682"/>
      <c r="LS541" s="682"/>
      <c r="LT541" s="682"/>
      <c r="LU541" s="682"/>
      <c r="LV541" s="682"/>
      <c r="LW541" s="682"/>
      <c r="LX541" s="682"/>
      <c r="LY541" s="682"/>
      <c r="LZ541" s="682"/>
      <c r="MA541" s="682"/>
      <c r="MB541" s="682"/>
      <c r="MC541" s="682"/>
      <c r="MD541" s="682"/>
      <c r="ME541" s="682"/>
      <c r="MF541" s="682"/>
      <c r="MG541" s="682"/>
      <c r="MH541" s="682"/>
      <c r="MI541" s="682"/>
      <c r="MJ541" s="682"/>
      <c r="MK541" s="682"/>
      <c r="ML541" s="682"/>
      <c r="MM541" s="682"/>
      <c r="MN541" s="682"/>
      <c r="MO541" s="682"/>
      <c r="MP541" s="682"/>
      <c r="MQ541" s="682"/>
      <c r="MR541" s="682"/>
      <c r="MS541" s="682"/>
      <c r="MT541" s="682"/>
      <c r="MU541" s="682"/>
      <c r="MV541" s="682"/>
      <c r="MW541" s="682"/>
      <c r="MX541" s="682"/>
      <c r="MY541" s="682"/>
      <c r="MZ541" s="682"/>
      <c r="NA541" s="682"/>
      <c r="NB541" s="682"/>
      <c r="NC541" s="682"/>
      <c r="ND541" s="682"/>
      <c r="NE541" s="682"/>
      <c r="NF541" s="682"/>
      <c r="NG541" s="682"/>
      <c r="NH541" s="682"/>
      <c r="NI541" s="682"/>
      <c r="NJ541" s="682"/>
      <c r="NK541" s="682"/>
      <c r="NL541" s="682"/>
      <c r="NM541" s="682"/>
      <c r="NN541" s="682"/>
      <c r="NO541" s="682"/>
      <c r="NP541" s="682"/>
      <c r="NQ541" s="682"/>
      <c r="NR541" s="682"/>
      <c r="NS541" s="682"/>
      <c r="NT541" s="682"/>
      <c r="NU541" s="682"/>
      <c r="NV541" s="682"/>
      <c r="NW541" s="682"/>
      <c r="NX541" s="682"/>
      <c r="NY541" s="682"/>
      <c r="NZ541" s="682"/>
      <c r="OA541" s="682"/>
      <c r="OB541" s="682"/>
      <c r="OC541" s="682"/>
      <c r="OD541" s="682"/>
      <c r="OE541" s="682"/>
      <c r="OF541" s="682"/>
      <c r="OG541" s="682"/>
      <c r="OH541" s="682"/>
      <c r="OI541" s="682"/>
      <c r="OJ541" s="682"/>
      <c r="OK541" s="682"/>
      <c r="OL541" s="682"/>
      <c r="OM541" s="682"/>
      <c r="ON541" s="682"/>
      <c r="OO541" s="682"/>
      <c r="OP541" s="682"/>
      <c r="OQ541" s="682"/>
      <c r="OR541" s="682"/>
      <c r="OS541" s="682"/>
      <c r="OT541" s="682"/>
      <c r="OU541" s="682"/>
      <c r="OV541" s="682"/>
      <c r="OW541" s="682"/>
      <c r="OX541" s="682"/>
      <c r="OY541" s="682"/>
      <c r="OZ541" s="682"/>
      <c r="PA541" s="682"/>
      <c r="PB541" s="682"/>
      <c r="PC541" s="682"/>
      <c r="PD541" s="682"/>
      <c r="PE541" s="682"/>
      <c r="PF541" s="682"/>
      <c r="PG541" s="682"/>
      <c r="PH541" s="682"/>
      <c r="PI541" s="682"/>
      <c r="PJ541" s="682"/>
      <c r="PK541" s="682"/>
      <c r="PL541" s="682"/>
      <c r="PM541" s="682"/>
      <c r="PN541" s="682"/>
      <c r="PO541" s="682"/>
      <c r="PP541" s="682"/>
      <c r="PQ541" s="682"/>
      <c r="PR541" s="682"/>
      <c r="PS541" s="682"/>
      <c r="PT541" s="682"/>
      <c r="PU541" s="682"/>
      <c r="PV541" s="682"/>
      <c r="PW541" s="682"/>
      <c r="PX541" s="682"/>
      <c r="PY541" s="682"/>
      <c r="PZ541" s="682"/>
      <c r="QA541" s="682"/>
      <c r="QB541" s="682"/>
      <c r="QC541" s="682"/>
      <c r="QD541" s="682"/>
      <c r="QE541" s="682"/>
      <c r="QF541" s="682"/>
      <c r="QG541" s="682"/>
      <c r="QH541" s="682"/>
      <c r="QI541" s="682"/>
      <c r="QJ541" s="682"/>
      <c r="QK541" s="682"/>
      <c r="QL541" s="682"/>
      <c r="QM541" s="682"/>
      <c r="QN541" s="682"/>
      <c r="QO541" s="682"/>
      <c r="QP541" s="682"/>
      <c r="QQ541" s="682"/>
      <c r="QR541" s="682"/>
      <c r="QS541" s="682"/>
      <c r="QT541" s="682"/>
      <c r="QU541" s="682"/>
      <c r="QV541" s="682"/>
      <c r="QW541" s="682"/>
      <c r="QX541" s="682"/>
      <c r="QY541" s="682"/>
      <c r="QZ541" s="682"/>
      <c r="RA541" s="682"/>
      <c r="RB541" s="682"/>
      <c r="RC541" s="682"/>
      <c r="RD541" s="682"/>
      <c r="RE541" s="682"/>
      <c r="RF541" s="682"/>
      <c r="RG541" s="682"/>
      <c r="RH541" s="682"/>
      <c r="RI541" s="682"/>
      <c r="RJ541" s="682"/>
      <c r="RK541" s="682"/>
      <c r="RL541" s="682"/>
      <c r="RM541" s="682"/>
      <c r="RN541" s="682"/>
      <c r="RO541" s="682"/>
      <c r="RP541" s="682"/>
      <c r="RQ541" s="682"/>
      <c r="RR541" s="682"/>
      <c r="RS541" s="682"/>
      <c r="RT541" s="682"/>
      <c r="RU541" s="682"/>
      <c r="RV541" s="682"/>
      <c r="RW541" s="682"/>
      <c r="RX541" s="682"/>
      <c r="RY541" s="682"/>
      <c r="RZ541" s="682"/>
      <c r="SA541" s="682"/>
      <c r="SB541" s="682"/>
      <c r="SC541" s="682"/>
      <c r="SD541" s="682"/>
      <c r="SE541" s="682"/>
      <c r="SF541" s="682"/>
      <c r="SG541" s="682"/>
      <c r="SH541" s="682"/>
      <c r="SI541" s="682"/>
      <c r="SJ541" s="682"/>
      <c r="SK541" s="682"/>
      <c r="SL541" s="682"/>
      <c r="SM541" s="682"/>
      <c r="SN541" s="682"/>
      <c r="SO541" s="682"/>
      <c r="SP541" s="682"/>
      <c r="SQ541" s="682"/>
      <c r="SR541" s="682"/>
      <c r="SS541" s="682"/>
      <c r="ST541" s="682"/>
      <c r="SU541" s="682"/>
      <c r="SV541" s="682"/>
      <c r="SW541" s="682"/>
      <c r="SX541" s="682"/>
      <c r="SY541" s="682"/>
      <c r="SZ541" s="682"/>
      <c r="TA541" s="682"/>
      <c r="TB541" s="682"/>
      <c r="TC541" s="682"/>
      <c r="TD541" s="682"/>
      <c r="TE541" s="682"/>
      <c r="TF541" s="682"/>
      <c r="TG541" s="682"/>
      <c r="TH541" s="682"/>
      <c r="TI541" s="682"/>
      <c r="TJ541" s="682"/>
      <c r="TK541" s="682"/>
      <c r="TL541" s="682"/>
      <c r="TM541" s="682"/>
      <c r="TN541" s="682"/>
      <c r="TO541" s="682"/>
      <c r="TP541" s="682"/>
      <c r="TQ541" s="682"/>
      <c r="TR541" s="682"/>
      <c r="TS541" s="682"/>
      <c r="TT541" s="682"/>
      <c r="TU541" s="682"/>
      <c r="TV541" s="682"/>
      <c r="TW541" s="682"/>
      <c r="TX541" s="682"/>
      <c r="TY541" s="682"/>
      <c r="TZ541" s="682"/>
      <c r="UA541" s="682"/>
      <c r="UB541" s="682"/>
      <c r="UC541" s="682"/>
      <c r="UD541" s="682"/>
      <c r="UE541" s="682"/>
      <c r="UF541" s="682"/>
      <c r="UG541" s="682"/>
      <c r="UH541" s="682"/>
      <c r="UI541" s="682"/>
      <c r="UJ541" s="682"/>
      <c r="UK541" s="682"/>
      <c r="UL541" s="682"/>
      <c r="UM541" s="682"/>
      <c r="UN541" s="682"/>
      <c r="UO541" s="682"/>
      <c r="UP541" s="682"/>
      <c r="UQ541" s="682"/>
      <c r="UR541" s="682"/>
      <c r="US541" s="682"/>
      <c r="UT541" s="682"/>
      <c r="UU541" s="682"/>
      <c r="UV541" s="682"/>
      <c r="UW541" s="682"/>
      <c r="UX541" s="682"/>
      <c r="UY541" s="682"/>
      <c r="UZ541" s="682"/>
      <c r="VA541" s="682"/>
      <c r="VB541" s="682"/>
      <c r="VC541" s="682"/>
      <c r="VD541" s="682"/>
      <c r="VE541" s="682"/>
      <c r="VF541" s="682"/>
      <c r="VG541" s="682"/>
      <c r="VH541" s="682"/>
      <c r="VI541" s="682"/>
      <c r="VJ541" s="682"/>
      <c r="VK541" s="682"/>
      <c r="VL541" s="682"/>
      <c r="VM541" s="682"/>
      <c r="VN541" s="682"/>
      <c r="VO541" s="682"/>
      <c r="VP541" s="682"/>
      <c r="VQ541" s="682"/>
      <c r="VR541" s="682"/>
      <c r="VS541" s="682"/>
      <c r="VT541" s="682"/>
      <c r="VU541" s="682"/>
      <c r="VV541" s="682"/>
      <c r="VW541" s="682"/>
      <c r="VX541" s="682"/>
      <c r="VY541" s="682"/>
      <c r="VZ541" s="682"/>
      <c r="WA541" s="682"/>
      <c r="WB541" s="682"/>
      <c r="WC541" s="682"/>
      <c r="WD541" s="682"/>
      <c r="WE541" s="682"/>
      <c r="WF541" s="682"/>
      <c r="WG541" s="682"/>
      <c r="WH541" s="682"/>
      <c r="WI541" s="682"/>
      <c r="WJ541" s="682"/>
      <c r="WK541" s="682"/>
      <c r="WL541" s="682"/>
      <c r="WM541" s="682"/>
      <c r="WN541" s="682"/>
      <c r="WO541" s="682"/>
      <c r="WP541" s="682"/>
      <c r="WQ541" s="682"/>
      <c r="WR541" s="682"/>
      <c r="WS541" s="682"/>
      <c r="WT541" s="682"/>
      <c r="WU541" s="682"/>
      <c r="WV541" s="682"/>
      <c r="WW541" s="682"/>
      <c r="WX541" s="682"/>
      <c r="WY541" s="682"/>
      <c r="WZ541" s="682"/>
      <c r="XA541" s="682"/>
      <c r="XB541" s="682"/>
      <c r="XC541" s="682"/>
      <c r="XD541" s="682"/>
      <c r="XE541" s="682"/>
      <c r="XF541" s="682"/>
      <c r="XG541" s="682"/>
      <c r="XH541" s="682"/>
      <c r="XI541" s="682"/>
      <c r="XJ541" s="682"/>
      <c r="XK541" s="682"/>
      <c r="XL541" s="682"/>
      <c r="XM541" s="682"/>
      <c r="XN541" s="682"/>
      <c r="XO541" s="682"/>
      <c r="XP541" s="682"/>
      <c r="XQ541" s="682"/>
      <c r="XR541" s="682"/>
      <c r="XS541" s="682"/>
      <c r="XT541" s="682"/>
      <c r="XU541" s="682"/>
      <c r="XV541" s="682"/>
      <c r="XW541" s="682"/>
      <c r="XX541" s="682"/>
      <c r="XY541" s="682"/>
      <c r="XZ541" s="682"/>
      <c r="YA541" s="682"/>
      <c r="YB541" s="682"/>
      <c r="YC541" s="682"/>
      <c r="YD541" s="682"/>
      <c r="YE541" s="682"/>
      <c r="YF541" s="682"/>
      <c r="YG541" s="682"/>
      <c r="YH541" s="682"/>
      <c r="YI541" s="682"/>
      <c r="YJ541" s="682"/>
      <c r="YK541" s="682"/>
      <c r="YL541" s="682"/>
      <c r="YM541" s="682"/>
      <c r="YN541" s="682"/>
      <c r="YO541" s="682"/>
      <c r="YP541" s="682"/>
      <c r="YQ541" s="682"/>
      <c r="YR541" s="682"/>
      <c r="YS541" s="682"/>
      <c r="YT541" s="682"/>
      <c r="YU541" s="682"/>
      <c r="YV541" s="682"/>
      <c r="YW541" s="682"/>
      <c r="YX541" s="682"/>
      <c r="YY541" s="682"/>
      <c r="YZ541" s="682"/>
      <c r="ZA541" s="682"/>
      <c r="ZB541" s="682"/>
      <c r="ZC541" s="682"/>
      <c r="ZD541" s="682"/>
      <c r="ZE541" s="682"/>
      <c r="ZF541" s="682"/>
      <c r="ZG541" s="682"/>
      <c r="ZH541" s="682"/>
      <c r="ZI541" s="682"/>
      <c r="ZJ541" s="682"/>
      <c r="ZK541" s="682"/>
      <c r="ZL541" s="682"/>
      <c r="ZM541" s="682"/>
      <c r="ZN541" s="682"/>
      <c r="ZO541" s="682"/>
      <c r="ZP541" s="682"/>
      <c r="ZQ541" s="682"/>
      <c r="ZR541" s="682"/>
      <c r="ZS541" s="682"/>
      <c r="ZT541" s="682"/>
      <c r="ZU541" s="682"/>
      <c r="ZV541" s="682"/>
      <c r="ZW541" s="682"/>
      <c r="ZX541" s="682"/>
      <c r="ZY541" s="682"/>
      <c r="ZZ541" s="682"/>
      <c r="AAA541" s="682"/>
      <c r="AAB541" s="682"/>
      <c r="AAC541" s="682"/>
      <c r="AAD541" s="682"/>
      <c r="AAE541" s="682"/>
      <c r="AAF541" s="682"/>
      <c r="AAG541" s="682"/>
      <c r="AAH541" s="682"/>
      <c r="AAI541" s="682"/>
      <c r="AAJ541" s="682"/>
      <c r="AAK541" s="682"/>
      <c r="AAL541" s="682"/>
      <c r="AAM541" s="682"/>
      <c r="AAN541" s="682"/>
      <c r="AAO541" s="682"/>
      <c r="AAP541" s="682"/>
      <c r="AAQ541" s="682"/>
      <c r="AAR541" s="682"/>
      <c r="AAS541" s="682"/>
      <c r="AAT541" s="682"/>
      <c r="AAU541" s="682"/>
      <c r="AAV541" s="682"/>
      <c r="AAW541" s="682"/>
      <c r="AAX541" s="682"/>
      <c r="AAY541" s="682"/>
      <c r="AAZ541" s="682"/>
      <c r="ABA541" s="682"/>
      <c r="ABB541" s="682"/>
      <c r="ABC541" s="682"/>
      <c r="ABD541" s="682"/>
      <c r="ABE541" s="682"/>
      <c r="ABF541" s="682"/>
      <c r="ABG541" s="682"/>
      <c r="ABH541" s="682"/>
      <c r="ABI541" s="682"/>
      <c r="ABJ541" s="682"/>
      <c r="ABK541" s="682"/>
      <c r="ABL541" s="682"/>
      <c r="ABM541" s="682"/>
      <c r="ABN541" s="682"/>
      <c r="ABO541" s="682"/>
      <c r="ABP541" s="682"/>
      <c r="ABQ541" s="682"/>
      <c r="ABR541" s="682"/>
      <c r="ABS541" s="682"/>
      <c r="ABT541" s="682"/>
      <c r="ABU541" s="682"/>
      <c r="ABV541" s="682"/>
      <c r="ABW541" s="682"/>
      <c r="ABX541" s="682"/>
      <c r="ABY541" s="682"/>
      <c r="ABZ541" s="682"/>
      <c r="ACA541" s="682"/>
      <c r="ACB541" s="682"/>
      <c r="ACC541" s="682"/>
      <c r="ACD541" s="682"/>
      <c r="ACE541" s="682"/>
      <c r="ACF541" s="682"/>
      <c r="ACG541" s="682"/>
      <c r="ACH541" s="682"/>
      <c r="ACI541" s="682"/>
      <c r="ACJ541" s="682"/>
      <c r="ACK541" s="682"/>
      <c r="ACL541" s="682"/>
      <c r="ACM541" s="682"/>
      <c r="ACN541" s="682"/>
      <c r="ACO541" s="682"/>
      <c r="ACP541" s="682"/>
      <c r="ACQ541" s="682"/>
      <c r="ACR541" s="682"/>
      <c r="ACS541" s="682"/>
      <c r="ACT541" s="682"/>
      <c r="ACU541" s="682"/>
      <c r="ACV541" s="682"/>
      <c r="ACW541" s="682"/>
      <c r="ACX541" s="682"/>
      <c r="ACY541" s="682"/>
      <c r="ACZ541" s="682"/>
      <c r="ADA541" s="682"/>
      <c r="ADB541" s="682"/>
      <c r="ADC541" s="682"/>
      <c r="ADD541" s="682"/>
      <c r="ADE541" s="682"/>
      <c r="ADF541" s="682"/>
      <c r="ADG541" s="682"/>
      <c r="ADH541" s="682"/>
      <c r="ADI541" s="682"/>
      <c r="ADJ541" s="682"/>
      <c r="ADK541" s="682"/>
      <c r="ADL541" s="682"/>
      <c r="ADM541" s="682"/>
      <c r="ADN541" s="682"/>
      <c r="ADO541" s="682"/>
      <c r="ADP541" s="682"/>
      <c r="ADQ541" s="682"/>
      <c r="ADR541" s="682"/>
      <c r="ADS541" s="682"/>
      <c r="ADT541" s="682"/>
      <c r="ADU541" s="682"/>
      <c r="ADV541" s="682"/>
      <c r="ADW541" s="682"/>
      <c r="ADX541" s="682"/>
      <c r="ADY541" s="682"/>
      <c r="ADZ541" s="682"/>
      <c r="AEA541" s="682"/>
      <c r="AEB541" s="682"/>
      <c r="AEC541" s="682"/>
      <c r="AED541" s="682"/>
      <c r="AEE541" s="682"/>
      <c r="AEF541" s="682"/>
      <c r="AEG541" s="682"/>
      <c r="AEH541" s="682"/>
      <c r="AEI541" s="682"/>
      <c r="AEJ541" s="682"/>
      <c r="AEK541" s="682"/>
      <c r="AEL541" s="682"/>
      <c r="AEM541" s="682"/>
      <c r="AEN541" s="682"/>
      <c r="AEO541" s="682"/>
      <c r="AEP541" s="682"/>
      <c r="AEQ541" s="682"/>
      <c r="AER541" s="682"/>
      <c r="AES541" s="682"/>
      <c r="AET541" s="682"/>
      <c r="AEU541" s="682"/>
      <c r="AEV541" s="682"/>
      <c r="AEW541" s="682"/>
      <c r="AEX541" s="682"/>
      <c r="AEY541" s="682"/>
      <c r="AEZ541" s="682"/>
      <c r="AFA541" s="682"/>
      <c r="AFB541" s="682"/>
      <c r="AFC541" s="682"/>
      <c r="AFD541" s="682"/>
      <c r="AFE541" s="682"/>
      <c r="AFF541" s="682"/>
      <c r="AFG541" s="682"/>
      <c r="AFH541" s="682"/>
      <c r="AFI541" s="682"/>
      <c r="AFJ541" s="682"/>
      <c r="AFK541" s="682"/>
      <c r="AFL541" s="682"/>
      <c r="AFM541" s="682"/>
      <c r="AFN541" s="682"/>
      <c r="AFO541" s="682"/>
      <c r="AFP541" s="682"/>
      <c r="AFQ541" s="682"/>
      <c r="AFR541" s="682"/>
      <c r="AFS541" s="682"/>
      <c r="AFT541" s="682"/>
      <c r="AFU541" s="682"/>
      <c r="AFV541" s="682"/>
      <c r="AFW541" s="682"/>
      <c r="AFX541" s="682"/>
      <c r="AFY541" s="682"/>
      <c r="AFZ541" s="682"/>
      <c r="AGA541" s="682"/>
      <c r="AGB541" s="682"/>
      <c r="AGC541" s="682"/>
      <c r="AGD541" s="682"/>
      <c r="AGE541" s="682"/>
      <c r="AGF541" s="682"/>
      <c r="AGG541" s="682"/>
      <c r="AGH541" s="682"/>
      <c r="AGI541" s="682"/>
      <c r="AGJ541" s="682"/>
      <c r="AGK541" s="682"/>
      <c r="AGL541" s="682"/>
      <c r="AGM541" s="682"/>
      <c r="AGN541" s="682"/>
      <c r="AGO541" s="682"/>
      <c r="AGP541" s="682"/>
      <c r="AGQ541" s="682"/>
      <c r="AGR541" s="682"/>
      <c r="AGS541" s="682"/>
      <c r="AGT541" s="682"/>
      <c r="AGU541" s="682"/>
      <c r="AGV541" s="682"/>
      <c r="AGW541" s="682"/>
      <c r="AGX541" s="682"/>
      <c r="AGY541" s="682"/>
      <c r="AGZ541" s="682"/>
      <c r="AHA541" s="682"/>
      <c r="AHB541" s="682"/>
      <c r="AHC541" s="682"/>
      <c r="AHD541" s="682"/>
      <c r="AHE541" s="682"/>
      <c r="AHF541" s="682"/>
      <c r="AHG541" s="682"/>
      <c r="AHH541" s="682"/>
      <c r="AHI541" s="682"/>
      <c r="AHJ541" s="682"/>
      <c r="AHK541" s="682"/>
      <c r="AHL541" s="682"/>
      <c r="AHM541" s="682"/>
      <c r="AHN541" s="682"/>
      <c r="AHO541" s="682"/>
      <c r="AHP541" s="682"/>
      <c r="AHQ541" s="682"/>
      <c r="AHR541" s="682"/>
      <c r="AHS541" s="682"/>
      <c r="AHT541" s="682"/>
      <c r="AHU541" s="682"/>
      <c r="AHV541" s="682"/>
      <c r="AHW541" s="682"/>
      <c r="AHX541" s="682"/>
      <c r="AHY541" s="682"/>
      <c r="AHZ541" s="682"/>
      <c r="AIA541" s="682"/>
      <c r="AIB541" s="682"/>
      <c r="AIC541" s="682"/>
      <c r="AID541" s="682"/>
      <c r="AIE541" s="682"/>
      <c r="AIF541" s="682"/>
      <c r="AIG541" s="682"/>
      <c r="AIH541" s="682"/>
      <c r="AII541" s="682"/>
      <c r="AIJ541" s="682"/>
      <c r="AIK541" s="682"/>
      <c r="AIL541" s="682"/>
      <c r="AIM541" s="682"/>
      <c r="AIN541" s="682"/>
      <c r="AIO541" s="682"/>
      <c r="AIP541" s="682"/>
      <c r="AIQ541" s="682"/>
      <c r="AIR541" s="682"/>
      <c r="AIS541" s="682"/>
      <c r="AIT541" s="682"/>
      <c r="AIU541" s="682"/>
      <c r="AIV541" s="682"/>
      <c r="AIW541" s="682"/>
      <c r="AIX541" s="682"/>
      <c r="AIY541" s="682"/>
      <c r="AIZ541" s="682"/>
      <c r="AJA541" s="682"/>
      <c r="AJB541" s="682"/>
      <c r="AJC541" s="682"/>
      <c r="AJD541" s="682"/>
      <c r="AJE541" s="682"/>
      <c r="AJF541" s="682"/>
      <c r="AJG541" s="682"/>
      <c r="AJH541" s="682"/>
      <c r="AJI541" s="682"/>
      <c r="AJJ541" s="682"/>
      <c r="AJK541" s="682"/>
      <c r="AJL541" s="682"/>
      <c r="AJM541" s="682"/>
      <c r="AJN541" s="682"/>
      <c r="AJO541" s="682"/>
      <c r="AJP541" s="682"/>
      <c r="AJQ541" s="682"/>
      <c r="AJR541" s="682"/>
      <c r="AJS541" s="682"/>
      <c r="AJT541" s="682"/>
      <c r="AJU541" s="682"/>
      <c r="AJV541" s="682"/>
      <c r="AJW541" s="682"/>
      <c r="AJX541" s="682"/>
      <c r="AJY541" s="682"/>
      <c r="AJZ541" s="682"/>
      <c r="AKA541" s="682"/>
      <c r="AKB541" s="682"/>
      <c r="AKC541" s="682"/>
      <c r="AKD541" s="682"/>
      <c r="AKE541" s="682"/>
      <c r="AKF541" s="682"/>
      <c r="AKG541" s="682"/>
      <c r="AKH541" s="682"/>
      <c r="AKI541" s="682"/>
      <c r="AKJ541" s="682"/>
      <c r="AKK541" s="682"/>
      <c r="AKL541" s="682"/>
      <c r="AKM541" s="682"/>
      <c r="AKN541" s="682"/>
      <c r="AKO541" s="682"/>
      <c r="AKP541" s="682"/>
      <c r="AKQ541" s="682"/>
      <c r="AKR541" s="682"/>
      <c r="AKS541" s="682"/>
      <c r="AKT541" s="682"/>
      <c r="AKU541" s="682"/>
      <c r="AKV541" s="682"/>
      <c r="AKW541" s="682"/>
      <c r="AKX541" s="682"/>
      <c r="AKY541" s="682"/>
      <c r="AKZ541" s="682"/>
      <c r="ALA541" s="682"/>
      <c r="ALB541" s="682"/>
      <c r="ALC541" s="682"/>
      <c r="ALD541" s="682"/>
      <c r="ALE541" s="682"/>
      <c r="ALF541" s="682"/>
      <c r="ALG541" s="682"/>
      <c r="ALH541" s="682"/>
      <c r="ALI541" s="682"/>
      <c r="ALJ541" s="682"/>
      <c r="ALK541" s="682"/>
      <c r="ALL541" s="682"/>
      <c r="ALM541" s="682"/>
      <c r="ALN541" s="682"/>
      <c r="ALO541" s="682"/>
      <c r="ALP541" s="682"/>
      <c r="ALQ541" s="682"/>
      <c r="ALR541" s="682"/>
      <c r="ALS541" s="682"/>
      <c r="ALT541" s="682"/>
      <c r="ALU541" s="682"/>
      <c r="ALV541" s="682"/>
      <c r="ALW541" s="682"/>
      <c r="ALX541" s="682"/>
      <c r="ALY541" s="682"/>
      <c r="ALZ541" s="682"/>
      <c r="AMA541" s="682"/>
      <c r="AMB541" s="682"/>
      <c r="AMC541" s="682"/>
      <c r="AMD541" s="682"/>
      <c r="AME541" s="682"/>
      <c r="AMF541" s="682"/>
      <c r="AMG541" s="682"/>
      <c r="AMH541" s="682"/>
      <c r="AMI541" s="682"/>
      <c r="AMJ541" s="682"/>
      <c r="AMK541" s="682"/>
      <c r="AML541" s="682"/>
      <c r="AMM541" s="682"/>
      <c r="AMN541" s="682"/>
      <c r="AMO541" s="682"/>
      <c r="AMP541" s="682"/>
      <c r="AMQ541" s="682"/>
      <c r="AMR541" s="682"/>
      <c r="AMS541" s="682"/>
      <c r="AMT541" s="682"/>
      <c r="AMU541" s="682"/>
      <c r="AMV541" s="682"/>
      <c r="AMW541" s="682"/>
      <c r="AMX541" s="682"/>
      <c r="AMY541" s="682"/>
      <c r="AMZ541" s="682"/>
      <c r="ANA541" s="682"/>
      <c r="ANB541" s="682"/>
      <c r="ANC541" s="682"/>
      <c r="AND541" s="682"/>
      <c r="ANE541" s="682"/>
      <c r="ANF541" s="682"/>
      <c r="ANG541" s="682"/>
      <c r="ANH541" s="682"/>
      <c r="ANI541" s="682"/>
      <c r="ANJ541" s="682"/>
      <c r="ANK541" s="682"/>
      <c r="ANL541" s="682"/>
      <c r="ANM541" s="682"/>
      <c r="ANN541" s="682"/>
      <c r="ANO541" s="682"/>
      <c r="ANP541" s="682"/>
      <c r="ANQ541" s="682"/>
      <c r="ANR541" s="682"/>
      <c r="ANS541" s="682"/>
      <c r="ANT541" s="682"/>
      <c r="ANU541" s="682"/>
      <c r="ANV541" s="682"/>
      <c r="ANW541" s="682"/>
      <c r="ANX541" s="682"/>
      <c r="ANY541" s="682"/>
      <c r="ANZ541" s="682"/>
      <c r="AOA541" s="682"/>
      <c r="AOB541" s="682"/>
      <c r="AOC541" s="682"/>
      <c r="AOD541" s="682"/>
      <c r="AOE541" s="682"/>
      <c r="AOF541" s="682"/>
      <c r="AOG541" s="682"/>
      <c r="AOH541" s="682"/>
      <c r="AOI541" s="682"/>
      <c r="AOJ541" s="682"/>
      <c r="AOK541" s="682"/>
      <c r="AOL541" s="682"/>
      <c r="AOM541" s="682"/>
      <c r="AON541" s="682"/>
      <c r="AOO541" s="682"/>
      <c r="AOP541" s="682"/>
      <c r="AOQ541" s="682"/>
      <c r="AOR541" s="682"/>
      <c r="AOS541" s="682"/>
      <c r="AOT541" s="682"/>
      <c r="AOU541" s="682"/>
      <c r="AOV541" s="682"/>
      <c r="AOW541" s="682"/>
      <c r="AOX541" s="682"/>
      <c r="AOY541" s="682"/>
      <c r="AOZ541" s="682"/>
      <c r="APA541" s="682"/>
      <c r="APB541" s="682"/>
      <c r="APC541" s="682"/>
      <c r="APD541" s="682"/>
      <c r="APE541" s="682"/>
      <c r="APF541" s="682"/>
      <c r="APG541" s="682"/>
      <c r="APH541" s="682"/>
      <c r="API541" s="682"/>
      <c r="APJ541" s="682"/>
      <c r="APK541" s="682"/>
      <c r="APL541" s="682"/>
      <c r="APM541" s="682"/>
      <c r="APN541" s="682"/>
      <c r="APO541" s="682"/>
      <c r="APP541" s="682"/>
      <c r="APQ541" s="682"/>
      <c r="APR541" s="682"/>
      <c r="APS541" s="682"/>
      <c r="APT541" s="682"/>
      <c r="APU541" s="682"/>
      <c r="APV541" s="682"/>
      <c r="APW541" s="682"/>
      <c r="APX541" s="682"/>
      <c r="APY541" s="682"/>
      <c r="APZ541" s="682"/>
      <c r="AQA541" s="682"/>
      <c r="AQB541" s="682"/>
      <c r="AQC541" s="682"/>
      <c r="AQD541" s="682"/>
      <c r="AQE541" s="682"/>
      <c r="AQF541" s="682"/>
      <c r="AQG541" s="682"/>
      <c r="AQH541" s="682"/>
      <c r="AQI541" s="682"/>
      <c r="AQJ541" s="682"/>
      <c r="AQK541" s="682"/>
      <c r="AQL541" s="682"/>
      <c r="AQM541" s="682"/>
      <c r="AQN541" s="682"/>
      <c r="AQO541" s="682"/>
      <c r="AQP541" s="682"/>
      <c r="AQQ541" s="682"/>
      <c r="AQR541" s="682"/>
      <c r="AQS541" s="682"/>
      <c r="AQT541" s="682"/>
      <c r="AQU541" s="682"/>
      <c r="AQV541" s="682"/>
      <c r="AQW541" s="682"/>
      <c r="AQX541" s="682"/>
      <c r="AQY541" s="682"/>
      <c r="AQZ541" s="682"/>
      <c r="ARA541" s="682"/>
      <c r="ARB541" s="682"/>
      <c r="ARC541" s="682"/>
      <c r="ARD541" s="682"/>
      <c r="ARE541" s="682"/>
      <c r="ARF541" s="682"/>
      <c r="ARG541" s="682"/>
      <c r="ARH541" s="682"/>
      <c r="ARI541" s="682"/>
      <c r="ARJ541" s="682"/>
      <c r="ARK541" s="682"/>
      <c r="ARL541" s="682"/>
      <c r="ARM541" s="682"/>
      <c r="ARN541" s="682"/>
      <c r="ARO541" s="682"/>
      <c r="ARP541" s="682"/>
      <c r="ARQ541" s="682"/>
      <c r="ARR541" s="682"/>
      <c r="ARS541" s="682"/>
      <c r="ART541" s="682"/>
      <c r="ARU541" s="682"/>
      <c r="ARV541" s="682"/>
      <c r="ARW541" s="682"/>
      <c r="ARX541" s="682"/>
      <c r="ARY541" s="682"/>
      <c r="ARZ541" s="682"/>
      <c r="ASA541" s="682"/>
      <c r="ASB541" s="682"/>
      <c r="ASC541" s="682"/>
      <c r="ASD541" s="682"/>
      <c r="ASE541" s="682"/>
      <c r="ASF541" s="682"/>
      <c r="ASG541" s="682"/>
      <c r="ASH541" s="682"/>
      <c r="ASI541" s="682"/>
      <c r="ASJ541" s="682"/>
      <c r="ASK541" s="682"/>
      <c r="ASL541" s="682"/>
      <c r="ASM541" s="682"/>
      <c r="ASN541" s="682"/>
      <c r="ASO541" s="682"/>
      <c r="ASP541" s="682"/>
      <c r="ASQ541" s="682"/>
      <c r="ASR541" s="682"/>
      <c r="ASS541" s="682"/>
      <c r="AST541" s="682"/>
      <c r="ASU541" s="682"/>
      <c r="ASV541" s="682"/>
      <c r="ASW541" s="682"/>
      <c r="ASX541" s="682"/>
      <c r="ASY541" s="682"/>
      <c r="ASZ541" s="682"/>
      <c r="ATA541" s="682"/>
      <c r="ATB541" s="682"/>
      <c r="ATC541" s="682"/>
      <c r="ATD541" s="682"/>
      <c r="ATE541" s="682"/>
      <c r="ATF541" s="682"/>
      <c r="ATG541" s="682"/>
      <c r="ATH541" s="682"/>
      <c r="ATI541" s="682"/>
      <c r="ATJ541" s="682"/>
      <c r="ATK541" s="682"/>
      <c r="ATL541" s="682"/>
      <c r="ATM541" s="682"/>
      <c r="ATN541" s="682"/>
      <c r="ATO541" s="682"/>
      <c r="ATP541" s="682"/>
      <c r="ATQ541" s="682"/>
      <c r="ATR541" s="682"/>
      <c r="ATS541" s="682"/>
      <c r="ATT541" s="682"/>
      <c r="ATU541" s="682"/>
      <c r="ATV541" s="682"/>
      <c r="ATW541" s="682"/>
      <c r="ATX541" s="682"/>
      <c r="ATY541" s="682"/>
      <c r="ATZ541" s="682"/>
      <c r="AUA541" s="682"/>
      <c r="AUB541" s="682"/>
      <c r="AUC541" s="682"/>
      <c r="AUD541" s="682"/>
      <c r="AUE541" s="682"/>
      <c r="AUF541" s="682"/>
      <c r="AUG541" s="682"/>
      <c r="AUH541" s="682"/>
      <c r="AUI541" s="682"/>
      <c r="AUJ541" s="682"/>
      <c r="AUK541" s="682"/>
      <c r="AUL541" s="682"/>
      <c r="AUM541" s="682"/>
      <c r="AUN541" s="682"/>
      <c r="AUO541" s="682"/>
      <c r="AUP541" s="682"/>
      <c r="AUQ541" s="682"/>
      <c r="AUR541" s="682"/>
      <c r="AUS541" s="682"/>
      <c r="AUT541" s="682"/>
      <c r="AUU541" s="682"/>
      <c r="AUV541" s="682"/>
      <c r="AUW541" s="682"/>
      <c r="AUX541" s="682"/>
      <c r="AUY541" s="682"/>
      <c r="AUZ541" s="682"/>
      <c r="AVA541" s="682"/>
      <c r="AVB541" s="682"/>
      <c r="AVC541" s="682"/>
      <c r="AVD541" s="682"/>
      <c r="AVE541" s="682"/>
      <c r="AVF541" s="682"/>
      <c r="AVG541" s="682"/>
      <c r="AVH541" s="682"/>
      <c r="AVI541" s="682"/>
      <c r="AVJ541" s="682"/>
      <c r="AVK541" s="682"/>
      <c r="AVL541" s="682"/>
      <c r="AVM541" s="682"/>
      <c r="AVN541" s="682"/>
      <c r="AVO541" s="682"/>
      <c r="AVP541" s="682"/>
      <c r="AVQ541" s="682"/>
      <c r="AVR541" s="682"/>
      <c r="AVS541" s="682"/>
      <c r="AVT541" s="682"/>
      <c r="AVU541" s="682"/>
      <c r="AVV541" s="682"/>
      <c r="AVW541" s="682"/>
      <c r="AVX541" s="682"/>
      <c r="AVY541" s="682"/>
      <c r="AVZ541" s="682"/>
      <c r="AWA541" s="682"/>
      <c r="AWB541" s="682"/>
      <c r="AWC541" s="682"/>
      <c r="AWD541" s="682"/>
      <c r="AWE541" s="682"/>
      <c r="AWF541" s="682"/>
      <c r="AWG541" s="682"/>
      <c r="AWH541" s="682"/>
      <c r="AWI541" s="682"/>
      <c r="AWJ541" s="682"/>
      <c r="AWK541" s="682"/>
      <c r="AWL541" s="682"/>
      <c r="AWM541" s="682"/>
      <c r="AWN541" s="682"/>
      <c r="AWO541" s="682"/>
      <c r="AWP541" s="682"/>
      <c r="AWQ541" s="682"/>
      <c r="AWR541" s="682"/>
      <c r="AWS541" s="682"/>
      <c r="AWT541" s="682"/>
      <c r="AWU541" s="682"/>
      <c r="AWV541" s="682"/>
      <c r="AWW541" s="682"/>
      <c r="AWX541" s="682"/>
      <c r="AWY541" s="682"/>
      <c r="AWZ541" s="682"/>
      <c r="AXA541" s="682"/>
      <c r="AXB541" s="682"/>
      <c r="AXC541" s="682"/>
      <c r="AXD541" s="682"/>
      <c r="AXE541" s="682"/>
      <c r="AXF541" s="682"/>
      <c r="AXG541" s="682"/>
      <c r="AXH541" s="682"/>
      <c r="AXI541" s="682"/>
      <c r="AXJ541" s="682"/>
      <c r="AXK541" s="682"/>
      <c r="AXL541" s="682"/>
      <c r="AXM541" s="682"/>
      <c r="AXN541" s="682"/>
      <c r="AXO541" s="682"/>
      <c r="AXP541" s="682"/>
      <c r="AXQ541" s="682"/>
      <c r="AXR541" s="682"/>
      <c r="AXS541" s="682"/>
      <c r="AXT541" s="682"/>
      <c r="AXU541" s="682"/>
      <c r="AXV541" s="682"/>
      <c r="AXW541" s="682"/>
      <c r="AXX541" s="682"/>
      <c r="AXY541" s="682"/>
      <c r="AXZ541" s="682"/>
      <c r="AYA541" s="682"/>
      <c r="AYB541" s="682"/>
      <c r="AYC541" s="682"/>
      <c r="AYD541" s="682"/>
      <c r="AYE541" s="682"/>
      <c r="AYF541" s="682"/>
      <c r="AYG541" s="682"/>
      <c r="AYH541" s="682"/>
      <c r="AYI541" s="682"/>
      <c r="AYJ541" s="682"/>
      <c r="AYK541" s="682"/>
      <c r="AYL541" s="682"/>
      <c r="AYM541" s="682"/>
      <c r="AYN541" s="682"/>
      <c r="AYO541" s="682"/>
      <c r="AYP541" s="682"/>
      <c r="AYQ541" s="682"/>
      <c r="AYR541" s="682"/>
      <c r="AYS541" s="682"/>
      <c r="AYT541" s="682"/>
      <c r="AYU541" s="682"/>
      <c r="AYV541" s="682"/>
      <c r="AYW541" s="682"/>
      <c r="AYX541" s="682"/>
      <c r="AYY541" s="682"/>
      <c r="AYZ541" s="682"/>
      <c r="AZA541" s="682"/>
      <c r="AZB541" s="682"/>
      <c r="AZC541" s="682"/>
      <c r="AZD541" s="682"/>
      <c r="AZE541" s="682"/>
      <c r="AZF541" s="682"/>
      <c r="AZG541" s="682"/>
      <c r="AZH541" s="682"/>
      <c r="AZI541" s="682"/>
      <c r="AZJ541" s="682"/>
      <c r="AZK541" s="682"/>
      <c r="AZL541" s="682"/>
      <c r="AZM541" s="682"/>
      <c r="AZN541" s="682"/>
      <c r="AZO541" s="682"/>
      <c r="AZP541" s="682"/>
      <c r="AZQ541" s="682"/>
      <c r="AZR541" s="682"/>
      <c r="AZS541" s="682"/>
      <c r="AZT541" s="682"/>
      <c r="AZU541" s="682"/>
      <c r="AZV541" s="682"/>
      <c r="AZW541" s="682"/>
      <c r="AZX541" s="682"/>
      <c r="AZY541" s="682"/>
      <c r="AZZ541" s="682"/>
      <c r="BAA541" s="682"/>
      <c r="BAB541" s="682"/>
      <c r="BAC541" s="682"/>
      <c r="BAD541" s="682"/>
      <c r="BAE541" s="682"/>
      <c r="BAF541" s="682"/>
      <c r="BAG541" s="682"/>
      <c r="BAH541" s="682"/>
      <c r="BAI541" s="682"/>
      <c r="BAJ541" s="682"/>
      <c r="BAK541" s="682"/>
      <c r="BAL541" s="682"/>
      <c r="BAM541" s="682"/>
      <c r="BAN541" s="682"/>
      <c r="BAO541" s="682"/>
      <c r="BAP541" s="682"/>
      <c r="BAQ541" s="682"/>
      <c r="BAR541" s="682"/>
      <c r="BAS541" s="682"/>
      <c r="BAT541" s="682"/>
      <c r="BAU541" s="682"/>
      <c r="BAV541" s="682"/>
      <c r="BAW541" s="682"/>
      <c r="BAX541" s="682"/>
      <c r="BAY541" s="682"/>
      <c r="BAZ541" s="682"/>
      <c r="BBA541" s="682"/>
      <c r="BBB541" s="682"/>
      <c r="BBC541" s="682"/>
      <c r="BBD541" s="682"/>
      <c r="BBE541" s="682"/>
      <c r="BBF541" s="682"/>
      <c r="BBG541" s="682"/>
      <c r="BBH541" s="682"/>
      <c r="BBI541" s="682"/>
      <c r="BBJ541" s="682"/>
      <c r="BBK541" s="682"/>
      <c r="BBL541" s="682"/>
      <c r="BBM541" s="682"/>
      <c r="BBN541" s="682"/>
      <c r="BBO541" s="682"/>
      <c r="BBP541" s="682"/>
      <c r="BBQ541" s="682"/>
      <c r="BBR541" s="682"/>
      <c r="BBS541" s="682"/>
      <c r="BBT541" s="682"/>
      <c r="BBU541" s="682"/>
      <c r="BBV541" s="682"/>
      <c r="BBW541" s="682"/>
      <c r="BBX541" s="682"/>
      <c r="BBY541" s="682"/>
      <c r="BBZ541" s="682"/>
      <c r="BCA541" s="682"/>
      <c r="BCB541" s="682"/>
      <c r="BCC541" s="682"/>
      <c r="BCD541" s="682"/>
      <c r="BCE541" s="682"/>
      <c r="BCF541" s="682"/>
      <c r="BCG541" s="682"/>
      <c r="BCH541" s="682"/>
      <c r="BCI541" s="682"/>
      <c r="BCJ541" s="682"/>
      <c r="BCK541" s="682"/>
      <c r="BCL541" s="682"/>
      <c r="BCM541" s="682"/>
      <c r="BCN541" s="682"/>
      <c r="BCO541" s="682"/>
      <c r="BCP541" s="682"/>
      <c r="BCQ541" s="682"/>
      <c r="BCR541" s="682"/>
      <c r="BCS541" s="682"/>
      <c r="BCT541" s="682"/>
      <c r="BCU541" s="682"/>
      <c r="BCV541" s="682"/>
      <c r="BCW541" s="682"/>
      <c r="BCX541" s="682"/>
      <c r="BCY541" s="682"/>
      <c r="BCZ541" s="682"/>
      <c r="BDA541" s="682"/>
      <c r="BDB541" s="682"/>
      <c r="BDC541" s="682"/>
      <c r="BDD541" s="682"/>
      <c r="BDE541" s="682"/>
      <c r="BDF541" s="682"/>
      <c r="BDG541" s="682"/>
      <c r="BDH541" s="682"/>
      <c r="BDI541" s="682"/>
      <c r="BDJ541" s="682"/>
      <c r="BDK541" s="682"/>
      <c r="BDL541" s="682"/>
      <c r="BDM541" s="682"/>
      <c r="BDN541" s="682"/>
      <c r="BDO541" s="682"/>
      <c r="BDP541" s="682"/>
      <c r="BDQ541" s="682"/>
      <c r="BDR541" s="682"/>
      <c r="BDS541" s="682"/>
      <c r="BDT541" s="682"/>
      <c r="BDU541" s="682"/>
      <c r="BDV541" s="682"/>
      <c r="BDW541" s="682"/>
      <c r="BDX541" s="682"/>
      <c r="BDY541" s="682"/>
      <c r="BDZ541" s="682"/>
      <c r="BEA541" s="682"/>
      <c r="BEB541" s="682"/>
      <c r="BEC541" s="682"/>
      <c r="BED541" s="682"/>
      <c r="BEE541" s="682"/>
      <c r="BEF541" s="682"/>
      <c r="BEG541" s="682"/>
      <c r="BEH541" s="682"/>
      <c r="BEI541" s="682"/>
      <c r="BEJ541" s="682"/>
      <c r="BEK541" s="682"/>
      <c r="BEL541" s="682"/>
      <c r="BEM541" s="682"/>
      <c r="BEN541" s="682"/>
      <c r="BEO541" s="682"/>
      <c r="BEP541" s="682"/>
      <c r="BEQ541" s="682"/>
      <c r="BER541" s="682"/>
      <c r="BES541" s="682"/>
      <c r="BET541" s="682"/>
      <c r="BEU541" s="682"/>
      <c r="BEV541" s="682"/>
      <c r="BEW541" s="682"/>
      <c r="BEX541" s="682"/>
      <c r="BEY541" s="682"/>
      <c r="BEZ541" s="682"/>
      <c r="BFA541" s="682"/>
      <c r="BFB541" s="682"/>
      <c r="BFC541" s="682"/>
      <c r="BFD541" s="682"/>
      <c r="BFE541" s="682"/>
      <c r="BFF541" s="682"/>
      <c r="BFG541" s="682"/>
      <c r="BFH541" s="682"/>
      <c r="BFI541" s="682"/>
      <c r="BFJ541" s="682"/>
      <c r="BFK541" s="682"/>
      <c r="BFL541" s="682"/>
      <c r="BFM541" s="682"/>
      <c r="BFN541" s="682"/>
      <c r="BFO541" s="682"/>
      <c r="BFP541" s="682"/>
      <c r="BFQ541" s="682"/>
      <c r="BFR541" s="682"/>
      <c r="BFS541" s="682"/>
      <c r="BFT541" s="682"/>
      <c r="BFU541" s="682"/>
      <c r="BFV541" s="682"/>
      <c r="BFW541" s="682"/>
      <c r="BFX541" s="682"/>
      <c r="BFY541" s="682"/>
      <c r="BFZ541" s="682"/>
      <c r="BGA541" s="682"/>
      <c r="BGB541" s="682"/>
      <c r="BGC541" s="682"/>
      <c r="BGD541" s="682"/>
      <c r="BGE541" s="682"/>
      <c r="BGF541" s="682"/>
      <c r="BGG541" s="682"/>
      <c r="BGH541" s="682"/>
      <c r="BGI541" s="682"/>
      <c r="BGJ541" s="682"/>
      <c r="BGK541" s="682"/>
      <c r="BGL541" s="682"/>
      <c r="BGM541" s="682"/>
      <c r="BGN541" s="682"/>
      <c r="BGO541" s="682"/>
      <c r="BGP541" s="682"/>
      <c r="BGQ541" s="682"/>
      <c r="BGR541" s="682"/>
      <c r="BGS541" s="682"/>
      <c r="BGT541" s="682"/>
      <c r="BGU541" s="682"/>
      <c r="BGV541" s="682"/>
      <c r="BGW541" s="682"/>
      <c r="BGX541" s="682"/>
      <c r="BGY541" s="682"/>
      <c r="BGZ541" s="682"/>
      <c r="BHA541" s="682"/>
      <c r="BHB541" s="682"/>
      <c r="BHC541" s="682"/>
      <c r="BHD541" s="682"/>
      <c r="BHE541" s="682"/>
      <c r="BHF541" s="682"/>
      <c r="BHG541" s="682"/>
      <c r="BHH541" s="682"/>
      <c r="BHI541" s="682"/>
      <c r="BHJ541" s="682"/>
      <c r="BHK541" s="682"/>
      <c r="BHL541" s="682"/>
      <c r="BHM541" s="682"/>
      <c r="BHN541" s="682"/>
      <c r="BHO541" s="682"/>
      <c r="BHP541" s="682"/>
      <c r="BHQ541" s="682"/>
      <c r="BHR541" s="682"/>
      <c r="BHS541" s="682"/>
      <c r="BHT541" s="682"/>
      <c r="BHU541" s="682"/>
      <c r="BHV541" s="682"/>
      <c r="BHW541" s="682"/>
      <c r="BHX541" s="682"/>
      <c r="BHY541" s="682"/>
      <c r="BHZ541" s="682"/>
      <c r="BIA541" s="682"/>
      <c r="BIB541" s="682"/>
      <c r="BIC541" s="682"/>
      <c r="BID541" s="682"/>
      <c r="BIE541" s="682"/>
      <c r="BIF541" s="682"/>
      <c r="BIG541" s="682"/>
      <c r="BIH541" s="682"/>
      <c r="BII541" s="682"/>
      <c r="BIJ541" s="682"/>
      <c r="BIK541" s="682"/>
      <c r="BIL541" s="682"/>
      <c r="BIM541" s="682"/>
      <c r="BIN541" s="682"/>
      <c r="BIO541" s="682"/>
      <c r="BIP541" s="682"/>
      <c r="BIQ541" s="682"/>
      <c r="BIR541" s="682"/>
      <c r="BIS541" s="682"/>
      <c r="BIT541" s="682"/>
      <c r="BIU541" s="682"/>
      <c r="BIV541" s="682"/>
      <c r="BIW541" s="682"/>
      <c r="BIX541" s="682"/>
      <c r="BIY541" s="682"/>
      <c r="BIZ541" s="682"/>
      <c r="BJA541" s="682"/>
      <c r="BJB541" s="682"/>
      <c r="BJC541" s="682"/>
      <c r="BJD541" s="682"/>
      <c r="BJE541" s="682"/>
      <c r="BJF541" s="682"/>
      <c r="BJG541" s="682"/>
      <c r="BJH541" s="682"/>
      <c r="BJI541" s="682"/>
      <c r="BJJ541" s="682"/>
      <c r="BJK541" s="682"/>
      <c r="BJL541" s="682"/>
      <c r="BJM541" s="682"/>
      <c r="BJN541" s="682"/>
      <c r="BJO541" s="682"/>
      <c r="BJP541" s="682"/>
      <c r="BJQ541" s="682"/>
      <c r="BJR541" s="682"/>
      <c r="BJS541" s="682"/>
      <c r="BJT541" s="682"/>
      <c r="BJU541" s="682"/>
      <c r="BJV541" s="682"/>
      <c r="BJW541" s="682"/>
      <c r="BJX541" s="682"/>
      <c r="BJY541" s="682"/>
      <c r="BJZ541" s="682"/>
      <c r="BKA541" s="682"/>
      <c r="BKB541" s="682"/>
      <c r="BKC541" s="682"/>
      <c r="BKD541" s="682"/>
      <c r="BKE541" s="682"/>
      <c r="BKF541" s="682"/>
      <c r="BKG541" s="682"/>
      <c r="BKH541" s="682"/>
      <c r="BKI541" s="682"/>
      <c r="BKJ541" s="682"/>
      <c r="BKK541" s="682"/>
      <c r="BKL541" s="682"/>
      <c r="BKM541" s="682"/>
      <c r="BKN541" s="682"/>
      <c r="BKO541" s="682"/>
      <c r="BKP541" s="682"/>
      <c r="BKQ541" s="682"/>
      <c r="BKR541" s="682"/>
      <c r="BKS541" s="682"/>
      <c r="BKT541" s="682"/>
      <c r="BKU541" s="682"/>
      <c r="BKV541" s="682"/>
      <c r="BKW541" s="682"/>
      <c r="BKX541" s="682"/>
      <c r="BKY541" s="682"/>
      <c r="BKZ541" s="682"/>
      <c r="BLA541" s="682"/>
      <c r="BLB541" s="682"/>
      <c r="BLC541" s="682"/>
      <c r="BLD541" s="682"/>
      <c r="BLE541" s="682"/>
      <c r="BLF541" s="682"/>
      <c r="BLG541" s="682"/>
      <c r="BLH541" s="682"/>
      <c r="BLI541" s="682"/>
      <c r="BLJ541" s="682"/>
      <c r="BLK541" s="682"/>
      <c r="BLL541" s="682"/>
      <c r="BLM541" s="682"/>
      <c r="BLN541" s="682"/>
      <c r="BLO541" s="682"/>
      <c r="BLP541" s="682"/>
      <c r="BLQ541" s="682"/>
      <c r="BLR541" s="682"/>
      <c r="BLS541" s="682"/>
      <c r="BLT541" s="682"/>
      <c r="BLU541" s="682"/>
      <c r="BLV541" s="682"/>
      <c r="BLW541" s="682"/>
      <c r="BLX541" s="682"/>
      <c r="BLY541" s="682"/>
      <c r="BLZ541" s="682"/>
      <c r="BMA541" s="682"/>
      <c r="BMB541" s="682"/>
      <c r="BMC541" s="682"/>
      <c r="BMD541" s="682"/>
      <c r="BME541" s="682"/>
      <c r="BMF541" s="682"/>
      <c r="BMG541" s="682"/>
      <c r="BMH541" s="682"/>
      <c r="BMI541" s="682"/>
      <c r="BMJ541" s="682"/>
      <c r="BMK541" s="682"/>
      <c r="BML541" s="682"/>
      <c r="BMM541" s="682"/>
      <c r="BMN541" s="682"/>
      <c r="BMO541" s="682"/>
      <c r="BMP541" s="682"/>
      <c r="BMQ541" s="682"/>
      <c r="BMR541" s="682"/>
      <c r="BMS541" s="682"/>
      <c r="BMT541" s="682"/>
      <c r="BMU541" s="682"/>
      <c r="BMV541" s="682"/>
      <c r="BMW541" s="682"/>
      <c r="BMX541" s="682"/>
      <c r="BMY541" s="682"/>
      <c r="BMZ541" s="682"/>
      <c r="BNA541" s="682"/>
      <c r="BNB541" s="682"/>
      <c r="BNC541" s="682"/>
      <c r="BND541" s="682"/>
      <c r="BNE541" s="682"/>
      <c r="BNF541" s="682"/>
      <c r="BNG541" s="682"/>
      <c r="BNH541" s="682"/>
      <c r="BNI541" s="682"/>
      <c r="BNJ541" s="682"/>
      <c r="BNK541" s="682"/>
      <c r="BNL541" s="682"/>
      <c r="BNM541" s="682"/>
      <c r="BNN541" s="682"/>
      <c r="BNO541" s="682"/>
      <c r="BNP541" s="682"/>
      <c r="BNQ541" s="682"/>
      <c r="BNR541" s="682"/>
      <c r="BNS541" s="682"/>
      <c r="BNT541" s="682"/>
      <c r="BNU541" s="682"/>
      <c r="BNV541" s="682"/>
      <c r="BNW541" s="682"/>
      <c r="BNX541" s="682"/>
      <c r="BNY541" s="682"/>
      <c r="BNZ541" s="682"/>
      <c r="BOA541" s="682"/>
      <c r="BOB541" s="682"/>
      <c r="BOC541" s="682"/>
      <c r="BOD541" s="682"/>
      <c r="BOE541" s="682"/>
      <c r="BOF541" s="682"/>
      <c r="BOG541" s="682"/>
      <c r="BOH541" s="682"/>
      <c r="BOI541" s="682"/>
      <c r="BOJ541" s="682"/>
      <c r="BOK541" s="682"/>
      <c r="BOL541" s="682"/>
      <c r="BOM541" s="682"/>
      <c r="BON541" s="682"/>
      <c r="BOO541" s="682"/>
      <c r="BOP541" s="682"/>
      <c r="BOQ541" s="682"/>
      <c r="BOR541" s="682"/>
      <c r="BOS541" s="682"/>
      <c r="BOT541" s="682"/>
      <c r="BOU541" s="682"/>
      <c r="BOV541" s="682"/>
      <c r="BOW541" s="682"/>
      <c r="BOX541" s="682"/>
      <c r="BOY541" s="682"/>
      <c r="BOZ541" s="682"/>
      <c r="BPA541" s="682"/>
      <c r="BPB541" s="682"/>
      <c r="BPC541" s="682"/>
      <c r="BPD541" s="682"/>
      <c r="BPE541" s="682"/>
      <c r="BPF541" s="682"/>
      <c r="BPG541" s="682"/>
      <c r="BPH541" s="682"/>
      <c r="BPI541" s="682"/>
      <c r="BPJ541" s="682"/>
      <c r="BPK541" s="682"/>
      <c r="BPL541" s="682"/>
      <c r="BPM541" s="682"/>
      <c r="BPN541" s="682"/>
      <c r="BPO541" s="682"/>
      <c r="BPP541" s="682"/>
      <c r="BPQ541" s="682"/>
      <c r="BPR541" s="682"/>
      <c r="BPS541" s="682"/>
      <c r="BPT541" s="682"/>
      <c r="BPU541" s="682"/>
      <c r="BPV541" s="682"/>
      <c r="BPW541" s="682"/>
      <c r="BPX541" s="682"/>
      <c r="BPY541" s="682"/>
      <c r="BPZ541" s="682"/>
      <c r="BQA541" s="682"/>
      <c r="BQB541" s="682"/>
      <c r="BQC541" s="682"/>
      <c r="BQD541" s="682"/>
      <c r="BQE541" s="682"/>
      <c r="BQF541" s="682"/>
      <c r="BQG541" s="682"/>
      <c r="BQH541" s="682"/>
      <c r="BQI541" s="682"/>
      <c r="BQJ541" s="682"/>
      <c r="BQK541" s="682"/>
      <c r="BQL541" s="682"/>
      <c r="BQM541" s="682"/>
      <c r="BQN541" s="682"/>
      <c r="BQO541" s="682"/>
      <c r="BQP541" s="682"/>
      <c r="BQQ541" s="682"/>
      <c r="BQR541" s="682"/>
      <c r="BQS541" s="682"/>
      <c r="BQT541" s="682"/>
      <c r="BQU541" s="682"/>
      <c r="BQV541" s="682"/>
      <c r="BQW541" s="682"/>
      <c r="BQX541" s="682"/>
      <c r="BQY541" s="682"/>
      <c r="BQZ541" s="682"/>
      <c r="BRA541" s="682"/>
      <c r="BRB541" s="682"/>
      <c r="BRC541" s="682"/>
      <c r="BRD541" s="682"/>
      <c r="BRE541" s="682"/>
      <c r="BRF541" s="682"/>
      <c r="BRG541" s="682"/>
      <c r="BRH541" s="682"/>
      <c r="BRI541" s="682"/>
      <c r="BRJ541" s="682"/>
      <c r="BRK541" s="682"/>
      <c r="BRL541" s="682"/>
      <c r="BRM541" s="682"/>
      <c r="BRN541" s="682"/>
      <c r="BRO541" s="682"/>
      <c r="BRP541" s="682"/>
      <c r="BRQ541" s="682"/>
      <c r="BRR541" s="682"/>
      <c r="BRS541" s="682"/>
      <c r="BRT541" s="682"/>
      <c r="BRU541" s="682"/>
      <c r="BRV541" s="682"/>
      <c r="BRW541" s="682"/>
      <c r="BRX541" s="682"/>
      <c r="BRY541" s="682"/>
      <c r="BRZ541" s="682"/>
      <c r="BSA541" s="682"/>
      <c r="BSB541" s="682"/>
      <c r="BSC541" s="682"/>
      <c r="BSD541" s="682"/>
      <c r="BSE541" s="682"/>
      <c r="BSF541" s="682"/>
      <c r="BSG541" s="682"/>
      <c r="BSH541" s="682"/>
      <c r="BSI541" s="682"/>
      <c r="BSJ541" s="682"/>
      <c r="BSK541" s="682"/>
      <c r="BSL541" s="682"/>
      <c r="BSM541" s="682"/>
      <c r="BSN541" s="682"/>
      <c r="BSO541" s="682"/>
      <c r="BSP541" s="682"/>
      <c r="BSQ541" s="682"/>
      <c r="BSR541" s="682"/>
      <c r="BSS541" s="682"/>
      <c r="BST541" s="682"/>
      <c r="BSU541" s="682"/>
      <c r="BSV541" s="682"/>
      <c r="BSW541" s="682"/>
      <c r="BSX541" s="682"/>
      <c r="BSY541" s="682"/>
      <c r="BSZ541" s="682"/>
      <c r="BTA541" s="682"/>
      <c r="BTB541" s="682"/>
      <c r="BTC541" s="682"/>
      <c r="BTD541" s="682"/>
      <c r="BTE541" s="682"/>
      <c r="BTF541" s="682"/>
      <c r="BTG541" s="682"/>
      <c r="BTH541" s="682"/>
      <c r="BTI541" s="682"/>
      <c r="BTJ541" s="682"/>
      <c r="BTK541" s="682"/>
      <c r="BTL541" s="682"/>
      <c r="BTM541" s="682"/>
      <c r="BTN541" s="682"/>
      <c r="BTO541" s="682"/>
      <c r="BTP541" s="682"/>
      <c r="BTQ541" s="682"/>
      <c r="BTR541" s="682"/>
      <c r="BTS541" s="682"/>
      <c r="BTT541" s="682"/>
      <c r="BTU541" s="682"/>
      <c r="BTV541" s="682"/>
      <c r="BTW541" s="682"/>
      <c r="BTX541" s="682"/>
      <c r="BTY541" s="682"/>
      <c r="BTZ541" s="682"/>
      <c r="BUA541" s="682"/>
      <c r="BUB541" s="682"/>
      <c r="BUC541" s="682"/>
      <c r="BUD541" s="682"/>
      <c r="BUE541" s="682"/>
      <c r="BUF541" s="682"/>
      <c r="BUG541" s="682"/>
      <c r="BUH541" s="682"/>
      <c r="BUI541" s="682"/>
      <c r="BUJ541" s="682"/>
      <c r="BUK541" s="682"/>
      <c r="BUL541" s="682"/>
      <c r="BUM541" s="682"/>
      <c r="BUN541" s="682"/>
      <c r="BUO541" s="682"/>
      <c r="BUP541" s="682"/>
      <c r="BUQ541" s="682"/>
      <c r="BUR541" s="682"/>
      <c r="BUS541" s="682"/>
      <c r="BUT541" s="682"/>
      <c r="BUU541" s="682"/>
      <c r="BUV541" s="682"/>
      <c r="BUW541" s="682"/>
      <c r="BUX541" s="682"/>
      <c r="BUY541" s="682"/>
      <c r="BUZ541" s="682"/>
      <c r="BVA541" s="682"/>
      <c r="BVB541" s="682"/>
      <c r="BVC541" s="682"/>
      <c r="BVD541" s="682"/>
      <c r="BVE541" s="682"/>
      <c r="BVF541" s="682"/>
      <c r="BVG541" s="682"/>
      <c r="BVH541" s="682"/>
      <c r="BVI541" s="682"/>
      <c r="BVJ541" s="682"/>
      <c r="BVK541" s="682"/>
      <c r="BVL541" s="682"/>
      <c r="BVM541" s="682"/>
      <c r="BVN541" s="682"/>
      <c r="BVO541" s="682"/>
      <c r="BVP541" s="682"/>
      <c r="BVQ541" s="682"/>
      <c r="BVR541" s="682"/>
      <c r="BVS541" s="682"/>
      <c r="BVT541" s="682"/>
      <c r="BVU541" s="682"/>
      <c r="BVV541" s="682"/>
      <c r="BVW541" s="682"/>
      <c r="BVX541" s="682"/>
      <c r="BVY541" s="682"/>
      <c r="BVZ541" s="682"/>
      <c r="BWA541" s="682"/>
      <c r="BWB541" s="682"/>
      <c r="BWC541" s="682"/>
      <c r="BWD541" s="682"/>
      <c r="BWE541" s="682"/>
      <c r="BWF541" s="682"/>
      <c r="BWG541" s="682"/>
      <c r="BWH541" s="682"/>
      <c r="BWI541" s="682"/>
      <c r="BWJ541" s="682"/>
      <c r="BWK541" s="682"/>
      <c r="BWL541" s="682"/>
      <c r="BWM541" s="682"/>
      <c r="BWN541" s="682"/>
      <c r="BWO541" s="682"/>
      <c r="BWP541" s="682"/>
      <c r="BWQ541" s="682"/>
      <c r="BWR541" s="682"/>
      <c r="BWS541" s="682"/>
      <c r="BWT541" s="682"/>
      <c r="BWU541" s="682"/>
      <c r="BWV541" s="682"/>
      <c r="BWW541" s="682"/>
      <c r="BWX541" s="682"/>
      <c r="BWY541" s="682"/>
      <c r="BWZ541" s="682"/>
      <c r="BXA541" s="682"/>
      <c r="BXB541" s="682"/>
      <c r="BXC541" s="682"/>
      <c r="BXD541" s="682"/>
      <c r="BXE541" s="682"/>
      <c r="BXF541" s="682"/>
      <c r="BXG541" s="682"/>
      <c r="BXH541" s="682"/>
      <c r="BXI541" s="682"/>
      <c r="BXJ541" s="682"/>
      <c r="BXK541" s="682"/>
      <c r="BXL541" s="682"/>
      <c r="BXM541" s="682"/>
      <c r="BXN541" s="682"/>
      <c r="BXO541" s="682"/>
      <c r="BXP541" s="682"/>
      <c r="BXQ541" s="682"/>
      <c r="BXR541" s="682"/>
      <c r="BXS541" s="682"/>
      <c r="BXT541" s="682"/>
      <c r="BXU541" s="682"/>
      <c r="BXV541" s="682"/>
      <c r="BXW541" s="682"/>
      <c r="BXX541" s="682"/>
      <c r="BXY541" s="682"/>
      <c r="BXZ541" s="682"/>
      <c r="BYA541" s="682"/>
      <c r="BYB541" s="682"/>
      <c r="BYC541" s="682"/>
      <c r="BYD541" s="682"/>
      <c r="BYE541" s="682"/>
      <c r="BYF541" s="682"/>
      <c r="BYG541" s="682"/>
      <c r="BYH541" s="682"/>
      <c r="BYI541" s="682"/>
      <c r="BYJ541" s="682"/>
      <c r="BYK541" s="682"/>
      <c r="BYL541" s="682"/>
      <c r="BYM541" s="682"/>
      <c r="BYN541" s="682"/>
      <c r="BYO541" s="682"/>
      <c r="BYP541" s="682"/>
      <c r="BYQ541" s="682"/>
      <c r="BYR541" s="682"/>
      <c r="BYS541" s="682"/>
      <c r="BYT541" s="682"/>
      <c r="BYU541" s="682"/>
      <c r="BYV541" s="682"/>
      <c r="BYW541" s="682"/>
      <c r="BYX541" s="682"/>
      <c r="BYY541" s="682"/>
      <c r="BYZ541" s="682"/>
      <c r="BZA541" s="682"/>
      <c r="BZB541" s="682"/>
      <c r="BZC541" s="682"/>
      <c r="BZD541" s="682"/>
      <c r="BZE541" s="682"/>
      <c r="BZF541" s="682"/>
      <c r="BZG541" s="682"/>
      <c r="BZH541" s="682"/>
      <c r="BZI541" s="682"/>
      <c r="BZJ541" s="682"/>
      <c r="BZK541" s="682"/>
      <c r="BZL541" s="682"/>
      <c r="BZM541" s="682"/>
      <c r="BZN541" s="682"/>
      <c r="BZO541" s="682"/>
      <c r="BZP541" s="682"/>
      <c r="BZQ541" s="682"/>
      <c r="BZR541" s="682"/>
      <c r="BZS541" s="682"/>
      <c r="BZT541" s="682"/>
      <c r="BZU541" s="682"/>
      <c r="BZV541" s="682"/>
      <c r="BZW541" s="682"/>
      <c r="BZX541" s="682"/>
      <c r="BZY541" s="682"/>
      <c r="BZZ541" s="682"/>
      <c r="CAA541" s="682"/>
      <c r="CAB541" s="682"/>
      <c r="CAC541" s="682"/>
      <c r="CAD541" s="682"/>
      <c r="CAE541" s="682"/>
      <c r="CAF541" s="682"/>
      <c r="CAG541" s="682"/>
      <c r="CAH541" s="682"/>
      <c r="CAI541" s="682"/>
      <c r="CAJ541" s="682"/>
      <c r="CAK541" s="682"/>
      <c r="CAL541" s="682"/>
      <c r="CAM541" s="682"/>
      <c r="CAN541" s="682"/>
      <c r="CAO541" s="682"/>
      <c r="CAP541" s="682"/>
      <c r="CAQ541" s="682"/>
      <c r="CAR541" s="682"/>
      <c r="CAS541" s="682"/>
      <c r="CAT541" s="682"/>
      <c r="CAU541" s="682"/>
      <c r="CAV541" s="682"/>
      <c r="CAW541" s="682"/>
      <c r="CAX541" s="682"/>
      <c r="CAY541" s="682"/>
      <c r="CAZ541" s="682"/>
      <c r="CBA541" s="682"/>
      <c r="CBB541" s="682"/>
      <c r="CBC541" s="682"/>
      <c r="CBD541" s="682"/>
      <c r="CBE541" s="682"/>
      <c r="CBF541" s="682"/>
      <c r="CBG541" s="682"/>
      <c r="CBH541" s="682"/>
      <c r="CBI541" s="682"/>
      <c r="CBJ541" s="682"/>
      <c r="CBK541" s="682"/>
      <c r="CBL541" s="682"/>
      <c r="CBM541" s="682"/>
      <c r="CBN541" s="682"/>
      <c r="CBO541" s="682"/>
      <c r="CBP541" s="682"/>
      <c r="CBQ541" s="682"/>
      <c r="CBR541" s="682"/>
      <c r="CBS541" s="682"/>
      <c r="CBT541" s="682"/>
      <c r="CBU541" s="682"/>
      <c r="CBV541" s="682"/>
      <c r="CBW541" s="682"/>
      <c r="CBX541" s="682"/>
      <c r="CBY541" s="682"/>
      <c r="CBZ541" s="682"/>
      <c r="CCA541" s="682"/>
      <c r="CCB541" s="682"/>
      <c r="CCC541" s="682"/>
      <c r="CCD541" s="682"/>
      <c r="CCE541" s="682"/>
      <c r="CCF541" s="682"/>
      <c r="CCG541" s="682"/>
      <c r="CCH541" s="682"/>
      <c r="CCI541" s="682"/>
      <c r="CCJ541" s="682"/>
      <c r="CCK541" s="682"/>
      <c r="CCL541" s="682"/>
      <c r="CCM541" s="682"/>
      <c r="CCN541" s="682"/>
      <c r="CCO541" s="682"/>
      <c r="CCP541" s="682"/>
      <c r="CCQ541" s="682"/>
      <c r="CCR541" s="682"/>
      <c r="CCS541" s="682"/>
      <c r="CCT541" s="682"/>
      <c r="CCU541" s="682"/>
      <c r="CCV541" s="682"/>
      <c r="CCW541" s="682"/>
      <c r="CCX541" s="682"/>
      <c r="CCY541" s="682"/>
      <c r="CCZ541" s="682"/>
      <c r="CDA541" s="682"/>
      <c r="CDB541" s="682"/>
      <c r="CDC541" s="682"/>
      <c r="CDD541" s="682"/>
      <c r="CDE541" s="682"/>
      <c r="CDF541" s="682"/>
      <c r="CDG541" s="682"/>
      <c r="CDH541" s="682"/>
      <c r="CDI541" s="682"/>
      <c r="CDJ541" s="682"/>
      <c r="CDK541" s="682"/>
      <c r="CDL541" s="682"/>
      <c r="CDM541" s="682"/>
      <c r="CDN541" s="682"/>
      <c r="CDO541" s="682"/>
      <c r="CDP541" s="682"/>
      <c r="CDQ541" s="682"/>
      <c r="CDR541" s="682"/>
      <c r="CDS541" s="682"/>
      <c r="CDT541" s="682"/>
      <c r="CDU541" s="682"/>
      <c r="CDV541" s="682"/>
      <c r="CDW541" s="682"/>
      <c r="CDX541" s="682"/>
      <c r="CDY541" s="682"/>
      <c r="CDZ541" s="682"/>
      <c r="CEA541" s="682"/>
      <c r="CEB541" s="682"/>
      <c r="CEC541" s="682"/>
      <c r="CED541" s="682"/>
      <c r="CEE541" s="682"/>
      <c r="CEF541" s="682"/>
      <c r="CEG541" s="682"/>
      <c r="CEH541" s="682"/>
      <c r="CEI541" s="682"/>
      <c r="CEJ541" s="682"/>
      <c r="CEK541" s="682"/>
      <c r="CEL541" s="682"/>
      <c r="CEM541" s="682"/>
      <c r="CEN541" s="682"/>
      <c r="CEO541" s="682"/>
      <c r="CEP541" s="682"/>
      <c r="CEQ541" s="682"/>
      <c r="CER541" s="682"/>
      <c r="CES541" s="682"/>
      <c r="CET541" s="682"/>
      <c r="CEU541" s="682"/>
      <c r="CEV541" s="682"/>
      <c r="CEW541" s="682"/>
      <c r="CEX541" s="682"/>
      <c r="CEY541" s="682"/>
      <c r="CEZ541" s="682"/>
      <c r="CFA541" s="682"/>
      <c r="CFB541" s="682"/>
      <c r="CFC541" s="682"/>
      <c r="CFD541" s="682"/>
      <c r="CFE541" s="682"/>
      <c r="CFF541" s="682"/>
      <c r="CFG541" s="682"/>
      <c r="CFH541" s="682"/>
      <c r="CFI541" s="682"/>
      <c r="CFJ541" s="682"/>
      <c r="CFK541" s="682"/>
      <c r="CFL541" s="682"/>
      <c r="CFM541" s="682"/>
      <c r="CFN541" s="682"/>
      <c r="CFO541" s="682"/>
      <c r="CFP541" s="682"/>
      <c r="CFQ541" s="682"/>
      <c r="CFR541" s="682"/>
      <c r="CFS541" s="682"/>
      <c r="CFT541" s="682"/>
      <c r="CFU541" s="682"/>
      <c r="CFV541" s="682"/>
      <c r="CFW541" s="682"/>
      <c r="CFX541" s="682"/>
      <c r="CFY541" s="682"/>
      <c r="CFZ541" s="682"/>
      <c r="CGA541" s="682"/>
      <c r="CGB541" s="682"/>
      <c r="CGC541" s="682"/>
      <c r="CGD541" s="682"/>
      <c r="CGE541" s="682"/>
      <c r="CGF541" s="682"/>
      <c r="CGG541" s="682"/>
      <c r="CGH541" s="682"/>
      <c r="CGI541" s="682"/>
      <c r="CGJ541" s="682"/>
      <c r="CGK541" s="682"/>
      <c r="CGL541" s="682"/>
      <c r="CGM541" s="682"/>
      <c r="CGN541" s="682"/>
      <c r="CGO541" s="682"/>
      <c r="CGP541" s="682"/>
      <c r="CGQ541" s="682"/>
      <c r="CGR541" s="682"/>
      <c r="CGS541" s="682"/>
      <c r="CGT541" s="682"/>
      <c r="CGU541" s="682"/>
      <c r="CGV541" s="682"/>
      <c r="CGW541" s="682"/>
      <c r="CGX541" s="682"/>
      <c r="CGY541" s="682"/>
      <c r="CGZ541" s="682"/>
      <c r="CHA541" s="682"/>
      <c r="CHB541" s="682"/>
      <c r="CHC541" s="682"/>
      <c r="CHD541" s="682"/>
      <c r="CHE541" s="682"/>
      <c r="CHF541" s="682"/>
      <c r="CHG541" s="682"/>
      <c r="CHH541" s="682"/>
      <c r="CHI541" s="682"/>
      <c r="CHJ541" s="682"/>
      <c r="CHK541" s="682"/>
      <c r="CHL541" s="682"/>
      <c r="CHM541" s="682"/>
      <c r="CHN541" s="682"/>
      <c r="CHO541" s="682"/>
      <c r="CHP541" s="682"/>
      <c r="CHQ541" s="682"/>
      <c r="CHR541" s="682"/>
      <c r="CHS541" s="682"/>
      <c r="CHT541" s="682"/>
      <c r="CHU541" s="682"/>
      <c r="CHV541" s="682"/>
      <c r="CHW541" s="682"/>
      <c r="CHX541" s="682"/>
      <c r="CHY541" s="682"/>
      <c r="CHZ541" s="682"/>
      <c r="CIA541" s="682"/>
      <c r="CIB541" s="682"/>
      <c r="CIC541" s="682"/>
      <c r="CID541" s="682"/>
      <c r="CIE541" s="682"/>
      <c r="CIF541" s="682"/>
      <c r="CIG541" s="682"/>
      <c r="CIH541" s="682"/>
      <c r="CII541" s="682"/>
      <c r="CIJ541" s="682"/>
      <c r="CIK541" s="682"/>
      <c r="CIL541" s="682"/>
      <c r="CIM541" s="682"/>
      <c r="CIN541" s="682"/>
      <c r="CIO541" s="682"/>
      <c r="CIP541" s="682"/>
      <c r="CIQ541" s="682"/>
      <c r="CIR541" s="682"/>
      <c r="CIS541" s="682"/>
      <c r="CIT541" s="682"/>
      <c r="CIU541" s="682"/>
      <c r="CIV541" s="682"/>
      <c r="CIW541" s="682"/>
      <c r="CIX541" s="682"/>
      <c r="CIY541" s="682"/>
      <c r="CIZ541" s="682"/>
      <c r="CJA541" s="682"/>
      <c r="CJB541" s="682"/>
      <c r="CJC541" s="682"/>
      <c r="CJD541" s="682"/>
      <c r="CJE541" s="682"/>
      <c r="CJF541" s="682"/>
      <c r="CJG541" s="682"/>
      <c r="CJH541" s="682"/>
      <c r="CJI541" s="682"/>
      <c r="CJJ541" s="682"/>
      <c r="CJK541" s="682"/>
      <c r="CJL541" s="682"/>
      <c r="CJM541" s="682"/>
      <c r="CJN541" s="682"/>
      <c r="CJO541" s="682"/>
      <c r="CJP541" s="682"/>
      <c r="CJQ541" s="682"/>
      <c r="CJR541" s="682"/>
      <c r="CJS541" s="682"/>
      <c r="CJT541" s="682"/>
      <c r="CJU541" s="682"/>
      <c r="CJV541" s="682"/>
      <c r="CJW541" s="682"/>
      <c r="CJX541" s="682"/>
      <c r="CJY541" s="682"/>
      <c r="CJZ541" s="682"/>
      <c r="CKA541" s="682"/>
      <c r="CKB541" s="682"/>
      <c r="CKC541" s="682"/>
      <c r="CKD541" s="682"/>
      <c r="CKE541" s="682"/>
      <c r="CKF541" s="682"/>
      <c r="CKG541" s="682"/>
      <c r="CKH541" s="682"/>
      <c r="CKI541" s="682"/>
      <c r="CKJ541" s="682"/>
      <c r="CKK541" s="682"/>
      <c r="CKL541" s="682"/>
      <c r="CKM541" s="682"/>
      <c r="CKN541" s="682"/>
      <c r="CKO541" s="682"/>
      <c r="CKP541" s="682"/>
      <c r="CKQ541" s="682"/>
      <c r="CKR541" s="682"/>
      <c r="CKS541" s="682"/>
      <c r="CKT541" s="682"/>
      <c r="CKU541" s="682"/>
      <c r="CKV541" s="682"/>
      <c r="CKW541" s="682"/>
      <c r="CKX541" s="682"/>
      <c r="CKY541" s="682"/>
      <c r="CKZ541" s="682"/>
      <c r="CLA541" s="682"/>
      <c r="CLB541" s="682"/>
      <c r="CLC541" s="682"/>
      <c r="CLD541" s="682"/>
      <c r="CLE541" s="682"/>
      <c r="CLF541" s="682"/>
      <c r="CLG541" s="682"/>
      <c r="CLH541" s="682"/>
      <c r="CLI541" s="682"/>
      <c r="CLJ541" s="682"/>
      <c r="CLK541" s="682"/>
      <c r="CLL541" s="682"/>
      <c r="CLM541" s="682"/>
      <c r="CLN541" s="682"/>
      <c r="CLO541" s="682"/>
      <c r="CLP541" s="682"/>
      <c r="CLQ541" s="682"/>
      <c r="CLR541" s="682"/>
      <c r="CLS541" s="682"/>
      <c r="CLT541" s="682"/>
      <c r="CLU541" s="682"/>
      <c r="CLV541" s="682"/>
      <c r="CLW541" s="682"/>
      <c r="CLX541" s="682"/>
      <c r="CLY541" s="682"/>
      <c r="CLZ541" s="682"/>
      <c r="CMA541" s="682"/>
      <c r="CMB541" s="682"/>
      <c r="CMC541" s="682"/>
      <c r="CMD541" s="682"/>
      <c r="CME541" s="682"/>
      <c r="CMF541" s="682"/>
      <c r="CMG541" s="682"/>
      <c r="CMH541" s="682"/>
      <c r="CMI541" s="682"/>
      <c r="CMJ541" s="682"/>
      <c r="CMK541" s="682"/>
      <c r="CML541" s="682"/>
      <c r="CMM541" s="682"/>
      <c r="CMN541" s="682"/>
      <c r="CMO541" s="682"/>
      <c r="CMP541" s="682"/>
      <c r="CMQ541" s="682"/>
      <c r="CMR541" s="682"/>
      <c r="CMS541" s="682"/>
      <c r="CMT541" s="682"/>
      <c r="CMU541" s="682"/>
      <c r="CMV541" s="682"/>
      <c r="CMW541" s="682"/>
      <c r="CMX541" s="682"/>
      <c r="CMY541" s="682"/>
      <c r="CMZ541" s="682"/>
      <c r="CNA541" s="682"/>
      <c r="CNB541" s="682"/>
      <c r="CNC541" s="682"/>
      <c r="CND541" s="682"/>
      <c r="CNE541" s="682"/>
      <c r="CNF541" s="682"/>
      <c r="CNG541" s="682"/>
      <c r="CNH541" s="682"/>
      <c r="CNI541" s="682"/>
      <c r="CNJ541" s="682"/>
      <c r="CNK541" s="682"/>
      <c r="CNL541" s="682"/>
      <c r="CNM541" s="682"/>
      <c r="CNN541" s="682"/>
      <c r="CNO541" s="682"/>
      <c r="CNP541" s="682"/>
      <c r="CNQ541" s="682"/>
      <c r="CNR541" s="682"/>
      <c r="CNS541" s="682"/>
      <c r="CNT541" s="682"/>
      <c r="CNU541" s="682"/>
      <c r="CNV541" s="682"/>
      <c r="CNW541" s="682"/>
      <c r="CNX541" s="682"/>
      <c r="CNY541" s="682"/>
      <c r="CNZ541" s="682"/>
      <c r="COA541" s="682"/>
      <c r="COB541" s="682"/>
      <c r="COC541" s="682"/>
      <c r="COD541" s="682"/>
      <c r="COE541" s="682"/>
      <c r="COF541" s="682"/>
      <c r="COG541" s="682"/>
      <c r="COH541" s="682"/>
      <c r="COI541" s="682"/>
      <c r="COJ541" s="682"/>
      <c r="COK541" s="682"/>
      <c r="COL541" s="682"/>
      <c r="COM541" s="682"/>
      <c r="CON541" s="682"/>
      <c r="COO541" s="682"/>
      <c r="COP541" s="682"/>
      <c r="COQ541" s="682"/>
      <c r="COR541" s="682"/>
      <c r="COS541" s="682"/>
      <c r="COT541" s="682"/>
      <c r="COU541" s="682"/>
      <c r="COV541" s="682"/>
      <c r="COW541" s="682"/>
      <c r="COX541" s="682"/>
      <c r="COY541" s="682"/>
      <c r="COZ541" s="682"/>
      <c r="CPA541" s="682"/>
      <c r="CPB541" s="682"/>
      <c r="CPC541" s="682"/>
      <c r="CPD541" s="682"/>
      <c r="CPE541" s="682"/>
      <c r="CPF541" s="682"/>
      <c r="CPG541" s="682"/>
      <c r="CPH541" s="682"/>
      <c r="CPI541" s="682"/>
      <c r="CPJ541" s="682"/>
      <c r="CPK541" s="682"/>
      <c r="CPL541" s="682"/>
      <c r="CPM541" s="682"/>
      <c r="CPN541" s="682"/>
      <c r="CPO541" s="682"/>
      <c r="CPP541" s="682"/>
      <c r="CPQ541" s="682"/>
      <c r="CPR541" s="682"/>
      <c r="CPS541" s="682"/>
      <c r="CPT541" s="682"/>
      <c r="CPU541" s="682"/>
      <c r="CPV541" s="682"/>
      <c r="CPW541" s="682"/>
      <c r="CPX541" s="682"/>
      <c r="CPY541" s="682"/>
      <c r="CPZ541" s="682"/>
      <c r="CQA541" s="682"/>
      <c r="CQB541" s="682"/>
      <c r="CQC541" s="682"/>
      <c r="CQD541" s="682"/>
      <c r="CQE541" s="682"/>
      <c r="CQF541" s="682"/>
      <c r="CQG541" s="682"/>
      <c r="CQH541" s="682"/>
      <c r="CQI541" s="682"/>
      <c r="CQJ541" s="682"/>
      <c r="CQK541" s="682"/>
      <c r="CQL541" s="682"/>
      <c r="CQM541" s="682"/>
      <c r="CQN541" s="682"/>
      <c r="CQO541" s="682"/>
      <c r="CQP541" s="682"/>
      <c r="CQQ541" s="682"/>
      <c r="CQR541" s="682"/>
      <c r="CQS541" s="682"/>
      <c r="CQT541" s="682"/>
      <c r="CQU541" s="682"/>
      <c r="CQV541" s="682"/>
      <c r="CQW541" s="682"/>
      <c r="CQX541" s="682"/>
      <c r="CQY541" s="682"/>
      <c r="CQZ541" s="682"/>
      <c r="CRA541" s="682"/>
      <c r="CRB541" s="682"/>
      <c r="CRC541" s="682"/>
      <c r="CRD541" s="682"/>
      <c r="CRE541" s="682"/>
      <c r="CRF541" s="682"/>
      <c r="CRG541" s="682"/>
      <c r="CRH541" s="682"/>
      <c r="CRI541" s="682"/>
      <c r="CRJ541" s="682"/>
      <c r="CRK541" s="682"/>
      <c r="CRL541" s="682"/>
      <c r="CRM541" s="682"/>
      <c r="CRN541" s="682"/>
      <c r="CRO541" s="682"/>
      <c r="CRP541" s="682"/>
      <c r="CRQ541" s="682"/>
      <c r="CRR541" s="682"/>
      <c r="CRS541" s="682"/>
      <c r="CRT541" s="682"/>
      <c r="CRU541" s="682"/>
      <c r="CRV541" s="682"/>
      <c r="CRW541" s="682"/>
      <c r="CRX541" s="682"/>
      <c r="CRY541" s="682"/>
      <c r="CRZ541" s="682"/>
      <c r="CSA541" s="682"/>
      <c r="CSB541" s="682"/>
      <c r="CSC541" s="682"/>
      <c r="CSD541" s="682"/>
      <c r="CSE541" s="682"/>
      <c r="CSF541" s="682"/>
      <c r="CSG541" s="682"/>
      <c r="CSH541" s="682"/>
      <c r="CSI541" s="682"/>
      <c r="CSJ541" s="682"/>
      <c r="CSK541" s="682"/>
      <c r="CSL541" s="682"/>
      <c r="CSM541" s="682"/>
      <c r="CSN541" s="682"/>
      <c r="CSO541" s="682"/>
      <c r="CSP541" s="682"/>
      <c r="CSQ541" s="682"/>
      <c r="CSR541" s="682"/>
      <c r="CSS541" s="682"/>
      <c r="CST541" s="682"/>
      <c r="CSU541" s="682"/>
      <c r="CSV541" s="682"/>
      <c r="CSW541" s="682"/>
      <c r="CSX541" s="682"/>
      <c r="CSY541" s="682"/>
      <c r="CSZ541" s="682"/>
      <c r="CTA541" s="682"/>
      <c r="CTB541" s="682"/>
      <c r="CTC541" s="682"/>
      <c r="CTD541" s="682"/>
      <c r="CTE541" s="682"/>
      <c r="CTF541" s="682"/>
      <c r="CTG541" s="682"/>
      <c r="CTH541" s="682"/>
      <c r="CTI541" s="682"/>
      <c r="CTJ541" s="682"/>
      <c r="CTK541" s="682"/>
      <c r="CTL541" s="682"/>
      <c r="CTM541" s="682"/>
      <c r="CTN541" s="682"/>
      <c r="CTO541" s="682"/>
      <c r="CTP541" s="682"/>
      <c r="CTQ541" s="682"/>
      <c r="CTR541" s="682"/>
      <c r="CTS541" s="682"/>
      <c r="CTT541" s="682"/>
      <c r="CTU541" s="682"/>
      <c r="CTV541" s="682"/>
      <c r="CTW541" s="682"/>
      <c r="CTX541" s="682"/>
      <c r="CTY541" s="682"/>
      <c r="CTZ541" s="682"/>
      <c r="CUA541" s="682"/>
      <c r="CUB541" s="682"/>
      <c r="CUC541" s="682"/>
      <c r="CUD541" s="682"/>
      <c r="CUE541" s="682"/>
      <c r="CUF541" s="682"/>
      <c r="CUG541" s="682"/>
      <c r="CUH541" s="682"/>
      <c r="CUI541" s="682"/>
      <c r="CUJ541" s="682"/>
      <c r="CUK541" s="682"/>
      <c r="CUL541" s="682"/>
      <c r="CUM541" s="682"/>
      <c r="CUN541" s="682"/>
      <c r="CUO541" s="682"/>
      <c r="CUP541" s="682"/>
      <c r="CUQ541" s="682"/>
      <c r="CUR541" s="682"/>
      <c r="CUS541" s="682"/>
      <c r="CUT541" s="682"/>
      <c r="CUU541" s="682"/>
      <c r="CUV541" s="682"/>
      <c r="CUW541" s="682"/>
      <c r="CUX541" s="682"/>
      <c r="CUY541" s="682"/>
      <c r="CUZ541" s="682"/>
      <c r="CVA541" s="682"/>
      <c r="CVB541" s="682"/>
      <c r="CVC541" s="682"/>
      <c r="CVD541" s="682"/>
      <c r="CVE541" s="682"/>
      <c r="CVF541" s="682"/>
      <c r="CVG541" s="682"/>
      <c r="CVH541" s="682"/>
      <c r="CVI541" s="682"/>
      <c r="CVJ541" s="682"/>
      <c r="CVK541" s="682"/>
      <c r="CVL541" s="682"/>
      <c r="CVM541" s="682"/>
      <c r="CVN541" s="682"/>
      <c r="CVO541" s="682"/>
      <c r="CVP541" s="682"/>
      <c r="CVQ541" s="682"/>
      <c r="CVR541" s="682"/>
      <c r="CVS541" s="682"/>
      <c r="CVT541" s="682"/>
      <c r="CVU541" s="682"/>
      <c r="CVV541" s="682"/>
      <c r="CVW541" s="682"/>
      <c r="CVX541" s="682"/>
      <c r="CVY541" s="682"/>
      <c r="CVZ541" s="682"/>
      <c r="CWA541" s="682"/>
      <c r="CWB541" s="682"/>
      <c r="CWC541" s="682"/>
      <c r="CWD541" s="682"/>
      <c r="CWE541" s="682"/>
      <c r="CWF541" s="682"/>
      <c r="CWG541" s="682"/>
      <c r="CWH541" s="682"/>
      <c r="CWI541" s="682"/>
      <c r="CWJ541" s="682"/>
      <c r="CWK541" s="682"/>
      <c r="CWL541" s="682"/>
      <c r="CWM541" s="682"/>
      <c r="CWN541" s="682"/>
      <c r="CWO541" s="682"/>
      <c r="CWP541" s="682"/>
      <c r="CWQ541" s="682"/>
      <c r="CWR541" s="682"/>
      <c r="CWS541" s="682"/>
      <c r="CWT541" s="682"/>
      <c r="CWU541" s="682"/>
      <c r="CWV541" s="682"/>
      <c r="CWW541" s="682"/>
      <c r="CWX541" s="682"/>
      <c r="CWY541" s="682"/>
      <c r="CWZ541" s="682"/>
      <c r="CXA541" s="682"/>
      <c r="CXB541" s="682"/>
      <c r="CXC541" s="682"/>
      <c r="CXD541" s="682"/>
      <c r="CXE541" s="682"/>
      <c r="CXF541" s="682"/>
      <c r="CXG541" s="682"/>
      <c r="CXH541" s="682"/>
      <c r="CXI541" s="682"/>
      <c r="CXJ541" s="682"/>
      <c r="CXK541" s="682"/>
      <c r="CXL541" s="682"/>
      <c r="CXM541" s="682"/>
      <c r="CXN541" s="682"/>
      <c r="CXO541" s="682"/>
      <c r="CXP541" s="682"/>
      <c r="CXQ541" s="682"/>
      <c r="CXR541" s="682"/>
      <c r="CXS541" s="682"/>
      <c r="CXT541" s="682"/>
      <c r="CXU541" s="682"/>
      <c r="CXV541" s="682"/>
      <c r="CXW541" s="682"/>
      <c r="CXX541" s="682"/>
      <c r="CXY541" s="682"/>
      <c r="CXZ541" s="682"/>
      <c r="CYA541" s="682"/>
      <c r="CYB541" s="682"/>
      <c r="CYC541" s="682"/>
      <c r="CYD541" s="682"/>
      <c r="CYE541" s="682"/>
      <c r="CYF541" s="682"/>
      <c r="CYG541" s="682"/>
      <c r="CYH541" s="682"/>
      <c r="CYI541" s="682"/>
      <c r="CYJ541" s="682"/>
      <c r="CYK541" s="682"/>
      <c r="CYL541" s="682"/>
      <c r="CYM541" s="682"/>
      <c r="CYN541" s="682"/>
      <c r="CYO541" s="682"/>
      <c r="CYP541" s="682"/>
      <c r="CYQ541" s="682"/>
      <c r="CYR541" s="682"/>
      <c r="CYS541" s="682"/>
      <c r="CYT541" s="682"/>
      <c r="CYU541" s="682"/>
      <c r="CYV541" s="682"/>
      <c r="CYW541" s="682"/>
      <c r="CYX541" s="682"/>
      <c r="CYY541" s="682"/>
      <c r="CYZ541" s="682"/>
      <c r="CZA541" s="682"/>
      <c r="CZB541" s="682"/>
      <c r="CZC541" s="682"/>
      <c r="CZD541" s="682"/>
      <c r="CZE541" s="682"/>
      <c r="CZF541" s="682"/>
      <c r="CZG541" s="682"/>
      <c r="CZH541" s="682"/>
      <c r="CZI541" s="682"/>
      <c r="CZJ541" s="682"/>
      <c r="CZK541" s="682"/>
      <c r="CZL541" s="682"/>
      <c r="CZM541" s="682"/>
      <c r="CZN541" s="682"/>
      <c r="CZO541" s="682"/>
      <c r="CZP541" s="682"/>
      <c r="CZQ541" s="682"/>
      <c r="CZR541" s="682"/>
      <c r="CZS541" s="682"/>
      <c r="CZT541" s="682"/>
      <c r="CZU541" s="682"/>
      <c r="CZV541" s="682"/>
      <c r="CZW541" s="682"/>
      <c r="CZX541" s="682"/>
      <c r="CZY541" s="682"/>
      <c r="CZZ541" s="682"/>
      <c r="DAA541" s="682"/>
      <c r="DAB541" s="682"/>
      <c r="DAC541" s="682"/>
      <c r="DAD541" s="682"/>
      <c r="DAE541" s="682"/>
      <c r="DAF541" s="682"/>
      <c r="DAG541" s="682"/>
      <c r="DAH541" s="682"/>
      <c r="DAI541" s="682"/>
      <c r="DAJ541" s="682"/>
      <c r="DAK541" s="682"/>
      <c r="DAL541" s="682"/>
      <c r="DAM541" s="682"/>
      <c r="DAN541" s="682"/>
      <c r="DAO541" s="682"/>
      <c r="DAP541" s="682"/>
      <c r="DAQ541" s="682"/>
      <c r="DAR541" s="682"/>
      <c r="DAS541" s="682"/>
      <c r="DAT541" s="682"/>
      <c r="DAU541" s="682"/>
      <c r="DAV541" s="682"/>
      <c r="DAW541" s="682"/>
      <c r="DAX541" s="682"/>
      <c r="DAY541" s="682"/>
      <c r="DAZ541" s="682"/>
      <c r="DBA541" s="682"/>
      <c r="DBB541" s="682"/>
      <c r="DBC541" s="682"/>
      <c r="DBD541" s="682"/>
      <c r="DBE541" s="682"/>
      <c r="DBF541" s="682"/>
      <c r="DBG541" s="682"/>
      <c r="DBH541" s="682"/>
      <c r="DBI541" s="682"/>
      <c r="DBJ541" s="682"/>
      <c r="DBK541" s="682"/>
      <c r="DBL541" s="682"/>
      <c r="DBM541" s="682"/>
      <c r="DBN541" s="682"/>
      <c r="DBO541" s="682"/>
      <c r="DBP541" s="682"/>
      <c r="DBQ541" s="682"/>
      <c r="DBR541" s="682"/>
      <c r="DBS541" s="682"/>
      <c r="DBT541" s="682"/>
      <c r="DBU541" s="682"/>
      <c r="DBV541" s="682"/>
      <c r="DBW541" s="682"/>
      <c r="DBX541" s="682"/>
      <c r="DBY541" s="682"/>
      <c r="DBZ541" s="682"/>
      <c r="DCA541" s="682"/>
      <c r="DCB541" s="682"/>
      <c r="DCC541" s="682"/>
      <c r="DCD541" s="682"/>
      <c r="DCE541" s="682"/>
      <c r="DCF541" s="682"/>
      <c r="DCG541" s="682"/>
      <c r="DCH541" s="682"/>
      <c r="DCI541" s="682"/>
      <c r="DCJ541" s="682"/>
      <c r="DCK541" s="682"/>
      <c r="DCL541" s="682"/>
      <c r="DCM541" s="682"/>
      <c r="DCN541" s="682"/>
      <c r="DCO541" s="682"/>
      <c r="DCP541" s="682"/>
      <c r="DCQ541" s="682"/>
      <c r="DCR541" s="682"/>
      <c r="DCS541" s="682"/>
      <c r="DCT541" s="682"/>
      <c r="DCU541" s="682"/>
      <c r="DCV541" s="682"/>
      <c r="DCW541" s="682"/>
      <c r="DCX541" s="682"/>
      <c r="DCY541" s="682"/>
      <c r="DCZ541" s="682"/>
      <c r="DDA541" s="682"/>
      <c r="DDB541" s="682"/>
      <c r="DDC541" s="682"/>
      <c r="DDD541" s="682"/>
      <c r="DDE541" s="682"/>
      <c r="DDF541" s="682"/>
      <c r="DDG541" s="682"/>
      <c r="DDH541" s="682"/>
      <c r="DDI541" s="682"/>
      <c r="DDJ541" s="682"/>
      <c r="DDK541" s="682"/>
      <c r="DDL541" s="682"/>
      <c r="DDM541" s="682"/>
      <c r="DDN541" s="682"/>
      <c r="DDO541" s="682"/>
      <c r="DDP541" s="682"/>
      <c r="DDQ541" s="682"/>
      <c r="DDR541" s="682"/>
      <c r="DDS541" s="682"/>
      <c r="DDT541" s="682"/>
      <c r="DDU541" s="682"/>
      <c r="DDV541" s="682"/>
      <c r="DDW541" s="682"/>
      <c r="DDX541" s="682"/>
      <c r="DDY541" s="682"/>
      <c r="DDZ541" s="682"/>
      <c r="DEA541" s="682"/>
      <c r="DEB541" s="682"/>
      <c r="DEC541" s="682"/>
      <c r="DED541" s="682"/>
      <c r="DEE541" s="682"/>
      <c r="DEF541" s="682"/>
      <c r="DEG541" s="682"/>
      <c r="DEH541" s="682"/>
      <c r="DEI541" s="682"/>
      <c r="DEJ541" s="682"/>
      <c r="DEK541" s="682"/>
      <c r="DEL541" s="682"/>
      <c r="DEM541" s="682"/>
      <c r="DEN541" s="682"/>
      <c r="DEO541" s="682"/>
      <c r="DEP541" s="682"/>
      <c r="DEQ541" s="682"/>
      <c r="DER541" s="682"/>
      <c r="DES541" s="682"/>
      <c r="DET541" s="682"/>
      <c r="DEU541" s="682"/>
      <c r="DEV541" s="682"/>
      <c r="DEW541" s="682"/>
      <c r="DEX541" s="682"/>
      <c r="DEY541" s="682"/>
      <c r="DEZ541" s="682"/>
      <c r="DFA541" s="682"/>
      <c r="DFB541" s="682"/>
      <c r="DFC541" s="682"/>
      <c r="DFD541" s="682"/>
      <c r="DFE541" s="682"/>
      <c r="DFF541" s="682"/>
      <c r="DFG541" s="682"/>
      <c r="DFH541" s="682"/>
      <c r="DFI541" s="682"/>
      <c r="DFJ541" s="682"/>
      <c r="DFK541" s="682"/>
      <c r="DFL541" s="682"/>
      <c r="DFM541" s="682"/>
      <c r="DFN541" s="682"/>
      <c r="DFO541" s="682"/>
      <c r="DFP541" s="682"/>
      <c r="DFQ541" s="682"/>
      <c r="DFR541" s="682"/>
      <c r="DFS541" s="682"/>
      <c r="DFT541" s="682"/>
      <c r="DFU541" s="682"/>
      <c r="DFV541" s="682"/>
      <c r="DFW541" s="682"/>
      <c r="DFX541" s="682"/>
      <c r="DFY541" s="682"/>
      <c r="DFZ541" s="682"/>
      <c r="DGA541" s="682"/>
      <c r="DGB541" s="682"/>
      <c r="DGC541" s="682"/>
      <c r="DGD541" s="682"/>
      <c r="DGE541" s="682"/>
      <c r="DGF541" s="682"/>
      <c r="DGG541" s="682"/>
      <c r="DGH541" s="682"/>
      <c r="DGI541" s="682"/>
      <c r="DGJ541" s="682"/>
      <c r="DGK541" s="682"/>
      <c r="DGL541" s="682"/>
      <c r="DGM541" s="682"/>
      <c r="DGN541" s="682"/>
      <c r="DGO541" s="682"/>
      <c r="DGP541" s="682"/>
      <c r="DGQ541" s="682"/>
      <c r="DGR541" s="682"/>
      <c r="DGS541" s="682"/>
      <c r="DGT541" s="682"/>
      <c r="DGU541" s="682"/>
      <c r="DGV541" s="682"/>
      <c r="DGW541" s="682"/>
      <c r="DGX541" s="682"/>
      <c r="DGY541" s="682"/>
      <c r="DGZ541" s="682"/>
      <c r="DHA541" s="682"/>
      <c r="DHB541" s="682"/>
      <c r="DHC541" s="682"/>
      <c r="DHD541" s="682"/>
      <c r="DHE541" s="682"/>
      <c r="DHF541" s="682"/>
      <c r="DHG541" s="682"/>
      <c r="DHH541" s="682"/>
      <c r="DHI541" s="682"/>
      <c r="DHJ541" s="682"/>
      <c r="DHK541" s="682"/>
      <c r="DHL541" s="682"/>
      <c r="DHM541" s="682"/>
      <c r="DHN541" s="682"/>
      <c r="DHO541" s="682"/>
      <c r="DHP541" s="682"/>
      <c r="DHQ541" s="682"/>
      <c r="DHR541" s="682"/>
      <c r="DHS541" s="682"/>
      <c r="DHT541" s="682"/>
      <c r="DHU541" s="682"/>
      <c r="DHV541" s="682"/>
      <c r="DHW541" s="682"/>
      <c r="DHX541" s="682"/>
      <c r="DHY541" s="682"/>
      <c r="DHZ541" s="682"/>
      <c r="DIA541" s="682"/>
      <c r="DIB541" s="682"/>
      <c r="DIC541" s="682"/>
      <c r="DID541" s="682"/>
      <c r="DIE541" s="682"/>
      <c r="DIF541" s="682"/>
      <c r="DIG541" s="682"/>
      <c r="DIH541" s="682"/>
      <c r="DII541" s="682"/>
      <c r="DIJ541" s="682"/>
      <c r="DIK541" s="682"/>
      <c r="DIL541" s="682"/>
      <c r="DIM541" s="682"/>
      <c r="DIN541" s="682"/>
      <c r="DIO541" s="682"/>
      <c r="DIP541" s="682"/>
      <c r="DIQ541" s="682"/>
      <c r="DIR541" s="682"/>
      <c r="DIS541" s="682"/>
      <c r="DIT541" s="682"/>
      <c r="DIU541" s="682"/>
      <c r="DIV541" s="682"/>
      <c r="DIW541" s="682"/>
      <c r="DIX541" s="682"/>
      <c r="DIY541" s="682"/>
      <c r="DIZ541" s="682"/>
      <c r="DJA541" s="682"/>
      <c r="DJB541" s="682"/>
      <c r="DJC541" s="682"/>
      <c r="DJD541" s="682"/>
      <c r="DJE541" s="682"/>
      <c r="DJF541" s="682"/>
      <c r="DJG541" s="682"/>
      <c r="DJH541" s="682"/>
      <c r="DJI541" s="682"/>
      <c r="DJJ541" s="682"/>
      <c r="DJK541" s="682"/>
      <c r="DJL541" s="682"/>
      <c r="DJM541" s="682"/>
      <c r="DJN541" s="682"/>
      <c r="DJO541" s="682"/>
      <c r="DJP541" s="682"/>
      <c r="DJQ541" s="682"/>
      <c r="DJR541" s="682"/>
      <c r="DJS541" s="682"/>
      <c r="DJT541" s="682"/>
      <c r="DJU541" s="682"/>
      <c r="DJV541" s="682"/>
      <c r="DJW541" s="682"/>
      <c r="DJX541" s="682"/>
      <c r="DJY541" s="682"/>
      <c r="DJZ541" s="682"/>
      <c r="DKA541" s="682"/>
      <c r="DKB541" s="682"/>
      <c r="DKC541" s="682"/>
      <c r="DKD541" s="682"/>
      <c r="DKE541" s="682"/>
      <c r="DKF541" s="682"/>
      <c r="DKG541" s="682"/>
      <c r="DKH541" s="682"/>
      <c r="DKI541" s="682"/>
      <c r="DKJ541" s="682"/>
      <c r="DKK541" s="682"/>
      <c r="DKL541" s="682"/>
      <c r="DKM541" s="682"/>
      <c r="DKN541" s="682"/>
      <c r="DKO541" s="682"/>
      <c r="DKP541" s="682"/>
      <c r="DKQ541" s="682"/>
      <c r="DKR541" s="682"/>
      <c r="DKS541" s="682"/>
      <c r="DKT541" s="682"/>
      <c r="DKU541" s="682"/>
      <c r="DKV541" s="682"/>
      <c r="DKW541" s="682"/>
      <c r="DKX541" s="682"/>
      <c r="DKY541" s="682"/>
      <c r="DKZ541" s="682"/>
      <c r="DLA541" s="682"/>
      <c r="DLB541" s="682"/>
      <c r="DLC541" s="682"/>
      <c r="DLD541" s="682"/>
      <c r="DLE541" s="682"/>
      <c r="DLF541" s="682"/>
      <c r="DLG541" s="682"/>
      <c r="DLH541" s="682"/>
      <c r="DLI541" s="682"/>
      <c r="DLJ541" s="682"/>
      <c r="DLK541" s="682"/>
      <c r="DLL541" s="682"/>
      <c r="DLM541" s="682"/>
      <c r="DLN541" s="682"/>
      <c r="DLO541" s="682"/>
      <c r="DLP541" s="682"/>
      <c r="DLQ541" s="682"/>
      <c r="DLR541" s="682"/>
      <c r="DLS541" s="682"/>
      <c r="DLT541" s="682"/>
      <c r="DLU541" s="682"/>
      <c r="DLV541" s="682"/>
      <c r="DLW541" s="682"/>
      <c r="DLX541" s="682"/>
      <c r="DLY541" s="682"/>
      <c r="DLZ541" s="682"/>
      <c r="DMA541" s="682"/>
      <c r="DMB541" s="682"/>
      <c r="DMC541" s="682"/>
      <c r="DMD541" s="682"/>
      <c r="DME541" s="682"/>
      <c r="DMF541" s="682"/>
      <c r="DMG541" s="682"/>
      <c r="DMH541" s="682"/>
      <c r="DMI541" s="682"/>
      <c r="DMJ541" s="682"/>
      <c r="DMK541" s="682"/>
      <c r="DML541" s="682"/>
      <c r="DMM541" s="682"/>
      <c r="DMN541" s="682"/>
      <c r="DMO541" s="682"/>
      <c r="DMP541" s="682"/>
      <c r="DMQ541" s="682"/>
      <c r="DMR541" s="682"/>
      <c r="DMS541" s="682"/>
      <c r="DMT541" s="682"/>
      <c r="DMU541" s="682"/>
      <c r="DMV541" s="682"/>
      <c r="DMW541" s="682"/>
      <c r="DMX541" s="682"/>
      <c r="DMY541" s="682"/>
      <c r="DMZ541" s="682"/>
      <c r="DNA541" s="682"/>
      <c r="DNB541" s="682"/>
      <c r="DNC541" s="682"/>
      <c r="DND541" s="682"/>
      <c r="DNE541" s="682"/>
      <c r="DNF541" s="682"/>
      <c r="DNG541" s="682"/>
      <c r="DNH541" s="682"/>
      <c r="DNI541" s="682"/>
      <c r="DNJ541" s="682"/>
      <c r="DNK541" s="682"/>
      <c r="DNL541" s="682"/>
      <c r="DNM541" s="682"/>
      <c r="DNN541" s="682"/>
      <c r="DNO541" s="682"/>
      <c r="DNP541" s="682"/>
      <c r="DNQ541" s="682"/>
      <c r="DNR541" s="682"/>
      <c r="DNS541" s="682"/>
      <c r="DNT541" s="682"/>
      <c r="DNU541" s="682"/>
      <c r="DNV541" s="682"/>
      <c r="DNW541" s="682"/>
      <c r="DNX541" s="682"/>
      <c r="DNY541" s="682"/>
      <c r="DNZ541" s="682"/>
      <c r="DOA541" s="682"/>
      <c r="DOB541" s="682"/>
      <c r="DOC541" s="682"/>
      <c r="DOD541" s="682"/>
      <c r="DOE541" s="682"/>
      <c r="DOF541" s="682"/>
      <c r="DOG541" s="682"/>
      <c r="DOH541" s="682"/>
      <c r="DOI541" s="682"/>
      <c r="DOJ541" s="682"/>
      <c r="DOK541" s="682"/>
      <c r="DOL541" s="682"/>
      <c r="DOM541" s="682"/>
      <c r="DON541" s="682"/>
      <c r="DOO541" s="682"/>
      <c r="DOP541" s="682"/>
      <c r="DOQ541" s="682"/>
      <c r="DOR541" s="682"/>
      <c r="DOS541" s="682"/>
      <c r="DOT541" s="682"/>
      <c r="DOU541" s="682"/>
      <c r="DOV541" s="682"/>
      <c r="DOW541" s="682"/>
      <c r="DOX541" s="682"/>
      <c r="DOY541" s="682"/>
      <c r="DOZ541" s="682"/>
      <c r="DPA541" s="682"/>
      <c r="DPB541" s="682"/>
      <c r="DPC541" s="682"/>
      <c r="DPD541" s="682"/>
      <c r="DPE541" s="682"/>
      <c r="DPF541" s="682"/>
      <c r="DPG541" s="682"/>
      <c r="DPH541" s="682"/>
      <c r="DPI541" s="682"/>
      <c r="DPJ541" s="682"/>
      <c r="DPK541" s="682"/>
      <c r="DPL541" s="682"/>
      <c r="DPM541" s="682"/>
      <c r="DPN541" s="682"/>
      <c r="DPO541" s="682"/>
      <c r="DPP541" s="682"/>
      <c r="DPQ541" s="682"/>
      <c r="DPR541" s="682"/>
      <c r="DPS541" s="682"/>
      <c r="DPT541" s="682"/>
      <c r="DPU541" s="682"/>
      <c r="DPV541" s="682"/>
      <c r="DPW541" s="682"/>
      <c r="DPX541" s="682"/>
      <c r="DPY541" s="682"/>
      <c r="DPZ541" s="682"/>
      <c r="DQA541" s="682"/>
      <c r="DQB541" s="682"/>
      <c r="DQC541" s="682"/>
      <c r="DQD541" s="682"/>
      <c r="DQE541" s="682"/>
      <c r="DQF541" s="682"/>
      <c r="DQG541" s="682"/>
      <c r="DQH541" s="682"/>
      <c r="DQI541" s="682"/>
      <c r="DQJ541" s="682"/>
      <c r="DQK541" s="682"/>
      <c r="DQL541" s="682"/>
      <c r="DQM541" s="682"/>
      <c r="DQN541" s="682"/>
      <c r="DQO541" s="682"/>
      <c r="DQP541" s="682"/>
      <c r="DQQ541" s="682"/>
      <c r="DQR541" s="682"/>
      <c r="DQS541" s="682"/>
      <c r="DQT541" s="682"/>
      <c r="DQU541" s="682"/>
      <c r="DQV541" s="682"/>
      <c r="DQW541" s="682"/>
      <c r="DQX541" s="682"/>
      <c r="DQY541" s="682"/>
      <c r="DQZ541" s="682"/>
      <c r="DRA541" s="682"/>
      <c r="DRB541" s="682"/>
      <c r="DRC541" s="682"/>
      <c r="DRD541" s="682"/>
      <c r="DRE541" s="682"/>
      <c r="DRF541" s="682"/>
      <c r="DRG541" s="682"/>
      <c r="DRH541" s="682"/>
      <c r="DRI541" s="682"/>
      <c r="DRJ541" s="682"/>
      <c r="DRK541" s="682"/>
      <c r="DRL541" s="682"/>
      <c r="DRM541" s="682"/>
      <c r="DRN541" s="682"/>
      <c r="DRO541" s="682"/>
      <c r="DRP541" s="682"/>
      <c r="DRQ541" s="682"/>
      <c r="DRR541" s="682"/>
      <c r="DRS541" s="682"/>
      <c r="DRT541" s="682"/>
      <c r="DRU541" s="682"/>
      <c r="DRV541" s="682"/>
      <c r="DRW541" s="682"/>
      <c r="DRX541" s="682"/>
      <c r="DRY541" s="682"/>
      <c r="DRZ541" s="682"/>
      <c r="DSA541" s="682"/>
      <c r="DSB541" s="682"/>
      <c r="DSC541" s="682"/>
      <c r="DSD541" s="682"/>
      <c r="DSE541" s="682"/>
      <c r="DSF541" s="682"/>
      <c r="DSG541" s="682"/>
      <c r="DSH541" s="682"/>
      <c r="DSI541" s="682"/>
      <c r="DSJ541" s="682"/>
      <c r="DSK541" s="682"/>
      <c r="DSL541" s="682"/>
      <c r="DSM541" s="682"/>
      <c r="DSN541" s="682"/>
      <c r="DSO541" s="682"/>
      <c r="DSP541" s="682"/>
      <c r="DSQ541" s="682"/>
      <c r="DSR541" s="682"/>
      <c r="DSS541" s="682"/>
      <c r="DST541" s="682"/>
      <c r="DSU541" s="682"/>
      <c r="DSV541" s="682"/>
      <c r="DSW541" s="682"/>
      <c r="DSX541" s="682"/>
      <c r="DSY541" s="682"/>
      <c r="DSZ541" s="682"/>
      <c r="DTA541" s="682"/>
      <c r="DTB541" s="682"/>
      <c r="DTC541" s="682"/>
      <c r="DTD541" s="682"/>
      <c r="DTE541" s="682"/>
      <c r="DTF541" s="682"/>
      <c r="DTG541" s="682"/>
      <c r="DTH541" s="682"/>
      <c r="DTI541" s="682"/>
      <c r="DTJ541" s="682"/>
      <c r="DTK541" s="682"/>
      <c r="DTL541" s="682"/>
      <c r="DTM541" s="682"/>
      <c r="DTN541" s="682"/>
      <c r="DTO541" s="682"/>
      <c r="DTP541" s="682"/>
      <c r="DTQ541" s="682"/>
      <c r="DTR541" s="682"/>
      <c r="DTS541" s="682"/>
      <c r="DTT541" s="682"/>
      <c r="DTU541" s="682"/>
      <c r="DTV541" s="682"/>
      <c r="DTW541" s="682"/>
      <c r="DTX541" s="682"/>
      <c r="DTY541" s="682"/>
      <c r="DTZ541" s="682"/>
      <c r="DUA541" s="682"/>
      <c r="DUB541" s="682"/>
      <c r="DUC541" s="682"/>
      <c r="DUD541" s="682"/>
      <c r="DUE541" s="682"/>
      <c r="DUF541" s="682"/>
      <c r="DUG541" s="682"/>
      <c r="DUH541" s="682"/>
      <c r="DUI541" s="682"/>
      <c r="DUJ541" s="682"/>
      <c r="DUK541" s="682"/>
      <c r="DUL541" s="682"/>
      <c r="DUM541" s="682"/>
      <c r="DUN541" s="682"/>
      <c r="DUO541" s="682"/>
      <c r="DUP541" s="682"/>
      <c r="DUQ541" s="682"/>
      <c r="DUR541" s="682"/>
      <c r="DUS541" s="682"/>
      <c r="DUT541" s="682"/>
      <c r="DUU541" s="682"/>
      <c r="DUV541" s="682"/>
      <c r="DUW541" s="682"/>
      <c r="DUX541" s="682"/>
      <c r="DUY541" s="682"/>
      <c r="DUZ541" s="682"/>
      <c r="DVA541" s="682"/>
      <c r="DVB541" s="682"/>
      <c r="DVC541" s="682"/>
      <c r="DVD541" s="682"/>
      <c r="DVE541" s="682"/>
      <c r="DVF541" s="682"/>
      <c r="DVG541" s="682"/>
      <c r="DVH541" s="682"/>
      <c r="DVI541" s="682"/>
      <c r="DVJ541" s="682"/>
      <c r="DVK541" s="682"/>
      <c r="DVL541" s="682"/>
      <c r="DVM541" s="682"/>
      <c r="DVN541" s="682"/>
      <c r="DVO541" s="682"/>
      <c r="DVP541" s="682"/>
      <c r="DVQ541" s="682"/>
      <c r="DVR541" s="682"/>
      <c r="DVS541" s="682"/>
      <c r="DVT541" s="682"/>
      <c r="DVU541" s="682"/>
      <c r="DVV541" s="682"/>
      <c r="DVW541" s="682"/>
      <c r="DVX541" s="682"/>
      <c r="DVY541" s="682"/>
      <c r="DVZ541" s="682"/>
      <c r="DWA541" s="682"/>
      <c r="DWB541" s="682"/>
      <c r="DWC541" s="682"/>
      <c r="DWD541" s="682"/>
      <c r="DWE541" s="682"/>
      <c r="DWF541" s="682"/>
      <c r="DWG541" s="682"/>
      <c r="DWH541" s="682"/>
      <c r="DWI541" s="682"/>
      <c r="DWJ541" s="682"/>
      <c r="DWK541" s="682"/>
      <c r="DWL541" s="682"/>
      <c r="DWM541" s="682"/>
      <c r="DWN541" s="682"/>
      <c r="DWO541" s="682"/>
      <c r="DWP541" s="682"/>
      <c r="DWQ541" s="682"/>
      <c r="DWR541" s="682"/>
      <c r="DWS541" s="682"/>
      <c r="DWT541" s="682"/>
      <c r="DWU541" s="682"/>
      <c r="DWV541" s="682"/>
      <c r="DWW541" s="682"/>
      <c r="DWX541" s="682"/>
      <c r="DWY541" s="682"/>
      <c r="DWZ541" s="682"/>
      <c r="DXA541" s="682"/>
      <c r="DXB541" s="682"/>
      <c r="DXC541" s="682"/>
      <c r="DXD541" s="682"/>
      <c r="DXE541" s="682"/>
      <c r="DXF541" s="682"/>
      <c r="DXG541" s="682"/>
      <c r="DXH541" s="682"/>
      <c r="DXI541" s="682"/>
      <c r="DXJ541" s="682"/>
      <c r="DXK541" s="682"/>
      <c r="DXL541" s="682"/>
      <c r="DXM541" s="682"/>
      <c r="DXN541" s="682"/>
      <c r="DXO541" s="682"/>
      <c r="DXP541" s="682"/>
      <c r="DXQ541" s="682"/>
      <c r="DXR541" s="682"/>
      <c r="DXS541" s="682"/>
      <c r="DXT541" s="682"/>
      <c r="DXU541" s="682"/>
      <c r="DXV541" s="682"/>
      <c r="DXW541" s="682"/>
      <c r="DXX541" s="682"/>
      <c r="DXY541" s="682"/>
      <c r="DXZ541" s="682"/>
      <c r="DYA541" s="682"/>
      <c r="DYB541" s="682"/>
      <c r="DYC541" s="682"/>
      <c r="DYD541" s="682"/>
      <c r="DYE541" s="682"/>
      <c r="DYF541" s="682"/>
      <c r="DYG541" s="682"/>
      <c r="DYH541" s="682"/>
      <c r="DYI541" s="682"/>
      <c r="DYJ541" s="682"/>
      <c r="DYK541" s="682"/>
      <c r="DYL541" s="682"/>
      <c r="DYM541" s="682"/>
      <c r="DYN541" s="682"/>
      <c r="DYO541" s="682"/>
      <c r="DYP541" s="682"/>
      <c r="DYQ541" s="682"/>
      <c r="DYR541" s="682"/>
      <c r="DYS541" s="682"/>
      <c r="DYT541" s="682"/>
      <c r="DYU541" s="682"/>
      <c r="DYV541" s="682"/>
      <c r="DYW541" s="682"/>
      <c r="DYX541" s="682"/>
      <c r="DYY541" s="682"/>
      <c r="DYZ541" s="682"/>
      <c r="DZA541" s="682"/>
      <c r="DZB541" s="682"/>
      <c r="DZC541" s="682"/>
      <c r="DZD541" s="682"/>
      <c r="DZE541" s="682"/>
      <c r="DZF541" s="682"/>
      <c r="DZG541" s="682"/>
      <c r="DZH541" s="682"/>
      <c r="DZI541" s="682"/>
      <c r="DZJ541" s="682"/>
      <c r="DZK541" s="682"/>
      <c r="DZL541" s="682"/>
      <c r="DZM541" s="682"/>
      <c r="DZN541" s="682"/>
      <c r="DZO541" s="682"/>
      <c r="DZP541" s="682"/>
      <c r="DZQ541" s="682"/>
      <c r="DZR541" s="682"/>
      <c r="DZS541" s="682"/>
      <c r="DZT541" s="682"/>
      <c r="DZU541" s="682"/>
      <c r="DZV541" s="682"/>
      <c r="DZW541" s="682"/>
      <c r="DZX541" s="682"/>
      <c r="DZY541" s="682"/>
      <c r="DZZ541" s="682"/>
      <c r="EAA541" s="682"/>
      <c r="EAB541" s="682"/>
      <c r="EAC541" s="682"/>
      <c r="EAD541" s="682"/>
      <c r="EAE541" s="682"/>
      <c r="EAF541" s="682"/>
      <c r="EAG541" s="682"/>
      <c r="EAH541" s="682"/>
      <c r="EAI541" s="682"/>
      <c r="EAJ541" s="682"/>
      <c r="EAK541" s="682"/>
      <c r="EAL541" s="682"/>
      <c r="EAM541" s="682"/>
      <c r="EAN541" s="682"/>
      <c r="EAO541" s="682"/>
      <c r="EAP541" s="682"/>
      <c r="EAQ541" s="682"/>
      <c r="EAR541" s="682"/>
      <c r="EAS541" s="682"/>
      <c r="EAT541" s="682"/>
      <c r="EAU541" s="682"/>
      <c r="EAV541" s="682"/>
      <c r="EAW541" s="682"/>
      <c r="EAX541" s="682"/>
      <c r="EAY541" s="682"/>
      <c r="EAZ541" s="682"/>
      <c r="EBA541" s="682"/>
      <c r="EBB541" s="682"/>
      <c r="EBC541" s="682"/>
      <c r="EBD541" s="682"/>
      <c r="EBE541" s="682"/>
      <c r="EBF541" s="682"/>
      <c r="EBG541" s="682"/>
      <c r="EBH541" s="682"/>
      <c r="EBI541" s="682"/>
      <c r="EBJ541" s="682"/>
      <c r="EBK541" s="682"/>
      <c r="EBL541" s="682"/>
      <c r="EBM541" s="682"/>
      <c r="EBN541" s="682"/>
      <c r="EBO541" s="682"/>
      <c r="EBP541" s="682"/>
      <c r="EBQ541" s="682"/>
      <c r="EBR541" s="682"/>
      <c r="EBS541" s="682"/>
      <c r="EBT541" s="682"/>
      <c r="EBU541" s="682"/>
      <c r="EBV541" s="682"/>
      <c r="EBW541" s="682"/>
      <c r="EBX541" s="682"/>
      <c r="EBY541" s="682"/>
      <c r="EBZ541" s="682"/>
      <c r="ECA541" s="682"/>
      <c r="ECB541" s="682"/>
      <c r="ECC541" s="682"/>
      <c r="ECD541" s="682"/>
      <c r="ECE541" s="682"/>
      <c r="ECF541" s="682"/>
      <c r="ECG541" s="682"/>
      <c r="ECH541" s="682"/>
      <c r="ECI541" s="682"/>
      <c r="ECJ541" s="682"/>
      <c r="ECK541" s="682"/>
      <c r="ECL541" s="682"/>
      <c r="ECM541" s="682"/>
      <c r="ECN541" s="682"/>
      <c r="ECO541" s="682"/>
      <c r="ECP541" s="682"/>
      <c r="ECQ541" s="682"/>
      <c r="ECR541" s="682"/>
      <c r="ECS541" s="682"/>
      <c r="ECT541" s="682"/>
      <c r="ECU541" s="682"/>
      <c r="ECV541" s="682"/>
      <c r="ECW541" s="682"/>
      <c r="ECX541" s="682"/>
      <c r="ECY541" s="682"/>
      <c r="ECZ541" s="682"/>
      <c r="EDA541" s="682"/>
      <c r="EDB541" s="682"/>
      <c r="EDC541" s="682"/>
      <c r="EDD541" s="682"/>
      <c r="EDE541" s="682"/>
      <c r="EDF541" s="682"/>
      <c r="EDG541" s="682"/>
      <c r="EDH541" s="682"/>
      <c r="EDI541" s="682"/>
      <c r="EDJ541" s="682"/>
      <c r="EDK541" s="682"/>
      <c r="EDL541" s="682"/>
      <c r="EDM541" s="682"/>
      <c r="EDN541" s="682"/>
      <c r="EDO541" s="682"/>
      <c r="EDP541" s="682"/>
      <c r="EDQ541" s="682"/>
      <c r="EDR541" s="682"/>
      <c r="EDS541" s="682"/>
      <c r="EDT541" s="682"/>
      <c r="EDU541" s="682"/>
      <c r="EDV541" s="682"/>
      <c r="EDW541" s="682"/>
      <c r="EDX541" s="682"/>
      <c r="EDY541" s="682"/>
      <c r="EDZ541" s="682"/>
      <c r="EEA541" s="682"/>
      <c r="EEB541" s="682"/>
      <c r="EEC541" s="682"/>
      <c r="EED541" s="682"/>
      <c r="EEE541" s="682"/>
      <c r="EEF541" s="682"/>
      <c r="EEG541" s="682"/>
      <c r="EEH541" s="682"/>
      <c r="EEI541" s="682"/>
      <c r="EEJ541" s="682"/>
      <c r="EEK541" s="682"/>
      <c r="EEL541" s="682"/>
      <c r="EEM541" s="682"/>
      <c r="EEN541" s="682"/>
      <c r="EEO541" s="682"/>
      <c r="EEP541" s="682"/>
      <c r="EEQ541" s="682"/>
      <c r="EER541" s="682"/>
      <c r="EES541" s="682"/>
      <c r="EET541" s="682"/>
      <c r="EEU541" s="682"/>
      <c r="EEV541" s="682"/>
      <c r="EEW541" s="682"/>
      <c r="EEX541" s="682"/>
      <c r="EEY541" s="682"/>
      <c r="EEZ541" s="682"/>
      <c r="EFA541" s="682"/>
      <c r="EFB541" s="682"/>
      <c r="EFC541" s="682"/>
      <c r="EFD541" s="682"/>
      <c r="EFE541" s="682"/>
      <c r="EFF541" s="682"/>
      <c r="EFG541" s="682"/>
      <c r="EFH541" s="682"/>
      <c r="EFI541" s="682"/>
      <c r="EFJ541" s="682"/>
      <c r="EFK541" s="682"/>
      <c r="EFL541" s="682"/>
      <c r="EFM541" s="682"/>
      <c r="EFN541" s="682"/>
      <c r="EFO541" s="682"/>
      <c r="EFP541" s="682"/>
      <c r="EFQ541" s="682"/>
      <c r="EFR541" s="682"/>
      <c r="EFS541" s="682"/>
      <c r="EFT541" s="682"/>
      <c r="EFU541" s="682"/>
      <c r="EFV541" s="682"/>
      <c r="EFW541" s="682"/>
      <c r="EFX541" s="682"/>
      <c r="EFY541" s="682"/>
      <c r="EFZ541" s="682"/>
      <c r="EGA541" s="682"/>
      <c r="EGB541" s="682"/>
      <c r="EGC541" s="682"/>
      <c r="EGD541" s="682"/>
      <c r="EGE541" s="682"/>
      <c r="EGF541" s="682"/>
      <c r="EGG541" s="682"/>
      <c r="EGH541" s="682"/>
      <c r="EGI541" s="682"/>
      <c r="EGJ541" s="682"/>
      <c r="EGK541" s="682"/>
      <c r="EGL541" s="682"/>
      <c r="EGM541" s="682"/>
      <c r="EGN541" s="682"/>
      <c r="EGO541" s="682"/>
      <c r="EGP541" s="682"/>
      <c r="EGQ541" s="682"/>
      <c r="EGR541" s="682"/>
      <c r="EGS541" s="682"/>
      <c r="EGT541" s="682"/>
      <c r="EGU541" s="682"/>
      <c r="EGV541" s="682"/>
      <c r="EGW541" s="682"/>
      <c r="EGX541" s="682"/>
      <c r="EGY541" s="682"/>
      <c r="EGZ541" s="682"/>
      <c r="EHA541" s="682"/>
      <c r="EHB541" s="682"/>
      <c r="EHC541" s="682"/>
      <c r="EHD541" s="682"/>
      <c r="EHE541" s="682"/>
      <c r="EHF541" s="682"/>
      <c r="EHG541" s="682"/>
      <c r="EHH541" s="682"/>
      <c r="EHI541" s="682"/>
      <c r="EHJ541" s="682"/>
      <c r="EHK541" s="682"/>
      <c r="EHL541" s="682"/>
      <c r="EHM541" s="682"/>
      <c r="EHN541" s="682"/>
      <c r="EHO541" s="682"/>
      <c r="EHP541" s="682"/>
      <c r="EHQ541" s="682"/>
      <c r="EHR541" s="682"/>
      <c r="EHS541" s="682"/>
      <c r="EHT541" s="682"/>
      <c r="EHU541" s="682"/>
      <c r="EHV541" s="682"/>
      <c r="EHW541" s="682"/>
      <c r="EHX541" s="682"/>
      <c r="EHY541" s="682"/>
      <c r="EHZ541" s="682"/>
      <c r="EIA541" s="682"/>
      <c r="EIB541" s="682"/>
      <c r="EIC541" s="682"/>
      <c r="EID541" s="682"/>
      <c r="EIE541" s="682"/>
      <c r="EIF541" s="682"/>
      <c r="EIG541" s="682"/>
      <c r="EIH541" s="682"/>
      <c r="EII541" s="682"/>
      <c r="EIJ541" s="682"/>
      <c r="EIK541" s="682"/>
      <c r="EIL541" s="682"/>
      <c r="EIM541" s="682"/>
      <c r="EIN541" s="682"/>
      <c r="EIO541" s="682"/>
      <c r="EIP541" s="682"/>
      <c r="EIQ541" s="682"/>
      <c r="EIR541" s="682"/>
      <c r="EIS541" s="682"/>
      <c r="EIT541" s="682"/>
      <c r="EIU541" s="682"/>
      <c r="EIV541" s="682"/>
      <c r="EIW541" s="682"/>
      <c r="EIX541" s="682"/>
      <c r="EIY541" s="682"/>
      <c r="EIZ541" s="682"/>
      <c r="EJA541" s="682"/>
      <c r="EJB541" s="682"/>
      <c r="EJC541" s="682"/>
      <c r="EJD541" s="682"/>
      <c r="EJE541" s="682"/>
      <c r="EJF541" s="682"/>
      <c r="EJG541" s="682"/>
      <c r="EJH541" s="682"/>
      <c r="EJI541" s="682"/>
      <c r="EJJ541" s="682"/>
      <c r="EJK541" s="682"/>
      <c r="EJL541" s="682"/>
      <c r="EJM541" s="682"/>
      <c r="EJN541" s="682"/>
      <c r="EJO541" s="682"/>
      <c r="EJP541" s="682"/>
      <c r="EJQ541" s="682"/>
      <c r="EJR541" s="682"/>
      <c r="EJS541" s="682"/>
      <c r="EJT541" s="682"/>
      <c r="EJU541" s="682"/>
      <c r="EJV541" s="682"/>
      <c r="EJW541" s="682"/>
      <c r="EJX541" s="682"/>
      <c r="EJY541" s="682"/>
      <c r="EJZ541" s="682"/>
      <c r="EKA541" s="682"/>
      <c r="EKB541" s="682"/>
      <c r="EKC541" s="682"/>
      <c r="EKD541" s="682"/>
      <c r="EKE541" s="682"/>
      <c r="EKF541" s="682"/>
      <c r="EKG541" s="682"/>
      <c r="EKH541" s="682"/>
      <c r="EKI541" s="682"/>
      <c r="EKJ541" s="682"/>
      <c r="EKK541" s="682"/>
      <c r="EKL541" s="682"/>
      <c r="EKM541" s="682"/>
      <c r="EKN541" s="682"/>
      <c r="EKO541" s="682"/>
      <c r="EKP541" s="682"/>
      <c r="EKQ541" s="682"/>
      <c r="EKR541" s="682"/>
      <c r="EKS541" s="682"/>
      <c r="EKT541" s="682"/>
      <c r="EKU541" s="682"/>
      <c r="EKV541" s="682"/>
      <c r="EKW541" s="682"/>
      <c r="EKX541" s="682"/>
      <c r="EKY541" s="682"/>
      <c r="EKZ541" s="682"/>
      <c r="ELA541" s="682"/>
      <c r="ELB541" s="682"/>
      <c r="ELC541" s="682"/>
      <c r="ELD541" s="682"/>
      <c r="ELE541" s="682"/>
      <c r="ELF541" s="682"/>
      <c r="ELG541" s="682"/>
      <c r="ELH541" s="682"/>
      <c r="ELI541" s="682"/>
      <c r="ELJ541" s="682"/>
      <c r="ELK541" s="682"/>
      <c r="ELL541" s="682"/>
      <c r="ELM541" s="682"/>
      <c r="ELN541" s="682"/>
      <c r="ELO541" s="682"/>
      <c r="ELP541" s="682"/>
      <c r="ELQ541" s="682"/>
      <c r="ELR541" s="682"/>
      <c r="ELS541" s="682"/>
      <c r="ELT541" s="682"/>
      <c r="ELU541" s="682"/>
      <c r="ELV541" s="682"/>
      <c r="ELW541" s="682"/>
      <c r="ELX541" s="682"/>
      <c r="ELY541" s="682"/>
      <c r="ELZ541" s="682"/>
      <c r="EMA541" s="682"/>
      <c r="EMB541" s="682"/>
      <c r="EMC541" s="682"/>
      <c r="EMD541" s="682"/>
      <c r="EME541" s="682"/>
      <c r="EMF541" s="682"/>
      <c r="EMG541" s="682"/>
      <c r="EMH541" s="682"/>
      <c r="EMI541" s="682"/>
      <c r="EMJ541" s="682"/>
      <c r="EMK541" s="682"/>
      <c r="EML541" s="682"/>
      <c r="EMM541" s="682"/>
      <c r="EMN541" s="682"/>
      <c r="EMO541" s="682"/>
      <c r="EMP541" s="682"/>
      <c r="EMQ541" s="682"/>
      <c r="EMR541" s="682"/>
      <c r="EMS541" s="682"/>
      <c r="EMT541" s="682"/>
      <c r="EMU541" s="682"/>
      <c r="EMV541" s="682"/>
      <c r="EMW541" s="682"/>
      <c r="EMX541" s="682"/>
      <c r="EMY541" s="682"/>
      <c r="EMZ541" s="682"/>
      <c r="ENA541" s="682"/>
      <c r="ENB541" s="682"/>
      <c r="ENC541" s="682"/>
      <c r="END541" s="682"/>
      <c r="ENE541" s="682"/>
      <c r="ENF541" s="682"/>
      <c r="ENG541" s="682"/>
      <c r="ENH541" s="682"/>
      <c r="ENI541" s="682"/>
      <c r="ENJ541" s="682"/>
      <c r="ENK541" s="682"/>
      <c r="ENL541" s="682"/>
      <c r="ENM541" s="682"/>
      <c r="ENN541" s="682"/>
      <c r="ENO541" s="682"/>
      <c r="ENP541" s="682"/>
      <c r="ENQ541" s="682"/>
      <c r="ENR541" s="682"/>
      <c r="ENS541" s="682"/>
      <c r="ENT541" s="682"/>
      <c r="ENU541" s="682"/>
      <c r="ENV541" s="682"/>
      <c r="ENW541" s="682"/>
      <c r="ENX541" s="682"/>
      <c r="ENY541" s="682"/>
      <c r="ENZ541" s="682"/>
      <c r="EOA541" s="682"/>
      <c r="EOB541" s="682"/>
      <c r="EOC541" s="682"/>
      <c r="EOD541" s="682"/>
      <c r="EOE541" s="682"/>
      <c r="EOF541" s="682"/>
      <c r="EOG541" s="682"/>
      <c r="EOH541" s="682"/>
      <c r="EOI541" s="682"/>
      <c r="EOJ541" s="682"/>
      <c r="EOK541" s="682"/>
      <c r="EOL541" s="682"/>
      <c r="EOM541" s="682"/>
      <c r="EON541" s="682"/>
      <c r="EOO541" s="682"/>
      <c r="EOP541" s="682"/>
      <c r="EOQ541" s="682"/>
      <c r="EOR541" s="682"/>
      <c r="EOS541" s="682"/>
      <c r="EOT541" s="682"/>
      <c r="EOU541" s="682"/>
      <c r="EOV541" s="682"/>
      <c r="EOW541" s="682"/>
      <c r="EOX541" s="682"/>
      <c r="EOY541" s="682"/>
      <c r="EOZ541" s="682"/>
      <c r="EPA541" s="682"/>
      <c r="EPB541" s="682"/>
      <c r="EPC541" s="682"/>
      <c r="EPD541" s="682"/>
      <c r="EPE541" s="682"/>
      <c r="EPF541" s="682"/>
      <c r="EPG541" s="682"/>
      <c r="EPH541" s="682"/>
      <c r="EPI541" s="682"/>
      <c r="EPJ541" s="682"/>
      <c r="EPK541" s="682"/>
      <c r="EPL541" s="682"/>
      <c r="EPM541" s="682"/>
      <c r="EPN541" s="682"/>
      <c r="EPO541" s="682"/>
      <c r="EPP541" s="682"/>
      <c r="EPQ541" s="682"/>
      <c r="EPR541" s="682"/>
      <c r="EPS541" s="682"/>
      <c r="EPT541" s="682"/>
      <c r="EPU541" s="682"/>
      <c r="EPV541" s="682"/>
      <c r="EPW541" s="682"/>
      <c r="EPX541" s="682"/>
      <c r="EPY541" s="682"/>
      <c r="EPZ541" s="682"/>
      <c r="EQA541" s="682"/>
      <c r="EQB541" s="682"/>
      <c r="EQC541" s="682"/>
      <c r="EQD541" s="682"/>
      <c r="EQE541" s="682"/>
      <c r="EQF541" s="682"/>
      <c r="EQG541" s="682"/>
      <c r="EQH541" s="682"/>
      <c r="EQI541" s="682"/>
      <c r="EQJ541" s="682"/>
      <c r="EQK541" s="682"/>
      <c r="EQL541" s="682"/>
      <c r="EQM541" s="682"/>
      <c r="EQN541" s="682"/>
      <c r="EQO541" s="682"/>
      <c r="EQP541" s="682"/>
      <c r="EQQ541" s="682"/>
      <c r="EQR541" s="682"/>
      <c r="EQS541" s="682"/>
      <c r="EQT541" s="682"/>
      <c r="EQU541" s="682"/>
      <c r="EQV541" s="682"/>
      <c r="EQW541" s="682"/>
      <c r="EQX541" s="682"/>
      <c r="EQY541" s="682"/>
      <c r="EQZ541" s="682"/>
      <c r="ERA541" s="682"/>
      <c r="ERB541" s="682"/>
      <c r="ERC541" s="682"/>
      <c r="ERD541" s="682"/>
      <c r="ERE541" s="682"/>
      <c r="ERF541" s="682"/>
      <c r="ERG541" s="682"/>
      <c r="ERH541" s="682"/>
      <c r="ERI541" s="682"/>
      <c r="ERJ541" s="682"/>
      <c r="ERK541" s="682"/>
      <c r="ERL541" s="682"/>
      <c r="ERM541" s="682"/>
      <c r="ERN541" s="682"/>
      <c r="ERO541" s="682"/>
      <c r="ERP541" s="682"/>
      <c r="ERQ541" s="682"/>
      <c r="ERR541" s="682"/>
      <c r="ERS541" s="682"/>
      <c r="ERT541" s="682"/>
      <c r="ERU541" s="682"/>
      <c r="ERV541" s="682"/>
      <c r="ERW541" s="682"/>
      <c r="ERX541" s="682"/>
      <c r="ERY541" s="682"/>
      <c r="ERZ541" s="682"/>
      <c r="ESA541" s="682"/>
      <c r="ESB541" s="682"/>
      <c r="ESC541" s="682"/>
      <c r="ESD541" s="682"/>
      <c r="ESE541" s="682"/>
      <c r="ESF541" s="682"/>
      <c r="ESG541" s="682"/>
      <c r="ESH541" s="682"/>
      <c r="ESI541" s="682"/>
      <c r="ESJ541" s="682"/>
      <c r="ESK541" s="682"/>
      <c r="ESL541" s="682"/>
      <c r="ESM541" s="682"/>
      <c r="ESN541" s="682"/>
      <c r="ESO541" s="682"/>
      <c r="ESP541" s="682"/>
      <c r="ESQ541" s="682"/>
      <c r="ESR541" s="682"/>
      <c r="ESS541" s="682"/>
      <c r="EST541" s="682"/>
      <c r="ESU541" s="682"/>
      <c r="ESV541" s="682"/>
      <c r="ESW541" s="682"/>
      <c r="ESX541" s="682"/>
      <c r="ESY541" s="682"/>
      <c r="ESZ541" s="682"/>
      <c r="ETA541" s="682"/>
      <c r="ETB541" s="682"/>
      <c r="ETC541" s="682"/>
      <c r="ETD541" s="682"/>
      <c r="ETE541" s="682"/>
      <c r="ETF541" s="682"/>
      <c r="ETG541" s="682"/>
      <c r="ETH541" s="682"/>
      <c r="ETI541" s="682"/>
      <c r="ETJ541" s="682"/>
      <c r="ETK541" s="682"/>
      <c r="ETL541" s="682"/>
      <c r="ETM541" s="682"/>
      <c r="ETN541" s="682"/>
      <c r="ETO541" s="682"/>
      <c r="ETP541" s="682"/>
      <c r="ETQ541" s="682"/>
      <c r="ETR541" s="682"/>
      <c r="ETS541" s="682"/>
      <c r="ETT541" s="682"/>
      <c r="ETU541" s="682"/>
      <c r="ETV541" s="682"/>
      <c r="ETW541" s="682"/>
      <c r="ETX541" s="682"/>
      <c r="ETY541" s="682"/>
      <c r="ETZ541" s="682"/>
      <c r="EUA541" s="682"/>
      <c r="EUB541" s="682"/>
      <c r="EUC541" s="682"/>
      <c r="EUD541" s="682"/>
      <c r="EUE541" s="682"/>
      <c r="EUF541" s="682"/>
      <c r="EUG541" s="682"/>
      <c r="EUH541" s="682"/>
      <c r="EUI541" s="682"/>
      <c r="EUJ541" s="682"/>
      <c r="EUK541" s="682"/>
      <c r="EUL541" s="682"/>
      <c r="EUM541" s="682"/>
      <c r="EUN541" s="682"/>
      <c r="EUO541" s="682"/>
      <c r="EUP541" s="682"/>
      <c r="EUQ541" s="682"/>
      <c r="EUR541" s="682"/>
      <c r="EUS541" s="682"/>
      <c r="EUT541" s="682"/>
      <c r="EUU541" s="682"/>
      <c r="EUV541" s="682"/>
      <c r="EUW541" s="682"/>
      <c r="EUX541" s="682"/>
      <c r="EUY541" s="682"/>
      <c r="EUZ541" s="682"/>
      <c r="EVA541" s="682"/>
      <c r="EVB541" s="682"/>
      <c r="EVC541" s="682"/>
      <c r="EVD541" s="682"/>
      <c r="EVE541" s="682"/>
      <c r="EVF541" s="682"/>
      <c r="EVG541" s="682"/>
      <c r="EVH541" s="682"/>
      <c r="EVI541" s="682"/>
      <c r="EVJ541" s="682"/>
      <c r="EVK541" s="682"/>
      <c r="EVL541" s="682"/>
      <c r="EVM541" s="682"/>
      <c r="EVN541" s="682"/>
      <c r="EVO541" s="682"/>
      <c r="EVP541" s="682"/>
      <c r="EVQ541" s="682"/>
      <c r="EVR541" s="682"/>
      <c r="EVS541" s="682"/>
      <c r="EVT541" s="682"/>
      <c r="EVU541" s="682"/>
      <c r="EVV541" s="682"/>
      <c r="EVW541" s="682"/>
      <c r="EVX541" s="682"/>
      <c r="EVY541" s="682"/>
      <c r="EVZ541" s="682"/>
      <c r="EWA541" s="682"/>
      <c r="EWB541" s="682"/>
      <c r="EWC541" s="682"/>
      <c r="EWD541" s="682"/>
      <c r="EWE541" s="682"/>
      <c r="EWF541" s="682"/>
      <c r="EWG541" s="682"/>
      <c r="EWH541" s="682"/>
      <c r="EWI541" s="682"/>
      <c r="EWJ541" s="682"/>
      <c r="EWK541" s="682"/>
      <c r="EWL541" s="682"/>
      <c r="EWM541" s="682"/>
      <c r="EWN541" s="682"/>
      <c r="EWO541" s="682"/>
      <c r="EWP541" s="682"/>
      <c r="EWQ541" s="682"/>
      <c r="EWR541" s="682"/>
      <c r="EWS541" s="682"/>
      <c r="EWT541" s="682"/>
      <c r="EWU541" s="682"/>
      <c r="EWV541" s="682"/>
      <c r="EWW541" s="682"/>
      <c r="EWX541" s="682"/>
      <c r="EWY541" s="682"/>
      <c r="EWZ541" s="682"/>
      <c r="EXA541" s="682"/>
      <c r="EXB541" s="682"/>
      <c r="EXC541" s="682"/>
      <c r="EXD541" s="682"/>
      <c r="EXE541" s="682"/>
      <c r="EXF541" s="682"/>
      <c r="EXG541" s="682"/>
      <c r="EXH541" s="682"/>
      <c r="EXI541" s="682"/>
      <c r="EXJ541" s="682"/>
      <c r="EXK541" s="682"/>
      <c r="EXL541" s="682"/>
      <c r="EXM541" s="682"/>
      <c r="EXN541" s="682"/>
      <c r="EXO541" s="682"/>
      <c r="EXP541" s="682"/>
      <c r="EXQ541" s="682"/>
      <c r="EXR541" s="682"/>
      <c r="EXS541" s="682"/>
      <c r="EXT541" s="682"/>
      <c r="EXU541" s="682"/>
      <c r="EXV541" s="682"/>
      <c r="EXW541" s="682"/>
      <c r="EXX541" s="682"/>
      <c r="EXY541" s="682"/>
      <c r="EXZ541" s="682"/>
      <c r="EYA541" s="682"/>
      <c r="EYB541" s="682"/>
      <c r="EYC541" s="682"/>
      <c r="EYD541" s="682"/>
      <c r="EYE541" s="682"/>
      <c r="EYF541" s="682"/>
      <c r="EYG541" s="682"/>
      <c r="EYH541" s="682"/>
      <c r="EYI541" s="682"/>
      <c r="EYJ541" s="682"/>
      <c r="EYK541" s="682"/>
      <c r="EYL541" s="682"/>
      <c r="EYM541" s="682"/>
      <c r="EYN541" s="682"/>
      <c r="EYO541" s="682"/>
      <c r="EYP541" s="682"/>
      <c r="EYQ541" s="682"/>
      <c r="EYR541" s="682"/>
      <c r="EYS541" s="682"/>
      <c r="EYT541" s="682"/>
      <c r="EYU541" s="682"/>
      <c r="EYV541" s="682"/>
      <c r="EYW541" s="682"/>
      <c r="EYX541" s="682"/>
      <c r="EYY541" s="682"/>
      <c r="EYZ541" s="682"/>
      <c r="EZA541" s="682"/>
      <c r="EZB541" s="682"/>
      <c r="EZC541" s="682"/>
      <c r="EZD541" s="682"/>
      <c r="EZE541" s="682"/>
      <c r="EZF541" s="682"/>
      <c r="EZG541" s="682"/>
      <c r="EZH541" s="682"/>
      <c r="EZI541" s="682"/>
      <c r="EZJ541" s="682"/>
      <c r="EZK541" s="682"/>
      <c r="EZL541" s="682"/>
      <c r="EZM541" s="682"/>
      <c r="EZN541" s="682"/>
      <c r="EZO541" s="682"/>
      <c r="EZP541" s="682"/>
      <c r="EZQ541" s="682"/>
      <c r="EZR541" s="682"/>
      <c r="EZS541" s="682"/>
      <c r="EZT541" s="682"/>
      <c r="EZU541" s="682"/>
      <c r="EZV541" s="682"/>
      <c r="EZW541" s="682"/>
      <c r="EZX541" s="682"/>
      <c r="EZY541" s="682"/>
      <c r="EZZ541" s="682"/>
      <c r="FAA541" s="682"/>
      <c r="FAB541" s="682"/>
      <c r="FAC541" s="682"/>
      <c r="FAD541" s="682"/>
      <c r="FAE541" s="682"/>
      <c r="FAF541" s="682"/>
      <c r="FAG541" s="682"/>
      <c r="FAH541" s="682"/>
      <c r="FAI541" s="682"/>
      <c r="FAJ541" s="682"/>
      <c r="FAK541" s="682"/>
      <c r="FAL541" s="682"/>
      <c r="FAM541" s="682"/>
      <c r="FAN541" s="682"/>
      <c r="FAO541" s="682"/>
      <c r="FAP541" s="682"/>
      <c r="FAQ541" s="682"/>
      <c r="FAR541" s="682"/>
      <c r="FAS541" s="682"/>
      <c r="FAT541" s="682"/>
      <c r="FAU541" s="682"/>
      <c r="FAV541" s="682"/>
      <c r="FAW541" s="682"/>
      <c r="FAX541" s="682"/>
      <c r="FAY541" s="682"/>
      <c r="FAZ541" s="682"/>
      <c r="FBA541" s="682"/>
      <c r="FBB541" s="682"/>
      <c r="FBC541" s="682"/>
      <c r="FBD541" s="682"/>
      <c r="FBE541" s="682"/>
      <c r="FBF541" s="682"/>
      <c r="FBG541" s="682"/>
      <c r="FBH541" s="682"/>
      <c r="FBI541" s="682"/>
      <c r="FBJ541" s="682"/>
      <c r="FBK541" s="682"/>
      <c r="FBL541" s="682"/>
      <c r="FBM541" s="682"/>
      <c r="FBN541" s="682"/>
      <c r="FBO541" s="682"/>
      <c r="FBP541" s="682"/>
      <c r="FBQ541" s="682"/>
      <c r="FBR541" s="682"/>
      <c r="FBS541" s="682"/>
      <c r="FBT541" s="682"/>
      <c r="FBU541" s="682"/>
      <c r="FBV541" s="682"/>
      <c r="FBW541" s="682"/>
      <c r="FBX541" s="682"/>
      <c r="FBY541" s="682"/>
      <c r="FBZ541" s="682"/>
      <c r="FCA541" s="682"/>
      <c r="FCB541" s="682"/>
      <c r="FCC541" s="682"/>
      <c r="FCD541" s="682"/>
      <c r="FCE541" s="682"/>
      <c r="FCF541" s="682"/>
      <c r="FCG541" s="682"/>
      <c r="FCH541" s="682"/>
      <c r="FCI541" s="682"/>
      <c r="FCJ541" s="682"/>
      <c r="FCK541" s="682"/>
      <c r="FCL541" s="682"/>
      <c r="FCM541" s="682"/>
      <c r="FCN541" s="682"/>
      <c r="FCO541" s="682"/>
      <c r="FCP541" s="682"/>
      <c r="FCQ541" s="682"/>
      <c r="FCR541" s="682"/>
      <c r="FCS541" s="682"/>
      <c r="FCT541" s="682"/>
      <c r="FCU541" s="682"/>
      <c r="FCV541" s="682"/>
      <c r="FCW541" s="682"/>
      <c r="FCX541" s="682"/>
      <c r="FCY541" s="682"/>
      <c r="FCZ541" s="682"/>
      <c r="FDA541" s="682"/>
      <c r="FDB541" s="682"/>
      <c r="FDC541" s="682"/>
      <c r="FDD541" s="682"/>
      <c r="FDE541" s="682"/>
      <c r="FDF541" s="682"/>
      <c r="FDG541" s="682"/>
      <c r="FDH541" s="682"/>
      <c r="FDI541" s="682"/>
      <c r="FDJ541" s="682"/>
      <c r="FDK541" s="682"/>
      <c r="FDL541" s="682"/>
      <c r="FDM541" s="682"/>
      <c r="FDN541" s="682"/>
      <c r="FDO541" s="682"/>
      <c r="FDP541" s="682"/>
      <c r="FDQ541" s="682"/>
      <c r="FDR541" s="682"/>
      <c r="FDS541" s="682"/>
      <c r="FDT541" s="682"/>
      <c r="FDU541" s="682"/>
      <c r="FDV541" s="682"/>
      <c r="FDW541" s="682"/>
      <c r="FDX541" s="682"/>
      <c r="FDY541" s="682"/>
      <c r="FDZ541" s="682"/>
      <c r="FEA541" s="682"/>
      <c r="FEB541" s="682"/>
      <c r="FEC541" s="682"/>
      <c r="FED541" s="682"/>
      <c r="FEE541" s="682"/>
      <c r="FEF541" s="682"/>
      <c r="FEG541" s="682"/>
      <c r="FEH541" s="682"/>
      <c r="FEI541" s="682"/>
      <c r="FEJ541" s="682"/>
      <c r="FEK541" s="682"/>
      <c r="FEL541" s="682"/>
      <c r="FEM541" s="682"/>
      <c r="FEN541" s="682"/>
      <c r="FEO541" s="682"/>
      <c r="FEP541" s="682"/>
      <c r="FEQ541" s="682"/>
      <c r="FER541" s="682"/>
      <c r="FES541" s="682"/>
      <c r="FET541" s="682"/>
      <c r="FEU541" s="682"/>
      <c r="FEV541" s="682"/>
      <c r="FEW541" s="682"/>
      <c r="FEX541" s="682"/>
      <c r="FEY541" s="682"/>
      <c r="FEZ541" s="682"/>
      <c r="FFA541" s="682"/>
      <c r="FFB541" s="682"/>
      <c r="FFC541" s="682"/>
      <c r="FFD541" s="682"/>
      <c r="FFE541" s="682"/>
      <c r="FFF541" s="682"/>
      <c r="FFG541" s="682"/>
      <c r="FFH541" s="682"/>
      <c r="FFI541" s="682"/>
      <c r="FFJ541" s="682"/>
      <c r="FFK541" s="682"/>
      <c r="FFL541" s="682"/>
      <c r="FFM541" s="682"/>
      <c r="FFN541" s="682"/>
      <c r="FFO541" s="682"/>
      <c r="FFP541" s="682"/>
      <c r="FFQ541" s="682"/>
      <c r="FFR541" s="682"/>
      <c r="FFS541" s="682"/>
      <c r="FFT541" s="682"/>
      <c r="FFU541" s="682"/>
      <c r="FFV541" s="682"/>
      <c r="FFW541" s="682"/>
      <c r="FFX541" s="682"/>
      <c r="FFY541" s="682"/>
      <c r="FFZ541" s="682"/>
      <c r="FGA541" s="682"/>
      <c r="FGB541" s="682"/>
      <c r="FGC541" s="682"/>
      <c r="FGD541" s="682"/>
      <c r="FGE541" s="682"/>
      <c r="FGF541" s="682"/>
      <c r="FGG541" s="682"/>
      <c r="FGH541" s="682"/>
      <c r="FGI541" s="682"/>
      <c r="FGJ541" s="682"/>
      <c r="FGK541" s="682"/>
      <c r="FGL541" s="682"/>
      <c r="FGM541" s="682"/>
      <c r="FGN541" s="682"/>
      <c r="FGO541" s="682"/>
      <c r="FGP541" s="682"/>
      <c r="FGQ541" s="682"/>
      <c r="FGR541" s="682"/>
      <c r="FGS541" s="682"/>
      <c r="FGT541" s="682"/>
      <c r="FGU541" s="682"/>
      <c r="FGV541" s="682"/>
      <c r="FGW541" s="682"/>
      <c r="FGX541" s="682"/>
      <c r="FGY541" s="682"/>
      <c r="FGZ541" s="682"/>
      <c r="FHA541" s="682"/>
      <c r="FHB541" s="682"/>
      <c r="FHC541" s="682"/>
      <c r="FHD541" s="682"/>
      <c r="FHE541" s="682"/>
      <c r="FHF541" s="682"/>
      <c r="FHG541" s="682"/>
      <c r="FHH541" s="682"/>
      <c r="FHI541" s="682"/>
      <c r="FHJ541" s="682"/>
      <c r="FHK541" s="682"/>
      <c r="FHL541" s="682"/>
      <c r="FHM541" s="682"/>
      <c r="FHN541" s="682"/>
      <c r="FHO541" s="682"/>
      <c r="FHP541" s="682"/>
      <c r="FHQ541" s="682"/>
      <c r="FHR541" s="682"/>
      <c r="FHS541" s="682"/>
      <c r="FHT541" s="682"/>
      <c r="FHU541" s="682"/>
      <c r="FHV541" s="682"/>
      <c r="FHW541" s="682"/>
      <c r="FHX541" s="682"/>
      <c r="FHY541" s="682"/>
      <c r="FHZ541" s="682"/>
      <c r="FIA541" s="682"/>
      <c r="FIB541" s="682"/>
      <c r="FIC541" s="682"/>
      <c r="FID541" s="682"/>
      <c r="FIE541" s="682"/>
      <c r="FIF541" s="682"/>
      <c r="FIG541" s="682"/>
      <c r="FIH541" s="682"/>
      <c r="FII541" s="682"/>
      <c r="FIJ541" s="682"/>
      <c r="FIK541" s="682"/>
      <c r="FIL541" s="682"/>
      <c r="FIM541" s="682"/>
      <c r="FIN541" s="682"/>
      <c r="FIO541" s="682"/>
      <c r="FIP541" s="682"/>
      <c r="FIQ541" s="682"/>
      <c r="FIR541" s="682"/>
      <c r="FIS541" s="682"/>
      <c r="FIT541" s="682"/>
      <c r="FIU541" s="682"/>
      <c r="FIV541" s="682"/>
      <c r="FIW541" s="682"/>
      <c r="FIX541" s="682"/>
      <c r="FIY541" s="682"/>
      <c r="FIZ541" s="682"/>
      <c r="FJA541" s="682"/>
      <c r="FJB541" s="682"/>
      <c r="FJC541" s="682"/>
      <c r="FJD541" s="682"/>
      <c r="FJE541" s="682"/>
      <c r="FJF541" s="682"/>
      <c r="FJG541" s="682"/>
      <c r="FJH541" s="682"/>
      <c r="FJI541" s="682"/>
      <c r="FJJ541" s="682"/>
      <c r="FJK541" s="682"/>
      <c r="FJL541" s="682"/>
      <c r="FJM541" s="682"/>
      <c r="FJN541" s="682"/>
      <c r="FJO541" s="682"/>
      <c r="FJP541" s="682"/>
      <c r="FJQ541" s="682"/>
      <c r="FJR541" s="682"/>
      <c r="FJS541" s="682"/>
      <c r="FJT541" s="682"/>
      <c r="FJU541" s="682"/>
      <c r="FJV541" s="682"/>
      <c r="FJW541" s="682"/>
      <c r="FJX541" s="682"/>
      <c r="FJY541" s="682"/>
      <c r="FJZ541" s="682"/>
      <c r="FKA541" s="682"/>
      <c r="FKB541" s="682"/>
      <c r="FKC541" s="682"/>
      <c r="FKD541" s="682"/>
      <c r="FKE541" s="682"/>
      <c r="FKF541" s="682"/>
      <c r="FKG541" s="682"/>
      <c r="FKH541" s="682"/>
      <c r="FKI541" s="682"/>
      <c r="FKJ541" s="682"/>
      <c r="FKK541" s="682"/>
      <c r="FKL541" s="682"/>
      <c r="FKM541" s="682"/>
      <c r="FKN541" s="682"/>
      <c r="FKO541" s="682"/>
      <c r="FKP541" s="682"/>
      <c r="FKQ541" s="682"/>
      <c r="FKR541" s="682"/>
      <c r="FKS541" s="682"/>
      <c r="FKT541" s="682"/>
      <c r="FKU541" s="682"/>
      <c r="FKV541" s="682"/>
      <c r="FKW541" s="682"/>
      <c r="FKX541" s="682"/>
      <c r="FKY541" s="682"/>
      <c r="FKZ541" s="682"/>
      <c r="FLA541" s="682"/>
      <c r="FLB541" s="682"/>
      <c r="FLC541" s="682"/>
      <c r="FLD541" s="682"/>
      <c r="FLE541" s="682"/>
      <c r="FLF541" s="682"/>
      <c r="FLG541" s="682"/>
      <c r="FLH541" s="682"/>
      <c r="FLI541" s="682"/>
      <c r="FLJ541" s="682"/>
      <c r="FLK541" s="682"/>
      <c r="FLL541" s="682"/>
      <c r="FLM541" s="682"/>
      <c r="FLN541" s="682"/>
      <c r="FLO541" s="682"/>
      <c r="FLP541" s="682"/>
      <c r="FLQ541" s="682"/>
      <c r="FLR541" s="682"/>
      <c r="FLS541" s="682"/>
      <c r="FLT541" s="682"/>
      <c r="FLU541" s="682"/>
      <c r="FLV541" s="682"/>
      <c r="FLW541" s="682"/>
      <c r="FLX541" s="682"/>
      <c r="FLY541" s="682"/>
      <c r="FLZ541" s="682"/>
      <c r="FMA541" s="682"/>
      <c r="FMB541" s="682"/>
      <c r="FMC541" s="682"/>
      <c r="FMD541" s="682"/>
      <c r="FME541" s="682"/>
      <c r="FMF541" s="682"/>
      <c r="FMG541" s="682"/>
      <c r="FMH541" s="682"/>
      <c r="FMI541" s="682"/>
      <c r="FMJ541" s="682"/>
      <c r="FMK541" s="682"/>
      <c r="FML541" s="682"/>
      <c r="FMM541" s="682"/>
      <c r="FMN541" s="682"/>
      <c r="FMO541" s="682"/>
      <c r="FMP541" s="682"/>
      <c r="FMQ541" s="682"/>
      <c r="FMR541" s="682"/>
      <c r="FMS541" s="682"/>
      <c r="FMT541" s="682"/>
      <c r="FMU541" s="682"/>
      <c r="FMV541" s="682"/>
      <c r="FMW541" s="682"/>
      <c r="FMX541" s="682"/>
      <c r="FMY541" s="682"/>
      <c r="FMZ541" s="682"/>
      <c r="FNA541" s="682"/>
      <c r="FNB541" s="682"/>
      <c r="FNC541" s="682"/>
      <c r="FND541" s="682"/>
      <c r="FNE541" s="682"/>
      <c r="FNF541" s="682"/>
      <c r="FNG541" s="682"/>
      <c r="FNH541" s="682"/>
      <c r="FNI541" s="682"/>
      <c r="FNJ541" s="682"/>
      <c r="FNK541" s="682"/>
      <c r="FNL541" s="682"/>
      <c r="FNM541" s="682"/>
      <c r="FNN541" s="682"/>
      <c r="FNO541" s="682"/>
      <c r="FNP541" s="682"/>
      <c r="FNQ541" s="682"/>
      <c r="FNR541" s="682"/>
      <c r="FNS541" s="682"/>
      <c r="FNT541" s="682"/>
      <c r="FNU541" s="682"/>
      <c r="FNV541" s="682"/>
      <c r="FNW541" s="682"/>
      <c r="FNX541" s="682"/>
      <c r="FNY541" s="682"/>
      <c r="FNZ541" s="682"/>
      <c r="FOA541" s="682"/>
      <c r="FOB541" s="682"/>
      <c r="FOC541" s="682"/>
      <c r="FOD541" s="682"/>
      <c r="FOE541" s="682"/>
      <c r="FOF541" s="682"/>
      <c r="FOG541" s="682"/>
      <c r="FOH541" s="682"/>
      <c r="FOI541" s="682"/>
      <c r="FOJ541" s="682"/>
      <c r="FOK541" s="682"/>
      <c r="FOL541" s="682"/>
      <c r="FOM541" s="682"/>
      <c r="FON541" s="682"/>
      <c r="FOO541" s="682"/>
      <c r="FOP541" s="682"/>
      <c r="FOQ541" s="682"/>
      <c r="FOR541" s="682"/>
      <c r="FOS541" s="682"/>
      <c r="FOT541" s="682"/>
      <c r="FOU541" s="682"/>
      <c r="FOV541" s="682"/>
      <c r="FOW541" s="682"/>
      <c r="FOX541" s="682"/>
      <c r="FOY541" s="682"/>
      <c r="FOZ541" s="682"/>
      <c r="FPA541" s="682"/>
      <c r="FPB541" s="682"/>
      <c r="FPC541" s="682"/>
      <c r="FPD541" s="682"/>
      <c r="FPE541" s="682"/>
      <c r="FPF541" s="682"/>
      <c r="FPG541" s="682"/>
      <c r="FPH541" s="682"/>
      <c r="FPI541" s="682"/>
      <c r="FPJ541" s="682"/>
      <c r="FPK541" s="682"/>
      <c r="FPL541" s="682"/>
      <c r="FPM541" s="682"/>
      <c r="FPN541" s="682"/>
      <c r="FPO541" s="682"/>
      <c r="FPP541" s="682"/>
      <c r="FPQ541" s="682"/>
      <c r="FPR541" s="682"/>
      <c r="FPS541" s="682"/>
      <c r="FPT541" s="682"/>
      <c r="FPU541" s="682"/>
      <c r="FPV541" s="682"/>
      <c r="FPW541" s="682"/>
      <c r="FPX541" s="682"/>
      <c r="FPY541" s="682"/>
      <c r="FPZ541" s="682"/>
      <c r="FQA541" s="682"/>
      <c r="FQB541" s="682"/>
      <c r="FQC541" s="682"/>
      <c r="FQD541" s="682"/>
      <c r="FQE541" s="682"/>
      <c r="FQF541" s="682"/>
      <c r="FQG541" s="682"/>
      <c r="FQH541" s="682"/>
      <c r="FQI541" s="682"/>
      <c r="FQJ541" s="682"/>
      <c r="FQK541" s="682"/>
      <c r="FQL541" s="682"/>
      <c r="FQM541" s="682"/>
      <c r="FQN541" s="682"/>
      <c r="FQO541" s="682"/>
      <c r="FQP541" s="682"/>
      <c r="FQQ541" s="682"/>
      <c r="FQR541" s="682"/>
      <c r="FQS541" s="682"/>
      <c r="FQT541" s="682"/>
      <c r="FQU541" s="682"/>
      <c r="FQV541" s="682"/>
      <c r="FQW541" s="682"/>
      <c r="FQX541" s="682"/>
      <c r="FQY541" s="682"/>
      <c r="FQZ541" s="682"/>
      <c r="FRA541" s="682"/>
      <c r="FRB541" s="682"/>
      <c r="FRC541" s="682"/>
      <c r="FRD541" s="682"/>
      <c r="FRE541" s="682"/>
      <c r="FRF541" s="682"/>
      <c r="FRG541" s="682"/>
      <c r="FRH541" s="682"/>
      <c r="FRI541" s="682"/>
      <c r="FRJ541" s="682"/>
      <c r="FRK541" s="682"/>
      <c r="FRL541" s="682"/>
      <c r="FRM541" s="682"/>
      <c r="FRN541" s="682"/>
      <c r="FRO541" s="682"/>
      <c r="FRP541" s="682"/>
      <c r="FRQ541" s="682"/>
      <c r="FRR541" s="682"/>
      <c r="FRS541" s="682"/>
      <c r="FRT541" s="682"/>
      <c r="FRU541" s="682"/>
      <c r="FRV541" s="682"/>
      <c r="FRW541" s="682"/>
      <c r="FRX541" s="682"/>
      <c r="FRY541" s="682"/>
      <c r="FRZ541" s="682"/>
      <c r="FSA541" s="682"/>
      <c r="FSB541" s="682"/>
      <c r="FSC541" s="682"/>
      <c r="FSD541" s="682"/>
      <c r="FSE541" s="682"/>
      <c r="FSF541" s="682"/>
      <c r="FSG541" s="682"/>
      <c r="FSH541" s="682"/>
      <c r="FSI541" s="682"/>
      <c r="FSJ541" s="682"/>
      <c r="FSK541" s="682"/>
      <c r="FSL541" s="682"/>
      <c r="FSM541" s="682"/>
      <c r="FSN541" s="682"/>
      <c r="FSO541" s="682"/>
      <c r="FSP541" s="682"/>
      <c r="FSQ541" s="682"/>
      <c r="FSR541" s="682"/>
      <c r="FSS541" s="682"/>
      <c r="FST541" s="682"/>
      <c r="FSU541" s="682"/>
      <c r="FSV541" s="682"/>
      <c r="FSW541" s="682"/>
      <c r="FSX541" s="682"/>
      <c r="FSY541" s="682"/>
      <c r="FSZ541" s="682"/>
      <c r="FTA541" s="682"/>
      <c r="FTB541" s="682"/>
      <c r="FTC541" s="682"/>
      <c r="FTD541" s="682"/>
      <c r="FTE541" s="682"/>
      <c r="FTF541" s="682"/>
      <c r="FTG541" s="682"/>
      <c r="FTH541" s="682"/>
      <c r="FTI541" s="682"/>
      <c r="FTJ541" s="682"/>
      <c r="FTK541" s="682"/>
      <c r="FTL541" s="682"/>
      <c r="FTM541" s="682"/>
      <c r="FTN541" s="682"/>
      <c r="FTO541" s="682"/>
      <c r="FTP541" s="682"/>
      <c r="FTQ541" s="682"/>
      <c r="FTR541" s="682"/>
      <c r="FTS541" s="682"/>
      <c r="FTT541" s="682"/>
      <c r="FTU541" s="682"/>
      <c r="FTV541" s="682"/>
      <c r="FTW541" s="682"/>
      <c r="FTX541" s="682"/>
      <c r="FTY541" s="682"/>
      <c r="FTZ541" s="682"/>
      <c r="FUA541" s="682"/>
      <c r="FUB541" s="682"/>
      <c r="FUC541" s="682"/>
      <c r="FUD541" s="682"/>
      <c r="FUE541" s="682"/>
      <c r="FUF541" s="682"/>
      <c r="FUG541" s="682"/>
      <c r="FUH541" s="682"/>
      <c r="FUI541" s="682"/>
      <c r="FUJ541" s="682"/>
      <c r="FUK541" s="682"/>
      <c r="FUL541" s="682"/>
      <c r="FUM541" s="682"/>
      <c r="FUN541" s="682"/>
      <c r="FUO541" s="682"/>
      <c r="FUP541" s="682"/>
      <c r="FUQ541" s="682"/>
      <c r="FUR541" s="682"/>
      <c r="FUS541" s="682"/>
      <c r="FUT541" s="682"/>
      <c r="FUU541" s="682"/>
      <c r="FUV541" s="682"/>
      <c r="FUW541" s="682"/>
      <c r="FUX541" s="682"/>
      <c r="FUY541" s="682"/>
      <c r="FUZ541" s="682"/>
      <c r="FVA541" s="682"/>
      <c r="FVB541" s="682"/>
      <c r="FVC541" s="682"/>
      <c r="FVD541" s="682"/>
      <c r="FVE541" s="682"/>
      <c r="FVF541" s="682"/>
      <c r="FVG541" s="682"/>
      <c r="FVH541" s="682"/>
      <c r="FVI541" s="682"/>
      <c r="FVJ541" s="682"/>
      <c r="FVK541" s="682"/>
      <c r="FVL541" s="682"/>
      <c r="FVM541" s="682"/>
      <c r="FVN541" s="682"/>
      <c r="FVO541" s="682"/>
      <c r="FVP541" s="682"/>
      <c r="FVQ541" s="682"/>
      <c r="FVR541" s="682"/>
      <c r="FVS541" s="682"/>
      <c r="FVT541" s="682"/>
      <c r="FVU541" s="682"/>
      <c r="FVV541" s="682"/>
      <c r="FVW541" s="682"/>
      <c r="FVX541" s="682"/>
      <c r="FVY541" s="682"/>
      <c r="FVZ541" s="682"/>
      <c r="FWA541" s="682"/>
      <c r="FWB541" s="682"/>
      <c r="FWC541" s="682"/>
      <c r="FWD541" s="682"/>
      <c r="FWE541" s="682"/>
      <c r="FWF541" s="682"/>
      <c r="FWG541" s="682"/>
      <c r="FWH541" s="682"/>
      <c r="FWI541" s="682"/>
      <c r="FWJ541" s="682"/>
      <c r="FWK541" s="682"/>
      <c r="FWL541" s="682"/>
      <c r="FWM541" s="682"/>
      <c r="FWN541" s="682"/>
      <c r="FWO541" s="682"/>
      <c r="FWP541" s="682"/>
      <c r="FWQ541" s="682"/>
      <c r="FWR541" s="682"/>
      <c r="FWS541" s="682"/>
      <c r="FWT541" s="682"/>
      <c r="FWU541" s="682"/>
      <c r="FWV541" s="682"/>
      <c r="FWW541" s="682"/>
      <c r="FWX541" s="682"/>
      <c r="FWY541" s="682"/>
      <c r="FWZ541" s="682"/>
      <c r="FXA541" s="682"/>
      <c r="FXB541" s="682"/>
      <c r="FXC541" s="682"/>
      <c r="FXD541" s="682"/>
      <c r="FXE541" s="682"/>
      <c r="FXF541" s="682"/>
      <c r="FXG541" s="682"/>
      <c r="FXH541" s="682"/>
      <c r="FXI541" s="682"/>
      <c r="FXJ541" s="682"/>
      <c r="FXK541" s="682"/>
      <c r="FXL541" s="682"/>
      <c r="FXM541" s="682"/>
      <c r="FXN541" s="682"/>
      <c r="FXO541" s="682"/>
      <c r="FXP541" s="682"/>
      <c r="FXQ541" s="682"/>
      <c r="FXR541" s="682"/>
      <c r="FXS541" s="682"/>
      <c r="FXT541" s="682"/>
      <c r="FXU541" s="682"/>
      <c r="FXV541" s="682"/>
      <c r="FXW541" s="682"/>
      <c r="FXX541" s="682"/>
      <c r="FXY541" s="682"/>
      <c r="FXZ541" s="682"/>
      <c r="FYA541" s="682"/>
      <c r="FYB541" s="682"/>
      <c r="FYC541" s="682"/>
      <c r="FYD541" s="682"/>
      <c r="FYE541" s="682"/>
      <c r="FYF541" s="682"/>
      <c r="FYG541" s="682"/>
      <c r="FYH541" s="682"/>
      <c r="FYI541" s="682"/>
      <c r="FYJ541" s="682"/>
      <c r="FYK541" s="682"/>
      <c r="FYL541" s="682"/>
      <c r="FYM541" s="682"/>
      <c r="FYN541" s="682"/>
      <c r="FYO541" s="682"/>
      <c r="FYP541" s="682"/>
      <c r="FYQ541" s="682"/>
      <c r="FYR541" s="682"/>
      <c r="FYS541" s="682"/>
      <c r="FYT541" s="682"/>
      <c r="FYU541" s="682"/>
      <c r="FYV541" s="682"/>
      <c r="FYW541" s="682"/>
      <c r="FYX541" s="682"/>
      <c r="FYY541" s="682"/>
      <c r="FYZ541" s="682"/>
      <c r="FZA541" s="682"/>
      <c r="FZB541" s="682"/>
      <c r="FZC541" s="682"/>
      <c r="FZD541" s="682"/>
      <c r="FZE541" s="682"/>
      <c r="FZF541" s="682"/>
      <c r="FZG541" s="682"/>
      <c r="FZH541" s="682"/>
      <c r="FZI541" s="682"/>
      <c r="FZJ541" s="682"/>
      <c r="FZK541" s="682"/>
      <c r="FZL541" s="682"/>
      <c r="FZM541" s="682"/>
      <c r="FZN541" s="682"/>
      <c r="FZO541" s="682"/>
      <c r="FZP541" s="682"/>
      <c r="FZQ541" s="682"/>
      <c r="FZR541" s="682"/>
      <c r="FZS541" s="682"/>
      <c r="FZT541" s="682"/>
      <c r="FZU541" s="682"/>
      <c r="FZV541" s="682"/>
      <c r="FZW541" s="682"/>
      <c r="FZX541" s="682"/>
      <c r="FZY541" s="682"/>
      <c r="FZZ541" s="682"/>
      <c r="GAA541" s="682"/>
      <c r="GAB541" s="682"/>
      <c r="GAC541" s="682"/>
      <c r="GAD541" s="682"/>
      <c r="GAE541" s="682"/>
      <c r="GAF541" s="682"/>
      <c r="GAG541" s="682"/>
      <c r="GAH541" s="682"/>
      <c r="GAI541" s="682"/>
      <c r="GAJ541" s="682"/>
      <c r="GAK541" s="682"/>
      <c r="GAL541" s="682"/>
      <c r="GAM541" s="682"/>
      <c r="GAN541" s="682"/>
      <c r="GAO541" s="682"/>
      <c r="GAP541" s="682"/>
      <c r="GAQ541" s="682"/>
      <c r="GAR541" s="682"/>
      <c r="GAS541" s="682"/>
      <c r="GAT541" s="682"/>
      <c r="GAU541" s="682"/>
      <c r="GAV541" s="682"/>
      <c r="GAW541" s="682"/>
      <c r="GAX541" s="682"/>
      <c r="GAY541" s="682"/>
      <c r="GAZ541" s="682"/>
      <c r="GBA541" s="682"/>
      <c r="GBB541" s="682"/>
      <c r="GBC541" s="682"/>
      <c r="GBD541" s="682"/>
      <c r="GBE541" s="682"/>
      <c r="GBF541" s="682"/>
      <c r="GBG541" s="682"/>
      <c r="GBH541" s="682"/>
      <c r="GBI541" s="682"/>
      <c r="GBJ541" s="682"/>
      <c r="GBK541" s="682"/>
      <c r="GBL541" s="682"/>
      <c r="GBM541" s="682"/>
      <c r="GBN541" s="682"/>
      <c r="GBO541" s="682"/>
      <c r="GBP541" s="682"/>
      <c r="GBQ541" s="682"/>
      <c r="GBR541" s="682"/>
      <c r="GBS541" s="682"/>
      <c r="GBT541" s="682"/>
      <c r="GBU541" s="682"/>
      <c r="GBV541" s="682"/>
      <c r="GBW541" s="682"/>
      <c r="GBX541" s="682"/>
      <c r="GBY541" s="682"/>
      <c r="GBZ541" s="682"/>
      <c r="GCA541" s="682"/>
      <c r="GCB541" s="682"/>
      <c r="GCC541" s="682"/>
      <c r="GCD541" s="682"/>
      <c r="GCE541" s="682"/>
      <c r="GCF541" s="682"/>
      <c r="GCG541" s="682"/>
      <c r="GCH541" s="682"/>
      <c r="GCI541" s="682"/>
      <c r="GCJ541" s="682"/>
      <c r="GCK541" s="682"/>
      <c r="GCL541" s="682"/>
      <c r="GCM541" s="682"/>
      <c r="GCN541" s="682"/>
      <c r="GCO541" s="682"/>
      <c r="GCP541" s="682"/>
      <c r="GCQ541" s="682"/>
      <c r="GCR541" s="682"/>
      <c r="GCS541" s="682"/>
      <c r="GCT541" s="682"/>
      <c r="GCU541" s="682"/>
      <c r="GCV541" s="682"/>
      <c r="GCW541" s="682"/>
      <c r="GCX541" s="682"/>
      <c r="GCY541" s="682"/>
      <c r="GCZ541" s="682"/>
      <c r="GDA541" s="682"/>
      <c r="GDB541" s="682"/>
      <c r="GDC541" s="682"/>
      <c r="GDD541" s="682"/>
      <c r="GDE541" s="682"/>
      <c r="GDF541" s="682"/>
      <c r="GDG541" s="682"/>
      <c r="GDH541" s="682"/>
      <c r="GDI541" s="682"/>
      <c r="GDJ541" s="682"/>
      <c r="GDK541" s="682"/>
      <c r="GDL541" s="682"/>
      <c r="GDM541" s="682"/>
      <c r="GDN541" s="682"/>
      <c r="GDO541" s="682"/>
      <c r="GDP541" s="682"/>
      <c r="GDQ541" s="682"/>
      <c r="GDR541" s="682"/>
      <c r="GDS541" s="682"/>
      <c r="GDT541" s="682"/>
      <c r="GDU541" s="682"/>
      <c r="GDV541" s="682"/>
      <c r="GDW541" s="682"/>
      <c r="GDX541" s="682"/>
      <c r="GDY541" s="682"/>
      <c r="GDZ541" s="682"/>
      <c r="GEA541" s="682"/>
      <c r="GEB541" s="682"/>
      <c r="GEC541" s="682"/>
      <c r="GED541" s="682"/>
      <c r="GEE541" s="682"/>
      <c r="GEF541" s="682"/>
      <c r="GEG541" s="682"/>
      <c r="GEH541" s="682"/>
      <c r="GEI541" s="682"/>
      <c r="GEJ541" s="682"/>
      <c r="GEK541" s="682"/>
      <c r="GEL541" s="682"/>
      <c r="GEM541" s="682"/>
      <c r="GEN541" s="682"/>
      <c r="GEO541" s="682"/>
      <c r="GEP541" s="682"/>
      <c r="GEQ541" s="682"/>
      <c r="GER541" s="682"/>
      <c r="GES541" s="682"/>
      <c r="GET541" s="682"/>
      <c r="GEU541" s="682"/>
      <c r="GEV541" s="682"/>
      <c r="GEW541" s="682"/>
      <c r="GEX541" s="682"/>
      <c r="GEY541" s="682"/>
      <c r="GEZ541" s="682"/>
      <c r="GFA541" s="682"/>
      <c r="GFB541" s="682"/>
      <c r="GFC541" s="682"/>
      <c r="GFD541" s="682"/>
      <c r="GFE541" s="682"/>
      <c r="GFF541" s="682"/>
      <c r="GFG541" s="682"/>
      <c r="GFH541" s="682"/>
      <c r="GFI541" s="682"/>
      <c r="GFJ541" s="682"/>
      <c r="GFK541" s="682"/>
      <c r="GFL541" s="682"/>
      <c r="GFM541" s="682"/>
      <c r="GFN541" s="682"/>
      <c r="GFO541" s="682"/>
      <c r="GFP541" s="682"/>
      <c r="GFQ541" s="682"/>
      <c r="GFR541" s="682"/>
      <c r="GFS541" s="682"/>
      <c r="GFT541" s="682"/>
      <c r="GFU541" s="682"/>
      <c r="GFV541" s="682"/>
      <c r="GFW541" s="682"/>
      <c r="GFX541" s="682"/>
      <c r="GFY541" s="682"/>
      <c r="GFZ541" s="682"/>
      <c r="GGA541" s="682"/>
      <c r="GGB541" s="682"/>
      <c r="GGC541" s="682"/>
      <c r="GGD541" s="682"/>
      <c r="GGE541" s="682"/>
      <c r="GGF541" s="682"/>
      <c r="GGG541" s="682"/>
      <c r="GGH541" s="682"/>
      <c r="GGI541" s="682"/>
      <c r="GGJ541" s="682"/>
      <c r="GGK541" s="682"/>
      <c r="GGL541" s="682"/>
      <c r="GGM541" s="682"/>
      <c r="GGN541" s="682"/>
      <c r="GGO541" s="682"/>
      <c r="GGP541" s="682"/>
      <c r="GGQ541" s="682"/>
      <c r="GGR541" s="682"/>
      <c r="GGS541" s="682"/>
      <c r="GGT541" s="682"/>
      <c r="GGU541" s="682"/>
      <c r="GGV541" s="682"/>
      <c r="GGW541" s="682"/>
      <c r="GGX541" s="682"/>
      <c r="GGY541" s="682"/>
      <c r="GGZ541" s="682"/>
      <c r="GHA541" s="682"/>
      <c r="GHB541" s="682"/>
      <c r="GHC541" s="682"/>
      <c r="GHD541" s="682"/>
      <c r="GHE541" s="682"/>
      <c r="GHF541" s="682"/>
      <c r="GHG541" s="682"/>
      <c r="GHH541" s="682"/>
      <c r="GHI541" s="682"/>
      <c r="GHJ541" s="682"/>
      <c r="GHK541" s="682"/>
      <c r="GHL541" s="682"/>
      <c r="GHM541" s="682"/>
      <c r="GHN541" s="682"/>
      <c r="GHO541" s="682"/>
      <c r="GHP541" s="682"/>
      <c r="GHQ541" s="682"/>
      <c r="GHR541" s="682"/>
      <c r="GHS541" s="682"/>
      <c r="GHT541" s="682"/>
      <c r="GHU541" s="682"/>
      <c r="GHV541" s="682"/>
      <c r="GHW541" s="682"/>
      <c r="GHX541" s="682"/>
      <c r="GHY541" s="682"/>
      <c r="GHZ541" s="682"/>
      <c r="GIA541" s="682"/>
      <c r="GIB541" s="682"/>
      <c r="GIC541" s="682"/>
      <c r="GID541" s="682"/>
      <c r="GIE541" s="682"/>
      <c r="GIF541" s="682"/>
      <c r="GIG541" s="682"/>
      <c r="GIH541" s="682"/>
      <c r="GII541" s="682"/>
      <c r="GIJ541" s="682"/>
      <c r="GIK541" s="682"/>
      <c r="GIL541" s="682"/>
      <c r="GIM541" s="682"/>
      <c r="GIN541" s="682"/>
      <c r="GIO541" s="682"/>
      <c r="GIP541" s="682"/>
      <c r="GIQ541" s="682"/>
      <c r="GIR541" s="682"/>
      <c r="GIS541" s="682"/>
      <c r="GIT541" s="682"/>
      <c r="GIU541" s="682"/>
      <c r="GIV541" s="682"/>
      <c r="GIW541" s="682"/>
      <c r="GIX541" s="682"/>
      <c r="GIY541" s="682"/>
      <c r="GIZ541" s="682"/>
      <c r="GJA541" s="682"/>
      <c r="GJB541" s="682"/>
      <c r="GJC541" s="682"/>
      <c r="GJD541" s="682"/>
      <c r="GJE541" s="682"/>
      <c r="GJF541" s="682"/>
      <c r="GJG541" s="682"/>
      <c r="GJH541" s="682"/>
      <c r="GJI541" s="682"/>
      <c r="GJJ541" s="682"/>
      <c r="GJK541" s="682"/>
      <c r="GJL541" s="682"/>
      <c r="GJM541" s="682"/>
      <c r="GJN541" s="682"/>
      <c r="GJO541" s="682"/>
      <c r="GJP541" s="682"/>
      <c r="GJQ541" s="682"/>
      <c r="GJR541" s="682"/>
      <c r="GJS541" s="682"/>
      <c r="GJT541" s="682"/>
      <c r="GJU541" s="682"/>
      <c r="GJV541" s="682"/>
      <c r="GJW541" s="682"/>
      <c r="GJX541" s="682"/>
      <c r="GJY541" s="682"/>
      <c r="GJZ541" s="682"/>
      <c r="GKA541" s="682"/>
      <c r="GKB541" s="682"/>
      <c r="GKC541" s="682"/>
      <c r="GKD541" s="682"/>
      <c r="GKE541" s="682"/>
      <c r="GKF541" s="682"/>
      <c r="GKG541" s="682"/>
      <c r="GKH541" s="682"/>
      <c r="GKI541" s="682"/>
      <c r="GKJ541" s="682"/>
      <c r="GKK541" s="682"/>
      <c r="GKL541" s="682"/>
      <c r="GKM541" s="682"/>
      <c r="GKN541" s="682"/>
      <c r="GKO541" s="682"/>
      <c r="GKP541" s="682"/>
      <c r="GKQ541" s="682"/>
      <c r="GKR541" s="682"/>
      <c r="GKS541" s="682"/>
      <c r="GKT541" s="682"/>
      <c r="GKU541" s="682"/>
      <c r="GKV541" s="682"/>
      <c r="GKW541" s="682"/>
      <c r="GKX541" s="682"/>
      <c r="GKY541" s="682"/>
      <c r="GKZ541" s="682"/>
      <c r="GLA541" s="682"/>
      <c r="GLB541" s="682"/>
      <c r="GLC541" s="682"/>
      <c r="GLD541" s="682"/>
      <c r="GLE541" s="682"/>
      <c r="GLF541" s="682"/>
      <c r="GLG541" s="682"/>
      <c r="GLH541" s="682"/>
      <c r="GLI541" s="682"/>
      <c r="GLJ541" s="682"/>
      <c r="GLK541" s="682"/>
      <c r="GLL541" s="682"/>
      <c r="GLM541" s="682"/>
      <c r="GLN541" s="682"/>
      <c r="GLO541" s="682"/>
      <c r="GLP541" s="682"/>
      <c r="GLQ541" s="682"/>
      <c r="GLR541" s="682"/>
      <c r="GLS541" s="682"/>
      <c r="GLT541" s="682"/>
      <c r="GLU541" s="682"/>
      <c r="GLV541" s="682"/>
      <c r="GLW541" s="682"/>
      <c r="GLX541" s="682"/>
      <c r="GLY541" s="682"/>
      <c r="GLZ541" s="682"/>
      <c r="GMA541" s="682"/>
      <c r="GMB541" s="682"/>
      <c r="GMC541" s="682"/>
      <c r="GMD541" s="682"/>
      <c r="GME541" s="682"/>
      <c r="GMF541" s="682"/>
      <c r="GMG541" s="682"/>
      <c r="GMH541" s="682"/>
      <c r="GMI541" s="682"/>
      <c r="GMJ541" s="682"/>
      <c r="GMK541" s="682"/>
      <c r="GML541" s="682"/>
      <c r="GMM541" s="682"/>
      <c r="GMN541" s="682"/>
      <c r="GMO541" s="682"/>
      <c r="GMP541" s="682"/>
      <c r="GMQ541" s="682"/>
      <c r="GMR541" s="682"/>
      <c r="GMS541" s="682"/>
      <c r="GMT541" s="682"/>
      <c r="GMU541" s="682"/>
      <c r="GMV541" s="682"/>
      <c r="GMW541" s="682"/>
      <c r="GMX541" s="682"/>
      <c r="GMY541" s="682"/>
      <c r="GMZ541" s="682"/>
      <c r="GNA541" s="682"/>
      <c r="GNB541" s="682"/>
      <c r="GNC541" s="682"/>
      <c r="GND541" s="682"/>
      <c r="GNE541" s="682"/>
      <c r="GNF541" s="682"/>
      <c r="GNG541" s="682"/>
      <c r="GNH541" s="682"/>
      <c r="GNI541" s="682"/>
      <c r="GNJ541" s="682"/>
      <c r="GNK541" s="682"/>
      <c r="GNL541" s="682"/>
      <c r="GNM541" s="682"/>
      <c r="GNN541" s="682"/>
      <c r="GNO541" s="682"/>
      <c r="GNP541" s="682"/>
      <c r="GNQ541" s="682"/>
      <c r="GNR541" s="682"/>
      <c r="GNS541" s="682"/>
      <c r="GNT541" s="682"/>
      <c r="GNU541" s="682"/>
      <c r="GNV541" s="682"/>
      <c r="GNW541" s="682"/>
      <c r="GNX541" s="682"/>
      <c r="GNY541" s="682"/>
      <c r="GNZ541" s="682"/>
      <c r="GOA541" s="682"/>
      <c r="GOB541" s="682"/>
      <c r="GOC541" s="682"/>
      <c r="GOD541" s="682"/>
      <c r="GOE541" s="682"/>
      <c r="GOF541" s="682"/>
      <c r="GOG541" s="682"/>
      <c r="GOH541" s="682"/>
      <c r="GOI541" s="682"/>
      <c r="GOJ541" s="682"/>
      <c r="GOK541" s="682"/>
      <c r="GOL541" s="682"/>
      <c r="GOM541" s="682"/>
      <c r="GON541" s="682"/>
      <c r="GOO541" s="682"/>
      <c r="GOP541" s="682"/>
      <c r="GOQ541" s="682"/>
      <c r="GOR541" s="682"/>
      <c r="GOS541" s="682"/>
      <c r="GOT541" s="682"/>
      <c r="GOU541" s="682"/>
      <c r="GOV541" s="682"/>
      <c r="GOW541" s="682"/>
      <c r="GOX541" s="682"/>
      <c r="GOY541" s="682"/>
      <c r="GOZ541" s="682"/>
      <c r="GPA541" s="682"/>
      <c r="GPB541" s="682"/>
      <c r="GPC541" s="682"/>
      <c r="GPD541" s="682"/>
      <c r="GPE541" s="682"/>
      <c r="GPF541" s="682"/>
      <c r="GPG541" s="682"/>
      <c r="GPH541" s="682"/>
      <c r="GPI541" s="682"/>
      <c r="GPJ541" s="682"/>
      <c r="GPK541" s="682"/>
      <c r="GPL541" s="682"/>
      <c r="GPM541" s="682"/>
      <c r="GPN541" s="682"/>
      <c r="GPO541" s="682"/>
      <c r="GPP541" s="682"/>
      <c r="GPQ541" s="682"/>
      <c r="GPR541" s="682"/>
      <c r="GPS541" s="682"/>
      <c r="GPT541" s="682"/>
      <c r="GPU541" s="682"/>
      <c r="GPV541" s="682"/>
      <c r="GPW541" s="682"/>
      <c r="GPX541" s="682"/>
      <c r="GPY541" s="682"/>
      <c r="GPZ541" s="682"/>
      <c r="GQA541" s="682"/>
      <c r="GQB541" s="682"/>
      <c r="GQC541" s="682"/>
      <c r="GQD541" s="682"/>
      <c r="GQE541" s="682"/>
      <c r="GQF541" s="682"/>
      <c r="GQG541" s="682"/>
      <c r="GQH541" s="682"/>
      <c r="GQI541" s="682"/>
      <c r="GQJ541" s="682"/>
      <c r="GQK541" s="682"/>
      <c r="GQL541" s="682"/>
      <c r="GQM541" s="682"/>
      <c r="GQN541" s="682"/>
      <c r="GQO541" s="682"/>
      <c r="GQP541" s="682"/>
      <c r="GQQ541" s="682"/>
      <c r="GQR541" s="682"/>
      <c r="GQS541" s="682"/>
      <c r="GQT541" s="682"/>
      <c r="GQU541" s="682"/>
      <c r="GQV541" s="682"/>
      <c r="GQW541" s="682"/>
      <c r="GQX541" s="682"/>
      <c r="GQY541" s="682"/>
      <c r="GQZ541" s="682"/>
      <c r="GRA541" s="682"/>
      <c r="GRB541" s="682"/>
      <c r="GRC541" s="682"/>
      <c r="GRD541" s="682"/>
      <c r="GRE541" s="682"/>
      <c r="GRF541" s="682"/>
      <c r="GRG541" s="682"/>
      <c r="GRH541" s="682"/>
      <c r="GRI541" s="682"/>
      <c r="GRJ541" s="682"/>
      <c r="GRK541" s="682"/>
      <c r="GRL541" s="682"/>
      <c r="GRM541" s="682"/>
      <c r="GRN541" s="682"/>
      <c r="GRO541" s="682"/>
      <c r="GRP541" s="682"/>
      <c r="GRQ541" s="682"/>
      <c r="GRR541" s="682"/>
      <c r="GRS541" s="682"/>
      <c r="GRT541" s="682"/>
      <c r="GRU541" s="682"/>
      <c r="GRV541" s="682"/>
      <c r="GRW541" s="682"/>
      <c r="GRX541" s="682"/>
      <c r="GRY541" s="682"/>
      <c r="GRZ541" s="682"/>
      <c r="GSA541" s="682"/>
      <c r="GSB541" s="682"/>
      <c r="GSC541" s="682"/>
      <c r="GSD541" s="682"/>
      <c r="GSE541" s="682"/>
      <c r="GSF541" s="682"/>
      <c r="GSG541" s="682"/>
      <c r="GSH541" s="682"/>
      <c r="GSI541" s="682"/>
      <c r="GSJ541" s="682"/>
      <c r="GSK541" s="682"/>
      <c r="GSL541" s="682"/>
      <c r="GSM541" s="682"/>
      <c r="GSN541" s="682"/>
      <c r="GSO541" s="682"/>
      <c r="GSP541" s="682"/>
      <c r="GSQ541" s="682"/>
      <c r="GSR541" s="682"/>
      <c r="GSS541" s="682"/>
      <c r="GST541" s="682"/>
      <c r="GSU541" s="682"/>
      <c r="GSV541" s="682"/>
      <c r="GSW541" s="682"/>
      <c r="GSX541" s="682"/>
      <c r="GSY541" s="682"/>
      <c r="GSZ541" s="682"/>
      <c r="GTA541" s="682"/>
      <c r="GTB541" s="682"/>
      <c r="GTC541" s="682"/>
      <c r="GTD541" s="682"/>
      <c r="GTE541" s="682"/>
      <c r="GTF541" s="682"/>
      <c r="GTG541" s="682"/>
      <c r="GTH541" s="682"/>
      <c r="GTI541" s="682"/>
      <c r="GTJ541" s="682"/>
      <c r="GTK541" s="682"/>
      <c r="GTL541" s="682"/>
      <c r="GTM541" s="682"/>
      <c r="GTN541" s="682"/>
      <c r="GTO541" s="682"/>
      <c r="GTP541" s="682"/>
      <c r="GTQ541" s="682"/>
      <c r="GTR541" s="682"/>
      <c r="GTS541" s="682"/>
      <c r="GTT541" s="682"/>
      <c r="GTU541" s="682"/>
      <c r="GTV541" s="682"/>
      <c r="GTW541" s="682"/>
      <c r="GTX541" s="682"/>
      <c r="GTY541" s="682"/>
      <c r="GTZ541" s="682"/>
      <c r="GUA541" s="682"/>
      <c r="GUB541" s="682"/>
      <c r="GUC541" s="682"/>
      <c r="GUD541" s="682"/>
      <c r="GUE541" s="682"/>
      <c r="GUF541" s="682"/>
      <c r="GUG541" s="682"/>
      <c r="GUH541" s="682"/>
      <c r="GUI541" s="682"/>
      <c r="GUJ541" s="682"/>
      <c r="GUK541" s="682"/>
      <c r="GUL541" s="682"/>
      <c r="GUM541" s="682"/>
      <c r="GUN541" s="682"/>
      <c r="GUO541" s="682"/>
      <c r="GUP541" s="682"/>
      <c r="GUQ541" s="682"/>
      <c r="GUR541" s="682"/>
      <c r="GUS541" s="682"/>
      <c r="GUT541" s="682"/>
      <c r="GUU541" s="682"/>
      <c r="GUV541" s="682"/>
      <c r="GUW541" s="682"/>
      <c r="GUX541" s="682"/>
      <c r="GUY541" s="682"/>
      <c r="GUZ541" s="682"/>
      <c r="GVA541" s="682"/>
      <c r="GVB541" s="682"/>
      <c r="GVC541" s="682"/>
      <c r="GVD541" s="682"/>
      <c r="GVE541" s="682"/>
      <c r="GVF541" s="682"/>
      <c r="GVG541" s="682"/>
      <c r="GVH541" s="682"/>
      <c r="GVI541" s="682"/>
      <c r="GVJ541" s="682"/>
      <c r="GVK541" s="682"/>
      <c r="GVL541" s="682"/>
      <c r="GVM541" s="682"/>
      <c r="GVN541" s="682"/>
      <c r="GVO541" s="682"/>
      <c r="GVP541" s="682"/>
      <c r="GVQ541" s="682"/>
      <c r="GVR541" s="682"/>
      <c r="GVS541" s="682"/>
      <c r="GVT541" s="682"/>
      <c r="GVU541" s="682"/>
      <c r="GVV541" s="682"/>
      <c r="GVW541" s="682"/>
      <c r="GVX541" s="682"/>
      <c r="GVY541" s="682"/>
      <c r="GVZ541" s="682"/>
      <c r="GWA541" s="682"/>
      <c r="GWB541" s="682"/>
      <c r="GWC541" s="682"/>
      <c r="GWD541" s="682"/>
      <c r="GWE541" s="682"/>
      <c r="GWF541" s="682"/>
      <c r="GWG541" s="682"/>
      <c r="GWH541" s="682"/>
      <c r="GWI541" s="682"/>
      <c r="GWJ541" s="682"/>
      <c r="GWK541" s="682"/>
      <c r="GWL541" s="682"/>
      <c r="GWM541" s="682"/>
      <c r="GWN541" s="682"/>
      <c r="GWO541" s="682"/>
      <c r="GWP541" s="682"/>
      <c r="GWQ541" s="682"/>
      <c r="GWR541" s="682"/>
      <c r="GWS541" s="682"/>
      <c r="GWT541" s="682"/>
      <c r="GWU541" s="682"/>
      <c r="GWV541" s="682"/>
      <c r="GWW541" s="682"/>
      <c r="GWX541" s="682"/>
      <c r="GWY541" s="682"/>
      <c r="GWZ541" s="682"/>
      <c r="GXA541" s="682"/>
      <c r="GXB541" s="682"/>
      <c r="GXC541" s="682"/>
      <c r="GXD541" s="682"/>
      <c r="GXE541" s="682"/>
      <c r="GXF541" s="682"/>
      <c r="GXG541" s="682"/>
      <c r="GXH541" s="682"/>
      <c r="GXI541" s="682"/>
      <c r="GXJ541" s="682"/>
      <c r="GXK541" s="682"/>
      <c r="GXL541" s="682"/>
      <c r="GXM541" s="682"/>
      <c r="GXN541" s="682"/>
      <c r="GXO541" s="682"/>
      <c r="GXP541" s="682"/>
      <c r="GXQ541" s="682"/>
      <c r="GXR541" s="682"/>
      <c r="GXS541" s="682"/>
      <c r="GXT541" s="682"/>
      <c r="GXU541" s="682"/>
      <c r="GXV541" s="682"/>
      <c r="GXW541" s="682"/>
      <c r="GXX541" s="682"/>
      <c r="GXY541" s="682"/>
      <c r="GXZ541" s="682"/>
      <c r="GYA541" s="682"/>
      <c r="GYB541" s="682"/>
      <c r="GYC541" s="682"/>
      <c r="GYD541" s="682"/>
      <c r="GYE541" s="682"/>
      <c r="GYF541" s="682"/>
      <c r="GYG541" s="682"/>
      <c r="GYH541" s="682"/>
      <c r="GYI541" s="682"/>
      <c r="GYJ541" s="682"/>
      <c r="GYK541" s="682"/>
      <c r="GYL541" s="682"/>
      <c r="GYM541" s="682"/>
      <c r="GYN541" s="682"/>
      <c r="GYO541" s="682"/>
      <c r="GYP541" s="682"/>
      <c r="GYQ541" s="682"/>
      <c r="GYR541" s="682"/>
      <c r="GYS541" s="682"/>
      <c r="GYT541" s="682"/>
      <c r="GYU541" s="682"/>
      <c r="GYV541" s="682"/>
      <c r="GYW541" s="682"/>
      <c r="GYX541" s="682"/>
      <c r="GYY541" s="682"/>
      <c r="GYZ541" s="682"/>
      <c r="GZA541" s="682"/>
      <c r="GZB541" s="682"/>
      <c r="GZC541" s="682"/>
      <c r="GZD541" s="682"/>
      <c r="GZE541" s="682"/>
      <c r="GZF541" s="682"/>
      <c r="GZG541" s="682"/>
      <c r="GZH541" s="682"/>
      <c r="GZI541" s="682"/>
      <c r="GZJ541" s="682"/>
      <c r="GZK541" s="682"/>
      <c r="GZL541" s="682"/>
      <c r="GZM541" s="682"/>
      <c r="GZN541" s="682"/>
      <c r="GZO541" s="682"/>
      <c r="GZP541" s="682"/>
      <c r="GZQ541" s="682"/>
      <c r="GZR541" s="682"/>
      <c r="GZS541" s="682"/>
      <c r="GZT541" s="682"/>
      <c r="GZU541" s="682"/>
      <c r="GZV541" s="682"/>
      <c r="GZW541" s="682"/>
      <c r="GZX541" s="682"/>
      <c r="GZY541" s="682"/>
      <c r="GZZ541" s="682"/>
      <c r="HAA541" s="682"/>
      <c r="HAB541" s="682"/>
      <c r="HAC541" s="682"/>
      <c r="HAD541" s="682"/>
      <c r="HAE541" s="682"/>
      <c r="HAF541" s="682"/>
      <c r="HAG541" s="682"/>
      <c r="HAH541" s="682"/>
      <c r="HAI541" s="682"/>
      <c r="HAJ541" s="682"/>
      <c r="HAK541" s="682"/>
      <c r="HAL541" s="682"/>
      <c r="HAM541" s="682"/>
      <c r="HAN541" s="682"/>
      <c r="HAO541" s="682"/>
      <c r="HAP541" s="682"/>
      <c r="HAQ541" s="682"/>
      <c r="HAR541" s="682"/>
      <c r="HAS541" s="682"/>
      <c r="HAT541" s="682"/>
      <c r="HAU541" s="682"/>
      <c r="HAV541" s="682"/>
      <c r="HAW541" s="682"/>
      <c r="HAX541" s="682"/>
      <c r="HAY541" s="682"/>
      <c r="HAZ541" s="682"/>
      <c r="HBA541" s="682"/>
      <c r="HBB541" s="682"/>
      <c r="HBC541" s="682"/>
      <c r="HBD541" s="682"/>
      <c r="HBE541" s="682"/>
      <c r="HBF541" s="682"/>
      <c r="HBG541" s="682"/>
      <c r="HBH541" s="682"/>
      <c r="HBI541" s="682"/>
      <c r="HBJ541" s="682"/>
      <c r="HBK541" s="682"/>
      <c r="HBL541" s="682"/>
      <c r="HBM541" s="682"/>
      <c r="HBN541" s="682"/>
      <c r="HBO541" s="682"/>
      <c r="HBP541" s="682"/>
      <c r="HBQ541" s="682"/>
      <c r="HBR541" s="682"/>
      <c r="HBS541" s="682"/>
      <c r="HBT541" s="682"/>
      <c r="HBU541" s="682"/>
      <c r="HBV541" s="682"/>
      <c r="HBW541" s="682"/>
      <c r="HBX541" s="682"/>
      <c r="HBY541" s="682"/>
      <c r="HBZ541" s="682"/>
      <c r="HCA541" s="682"/>
      <c r="HCB541" s="682"/>
      <c r="HCC541" s="682"/>
      <c r="HCD541" s="682"/>
      <c r="HCE541" s="682"/>
      <c r="HCF541" s="682"/>
      <c r="HCG541" s="682"/>
      <c r="HCH541" s="682"/>
      <c r="HCI541" s="682"/>
      <c r="HCJ541" s="682"/>
      <c r="HCK541" s="682"/>
      <c r="HCL541" s="682"/>
      <c r="HCM541" s="682"/>
      <c r="HCN541" s="682"/>
      <c r="HCO541" s="682"/>
      <c r="HCP541" s="682"/>
      <c r="HCQ541" s="682"/>
      <c r="HCR541" s="682"/>
      <c r="HCS541" s="682"/>
      <c r="HCT541" s="682"/>
      <c r="HCU541" s="682"/>
      <c r="HCV541" s="682"/>
      <c r="HCW541" s="682"/>
      <c r="HCX541" s="682"/>
      <c r="HCY541" s="682"/>
      <c r="HCZ541" s="682"/>
      <c r="HDA541" s="682"/>
      <c r="HDB541" s="682"/>
      <c r="HDC541" s="682"/>
      <c r="HDD541" s="682"/>
      <c r="HDE541" s="682"/>
      <c r="HDF541" s="682"/>
      <c r="HDG541" s="682"/>
      <c r="HDH541" s="682"/>
      <c r="HDI541" s="682"/>
      <c r="HDJ541" s="682"/>
      <c r="HDK541" s="682"/>
      <c r="HDL541" s="682"/>
      <c r="HDM541" s="682"/>
      <c r="HDN541" s="682"/>
      <c r="HDO541" s="682"/>
      <c r="HDP541" s="682"/>
      <c r="HDQ541" s="682"/>
      <c r="HDR541" s="682"/>
      <c r="HDS541" s="682"/>
      <c r="HDT541" s="682"/>
      <c r="HDU541" s="682"/>
      <c r="HDV541" s="682"/>
      <c r="HDW541" s="682"/>
      <c r="HDX541" s="682"/>
      <c r="HDY541" s="682"/>
      <c r="HDZ541" s="682"/>
      <c r="HEA541" s="682"/>
      <c r="HEB541" s="682"/>
      <c r="HEC541" s="682"/>
      <c r="HED541" s="682"/>
      <c r="HEE541" s="682"/>
      <c r="HEF541" s="682"/>
      <c r="HEG541" s="682"/>
      <c r="HEH541" s="682"/>
      <c r="HEI541" s="682"/>
      <c r="HEJ541" s="682"/>
      <c r="HEK541" s="682"/>
      <c r="HEL541" s="682"/>
      <c r="HEM541" s="682"/>
      <c r="HEN541" s="682"/>
      <c r="HEO541" s="682"/>
      <c r="HEP541" s="682"/>
      <c r="HEQ541" s="682"/>
      <c r="HER541" s="682"/>
      <c r="HES541" s="682"/>
      <c r="HET541" s="682"/>
      <c r="HEU541" s="682"/>
      <c r="HEV541" s="682"/>
      <c r="HEW541" s="682"/>
      <c r="HEX541" s="682"/>
      <c r="HEY541" s="682"/>
      <c r="HEZ541" s="682"/>
      <c r="HFA541" s="682"/>
      <c r="HFB541" s="682"/>
      <c r="HFC541" s="682"/>
      <c r="HFD541" s="682"/>
      <c r="HFE541" s="682"/>
      <c r="HFF541" s="682"/>
      <c r="HFG541" s="682"/>
      <c r="HFH541" s="682"/>
      <c r="HFI541" s="682"/>
      <c r="HFJ541" s="682"/>
      <c r="HFK541" s="682"/>
      <c r="HFL541" s="682"/>
      <c r="HFM541" s="682"/>
      <c r="HFN541" s="682"/>
      <c r="HFO541" s="682"/>
      <c r="HFP541" s="682"/>
      <c r="HFQ541" s="682"/>
      <c r="HFR541" s="682"/>
      <c r="HFS541" s="682"/>
      <c r="HFT541" s="682"/>
      <c r="HFU541" s="682"/>
      <c r="HFV541" s="682"/>
      <c r="HFW541" s="682"/>
      <c r="HFX541" s="682"/>
      <c r="HFY541" s="682"/>
      <c r="HFZ541" s="682"/>
      <c r="HGA541" s="682"/>
      <c r="HGB541" s="682"/>
      <c r="HGC541" s="682"/>
      <c r="HGD541" s="682"/>
      <c r="HGE541" s="682"/>
      <c r="HGF541" s="682"/>
      <c r="HGG541" s="682"/>
      <c r="HGH541" s="682"/>
      <c r="HGI541" s="682"/>
      <c r="HGJ541" s="682"/>
      <c r="HGK541" s="682"/>
      <c r="HGL541" s="682"/>
      <c r="HGM541" s="682"/>
      <c r="HGN541" s="682"/>
      <c r="HGO541" s="682"/>
      <c r="HGP541" s="682"/>
      <c r="HGQ541" s="682"/>
      <c r="HGR541" s="682"/>
      <c r="HGS541" s="682"/>
      <c r="HGT541" s="682"/>
      <c r="HGU541" s="682"/>
      <c r="HGV541" s="682"/>
      <c r="HGW541" s="682"/>
      <c r="HGX541" s="682"/>
      <c r="HGY541" s="682"/>
      <c r="HGZ541" s="682"/>
      <c r="HHA541" s="682"/>
      <c r="HHB541" s="682"/>
      <c r="HHC541" s="682"/>
      <c r="HHD541" s="682"/>
      <c r="HHE541" s="682"/>
      <c r="HHF541" s="682"/>
      <c r="HHG541" s="682"/>
      <c r="HHH541" s="682"/>
      <c r="HHI541" s="682"/>
      <c r="HHJ541" s="682"/>
      <c r="HHK541" s="682"/>
      <c r="HHL541" s="682"/>
      <c r="HHM541" s="682"/>
      <c r="HHN541" s="682"/>
      <c r="HHO541" s="682"/>
      <c r="HHP541" s="682"/>
      <c r="HHQ541" s="682"/>
      <c r="HHR541" s="682"/>
      <c r="HHS541" s="682"/>
      <c r="HHT541" s="682"/>
      <c r="HHU541" s="682"/>
      <c r="HHV541" s="682"/>
      <c r="HHW541" s="682"/>
      <c r="HHX541" s="682"/>
      <c r="HHY541" s="682"/>
      <c r="HHZ541" s="682"/>
      <c r="HIA541" s="682"/>
      <c r="HIB541" s="682"/>
      <c r="HIC541" s="682"/>
      <c r="HID541" s="682"/>
      <c r="HIE541" s="682"/>
      <c r="HIF541" s="682"/>
      <c r="HIG541" s="682"/>
      <c r="HIH541" s="682"/>
      <c r="HII541" s="682"/>
      <c r="HIJ541" s="682"/>
      <c r="HIK541" s="682"/>
      <c r="HIL541" s="682"/>
      <c r="HIM541" s="682"/>
      <c r="HIN541" s="682"/>
      <c r="HIO541" s="682"/>
      <c r="HIP541" s="682"/>
      <c r="HIQ541" s="682"/>
      <c r="HIR541" s="682"/>
      <c r="HIS541" s="682"/>
      <c r="HIT541" s="682"/>
      <c r="HIU541" s="682"/>
      <c r="HIV541" s="682"/>
      <c r="HIW541" s="682"/>
      <c r="HIX541" s="682"/>
      <c r="HIY541" s="682"/>
      <c r="HIZ541" s="682"/>
      <c r="HJA541" s="682"/>
      <c r="HJB541" s="682"/>
      <c r="HJC541" s="682"/>
      <c r="HJD541" s="682"/>
      <c r="HJE541" s="682"/>
      <c r="HJF541" s="682"/>
      <c r="HJG541" s="682"/>
      <c r="HJH541" s="682"/>
      <c r="HJI541" s="682"/>
      <c r="HJJ541" s="682"/>
      <c r="HJK541" s="682"/>
      <c r="HJL541" s="682"/>
      <c r="HJM541" s="682"/>
      <c r="HJN541" s="682"/>
      <c r="HJO541" s="682"/>
      <c r="HJP541" s="682"/>
      <c r="HJQ541" s="682"/>
      <c r="HJR541" s="682"/>
      <c r="HJS541" s="682"/>
      <c r="HJT541" s="682"/>
      <c r="HJU541" s="682"/>
      <c r="HJV541" s="682"/>
      <c r="HJW541" s="682"/>
      <c r="HJX541" s="682"/>
      <c r="HJY541" s="682"/>
      <c r="HJZ541" s="682"/>
      <c r="HKA541" s="682"/>
      <c r="HKB541" s="682"/>
      <c r="HKC541" s="682"/>
      <c r="HKD541" s="682"/>
      <c r="HKE541" s="682"/>
      <c r="HKF541" s="682"/>
      <c r="HKG541" s="682"/>
      <c r="HKH541" s="682"/>
      <c r="HKI541" s="682"/>
      <c r="HKJ541" s="682"/>
      <c r="HKK541" s="682"/>
      <c r="HKL541" s="682"/>
      <c r="HKM541" s="682"/>
      <c r="HKN541" s="682"/>
      <c r="HKO541" s="682"/>
      <c r="HKP541" s="682"/>
      <c r="HKQ541" s="682"/>
      <c r="HKR541" s="682"/>
      <c r="HKS541" s="682"/>
      <c r="HKT541" s="682"/>
      <c r="HKU541" s="682"/>
      <c r="HKV541" s="682"/>
      <c r="HKW541" s="682"/>
      <c r="HKX541" s="682"/>
      <c r="HKY541" s="682"/>
      <c r="HKZ541" s="682"/>
      <c r="HLA541" s="682"/>
      <c r="HLB541" s="682"/>
      <c r="HLC541" s="682"/>
      <c r="HLD541" s="682"/>
      <c r="HLE541" s="682"/>
      <c r="HLF541" s="682"/>
      <c r="HLG541" s="682"/>
      <c r="HLH541" s="682"/>
      <c r="HLI541" s="682"/>
      <c r="HLJ541" s="682"/>
      <c r="HLK541" s="682"/>
      <c r="HLL541" s="682"/>
      <c r="HLM541" s="682"/>
      <c r="HLN541" s="682"/>
      <c r="HLO541" s="682"/>
      <c r="HLP541" s="682"/>
      <c r="HLQ541" s="682"/>
      <c r="HLR541" s="682"/>
      <c r="HLS541" s="682"/>
      <c r="HLT541" s="682"/>
      <c r="HLU541" s="682"/>
      <c r="HLV541" s="682"/>
      <c r="HLW541" s="682"/>
      <c r="HLX541" s="682"/>
      <c r="HLY541" s="682"/>
      <c r="HLZ541" s="682"/>
      <c r="HMA541" s="682"/>
      <c r="HMB541" s="682"/>
      <c r="HMC541" s="682"/>
      <c r="HMD541" s="682"/>
      <c r="HME541" s="682"/>
      <c r="HMF541" s="682"/>
      <c r="HMG541" s="682"/>
      <c r="HMH541" s="682"/>
      <c r="HMI541" s="682"/>
      <c r="HMJ541" s="682"/>
      <c r="HMK541" s="682"/>
      <c r="HML541" s="682"/>
      <c r="HMM541" s="682"/>
      <c r="HMN541" s="682"/>
      <c r="HMO541" s="682"/>
      <c r="HMP541" s="682"/>
      <c r="HMQ541" s="682"/>
      <c r="HMR541" s="682"/>
      <c r="HMS541" s="682"/>
      <c r="HMT541" s="682"/>
      <c r="HMU541" s="682"/>
      <c r="HMV541" s="682"/>
      <c r="HMW541" s="682"/>
      <c r="HMX541" s="682"/>
      <c r="HMY541" s="682"/>
      <c r="HMZ541" s="682"/>
      <c r="HNA541" s="682"/>
      <c r="HNB541" s="682"/>
      <c r="HNC541" s="682"/>
      <c r="HND541" s="682"/>
      <c r="HNE541" s="682"/>
      <c r="HNF541" s="682"/>
      <c r="HNG541" s="682"/>
      <c r="HNH541" s="682"/>
      <c r="HNI541" s="682"/>
      <c r="HNJ541" s="682"/>
      <c r="HNK541" s="682"/>
      <c r="HNL541" s="682"/>
      <c r="HNM541" s="682"/>
      <c r="HNN541" s="682"/>
      <c r="HNO541" s="682"/>
      <c r="HNP541" s="682"/>
      <c r="HNQ541" s="682"/>
      <c r="HNR541" s="682"/>
      <c r="HNS541" s="682"/>
      <c r="HNT541" s="682"/>
      <c r="HNU541" s="682"/>
      <c r="HNV541" s="682"/>
      <c r="HNW541" s="682"/>
      <c r="HNX541" s="682"/>
      <c r="HNY541" s="682"/>
      <c r="HNZ541" s="682"/>
      <c r="HOA541" s="682"/>
      <c r="HOB541" s="682"/>
      <c r="HOC541" s="682"/>
      <c r="HOD541" s="682"/>
      <c r="HOE541" s="682"/>
      <c r="HOF541" s="682"/>
      <c r="HOG541" s="682"/>
      <c r="HOH541" s="682"/>
      <c r="HOI541" s="682"/>
      <c r="HOJ541" s="682"/>
      <c r="HOK541" s="682"/>
      <c r="HOL541" s="682"/>
      <c r="HOM541" s="682"/>
      <c r="HON541" s="682"/>
      <c r="HOO541" s="682"/>
      <c r="HOP541" s="682"/>
      <c r="HOQ541" s="682"/>
      <c r="HOR541" s="682"/>
      <c r="HOS541" s="682"/>
      <c r="HOT541" s="682"/>
      <c r="HOU541" s="682"/>
      <c r="HOV541" s="682"/>
      <c r="HOW541" s="682"/>
      <c r="HOX541" s="682"/>
      <c r="HOY541" s="682"/>
      <c r="HOZ541" s="682"/>
      <c r="HPA541" s="682"/>
      <c r="HPB541" s="682"/>
      <c r="HPC541" s="682"/>
      <c r="HPD541" s="682"/>
      <c r="HPE541" s="682"/>
      <c r="HPF541" s="682"/>
      <c r="HPG541" s="682"/>
      <c r="HPH541" s="682"/>
      <c r="HPI541" s="682"/>
      <c r="HPJ541" s="682"/>
      <c r="HPK541" s="682"/>
      <c r="HPL541" s="682"/>
      <c r="HPM541" s="682"/>
      <c r="HPN541" s="682"/>
      <c r="HPO541" s="682"/>
      <c r="HPP541" s="682"/>
      <c r="HPQ541" s="682"/>
      <c r="HPR541" s="682"/>
      <c r="HPS541" s="682"/>
      <c r="HPT541" s="682"/>
      <c r="HPU541" s="682"/>
      <c r="HPV541" s="682"/>
      <c r="HPW541" s="682"/>
      <c r="HPX541" s="682"/>
      <c r="HPY541" s="682"/>
      <c r="HPZ541" s="682"/>
      <c r="HQA541" s="682"/>
      <c r="HQB541" s="682"/>
      <c r="HQC541" s="682"/>
      <c r="HQD541" s="682"/>
      <c r="HQE541" s="682"/>
      <c r="HQF541" s="682"/>
      <c r="HQG541" s="682"/>
      <c r="HQH541" s="682"/>
      <c r="HQI541" s="682"/>
      <c r="HQJ541" s="682"/>
      <c r="HQK541" s="682"/>
      <c r="HQL541" s="682"/>
      <c r="HQM541" s="682"/>
      <c r="HQN541" s="682"/>
      <c r="HQO541" s="682"/>
      <c r="HQP541" s="682"/>
      <c r="HQQ541" s="682"/>
      <c r="HQR541" s="682"/>
      <c r="HQS541" s="682"/>
      <c r="HQT541" s="682"/>
      <c r="HQU541" s="682"/>
      <c r="HQV541" s="682"/>
      <c r="HQW541" s="682"/>
      <c r="HQX541" s="682"/>
      <c r="HQY541" s="682"/>
      <c r="HQZ541" s="682"/>
      <c r="HRA541" s="682"/>
      <c r="HRB541" s="682"/>
      <c r="HRC541" s="682"/>
      <c r="HRD541" s="682"/>
      <c r="HRE541" s="682"/>
      <c r="HRF541" s="682"/>
      <c r="HRG541" s="682"/>
      <c r="HRH541" s="682"/>
      <c r="HRI541" s="682"/>
      <c r="HRJ541" s="682"/>
      <c r="HRK541" s="682"/>
      <c r="HRL541" s="682"/>
      <c r="HRM541" s="682"/>
      <c r="HRN541" s="682"/>
      <c r="HRO541" s="682"/>
      <c r="HRP541" s="682"/>
      <c r="HRQ541" s="682"/>
      <c r="HRR541" s="682"/>
      <c r="HRS541" s="682"/>
      <c r="HRT541" s="682"/>
      <c r="HRU541" s="682"/>
      <c r="HRV541" s="682"/>
      <c r="HRW541" s="682"/>
      <c r="HRX541" s="682"/>
      <c r="HRY541" s="682"/>
      <c r="HRZ541" s="682"/>
      <c r="HSA541" s="682"/>
      <c r="HSB541" s="682"/>
      <c r="HSC541" s="682"/>
      <c r="HSD541" s="682"/>
      <c r="HSE541" s="682"/>
      <c r="HSF541" s="682"/>
      <c r="HSG541" s="682"/>
      <c r="HSH541" s="682"/>
      <c r="HSI541" s="682"/>
      <c r="HSJ541" s="682"/>
      <c r="HSK541" s="682"/>
      <c r="HSL541" s="682"/>
      <c r="HSM541" s="682"/>
      <c r="HSN541" s="682"/>
      <c r="HSO541" s="682"/>
      <c r="HSP541" s="682"/>
      <c r="HSQ541" s="682"/>
      <c r="HSR541" s="682"/>
      <c r="HSS541" s="682"/>
      <c r="HST541" s="682"/>
      <c r="HSU541" s="682"/>
      <c r="HSV541" s="682"/>
      <c r="HSW541" s="682"/>
      <c r="HSX541" s="682"/>
      <c r="HSY541" s="682"/>
      <c r="HSZ541" s="682"/>
      <c r="HTA541" s="682"/>
      <c r="HTB541" s="682"/>
      <c r="HTC541" s="682"/>
      <c r="HTD541" s="682"/>
      <c r="HTE541" s="682"/>
      <c r="HTF541" s="682"/>
      <c r="HTG541" s="682"/>
      <c r="HTH541" s="682"/>
      <c r="HTI541" s="682"/>
      <c r="HTJ541" s="682"/>
      <c r="HTK541" s="682"/>
      <c r="HTL541" s="682"/>
      <c r="HTM541" s="682"/>
      <c r="HTN541" s="682"/>
      <c r="HTO541" s="682"/>
      <c r="HTP541" s="682"/>
      <c r="HTQ541" s="682"/>
      <c r="HTR541" s="682"/>
      <c r="HTS541" s="682"/>
      <c r="HTT541" s="682"/>
      <c r="HTU541" s="682"/>
      <c r="HTV541" s="682"/>
      <c r="HTW541" s="682"/>
      <c r="HTX541" s="682"/>
      <c r="HTY541" s="682"/>
      <c r="HTZ541" s="682"/>
      <c r="HUA541" s="682"/>
      <c r="HUB541" s="682"/>
      <c r="HUC541" s="682"/>
      <c r="HUD541" s="682"/>
      <c r="HUE541" s="682"/>
      <c r="HUF541" s="682"/>
      <c r="HUG541" s="682"/>
      <c r="HUH541" s="682"/>
      <c r="HUI541" s="682"/>
      <c r="HUJ541" s="682"/>
      <c r="HUK541" s="682"/>
      <c r="HUL541" s="682"/>
      <c r="HUM541" s="682"/>
      <c r="HUN541" s="682"/>
      <c r="HUO541" s="682"/>
      <c r="HUP541" s="682"/>
      <c r="HUQ541" s="682"/>
      <c r="HUR541" s="682"/>
      <c r="HUS541" s="682"/>
      <c r="HUT541" s="682"/>
      <c r="HUU541" s="682"/>
      <c r="HUV541" s="682"/>
      <c r="HUW541" s="682"/>
      <c r="HUX541" s="682"/>
      <c r="HUY541" s="682"/>
      <c r="HUZ541" s="682"/>
      <c r="HVA541" s="682"/>
      <c r="HVB541" s="682"/>
      <c r="HVC541" s="682"/>
      <c r="HVD541" s="682"/>
      <c r="HVE541" s="682"/>
      <c r="HVF541" s="682"/>
      <c r="HVG541" s="682"/>
      <c r="HVH541" s="682"/>
      <c r="HVI541" s="682"/>
      <c r="HVJ541" s="682"/>
      <c r="HVK541" s="682"/>
      <c r="HVL541" s="682"/>
      <c r="HVM541" s="682"/>
      <c r="HVN541" s="682"/>
      <c r="HVO541" s="682"/>
      <c r="HVP541" s="682"/>
      <c r="HVQ541" s="682"/>
      <c r="HVR541" s="682"/>
      <c r="HVS541" s="682"/>
      <c r="HVT541" s="682"/>
      <c r="HVU541" s="682"/>
      <c r="HVV541" s="682"/>
      <c r="HVW541" s="682"/>
      <c r="HVX541" s="682"/>
      <c r="HVY541" s="682"/>
      <c r="HVZ541" s="682"/>
      <c r="HWA541" s="682"/>
      <c r="HWB541" s="682"/>
      <c r="HWC541" s="682"/>
      <c r="HWD541" s="682"/>
      <c r="HWE541" s="682"/>
      <c r="HWF541" s="682"/>
      <c r="HWG541" s="682"/>
      <c r="HWH541" s="682"/>
      <c r="HWI541" s="682"/>
      <c r="HWJ541" s="682"/>
      <c r="HWK541" s="682"/>
      <c r="HWL541" s="682"/>
      <c r="HWM541" s="682"/>
      <c r="HWN541" s="682"/>
      <c r="HWO541" s="682"/>
      <c r="HWP541" s="682"/>
      <c r="HWQ541" s="682"/>
      <c r="HWR541" s="682"/>
      <c r="HWS541" s="682"/>
      <c r="HWT541" s="682"/>
      <c r="HWU541" s="682"/>
      <c r="HWV541" s="682"/>
      <c r="HWW541" s="682"/>
      <c r="HWX541" s="682"/>
      <c r="HWY541" s="682"/>
      <c r="HWZ541" s="682"/>
      <c r="HXA541" s="682"/>
      <c r="HXB541" s="682"/>
      <c r="HXC541" s="682"/>
      <c r="HXD541" s="682"/>
      <c r="HXE541" s="682"/>
      <c r="HXF541" s="682"/>
      <c r="HXG541" s="682"/>
      <c r="HXH541" s="682"/>
      <c r="HXI541" s="682"/>
      <c r="HXJ541" s="682"/>
      <c r="HXK541" s="682"/>
      <c r="HXL541" s="682"/>
      <c r="HXM541" s="682"/>
      <c r="HXN541" s="682"/>
      <c r="HXO541" s="682"/>
      <c r="HXP541" s="682"/>
      <c r="HXQ541" s="682"/>
      <c r="HXR541" s="682"/>
      <c r="HXS541" s="682"/>
      <c r="HXT541" s="682"/>
      <c r="HXU541" s="682"/>
      <c r="HXV541" s="682"/>
      <c r="HXW541" s="682"/>
      <c r="HXX541" s="682"/>
      <c r="HXY541" s="682"/>
      <c r="HXZ541" s="682"/>
      <c r="HYA541" s="682"/>
      <c r="HYB541" s="682"/>
      <c r="HYC541" s="682"/>
      <c r="HYD541" s="682"/>
      <c r="HYE541" s="682"/>
      <c r="HYF541" s="682"/>
      <c r="HYG541" s="682"/>
      <c r="HYH541" s="682"/>
      <c r="HYI541" s="682"/>
      <c r="HYJ541" s="682"/>
      <c r="HYK541" s="682"/>
      <c r="HYL541" s="682"/>
      <c r="HYM541" s="682"/>
      <c r="HYN541" s="682"/>
      <c r="HYO541" s="682"/>
      <c r="HYP541" s="682"/>
      <c r="HYQ541" s="682"/>
      <c r="HYR541" s="682"/>
      <c r="HYS541" s="682"/>
      <c r="HYT541" s="682"/>
      <c r="HYU541" s="682"/>
      <c r="HYV541" s="682"/>
      <c r="HYW541" s="682"/>
      <c r="HYX541" s="682"/>
      <c r="HYY541" s="682"/>
      <c r="HYZ541" s="682"/>
      <c r="HZA541" s="682"/>
      <c r="HZB541" s="682"/>
      <c r="HZC541" s="682"/>
      <c r="HZD541" s="682"/>
      <c r="HZE541" s="682"/>
      <c r="HZF541" s="682"/>
      <c r="HZG541" s="682"/>
      <c r="HZH541" s="682"/>
      <c r="HZI541" s="682"/>
      <c r="HZJ541" s="682"/>
      <c r="HZK541" s="682"/>
      <c r="HZL541" s="682"/>
      <c r="HZM541" s="682"/>
      <c r="HZN541" s="682"/>
      <c r="HZO541" s="682"/>
      <c r="HZP541" s="682"/>
      <c r="HZQ541" s="682"/>
      <c r="HZR541" s="682"/>
      <c r="HZS541" s="682"/>
      <c r="HZT541" s="682"/>
      <c r="HZU541" s="682"/>
      <c r="HZV541" s="682"/>
      <c r="HZW541" s="682"/>
      <c r="HZX541" s="682"/>
      <c r="HZY541" s="682"/>
      <c r="HZZ541" s="682"/>
      <c r="IAA541" s="682"/>
      <c r="IAB541" s="682"/>
      <c r="IAC541" s="682"/>
      <c r="IAD541" s="682"/>
      <c r="IAE541" s="682"/>
      <c r="IAF541" s="682"/>
      <c r="IAG541" s="682"/>
      <c r="IAH541" s="682"/>
      <c r="IAI541" s="682"/>
      <c r="IAJ541" s="682"/>
      <c r="IAK541" s="682"/>
      <c r="IAL541" s="682"/>
      <c r="IAM541" s="682"/>
      <c r="IAN541" s="682"/>
      <c r="IAO541" s="682"/>
      <c r="IAP541" s="682"/>
      <c r="IAQ541" s="682"/>
      <c r="IAR541" s="682"/>
      <c r="IAS541" s="682"/>
      <c r="IAT541" s="682"/>
      <c r="IAU541" s="682"/>
      <c r="IAV541" s="682"/>
      <c r="IAW541" s="682"/>
      <c r="IAX541" s="682"/>
      <c r="IAY541" s="682"/>
      <c r="IAZ541" s="682"/>
      <c r="IBA541" s="682"/>
      <c r="IBB541" s="682"/>
      <c r="IBC541" s="682"/>
      <c r="IBD541" s="682"/>
      <c r="IBE541" s="682"/>
      <c r="IBF541" s="682"/>
      <c r="IBG541" s="682"/>
      <c r="IBH541" s="682"/>
      <c r="IBI541" s="682"/>
      <c r="IBJ541" s="682"/>
      <c r="IBK541" s="682"/>
      <c r="IBL541" s="682"/>
      <c r="IBM541" s="682"/>
      <c r="IBN541" s="682"/>
      <c r="IBO541" s="682"/>
      <c r="IBP541" s="682"/>
      <c r="IBQ541" s="682"/>
      <c r="IBR541" s="682"/>
      <c r="IBS541" s="682"/>
      <c r="IBT541" s="682"/>
      <c r="IBU541" s="682"/>
      <c r="IBV541" s="682"/>
      <c r="IBW541" s="682"/>
      <c r="IBX541" s="682"/>
      <c r="IBY541" s="682"/>
      <c r="IBZ541" s="682"/>
      <c r="ICA541" s="682"/>
      <c r="ICB541" s="682"/>
      <c r="ICC541" s="682"/>
      <c r="ICD541" s="682"/>
      <c r="ICE541" s="682"/>
      <c r="ICF541" s="682"/>
      <c r="ICG541" s="682"/>
      <c r="ICH541" s="682"/>
      <c r="ICI541" s="682"/>
      <c r="ICJ541" s="682"/>
      <c r="ICK541" s="682"/>
      <c r="ICL541" s="682"/>
      <c r="ICM541" s="682"/>
      <c r="ICN541" s="682"/>
      <c r="ICO541" s="682"/>
      <c r="ICP541" s="682"/>
      <c r="ICQ541" s="682"/>
      <c r="ICR541" s="682"/>
      <c r="ICS541" s="682"/>
      <c r="ICT541" s="682"/>
      <c r="ICU541" s="682"/>
      <c r="ICV541" s="682"/>
      <c r="ICW541" s="682"/>
      <c r="ICX541" s="682"/>
      <c r="ICY541" s="682"/>
      <c r="ICZ541" s="682"/>
      <c r="IDA541" s="682"/>
      <c r="IDB541" s="682"/>
      <c r="IDC541" s="682"/>
      <c r="IDD541" s="682"/>
      <c r="IDE541" s="682"/>
      <c r="IDF541" s="682"/>
      <c r="IDG541" s="682"/>
      <c r="IDH541" s="682"/>
      <c r="IDI541" s="682"/>
      <c r="IDJ541" s="682"/>
      <c r="IDK541" s="682"/>
      <c r="IDL541" s="682"/>
      <c r="IDM541" s="682"/>
      <c r="IDN541" s="682"/>
      <c r="IDO541" s="682"/>
      <c r="IDP541" s="682"/>
      <c r="IDQ541" s="682"/>
      <c r="IDR541" s="682"/>
      <c r="IDS541" s="682"/>
      <c r="IDT541" s="682"/>
      <c r="IDU541" s="682"/>
      <c r="IDV541" s="682"/>
      <c r="IDW541" s="682"/>
      <c r="IDX541" s="682"/>
      <c r="IDY541" s="682"/>
      <c r="IDZ541" s="682"/>
      <c r="IEA541" s="682"/>
      <c r="IEB541" s="682"/>
      <c r="IEC541" s="682"/>
      <c r="IED541" s="682"/>
      <c r="IEE541" s="682"/>
      <c r="IEF541" s="682"/>
      <c r="IEG541" s="682"/>
      <c r="IEH541" s="682"/>
      <c r="IEI541" s="682"/>
      <c r="IEJ541" s="682"/>
      <c r="IEK541" s="682"/>
      <c r="IEL541" s="682"/>
      <c r="IEM541" s="682"/>
      <c r="IEN541" s="682"/>
      <c r="IEO541" s="682"/>
      <c r="IEP541" s="682"/>
      <c r="IEQ541" s="682"/>
      <c r="IER541" s="682"/>
      <c r="IES541" s="682"/>
      <c r="IET541" s="682"/>
      <c r="IEU541" s="682"/>
      <c r="IEV541" s="682"/>
      <c r="IEW541" s="682"/>
      <c r="IEX541" s="682"/>
      <c r="IEY541" s="682"/>
      <c r="IEZ541" s="682"/>
      <c r="IFA541" s="682"/>
      <c r="IFB541" s="682"/>
      <c r="IFC541" s="682"/>
      <c r="IFD541" s="682"/>
      <c r="IFE541" s="682"/>
      <c r="IFF541" s="682"/>
      <c r="IFG541" s="682"/>
      <c r="IFH541" s="682"/>
      <c r="IFI541" s="682"/>
      <c r="IFJ541" s="682"/>
      <c r="IFK541" s="682"/>
      <c r="IFL541" s="682"/>
      <c r="IFM541" s="682"/>
      <c r="IFN541" s="682"/>
      <c r="IFO541" s="682"/>
      <c r="IFP541" s="682"/>
      <c r="IFQ541" s="682"/>
      <c r="IFR541" s="682"/>
      <c r="IFS541" s="682"/>
      <c r="IFT541" s="682"/>
      <c r="IFU541" s="682"/>
      <c r="IFV541" s="682"/>
      <c r="IFW541" s="682"/>
      <c r="IFX541" s="682"/>
      <c r="IFY541" s="682"/>
      <c r="IFZ541" s="682"/>
      <c r="IGA541" s="682"/>
      <c r="IGB541" s="682"/>
      <c r="IGC541" s="682"/>
      <c r="IGD541" s="682"/>
      <c r="IGE541" s="682"/>
      <c r="IGF541" s="682"/>
      <c r="IGG541" s="682"/>
      <c r="IGH541" s="682"/>
      <c r="IGI541" s="682"/>
      <c r="IGJ541" s="682"/>
      <c r="IGK541" s="682"/>
      <c r="IGL541" s="682"/>
      <c r="IGM541" s="682"/>
      <c r="IGN541" s="682"/>
      <c r="IGO541" s="682"/>
      <c r="IGP541" s="682"/>
      <c r="IGQ541" s="682"/>
      <c r="IGR541" s="682"/>
      <c r="IGS541" s="682"/>
      <c r="IGT541" s="682"/>
      <c r="IGU541" s="682"/>
      <c r="IGV541" s="682"/>
      <c r="IGW541" s="682"/>
      <c r="IGX541" s="682"/>
      <c r="IGY541" s="682"/>
      <c r="IGZ541" s="682"/>
      <c r="IHA541" s="682"/>
      <c r="IHB541" s="682"/>
      <c r="IHC541" s="682"/>
      <c r="IHD541" s="682"/>
      <c r="IHE541" s="682"/>
      <c r="IHF541" s="682"/>
      <c r="IHG541" s="682"/>
      <c r="IHH541" s="682"/>
      <c r="IHI541" s="682"/>
      <c r="IHJ541" s="682"/>
      <c r="IHK541" s="682"/>
      <c r="IHL541" s="682"/>
      <c r="IHM541" s="682"/>
      <c r="IHN541" s="682"/>
      <c r="IHO541" s="682"/>
      <c r="IHP541" s="682"/>
      <c r="IHQ541" s="682"/>
      <c r="IHR541" s="682"/>
      <c r="IHS541" s="682"/>
      <c r="IHT541" s="682"/>
      <c r="IHU541" s="682"/>
      <c r="IHV541" s="682"/>
      <c r="IHW541" s="682"/>
      <c r="IHX541" s="682"/>
      <c r="IHY541" s="682"/>
      <c r="IHZ541" s="682"/>
      <c r="IIA541" s="682"/>
      <c r="IIB541" s="682"/>
      <c r="IIC541" s="682"/>
      <c r="IID541" s="682"/>
      <c r="IIE541" s="682"/>
      <c r="IIF541" s="682"/>
      <c r="IIG541" s="682"/>
      <c r="IIH541" s="682"/>
      <c r="III541" s="682"/>
      <c r="IIJ541" s="682"/>
      <c r="IIK541" s="682"/>
      <c r="IIL541" s="682"/>
      <c r="IIM541" s="682"/>
      <c r="IIN541" s="682"/>
      <c r="IIO541" s="682"/>
      <c r="IIP541" s="682"/>
      <c r="IIQ541" s="682"/>
      <c r="IIR541" s="682"/>
      <c r="IIS541" s="682"/>
      <c r="IIT541" s="682"/>
      <c r="IIU541" s="682"/>
      <c r="IIV541" s="682"/>
      <c r="IIW541" s="682"/>
      <c r="IIX541" s="682"/>
      <c r="IIY541" s="682"/>
      <c r="IIZ541" s="682"/>
      <c r="IJA541" s="682"/>
      <c r="IJB541" s="682"/>
      <c r="IJC541" s="682"/>
      <c r="IJD541" s="682"/>
      <c r="IJE541" s="682"/>
      <c r="IJF541" s="682"/>
      <c r="IJG541" s="682"/>
      <c r="IJH541" s="682"/>
      <c r="IJI541" s="682"/>
      <c r="IJJ541" s="682"/>
      <c r="IJK541" s="682"/>
      <c r="IJL541" s="682"/>
      <c r="IJM541" s="682"/>
      <c r="IJN541" s="682"/>
      <c r="IJO541" s="682"/>
      <c r="IJP541" s="682"/>
      <c r="IJQ541" s="682"/>
      <c r="IJR541" s="682"/>
      <c r="IJS541" s="682"/>
      <c r="IJT541" s="682"/>
      <c r="IJU541" s="682"/>
      <c r="IJV541" s="682"/>
      <c r="IJW541" s="682"/>
      <c r="IJX541" s="682"/>
      <c r="IJY541" s="682"/>
      <c r="IJZ541" s="682"/>
      <c r="IKA541" s="682"/>
      <c r="IKB541" s="682"/>
      <c r="IKC541" s="682"/>
      <c r="IKD541" s="682"/>
      <c r="IKE541" s="682"/>
      <c r="IKF541" s="682"/>
      <c r="IKG541" s="682"/>
      <c r="IKH541" s="682"/>
      <c r="IKI541" s="682"/>
      <c r="IKJ541" s="682"/>
      <c r="IKK541" s="682"/>
      <c r="IKL541" s="682"/>
      <c r="IKM541" s="682"/>
      <c r="IKN541" s="682"/>
      <c r="IKO541" s="682"/>
      <c r="IKP541" s="682"/>
      <c r="IKQ541" s="682"/>
      <c r="IKR541" s="682"/>
      <c r="IKS541" s="682"/>
      <c r="IKT541" s="682"/>
      <c r="IKU541" s="682"/>
      <c r="IKV541" s="682"/>
      <c r="IKW541" s="682"/>
      <c r="IKX541" s="682"/>
      <c r="IKY541" s="682"/>
      <c r="IKZ541" s="682"/>
      <c r="ILA541" s="682"/>
      <c r="ILB541" s="682"/>
      <c r="ILC541" s="682"/>
      <c r="ILD541" s="682"/>
      <c r="ILE541" s="682"/>
      <c r="ILF541" s="682"/>
      <c r="ILG541" s="682"/>
      <c r="ILH541" s="682"/>
      <c r="ILI541" s="682"/>
      <c r="ILJ541" s="682"/>
      <c r="ILK541" s="682"/>
      <c r="ILL541" s="682"/>
      <c r="ILM541" s="682"/>
      <c r="ILN541" s="682"/>
      <c r="ILO541" s="682"/>
      <c r="ILP541" s="682"/>
      <c r="ILQ541" s="682"/>
      <c r="ILR541" s="682"/>
      <c r="ILS541" s="682"/>
      <c r="ILT541" s="682"/>
      <c r="ILU541" s="682"/>
      <c r="ILV541" s="682"/>
      <c r="ILW541" s="682"/>
      <c r="ILX541" s="682"/>
      <c r="ILY541" s="682"/>
      <c r="ILZ541" s="682"/>
      <c r="IMA541" s="682"/>
      <c r="IMB541" s="682"/>
      <c r="IMC541" s="682"/>
      <c r="IMD541" s="682"/>
      <c r="IME541" s="682"/>
      <c r="IMF541" s="682"/>
      <c r="IMG541" s="682"/>
      <c r="IMH541" s="682"/>
      <c r="IMI541" s="682"/>
      <c r="IMJ541" s="682"/>
      <c r="IMK541" s="682"/>
      <c r="IML541" s="682"/>
      <c r="IMM541" s="682"/>
      <c r="IMN541" s="682"/>
      <c r="IMO541" s="682"/>
      <c r="IMP541" s="682"/>
      <c r="IMQ541" s="682"/>
      <c r="IMR541" s="682"/>
      <c r="IMS541" s="682"/>
      <c r="IMT541" s="682"/>
      <c r="IMU541" s="682"/>
      <c r="IMV541" s="682"/>
      <c r="IMW541" s="682"/>
      <c r="IMX541" s="682"/>
      <c r="IMY541" s="682"/>
      <c r="IMZ541" s="682"/>
      <c r="INA541" s="682"/>
      <c r="INB541" s="682"/>
      <c r="INC541" s="682"/>
      <c r="IND541" s="682"/>
      <c r="INE541" s="682"/>
      <c r="INF541" s="682"/>
      <c r="ING541" s="682"/>
      <c r="INH541" s="682"/>
      <c r="INI541" s="682"/>
      <c r="INJ541" s="682"/>
      <c r="INK541" s="682"/>
      <c r="INL541" s="682"/>
      <c r="INM541" s="682"/>
      <c r="INN541" s="682"/>
      <c r="INO541" s="682"/>
      <c r="INP541" s="682"/>
      <c r="INQ541" s="682"/>
      <c r="INR541" s="682"/>
      <c r="INS541" s="682"/>
      <c r="INT541" s="682"/>
      <c r="INU541" s="682"/>
      <c r="INV541" s="682"/>
      <c r="INW541" s="682"/>
      <c r="INX541" s="682"/>
      <c r="INY541" s="682"/>
      <c r="INZ541" s="682"/>
      <c r="IOA541" s="682"/>
      <c r="IOB541" s="682"/>
      <c r="IOC541" s="682"/>
      <c r="IOD541" s="682"/>
      <c r="IOE541" s="682"/>
      <c r="IOF541" s="682"/>
      <c r="IOG541" s="682"/>
      <c r="IOH541" s="682"/>
      <c r="IOI541" s="682"/>
      <c r="IOJ541" s="682"/>
      <c r="IOK541" s="682"/>
      <c r="IOL541" s="682"/>
      <c r="IOM541" s="682"/>
      <c r="ION541" s="682"/>
      <c r="IOO541" s="682"/>
      <c r="IOP541" s="682"/>
      <c r="IOQ541" s="682"/>
      <c r="IOR541" s="682"/>
      <c r="IOS541" s="682"/>
      <c r="IOT541" s="682"/>
      <c r="IOU541" s="682"/>
      <c r="IOV541" s="682"/>
      <c r="IOW541" s="682"/>
      <c r="IOX541" s="682"/>
      <c r="IOY541" s="682"/>
      <c r="IOZ541" s="682"/>
      <c r="IPA541" s="682"/>
      <c r="IPB541" s="682"/>
      <c r="IPC541" s="682"/>
      <c r="IPD541" s="682"/>
      <c r="IPE541" s="682"/>
      <c r="IPF541" s="682"/>
      <c r="IPG541" s="682"/>
      <c r="IPH541" s="682"/>
      <c r="IPI541" s="682"/>
      <c r="IPJ541" s="682"/>
      <c r="IPK541" s="682"/>
      <c r="IPL541" s="682"/>
      <c r="IPM541" s="682"/>
      <c r="IPN541" s="682"/>
      <c r="IPO541" s="682"/>
      <c r="IPP541" s="682"/>
      <c r="IPQ541" s="682"/>
      <c r="IPR541" s="682"/>
      <c r="IPS541" s="682"/>
      <c r="IPT541" s="682"/>
      <c r="IPU541" s="682"/>
      <c r="IPV541" s="682"/>
      <c r="IPW541" s="682"/>
      <c r="IPX541" s="682"/>
      <c r="IPY541" s="682"/>
      <c r="IPZ541" s="682"/>
      <c r="IQA541" s="682"/>
      <c r="IQB541" s="682"/>
      <c r="IQC541" s="682"/>
      <c r="IQD541" s="682"/>
      <c r="IQE541" s="682"/>
      <c r="IQF541" s="682"/>
      <c r="IQG541" s="682"/>
      <c r="IQH541" s="682"/>
      <c r="IQI541" s="682"/>
      <c r="IQJ541" s="682"/>
      <c r="IQK541" s="682"/>
      <c r="IQL541" s="682"/>
      <c r="IQM541" s="682"/>
      <c r="IQN541" s="682"/>
      <c r="IQO541" s="682"/>
      <c r="IQP541" s="682"/>
      <c r="IQQ541" s="682"/>
      <c r="IQR541" s="682"/>
      <c r="IQS541" s="682"/>
      <c r="IQT541" s="682"/>
      <c r="IQU541" s="682"/>
      <c r="IQV541" s="682"/>
      <c r="IQW541" s="682"/>
      <c r="IQX541" s="682"/>
      <c r="IQY541" s="682"/>
      <c r="IQZ541" s="682"/>
      <c r="IRA541" s="682"/>
      <c r="IRB541" s="682"/>
      <c r="IRC541" s="682"/>
      <c r="IRD541" s="682"/>
      <c r="IRE541" s="682"/>
      <c r="IRF541" s="682"/>
      <c r="IRG541" s="682"/>
      <c r="IRH541" s="682"/>
      <c r="IRI541" s="682"/>
      <c r="IRJ541" s="682"/>
      <c r="IRK541" s="682"/>
      <c r="IRL541" s="682"/>
      <c r="IRM541" s="682"/>
      <c r="IRN541" s="682"/>
      <c r="IRO541" s="682"/>
      <c r="IRP541" s="682"/>
      <c r="IRQ541" s="682"/>
      <c r="IRR541" s="682"/>
      <c r="IRS541" s="682"/>
      <c r="IRT541" s="682"/>
      <c r="IRU541" s="682"/>
      <c r="IRV541" s="682"/>
      <c r="IRW541" s="682"/>
      <c r="IRX541" s="682"/>
      <c r="IRY541" s="682"/>
      <c r="IRZ541" s="682"/>
      <c r="ISA541" s="682"/>
      <c r="ISB541" s="682"/>
      <c r="ISC541" s="682"/>
      <c r="ISD541" s="682"/>
      <c r="ISE541" s="682"/>
      <c r="ISF541" s="682"/>
      <c r="ISG541" s="682"/>
      <c r="ISH541" s="682"/>
      <c r="ISI541" s="682"/>
      <c r="ISJ541" s="682"/>
      <c r="ISK541" s="682"/>
      <c r="ISL541" s="682"/>
      <c r="ISM541" s="682"/>
      <c r="ISN541" s="682"/>
      <c r="ISO541" s="682"/>
      <c r="ISP541" s="682"/>
      <c r="ISQ541" s="682"/>
      <c r="ISR541" s="682"/>
      <c r="ISS541" s="682"/>
      <c r="IST541" s="682"/>
      <c r="ISU541" s="682"/>
      <c r="ISV541" s="682"/>
      <c r="ISW541" s="682"/>
      <c r="ISX541" s="682"/>
      <c r="ISY541" s="682"/>
      <c r="ISZ541" s="682"/>
      <c r="ITA541" s="682"/>
      <c r="ITB541" s="682"/>
      <c r="ITC541" s="682"/>
      <c r="ITD541" s="682"/>
      <c r="ITE541" s="682"/>
      <c r="ITF541" s="682"/>
      <c r="ITG541" s="682"/>
      <c r="ITH541" s="682"/>
      <c r="ITI541" s="682"/>
      <c r="ITJ541" s="682"/>
      <c r="ITK541" s="682"/>
      <c r="ITL541" s="682"/>
      <c r="ITM541" s="682"/>
      <c r="ITN541" s="682"/>
      <c r="ITO541" s="682"/>
      <c r="ITP541" s="682"/>
      <c r="ITQ541" s="682"/>
      <c r="ITR541" s="682"/>
      <c r="ITS541" s="682"/>
      <c r="ITT541" s="682"/>
      <c r="ITU541" s="682"/>
      <c r="ITV541" s="682"/>
      <c r="ITW541" s="682"/>
      <c r="ITX541" s="682"/>
      <c r="ITY541" s="682"/>
      <c r="ITZ541" s="682"/>
      <c r="IUA541" s="682"/>
      <c r="IUB541" s="682"/>
      <c r="IUC541" s="682"/>
      <c r="IUD541" s="682"/>
      <c r="IUE541" s="682"/>
      <c r="IUF541" s="682"/>
      <c r="IUG541" s="682"/>
      <c r="IUH541" s="682"/>
      <c r="IUI541" s="682"/>
      <c r="IUJ541" s="682"/>
      <c r="IUK541" s="682"/>
      <c r="IUL541" s="682"/>
      <c r="IUM541" s="682"/>
      <c r="IUN541" s="682"/>
      <c r="IUO541" s="682"/>
      <c r="IUP541" s="682"/>
      <c r="IUQ541" s="682"/>
      <c r="IUR541" s="682"/>
      <c r="IUS541" s="682"/>
      <c r="IUT541" s="682"/>
      <c r="IUU541" s="682"/>
      <c r="IUV541" s="682"/>
      <c r="IUW541" s="682"/>
      <c r="IUX541" s="682"/>
      <c r="IUY541" s="682"/>
      <c r="IUZ541" s="682"/>
      <c r="IVA541" s="682"/>
      <c r="IVB541" s="682"/>
      <c r="IVC541" s="682"/>
      <c r="IVD541" s="682"/>
      <c r="IVE541" s="682"/>
      <c r="IVF541" s="682"/>
      <c r="IVG541" s="682"/>
      <c r="IVH541" s="682"/>
      <c r="IVI541" s="682"/>
      <c r="IVJ541" s="682"/>
      <c r="IVK541" s="682"/>
      <c r="IVL541" s="682"/>
      <c r="IVM541" s="682"/>
      <c r="IVN541" s="682"/>
      <c r="IVO541" s="682"/>
      <c r="IVP541" s="682"/>
      <c r="IVQ541" s="682"/>
      <c r="IVR541" s="682"/>
      <c r="IVS541" s="682"/>
      <c r="IVT541" s="682"/>
      <c r="IVU541" s="682"/>
      <c r="IVV541" s="682"/>
      <c r="IVW541" s="682"/>
      <c r="IVX541" s="682"/>
      <c r="IVY541" s="682"/>
      <c r="IVZ541" s="682"/>
      <c r="IWA541" s="682"/>
      <c r="IWB541" s="682"/>
      <c r="IWC541" s="682"/>
      <c r="IWD541" s="682"/>
      <c r="IWE541" s="682"/>
      <c r="IWF541" s="682"/>
      <c r="IWG541" s="682"/>
      <c r="IWH541" s="682"/>
      <c r="IWI541" s="682"/>
      <c r="IWJ541" s="682"/>
      <c r="IWK541" s="682"/>
      <c r="IWL541" s="682"/>
      <c r="IWM541" s="682"/>
      <c r="IWN541" s="682"/>
      <c r="IWO541" s="682"/>
      <c r="IWP541" s="682"/>
      <c r="IWQ541" s="682"/>
      <c r="IWR541" s="682"/>
      <c r="IWS541" s="682"/>
      <c r="IWT541" s="682"/>
      <c r="IWU541" s="682"/>
      <c r="IWV541" s="682"/>
      <c r="IWW541" s="682"/>
      <c r="IWX541" s="682"/>
      <c r="IWY541" s="682"/>
      <c r="IWZ541" s="682"/>
      <c r="IXA541" s="682"/>
      <c r="IXB541" s="682"/>
      <c r="IXC541" s="682"/>
      <c r="IXD541" s="682"/>
      <c r="IXE541" s="682"/>
      <c r="IXF541" s="682"/>
      <c r="IXG541" s="682"/>
      <c r="IXH541" s="682"/>
      <c r="IXI541" s="682"/>
      <c r="IXJ541" s="682"/>
      <c r="IXK541" s="682"/>
      <c r="IXL541" s="682"/>
      <c r="IXM541" s="682"/>
      <c r="IXN541" s="682"/>
      <c r="IXO541" s="682"/>
      <c r="IXP541" s="682"/>
      <c r="IXQ541" s="682"/>
      <c r="IXR541" s="682"/>
      <c r="IXS541" s="682"/>
      <c r="IXT541" s="682"/>
      <c r="IXU541" s="682"/>
      <c r="IXV541" s="682"/>
      <c r="IXW541" s="682"/>
      <c r="IXX541" s="682"/>
      <c r="IXY541" s="682"/>
      <c r="IXZ541" s="682"/>
      <c r="IYA541" s="682"/>
      <c r="IYB541" s="682"/>
      <c r="IYC541" s="682"/>
      <c r="IYD541" s="682"/>
      <c r="IYE541" s="682"/>
      <c r="IYF541" s="682"/>
      <c r="IYG541" s="682"/>
      <c r="IYH541" s="682"/>
      <c r="IYI541" s="682"/>
      <c r="IYJ541" s="682"/>
      <c r="IYK541" s="682"/>
      <c r="IYL541" s="682"/>
      <c r="IYM541" s="682"/>
      <c r="IYN541" s="682"/>
      <c r="IYO541" s="682"/>
      <c r="IYP541" s="682"/>
      <c r="IYQ541" s="682"/>
      <c r="IYR541" s="682"/>
      <c r="IYS541" s="682"/>
      <c r="IYT541" s="682"/>
      <c r="IYU541" s="682"/>
      <c r="IYV541" s="682"/>
      <c r="IYW541" s="682"/>
      <c r="IYX541" s="682"/>
      <c r="IYY541" s="682"/>
      <c r="IYZ541" s="682"/>
      <c r="IZA541" s="682"/>
      <c r="IZB541" s="682"/>
      <c r="IZC541" s="682"/>
      <c r="IZD541" s="682"/>
      <c r="IZE541" s="682"/>
      <c r="IZF541" s="682"/>
      <c r="IZG541" s="682"/>
      <c r="IZH541" s="682"/>
      <c r="IZI541" s="682"/>
      <c r="IZJ541" s="682"/>
      <c r="IZK541" s="682"/>
      <c r="IZL541" s="682"/>
      <c r="IZM541" s="682"/>
      <c r="IZN541" s="682"/>
      <c r="IZO541" s="682"/>
      <c r="IZP541" s="682"/>
      <c r="IZQ541" s="682"/>
      <c r="IZR541" s="682"/>
      <c r="IZS541" s="682"/>
      <c r="IZT541" s="682"/>
      <c r="IZU541" s="682"/>
      <c r="IZV541" s="682"/>
      <c r="IZW541" s="682"/>
      <c r="IZX541" s="682"/>
      <c r="IZY541" s="682"/>
      <c r="IZZ541" s="682"/>
      <c r="JAA541" s="682"/>
      <c r="JAB541" s="682"/>
      <c r="JAC541" s="682"/>
      <c r="JAD541" s="682"/>
      <c r="JAE541" s="682"/>
      <c r="JAF541" s="682"/>
      <c r="JAG541" s="682"/>
      <c r="JAH541" s="682"/>
      <c r="JAI541" s="682"/>
      <c r="JAJ541" s="682"/>
      <c r="JAK541" s="682"/>
      <c r="JAL541" s="682"/>
      <c r="JAM541" s="682"/>
      <c r="JAN541" s="682"/>
      <c r="JAO541" s="682"/>
      <c r="JAP541" s="682"/>
      <c r="JAQ541" s="682"/>
      <c r="JAR541" s="682"/>
      <c r="JAS541" s="682"/>
      <c r="JAT541" s="682"/>
      <c r="JAU541" s="682"/>
      <c r="JAV541" s="682"/>
      <c r="JAW541" s="682"/>
      <c r="JAX541" s="682"/>
      <c r="JAY541" s="682"/>
      <c r="JAZ541" s="682"/>
      <c r="JBA541" s="682"/>
      <c r="JBB541" s="682"/>
      <c r="JBC541" s="682"/>
      <c r="JBD541" s="682"/>
      <c r="JBE541" s="682"/>
      <c r="JBF541" s="682"/>
      <c r="JBG541" s="682"/>
      <c r="JBH541" s="682"/>
      <c r="JBI541" s="682"/>
      <c r="JBJ541" s="682"/>
      <c r="JBK541" s="682"/>
      <c r="JBL541" s="682"/>
      <c r="JBM541" s="682"/>
      <c r="JBN541" s="682"/>
      <c r="JBO541" s="682"/>
      <c r="JBP541" s="682"/>
      <c r="JBQ541" s="682"/>
      <c r="JBR541" s="682"/>
      <c r="JBS541" s="682"/>
      <c r="JBT541" s="682"/>
      <c r="JBU541" s="682"/>
      <c r="JBV541" s="682"/>
      <c r="JBW541" s="682"/>
      <c r="JBX541" s="682"/>
      <c r="JBY541" s="682"/>
      <c r="JBZ541" s="682"/>
      <c r="JCA541" s="682"/>
      <c r="JCB541" s="682"/>
      <c r="JCC541" s="682"/>
      <c r="JCD541" s="682"/>
      <c r="JCE541" s="682"/>
      <c r="JCF541" s="682"/>
      <c r="JCG541" s="682"/>
      <c r="JCH541" s="682"/>
      <c r="JCI541" s="682"/>
      <c r="JCJ541" s="682"/>
      <c r="JCK541" s="682"/>
      <c r="JCL541" s="682"/>
      <c r="JCM541" s="682"/>
      <c r="JCN541" s="682"/>
      <c r="JCO541" s="682"/>
      <c r="JCP541" s="682"/>
      <c r="JCQ541" s="682"/>
      <c r="JCR541" s="682"/>
      <c r="JCS541" s="682"/>
      <c r="JCT541" s="682"/>
      <c r="JCU541" s="682"/>
      <c r="JCV541" s="682"/>
      <c r="JCW541" s="682"/>
      <c r="JCX541" s="682"/>
      <c r="JCY541" s="682"/>
      <c r="JCZ541" s="682"/>
      <c r="JDA541" s="682"/>
      <c r="JDB541" s="682"/>
      <c r="JDC541" s="682"/>
      <c r="JDD541" s="682"/>
      <c r="JDE541" s="682"/>
      <c r="JDF541" s="682"/>
      <c r="JDG541" s="682"/>
      <c r="JDH541" s="682"/>
      <c r="JDI541" s="682"/>
      <c r="JDJ541" s="682"/>
      <c r="JDK541" s="682"/>
      <c r="JDL541" s="682"/>
      <c r="JDM541" s="682"/>
      <c r="JDN541" s="682"/>
      <c r="JDO541" s="682"/>
      <c r="JDP541" s="682"/>
      <c r="JDQ541" s="682"/>
      <c r="JDR541" s="682"/>
      <c r="JDS541" s="682"/>
      <c r="JDT541" s="682"/>
      <c r="JDU541" s="682"/>
      <c r="JDV541" s="682"/>
      <c r="JDW541" s="682"/>
      <c r="JDX541" s="682"/>
      <c r="JDY541" s="682"/>
      <c r="JDZ541" s="682"/>
      <c r="JEA541" s="682"/>
      <c r="JEB541" s="682"/>
      <c r="JEC541" s="682"/>
      <c r="JED541" s="682"/>
      <c r="JEE541" s="682"/>
      <c r="JEF541" s="682"/>
      <c r="JEG541" s="682"/>
      <c r="JEH541" s="682"/>
      <c r="JEI541" s="682"/>
      <c r="JEJ541" s="682"/>
      <c r="JEK541" s="682"/>
      <c r="JEL541" s="682"/>
      <c r="JEM541" s="682"/>
      <c r="JEN541" s="682"/>
      <c r="JEO541" s="682"/>
      <c r="JEP541" s="682"/>
      <c r="JEQ541" s="682"/>
      <c r="JER541" s="682"/>
      <c r="JES541" s="682"/>
      <c r="JET541" s="682"/>
      <c r="JEU541" s="682"/>
      <c r="JEV541" s="682"/>
      <c r="JEW541" s="682"/>
      <c r="JEX541" s="682"/>
      <c r="JEY541" s="682"/>
      <c r="JEZ541" s="682"/>
      <c r="JFA541" s="682"/>
      <c r="JFB541" s="682"/>
      <c r="JFC541" s="682"/>
      <c r="JFD541" s="682"/>
      <c r="JFE541" s="682"/>
      <c r="JFF541" s="682"/>
      <c r="JFG541" s="682"/>
      <c r="JFH541" s="682"/>
      <c r="JFI541" s="682"/>
      <c r="JFJ541" s="682"/>
      <c r="JFK541" s="682"/>
      <c r="JFL541" s="682"/>
      <c r="JFM541" s="682"/>
      <c r="JFN541" s="682"/>
      <c r="JFO541" s="682"/>
      <c r="JFP541" s="682"/>
      <c r="JFQ541" s="682"/>
      <c r="JFR541" s="682"/>
      <c r="JFS541" s="682"/>
      <c r="JFT541" s="682"/>
      <c r="JFU541" s="682"/>
      <c r="JFV541" s="682"/>
      <c r="JFW541" s="682"/>
      <c r="JFX541" s="682"/>
      <c r="JFY541" s="682"/>
      <c r="JFZ541" s="682"/>
      <c r="JGA541" s="682"/>
      <c r="JGB541" s="682"/>
      <c r="JGC541" s="682"/>
      <c r="JGD541" s="682"/>
      <c r="JGE541" s="682"/>
      <c r="JGF541" s="682"/>
      <c r="JGG541" s="682"/>
      <c r="JGH541" s="682"/>
      <c r="JGI541" s="682"/>
      <c r="JGJ541" s="682"/>
      <c r="JGK541" s="682"/>
      <c r="JGL541" s="682"/>
      <c r="JGM541" s="682"/>
      <c r="JGN541" s="682"/>
      <c r="JGO541" s="682"/>
      <c r="JGP541" s="682"/>
      <c r="JGQ541" s="682"/>
      <c r="JGR541" s="682"/>
      <c r="JGS541" s="682"/>
      <c r="JGT541" s="682"/>
      <c r="JGU541" s="682"/>
      <c r="JGV541" s="682"/>
      <c r="JGW541" s="682"/>
      <c r="JGX541" s="682"/>
      <c r="JGY541" s="682"/>
      <c r="JGZ541" s="682"/>
      <c r="JHA541" s="682"/>
      <c r="JHB541" s="682"/>
      <c r="JHC541" s="682"/>
      <c r="JHD541" s="682"/>
      <c r="JHE541" s="682"/>
      <c r="JHF541" s="682"/>
      <c r="JHG541" s="682"/>
      <c r="JHH541" s="682"/>
      <c r="JHI541" s="682"/>
      <c r="JHJ541" s="682"/>
      <c r="JHK541" s="682"/>
      <c r="JHL541" s="682"/>
      <c r="JHM541" s="682"/>
      <c r="JHN541" s="682"/>
      <c r="JHO541" s="682"/>
      <c r="JHP541" s="682"/>
      <c r="JHQ541" s="682"/>
      <c r="JHR541" s="682"/>
      <c r="JHS541" s="682"/>
      <c r="JHT541" s="682"/>
      <c r="JHU541" s="682"/>
      <c r="JHV541" s="682"/>
      <c r="JHW541" s="682"/>
      <c r="JHX541" s="682"/>
      <c r="JHY541" s="682"/>
      <c r="JHZ541" s="682"/>
      <c r="JIA541" s="682"/>
      <c r="JIB541" s="682"/>
      <c r="JIC541" s="682"/>
      <c r="JID541" s="682"/>
      <c r="JIE541" s="682"/>
      <c r="JIF541" s="682"/>
      <c r="JIG541" s="682"/>
      <c r="JIH541" s="682"/>
      <c r="JII541" s="682"/>
      <c r="JIJ541" s="682"/>
      <c r="JIK541" s="682"/>
      <c r="JIL541" s="682"/>
      <c r="JIM541" s="682"/>
      <c r="JIN541" s="682"/>
      <c r="JIO541" s="682"/>
      <c r="JIP541" s="682"/>
      <c r="JIQ541" s="682"/>
      <c r="JIR541" s="682"/>
      <c r="JIS541" s="682"/>
      <c r="JIT541" s="682"/>
      <c r="JIU541" s="682"/>
      <c r="JIV541" s="682"/>
      <c r="JIW541" s="682"/>
      <c r="JIX541" s="682"/>
      <c r="JIY541" s="682"/>
      <c r="JIZ541" s="682"/>
      <c r="JJA541" s="682"/>
      <c r="JJB541" s="682"/>
      <c r="JJC541" s="682"/>
      <c r="JJD541" s="682"/>
      <c r="JJE541" s="682"/>
      <c r="JJF541" s="682"/>
      <c r="JJG541" s="682"/>
      <c r="JJH541" s="682"/>
      <c r="JJI541" s="682"/>
      <c r="JJJ541" s="682"/>
      <c r="JJK541" s="682"/>
      <c r="JJL541" s="682"/>
      <c r="JJM541" s="682"/>
      <c r="JJN541" s="682"/>
      <c r="JJO541" s="682"/>
      <c r="JJP541" s="682"/>
      <c r="JJQ541" s="682"/>
      <c r="JJR541" s="682"/>
      <c r="JJS541" s="682"/>
      <c r="JJT541" s="682"/>
      <c r="JJU541" s="682"/>
      <c r="JJV541" s="682"/>
      <c r="JJW541" s="682"/>
      <c r="JJX541" s="682"/>
      <c r="JJY541" s="682"/>
      <c r="JJZ541" s="682"/>
      <c r="JKA541" s="682"/>
      <c r="JKB541" s="682"/>
      <c r="JKC541" s="682"/>
      <c r="JKD541" s="682"/>
      <c r="JKE541" s="682"/>
      <c r="JKF541" s="682"/>
      <c r="JKG541" s="682"/>
      <c r="JKH541" s="682"/>
      <c r="JKI541" s="682"/>
      <c r="JKJ541" s="682"/>
      <c r="JKK541" s="682"/>
      <c r="JKL541" s="682"/>
      <c r="JKM541" s="682"/>
      <c r="JKN541" s="682"/>
      <c r="JKO541" s="682"/>
      <c r="JKP541" s="682"/>
      <c r="JKQ541" s="682"/>
      <c r="JKR541" s="682"/>
      <c r="JKS541" s="682"/>
      <c r="JKT541" s="682"/>
      <c r="JKU541" s="682"/>
      <c r="JKV541" s="682"/>
      <c r="JKW541" s="682"/>
      <c r="JKX541" s="682"/>
      <c r="JKY541" s="682"/>
      <c r="JKZ541" s="682"/>
      <c r="JLA541" s="682"/>
      <c r="JLB541" s="682"/>
      <c r="JLC541" s="682"/>
      <c r="JLD541" s="682"/>
      <c r="JLE541" s="682"/>
      <c r="JLF541" s="682"/>
      <c r="JLG541" s="682"/>
      <c r="JLH541" s="682"/>
      <c r="JLI541" s="682"/>
      <c r="JLJ541" s="682"/>
      <c r="JLK541" s="682"/>
      <c r="JLL541" s="682"/>
      <c r="JLM541" s="682"/>
      <c r="JLN541" s="682"/>
      <c r="JLO541" s="682"/>
      <c r="JLP541" s="682"/>
      <c r="JLQ541" s="682"/>
      <c r="JLR541" s="682"/>
      <c r="JLS541" s="682"/>
      <c r="JLT541" s="682"/>
      <c r="JLU541" s="682"/>
      <c r="JLV541" s="682"/>
      <c r="JLW541" s="682"/>
      <c r="JLX541" s="682"/>
      <c r="JLY541" s="682"/>
      <c r="JLZ541" s="682"/>
      <c r="JMA541" s="682"/>
      <c r="JMB541" s="682"/>
      <c r="JMC541" s="682"/>
      <c r="JMD541" s="682"/>
      <c r="JME541" s="682"/>
      <c r="JMF541" s="682"/>
      <c r="JMG541" s="682"/>
      <c r="JMH541" s="682"/>
      <c r="JMI541" s="682"/>
      <c r="JMJ541" s="682"/>
      <c r="JMK541" s="682"/>
      <c r="JML541" s="682"/>
      <c r="JMM541" s="682"/>
      <c r="JMN541" s="682"/>
      <c r="JMO541" s="682"/>
      <c r="JMP541" s="682"/>
      <c r="JMQ541" s="682"/>
      <c r="JMR541" s="682"/>
      <c r="JMS541" s="682"/>
      <c r="JMT541" s="682"/>
      <c r="JMU541" s="682"/>
      <c r="JMV541" s="682"/>
      <c r="JMW541" s="682"/>
      <c r="JMX541" s="682"/>
      <c r="JMY541" s="682"/>
      <c r="JMZ541" s="682"/>
      <c r="JNA541" s="682"/>
      <c r="JNB541" s="682"/>
      <c r="JNC541" s="682"/>
      <c r="JND541" s="682"/>
      <c r="JNE541" s="682"/>
      <c r="JNF541" s="682"/>
      <c r="JNG541" s="682"/>
      <c r="JNH541" s="682"/>
      <c r="JNI541" s="682"/>
      <c r="JNJ541" s="682"/>
      <c r="JNK541" s="682"/>
      <c r="JNL541" s="682"/>
      <c r="JNM541" s="682"/>
      <c r="JNN541" s="682"/>
      <c r="JNO541" s="682"/>
      <c r="JNP541" s="682"/>
      <c r="JNQ541" s="682"/>
      <c r="JNR541" s="682"/>
      <c r="JNS541" s="682"/>
      <c r="JNT541" s="682"/>
      <c r="JNU541" s="682"/>
      <c r="JNV541" s="682"/>
      <c r="JNW541" s="682"/>
      <c r="JNX541" s="682"/>
      <c r="JNY541" s="682"/>
      <c r="JNZ541" s="682"/>
      <c r="JOA541" s="682"/>
      <c r="JOB541" s="682"/>
      <c r="JOC541" s="682"/>
      <c r="JOD541" s="682"/>
      <c r="JOE541" s="682"/>
      <c r="JOF541" s="682"/>
      <c r="JOG541" s="682"/>
      <c r="JOH541" s="682"/>
      <c r="JOI541" s="682"/>
      <c r="JOJ541" s="682"/>
      <c r="JOK541" s="682"/>
      <c r="JOL541" s="682"/>
      <c r="JOM541" s="682"/>
      <c r="JON541" s="682"/>
      <c r="JOO541" s="682"/>
      <c r="JOP541" s="682"/>
      <c r="JOQ541" s="682"/>
      <c r="JOR541" s="682"/>
      <c r="JOS541" s="682"/>
      <c r="JOT541" s="682"/>
      <c r="JOU541" s="682"/>
      <c r="JOV541" s="682"/>
      <c r="JOW541" s="682"/>
      <c r="JOX541" s="682"/>
      <c r="JOY541" s="682"/>
      <c r="JOZ541" s="682"/>
      <c r="JPA541" s="682"/>
      <c r="JPB541" s="682"/>
      <c r="JPC541" s="682"/>
      <c r="JPD541" s="682"/>
      <c r="JPE541" s="682"/>
      <c r="JPF541" s="682"/>
      <c r="JPG541" s="682"/>
      <c r="JPH541" s="682"/>
      <c r="JPI541" s="682"/>
      <c r="JPJ541" s="682"/>
      <c r="JPK541" s="682"/>
      <c r="JPL541" s="682"/>
      <c r="JPM541" s="682"/>
      <c r="JPN541" s="682"/>
      <c r="JPO541" s="682"/>
      <c r="JPP541" s="682"/>
      <c r="JPQ541" s="682"/>
      <c r="JPR541" s="682"/>
      <c r="JPS541" s="682"/>
      <c r="JPT541" s="682"/>
      <c r="JPU541" s="682"/>
      <c r="JPV541" s="682"/>
      <c r="JPW541" s="682"/>
      <c r="JPX541" s="682"/>
      <c r="JPY541" s="682"/>
      <c r="JPZ541" s="682"/>
      <c r="JQA541" s="682"/>
      <c r="JQB541" s="682"/>
      <c r="JQC541" s="682"/>
      <c r="JQD541" s="682"/>
      <c r="JQE541" s="682"/>
      <c r="JQF541" s="682"/>
      <c r="JQG541" s="682"/>
      <c r="JQH541" s="682"/>
      <c r="JQI541" s="682"/>
      <c r="JQJ541" s="682"/>
      <c r="JQK541" s="682"/>
      <c r="JQL541" s="682"/>
      <c r="JQM541" s="682"/>
      <c r="JQN541" s="682"/>
      <c r="JQO541" s="682"/>
      <c r="JQP541" s="682"/>
      <c r="JQQ541" s="682"/>
      <c r="JQR541" s="682"/>
      <c r="JQS541" s="682"/>
      <c r="JQT541" s="682"/>
      <c r="JQU541" s="682"/>
      <c r="JQV541" s="682"/>
      <c r="JQW541" s="682"/>
      <c r="JQX541" s="682"/>
      <c r="JQY541" s="682"/>
      <c r="JQZ541" s="682"/>
      <c r="JRA541" s="682"/>
      <c r="JRB541" s="682"/>
      <c r="JRC541" s="682"/>
      <c r="JRD541" s="682"/>
      <c r="JRE541" s="682"/>
      <c r="JRF541" s="682"/>
      <c r="JRG541" s="682"/>
      <c r="JRH541" s="682"/>
      <c r="JRI541" s="682"/>
      <c r="JRJ541" s="682"/>
      <c r="JRK541" s="682"/>
      <c r="JRL541" s="682"/>
      <c r="JRM541" s="682"/>
      <c r="JRN541" s="682"/>
      <c r="JRO541" s="682"/>
      <c r="JRP541" s="682"/>
      <c r="JRQ541" s="682"/>
      <c r="JRR541" s="682"/>
      <c r="JRS541" s="682"/>
      <c r="JRT541" s="682"/>
      <c r="JRU541" s="682"/>
      <c r="JRV541" s="682"/>
      <c r="JRW541" s="682"/>
      <c r="JRX541" s="682"/>
      <c r="JRY541" s="682"/>
      <c r="JRZ541" s="682"/>
      <c r="JSA541" s="682"/>
      <c r="JSB541" s="682"/>
      <c r="JSC541" s="682"/>
      <c r="JSD541" s="682"/>
      <c r="JSE541" s="682"/>
      <c r="JSF541" s="682"/>
      <c r="JSG541" s="682"/>
      <c r="JSH541" s="682"/>
      <c r="JSI541" s="682"/>
      <c r="JSJ541" s="682"/>
      <c r="JSK541" s="682"/>
      <c r="JSL541" s="682"/>
      <c r="JSM541" s="682"/>
      <c r="JSN541" s="682"/>
      <c r="JSO541" s="682"/>
      <c r="JSP541" s="682"/>
      <c r="JSQ541" s="682"/>
      <c r="JSR541" s="682"/>
      <c r="JSS541" s="682"/>
      <c r="JST541" s="682"/>
      <c r="JSU541" s="682"/>
      <c r="JSV541" s="682"/>
      <c r="JSW541" s="682"/>
      <c r="JSX541" s="682"/>
      <c r="JSY541" s="682"/>
      <c r="JSZ541" s="682"/>
      <c r="JTA541" s="682"/>
      <c r="JTB541" s="682"/>
      <c r="JTC541" s="682"/>
      <c r="JTD541" s="682"/>
      <c r="JTE541" s="682"/>
      <c r="JTF541" s="682"/>
      <c r="JTG541" s="682"/>
      <c r="JTH541" s="682"/>
      <c r="JTI541" s="682"/>
      <c r="JTJ541" s="682"/>
      <c r="JTK541" s="682"/>
      <c r="JTL541" s="682"/>
      <c r="JTM541" s="682"/>
      <c r="JTN541" s="682"/>
      <c r="JTO541" s="682"/>
      <c r="JTP541" s="682"/>
      <c r="JTQ541" s="682"/>
      <c r="JTR541" s="682"/>
      <c r="JTS541" s="682"/>
      <c r="JTT541" s="682"/>
      <c r="JTU541" s="682"/>
      <c r="JTV541" s="682"/>
      <c r="JTW541" s="682"/>
      <c r="JTX541" s="682"/>
      <c r="JTY541" s="682"/>
      <c r="JTZ541" s="682"/>
      <c r="JUA541" s="682"/>
      <c r="JUB541" s="682"/>
      <c r="JUC541" s="682"/>
      <c r="JUD541" s="682"/>
      <c r="JUE541" s="682"/>
      <c r="JUF541" s="682"/>
      <c r="JUG541" s="682"/>
      <c r="JUH541" s="682"/>
      <c r="JUI541" s="682"/>
      <c r="JUJ541" s="682"/>
      <c r="JUK541" s="682"/>
      <c r="JUL541" s="682"/>
      <c r="JUM541" s="682"/>
      <c r="JUN541" s="682"/>
      <c r="JUO541" s="682"/>
      <c r="JUP541" s="682"/>
      <c r="JUQ541" s="682"/>
      <c r="JUR541" s="682"/>
      <c r="JUS541" s="682"/>
      <c r="JUT541" s="682"/>
      <c r="JUU541" s="682"/>
      <c r="JUV541" s="682"/>
      <c r="JUW541" s="682"/>
      <c r="JUX541" s="682"/>
      <c r="JUY541" s="682"/>
      <c r="JUZ541" s="682"/>
      <c r="JVA541" s="682"/>
      <c r="JVB541" s="682"/>
      <c r="JVC541" s="682"/>
      <c r="JVD541" s="682"/>
      <c r="JVE541" s="682"/>
      <c r="JVF541" s="682"/>
      <c r="JVG541" s="682"/>
      <c r="JVH541" s="682"/>
      <c r="JVI541" s="682"/>
      <c r="JVJ541" s="682"/>
      <c r="JVK541" s="682"/>
      <c r="JVL541" s="682"/>
      <c r="JVM541" s="682"/>
      <c r="JVN541" s="682"/>
      <c r="JVO541" s="682"/>
      <c r="JVP541" s="682"/>
      <c r="JVQ541" s="682"/>
      <c r="JVR541" s="682"/>
      <c r="JVS541" s="682"/>
      <c r="JVT541" s="682"/>
      <c r="JVU541" s="682"/>
      <c r="JVV541" s="682"/>
      <c r="JVW541" s="682"/>
      <c r="JVX541" s="682"/>
      <c r="JVY541" s="682"/>
      <c r="JVZ541" s="682"/>
      <c r="JWA541" s="682"/>
      <c r="JWB541" s="682"/>
      <c r="JWC541" s="682"/>
      <c r="JWD541" s="682"/>
      <c r="JWE541" s="682"/>
      <c r="JWF541" s="682"/>
      <c r="JWG541" s="682"/>
      <c r="JWH541" s="682"/>
      <c r="JWI541" s="682"/>
      <c r="JWJ541" s="682"/>
      <c r="JWK541" s="682"/>
      <c r="JWL541" s="682"/>
      <c r="JWM541" s="682"/>
      <c r="JWN541" s="682"/>
      <c r="JWO541" s="682"/>
      <c r="JWP541" s="682"/>
      <c r="JWQ541" s="682"/>
      <c r="JWR541" s="682"/>
      <c r="JWS541" s="682"/>
      <c r="JWT541" s="682"/>
      <c r="JWU541" s="682"/>
      <c r="JWV541" s="682"/>
      <c r="JWW541" s="682"/>
      <c r="JWX541" s="682"/>
      <c r="JWY541" s="682"/>
      <c r="JWZ541" s="682"/>
      <c r="JXA541" s="682"/>
      <c r="JXB541" s="682"/>
      <c r="JXC541" s="682"/>
      <c r="JXD541" s="682"/>
      <c r="JXE541" s="682"/>
      <c r="JXF541" s="682"/>
      <c r="JXG541" s="682"/>
      <c r="JXH541" s="682"/>
      <c r="JXI541" s="682"/>
      <c r="JXJ541" s="682"/>
      <c r="JXK541" s="682"/>
      <c r="JXL541" s="682"/>
      <c r="JXM541" s="682"/>
      <c r="JXN541" s="682"/>
      <c r="JXO541" s="682"/>
      <c r="JXP541" s="682"/>
      <c r="JXQ541" s="682"/>
      <c r="JXR541" s="682"/>
      <c r="JXS541" s="682"/>
      <c r="JXT541" s="682"/>
      <c r="JXU541" s="682"/>
      <c r="JXV541" s="682"/>
      <c r="JXW541" s="682"/>
      <c r="JXX541" s="682"/>
      <c r="JXY541" s="682"/>
      <c r="JXZ541" s="682"/>
      <c r="JYA541" s="682"/>
      <c r="JYB541" s="682"/>
      <c r="JYC541" s="682"/>
      <c r="JYD541" s="682"/>
      <c r="JYE541" s="682"/>
      <c r="JYF541" s="682"/>
      <c r="JYG541" s="682"/>
      <c r="JYH541" s="682"/>
      <c r="JYI541" s="682"/>
      <c r="JYJ541" s="682"/>
      <c r="JYK541" s="682"/>
      <c r="JYL541" s="682"/>
      <c r="JYM541" s="682"/>
      <c r="JYN541" s="682"/>
      <c r="JYO541" s="682"/>
      <c r="JYP541" s="682"/>
      <c r="JYQ541" s="682"/>
      <c r="JYR541" s="682"/>
      <c r="JYS541" s="682"/>
      <c r="JYT541" s="682"/>
      <c r="JYU541" s="682"/>
      <c r="JYV541" s="682"/>
      <c r="JYW541" s="682"/>
      <c r="JYX541" s="682"/>
      <c r="JYY541" s="682"/>
      <c r="JYZ541" s="682"/>
      <c r="JZA541" s="682"/>
      <c r="JZB541" s="682"/>
      <c r="JZC541" s="682"/>
      <c r="JZD541" s="682"/>
      <c r="JZE541" s="682"/>
      <c r="JZF541" s="682"/>
      <c r="JZG541" s="682"/>
      <c r="JZH541" s="682"/>
      <c r="JZI541" s="682"/>
      <c r="JZJ541" s="682"/>
      <c r="JZK541" s="682"/>
      <c r="JZL541" s="682"/>
      <c r="JZM541" s="682"/>
      <c r="JZN541" s="682"/>
      <c r="JZO541" s="682"/>
      <c r="JZP541" s="682"/>
      <c r="JZQ541" s="682"/>
      <c r="JZR541" s="682"/>
      <c r="JZS541" s="682"/>
      <c r="JZT541" s="682"/>
      <c r="JZU541" s="682"/>
      <c r="JZV541" s="682"/>
      <c r="JZW541" s="682"/>
      <c r="JZX541" s="682"/>
      <c r="JZY541" s="682"/>
      <c r="JZZ541" s="682"/>
      <c r="KAA541" s="682"/>
      <c r="KAB541" s="682"/>
      <c r="KAC541" s="682"/>
      <c r="KAD541" s="682"/>
      <c r="KAE541" s="682"/>
      <c r="KAF541" s="682"/>
      <c r="KAG541" s="682"/>
      <c r="KAH541" s="682"/>
      <c r="KAI541" s="682"/>
      <c r="KAJ541" s="682"/>
      <c r="KAK541" s="682"/>
      <c r="KAL541" s="682"/>
      <c r="KAM541" s="682"/>
      <c r="KAN541" s="682"/>
      <c r="KAO541" s="682"/>
      <c r="KAP541" s="682"/>
      <c r="KAQ541" s="682"/>
      <c r="KAR541" s="682"/>
      <c r="KAS541" s="682"/>
      <c r="KAT541" s="682"/>
      <c r="KAU541" s="682"/>
      <c r="KAV541" s="682"/>
      <c r="KAW541" s="682"/>
      <c r="KAX541" s="682"/>
      <c r="KAY541" s="682"/>
      <c r="KAZ541" s="682"/>
      <c r="KBA541" s="682"/>
      <c r="KBB541" s="682"/>
      <c r="KBC541" s="682"/>
      <c r="KBD541" s="682"/>
      <c r="KBE541" s="682"/>
      <c r="KBF541" s="682"/>
      <c r="KBG541" s="682"/>
      <c r="KBH541" s="682"/>
      <c r="KBI541" s="682"/>
      <c r="KBJ541" s="682"/>
      <c r="KBK541" s="682"/>
      <c r="KBL541" s="682"/>
      <c r="KBM541" s="682"/>
      <c r="KBN541" s="682"/>
      <c r="KBO541" s="682"/>
      <c r="KBP541" s="682"/>
      <c r="KBQ541" s="682"/>
      <c r="KBR541" s="682"/>
      <c r="KBS541" s="682"/>
      <c r="KBT541" s="682"/>
      <c r="KBU541" s="682"/>
      <c r="KBV541" s="682"/>
      <c r="KBW541" s="682"/>
      <c r="KBX541" s="682"/>
      <c r="KBY541" s="682"/>
      <c r="KBZ541" s="682"/>
      <c r="KCA541" s="682"/>
      <c r="KCB541" s="682"/>
      <c r="KCC541" s="682"/>
      <c r="KCD541" s="682"/>
      <c r="KCE541" s="682"/>
      <c r="KCF541" s="682"/>
      <c r="KCG541" s="682"/>
      <c r="KCH541" s="682"/>
      <c r="KCI541" s="682"/>
      <c r="KCJ541" s="682"/>
      <c r="KCK541" s="682"/>
      <c r="KCL541" s="682"/>
      <c r="KCM541" s="682"/>
      <c r="KCN541" s="682"/>
      <c r="KCO541" s="682"/>
      <c r="KCP541" s="682"/>
      <c r="KCQ541" s="682"/>
      <c r="KCR541" s="682"/>
      <c r="KCS541" s="682"/>
      <c r="KCT541" s="682"/>
      <c r="KCU541" s="682"/>
      <c r="KCV541" s="682"/>
      <c r="KCW541" s="682"/>
      <c r="KCX541" s="682"/>
      <c r="KCY541" s="682"/>
      <c r="KCZ541" s="682"/>
      <c r="KDA541" s="682"/>
      <c r="KDB541" s="682"/>
      <c r="KDC541" s="682"/>
      <c r="KDD541" s="682"/>
      <c r="KDE541" s="682"/>
      <c r="KDF541" s="682"/>
      <c r="KDG541" s="682"/>
      <c r="KDH541" s="682"/>
      <c r="KDI541" s="682"/>
      <c r="KDJ541" s="682"/>
      <c r="KDK541" s="682"/>
      <c r="KDL541" s="682"/>
      <c r="KDM541" s="682"/>
      <c r="KDN541" s="682"/>
      <c r="KDO541" s="682"/>
      <c r="KDP541" s="682"/>
      <c r="KDQ541" s="682"/>
      <c r="KDR541" s="682"/>
      <c r="KDS541" s="682"/>
      <c r="KDT541" s="682"/>
      <c r="KDU541" s="682"/>
      <c r="KDV541" s="682"/>
      <c r="KDW541" s="682"/>
      <c r="KDX541" s="682"/>
      <c r="KDY541" s="682"/>
      <c r="KDZ541" s="682"/>
      <c r="KEA541" s="682"/>
      <c r="KEB541" s="682"/>
      <c r="KEC541" s="682"/>
      <c r="KED541" s="682"/>
      <c r="KEE541" s="682"/>
      <c r="KEF541" s="682"/>
      <c r="KEG541" s="682"/>
      <c r="KEH541" s="682"/>
      <c r="KEI541" s="682"/>
      <c r="KEJ541" s="682"/>
      <c r="KEK541" s="682"/>
      <c r="KEL541" s="682"/>
      <c r="KEM541" s="682"/>
      <c r="KEN541" s="682"/>
      <c r="KEO541" s="682"/>
      <c r="KEP541" s="682"/>
      <c r="KEQ541" s="682"/>
      <c r="KER541" s="682"/>
      <c r="KES541" s="682"/>
      <c r="KET541" s="682"/>
      <c r="KEU541" s="682"/>
      <c r="KEV541" s="682"/>
      <c r="KEW541" s="682"/>
      <c r="KEX541" s="682"/>
      <c r="KEY541" s="682"/>
      <c r="KEZ541" s="682"/>
      <c r="KFA541" s="682"/>
      <c r="KFB541" s="682"/>
      <c r="KFC541" s="682"/>
      <c r="KFD541" s="682"/>
      <c r="KFE541" s="682"/>
      <c r="KFF541" s="682"/>
      <c r="KFG541" s="682"/>
      <c r="KFH541" s="682"/>
      <c r="KFI541" s="682"/>
      <c r="KFJ541" s="682"/>
      <c r="KFK541" s="682"/>
      <c r="KFL541" s="682"/>
      <c r="KFM541" s="682"/>
      <c r="KFN541" s="682"/>
      <c r="KFO541" s="682"/>
      <c r="KFP541" s="682"/>
      <c r="KFQ541" s="682"/>
      <c r="KFR541" s="682"/>
      <c r="KFS541" s="682"/>
      <c r="KFT541" s="682"/>
      <c r="KFU541" s="682"/>
      <c r="KFV541" s="682"/>
      <c r="KFW541" s="682"/>
      <c r="KFX541" s="682"/>
      <c r="KFY541" s="682"/>
      <c r="KFZ541" s="682"/>
      <c r="KGA541" s="682"/>
      <c r="KGB541" s="682"/>
      <c r="KGC541" s="682"/>
      <c r="KGD541" s="682"/>
      <c r="KGE541" s="682"/>
      <c r="KGF541" s="682"/>
      <c r="KGG541" s="682"/>
      <c r="KGH541" s="682"/>
      <c r="KGI541" s="682"/>
      <c r="KGJ541" s="682"/>
      <c r="KGK541" s="682"/>
      <c r="KGL541" s="682"/>
      <c r="KGM541" s="682"/>
      <c r="KGN541" s="682"/>
      <c r="KGO541" s="682"/>
      <c r="KGP541" s="682"/>
      <c r="KGQ541" s="682"/>
      <c r="KGR541" s="682"/>
      <c r="KGS541" s="682"/>
      <c r="KGT541" s="682"/>
      <c r="KGU541" s="682"/>
      <c r="KGV541" s="682"/>
      <c r="KGW541" s="682"/>
      <c r="KGX541" s="682"/>
      <c r="KGY541" s="682"/>
      <c r="KGZ541" s="682"/>
      <c r="KHA541" s="682"/>
      <c r="KHB541" s="682"/>
      <c r="KHC541" s="682"/>
      <c r="KHD541" s="682"/>
      <c r="KHE541" s="682"/>
      <c r="KHF541" s="682"/>
      <c r="KHG541" s="682"/>
      <c r="KHH541" s="682"/>
      <c r="KHI541" s="682"/>
      <c r="KHJ541" s="682"/>
      <c r="KHK541" s="682"/>
      <c r="KHL541" s="682"/>
      <c r="KHM541" s="682"/>
      <c r="KHN541" s="682"/>
      <c r="KHO541" s="682"/>
      <c r="KHP541" s="682"/>
      <c r="KHQ541" s="682"/>
      <c r="KHR541" s="682"/>
      <c r="KHS541" s="682"/>
      <c r="KHT541" s="682"/>
      <c r="KHU541" s="682"/>
      <c r="KHV541" s="682"/>
      <c r="KHW541" s="682"/>
      <c r="KHX541" s="682"/>
      <c r="KHY541" s="682"/>
      <c r="KHZ541" s="682"/>
      <c r="KIA541" s="682"/>
      <c r="KIB541" s="682"/>
      <c r="KIC541" s="682"/>
      <c r="KID541" s="682"/>
      <c r="KIE541" s="682"/>
      <c r="KIF541" s="682"/>
      <c r="KIG541" s="682"/>
      <c r="KIH541" s="682"/>
      <c r="KII541" s="682"/>
      <c r="KIJ541" s="682"/>
      <c r="KIK541" s="682"/>
      <c r="KIL541" s="682"/>
      <c r="KIM541" s="682"/>
      <c r="KIN541" s="682"/>
      <c r="KIO541" s="682"/>
      <c r="KIP541" s="682"/>
      <c r="KIQ541" s="682"/>
      <c r="KIR541" s="682"/>
      <c r="KIS541" s="682"/>
      <c r="KIT541" s="682"/>
      <c r="KIU541" s="682"/>
      <c r="KIV541" s="682"/>
      <c r="KIW541" s="682"/>
      <c r="KIX541" s="682"/>
      <c r="KIY541" s="682"/>
      <c r="KIZ541" s="682"/>
      <c r="KJA541" s="682"/>
      <c r="KJB541" s="682"/>
      <c r="KJC541" s="682"/>
      <c r="KJD541" s="682"/>
      <c r="KJE541" s="682"/>
      <c r="KJF541" s="682"/>
      <c r="KJG541" s="682"/>
      <c r="KJH541" s="682"/>
      <c r="KJI541" s="682"/>
      <c r="KJJ541" s="682"/>
      <c r="KJK541" s="682"/>
      <c r="KJL541" s="682"/>
      <c r="KJM541" s="682"/>
      <c r="KJN541" s="682"/>
      <c r="KJO541" s="682"/>
      <c r="KJP541" s="682"/>
      <c r="KJQ541" s="682"/>
      <c r="KJR541" s="682"/>
      <c r="KJS541" s="682"/>
      <c r="KJT541" s="682"/>
      <c r="KJU541" s="682"/>
      <c r="KJV541" s="682"/>
      <c r="KJW541" s="682"/>
      <c r="KJX541" s="682"/>
      <c r="KJY541" s="682"/>
      <c r="KJZ541" s="682"/>
      <c r="KKA541" s="682"/>
      <c r="KKB541" s="682"/>
      <c r="KKC541" s="682"/>
      <c r="KKD541" s="682"/>
      <c r="KKE541" s="682"/>
      <c r="KKF541" s="682"/>
      <c r="KKG541" s="682"/>
      <c r="KKH541" s="682"/>
      <c r="KKI541" s="682"/>
      <c r="KKJ541" s="682"/>
      <c r="KKK541" s="682"/>
      <c r="KKL541" s="682"/>
      <c r="KKM541" s="682"/>
      <c r="KKN541" s="682"/>
      <c r="KKO541" s="682"/>
      <c r="KKP541" s="682"/>
      <c r="KKQ541" s="682"/>
      <c r="KKR541" s="682"/>
      <c r="KKS541" s="682"/>
      <c r="KKT541" s="682"/>
      <c r="KKU541" s="682"/>
      <c r="KKV541" s="682"/>
      <c r="KKW541" s="682"/>
      <c r="KKX541" s="682"/>
      <c r="KKY541" s="682"/>
      <c r="KKZ541" s="682"/>
      <c r="KLA541" s="682"/>
      <c r="KLB541" s="682"/>
      <c r="KLC541" s="682"/>
      <c r="KLD541" s="682"/>
      <c r="KLE541" s="682"/>
      <c r="KLF541" s="682"/>
      <c r="KLG541" s="682"/>
      <c r="KLH541" s="682"/>
      <c r="KLI541" s="682"/>
      <c r="KLJ541" s="682"/>
      <c r="KLK541" s="682"/>
      <c r="KLL541" s="682"/>
      <c r="KLM541" s="682"/>
      <c r="KLN541" s="682"/>
      <c r="KLO541" s="682"/>
      <c r="KLP541" s="682"/>
      <c r="KLQ541" s="682"/>
      <c r="KLR541" s="682"/>
      <c r="KLS541" s="682"/>
      <c r="KLT541" s="682"/>
      <c r="KLU541" s="682"/>
      <c r="KLV541" s="682"/>
      <c r="KLW541" s="682"/>
      <c r="KLX541" s="682"/>
      <c r="KLY541" s="682"/>
      <c r="KLZ541" s="682"/>
      <c r="KMA541" s="682"/>
      <c r="KMB541" s="682"/>
      <c r="KMC541" s="682"/>
      <c r="KMD541" s="682"/>
      <c r="KME541" s="682"/>
      <c r="KMF541" s="682"/>
      <c r="KMG541" s="682"/>
      <c r="KMH541" s="682"/>
      <c r="KMI541" s="682"/>
      <c r="KMJ541" s="682"/>
      <c r="KMK541" s="682"/>
      <c r="KML541" s="682"/>
      <c r="KMM541" s="682"/>
      <c r="KMN541" s="682"/>
      <c r="KMO541" s="682"/>
      <c r="KMP541" s="682"/>
      <c r="KMQ541" s="682"/>
      <c r="KMR541" s="682"/>
      <c r="KMS541" s="682"/>
      <c r="KMT541" s="682"/>
      <c r="KMU541" s="682"/>
      <c r="KMV541" s="682"/>
      <c r="KMW541" s="682"/>
      <c r="KMX541" s="682"/>
      <c r="KMY541" s="682"/>
      <c r="KMZ541" s="682"/>
      <c r="KNA541" s="682"/>
      <c r="KNB541" s="682"/>
      <c r="KNC541" s="682"/>
      <c r="KND541" s="682"/>
      <c r="KNE541" s="682"/>
      <c r="KNF541" s="682"/>
      <c r="KNG541" s="682"/>
      <c r="KNH541" s="682"/>
      <c r="KNI541" s="682"/>
      <c r="KNJ541" s="682"/>
      <c r="KNK541" s="682"/>
      <c r="KNL541" s="682"/>
      <c r="KNM541" s="682"/>
      <c r="KNN541" s="682"/>
      <c r="KNO541" s="682"/>
      <c r="KNP541" s="682"/>
      <c r="KNQ541" s="682"/>
      <c r="KNR541" s="682"/>
      <c r="KNS541" s="682"/>
      <c r="KNT541" s="682"/>
      <c r="KNU541" s="682"/>
      <c r="KNV541" s="682"/>
      <c r="KNW541" s="682"/>
      <c r="KNX541" s="682"/>
      <c r="KNY541" s="682"/>
      <c r="KNZ541" s="682"/>
      <c r="KOA541" s="682"/>
      <c r="KOB541" s="682"/>
      <c r="KOC541" s="682"/>
      <c r="KOD541" s="682"/>
      <c r="KOE541" s="682"/>
      <c r="KOF541" s="682"/>
      <c r="KOG541" s="682"/>
      <c r="KOH541" s="682"/>
      <c r="KOI541" s="682"/>
      <c r="KOJ541" s="682"/>
      <c r="KOK541" s="682"/>
      <c r="KOL541" s="682"/>
      <c r="KOM541" s="682"/>
      <c r="KON541" s="682"/>
      <c r="KOO541" s="682"/>
      <c r="KOP541" s="682"/>
      <c r="KOQ541" s="682"/>
      <c r="KOR541" s="682"/>
      <c r="KOS541" s="682"/>
      <c r="KOT541" s="682"/>
      <c r="KOU541" s="682"/>
      <c r="KOV541" s="682"/>
      <c r="KOW541" s="682"/>
      <c r="KOX541" s="682"/>
      <c r="KOY541" s="682"/>
      <c r="KOZ541" s="682"/>
      <c r="KPA541" s="682"/>
      <c r="KPB541" s="682"/>
      <c r="KPC541" s="682"/>
      <c r="KPD541" s="682"/>
      <c r="KPE541" s="682"/>
      <c r="KPF541" s="682"/>
      <c r="KPG541" s="682"/>
      <c r="KPH541" s="682"/>
      <c r="KPI541" s="682"/>
      <c r="KPJ541" s="682"/>
      <c r="KPK541" s="682"/>
      <c r="KPL541" s="682"/>
      <c r="KPM541" s="682"/>
      <c r="KPN541" s="682"/>
      <c r="KPO541" s="682"/>
      <c r="KPP541" s="682"/>
      <c r="KPQ541" s="682"/>
      <c r="KPR541" s="682"/>
      <c r="KPS541" s="682"/>
      <c r="KPT541" s="682"/>
      <c r="KPU541" s="682"/>
      <c r="KPV541" s="682"/>
      <c r="KPW541" s="682"/>
      <c r="KPX541" s="682"/>
      <c r="KPY541" s="682"/>
      <c r="KPZ541" s="682"/>
      <c r="KQA541" s="682"/>
      <c r="KQB541" s="682"/>
      <c r="KQC541" s="682"/>
      <c r="KQD541" s="682"/>
      <c r="KQE541" s="682"/>
      <c r="KQF541" s="682"/>
      <c r="KQG541" s="682"/>
      <c r="KQH541" s="682"/>
      <c r="KQI541" s="682"/>
      <c r="KQJ541" s="682"/>
      <c r="KQK541" s="682"/>
      <c r="KQL541" s="682"/>
      <c r="KQM541" s="682"/>
      <c r="KQN541" s="682"/>
      <c r="KQO541" s="682"/>
      <c r="KQP541" s="682"/>
      <c r="KQQ541" s="682"/>
      <c r="KQR541" s="682"/>
      <c r="KQS541" s="682"/>
      <c r="KQT541" s="682"/>
      <c r="KQU541" s="682"/>
      <c r="KQV541" s="682"/>
      <c r="KQW541" s="682"/>
      <c r="KQX541" s="682"/>
      <c r="KQY541" s="682"/>
      <c r="KQZ541" s="682"/>
      <c r="KRA541" s="682"/>
      <c r="KRB541" s="682"/>
      <c r="KRC541" s="682"/>
      <c r="KRD541" s="682"/>
      <c r="KRE541" s="682"/>
      <c r="KRF541" s="682"/>
      <c r="KRG541" s="682"/>
      <c r="KRH541" s="682"/>
      <c r="KRI541" s="682"/>
      <c r="KRJ541" s="682"/>
      <c r="KRK541" s="682"/>
      <c r="KRL541" s="682"/>
      <c r="KRM541" s="682"/>
      <c r="KRN541" s="682"/>
      <c r="KRO541" s="682"/>
      <c r="KRP541" s="682"/>
      <c r="KRQ541" s="682"/>
      <c r="KRR541" s="682"/>
      <c r="KRS541" s="682"/>
      <c r="KRT541" s="682"/>
      <c r="KRU541" s="682"/>
      <c r="KRV541" s="682"/>
      <c r="KRW541" s="682"/>
      <c r="KRX541" s="682"/>
      <c r="KRY541" s="682"/>
      <c r="KRZ541" s="682"/>
      <c r="KSA541" s="682"/>
      <c r="KSB541" s="682"/>
      <c r="KSC541" s="682"/>
      <c r="KSD541" s="682"/>
      <c r="KSE541" s="682"/>
      <c r="KSF541" s="682"/>
      <c r="KSG541" s="682"/>
      <c r="KSH541" s="682"/>
      <c r="KSI541" s="682"/>
      <c r="KSJ541" s="682"/>
      <c r="KSK541" s="682"/>
      <c r="KSL541" s="682"/>
      <c r="KSM541" s="682"/>
      <c r="KSN541" s="682"/>
      <c r="KSO541" s="682"/>
      <c r="KSP541" s="682"/>
      <c r="KSQ541" s="682"/>
      <c r="KSR541" s="682"/>
      <c r="KSS541" s="682"/>
      <c r="KST541" s="682"/>
      <c r="KSU541" s="682"/>
      <c r="KSV541" s="682"/>
      <c r="KSW541" s="682"/>
      <c r="KSX541" s="682"/>
      <c r="KSY541" s="682"/>
      <c r="KSZ541" s="682"/>
      <c r="KTA541" s="682"/>
      <c r="KTB541" s="682"/>
      <c r="KTC541" s="682"/>
      <c r="KTD541" s="682"/>
      <c r="KTE541" s="682"/>
      <c r="KTF541" s="682"/>
      <c r="KTG541" s="682"/>
      <c r="KTH541" s="682"/>
      <c r="KTI541" s="682"/>
      <c r="KTJ541" s="682"/>
      <c r="KTK541" s="682"/>
      <c r="KTL541" s="682"/>
      <c r="KTM541" s="682"/>
      <c r="KTN541" s="682"/>
      <c r="KTO541" s="682"/>
      <c r="KTP541" s="682"/>
      <c r="KTQ541" s="682"/>
      <c r="KTR541" s="682"/>
      <c r="KTS541" s="682"/>
      <c r="KTT541" s="682"/>
      <c r="KTU541" s="682"/>
      <c r="KTV541" s="682"/>
      <c r="KTW541" s="682"/>
      <c r="KTX541" s="682"/>
      <c r="KTY541" s="682"/>
      <c r="KTZ541" s="682"/>
      <c r="KUA541" s="682"/>
      <c r="KUB541" s="682"/>
      <c r="KUC541" s="682"/>
      <c r="KUD541" s="682"/>
      <c r="KUE541" s="682"/>
      <c r="KUF541" s="682"/>
      <c r="KUG541" s="682"/>
      <c r="KUH541" s="682"/>
      <c r="KUI541" s="682"/>
      <c r="KUJ541" s="682"/>
      <c r="KUK541" s="682"/>
      <c r="KUL541" s="682"/>
      <c r="KUM541" s="682"/>
      <c r="KUN541" s="682"/>
      <c r="KUO541" s="682"/>
      <c r="KUP541" s="682"/>
      <c r="KUQ541" s="682"/>
      <c r="KUR541" s="682"/>
      <c r="KUS541" s="682"/>
      <c r="KUT541" s="682"/>
      <c r="KUU541" s="682"/>
      <c r="KUV541" s="682"/>
      <c r="KUW541" s="682"/>
      <c r="KUX541" s="682"/>
      <c r="KUY541" s="682"/>
      <c r="KUZ541" s="682"/>
      <c r="KVA541" s="682"/>
      <c r="KVB541" s="682"/>
      <c r="KVC541" s="682"/>
      <c r="KVD541" s="682"/>
      <c r="KVE541" s="682"/>
      <c r="KVF541" s="682"/>
      <c r="KVG541" s="682"/>
      <c r="KVH541" s="682"/>
      <c r="KVI541" s="682"/>
      <c r="KVJ541" s="682"/>
      <c r="KVK541" s="682"/>
      <c r="KVL541" s="682"/>
      <c r="KVM541" s="682"/>
      <c r="KVN541" s="682"/>
      <c r="KVO541" s="682"/>
      <c r="KVP541" s="682"/>
      <c r="KVQ541" s="682"/>
      <c r="KVR541" s="682"/>
      <c r="KVS541" s="682"/>
      <c r="KVT541" s="682"/>
      <c r="KVU541" s="682"/>
      <c r="KVV541" s="682"/>
      <c r="KVW541" s="682"/>
      <c r="KVX541" s="682"/>
      <c r="KVY541" s="682"/>
      <c r="KVZ541" s="682"/>
      <c r="KWA541" s="682"/>
      <c r="KWB541" s="682"/>
      <c r="KWC541" s="682"/>
      <c r="KWD541" s="682"/>
      <c r="KWE541" s="682"/>
      <c r="KWF541" s="682"/>
      <c r="KWG541" s="682"/>
      <c r="KWH541" s="682"/>
      <c r="KWI541" s="682"/>
      <c r="KWJ541" s="682"/>
      <c r="KWK541" s="682"/>
      <c r="KWL541" s="682"/>
      <c r="KWM541" s="682"/>
      <c r="KWN541" s="682"/>
      <c r="KWO541" s="682"/>
      <c r="KWP541" s="682"/>
      <c r="KWQ541" s="682"/>
      <c r="KWR541" s="682"/>
      <c r="KWS541" s="682"/>
      <c r="KWT541" s="682"/>
      <c r="KWU541" s="682"/>
      <c r="KWV541" s="682"/>
      <c r="KWW541" s="682"/>
      <c r="KWX541" s="682"/>
      <c r="KWY541" s="682"/>
      <c r="KWZ541" s="682"/>
      <c r="KXA541" s="682"/>
      <c r="KXB541" s="682"/>
      <c r="KXC541" s="682"/>
      <c r="KXD541" s="682"/>
      <c r="KXE541" s="682"/>
      <c r="KXF541" s="682"/>
      <c r="KXG541" s="682"/>
      <c r="KXH541" s="682"/>
      <c r="KXI541" s="682"/>
      <c r="KXJ541" s="682"/>
      <c r="KXK541" s="682"/>
      <c r="KXL541" s="682"/>
      <c r="KXM541" s="682"/>
      <c r="KXN541" s="682"/>
      <c r="KXO541" s="682"/>
      <c r="KXP541" s="682"/>
      <c r="KXQ541" s="682"/>
      <c r="KXR541" s="682"/>
      <c r="KXS541" s="682"/>
      <c r="KXT541" s="682"/>
      <c r="KXU541" s="682"/>
      <c r="KXV541" s="682"/>
      <c r="KXW541" s="682"/>
      <c r="KXX541" s="682"/>
      <c r="KXY541" s="682"/>
      <c r="KXZ541" s="682"/>
      <c r="KYA541" s="682"/>
      <c r="KYB541" s="682"/>
      <c r="KYC541" s="682"/>
      <c r="KYD541" s="682"/>
      <c r="KYE541" s="682"/>
      <c r="KYF541" s="682"/>
      <c r="KYG541" s="682"/>
      <c r="KYH541" s="682"/>
      <c r="KYI541" s="682"/>
      <c r="KYJ541" s="682"/>
      <c r="KYK541" s="682"/>
      <c r="KYL541" s="682"/>
      <c r="KYM541" s="682"/>
      <c r="KYN541" s="682"/>
      <c r="KYO541" s="682"/>
      <c r="KYP541" s="682"/>
      <c r="KYQ541" s="682"/>
      <c r="KYR541" s="682"/>
      <c r="KYS541" s="682"/>
      <c r="KYT541" s="682"/>
      <c r="KYU541" s="682"/>
      <c r="KYV541" s="682"/>
      <c r="KYW541" s="682"/>
      <c r="KYX541" s="682"/>
      <c r="KYY541" s="682"/>
      <c r="KYZ541" s="682"/>
      <c r="KZA541" s="682"/>
      <c r="KZB541" s="682"/>
      <c r="KZC541" s="682"/>
      <c r="KZD541" s="682"/>
      <c r="KZE541" s="682"/>
      <c r="KZF541" s="682"/>
      <c r="KZG541" s="682"/>
      <c r="KZH541" s="682"/>
      <c r="KZI541" s="682"/>
      <c r="KZJ541" s="682"/>
      <c r="KZK541" s="682"/>
      <c r="KZL541" s="682"/>
      <c r="KZM541" s="682"/>
      <c r="KZN541" s="682"/>
      <c r="KZO541" s="682"/>
      <c r="KZP541" s="682"/>
      <c r="KZQ541" s="682"/>
      <c r="KZR541" s="682"/>
      <c r="KZS541" s="682"/>
      <c r="KZT541" s="682"/>
      <c r="KZU541" s="682"/>
      <c r="KZV541" s="682"/>
      <c r="KZW541" s="682"/>
      <c r="KZX541" s="682"/>
      <c r="KZY541" s="682"/>
      <c r="KZZ541" s="682"/>
      <c r="LAA541" s="682"/>
      <c r="LAB541" s="682"/>
      <c r="LAC541" s="682"/>
      <c r="LAD541" s="682"/>
      <c r="LAE541" s="682"/>
      <c r="LAF541" s="682"/>
      <c r="LAG541" s="682"/>
      <c r="LAH541" s="682"/>
      <c r="LAI541" s="682"/>
      <c r="LAJ541" s="682"/>
      <c r="LAK541" s="682"/>
      <c r="LAL541" s="682"/>
      <c r="LAM541" s="682"/>
      <c r="LAN541" s="682"/>
      <c r="LAO541" s="682"/>
      <c r="LAP541" s="682"/>
      <c r="LAQ541" s="682"/>
      <c r="LAR541" s="682"/>
      <c r="LAS541" s="682"/>
      <c r="LAT541" s="682"/>
      <c r="LAU541" s="682"/>
      <c r="LAV541" s="682"/>
      <c r="LAW541" s="682"/>
      <c r="LAX541" s="682"/>
      <c r="LAY541" s="682"/>
      <c r="LAZ541" s="682"/>
      <c r="LBA541" s="682"/>
      <c r="LBB541" s="682"/>
      <c r="LBC541" s="682"/>
      <c r="LBD541" s="682"/>
      <c r="LBE541" s="682"/>
      <c r="LBF541" s="682"/>
      <c r="LBG541" s="682"/>
      <c r="LBH541" s="682"/>
      <c r="LBI541" s="682"/>
      <c r="LBJ541" s="682"/>
      <c r="LBK541" s="682"/>
      <c r="LBL541" s="682"/>
      <c r="LBM541" s="682"/>
      <c r="LBN541" s="682"/>
      <c r="LBO541" s="682"/>
      <c r="LBP541" s="682"/>
      <c r="LBQ541" s="682"/>
      <c r="LBR541" s="682"/>
      <c r="LBS541" s="682"/>
      <c r="LBT541" s="682"/>
      <c r="LBU541" s="682"/>
      <c r="LBV541" s="682"/>
      <c r="LBW541" s="682"/>
      <c r="LBX541" s="682"/>
      <c r="LBY541" s="682"/>
      <c r="LBZ541" s="682"/>
      <c r="LCA541" s="682"/>
      <c r="LCB541" s="682"/>
      <c r="LCC541" s="682"/>
      <c r="LCD541" s="682"/>
      <c r="LCE541" s="682"/>
      <c r="LCF541" s="682"/>
      <c r="LCG541" s="682"/>
      <c r="LCH541" s="682"/>
      <c r="LCI541" s="682"/>
      <c r="LCJ541" s="682"/>
      <c r="LCK541" s="682"/>
      <c r="LCL541" s="682"/>
      <c r="LCM541" s="682"/>
      <c r="LCN541" s="682"/>
      <c r="LCO541" s="682"/>
      <c r="LCP541" s="682"/>
      <c r="LCQ541" s="682"/>
      <c r="LCR541" s="682"/>
      <c r="LCS541" s="682"/>
      <c r="LCT541" s="682"/>
      <c r="LCU541" s="682"/>
      <c r="LCV541" s="682"/>
      <c r="LCW541" s="682"/>
      <c r="LCX541" s="682"/>
      <c r="LCY541" s="682"/>
      <c r="LCZ541" s="682"/>
      <c r="LDA541" s="682"/>
      <c r="LDB541" s="682"/>
      <c r="LDC541" s="682"/>
      <c r="LDD541" s="682"/>
      <c r="LDE541" s="682"/>
      <c r="LDF541" s="682"/>
      <c r="LDG541" s="682"/>
      <c r="LDH541" s="682"/>
      <c r="LDI541" s="682"/>
      <c r="LDJ541" s="682"/>
      <c r="LDK541" s="682"/>
      <c r="LDL541" s="682"/>
      <c r="LDM541" s="682"/>
      <c r="LDN541" s="682"/>
      <c r="LDO541" s="682"/>
      <c r="LDP541" s="682"/>
      <c r="LDQ541" s="682"/>
      <c r="LDR541" s="682"/>
      <c r="LDS541" s="682"/>
      <c r="LDT541" s="682"/>
      <c r="LDU541" s="682"/>
      <c r="LDV541" s="682"/>
      <c r="LDW541" s="682"/>
      <c r="LDX541" s="682"/>
      <c r="LDY541" s="682"/>
      <c r="LDZ541" s="682"/>
      <c r="LEA541" s="682"/>
      <c r="LEB541" s="682"/>
      <c r="LEC541" s="682"/>
      <c r="LED541" s="682"/>
      <c r="LEE541" s="682"/>
      <c r="LEF541" s="682"/>
      <c r="LEG541" s="682"/>
      <c r="LEH541" s="682"/>
      <c r="LEI541" s="682"/>
      <c r="LEJ541" s="682"/>
      <c r="LEK541" s="682"/>
      <c r="LEL541" s="682"/>
      <c r="LEM541" s="682"/>
      <c r="LEN541" s="682"/>
      <c r="LEO541" s="682"/>
      <c r="LEP541" s="682"/>
      <c r="LEQ541" s="682"/>
      <c r="LER541" s="682"/>
      <c r="LES541" s="682"/>
      <c r="LET541" s="682"/>
      <c r="LEU541" s="682"/>
      <c r="LEV541" s="682"/>
      <c r="LEW541" s="682"/>
      <c r="LEX541" s="682"/>
      <c r="LEY541" s="682"/>
      <c r="LEZ541" s="682"/>
      <c r="LFA541" s="682"/>
      <c r="LFB541" s="682"/>
      <c r="LFC541" s="682"/>
      <c r="LFD541" s="682"/>
      <c r="LFE541" s="682"/>
      <c r="LFF541" s="682"/>
      <c r="LFG541" s="682"/>
      <c r="LFH541" s="682"/>
      <c r="LFI541" s="682"/>
      <c r="LFJ541" s="682"/>
      <c r="LFK541" s="682"/>
      <c r="LFL541" s="682"/>
      <c r="LFM541" s="682"/>
      <c r="LFN541" s="682"/>
      <c r="LFO541" s="682"/>
      <c r="LFP541" s="682"/>
      <c r="LFQ541" s="682"/>
      <c r="LFR541" s="682"/>
      <c r="LFS541" s="682"/>
      <c r="LFT541" s="682"/>
      <c r="LFU541" s="682"/>
      <c r="LFV541" s="682"/>
      <c r="LFW541" s="682"/>
      <c r="LFX541" s="682"/>
      <c r="LFY541" s="682"/>
      <c r="LFZ541" s="682"/>
      <c r="LGA541" s="682"/>
      <c r="LGB541" s="682"/>
      <c r="LGC541" s="682"/>
      <c r="LGD541" s="682"/>
      <c r="LGE541" s="682"/>
      <c r="LGF541" s="682"/>
      <c r="LGG541" s="682"/>
      <c r="LGH541" s="682"/>
      <c r="LGI541" s="682"/>
      <c r="LGJ541" s="682"/>
      <c r="LGK541" s="682"/>
      <c r="LGL541" s="682"/>
      <c r="LGM541" s="682"/>
      <c r="LGN541" s="682"/>
      <c r="LGO541" s="682"/>
      <c r="LGP541" s="682"/>
      <c r="LGQ541" s="682"/>
      <c r="LGR541" s="682"/>
      <c r="LGS541" s="682"/>
      <c r="LGT541" s="682"/>
      <c r="LGU541" s="682"/>
      <c r="LGV541" s="682"/>
      <c r="LGW541" s="682"/>
      <c r="LGX541" s="682"/>
      <c r="LGY541" s="682"/>
      <c r="LGZ541" s="682"/>
      <c r="LHA541" s="682"/>
      <c r="LHB541" s="682"/>
      <c r="LHC541" s="682"/>
      <c r="LHD541" s="682"/>
      <c r="LHE541" s="682"/>
      <c r="LHF541" s="682"/>
      <c r="LHG541" s="682"/>
      <c r="LHH541" s="682"/>
      <c r="LHI541" s="682"/>
      <c r="LHJ541" s="682"/>
      <c r="LHK541" s="682"/>
      <c r="LHL541" s="682"/>
      <c r="LHM541" s="682"/>
      <c r="LHN541" s="682"/>
      <c r="LHO541" s="682"/>
      <c r="LHP541" s="682"/>
      <c r="LHQ541" s="682"/>
      <c r="LHR541" s="682"/>
      <c r="LHS541" s="682"/>
      <c r="LHT541" s="682"/>
      <c r="LHU541" s="682"/>
      <c r="LHV541" s="682"/>
      <c r="LHW541" s="682"/>
      <c r="LHX541" s="682"/>
      <c r="LHY541" s="682"/>
      <c r="LHZ541" s="682"/>
      <c r="LIA541" s="682"/>
      <c r="LIB541" s="682"/>
      <c r="LIC541" s="682"/>
      <c r="LID541" s="682"/>
      <c r="LIE541" s="682"/>
      <c r="LIF541" s="682"/>
      <c r="LIG541" s="682"/>
      <c r="LIH541" s="682"/>
      <c r="LII541" s="682"/>
      <c r="LIJ541" s="682"/>
      <c r="LIK541" s="682"/>
      <c r="LIL541" s="682"/>
      <c r="LIM541" s="682"/>
      <c r="LIN541" s="682"/>
      <c r="LIO541" s="682"/>
      <c r="LIP541" s="682"/>
      <c r="LIQ541" s="682"/>
      <c r="LIR541" s="682"/>
      <c r="LIS541" s="682"/>
      <c r="LIT541" s="682"/>
      <c r="LIU541" s="682"/>
      <c r="LIV541" s="682"/>
      <c r="LIW541" s="682"/>
      <c r="LIX541" s="682"/>
      <c r="LIY541" s="682"/>
      <c r="LIZ541" s="682"/>
      <c r="LJA541" s="682"/>
      <c r="LJB541" s="682"/>
      <c r="LJC541" s="682"/>
      <c r="LJD541" s="682"/>
      <c r="LJE541" s="682"/>
      <c r="LJF541" s="682"/>
      <c r="LJG541" s="682"/>
      <c r="LJH541" s="682"/>
      <c r="LJI541" s="682"/>
      <c r="LJJ541" s="682"/>
      <c r="LJK541" s="682"/>
      <c r="LJL541" s="682"/>
      <c r="LJM541" s="682"/>
      <c r="LJN541" s="682"/>
      <c r="LJO541" s="682"/>
      <c r="LJP541" s="682"/>
      <c r="LJQ541" s="682"/>
      <c r="LJR541" s="682"/>
      <c r="LJS541" s="682"/>
      <c r="LJT541" s="682"/>
      <c r="LJU541" s="682"/>
      <c r="LJV541" s="682"/>
      <c r="LJW541" s="682"/>
      <c r="LJX541" s="682"/>
      <c r="LJY541" s="682"/>
      <c r="LJZ541" s="682"/>
      <c r="LKA541" s="682"/>
      <c r="LKB541" s="682"/>
      <c r="LKC541" s="682"/>
      <c r="LKD541" s="682"/>
      <c r="LKE541" s="682"/>
      <c r="LKF541" s="682"/>
      <c r="LKG541" s="682"/>
      <c r="LKH541" s="682"/>
      <c r="LKI541" s="682"/>
      <c r="LKJ541" s="682"/>
      <c r="LKK541" s="682"/>
      <c r="LKL541" s="682"/>
      <c r="LKM541" s="682"/>
      <c r="LKN541" s="682"/>
      <c r="LKO541" s="682"/>
      <c r="LKP541" s="682"/>
      <c r="LKQ541" s="682"/>
      <c r="LKR541" s="682"/>
      <c r="LKS541" s="682"/>
      <c r="LKT541" s="682"/>
      <c r="LKU541" s="682"/>
      <c r="LKV541" s="682"/>
      <c r="LKW541" s="682"/>
      <c r="LKX541" s="682"/>
      <c r="LKY541" s="682"/>
      <c r="LKZ541" s="682"/>
      <c r="LLA541" s="682"/>
      <c r="LLB541" s="682"/>
      <c r="LLC541" s="682"/>
      <c r="LLD541" s="682"/>
      <c r="LLE541" s="682"/>
      <c r="LLF541" s="682"/>
      <c r="LLG541" s="682"/>
      <c r="LLH541" s="682"/>
      <c r="LLI541" s="682"/>
      <c r="LLJ541" s="682"/>
      <c r="LLK541" s="682"/>
      <c r="LLL541" s="682"/>
      <c r="LLM541" s="682"/>
      <c r="LLN541" s="682"/>
      <c r="LLO541" s="682"/>
      <c r="LLP541" s="682"/>
      <c r="LLQ541" s="682"/>
      <c r="LLR541" s="682"/>
      <c r="LLS541" s="682"/>
      <c r="LLT541" s="682"/>
      <c r="LLU541" s="682"/>
      <c r="LLV541" s="682"/>
      <c r="LLW541" s="682"/>
      <c r="LLX541" s="682"/>
      <c r="LLY541" s="682"/>
      <c r="LLZ541" s="682"/>
      <c r="LMA541" s="682"/>
      <c r="LMB541" s="682"/>
      <c r="LMC541" s="682"/>
      <c r="LMD541" s="682"/>
      <c r="LME541" s="682"/>
      <c r="LMF541" s="682"/>
      <c r="LMG541" s="682"/>
      <c r="LMH541" s="682"/>
      <c r="LMI541" s="682"/>
      <c r="LMJ541" s="682"/>
      <c r="LMK541" s="682"/>
      <c r="LML541" s="682"/>
      <c r="LMM541" s="682"/>
      <c r="LMN541" s="682"/>
      <c r="LMO541" s="682"/>
      <c r="LMP541" s="682"/>
      <c r="LMQ541" s="682"/>
      <c r="LMR541" s="682"/>
      <c r="LMS541" s="682"/>
      <c r="LMT541" s="682"/>
      <c r="LMU541" s="682"/>
      <c r="LMV541" s="682"/>
      <c r="LMW541" s="682"/>
      <c r="LMX541" s="682"/>
      <c r="LMY541" s="682"/>
      <c r="LMZ541" s="682"/>
      <c r="LNA541" s="682"/>
      <c r="LNB541" s="682"/>
      <c r="LNC541" s="682"/>
      <c r="LND541" s="682"/>
      <c r="LNE541" s="682"/>
      <c r="LNF541" s="682"/>
      <c r="LNG541" s="682"/>
      <c r="LNH541" s="682"/>
      <c r="LNI541" s="682"/>
      <c r="LNJ541" s="682"/>
      <c r="LNK541" s="682"/>
      <c r="LNL541" s="682"/>
      <c r="LNM541" s="682"/>
      <c r="LNN541" s="682"/>
      <c r="LNO541" s="682"/>
      <c r="LNP541" s="682"/>
      <c r="LNQ541" s="682"/>
      <c r="LNR541" s="682"/>
      <c r="LNS541" s="682"/>
      <c r="LNT541" s="682"/>
      <c r="LNU541" s="682"/>
      <c r="LNV541" s="682"/>
      <c r="LNW541" s="682"/>
      <c r="LNX541" s="682"/>
      <c r="LNY541" s="682"/>
      <c r="LNZ541" s="682"/>
      <c r="LOA541" s="682"/>
      <c r="LOB541" s="682"/>
      <c r="LOC541" s="682"/>
      <c r="LOD541" s="682"/>
      <c r="LOE541" s="682"/>
      <c r="LOF541" s="682"/>
      <c r="LOG541" s="682"/>
      <c r="LOH541" s="682"/>
      <c r="LOI541" s="682"/>
      <c r="LOJ541" s="682"/>
      <c r="LOK541" s="682"/>
      <c r="LOL541" s="682"/>
      <c r="LOM541" s="682"/>
      <c r="LON541" s="682"/>
      <c r="LOO541" s="682"/>
      <c r="LOP541" s="682"/>
      <c r="LOQ541" s="682"/>
      <c r="LOR541" s="682"/>
      <c r="LOS541" s="682"/>
      <c r="LOT541" s="682"/>
      <c r="LOU541" s="682"/>
      <c r="LOV541" s="682"/>
      <c r="LOW541" s="682"/>
      <c r="LOX541" s="682"/>
      <c r="LOY541" s="682"/>
      <c r="LOZ541" s="682"/>
      <c r="LPA541" s="682"/>
      <c r="LPB541" s="682"/>
      <c r="LPC541" s="682"/>
      <c r="LPD541" s="682"/>
      <c r="LPE541" s="682"/>
      <c r="LPF541" s="682"/>
      <c r="LPG541" s="682"/>
      <c r="LPH541" s="682"/>
      <c r="LPI541" s="682"/>
      <c r="LPJ541" s="682"/>
      <c r="LPK541" s="682"/>
      <c r="LPL541" s="682"/>
      <c r="LPM541" s="682"/>
      <c r="LPN541" s="682"/>
      <c r="LPO541" s="682"/>
      <c r="LPP541" s="682"/>
      <c r="LPQ541" s="682"/>
      <c r="LPR541" s="682"/>
      <c r="LPS541" s="682"/>
      <c r="LPT541" s="682"/>
      <c r="LPU541" s="682"/>
      <c r="LPV541" s="682"/>
      <c r="LPW541" s="682"/>
      <c r="LPX541" s="682"/>
      <c r="LPY541" s="682"/>
      <c r="LPZ541" s="682"/>
      <c r="LQA541" s="682"/>
      <c r="LQB541" s="682"/>
      <c r="LQC541" s="682"/>
      <c r="LQD541" s="682"/>
      <c r="LQE541" s="682"/>
      <c r="LQF541" s="682"/>
      <c r="LQG541" s="682"/>
      <c r="LQH541" s="682"/>
      <c r="LQI541" s="682"/>
      <c r="LQJ541" s="682"/>
      <c r="LQK541" s="682"/>
      <c r="LQL541" s="682"/>
      <c r="LQM541" s="682"/>
      <c r="LQN541" s="682"/>
      <c r="LQO541" s="682"/>
      <c r="LQP541" s="682"/>
      <c r="LQQ541" s="682"/>
      <c r="LQR541" s="682"/>
      <c r="LQS541" s="682"/>
      <c r="LQT541" s="682"/>
      <c r="LQU541" s="682"/>
      <c r="LQV541" s="682"/>
      <c r="LQW541" s="682"/>
      <c r="LQX541" s="682"/>
      <c r="LQY541" s="682"/>
      <c r="LQZ541" s="682"/>
      <c r="LRA541" s="682"/>
      <c r="LRB541" s="682"/>
      <c r="LRC541" s="682"/>
      <c r="LRD541" s="682"/>
      <c r="LRE541" s="682"/>
      <c r="LRF541" s="682"/>
      <c r="LRG541" s="682"/>
      <c r="LRH541" s="682"/>
      <c r="LRI541" s="682"/>
      <c r="LRJ541" s="682"/>
      <c r="LRK541" s="682"/>
      <c r="LRL541" s="682"/>
      <c r="LRM541" s="682"/>
      <c r="LRN541" s="682"/>
      <c r="LRO541" s="682"/>
      <c r="LRP541" s="682"/>
      <c r="LRQ541" s="682"/>
      <c r="LRR541" s="682"/>
      <c r="LRS541" s="682"/>
      <c r="LRT541" s="682"/>
      <c r="LRU541" s="682"/>
      <c r="LRV541" s="682"/>
      <c r="LRW541" s="682"/>
      <c r="LRX541" s="682"/>
      <c r="LRY541" s="682"/>
      <c r="LRZ541" s="682"/>
      <c r="LSA541" s="682"/>
      <c r="LSB541" s="682"/>
      <c r="LSC541" s="682"/>
      <c r="LSD541" s="682"/>
      <c r="LSE541" s="682"/>
      <c r="LSF541" s="682"/>
      <c r="LSG541" s="682"/>
      <c r="LSH541" s="682"/>
      <c r="LSI541" s="682"/>
      <c r="LSJ541" s="682"/>
      <c r="LSK541" s="682"/>
      <c r="LSL541" s="682"/>
      <c r="LSM541" s="682"/>
      <c r="LSN541" s="682"/>
      <c r="LSO541" s="682"/>
      <c r="LSP541" s="682"/>
      <c r="LSQ541" s="682"/>
      <c r="LSR541" s="682"/>
      <c r="LSS541" s="682"/>
      <c r="LST541" s="682"/>
      <c r="LSU541" s="682"/>
      <c r="LSV541" s="682"/>
      <c r="LSW541" s="682"/>
      <c r="LSX541" s="682"/>
      <c r="LSY541" s="682"/>
      <c r="LSZ541" s="682"/>
      <c r="LTA541" s="682"/>
      <c r="LTB541" s="682"/>
      <c r="LTC541" s="682"/>
      <c r="LTD541" s="682"/>
      <c r="LTE541" s="682"/>
      <c r="LTF541" s="682"/>
      <c r="LTG541" s="682"/>
      <c r="LTH541" s="682"/>
      <c r="LTI541" s="682"/>
      <c r="LTJ541" s="682"/>
      <c r="LTK541" s="682"/>
      <c r="LTL541" s="682"/>
      <c r="LTM541" s="682"/>
      <c r="LTN541" s="682"/>
      <c r="LTO541" s="682"/>
      <c r="LTP541" s="682"/>
      <c r="LTQ541" s="682"/>
      <c r="LTR541" s="682"/>
      <c r="LTS541" s="682"/>
      <c r="LTT541" s="682"/>
      <c r="LTU541" s="682"/>
      <c r="LTV541" s="682"/>
      <c r="LTW541" s="682"/>
      <c r="LTX541" s="682"/>
      <c r="LTY541" s="682"/>
      <c r="LTZ541" s="682"/>
      <c r="LUA541" s="682"/>
      <c r="LUB541" s="682"/>
      <c r="LUC541" s="682"/>
      <c r="LUD541" s="682"/>
      <c r="LUE541" s="682"/>
      <c r="LUF541" s="682"/>
      <c r="LUG541" s="682"/>
      <c r="LUH541" s="682"/>
      <c r="LUI541" s="682"/>
      <c r="LUJ541" s="682"/>
      <c r="LUK541" s="682"/>
      <c r="LUL541" s="682"/>
      <c r="LUM541" s="682"/>
      <c r="LUN541" s="682"/>
      <c r="LUO541" s="682"/>
      <c r="LUP541" s="682"/>
      <c r="LUQ541" s="682"/>
      <c r="LUR541" s="682"/>
      <c r="LUS541" s="682"/>
      <c r="LUT541" s="682"/>
      <c r="LUU541" s="682"/>
      <c r="LUV541" s="682"/>
      <c r="LUW541" s="682"/>
      <c r="LUX541" s="682"/>
      <c r="LUY541" s="682"/>
      <c r="LUZ541" s="682"/>
      <c r="LVA541" s="682"/>
      <c r="LVB541" s="682"/>
      <c r="LVC541" s="682"/>
      <c r="LVD541" s="682"/>
      <c r="LVE541" s="682"/>
      <c r="LVF541" s="682"/>
      <c r="LVG541" s="682"/>
      <c r="LVH541" s="682"/>
      <c r="LVI541" s="682"/>
      <c r="LVJ541" s="682"/>
      <c r="LVK541" s="682"/>
      <c r="LVL541" s="682"/>
      <c r="LVM541" s="682"/>
      <c r="LVN541" s="682"/>
      <c r="LVO541" s="682"/>
      <c r="LVP541" s="682"/>
      <c r="LVQ541" s="682"/>
      <c r="LVR541" s="682"/>
      <c r="LVS541" s="682"/>
      <c r="LVT541" s="682"/>
      <c r="LVU541" s="682"/>
      <c r="LVV541" s="682"/>
      <c r="LVW541" s="682"/>
      <c r="LVX541" s="682"/>
      <c r="LVY541" s="682"/>
      <c r="LVZ541" s="682"/>
      <c r="LWA541" s="682"/>
      <c r="LWB541" s="682"/>
      <c r="LWC541" s="682"/>
      <c r="LWD541" s="682"/>
      <c r="LWE541" s="682"/>
      <c r="LWF541" s="682"/>
      <c r="LWG541" s="682"/>
      <c r="LWH541" s="682"/>
      <c r="LWI541" s="682"/>
      <c r="LWJ541" s="682"/>
      <c r="LWK541" s="682"/>
      <c r="LWL541" s="682"/>
      <c r="LWM541" s="682"/>
      <c r="LWN541" s="682"/>
      <c r="LWO541" s="682"/>
      <c r="LWP541" s="682"/>
      <c r="LWQ541" s="682"/>
      <c r="LWR541" s="682"/>
      <c r="LWS541" s="682"/>
      <c r="LWT541" s="682"/>
      <c r="LWU541" s="682"/>
      <c r="LWV541" s="682"/>
      <c r="LWW541" s="682"/>
      <c r="LWX541" s="682"/>
      <c r="LWY541" s="682"/>
      <c r="LWZ541" s="682"/>
      <c r="LXA541" s="682"/>
      <c r="LXB541" s="682"/>
      <c r="LXC541" s="682"/>
      <c r="LXD541" s="682"/>
      <c r="LXE541" s="682"/>
      <c r="LXF541" s="682"/>
      <c r="LXG541" s="682"/>
      <c r="LXH541" s="682"/>
      <c r="LXI541" s="682"/>
      <c r="LXJ541" s="682"/>
      <c r="LXK541" s="682"/>
      <c r="LXL541" s="682"/>
      <c r="LXM541" s="682"/>
      <c r="LXN541" s="682"/>
      <c r="LXO541" s="682"/>
      <c r="LXP541" s="682"/>
      <c r="LXQ541" s="682"/>
      <c r="LXR541" s="682"/>
      <c r="LXS541" s="682"/>
      <c r="LXT541" s="682"/>
      <c r="LXU541" s="682"/>
      <c r="LXV541" s="682"/>
      <c r="LXW541" s="682"/>
      <c r="LXX541" s="682"/>
      <c r="LXY541" s="682"/>
      <c r="LXZ541" s="682"/>
      <c r="LYA541" s="682"/>
      <c r="LYB541" s="682"/>
      <c r="LYC541" s="682"/>
      <c r="LYD541" s="682"/>
      <c r="LYE541" s="682"/>
      <c r="LYF541" s="682"/>
      <c r="LYG541" s="682"/>
      <c r="LYH541" s="682"/>
      <c r="LYI541" s="682"/>
      <c r="LYJ541" s="682"/>
      <c r="LYK541" s="682"/>
      <c r="LYL541" s="682"/>
      <c r="LYM541" s="682"/>
      <c r="LYN541" s="682"/>
      <c r="LYO541" s="682"/>
      <c r="LYP541" s="682"/>
      <c r="LYQ541" s="682"/>
      <c r="LYR541" s="682"/>
      <c r="LYS541" s="682"/>
      <c r="LYT541" s="682"/>
      <c r="LYU541" s="682"/>
      <c r="LYV541" s="682"/>
      <c r="LYW541" s="682"/>
      <c r="LYX541" s="682"/>
      <c r="LYY541" s="682"/>
      <c r="LYZ541" s="682"/>
      <c r="LZA541" s="682"/>
      <c r="LZB541" s="682"/>
      <c r="LZC541" s="682"/>
      <c r="LZD541" s="682"/>
      <c r="LZE541" s="682"/>
      <c r="LZF541" s="682"/>
      <c r="LZG541" s="682"/>
      <c r="LZH541" s="682"/>
      <c r="LZI541" s="682"/>
      <c r="LZJ541" s="682"/>
      <c r="LZK541" s="682"/>
      <c r="LZL541" s="682"/>
      <c r="LZM541" s="682"/>
      <c r="LZN541" s="682"/>
      <c r="LZO541" s="682"/>
      <c r="LZP541" s="682"/>
      <c r="LZQ541" s="682"/>
      <c r="LZR541" s="682"/>
      <c r="LZS541" s="682"/>
      <c r="LZT541" s="682"/>
      <c r="LZU541" s="682"/>
      <c r="LZV541" s="682"/>
      <c r="LZW541" s="682"/>
      <c r="LZX541" s="682"/>
      <c r="LZY541" s="682"/>
      <c r="LZZ541" s="682"/>
      <c r="MAA541" s="682"/>
      <c r="MAB541" s="682"/>
      <c r="MAC541" s="682"/>
      <c r="MAD541" s="682"/>
      <c r="MAE541" s="682"/>
      <c r="MAF541" s="682"/>
      <c r="MAG541" s="682"/>
      <c r="MAH541" s="682"/>
      <c r="MAI541" s="682"/>
      <c r="MAJ541" s="682"/>
      <c r="MAK541" s="682"/>
      <c r="MAL541" s="682"/>
      <c r="MAM541" s="682"/>
      <c r="MAN541" s="682"/>
      <c r="MAO541" s="682"/>
      <c r="MAP541" s="682"/>
      <c r="MAQ541" s="682"/>
      <c r="MAR541" s="682"/>
      <c r="MAS541" s="682"/>
      <c r="MAT541" s="682"/>
      <c r="MAU541" s="682"/>
      <c r="MAV541" s="682"/>
      <c r="MAW541" s="682"/>
      <c r="MAX541" s="682"/>
      <c r="MAY541" s="682"/>
      <c r="MAZ541" s="682"/>
      <c r="MBA541" s="682"/>
      <c r="MBB541" s="682"/>
      <c r="MBC541" s="682"/>
      <c r="MBD541" s="682"/>
      <c r="MBE541" s="682"/>
      <c r="MBF541" s="682"/>
      <c r="MBG541" s="682"/>
      <c r="MBH541" s="682"/>
      <c r="MBI541" s="682"/>
      <c r="MBJ541" s="682"/>
      <c r="MBK541" s="682"/>
      <c r="MBL541" s="682"/>
      <c r="MBM541" s="682"/>
      <c r="MBN541" s="682"/>
      <c r="MBO541" s="682"/>
      <c r="MBP541" s="682"/>
      <c r="MBQ541" s="682"/>
      <c r="MBR541" s="682"/>
      <c r="MBS541" s="682"/>
      <c r="MBT541" s="682"/>
      <c r="MBU541" s="682"/>
      <c r="MBV541" s="682"/>
      <c r="MBW541" s="682"/>
      <c r="MBX541" s="682"/>
      <c r="MBY541" s="682"/>
      <c r="MBZ541" s="682"/>
      <c r="MCA541" s="682"/>
      <c r="MCB541" s="682"/>
      <c r="MCC541" s="682"/>
      <c r="MCD541" s="682"/>
      <c r="MCE541" s="682"/>
      <c r="MCF541" s="682"/>
      <c r="MCG541" s="682"/>
      <c r="MCH541" s="682"/>
      <c r="MCI541" s="682"/>
      <c r="MCJ541" s="682"/>
      <c r="MCK541" s="682"/>
      <c r="MCL541" s="682"/>
      <c r="MCM541" s="682"/>
      <c r="MCN541" s="682"/>
      <c r="MCO541" s="682"/>
      <c r="MCP541" s="682"/>
      <c r="MCQ541" s="682"/>
      <c r="MCR541" s="682"/>
      <c r="MCS541" s="682"/>
      <c r="MCT541" s="682"/>
      <c r="MCU541" s="682"/>
      <c r="MCV541" s="682"/>
      <c r="MCW541" s="682"/>
      <c r="MCX541" s="682"/>
      <c r="MCY541" s="682"/>
      <c r="MCZ541" s="682"/>
      <c r="MDA541" s="682"/>
      <c r="MDB541" s="682"/>
      <c r="MDC541" s="682"/>
      <c r="MDD541" s="682"/>
      <c r="MDE541" s="682"/>
      <c r="MDF541" s="682"/>
      <c r="MDG541" s="682"/>
      <c r="MDH541" s="682"/>
      <c r="MDI541" s="682"/>
      <c r="MDJ541" s="682"/>
      <c r="MDK541" s="682"/>
      <c r="MDL541" s="682"/>
      <c r="MDM541" s="682"/>
      <c r="MDN541" s="682"/>
      <c r="MDO541" s="682"/>
      <c r="MDP541" s="682"/>
      <c r="MDQ541" s="682"/>
      <c r="MDR541" s="682"/>
      <c r="MDS541" s="682"/>
      <c r="MDT541" s="682"/>
      <c r="MDU541" s="682"/>
      <c r="MDV541" s="682"/>
      <c r="MDW541" s="682"/>
      <c r="MDX541" s="682"/>
      <c r="MDY541" s="682"/>
      <c r="MDZ541" s="682"/>
      <c r="MEA541" s="682"/>
      <c r="MEB541" s="682"/>
      <c r="MEC541" s="682"/>
      <c r="MED541" s="682"/>
      <c r="MEE541" s="682"/>
      <c r="MEF541" s="682"/>
      <c r="MEG541" s="682"/>
      <c r="MEH541" s="682"/>
      <c r="MEI541" s="682"/>
      <c r="MEJ541" s="682"/>
      <c r="MEK541" s="682"/>
      <c r="MEL541" s="682"/>
      <c r="MEM541" s="682"/>
      <c r="MEN541" s="682"/>
      <c r="MEO541" s="682"/>
      <c r="MEP541" s="682"/>
      <c r="MEQ541" s="682"/>
      <c r="MER541" s="682"/>
      <c r="MES541" s="682"/>
      <c r="MET541" s="682"/>
      <c r="MEU541" s="682"/>
      <c r="MEV541" s="682"/>
      <c r="MEW541" s="682"/>
      <c r="MEX541" s="682"/>
      <c r="MEY541" s="682"/>
      <c r="MEZ541" s="682"/>
      <c r="MFA541" s="682"/>
      <c r="MFB541" s="682"/>
      <c r="MFC541" s="682"/>
      <c r="MFD541" s="682"/>
      <c r="MFE541" s="682"/>
      <c r="MFF541" s="682"/>
      <c r="MFG541" s="682"/>
      <c r="MFH541" s="682"/>
      <c r="MFI541" s="682"/>
      <c r="MFJ541" s="682"/>
      <c r="MFK541" s="682"/>
      <c r="MFL541" s="682"/>
      <c r="MFM541" s="682"/>
      <c r="MFN541" s="682"/>
      <c r="MFO541" s="682"/>
      <c r="MFP541" s="682"/>
      <c r="MFQ541" s="682"/>
      <c r="MFR541" s="682"/>
      <c r="MFS541" s="682"/>
      <c r="MFT541" s="682"/>
      <c r="MFU541" s="682"/>
      <c r="MFV541" s="682"/>
      <c r="MFW541" s="682"/>
      <c r="MFX541" s="682"/>
      <c r="MFY541" s="682"/>
      <c r="MFZ541" s="682"/>
      <c r="MGA541" s="682"/>
      <c r="MGB541" s="682"/>
      <c r="MGC541" s="682"/>
      <c r="MGD541" s="682"/>
      <c r="MGE541" s="682"/>
      <c r="MGF541" s="682"/>
      <c r="MGG541" s="682"/>
      <c r="MGH541" s="682"/>
      <c r="MGI541" s="682"/>
      <c r="MGJ541" s="682"/>
      <c r="MGK541" s="682"/>
      <c r="MGL541" s="682"/>
      <c r="MGM541" s="682"/>
      <c r="MGN541" s="682"/>
      <c r="MGO541" s="682"/>
      <c r="MGP541" s="682"/>
      <c r="MGQ541" s="682"/>
      <c r="MGR541" s="682"/>
      <c r="MGS541" s="682"/>
      <c r="MGT541" s="682"/>
      <c r="MGU541" s="682"/>
      <c r="MGV541" s="682"/>
      <c r="MGW541" s="682"/>
      <c r="MGX541" s="682"/>
      <c r="MGY541" s="682"/>
      <c r="MGZ541" s="682"/>
      <c r="MHA541" s="682"/>
      <c r="MHB541" s="682"/>
      <c r="MHC541" s="682"/>
      <c r="MHD541" s="682"/>
      <c r="MHE541" s="682"/>
      <c r="MHF541" s="682"/>
      <c r="MHG541" s="682"/>
      <c r="MHH541" s="682"/>
      <c r="MHI541" s="682"/>
      <c r="MHJ541" s="682"/>
      <c r="MHK541" s="682"/>
      <c r="MHL541" s="682"/>
      <c r="MHM541" s="682"/>
      <c r="MHN541" s="682"/>
      <c r="MHO541" s="682"/>
      <c r="MHP541" s="682"/>
      <c r="MHQ541" s="682"/>
      <c r="MHR541" s="682"/>
      <c r="MHS541" s="682"/>
      <c r="MHT541" s="682"/>
      <c r="MHU541" s="682"/>
      <c r="MHV541" s="682"/>
      <c r="MHW541" s="682"/>
      <c r="MHX541" s="682"/>
      <c r="MHY541" s="682"/>
      <c r="MHZ541" s="682"/>
      <c r="MIA541" s="682"/>
      <c r="MIB541" s="682"/>
      <c r="MIC541" s="682"/>
      <c r="MID541" s="682"/>
      <c r="MIE541" s="682"/>
      <c r="MIF541" s="682"/>
      <c r="MIG541" s="682"/>
      <c r="MIH541" s="682"/>
      <c r="MII541" s="682"/>
      <c r="MIJ541" s="682"/>
      <c r="MIK541" s="682"/>
      <c r="MIL541" s="682"/>
      <c r="MIM541" s="682"/>
      <c r="MIN541" s="682"/>
      <c r="MIO541" s="682"/>
      <c r="MIP541" s="682"/>
      <c r="MIQ541" s="682"/>
      <c r="MIR541" s="682"/>
      <c r="MIS541" s="682"/>
      <c r="MIT541" s="682"/>
      <c r="MIU541" s="682"/>
      <c r="MIV541" s="682"/>
      <c r="MIW541" s="682"/>
      <c r="MIX541" s="682"/>
      <c r="MIY541" s="682"/>
      <c r="MIZ541" s="682"/>
      <c r="MJA541" s="682"/>
      <c r="MJB541" s="682"/>
      <c r="MJC541" s="682"/>
      <c r="MJD541" s="682"/>
      <c r="MJE541" s="682"/>
      <c r="MJF541" s="682"/>
      <c r="MJG541" s="682"/>
      <c r="MJH541" s="682"/>
      <c r="MJI541" s="682"/>
      <c r="MJJ541" s="682"/>
      <c r="MJK541" s="682"/>
      <c r="MJL541" s="682"/>
      <c r="MJM541" s="682"/>
      <c r="MJN541" s="682"/>
      <c r="MJO541" s="682"/>
      <c r="MJP541" s="682"/>
      <c r="MJQ541" s="682"/>
      <c r="MJR541" s="682"/>
      <c r="MJS541" s="682"/>
      <c r="MJT541" s="682"/>
      <c r="MJU541" s="682"/>
      <c r="MJV541" s="682"/>
      <c r="MJW541" s="682"/>
      <c r="MJX541" s="682"/>
      <c r="MJY541" s="682"/>
      <c r="MJZ541" s="682"/>
      <c r="MKA541" s="682"/>
      <c r="MKB541" s="682"/>
      <c r="MKC541" s="682"/>
      <c r="MKD541" s="682"/>
      <c r="MKE541" s="682"/>
      <c r="MKF541" s="682"/>
      <c r="MKG541" s="682"/>
      <c r="MKH541" s="682"/>
      <c r="MKI541" s="682"/>
      <c r="MKJ541" s="682"/>
      <c r="MKK541" s="682"/>
      <c r="MKL541" s="682"/>
      <c r="MKM541" s="682"/>
      <c r="MKN541" s="682"/>
      <c r="MKO541" s="682"/>
      <c r="MKP541" s="682"/>
      <c r="MKQ541" s="682"/>
      <c r="MKR541" s="682"/>
      <c r="MKS541" s="682"/>
      <c r="MKT541" s="682"/>
      <c r="MKU541" s="682"/>
      <c r="MKV541" s="682"/>
      <c r="MKW541" s="682"/>
      <c r="MKX541" s="682"/>
      <c r="MKY541" s="682"/>
      <c r="MKZ541" s="682"/>
      <c r="MLA541" s="682"/>
      <c r="MLB541" s="682"/>
      <c r="MLC541" s="682"/>
      <c r="MLD541" s="682"/>
      <c r="MLE541" s="682"/>
      <c r="MLF541" s="682"/>
      <c r="MLG541" s="682"/>
      <c r="MLH541" s="682"/>
      <c r="MLI541" s="682"/>
      <c r="MLJ541" s="682"/>
      <c r="MLK541" s="682"/>
      <c r="MLL541" s="682"/>
      <c r="MLM541" s="682"/>
      <c r="MLN541" s="682"/>
      <c r="MLO541" s="682"/>
      <c r="MLP541" s="682"/>
      <c r="MLQ541" s="682"/>
      <c r="MLR541" s="682"/>
      <c r="MLS541" s="682"/>
      <c r="MLT541" s="682"/>
      <c r="MLU541" s="682"/>
      <c r="MLV541" s="682"/>
      <c r="MLW541" s="682"/>
      <c r="MLX541" s="682"/>
      <c r="MLY541" s="682"/>
      <c r="MLZ541" s="682"/>
      <c r="MMA541" s="682"/>
      <c r="MMB541" s="682"/>
      <c r="MMC541" s="682"/>
      <c r="MMD541" s="682"/>
      <c r="MME541" s="682"/>
      <c r="MMF541" s="682"/>
      <c r="MMG541" s="682"/>
      <c r="MMH541" s="682"/>
      <c r="MMI541" s="682"/>
      <c r="MMJ541" s="682"/>
      <c r="MMK541" s="682"/>
      <c r="MML541" s="682"/>
      <c r="MMM541" s="682"/>
      <c r="MMN541" s="682"/>
      <c r="MMO541" s="682"/>
      <c r="MMP541" s="682"/>
      <c r="MMQ541" s="682"/>
      <c r="MMR541" s="682"/>
      <c r="MMS541" s="682"/>
      <c r="MMT541" s="682"/>
      <c r="MMU541" s="682"/>
      <c r="MMV541" s="682"/>
      <c r="MMW541" s="682"/>
      <c r="MMX541" s="682"/>
      <c r="MMY541" s="682"/>
      <c r="MMZ541" s="682"/>
      <c r="MNA541" s="682"/>
      <c r="MNB541" s="682"/>
      <c r="MNC541" s="682"/>
      <c r="MND541" s="682"/>
      <c r="MNE541" s="682"/>
      <c r="MNF541" s="682"/>
      <c r="MNG541" s="682"/>
      <c r="MNH541" s="682"/>
      <c r="MNI541" s="682"/>
      <c r="MNJ541" s="682"/>
      <c r="MNK541" s="682"/>
      <c r="MNL541" s="682"/>
      <c r="MNM541" s="682"/>
      <c r="MNN541" s="682"/>
      <c r="MNO541" s="682"/>
      <c r="MNP541" s="682"/>
      <c r="MNQ541" s="682"/>
      <c r="MNR541" s="682"/>
      <c r="MNS541" s="682"/>
      <c r="MNT541" s="682"/>
      <c r="MNU541" s="682"/>
      <c r="MNV541" s="682"/>
      <c r="MNW541" s="682"/>
      <c r="MNX541" s="682"/>
      <c r="MNY541" s="682"/>
      <c r="MNZ541" s="682"/>
      <c r="MOA541" s="682"/>
      <c r="MOB541" s="682"/>
      <c r="MOC541" s="682"/>
      <c r="MOD541" s="682"/>
      <c r="MOE541" s="682"/>
      <c r="MOF541" s="682"/>
      <c r="MOG541" s="682"/>
      <c r="MOH541" s="682"/>
      <c r="MOI541" s="682"/>
      <c r="MOJ541" s="682"/>
      <c r="MOK541" s="682"/>
      <c r="MOL541" s="682"/>
      <c r="MOM541" s="682"/>
      <c r="MON541" s="682"/>
      <c r="MOO541" s="682"/>
      <c r="MOP541" s="682"/>
      <c r="MOQ541" s="682"/>
      <c r="MOR541" s="682"/>
      <c r="MOS541" s="682"/>
      <c r="MOT541" s="682"/>
      <c r="MOU541" s="682"/>
      <c r="MOV541" s="682"/>
      <c r="MOW541" s="682"/>
      <c r="MOX541" s="682"/>
      <c r="MOY541" s="682"/>
      <c r="MOZ541" s="682"/>
      <c r="MPA541" s="682"/>
      <c r="MPB541" s="682"/>
      <c r="MPC541" s="682"/>
      <c r="MPD541" s="682"/>
      <c r="MPE541" s="682"/>
      <c r="MPF541" s="682"/>
      <c r="MPG541" s="682"/>
      <c r="MPH541" s="682"/>
      <c r="MPI541" s="682"/>
      <c r="MPJ541" s="682"/>
      <c r="MPK541" s="682"/>
      <c r="MPL541" s="682"/>
      <c r="MPM541" s="682"/>
      <c r="MPN541" s="682"/>
      <c r="MPO541" s="682"/>
      <c r="MPP541" s="682"/>
      <c r="MPQ541" s="682"/>
      <c r="MPR541" s="682"/>
      <c r="MPS541" s="682"/>
      <c r="MPT541" s="682"/>
      <c r="MPU541" s="682"/>
      <c r="MPV541" s="682"/>
      <c r="MPW541" s="682"/>
      <c r="MPX541" s="682"/>
      <c r="MPY541" s="682"/>
      <c r="MPZ541" s="682"/>
      <c r="MQA541" s="682"/>
      <c r="MQB541" s="682"/>
      <c r="MQC541" s="682"/>
      <c r="MQD541" s="682"/>
      <c r="MQE541" s="682"/>
      <c r="MQF541" s="682"/>
      <c r="MQG541" s="682"/>
      <c r="MQH541" s="682"/>
      <c r="MQI541" s="682"/>
      <c r="MQJ541" s="682"/>
      <c r="MQK541" s="682"/>
      <c r="MQL541" s="682"/>
      <c r="MQM541" s="682"/>
      <c r="MQN541" s="682"/>
      <c r="MQO541" s="682"/>
      <c r="MQP541" s="682"/>
      <c r="MQQ541" s="682"/>
      <c r="MQR541" s="682"/>
      <c r="MQS541" s="682"/>
      <c r="MQT541" s="682"/>
      <c r="MQU541" s="682"/>
      <c r="MQV541" s="682"/>
      <c r="MQW541" s="682"/>
      <c r="MQX541" s="682"/>
      <c r="MQY541" s="682"/>
      <c r="MQZ541" s="682"/>
      <c r="MRA541" s="682"/>
      <c r="MRB541" s="682"/>
      <c r="MRC541" s="682"/>
      <c r="MRD541" s="682"/>
      <c r="MRE541" s="682"/>
      <c r="MRF541" s="682"/>
      <c r="MRG541" s="682"/>
      <c r="MRH541" s="682"/>
      <c r="MRI541" s="682"/>
      <c r="MRJ541" s="682"/>
      <c r="MRK541" s="682"/>
      <c r="MRL541" s="682"/>
      <c r="MRM541" s="682"/>
      <c r="MRN541" s="682"/>
      <c r="MRO541" s="682"/>
      <c r="MRP541" s="682"/>
      <c r="MRQ541" s="682"/>
      <c r="MRR541" s="682"/>
      <c r="MRS541" s="682"/>
      <c r="MRT541" s="682"/>
      <c r="MRU541" s="682"/>
      <c r="MRV541" s="682"/>
      <c r="MRW541" s="682"/>
      <c r="MRX541" s="682"/>
      <c r="MRY541" s="682"/>
      <c r="MRZ541" s="682"/>
      <c r="MSA541" s="682"/>
      <c r="MSB541" s="682"/>
      <c r="MSC541" s="682"/>
      <c r="MSD541" s="682"/>
      <c r="MSE541" s="682"/>
      <c r="MSF541" s="682"/>
      <c r="MSG541" s="682"/>
      <c r="MSH541" s="682"/>
      <c r="MSI541" s="682"/>
      <c r="MSJ541" s="682"/>
      <c r="MSK541" s="682"/>
      <c r="MSL541" s="682"/>
      <c r="MSM541" s="682"/>
      <c r="MSN541" s="682"/>
      <c r="MSO541" s="682"/>
      <c r="MSP541" s="682"/>
      <c r="MSQ541" s="682"/>
      <c r="MSR541" s="682"/>
      <c r="MSS541" s="682"/>
      <c r="MST541" s="682"/>
      <c r="MSU541" s="682"/>
      <c r="MSV541" s="682"/>
      <c r="MSW541" s="682"/>
      <c r="MSX541" s="682"/>
      <c r="MSY541" s="682"/>
      <c r="MSZ541" s="682"/>
      <c r="MTA541" s="682"/>
      <c r="MTB541" s="682"/>
      <c r="MTC541" s="682"/>
      <c r="MTD541" s="682"/>
      <c r="MTE541" s="682"/>
      <c r="MTF541" s="682"/>
      <c r="MTG541" s="682"/>
      <c r="MTH541" s="682"/>
      <c r="MTI541" s="682"/>
      <c r="MTJ541" s="682"/>
      <c r="MTK541" s="682"/>
      <c r="MTL541" s="682"/>
      <c r="MTM541" s="682"/>
      <c r="MTN541" s="682"/>
      <c r="MTO541" s="682"/>
      <c r="MTP541" s="682"/>
      <c r="MTQ541" s="682"/>
      <c r="MTR541" s="682"/>
      <c r="MTS541" s="682"/>
      <c r="MTT541" s="682"/>
      <c r="MTU541" s="682"/>
      <c r="MTV541" s="682"/>
      <c r="MTW541" s="682"/>
      <c r="MTX541" s="682"/>
      <c r="MTY541" s="682"/>
      <c r="MTZ541" s="682"/>
      <c r="MUA541" s="682"/>
      <c r="MUB541" s="682"/>
      <c r="MUC541" s="682"/>
      <c r="MUD541" s="682"/>
      <c r="MUE541" s="682"/>
      <c r="MUF541" s="682"/>
      <c r="MUG541" s="682"/>
      <c r="MUH541" s="682"/>
      <c r="MUI541" s="682"/>
      <c r="MUJ541" s="682"/>
      <c r="MUK541" s="682"/>
      <c r="MUL541" s="682"/>
      <c r="MUM541" s="682"/>
      <c r="MUN541" s="682"/>
      <c r="MUO541" s="682"/>
      <c r="MUP541" s="682"/>
      <c r="MUQ541" s="682"/>
      <c r="MUR541" s="682"/>
      <c r="MUS541" s="682"/>
      <c r="MUT541" s="682"/>
      <c r="MUU541" s="682"/>
      <c r="MUV541" s="682"/>
      <c r="MUW541" s="682"/>
      <c r="MUX541" s="682"/>
      <c r="MUY541" s="682"/>
      <c r="MUZ541" s="682"/>
      <c r="MVA541" s="682"/>
      <c r="MVB541" s="682"/>
      <c r="MVC541" s="682"/>
      <c r="MVD541" s="682"/>
      <c r="MVE541" s="682"/>
      <c r="MVF541" s="682"/>
      <c r="MVG541" s="682"/>
      <c r="MVH541" s="682"/>
      <c r="MVI541" s="682"/>
      <c r="MVJ541" s="682"/>
      <c r="MVK541" s="682"/>
      <c r="MVL541" s="682"/>
      <c r="MVM541" s="682"/>
      <c r="MVN541" s="682"/>
      <c r="MVO541" s="682"/>
      <c r="MVP541" s="682"/>
      <c r="MVQ541" s="682"/>
      <c r="MVR541" s="682"/>
      <c r="MVS541" s="682"/>
      <c r="MVT541" s="682"/>
      <c r="MVU541" s="682"/>
      <c r="MVV541" s="682"/>
      <c r="MVW541" s="682"/>
      <c r="MVX541" s="682"/>
      <c r="MVY541" s="682"/>
      <c r="MVZ541" s="682"/>
      <c r="MWA541" s="682"/>
      <c r="MWB541" s="682"/>
      <c r="MWC541" s="682"/>
      <c r="MWD541" s="682"/>
      <c r="MWE541" s="682"/>
      <c r="MWF541" s="682"/>
      <c r="MWG541" s="682"/>
      <c r="MWH541" s="682"/>
      <c r="MWI541" s="682"/>
      <c r="MWJ541" s="682"/>
      <c r="MWK541" s="682"/>
      <c r="MWL541" s="682"/>
      <c r="MWM541" s="682"/>
      <c r="MWN541" s="682"/>
      <c r="MWO541" s="682"/>
      <c r="MWP541" s="682"/>
      <c r="MWQ541" s="682"/>
      <c r="MWR541" s="682"/>
      <c r="MWS541" s="682"/>
      <c r="MWT541" s="682"/>
      <c r="MWU541" s="682"/>
      <c r="MWV541" s="682"/>
      <c r="MWW541" s="682"/>
      <c r="MWX541" s="682"/>
      <c r="MWY541" s="682"/>
      <c r="MWZ541" s="682"/>
      <c r="MXA541" s="682"/>
      <c r="MXB541" s="682"/>
      <c r="MXC541" s="682"/>
      <c r="MXD541" s="682"/>
      <c r="MXE541" s="682"/>
      <c r="MXF541" s="682"/>
      <c r="MXG541" s="682"/>
      <c r="MXH541" s="682"/>
      <c r="MXI541" s="682"/>
      <c r="MXJ541" s="682"/>
      <c r="MXK541" s="682"/>
      <c r="MXL541" s="682"/>
      <c r="MXM541" s="682"/>
      <c r="MXN541" s="682"/>
      <c r="MXO541" s="682"/>
      <c r="MXP541" s="682"/>
      <c r="MXQ541" s="682"/>
      <c r="MXR541" s="682"/>
      <c r="MXS541" s="682"/>
      <c r="MXT541" s="682"/>
      <c r="MXU541" s="682"/>
      <c r="MXV541" s="682"/>
      <c r="MXW541" s="682"/>
      <c r="MXX541" s="682"/>
      <c r="MXY541" s="682"/>
      <c r="MXZ541" s="682"/>
      <c r="MYA541" s="682"/>
      <c r="MYB541" s="682"/>
      <c r="MYC541" s="682"/>
      <c r="MYD541" s="682"/>
      <c r="MYE541" s="682"/>
      <c r="MYF541" s="682"/>
      <c r="MYG541" s="682"/>
      <c r="MYH541" s="682"/>
      <c r="MYI541" s="682"/>
      <c r="MYJ541" s="682"/>
      <c r="MYK541" s="682"/>
      <c r="MYL541" s="682"/>
      <c r="MYM541" s="682"/>
      <c r="MYN541" s="682"/>
      <c r="MYO541" s="682"/>
      <c r="MYP541" s="682"/>
      <c r="MYQ541" s="682"/>
      <c r="MYR541" s="682"/>
      <c r="MYS541" s="682"/>
      <c r="MYT541" s="682"/>
      <c r="MYU541" s="682"/>
      <c r="MYV541" s="682"/>
      <c r="MYW541" s="682"/>
      <c r="MYX541" s="682"/>
      <c r="MYY541" s="682"/>
      <c r="MYZ541" s="682"/>
      <c r="MZA541" s="682"/>
      <c r="MZB541" s="682"/>
      <c r="MZC541" s="682"/>
      <c r="MZD541" s="682"/>
      <c r="MZE541" s="682"/>
      <c r="MZF541" s="682"/>
      <c r="MZG541" s="682"/>
      <c r="MZH541" s="682"/>
      <c r="MZI541" s="682"/>
      <c r="MZJ541" s="682"/>
      <c r="MZK541" s="682"/>
      <c r="MZL541" s="682"/>
      <c r="MZM541" s="682"/>
      <c r="MZN541" s="682"/>
      <c r="MZO541" s="682"/>
      <c r="MZP541" s="682"/>
      <c r="MZQ541" s="682"/>
      <c r="MZR541" s="682"/>
      <c r="MZS541" s="682"/>
      <c r="MZT541" s="682"/>
      <c r="MZU541" s="682"/>
      <c r="MZV541" s="682"/>
      <c r="MZW541" s="682"/>
      <c r="MZX541" s="682"/>
      <c r="MZY541" s="682"/>
      <c r="MZZ541" s="682"/>
      <c r="NAA541" s="682"/>
      <c r="NAB541" s="682"/>
      <c r="NAC541" s="682"/>
      <c r="NAD541" s="682"/>
      <c r="NAE541" s="682"/>
      <c r="NAF541" s="682"/>
      <c r="NAG541" s="682"/>
      <c r="NAH541" s="682"/>
      <c r="NAI541" s="682"/>
      <c r="NAJ541" s="682"/>
      <c r="NAK541" s="682"/>
      <c r="NAL541" s="682"/>
      <c r="NAM541" s="682"/>
      <c r="NAN541" s="682"/>
      <c r="NAO541" s="682"/>
      <c r="NAP541" s="682"/>
      <c r="NAQ541" s="682"/>
      <c r="NAR541" s="682"/>
      <c r="NAS541" s="682"/>
      <c r="NAT541" s="682"/>
      <c r="NAU541" s="682"/>
      <c r="NAV541" s="682"/>
      <c r="NAW541" s="682"/>
      <c r="NAX541" s="682"/>
      <c r="NAY541" s="682"/>
      <c r="NAZ541" s="682"/>
      <c r="NBA541" s="682"/>
      <c r="NBB541" s="682"/>
      <c r="NBC541" s="682"/>
      <c r="NBD541" s="682"/>
      <c r="NBE541" s="682"/>
      <c r="NBF541" s="682"/>
      <c r="NBG541" s="682"/>
      <c r="NBH541" s="682"/>
      <c r="NBI541" s="682"/>
      <c r="NBJ541" s="682"/>
      <c r="NBK541" s="682"/>
      <c r="NBL541" s="682"/>
      <c r="NBM541" s="682"/>
      <c r="NBN541" s="682"/>
      <c r="NBO541" s="682"/>
      <c r="NBP541" s="682"/>
      <c r="NBQ541" s="682"/>
      <c r="NBR541" s="682"/>
      <c r="NBS541" s="682"/>
      <c r="NBT541" s="682"/>
      <c r="NBU541" s="682"/>
      <c r="NBV541" s="682"/>
      <c r="NBW541" s="682"/>
      <c r="NBX541" s="682"/>
      <c r="NBY541" s="682"/>
      <c r="NBZ541" s="682"/>
      <c r="NCA541" s="682"/>
      <c r="NCB541" s="682"/>
      <c r="NCC541" s="682"/>
      <c r="NCD541" s="682"/>
      <c r="NCE541" s="682"/>
      <c r="NCF541" s="682"/>
      <c r="NCG541" s="682"/>
      <c r="NCH541" s="682"/>
      <c r="NCI541" s="682"/>
      <c r="NCJ541" s="682"/>
      <c r="NCK541" s="682"/>
      <c r="NCL541" s="682"/>
      <c r="NCM541" s="682"/>
      <c r="NCN541" s="682"/>
      <c r="NCO541" s="682"/>
      <c r="NCP541" s="682"/>
      <c r="NCQ541" s="682"/>
      <c r="NCR541" s="682"/>
      <c r="NCS541" s="682"/>
      <c r="NCT541" s="682"/>
      <c r="NCU541" s="682"/>
      <c r="NCV541" s="682"/>
      <c r="NCW541" s="682"/>
      <c r="NCX541" s="682"/>
      <c r="NCY541" s="682"/>
      <c r="NCZ541" s="682"/>
      <c r="NDA541" s="682"/>
      <c r="NDB541" s="682"/>
      <c r="NDC541" s="682"/>
      <c r="NDD541" s="682"/>
      <c r="NDE541" s="682"/>
      <c r="NDF541" s="682"/>
      <c r="NDG541" s="682"/>
      <c r="NDH541" s="682"/>
      <c r="NDI541" s="682"/>
      <c r="NDJ541" s="682"/>
      <c r="NDK541" s="682"/>
      <c r="NDL541" s="682"/>
      <c r="NDM541" s="682"/>
      <c r="NDN541" s="682"/>
      <c r="NDO541" s="682"/>
      <c r="NDP541" s="682"/>
      <c r="NDQ541" s="682"/>
      <c r="NDR541" s="682"/>
      <c r="NDS541" s="682"/>
      <c r="NDT541" s="682"/>
      <c r="NDU541" s="682"/>
      <c r="NDV541" s="682"/>
      <c r="NDW541" s="682"/>
      <c r="NDX541" s="682"/>
      <c r="NDY541" s="682"/>
      <c r="NDZ541" s="682"/>
      <c r="NEA541" s="682"/>
      <c r="NEB541" s="682"/>
      <c r="NEC541" s="682"/>
      <c r="NED541" s="682"/>
      <c r="NEE541" s="682"/>
      <c r="NEF541" s="682"/>
      <c r="NEG541" s="682"/>
      <c r="NEH541" s="682"/>
      <c r="NEI541" s="682"/>
      <c r="NEJ541" s="682"/>
      <c r="NEK541" s="682"/>
      <c r="NEL541" s="682"/>
      <c r="NEM541" s="682"/>
      <c r="NEN541" s="682"/>
      <c r="NEO541" s="682"/>
      <c r="NEP541" s="682"/>
      <c r="NEQ541" s="682"/>
      <c r="NER541" s="682"/>
      <c r="NES541" s="682"/>
      <c r="NET541" s="682"/>
      <c r="NEU541" s="682"/>
      <c r="NEV541" s="682"/>
      <c r="NEW541" s="682"/>
      <c r="NEX541" s="682"/>
      <c r="NEY541" s="682"/>
      <c r="NEZ541" s="682"/>
      <c r="NFA541" s="682"/>
      <c r="NFB541" s="682"/>
      <c r="NFC541" s="682"/>
      <c r="NFD541" s="682"/>
      <c r="NFE541" s="682"/>
      <c r="NFF541" s="682"/>
      <c r="NFG541" s="682"/>
      <c r="NFH541" s="682"/>
      <c r="NFI541" s="682"/>
      <c r="NFJ541" s="682"/>
      <c r="NFK541" s="682"/>
      <c r="NFL541" s="682"/>
      <c r="NFM541" s="682"/>
      <c r="NFN541" s="682"/>
      <c r="NFO541" s="682"/>
      <c r="NFP541" s="682"/>
      <c r="NFQ541" s="682"/>
      <c r="NFR541" s="682"/>
      <c r="NFS541" s="682"/>
      <c r="NFT541" s="682"/>
      <c r="NFU541" s="682"/>
      <c r="NFV541" s="682"/>
      <c r="NFW541" s="682"/>
      <c r="NFX541" s="682"/>
      <c r="NFY541" s="682"/>
      <c r="NFZ541" s="682"/>
      <c r="NGA541" s="682"/>
      <c r="NGB541" s="682"/>
      <c r="NGC541" s="682"/>
      <c r="NGD541" s="682"/>
      <c r="NGE541" s="682"/>
      <c r="NGF541" s="682"/>
      <c r="NGG541" s="682"/>
      <c r="NGH541" s="682"/>
      <c r="NGI541" s="682"/>
      <c r="NGJ541" s="682"/>
      <c r="NGK541" s="682"/>
      <c r="NGL541" s="682"/>
      <c r="NGM541" s="682"/>
      <c r="NGN541" s="682"/>
      <c r="NGO541" s="682"/>
      <c r="NGP541" s="682"/>
      <c r="NGQ541" s="682"/>
      <c r="NGR541" s="682"/>
      <c r="NGS541" s="682"/>
      <c r="NGT541" s="682"/>
      <c r="NGU541" s="682"/>
      <c r="NGV541" s="682"/>
      <c r="NGW541" s="682"/>
      <c r="NGX541" s="682"/>
      <c r="NGY541" s="682"/>
      <c r="NGZ541" s="682"/>
      <c r="NHA541" s="682"/>
      <c r="NHB541" s="682"/>
      <c r="NHC541" s="682"/>
      <c r="NHD541" s="682"/>
      <c r="NHE541" s="682"/>
      <c r="NHF541" s="682"/>
      <c r="NHG541" s="682"/>
      <c r="NHH541" s="682"/>
      <c r="NHI541" s="682"/>
      <c r="NHJ541" s="682"/>
      <c r="NHK541" s="682"/>
      <c r="NHL541" s="682"/>
      <c r="NHM541" s="682"/>
      <c r="NHN541" s="682"/>
      <c r="NHO541" s="682"/>
      <c r="NHP541" s="682"/>
      <c r="NHQ541" s="682"/>
      <c r="NHR541" s="682"/>
      <c r="NHS541" s="682"/>
      <c r="NHT541" s="682"/>
      <c r="NHU541" s="682"/>
      <c r="NHV541" s="682"/>
      <c r="NHW541" s="682"/>
      <c r="NHX541" s="682"/>
      <c r="NHY541" s="682"/>
      <c r="NHZ541" s="682"/>
      <c r="NIA541" s="682"/>
      <c r="NIB541" s="682"/>
      <c r="NIC541" s="682"/>
      <c r="NID541" s="682"/>
      <c r="NIE541" s="682"/>
      <c r="NIF541" s="682"/>
      <c r="NIG541" s="682"/>
      <c r="NIH541" s="682"/>
      <c r="NII541" s="682"/>
      <c r="NIJ541" s="682"/>
      <c r="NIK541" s="682"/>
      <c r="NIL541" s="682"/>
      <c r="NIM541" s="682"/>
      <c r="NIN541" s="682"/>
      <c r="NIO541" s="682"/>
      <c r="NIP541" s="682"/>
      <c r="NIQ541" s="682"/>
      <c r="NIR541" s="682"/>
      <c r="NIS541" s="682"/>
      <c r="NIT541" s="682"/>
      <c r="NIU541" s="682"/>
      <c r="NIV541" s="682"/>
      <c r="NIW541" s="682"/>
      <c r="NIX541" s="682"/>
      <c r="NIY541" s="682"/>
      <c r="NIZ541" s="682"/>
      <c r="NJA541" s="682"/>
      <c r="NJB541" s="682"/>
      <c r="NJC541" s="682"/>
      <c r="NJD541" s="682"/>
      <c r="NJE541" s="682"/>
      <c r="NJF541" s="682"/>
      <c r="NJG541" s="682"/>
      <c r="NJH541" s="682"/>
      <c r="NJI541" s="682"/>
      <c r="NJJ541" s="682"/>
      <c r="NJK541" s="682"/>
      <c r="NJL541" s="682"/>
      <c r="NJM541" s="682"/>
      <c r="NJN541" s="682"/>
      <c r="NJO541" s="682"/>
      <c r="NJP541" s="682"/>
      <c r="NJQ541" s="682"/>
      <c r="NJR541" s="682"/>
      <c r="NJS541" s="682"/>
      <c r="NJT541" s="682"/>
      <c r="NJU541" s="682"/>
      <c r="NJV541" s="682"/>
      <c r="NJW541" s="682"/>
      <c r="NJX541" s="682"/>
      <c r="NJY541" s="682"/>
      <c r="NJZ541" s="682"/>
      <c r="NKA541" s="682"/>
      <c r="NKB541" s="682"/>
      <c r="NKC541" s="682"/>
      <c r="NKD541" s="682"/>
      <c r="NKE541" s="682"/>
      <c r="NKF541" s="682"/>
      <c r="NKG541" s="682"/>
      <c r="NKH541" s="682"/>
      <c r="NKI541" s="682"/>
      <c r="NKJ541" s="682"/>
      <c r="NKK541" s="682"/>
      <c r="NKL541" s="682"/>
      <c r="NKM541" s="682"/>
      <c r="NKN541" s="682"/>
      <c r="NKO541" s="682"/>
      <c r="NKP541" s="682"/>
      <c r="NKQ541" s="682"/>
      <c r="NKR541" s="682"/>
      <c r="NKS541" s="682"/>
      <c r="NKT541" s="682"/>
      <c r="NKU541" s="682"/>
      <c r="NKV541" s="682"/>
      <c r="NKW541" s="682"/>
      <c r="NKX541" s="682"/>
      <c r="NKY541" s="682"/>
      <c r="NKZ541" s="682"/>
      <c r="NLA541" s="682"/>
      <c r="NLB541" s="682"/>
      <c r="NLC541" s="682"/>
      <c r="NLD541" s="682"/>
      <c r="NLE541" s="682"/>
      <c r="NLF541" s="682"/>
      <c r="NLG541" s="682"/>
      <c r="NLH541" s="682"/>
      <c r="NLI541" s="682"/>
      <c r="NLJ541" s="682"/>
      <c r="NLK541" s="682"/>
      <c r="NLL541" s="682"/>
      <c r="NLM541" s="682"/>
      <c r="NLN541" s="682"/>
      <c r="NLO541" s="682"/>
      <c r="NLP541" s="682"/>
      <c r="NLQ541" s="682"/>
      <c r="NLR541" s="682"/>
      <c r="NLS541" s="682"/>
      <c r="NLT541" s="682"/>
      <c r="NLU541" s="682"/>
      <c r="NLV541" s="682"/>
      <c r="NLW541" s="682"/>
      <c r="NLX541" s="682"/>
      <c r="NLY541" s="682"/>
      <c r="NLZ541" s="682"/>
      <c r="NMA541" s="682"/>
      <c r="NMB541" s="682"/>
      <c r="NMC541" s="682"/>
      <c r="NMD541" s="682"/>
      <c r="NME541" s="682"/>
      <c r="NMF541" s="682"/>
      <c r="NMG541" s="682"/>
      <c r="NMH541" s="682"/>
      <c r="NMI541" s="682"/>
      <c r="NMJ541" s="682"/>
      <c r="NMK541" s="682"/>
      <c r="NML541" s="682"/>
      <c r="NMM541" s="682"/>
      <c r="NMN541" s="682"/>
      <c r="NMO541" s="682"/>
      <c r="NMP541" s="682"/>
      <c r="NMQ541" s="682"/>
      <c r="NMR541" s="682"/>
      <c r="NMS541" s="682"/>
      <c r="NMT541" s="682"/>
      <c r="NMU541" s="682"/>
      <c r="NMV541" s="682"/>
      <c r="NMW541" s="682"/>
      <c r="NMX541" s="682"/>
      <c r="NMY541" s="682"/>
      <c r="NMZ541" s="682"/>
      <c r="NNA541" s="682"/>
      <c r="NNB541" s="682"/>
      <c r="NNC541" s="682"/>
      <c r="NND541" s="682"/>
      <c r="NNE541" s="682"/>
      <c r="NNF541" s="682"/>
      <c r="NNG541" s="682"/>
      <c r="NNH541" s="682"/>
      <c r="NNI541" s="682"/>
      <c r="NNJ541" s="682"/>
      <c r="NNK541" s="682"/>
      <c r="NNL541" s="682"/>
      <c r="NNM541" s="682"/>
      <c r="NNN541" s="682"/>
      <c r="NNO541" s="682"/>
      <c r="NNP541" s="682"/>
      <c r="NNQ541" s="682"/>
      <c r="NNR541" s="682"/>
      <c r="NNS541" s="682"/>
      <c r="NNT541" s="682"/>
      <c r="NNU541" s="682"/>
      <c r="NNV541" s="682"/>
      <c r="NNW541" s="682"/>
      <c r="NNX541" s="682"/>
      <c r="NNY541" s="682"/>
      <c r="NNZ541" s="682"/>
      <c r="NOA541" s="682"/>
      <c r="NOB541" s="682"/>
      <c r="NOC541" s="682"/>
      <c r="NOD541" s="682"/>
      <c r="NOE541" s="682"/>
      <c r="NOF541" s="682"/>
      <c r="NOG541" s="682"/>
      <c r="NOH541" s="682"/>
      <c r="NOI541" s="682"/>
      <c r="NOJ541" s="682"/>
      <c r="NOK541" s="682"/>
      <c r="NOL541" s="682"/>
      <c r="NOM541" s="682"/>
      <c r="NON541" s="682"/>
      <c r="NOO541" s="682"/>
      <c r="NOP541" s="682"/>
      <c r="NOQ541" s="682"/>
      <c r="NOR541" s="682"/>
      <c r="NOS541" s="682"/>
      <c r="NOT541" s="682"/>
      <c r="NOU541" s="682"/>
      <c r="NOV541" s="682"/>
      <c r="NOW541" s="682"/>
      <c r="NOX541" s="682"/>
      <c r="NOY541" s="682"/>
      <c r="NOZ541" s="682"/>
      <c r="NPA541" s="682"/>
      <c r="NPB541" s="682"/>
      <c r="NPC541" s="682"/>
      <c r="NPD541" s="682"/>
      <c r="NPE541" s="682"/>
      <c r="NPF541" s="682"/>
      <c r="NPG541" s="682"/>
      <c r="NPH541" s="682"/>
      <c r="NPI541" s="682"/>
      <c r="NPJ541" s="682"/>
      <c r="NPK541" s="682"/>
      <c r="NPL541" s="682"/>
      <c r="NPM541" s="682"/>
      <c r="NPN541" s="682"/>
      <c r="NPO541" s="682"/>
      <c r="NPP541" s="682"/>
      <c r="NPQ541" s="682"/>
      <c r="NPR541" s="682"/>
      <c r="NPS541" s="682"/>
      <c r="NPT541" s="682"/>
      <c r="NPU541" s="682"/>
      <c r="NPV541" s="682"/>
      <c r="NPW541" s="682"/>
      <c r="NPX541" s="682"/>
      <c r="NPY541" s="682"/>
      <c r="NPZ541" s="682"/>
      <c r="NQA541" s="682"/>
      <c r="NQB541" s="682"/>
      <c r="NQC541" s="682"/>
      <c r="NQD541" s="682"/>
      <c r="NQE541" s="682"/>
      <c r="NQF541" s="682"/>
      <c r="NQG541" s="682"/>
      <c r="NQH541" s="682"/>
      <c r="NQI541" s="682"/>
      <c r="NQJ541" s="682"/>
      <c r="NQK541" s="682"/>
      <c r="NQL541" s="682"/>
      <c r="NQM541" s="682"/>
      <c r="NQN541" s="682"/>
      <c r="NQO541" s="682"/>
      <c r="NQP541" s="682"/>
      <c r="NQQ541" s="682"/>
      <c r="NQR541" s="682"/>
      <c r="NQS541" s="682"/>
      <c r="NQT541" s="682"/>
      <c r="NQU541" s="682"/>
      <c r="NQV541" s="682"/>
      <c r="NQW541" s="682"/>
      <c r="NQX541" s="682"/>
      <c r="NQY541" s="682"/>
      <c r="NQZ541" s="682"/>
      <c r="NRA541" s="682"/>
      <c r="NRB541" s="682"/>
      <c r="NRC541" s="682"/>
      <c r="NRD541" s="682"/>
      <c r="NRE541" s="682"/>
      <c r="NRF541" s="682"/>
      <c r="NRG541" s="682"/>
      <c r="NRH541" s="682"/>
      <c r="NRI541" s="682"/>
      <c r="NRJ541" s="682"/>
      <c r="NRK541" s="682"/>
      <c r="NRL541" s="682"/>
      <c r="NRM541" s="682"/>
      <c r="NRN541" s="682"/>
      <c r="NRO541" s="682"/>
      <c r="NRP541" s="682"/>
      <c r="NRQ541" s="682"/>
      <c r="NRR541" s="682"/>
      <c r="NRS541" s="682"/>
      <c r="NRT541" s="682"/>
      <c r="NRU541" s="682"/>
      <c r="NRV541" s="682"/>
      <c r="NRW541" s="682"/>
      <c r="NRX541" s="682"/>
      <c r="NRY541" s="682"/>
      <c r="NRZ541" s="682"/>
      <c r="NSA541" s="682"/>
      <c r="NSB541" s="682"/>
      <c r="NSC541" s="682"/>
      <c r="NSD541" s="682"/>
      <c r="NSE541" s="682"/>
      <c r="NSF541" s="682"/>
      <c r="NSG541" s="682"/>
      <c r="NSH541" s="682"/>
      <c r="NSI541" s="682"/>
      <c r="NSJ541" s="682"/>
      <c r="NSK541" s="682"/>
      <c r="NSL541" s="682"/>
      <c r="NSM541" s="682"/>
      <c r="NSN541" s="682"/>
      <c r="NSO541" s="682"/>
      <c r="NSP541" s="682"/>
      <c r="NSQ541" s="682"/>
      <c r="NSR541" s="682"/>
      <c r="NSS541" s="682"/>
      <c r="NST541" s="682"/>
      <c r="NSU541" s="682"/>
      <c r="NSV541" s="682"/>
      <c r="NSW541" s="682"/>
      <c r="NSX541" s="682"/>
      <c r="NSY541" s="682"/>
      <c r="NSZ541" s="682"/>
      <c r="NTA541" s="682"/>
      <c r="NTB541" s="682"/>
      <c r="NTC541" s="682"/>
      <c r="NTD541" s="682"/>
      <c r="NTE541" s="682"/>
      <c r="NTF541" s="682"/>
      <c r="NTG541" s="682"/>
      <c r="NTH541" s="682"/>
      <c r="NTI541" s="682"/>
      <c r="NTJ541" s="682"/>
      <c r="NTK541" s="682"/>
      <c r="NTL541" s="682"/>
      <c r="NTM541" s="682"/>
      <c r="NTN541" s="682"/>
      <c r="NTO541" s="682"/>
      <c r="NTP541" s="682"/>
      <c r="NTQ541" s="682"/>
      <c r="NTR541" s="682"/>
      <c r="NTS541" s="682"/>
      <c r="NTT541" s="682"/>
      <c r="NTU541" s="682"/>
      <c r="NTV541" s="682"/>
      <c r="NTW541" s="682"/>
      <c r="NTX541" s="682"/>
      <c r="NTY541" s="682"/>
      <c r="NTZ541" s="682"/>
      <c r="NUA541" s="682"/>
      <c r="NUB541" s="682"/>
      <c r="NUC541" s="682"/>
      <c r="NUD541" s="682"/>
      <c r="NUE541" s="682"/>
      <c r="NUF541" s="682"/>
      <c r="NUG541" s="682"/>
      <c r="NUH541" s="682"/>
      <c r="NUI541" s="682"/>
      <c r="NUJ541" s="682"/>
      <c r="NUK541" s="682"/>
      <c r="NUL541" s="682"/>
      <c r="NUM541" s="682"/>
      <c r="NUN541" s="682"/>
      <c r="NUO541" s="682"/>
      <c r="NUP541" s="682"/>
      <c r="NUQ541" s="682"/>
      <c r="NUR541" s="682"/>
      <c r="NUS541" s="682"/>
      <c r="NUT541" s="682"/>
      <c r="NUU541" s="682"/>
      <c r="NUV541" s="682"/>
      <c r="NUW541" s="682"/>
      <c r="NUX541" s="682"/>
      <c r="NUY541" s="682"/>
      <c r="NUZ541" s="682"/>
      <c r="NVA541" s="682"/>
      <c r="NVB541" s="682"/>
      <c r="NVC541" s="682"/>
      <c r="NVD541" s="682"/>
      <c r="NVE541" s="682"/>
      <c r="NVF541" s="682"/>
      <c r="NVG541" s="682"/>
      <c r="NVH541" s="682"/>
      <c r="NVI541" s="682"/>
      <c r="NVJ541" s="682"/>
      <c r="NVK541" s="682"/>
      <c r="NVL541" s="682"/>
      <c r="NVM541" s="682"/>
      <c r="NVN541" s="682"/>
      <c r="NVO541" s="682"/>
      <c r="NVP541" s="682"/>
      <c r="NVQ541" s="682"/>
      <c r="NVR541" s="682"/>
      <c r="NVS541" s="682"/>
      <c r="NVT541" s="682"/>
      <c r="NVU541" s="682"/>
      <c r="NVV541" s="682"/>
      <c r="NVW541" s="682"/>
      <c r="NVX541" s="682"/>
      <c r="NVY541" s="682"/>
      <c r="NVZ541" s="682"/>
      <c r="NWA541" s="682"/>
      <c r="NWB541" s="682"/>
      <c r="NWC541" s="682"/>
      <c r="NWD541" s="682"/>
      <c r="NWE541" s="682"/>
      <c r="NWF541" s="682"/>
      <c r="NWG541" s="682"/>
      <c r="NWH541" s="682"/>
      <c r="NWI541" s="682"/>
      <c r="NWJ541" s="682"/>
      <c r="NWK541" s="682"/>
      <c r="NWL541" s="682"/>
      <c r="NWM541" s="682"/>
      <c r="NWN541" s="682"/>
      <c r="NWO541" s="682"/>
      <c r="NWP541" s="682"/>
      <c r="NWQ541" s="682"/>
      <c r="NWR541" s="682"/>
      <c r="NWS541" s="682"/>
      <c r="NWT541" s="682"/>
      <c r="NWU541" s="682"/>
      <c r="NWV541" s="682"/>
      <c r="NWW541" s="682"/>
      <c r="NWX541" s="682"/>
      <c r="NWY541" s="682"/>
      <c r="NWZ541" s="682"/>
      <c r="NXA541" s="682"/>
      <c r="NXB541" s="682"/>
      <c r="NXC541" s="682"/>
      <c r="NXD541" s="682"/>
      <c r="NXE541" s="682"/>
      <c r="NXF541" s="682"/>
      <c r="NXG541" s="682"/>
      <c r="NXH541" s="682"/>
      <c r="NXI541" s="682"/>
      <c r="NXJ541" s="682"/>
      <c r="NXK541" s="682"/>
      <c r="NXL541" s="682"/>
      <c r="NXM541" s="682"/>
      <c r="NXN541" s="682"/>
      <c r="NXO541" s="682"/>
      <c r="NXP541" s="682"/>
      <c r="NXQ541" s="682"/>
      <c r="NXR541" s="682"/>
      <c r="NXS541" s="682"/>
      <c r="NXT541" s="682"/>
      <c r="NXU541" s="682"/>
      <c r="NXV541" s="682"/>
      <c r="NXW541" s="682"/>
      <c r="NXX541" s="682"/>
      <c r="NXY541" s="682"/>
      <c r="NXZ541" s="682"/>
      <c r="NYA541" s="682"/>
      <c r="NYB541" s="682"/>
      <c r="NYC541" s="682"/>
      <c r="NYD541" s="682"/>
      <c r="NYE541" s="682"/>
      <c r="NYF541" s="682"/>
      <c r="NYG541" s="682"/>
      <c r="NYH541" s="682"/>
      <c r="NYI541" s="682"/>
      <c r="NYJ541" s="682"/>
      <c r="NYK541" s="682"/>
      <c r="NYL541" s="682"/>
      <c r="NYM541" s="682"/>
      <c r="NYN541" s="682"/>
      <c r="NYO541" s="682"/>
      <c r="NYP541" s="682"/>
      <c r="NYQ541" s="682"/>
      <c r="NYR541" s="682"/>
      <c r="NYS541" s="682"/>
      <c r="NYT541" s="682"/>
      <c r="NYU541" s="682"/>
      <c r="NYV541" s="682"/>
      <c r="NYW541" s="682"/>
      <c r="NYX541" s="682"/>
      <c r="NYY541" s="682"/>
      <c r="NYZ541" s="682"/>
      <c r="NZA541" s="682"/>
      <c r="NZB541" s="682"/>
      <c r="NZC541" s="682"/>
      <c r="NZD541" s="682"/>
      <c r="NZE541" s="682"/>
      <c r="NZF541" s="682"/>
      <c r="NZG541" s="682"/>
      <c r="NZH541" s="682"/>
      <c r="NZI541" s="682"/>
      <c r="NZJ541" s="682"/>
      <c r="NZK541" s="682"/>
      <c r="NZL541" s="682"/>
      <c r="NZM541" s="682"/>
      <c r="NZN541" s="682"/>
      <c r="NZO541" s="682"/>
      <c r="NZP541" s="682"/>
      <c r="NZQ541" s="682"/>
      <c r="NZR541" s="682"/>
      <c r="NZS541" s="682"/>
      <c r="NZT541" s="682"/>
      <c r="NZU541" s="682"/>
      <c r="NZV541" s="682"/>
      <c r="NZW541" s="682"/>
      <c r="NZX541" s="682"/>
      <c r="NZY541" s="682"/>
      <c r="NZZ541" s="682"/>
      <c r="OAA541" s="682"/>
      <c r="OAB541" s="682"/>
      <c r="OAC541" s="682"/>
      <c r="OAD541" s="682"/>
      <c r="OAE541" s="682"/>
      <c r="OAF541" s="682"/>
      <c r="OAG541" s="682"/>
      <c r="OAH541" s="682"/>
      <c r="OAI541" s="682"/>
      <c r="OAJ541" s="682"/>
      <c r="OAK541" s="682"/>
      <c r="OAL541" s="682"/>
      <c r="OAM541" s="682"/>
      <c r="OAN541" s="682"/>
      <c r="OAO541" s="682"/>
      <c r="OAP541" s="682"/>
      <c r="OAQ541" s="682"/>
      <c r="OAR541" s="682"/>
      <c r="OAS541" s="682"/>
      <c r="OAT541" s="682"/>
      <c r="OAU541" s="682"/>
      <c r="OAV541" s="682"/>
      <c r="OAW541" s="682"/>
      <c r="OAX541" s="682"/>
      <c r="OAY541" s="682"/>
      <c r="OAZ541" s="682"/>
      <c r="OBA541" s="682"/>
      <c r="OBB541" s="682"/>
      <c r="OBC541" s="682"/>
      <c r="OBD541" s="682"/>
      <c r="OBE541" s="682"/>
      <c r="OBF541" s="682"/>
      <c r="OBG541" s="682"/>
      <c r="OBH541" s="682"/>
      <c r="OBI541" s="682"/>
      <c r="OBJ541" s="682"/>
      <c r="OBK541" s="682"/>
      <c r="OBL541" s="682"/>
      <c r="OBM541" s="682"/>
      <c r="OBN541" s="682"/>
      <c r="OBO541" s="682"/>
      <c r="OBP541" s="682"/>
      <c r="OBQ541" s="682"/>
      <c r="OBR541" s="682"/>
      <c r="OBS541" s="682"/>
      <c r="OBT541" s="682"/>
      <c r="OBU541" s="682"/>
      <c r="OBV541" s="682"/>
      <c r="OBW541" s="682"/>
      <c r="OBX541" s="682"/>
      <c r="OBY541" s="682"/>
      <c r="OBZ541" s="682"/>
      <c r="OCA541" s="682"/>
      <c r="OCB541" s="682"/>
      <c r="OCC541" s="682"/>
      <c r="OCD541" s="682"/>
      <c r="OCE541" s="682"/>
      <c r="OCF541" s="682"/>
      <c r="OCG541" s="682"/>
      <c r="OCH541" s="682"/>
      <c r="OCI541" s="682"/>
      <c r="OCJ541" s="682"/>
      <c r="OCK541" s="682"/>
      <c r="OCL541" s="682"/>
      <c r="OCM541" s="682"/>
      <c r="OCN541" s="682"/>
      <c r="OCO541" s="682"/>
      <c r="OCP541" s="682"/>
      <c r="OCQ541" s="682"/>
      <c r="OCR541" s="682"/>
      <c r="OCS541" s="682"/>
      <c r="OCT541" s="682"/>
      <c r="OCU541" s="682"/>
      <c r="OCV541" s="682"/>
      <c r="OCW541" s="682"/>
      <c r="OCX541" s="682"/>
      <c r="OCY541" s="682"/>
      <c r="OCZ541" s="682"/>
      <c r="ODA541" s="682"/>
      <c r="ODB541" s="682"/>
      <c r="ODC541" s="682"/>
      <c r="ODD541" s="682"/>
      <c r="ODE541" s="682"/>
      <c r="ODF541" s="682"/>
      <c r="ODG541" s="682"/>
      <c r="ODH541" s="682"/>
      <c r="ODI541" s="682"/>
      <c r="ODJ541" s="682"/>
      <c r="ODK541" s="682"/>
      <c r="ODL541" s="682"/>
      <c r="ODM541" s="682"/>
      <c r="ODN541" s="682"/>
      <c r="ODO541" s="682"/>
      <c r="ODP541" s="682"/>
      <c r="ODQ541" s="682"/>
      <c r="ODR541" s="682"/>
      <c r="ODS541" s="682"/>
      <c r="ODT541" s="682"/>
      <c r="ODU541" s="682"/>
      <c r="ODV541" s="682"/>
      <c r="ODW541" s="682"/>
      <c r="ODX541" s="682"/>
      <c r="ODY541" s="682"/>
      <c r="ODZ541" s="682"/>
      <c r="OEA541" s="682"/>
      <c r="OEB541" s="682"/>
      <c r="OEC541" s="682"/>
      <c r="OED541" s="682"/>
      <c r="OEE541" s="682"/>
      <c r="OEF541" s="682"/>
      <c r="OEG541" s="682"/>
      <c r="OEH541" s="682"/>
      <c r="OEI541" s="682"/>
      <c r="OEJ541" s="682"/>
      <c r="OEK541" s="682"/>
      <c r="OEL541" s="682"/>
      <c r="OEM541" s="682"/>
      <c r="OEN541" s="682"/>
      <c r="OEO541" s="682"/>
      <c r="OEP541" s="682"/>
      <c r="OEQ541" s="682"/>
      <c r="OER541" s="682"/>
      <c r="OES541" s="682"/>
      <c r="OET541" s="682"/>
      <c r="OEU541" s="682"/>
      <c r="OEV541" s="682"/>
      <c r="OEW541" s="682"/>
      <c r="OEX541" s="682"/>
      <c r="OEY541" s="682"/>
      <c r="OEZ541" s="682"/>
      <c r="OFA541" s="682"/>
      <c r="OFB541" s="682"/>
      <c r="OFC541" s="682"/>
      <c r="OFD541" s="682"/>
      <c r="OFE541" s="682"/>
      <c r="OFF541" s="682"/>
      <c r="OFG541" s="682"/>
      <c r="OFH541" s="682"/>
      <c r="OFI541" s="682"/>
      <c r="OFJ541" s="682"/>
      <c r="OFK541" s="682"/>
      <c r="OFL541" s="682"/>
      <c r="OFM541" s="682"/>
      <c r="OFN541" s="682"/>
      <c r="OFO541" s="682"/>
      <c r="OFP541" s="682"/>
      <c r="OFQ541" s="682"/>
      <c r="OFR541" s="682"/>
      <c r="OFS541" s="682"/>
      <c r="OFT541" s="682"/>
      <c r="OFU541" s="682"/>
      <c r="OFV541" s="682"/>
      <c r="OFW541" s="682"/>
      <c r="OFX541" s="682"/>
      <c r="OFY541" s="682"/>
      <c r="OFZ541" s="682"/>
      <c r="OGA541" s="682"/>
      <c r="OGB541" s="682"/>
      <c r="OGC541" s="682"/>
      <c r="OGD541" s="682"/>
      <c r="OGE541" s="682"/>
      <c r="OGF541" s="682"/>
      <c r="OGG541" s="682"/>
      <c r="OGH541" s="682"/>
      <c r="OGI541" s="682"/>
      <c r="OGJ541" s="682"/>
      <c r="OGK541" s="682"/>
      <c r="OGL541" s="682"/>
      <c r="OGM541" s="682"/>
      <c r="OGN541" s="682"/>
      <c r="OGO541" s="682"/>
      <c r="OGP541" s="682"/>
      <c r="OGQ541" s="682"/>
      <c r="OGR541" s="682"/>
      <c r="OGS541" s="682"/>
      <c r="OGT541" s="682"/>
      <c r="OGU541" s="682"/>
      <c r="OGV541" s="682"/>
      <c r="OGW541" s="682"/>
      <c r="OGX541" s="682"/>
      <c r="OGY541" s="682"/>
      <c r="OGZ541" s="682"/>
      <c r="OHA541" s="682"/>
      <c r="OHB541" s="682"/>
      <c r="OHC541" s="682"/>
      <c r="OHD541" s="682"/>
      <c r="OHE541" s="682"/>
      <c r="OHF541" s="682"/>
      <c r="OHG541" s="682"/>
      <c r="OHH541" s="682"/>
      <c r="OHI541" s="682"/>
      <c r="OHJ541" s="682"/>
      <c r="OHK541" s="682"/>
      <c r="OHL541" s="682"/>
      <c r="OHM541" s="682"/>
      <c r="OHN541" s="682"/>
      <c r="OHO541" s="682"/>
      <c r="OHP541" s="682"/>
      <c r="OHQ541" s="682"/>
      <c r="OHR541" s="682"/>
      <c r="OHS541" s="682"/>
      <c r="OHT541" s="682"/>
      <c r="OHU541" s="682"/>
      <c r="OHV541" s="682"/>
      <c r="OHW541" s="682"/>
      <c r="OHX541" s="682"/>
      <c r="OHY541" s="682"/>
      <c r="OHZ541" s="682"/>
      <c r="OIA541" s="682"/>
      <c r="OIB541" s="682"/>
      <c r="OIC541" s="682"/>
      <c r="OID541" s="682"/>
      <c r="OIE541" s="682"/>
      <c r="OIF541" s="682"/>
      <c r="OIG541" s="682"/>
      <c r="OIH541" s="682"/>
      <c r="OII541" s="682"/>
      <c r="OIJ541" s="682"/>
      <c r="OIK541" s="682"/>
      <c r="OIL541" s="682"/>
      <c r="OIM541" s="682"/>
      <c r="OIN541" s="682"/>
      <c r="OIO541" s="682"/>
      <c r="OIP541" s="682"/>
      <c r="OIQ541" s="682"/>
      <c r="OIR541" s="682"/>
      <c r="OIS541" s="682"/>
      <c r="OIT541" s="682"/>
      <c r="OIU541" s="682"/>
      <c r="OIV541" s="682"/>
      <c r="OIW541" s="682"/>
      <c r="OIX541" s="682"/>
      <c r="OIY541" s="682"/>
      <c r="OIZ541" s="682"/>
      <c r="OJA541" s="682"/>
      <c r="OJB541" s="682"/>
      <c r="OJC541" s="682"/>
      <c r="OJD541" s="682"/>
      <c r="OJE541" s="682"/>
      <c r="OJF541" s="682"/>
      <c r="OJG541" s="682"/>
      <c r="OJH541" s="682"/>
      <c r="OJI541" s="682"/>
      <c r="OJJ541" s="682"/>
      <c r="OJK541" s="682"/>
      <c r="OJL541" s="682"/>
      <c r="OJM541" s="682"/>
      <c r="OJN541" s="682"/>
      <c r="OJO541" s="682"/>
      <c r="OJP541" s="682"/>
      <c r="OJQ541" s="682"/>
      <c r="OJR541" s="682"/>
      <c r="OJS541" s="682"/>
      <c r="OJT541" s="682"/>
      <c r="OJU541" s="682"/>
      <c r="OJV541" s="682"/>
      <c r="OJW541" s="682"/>
      <c r="OJX541" s="682"/>
      <c r="OJY541" s="682"/>
      <c r="OJZ541" s="682"/>
      <c r="OKA541" s="682"/>
      <c r="OKB541" s="682"/>
      <c r="OKC541" s="682"/>
      <c r="OKD541" s="682"/>
      <c r="OKE541" s="682"/>
      <c r="OKF541" s="682"/>
      <c r="OKG541" s="682"/>
      <c r="OKH541" s="682"/>
      <c r="OKI541" s="682"/>
      <c r="OKJ541" s="682"/>
      <c r="OKK541" s="682"/>
      <c r="OKL541" s="682"/>
      <c r="OKM541" s="682"/>
      <c r="OKN541" s="682"/>
      <c r="OKO541" s="682"/>
      <c r="OKP541" s="682"/>
      <c r="OKQ541" s="682"/>
      <c r="OKR541" s="682"/>
      <c r="OKS541" s="682"/>
      <c r="OKT541" s="682"/>
      <c r="OKU541" s="682"/>
      <c r="OKV541" s="682"/>
      <c r="OKW541" s="682"/>
      <c r="OKX541" s="682"/>
      <c r="OKY541" s="682"/>
      <c r="OKZ541" s="682"/>
      <c r="OLA541" s="682"/>
      <c r="OLB541" s="682"/>
      <c r="OLC541" s="682"/>
      <c r="OLD541" s="682"/>
      <c r="OLE541" s="682"/>
      <c r="OLF541" s="682"/>
      <c r="OLG541" s="682"/>
      <c r="OLH541" s="682"/>
      <c r="OLI541" s="682"/>
      <c r="OLJ541" s="682"/>
      <c r="OLK541" s="682"/>
      <c r="OLL541" s="682"/>
      <c r="OLM541" s="682"/>
      <c r="OLN541" s="682"/>
      <c r="OLO541" s="682"/>
      <c r="OLP541" s="682"/>
      <c r="OLQ541" s="682"/>
      <c r="OLR541" s="682"/>
      <c r="OLS541" s="682"/>
      <c r="OLT541" s="682"/>
      <c r="OLU541" s="682"/>
      <c r="OLV541" s="682"/>
      <c r="OLW541" s="682"/>
      <c r="OLX541" s="682"/>
      <c r="OLY541" s="682"/>
      <c r="OLZ541" s="682"/>
      <c r="OMA541" s="682"/>
      <c r="OMB541" s="682"/>
      <c r="OMC541" s="682"/>
      <c r="OMD541" s="682"/>
      <c r="OME541" s="682"/>
      <c r="OMF541" s="682"/>
      <c r="OMG541" s="682"/>
      <c r="OMH541" s="682"/>
      <c r="OMI541" s="682"/>
      <c r="OMJ541" s="682"/>
      <c r="OMK541" s="682"/>
      <c r="OML541" s="682"/>
      <c r="OMM541" s="682"/>
      <c r="OMN541" s="682"/>
      <c r="OMO541" s="682"/>
      <c r="OMP541" s="682"/>
      <c r="OMQ541" s="682"/>
      <c r="OMR541" s="682"/>
      <c r="OMS541" s="682"/>
      <c r="OMT541" s="682"/>
      <c r="OMU541" s="682"/>
      <c r="OMV541" s="682"/>
      <c r="OMW541" s="682"/>
      <c r="OMX541" s="682"/>
      <c r="OMY541" s="682"/>
      <c r="OMZ541" s="682"/>
      <c r="ONA541" s="682"/>
      <c r="ONB541" s="682"/>
      <c r="ONC541" s="682"/>
      <c r="OND541" s="682"/>
      <c r="ONE541" s="682"/>
      <c r="ONF541" s="682"/>
      <c r="ONG541" s="682"/>
      <c r="ONH541" s="682"/>
      <c r="ONI541" s="682"/>
      <c r="ONJ541" s="682"/>
      <c r="ONK541" s="682"/>
      <c r="ONL541" s="682"/>
      <c r="ONM541" s="682"/>
      <c r="ONN541" s="682"/>
      <c r="ONO541" s="682"/>
      <c r="ONP541" s="682"/>
      <c r="ONQ541" s="682"/>
      <c r="ONR541" s="682"/>
      <c r="ONS541" s="682"/>
      <c r="ONT541" s="682"/>
      <c r="ONU541" s="682"/>
      <c r="ONV541" s="682"/>
      <c r="ONW541" s="682"/>
      <c r="ONX541" s="682"/>
      <c r="ONY541" s="682"/>
      <c r="ONZ541" s="682"/>
      <c r="OOA541" s="682"/>
      <c r="OOB541" s="682"/>
      <c r="OOC541" s="682"/>
      <c r="OOD541" s="682"/>
      <c r="OOE541" s="682"/>
      <c r="OOF541" s="682"/>
      <c r="OOG541" s="682"/>
      <c r="OOH541" s="682"/>
      <c r="OOI541" s="682"/>
      <c r="OOJ541" s="682"/>
      <c r="OOK541" s="682"/>
      <c r="OOL541" s="682"/>
      <c r="OOM541" s="682"/>
      <c r="OON541" s="682"/>
      <c r="OOO541" s="682"/>
      <c r="OOP541" s="682"/>
      <c r="OOQ541" s="682"/>
      <c r="OOR541" s="682"/>
      <c r="OOS541" s="682"/>
      <c r="OOT541" s="682"/>
      <c r="OOU541" s="682"/>
      <c r="OOV541" s="682"/>
      <c r="OOW541" s="682"/>
      <c r="OOX541" s="682"/>
      <c r="OOY541" s="682"/>
      <c r="OOZ541" s="682"/>
      <c r="OPA541" s="682"/>
      <c r="OPB541" s="682"/>
      <c r="OPC541" s="682"/>
      <c r="OPD541" s="682"/>
      <c r="OPE541" s="682"/>
      <c r="OPF541" s="682"/>
      <c r="OPG541" s="682"/>
      <c r="OPH541" s="682"/>
      <c r="OPI541" s="682"/>
      <c r="OPJ541" s="682"/>
      <c r="OPK541" s="682"/>
      <c r="OPL541" s="682"/>
      <c r="OPM541" s="682"/>
      <c r="OPN541" s="682"/>
      <c r="OPO541" s="682"/>
      <c r="OPP541" s="682"/>
      <c r="OPQ541" s="682"/>
      <c r="OPR541" s="682"/>
      <c r="OPS541" s="682"/>
      <c r="OPT541" s="682"/>
      <c r="OPU541" s="682"/>
      <c r="OPV541" s="682"/>
      <c r="OPW541" s="682"/>
      <c r="OPX541" s="682"/>
      <c r="OPY541" s="682"/>
      <c r="OPZ541" s="682"/>
      <c r="OQA541" s="682"/>
      <c r="OQB541" s="682"/>
      <c r="OQC541" s="682"/>
      <c r="OQD541" s="682"/>
      <c r="OQE541" s="682"/>
      <c r="OQF541" s="682"/>
      <c r="OQG541" s="682"/>
      <c r="OQH541" s="682"/>
      <c r="OQI541" s="682"/>
      <c r="OQJ541" s="682"/>
      <c r="OQK541" s="682"/>
      <c r="OQL541" s="682"/>
      <c r="OQM541" s="682"/>
      <c r="OQN541" s="682"/>
      <c r="OQO541" s="682"/>
      <c r="OQP541" s="682"/>
      <c r="OQQ541" s="682"/>
      <c r="OQR541" s="682"/>
      <c r="OQS541" s="682"/>
      <c r="OQT541" s="682"/>
      <c r="OQU541" s="682"/>
      <c r="OQV541" s="682"/>
      <c r="OQW541" s="682"/>
      <c r="OQX541" s="682"/>
      <c r="OQY541" s="682"/>
      <c r="OQZ541" s="682"/>
      <c r="ORA541" s="682"/>
      <c r="ORB541" s="682"/>
      <c r="ORC541" s="682"/>
      <c r="ORD541" s="682"/>
      <c r="ORE541" s="682"/>
      <c r="ORF541" s="682"/>
      <c r="ORG541" s="682"/>
      <c r="ORH541" s="682"/>
      <c r="ORI541" s="682"/>
      <c r="ORJ541" s="682"/>
      <c r="ORK541" s="682"/>
      <c r="ORL541" s="682"/>
      <c r="ORM541" s="682"/>
      <c r="ORN541" s="682"/>
      <c r="ORO541" s="682"/>
      <c r="ORP541" s="682"/>
      <c r="ORQ541" s="682"/>
      <c r="ORR541" s="682"/>
      <c r="ORS541" s="682"/>
      <c r="ORT541" s="682"/>
      <c r="ORU541" s="682"/>
      <c r="ORV541" s="682"/>
      <c r="ORW541" s="682"/>
      <c r="ORX541" s="682"/>
      <c r="ORY541" s="682"/>
      <c r="ORZ541" s="682"/>
      <c r="OSA541" s="682"/>
      <c r="OSB541" s="682"/>
      <c r="OSC541" s="682"/>
      <c r="OSD541" s="682"/>
      <c r="OSE541" s="682"/>
      <c r="OSF541" s="682"/>
      <c r="OSG541" s="682"/>
      <c r="OSH541" s="682"/>
      <c r="OSI541" s="682"/>
      <c r="OSJ541" s="682"/>
      <c r="OSK541" s="682"/>
      <c r="OSL541" s="682"/>
      <c r="OSM541" s="682"/>
      <c r="OSN541" s="682"/>
      <c r="OSO541" s="682"/>
      <c r="OSP541" s="682"/>
      <c r="OSQ541" s="682"/>
      <c r="OSR541" s="682"/>
      <c r="OSS541" s="682"/>
      <c r="OST541" s="682"/>
      <c r="OSU541" s="682"/>
      <c r="OSV541" s="682"/>
      <c r="OSW541" s="682"/>
      <c r="OSX541" s="682"/>
      <c r="OSY541" s="682"/>
      <c r="OSZ541" s="682"/>
      <c r="OTA541" s="682"/>
      <c r="OTB541" s="682"/>
      <c r="OTC541" s="682"/>
      <c r="OTD541" s="682"/>
      <c r="OTE541" s="682"/>
      <c r="OTF541" s="682"/>
      <c r="OTG541" s="682"/>
      <c r="OTH541" s="682"/>
      <c r="OTI541" s="682"/>
      <c r="OTJ541" s="682"/>
      <c r="OTK541" s="682"/>
      <c r="OTL541" s="682"/>
      <c r="OTM541" s="682"/>
      <c r="OTN541" s="682"/>
      <c r="OTO541" s="682"/>
      <c r="OTP541" s="682"/>
      <c r="OTQ541" s="682"/>
      <c r="OTR541" s="682"/>
      <c r="OTS541" s="682"/>
      <c r="OTT541" s="682"/>
      <c r="OTU541" s="682"/>
      <c r="OTV541" s="682"/>
      <c r="OTW541" s="682"/>
      <c r="OTX541" s="682"/>
      <c r="OTY541" s="682"/>
      <c r="OTZ541" s="682"/>
      <c r="OUA541" s="682"/>
      <c r="OUB541" s="682"/>
      <c r="OUC541" s="682"/>
      <c r="OUD541" s="682"/>
      <c r="OUE541" s="682"/>
      <c r="OUF541" s="682"/>
      <c r="OUG541" s="682"/>
      <c r="OUH541" s="682"/>
      <c r="OUI541" s="682"/>
      <c r="OUJ541" s="682"/>
      <c r="OUK541" s="682"/>
      <c r="OUL541" s="682"/>
      <c r="OUM541" s="682"/>
      <c r="OUN541" s="682"/>
      <c r="OUO541" s="682"/>
      <c r="OUP541" s="682"/>
      <c r="OUQ541" s="682"/>
      <c r="OUR541" s="682"/>
      <c r="OUS541" s="682"/>
      <c r="OUT541" s="682"/>
      <c r="OUU541" s="682"/>
      <c r="OUV541" s="682"/>
      <c r="OUW541" s="682"/>
      <c r="OUX541" s="682"/>
      <c r="OUY541" s="682"/>
      <c r="OUZ541" s="682"/>
      <c r="OVA541" s="682"/>
      <c r="OVB541" s="682"/>
      <c r="OVC541" s="682"/>
      <c r="OVD541" s="682"/>
      <c r="OVE541" s="682"/>
      <c r="OVF541" s="682"/>
      <c r="OVG541" s="682"/>
      <c r="OVH541" s="682"/>
      <c r="OVI541" s="682"/>
      <c r="OVJ541" s="682"/>
      <c r="OVK541" s="682"/>
      <c r="OVL541" s="682"/>
      <c r="OVM541" s="682"/>
      <c r="OVN541" s="682"/>
      <c r="OVO541" s="682"/>
      <c r="OVP541" s="682"/>
      <c r="OVQ541" s="682"/>
      <c r="OVR541" s="682"/>
      <c r="OVS541" s="682"/>
      <c r="OVT541" s="682"/>
      <c r="OVU541" s="682"/>
      <c r="OVV541" s="682"/>
      <c r="OVW541" s="682"/>
      <c r="OVX541" s="682"/>
      <c r="OVY541" s="682"/>
      <c r="OVZ541" s="682"/>
      <c r="OWA541" s="682"/>
      <c r="OWB541" s="682"/>
      <c r="OWC541" s="682"/>
      <c r="OWD541" s="682"/>
      <c r="OWE541" s="682"/>
      <c r="OWF541" s="682"/>
      <c r="OWG541" s="682"/>
      <c r="OWH541" s="682"/>
      <c r="OWI541" s="682"/>
      <c r="OWJ541" s="682"/>
      <c r="OWK541" s="682"/>
      <c r="OWL541" s="682"/>
      <c r="OWM541" s="682"/>
      <c r="OWN541" s="682"/>
      <c r="OWO541" s="682"/>
      <c r="OWP541" s="682"/>
      <c r="OWQ541" s="682"/>
      <c r="OWR541" s="682"/>
      <c r="OWS541" s="682"/>
      <c r="OWT541" s="682"/>
      <c r="OWU541" s="682"/>
      <c r="OWV541" s="682"/>
      <c r="OWW541" s="682"/>
      <c r="OWX541" s="682"/>
      <c r="OWY541" s="682"/>
      <c r="OWZ541" s="682"/>
      <c r="OXA541" s="682"/>
      <c r="OXB541" s="682"/>
      <c r="OXC541" s="682"/>
      <c r="OXD541" s="682"/>
      <c r="OXE541" s="682"/>
      <c r="OXF541" s="682"/>
      <c r="OXG541" s="682"/>
      <c r="OXH541" s="682"/>
      <c r="OXI541" s="682"/>
      <c r="OXJ541" s="682"/>
      <c r="OXK541" s="682"/>
      <c r="OXL541" s="682"/>
      <c r="OXM541" s="682"/>
      <c r="OXN541" s="682"/>
      <c r="OXO541" s="682"/>
      <c r="OXP541" s="682"/>
      <c r="OXQ541" s="682"/>
      <c r="OXR541" s="682"/>
      <c r="OXS541" s="682"/>
      <c r="OXT541" s="682"/>
      <c r="OXU541" s="682"/>
      <c r="OXV541" s="682"/>
      <c r="OXW541" s="682"/>
      <c r="OXX541" s="682"/>
      <c r="OXY541" s="682"/>
      <c r="OXZ541" s="682"/>
      <c r="OYA541" s="682"/>
      <c r="OYB541" s="682"/>
      <c r="OYC541" s="682"/>
      <c r="OYD541" s="682"/>
      <c r="OYE541" s="682"/>
      <c r="OYF541" s="682"/>
      <c r="OYG541" s="682"/>
      <c r="OYH541" s="682"/>
      <c r="OYI541" s="682"/>
      <c r="OYJ541" s="682"/>
      <c r="OYK541" s="682"/>
      <c r="OYL541" s="682"/>
      <c r="OYM541" s="682"/>
      <c r="OYN541" s="682"/>
      <c r="OYO541" s="682"/>
      <c r="OYP541" s="682"/>
      <c r="OYQ541" s="682"/>
      <c r="OYR541" s="682"/>
      <c r="OYS541" s="682"/>
      <c r="OYT541" s="682"/>
      <c r="OYU541" s="682"/>
      <c r="OYV541" s="682"/>
      <c r="OYW541" s="682"/>
      <c r="OYX541" s="682"/>
      <c r="OYY541" s="682"/>
      <c r="OYZ541" s="682"/>
      <c r="OZA541" s="682"/>
      <c r="OZB541" s="682"/>
      <c r="OZC541" s="682"/>
      <c r="OZD541" s="682"/>
      <c r="OZE541" s="682"/>
      <c r="OZF541" s="682"/>
      <c r="OZG541" s="682"/>
      <c r="OZH541" s="682"/>
      <c r="OZI541" s="682"/>
      <c r="OZJ541" s="682"/>
      <c r="OZK541" s="682"/>
      <c r="OZL541" s="682"/>
      <c r="OZM541" s="682"/>
      <c r="OZN541" s="682"/>
      <c r="OZO541" s="682"/>
      <c r="OZP541" s="682"/>
      <c r="OZQ541" s="682"/>
      <c r="OZR541" s="682"/>
      <c r="OZS541" s="682"/>
      <c r="OZT541" s="682"/>
      <c r="OZU541" s="682"/>
      <c r="OZV541" s="682"/>
      <c r="OZW541" s="682"/>
      <c r="OZX541" s="682"/>
      <c r="OZY541" s="682"/>
      <c r="OZZ541" s="682"/>
      <c r="PAA541" s="682"/>
      <c r="PAB541" s="682"/>
      <c r="PAC541" s="682"/>
      <c r="PAD541" s="682"/>
      <c r="PAE541" s="682"/>
      <c r="PAF541" s="682"/>
      <c r="PAG541" s="682"/>
      <c r="PAH541" s="682"/>
      <c r="PAI541" s="682"/>
      <c r="PAJ541" s="682"/>
      <c r="PAK541" s="682"/>
      <c r="PAL541" s="682"/>
      <c r="PAM541" s="682"/>
      <c r="PAN541" s="682"/>
      <c r="PAO541" s="682"/>
      <c r="PAP541" s="682"/>
      <c r="PAQ541" s="682"/>
      <c r="PAR541" s="682"/>
      <c r="PAS541" s="682"/>
      <c r="PAT541" s="682"/>
      <c r="PAU541" s="682"/>
      <c r="PAV541" s="682"/>
      <c r="PAW541" s="682"/>
      <c r="PAX541" s="682"/>
      <c r="PAY541" s="682"/>
      <c r="PAZ541" s="682"/>
      <c r="PBA541" s="682"/>
      <c r="PBB541" s="682"/>
      <c r="PBC541" s="682"/>
      <c r="PBD541" s="682"/>
      <c r="PBE541" s="682"/>
      <c r="PBF541" s="682"/>
      <c r="PBG541" s="682"/>
      <c r="PBH541" s="682"/>
      <c r="PBI541" s="682"/>
      <c r="PBJ541" s="682"/>
      <c r="PBK541" s="682"/>
      <c r="PBL541" s="682"/>
      <c r="PBM541" s="682"/>
      <c r="PBN541" s="682"/>
      <c r="PBO541" s="682"/>
      <c r="PBP541" s="682"/>
      <c r="PBQ541" s="682"/>
      <c r="PBR541" s="682"/>
      <c r="PBS541" s="682"/>
      <c r="PBT541" s="682"/>
      <c r="PBU541" s="682"/>
      <c r="PBV541" s="682"/>
      <c r="PBW541" s="682"/>
      <c r="PBX541" s="682"/>
      <c r="PBY541" s="682"/>
      <c r="PBZ541" s="682"/>
      <c r="PCA541" s="682"/>
      <c r="PCB541" s="682"/>
      <c r="PCC541" s="682"/>
      <c r="PCD541" s="682"/>
      <c r="PCE541" s="682"/>
      <c r="PCF541" s="682"/>
      <c r="PCG541" s="682"/>
      <c r="PCH541" s="682"/>
      <c r="PCI541" s="682"/>
      <c r="PCJ541" s="682"/>
      <c r="PCK541" s="682"/>
      <c r="PCL541" s="682"/>
      <c r="PCM541" s="682"/>
      <c r="PCN541" s="682"/>
      <c r="PCO541" s="682"/>
      <c r="PCP541" s="682"/>
      <c r="PCQ541" s="682"/>
      <c r="PCR541" s="682"/>
      <c r="PCS541" s="682"/>
      <c r="PCT541" s="682"/>
      <c r="PCU541" s="682"/>
      <c r="PCV541" s="682"/>
      <c r="PCW541" s="682"/>
      <c r="PCX541" s="682"/>
      <c r="PCY541" s="682"/>
      <c r="PCZ541" s="682"/>
      <c r="PDA541" s="682"/>
      <c r="PDB541" s="682"/>
      <c r="PDC541" s="682"/>
      <c r="PDD541" s="682"/>
      <c r="PDE541" s="682"/>
      <c r="PDF541" s="682"/>
      <c r="PDG541" s="682"/>
      <c r="PDH541" s="682"/>
      <c r="PDI541" s="682"/>
      <c r="PDJ541" s="682"/>
      <c r="PDK541" s="682"/>
      <c r="PDL541" s="682"/>
      <c r="PDM541" s="682"/>
      <c r="PDN541" s="682"/>
      <c r="PDO541" s="682"/>
      <c r="PDP541" s="682"/>
      <c r="PDQ541" s="682"/>
      <c r="PDR541" s="682"/>
      <c r="PDS541" s="682"/>
      <c r="PDT541" s="682"/>
      <c r="PDU541" s="682"/>
      <c r="PDV541" s="682"/>
      <c r="PDW541" s="682"/>
      <c r="PDX541" s="682"/>
      <c r="PDY541" s="682"/>
      <c r="PDZ541" s="682"/>
      <c r="PEA541" s="682"/>
      <c r="PEB541" s="682"/>
      <c r="PEC541" s="682"/>
      <c r="PED541" s="682"/>
      <c r="PEE541" s="682"/>
      <c r="PEF541" s="682"/>
      <c r="PEG541" s="682"/>
      <c r="PEH541" s="682"/>
      <c r="PEI541" s="682"/>
      <c r="PEJ541" s="682"/>
      <c r="PEK541" s="682"/>
      <c r="PEL541" s="682"/>
      <c r="PEM541" s="682"/>
      <c r="PEN541" s="682"/>
      <c r="PEO541" s="682"/>
      <c r="PEP541" s="682"/>
      <c r="PEQ541" s="682"/>
      <c r="PER541" s="682"/>
      <c r="PES541" s="682"/>
      <c r="PET541" s="682"/>
      <c r="PEU541" s="682"/>
      <c r="PEV541" s="682"/>
      <c r="PEW541" s="682"/>
      <c r="PEX541" s="682"/>
      <c r="PEY541" s="682"/>
      <c r="PEZ541" s="682"/>
      <c r="PFA541" s="682"/>
      <c r="PFB541" s="682"/>
      <c r="PFC541" s="682"/>
      <c r="PFD541" s="682"/>
      <c r="PFE541" s="682"/>
      <c r="PFF541" s="682"/>
      <c r="PFG541" s="682"/>
      <c r="PFH541" s="682"/>
      <c r="PFI541" s="682"/>
      <c r="PFJ541" s="682"/>
      <c r="PFK541" s="682"/>
      <c r="PFL541" s="682"/>
      <c r="PFM541" s="682"/>
      <c r="PFN541" s="682"/>
      <c r="PFO541" s="682"/>
      <c r="PFP541" s="682"/>
      <c r="PFQ541" s="682"/>
      <c r="PFR541" s="682"/>
      <c r="PFS541" s="682"/>
      <c r="PFT541" s="682"/>
      <c r="PFU541" s="682"/>
      <c r="PFV541" s="682"/>
      <c r="PFW541" s="682"/>
      <c r="PFX541" s="682"/>
      <c r="PFY541" s="682"/>
      <c r="PFZ541" s="682"/>
      <c r="PGA541" s="682"/>
      <c r="PGB541" s="682"/>
      <c r="PGC541" s="682"/>
      <c r="PGD541" s="682"/>
      <c r="PGE541" s="682"/>
      <c r="PGF541" s="682"/>
      <c r="PGG541" s="682"/>
      <c r="PGH541" s="682"/>
      <c r="PGI541" s="682"/>
      <c r="PGJ541" s="682"/>
      <c r="PGK541" s="682"/>
      <c r="PGL541" s="682"/>
      <c r="PGM541" s="682"/>
      <c r="PGN541" s="682"/>
      <c r="PGO541" s="682"/>
      <c r="PGP541" s="682"/>
      <c r="PGQ541" s="682"/>
      <c r="PGR541" s="682"/>
      <c r="PGS541" s="682"/>
      <c r="PGT541" s="682"/>
      <c r="PGU541" s="682"/>
      <c r="PGV541" s="682"/>
      <c r="PGW541" s="682"/>
      <c r="PGX541" s="682"/>
      <c r="PGY541" s="682"/>
      <c r="PGZ541" s="682"/>
      <c r="PHA541" s="682"/>
      <c r="PHB541" s="682"/>
      <c r="PHC541" s="682"/>
      <c r="PHD541" s="682"/>
      <c r="PHE541" s="682"/>
      <c r="PHF541" s="682"/>
      <c r="PHG541" s="682"/>
      <c r="PHH541" s="682"/>
      <c r="PHI541" s="682"/>
      <c r="PHJ541" s="682"/>
      <c r="PHK541" s="682"/>
      <c r="PHL541" s="682"/>
      <c r="PHM541" s="682"/>
      <c r="PHN541" s="682"/>
      <c r="PHO541" s="682"/>
      <c r="PHP541" s="682"/>
      <c r="PHQ541" s="682"/>
      <c r="PHR541" s="682"/>
      <c r="PHS541" s="682"/>
      <c r="PHT541" s="682"/>
      <c r="PHU541" s="682"/>
      <c r="PHV541" s="682"/>
      <c r="PHW541" s="682"/>
      <c r="PHX541" s="682"/>
      <c r="PHY541" s="682"/>
      <c r="PHZ541" s="682"/>
      <c r="PIA541" s="682"/>
      <c r="PIB541" s="682"/>
      <c r="PIC541" s="682"/>
      <c r="PID541" s="682"/>
      <c r="PIE541" s="682"/>
      <c r="PIF541" s="682"/>
      <c r="PIG541" s="682"/>
      <c r="PIH541" s="682"/>
      <c r="PII541" s="682"/>
      <c r="PIJ541" s="682"/>
      <c r="PIK541" s="682"/>
      <c r="PIL541" s="682"/>
      <c r="PIM541" s="682"/>
      <c r="PIN541" s="682"/>
      <c r="PIO541" s="682"/>
      <c r="PIP541" s="682"/>
      <c r="PIQ541" s="682"/>
      <c r="PIR541" s="682"/>
      <c r="PIS541" s="682"/>
      <c r="PIT541" s="682"/>
      <c r="PIU541" s="682"/>
      <c r="PIV541" s="682"/>
      <c r="PIW541" s="682"/>
      <c r="PIX541" s="682"/>
      <c r="PIY541" s="682"/>
      <c r="PIZ541" s="682"/>
      <c r="PJA541" s="682"/>
      <c r="PJB541" s="682"/>
      <c r="PJC541" s="682"/>
      <c r="PJD541" s="682"/>
      <c r="PJE541" s="682"/>
      <c r="PJF541" s="682"/>
      <c r="PJG541" s="682"/>
      <c r="PJH541" s="682"/>
      <c r="PJI541" s="682"/>
      <c r="PJJ541" s="682"/>
      <c r="PJK541" s="682"/>
      <c r="PJL541" s="682"/>
      <c r="PJM541" s="682"/>
      <c r="PJN541" s="682"/>
      <c r="PJO541" s="682"/>
      <c r="PJP541" s="682"/>
      <c r="PJQ541" s="682"/>
      <c r="PJR541" s="682"/>
      <c r="PJS541" s="682"/>
      <c r="PJT541" s="682"/>
      <c r="PJU541" s="682"/>
      <c r="PJV541" s="682"/>
      <c r="PJW541" s="682"/>
      <c r="PJX541" s="682"/>
      <c r="PJY541" s="682"/>
      <c r="PJZ541" s="682"/>
      <c r="PKA541" s="682"/>
      <c r="PKB541" s="682"/>
      <c r="PKC541" s="682"/>
      <c r="PKD541" s="682"/>
      <c r="PKE541" s="682"/>
      <c r="PKF541" s="682"/>
      <c r="PKG541" s="682"/>
      <c r="PKH541" s="682"/>
      <c r="PKI541" s="682"/>
      <c r="PKJ541" s="682"/>
      <c r="PKK541" s="682"/>
      <c r="PKL541" s="682"/>
      <c r="PKM541" s="682"/>
      <c r="PKN541" s="682"/>
      <c r="PKO541" s="682"/>
      <c r="PKP541" s="682"/>
      <c r="PKQ541" s="682"/>
      <c r="PKR541" s="682"/>
      <c r="PKS541" s="682"/>
      <c r="PKT541" s="682"/>
      <c r="PKU541" s="682"/>
      <c r="PKV541" s="682"/>
      <c r="PKW541" s="682"/>
      <c r="PKX541" s="682"/>
      <c r="PKY541" s="682"/>
      <c r="PKZ541" s="682"/>
      <c r="PLA541" s="682"/>
      <c r="PLB541" s="682"/>
      <c r="PLC541" s="682"/>
      <c r="PLD541" s="682"/>
      <c r="PLE541" s="682"/>
      <c r="PLF541" s="682"/>
      <c r="PLG541" s="682"/>
      <c r="PLH541" s="682"/>
      <c r="PLI541" s="682"/>
      <c r="PLJ541" s="682"/>
      <c r="PLK541" s="682"/>
      <c r="PLL541" s="682"/>
      <c r="PLM541" s="682"/>
      <c r="PLN541" s="682"/>
      <c r="PLO541" s="682"/>
      <c r="PLP541" s="682"/>
      <c r="PLQ541" s="682"/>
      <c r="PLR541" s="682"/>
      <c r="PLS541" s="682"/>
      <c r="PLT541" s="682"/>
      <c r="PLU541" s="682"/>
      <c r="PLV541" s="682"/>
      <c r="PLW541" s="682"/>
      <c r="PLX541" s="682"/>
      <c r="PLY541" s="682"/>
      <c r="PLZ541" s="682"/>
      <c r="PMA541" s="682"/>
      <c r="PMB541" s="682"/>
      <c r="PMC541" s="682"/>
      <c r="PMD541" s="682"/>
      <c r="PME541" s="682"/>
      <c r="PMF541" s="682"/>
      <c r="PMG541" s="682"/>
      <c r="PMH541" s="682"/>
      <c r="PMI541" s="682"/>
      <c r="PMJ541" s="682"/>
      <c r="PMK541" s="682"/>
      <c r="PML541" s="682"/>
      <c r="PMM541" s="682"/>
      <c r="PMN541" s="682"/>
      <c r="PMO541" s="682"/>
      <c r="PMP541" s="682"/>
      <c r="PMQ541" s="682"/>
      <c r="PMR541" s="682"/>
      <c r="PMS541" s="682"/>
      <c r="PMT541" s="682"/>
      <c r="PMU541" s="682"/>
      <c r="PMV541" s="682"/>
      <c r="PMW541" s="682"/>
      <c r="PMX541" s="682"/>
      <c r="PMY541" s="682"/>
      <c r="PMZ541" s="682"/>
      <c r="PNA541" s="682"/>
      <c r="PNB541" s="682"/>
      <c r="PNC541" s="682"/>
      <c r="PND541" s="682"/>
      <c r="PNE541" s="682"/>
      <c r="PNF541" s="682"/>
      <c r="PNG541" s="682"/>
      <c r="PNH541" s="682"/>
      <c r="PNI541" s="682"/>
      <c r="PNJ541" s="682"/>
      <c r="PNK541" s="682"/>
      <c r="PNL541" s="682"/>
      <c r="PNM541" s="682"/>
      <c r="PNN541" s="682"/>
      <c r="PNO541" s="682"/>
      <c r="PNP541" s="682"/>
      <c r="PNQ541" s="682"/>
      <c r="PNR541" s="682"/>
      <c r="PNS541" s="682"/>
      <c r="PNT541" s="682"/>
      <c r="PNU541" s="682"/>
      <c r="PNV541" s="682"/>
      <c r="PNW541" s="682"/>
      <c r="PNX541" s="682"/>
      <c r="PNY541" s="682"/>
      <c r="PNZ541" s="682"/>
      <c r="POA541" s="682"/>
      <c r="POB541" s="682"/>
      <c r="POC541" s="682"/>
      <c r="POD541" s="682"/>
      <c r="POE541" s="682"/>
      <c r="POF541" s="682"/>
      <c r="POG541" s="682"/>
      <c r="POH541" s="682"/>
      <c r="POI541" s="682"/>
      <c r="POJ541" s="682"/>
      <c r="POK541" s="682"/>
      <c r="POL541" s="682"/>
      <c r="POM541" s="682"/>
      <c r="PON541" s="682"/>
      <c r="POO541" s="682"/>
      <c r="POP541" s="682"/>
      <c r="POQ541" s="682"/>
      <c r="POR541" s="682"/>
      <c r="POS541" s="682"/>
      <c r="POT541" s="682"/>
      <c r="POU541" s="682"/>
      <c r="POV541" s="682"/>
      <c r="POW541" s="682"/>
      <c r="POX541" s="682"/>
      <c r="POY541" s="682"/>
      <c r="POZ541" s="682"/>
      <c r="PPA541" s="682"/>
      <c r="PPB541" s="682"/>
      <c r="PPC541" s="682"/>
      <c r="PPD541" s="682"/>
      <c r="PPE541" s="682"/>
      <c r="PPF541" s="682"/>
      <c r="PPG541" s="682"/>
      <c r="PPH541" s="682"/>
      <c r="PPI541" s="682"/>
      <c r="PPJ541" s="682"/>
      <c r="PPK541" s="682"/>
      <c r="PPL541" s="682"/>
      <c r="PPM541" s="682"/>
      <c r="PPN541" s="682"/>
      <c r="PPO541" s="682"/>
      <c r="PPP541" s="682"/>
      <c r="PPQ541" s="682"/>
      <c r="PPR541" s="682"/>
      <c r="PPS541" s="682"/>
      <c r="PPT541" s="682"/>
      <c r="PPU541" s="682"/>
      <c r="PPV541" s="682"/>
      <c r="PPW541" s="682"/>
      <c r="PPX541" s="682"/>
      <c r="PPY541" s="682"/>
      <c r="PPZ541" s="682"/>
      <c r="PQA541" s="682"/>
      <c r="PQB541" s="682"/>
      <c r="PQC541" s="682"/>
      <c r="PQD541" s="682"/>
      <c r="PQE541" s="682"/>
      <c r="PQF541" s="682"/>
      <c r="PQG541" s="682"/>
      <c r="PQH541" s="682"/>
      <c r="PQI541" s="682"/>
      <c r="PQJ541" s="682"/>
      <c r="PQK541" s="682"/>
      <c r="PQL541" s="682"/>
      <c r="PQM541" s="682"/>
      <c r="PQN541" s="682"/>
      <c r="PQO541" s="682"/>
      <c r="PQP541" s="682"/>
      <c r="PQQ541" s="682"/>
      <c r="PQR541" s="682"/>
      <c r="PQS541" s="682"/>
      <c r="PQT541" s="682"/>
      <c r="PQU541" s="682"/>
      <c r="PQV541" s="682"/>
      <c r="PQW541" s="682"/>
      <c r="PQX541" s="682"/>
      <c r="PQY541" s="682"/>
      <c r="PQZ541" s="682"/>
      <c r="PRA541" s="682"/>
      <c r="PRB541" s="682"/>
      <c r="PRC541" s="682"/>
      <c r="PRD541" s="682"/>
      <c r="PRE541" s="682"/>
      <c r="PRF541" s="682"/>
      <c r="PRG541" s="682"/>
      <c r="PRH541" s="682"/>
      <c r="PRI541" s="682"/>
      <c r="PRJ541" s="682"/>
      <c r="PRK541" s="682"/>
      <c r="PRL541" s="682"/>
      <c r="PRM541" s="682"/>
      <c r="PRN541" s="682"/>
      <c r="PRO541" s="682"/>
      <c r="PRP541" s="682"/>
      <c r="PRQ541" s="682"/>
      <c r="PRR541" s="682"/>
      <c r="PRS541" s="682"/>
      <c r="PRT541" s="682"/>
      <c r="PRU541" s="682"/>
      <c r="PRV541" s="682"/>
      <c r="PRW541" s="682"/>
      <c r="PRX541" s="682"/>
      <c r="PRY541" s="682"/>
      <c r="PRZ541" s="682"/>
      <c r="PSA541" s="682"/>
      <c r="PSB541" s="682"/>
      <c r="PSC541" s="682"/>
      <c r="PSD541" s="682"/>
      <c r="PSE541" s="682"/>
      <c r="PSF541" s="682"/>
      <c r="PSG541" s="682"/>
      <c r="PSH541" s="682"/>
      <c r="PSI541" s="682"/>
      <c r="PSJ541" s="682"/>
      <c r="PSK541" s="682"/>
      <c r="PSL541" s="682"/>
      <c r="PSM541" s="682"/>
      <c r="PSN541" s="682"/>
      <c r="PSO541" s="682"/>
      <c r="PSP541" s="682"/>
      <c r="PSQ541" s="682"/>
      <c r="PSR541" s="682"/>
      <c r="PSS541" s="682"/>
      <c r="PST541" s="682"/>
      <c r="PSU541" s="682"/>
      <c r="PSV541" s="682"/>
      <c r="PSW541" s="682"/>
      <c r="PSX541" s="682"/>
      <c r="PSY541" s="682"/>
      <c r="PSZ541" s="682"/>
      <c r="PTA541" s="682"/>
      <c r="PTB541" s="682"/>
      <c r="PTC541" s="682"/>
      <c r="PTD541" s="682"/>
      <c r="PTE541" s="682"/>
      <c r="PTF541" s="682"/>
      <c r="PTG541" s="682"/>
      <c r="PTH541" s="682"/>
      <c r="PTI541" s="682"/>
      <c r="PTJ541" s="682"/>
      <c r="PTK541" s="682"/>
      <c r="PTL541" s="682"/>
      <c r="PTM541" s="682"/>
      <c r="PTN541" s="682"/>
      <c r="PTO541" s="682"/>
      <c r="PTP541" s="682"/>
      <c r="PTQ541" s="682"/>
      <c r="PTR541" s="682"/>
      <c r="PTS541" s="682"/>
      <c r="PTT541" s="682"/>
      <c r="PTU541" s="682"/>
      <c r="PTV541" s="682"/>
      <c r="PTW541" s="682"/>
      <c r="PTX541" s="682"/>
      <c r="PTY541" s="682"/>
      <c r="PTZ541" s="682"/>
      <c r="PUA541" s="682"/>
      <c r="PUB541" s="682"/>
      <c r="PUC541" s="682"/>
      <c r="PUD541" s="682"/>
      <c r="PUE541" s="682"/>
      <c r="PUF541" s="682"/>
      <c r="PUG541" s="682"/>
      <c r="PUH541" s="682"/>
      <c r="PUI541" s="682"/>
      <c r="PUJ541" s="682"/>
      <c r="PUK541" s="682"/>
      <c r="PUL541" s="682"/>
      <c r="PUM541" s="682"/>
      <c r="PUN541" s="682"/>
      <c r="PUO541" s="682"/>
      <c r="PUP541" s="682"/>
      <c r="PUQ541" s="682"/>
      <c r="PUR541" s="682"/>
      <c r="PUS541" s="682"/>
      <c r="PUT541" s="682"/>
      <c r="PUU541" s="682"/>
      <c r="PUV541" s="682"/>
      <c r="PUW541" s="682"/>
      <c r="PUX541" s="682"/>
      <c r="PUY541" s="682"/>
      <c r="PUZ541" s="682"/>
      <c r="PVA541" s="682"/>
      <c r="PVB541" s="682"/>
      <c r="PVC541" s="682"/>
      <c r="PVD541" s="682"/>
      <c r="PVE541" s="682"/>
      <c r="PVF541" s="682"/>
      <c r="PVG541" s="682"/>
      <c r="PVH541" s="682"/>
      <c r="PVI541" s="682"/>
      <c r="PVJ541" s="682"/>
      <c r="PVK541" s="682"/>
      <c r="PVL541" s="682"/>
      <c r="PVM541" s="682"/>
      <c r="PVN541" s="682"/>
      <c r="PVO541" s="682"/>
      <c r="PVP541" s="682"/>
      <c r="PVQ541" s="682"/>
      <c r="PVR541" s="682"/>
      <c r="PVS541" s="682"/>
      <c r="PVT541" s="682"/>
      <c r="PVU541" s="682"/>
      <c r="PVV541" s="682"/>
      <c r="PVW541" s="682"/>
      <c r="PVX541" s="682"/>
      <c r="PVY541" s="682"/>
      <c r="PVZ541" s="682"/>
      <c r="PWA541" s="682"/>
      <c r="PWB541" s="682"/>
      <c r="PWC541" s="682"/>
      <c r="PWD541" s="682"/>
      <c r="PWE541" s="682"/>
      <c r="PWF541" s="682"/>
      <c r="PWG541" s="682"/>
      <c r="PWH541" s="682"/>
      <c r="PWI541" s="682"/>
      <c r="PWJ541" s="682"/>
      <c r="PWK541" s="682"/>
      <c r="PWL541" s="682"/>
      <c r="PWM541" s="682"/>
      <c r="PWN541" s="682"/>
      <c r="PWO541" s="682"/>
      <c r="PWP541" s="682"/>
      <c r="PWQ541" s="682"/>
      <c r="PWR541" s="682"/>
      <c r="PWS541" s="682"/>
      <c r="PWT541" s="682"/>
      <c r="PWU541" s="682"/>
      <c r="PWV541" s="682"/>
      <c r="PWW541" s="682"/>
      <c r="PWX541" s="682"/>
      <c r="PWY541" s="682"/>
      <c r="PWZ541" s="682"/>
      <c r="PXA541" s="682"/>
      <c r="PXB541" s="682"/>
      <c r="PXC541" s="682"/>
      <c r="PXD541" s="682"/>
      <c r="PXE541" s="682"/>
      <c r="PXF541" s="682"/>
      <c r="PXG541" s="682"/>
      <c r="PXH541" s="682"/>
      <c r="PXI541" s="682"/>
      <c r="PXJ541" s="682"/>
      <c r="PXK541" s="682"/>
      <c r="PXL541" s="682"/>
      <c r="PXM541" s="682"/>
      <c r="PXN541" s="682"/>
      <c r="PXO541" s="682"/>
      <c r="PXP541" s="682"/>
      <c r="PXQ541" s="682"/>
      <c r="PXR541" s="682"/>
      <c r="PXS541" s="682"/>
      <c r="PXT541" s="682"/>
      <c r="PXU541" s="682"/>
      <c r="PXV541" s="682"/>
      <c r="PXW541" s="682"/>
      <c r="PXX541" s="682"/>
      <c r="PXY541" s="682"/>
      <c r="PXZ541" s="682"/>
      <c r="PYA541" s="682"/>
      <c r="PYB541" s="682"/>
      <c r="PYC541" s="682"/>
      <c r="PYD541" s="682"/>
      <c r="PYE541" s="682"/>
      <c r="PYF541" s="682"/>
      <c r="PYG541" s="682"/>
      <c r="PYH541" s="682"/>
      <c r="PYI541" s="682"/>
      <c r="PYJ541" s="682"/>
      <c r="PYK541" s="682"/>
      <c r="PYL541" s="682"/>
      <c r="PYM541" s="682"/>
      <c r="PYN541" s="682"/>
      <c r="PYO541" s="682"/>
      <c r="PYP541" s="682"/>
      <c r="PYQ541" s="682"/>
      <c r="PYR541" s="682"/>
      <c r="PYS541" s="682"/>
      <c r="PYT541" s="682"/>
      <c r="PYU541" s="682"/>
      <c r="PYV541" s="682"/>
      <c r="PYW541" s="682"/>
      <c r="PYX541" s="682"/>
      <c r="PYY541" s="682"/>
      <c r="PYZ541" s="682"/>
      <c r="PZA541" s="682"/>
      <c r="PZB541" s="682"/>
      <c r="PZC541" s="682"/>
      <c r="PZD541" s="682"/>
      <c r="PZE541" s="682"/>
      <c r="PZF541" s="682"/>
      <c r="PZG541" s="682"/>
      <c r="PZH541" s="682"/>
      <c r="PZI541" s="682"/>
      <c r="PZJ541" s="682"/>
      <c r="PZK541" s="682"/>
      <c r="PZL541" s="682"/>
      <c r="PZM541" s="682"/>
      <c r="PZN541" s="682"/>
      <c r="PZO541" s="682"/>
      <c r="PZP541" s="682"/>
      <c r="PZQ541" s="682"/>
      <c r="PZR541" s="682"/>
      <c r="PZS541" s="682"/>
      <c r="PZT541" s="682"/>
      <c r="PZU541" s="682"/>
      <c r="PZV541" s="682"/>
      <c r="PZW541" s="682"/>
      <c r="PZX541" s="682"/>
      <c r="PZY541" s="682"/>
      <c r="PZZ541" s="682"/>
      <c r="QAA541" s="682"/>
      <c r="QAB541" s="682"/>
      <c r="QAC541" s="682"/>
      <c r="QAD541" s="682"/>
      <c r="QAE541" s="682"/>
      <c r="QAF541" s="682"/>
      <c r="QAG541" s="682"/>
      <c r="QAH541" s="682"/>
      <c r="QAI541" s="682"/>
      <c r="QAJ541" s="682"/>
      <c r="QAK541" s="682"/>
      <c r="QAL541" s="682"/>
      <c r="QAM541" s="682"/>
      <c r="QAN541" s="682"/>
      <c r="QAO541" s="682"/>
      <c r="QAP541" s="682"/>
      <c r="QAQ541" s="682"/>
      <c r="QAR541" s="682"/>
      <c r="QAS541" s="682"/>
      <c r="QAT541" s="682"/>
      <c r="QAU541" s="682"/>
      <c r="QAV541" s="682"/>
      <c r="QAW541" s="682"/>
      <c r="QAX541" s="682"/>
      <c r="QAY541" s="682"/>
      <c r="QAZ541" s="682"/>
      <c r="QBA541" s="682"/>
      <c r="QBB541" s="682"/>
      <c r="QBC541" s="682"/>
      <c r="QBD541" s="682"/>
      <c r="QBE541" s="682"/>
      <c r="QBF541" s="682"/>
      <c r="QBG541" s="682"/>
      <c r="QBH541" s="682"/>
      <c r="QBI541" s="682"/>
      <c r="QBJ541" s="682"/>
      <c r="QBK541" s="682"/>
      <c r="QBL541" s="682"/>
      <c r="QBM541" s="682"/>
      <c r="QBN541" s="682"/>
      <c r="QBO541" s="682"/>
      <c r="QBP541" s="682"/>
      <c r="QBQ541" s="682"/>
      <c r="QBR541" s="682"/>
      <c r="QBS541" s="682"/>
      <c r="QBT541" s="682"/>
      <c r="QBU541" s="682"/>
      <c r="QBV541" s="682"/>
      <c r="QBW541" s="682"/>
      <c r="QBX541" s="682"/>
      <c r="QBY541" s="682"/>
      <c r="QBZ541" s="682"/>
      <c r="QCA541" s="682"/>
      <c r="QCB541" s="682"/>
      <c r="QCC541" s="682"/>
      <c r="QCD541" s="682"/>
      <c r="QCE541" s="682"/>
      <c r="QCF541" s="682"/>
      <c r="QCG541" s="682"/>
      <c r="QCH541" s="682"/>
      <c r="QCI541" s="682"/>
      <c r="QCJ541" s="682"/>
      <c r="QCK541" s="682"/>
      <c r="QCL541" s="682"/>
      <c r="QCM541" s="682"/>
      <c r="QCN541" s="682"/>
      <c r="QCO541" s="682"/>
      <c r="QCP541" s="682"/>
      <c r="QCQ541" s="682"/>
      <c r="QCR541" s="682"/>
      <c r="QCS541" s="682"/>
      <c r="QCT541" s="682"/>
      <c r="QCU541" s="682"/>
      <c r="QCV541" s="682"/>
      <c r="QCW541" s="682"/>
      <c r="QCX541" s="682"/>
      <c r="QCY541" s="682"/>
      <c r="QCZ541" s="682"/>
      <c r="QDA541" s="682"/>
      <c r="QDB541" s="682"/>
      <c r="QDC541" s="682"/>
      <c r="QDD541" s="682"/>
      <c r="QDE541" s="682"/>
      <c r="QDF541" s="682"/>
      <c r="QDG541" s="682"/>
      <c r="QDH541" s="682"/>
      <c r="QDI541" s="682"/>
      <c r="QDJ541" s="682"/>
      <c r="QDK541" s="682"/>
      <c r="QDL541" s="682"/>
      <c r="QDM541" s="682"/>
      <c r="QDN541" s="682"/>
      <c r="QDO541" s="682"/>
      <c r="QDP541" s="682"/>
      <c r="QDQ541" s="682"/>
      <c r="QDR541" s="682"/>
      <c r="QDS541" s="682"/>
      <c r="QDT541" s="682"/>
      <c r="QDU541" s="682"/>
      <c r="QDV541" s="682"/>
      <c r="QDW541" s="682"/>
      <c r="QDX541" s="682"/>
      <c r="QDY541" s="682"/>
      <c r="QDZ541" s="682"/>
      <c r="QEA541" s="682"/>
      <c r="QEB541" s="682"/>
      <c r="QEC541" s="682"/>
      <c r="QED541" s="682"/>
      <c r="QEE541" s="682"/>
      <c r="QEF541" s="682"/>
      <c r="QEG541" s="682"/>
      <c r="QEH541" s="682"/>
      <c r="QEI541" s="682"/>
      <c r="QEJ541" s="682"/>
      <c r="QEK541" s="682"/>
      <c r="QEL541" s="682"/>
      <c r="QEM541" s="682"/>
      <c r="QEN541" s="682"/>
      <c r="QEO541" s="682"/>
      <c r="QEP541" s="682"/>
      <c r="QEQ541" s="682"/>
      <c r="QER541" s="682"/>
      <c r="QES541" s="682"/>
      <c r="QET541" s="682"/>
      <c r="QEU541" s="682"/>
      <c r="QEV541" s="682"/>
      <c r="QEW541" s="682"/>
      <c r="QEX541" s="682"/>
      <c r="QEY541" s="682"/>
      <c r="QEZ541" s="682"/>
      <c r="QFA541" s="682"/>
      <c r="QFB541" s="682"/>
      <c r="QFC541" s="682"/>
      <c r="QFD541" s="682"/>
      <c r="QFE541" s="682"/>
      <c r="QFF541" s="682"/>
      <c r="QFG541" s="682"/>
      <c r="QFH541" s="682"/>
      <c r="QFI541" s="682"/>
      <c r="QFJ541" s="682"/>
      <c r="QFK541" s="682"/>
      <c r="QFL541" s="682"/>
      <c r="QFM541" s="682"/>
      <c r="QFN541" s="682"/>
      <c r="QFO541" s="682"/>
      <c r="QFP541" s="682"/>
      <c r="QFQ541" s="682"/>
      <c r="QFR541" s="682"/>
      <c r="QFS541" s="682"/>
      <c r="QFT541" s="682"/>
      <c r="QFU541" s="682"/>
      <c r="QFV541" s="682"/>
      <c r="QFW541" s="682"/>
      <c r="QFX541" s="682"/>
      <c r="QFY541" s="682"/>
      <c r="QFZ541" s="682"/>
      <c r="QGA541" s="682"/>
      <c r="QGB541" s="682"/>
      <c r="QGC541" s="682"/>
      <c r="QGD541" s="682"/>
      <c r="QGE541" s="682"/>
      <c r="QGF541" s="682"/>
      <c r="QGG541" s="682"/>
      <c r="QGH541" s="682"/>
      <c r="QGI541" s="682"/>
      <c r="QGJ541" s="682"/>
      <c r="QGK541" s="682"/>
      <c r="QGL541" s="682"/>
      <c r="QGM541" s="682"/>
      <c r="QGN541" s="682"/>
      <c r="QGO541" s="682"/>
      <c r="QGP541" s="682"/>
      <c r="QGQ541" s="682"/>
      <c r="QGR541" s="682"/>
      <c r="QGS541" s="682"/>
      <c r="QGT541" s="682"/>
      <c r="QGU541" s="682"/>
      <c r="QGV541" s="682"/>
      <c r="QGW541" s="682"/>
      <c r="QGX541" s="682"/>
      <c r="QGY541" s="682"/>
      <c r="QGZ541" s="682"/>
      <c r="QHA541" s="682"/>
      <c r="QHB541" s="682"/>
      <c r="QHC541" s="682"/>
      <c r="QHD541" s="682"/>
      <c r="QHE541" s="682"/>
      <c r="QHF541" s="682"/>
      <c r="QHG541" s="682"/>
      <c r="QHH541" s="682"/>
      <c r="QHI541" s="682"/>
      <c r="QHJ541" s="682"/>
      <c r="QHK541" s="682"/>
      <c r="QHL541" s="682"/>
      <c r="QHM541" s="682"/>
      <c r="QHN541" s="682"/>
      <c r="QHO541" s="682"/>
      <c r="QHP541" s="682"/>
      <c r="QHQ541" s="682"/>
      <c r="QHR541" s="682"/>
      <c r="QHS541" s="682"/>
      <c r="QHT541" s="682"/>
      <c r="QHU541" s="682"/>
      <c r="QHV541" s="682"/>
      <c r="QHW541" s="682"/>
      <c r="QHX541" s="682"/>
      <c r="QHY541" s="682"/>
      <c r="QHZ541" s="682"/>
      <c r="QIA541" s="682"/>
      <c r="QIB541" s="682"/>
      <c r="QIC541" s="682"/>
      <c r="QID541" s="682"/>
      <c r="QIE541" s="682"/>
      <c r="QIF541" s="682"/>
      <c r="QIG541" s="682"/>
      <c r="QIH541" s="682"/>
      <c r="QII541" s="682"/>
      <c r="QIJ541" s="682"/>
      <c r="QIK541" s="682"/>
      <c r="QIL541" s="682"/>
      <c r="QIM541" s="682"/>
      <c r="QIN541" s="682"/>
      <c r="QIO541" s="682"/>
      <c r="QIP541" s="682"/>
      <c r="QIQ541" s="682"/>
      <c r="QIR541" s="682"/>
      <c r="QIS541" s="682"/>
      <c r="QIT541" s="682"/>
      <c r="QIU541" s="682"/>
      <c r="QIV541" s="682"/>
      <c r="QIW541" s="682"/>
      <c r="QIX541" s="682"/>
      <c r="QIY541" s="682"/>
      <c r="QIZ541" s="682"/>
      <c r="QJA541" s="682"/>
      <c r="QJB541" s="682"/>
      <c r="QJC541" s="682"/>
      <c r="QJD541" s="682"/>
      <c r="QJE541" s="682"/>
      <c r="QJF541" s="682"/>
      <c r="QJG541" s="682"/>
      <c r="QJH541" s="682"/>
      <c r="QJI541" s="682"/>
      <c r="QJJ541" s="682"/>
      <c r="QJK541" s="682"/>
      <c r="QJL541" s="682"/>
      <c r="QJM541" s="682"/>
      <c r="QJN541" s="682"/>
      <c r="QJO541" s="682"/>
      <c r="QJP541" s="682"/>
      <c r="QJQ541" s="682"/>
      <c r="QJR541" s="682"/>
      <c r="QJS541" s="682"/>
      <c r="QJT541" s="682"/>
      <c r="QJU541" s="682"/>
      <c r="QJV541" s="682"/>
      <c r="QJW541" s="682"/>
      <c r="QJX541" s="682"/>
      <c r="QJY541" s="682"/>
      <c r="QJZ541" s="682"/>
      <c r="QKA541" s="682"/>
      <c r="QKB541" s="682"/>
      <c r="QKC541" s="682"/>
      <c r="QKD541" s="682"/>
      <c r="QKE541" s="682"/>
      <c r="QKF541" s="682"/>
      <c r="QKG541" s="682"/>
      <c r="QKH541" s="682"/>
      <c r="QKI541" s="682"/>
      <c r="QKJ541" s="682"/>
      <c r="QKK541" s="682"/>
      <c r="QKL541" s="682"/>
      <c r="QKM541" s="682"/>
      <c r="QKN541" s="682"/>
      <c r="QKO541" s="682"/>
      <c r="QKP541" s="682"/>
      <c r="QKQ541" s="682"/>
      <c r="QKR541" s="682"/>
      <c r="QKS541" s="682"/>
      <c r="QKT541" s="682"/>
      <c r="QKU541" s="682"/>
      <c r="QKV541" s="682"/>
      <c r="QKW541" s="682"/>
      <c r="QKX541" s="682"/>
      <c r="QKY541" s="682"/>
      <c r="QKZ541" s="682"/>
      <c r="QLA541" s="682"/>
      <c r="QLB541" s="682"/>
      <c r="QLC541" s="682"/>
      <c r="QLD541" s="682"/>
      <c r="QLE541" s="682"/>
      <c r="QLF541" s="682"/>
      <c r="QLG541" s="682"/>
      <c r="QLH541" s="682"/>
      <c r="QLI541" s="682"/>
      <c r="QLJ541" s="682"/>
      <c r="QLK541" s="682"/>
      <c r="QLL541" s="682"/>
      <c r="QLM541" s="682"/>
      <c r="QLN541" s="682"/>
      <c r="QLO541" s="682"/>
      <c r="QLP541" s="682"/>
      <c r="QLQ541" s="682"/>
      <c r="QLR541" s="682"/>
      <c r="QLS541" s="682"/>
      <c r="QLT541" s="682"/>
      <c r="QLU541" s="682"/>
      <c r="QLV541" s="682"/>
      <c r="QLW541" s="682"/>
      <c r="QLX541" s="682"/>
      <c r="QLY541" s="682"/>
      <c r="QLZ541" s="682"/>
      <c r="QMA541" s="682"/>
      <c r="QMB541" s="682"/>
      <c r="QMC541" s="682"/>
      <c r="QMD541" s="682"/>
      <c r="QME541" s="682"/>
      <c r="QMF541" s="682"/>
      <c r="QMG541" s="682"/>
      <c r="QMH541" s="682"/>
      <c r="QMI541" s="682"/>
      <c r="QMJ541" s="682"/>
      <c r="QMK541" s="682"/>
      <c r="QML541" s="682"/>
      <c r="QMM541" s="682"/>
      <c r="QMN541" s="682"/>
      <c r="QMO541" s="682"/>
      <c r="QMP541" s="682"/>
      <c r="QMQ541" s="682"/>
      <c r="QMR541" s="682"/>
      <c r="QMS541" s="682"/>
      <c r="QMT541" s="682"/>
      <c r="QMU541" s="682"/>
      <c r="QMV541" s="682"/>
      <c r="QMW541" s="682"/>
      <c r="QMX541" s="682"/>
      <c r="QMY541" s="682"/>
      <c r="QMZ541" s="682"/>
      <c r="QNA541" s="682"/>
      <c r="QNB541" s="682"/>
      <c r="QNC541" s="682"/>
      <c r="QND541" s="682"/>
      <c r="QNE541" s="682"/>
      <c r="QNF541" s="682"/>
      <c r="QNG541" s="682"/>
      <c r="QNH541" s="682"/>
      <c r="QNI541" s="682"/>
      <c r="QNJ541" s="682"/>
      <c r="QNK541" s="682"/>
      <c r="QNL541" s="682"/>
      <c r="QNM541" s="682"/>
      <c r="QNN541" s="682"/>
      <c r="QNO541" s="682"/>
      <c r="QNP541" s="682"/>
      <c r="QNQ541" s="682"/>
      <c r="QNR541" s="682"/>
      <c r="QNS541" s="682"/>
      <c r="QNT541" s="682"/>
      <c r="QNU541" s="682"/>
      <c r="QNV541" s="682"/>
      <c r="QNW541" s="682"/>
      <c r="QNX541" s="682"/>
      <c r="QNY541" s="682"/>
      <c r="QNZ541" s="682"/>
      <c r="QOA541" s="682"/>
      <c r="QOB541" s="682"/>
      <c r="QOC541" s="682"/>
      <c r="QOD541" s="682"/>
      <c r="QOE541" s="682"/>
      <c r="QOF541" s="682"/>
      <c r="QOG541" s="682"/>
      <c r="QOH541" s="682"/>
      <c r="QOI541" s="682"/>
      <c r="QOJ541" s="682"/>
      <c r="QOK541" s="682"/>
      <c r="QOL541" s="682"/>
      <c r="QOM541" s="682"/>
      <c r="QON541" s="682"/>
      <c r="QOO541" s="682"/>
      <c r="QOP541" s="682"/>
      <c r="QOQ541" s="682"/>
      <c r="QOR541" s="682"/>
      <c r="QOS541" s="682"/>
      <c r="QOT541" s="682"/>
      <c r="QOU541" s="682"/>
      <c r="QOV541" s="682"/>
      <c r="QOW541" s="682"/>
      <c r="QOX541" s="682"/>
      <c r="QOY541" s="682"/>
      <c r="QOZ541" s="682"/>
      <c r="QPA541" s="682"/>
      <c r="QPB541" s="682"/>
      <c r="QPC541" s="682"/>
      <c r="QPD541" s="682"/>
      <c r="QPE541" s="682"/>
      <c r="QPF541" s="682"/>
      <c r="QPG541" s="682"/>
      <c r="QPH541" s="682"/>
      <c r="QPI541" s="682"/>
      <c r="QPJ541" s="682"/>
      <c r="QPK541" s="682"/>
      <c r="QPL541" s="682"/>
      <c r="QPM541" s="682"/>
      <c r="QPN541" s="682"/>
      <c r="QPO541" s="682"/>
      <c r="QPP541" s="682"/>
      <c r="QPQ541" s="682"/>
      <c r="QPR541" s="682"/>
      <c r="QPS541" s="682"/>
      <c r="QPT541" s="682"/>
      <c r="QPU541" s="682"/>
      <c r="QPV541" s="682"/>
      <c r="QPW541" s="682"/>
      <c r="QPX541" s="682"/>
      <c r="QPY541" s="682"/>
      <c r="QPZ541" s="682"/>
      <c r="QQA541" s="682"/>
      <c r="QQB541" s="682"/>
      <c r="QQC541" s="682"/>
      <c r="QQD541" s="682"/>
      <c r="QQE541" s="682"/>
      <c r="QQF541" s="682"/>
      <c r="QQG541" s="682"/>
      <c r="QQH541" s="682"/>
      <c r="QQI541" s="682"/>
      <c r="QQJ541" s="682"/>
      <c r="QQK541" s="682"/>
      <c r="QQL541" s="682"/>
      <c r="QQM541" s="682"/>
      <c r="QQN541" s="682"/>
      <c r="QQO541" s="682"/>
      <c r="QQP541" s="682"/>
      <c r="QQQ541" s="682"/>
      <c r="QQR541" s="682"/>
      <c r="QQS541" s="682"/>
      <c r="QQT541" s="682"/>
      <c r="QQU541" s="682"/>
      <c r="QQV541" s="682"/>
      <c r="QQW541" s="682"/>
      <c r="QQX541" s="682"/>
      <c r="QQY541" s="682"/>
      <c r="QQZ541" s="682"/>
      <c r="QRA541" s="682"/>
      <c r="QRB541" s="682"/>
      <c r="QRC541" s="682"/>
      <c r="QRD541" s="682"/>
      <c r="QRE541" s="682"/>
      <c r="QRF541" s="682"/>
      <c r="QRG541" s="682"/>
      <c r="QRH541" s="682"/>
      <c r="QRI541" s="682"/>
      <c r="QRJ541" s="682"/>
      <c r="QRK541" s="682"/>
      <c r="QRL541" s="682"/>
      <c r="QRM541" s="682"/>
      <c r="QRN541" s="682"/>
      <c r="QRO541" s="682"/>
      <c r="QRP541" s="682"/>
      <c r="QRQ541" s="682"/>
      <c r="QRR541" s="682"/>
      <c r="QRS541" s="682"/>
      <c r="QRT541" s="682"/>
      <c r="QRU541" s="682"/>
      <c r="QRV541" s="682"/>
      <c r="QRW541" s="682"/>
      <c r="QRX541" s="682"/>
      <c r="QRY541" s="682"/>
      <c r="QRZ541" s="682"/>
      <c r="QSA541" s="682"/>
      <c r="QSB541" s="682"/>
      <c r="QSC541" s="682"/>
      <c r="QSD541" s="682"/>
      <c r="QSE541" s="682"/>
      <c r="QSF541" s="682"/>
      <c r="QSG541" s="682"/>
      <c r="QSH541" s="682"/>
      <c r="QSI541" s="682"/>
      <c r="QSJ541" s="682"/>
      <c r="QSK541" s="682"/>
      <c r="QSL541" s="682"/>
      <c r="QSM541" s="682"/>
      <c r="QSN541" s="682"/>
      <c r="QSO541" s="682"/>
      <c r="QSP541" s="682"/>
      <c r="QSQ541" s="682"/>
      <c r="QSR541" s="682"/>
      <c r="QSS541" s="682"/>
      <c r="QST541" s="682"/>
      <c r="QSU541" s="682"/>
      <c r="QSV541" s="682"/>
      <c r="QSW541" s="682"/>
      <c r="QSX541" s="682"/>
      <c r="QSY541" s="682"/>
      <c r="QSZ541" s="682"/>
      <c r="QTA541" s="682"/>
      <c r="QTB541" s="682"/>
      <c r="QTC541" s="682"/>
      <c r="QTD541" s="682"/>
      <c r="QTE541" s="682"/>
      <c r="QTF541" s="682"/>
      <c r="QTG541" s="682"/>
      <c r="QTH541" s="682"/>
      <c r="QTI541" s="682"/>
      <c r="QTJ541" s="682"/>
      <c r="QTK541" s="682"/>
      <c r="QTL541" s="682"/>
      <c r="QTM541" s="682"/>
      <c r="QTN541" s="682"/>
      <c r="QTO541" s="682"/>
      <c r="QTP541" s="682"/>
      <c r="QTQ541" s="682"/>
      <c r="QTR541" s="682"/>
      <c r="QTS541" s="682"/>
      <c r="QTT541" s="682"/>
      <c r="QTU541" s="682"/>
      <c r="QTV541" s="682"/>
      <c r="QTW541" s="682"/>
      <c r="QTX541" s="682"/>
      <c r="QTY541" s="682"/>
      <c r="QTZ541" s="682"/>
      <c r="QUA541" s="682"/>
      <c r="QUB541" s="682"/>
      <c r="QUC541" s="682"/>
      <c r="QUD541" s="682"/>
      <c r="QUE541" s="682"/>
      <c r="QUF541" s="682"/>
      <c r="QUG541" s="682"/>
      <c r="QUH541" s="682"/>
      <c r="QUI541" s="682"/>
      <c r="QUJ541" s="682"/>
      <c r="QUK541" s="682"/>
      <c r="QUL541" s="682"/>
      <c r="QUM541" s="682"/>
      <c r="QUN541" s="682"/>
      <c r="QUO541" s="682"/>
      <c r="QUP541" s="682"/>
      <c r="QUQ541" s="682"/>
      <c r="QUR541" s="682"/>
      <c r="QUS541" s="682"/>
      <c r="QUT541" s="682"/>
      <c r="QUU541" s="682"/>
      <c r="QUV541" s="682"/>
      <c r="QUW541" s="682"/>
      <c r="QUX541" s="682"/>
      <c r="QUY541" s="682"/>
      <c r="QUZ541" s="682"/>
      <c r="QVA541" s="682"/>
      <c r="QVB541" s="682"/>
      <c r="QVC541" s="682"/>
      <c r="QVD541" s="682"/>
      <c r="QVE541" s="682"/>
      <c r="QVF541" s="682"/>
      <c r="QVG541" s="682"/>
      <c r="QVH541" s="682"/>
      <c r="QVI541" s="682"/>
      <c r="QVJ541" s="682"/>
      <c r="QVK541" s="682"/>
      <c r="QVL541" s="682"/>
      <c r="QVM541" s="682"/>
      <c r="QVN541" s="682"/>
      <c r="QVO541" s="682"/>
      <c r="QVP541" s="682"/>
      <c r="QVQ541" s="682"/>
      <c r="QVR541" s="682"/>
      <c r="QVS541" s="682"/>
      <c r="QVT541" s="682"/>
      <c r="QVU541" s="682"/>
      <c r="QVV541" s="682"/>
      <c r="QVW541" s="682"/>
      <c r="QVX541" s="682"/>
      <c r="QVY541" s="682"/>
      <c r="QVZ541" s="682"/>
      <c r="QWA541" s="682"/>
      <c r="QWB541" s="682"/>
      <c r="QWC541" s="682"/>
      <c r="QWD541" s="682"/>
      <c r="QWE541" s="682"/>
      <c r="QWF541" s="682"/>
      <c r="QWG541" s="682"/>
      <c r="QWH541" s="682"/>
      <c r="QWI541" s="682"/>
      <c r="QWJ541" s="682"/>
      <c r="QWK541" s="682"/>
      <c r="QWL541" s="682"/>
      <c r="QWM541" s="682"/>
      <c r="QWN541" s="682"/>
      <c r="QWO541" s="682"/>
      <c r="QWP541" s="682"/>
      <c r="QWQ541" s="682"/>
      <c r="QWR541" s="682"/>
      <c r="QWS541" s="682"/>
      <c r="QWT541" s="682"/>
      <c r="QWU541" s="682"/>
      <c r="QWV541" s="682"/>
      <c r="QWW541" s="682"/>
      <c r="QWX541" s="682"/>
      <c r="QWY541" s="682"/>
      <c r="QWZ541" s="682"/>
      <c r="QXA541" s="682"/>
      <c r="QXB541" s="682"/>
      <c r="QXC541" s="682"/>
      <c r="QXD541" s="682"/>
      <c r="QXE541" s="682"/>
      <c r="QXF541" s="682"/>
      <c r="QXG541" s="682"/>
      <c r="QXH541" s="682"/>
      <c r="QXI541" s="682"/>
      <c r="QXJ541" s="682"/>
      <c r="QXK541" s="682"/>
      <c r="QXL541" s="682"/>
      <c r="QXM541" s="682"/>
      <c r="QXN541" s="682"/>
      <c r="QXO541" s="682"/>
      <c r="QXP541" s="682"/>
      <c r="QXQ541" s="682"/>
      <c r="QXR541" s="682"/>
      <c r="QXS541" s="682"/>
      <c r="QXT541" s="682"/>
      <c r="QXU541" s="682"/>
      <c r="QXV541" s="682"/>
      <c r="QXW541" s="682"/>
      <c r="QXX541" s="682"/>
      <c r="QXY541" s="682"/>
      <c r="QXZ541" s="682"/>
      <c r="QYA541" s="682"/>
      <c r="QYB541" s="682"/>
      <c r="QYC541" s="682"/>
      <c r="QYD541" s="682"/>
      <c r="QYE541" s="682"/>
      <c r="QYF541" s="682"/>
      <c r="QYG541" s="682"/>
      <c r="QYH541" s="682"/>
      <c r="QYI541" s="682"/>
      <c r="QYJ541" s="682"/>
      <c r="QYK541" s="682"/>
      <c r="QYL541" s="682"/>
      <c r="QYM541" s="682"/>
      <c r="QYN541" s="682"/>
      <c r="QYO541" s="682"/>
      <c r="QYP541" s="682"/>
      <c r="QYQ541" s="682"/>
      <c r="QYR541" s="682"/>
      <c r="QYS541" s="682"/>
      <c r="QYT541" s="682"/>
      <c r="QYU541" s="682"/>
      <c r="QYV541" s="682"/>
      <c r="QYW541" s="682"/>
      <c r="QYX541" s="682"/>
      <c r="QYY541" s="682"/>
      <c r="QYZ541" s="682"/>
      <c r="QZA541" s="682"/>
      <c r="QZB541" s="682"/>
      <c r="QZC541" s="682"/>
      <c r="QZD541" s="682"/>
      <c r="QZE541" s="682"/>
      <c r="QZF541" s="682"/>
      <c r="QZG541" s="682"/>
      <c r="QZH541" s="682"/>
      <c r="QZI541" s="682"/>
      <c r="QZJ541" s="682"/>
      <c r="QZK541" s="682"/>
      <c r="QZL541" s="682"/>
      <c r="QZM541" s="682"/>
      <c r="QZN541" s="682"/>
      <c r="QZO541" s="682"/>
      <c r="QZP541" s="682"/>
      <c r="QZQ541" s="682"/>
      <c r="QZR541" s="682"/>
      <c r="QZS541" s="682"/>
      <c r="QZT541" s="682"/>
      <c r="QZU541" s="682"/>
      <c r="QZV541" s="682"/>
      <c r="QZW541" s="682"/>
      <c r="QZX541" s="682"/>
      <c r="QZY541" s="682"/>
      <c r="QZZ541" s="682"/>
      <c r="RAA541" s="682"/>
      <c r="RAB541" s="682"/>
      <c r="RAC541" s="682"/>
      <c r="RAD541" s="682"/>
      <c r="RAE541" s="682"/>
      <c r="RAF541" s="682"/>
      <c r="RAG541" s="682"/>
      <c r="RAH541" s="682"/>
      <c r="RAI541" s="682"/>
      <c r="RAJ541" s="682"/>
      <c r="RAK541" s="682"/>
      <c r="RAL541" s="682"/>
      <c r="RAM541" s="682"/>
      <c r="RAN541" s="682"/>
      <c r="RAO541" s="682"/>
      <c r="RAP541" s="682"/>
      <c r="RAQ541" s="682"/>
      <c r="RAR541" s="682"/>
      <c r="RAS541" s="682"/>
      <c r="RAT541" s="682"/>
      <c r="RAU541" s="682"/>
      <c r="RAV541" s="682"/>
      <c r="RAW541" s="682"/>
      <c r="RAX541" s="682"/>
      <c r="RAY541" s="682"/>
      <c r="RAZ541" s="682"/>
      <c r="RBA541" s="682"/>
      <c r="RBB541" s="682"/>
      <c r="RBC541" s="682"/>
      <c r="RBD541" s="682"/>
      <c r="RBE541" s="682"/>
      <c r="RBF541" s="682"/>
      <c r="RBG541" s="682"/>
      <c r="RBH541" s="682"/>
      <c r="RBI541" s="682"/>
      <c r="RBJ541" s="682"/>
      <c r="RBK541" s="682"/>
      <c r="RBL541" s="682"/>
      <c r="RBM541" s="682"/>
      <c r="RBN541" s="682"/>
      <c r="RBO541" s="682"/>
      <c r="RBP541" s="682"/>
      <c r="RBQ541" s="682"/>
      <c r="RBR541" s="682"/>
      <c r="RBS541" s="682"/>
      <c r="RBT541" s="682"/>
      <c r="RBU541" s="682"/>
      <c r="RBV541" s="682"/>
      <c r="RBW541" s="682"/>
      <c r="RBX541" s="682"/>
      <c r="RBY541" s="682"/>
      <c r="RBZ541" s="682"/>
      <c r="RCA541" s="682"/>
      <c r="RCB541" s="682"/>
      <c r="RCC541" s="682"/>
      <c r="RCD541" s="682"/>
      <c r="RCE541" s="682"/>
      <c r="RCF541" s="682"/>
      <c r="RCG541" s="682"/>
      <c r="RCH541" s="682"/>
      <c r="RCI541" s="682"/>
      <c r="RCJ541" s="682"/>
      <c r="RCK541" s="682"/>
      <c r="RCL541" s="682"/>
      <c r="RCM541" s="682"/>
      <c r="RCN541" s="682"/>
      <c r="RCO541" s="682"/>
      <c r="RCP541" s="682"/>
      <c r="RCQ541" s="682"/>
      <c r="RCR541" s="682"/>
      <c r="RCS541" s="682"/>
      <c r="RCT541" s="682"/>
      <c r="RCU541" s="682"/>
      <c r="RCV541" s="682"/>
      <c r="RCW541" s="682"/>
      <c r="RCX541" s="682"/>
      <c r="RCY541" s="682"/>
      <c r="RCZ541" s="682"/>
      <c r="RDA541" s="682"/>
      <c r="RDB541" s="682"/>
      <c r="RDC541" s="682"/>
      <c r="RDD541" s="682"/>
      <c r="RDE541" s="682"/>
      <c r="RDF541" s="682"/>
      <c r="RDG541" s="682"/>
      <c r="RDH541" s="682"/>
      <c r="RDI541" s="682"/>
      <c r="RDJ541" s="682"/>
      <c r="RDK541" s="682"/>
      <c r="RDL541" s="682"/>
      <c r="RDM541" s="682"/>
      <c r="RDN541" s="682"/>
      <c r="RDO541" s="682"/>
      <c r="RDP541" s="682"/>
      <c r="RDQ541" s="682"/>
      <c r="RDR541" s="682"/>
      <c r="RDS541" s="682"/>
      <c r="RDT541" s="682"/>
      <c r="RDU541" s="682"/>
      <c r="RDV541" s="682"/>
      <c r="RDW541" s="682"/>
      <c r="RDX541" s="682"/>
      <c r="RDY541" s="682"/>
      <c r="RDZ541" s="682"/>
      <c r="REA541" s="682"/>
      <c r="REB541" s="682"/>
      <c r="REC541" s="682"/>
      <c r="RED541" s="682"/>
      <c r="REE541" s="682"/>
      <c r="REF541" s="682"/>
      <c r="REG541" s="682"/>
      <c r="REH541" s="682"/>
      <c r="REI541" s="682"/>
      <c r="REJ541" s="682"/>
      <c r="REK541" s="682"/>
      <c r="REL541" s="682"/>
      <c r="REM541" s="682"/>
      <c r="REN541" s="682"/>
      <c r="REO541" s="682"/>
      <c r="REP541" s="682"/>
      <c r="REQ541" s="682"/>
      <c r="RER541" s="682"/>
      <c r="RES541" s="682"/>
      <c r="RET541" s="682"/>
      <c r="REU541" s="682"/>
      <c r="REV541" s="682"/>
      <c r="REW541" s="682"/>
      <c r="REX541" s="682"/>
      <c r="REY541" s="682"/>
      <c r="REZ541" s="682"/>
      <c r="RFA541" s="682"/>
      <c r="RFB541" s="682"/>
      <c r="RFC541" s="682"/>
      <c r="RFD541" s="682"/>
      <c r="RFE541" s="682"/>
      <c r="RFF541" s="682"/>
      <c r="RFG541" s="682"/>
      <c r="RFH541" s="682"/>
      <c r="RFI541" s="682"/>
      <c r="RFJ541" s="682"/>
      <c r="RFK541" s="682"/>
      <c r="RFL541" s="682"/>
      <c r="RFM541" s="682"/>
      <c r="RFN541" s="682"/>
      <c r="RFO541" s="682"/>
      <c r="RFP541" s="682"/>
      <c r="RFQ541" s="682"/>
      <c r="RFR541" s="682"/>
      <c r="RFS541" s="682"/>
      <c r="RFT541" s="682"/>
      <c r="RFU541" s="682"/>
      <c r="RFV541" s="682"/>
      <c r="RFW541" s="682"/>
      <c r="RFX541" s="682"/>
      <c r="RFY541" s="682"/>
      <c r="RFZ541" s="682"/>
      <c r="RGA541" s="682"/>
      <c r="RGB541" s="682"/>
      <c r="RGC541" s="682"/>
      <c r="RGD541" s="682"/>
      <c r="RGE541" s="682"/>
      <c r="RGF541" s="682"/>
      <c r="RGG541" s="682"/>
      <c r="RGH541" s="682"/>
      <c r="RGI541" s="682"/>
      <c r="RGJ541" s="682"/>
      <c r="RGK541" s="682"/>
      <c r="RGL541" s="682"/>
      <c r="RGM541" s="682"/>
      <c r="RGN541" s="682"/>
      <c r="RGO541" s="682"/>
      <c r="RGP541" s="682"/>
      <c r="RGQ541" s="682"/>
      <c r="RGR541" s="682"/>
      <c r="RGS541" s="682"/>
      <c r="RGT541" s="682"/>
      <c r="RGU541" s="682"/>
      <c r="RGV541" s="682"/>
      <c r="RGW541" s="682"/>
      <c r="RGX541" s="682"/>
      <c r="RGY541" s="682"/>
      <c r="RGZ541" s="682"/>
      <c r="RHA541" s="682"/>
      <c r="RHB541" s="682"/>
      <c r="RHC541" s="682"/>
      <c r="RHD541" s="682"/>
      <c r="RHE541" s="682"/>
      <c r="RHF541" s="682"/>
      <c r="RHG541" s="682"/>
      <c r="RHH541" s="682"/>
      <c r="RHI541" s="682"/>
      <c r="RHJ541" s="682"/>
      <c r="RHK541" s="682"/>
      <c r="RHL541" s="682"/>
      <c r="RHM541" s="682"/>
      <c r="RHN541" s="682"/>
      <c r="RHO541" s="682"/>
      <c r="RHP541" s="682"/>
      <c r="RHQ541" s="682"/>
      <c r="RHR541" s="682"/>
      <c r="RHS541" s="682"/>
      <c r="RHT541" s="682"/>
      <c r="RHU541" s="682"/>
      <c r="RHV541" s="682"/>
      <c r="RHW541" s="682"/>
      <c r="RHX541" s="682"/>
      <c r="RHY541" s="682"/>
      <c r="RHZ541" s="682"/>
      <c r="RIA541" s="682"/>
      <c r="RIB541" s="682"/>
      <c r="RIC541" s="682"/>
      <c r="RID541" s="682"/>
      <c r="RIE541" s="682"/>
      <c r="RIF541" s="682"/>
      <c r="RIG541" s="682"/>
      <c r="RIH541" s="682"/>
      <c r="RII541" s="682"/>
      <c r="RIJ541" s="682"/>
      <c r="RIK541" s="682"/>
      <c r="RIL541" s="682"/>
      <c r="RIM541" s="682"/>
      <c r="RIN541" s="682"/>
      <c r="RIO541" s="682"/>
      <c r="RIP541" s="682"/>
      <c r="RIQ541" s="682"/>
      <c r="RIR541" s="682"/>
      <c r="RIS541" s="682"/>
      <c r="RIT541" s="682"/>
      <c r="RIU541" s="682"/>
      <c r="RIV541" s="682"/>
      <c r="RIW541" s="682"/>
      <c r="RIX541" s="682"/>
      <c r="RIY541" s="682"/>
      <c r="RIZ541" s="682"/>
      <c r="RJA541" s="682"/>
      <c r="RJB541" s="682"/>
      <c r="RJC541" s="682"/>
      <c r="RJD541" s="682"/>
      <c r="RJE541" s="682"/>
      <c r="RJF541" s="682"/>
      <c r="RJG541" s="682"/>
      <c r="RJH541" s="682"/>
      <c r="RJI541" s="682"/>
      <c r="RJJ541" s="682"/>
      <c r="RJK541" s="682"/>
      <c r="RJL541" s="682"/>
      <c r="RJM541" s="682"/>
      <c r="RJN541" s="682"/>
      <c r="RJO541" s="682"/>
      <c r="RJP541" s="682"/>
      <c r="RJQ541" s="682"/>
      <c r="RJR541" s="682"/>
      <c r="RJS541" s="682"/>
      <c r="RJT541" s="682"/>
      <c r="RJU541" s="682"/>
      <c r="RJV541" s="682"/>
      <c r="RJW541" s="682"/>
      <c r="RJX541" s="682"/>
      <c r="RJY541" s="682"/>
      <c r="RJZ541" s="682"/>
      <c r="RKA541" s="682"/>
      <c r="RKB541" s="682"/>
      <c r="RKC541" s="682"/>
      <c r="RKD541" s="682"/>
      <c r="RKE541" s="682"/>
      <c r="RKF541" s="682"/>
      <c r="RKG541" s="682"/>
      <c r="RKH541" s="682"/>
      <c r="RKI541" s="682"/>
      <c r="RKJ541" s="682"/>
      <c r="RKK541" s="682"/>
      <c r="RKL541" s="682"/>
      <c r="RKM541" s="682"/>
      <c r="RKN541" s="682"/>
      <c r="RKO541" s="682"/>
      <c r="RKP541" s="682"/>
      <c r="RKQ541" s="682"/>
      <c r="RKR541" s="682"/>
      <c r="RKS541" s="682"/>
      <c r="RKT541" s="682"/>
      <c r="RKU541" s="682"/>
      <c r="RKV541" s="682"/>
      <c r="RKW541" s="682"/>
      <c r="RKX541" s="682"/>
      <c r="RKY541" s="682"/>
      <c r="RKZ541" s="682"/>
      <c r="RLA541" s="682"/>
      <c r="RLB541" s="682"/>
      <c r="RLC541" s="682"/>
      <c r="RLD541" s="682"/>
      <c r="RLE541" s="682"/>
      <c r="RLF541" s="682"/>
      <c r="RLG541" s="682"/>
      <c r="RLH541" s="682"/>
      <c r="RLI541" s="682"/>
      <c r="RLJ541" s="682"/>
      <c r="RLK541" s="682"/>
      <c r="RLL541" s="682"/>
      <c r="RLM541" s="682"/>
      <c r="RLN541" s="682"/>
      <c r="RLO541" s="682"/>
      <c r="RLP541" s="682"/>
      <c r="RLQ541" s="682"/>
      <c r="RLR541" s="682"/>
      <c r="RLS541" s="682"/>
      <c r="RLT541" s="682"/>
      <c r="RLU541" s="682"/>
      <c r="RLV541" s="682"/>
      <c r="RLW541" s="682"/>
      <c r="RLX541" s="682"/>
      <c r="RLY541" s="682"/>
      <c r="RLZ541" s="682"/>
      <c r="RMA541" s="682"/>
      <c r="RMB541" s="682"/>
      <c r="RMC541" s="682"/>
      <c r="RMD541" s="682"/>
      <c r="RME541" s="682"/>
      <c r="RMF541" s="682"/>
      <c r="RMG541" s="682"/>
      <c r="RMH541" s="682"/>
      <c r="RMI541" s="682"/>
      <c r="RMJ541" s="682"/>
      <c r="RMK541" s="682"/>
      <c r="RML541" s="682"/>
      <c r="RMM541" s="682"/>
      <c r="RMN541" s="682"/>
      <c r="RMO541" s="682"/>
      <c r="RMP541" s="682"/>
      <c r="RMQ541" s="682"/>
      <c r="RMR541" s="682"/>
      <c r="RMS541" s="682"/>
      <c r="RMT541" s="682"/>
      <c r="RMU541" s="682"/>
      <c r="RMV541" s="682"/>
      <c r="RMW541" s="682"/>
      <c r="RMX541" s="682"/>
      <c r="RMY541" s="682"/>
      <c r="RMZ541" s="682"/>
      <c r="RNA541" s="682"/>
      <c r="RNB541" s="682"/>
      <c r="RNC541" s="682"/>
      <c r="RND541" s="682"/>
      <c r="RNE541" s="682"/>
      <c r="RNF541" s="682"/>
      <c r="RNG541" s="682"/>
      <c r="RNH541" s="682"/>
      <c r="RNI541" s="682"/>
      <c r="RNJ541" s="682"/>
      <c r="RNK541" s="682"/>
      <c r="RNL541" s="682"/>
      <c r="RNM541" s="682"/>
      <c r="RNN541" s="682"/>
      <c r="RNO541" s="682"/>
      <c r="RNP541" s="682"/>
      <c r="RNQ541" s="682"/>
      <c r="RNR541" s="682"/>
      <c r="RNS541" s="682"/>
      <c r="RNT541" s="682"/>
      <c r="RNU541" s="682"/>
      <c r="RNV541" s="682"/>
      <c r="RNW541" s="682"/>
      <c r="RNX541" s="682"/>
      <c r="RNY541" s="682"/>
      <c r="RNZ541" s="682"/>
      <c r="ROA541" s="682"/>
      <c r="ROB541" s="682"/>
      <c r="ROC541" s="682"/>
      <c r="ROD541" s="682"/>
      <c r="ROE541" s="682"/>
      <c r="ROF541" s="682"/>
      <c r="ROG541" s="682"/>
      <c r="ROH541" s="682"/>
      <c r="ROI541" s="682"/>
      <c r="ROJ541" s="682"/>
      <c r="ROK541" s="682"/>
      <c r="ROL541" s="682"/>
      <c r="ROM541" s="682"/>
      <c r="RON541" s="682"/>
      <c r="ROO541" s="682"/>
      <c r="ROP541" s="682"/>
      <c r="ROQ541" s="682"/>
      <c r="ROR541" s="682"/>
      <c r="ROS541" s="682"/>
      <c r="ROT541" s="682"/>
      <c r="ROU541" s="682"/>
      <c r="ROV541" s="682"/>
      <c r="ROW541" s="682"/>
      <c r="ROX541" s="682"/>
      <c r="ROY541" s="682"/>
      <c r="ROZ541" s="682"/>
      <c r="RPA541" s="682"/>
      <c r="RPB541" s="682"/>
      <c r="RPC541" s="682"/>
      <c r="RPD541" s="682"/>
      <c r="RPE541" s="682"/>
      <c r="RPF541" s="682"/>
      <c r="RPG541" s="682"/>
      <c r="RPH541" s="682"/>
      <c r="RPI541" s="682"/>
      <c r="RPJ541" s="682"/>
      <c r="RPK541" s="682"/>
      <c r="RPL541" s="682"/>
      <c r="RPM541" s="682"/>
      <c r="RPN541" s="682"/>
      <c r="RPO541" s="682"/>
      <c r="RPP541" s="682"/>
      <c r="RPQ541" s="682"/>
      <c r="RPR541" s="682"/>
      <c r="RPS541" s="682"/>
      <c r="RPT541" s="682"/>
      <c r="RPU541" s="682"/>
      <c r="RPV541" s="682"/>
      <c r="RPW541" s="682"/>
      <c r="RPX541" s="682"/>
      <c r="RPY541" s="682"/>
      <c r="RPZ541" s="682"/>
      <c r="RQA541" s="682"/>
      <c r="RQB541" s="682"/>
      <c r="RQC541" s="682"/>
      <c r="RQD541" s="682"/>
      <c r="RQE541" s="682"/>
      <c r="RQF541" s="682"/>
      <c r="RQG541" s="682"/>
      <c r="RQH541" s="682"/>
      <c r="RQI541" s="682"/>
      <c r="RQJ541" s="682"/>
      <c r="RQK541" s="682"/>
      <c r="RQL541" s="682"/>
      <c r="RQM541" s="682"/>
      <c r="RQN541" s="682"/>
      <c r="RQO541" s="682"/>
      <c r="RQP541" s="682"/>
      <c r="RQQ541" s="682"/>
      <c r="RQR541" s="682"/>
      <c r="RQS541" s="682"/>
      <c r="RQT541" s="682"/>
      <c r="RQU541" s="682"/>
      <c r="RQV541" s="682"/>
      <c r="RQW541" s="682"/>
      <c r="RQX541" s="682"/>
      <c r="RQY541" s="682"/>
      <c r="RQZ541" s="682"/>
      <c r="RRA541" s="682"/>
      <c r="RRB541" s="682"/>
      <c r="RRC541" s="682"/>
      <c r="RRD541" s="682"/>
      <c r="RRE541" s="682"/>
      <c r="RRF541" s="682"/>
      <c r="RRG541" s="682"/>
      <c r="RRH541" s="682"/>
      <c r="RRI541" s="682"/>
      <c r="RRJ541" s="682"/>
      <c r="RRK541" s="682"/>
      <c r="RRL541" s="682"/>
      <c r="RRM541" s="682"/>
      <c r="RRN541" s="682"/>
      <c r="RRO541" s="682"/>
      <c r="RRP541" s="682"/>
      <c r="RRQ541" s="682"/>
      <c r="RRR541" s="682"/>
      <c r="RRS541" s="682"/>
      <c r="RRT541" s="682"/>
      <c r="RRU541" s="682"/>
      <c r="RRV541" s="682"/>
      <c r="RRW541" s="682"/>
      <c r="RRX541" s="682"/>
      <c r="RRY541" s="682"/>
      <c r="RRZ541" s="682"/>
      <c r="RSA541" s="682"/>
      <c r="RSB541" s="682"/>
      <c r="RSC541" s="682"/>
      <c r="RSD541" s="682"/>
      <c r="RSE541" s="682"/>
      <c r="RSF541" s="682"/>
      <c r="RSG541" s="682"/>
      <c r="RSH541" s="682"/>
      <c r="RSI541" s="682"/>
      <c r="RSJ541" s="682"/>
      <c r="RSK541" s="682"/>
      <c r="RSL541" s="682"/>
      <c r="RSM541" s="682"/>
      <c r="RSN541" s="682"/>
      <c r="RSO541" s="682"/>
      <c r="RSP541" s="682"/>
      <c r="RSQ541" s="682"/>
      <c r="RSR541" s="682"/>
      <c r="RSS541" s="682"/>
      <c r="RST541" s="682"/>
      <c r="RSU541" s="682"/>
      <c r="RSV541" s="682"/>
      <c r="RSW541" s="682"/>
      <c r="RSX541" s="682"/>
      <c r="RSY541" s="682"/>
      <c r="RSZ541" s="682"/>
      <c r="RTA541" s="682"/>
      <c r="RTB541" s="682"/>
      <c r="RTC541" s="682"/>
      <c r="RTD541" s="682"/>
      <c r="RTE541" s="682"/>
      <c r="RTF541" s="682"/>
      <c r="RTG541" s="682"/>
      <c r="RTH541" s="682"/>
      <c r="RTI541" s="682"/>
      <c r="RTJ541" s="682"/>
      <c r="RTK541" s="682"/>
      <c r="RTL541" s="682"/>
      <c r="RTM541" s="682"/>
      <c r="RTN541" s="682"/>
      <c r="RTO541" s="682"/>
      <c r="RTP541" s="682"/>
      <c r="RTQ541" s="682"/>
      <c r="RTR541" s="682"/>
      <c r="RTS541" s="682"/>
      <c r="RTT541" s="682"/>
      <c r="RTU541" s="682"/>
      <c r="RTV541" s="682"/>
      <c r="RTW541" s="682"/>
      <c r="RTX541" s="682"/>
      <c r="RTY541" s="682"/>
      <c r="RTZ541" s="682"/>
      <c r="RUA541" s="682"/>
      <c r="RUB541" s="682"/>
      <c r="RUC541" s="682"/>
      <c r="RUD541" s="682"/>
      <c r="RUE541" s="682"/>
      <c r="RUF541" s="682"/>
      <c r="RUG541" s="682"/>
      <c r="RUH541" s="682"/>
      <c r="RUI541" s="682"/>
      <c r="RUJ541" s="682"/>
      <c r="RUK541" s="682"/>
      <c r="RUL541" s="682"/>
      <c r="RUM541" s="682"/>
      <c r="RUN541" s="682"/>
      <c r="RUO541" s="682"/>
      <c r="RUP541" s="682"/>
      <c r="RUQ541" s="682"/>
      <c r="RUR541" s="682"/>
      <c r="RUS541" s="682"/>
      <c r="RUT541" s="682"/>
      <c r="RUU541" s="682"/>
      <c r="RUV541" s="682"/>
      <c r="RUW541" s="682"/>
      <c r="RUX541" s="682"/>
      <c r="RUY541" s="682"/>
      <c r="RUZ541" s="682"/>
      <c r="RVA541" s="682"/>
      <c r="RVB541" s="682"/>
      <c r="RVC541" s="682"/>
      <c r="RVD541" s="682"/>
      <c r="RVE541" s="682"/>
      <c r="RVF541" s="682"/>
      <c r="RVG541" s="682"/>
      <c r="RVH541" s="682"/>
      <c r="RVI541" s="682"/>
      <c r="RVJ541" s="682"/>
      <c r="RVK541" s="682"/>
      <c r="RVL541" s="682"/>
      <c r="RVM541" s="682"/>
      <c r="RVN541" s="682"/>
      <c r="RVO541" s="682"/>
      <c r="RVP541" s="682"/>
      <c r="RVQ541" s="682"/>
      <c r="RVR541" s="682"/>
      <c r="RVS541" s="682"/>
      <c r="RVT541" s="682"/>
      <c r="RVU541" s="682"/>
      <c r="RVV541" s="682"/>
      <c r="RVW541" s="682"/>
      <c r="RVX541" s="682"/>
      <c r="RVY541" s="682"/>
      <c r="RVZ541" s="682"/>
      <c r="RWA541" s="682"/>
      <c r="RWB541" s="682"/>
      <c r="RWC541" s="682"/>
      <c r="RWD541" s="682"/>
      <c r="RWE541" s="682"/>
      <c r="RWF541" s="682"/>
      <c r="RWG541" s="682"/>
      <c r="RWH541" s="682"/>
      <c r="RWI541" s="682"/>
      <c r="RWJ541" s="682"/>
      <c r="RWK541" s="682"/>
      <c r="RWL541" s="682"/>
      <c r="RWM541" s="682"/>
      <c r="RWN541" s="682"/>
      <c r="RWO541" s="682"/>
      <c r="RWP541" s="682"/>
      <c r="RWQ541" s="682"/>
      <c r="RWR541" s="682"/>
      <c r="RWS541" s="682"/>
      <c r="RWT541" s="682"/>
      <c r="RWU541" s="682"/>
      <c r="RWV541" s="682"/>
      <c r="RWW541" s="682"/>
      <c r="RWX541" s="682"/>
      <c r="RWY541" s="682"/>
      <c r="RWZ541" s="682"/>
      <c r="RXA541" s="682"/>
      <c r="RXB541" s="682"/>
      <c r="RXC541" s="682"/>
      <c r="RXD541" s="682"/>
      <c r="RXE541" s="682"/>
      <c r="RXF541" s="682"/>
      <c r="RXG541" s="682"/>
      <c r="RXH541" s="682"/>
      <c r="RXI541" s="682"/>
      <c r="RXJ541" s="682"/>
      <c r="RXK541" s="682"/>
      <c r="RXL541" s="682"/>
      <c r="RXM541" s="682"/>
      <c r="RXN541" s="682"/>
      <c r="RXO541" s="682"/>
      <c r="RXP541" s="682"/>
      <c r="RXQ541" s="682"/>
      <c r="RXR541" s="682"/>
      <c r="RXS541" s="682"/>
      <c r="RXT541" s="682"/>
      <c r="RXU541" s="682"/>
      <c r="RXV541" s="682"/>
      <c r="RXW541" s="682"/>
      <c r="RXX541" s="682"/>
      <c r="RXY541" s="682"/>
      <c r="RXZ541" s="682"/>
      <c r="RYA541" s="682"/>
      <c r="RYB541" s="682"/>
      <c r="RYC541" s="682"/>
      <c r="RYD541" s="682"/>
      <c r="RYE541" s="682"/>
      <c r="RYF541" s="682"/>
      <c r="RYG541" s="682"/>
      <c r="RYH541" s="682"/>
      <c r="RYI541" s="682"/>
      <c r="RYJ541" s="682"/>
      <c r="RYK541" s="682"/>
      <c r="RYL541" s="682"/>
      <c r="RYM541" s="682"/>
      <c r="RYN541" s="682"/>
      <c r="RYO541" s="682"/>
      <c r="RYP541" s="682"/>
      <c r="RYQ541" s="682"/>
      <c r="RYR541" s="682"/>
      <c r="RYS541" s="682"/>
      <c r="RYT541" s="682"/>
      <c r="RYU541" s="682"/>
      <c r="RYV541" s="682"/>
      <c r="RYW541" s="682"/>
      <c r="RYX541" s="682"/>
      <c r="RYY541" s="682"/>
      <c r="RYZ541" s="682"/>
      <c r="RZA541" s="682"/>
      <c r="RZB541" s="682"/>
      <c r="RZC541" s="682"/>
      <c r="RZD541" s="682"/>
      <c r="RZE541" s="682"/>
      <c r="RZF541" s="682"/>
      <c r="RZG541" s="682"/>
      <c r="RZH541" s="682"/>
      <c r="RZI541" s="682"/>
      <c r="RZJ541" s="682"/>
      <c r="RZK541" s="682"/>
      <c r="RZL541" s="682"/>
      <c r="RZM541" s="682"/>
      <c r="RZN541" s="682"/>
      <c r="RZO541" s="682"/>
      <c r="RZP541" s="682"/>
      <c r="RZQ541" s="682"/>
      <c r="RZR541" s="682"/>
      <c r="RZS541" s="682"/>
      <c r="RZT541" s="682"/>
      <c r="RZU541" s="682"/>
      <c r="RZV541" s="682"/>
      <c r="RZW541" s="682"/>
      <c r="RZX541" s="682"/>
      <c r="RZY541" s="682"/>
      <c r="RZZ541" s="682"/>
      <c r="SAA541" s="682"/>
      <c r="SAB541" s="682"/>
      <c r="SAC541" s="682"/>
      <c r="SAD541" s="682"/>
      <c r="SAE541" s="682"/>
      <c r="SAF541" s="682"/>
      <c r="SAG541" s="682"/>
      <c r="SAH541" s="682"/>
      <c r="SAI541" s="682"/>
      <c r="SAJ541" s="682"/>
      <c r="SAK541" s="682"/>
      <c r="SAL541" s="682"/>
      <c r="SAM541" s="682"/>
      <c r="SAN541" s="682"/>
      <c r="SAO541" s="682"/>
      <c r="SAP541" s="682"/>
      <c r="SAQ541" s="682"/>
      <c r="SAR541" s="682"/>
      <c r="SAS541" s="682"/>
      <c r="SAT541" s="682"/>
      <c r="SAU541" s="682"/>
      <c r="SAV541" s="682"/>
      <c r="SAW541" s="682"/>
      <c r="SAX541" s="682"/>
      <c r="SAY541" s="682"/>
      <c r="SAZ541" s="682"/>
      <c r="SBA541" s="682"/>
      <c r="SBB541" s="682"/>
      <c r="SBC541" s="682"/>
      <c r="SBD541" s="682"/>
      <c r="SBE541" s="682"/>
      <c r="SBF541" s="682"/>
      <c r="SBG541" s="682"/>
      <c r="SBH541" s="682"/>
      <c r="SBI541" s="682"/>
      <c r="SBJ541" s="682"/>
      <c r="SBK541" s="682"/>
      <c r="SBL541" s="682"/>
      <c r="SBM541" s="682"/>
      <c r="SBN541" s="682"/>
      <c r="SBO541" s="682"/>
      <c r="SBP541" s="682"/>
      <c r="SBQ541" s="682"/>
      <c r="SBR541" s="682"/>
      <c r="SBS541" s="682"/>
      <c r="SBT541" s="682"/>
      <c r="SBU541" s="682"/>
      <c r="SBV541" s="682"/>
      <c r="SBW541" s="682"/>
      <c r="SBX541" s="682"/>
      <c r="SBY541" s="682"/>
      <c r="SBZ541" s="682"/>
      <c r="SCA541" s="682"/>
      <c r="SCB541" s="682"/>
      <c r="SCC541" s="682"/>
      <c r="SCD541" s="682"/>
      <c r="SCE541" s="682"/>
      <c r="SCF541" s="682"/>
      <c r="SCG541" s="682"/>
      <c r="SCH541" s="682"/>
      <c r="SCI541" s="682"/>
      <c r="SCJ541" s="682"/>
      <c r="SCK541" s="682"/>
      <c r="SCL541" s="682"/>
      <c r="SCM541" s="682"/>
      <c r="SCN541" s="682"/>
      <c r="SCO541" s="682"/>
      <c r="SCP541" s="682"/>
      <c r="SCQ541" s="682"/>
      <c r="SCR541" s="682"/>
      <c r="SCS541" s="682"/>
      <c r="SCT541" s="682"/>
      <c r="SCU541" s="682"/>
      <c r="SCV541" s="682"/>
      <c r="SCW541" s="682"/>
      <c r="SCX541" s="682"/>
      <c r="SCY541" s="682"/>
      <c r="SCZ541" s="682"/>
      <c r="SDA541" s="682"/>
      <c r="SDB541" s="682"/>
      <c r="SDC541" s="682"/>
      <c r="SDD541" s="682"/>
      <c r="SDE541" s="682"/>
      <c r="SDF541" s="682"/>
      <c r="SDG541" s="682"/>
      <c r="SDH541" s="682"/>
      <c r="SDI541" s="682"/>
      <c r="SDJ541" s="682"/>
      <c r="SDK541" s="682"/>
      <c r="SDL541" s="682"/>
      <c r="SDM541" s="682"/>
      <c r="SDN541" s="682"/>
      <c r="SDO541" s="682"/>
      <c r="SDP541" s="682"/>
      <c r="SDQ541" s="682"/>
      <c r="SDR541" s="682"/>
      <c r="SDS541" s="682"/>
      <c r="SDT541" s="682"/>
      <c r="SDU541" s="682"/>
      <c r="SDV541" s="682"/>
      <c r="SDW541" s="682"/>
      <c r="SDX541" s="682"/>
      <c r="SDY541" s="682"/>
      <c r="SDZ541" s="682"/>
      <c r="SEA541" s="682"/>
      <c r="SEB541" s="682"/>
      <c r="SEC541" s="682"/>
      <c r="SED541" s="682"/>
      <c r="SEE541" s="682"/>
      <c r="SEF541" s="682"/>
      <c r="SEG541" s="682"/>
      <c r="SEH541" s="682"/>
      <c r="SEI541" s="682"/>
      <c r="SEJ541" s="682"/>
      <c r="SEK541" s="682"/>
      <c r="SEL541" s="682"/>
      <c r="SEM541" s="682"/>
      <c r="SEN541" s="682"/>
      <c r="SEO541" s="682"/>
      <c r="SEP541" s="682"/>
      <c r="SEQ541" s="682"/>
      <c r="SER541" s="682"/>
      <c r="SES541" s="682"/>
      <c r="SET541" s="682"/>
      <c r="SEU541" s="682"/>
      <c r="SEV541" s="682"/>
      <c r="SEW541" s="682"/>
      <c r="SEX541" s="682"/>
      <c r="SEY541" s="682"/>
      <c r="SEZ541" s="682"/>
      <c r="SFA541" s="682"/>
      <c r="SFB541" s="682"/>
      <c r="SFC541" s="682"/>
      <c r="SFD541" s="682"/>
      <c r="SFE541" s="682"/>
      <c r="SFF541" s="682"/>
      <c r="SFG541" s="682"/>
      <c r="SFH541" s="682"/>
      <c r="SFI541" s="682"/>
      <c r="SFJ541" s="682"/>
      <c r="SFK541" s="682"/>
      <c r="SFL541" s="682"/>
      <c r="SFM541" s="682"/>
      <c r="SFN541" s="682"/>
      <c r="SFO541" s="682"/>
      <c r="SFP541" s="682"/>
      <c r="SFQ541" s="682"/>
      <c r="SFR541" s="682"/>
      <c r="SFS541" s="682"/>
      <c r="SFT541" s="682"/>
      <c r="SFU541" s="682"/>
      <c r="SFV541" s="682"/>
      <c r="SFW541" s="682"/>
      <c r="SFX541" s="682"/>
      <c r="SFY541" s="682"/>
      <c r="SFZ541" s="682"/>
      <c r="SGA541" s="682"/>
      <c r="SGB541" s="682"/>
      <c r="SGC541" s="682"/>
      <c r="SGD541" s="682"/>
      <c r="SGE541" s="682"/>
      <c r="SGF541" s="682"/>
      <c r="SGG541" s="682"/>
      <c r="SGH541" s="682"/>
      <c r="SGI541" s="682"/>
      <c r="SGJ541" s="682"/>
      <c r="SGK541" s="682"/>
      <c r="SGL541" s="682"/>
      <c r="SGM541" s="682"/>
      <c r="SGN541" s="682"/>
      <c r="SGO541" s="682"/>
      <c r="SGP541" s="682"/>
      <c r="SGQ541" s="682"/>
      <c r="SGR541" s="682"/>
      <c r="SGS541" s="682"/>
      <c r="SGT541" s="682"/>
      <c r="SGU541" s="682"/>
      <c r="SGV541" s="682"/>
      <c r="SGW541" s="682"/>
      <c r="SGX541" s="682"/>
      <c r="SGY541" s="682"/>
      <c r="SGZ541" s="682"/>
      <c r="SHA541" s="682"/>
      <c r="SHB541" s="682"/>
      <c r="SHC541" s="682"/>
      <c r="SHD541" s="682"/>
      <c r="SHE541" s="682"/>
      <c r="SHF541" s="682"/>
      <c r="SHG541" s="682"/>
      <c r="SHH541" s="682"/>
      <c r="SHI541" s="682"/>
      <c r="SHJ541" s="682"/>
      <c r="SHK541" s="682"/>
      <c r="SHL541" s="682"/>
      <c r="SHM541" s="682"/>
      <c r="SHN541" s="682"/>
      <c r="SHO541" s="682"/>
      <c r="SHP541" s="682"/>
      <c r="SHQ541" s="682"/>
      <c r="SHR541" s="682"/>
      <c r="SHS541" s="682"/>
      <c r="SHT541" s="682"/>
      <c r="SHU541" s="682"/>
      <c r="SHV541" s="682"/>
      <c r="SHW541" s="682"/>
      <c r="SHX541" s="682"/>
      <c r="SHY541" s="682"/>
      <c r="SHZ541" s="682"/>
      <c r="SIA541" s="682"/>
      <c r="SIB541" s="682"/>
      <c r="SIC541" s="682"/>
      <c r="SID541" s="682"/>
      <c r="SIE541" s="682"/>
      <c r="SIF541" s="682"/>
      <c r="SIG541" s="682"/>
      <c r="SIH541" s="682"/>
      <c r="SII541" s="682"/>
      <c r="SIJ541" s="682"/>
      <c r="SIK541" s="682"/>
      <c r="SIL541" s="682"/>
      <c r="SIM541" s="682"/>
      <c r="SIN541" s="682"/>
      <c r="SIO541" s="682"/>
      <c r="SIP541" s="682"/>
      <c r="SIQ541" s="682"/>
      <c r="SIR541" s="682"/>
      <c r="SIS541" s="682"/>
      <c r="SIT541" s="682"/>
      <c r="SIU541" s="682"/>
      <c r="SIV541" s="682"/>
      <c r="SIW541" s="682"/>
      <c r="SIX541" s="682"/>
      <c r="SIY541" s="682"/>
      <c r="SIZ541" s="682"/>
      <c r="SJA541" s="682"/>
      <c r="SJB541" s="682"/>
      <c r="SJC541" s="682"/>
      <c r="SJD541" s="682"/>
      <c r="SJE541" s="682"/>
      <c r="SJF541" s="682"/>
      <c r="SJG541" s="682"/>
      <c r="SJH541" s="682"/>
      <c r="SJI541" s="682"/>
      <c r="SJJ541" s="682"/>
      <c r="SJK541" s="682"/>
      <c r="SJL541" s="682"/>
      <c r="SJM541" s="682"/>
      <c r="SJN541" s="682"/>
      <c r="SJO541" s="682"/>
      <c r="SJP541" s="682"/>
      <c r="SJQ541" s="682"/>
      <c r="SJR541" s="682"/>
      <c r="SJS541" s="682"/>
      <c r="SJT541" s="682"/>
      <c r="SJU541" s="682"/>
      <c r="SJV541" s="682"/>
      <c r="SJW541" s="682"/>
      <c r="SJX541" s="682"/>
      <c r="SJY541" s="682"/>
      <c r="SJZ541" s="682"/>
      <c r="SKA541" s="682"/>
      <c r="SKB541" s="682"/>
      <c r="SKC541" s="682"/>
      <c r="SKD541" s="682"/>
      <c r="SKE541" s="682"/>
      <c r="SKF541" s="682"/>
      <c r="SKG541" s="682"/>
      <c r="SKH541" s="682"/>
      <c r="SKI541" s="682"/>
      <c r="SKJ541" s="682"/>
      <c r="SKK541" s="682"/>
      <c r="SKL541" s="682"/>
      <c r="SKM541" s="682"/>
      <c r="SKN541" s="682"/>
      <c r="SKO541" s="682"/>
      <c r="SKP541" s="682"/>
      <c r="SKQ541" s="682"/>
      <c r="SKR541" s="682"/>
      <c r="SKS541" s="682"/>
      <c r="SKT541" s="682"/>
      <c r="SKU541" s="682"/>
      <c r="SKV541" s="682"/>
      <c r="SKW541" s="682"/>
      <c r="SKX541" s="682"/>
      <c r="SKY541" s="682"/>
      <c r="SKZ541" s="682"/>
      <c r="SLA541" s="682"/>
      <c r="SLB541" s="682"/>
      <c r="SLC541" s="682"/>
      <c r="SLD541" s="682"/>
      <c r="SLE541" s="682"/>
      <c r="SLF541" s="682"/>
      <c r="SLG541" s="682"/>
      <c r="SLH541" s="682"/>
      <c r="SLI541" s="682"/>
      <c r="SLJ541" s="682"/>
      <c r="SLK541" s="682"/>
      <c r="SLL541" s="682"/>
      <c r="SLM541" s="682"/>
      <c r="SLN541" s="682"/>
      <c r="SLO541" s="682"/>
      <c r="SLP541" s="682"/>
      <c r="SLQ541" s="682"/>
      <c r="SLR541" s="682"/>
      <c r="SLS541" s="682"/>
      <c r="SLT541" s="682"/>
      <c r="SLU541" s="682"/>
      <c r="SLV541" s="682"/>
      <c r="SLW541" s="682"/>
      <c r="SLX541" s="682"/>
      <c r="SLY541" s="682"/>
      <c r="SLZ541" s="682"/>
      <c r="SMA541" s="682"/>
      <c r="SMB541" s="682"/>
      <c r="SMC541" s="682"/>
      <c r="SMD541" s="682"/>
      <c r="SME541" s="682"/>
      <c r="SMF541" s="682"/>
      <c r="SMG541" s="682"/>
      <c r="SMH541" s="682"/>
      <c r="SMI541" s="682"/>
      <c r="SMJ541" s="682"/>
      <c r="SMK541" s="682"/>
      <c r="SML541" s="682"/>
      <c r="SMM541" s="682"/>
      <c r="SMN541" s="682"/>
      <c r="SMO541" s="682"/>
      <c r="SMP541" s="682"/>
      <c r="SMQ541" s="682"/>
      <c r="SMR541" s="682"/>
      <c r="SMS541" s="682"/>
      <c r="SMT541" s="682"/>
      <c r="SMU541" s="682"/>
      <c r="SMV541" s="682"/>
      <c r="SMW541" s="682"/>
      <c r="SMX541" s="682"/>
      <c r="SMY541" s="682"/>
      <c r="SMZ541" s="682"/>
      <c r="SNA541" s="682"/>
      <c r="SNB541" s="682"/>
      <c r="SNC541" s="682"/>
      <c r="SND541" s="682"/>
      <c r="SNE541" s="682"/>
      <c r="SNF541" s="682"/>
      <c r="SNG541" s="682"/>
      <c r="SNH541" s="682"/>
      <c r="SNI541" s="682"/>
      <c r="SNJ541" s="682"/>
      <c r="SNK541" s="682"/>
      <c r="SNL541" s="682"/>
      <c r="SNM541" s="682"/>
      <c r="SNN541" s="682"/>
      <c r="SNO541" s="682"/>
      <c r="SNP541" s="682"/>
      <c r="SNQ541" s="682"/>
      <c r="SNR541" s="682"/>
      <c r="SNS541" s="682"/>
      <c r="SNT541" s="682"/>
      <c r="SNU541" s="682"/>
      <c r="SNV541" s="682"/>
      <c r="SNW541" s="682"/>
      <c r="SNX541" s="682"/>
      <c r="SNY541" s="682"/>
      <c r="SNZ541" s="682"/>
      <c r="SOA541" s="682"/>
      <c r="SOB541" s="682"/>
      <c r="SOC541" s="682"/>
      <c r="SOD541" s="682"/>
      <c r="SOE541" s="682"/>
      <c r="SOF541" s="682"/>
      <c r="SOG541" s="682"/>
      <c r="SOH541" s="682"/>
      <c r="SOI541" s="682"/>
      <c r="SOJ541" s="682"/>
      <c r="SOK541" s="682"/>
      <c r="SOL541" s="682"/>
      <c r="SOM541" s="682"/>
      <c r="SON541" s="682"/>
      <c r="SOO541" s="682"/>
      <c r="SOP541" s="682"/>
      <c r="SOQ541" s="682"/>
      <c r="SOR541" s="682"/>
      <c r="SOS541" s="682"/>
      <c r="SOT541" s="682"/>
      <c r="SOU541" s="682"/>
      <c r="SOV541" s="682"/>
      <c r="SOW541" s="682"/>
      <c r="SOX541" s="682"/>
      <c r="SOY541" s="682"/>
      <c r="SOZ541" s="682"/>
      <c r="SPA541" s="682"/>
      <c r="SPB541" s="682"/>
      <c r="SPC541" s="682"/>
      <c r="SPD541" s="682"/>
      <c r="SPE541" s="682"/>
      <c r="SPF541" s="682"/>
      <c r="SPG541" s="682"/>
      <c r="SPH541" s="682"/>
      <c r="SPI541" s="682"/>
      <c r="SPJ541" s="682"/>
      <c r="SPK541" s="682"/>
      <c r="SPL541" s="682"/>
      <c r="SPM541" s="682"/>
      <c r="SPN541" s="682"/>
      <c r="SPO541" s="682"/>
      <c r="SPP541" s="682"/>
      <c r="SPQ541" s="682"/>
      <c r="SPR541" s="682"/>
      <c r="SPS541" s="682"/>
      <c r="SPT541" s="682"/>
      <c r="SPU541" s="682"/>
      <c r="SPV541" s="682"/>
      <c r="SPW541" s="682"/>
      <c r="SPX541" s="682"/>
      <c r="SPY541" s="682"/>
      <c r="SPZ541" s="682"/>
      <c r="SQA541" s="682"/>
      <c r="SQB541" s="682"/>
      <c r="SQC541" s="682"/>
      <c r="SQD541" s="682"/>
      <c r="SQE541" s="682"/>
      <c r="SQF541" s="682"/>
      <c r="SQG541" s="682"/>
      <c r="SQH541" s="682"/>
      <c r="SQI541" s="682"/>
      <c r="SQJ541" s="682"/>
      <c r="SQK541" s="682"/>
      <c r="SQL541" s="682"/>
      <c r="SQM541" s="682"/>
      <c r="SQN541" s="682"/>
      <c r="SQO541" s="682"/>
      <c r="SQP541" s="682"/>
      <c r="SQQ541" s="682"/>
      <c r="SQR541" s="682"/>
      <c r="SQS541" s="682"/>
      <c r="SQT541" s="682"/>
      <c r="SQU541" s="682"/>
      <c r="SQV541" s="682"/>
      <c r="SQW541" s="682"/>
      <c r="SQX541" s="682"/>
      <c r="SQY541" s="682"/>
      <c r="SQZ541" s="682"/>
      <c r="SRA541" s="682"/>
      <c r="SRB541" s="682"/>
      <c r="SRC541" s="682"/>
      <c r="SRD541" s="682"/>
      <c r="SRE541" s="682"/>
      <c r="SRF541" s="682"/>
      <c r="SRG541" s="682"/>
      <c r="SRH541" s="682"/>
      <c r="SRI541" s="682"/>
      <c r="SRJ541" s="682"/>
      <c r="SRK541" s="682"/>
      <c r="SRL541" s="682"/>
      <c r="SRM541" s="682"/>
      <c r="SRN541" s="682"/>
      <c r="SRO541" s="682"/>
      <c r="SRP541" s="682"/>
      <c r="SRQ541" s="682"/>
      <c r="SRR541" s="682"/>
      <c r="SRS541" s="682"/>
      <c r="SRT541" s="682"/>
      <c r="SRU541" s="682"/>
      <c r="SRV541" s="682"/>
      <c r="SRW541" s="682"/>
      <c r="SRX541" s="682"/>
      <c r="SRY541" s="682"/>
      <c r="SRZ541" s="682"/>
      <c r="SSA541" s="682"/>
      <c r="SSB541" s="682"/>
      <c r="SSC541" s="682"/>
      <c r="SSD541" s="682"/>
      <c r="SSE541" s="682"/>
      <c r="SSF541" s="682"/>
      <c r="SSG541" s="682"/>
      <c r="SSH541" s="682"/>
      <c r="SSI541" s="682"/>
      <c r="SSJ541" s="682"/>
      <c r="SSK541" s="682"/>
      <c r="SSL541" s="682"/>
      <c r="SSM541" s="682"/>
      <c r="SSN541" s="682"/>
      <c r="SSO541" s="682"/>
      <c r="SSP541" s="682"/>
      <c r="SSQ541" s="682"/>
      <c r="SSR541" s="682"/>
      <c r="SSS541" s="682"/>
      <c r="SST541" s="682"/>
      <c r="SSU541" s="682"/>
      <c r="SSV541" s="682"/>
      <c r="SSW541" s="682"/>
      <c r="SSX541" s="682"/>
      <c r="SSY541" s="682"/>
      <c r="SSZ541" s="682"/>
      <c r="STA541" s="682"/>
      <c r="STB541" s="682"/>
      <c r="STC541" s="682"/>
      <c r="STD541" s="682"/>
      <c r="STE541" s="682"/>
      <c r="STF541" s="682"/>
      <c r="STG541" s="682"/>
      <c r="STH541" s="682"/>
      <c r="STI541" s="682"/>
      <c r="STJ541" s="682"/>
      <c r="STK541" s="682"/>
      <c r="STL541" s="682"/>
      <c r="STM541" s="682"/>
      <c r="STN541" s="682"/>
      <c r="STO541" s="682"/>
      <c r="STP541" s="682"/>
      <c r="STQ541" s="682"/>
      <c r="STR541" s="682"/>
      <c r="STS541" s="682"/>
      <c r="STT541" s="682"/>
      <c r="STU541" s="682"/>
      <c r="STV541" s="682"/>
      <c r="STW541" s="682"/>
      <c r="STX541" s="682"/>
      <c r="STY541" s="682"/>
      <c r="STZ541" s="682"/>
      <c r="SUA541" s="682"/>
      <c r="SUB541" s="682"/>
      <c r="SUC541" s="682"/>
      <c r="SUD541" s="682"/>
      <c r="SUE541" s="682"/>
      <c r="SUF541" s="682"/>
      <c r="SUG541" s="682"/>
      <c r="SUH541" s="682"/>
      <c r="SUI541" s="682"/>
      <c r="SUJ541" s="682"/>
      <c r="SUK541" s="682"/>
      <c r="SUL541" s="682"/>
      <c r="SUM541" s="682"/>
      <c r="SUN541" s="682"/>
      <c r="SUO541" s="682"/>
      <c r="SUP541" s="682"/>
      <c r="SUQ541" s="682"/>
      <c r="SUR541" s="682"/>
      <c r="SUS541" s="682"/>
      <c r="SUT541" s="682"/>
      <c r="SUU541" s="682"/>
      <c r="SUV541" s="682"/>
      <c r="SUW541" s="682"/>
      <c r="SUX541" s="682"/>
      <c r="SUY541" s="682"/>
      <c r="SUZ541" s="682"/>
      <c r="SVA541" s="682"/>
      <c r="SVB541" s="682"/>
      <c r="SVC541" s="682"/>
      <c r="SVD541" s="682"/>
      <c r="SVE541" s="682"/>
      <c r="SVF541" s="682"/>
      <c r="SVG541" s="682"/>
      <c r="SVH541" s="682"/>
      <c r="SVI541" s="682"/>
      <c r="SVJ541" s="682"/>
      <c r="SVK541" s="682"/>
      <c r="SVL541" s="682"/>
      <c r="SVM541" s="682"/>
      <c r="SVN541" s="682"/>
      <c r="SVO541" s="682"/>
      <c r="SVP541" s="682"/>
      <c r="SVQ541" s="682"/>
      <c r="SVR541" s="682"/>
      <c r="SVS541" s="682"/>
      <c r="SVT541" s="682"/>
      <c r="SVU541" s="682"/>
      <c r="SVV541" s="682"/>
      <c r="SVW541" s="682"/>
      <c r="SVX541" s="682"/>
      <c r="SVY541" s="682"/>
      <c r="SVZ541" s="682"/>
      <c r="SWA541" s="682"/>
      <c r="SWB541" s="682"/>
      <c r="SWC541" s="682"/>
      <c r="SWD541" s="682"/>
      <c r="SWE541" s="682"/>
      <c r="SWF541" s="682"/>
      <c r="SWG541" s="682"/>
      <c r="SWH541" s="682"/>
      <c r="SWI541" s="682"/>
      <c r="SWJ541" s="682"/>
      <c r="SWK541" s="682"/>
      <c r="SWL541" s="682"/>
      <c r="SWM541" s="682"/>
      <c r="SWN541" s="682"/>
      <c r="SWO541" s="682"/>
      <c r="SWP541" s="682"/>
      <c r="SWQ541" s="682"/>
      <c r="SWR541" s="682"/>
      <c r="SWS541" s="682"/>
      <c r="SWT541" s="682"/>
      <c r="SWU541" s="682"/>
      <c r="SWV541" s="682"/>
      <c r="SWW541" s="682"/>
      <c r="SWX541" s="682"/>
      <c r="SWY541" s="682"/>
      <c r="SWZ541" s="682"/>
      <c r="SXA541" s="682"/>
      <c r="SXB541" s="682"/>
      <c r="SXC541" s="682"/>
      <c r="SXD541" s="682"/>
      <c r="SXE541" s="682"/>
      <c r="SXF541" s="682"/>
      <c r="SXG541" s="682"/>
      <c r="SXH541" s="682"/>
      <c r="SXI541" s="682"/>
      <c r="SXJ541" s="682"/>
      <c r="SXK541" s="682"/>
      <c r="SXL541" s="682"/>
      <c r="SXM541" s="682"/>
      <c r="SXN541" s="682"/>
      <c r="SXO541" s="682"/>
      <c r="SXP541" s="682"/>
      <c r="SXQ541" s="682"/>
      <c r="SXR541" s="682"/>
      <c r="SXS541" s="682"/>
      <c r="SXT541" s="682"/>
      <c r="SXU541" s="682"/>
      <c r="SXV541" s="682"/>
      <c r="SXW541" s="682"/>
      <c r="SXX541" s="682"/>
      <c r="SXY541" s="682"/>
      <c r="SXZ541" s="682"/>
      <c r="SYA541" s="682"/>
      <c r="SYB541" s="682"/>
      <c r="SYC541" s="682"/>
      <c r="SYD541" s="682"/>
      <c r="SYE541" s="682"/>
      <c r="SYF541" s="682"/>
      <c r="SYG541" s="682"/>
      <c r="SYH541" s="682"/>
      <c r="SYI541" s="682"/>
      <c r="SYJ541" s="682"/>
      <c r="SYK541" s="682"/>
      <c r="SYL541" s="682"/>
      <c r="SYM541" s="682"/>
      <c r="SYN541" s="682"/>
      <c r="SYO541" s="682"/>
      <c r="SYP541" s="682"/>
      <c r="SYQ541" s="682"/>
      <c r="SYR541" s="682"/>
      <c r="SYS541" s="682"/>
      <c r="SYT541" s="682"/>
      <c r="SYU541" s="682"/>
      <c r="SYV541" s="682"/>
      <c r="SYW541" s="682"/>
      <c r="SYX541" s="682"/>
      <c r="SYY541" s="682"/>
      <c r="SYZ541" s="682"/>
      <c r="SZA541" s="682"/>
      <c r="SZB541" s="682"/>
      <c r="SZC541" s="682"/>
      <c r="SZD541" s="682"/>
      <c r="SZE541" s="682"/>
      <c r="SZF541" s="682"/>
      <c r="SZG541" s="682"/>
      <c r="SZH541" s="682"/>
      <c r="SZI541" s="682"/>
      <c r="SZJ541" s="682"/>
      <c r="SZK541" s="682"/>
      <c r="SZL541" s="682"/>
      <c r="SZM541" s="682"/>
      <c r="SZN541" s="682"/>
      <c r="SZO541" s="682"/>
      <c r="SZP541" s="682"/>
      <c r="SZQ541" s="682"/>
      <c r="SZR541" s="682"/>
      <c r="SZS541" s="682"/>
      <c r="SZT541" s="682"/>
      <c r="SZU541" s="682"/>
      <c r="SZV541" s="682"/>
      <c r="SZW541" s="682"/>
      <c r="SZX541" s="682"/>
      <c r="SZY541" s="682"/>
      <c r="SZZ541" s="682"/>
      <c r="TAA541" s="682"/>
      <c r="TAB541" s="682"/>
      <c r="TAC541" s="682"/>
      <c r="TAD541" s="682"/>
      <c r="TAE541" s="682"/>
      <c r="TAF541" s="682"/>
      <c r="TAG541" s="682"/>
      <c r="TAH541" s="682"/>
      <c r="TAI541" s="682"/>
      <c r="TAJ541" s="682"/>
      <c r="TAK541" s="682"/>
      <c r="TAL541" s="682"/>
      <c r="TAM541" s="682"/>
      <c r="TAN541" s="682"/>
      <c r="TAO541" s="682"/>
      <c r="TAP541" s="682"/>
      <c r="TAQ541" s="682"/>
      <c r="TAR541" s="682"/>
      <c r="TAS541" s="682"/>
      <c r="TAT541" s="682"/>
      <c r="TAU541" s="682"/>
      <c r="TAV541" s="682"/>
      <c r="TAW541" s="682"/>
      <c r="TAX541" s="682"/>
      <c r="TAY541" s="682"/>
      <c r="TAZ541" s="682"/>
      <c r="TBA541" s="682"/>
      <c r="TBB541" s="682"/>
      <c r="TBC541" s="682"/>
      <c r="TBD541" s="682"/>
      <c r="TBE541" s="682"/>
      <c r="TBF541" s="682"/>
      <c r="TBG541" s="682"/>
      <c r="TBH541" s="682"/>
      <c r="TBI541" s="682"/>
      <c r="TBJ541" s="682"/>
      <c r="TBK541" s="682"/>
      <c r="TBL541" s="682"/>
      <c r="TBM541" s="682"/>
      <c r="TBN541" s="682"/>
      <c r="TBO541" s="682"/>
      <c r="TBP541" s="682"/>
      <c r="TBQ541" s="682"/>
      <c r="TBR541" s="682"/>
      <c r="TBS541" s="682"/>
      <c r="TBT541" s="682"/>
      <c r="TBU541" s="682"/>
      <c r="TBV541" s="682"/>
      <c r="TBW541" s="682"/>
      <c r="TBX541" s="682"/>
      <c r="TBY541" s="682"/>
      <c r="TBZ541" s="682"/>
      <c r="TCA541" s="682"/>
      <c r="TCB541" s="682"/>
      <c r="TCC541" s="682"/>
      <c r="TCD541" s="682"/>
      <c r="TCE541" s="682"/>
      <c r="TCF541" s="682"/>
      <c r="TCG541" s="682"/>
      <c r="TCH541" s="682"/>
      <c r="TCI541" s="682"/>
      <c r="TCJ541" s="682"/>
      <c r="TCK541" s="682"/>
      <c r="TCL541" s="682"/>
      <c r="TCM541" s="682"/>
      <c r="TCN541" s="682"/>
      <c r="TCO541" s="682"/>
      <c r="TCP541" s="682"/>
      <c r="TCQ541" s="682"/>
      <c r="TCR541" s="682"/>
      <c r="TCS541" s="682"/>
      <c r="TCT541" s="682"/>
      <c r="TCU541" s="682"/>
      <c r="TCV541" s="682"/>
      <c r="TCW541" s="682"/>
      <c r="TCX541" s="682"/>
      <c r="TCY541" s="682"/>
      <c r="TCZ541" s="682"/>
      <c r="TDA541" s="682"/>
      <c r="TDB541" s="682"/>
      <c r="TDC541" s="682"/>
      <c r="TDD541" s="682"/>
      <c r="TDE541" s="682"/>
      <c r="TDF541" s="682"/>
      <c r="TDG541" s="682"/>
      <c r="TDH541" s="682"/>
      <c r="TDI541" s="682"/>
      <c r="TDJ541" s="682"/>
      <c r="TDK541" s="682"/>
      <c r="TDL541" s="682"/>
      <c r="TDM541" s="682"/>
      <c r="TDN541" s="682"/>
      <c r="TDO541" s="682"/>
      <c r="TDP541" s="682"/>
      <c r="TDQ541" s="682"/>
      <c r="TDR541" s="682"/>
      <c r="TDS541" s="682"/>
      <c r="TDT541" s="682"/>
      <c r="TDU541" s="682"/>
      <c r="TDV541" s="682"/>
      <c r="TDW541" s="682"/>
      <c r="TDX541" s="682"/>
      <c r="TDY541" s="682"/>
      <c r="TDZ541" s="682"/>
      <c r="TEA541" s="682"/>
      <c r="TEB541" s="682"/>
      <c r="TEC541" s="682"/>
      <c r="TED541" s="682"/>
      <c r="TEE541" s="682"/>
      <c r="TEF541" s="682"/>
      <c r="TEG541" s="682"/>
      <c r="TEH541" s="682"/>
      <c r="TEI541" s="682"/>
      <c r="TEJ541" s="682"/>
      <c r="TEK541" s="682"/>
      <c r="TEL541" s="682"/>
      <c r="TEM541" s="682"/>
      <c r="TEN541" s="682"/>
      <c r="TEO541" s="682"/>
      <c r="TEP541" s="682"/>
      <c r="TEQ541" s="682"/>
      <c r="TER541" s="682"/>
      <c r="TES541" s="682"/>
      <c r="TET541" s="682"/>
      <c r="TEU541" s="682"/>
      <c r="TEV541" s="682"/>
      <c r="TEW541" s="682"/>
      <c r="TEX541" s="682"/>
      <c r="TEY541" s="682"/>
      <c r="TEZ541" s="682"/>
      <c r="TFA541" s="682"/>
      <c r="TFB541" s="682"/>
      <c r="TFC541" s="682"/>
      <c r="TFD541" s="682"/>
      <c r="TFE541" s="682"/>
      <c r="TFF541" s="682"/>
      <c r="TFG541" s="682"/>
      <c r="TFH541" s="682"/>
      <c r="TFI541" s="682"/>
      <c r="TFJ541" s="682"/>
      <c r="TFK541" s="682"/>
      <c r="TFL541" s="682"/>
      <c r="TFM541" s="682"/>
      <c r="TFN541" s="682"/>
      <c r="TFO541" s="682"/>
      <c r="TFP541" s="682"/>
      <c r="TFQ541" s="682"/>
      <c r="TFR541" s="682"/>
      <c r="TFS541" s="682"/>
      <c r="TFT541" s="682"/>
      <c r="TFU541" s="682"/>
      <c r="TFV541" s="682"/>
      <c r="TFW541" s="682"/>
      <c r="TFX541" s="682"/>
      <c r="TFY541" s="682"/>
      <c r="TFZ541" s="682"/>
      <c r="TGA541" s="682"/>
      <c r="TGB541" s="682"/>
      <c r="TGC541" s="682"/>
      <c r="TGD541" s="682"/>
      <c r="TGE541" s="682"/>
      <c r="TGF541" s="682"/>
      <c r="TGG541" s="682"/>
      <c r="TGH541" s="682"/>
      <c r="TGI541" s="682"/>
      <c r="TGJ541" s="682"/>
      <c r="TGK541" s="682"/>
      <c r="TGL541" s="682"/>
      <c r="TGM541" s="682"/>
      <c r="TGN541" s="682"/>
      <c r="TGO541" s="682"/>
      <c r="TGP541" s="682"/>
      <c r="TGQ541" s="682"/>
      <c r="TGR541" s="682"/>
      <c r="TGS541" s="682"/>
      <c r="TGT541" s="682"/>
      <c r="TGU541" s="682"/>
      <c r="TGV541" s="682"/>
      <c r="TGW541" s="682"/>
      <c r="TGX541" s="682"/>
      <c r="TGY541" s="682"/>
      <c r="TGZ541" s="682"/>
      <c r="THA541" s="682"/>
      <c r="THB541" s="682"/>
      <c r="THC541" s="682"/>
      <c r="THD541" s="682"/>
      <c r="THE541" s="682"/>
      <c r="THF541" s="682"/>
      <c r="THG541" s="682"/>
      <c r="THH541" s="682"/>
      <c r="THI541" s="682"/>
      <c r="THJ541" s="682"/>
      <c r="THK541" s="682"/>
      <c r="THL541" s="682"/>
      <c r="THM541" s="682"/>
      <c r="THN541" s="682"/>
      <c r="THO541" s="682"/>
      <c r="THP541" s="682"/>
      <c r="THQ541" s="682"/>
      <c r="THR541" s="682"/>
      <c r="THS541" s="682"/>
      <c r="THT541" s="682"/>
      <c r="THU541" s="682"/>
      <c r="THV541" s="682"/>
      <c r="THW541" s="682"/>
      <c r="THX541" s="682"/>
      <c r="THY541" s="682"/>
      <c r="THZ541" s="682"/>
      <c r="TIA541" s="682"/>
      <c r="TIB541" s="682"/>
      <c r="TIC541" s="682"/>
      <c r="TID541" s="682"/>
      <c r="TIE541" s="682"/>
      <c r="TIF541" s="682"/>
      <c r="TIG541" s="682"/>
      <c r="TIH541" s="682"/>
      <c r="TII541" s="682"/>
      <c r="TIJ541" s="682"/>
      <c r="TIK541" s="682"/>
      <c r="TIL541" s="682"/>
      <c r="TIM541" s="682"/>
      <c r="TIN541" s="682"/>
      <c r="TIO541" s="682"/>
      <c r="TIP541" s="682"/>
      <c r="TIQ541" s="682"/>
      <c r="TIR541" s="682"/>
      <c r="TIS541" s="682"/>
      <c r="TIT541" s="682"/>
      <c r="TIU541" s="682"/>
      <c r="TIV541" s="682"/>
      <c r="TIW541" s="682"/>
      <c r="TIX541" s="682"/>
      <c r="TIY541" s="682"/>
      <c r="TIZ541" s="682"/>
      <c r="TJA541" s="682"/>
      <c r="TJB541" s="682"/>
      <c r="TJC541" s="682"/>
      <c r="TJD541" s="682"/>
      <c r="TJE541" s="682"/>
      <c r="TJF541" s="682"/>
      <c r="TJG541" s="682"/>
      <c r="TJH541" s="682"/>
      <c r="TJI541" s="682"/>
      <c r="TJJ541" s="682"/>
      <c r="TJK541" s="682"/>
      <c r="TJL541" s="682"/>
      <c r="TJM541" s="682"/>
      <c r="TJN541" s="682"/>
      <c r="TJO541" s="682"/>
      <c r="TJP541" s="682"/>
      <c r="TJQ541" s="682"/>
      <c r="TJR541" s="682"/>
      <c r="TJS541" s="682"/>
      <c r="TJT541" s="682"/>
      <c r="TJU541" s="682"/>
      <c r="TJV541" s="682"/>
      <c r="TJW541" s="682"/>
      <c r="TJX541" s="682"/>
      <c r="TJY541" s="682"/>
      <c r="TJZ541" s="682"/>
      <c r="TKA541" s="682"/>
      <c r="TKB541" s="682"/>
      <c r="TKC541" s="682"/>
      <c r="TKD541" s="682"/>
      <c r="TKE541" s="682"/>
      <c r="TKF541" s="682"/>
      <c r="TKG541" s="682"/>
      <c r="TKH541" s="682"/>
      <c r="TKI541" s="682"/>
      <c r="TKJ541" s="682"/>
      <c r="TKK541" s="682"/>
      <c r="TKL541" s="682"/>
      <c r="TKM541" s="682"/>
      <c r="TKN541" s="682"/>
      <c r="TKO541" s="682"/>
      <c r="TKP541" s="682"/>
      <c r="TKQ541" s="682"/>
      <c r="TKR541" s="682"/>
      <c r="TKS541" s="682"/>
      <c r="TKT541" s="682"/>
      <c r="TKU541" s="682"/>
      <c r="TKV541" s="682"/>
      <c r="TKW541" s="682"/>
      <c r="TKX541" s="682"/>
      <c r="TKY541" s="682"/>
      <c r="TKZ541" s="682"/>
      <c r="TLA541" s="682"/>
      <c r="TLB541" s="682"/>
      <c r="TLC541" s="682"/>
      <c r="TLD541" s="682"/>
      <c r="TLE541" s="682"/>
      <c r="TLF541" s="682"/>
      <c r="TLG541" s="682"/>
      <c r="TLH541" s="682"/>
      <c r="TLI541" s="682"/>
      <c r="TLJ541" s="682"/>
      <c r="TLK541" s="682"/>
      <c r="TLL541" s="682"/>
      <c r="TLM541" s="682"/>
      <c r="TLN541" s="682"/>
      <c r="TLO541" s="682"/>
      <c r="TLP541" s="682"/>
      <c r="TLQ541" s="682"/>
      <c r="TLR541" s="682"/>
      <c r="TLS541" s="682"/>
      <c r="TLT541" s="682"/>
      <c r="TLU541" s="682"/>
      <c r="TLV541" s="682"/>
      <c r="TLW541" s="682"/>
      <c r="TLX541" s="682"/>
      <c r="TLY541" s="682"/>
      <c r="TLZ541" s="682"/>
      <c r="TMA541" s="682"/>
      <c r="TMB541" s="682"/>
      <c r="TMC541" s="682"/>
      <c r="TMD541" s="682"/>
      <c r="TME541" s="682"/>
      <c r="TMF541" s="682"/>
      <c r="TMG541" s="682"/>
      <c r="TMH541" s="682"/>
      <c r="TMI541" s="682"/>
      <c r="TMJ541" s="682"/>
      <c r="TMK541" s="682"/>
      <c r="TML541" s="682"/>
      <c r="TMM541" s="682"/>
      <c r="TMN541" s="682"/>
      <c r="TMO541" s="682"/>
      <c r="TMP541" s="682"/>
      <c r="TMQ541" s="682"/>
      <c r="TMR541" s="682"/>
      <c r="TMS541" s="682"/>
      <c r="TMT541" s="682"/>
      <c r="TMU541" s="682"/>
      <c r="TMV541" s="682"/>
      <c r="TMW541" s="682"/>
      <c r="TMX541" s="682"/>
      <c r="TMY541" s="682"/>
      <c r="TMZ541" s="682"/>
      <c r="TNA541" s="682"/>
      <c r="TNB541" s="682"/>
      <c r="TNC541" s="682"/>
      <c r="TND541" s="682"/>
      <c r="TNE541" s="682"/>
      <c r="TNF541" s="682"/>
      <c r="TNG541" s="682"/>
      <c r="TNH541" s="682"/>
      <c r="TNI541" s="682"/>
      <c r="TNJ541" s="682"/>
      <c r="TNK541" s="682"/>
      <c r="TNL541" s="682"/>
      <c r="TNM541" s="682"/>
      <c r="TNN541" s="682"/>
      <c r="TNO541" s="682"/>
      <c r="TNP541" s="682"/>
      <c r="TNQ541" s="682"/>
      <c r="TNR541" s="682"/>
      <c r="TNS541" s="682"/>
      <c r="TNT541" s="682"/>
      <c r="TNU541" s="682"/>
      <c r="TNV541" s="682"/>
      <c r="TNW541" s="682"/>
      <c r="TNX541" s="682"/>
      <c r="TNY541" s="682"/>
      <c r="TNZ541" s="682"/>
      <c r="TOA541" s="682"/>
      <c r="TOB541" s="682"/>
      <c r="TOC541" s="682"/>
      <c r="TOD541" s="682"/>
      <c r="TOE541" s="682"/>
      <c r="TOF541" s="682"/>
      <c r="TOG541" s="682"/>
      <c r="TOH541" s="682"/>
      <c r="TOI541" s="682"/>
      <c r="TOJ541" s="682"/>
      <c r="TOK541" s="682"/>
      <c r="TOL541" s="682"/>
      <c r="TOM541" s="682"/>
      <c r="TON541" s="682"/>
      <c r="TOO541" s="682"/>
      <c r="TOP541" s="682"/>
      <c r="TOQ541" s="682"/>
      <c r="TOR541" s="682"/>
      <c r="TOS541" s="682"/>
      <c r="TOT541" s="682"/>
      <c r="TOU541" s="682"/>
      <c r="TOV541" s="682"/>
      <c r="TOW541" s="682"/>
      <c r="TOX541" s="682"/>
      <c r="TOY541" s="682"/>
      <c r="TOZ541" s="682"/>
      <c r="TPA541" s="682"/>
      <c r="TPB541" s="682"/>
      <c r="TPC541" s="682"/>
      <c r="TPD541" s="682"/>
      <c r="TPE541" s="682"/>
      <c r="TPF541" s="682"/>
      <c r="TPG541" s="682"/>
      <c r="TPH541" s="682"/>
      <c r="TPI541" s="682"/>
      <c r="TPJ541" s="682"/>
      <c r="TPK541" s="682"/>
      <c r="TPL541" s="682"/>
      <c r="TPM541" s="682"/>
      <c r="TPN541" s="682"/>
      <c r="TPO541" s="682"/>
      <c r="TPP541" s="682"/>
      <c r="TPQ541" s="682"/>
      <c r="TPR541" s="682"/>
      <c r="TPS541" s="682"/>
      <c r="TPT541" s="682"/>
      <c r="TPU541" s="682"/>
      <c r="TPV541" s="682"/>
      <c r="TPW541" s="682"/>
      <c r="TPX541" s="682"/>
      <c r="TPY541" s="682"/>
      <c r="TPZ541" s="682"/>
      <c r="TQA541" s="682"/>
      <c r="TQB541" s="682"/>
      <c r="TQC541" s="682"/>
      <c r="TQD541" s="682"/>
      <c r="TQE541" s="682"/>
      <c r="TQF541" s="682"/>
      <c r="TQG541" s="682"/>
      <c r="TQH541" s="682"/>
      <c r="TQI541" s="682"/>
      <c r="TQJ541" s="682"/>
      <c r="TQK541" s="682"/>
      <c r="TQL541" s="682"/>
      <c r="TQM541" s="682"/>
      <c r="TQN541" s="682"/>
      <c r="TQO541" s="682"/>
      <c r="TQP541" s="682"/>
      <c r="TQQ541" s="682"/>
      <c r="TQR541" s="682"/>
      <c r="TQS541" s="682"/>
      <c r="TQT541" s="682"/>
      <c r="TQU541" s="682"/>
      <c r="TQV541" s="682"/>
      <c r="TQW541" s="682"/>
      <c r="TQX541" s="682"/>
      <c r="TQY541" s="682"/>
      <c r="TQZ541" s="682"/>
      <c r="TRA541" s="682"/>
      <c r="TRB541" s="682"/>
      <c r="TRC541" s="682"/>
      <c r="TRD541" s="682"/>
      <c r="TRE541" s="682"/>
      <c r="TRF541" s="682"/>
      <c r="TRG541" s="682"/>
      <c r="TRH541" s="682"/>
      <c r="TRI541" s="682"/>
      <c r="TRJ541" s="682"/>
      <c r="TRK541" s="682"/>
      <c r="TRL541" s="682"/>
      <c r="TRM541" s="682"/>
      <c r="TRN541" s="682"/>
      <c r="TRO541" s="682"/>
      <c r="TRP541" s="682"/>
      <c r="TRQ541" s="682"/>
      <c r="TRR541" s="682"/>
      <c r="TRS541" s="682"/>
      <c r="TRT541" s="682"/>
      <c r="TRU541" s="682"/>
      <c r="TRV541" s="682"/>
      <c r="TRW541" s="682"/>
      <c r="TRX541" s="682"/>
      <c r="TRY541" s="682"/>
      <c r="TRZ541" s="682"/>
      <c r="TSA541" s="682"/>
      <c r="TSB541" s="682"/>
      <c r="TSC541" s="682"/>
      <c r="TSD541" s="682"/>
      <c r="TSE541" s="682"/>
      <c r="TSF541" s="682"/>
      <c r="TSG541" s="682"/>
      <c r="TSH541" s="682"/>
      <c r="TSI541" s="682"/>
      <c r="TSJ541" s="682"/>
      <c r="TSK541" s="682"/>
      <c r="TSL541" s="682"/>
      <c r="TSM541" s="682"/>
      <c r="TSN541" s="682"/>
      <c r="TSO541" s="682"/>
      <c r="TSP541" s="682"/>
      <c r="TSQ541" s="682"/>
      <c r="TSR541" s="682"/>
      <c r="TSS541" s="682"/>
      <c r="TST541" s="682"/>
      <c r="TSU541" s="682"/>
      <c r="TSV541" s="682"/>
      <c r="TSW541" s="682"/>
      <c r="TSX541" s="682"/>
      <c r="TSY541" s="682"/>
      <c r="TSZ541" s="682"/>
      <c r="TTA541" s="682"/>
      <c r="TTB541" s="682"/>
      <c r="TTC541" s="682"/>
      <c r="TTD541" s="682"/>
      <c r="TTE541" s="682"/>
      <c r="TTF541" s="682"/>
      <c r="TTG541" s="682"/>
      <c r="TTH541" s="682"/>
      <c r="TTI541" s="682"/>
      <c r="TTJ541" s="682"/>
      <c r="TTK541" s="682"/>
      <c r="TTL541" s="682"/>
      <c r="TTM541" s="682"/>
      <c r="TTN541" s="682"/>
      <c r="TTO541" s="682"/>
      <c r="TTP541" s="682"/>
      <c r="TTQ541" s="682"/>
      <c r="TTR541" s="682"/>
      <c r="TTS541" s="682"/>
      <c r="TTT541" s="682"/>
      <c r="TTU541" s="682"/>
      <c r="TTV541" s="682"/>
      <c r="TTW541" s="682"/>
      <c r="TTX541" s="682"/>
      <c r="TTY541" s="682"/>
      <c r="TTZ541" s="682"/>
      <c r="TUA541" s="682"/>
      <c r="TUB541" s="682"/>
      <c r="TUC541" s="682"/>
      <c r="TUD541" s="682"/>
      <c r="TUE541" s="682"/>
      <c r="TUF541" s="682"/>
      <c r="TUG541" s="682"/>
      <c r="TUH541" s="682"/>
      <c r="TUI541" s="682"/>
      <c r="TUJ541" s="682"/>
      <c r="TUK541" s="682"/>
      <c r="TUL541" s="682"/>
      <c r="TUM541" s="682"/>
      <c r="TUN541" s="682"/>
      <c r="TUO541" s="682"/>
      <c r="TUP541" s="682"/>
      <c r="TUQ541" s="682"/>
      <c r="TUR541" s="682"/>
      <c r="TUS541" s="682"/>
      <c r="TUT541" s="682"/>
      <c r="TUU541" s="682"/>
      <c r="TUV541" s="682"/>
      <c r="TUW541" s="682"/>
      <c r="TUX541" s="682"/>
      <c r="TUY541" s="682"/>
      <c r="TUZ541" s="682"/>
      <c r="TVA541" s="682"/>
      <c r="TVB541" s="682"/>
      <c r="TVC541" s="682"/>
      <c r="TVD541" s="682"/>
      <c r="TVE541" s="682"/>
      <c r="TVF541" s="682"/>
      <c r="TVG541" s="682"/>
      <c r="TVH541" s="682"/>
      <c r="TVI541" s="682"/>
      <c r="TVJ541" s="682"/>
      <c r="TVK541" s="682"/>
      <c r="TVL541" s="682"/>
      <c r="TVM541" s="682"/>
      <c r="TVN541" s="682"/>
      <c r="TVO541" s="682"/>
      <c r="TVP541" s="682"/>
      <c r="TVQ541" s="682"/>
      <c r="TVR541" s="682"/>
      <c r="TVS541" s="682"/>
      <c r="TVT541" s="682"/>
      <c r="TVU541" s="682"/>
      <c r="TVV541" s="682"/>
      <c r="TVW541" s="682"/>
      <c r="TVX541" s="682"/>
      <c r="TVY541" s="682"/>
      <c r="TVZ541" s="682"/>
      <c r="TWA541" s="682"/>
      <c r="TWB541" s="682"/>
      <c r="TWC541" s="682"/>
      <c r="TWD541" s="682"/>
      <c r="TWE541" s="682"/>
      <c r="TWF541" s="682"/>
      <c r="TWG541" s="682"/>
      <c r="TWH541" s="682"/>
      <c r="TWI541" s="682"/>
      <c r="TWJ541" s="682"/>
      <c r="TWK541" s="682"/>
      <c r="TWL541" s="682"/>
      <c r="TWM541" s="682"/>
      <c r="TWN541" s="682"/>
      <c r="TWO541" s="682"/>
      <c r="TWP541" s="682"/>
      <c r="TWQ541" s="682"/>
      <c r="TWR541" s="682"/>
      <c r="TWS541" s="682"/>
      <c r="TWT541" s="682"/>
      <c r="TWU541" s="682"/>
      <c r="TWV541" s="682"/>
      <c r="TWW541" s="682"/>
      <c r="TWX541" s="682"/>
      <c r="TWY541" s="682"/>
      <c r="TWZ541" s="682"/>
      <c r="TXA541" s="682"/>
      <c r="TXB541" s="682"/>
      <c r="TXC541" s="682"/>
      <c r="TXD541" s="682"/>
      <c r="TXE541" s="682"/>
      <c r="TXF541" s="682"/>
      <c r="TXG541" s="682"/>
      <c r="TXH541" s="682"/>
      <c r="TXI541" s="682"/>
      <c r="TXJ541" s="682"/>
      <c r="TXK541" s="682"/>
      <c r="TXL541" s="682"/>
      <c r="TXM541" s="682"/>
      <c r="TXN541" s="682"/>
      <c r="TXO541" s="682"/>
      <c r="TXP541" s="682"/>
      <c r="TXQ541" s="682"/>
      <c r="TXR541" s="682"/>
      <c r="TXS541" s="682"/>
      <c r="TXT541" s="682"/>
      <c r="TXU541" s="682"/>
      <c r="TXV541" s="682"/>
      <c r="TXW541" s="682"/>
      <c r="TXX541" s="682"/>
      <c r="TXY541" s="682"/>
      <c r="TXZ541" s="682"/>
      <c r="TYA541" s="682"/>
      <c r="TYB541" s="682"/>
      <c r="TYC541" s="682"/>
      <c r="TYD541" s="682"/>
      <c r="TYE541" s="682"/>
      <c r="TYF541" s="682"/>
      <c r="TYG541" s="682"/>
      <c r="TYH541" s="682"/>
      <c r="TYI541" s="682"/>
      <c r="TYJ541" s="682"/>
      <c r="TYK541" s="682"/>
      <c r="TYL541" s="682"/>
      <c r="TYM541" s="682"/>
      <c r="TYN541" s="682"/>
      <c r="TYO541" s="682"/>
      <c r="TYP541" s="682"/>
      <c r="TYQ541" s="682"/>
      <c r="TYR541" s="682"/>
      <c r="TYS541" s="682"/>
      <c r="TYT541" s="682"/>
      <c r="TYU541" s="682"/>
      <c r="TYV541" s="682"/>
      <c r="TYW541" s="682"/>
      <c r="TYX541" s="682"/>
      <c r="TYY541" s="682"/>
      <c r="TYZ541" s="682"/>
      <c r="TZA541" s="682"/>
      <c r="TZB541" s="682"/>
      <c r="TZC541" s="682"/>
      <c r="TZD541" s="682"/>
      <c r="TZE541" s="682"/>
      <c r="TZF541" s="682"/>
      <c r="TZG541" s="682"/>
      <c r="TZH541" s="682"/>
      <c r="TZI541" s="682"/>
      <c r="TZJ541" s="682"/>
      <c r="TZK541" s="682"/>
      <c r="TZL541" s="682"/>
      <c r="TZM541" s="682"/>
      <c r="TZN541" s="682"/>
      <c r="TZO541" s="682"/>
      <c r="TZP541" s="682"/>
      <c r="TZQ541" s="682"/>
      <c r="TZR541" s="682"/>
      <c r="TZS541" s="682"/>
      <c r="TZT541" s="682"/>
      <c r="TZU541" s="682"/>
      <c r="TZV541" s="682"/>
      <c r="TZW541" s="682"/>
      <c r="TZX541" s="682"/>
      <c r="TZY541" s="682"/>
      <c r="TZZ541" s="682"/>
      <c r="UAA541" s="682"/>
      <c r="UAB541" s="682"/>
      <c r="UAC541" s="682"/>
      <c r="UAD541" s="682"/>
      <c r="UAE541" s="682"/>
      <c r="UAF541" s="682"/>
      <c r="UAG541" s="682"/>
      <c r="UAH541" s="682"/>
      <c r="UAI541" s="682"/>
      <c r="UAJ541" s="682"/>
      <c r="UAK541" s="682"/>
      <c r="UAL541" s="682"/>
      <c r="UAM541" s="682"/>
      <c r="UAN541" s="682"/>
      <c r="UAO541" s="682"/>
      <c r="UAP541" s="682"/>
      <c r="UAQ541" s="682"/>
      <c r="UAR541" s="682"/>
      <c r="UAS541" s="682"/>
      <c r="UAT541" s="682"/>
      <c r="UAU541" s="682"/>
      <c r="UAV541" s="682"/>
      <c r="UAW541" s="682"/>
      <c r="UAX541" s="682"/>
      <c r="UAY541" s="682"/>
      <c r="UAZ541" s="682"/>
      <c r="UBA541" s="682"/>
      <c r="UBB541" s="682"/>
      <c r="UBC541" s="682"/>
      <c r="UBD541" s="682"/>
      <c r="UBE541" s="682"/>
      <c r="UBF541" s="682"/>
      <c r="UBG541" s="682"/>
      <c r="UBH541" s="682"/>
      <c r="UBI541" s="682"/>
      <c r="UBJ541" s="682"/>
      <c r="UBK541" s="682"/>
      <c r="UBL541" s="682"/>
      <c r="UBM541" s="682"/>
      <c r="UBN541" s="682"/>
      <c r="UBO541" s="682"/>
      <c r="UBP541" s="682"/>
      <c r="UBQ541" s="682"/>
      <c r="UBR541" s="682"/>
      <c r="UBS541" s="682"/>
      <c r="UBT541" s="682"/>
      <c r="UBU541" s="682"/>
      <c r="UBV541" s="682"/>
      <c r="UBW541" s="682"/>
      <c r="UBX541" s="682"/>
      <c r="UBY541" s="682"/>
      <c r="UBZ541" s="682"/>
      <c r="UCA541" s="682"/>
      <c r="UCB541" s="682"/>
      <c r="UCC541" s="682"/>
      <c r="UCD541" s="682"/>
      <c r="UCE541" s="682"/>
      <c r="UCF541" s="682"/>
      <c r="UCG541" s="682"/>
      <c r="UCH541" s="682"/>
      <c r="UCI541" s="682"/>
      <c r="UCJ541" s="682"/>
      <c r="UCK541" s="682"/>
      <c r="UCL541" s="682"/>
      <c r="UCM541" s="682"/>
      <c r="UCN541" s="682"/>
      <c r="UCO541" s="682"/>
      <c r="UCP541" s="682"/>
      <c r="UCQ541" s="682"/>
      <c r="UCR541" s="682"/>
      <c r="UCS541" s="682"/>
      <c r="UCT541" s="682"/>
      <c r="UCU541" s="682"/>
      <c r="UCV541" s="682"/>
      <c r="UCW541" s="682"/>
      <c r="UCX541" s="682"/>
      <c r="UCY541" s="682"/>
      <c r="UCZ541" s="682"/>
      <c r="UDA541" s="682"/>
      <c r="UDB541" s="682"/>
      <c r="UDC541" s="682"/>
      <c r="UDD541" s="682"/>
      <c r="UDE541" s="682"/>
      <c r="UDF541" s="682"/>
      <c r="UDG541" s="682"/>
      <c r="UDH541" s="682"/>
      <c r="UDI541" s="682"/>
      <c r="UDJ541" s="682"/>
      <c r="UDK541" s="682"/>
      <c r="UDL541" s="682"/>
      <c r="UDM541" s="682"/>
      <c r="UDN541" s="682"/>
      <c r="UDO541" s="682"/>
      <c r="UDP541" s="682"/>
      <c r="UDQ541" s="682"/>
      <c r="UDR541" s="682"/>
      <c r="UDS541" s="682"/>
      <c r="UDT541" s="682"/>
      <c r="UDU541" s="682"/>
      <c r="UDV541" s="682"/>
      <c r="UDW541" s="682"/>
      <c r="UDX541" s="682"/>
      <c r="UDY541" s="682"/>
      <c r="UDZ541" s="682"/>
      <c r="UEA541" s="682"/>
      <c r="UEB541" s="682"/>
      <c r="UEC541" s="682"/>
      <c r="UED541" s="682"/>
      <c r="UEE541" s="682"/>
      <c r="UEF541" s="682"/>
      <c r="UEG541" s="682"/>
      <c r="UEH541" s="682"/>
      <c r="UEI541" s="682"/>
      <c r="UEJ541" s="682"/>
      <c r="UEK541" s="682"/>
      <c r="UEL541" s="682"/>
      <c r="UEM541" s="682"/>
      <c r="UEN541" s="682"/>
      <c r="UEO541" s="682"/>
      <c r="UEP541" s="682"/>
      <c r="UEQ541" s="682"/>
      <c r="UER541" s="682"/>
      <c r="UES541" s="682"/>
      <c r="UET541" s="682"/>
      <c r="UEU541" s="682"/>
      <c r="UEV541" s="682"/>
      <c r="UEW541" s="682"/>
      <c r="UEX541" s="682"/>
      <c r="UEY541" s="682"/>
      <c r="UEZ541" s="682"/>
      <c r="UFA541" s="682"/>
      <c r="UFB541" s="682"/>
      <c r="UFC541" s="682"/>
      <c r="UFD541" s="682"/>
      <c r="UFE541" s="682"/>
      <c r="UFF541" s="682"/>
      <c r="UFG541" s="682"/>
      <c r="UFH541" s="682"/>
      <c r="UFI541" s="682"/>
      <c r="UFJ541" s="682"/>
      <c r="UFK541" s="682"/>
      <c r="UFL541" s="682"/>
      <c r="UFM541" s="682"/>
      <c r="UFN541" s="682"/>
      <c r="UFO541" s="682"/>
      <c r="UFP541" s="682"/>
      <c r="UFQ541" s="682"/>
      <c r="UFR541" s="682"/>
      <c r="UFS541" s="682"/>
      <c r="UFT541" s="682"/>
      <c r="UFU541" s="682"/>
      <c r="UFV541" s="682"/>
      <c r="UFW541" s="682"/>
      <c r="UFX541" s="682"/>
      <c r="UFY541" s="682"/>
      <c r="UFZ541" s="682"/>
      <c r="UGA541" s="682"/>
      <c r="UGB541" s="682"/>
      <c r="UGC541" s="682"/>
      <c r="UGD541" s="682"/>
      <c r="UGE541" s="682"/>
      <c r="UGF541" s="682"/>
      <c r="UGG541" s="682"/>
      <c r="UGH541" s="682"/>
      <c r="UGI541" s="682"/>
      <c r="UGJ541" s="682"/>
      <c r="UGK541" s="682"/>
      <c r="UGL541" s="682"/>
      <c r="UGM541" s="682"/>
      <c r="UGN541" s="682"/>
      <c r="UGO541" s="682"/>
      <c r="UGP541" s="682"/>
      <c r="UGQ541" s="682"/>
      <c r="UGR541" s="682"/>
      <c r="UGS541" s="682"/>
      <c r="UGT541" s="682"/>
      <c r="UGU541" s="682"/>
      <c r="UGV541" s="682"/>
      <c r="UGW541" s="682"/>
      <c r="UGX541" s="682"/>
      <c r="UGY541" s="682"/>
      <c r="UGZ541" s="682"/>
      <c r="UHA541" s="682"/>
      <c r="UHB541" s="682"/>
      <c r="UHC541" s="682"/>
      <c r="UHD541" s="682"/>
      <c r="UHE541" s="682"/>
      <c r="UHF541" s="682"/>
      <c r="UHG541" s="682"/>
      <c r="UHH541" s="682"/>
      <c r="UHI541" s="682"/>
      <c r="UHJ541" s="682"/>
      <c r="UHK541" s="682"/>
      <c r="UHL541" s="682"/>
      <c r="UHM541" s="682"/>
      <c r="UHN541" s="682"/>
      <c r="UHO541" s="682"/>
      <c r="UHP541" s="682"/>
      <c r="UHQ541" s="682"/>
      <c r="UHR541" s="682"/>
      <c r="UHS541" s="682"/>
      <c r="UHT541" s="682"/>
      <c r="UHU541" s="682"/>
      <c r="UHV541" s="682"/>
      <c r="UHW541" s="682"/>
      <c r="UHX541" s="682"/>
      <c r="UHY541" s="682"/>
      <c r="UHZ541" s="682"/>
      <c r="UIA541" s="682"/>
      <c r="UIB541" s="682"/>
      <c r="UIC541" s="682"/>
      <c r="UID541" s="682"/>
      <c r="UIE541" s="682"/>
      <c r="UIF541" s="682"/>
      <c r="UIG541" s="682"/>
      <c r="UIH541" s="682"/>
      <c r="UII541" s="682"/>
      <c r="UIJ541" s="682"/>
      <c r="UIK541" s="682"/>
      <c r="UIL541" s="682"/>
      <c r="UIM541" s="682"/>
      <c r="UIN541" s="682"/>
      <c r="UIO541" s="682"/>
      <c r="UIP541" s="682"/>
      <c r="UIQ541" s="682"/>
      <c r="UIR541" s="682"/>
      <c r="UIS541" s="682"/>
      <c r="UIT541" s="682"/>
      <c r="UIU541" s="682"/>
      <c r="UIV541" s="682"/>
      <c r="UIW541" s="682"/>
      <c r="UIX541" s="682"/>
      <c r="UIY541" s="682"/>
      <c r="UIZ541" s="682"/>
      <c r="UJA541" s="682"/>
      <c r="UJB541" s="682"/>
      <c r="UJC541" s="682"/>
      <c r="UJD541" s="682"/>
      <c r="UJE541" s="682"/>
      <c r="UJF541" s="682"/>
      <c r="UJG541" s="682"/>
      <c r="UJH541" s="682"/>
      <c r="UJI541" s="682"/>
      <c r="UJJ541" s="682"/>
      <c r="UJK541" s="682"/>
      <c r="UJL541" s="682"/>
      <c r="UJM541" s="682"/>
      <c r="UJN541" s="682"/>
      <c r="UJO541" s="682"/>
      <c r="UJP541" s="682"/>
      <c r="UJQ541" s="682"/>
      <c r="UJR541" s="682"/>
      <c r="UJS541" s="682"/>
      <c r="UJT541" s="682"/>
      <c r="UJU541" s="682"/>
      <c r="UJV541" s="682"/>
      <c r="UJW541" s="682"/>
      <c r="UJX541" s="682"/>
      <c r="UJY541" s="682"/>
      <c r="UJZ541" s="682"/>
      <c r="UKA541" s="682"/>
      <c r="UKB541" s="682"/>
      <c r="UKC541" s="682"/>
      <c r="UKD541" s="682"/>
      <c r="UKE541" s="682"/>
      <c r="UKF541" s="682"/>
      <c r="UKG541" s="682"/>
      <c r="UKH541" s="682"/>
      <c r="UKI541" s="682"/>
      <c r="UKJ541" s="682"/>
      <c r="UKK541" s="682"/>
      <c r="UKL541" s="682"/>
      <c r="UKM541" s="682"/>
      <c r="UKN541" s="682"/>
      <c r="UKO541" s="682"/>
      <c r="UKP541" s="682"/>
      <c r="UKQ541" s="682"/>
      <c r="UKR541" s="682"/>
      <c r="UKS541" s="682"/>
      <c r="UKT541" s="682"/>
      <c r="UKU541" s="682"/>
      <c r="UKV541" s="682"/>
      <c r="UKW541" s="682"/>
      <c r="UKX541" s="682"/>
      <c r="UKY541" s="682"/>
      <c r="UKZ541" s="682"/>
      <c r="ULA541" s="682"/>
      <c r="ULB541" s="682"/>
      <c r="ULC541" s="682"/>
      <c r="ULD541" s="682"/>
      <c r="ULE541" s="682"/>
      <c r="ULF541" s="682"/>
      <c r="ULG541" s="682"/>
      <c r="ULH541" s="682"/>
      <c r="ULI541" s="682"/>
      <c r="ULJ541" s="682"/>
      <c r="ULK541" s="682"/>
      <c r="ULL541" s="682"/>
      <c r="ULM541" s="682"/>
      <c r="ULN541" s="682"/>
      <c r="ULO541" s="682"/>
      <c r="ULP541" s="682"/>
      <c r="ULQ541" s="682"/>
      <c r="ULR541" s="682"/>
      <c r="ULS541" s="682"/>
      <c r="ULT541" s="682"/>
      <c r="ULU541" s="682"/>
      <c r="ULV541" s="682"/>
      <c r="ULW541" s="682"/>
      <c r="ULX541" s="682"/>
      <c r="ULY541" s="682"/>
      <c r="ULZ541" s="682"/>
      <c r="UMA541" s="682"/>
      <c r="UMB541" s="682"/>
      <c r="UMC541" s="682"/>
      <c r="UMD541" s="682"/>
      <c r="UME541" s="682"/>
      <c r="UMF541" s="682"/>
      <c r="UMG541" s="682"/>
      <c r="UMH541" s="682"/>
      <c r="UMI541" s="682"/>
      <c r="UMJ541" s="682"/>
      <c r="UMK541" s="682"/>
      <c r="UML541" s="682"/>
      <c r="UMM541" s="682"/>
      <c r="UMN541" s="682"/>
      <c r="UMO541" s="682"/>
      <c r="UMP541" s="682"/>
      <c r="UMQ541" s="682"/>
      <c r="UMR541" s="682"/>
      <c r="UMS541" s="682"/>
      <c r="UMT541" s="682"/>
      <c r="UMU541" s="682"/>
      <c r="UMV541" s="682"/>
      <c r="UMW541" s="682"/>
      <c r="UMX541" s="682"/>
      <c r="UMY541" s="682"/>
      <c r="UMZ541" s="682"/>
      <c r="UNA541" s="682"/>
      <c r="UNB541" s="682"/>
      <c r="UNC541" s="682"/>
      <c r="UND541" s="682"/>
      <c r="UNE541" s="682"/>
      <c r="UNF541" s="682"/>
      <c r="UNG541" s="682"/>
      <c r="UNH541" s="682"/>
      <c r="UNI541" s="682"/>
      <c r="UNJ541" s="682"/>
      <c r="UNK541" s="682"/>
      <c r="UNL541" s="682"/>
      <c r="UNM541" s="682"/>
      <c r="UNN541" s="682"/>
      <c r="UNO541" s="682"/>
      <c r="UNP541" s="682"/>
      <c r="UNQ541" s="682"/>
      <c r="UNR541" s="682"/>
      <c r="UNS541" s="682"/>
      <c r="UNT541" s="682"/>
      <c r="UNU541" s="682"/>
      <c r="UNV541" s="682"/>
      <c r="UNW541" s="682"/>
      <c r="UNX541" s="682"/>
      <c r="UNY541" s="682"/>
      <c r="UNZ541" s="682"/>
      <c r="UOA541" s="682"/>
      <c r="UOB541" s="682"/>
      <c r="UOC541" s="682"/>
      <c r="UOD541" s="682"/>
      <c r="UOE541" s="682"/>
      <c r="UOF541" s="682"/>
      <c r="UOG541" s="682"/>
      <c r="UOH541" s="682"/>
      <c r="UOI541" s="682"/>
      <c r="UOJ541" s="682"/>
      <c r="UOK541" s="682"/>
      <c r="UOL541" s="682"/>
      <c r="UOM541" s="682"/>
      <c r="UON541" s="682"/>
      <c r="UOO541" s="682"/>
      <c r="UOP541" s="682"/>
      <c r="UOQ541" s="682"/>
      <c r="UOR541" s="682"/>
      <c r="UOS541" s="682"/>
      <c r="UOT541" s="682"/>
      <c r="UOU541" s="682"/>
      <c r="UOV541" s="682"/>
      <c r="UOW541" s="682"/>
      <c r="UOX541" s="682"/>
      <c r="UOY541" s="682"/>
      <c r="UOZ541" s="682"/>
      <c r="UPA541" s="682"/>
      <c r="UPB541" s="682"/>
      <c r="UPC541" s="682"/>
      <c r="UPD541" s="682"/>
      <c r="UPE541" s="682"/>
      <c r="UPF541" s="682"/>
      <c r="UPG541" s="682"/>
      <c r="UPH541" s="682"/>
      <c r="UPI541" s="682"/>
      <c r="UPJ541" s="682"/>
      <c r="UPK541" s="682"/>
      <c r="UPL541" s="682"/>
      <c r="UPM541" s="682"/>
      <c r="UPN541" s="682"/>
      <c r="UPO541" s="682"/>
      <c r="UPP541" s="682"/>
      <c r="UPQ541" s="682"/>
      <c r="UPR541" s="682"/>
      <c r="UPS541" s="682"/>
      <c r="UPT541" s="682"/>
      <c r="UPU541" s="682"/>
      <c r="UPV541" s="682"/>
      <c r="UPW541" s="682"/>
      <c r="UPX541" s="682"/>
      <c r="UPY541" s="682"/>
      <c r="UPZ541" s="682"/>
      <c r="UQA541" s="682"/>
      <c r="UQB541" s="682"/>
      <c r="UQC541" s="682"/>
      <c r="UQD541" s="682"/>
      <c r="UQE541" s="682"/>
      <c r="UQF541" s="682"/>
      <c r="UQG541" s="682"/>
      <c r="UQH541" s="682"/>
      <c r="UQI541" s="682"/>
      <c r="UQJ541" s="682"/>
      <c r="UQK541" s="682"/>
      <c r="UQL541" s="682"/>
      <c r="UQM541" s="682"/>
      <c r="UQN541" s="682"/>
      <c r="UQO541" s="682"/>
      <c r="UQP541" s="682"/>
      <c r="UQQ541" s="682"/>
      <c r="UQR541" s="682"/>
      <c r="UQS541" s="682"/>
      <c r="UQT541" s="682"/>
      <c r="UQU541" s="682"/>
      <c r="UQV541" s="682"/>
      <c r="UQW541" s="682"/>
      <c r="UQX541" s="682"/>
      <c r="UQY541" s="682"/>
      <c r="UQZ541" s="682"/>
      <c r="URA541" s="682"/>
      <c r="URB541" s="682"/>
      <c r="URC541" s="682"/>
      <c r="URD541" s="682"/>
      <c r="URE541" s="682"/>
      <c r="URF541" s="682"/>
      <c r="URG541" s="682"/>
      <c r="URH541" s="682"/>
      <c r="URI541" s="682"/>
      <c r="URJ541" s="682"/>
      <c r="URK541" s="682"/>
      <c r="URL541" s="682"/>
      <c r="URM541" s="682"/>
      <c r="URN541" s="682"/>
      <c r="URO541" s="682"/>
      <c r="URP541" s="682"/>
      <c r="URQ541" s="682"/>
      <c r="URR541" s="682"/>
      <c r="URS541" s="682"/>
      <c r="URT541" s="682"/>
      <c r="URU541" s="682"/>
      <c r="URV541" s="682"/>
      <c r="URW541" s="682"/>
      <c r="URX541" s="682"/>
      <c r="URY541" s="682"/>
      <c r="URZ541" s="682"/>
      <c r="USA541" s="682"/>
      <c r="USB541" s="682"/>
      <c r="USC541" s="682"/>
      <c r="USD541" s="682"/>
      <c r="USE541" s="682"/>
      <c r="USF541" s="682"/>
      <c r="USG541" s="682"/>
      <c r="USH541" s="682"/>
      <c r="USI541" s="682"/>
      <c r="USJ541" s="682"/>
      <c r="USK541" s="682"/>
      <c r="USL541" s="682"/>
      <c r="USM541" s="682"/>
      <c r="USN541" s="682"/>
      <c r="USO541" s="682"/>
      <c r="USP541" s="682"/>
      <c r="USQ541" s="682"/>
      <c r="USR541" s="682"/>
      <c r="USS541" s="682"/>
      <c r="UST541" s="682"/>
      <c r="USU541" s="682"/>
      <c r="USV541" s="682"/>
      <c r="USW541" s="682"/>
      <c r="USX541" s="682"/>
      <c r="USY541" s="682"/>
      <c r="USZ541" s="682"/>
      <c r="UTA541" s="682"/>
      <c r="UTB541" s="682"/>
      <c r="UTC541" s="682"/>
      <c r="UTD541" s="682"/>
      <c r="UTE541" s="682"/>
      <c r="UTF541" s="682"/>
      <c r="UTG541" s="682"/>
      <c r="UTH541" s="682"/>
      <c r="UTI541" s="682"/>
      <c r="UTJ541" s="682"/>
      <c r="UTK541" s="682"/>
      <c r="UTL541" s="682"/>
      <c r="UTM541" s="682"/>
      <c r="UTN541" s="682"/>
      <c r="UTO541" s="682"/>
      <c r="UTP541" s="682"/>
      <c r="UTQ541" s="682"/>
      <c r="UTR541" s="682"/>
      <c r="UTS541" s="682"/>
      <c r="UTT541" s="682"/>
      <c r="UTU541" s="682"/>
      <c r="UTV541" s="682"/>
      <c r="UTW541" s="682"/>
      <c r="UTX541" s="682"/>
      <c r="UTY541" s="682"/>
      <c r="UTZ541" s="682"/>
      <c r="UUA541" s="682"/>
      <c r="UUB541" s="682"/>
      <c r="UUC541" s="682"/>
      <c r="UUD541" s="682"/>
      <c r="UUE541" s="682"/>
      <c r="UUF541" s="682"/>
      <c r="UUG541" s="682"/>
      <c r="UUH541" s="682"/>
      <c r="UUI541" s="682"/>
      <c r="UUJ541" s="682"/>
      <c r="UUK541" s="682"/>
      <c r="UUL541" s="682"/>
      <c r="UUM541" s="682"/>
      <c r="UUN541" s="682"/>
      <c r="UUO541" s="682"/>
      <c r="UUP541" s="682"/>
      <c r="UUQ541" s="682"/>
      <c r="UUR541" s="682"/>
      <c r="UUS541" s="682"/>
      <c r="UUT541" s="682"/>
      <c r="UUU541" s="682"/>
      <c r="UUV541" s="682"/>
      <c r="UUW541" s="682"/>
      <c r="UUX541" s="682"/>
      <c r="UUY541" s="682"/>
      <c r="UUZ541" s="682"/>
      <c r="UVA541" s="682"/>
      <c r="UVB541" s="682"/>
      <c r="UVC541" s="682"/>
      <c r="UVD541" s="682"/>
      <c r="UVE541" s="682"/>
      <c r="UVF541" s="682"/>
      <c r="UVG541" s="682"/>
      <c r="UVH541" s="682"/>
      <c r="UVI541" s="682"/>
      <c r="UVJ541" s="682"/>
      <c r="UVK541" s="682"/>
      <c r="UVL541" s="682"/>
      <c r="UVM541" s="682"/>
      <c r="UVN541" s="682"/>
      <c r="UVO541" s="682"/>
      <c r="UVP541" s="682"/>
      <c r="UVQ541" s="682"/>
      <c r="UVR541" s="682"/>
      <c r="UVS541" s="682"/>
      <c r="UVT541" s="682"/>
      <c r="UVU541" s="682"/>
      <c r="UVV541" s="682"/>
      <c r="UVW541" s="682"/>
      <c r="UVX541" s="682"/>
      <c r="UVY541" s="682"/>
      <c r="UVZ541" s="682"/>
      <c r="UWA541" s="682"/>
      <c r="UWB541" s="682"/>
      <c r="UWC541" s="682"/>
      <c r="UWD541" s="682"/>
      <c r="UWE541" s="682"/>
      <c r="UWF541" s="682"/>
      <c r="UWG541" s="682"/>
      <c r="UWH541" s="682"/>
      <c r="UWI541" s="682"/>
      <c r="UWJ541" s="682"/>
      <c r="UWK541" s="682"/>
      <c r="UWL541" s="682"/>
      <c r="UWM541" s="682"/>
      <c r="UWN541" s="682"/>
      <c r="UWO541" s="682"/>
      <c r="UWP541" s="682"/>
      <c r="UWQ541" s="682"/>
      <c r="UWR541" s="682"/>
      <c r="UWS541" s="682"/>
      <c r="UWT541" s="682"/>
      <c r="UWU541" s="682"/>
      <c r="UWV541" s="682"/>
      <c r="UWW541" s="682"/>
      <c r="UWX541" s="682"/>
      <c r="UWY541" s="682"/>
      <c r="UWZ541" s="682"/>
      <c r="UXA541" s="682"/>
      <c r="UXB541" s="682"/>
      <c r="UXC541" s="682"/>
      <c r="UXD541" s="682"/>
      <c r="UXE541" s="682"/>
      <c r="UXF541" s="682"/>
      <c r="UXG541" s="682"/>
      <c r="UXH541" s="682"/>
      <c r="UXI541" s="682"/>
      <c r="UXJ541" s="682"/>
      <c r="UXK541" s="682"/>
      <c r="UXL541" s="682"/>
      <c r="UXM541" s="682"/>
      <c r="UXN541" s="682"/>
      <c r="UXO541" s="682"/>
      <c r="UXP541" s="682"/>
      <c r="UXQ541" s="682"/>
      <c r="UXR541" s="682"/>
      <c r="UXS541" s="682"/>
      <c r="UXT541" s="682"/>
      <c r="UXU541" s="682"/>
      <c r="UXV541" s="682"/>
      <c r="UXW541" s="682"/>
      <c r="UXX541" s="682"/>
      <c r="UXY541" s="682"/>
      <c r="UXZ541" s="682"/>
      <c r="UYA541" s="682"/>
      <c r="UYB541" s="682"/>
      <c r="UYC541" s="682"/>
      <c r="UYD541" s="682"/>
      <c r="UYE541" s="682"/>
      <c r="UYF541" s="682"/>
      <c r="UYG541" s="682"/>
      <c r="UYH541" s="682"/>
      <c r="UYI541" s="682"/>
      <c r="UYJ541" s="682"/>
      <c r="UYK541" s="682"/>
      <c r="UYL541" s="682"/>
      <c r="UYM541" s="682"/>
      <c r="UYN541" s="682"/>
      <c r="UYO541" s="682"/>
      <c r="UYP541" s="682"/>
      <c r="UYQ541" s="682"/>
      <c r="UYR541" s="682"/>
      <c r="UYS541" s="682"/>
      <c r="UYT541" s="682"/>
      <c r="UYU541" s="682"/>
      <c r="UYV541" s="682"/>
      <c r="UYW541" s="682"/>
      <c r="UYX541" s="682"/>
      <c r="UYY541" s="682"/>
      <c r="UYZ541" s="682"/>
      <c r="UZA541" s="682"/>
      <c r="UZB541" s="682"/>
      <c r="UZC541" s="682"/>
      <c r="UZD541" s="682"/>
      <c r="UZE541" s="682"/>
      <c r="UZF541" s="682"/>
      <c r="UZG541" s="682"/>
      <c r="UZH541" s="682"/>
      <c r="UZI541" s="682"/>
      <c r="UZJ541" s="682"/>
      <c r="UZK541" s="682"/>
      <c r="UZL541" s="682"/>
      <c r="UZM541" s="682"/>
      <c r="UZN541" s="682"/>
      <c r="UZO541" s="682"/>
      <c r="UZP541" s="682"/>
      <c r="UZQ541" s="682"/>
      <c r="UZR541" s="682"/>
      <c r="UZS541" s="682"/>
      <c r="UZT541" s="682"/>
      <c r="UZU541" s="682"/>
      <c r="UZV541" s="682"/>
      <c r="UZW541" s="682"/>
      <c r="UZX541" s="682"/>
      <c r="UZY541" s="682"/>
      <c r="UZZ541" s="682"/>
      <c r="VAA541" s="682"/>
      <c r="VAB541" s="682"/>
      <c r="VAC541" s="682"/>
      <c r="VAD541" s="682"/>
      <c r="VAE541" s="682"/>
      <c r="VAF541" s="682"/>
      <c r="VAG541" s="682"/>
      <c r="VAH541" s="682"/>
      <c r="VAI541" s="682"/>
      <c r="VAJ541" s="682"/>
      <c r="VAK541" s="682"/>
      <c r="VAL541" s="682"/>
      <c r="VAM541" s="682"/>
      <c r="VAN541" s="682"/>
      <c r="VAO541" s="682"/>
      <c r="VAP541" s="682"/>
      <c r="VAQ541" s="682"/>
      <c r="VAR541" s="682"/>
      <c r="VAS541" s="682"/>
      <c r="VAT541" s="682"/>
      <c r="VAU541" s="682"/>
      <c r="VAV541" s="682"/>
      <c r="VAW541" s="682"/>
      <c r="VAX541" s="682"/>
      <c r="VAY541" s="682"/>
      <c r="VAZ541" s="682"/>
      <c r="VBA541" s="682"/>
      <c r="VBB541" s="682"/>
      <c r="VBC541" s="682"/>
      <c r="VBD541" s="682"/>
      <c r="VBE541" s="682"/>
      <c r="VBF541" s="682"/>
      <c r="VBG541" s="682"/>
      <c r="VBH541" s="682"/>
      <c r="VBI541" s="682"/>
      <c r="VBJ541" s="682"/>
      <c r="VBK541" s="682"/>
      <c r="VBL541" s="682"/>
      <c r="VBM541" s="682"/>
      <c r="VBN541" s="682"/>
      <c r="VBO541" s="682"/>
      <c r="VBP541" s="682"/>
      <c r="VBQ541" s="682"/>
      <c r="VBR541" s="682"/>
      <c r="VBS541" s="682"/>
      <c r="VBT541" s="682"/>
      <c r="VBU541" s="682"/>
      <c r="VBV541" s="682"/>
      <c r="VBW541" s="682"/>
      <c r="VBX541" s="682"/>
      <c r="VBY541" s="682"/>
      <c r="VBZ541" s="682"/>
      <c r="VCA541" s="682"/>
      <c r="VCB541" s="682"/>
      <c r="VCC541" s="682"/>
      <c r="VCD541" s="682"/>
      <c r="VCE541" s="682"/>
      <c r="VCF541" s="682"/>
      <c r="VCG541" s="682"/>
      <c r="VCH541" s="682"/>
      <c r="VCI541" s="682"/>
      <c r="VCJ541" s="682"/>
      <c r="VCK541" s="682"/>
      <c r="VCL541" s="682"/>
      <c r="VCM541" s="682"/>
      <c r="VCN541" s="682"/>
      <c r="VCO541" s="682"/>
      <c r="VCP541" s="682"/>
      <c r="VCQ541" s="682"/>
      <c r="VCR541" s="682"/>
      <c r="VCS541" s="682"/>
      <c r="VCT541" s="682"/>
      <c r="VCU541" s="682"/>
      <c r="VCV541" s="682"/>
      <c r="VCW541" s="682"/>
      <c r="VCX541" s="682"/>
      <c r="VCY541" s="682"/>
      <c r="VCZ541" s="682"/>
      <c r="VDA541" s="682"/>
      <c r="VDB541" s="682"/>
      <c r="VDC541" s="682"/>
      <c r="VDD541" s="682"/>
      <c r="VDE541" s="682"/>
      <c r="VDF541" s="682"/>
      <c r="VDG541" s="682"/>
      <c r="VDH541" s="682"/>
      <c r="VDI541" s="682"/>
      <c r="VDJ541" s="682"/>
      <c r="VDK541" s="682"/>
      <c r="VDL541" s="682"/>
      <c r="VDM541" s="682"/>
      <c r="VDN541" s="682"/>
      <c r="VDO541" s="682"/>
      <c r="VDP541" s="682"/>
      <c r="VDQ541" s="682"/>
      <c r="VDR541" s="682"/>
      <c r="VDS541" s="682"/>
      <c r="VDT541" s="682"/>
      <c r="VDU541" s="682"/>
      <c r="VDV541" s="682"/>
      <c r="VDW541" s="682"/>
      <c r="VDX541" s="682"/>
      <c r="VDY541" s="682"/>
      <c r="VDZ541" s="682"/>
      <c r="VEA541" s="682"/>
      <c r="VEB541" s="682"/>
      <c r="VEC541" s="682"/>
      <c r="VED541" s="682"/>
      <c r="VEE541" s="682"/>
      <c r="VEF541" s="682"/>
      <c r="VEG541" s="682"/>
      <c r="VEH541" s="682"/>
      <c r="VEI541" s="682"/>
      <c r="VEJ541" s="682"/>
      <c r="VEK541" s="682"/>
      <c r="VEL541" s="682"/>
      <c r="VEM541" s="682"/>
      <c r="VEN541" s="682"/>
      <c r="VEO541" s="682"/>
      <c r="VEP541" s="682"/>
      <c r="VEQ541" s="682"/>
      <c r="VER541" s="682"/>
      <c r="VES541" s="682"/>
      <c r="VET541" s="682"/>
      <c r="VEU541" s="682"/>
      <c r="VEV541" s="682"/>
      <c r="VEW541" s="682"/>
      <c r="VEX541" s="682"/>
      <c r="VEY541" s="682"/>
      <c r="VEZ541" s="682"/>
      <c r="VFA541" s="682"/>
      <c r="VFB541" s="682"/>
      <c r="VFC541" s="682"/>
      <c r="VFD541" s="682"/>
      <c r="VFE541" s="682"/>
      <c r="VFF541" s="682"/>
      <c r="VFG541" s="682"/>
      <c r="VFH541" s="682"/>
      <c r="VFI541" s="682"/>
      <c r="VFJ541" s="682"/>
      <c r="VFK541" s="682"/>
      <c r="VFL541" s="682"/>
      <c r="VFM541" s="682"/>
      <c r="VFN541" s="682"/>
      <c r="VFO541" s="682"/>
      <c r="VFP541" s="682"/>
      <c r="VFQ541" s="682"/>
      <c r="VFR541" s="682"/>
      <c r="VFS541" s="682"/>
      <c r="VFT541" s="682"/>
      <c r="VFU541" s="682"/>
      <c r="VFV541" s="682"/>
      <c r="VFW541" s="682"/>
      <c r="VFX541" s="682"/>
      <c r="VFY541" s="682"/>
      <c r="VFZ541" s="682"/>
      <c r="VGA541" s="682"/>
      <c r="VGB541" s="682"/>
      <c r="VGC541" s="682"/>
      <c r="VGD541" s="682"/>
      <c r="VGE541" s="682"/>
      <c r="VGF541" s="682"/>
      <c r="VGG541" s="682"/>
      <c r="VGH541" s="682"/>
      <c r="VGI541" s="682"/>
      <c r="VGJ541" s="682"/>
      <c r="VGK541" s="682"/>
      <c r="VGL541" s="682"/>
      <c r="VGM541" s="682"/>
      <c r="VGN541" s="682"/>
      <c r="VGO541" s="682"/>
      <c r="VGP541" s="682"/>
      <c r="VGQ541" s="682"/>
      <c r="VGR541" s="682"/>
      <c r="VGS541" s="682"/>
      <c r="VGT541" s="682"/>
      <c r="VGU541" s="682"/>
      <c r="VGV541" s="682"/>
      <c r="VGW541" s="682"/>
      <c r="VGX541" s="682"/>
      <c r="VGY541" s="682"/>
      <c r="VGZ541" s="682"/>
      <c r="VHA541" s="682"/>
      <c r="VHB541" s="682"/>
      <c r="VHC541" s="682"/>
      <c r="VHD541" s="682"/>
      <c r="VHE541" s="682"/>
      <c r="VHF541" s="682"/>
      <c r="VHG541" s="682"/>
      <c r="VHH541" s="682"/>
      <c r="VHI541" s="682"/>
      <c r="VHJ541" s="682"/>
      <c r="VHK541" s="682"/>
      <c r="VHL541" s="682"/>
      <c r="VHM541" s="682"/>
      <c r="VHN541" s="682"/>
      <c r="VHO541" s="682"/>
      <c r="VHP541" s="682"/>
      <c r="VHQ541" s="682"/>
      <c r="VHR541" s="682"/>
      <c r="VHS541" s="682"/>
      <c r="VHT541" s="682"/>
      <c r="VHU541" s="682"/>
      <c r="VHV541" s="682"/>
      <c r="VHW541" s="682"/>
      <c r="VHX541" s="682"/>
      <c r="VHY541" s="682"/>
      <c r="VHZ541" s="682"/>
      <c r="VIA541" s="682"/>
      <c r="VIB541" s="682"/>
      <c r="VIC541" s="682"/>
      <c r="VID541" s="682"/>
      <c r="VIE541" s="682"/>
      <c r="VIF541" s="682"/>
      <c r="VIG541" s="682"/>
      <c r="VIH541" s="682"/>
      <c r="VII541" s="682"/>
      <c r="VIJ541" s="682"/>
      <c r="VIK541" s="682"/>
      <c r="VIL541" s="682"/>
      <c r="VIM541" s="682"/>
      <c r="VIN541" s="682"/>
      <c r="VIO541" s="682"/>
      <c r="VIP541" s="682"/>
      <c r="VIQ541" s="682"/>
      <c r="VIR541" s="682"/>
      <c r="VIS541" s="682"/>
      <c r="VIT541" s="682"/>
      <c r="VIU541" s="682"/>
      <c r="VIV541" s="682"/>
      <c r="VIW541" s="682"/>
      <c r="VIX541" s="682"/>
      <c r="VIY541" s="682"/>
      <c r="VIZ541" s="682"/>
      <c r="VJA541" s="682"/>
      <c r="VJB541" s="682"/>
      <c r="VJC541" s="682"/>
      <c r="VJD541" s="682"/>
      <c r="VJE541" s="682"/>
      <c r="VJF541" s="682"/>
      <c r="VJG541" s="682"/>
      <c r="VJH541" s="682"/>
      <c r="VJI541" s="682"/>
      <c r="VJJ541" s="682"/>
      <c r="VJK541" s="682"/>
      <c r="VJL541" s="682"/>
      <c r="VJM541" s="682"/>
      <c r="VJN541" s="682"/>
      <c r="VJO541" s="682"/>
      <c r="VJP541" s="682"/>
      <c r="VJQ541" s="682"/>
      <c r="VJR541" s="682"/>
      <c r="VJS541" s="682"/>
      <c r="VJT541" s="682"/>
      <c r="VJU541" s="682"/>
      <c r="VJV541" s="682"/>
      <c r="VJW541" s="682"/>
      <c r="VJX541" s="682"/>
      <c r="VJY541" s="682"/>
      <c r="VJZ541" s="682"/>
      <c r="VKA541" s="682"/>
      <c r="VKB541" s="682"/>
      <c r="VKC541" s="682"/>
      <c r="VKD541" s="682"/>
      <c r="VKE541" s="682"/>
      <c r="VKF541" s="682"/>
      <c r="VKG541" s="682"/>
      <c r="VKH541" s="682"/>
      <c r="VKI541" s="682"/>
      <c r="VKJ541" s="682"/>
      <c r="VKK541" s="682"/>
      <c r="VKL541" s="682"/>
      <c r="VKM541" s="682"/>
      <c r="VKN541" s="682"/>
      <c r="VKO541" s="682"/>
      <c r="VKP541" s="682"/>
      <c r="VKQ541" s="682"/>
      <c r="VKR541" s="682"/>
      <c r="VKS541" s="682"/>
      <c r="VKT541" s="682"/>
      <c r="VKU541" s="682"/>
      <c r="VKV541" s="682"/>
      <c r="VKW541" s="682"/>
      <c r="VKX541" s="682"/>
      <c r="VKY541" s="682"/>
      <c r="VKZ541" s="682"/>
      <c r="VLA541" s="682"/>
      <c r="VLB541" s="682"/>
      <c r="VLC541" s="682"/>
      <c r="VLD541" s="682"/>
      <c r="VLE541" s="682"/>
      <c r="VLF541" s="682"/>
      <c r="VLG541" s="682"/>
      <c r="VLH541" s="682"/>
      <c r="VLI541" s="682"/>
      <c r="VLJ541" s="682"/>
      <c r="VLK541" s="682"/>
      <c r="VLL541" s="682"/>
      <c r="VLM541" s="682"/>
      <c r="VLN541" s="682"/>
      <c r="VLO541" s="682"/>
      <c r="VLP541" s="682"/>
      <c r="VLQ541" s="682"/>
      <c r="VLR541" s="682"/>
      <c r="VLS541" s="682"/>
      <c r="VLT541" s="682"/>
      <c r="VLU541" s="682"/>
      <c r="VLV541" s="682"/>
      <c r="VLW541" s="682"/>
      <c r="VLX541" s="682"/>
      <c r="VLY541" s="682"/>
      <c r="VLZ541" s="682"/>
      <c r="VMA541" s="682"/>
      <c r="VMB541" s="682"/>
      <c r="VMC541" s="682"/>
      <c r="VMD541" s="682"/>
      <c r="VME541" s="682"/>
      <c r="VMF541" s="682"/>
      <c r="VMG541" s="682"/>
      <c r="VMH541" s="682"/>
      <c r="VMI541" s="682"/>
      <c r="VMJ541" s="682"/>
      <c r="VMK541" s="682"/>
      <c r="VML541" s="682"/>
      <c r="VMM541" s="682"/>
      <c r="VMN541" s="682"/>
      <c r="VMO541" s="682"/>
      <c r="VMP541" s="682"/>
      <c r="VMQ541" s="682"/>
      <c r="VMR541" s="682"/>
      <c r="VMS541" s="682"/>
      <c r="VMT541" s="682"/>
      <c r="VMU541" s="682"/>
      <c r="VMV541" s="682"/>
      <c r="VMW541" s="682"/>
      <c r="VMX541" s="682"/>
      <c r="VMY541" s="682"/>
      <c r="VMZ541" s="682"/>
      <c r="VNA541" s="682"/>
      <c r="VNB541" s="682"/>
      <c r="VNC541" s="682"/>
      <c r="VND541" s="682"/>
      <c r="VNE541" s="682"/>
      <c r="VNF541" s="682"/>
      <c r="VNG541" s="682"/>
      <c r="VNH541" s="682"/>
      <c r="VNI541" s="682"/>
      <c r="VNJ541" s="682"/>
      <c r="VNK541" s="682"/>
      <c r="VNL541" s="682"/>
      <c r="VNM541" s="682"/>
      <c r="VNN541" s="682"/>
      <c r="VNO541" s="682"/>
      <c r="VNP541" s="682"/>
      <c r="VNQ541" s="682"/>
      <c r="VNR541" s="682"/>
      <c r="VNS541" s="682"/>
      <c r="VNT541" s="682"/>
      <c r="VNU541" s="682"/>
      <c r="VNV541" s="682"/>
      <c r="VNW541" s="682"/>
      <c r="VNX541" s="682"/>
      <c r="VNY541" s="682"/>
      <c r="VNZ541" s="682"/>
      <c r="VOA541" s="682"/>
      <c r="VOB541" s="682"/>
      <c r="VOC541" s="682"/>
      <c r="VOD541" s="682"/>
      <c r="VOE541" s="682"/>
      <c r="VOF541" s="682"/>
      <c r="VOG541" s="682"/>
      <c r="VOH541" s="682"/>
      <c r="VOI541" s="682"/>
      <c r="VOJ541" s="682"/>
      <c r="VOK541" s="682"/>
      <c r="VOL541" s="682"/>
      <c r="VOM541" s="682"/>
      <c r="VON541" s="682"/>
      <c r="VOO541" s="682"/>
      <c r="VOP541" s="682"/>
      <c r="VOQ541" s="682"/>
      <c r="VOR541" s="682"/>
      <c r="VOS541" s="682"/>
      <c r="VOT541" s="682"/>
      <c r="VOU541" s="682"/>
      <c r="VOV541" s="682"/>
      <c r="VOW541" s="682"/>
      <c r="VOX541" s="682"/>
      <c r="VOY541" s="682"/>
      <c r="VOZ541" s="682"/>
      <c r="VPA541" s="682"/>
      <c r="VPB541" s="682"/>
      <c r="VPC541" s="682"/>
      <c r="VPD541" s="682"/>
      <c r="VPE541" s="682"/>
      <c r="VPF541" s="682"/>
      <c r="VPG541" s="682"/>
      <c r="VPH541" s="682"/>
      <c r="VPI541" s="682"/>
      <c r="VPJ541" s="682"/>
      <c r="VPK541" s="682"/>
      <c r="VPL541" s="682"/>
      <c r="VPM541" s="682"/>
      <c r="VPN541" s="682"/>
      <c r="VPO541" s="682"/>
      <c r="VPP541" s="682"/>
      <c r="VPQ541" s="682"/>
      <c r="VPR541" s="682"/>
      <c r="VPS541" s="682"/>
      <c r="VPT541" s="682"/>
      <c r="VPU541" s="682"/>
      <c r="VPV541" s="682"/>
      <c r="VPW541" s="682"/>
      <c r="VPX541" s="682"/>
      <c r="VPY541" s="682"/>
      <c r="VPZ541" s="682"/>
      <c r="VQA541" s="682"/>
      <c r="VQB541" s="682"/>
      <c r="VQC541" s="682"/>
      <c r="VQD541" s="682"/>
      <c r="VQE541" s="682"/>
      <c r="VQF541" s="682"/>
      <c r="VQG541" s="682"/>
      <c r="VQH541" s="682"/>
      <c r="VQI541" s="682"/>
      <c r="VQJ541" s="682"/>
      <c r="VQK541" s="682"/>
      <c r="VQL541" s="682"/>
      <c r="VQM541" s="682"/>
      <c r="VQN541" s="682"/>
      <c r="VQO541" s="682"/>
      <c r="VQP541" s="682"/>
      <c r="VQQ541" s="682"/>
      <c r="VQR541" s="682"/>
      <c r="VQS541" s="682"/>
      <c r="VQT541" s="682"/>
      <c r="VQU541" s="682"/>
      <c r="VQV541" s="682"/>
      <c r="VQW541" s="682"/>
      <c r="VQX541" s="682"/>
      <c r="VQY541" s="682"/>
      <c r="VQZ541" s="682"/>
      <c r="VRA541" s="682"/>
      <c r="VRB541" s="682"/>
      <c r="VRC541" s="682"/>
      <c r="VRD541" s="682"/>
      <c r="VRE541" s="682"/>
      <c r="VRF541" s="682"/>
      <c r="VRG541" s="682"/>
      <c r="VRH541" s="682"/>
      <c r="VRI541" s="682"/>
      <c r="VRJ541" s="682"/>
      <c r="VRK541" s="682"/>
      <c r="VRL541" s="682"/>
      <c r="VRM541" s="682"/>
      <c r="VRN541" s="682"/>
      <c r="VRO541" s="682"/>
      <c r="VRP541" s="682"/>
      <c r="VRQ541" s="682"/>
      <c r="VRR541" s="682"/>
      <c r="VRS541" s="682"/>
      <c r="VRT541" s="682"/>
      <c r="VRU541" s="682"/>
      <c r="VRV541" s="682"/>
      <c r="VRW541" s="682"/>
      <c r="VRX541" s="682"/>
      <c r="VRY541" s="682"/>
      <c r="VRZ541" s="682"/>
      <c r="VSA541" s="682"/>
      <c r="VSB541" s="682"/>
      <c r="VSC541" s="682"/>
      <c r="VSD541" s="682"/>
      <c r="VSE541" s="682"/>
      <c r="VSF541" s="682"/>
      <c r="VSG541" s="682"/>
      <c r="VSH541" s="682"/>
      <c r="VSI541" s="682"/>
      <c r="VSJ541" s="682"/>
      <c r="VSK541" s="682"/>
      <c r="VSL541" s="682"/>
      <c r="VSM541" s="682"/>
      <c r="VSN541" s="682"/>
      <c r="VSO541" s="682"/>
      <c r="VSP541" s="682"/>
      <c r="VSQ541" s="682"/>
      <c r="VSR541" s="682"/>
      <c r="VSS541" s="682"/>
      <c r="VST541" s="682"/>
      <c r="VSU541" s="682"/>
      <c r="VSV541" s="682"/>
      <c r="VSW541" s="682"/>
      <c r="VSX541" s="682"/>
      <c r="VSY541" s="682"/>
      <c r="VSZ541" s="682"/>
      <c r="VTA541" s="682"/>
      <c r="VTB541" s="682"/>
      <c r="VTC541" s="682"/>
      <c r="VTD541" s="682"/>
      <c r="VTE541" s="682"/>
      <c r="VTF541" s="682"/>
      <c r="VTG541" s="682"/>
      <c r="VTH541" s="682"/>
      <c r="VTI541" s="682"/>
      <c r="VTJ541" s="682"/>
      <c r="VTK541" s="682"/>
      <c r="VTL541" s="682"/>
      <c r="VTM541" s="682"/>
      <c r="VTN541" s="682"/>
      <c r="VTO541" s="682"/>
      <c r="VTP541" s="682"/>
      <c r="VTQ541" s="682"/>
      <c r="VTR541" s="682"/>
      <c r="VTS541" s="682"/>
      <c r="VTT541" s="682"/>
      <c r="VTU541" s="682"/>
      <c r="VTV541" s="682"/>
      <c r="VTW541" s="682"/>
      <c r="VTX541" s="682"/>
      <c r="VTY541" s="682"/>
      <c r="VTZ541" s="682"/>
      <c r="VUA541" s="682"/>
      <c r="VUB541" s="682"/>
      <c r="VUC541" s="682"/>
      <c r="VUD541" s="682"/>
      <c r="VUE541" s="682"/>
      <c r="VUF541" s="682"/>
      <c r="VUG541" s="682"/>
      <c r="VUH541" s="682"/>
      <c r="VUI541" s="682"/>
      <c r="VUJ541" s="682"/>
      <c r="VUK541" s="682"/>
      <c r="VUL541" s="682"/>
      <c r="VUM541" s="682"/>
      <c r="VUN541" s="682"/>
      <c r="VUO541" s="682"/>
      <c r="VUP541" s="682"/>
      <c r="VUQ541" s="682"/>
      <c r="VUR541" s="682"/>
      <c r="VUS541" s="682"/>
      <c r="VUT541" s="682"/>
      <c r="VUU541" s="682"/>
      <c r="VUV541" s="682"/>
      <c r="VUW541" s="682"/>
      <c r="VUX541" s="682"/>
      <c r="VUY541" s="682"/>
      <c r="VUZ541" s="682"/>
      <c r="VVA541" s="682"/>
      <c r="VVB541" s="682"/>
      <c r="VVC541" s="682"/>
      <c r="VVD541" s="682"/>
      <c r="VVE541" s="682"/>
      <c r="VVF541" s="682"/>
      <c r="VVG541" s="682"/>
      <c r="VVH541" s="682"/>
      <c r="VVI541" s="682"/>
      <c r="VVJ541" s="682"/>
      <c r="VVK541" s="682"/>
      <c r="VVL541" s="682"/>
      <c r="VVM541" s="682"/>
      <c r="VVN541" s="682"/>
      <c r="VVO541" s="682"/>
      <c r="VVP541" s="682"/>
      <c r="VVQ541" s="682"/>
      <c r="VVR541" s="682"/>
      <c r="VVS541" s="682"/>
      <c r="VVT541" s="682"/>
      <c r="VVU541" s="682"/>
      <c r="VVV541" s="682"/>
      <c r="VVW541" s="682"/>
      <c r="VVX541" s="682"/>
      <c r="VVY541" s="682"/>
      <c r="VVZ541" s="682"/>
      <c r="VWA541" s="682"/>
      <c r="VWB541" s="682"/>
      <c r="VWC541" s="682"/>
      <c r="VWD541" s="682"/>
      <c r="VWE541" s="682"/>
      <c r="VWF541" s="682"/>
      <c r="VWG541" s="682"/>
      <c r="VWH541" s="682"/>
      <c r="VWI541" s="682"/>
      <c r="VWJ541" s="682"/>
      <c r="VWK541" s="682"/>
      <c r="VWL541" s="682"/>
      <c r="VWM541" s="682"/>
      <c r="VWN541" s="682"/>
      <c r="VWO541" s="682"/>
      <c r="VWP541" s="682"/>
      <c r="VWQ541" s="682"/>
      <c r="VWR541" s="682"/>
      <c r="VWS541" s="682"/>
      <c r="VWT541" s="682"/>
      <c r="VWU541" s="682"/>
      <c r="VWV541" s="682"/>
      <c r="VWW541" s="682"/>
      <c r="VWX541" s="682"/>
      <c r="VWY541" s="682"/>
      <c r="VWZ541" s="682"/>
      <c r="VXA541" s="682"/>
      <c r="VXB541" s="682"/>
      <c r="VXC541" s="682"/>
      <c r="VXD541" s="682"/>
      <c r="VXE541" s="682"/>
      <c r="VXF541" s="682"/>
      <c r="VXG541" s="682"/>
      <c r="VXH541" s="682"/>
      <c r="VXI541" s="682"/>
      <c r="VXJ541" s="682"/>
      <c r="VXK541" s="682"/>
      <c r="VXL541" s="682"/>
      <c r="VXM541" s="682"/>
      <c r="VXN541" s="682"/>
      <c r="VXO541" s="682"/>
      <c r="VXP541" s="682"/>
      <c r="VXQ541" s="682"/>
      <c r="VXR541" s="682"/>
      <c r="VXS541" s="682"/>
      <c r="VXT541" s="682"/>
      <c r="VXU541" s="682"/>
      <c r="VXV541" s="682"/>
      <c r="VXW541" s="682"/>
      <c r="VXX541" s="682"/>
      <c r="VXY541" s="682"/>
      <c r="VXZ541" s="682"/>
      <c r="VYA541" s="682"/>
      <c r="VYB541" s="682"/>
      <c r="VYC541" s="682"/>
      <c r="VYD541" s="682"/>
      <c r="VYE541" s="682"/>
      <c r="VYF541" s="682"/>
      <c r="VYG541" s="682"/>
      <c r="VYH541" s="682"/>
      <c r="VYI541" s="682"/>
      <c r="VYJ541" s="682"/>
      <c r="VYK541" s="682"/>
      <c r="VYL541" s="682"/>
      <c r="VYM541" s="682"/>
      <c r="VYN541" s="682"/>
      <c r="VYO541" s="682"/>
      <c r="VYP541" s="682"/>
      <c r="VYQ541" s="682"/>
      <c r="VYR541" s="682"/>
      <c r="VYS541" s="682"/>
      <c r="VYT541" s="682"/>
      <c r="VYU541" s="682"/>
      <c r="VYV541" s="682"/>
      <c r="VYW541" s="682"/>
      <c r="VYX541" s="682"/>
      <c r="VYY541" s="682"/>
      <c r="VYZ541" s="682"/>
      <c r="VZA541" s="682"/>
      <c r="VZB541" s="682"/>
      <c r="VZC541" s="682"/>
      <c r="VZD541" s="682"/>
      <c r="VZE541" s="682"/>
      <c r="VZF541" s="682"/>
      <c r="VZG541" s="682"/>
      <c r="VZH541" s="682"/>
      <c r="VZI541" s="682"/>
      <c r="VZJ541" s="682"/>
      <c r="VZK541" s="682"/>
      <c r="VZL541" s="682"/>
      <c r="VZM541" s="682"/>
      <c r="VZN541" s="682"/>
      <c r="VZO541" s="682"/>
      <c r="VZP541" s="682"/>
      <c r="VZQ541" s="682"/>
      <c r="VZR541" s="682"/>
      <c r="VZS541" s="682"/>
      <c r="VZT541" s="682"/>
      <c r="VZU541" s="682"/>
      <c r="VZV541" s="682"/>
      <c r="VZW541" s="682"/>
      <c r="VZX541" s="682"/>
      <c r="VZY541" s="682"/>
      <c r="VZZ541" s="682"/>
      <c r="WAA541" s="682"/>
      <c r="WAB541" s="682"/>
      <c r="WAC541" s="682"/>
      <c r="WAD541" s="682"/>
      <c r="WAE541" s="682"/>
      <c r="WAF541" s="682"/>
      <c r="WAG541" s="682"/>
      <c r="WAH541" s="682"/>
      <c r="WAI541" s="682"/>
      <c r="WAJ541" s="682"/>
      <c r="WAK541" s="682"/>
      <c r="WAL541" s="682"/>
      <c r="WAM541" s="682"/>
      <c r="WAN541" s="682"/>
      <c r="WAO541" s="682"/>
      <c r="WAP541" s="682"/>
      <c r="WAQ541" s="682"/>
      <c r="WAR541" s="682"/>
      <c r="WAS541" s="682"/>
      <c r="WAT541" s="682"/>
      <c r="WAU541" s="682"/>
      <c r="WAV541" s="682"/>
      <c r="WAW541" s="682"/>
      <c r="WAX541" s="682"/>
      <c r="WAY541" s="682"/>
      <c r="WAZ541" s="682"/>
      <c r="WBA541" s="682"/>
      <c r="WBB541" s="682"/>
      <c r="WBC541" s="682"/>
      <c r="WBD541" s="682"/>
      <c r="WBE541" s="682"/>
      <c r="WBF541" s="682"/>
      <c r="WBG541" s="682"/>
      <c r="WBH541" s="682"/>
      <c r="WBI541" s="682"/>
      <c r="WBJ541" s="682"/>
      <c r="WBK541" s="682"/>
      <c r="WBL541" s="682"/>
      <c r="WBM541" s="682"/>
      <c r="WBN541" s="682"/>
      <c r="WBO541" s="682"/>
      <c r="WBP541" s="682"/>
      <c r="WBQ541" s="682"/>
      <c r="WBR541" s="682"/>
      <c r="WBS541" s="682"/>
      <c r="WBT541" s="682"/>
      <c r="WBU541" s="682"/>
      <c r="WBV541" s="682"/>
      <c r="WBW541" s="682"/>
      <c r="WBX541" s="682"/>
      <c r="WBY541" s="682"/>
      <c r="WBZ541" s="682"/>
      <c r="WCA541" s="682"/>
      <c r="WCB541" s="682"/>
      <c r="WCC541" s="682"/>
      <c r="WCD541" s="682"/>
      <c r="WCE541" s="682"/>
      <c r="WCF541" s="682"/>
      <c r="WCG541" s="682"/>
      <c r="WCH541" s="682"/>
      <c r="WCI541" s="682"/>
      <c r="WCJ541" s="682"/>
      <c r="WCK541" s="682"/>
      <c r="WCL541" s="682"/>
      <c r="WCM541" s="682"/>
      <c r="WCN541" s="682"/>
      <c r="WCO541" s="682"/>
      <c r="WCP541" s="682"/>
      <c r="WCQ541" s="682"/>
      <c r="WCR541" s="682"/>
      <c r="WCS541" s="682"/>
      <c r="WCT541" s="682"/>
      <c r="WCU541" s="682"/>
      <c r="WCV541" s="682"/>
      <c r="WCW541" s="682"/>
      <c r="WCX541" s="682"/>
      <c r="WCY541" s="682"/>
      <c r="WCZ541" s="682"/>
      <c r="WDA541" s="682"/>
      <c r="WDB541" s="682"/>
      <c r="WDC541" s="682"/>
      <c r="WDD541" s="682"/>
      <c r="WDE541" s="682"/>
      <c r="WDF541" s="682"/>
      <c r="WDG541" s="682"/>
      <c r="WDH541" s="682"/>
      <c r="WDI541" s="682"/>
      <c r="WDJ541" s="682"/>
      <c r="WDK541" s="682"/>
      <c r="WDL541" s="682"/>
      <c r="WDM541" s="682"/>
      <c r="WDN541" s="682"/>
      <c r="WDO541" s="682"/>
      <c r="WDP541" s="682"/>
      <c r="WDQ541" s="682"/>
      <c r="WDR541" s="682"/>
      <c r="WDS541" s="682"/>
      <c r="WDT541" s="682"/>
      <c r="WDU541" s="682"/>
      <c r="WDV541" s="682"/>
      <c r="WDW541" s="682"/>
      <c r="WDX541" s="682"/>
      <c r="WDY541" s="682"/>
      <c r="WDZ541" s="682"/>
      <c r="WEA541" s="682"/>
      <c r="WEB541" s="682"/>
      <c r="WEC541" s="682"/>
      <c r="WED541" s="682"/>
      <c r="WEE541" s="682"/>
      <c r="WEF541" s="682"/>
      <c r="WEG541" s="682"/>
      <c r="WEH541" s="682"/>
      <c r="WEI541" s="682"/>
      <c r="WEJ541" s="682"/>
      <c r="WEK541" s="682"/>
      <c r="WEL541" s="682"/>
      <c r="WEM541" s="682"/>
      <c r="WEN541" s="682"/>
      <c r="WEO541" s="682"/>
      <c r="WEP541" s="682"/>
      <c r="WEQ541" s="682"/>
      <c r="WER541" s="682"/>
      <c r="WES541" s="682"/>
      <c r="WET541" s="682"/>
      <c r="WEU541" s="682"/>
      <c r="WEV541" s="682"/>
      <c r="WEW541" s="682"/>
      <c r="WEX541" s="682"/>
      <c r="WEY541" s="682"/>
      <c r="WEZ541" s="682"/>
      <c r="WFA541" s="682"/>
      <c r="WFB541" s="682"/>
      <c r="WFC541" s="682"/>
      <c r="WFD541" s="682"/>
      <c r="WFE541" s="682"/>
      <c r="WFF541" s="682"/>
      <c r="WFG541" s="682"/>
      <c r="WFH541" s="682"/>
      <c r="WFI541" s="682"/>
      <c r="WFJ541" s="682"/>
      <c r="WFK541" s="682"/>
      <c r="WFL541" s="682"/>
      <c r="WFM541" s="682"/>
      <c r="WFN541" s="682"/>
      <c r="WFO541" s="682"/>
      <c r="WFP541" s="682"/>
      <c r="WFQ541" s="682"/>
      <c r="WFR541" s="682"/>
      <c r="WFS541" s="682"/>
      <c r="WFT541" s="682"/>
      <c r="WFU541" s="682"/>
      <c r="WFV541" s="682"/>
      <c r="WFW541" s="682"/>
      <c r="WFX541" s="682"/>
      <c r="WFY541" s="682"/>
      <c r="WFZ541" s="682"/>
      <c r="WGA541" s="682"/>
      <c r="WGB541" s="682"/>
      <c r="WGC541" s="682"/>
      <c r="WGD541" s="682"/>
      <c r="WGE541" s="682"/>
      <c r="WGF541" s="682"/>
      <c r="WGG541" s="682"/>
      <c r="WGH541" s="682"/>
      <c r="WGI541" s="682"/>
      <c r="WGJ541" s="682"/>
      <c r="WGK541" s="682"/>
      <c r="WGL541" s="682"/>
      <c r="WGM541" s="682"/>
      <c r="WGN541" s="682"/>
      <c r="WGO541" s="682"/>
      <c r="WGP541" s="682"/>
      <c r="WGQ541" s="682"/>
      <c r="WGR541" s="682"/>
      <c r="WGS541" s="682"/>
      <c r="WGT541" s="682"/>
      <c r="WGU541" s="682"/>
      <c r="WGV541" s="682"/>
      <c r="WGW541" s="682"/>
      <c r="WGX541" s="682"/>
      <c r="WGY541" s="682"/>
      <c r="WGZ541" s="682"/>
      <c r="WHA541" s="682"/>
      <c r="WHB541" s="682"/>
      <c r="WHC541" s="682"/>
      <c r="WHD541" s="682"/>
      <c r="WHE541" s="682"/>
      <c r="WHF541" s="682"/>
      <c r="WHG541" s="682"/>
      <c r="WHH541" s="682"/>
      <c r="WHI541" s="682"/>
      <c r="WHJ541" s="682"/>
      <c r="WHK541" s="682"/>
      <c r="WHL541" s="682"/>
      <c r="WHM541" s="682"/>
      <c r="WHN541" s="682"/>
      <c r="WHO541" s="682"/>
      <c r="WHP541" s="682"/>
      <c r="WHQ541" s="682"/>
      <c r="WHR541" s="682"/>
      <c r="WHS541" s="682"/>
      <c r="WHT541" s="682"/>
      <c r="WHU541" s="682"/>
      <c r="WHV541" s="682"/>
      <c r="WHW541" s="682"/>
      <c r="WHX541" s="682"/>
      <c r="WHY541" s="682"/>
      <c r="WHZ541" s="682"/>
      <c r="WIA541" s="682"/>
      <c r="WIB541" s="682"/>
      <c r="WIC541" s="682"/>
      <c r="WID541" s="682"/>
      <c r="WIE541" s="682"/>
      <c r="WIF541" s="682"/>
      <c r="WIG541" s="682"/>
      <c r="WIH541" s="682"/>
      <c r="WII541" s="682"/>
      <c r="WIJ541" s="682"/>
      <c r="WIK541" s="682"/>
      <c r="WIL541" s="682"/>
      <c r="WIM541" s="682"/>
      <c r="WIN541" s="682"/>
      <c r="WIO541" s="682"/>
      <c r="WIP541" s="682"/>
      <c r="WIQ541" s="682"/>
      <c r="WIR541" s="682"/>
      <c r="WIS541" s="682"/>
      <c r="WIT541" s="682"/>
      <c r="WIU541" s="682"/>
      <c r="WIV541" s="682"/>
      <c r="WIW541" s="682"/>
      <c r="WIX541" s="682"/>
      <c r="WIY541" s="682"/>
      <c r="WIZ541" s="682"/>
      <c r="WJA541" s="682"/>
      <c r="WJB541" s="682"/>
      <c r="WJC541" s="682"/>
      <c r="WJD541" s="682"/>
      <c r="WJE541" s="682"/>
      <c r="WJF541" s="682"/>
      <c r="WJG541" s="682"/>
      <c r="WJH541" s="682"/>
      <c r="WJI541" s="682"/>
      <c r="WJJ541" s="682"/>
      <c r="WJK541" s="682"/>
      <c r="WJL541" s="682"/>
      <c r="WJM541" s="682"/>
      <c r="WJN541" s="682"/>
      <c r="WJO541" s="682"/>
      <c r="WJP541" s="682"/>
      <c r="WJQ541" s="682"/>
      <c r="WJR541" s="682"/>
      <c r="WJS541" s="682"/>
      <c r="WJT541" s="682"/>
      <c r="WJU541" s="682"/>
      <c r="WJV541" s="682"/>
      <c r="WJW541" s="682"/>
      <c r="WJX541" s="682"/>
      <c r="WJY541" s="682"/>
      <c r="WJZ541" s="682"/>
      <c r="WKA541" s="682"/>
      <c r="WKB541" s="682"/>
      <c r="WKC541" s="682"/>
      <c r="WKD541" s="682"/>
      <c r="WKE541" s="682"/>
      <c r="WKF541" s="682"/>
      <c r="WKG541" s="682"/>
      <c r="WKH541" s="682"/>
      <c r="WKI541" s="682"/>
      <c r="WKJ541" s="682"/>
      <c r="WKK541" s="682"/>
      <c r="WKL541" s="682"/>
      <c r="WKM541" s="682"/>
      <c r="WKN541" s="682"/>
      <c r="WKO541" s="682"/>
      <c r="WKP541" s="682"/>
      <c r="WKQ541" s="682"/>
      <c r="WKR541" s="682"/>
      <c r="WKS541" s="682"/>
      <c r="WKT541" s="682"/>
      <c r="WKU541" s="682"/>
      <c r="WKV541" s="682"/>
      <c r="WKW541" s="682"/>
      <c r="WKX541" s="682"/>
      <c r="WKY541" s="682"/>
      <c r="WKZ541" s="682"/>
      <c r="WLA541" s="682"/>
      <c r="WLB541" s="682"/>
      <c r="WLC541" s="682"/>
      <c r="WLD541" s="682"/>
      <c r="WLE541" s="682"/>
      <c r="WLF541" s="682"/>
      <c r="WLG541" s="682"/>
      <c r="WLH541" s="682"/>
      <c r="WLI541" s="682"/>
      <c r="WLJ541" s="682"/>
      <c r="WLK541" s="682"/>
      <c r="WLL541" s="682"/>
      <c r="WLM541" s="682"/>
      <c r="WLN541" s="682"/>
      <c r="WLO541" s="682"/>
      <c r="WLP541" s="682"/>
      <c r="WLQ541" s="682"/>
      <c r="WLR541" s="682"/>
      <c r="WLS541" s="682"/>
      <c r="WLT541" s="682"/>
      <c r="WLU541" s="682"/>
      <c r="WLV541" s="682"/>
      <c r="WLW541" s="682"/>
      <c r="WLX541" s="682"/>
      <c r="WLY541" s="682"/>
      <c r="WLZ541" s="682"/>
      <c r="WMA541" s="682"/>
      <c r="WMB541" s="682"/>
      <c r="WMC541" s="682"/>
      <c r="WMD541" s="682"/>
      <c r="WME541" s="682"/>
      <c r="WMF541" s="682"/>
      <c r="WMG541" s="682"/>
      <c r="WMH541" s="682"/>
      <c r="WMI541" s="682"/>
      <c r="WMJ541" s="682"/>
      <c r="WMK541" s="682"/>
      <c r="WML541" s="682"/>
      <c r="WMM541" s="682"/>
      <c r="WMN541" s="682"/>
      <c r="WMO541" s="682"/>
      <c r="WMP541" s="682"/>
      <c r="WMQ541" s="682"/>
      <c r="WMR541" s="682"/>
      <c r="WMS541" s="682"/>
      <c r="WMT541" s="682"/>
      <c r="WMU541" s="682"/>
      <c r="WMV541" s="682"/>
      <c r="WMW541" s="682"/>
      <c r="WMX541" s="682"/>
      <c r="WMY541" s="682"/>
      <c r="WMZ541" s="682"/>
      <c r="WNA541" s="682"/>
      <c r="WNB541" s="682"/>
      <c r="WNC541" s="682"/>
      <c r="WND541" s="682"/>
      <c r="WNE541" s="682"/>
      <c r="WNF541" s="682"/>
      <c r="WNG541" s="682"/>
      <c r="WNH541" s="682"/>
      <c r="WNI541" s="682"/>
      <c r="WNJ541" s="682"/>
      <c r="WNK541" s="682"/>
      <c r="WNL541" s="682"/>
      <c r="WNM541" s="682"/>
      <c r="WNN541" s="682"/>
      <c r="WNO541" s="682"/>
      <c r="WNP541" s="682"/>
      <c r="WNQ541" s="682"/>
      <c r="WNR541" s="682"/>
      <c r="WNS541" s="682"/>
      <c r="WNT541" s="682"/>
      <c r="WNU541" s="682"/>
      <c r="WNV541" s="682"/>
      <c r="WNW541" s="682"/>
      <c r="WNX541" s="682"/>
      <c r="WNY541" s="682"/>
      <c r="WNZ541" s="682"/>
      <c r="WOA541" s="682"/>
      <c r="WOB541" s="682"/>
      <c r="WOC541" s="682"/>
      <c r="WOD541" s="682"/>
      <c r="WOE541" s="682"/>
      <c r="WOF541" s="682"/>
      <c r="WOG541" s="682"/>
      <c r="WOH541" s="682"/>
      <c r="WOI541" s="682"/>
      <c r="WOJ541" s="682"/>
      <c r="WOK541" s="682"/>
      <c r="WOL541" s="682"/>
      <c r="WOM541" s="682"/>
      <c r="WON541" s="682"/>
      <c r="WOO541" s="682"/>
      <c r="WOP541" s="682"/>
      <c r="WOQ541" s="682"/>
      <c r="WOR541" s="682"/>
      <c r="WOS541" s="682"/>
      <c r="WOT541" s="682"/>
      <c r="WOU541" s="682"/>
      <c r="WOV541" s="682"/>
      <c r="WOW541" s="682"/>
      <c r="WOX541" s="682"/>
      <c r="WOY541" s="682"/>
      <c r="WOZ541" s="682"/>
      <c r="WPA541" s="682"/>
      <c r="WPB541" s="682"/>
      <c r="WPC541" s="682"/>
      <c r="WPD541" s="682"/>
      <c r="WPE541" s="682"/>
      <c r="WPF541" s="682"/>
      <c r="WPG541" s="682"/>
      <c r="WPH541" s="682"/>
      <c r="WPI541" s="682"/>
      <c r="WPJ541" s="682"/>
      <c r="WPK541" s="682"/>
      <c r="WPL541" s="682"/>
      <c r="WPM541" s="682"/>
      <c r="WPN541" s="682"/>
      <c r="WPO541" s="682"/>
      <c r="WPP541" s="682"/>
      <c r="WPQ541" s="682"/>
      <c r="WPR541" s="682"/>
      <c r="WPS541" s="682"/>
      <c r="WPT541" s="682"/>
      <c r="WPU541" s="682"/>
      <c r="WPV541" s="682"/>
      <c r="WPW541" s="682"/>
      <c r="WPX541" s="682"/>
      <c r="WPY541" s="682"/>
      <c r="WPZ541" s="682"/>
      <c r="WQA541" s="682"/>
      <c r="WQB541" s="682"/>
      <c r="WQC541" s="682"/>
      <c r="WQD541" s="682"/>
      <c r="WQE541" s="682"/>
      <c r="WQF541" s="682"/>
      <c r="WQG541" s="682"/>
      <c r="WQH541" s="682"/>
      <c r="WQI541" s="682"/>
      <c r="WQJ541" s="682"/>
      <c r="WQK541" s="682"/>
      <c r="WQL541" s="682"/>
      <c r="WQM541" s="682"/>
      <c r="WQN541" s="682"/>
      <c r="WQO541" s="682"/>
      <c r="WQP541" s="682"/>
      <c r="WQQ541" s="682"/>
      <c r="WQR541" s="682"/>
      <c r="WQS541" s="682"/>
      <c r="WQT541" s="682"/>
      <c r="WQU541" s="682"/>
      <c r="WQV541" s="682"/>
      <c r="WQW541" s="682"/>
      <c r="WQX541" s="682"/>
      <c r="WQY541" s="682"/>
      <c r="WQZ541" s="682"/>
      <c r="WRA541" s="682"/>
      <c r="WRB541" s="682"/>
      <c r="WRC541" s="682"/>
      <c r="WRD541" s="682"/>
      <c r="WRE541" s="682"/>
      <c r="WRF541" s="682"/>
      <c r="WRG541" s="682"/>
      <c r="WRH541" s="682"/>
      <c r="WRI541" s="682"/>
      <c r="WRJ541" s="682"/>
      <c r="WRK541" s="682"/>
      <c r="WRL541" s="682"/>
      <c r="WRM541" s="682"/>
      <c r="WRN541" s="682"/>
      <c r="WRO541" s="682"/>
      <c r="WRP541" s="682"/>
      <c r="WRQ541" s="682"/>
      <c r="WRR541" s="682"/>
      <c r="WRS541" s="682"/>
      <c r="WRT541" s="682"/>
      <c r="WRU541" s="682"/>
      <c r="WRV541" s="682"/>
      <c r="WRW541" s="682"/>
      <c r="WRX541" s="682"/>
      <c r="WRY541" s="682"/>
      <c r="WRZ541" s="682"/>
      <c r="WSA541" s="682"/>
      <c r="WSB541" s="682"/>
      <c r="WSC541" s="682"/>
      <c r="WSD541" s="682"/>
      <c r="WSE541" s="682"/>
      <c r="WSF541" s="682"/>
      <c r="WSG541" s="682"/>
      <c r="WSH541" s="682"/>
      <c r="WSI541" s="682"/>
      <c r="WSJ541" s="682"/>
      <c r="WSK541" s="682"/>
      <c r="WSL541" s="682"/>
      <c r="WSM541" s="682"/>
      <c r="WSN541" s="682"/>
      <c r="WSO541" s="682"/>
      <c r="WSP541" s="682"/>
      <c r="WSQ541" s="682"/>
      <c r="WSR541" s="682"/>
      <c r="WSS541" s="682"/>
      <c r="WST541" s="682"/>
      <c r="WSU541" s="682"/>
      <c r="WSV541" s="682"/>
      <c r="WSW541" s="682"/>
      <c r="WSX541" s="682"/>
      <c r="WSY541" s="682"/>
      <c r="WSZ541" s="682"/>
      <c r="WTA541" s="682"/>
      <c r="WTB541" s="682"/>
      <c r="WTC541" s="682"/>
      <c r="WTD541" s="682"/>
      <c r="WTE541" s="682"/>
      <c r="WTF541" s="682"/>
      <c r="WTG541" s="682"/>
      <c r="WTH541" s="682"/>
      <c r="WTI541" s="682"/>
      <c r="WTJ541" s="682"/>
      <c r="WTK541" s="682"/>
      <c r="WTL541" s="682"/>
      <c r="WTM541" s="682"/>
      <c r="WTN541" s="682"/>
      <c r="WTO541" s="682"/>
      <c r="WTP541" s="682"/>
      <c r="WTQ541" s="682"/>
      <c r="WTR541" s="682"/>
      <c r="WTS541" s="682"/>
      <c r="WTT541" s="682"/>
      <c r="WTU541" s="682"/>
      <c r="WTV541" s="682"/>
      <c r="WTW541" s="682"/>
      <c r="WTX541" s="682"/>
      <c r="WTY541" s="682"/>
      <c r="WTZ541" s="682"/>
      <c r="WUA541" s="682"/>
      <c r="WUB541" s="682"/>
      <c r="WUC541" s="682"/>
      <c r="WUD541" s="682"/>
      <c r="WUE541" s="682"/>
      <c r="WUF541" s="682"/>
      <c r="WUG541" s="682"/>
      <c r="WUH541" s="682"/>
      <c r="WUI541" s="682"/>
      <c r="WUJ541" s="682"/>
      <c r="WUK541" s="682"/>
      <c r="WUL541" s="682"/>
      <c r="WUM541" s="682"/>
      <c r="WUN541" s="682"/>
      <c r="WUO541" s="682"/>
      <c r="WUP541" s="682"/>
      <c r="WUQ541" s="682"/>
      <c r="WUR541" s="682"/>
      <c r="WUS541" s="682"/>
      <c r="WUT541" s="682"/>
      <c r="WUU541" s="682"/>
      <c r="WUV541" s="682"/>
      <c r="WUW541" s="682"/>
      <c r="WUX541" s="682"/>
      <c r="WUY541" s="682"/>
      <c r="WUZ541" s="682"/>
      <c r="WVA541" s="682"/>
      <c r="WVB541" s="682"/>
      <c r="WVC541" s="682"/>
      <c r="WVD541" s="682"/>
      <c r="WVE541" s="682"/>
      <c r="WVF541" s="682"/>
      <c r="WVG541" s="682"/>
      <c r="WVH541" s="682"/>
      <c r="WVI541" s="682"/>
      <c r="WVJ541" s="682"/>
      <c r="WVK541" s="682"/>
      <c r="WVL541" s="682"/>
      <c r="WVM541" s="682"/>
      <c r="WVN541" s="682"/>
      <c r="WVO541" s="682"/>
      <c r="WVP541" s="682"/>
      <c r="WVQ541" s="682"/>
      <c r="WVR541" s="682"/>
      <c r="WVS541" s="682"/>
      <c r="WVT541" s="682"/>
      <c r="WVU541" s="682"/>
      <c r="WVV541" s="682"/>
      <c r="WVW541" s="682"/>
      <c r="WVX541" s="682"/>
      <c r="WVY541" s="682"/>
      <c r="WVZ541" s="682"/>
      <c r="WWA541" s="682"/>
      <c r="WWB541" s="682"/>
      <c r="WWC541" s="682"/>
      <c r="WWD541" s="682"/>
      <c r="WWE541" s="682"/>
      <c r="WWF541" s="682"/>
      <c r="WWG541" s="682"/>
      <c r="WWH541" s="682"/>
      <c r="WWI541" s="682"/>
      <c r="WWJ541" s="682"/>
      <c r="WWK541" s="682"/>
      <c r="WWL541" s="682"/>
      <c r="WWM541" s="682"/>
      <c r="WWN541" s="682"/>
      <c r="WWO541" s="682"/>
      <c r="WWP541" s="682"/>
      <c r="WWQ541" s="682"/>
      <c r="WWR541" s="682"/>
      <c r="WWS541" s="682"/>
      <c r="WWT541" s="682"/>
      <c r="WWU541" s="682"/>
      <c r="WWV541" s="682"/>
      <c r="WWW541" s="682"/>
      <c r="WWX541" s="682"/>
      <c r="WWY541" s="682"/>
      <c r="WWZ541" s="682"/>
      <c r="WXA541" s="682"/>
      <c r="WXB541" s="682"/>
      <c r="WXC541" s="682"/>
      <c r="WXD541" s="682"/>
      <c r="WXE541" s="682"/>
      <c r="WXF541" s="682"/>
      <c r="WXG541" s="682"/>
      <c r="WXH541" s="682"/>
      <c r="WXI541" s="682"/>
      <c r="WXJ541" s="682"/>
      <c r="WXK541" s="682"/>
      <c r="WXL541" s="682"/>
      <c r="WXM541" s="682"/>
      <c r="WXN541" s="682"/>
      <c r="WXO541" s="682"/>
      <c r="WXP541" s="682"/>
      <c r="WXQ541" s="682"/>
      <c r="WXR541" s="682"/>
      <c r="WXS541" s="682"/>
      <c r="WXT541" s="682"/>
      <c r="WXU541" s="682"/>
      <c r="WXV541" s="682"/>
      <c r="WXW541" s="682"/>
      <c r="WXX541" s="682"/>
      <c r="WXY541" s="682"/>
      <c r="WXZ541" s="682"/>
      <c r="WYA541" s="682"/>
      <c r="WYB541" s="682"/>
      <c r="WYC541" s="682"/>
      <c r="WYD541" s="682"/>
      <c r="WYE541" s="682"/>
      <c r="WYF541" s="682"/>
      <c r="WYG541" s="682"/>
      <c r="WYH541" s="682"/>
      <c r="WYI541" s="682"/>
      <c r="WYJ541" s="682"/>
      <c r="WYK541" s="682"/>
      <c r="WYL541" s="682"/>
      <c r="WYM541" s="682"/>
      <c r="WYN541" s="682"/>
      <c r="WYO541" s="682"/>
      <c r="WYP541" s="682"/>
      <c r="WYQ541" s="682"/>
      <c r="WYR541" s="682"/>
      <c r="WYS541" s="682"/>
      <c r="WYT541" s="682"/>
      <c r="WYU541" s="682"/>
      <c r="WYV541" s="682"/>
      <c r="WYW541" s="682"/>
      <c r="WYX541" s="682"/>
      <c r="WYY541" s="682"/>
      <c r="WYZ541" s="682"/>
      <c r="WZA541" s="682"/>
      <c r="WZB541" s="682"/>
      <c r="WZC541" s="682"/>
      <c r="WZD541" s="682"/>
      <c r="WZE541" s="682"/>
      <c r="WZF541" s="682"/>
      <c r="WZG541" s="682"/>
      <c r="WZH541" s="682"/>
      <c r="WZI541" s="682"/>
      <c r="WZJ541" s="682"/>
      <c r="WZK541" s="682"/>
      <c r="WZL541" s="682"/>
      <c r="WZM541" s="682"/>
      <c r="WZN541" s="682"/>
      <c r="WZO541" s="682"/>
      <c r="WZP541" s="682"/>
      <c r="WZQ541" s="682"/>
      <c r="WZR541" s="682"/>
      <c r="WZS541" s="682"/>
      <c r="WZT541" s="682"/>
      <c r="WZU541" s="682"/>
      <c r="WZV541" s="682"/>
      <c r="WZW541" s="682"/>
      <c r="WZX541" s="682"/>
      <c r="WZY541" s="682"/>
      <c r="WZZ541" s="682"/>
      <c r="XAA541" s="682"/>
      <c r="XAB541" s="682"/>
      <c r="XAC541" s="682"/>
      <c r="XAD541" s="682"/>
      <c r="XAE541" s="682"/>
      <c r="XAF541" s="682"/>
      <c r="XAG541" s="682"/>
      <c r="XAH541" s="682"/>
      <c r="XAI541" s="682"/>
      <c r="XAJ541" s="682"/>
      <c r="XAK541" s="682"/>
      <c r="XAL541" s="682"/>
      <c r="XAM541" s="682"/>
      <c r="XAN541" s="682"/>
      <c r="XAO541" s="682"/>
      <c r="XAP541" s="682"/>
      <c r="XAQ541" s="682"/>
      <c r="XAR541" s="682"/>
      <c r="XAS541" s="682"/>
      <c r="XAT541" s="682"/>
      <c r="XAU541" s="682"/>
      <c r="XAV541" s="682"/>
      <c r="XAW541" s="682"/>
      <c r="XAX541" s="682"/>
      <c r="XAY541" s="682"/>
      <c r="XAZ541" s="682"/>
      <c r="XBA541" s="682"/>
      <c r="XBB541" s="682"/>
      <c r="XBC541" s="682"/>
      <c r="XBD541" s="682"/>
      <c r="XBE541" s="682"/>
      <c r="XBF541" s="682"/>
      <c r="XBG541" s="682"/>
      <c r="XBH541" s="682"/>
      <c r="XBI541" s="682"/>
      <c r="XBJ541" s="682"/>
      <c r="XBK541" s="682"/>
      <c r="XBL541" s="682"/>
      <c r="XBM541" s="682"/>
      <c r="XBN541" s="682"/>
      <c r="XBO541" s="682"/>
      <c r="XBP541" s="682"/>
      <c r="XBQ541" s="682"/>
      <c r="XBR541" s="682"/>
      <c r="XBS541" s="682"/>
      <c r="XBT541" s="682"/>
      <c r="XBU541" s="682"/>
      <c r="XBV541" s="682"/>
      <c r="XBW541" s="682"/>
      <c r="XBX541" s="682"/>
      <c r="XBY541" s="682"/>
      <c r="XBZ541" s="682"/>
      <c r="XCA541" s="682"/>
      <c r="XCB541" s="682"/>
      <c r="XCC541" s="682"/>
      <c r="XCD541" s="682"/>
      <c r="XCE541" s="682"/>
      <c r="XCF541" s="682"/>
      <c r="XCG541" s="682"/>
      <c r="XCH541" s="682"/>
      <c r="XCI541" s="682"/>
      <c r="XCJ541" s="682"/>
      <c r="XCK541" s="682"/>
      <c r="XCL541" s="682"/>
      <c r="XCM541" s="682"/>
      <c r="XCN541" s="682"/>
      <c r="XCO541" s="682"/>
      <c r="XCP541" s="682"/>
      <c r="XCQ541" s="682"/>
      <c r="XCR541" s="682"/>
      <c r="XCS541" s="682"/>
      <c r="XCT541" s="682"/>
      <c r="XCU541" s="682"/>
      <c r="XCV541" s="682"/>
      <c r="XCW541" s="682"/>
      <c r="XCX541" s="682"/>
      <c r="XCY541" s="682"/>
      <c r="XCZ541" s="682"/>
      <c r="XDA541" s="682"/>
      <c r="XDB541" s="682"/>
      <c r="XDC541" s="682"/>
      <c r="XDD541" s="682"/>
      <c r="XDE541" s="682"/>
      <c r="XDF541" s="682"/>
      <c r="XDG541" s="682"/>
      <c r="XDH541" s="682"/>
      <c r="XDI541" s="682"/>
      <c r="XDJ541" s="682"/>
      <c r="XDK541" s="682"/>
      <c r="XDL541" s="682"/>
      <c r="XDM541" s="682"/>
      <c r="XDN541" s="682"/>
      <c r="XDO541" s="682"/>
      <c r="XDP541" s="682"/>
      <c r="XDQ541" s="682"/>
      <c r="XDR541" s="682"/>
      <c r="XDS541" s="682"/>
      <c r="XDT541" s="682"/>
      <c r="XDU541" s="682"/>
      <c r="XDV541" s="682"/>
      <c r="XDW541" s="682"/>
      <c r="XDX541" s="682"/>
      <c r="XDY541" s="682"/>
      <c r="XDZ541" s="682"/>
      <c r="XEA541" s="682"/>
      <c r="XEB541" s="682"/>
      <c r="XEC541" s="682"/>
      <c r="XED541" s="682"/>
      <c r="XEE541" s="682"/>
      <c r="XEF541" s="682"/>
      <c r="XEG541" s="682"/>
      <c r="XEH541" s="682"/>
      <c r="XEI541" s="682"/>
      <c r="XEJ541" s="682"/>
      <c r="XEK541" s="682"/>
      <c r="XEL541" s="682"/>
      <c r="XEM541" s="682"/>
      <c r="XEN541" s="682"/>
    </row>
    <row r="542" spans="1:16368" s="66" customFormat="1" ht="12" customHeight="1" thickTop="1" thickBot="1">
      <c r="A542" s="1069" t="s">
        <v>89</v>
      </c>
      <c r="B542" s="1070"/>
      <c r="C542" s="1070"/>
      <c r="D542" s="1070"/>
      <c r="E542" s="1071"/>
      <c r="F542" s="104">
        <f>'Formulario 3- Gasto'!K543</f>
        <v>0</v>
      </c>
      <c r="G542" s="72">
        <f t="shared" si="168"/>
        <v>0</v>
      </c>
      <c r="H542" s="703">
        <f>H527+H514+H500+H495+H461+H460+H435+H30+H29+H14</f>
        <v>0</v>
      </c>
      <c r="I542" s="104">
        <f>I527+I514+I500+I495+I461+I460+I435+I30+I29+I14</f>
        <v>0</v>
      </c>
      <c r="J542" s="104">
        <f t="shared" ref="J542:R542" si="173">J527+J514+J500+J495+J461+J460+J435+J30+J29+J14</f>
        <v>0</v>
      </c>
      <c r="K542" s="104">
        <f t="shared" si="173"/>
        <v>0</v>
      </c>
      <c r="L542" s="104">
        <f t="shared" si="173"/>
        <v>0</v>
      </c>
      <c r="M542" s="104">
        <f t="shared" si="173"/>
        <v>0</v>
      </c>
      <c r="N542" s="104">
        <f t="shared" si="173"/>
        <v>0</v>
      </c>
      <c r="O542" s="104">
        <f t="shared" si="173"/>
        <v>0</v>
      </c>
      <c r="P542" s="104">
        <f t="shared" si="173"/>
        <v>0</v>
      </c>
      <c r="Q542" s="104">
        <f t="shared" si="173"/>
        <v>0</v>
      </c>
      <c r="R542" s="104">
        <f t="shared" si="173"/>
        <v>0</v>
      </c>
      <c r="S542" s="104">
        <f t="shared" ref="S542:T542" si="174">S527+S514+S500+S495+S461+S460+S435+S30+S29+S14</f>
        <v>0</v>
      </c>
      <c r="T542" s="104">
        <f t="shared" si="174"/>
        <v>0</v>
      </c>
      <c r="U542" s="104">
        <f t="shared" ref="U542" si="175">U527+U514+U500+U495+U461+U460+U435+U30+U29+U14</f>
        <v>0</v>
      </c>
      <c r="V542" s="682"/>
      <c r="W542" s="682"/>
      <c r="X542" s="682"/>
      <c r="Y542" s="682"/>
      <c r="Z542" s="682"/>
      <c r="AA542" s="682"/>
      <c r="AB542" s="682"/>
      <c r="AC542" s="682"/>
      <c r="AD542" s="682"/>
      <c r="AE542" s="682"/>
      <c r="AF542" s="682"/>
      <c r="AG542" s="682"/>
      <c r="AH542" s="682"/>
      <c r="AI542" s="682"/>
      <c r="AJ542" s="682"/>
      <c r="AK542" s="682"/>
      <c r="AL542" s="682"/>
      <c r="AM542" s="682"/>
      <c r="AN542" s="682"/>
      <c r="AO542" s="682"/>
      <c r="AP542" s="682"/>
      <c r="AQ542" s="682"/>
      <c r="AR542" s="682"/>
      <c r="AS542" s="682"/>
      <c r="AT542" s="682"/>
      <c r="AU542" s="682"/>
      <c r="AV542" s="682"/>
      <c r="AW542" s="682"/>
      <c r="AX542" s="682"/>
      <c r="AY542" s="682"/>
      <c r="AZ542" s="682"/>
      <c r="BA542" s="682"/>
      <c r="BB542" s="682"/>
      <c r="BC542" s="682"/>
      <c r="BD542" s="682"/>
      <c r="BE542" s="682"/>
      <c r="BF542" s="682"/>
      <c r="BG542" s="682"/>
      <c r="BH542" s="682"/>
      <c r="BI542" s="682"/>
      <c r="BJ542" s="682"/>
      <c r="BK542" s="682"/>
      <c r="BL542" s="682"/>
      <c r="BM542" s="682"/>
      <c r="BN542" s="682"/>
      <c r="BO542" s="682"/>
      <c r="BP542" s="682"/>
      <c r="BQ542" s="682"/>
      <c r="BR542" s="682"/>
      <c r="BS542" s="682"/>
      <c r="BT542" s="682"/>
      <c r="BU542" s="682"/>
      <c r="BV542" s="682"/>
      <c r="BW542" s="682"/>
      <c r="BX542" s="682"/>
      <c r="BY542" s="682"/>
      <c r="BZ542" s="682"/>
      <c r="CA542" s="682"/>
      <c r="CB542" s="682"/>
      <c r="CC542" s="682"/>
      <c r="CD542" s="682"/>
      <c r="CE542" s="682"/>
      <c r="CF542" s="682"/>
      <c r="CG542" s="682"/>
      <c r="CH542" s="682"/>
      <c r="CI542" s="682"/>
      <c r="CJ542" s="682"/>
      <c r="CK542" s="682"/>
      <c r="CL542" s="682"/>
      <c r="CM542" s="682"/>
      <c r="CN542" s="682"/>
      <c r="CO542" s="682"/>
      <c r="CP542" s="682"/>
      <c r="CQ542" s="682"/>
      <c r="CR542" s="682"/>
      <c r="CS542" s="682"/>
      <c r="CT542" s="682"/>
      <c r="CU542" s="682"/>
      <c r="CV542" s="682"/>
      <c r="CW542" s="682"/>
      <c r="CX542" s="682"/>
      <c r="CY542" s="682"/>
      <c r="CZ542" s="682"/>
      <c r="DA542" s="682"/>
      <c r="DB542" s="682"/>
      <c r="DC542" s="682"/>
      <c r="DD542" s="682"/>
      <c r="DE542" s="682"/>
      <c r="DF542" s="682"/>
      <c r="DG542" s="682"/>
      <c r="DH542" s="682"/>
      <c r="DI542" s="682"/>
      <c r="DJ542" s="682"/>
      <c r="DK542" s="682"/>
      <c r="DL542" s="682"/>
      <c r="DM542" s="682"/>
      <c r="DN542" s="682"/>
      <c r="DO542" s="682"/>
      <c r="DP542" s="682"/>
      <c r="DQ542" s="682"/>
      <c r="DR542" s="682"/>
      <c r="DS542" s="682"/>
      <c r="DT542" s="682"/>
      <c r="DU542" s="682"/>
      <c r="DV542" s="682"/>
      <c r="DW542" s="682"/>
      <c r="DX542" s="682"/>
      <c r="DY542" s="682"/>
      <c r="DZ542" s="682"/>
      <c r="EA542" s="682"/>
      <c r="EB542" s="682"/>
      <c r="EC542" s="682"/>
      <c r="ED542" s="682"/>
      <c r="EE542" s="682"/>
      <c r="EF542" s="682"/>
      <c r="EG542" s="682"/>
      <c r="EH542" s="682"/>
      <c r="EI542" s="682"/>
      <c r="EJ542" s="682"/>
      <c r="EK542" s="682"/>
      <c r="EL542" s="682"/>
      <c r="EM542" s="682"/>
      <c r="EN542" s="682"/>
      <c r="EO542" s="682"/>
      <c r="EP542" s="682"/>
      <c r="EQ542" s="682"/>
      <c r="ER542" s="682"/>
      <c r="ES542" s="682"/>
      <c r="ET542" s="682"/>
      <c r="EU542" s="682"/>
      <c r="EV542" s="682"/>
      <c r="EW542" s="682"/>
      <c r="EX542" s="682"/>
      <c r="EY542" s="682"/>
      <c r="EZ542" s="682"/>
      <c r="FA542" s="682"/>
      <c r="FB542" s="682"/>
      <c r="FC542" s="682"/>
      <c r="FD542" s="682"/>
      <c r="FE542" s="682"/>
      <c r="FF542" s="682"/>
      <c r="FG542" s="682"/>
      <c r="FH542" s="682"/>
      <c r="FI542" s="682"/>
      <c r="FJ542" s="682"/>
      <c r="FK542" s="682"/>
      <c r="FL542" s="682"/>
      <c r="FM542" s="682"/>
      <c r="FN542" s="682"/>
      <c r="FO542" s="682"/>
      <c r="FP542" s="682"/>
      <c r="FQ542" s="682"/>
      <c r="FR542" s="682"/>
      <c r="FS542" s="682"/>
      <c r="FT542" s="682"/>
      <c r="FU542" s="682"/>
      <c r="FV542" s="682"/>
      <c r="FW542" s="682"/>
      <c r="FX542" s="682"/>
      <c r="FY542" s="682"/>
      <c r="FZ542" s="682"/>
      <c r="GA542" s="682"/>
      <c r="GB542" s="682"/>
      <c r="GC542" s="682"/>
      <c r="GD542" s="682"/>
      <c r="GE542" s="682"/>
      <c r="GF542" s="682"/>
      <c r="GG542" s="682"/>
      <c r="GH542" s="682"/>
      <c r="GI542" s="682"/>
      <c r="GJ542" s="682"/>
      <c r="GK542" s="682"/>
      <c r="GL542" s="682"/>
      <c r="GM542" s="682"/>
      <c r="GN542" s="682"/>
      <c r="GO542" s="682"/>
      <c r="GP542" s="682"/>
      <c r="GQ542" s="682"/>
      <c r="GR542" s="682"/>
      <c r="GS542" s="682"/>
      <c r="GT542" s="682"/>
      <c r="GU542" s="682"/>
      <c r="GV542" s="682"/>
      <c r="GW542" s="682"/>
      <c r="GX542" s="682"/>
      <c r="GY542" s="682"/>
      <c r="GZ542" s="682"/>
      <c r="HA542" s="682"/>
      <c r="HB542" s="682"/>
      <c r="HC542" s="682"/>
      <c r="HD542" s="682"/>
      <c r="HE542" s="682"/>
      <c r="HF542" s="682"/>
      <c r="HG542" s="682"/>
      <c r="HH542" s="682"/>
      <c r="HI542" s="682"/>
      <c r="HJ542" s="682"/>
      <c r="HK542" s="682"/>
      <c r="HL542" s="682"/>
      <c r="HM542" s="682"/>
      <c r="HN542" s="682"/>
      <c r="HO542" s="682"/>
      <c r="HP542" s="682"/>
      <c r="HQ542" s="682"/>
      <c r="HR542" s="682"/>
      <c r="HS542" s="682"/>
      <c r="HT542" s="682"/>
      <c r="HU542" s="682"/>
      <c r="HV542" s="682"/>
      <c r="HW542" s="682"/>
      <c r="HX542" s="682"/>
      <c r="HY542" s="682"/>
      <c r="HZ542" s="682"/>
      <c r="IA542" s="682"/>
      <c r="IB542" s="682"/>
      <c r="IC542" s="682"/>
      <c r="ID542" s="682"/>
      <c r="IE542" s="682"/>
      <c r="IF542" s="682"/>
      <c r="IG542" s="682"/>
      <c r="IH542" s="682"/>
      <c r="II542" s="682"/>
      <c r="IJ542" s="682"/>
      <c r="IK542" s="682"/>
      <c r="IL542" s="682"/>
      <c r="IM542" s="682"/>
      <c r="IN542" s="682"/>
      <c r="IO542" s="682"/>
      <c r="IP542" s="682"/>
      <c r="IQ542" s="682"/>
      <c r="IR542" s="682"/>
      <c r="IS542" s="682"/>
      <c r="IT542" s="682"/>
      <c r="IU542" s="682"/>
      <c r="IV542" s="682"/>
      <c r="IW542" s="682"/>
      <c r="IX542" s="682"/>
      <c r="IY542" s="682"/>
      <c r="IZ542" s="682"/>
      <c r="JA542" s="682"/>
      <c r="JB542" s="682"/>
      <c r="JC542" s="682"/>
      <c r="JD542" s="682"/>
      <c r="JE542" s="682"/>
      <c r="JF542" s="682"/>
      <c r="JG542" s="682"/>
      <c r="JH542" s="682"/>
      <c r="JI542" s="682"/>
      <c r="JJ542" s="682"/>
      <c r="JK542" s="682"/>
      <c r="JL542" s="682"/>
      <c r="JM542" s="682"/>
      <c r="JN542" s="682"/>
      <c r="JO542" s="682"/>
      <c r="JP542" s="682"/>
      <c r="JQ542" s="682"/>
      <c r="JR542" s="682"/>
      <c r="JS542" s="682"/>
      <c r="JT542" s="682"/>
      <c r="JU542" s="682"/>
      <c r="JV542" s="682"/>
      <c r="JW542" s="682"/>
      <c r="JX542" s="682"/>
      <c r="JY542" s="682"/>
      <c r="JZ542" s="682"/>
      <c r="KA542" s="682"/>
      <c r="KB542" s="682"/>
      <c r="KC542" s="682"/>
      <c r="KD542" s="682"/>
      <c r="KE542" s="682"/>
      <c r="KF542" s="682"/>
      <c r="KG542" s="682"/>
      <c r="KH542" s="682"/>
      <c r="KI542" s="682"/>
      <c r="KJ542" s="682"/>
      <c r="KK542" s="682"/>
      <c r="KL542" s="682"/>
      <c r="KM542" s="682"/>
      <c r="KN542" s="682"/>
      <c r="KO542" s="682"/>
      <c r="KP542" s="682"/>
      <c r="KQ542" s="682"/>
      <c r="KR542" s="682"/>
      <c r="KS542" s="682"/>
      <c r="KT542" s="682"/>
      <c r="KU542" s="682"/>
      <c r="KV542" s="682"/>
      <c r="KW542" s="682"/>
      <c r="KX542" s="682"/>
      <c r="KY542" s="682"/>
      <c r="KZ542" s="682"/>
      <c r="LA542" s="682"/>
      <c r="LB542" s="682"/>
      <c r="LC542" s="682"/>
      <c r="LD542" s="682"/>
      <c r="LE542" s="682"/>
      <c r="LF542" s="682"/>
      <c r="LG542" s="682"/>
      <c r="LH542" s="682"/>
      <c r="LI542" s="682"/>
      <c r="LJ542" s="682"/>
      <c r="LK542" s="682"/>
      <c r="LL542" s="682"/>
      <c r="LM542" s="682"/>
      <c r="LN542" s="682"/>
      <c r="LO542" s="682"/>
      <c r="LP542" s="682"/>
      <c r="LQ542" s="682"/>
      <c r="LR542" s="682"/>
      <c r="LS542" s="682"/>
      <c r="LT542" s="682"/>
      <c r="LU542" s="682"/>
      <c r="LV542" s="682"/>
      <c r="LW542" s="682"/>
      <c r="LX542" s="682"/>
      <c r="LY542" s="682"/>
      <c r="LZ542" s="682"/>
      <c r="MA542" s="682"/>
      <c r="MB542" s="682"/>
      <c r="MC542" s="682"/>
      <c r="MD542" s="682"/>
      <c r="ME542" s="682"/>
      <c r="MF542" s="682"/>
      <c r="MG542" s="682"/>
      <c r="MH542" s="682"/>
      <c r="MI542" s="682"/>
      <c r="MJ542" s="682"/>
      <c r="MK542" s="682"/>
      <c r="ML542" s="682"/>
      <c r="MM542" s="682"/>
      <c r="MN542" s="682"/>
      <c r="MO542" s="682"/>
      <c r="MP542" s="682"/>
      <c r="MQ542" s="682"/>
      <c r="MR542" s="682"/>
      <c r="MS542" s="682"/>
      <c r="MT542" s="682"/>
      <c r="MU542" s="682"/>
      <c r="MV542" s="682"/>
      <c r="MW542" s="682"/>
      <c r="MX542" s="682"/>
      <c r="MY542" s="682"/>
      <c r="MZ542" s="682"/>
      <c r="NA542" s="682"/>
      <c r="NB542" s="682"/>
      <c r="NC542" s="682"/>
      <c r="ND542" s="682"/>
      <c r="NE542" s="682"/>
      <c r="NF542" s="682"/>
      <c r="NG542" s="682"/>
      <c r="NH542" s="682"/>
      <c r="NI542" s="682"/>
      <c r="NJ542" s="682"/>
      <c r="NK542" s="682"/>
      <c r="NL542" s="682"/>
      <c r="NM542" s="682"/>
      <c r="NN542" s="682"/>
      <c r="NO542" s="682"/>
      <c r="NP542" s="682"/>
      <c r="NQ542" s="682"/>
      <c r="NR542" s="682"/>
      <c r="NS542" s="682"/>
      <c r="NT542" s="682"/>
      <c r="NU542" s="682"/>
      <c r="NV542" s="682"/>
      <c r="NW542" s="682"/>
      <c r="NX542" s="682"/>
      <c r="NY542" s="682"/>
      <c r="NZ542" s="682"/>
      <c r="OA542" s="682"/>
      <c r="OB542" s="682"/>
      <c r="OC542" s="682"/>
      <c r="OD542" s="682"/>
      <c r="OE542" s="682"/>
      <c r="OF542" s="682"/>
      <c r="OG542" s="682"/>
      <c r="OH542" s="682"/>
      <c r="OI542" s="682"/>
      <c r="OJ542" s="682"/>
      <c r="OK542" s="682"/>
      <c r="OL542" s="682"/>
      <c r="OM542" s="682"/>
      <c r="ON542" s="682"/>
      <c r="OO542" s="682"/>
      <c r="OP542" s="682"/>
      <c r="OQ542" s="682"/>
      <c r="OR542" s="682"/>
      <c r="OS542" s="682"/>
      <c r="OT542" s="682"/>
      <c r="OU542" s="682"/>
      <c r="OV542" s="682"/>
      <c r="OW542" s="682"/>
      <c r="OX542" s="682"/>
      <c r="OY542" s="682"/>
      <c r="OZ542" s="682"/>
      <c r="PA542" s="682"/>
      <c r="PB542" s="682"/>
      <c r="PC542" s="682"/>
      <c r="PD542" s="682"/>
      <c r="PE542" s="682"/>
      <c r="PF542" s="682"/>
      <c r="PG542" s="682"/>
      <c r="PH542" s="682"/>
      <c r="PI542" s="682"/>
      <c r="PJ542" s="682"/>
      <c r="PK542" s="682"/>
      <c r="PL542" s="682"/>
      <c r="PM542" s="682"/>
      <c r="PN542" s="682"/>
      <c r="PO542" s="682"/>
      <c r="PP542" s="682"/>
      <c r="PQ542" s="682"/>
      <c r="PR542" s="682"/>
      <c r="PS542" s="682"/>
      <c r="PT542" s="682"/>
      <c r="PU542" s="682"/>
      <c r="PV542" s="682"/>
      <c r="PW542" s="682"/>
      <c r="PX542" s="682"/>
      <c r="PY542" s="682"/>
      <c r="PZ542" s="682"/>
      <c r="QA542" s="682"/>
      <c r="QB542" s="682"/>
      <c r="QC542" s="682"/>
      <c r="QD542" s="682"/>
      <c r="QE542" s="682"/>
      <c r="QF542" s="682"/>
      <c r="QG542" s="682"/>
      <c r="QH542" s="682"/>
      <c r="QI542" s="682"/>
      <c r="QJ542" s="682"/>
      <c r="QK542" s="682"/>
      <c r="QL542" s="682"/>
      <c r="QM542" s="682"/>
      <c r="QN542" s="682"/>
      <c r="QO542" s="682"/>
      <c r="QP542" s="682"/>
      <c r="QQ542" s="682"/>
      <c r="QR542" s="682"/>
      <c r="QS542" s="682"/>
      <c r="QT542" s="682"/>
      <c r="QU542" s="682"/>
      <c r="QV542" s="682"/>
      <c r="QW542" s="682"/>
      <c r="QX542" s="682"/>
      <c r="QY542" s="682"/>
      <c r="QZ542" s="682"/>
      <c r="RA542" s="682"/>
      <c r="RB542" s="682"/>
      <c r="RC542" s="682"/>
      <c r="RD542" s="682"/>
      <c r="RE542" s="682"/>
      <c r="RF542" s="682"/>
      <c r="RG542" s="682"/>
      <c r="RH542" s="682"/>
      <c r="RI542" s="682"/>
      <c r="RJ542" s="682"/>
      <c r="RK542" s="682"/>
      <c r="RL542" s="682"/>
      <c r="RM542" s="682"/>
      <c r="RN542" s="682"/>
      <c r="RO542" s="682"/>
      <c r="RP542" s="682"/>
      <c r="RQ542" s="682"/>
      <c r="RR542" s="682"/>
      <c r="RS542" s="682"/>
      <c r="RT542" s="682"/>
      <c r="RU542" s="682"/>
      <c r="RV542" s="682"/>
      <c r="RW542" s="682"/>
      <c r="RX542" s="682"/>
      <c r="RY542" s="682"/>
      <c r="RZ542" s="682"/>
      <c r="SA542" s="682"/>
      <c r="SB542" s="682"/>
      <c r="SC542" s="682"/>
      <c r="SD542" s="682"/>
      <c r="SE542" s="682"/>
      <c r="SF542" s="682"/>
      <c r="SG542" s="682"/>
      <c r="SH542" s="682"/>
      <c r="SI542" s="682"/>
      <c r="SJ542" s="682"/>
      <c r="SK542" s="682"/>
      <c r="SL542" s="682"/>
      <c r="SM542" s="682"/>
      <c r="SN542" s="682"/>
      <c r="SO542" s="682"/>
      <c r="SP542" s="682"/>
      <c r="SQ542" s="682"/>
      <c r="SR542" s="682"/>
      <c r="SS542" s="682"/>
      <c r="ST542" s="682"/>
      <c r="SU542" s="682"/>
      <c r="SV542" s="682"/>
      <c r="SW542" s="682"/>
      <c r="SX542" s="682"/>
      <c r="SY542" s="682"/>
      <c r="SZ542" s="682"/>
      <c r="TA542" s="682"/>
      <c r="TB542" s="682"/>
      <c r="TC542" s="682"/>
      <c r="TD542" s="682"/>
      <c r="TE542" s="682"/>
      <c r="TF542" s="682"/>
      <c r="TG542" s="682"/>
      <c r="TH542" s="682"/>
      <c r="TI542" s="682"/>
      <c r="TJ542" s="682"/>
      <c r="TK542" s="682"/>
      <c r="TL542" s="682"/>
      <c r="TM542" s="682"/>
      <c r="TN542" s="682"/>
      <c r="TO542" s="682"/>
      <c r="TP542" s="682"/>
      <c r="TQ542" s="682"/>
      <c r="TR542" s="682"/>
      <c r="TS542" s="682"/>
      <c r="TT542" s="682"/>
      <c r="TU542" s="682"/>
      <c r="TV542" s="682"/>
      <c r="TW542" s="682"/>
      <c r="TX542" s="682"/>
      <c r="TY542" s="682"/>
      <c r="TZ542" s="682"/>
      <c r="UA542" s="682"/>
      <c r="UB542" s="682"/>
      <c r="UC542" s="682"/>
      <c r="UD542" s="682"/>
      <c r="UE542" s="682"/>
      <c r="UF542" s="682"/>
      <c r="UG542" s="682"/>
      <c r="UH542" s="682"/>
      <c r="UI542" s="682"/>
      <c r="UJ542" s="682"/>
      <c r="UK542" s="682"/>
      <c r="UL542" s="682"/>
      <c r="UM542" s="682"/>
      <c r="UN542" s="682"/>
      <c r="UO542" s="682"/>
      <c r="UP542" s="682"/>
      <c r="UQ542" s="682"/>
      <c r="UR542" s="682"/>
      <c r="US542" s="682"/>
      <c r="UT542" s="682"/>
      <c r="UU542" s="682"/>
      <c r="UV542" s="682"/>
      <c r="UW542" s="682"/>
      <c r="UX542" s="682"/>
      <c r="UY542" s="682"/>
      <c r="UZ542" s="682"/>
      <c r="VA542" s="682"/>
      <c r="VB542" s="682"/>
      <c r="VC542" s="682"/>
      <c r="VD542" s="682"/>
      <c r="VE542" s="682"/>
      <c r="VF542" s="682"/>
      <c r="VG542" s="682"/>
      <c r="VH542" s="682"/>
      <c r="VI542" s="682"/>
      <c r="VJ542" s="682"/>
      <c r="VK542" s="682"/>
      <c r="VL542" s="682"/>
      <c r="VM542" s="682"/>
      <c r="VN542" s="682"/>
      <c r="VO542" s="682"/>
      <c r="VP542" s="682"/>
      <c r="VQ542" s="682"/>
      <c r="VR542" s="682"/>
      <c r="VS542" s="682"/>
      <c r="VT542" s="682"/>
      <c r="VU542" s="682"/>
      <c r="VV542" s="682"/>
      <c r="VW542" s="682"/>
      <c r="VX542" s="682"/>
      <c r="VY542" s="682"/>
      <c r="VZ542" s="682"/>
      <c r="WA542" s="682"/>
      <c r="WB542" s="682"/>
      <c r="WC542" s="682"/>
      <c r="WD542" s="682"/>
      <c r="WE542" s="682"/>
      <c r="WF542" s="682"/>
      <c r="WG542" s="682"/>
      <c r="WH542" s="682"/>
      <c r="WI542" s="682"/>
      <c r="WJ542" s="682"/>
      <c r="WK542" s="682"/>
      <c r="WL542" s="682"/>
      <c r="WM542" s="682"/>
      <c r="WN542" s="682"/>
      <c r="WO542" s="682"/>
      <c r="WP542" s="682"/>
      <c r="WQ542" s="682"/>
      <c r="WR542" s="682"/>
      <c r="WS542" s="682"/>
      <c r="WT542" s="682"/>
      <c r="WU542" s="682"/>
      <c r="WV542" s="682"/>
      <c r="WW542" s="682"/>
      <c r="WX542" s="682"/>
      <c r="WY542" s="682"/>
      <c r="WZ542" s="682"/>
      <c r="XA542" s="682"/>
      <c r="XB542" s="682"/>
      <c r="XC542" s="682"/>
      <c r="XD542" s="682"/>
      <c r="XE542" s="682"/>
      <c r="XF542" s="682"/>
      <c r="XG542" s="682"/>
      <c r="XH542" s="682"/>
      <c r="XI542" s="682"/>
      <c r="XJ542" s="682"/>
      <c r="XK542" s="682"/>
      <c r="XL542" s="682"/>
      <c r="XM542" s="682"/>
      <c r="XN542" s="682"/>
      <c r="XO542" s="682"/>
      <c r="XP542" s="682"/>
      <c r="XQ542" s="682"/>
      <c r="XR542" s="682"/>
      <c r="XS542" s="682"/>
      <c r="XT542" s="682"/>
      <c r="XU542" s="682"/>
      <c r="XV542" s="682"/>
      <c r="XW542" s="682"/>
      <c r="XX542" s="682"/>
      <c r="XY542" s="682"/>
      <c r="XZ542" s="682"/>
      <c r="YA542" s="682"/>
      <c r="YB542" s="682"/>
      <c r="YC542" s="682"/>
      <c r="YD542" s="682"/>
      <c r="YE542" s="682"/>
      <c r="YF542" s="682"/>
      <c r="YG542" s="682"/>
      <c r="YH542" s="682"/>
      <c r="YI542" s="682"/>
      <c r="YJ542" s="682"/>
      <c r="YK542" s="682"/>
      <c r="YL542" s="682"/>
      <c r="YM542" s="682"/>
      <c r="YN542" s="682"/>
      <c r="YO542" s="682"/>
      <c r="YP542" s="682"/>
      <c r="YQ542" s="682"/>
      <c r="YR542" s="682"/>
      <c r="YS542" s="682"/>
      <c r="YT542" s="682"/>
      <c r="YU542" s="682"/>
      <c r="YV542" s="682"/>
      <c r="YW542" s="682"/>
      <c r="YX542" s="682"/>
      <c r="YY542" s="682"/>
      <c r="YZ542" s="682"/>
      <c r="ZA542" s="682"/>
      <c r="ZB542" s="682"/>
      <c r="ZC542" s="682"/>
      <c r="ZD542" s="682"/>
      <c r="ZE542" s="682"/>
      <c r="ZF542" s="682"/>
      <c r="ZG542" s="682"/>
      <c r="ZH542" s="682"/>
      <c r="ZI542" s="682"/>
      <c r="ZJ542" s="682"/>
      <c r="ZK542" s="682"/>
      <c r="ZL542" s="682"/>
      <c r="ZM542" s="682"/>
      <c r="ZN542" s="682"/>
      <c r="ZO542" s="682"/>
      <c r="ZP542" s="682"/>
      <c r="ZQ542" s="682"/>
      <c r="ZR542" s="682"/>
      <c r="ZS542" s="682"/>
      <c r="ZT542" s="682"/>
      <c r="ZU542" s="682"/>
      <c r="ZV542" s="682"/>
      <c r="ZW542" s="682"/>
      <c r="ZX542" s="682"/>
      <c r="ZY542" s="682"/>
      <c r="ZZ542" s="682"/>
      <c r="AAA542" s="682"/>
      <c r="AAB542" s="682"/>
      <c r="AAC542" s="682"/>
      <c r="AAD542" s="682"/>
      <c r="AAE542" s="682"/>
      <c r="AAF542" s="682"/>
      <c r="AAG542" s="682"/>
      <c r="AAH542" s="682"/>
      <c r="AAI542" s="682"/>
      <c r="AAJ542" s="682"/>
      <c r="AAK542" s="682"/>
      <c r="AAL542" s="682"/>
      <c r="AAM542" s="682"/>
      <c r="AAN542" s="682"/>
      <c r="AAO542" s="682"/>
      <c r="AAP542" s="682"/>
      <c r="AAQ542" s="682"/>
      <c r="AAR542" s="682"/>
      <c r="AAS542" s="682"/>
      <c r="AAT542" s="682"/>
      <c r="AAU542" s="682"/>
      <c r="AAV542" s="682"/>
      <c r="AAW542" s="682"/>
      <c r="AAX542" s="682"/>
      <c r="AAY542" s="682"/>
      <c r="AAZ542" s="682"/>
      <c r="ABA542" s="682"/>
      <c r="ABB542" s="682"/>
      <c r="ABC542" s="682"/>
      <c r="ABD542" s="682"/>
      <c r="ABE542" s="682"/>
      <c r="ABF542" s="682"/>
      <c r="ABG542" s="682"/>
      <c r="ABH542" s="682"/>
      <c r="ABI542" s="682"/>
      <c r="ABJ542" s="682"/>
      <c r="ABK542" s="682"/>
      <c r="ABL542" s="682"/>
      <c r="ABM542" s="682"/>
      <c r="ABN542" s="682"/>
      <c r="ABO542" s="682"/>
      <c r="ABP542" s="682"/>
      <c r="ABQ542" s="682"/>
      <c r="ABR542" s="682"/>
      <c r="ABS542" s="682"/>
      <c r="ABT542" s="682"/>
      <c r="ABU542" s="682"/>
      <c r="ABV542" s="682"/>
      <c r="ABW542" s="682"/>
      <c r="ABX542" s="682"/>
      <c r="ABY542" s="682"/>
      <c r="ABZ542" s="682"/>
      <c r="ACA542" s="682"/>
      <c r="ACB542" s="682"/>
      <c r="ACC542" s="682"/>
      <c r="ACD542" s="682"/>
      <c r="ACE542" s="682"/>
      <c r="ACF542" s="682"/>
      <c r="ACG542" s="682"/>
      <c r="ACH542" s="682"/>
      <c r="ACI542" s="682"/>
      <c r="ACJ542" s="682"/>
      <c r="ACK542" s="682"/>
      <c r="ACL542" s="682"/>
      <c r="ACM542" s="682"/>
      <c r="ACN542" s="682"/>
      <c r="ACO542" s="682"/>
      <c r="ACP542" s="682"/>
      <c r="ACQ542" s="682"/>
      <c r="ACR542" s="682"/>
      <c r="ACS542" s="682"/>
      <c r="ACT542" s="682"/>
      <c r="ACU542" s="682"/>
      <c r="ACV542" s="682"/>
      <c r="ACW542" s="682"/>
      <c r="ACX542" s="682"/>
      <c r="ACY542" s="682"/>
      <c r="ACZ542" s="682"/>
      <c r="ADA542" s="682"/>
      <c r="ADB542" s="682"/>
      <c r="ADC542" s="682"/>
      <c r="ADD542" s="682"/>
      <c r="ADE542" s="682"/>
      <c r="ADF542" s="682"/>
      <c r="ADG542" s="682"/>
      <c r="ADH542" s="682"/>
      <c r="ADI542" s="682"/>
      <c r="ADJ542" s="682"/>
      <c r="ADK542" s="682"/>
      <c r="ADL542" s="682"/>
      <c r="ADM542" s="682"/>
      <c r="ADN542" s="682"/>
      <c r="ADO542" s="682"/>
      <c r="ADP542" s="682"/>
      <c r="ADQ542" s="682"/>
      <c r="ADR542" s="682"/>
      <c r="ADS542" s="682"/>
      <c r="ADT542" s="682"/>
      <c r="ADU542" s="682"/>
      <c r="ADV542" s="682"/>
      <c r="ADW542" s="682"/>
      <c r="ADX542" s="682"/>
      <c r="ADY542" s="682"/>
      <c r="ADZ542" s="682"/>
      <c r="AEA542" s="682"/>
      <c r="AEB542" s="682"/>
      <c r="AEC542" s="682"/>
      <c r="AED542" s="682"/>
      <c r="AEE542" s="682"/>
      <c r="AEF542" s="682"/>
      <c r="AEG542" s="682"/>
      <c r="AEH542" s="682"/>
      <c r="AEI542" s="682"/>
      <c r="AEJ542" s="682"/>
      <c r="AEK542" s="682"/>
      <c r="AEL542" s="682"/>
      <c r="AEM542" s="682"/>
      <c r="AEN542" s="682"/>
      <c r="AEO542" s="682"/>
      <c r="AEP542" s="682"/>
      <c r="AEQ542" s="682"/>
      <c r="AER542" s="682"/>
      <c r="AES542" s="682"/>
      <c r="AET542" s="682"/>
      <c r="AEU542" s="682"/>
      <c r="AEV542" s="682"/>
      <c r="AEW542" s="682"/>
      <c r="AEX542" s="682"/>
      <c r="AEY542" s="682"/>
      <c r="AEZ542" s="682"/>
      <c r="AFA542" s="682"/>
      <c r="AFB542" s="682"/>
      <c r="AFC542" s="682"/>
      <c r="AFD542" s="682"/>
      <c r="AFE542" s="682"/>
      <c r="AFF542" s="682"/>
      <c r="AFG542" s="682"/>
      <c r="AFH542" s="682"/>
      <c r="AFI542" s="682"/>
      <c r="AFJ542" s="682"/>
      <c r="AFK542" s="682"/>
      <c r="AFL542" s="682"/>
      <c r="AFM542" s="682"/>
      <c r="AFN542" s="682"/>
      <c r="AFO542" s="682"/>
      <c r="AFP542" s="682"/>
      <c r="AFQ542" s="682"/>
      <c r="AFR542" s="682"/>
      <c r="AFS542" s="682"/>
      <c r="AFT542" s="682"/>
      <c r="AFU542" s="682"/>
      <c r="AFV542" s="682"/>
      <c r="AFW542" s="682"/>
      <c r="AFX542" s="682"/>
      <c r="AFY542" s="682"/>
      <c r="AFZ542" s="682"/>
      <c r="AGA542" s="682"/>
      <c r="AGB542" s="682"/>
      <c r="AGC542" s="682"/>
      <c r="AGD542" s="682"/>
      <c r="AGE542" s="682"/>
      <c r="AGF542" s="682"/>
      <c r="AGG542" s="682"/>
      <c r="AGH542" s="682"/>
      <c r="AGI542" s="682"/>
      <c r="AGJ542" s="682"/>
      <c r="AGK542" s="682"/>
      <c r="AGL542" s="682"/>
      <c r="AGM542" s="682"/>
      <c r="AGN542" s="682"/>
      <c r="AGO542" s="682"/>
      <c r="AGP542" s="682"/>
      <c r="AGQ542" s="682"/>
      <c r="AGR542" s="682"/>
      <c r="AGS542" s="682"/>
      <c r="AGT542" s="682"/>
      <c r="AGU542" s="682"/>
      <c r="AGV542" s="682"/>
      <c r="AGW542" s="682"/>
      <c r="AGX542" s="682"/>
      <c r="AGY542" s="682"/>
      <c r="AGZ542" s="682"/>
      <c r="AHA542" s="682"/>
      <c r="AHB542" s="682"/>
      <c r="AHC542" s="682"/>
      <c r="AHD542" s="682"/>
      <c r="AHE542" s="682"/>
      <c r="AHF542" s="682"/>
      <c r="AHG542" s="682"/>
      <c r="AHH542" s="682"/>
      <c r="AHI542" s="682"/>
      <c r="AHJ542" s="682"/>
      <c r="AHK542" s="682"/>
      <c r="AHL542" s="682"/>
      <c r="AHM542" s="682"/>
      <c r="AHN542" s="682"/>
      <c r="AHO542" s="682"/>
      <c r="AHP542" s="682"/>
      <c r="AHQ542" s="682"/>
      <c r="AHR542" s="682"/>
      <c r="AHS542" s="682"/>
      <c r="AHT542" s="682"/>
      <c r="AHU542" s="682"/>
      <c r="AHV542" s="682"/>
      <c r="AHW542" s="682"/>
      <c r="AHX542" s="682"/>
      <c r="AHY542" s="682"/>
      <c r="AHZ542" s="682"/>
      <c r="AIA542" s="682"/>
      <c r="AIB542" s="682"/>
      <c r="AIC542" s="682"/>
      <c r="AID542" s="682"/>
      <c r="AIE542" s="682"/>
      <c r="AIF542" s="682"/>
      <c r="AIG542" s="682"/>
      <c r="AIH542" s="682"/>
      <c r="AII542" s="682"/>
      <c r="AIJ542" s="682"/>
      <c r="AIK542" s="682"/>
      <c r="AIL542" s="682"/>
      <c r="AIM542" s="682"/>
      <c r="AIN542" s="682"/>
      <c r="AIO542" s="682"/>
      <c r="AIP542" s="682"/>
      <c r="AIQ542" s="682"/>
      <c r="AIR542" s="682"/>
      <c r="AIS542" s="682"/>
      <c r="AIT542" s="682"/>
      <c r="AIU542" s="682"/>
      <c r="AIV542" s="682"/>
      <c r="AIW542" s="682"/>
      <c r="AIX542" s="682"/>
      <c r="AIY542" s="682"/>
      <c r="AIZ542" s="682"/>
      <c r="AJA542" s="682"/>
      <c r="AJB542" s="682"/>
      <c r="AJC542" s="682"/>
      <c r="AJD542" s="682"/>
      <c r="AJE542" s="682"/>
      <c r="AJF542" s="682"/>
      <c r="AJG542" s="682"/>
      <c r="AJH542" s="682"/>
      <c r="AJI542" s="682"/>
      <c r="AJJ542" s="682"/>
      <c r="AJK542" s="682"/>
      <c r="AJL542" s="682"/>
      <c r="AJM542" s="682"/>
      <c r="AJN542" s="682"/>
      <c r="AJO542" s="682"/>
      <c r="AJP542" s="682"/>
      <c r="AJQ542" s="682"/>
      <c r="AJR542" s="682"/>
      <c r="AJS542" s="682"/>
      <c r="AJT542" s="682"/>
      <c r="AJU542" s="682"/>
      <c r="AJV542" s="682"/>
      <c r="AJW542" s="682"/>
      <c r="AJX542" s="682"/>
      <c r="AJY542" s="682"/>
      <c r="AJZ542" s="682"/>
      <c r="AKA542" s="682"/>
      <c r="AKB542" s="682"/>
      <c r="AKC542" s="682"/>
      <c r="AKD542" s="682"/>
      <c r="AKE542" s="682"/>
      <c r="AKF542" s="682"/>
      <c r="AKG542" s="682"/>
      <c r="AKH542" s="682"/>
      <c r="AKI542" s="682"/>
      <c r="AKJ542" s="682"/>
      <c r="AKK542" s="682"/>
      <c r="AKL542" s="682"/>
      <c r="AKM542" s="682"/>
      <c r="AKN542" s="682"/>
      <c r="AKO542" s="682"/>
      <c r="AKP542" s="682"/>
      <c r="AKQ542" s="682"/>
      <c r="AKR542" s="682"/>
      <c r="AKS542" s="682"/>
      <c r="AKT542" s="682"/>
      <c r="AKU542" s="682"/>
      <c r="AKV542" s="682"/>
      <c r="AKW542" s="682"/>
      <c r="AKX542" s="682"/>
      <c r="AKY542" s="682"/>
      <c r="AKZ542" s="682"/>
      <c r="ALA542" s="682"/>
      <c r="ALB542" s="682"/>
      <c r="ALC542" s="682"/>
      <c r="ALD542" s="682"/>
      <c r="ALE542" s="682"/>
      <c r="ALF542" s="682"/>
      <c r="ALG542" s="682"/>
      <c r="ALH542" s="682"/>
      <c r="ALI542" s="682"/>
      <c r="ALJ542" s="682"/>
      <c r="ALK542" s="682"/>
      <c r="ALL542" s="682"/>
      <c r="ALM542" s="682"/>
      <c r="ALN542" s="682"/>
      <c r="ALO542" s="682"/>
      <c r="ALP542" s="682"/>
      <c r="ALQ542" s="682"/>
      <c r="ALR542" s="682"/>
      <c r="ALS542" s="682"/>
      <c r="ALT542" s="682"/>
      <c r="ALU542" s="682"/>
      <c r="ALV542" s="682"/>
      <c r="ALW542" s="682"/>
      <c r="ALX542" s="682"/>
      <c r="ALY542" s="682"/>
      <c r="ALZ542" s="682"/>
      <c r="AMA542" s="682"/>
      <c r="AMB542" s="682"/>
      <c r="AMC542" s="682"/>
      <c r="AMD542" s="682"/>
      <c r="AME542" s="682"/>
      <c r="AMF542" s="682"/>
      <c r="AMG542" s="682"/>
      <c r="AMH542" s="682"/>
      <c r="AMI542" s="682"/>
      <c r="AMJ542" s="682"/>
      <c r="AMK542" s="682"/>
      <c r="AML542" s="682"/>
      <c r="AMM542" s="682"/>
      <c r="AMN542" s="682"/>
      <c r="AMO542" s="682"/>
      <c r="AMP542" s="682"/>
      <c r="AMQ542" s="682"/>
      <c r="AMR542" s="682"/>
      <c r="AMS542" s="682"/>
      <c r="AMT542" s="682"/>
      <c r="AMU542" s="682"/>
      <c r="AMV542" s="682"/>
      <c r="AMW542" s="682"/>
      <c r="AMX542" s="682"/>
      <c r="AMY542" s="682"/>
      <c r="AMZ542" s="682"/>
      <c r="ANA542" s="682"/>
      <c r="ANB542" s="682"/>
      <c r="ANC542" s="682"/>
      <c r="AND542" s="682"/>
      <c r="ANE542" s="682"/>
      <c r="ANF542" s="682"/>
      <c r="ANG542" s="682"/>
      <c r="ANH542" s="682"/>
      <c r="ANI542" s="682"/>
      <c r="ANJ542" s="682"/>
      <c r="ANK542" s="682"/>
      <c r="ANL542" s="682"/>
      <c r="ANM542" s="682"/>
      <c r="ANN542" s="682"/>
      <c r="ANO542" s="682"/>
      <c r="ANP542" s="682"/>
      <c r="ANQ542" s="682"/>
      <c r="ANR542" s="682"/>
      <c r="ANS542" s="682"/>
      <c r="ANT542" s="682"/>
      <c r="ANU542" s="682"/>
      <c r="ANV542" s="682"/>
      <c r="ANW542" s="682"/>
      <c r="ANX542" s="682"/>
      <c r="ANY542" s="682"/>
      <c r="ANZ542" s="682"/>
      <c r="AOA542" s="682"/>
      <c r="AOB542" s="682"/>
      <c r="AOC542" s="682"/>
      <c r="AOD542" s="682"/>
      <c r="AOE542" s="682"/>
      <c r="AOF542" s="682"/>
      <c r="AOG542" s="682"/>
      <c r="AOH542" s="682"/>
      <c r="AOI542" s="682"/>
      <c r="AOJ542" s="682"/>
      <c r="AOK542" s="682"/>
      <c r="AOL542" s="682"/>
      <c r="AOM542" s="682"/>
      <c r="AON542" s="682"/>
      <c r="AOO542" s="682"/>
      <c r="AOP542" s="682"/>
      <c r="AOQ542" s="682"/>
      <c r="AOR542" s="682"/>
      <c r="AOS542" s="682"/>
      <c r="AOT542" s="682"/>
      <c r="AOU542" s="682"/>
      <c r="AOV542" s="682"/>
      <c r="AOW542" s="682"/>
      <c r="AOX542" s="682"/>
      <c r="AOY542" s="682"/>
      <c r="AOZ542" s="682"/>
      <c r="APA542" s="682"/>
      <c r="APB542" s="682"/>
      <c r="APC542" s="682"/>
      <c r="APD542" s="682"/>
      <c r="APE542" s="682"/>
      <c r="APF542" s="682"/>
      <c r="APG542" s="682"/>
      <c r="APH542" s="682"/>
      <c r="API542" s="682"/>
      <c r="APJ542" s="682"/>
      <c r="APK542" s="682"/>
      <c r="APL542" s="682"/>
      <c r="APM542" s="682"/>
      <c r="APN542" s="682"/>
      <c r="APO542" s="682"/>
      <c r="APP542" s="682"/>
      <c r="APQ542" s="682"/>
      <c r="APR542" s="682"/>
      <c r="APS542" s="682"/>
      <c r="APT542" s="682"/>
      <c r="APU542" s="682"/>
      <c r="APV542" s="682"/>
      <c r="APW542" s="682"/>
      <c r="APX542" s="682"/>
      <c r="APY542" s="682"/>
      <c r="APZ542" s="682"/>
      <c r="AQA542" s="682"/>
      <c r="AQB542" s="682"/>
      <c r="AQC542" s="682"/>
      <c r="AQD542" s="682"/>
      <c r="AQE542" s="682"/>
      <c r="AQF542" s="682"/>
      <c r="AQG542" s="682"/>
      <c r="AQH542" s="682"/>
      <c r="AQI542" s="682"/>
      <c r="AQJ542" s="682"/>
      <c r="AQK542" s="682"/>
      <c r="AQL542" s="682"/>
      <c r="AQM542" s="682"/>
      <c r="AQN542" s="682"/>
      <c r="AQO542" s="682"/>
      <c r="AQP542" s="682"/>
      <c r="AQQ542" s="682"/>
      <c r="AQR542" s="682"/>
      <c r="AQS542" s="682"/>
      <c r="AQT542" s="682"/>
      <c r="AQU542" s="682"/>
      <c r="AQV542" s="682"/>
      <c r="AQW542" s="682"/>
      <c r="AQX542" s="682"/>
      <c r="AQY542" s="682"/>
      <c r="AQZ542" s="682"/>
      <c r="ARA542" s="682"/>
      <c r="ARB542" s="682"/>
      <c r="ARC542" s="682"/>
      <c r="ARD542" s="682"/>
      <c r="ARE542" s="682"/>
      <c r="ARF542" s="682"/>
      <c r="ARG542" s="682"/>
      <c r="ARH542" s="682"/>
      <c r="ARI542" s="682"/>
      <c r="ARJ542" s="682"/>
      <c r="ARK542" s="682"/>
      <c r="ARL542" s="682"/>
      <c r="ARM542" s="682"/>
      <c r="ARN542" s="682"/>
      <c r="ARO542" s="682"/>
      <c r="ARP542" s="682"/>
      <c r="ARQ542" s="682"/>
      <c r="ARR542" s="682"/>
      <c r="ARS542" s="682"/>
      <c r="ART542" s="682"/>
      <c r="ARU542" s="682"/>
      <c r="ARV542" s="682"/>
      <c r="ARW542" s="682"/>
      <c r="ARX542" s="682"/>
      <c r="ARY542" s="682"/>
      <c r="ARZ542" s="682"/>
      <c r="ASA542" s="682"/>
      <c r="ASB542" s="682"/>
      <c r="ASC542" s="682"/>
      <c r="ASD542" s="682"/>
      <c r="ASE542" s="682"/>
      <c r="ASF542" s="682"/>
      <c r="ASG542" s="682"/>
      <c r="ASH542" s="682"/>
      <c r="ASI542" s="682"/>
      <c r="ASJ542" s="682"/>
      <c r="ASK542" s="682"/>
      <c r="ASL542" s="682"/>
      <c r="ASM542" s="682"/>
      <c r="ASN542" s="682"/>
      <c r="ASO542" s="682"/>
      <c r="ASP542" s="682"/>
      <c r="ASQ542" s="682"/>
      <c r="ASR542" s="682"/>
      <c r="ASS542" s="682"/>
      <c r="AST542" s="682"/>
      <c r="ASU542" s="682"/>
      <c r="ASV542" s="682"/>
      <c r="ASW542" s="682"/>
      <c r="ASX542" s="682"/>
      <c r="ASY542" s="682"/>
      <c r="ASZ542" s="682"/>
      <c r="ATA542" s="682"/>
      <c r="ATB542" s="682"/>
      <c r="ATC542" s="682"/>
      <c r="ATD542" s="682"/>
      <c r="ATE542" s="682"/>
      <c r="ATF542" s="682"/>
      <c r="ATG542" s="682"/>
      <c r="ATH542" s="682"/>
      <c r="ATI542" s="682"/>
      <c r="ATJ542" s="682"/>
      <c r="ATK542" s="682"/>
      <c r="ATL542" s="682"/>
      <c r="ATM542" s="682"/>
      <c r="ATN542" s="682"/>
      <c r="ATO542" s="682"/>
      <c r="ATP542" s="682"/>
      <c r="ATQ542" s="682"/>
      <c r="ATR542" s="682"/>
      <c r="ATS542" s="682"/>
      <c r="ATT542" s="682"/>
      <c r="ATU542" s="682"/>
      <c r="ATV542" s="682"/>
      <c r="ATW542" s="682"/>
      <c r="ATX542" s="682"/>
      <c r="ATY542" s="682"/>
      <c r="ATZ542" s="682"/>
      <c r="AUA542" s="682"/>
      <c r="AUB542" s="682"/>
      <c r="AUC542" s="682"/>
      <c r="AUD542" s="682"/>
      <c r="AUE542" s="682"/>
      <c r="AUF542" s="682"/>
      <c r="AUG542" s="682"/>
      <c r="AUH542" s="682"/>
      <c r="AUI542" s="682"/>
      <c r="AUJ542" s="682"/>
      <c r="AUK542" s="682"/>
      <c r="AUL542" s="682"/>
      <c r="AUM542" s="682"/>
      <c r="AUN542" s="682"/>
      <c r="AUO542" s="682"/>
      <c r="AUP542" s="682"/>
      <c r="AUQ542" s="682"/>
      <c r="AUR542" s="682"/>
      <c r="AUS542" s="682"/>
      <c r="AUT542" s="682"/>
      <c r="AUU542" s="682"/>
      <c r="AUV542" s="682"/>
      <c r="AUW542" s="682"/>
      <c r="AUX542" s="682"/>
      <c r="AUY542" s="682"/>
      <c r="AUZ542" s="682"/>
      <c r="AVA542" s="682"/>
      <c r="AVB542" s="682"/>
      <c r="AVC542" s="682"/>
      <c r="AVD542" s="682"/>
      <c r="AVE542" s="682"/>
      <c r="AVF542" s="682"/>
      <c r="AVG542" s="682"/>
      <c r="AVH542" s="682"/>
      <c r="AVI542" s="682"/>
      <c r="AVJ542" s="682"/>
      <c r="AVK542" s="682"/>
      <c r="AVL542" s="682"/>
      <c r="AVM542" s="682"/>
      <c r="AVN542" s="682"/>
      <c r="AVO542" s="682"/>
      <c r="AVP542" s="682"/>
      <c r="AVQ542" s="682"/>
      <c r="AVR542" s="682"/>
      <c r="AVS542" s="682"/>
      <c r="AVT542" s="682"/>
      <c r="AVU542" s="682"/>
      <c r="AVV542" s="682"/>
      <c r="AVW542" s="682"/>
      <c r="AVX542" s="682"/>
      <c r="AVY542" s="682"/>
      <c r="AVZ542" s="682"/>
      <c r="AWA542" s="682"/>
      <c r="AWB542" s="682"/>
      <c r="AWC542" s="682"/>
      <c r="AWD542" s="682"/>
      <c r="AWE542" s="682"/>
      <c r="AWF542" s="682"/>
      <c r="AWG542" s="682"/>
      <c r="AWH542" s="682"/>
      <c r="AWI542" s="682"/>
      <c r="AWJ542" s="682"/>
      <c r="AWK542" s="682"/>
      <c r="AWL542" s="682"/>
      <c r="AWM542" s="682"/>
      <c r="AWN542" s="682"/>
      <c r="AWO542" s="682"/>
      <c r="AWP542" s="682"/>
      <c r="AWQ542" s="682"/>
      <c r="AWR542" s="682"/>
      <c r="AWS542" s="682"/>
      <c r="AWT542" s="682"/>
      <c r="AWU542" s="682"/>
      <c r="AWV542" s="682"/>
      <c r="AWW542" s="682"/>
      <c r="AWX542" s="682"/>
      <c r="AWY542" s="682"/>
      <c r="AWZ542" s="682"/>
      <c r="AXA542" s="682"/>
      <c r="AXB542" s="682"/>
      <c r="AXC542" s="682"/>
      <c r="AXD542" s="682"/>
      <c r="AXE542" s="682"/>
      <c r="AXF542" s="682"/>
      <c r="AXG542" s="682"/>
      <c r="AXH542" s="682"/>
      <c r="AXI542" s="682"/>
      <c r="AXJ542" s="682"/>
      <c r="AXK542" s="682"/>
      <c r="AXL542" s="682"/>
      <c r="AXM542" s="682"/>
      <c r="AXN542" s="682"/>
      <c r="AXO542" s="682"/>
      <c r="AXP542" s="682"/>
      <c r="AXQ542" s="682"/>
      <c r="AXR542" s="682"/>
      <c r="AXS542" s="682"/>
      <c r="AXT542" s="682"/>
      <c r="AXU542" s="682"/>
      <c r="AXV542" s="682"/>
      <c r="AXW542" s="682"/>
      <c r="AXX542" s="682"/>
      <c r="AXY542" s="682"/>
      <c r="AXZ542" s="682"/>
      <c r="AYA542" s="682"/>
      <c r="AYB542" s="682"/>
      <c r="AYC542" s="682"/>
      <c r="AYD542" s="682"/>
      <c r="AYE542" s="682"/>
      <c r="AYF542" s="682"/>
      <c r="AYG542" s="682"/>
      <c r="AYH542" s="682"/>
      <c r="AYI542" s="682"/>
      <c r="AYJ542" s="682"/>
      <c r="AYK542" s="682"/>
      <c r="AYL542" s="682"/>
      <c r="AYM542" s="682"/>
      <c r="AYN542" s="682"/>
      <c r="AYO542" s="682"/>
      <c r="AYP542" s="682"/>
      <c r="AYQ542" s="682"/>
      <c r="AYR542" s="682"/>
      <c r="AYS542" s="682"/>
      <c r="AYT542" s="682"/>
      <c r="AYU542" s="682"/>
      <c r="AYV542" s="682"/>
      <c r="AYW542" s="682"/>
      <c r="AYX542" s="682"/>
      <c r="AYY542" s="682"/>
      <c r="AYZ542" s="682"/>
      <c r="AZA542" s="682"/>
      <c r="AZB542" s="682"/>
      <c r="AZC542" s="682"/>
      <c r="AZD542" s="682"/>
      <c r="AZE542" s="682"/>
      <c r="AZF542" s="682"/>
      <c r="AZG542" s="682"/>
      <c r="AZH542" s="682"/>
      <c r="AZI542" s="682"/>
      <c r="AZJ542" s="682"/>
      <c r="AZK542" s="682"/>
      <c r="AZL542" s="682"/>
      <c r="AZM542" s="682"/>
      <c r="AZN542" s="682"/>
      <c r="AZO542" s="682"/>
      <c r="AZP542" s="682"/>
      <c r="AZQ542" s="682"/>
      <c r="AZR542" s="682"/>
      <c r="AZS542" s="682"/>
      <c r="AZT542" s="682"/>
      <c r="AZU542" s="682"/>
      <c r="AZV542" s="682"/>
      <c r="AZW542" s="682"/>
      <c r="AZX542" s="682"/>
      <c r="AZY542" s="682"/>
      <c r="AZZ542" s="682"/>
      <c r="BAA542" s="682"/>
      <c r="BAB542" s="682"/>
      <c r="BAC542" s="682"/>
      <c r="BAD542" s="682"/>
      <c r="BAE542" s="682"/>
      <c r="BAF542" s="682"/>
      <c r="BAG542" s="682"/>
      <c r="BAH542" s="682"/>
      <c r="BAI542" s="682"/>
      <c r="BAJ542" s="682"/>
      <c r="BAK542" s="682"/>
      <c r="BAL542" s="682"/>
      <c r="BAM542" s="682"/>
      <c r="BAN542" s="682"/>
      <c r="BAO542" s="682"/>
      <c r="BAP542" s="682"/>
      <c r="BAQ542" s="682"/>
      <c r="BAR542" s="682"/>
      <c r="BAS542" s="682"/>
      <c r="BAT542" s="682"/>
      <c r="BAU542" s="682"/>
      <c r="BAV542" s="682"/>
      <c r="BAW542" s="682"/>
      <c r="BAX542" s="682"/>
      <c r="BAY542" s="682"/>
      <c r="BAZ542" s="682"/>
      <c r="BBA542" s="682"/>
      <c r="BBB542" s="682"/>
      <c r="BBC542" s="682"/>
      <c r="BBD542" s="682"/>
      <c r="BBE542" s="682"/>
      <c r="BBF542" s="682"/>
      <c r="BBG542" s="682"/>
      <c r="BBH542" s="682"/>
      <c r="BBI542" s="682"/>
      <c r="BBJ542" s="682"/>
      <c r="BBK542" s="682"/>
      <c r="BBL542" s="682"/>
      <c r="BBM542" s="682"/>
      <c r="BBN542" s="682"/>
      <c r="BBO542" s="682"/>
      <c r="BBP542" s="682"/>
      <c r="BBQ542" s="682"/>
      <c r="BBR542" s="682"/>
      <c r="BBS542" s="682"/>
      <c r="BBT542" s="682"/>
      <c r="BBU542" s="682"/>
      <c r="BBV542" s="682"/>
      <c r="BBW542" s="682"/>
      <c r="BBX542" s="682"/>
      <c r="BBY542" s="682"/>
      <c r="BBZ542" s="682"/>
      <c r="BCA542" s="682"/>
      <c r="BCB542" s="682"/>
      <c r="BCC542" s="682"/>
      <c r="BCD542" s="682"/>
      <c r="BCE542" s="682"/>
      <c r="BCF542" s="682"/>
      <c r="BCG542" s="682"/>
      <c r="BCH542" s="682"/>
      <c r="BCI542" s="682"/>
      <c r="BCJ542" s="682"/>
      <c r="BCK542" s="682"/>
      <c r="BCL542" s="682"/>
      <c r="BCM542" s="682"/>
      <c r="BCN542" s="682"/>
      <c r="BCO542" s="682"/>
      <c r="BCP542" s="682"/>
      <c r="BCQ542" s="682"/>
      <c r="BCR542" s="682"/>
      <c r="BCS542" s="682"/>
      <c r="BCT542" s="682"/>
      <c r="BCU542" s="682"/>
      <c r="BCV542" s="682"/>
      <c r="BCW542" s="682"/>
      <c r="BCX542" s="682"/>
      <c r="BCY542" s="682"/>
      <c r="BCZ542" s="682"/>
      <c r="BDA542" s="682"/>
      <c r="BDB542" s="682"/>
      <c r="BDC542" s="682"/>
      <c r="BDD542" s="682"/>
      <c r="BDE542" s="682"/>
      <c r="BDF542" s="682"/>
      <c r="BDG542" s="682"/>
      <c r="BDH542" s="682"/>
      <c r="BDI542" s="682"/>
      <c r="BDJ542" s="682"/>
      <c r="BDK542" s="682"/>
      <c r="BDL542" s="682"/>
      <c r="BDM542" s="682"/>
      <c r="BDN542" s="682"/>
      <c r="BDO542" s="682"/>
      <c r="BDP542" s="682"/>
      <c r="BDQ542" s="682"/>
      <c r="BDR542" s="682"/>
      <c r="BDS542" s="682"/>
      <c r="BDT542" s="682"/>
      <c r="BDU542" s="682"/>
      <c r="BDV542" s="682"/>
      <c r="BDW542" s="682"/>
      <c r="BDX542" s="682"/>
      <c r="BDY542" s="682"/>
      <c r="BDZ542" s="682"/>
      <c r="BEA542" s="682"/>
      <c r="BEB542" s="682"/>
      <c r="BEC542" s="682"/>
      <c r="BED542" s="682"/>
      <c r="BEE542" s="682"/>
      <c r="BEF542" s="682"/>
      <c r="BEG542" s="682"/>
      <c r="BEH542" s="682"/>
      <c r="BEI542" s="682"/>
      <c r="BEJ542" s="682"/>
      <c r="BEK542" s="682"/>
      <c r="BEL542" s="682"/>
      <c r="BEM542" s="682"/>
      <c r="BEN542" s="682"/>
      <c r="BEO542" s="682"/>
      <c r="BEP542" s="682"/>
      <c r="BEQ542" s="682"/>
      <c r="BER542" s="682"/>
      <c r="BES542" s="682"/>
      <c r="BET542" s="682"/>
      <c r="BEU542" s="682"/>
      <c r="BEV542" s="682"/>
      <c r="BEW542" s="682"/>
      <c r="BEX542" s="682"/>
      <c r="BEY542" s="682"/>
      <c r="BEZ542" s="682"/>
      <c r="BFA542" s="682"/>
      <c r="BFB542" s="682"/>
      <c r="BFC542" s="682"/>
      <c r="BFD542" s="682"/>
      <c r="BFE542" s="682"/>
      <c r="BFF542" s="682"/>
      <c r="BFG542" s="682"/>
      <c r="BFH542" s="682"/>
      <c r="BFI542" s="682"/>
      <c r="BFJ542" s="682"/>
      <c r="BFK542" s="682"/>
      <c r="BFL542" s="682"/>
      <c r="BFM542" s="682"/>
      <c r="BFN542" s="682"/>
      <c r="BFO542" s="682"/>
      <c r="BFP542" s="682"/>
      <c r="BFQ542" s="682"/>
      <c r="BFR542" s="682"/>
      <c r="BFS542" s="682"/>
      <c r="BFT542" s="682"/>
      <c r="BFU542" s="682"/>
      <c r="BFV542" s="682"/>
      <c r="BFW542" s="682"/>
      <c r="BFX542" s="682"/>
      <c r="BFY542" s="682"/>
      <c r="BFZ542" s="682"/>
      <c r="BGA542" s="682"/>
      <c r="BGB542" s="682"/>
      <c r="BGC542" s="682"/>
      <c r="BGD542" s="682"/>
      <c r="BGE542" s="682"/>
      <c r="BGF542" s="682"/>
      <c r="BGG542" s="682"/>
      <c r="BGH542" s="682"/>
      <c r="BGI542" s="682"/>
      <c r="BGJ542" s="682"/>
      <c r="BGK542" s="682"/>
      <c r="BGL542" s="682"/>
      <c r="BGM542" s="682"/>
      <c r="BGN542" s="682"/>
      <c r="BGO542" s="682"/>
      <c r="BGP542" s="682"/>
      <c r="BGQ542" s="682"/>
      <c r="BGR542" s="682"/>
      <c r="BGS542" s="682"/>
      <c r="BGT542" s="682"/>
      <c r="BGU542" s="682"/>
      <c r="BGV542" s="682"/>
      <c r="BGW542" s="682"/>
      <c r="BGX542" s="682"/>
      <c r="BGY542" s="682"/>
      <c r="BGZ542" s="682"/>
      <c r="BHA542" s="682"/>
      <c r="BHB542" s="682"/>
      <c r="BHC542" s="682"/>
      <c r="BHD542" s="682"/>
      <c r="BHE542" s="682"/>
      <c r="BHF542" s="682"/>
      <c r="BHG542" s="682"/>
      <c r="BHH542" s="682"/>
      <c r="BHI542" s="682"/>
      <c r="BHJ542" s="682"/>
      <c r="BHK542" s="682"/>
      <c r="BHL542" s="682"/>
      <c r="BHM542" s="682"/>
      <c r="BHN542" s="682"/>
      <c r="BHO542" s="682"/>
      <c r="BHP542" s="682"/>
      <c r="BHQ542" s="682"/>
      <c r="BHR542" s="682"/>
      <c r="BHS542" s="682"/>
      <c r="BHT542" s="682"/>
      <c r="BHU542" s="682"/>
      <c r="BHV542" s="682"/>
      <c r="BHW542" s="682"/>
      <c r="BHX542" s="682"/>
      <c r="BHY542" s="682"/>
      <c r="BHZ542" s="682"/>
      <c r="BIA542" s="682"/>
      <c r="BIB542" s="682"/>
      <c r="BIC542" s="682"/>
      <c r="BID542" s="682"/>
      <c r="BIE542" s="682"/>
      <c r="BIF542" s="682"/>
      <c r="BIG542" s="682"/>
      <c r="BIH542" s="682"/>
      <c r="BII542" s="682"/>
      <c r="BIJ542" s="682"/>
      <c r="BIK542" s="682"/>
      <c r="BIL542" s="682"/>
      <c r="BIM542" s="682"/>
      <c r="BIN542" s="682"/>
      <c r="BIO542" s="682"/>
      <c r="BIP542" s="682"/>
      <c r="BIQ542" s="682"/>
      <c r="BIR542" s="682"/>
      <c r="BIS542" s="682"/>
      <c r="BIT542" s="682"/>
      <c r="BIU542" s="682"/>
      <c r="BIV542" s="682"/>
      <c r="BIW542" s="682"/>
      <c r="BIX542" s="682"/>
      <c r="BIY542" s="682"/>
      <c r="BIZ542" s="682"/>
      <c r="BJA542" s="682"/>
      <c r="BJB542" s="682"/>
      <c r="BJC542" s="682"/>
      <c r="BJD542" s="682"/>
      <c r="BJE542" s="682"/>
      <c r="BJF542" s="682"/>
      <c r="BJG542" s="682"/>
      <c r="BJH542" s="682"/>
      <c r="BJI542" s="682"/>
      <c r="BJJ542" s="682"/>
      <c r="BJK542" s="682"/>
      <c r="BJL542" s="682"/>
      <c r="BJM542" s="682"/>
      <c r="BJN542" s="682"/>
      <c r="BJO542" s="682"/>
      <c r="BJP542" s="682"/>
      <c r="BJQ542" s="682"/>
      <c r="BJR542" s="682"/>
      <c r="BJS542" s="682"/>
      <c r="BJT542" s="682"/>
      <c r="BJU542" s="682"/>
      <c r="BJV542" s="682"/>
      <c r="BJW542" s="682"/>
      <c r="BJX542" s="682"/>
      <c r="BJY542" s="682"/>
      <c r="BJZ542" s="682"/>
      <c r="BKA542" s="682"/>
      <c r="BKB542" s="682"/>
      <c r="BKC542" s="682"/>
      <c r="BKD542" s="682"/>
      <c r="BKE542" s="682"/>
      <c r="BKF542" s="682"/>
      <c r="BKG542" s="682"/>
      <c r="BKH542" s="682"/>
      <c r="BKI542" s="682"/>
      <c r="BKJ542" s="682"/>
      <c r="BKK542" s="682"/>
      <c r="BKL542" s="682"/>
      <c r="BKM542" s="682"/>
      <c r="BKN542" s="682"/>
      <c r="BKO542" s="682"/>
      <c r="BKP542" s="682"/>
      <c r="BKQ542" s="682"/>
      <c r="BKR542" s="682"/>
      <c r="BKS542" s="682"/>
      <c r="BKT542" s="682"/>
      <c r="BKU542" s="682"/>
      <c r="BKV542" s="682"/>
      <c r="BKW542" s="682"/>
      <c r="BKX542" s="682"/>
      <c r="BKY542" s="682"/>
      <c r="BKZ542" s="682"/>
      <c r="BLA542" s="682"/>
      <c r="BLB542" s="682"/>
      <c r="BLC542" s="682"/>
      <c r="BLD542" s="682"/>
      <c r="BLE542" s="682"/>
      <c r="BLF542" s="682"/>
      <c r="BLG542" s="682"/>
      <c r="BLH542" s="682"/>
      <c r="BLI542" s="682"/>
      <c r="BLJ542" s="682"/>
      <c r="BLK542" s="682"/>
      <c r="BLL542" s="682"/>
      <c r="BLM542" s="682"/>
      <c r="BLN542" s="682"/>
      <c r="BLO542" s="682"/>
      <c r="BLP542" s="682"/>
      <c r="BLQ542" s="682"/>
      <c r="BLR542" s="682"/>
      <c r="BLS542" s="682"/>
      <c r="BLT542" s="682"/>
      <c r="BLU542" s="682"/>
      <c r="BLV542" s="682"/>
      <c r="BLW542" s="682"/>
      <c r="BLX542" s="682"/>
      <c r="BLY542" s="682"/>
      <c r="BLZ542" s="682"/>
      <c r="BMA542" s="682"/>
      <c r="BMB542" s="682"/>
      <c r="BMC542" s="682"/>
      <c r="BMD542" s="682"/>
      <c r="BME542" s="682"/>
      <c r="BMF542" s="682"/>
      <c r="BMG542" s="682"/>
      <c r="BMH542" s="682"/>
      <c r="BMI542" s="682"/>
      <c r="BMJ542" s="682"/>
      <c r="BMK542" s="682"/>
      <c r="BML542" s="682"/>
      <c r="BMM542" s="682"/>
      <c r="BMN542" s="682"/>
      <c r="BMO542" s="682"/>
      <c r="BMP542" s="682"/>
      <c r="BMQ542" s="682"/>
      <c r="BMR542" s="682"/>
      <c r="BMS542" s="682"/>
      <c r="BMT542" s="682"/>
      <c r="BMU542" s="682"/>
      <c r="BMV542" s="682"/>
      <c r="BMW542" s="682"/>
      <c r="BMX542" s="682"/>
      <c r="BMY542" s="682"/>
      <c r="BMZ542" s="682"/>
      <c r="BNA542" s="682"/>
      <c r="BNB542" s="682"/>
      <c r="BNC542" s="682"/>
      <c r="BND542" s="682"/>
      <c r="BNE542" s="682"/>
      <c r="BNF542" s="682"/>
      <c r="BNG542" s="682"/>
      <c r="BNH542" s="682"/>
      <c r="BNI542" s="682"/>
      <c r="BNJ542" s="682"/>
      <c r="BNK542" s="682"/>
      <c r="BNL542" s="682"/>
      <c r="BNM542" s="682"/>
      <c r="BNN542" s="682"/>
      <c r="BNO542" s="682"/>
      <c r="BNP542" s="682"/>
      <c r="BNQ542" s="682"/>
      <c r="BNR542" s="682"/>
      <c r="BNS542" s="682"/>
      <c r="BNT542" s="682"/>
      <c r="BNU542" s="682"/>
      <c r="BNV542" s="682"/>
      <c r="BNW542" s="682"/>
      <c r="BNX542" s="682"/>
      <c r="BNY542" s="682"/>
      <c r="BNZ542" s="682"/>
      <c r="BOA542" s="682"/>
      <c r="BOB542" s="682"/>
      <c r="BOC542" s="682"/>
      <c r="BOD542" s="682"/>
      <c r="BOE542" s="682"/>
      <c r="BOF542" s="682"/>
      <c r="BOG542" s="682"/>
      <c r="BOH542" s="682"/>
      <c r="BOI542" s="682"/>
      <c r="BOJ542" s="682"/>
      <c r="BOK542" s="682"/>
      <c r="BOL542" s="682"/>
      <c r="BOM542" s="682"/>
      <c r="BON542" s="682"/>
      <c r="BOO542" s="682"/>
      <c r="BOP542" s="682"/>
      <c r="BOQ542" s="682"/>
      <c r="BOR542" s="682"/>
      <c r="BOS542" s="682"/>
      <c r="BOT542" s="682"/>
      <c r="BOU542" s="682"/>
      <c r="BOV542" s="682"/>
      <c r="BOW542" s="682"/>
      <c r="BOX542" s="682"/>
      <c r="BOY542" s="682"/>
      <c r="BOZ542" s="682"/>
      <c r="BPA542" s="682"/>
      <c r="BPB542" s="682"/>
      <c r="BPC542" s="682"/>
      <c r="BPD542" s="682"/>
      <c r="BPE542" s="682"/>
      <c r="BPF542" s="682"/>
      <c r="BPG542" s="682"/>
      <c r="BPH542" s="682"/>
      <c r="BPI542" s="682"/>
      <c r="BPJ542" s="682"/>
      <c r="BPK542" s="682"/>
      <c r="BPL542" s="682"/>
      <c r="BPM542" s="682"/>
      <c r="BPN542" s="682"/>
      <c r="BPO542" s="682"/>
      <c r="BPP542" s="682"/>
      <c r="BPQ542" s="682"/>
      <c r="BPR542" s="682"/>
      <c r="BPS542" s="682"/>
      <c r="BPT542" s="682"/>
      <c r="BPU542" s="682"/>
      <c r="BPV542" s="682"/>
      <c r="BPW542" s="682"/>
      <c r="BPX542" s="682"/>
      <c r="BPY542" s="682"/>
      <c r="BPZ542" s="682"/>
      <c r="BQA542" s="682"/>
      <c r="BQB542" s="682"/>
      <c r="BQC542" s="682"/>
      <c r="BQD542" s="682"/>
      <c r="BQE542" s="682"/>
      <c r="BQF542" s="682"/>
      <c r="BQG542" s="682"/>
      <c r="BQH542" s="682"/>
      <c r="BQI542" s="682"/>
      <c r="BQJ542" s="682"/>
      <c r="BQK542" s="682"/>
      <c r="BQL542" s="682"/>
      <c r="BQM542" s="682"/>
      <c r="BQN542" s="682"/>
      <c r="BQO542" s="682"/>
      <c r="BQP542" s="682"/>
      <c r="BQQ542" s="682"/>
      <c r="BQR542" s="682"/>
      <c r="BQS542" s="682"/>
      <c r="BQT542" s="682"/>
      <c r="BQU542" s="682"/>
      <c r="BQV542" s="682"/>
      <c r="BQW542" s="682"/>
      <c r="BQX542" s="682"/>
      <c r="BQY542" s="682"/>
      <c r="BQZ542" s="682"/>
      <c r="BRA542" s="682"/>
      <c r="BRB542" s="682"/>
      <c r="BRC542" s="682"/>
      <c r="BRD542" s="682"/>
      <c r="BRE542" s="682"/>
      <c r="BRF542" s="682"/>
      <c r="BRG542" s="682"/>
      <c r="BRH542" s="682"/>
      <c r="BRI542" s="682"/>
      <c r="BRJ542" s="682"/>
      <c r="BRK542" s="682"/>
      <c r="BRL542" s="682"/>
      <c r="BRM542" s="682"/>
      <c r="BRN542" s="682"/>
      <c r="BRO542" s="682"/>
      <c r="BRP542" s="682"/>
      <c r="BRQ542" s="682"/>
      <c r="BRR542" s="682"/>
      <c r="BRS542" s="682"/>
      <c r="BRT542" s="682"/>
      <c r="BRU542" s="682"/>
      <c r="BRV542" s="682"/>
      <c r="BRW542" s="682"/>
      <c r="BRX542" s="682"/>
      <c r="BRY542" s="682"/>
      <c r="BRZ542" s="682"/>
      <c r="BSA542" s="682"/>
      <c r="BSB542" s="682"/>
      <c r="BSC542" s="682"/>
      <c r="BSD542" s="682"/>
      <c r="BSE542" s="682"/>
      <c r="BSF542" s="682"/>
      <c r="BSG542" s="682"/>
      <c r="BSH542" s="682"/>
      <c r="BSI542" s="682"/>
      <c r="BSJ542" s="682"/>
      <c r="BSK542" s="682"/>
      <c r="BSL542" s="682"/>
      <c r="BSM542" s="682"/>
      <c r="BSN542" s="682"/>
      <c r="BSO542" s="682"/>
      <c r="BSP542" s="682"/>
      <c r="BSQ542" s="682"/>
      <c r="BSR542" s="682"/>
      <c r="BSS542" s="682"/>
      <c r="BST542" s="682"/>
      <c r="BSU542" s="682"/>
      <c r="BSV542" s="682"/>
      <c r="BSW542" s="682"/>
      <c r="BSX542" s="682"/>
      <c r="BSY542" s="682"/>
      <c r="BSZ542" s="682"/>
      <c r="BTA542" s="682"/>
      <c r="BTB542" s="682"/>
      <c r="BTC542" s="682"/>
      <c r="BTD542" s="682"/>
      <c r="BTE542" s="682"/>
      <c r="BTF542" s="682"/>
      <c r="BTG542" s="682"/>
      <c r="BTH542" s="682"/>
      <c r="BTI542" s="682"/>
      <c r="BTJ542" s="682"/>
      <c r="BTK542" s="682"/>
      <c r="BTL542" s="682"/>
      <c r="BTM542" s="682"/>
      <c r="BTN542" s="682"/>
      <c r="BTO542" s="682"/>
      <c r="BTP542" s="682"/>
      <c r="BTQ542" s="682"/>
      <c r="BTR542" s="682"/>
      <c r="BTS542" s="682"/>
      <c r="BTT542" s="682"/>
      <c r="BTU542" s="682"/>
      <c r="BTV542" s="682"/>
      <c r="BTW542" s="682"/>
      <c r="BTX542" s="682"/>
      <c r="BTY542" s="682"/>
      <c r="BTZ542" s="682"/>
      <c r="BUA542" s="682"/>
      <c r="BUB542" s="682"/>
      <c r="BUC542" s="682"/>
      <c r="BUD542" s="682"/>
      <c r="BUE542" s="682"/>
      <c r="BUF542" s="682"/>
      <c r="BUG542" s="682"/>
      <c r="BUH542" s="682"/>
      <c r="BUI542" s="682"/>
      <c r="BUJ542" s="682"/>
      <c r="BUK542" s="682"/>
      <c r="BUL542" s="682"/>
      <c r="BUM542" s="682"/>
      <c r="BUN542" s="682"/>
      <c r="BUO542" s="682"/>
      <c r="BUP542" s="682"/>
      <c r="BUQ542" s="682"/>
      <c r="BUR542" s="682"/>
      <c r="BUS542" s="682"/>
      <c r="BUT542" s="682"/>
      <c r="BUU542" s="682"/>
      <c r="BUV542" s="682"/>
      <c r="BUW542" s="682"/>
      <c r="BUX542" s="682"/>
      <c r="BUY542" s="682"/>
      <c r="BUZ542" s="682"/>
      <c r="BVA542" s="682"/>
      <c r="BVB542" s="682"/>
      <c r="BVC542" s="682"/>
      <c r="BVD542" s="682"/>
      <c r="BVE542" s="682"/>
      <c r="BVF542" s="682"/>
      <c r="BVG542" s="682"/>
      <c r="BVH542" s="682"/>
      <c r="BVI542" s="682"/>
      <c r="BVJ542" s="682"/>
      <c r="BVK542" s="682"/>
      <c r="BVL542" s="682"/>
      <c r="BVM542" s="682"/>
      <c r="BVN542" s="682"/>
      <c r="BVO542" s="682"/>
      <c r="BVP542" s="682"/>
      <c r="BVQ542" s="682"/>
      <c r="BVR542" s="682"/>
      <c r="BVS542" s="682"/>
      <c r="BVT542" s="682"/>
      <c r="BVU542" s="682"/>
      <c r="BVV542" s="682"/>
      <c r="BVW542" s="682"/>
      <c r="BVX542" s="682"/>
      <c r="BVY542" s="682"/>
      <c r="BVZ542" s="682"/>
      <c r="BWA542" s="682"/>
      <c r="BWB542" s="682"/>
      <c r="BWC542" s="682"/>
      <c r="BWD542" s="682"/>
      <c r="BWE542" s="682"/>
      <c r="BWF542" s="682"/>
      <c r="BWG542" s="682"/>
      <c r="BWH542" s="682"/>
      <c r="BWI542" s="682"/>
      <c r="BWJ542" s="682"/>
      <c r="BWK542" s="682"/>
      <c r="BWL542" s="682"/>
      <c r="BWM542" s="682"/>
      <c r="BWN542" s="682"/>
      <c r="BWO542" s="682"/>
      <c r="BWP542" s="682"/>
      <c r="BWQ542" s="682"/>
      <c r="BWR542" s="682"/>
      <c r="BWS542" s="682"/>
      <c r="BWT542" s="682"/>
      <c r="BWU542" s="682"/>
      <c r="BWV542" s="682"/>
      <c r="BWW542" s="682"/>
      <c r="BWX542" s="682"/>
      <c r="BWY542" s="682"/>
      <c r="BWZ542" s="682"/>
      <c r="BXA542" s="682"/>
      <c r="BXB542" s="682"/>
      <c r="BXC542" s="682"/>
      <c r="BXD542" s="682"/>
      <c r="BXE542" s="682"/>
      <c r="BXF542" s="682"/>
      <c r="BXG542" s="682"/>
      <c r="BXH542" s="682"/>
      <c r="BXI542" s="682"/>
      <c r="BXJ542" s="682"/>
      <c r="BXK542" s="682"/>
      <c r="BXL542" s="682"/>
      <c r="BXM542" s="682"/>
      <c r="BXN542" s="682"/>
      <c r="BXO542" s="682"/>
      <c r="BXP542" s="682"/>
      <c r="BXQ542" s="682"/>
      <c r="BXR542" s="682"/>
      <c r="BXS542" s="682"/>
      <c r="BXT542" s="682"/>
      <c r="BXU542" s="682"/>
      <c r="BXV542" s="682"/>
      <c r="BXW542" s="682"/>
      <c r="BXX542" s="682"/>
      <c r="BXY542" s="682"/>
      <c r="BXZ542" s="682"/>
      <c r="BYA542" s="682"/>
      <c r="BYB542" s="682"/>
      <c r="BYC542" s="682"/>
      <c r="BYD542" s="682"/>
      <c r="BYE542" s="682"/>
      <c r="BYF542" s="682"/>
      <c r="BYG542" s="682"/>
      <c r="BYH542" s="682"/>
      <c r="BYI542" s="682"/>
      <c r="BYJ542" s="682"/>
      <c r="BYK542" s="682"/>
      <c r="BYL542" s="682"/>
      <c r="BYM542" s="682"/>
      <c r="BYN542" s="682"/>
      <c r="BYO542" s="682"/>
      <c r="BYP542" s="682"/>
      <c r="BYQ542" s="682"/>
      <c r="BYR542" s="682"/>
      <c r="BYS542" s="682"/>
      <c r="BYT542" s="682"/>
      <c r="BYU542" s="682"/>
      <c r="BYV542" s="682"/>
      <c r="BYW542" s="682"/>
      <c r="BYX542" s="682"/>
      <c r="BYY542" s="682"/>
      <c r="BYZ542" s="682"/>
      <c r="BZA542" s="682"/>
      <c r="BZB542" s="682"/>
      <c r="BZC542" s="682"/>
      <c r="BZD542" s="682"/>
      <c r="BZE542" s="682"/>
      <c r="BZF542" s="682"/>
      <c r="BZG542" s="682"/>
      <c r="BZH542" s="682"/>
      <c r="BZI542" s="682"/>
      <c r="BZJ542" s="682"/>
      <c r="BZK542" s="682"/>
      <c r="BZL542" s="682"/>
      <c r="BZM542" s="682"/>
      <c r="BZN542" s="682"/>
      <c r="BZO542" s="682"/>
      <c r="BZP542" s="682"/>
      <c r="BZQ542" s="682"/>
      <c r="BZR542" s="682"/>
      <c r="BZS542" s="682"/>
      <c r="BZT542" s="682"/>
      <c r="BZU542" s="682"/>
      <c r="BZV542" s="682"/>
      <c r="BZW542" s="682"/>
      <c r="BZX542" s="682"/>
      <c r="BZY542" s="682"/>
      <c r="BZZ542" s="682"/>
      <c r="CAA542" s="682"/>
      <c r="CAB542" s="682"/>
      <c r="CAC542" s="682"/>
      <c r="CAD542" s="682"/>
      <c r="CAE542" s="682"/>
      <c r="CAF542" s="682"/>
      <c r="CAG542" s="682"/>
      <c r="CAH542" s="682"/>
      <c r="CAI542" s="682"/>
      <c r="CAJ542" s="682"/>
      <c r="CAK542" s="682"/>
      <c r="CAL542" s="682"/>
      <c r="CAM542" s="682"/>
      <c r="CAN542" s="682"/>
      <c r="CAO542" s="682"/>
      <c r="CAP542" s="682"/>
      <c r="CAQ542" s="682"/>
      <c r="CAR542" s="682"/>
      <c r="CAS542" s="682"/>
      <c r="CAT542" s="682"/>
      <c r="CAU542" s="682"/>
      <c r="CAV542" s="682"/>
      <c r="CAW542" s="682"/>
      <c r="CAX542" s="682"/>
      <c r="CAY542" s="682"/>
      <c r="CAZ542" s="682"/>
      <c r="CBA542" s="682"/>
      <c r="CBB542" s="682"/>
      <c r="CBC542" s="682"/>
      <c r="CBD542" s="682"/>
      <c r="CBE542" s="682"/>
      <c r="CBF542" s="682"/>
      <c r="CBG542" s="682"/>
      <c r="CBH542" s="682"/>
      <c r="CBI542" s="682"/>
      <c r="CBJ542" s="682"/>
      <c r="CBK542" s="682"/>
      <c r="CBL542" s="682"/>
      <c r="CBM542" s="682"/>
      <c r="CBN542" s="682"/>
      <c r="CBO542" s="682"/>
      <c r="CBP542" s="682"/>
      <c r="CBQ542" s="682"/>
      <c r="CBR542" s="682"/>
      <c r="CBS542" s="682"/>
      <c r="CBT542" s="682"/>
      <c r="CBU542" s="682"/>
      <c r="CBV542" s="682"/>
      <c r="CBW542" s="682"/>
      <c r="CBX542" s="682"/>
      <c r="CBY542" s="682"/>
      <c r="CBZ542" s="682"/>
      <c r="CCA542" s="682"/>
      <c r="CCB542" s="682"/>
      <c r="CCC542" s="682"/>
      <c r="CCD542" s="682"/>
      <c r="CCE542" s="682"/>
      <c r="CCF542" s="682"/>
      <c r="CCG542" s="682"/>
      <c r="CCH542" s="682"/>
      <c r="CCI542" s="682"/>
      <c r="CCJ542" s="682"/>
      <c r="CCK542" s="682"/>
      <c r="CCL542" s="682"/>
      <c r="CCM542" s="682"/>
      <c r="CCN542" s="682"/>
      <c r="CCO542" s="682"/>
      <c r="CCP542" s="682"/>
      <c r="CCQ542" s="682"/>
      <c r="CCR542" s="682"/>
      <c r="CCS542" s="682"/>
      <c r="CCT542" s="682"/>
      <c r="CCU542" s="682"/>
      <c r="CCV542" s="682"/>
      <c r="CCW542" s="682"/>
      <c r="CCX542" s="682"/>
      <c r="CCY542" s="682"/>
      <c r="CCZ542" s="682"/>
      <c r="CDA542" s="682"/>
      <c r="CDB542" s="682"/>
      <c r="CDC542" s="682"/>
      <c r="CDD542" s="682"/>
      <c r="CDE542" s="682"/>
      <c r="CDF542" s="682"/>
      <c r="CDG542" s="682"/>
      <c r="CDH542" s="682"/>
      <c r="CDI542" s="682"/>
      <c r="CDJ542" s="682"/>
      <c r="CDK542" s="682"/>
      <c r="CDL542" s="682"/>
      <c r="CDM542" s="682"/>
      <c r="CDN542" s="682"/>
      <c r="CDO542" s="682"/>
      <c r="CDP542" s="682"/>
      <c r="CDQ542" s="682"/>
      <c r="CDR542" s="682"/>
      <c r="CDS542" s="682"/>
      <c r="CDT542" s="682"/>
      <c r="CDU542" s="682"/>
      <c r="CDV542" s="682"/>
      <c r="CDW542" s="682"/>
      <c r="CDX542" s="682"/>
      <c r="CDY542" s="682"/>
      <c r="CDZ542" s="682"/>
      <c r="CEA542" s="682"/>
      <c r="CEB542" s="682"/>
      <c r="CEC542" s="682"/>
      <c r="CED542" s="682"/>
      <c r="CEE542" s="682"/>
      <c r="CEF542" s="682"/>
      <c r="CEG542" s="682"/>
      <c r="CEH542" s="682"/>
      <c r="CEI542" s="682"/>
      <c r="CEJ542" s="682"/>
      <c r="CEK542" s="682"/>
      <c r="CEL542" s="682"/>
      <c r="CEM542" s="682"/>
      <c r="CEN542" s="682"/>
      <c r="CEO542" s="682"/>
      <c r="CEP542" s="682"/>
      <c r="CEQ542" s="682"/>
      <c r="CER542" s="682"/>
      <c r="CES542" s="682"/>
      <c r="CET542" s="682"/>
      <c r="CEU542" s="682"/>
      <c r="CEV542" s="682"/>
      <c r="CEW542" s="682"/>
      <c r="CEX542" s="682"/>
      <c r="CEY542" s="682"/>
      <c r="CEZ542" s="682"/>
      <c r="CFA542" s="682"/>
      <c r="CFB542" s="682"/>
      <c r="CFC542" s="682"/>
      <c r="CFD542" s="682"/>
      <c r="CFE542" s="682"/>
      <c r="CFF542" s="682"/>
      <c r="CFG542" s="682"/>
      <c r="CFH542" s="682"/>
      <c r="CFI542" s="682"/>
      <c r="CFJ542" s="682"/>
      <c r="CFK542" s="682"/>
      <c r="CFL542" s="682"/>
      <c r="CFM542" s="682"/>
      <c r="CFN542" s="682"/>
      <c r="CFO542" s="682"/>
      <c r="CFP542" s="682"/>
      <c r="CFQ542" s="682"/>
      <c r="CFR542" s="682"/>
      <c r="CFS542" s="682"/>
      <c r="CFT542" s="682"/>
      <c r="CFU542" s="682"/>
      <c r="CFV542" s="682"/>
      <c r="CFW542" s="682"/>
      <c r="CFX542" s="682"/>
      <c r="CFY542" s="682"/>
      <c r="CFZ542" s="682"/>
      <c r="CGA542" s="682"/>
      <c r="CGB542" s="682"/>
      <c r="CGC542" s="682"/>
      <c r="CGD542" s="682"/>
      <c r="CGE542" s="682"/>
      <c r="CGF542" s="682"/>
      <c r="CGG542" s="682"/>
      <c r="CGH542" s="682"/>
      <c r="CGI542" s="682"/>
      <c r="CGJ542" s="682"/>
      <c r="CGK542" s="682"/>
      <c r="CGL542" s="682"/>
      <c r="CGM542" s="682"/>
      <c r="CGN542" s="682"/>
      <c r="CGO542" s="682"/>
      <c r="CGP542" s="682"/>
      <c r="CGQ542" s="682"/>
      <c r="CGR542" s="682"/>
      <c r="CGS542" s="682"/>
      <c r="CGT542" s="682"/>
      <c r="CGU542" s="682"/>
      <c r="CGV542" s="682"/>
      <c r="CGW542" s="682"/>
      <c r="CGX542" s="682"/>
      <c r="CGY542" s="682"/>
      <c r="CGZ542" s="682"/>
      <c r="CHA542" s="682"/>
      <c r="CHB542" s="682"/>
      <c r="CHC542" s="682"/>
      <c r="CHD542" s="682"/>
      <c r="CHE542" s="682"/>
      <c r="CHF542" s="682"/>
      <c r="CHG542" s="682"/>
      <c r="CHH542" s="682"/>
      <c r="CHI542" s="682"/>
      <c r="CHJ542" s="682"/>
      <c r="CHK542" s="682"/>
      <c r="CHL542" s="682"/>
      <c r="CHM542" s="682"/>
      <c r="CHN542" s="682"/>
      <c r="CHO542" s="682"/>
      <c r="CHP542" s="682"/>
      <c r="CHQ542" s="682"/>
      <c r="CHR542" s="682"/>
      <c r="CHS542" s="682"/>
      <c r="CHT542" s="682"/>
      <c r="CHU542" s="682"/>
      <c r="CHV542" s="682"/>
      <c r="CHW542" s="682"/>
      <c r="CHX542" s="682"/>
      <c r="CHY542" s="682"/>
      <c r="CHZ542" s="682"/>
      <c r="CIA542" s="682"/>
      <c r="CIB542" s="682"/>
      <c r="CIC542" s="682"/>
      <c r="CID542" s="682"/>
      <c r="CIE542" s="682"/>
      <c r="CIF542" s="682"/>
      <c r="CIG542" s="682"/>
      <c r="CIH542" s="682"/>
      <c r="CII542" s="682"/>
      <c r="CIJ542" s="682"/>
      <c r="CIK542" s="682"/>
      <c r="CIL542" s="682"/>
      <c r="CIM542" s="682"/>
      <c r="CIN542" s="682"/>
      <c r="CIO542" s="682"/>
      <c r="CIP542" s="682"/>
      <c r="CIQ542" s="682"/>
      <c r="CIR542" s="682"/>
      <c r="CIS542" s="682"/>
      <c r="CIT542" s="682"/>
      <c r="CIU542" s="682"/>
      <c r="CIV542" s="682"/>
      <c r="CIW542" s="682"/>
      <c r="CIX542" s="682"/>
      <c r="CIY542" s="682"/>
      <c r="CIZ542" s="682"/>
      <c r="CJA542" s="682"/>
      <c r="CJB542" s="682"/>
      <c r="CJC542" s="682"/>
      <c r="CJD542" s="682"/>
      <c r="CJE542" s="682"/>
      <c r="CJF542" s="682"/>
      <c r="CJG542" s="682"/>
      <c r="CJH542" s="682"/>
      <c r="CJI542" s="682"/>
      <c r="CJJ542" s="682"/>
      <c r="CJK542" s="682"/>
      <c r="CJL542" s="682"/>
      <c r="CJM542" s="682"/>
      <c r="CJN542" s="682"/>
      <c r="CJO542" s="682"/>
      <c r="CJP542" s="682"/>
      <c r="CJQ542" s="682"/>
      <c r="CJR542" s="682"/>
      <c r="CJS542" s="682"/>
      <c r="CJT542" s="682"/>
      <c r="CJU542" s="682"/>
      <c r="CJV542" s="682"/>
      <c r="CJW542" s="682"/>
      <c r="CJX542" s="682"/>
      <c r="CJY542" s="682"/>
      <c r="CJZ542" s="682"/>
      <c r="CKA542" s="682"/>
      <c r="CKB542" s="682"/>
      <c r="CKC542" s="682"/>
      <c r="CKD542" s="682"/>
      <c r="CKE542" s="682"/>
      <c r="CKF542" s="682"/>
      <c r="CKG542" s="682"/>
      <c r="CKH542" s="682"/>
      <c r="CKI542" s="682"/>
      <c r="CKJ542" s="682"/>
      <c r="CKK542" s="682"/>
      <c r="CKL542" s="682"/>
      <c r="CKM542" s="682"/>
      <c r="CKN542" s="682"/>
      <c r="CKO542" s="682"/>
      <c r="CKP542" s="682"/>
      <c r="CKQ542" s="682"/>
      <c r="CKR542" s="682"/>
      <c r="CKS542" s="682"/>
      <c r="CKT542" s="682"/>
      <c r="CKU542" s="682"/>
      <c r="CKV542" s="682"/>
      <c r="CKW542" s="682"/>
      <c r="CKX542" s="682"/>
      <c r="CKY542" s="682"/>
      <c r="CKZ542" s="682"/>
      <c r="CLA542" s="682"/>
      <c r="CLB542" s="682"/>
      <c r="CLC542" s="682"/>
      <c r="CLD542" s="682"/>
      <c r="CLE542" s="682"/>
      <c r="CLF542" s="682"/>
      <c r="CLG542" s="682"/>
      <c r="CLH542" s="682"/>
      <c r="CLI542" s="682"/>
      <c r="CLJ542" s="682"/>
      <c r="CLK542" s="682"/>
      <c r="CLL542" s="682"/>
      <c r="CLM542" s="682"/>
      <c r="CLN542" s="682"/>
      <c r="CLO542" s="682"/>
      <c r="CLP542" s="682"/>
      <c r="CLQ542" s="682"/>
      <c r="CLR542" s="682"/>
      <c r="CLS542" s="682"/>
      <c r="CLT542" s="682"/>
      <c r="CLU542" s="682"/>
      <c r="CLV542" s="682"/>
      <c r="CLW542" s="682"/>
      <c r="CLX542" s="682"/>
      <c r="CLY542" s="682"/>
      <c r="CLZ542" s="682"/>
      <c r="CMA542" s="682"/>
      <c r="CMB542" s="682"/>
      <c r="CMC542" s="682"/>
      <c r="CMD542" s="682"/>
      <c r="CME542" s="682"/>
      <c r="CMF542" s="682"/>
      <c r="CMG542" s="682"/>
      <c r="CMH542" s="682"/>
      <c r="CMI542" s="682"/>
      <c r="CMJ542" s="682"/>
      <c r="CMK542" s="682"/>
      <c r="CML542" s="682"/>
      <c r="CMM542" s="682"/>
      <c r="CMN542" s="682"/>
      <c r="CMO542" s="682"/>
      <c r="CMP542" s="682"/>
      <c r="CMQ542" s="682"/>
      <c r="CMR542" s="682"/>
      <c r="CMS542" s="682"/>
      <c r="CMT542" s="682"/>
      <c r="CMU542" s="682"/>
      <c r="CMV542" s="682"/>
      <c r="CMW542" s="682"/>
      <c r="CMX542" s="682"/>
      <c r="CMY542" s="682"/>
      <c r="CMZ542" s="682"/>
      <c r="CNA542" s="682"/>
      <c r="CNB542" s="682"/>
      <c r="CNC542" s="682"/>
      <c r="CND542" s="682"/>
      <c r="CNE542" s="682"/>
      <c r="CNF542" s="682"/>
      <c r="CNG542" s="682"/>
      <c r="CNH542" s="682"/>
      <c r="CNI542" s="682"/>
      <c r="CNJ542" s="682"/>
      <c r="CNK542" s="682"/>
      <c r="CNL542" s="682"/>
      <c r="CNM542" s="682"/>
      <c r="CNN542" s="682"/>
      <c r="CNO542" s="682"/>
      <c r="CNP542" s="682"/>
      <c r="CNQ542" s="682"/>
      <c r="CNR542" s="682"/>
      <c r="CNS542" s="682"/>
      <c r="CNT542" s="682"/>
      <c r="CNU542" s="682"/>
      <c r="CNV542" s="682"/>
      <c r="CNW542" s="682"/>
      <c r="CNX542" s="682"/>
      <c r="CNY542" s="682"/>
      <c r="CNZ542" s="682"/>
      <c r="COA542" s="682"/>
      <c r="COB542" s="682"/>
      <c r="COC542" s="682"/>
      <c r="COD542" s="682"/>
      <c r="COE542" s="682"/>
      <c r="COF542" s="682"/>
      <c r="COG542" s="682"/>
      <c r="COH542" s="682"/>
      <c r="COI542" s="682"/>
      <c r="COJ542" s="682"/>
      <c r="COK542" s="682"/>
      <c r="COL542" s="682"/>
      <c r="COM542" s="682"/>
      <c r="CON542" s="682"/>
      <c r="COO542" s="682"/>
      <c r="COP542" s="682"/>
      <c r="COQ542" s="682"/>
      <c r="COR542" s="682"/>
      <c r="COS542" s="682"/>
      <c r="COT542" s="682"/>
      <c r="COU542" s="682"/>
      <c r="COV542" s="682"/>
      <c r="COW542" s="682"/>
      <c r="COX542" s="682"/>
      <c r="COY542" s="682"/>
      <c r="COZ542" s="682"/>
      <c r="CPA542" s="682"/>
      <c r="CPB542" s="682"/>
      <c r="CPC542" s="682"/>
      <c r="CPD542" s="682"/>
      <c r="CPE542" s="682"/>
      <c r="CPF542" s="682"/>
      <c r="CPG542" s="682"/>
      <c r="CPH542" s="682"/>
      <c r="CPI542" s="682"/>
      <c r="CPJ542" s="682"/>
      <c r="CPK542" s="682"/>
      <c r="CPL542" s="682"/>
      <c r="CPM542" s="682"/>
      <c r="CPN542" s="682"/>
      <c r="CPO542" s="682"/>
      <c r="CPP542" s="682"/>
      <c r="CPQ542" s="682"/>
      <c r="CPR542" s="682"/>
      <c r="CPS542" s="682"/>
      <c r="CPT542" s="682"/>
      <c r="CPU542" s="682"/>
      <c r="CPV542" s="682"/>
      <c r="CPW542" s="682"/>
      <c r="CPX542" s="682"/>
      <c r="CPY542" s="682"/>
      <c r="CPZ542" s="682"/>
      <c r="CQA542" s="682"/>
      <c r="CQB542" s="682"/>
      <c r="CQC542" s="682"/>
      <c r="CQD542" s="682"/>
      <c r="CQE542" s="682"/>
      <c r="CQF542" s="682"/>
      <c r="CQG542" s="682"/>
      <c r="CQH542" s="682"/>
      <c r="CQI542" s="682"/>
      <c r="CQJ542" s="682"/>
      <c r="CQK542" s="682"/>
      <c r="CQL542" s="682"/>
      <c r="CQM542" s="682"/>
      <c r="CQN542" s="682"/>
      <c r="CQO542" s="682"/>
      <c r="CQP542" s="682"/>
      <c r="CQQ542" s="682"/>
      <c r="CQR542" s="682"/>
      <c r="CQS542" s="682"/>
      <c r="CQT542" s="682"/>
      <c r="CQU542" s="682"/>
      <c r="CQV542" s="682"/>
      <c r="CQW542" s="682"/>
      <c r="CQX542" s="682"/>
      <c r="CQY542" s="682"/>
      <c r="CQZ542" s="682"/>
      <c r="CRA542" s="682"/>
      <c r="CRB542" s="682"/>
      <c r="CRC542" s="682"/>
      <c r="CRD542" s="682"/>
      <c r="CRE542" s="682"/>
      <c r="CRF542" s="682"/>
      <c r="CRG542" s="682"/>
      <c r="CRH542" s="682"/>
      <c r="CRI542" s="682"/>
      <c r="CRJ542" s="682"/>
      <c r="CRK542" s="682"/>
      <c r="CRL542" s="682"/>
      <c r="CRM542" s="682"/>
      <c r="CRN542" s="682"/>
      <c r="CRO542" s="682"/>
      <c r="CRP542" s="682"/>
      <c r="CRQ542" s="682"/>
      <c r="CRR542" s="682"/>
      <c r="CRS542" s="682"/>
      <c r="CRT542" s="682"/>
      <c r="CRU542" s="682"/>
      <c r="CRV542" s="682"/>
      <c r="CRW542" s="682"/>
      <c r="CRX542" s="682"/>
      <c r="CRY542" s="682"/>
      <c r="CRZ542" s="682"/>
      <c r="CSA542" s="682"/>
      <c r="CSB542" s="682"/>
      <c r="CSC542" s="682"/>
      <c r="CSD542" s="682"/>
      <c r="CSE542" s="682"/>
      <c r="CSF542" s="682"/>
      <c r="CSG542" s="682"/>
      <c r="CSH542" s="682"/>
      <c r="CSI542" s="682"/>
      <c r="CSJ542" s="682"/>
      <c r="CSK542" s="682"/>
      <c r="CSL542" s="682"/>
      <c r="CSM542" s="682"/>
      <c r="CSN542" s="682"/>
      <c r="CSO542" s="682"/>
      <c r="CSP542" s="682"/>
      <c r="CSQ542" s="682"/>
      <c r="CSR542" s="682"/>
      <c r="CSS542" s="682"/>
      <c r="CST542" s="682"/>
      <c r="CSU542" s="682"/>
      <c r="CSV542" s="682"/>
      <c r="CSW542" s="682"/>
      <c r="CSX542" s="682"/>
      <c r="CSY542" s="682"/>
      <c r="CSZ542" s="682"/>
      <c r="CTA542" s="682"/>
      <c r="CTB542" s="682"/>
      <c r="CTC542" s="682"/>
      <c r="CTD542" s="682"/>
      <c r="CTE542" s="682"/>
      <c r="CTF542" s="682"/>
      <c r="CTG542" s="682"/>
      <c r="CTH542" s="682"/>
      <c r="CTI542" s="682"/>
      <c r="CTJ542" s="682"/>
      <c r="CTK542" s="682"/>
      <c r="CTL542" s="682"/>
      <c r="CTM542" s="682"/>
      <c r="CTN542" s="682"/>
      <c r="CTO542" s="682"/>
      <c r="CTP542" s="682"/>
      <c r="CTQ542" s="682"/>
      <c r="CTR542" s="682"/>
      <c r="CTS542" s="682"/>
      <c r="CTT542" s="682"/>
      <c r="CTU542" s="682"/>
      <c r="CTV542" s="682"/>
      <c r="CTW542" s="682"/>
      <c r="CTX542" s="682"/>
      <c r="CTY542" s="682"/>
      <c r="CTZ542" s="682"/>
      <c r="CUA542" s="682"/>
      <c r="CUB542" s="682"/>
      <c r="CUC542" s="682"/>
      <c r="CUD542" s="682"/>
      <c r="CUE542" s="682"/>
      <c r="CUF542" s="682"/>
      <c r="CUG542" s="682"/>
      <c r="CUH542" s="682"/>
      <c r="CUI542" s="682"/>
      <c r="CUJ542" s="682"/>
      <c r="CUK542" s="682"/>
      <c r="CUL542" s="682"/>
      <c r="CUM542" s="682"/>
      <c r="CUN542" s="682"/>
      <c r="CUO542" s="682"/>
      <c r="CUP542" s="682"/>
      <c r="CUQ542" s="682"/>
      <c r="CUR542" s="682"/>
      <c r="CUS542" s="682"/>
      <c r="CUT542" s="682"/>
      <c r="CUU542" s="682"/>
      <c r="CUV542" s="682"/>
      <c r="CUW542" s="682"/>
      <c r="CUX542" s="682"/>
      <c r="CUY542" s="682"/>
      <c r="CUZ542" s="682"/>
      <c r="CVA542" s="682"/>
      <c r="CVB542" s="682"/>
      <c r="CVC542" s="682"/>
      <c r="CVD542" s="682"/>
      <c r="CVE542" s="682"/>
      <c r="CVF542" s="682"/>
      <c r="CVG542" s="682"/>
      <c r="CVH542" s="682"/>
      <c r="CVI542" s="682"/>
      <c r="CVJ542" s="682"/>
      <c r="CVK542" s="682"/>
      <c r="CVL542" s="682"/>
      <c r="CVM542" s="682"/>
      <c r="CVN542" s="682"/>
      <c r="CVO542" s="682"/>
      <c r="CVP542" s="682"/>
      <c r="CVQ542" s="682"/>
      <c r="CVR542" s="682"/>
      <c r="CVS542" s="682"/>
      <c r="CVT542" s="682"/>
      <c r="CVU542" s="682"/>
      <c r="CVV542" s="682"/>
      <c r="CVW542" s="682"/>
      <c r="CVX542" s="682"/>
      <c r="CVY542" s="682"/>
      <c r="CVZ542" s="682"/>
      <c r="CWA542" s="682"/>
      <c r="CWB542" s="682"/>
      <c r="CWC542" s="682"/>
      <c r="CWD542" s="682"/>
      <c r="CWE542" s="682"/>
      <c r="CWF542" s="682"/>
      <c r="CWG542" s="682"/>
      <c r="CWH542" s="682"/>
      <c r="CWI542" s="682"/>
      <c r="CWJ542" s="682"/>
      <c r="CWK542" s="682"/>
      <c r="CWL542" s="682"/>
      <c r="CWM542" s="682"/>
      <c r="CWN542" s="682"/>
      <c r="CWO542" s="682"/>
      <c r="CWP542" s="682"/>
      <c r="CWQ542" s="682"/>
      <c r="CWR542" s="682"/>
      <c r="CWS542" s="682"/>
      <c r="CWT542" s="682"/>
      <c r="CWU542" s="682"/>
      <c r="CWV542" s="682"/>
      <c r="CWW542" s="682"/>
      <c r="CWX542" s="682"/>
      <c r="CWY542" s="682"/>
      <c r="CWZ542" s="682"/>
      <c r="CXA542" s="682"/>
      <c r="CXB542" s="682"/>
      <c r="CXC542" s="682"/>
      <c r="CXD542" s="682"/>
      <c r="CXE542" s="682"/>
      <c r="CXF542" s="682"/>
      <c r="CXG542" s="682"/>
      <c r="CXH542" s="682"/>
      <c r="CXI542" s="682"/>
      <c r="CXJ542" s="682"/>
      <c r="CXK542" s="682"/>
      <c r="CXL542" s="682"/>
      <c r="CXM542" s="682"/>
      <c r="CXN542" s="682"/>
      <c r="CXO542" s="682"/>
      <c r="CXP542" s="682"/>
      <c r="CXQ542" s="682"/>
      <c r="CXR542" s="682"/>
      <c r="CXS542" s="682"/>
      <c r="CXT542" s="682"/>
      <c r="CXU542" s="682"/>
      <c r="CXV542" s="682"/>
      <c r="CXW542" s="682"/>
      <c r="CXX542" s="682"/>
      <c r="CXY542" s="682"/>
      <c r="CXZ542" s="682"/>
      <c r="CYA542" s="682"/>
      <c r="CYB542" s="682"/>
      <c r="CYC542" s="682"/>
      <c r="CYD542" s="682"/>
      <c r="CYE542" s="682"/>
      <c r="CYF542" s="682"/>
      <c r="CYG542" s="682"/>
      <c r="CYH542" s="682"/>
      <c r="CYI542" s="682"/>
      <c r="CYJ542" s="682"/>
      <c r="CYK542" s="682"/>
      <c r="CYL542" s="682"/>
      <c r="CYM542" s="682"/>
      <c r="CYN542" s="682"/>
      <c r="CYO542" s="682"/>
      <c r="CYP542" s="682"/>
      <c r="CYQ542" s="682"/>
      <c r="CYR542" s="682"/>
      <c r="CYS542" s="682"/>
      <c r="CYT542" s="682"/>
      <c r="CYU542" s="682"/>
      <c r="CYV542" s="682"/>
      <c r="CYW542" s="682"/>
      <c r="CYX542" s="682"/>
      <c r="CYY542" s="682"/>
      <c r="CYZ542" s="682"/>
      <c r="CZA542" s="682"/>
      <c r="CZB542" s="682"/>
      <c r="CZC542" s="682"/>
      <c r="CZD542" s="682"/>
      <c r="CZE542" s="682"/>
      <c r="CZF542" s="682"/>
      <c r="CZG542" s="682"/>
      <c r="CZH542" s="682"/>
      <c r="CZI542" s="682"/>
      <c r="CZJ542" s="682"/>
      <c r="CZK542" s="682"/>
      <c r="CZL542" s="682"/>
      <c r="CZM542" s="682"/>
      <c r="CZN542" s="682"/>
      <c r="CZO542" s="682"/>
      <c r="CZP542" s="682"/>
      <c r="CZQ542" s="682"/>
      <c r="CZR542" s="682"/>
      <c r="CZS542" s="682"/>
      <c r="CZT542" s="682"/>
      <c r="CZU542" s="682"/>
      <c r="CZV542" s="682"/>
      <c r="CZW542" s="682"/>
      <c r="CZX542" s="682"/>
      <c r="CZY542" s="682"/>
      <c r="CZZ542" s="682"/>
      <c r="DAA542" s="682"/>
      <c r="DAB542" s="682"/>
      <c r="DAC542" s="682"/>
      <c r="DAD542" s="682"/>
      <c r="DAE542" s="682"/>
      <c r="DAF542" s="682"/>
      <c r="DAG542" s="682"/>
      <c r="DAH542" s="682"/>
      <c r="DAI542" s="682"/>
      <c r="DAJ542" s="682"/>
      <c r="DAK542" s="682"/>
      <c r="DAL542" s="682"/>
      <c r="DAM542" s="682"/>
      <c r="DAN542" s="682"/>
      <c r="DAO542" s="682"/>
      <c r="DAP542" s="682"/>
      <c r="DAQ542" s="682"/>
      <c r="DAR542" s="682"/>
      <c r="DAS542" s="682"/>
      <c r="DAT542" s="682"/>
      <c r="DAU542" s="682"/>
      <c r="DAV542" s="682"/>
      <c r="DAW542" s="682"/>
      <c r="DAX542" s="682"/>
      <c r="DAY542" s="682"/>
      <c r="DAZ542" s="682"/>
      <c r="DBA542" s="682"/>
      <c r="DBB542" s="682"/>
      <c r="DBC542" s="682"/>
      <c r="DBD542" s="682"/>
      <c r="DBE542" s="682"/>
      <c r="DBF542" s="682"/>
      <c r="DBG542" s="682"/>
      <c r="DBH542" s="682"/>
      <c r="DBI542" s="682"/>
      <c r="DBJ542" s="682"/>
      <c r="DBK542" s="682"/>
      <c r="DBL542" s="682"/>
      <c r="DBM542" s="682"/>
      <c r="DBN542" s="682"/>
      <c r="DBO542" s="682"/>
      <c r="DBP542" s="682"/>
      <c r="DBQ542" s="682"/>
      <c r="DBR542" s="682"/>
      <c r="DBS542" s="682"/>
      <c r="DBT542" s="682"/>
      <c r="DBU542" s="682"/>
      <c r="DBV542" s="682"/>
      <c r="DBW542" s="682"/>
      <c r="DBX542" s="682"/>
      <c r="DBY542" s="682"/>
      <c r="DBZ542" s="682"/>
      <c r="DCA542" s="682"/>
      <c r="DCB542" s="682"/>
      <c r="DCC542" s="682"/>
      <c r="DCD542" s="682"/>
      <c r="DCE542" s="682"/>
      <c r="DCF542" s="682"/>
      <c r="DCG542" s="682"/>
      <c r="DCH542" s="682"/>
      <c r="DCI542" s="682"/>
      <c r="DCJ542" s="682"/>
      <c r="DCK542" s="682"/>
      <c r="DCL542" s="682"/>
      <c r="DCM542" s="682"/>
      <c r="DCN542" s="682"/>
      <c r="DCO542" s="682"/>
      <c r="DCP542" s="682"/>
      <c r="DCQ542" s="682"/>
      <c r="DCR542" s="682"/>
      <c r="DCS542" s="682"/>
      <c r="DCT542" s="682"/>
      <c r="DCU542" s="682"/>
      <c r="DCV542" s="682"/>
      <c r="DCW542" s="682"/>
      <c r="DCX542" s="682"/>
      <c r="DCY542" s="682"/>
      <c r="DCZ542" s="682"/>
      <c r="DDA542" s="682"/>
      <c r="DDB542" s="682"/>
      <c r="DDC542" s="682"/>
      <c r="DDD542" s="682"/>
      <c r="DDE542" s="682"/>
      <c r="DDF542" s="682"/>
      <c r="DDG542" s="682"/>
      <c r="DDH542" s="682"/>
      <c r="DDI542" s="682"/>
      <c r="DDJ542" s="682"/>
      <c r="DDK542" s="682"/>
      <c r="DDL542" s="682"/>
      <c r="DDM542" s="682"/>
      <c r="DDN542" s="682"/>
      <c r="DDO542" s="682"/>
      <c r="DDP542" s="682"/>
      <c r="DDQ542" s="682"/>
      <c r="DDR542" s="682"/>
      <c r="DDS542" s="682"/>
      <c r="DDT542" s="682"/>
      <c r="DDU542" s="682"/>
      <c r="DDV542" s="682"/>
      <c r="DDW542" s="682"/>
      <c r="DDX542" s="682"/>
      <c r="DDY542" s="682"/>
      <c r="DDZ542" s="682"/>
      <c r="DEA542" s="682"/>
      <c r="DEB542" s="682"/>
      <c r="DEC542" s="682"/>
      <c r="DED542" s="682"/>
      <c r="DEE542" s="682"/>
      <c r="DEF542" s="682"/>
      <c r="DEG542" s="682"/>
      <c r="DEH542" s="682"/>
      <c r="DEI542" s="682"/>
      <c r="DEJ542" s="682"/>
      <c r="DEK542" s="682"/>
      <c r="DEL542" s="682"/>
      <c r="DEM542" s="682"/>
      <c r="DEN542" s="682"/>
      <c r="DEO542" s="682"/>
      <c r="DEP542" s="682"/>
      <c r="DEQ542" s="682"/>
      <c r="DER542" s="682"/>
      <c r="DES542" s="682"/>
      <c r="DET542" s="682"/>
      <c r="DEU542" s="682"/>
      <c r="DEV542" s="682"/>
      <c r="DEW542" s="682"/>
      <c r="DEX542" s="682"/>
      <c r="DEY542" s="682"/>
      <c r="DEZ542" s="682"/>
      <c r="DFA542" s="682"/>
      <c r="DFB542" s="682"/>
      <c r="DFC542" s="682"/>
      <c r="DFD542" s="682"/>
      <c r="DFE542" s="682"/>
      <c r="DFF542" s="682"/>
      <c r="DFG542" s="682"/>
      <c r="DFH542" s="682"/>
      <c r="DFI542" s="682"/>
      <c r="DFJ542" s="682"/>
      <c r="DFK542" s="682"/>
      <c r="DFL542" s="682"/>
      <c r="DFM542" s="682"/>
      <c r="DFN542" s="682"/>
      <c r="DFO542" s="682"/>
      <c r="DFP542" s="682"/>
      <c r="DFQ542" s="682"/>
      <c r="DFR542" s="682"/>
      <c r="DFS542" s="682"/>
      <c r="DFT542" s="682"/>
      <c r="DFU542" s="682"/>
      <c r="DFV542" s="682"/>
      <c r="DFW542" s="682"/>
      <c r="DFX542" s="682"/>
      <c r="DFY542" s="682"/>
      <c r="DFZ542" s="682"/>
      <c r="DGA542" s="682"/>
      <c r="DGB542" s="682"/>
      <c r="DGC542" s="682"/>
      <c r="DGD542" s="682"/>
      <c r="DGE542" s="682"/>
      <c r="DGF542" s="682"/>
      <c r="DGG542" s="682"/>
      <c r="DGH542" s="682"/>
      <c r="DGI542" s="682"/>
      <c r="DGJ542" s="682"/>
      <c r="DGK542" s="682"/>
      <c r="DGL542" s="682"/>
      <c r="DGM542" s="682"/>
      <c r="DGN542" s="682"/>
      <c r="DGO542" s="682"/>
      <c r="DGP542" s="682"/>
      <c r="DGQ542" s="682"/>
      <c r="DGR542" s="682"/>
      <c r="DGS542" s="682"/>
      <c r="DGT542" s="682"/>
      <c r="DGU542" s="682"/>
      <c r="DGV542" s="682"/>
      <c r="DGW542" s="682"/>
      <c r="DGX542" s="682"/>
      <c r="DGY542" s="682"/>
      <c r="DGZ542" s="682"/>
      <c r="DHA542" s="682"/>
      <c r="DHB542" s="682"/>
      <c r="DHC542" s="682"/>
      <c r="DHD542" s="682"/>
      <c r="DHE542" s="682"/>
      <c r="DHF542" s="682"/>
      <c r="DHG542" s="682"/>
      <c r="DHH542" s="682"/>
      <c r="DHI542" s="682"/>
      <c r="DHJ542" s="682"/>
      <c r="DHK542" s="682"/>
      <c r="DHL542" s="682"/>
      <c r="DHM542" s="682"/>
      <c r="DHN542" s="682"/>
      <c r="DHO542" s="682"/>
      <c r="DHP542" s="682"/>
      <c r="DHQ542" s="682"/>
      <c r="DHR542" s="682"/>
      <c r="DHS542" s="682"/>
      <c r="DHT542" s="682"/>
      <c r="DHU542" s="682"/>
      <c r="DHV542" s="682"/>
      <c r="DHW542" s="682"/>
      <c r="DHX542" s="682"/>
      <c r="DHY542" s="682"/>
      <c r="DHZ542" s="682"/>
      <c r="DIA542" s="682"/>
      <c r="DIB542" s="682"/>
      <c r="DIC542" s="682"/>
      <c r="DID542" s="682"/>
      <c r="DIE542" s="682"/>
      <c r="DIF542" s="682"/>
      <c r="DIG542" s="682"/>
      <c r="DIH542" s="682"/>
      <c r="DII542" s="682"/>
      <c r="DIJ542" s="682"/>
      <c r="DIK542" s="682"/>
      <c r="DIL542" s="682"/>
      <c r="DIM542" s="682"/>
      <c r="DIN542" s="682"/>
      <c r="DIO542" s="682"/>
      <c r="DIP542" s="682"/>
      <c r="DIQ542" s="682"/>
      <c r="DIR542" s="682"/>
      <c r="DIS542" s="682"/>
      <c r="DIT542" s="682"/>
      <c r="DIU542" s="682"/>
      <c r="DIV542" s="682"/>
      <c r="DIW542" s="682"/>
      <c r="DIX542" s="682"/>
      <c r="DIY542" s="682"/>
      <c r="DIZ542" s="682"/>
      <c r="DJA542" s="682"/>
      <c r="DJB542" s="682"/>
      <c r="DJC542" s="682"/>
      <c r="DJD542" s="682"/>
      <c r="DJE542" s="682"/>
      <c r="DJF542" s="682"/>
      <c r="DJG542" s="682"/>
      <c r="DJH542" s="682"/>
      <c r="DJI542" s="682"/>
      <c r="DJJ542" s="682"/>
      <c r="DJK542" s="682"/>
      <c r="DJL542" s="682"/>
      <c r="DJM542" s="682"/>
      <c r="DJN542" s="682"/>
      <c r="DJO542" s="682"/>
      <c r="DJP542" s="682"/>
      <c r="DJQ542" s="682"/>
      <c r="DJR542" s="682"/>
      <c r="DJS542" s="682"/>
      <c r="DJT542" s="682"/>
      <c r="DJU542" s="682"/>
      <c r="DJV542" s="682"/>
      <c r="DJW542" s="682"/>
      <c r="DJX542" s="682"/>
      <c r="DJY542" s="682"/>
      <c r="DJZ542" s="682"/>
      <c r="DKA542" s="682"/>
      <c r="DKB542" s="682"/>
      <c r="DKC542" s="682"/>
      <c r="DKD542" s="682"/>
      <c r="DKE542" s="682"/>
      <c r="DKF542" s="682"/>
      <c r="DKG542" s="682"/>
      <c r="DKH542" s="682"/>
      <c r="DKI542" s="682"/>
      <c r="DKJ542" s="682"/>
      <c r="DKK542" s="682"/>
      <c r="DKL542" s="682"/>
      <c r="DKM542" s="682"/>
      <c r="DKN542" s="682"/>
      <c r="DKO542" s="682"/>
      <c r="DKP542" s="682"/>
      <c r="DKQ542" s="682"/>
      <c r="DKR542" s="682"/>
      <c r="DKS542" s="682"/>
      <c r="DKT542" s="682"/>
      <c r="DKU542" s="682"/>
      <c r="DKV542" s="682"/>
      <c r="DKW542" s="682"/>
      <c r="DKX542" s="682"/>
      <c r="DKY542" s="682"/>
      <c r="DKZ542" s="682"/>
      <c r="DLA542" s="682"/>
      <c r="DLB542" s="682"/>
      <c r="DLC542" s="682"/>
      <c r="DLD542" s="682"/>
      <c r="DLE542" s="682"/>
      <c r="DLF542" s="682"/>
      <c r="DLG542" s="682"/>
      <c r="DLH542" s="682"/>
      <c r="DLI542" s="682"/>
      <c r="DLJ542" s="682"/>
      <c r="DLK542" s="682"/>
      <c r="DLL542" s="682"/>
      <c r="DLM542" s="682"/>
      <c r="DLN542" s="682"/>
      <c r="DLO542" s="682"/>
      <c r="DLP542" s="682"/>
      <c r="DLQ542" s="682"/>
      <c r="DLR542" s="682"/>
      <c r="DLS542" s="682"/>
      <c r="DLT542" s="682"/>
      <c r="DLU542" s="682"/>
      <c r="DLV542" s="682"/>
      <c r="DLW542" s="682"/>
      <c r="DLX542" s="682"/>
      <c r="DLY542" s="682"/>
      <c r="DLZ542" s="682"/>
      <c r="DMA542" s="682"/>
      <c r="DMB542" s="682"/>
      <c r="DMC542" s="682"/>
      <c r="DMD542" s="682"/>
      <c r="DME542" s="682"/>
      <c r="DMF542" s="682"/>
      <c r="DMG542" s="682"/>
      <c r="DMH542" s="682"/>
      <c r="DMI542" s="682"/>
      <c r="DMJ542" s="682"/>
      <c r="DMK542" s="682"/>
      <c r="DML542" s="682"/>
      <c r="DMM542" s="682"/>
      <c r="DMN542" s="682"/>
      <c r="DMO542" s="682"/>
      <c r="DMP542" s="682"/>
      <c r="DMQ542" s="682"/>
      <c r="DMR542" s="682"/>
      <c r="DMS542" s="682"/>
      <c r="DMT542" s="682"/>
      <c r="DMU542" s="682"/>
      <c r="DMV542" s="682"/>
      <c r="DMW542" s="682"/>
      <c r="DMX542" s="682"/>
      <c r="DMY542" s="682"/>
      <c r="DMZ542" s="682"/>
      <c r="DNA542" s="682"/>
      <c r="DNB542" s="682"/>
      <c r="DNC542" s="682"/>
      <c r="DND542" s="682"/>
      <c r="DNE542" s="682"/>
      <c r="DNF542" s="682"/>
      <c r="DNG542" s="682"/>
      <c r="DNH542" s="682"/>
      <c r="DNI542" s="682"/>
      <c r="DNJ542" s="682"/>
      <c r="DNK542" s="682"/>
      <c r="DNL542" s="682"/>
      <c r="DNM542" s="682"/>
      <c r="DNN542" s="682"/>
      <c r="DNO542" s="682"/>
      <c r="DNP542" s="682"/>
      <c r="DNQ542" s="682"/>
      <c r="DNR542" s="682"/>
      <c r="DNS542" s="682"/>
      <c r="DNT542" s="682"/>
      <c r="DNU542" s="682"/>
      <c r="DNV542" s="682"/>
      <c r="DNW542" s="682"/>
      <c r="DNX542" s="682"/>
      <c r="DNY542" s="682"/>
      <c r="DNZ542" s="682"/>
      <c r="DOA542" s="682"/>
      <c r="DOB542" s="682"/>
      <c r="DOC542" s="682"/>
      <c r="DOD542" s="682"/>
      <c r="DOE542" s="682"/>
      <c r="DOF542" s="682"/>
      <c r="DOG542" s="682"/>
      <c r="DOH542" s="682"/>
      <c r="DOI542" s="682"/>
      <c r="DOJ542" s="682"/>
      <c r="DOK542" s="682"/>
      <c r="DOL542" s="682"/>
      <c r="DOM542" s="682"/>
      <c r="DON542" s="682"/>
      <c r="DOO542" s="682"/>
      <c r="DOP542" s="682"/>
      <c r="DOQ542" s="682"/>
      <c r="DOR542" s="682"/>
      <c r="DOS542" s="682"/>
      <c r="DOT542" s="682"/>
      <c r="DOU542" s="682"/>
      <c r="DOV542" s="682"/>
      <c r="DOW542" s="682"/>
      <c r="DOX542" s="682"/>
      <c r="DOY542" s="682"/>
      <c r="DOZ542" s="682"/>
      <c r="DPA542" s="682"/>
      <c r="DPB542" s="682"/>
      <c r="DPC542" s="682"/>
      <c r="DPD542" s="682"/>
      <c r="DPE542" s="682"/>
      <c r="DPF542" s="682"/>
      <c r="DPG542" s="682"/>
      <c r="DPH542" s="682"/>
      <c r="DPI542" s="682"/>
      <c r="DPJ542" s="682"/>
      <c r="DPK542" s="682"/>
      <c r="DPL542" s="682"/>
      <c r="DPM542" s="682"/>
      <c r="DPN542" s="682"/>
      <c r="DPO542" s="682"/>
      <c r="DPP542" s="682"/>
      <c r="DPQ542" s="682"/>
      <c r="DPR542" s="682"/>
      <c r="DPS542" s="682"/>
      <c r="DPT542" s="682"/>
      <c r="DPU542" s="682"/>
      <c r="DPV542" s="682"/>
      <c r="DPW542" s="682"/>
      <c r="DPX542" s="682"/>
      <c r="DPY542" s="682"/>
      <c r="DPZ542" s="682"/>
      <c r="DQA542" s="682"/>
      <c r="DQB542" s="682"/>
      <c r="DQC542" s="682"/>
      <c r="DQD542" s="682"/>
      <c r="DQE542" s="682"/>
      <c r="DQF542" s="682"/>
      <c r="DQG542" s="682"/>
      <c r="DQH542" s="682"/>
      <c r="DQI542" s="682"/>
      <c r="DQJ542" s="682"/>
      <c r="DQK542" s="682"/>
      <c r="DQL542" s="682"/>
      <c r="DQM542" s="682"/>
      <c r="DQN542" s="682"/>
      <c r="DQO542" s="682"/>
      <c r="DQP542" s="682"/>
      <c r="DQQ542" s="682"/>
      <c r="DQR542" s="682"/>
      <c r="DQS542" s="682"/>
      <c r="DQT542" s="682"/>
      <c r="DQU542" s="682"/>
      <c r="DQV542" s="682"/>
      <c r="DQW542" s="682"/>
      <c r="DQX542" s="682"/>
      <c r="DQY542" s="682"/>
      <c r="DQZ542" s="682"/>
      <c r="DRA542" s="682"/>
      <c r="DRB542" s="682"/>
      <c r="DRC542" s="682"/>
      <c r="DRD542" s="682"/>
      <c r="DRE542" s="682"/>
      <c r="DRF542" s="682"/>
      <c r="DRG542" s="682"/>
      <c r="DRH542" s="682"/>
      <c r="DRI542" s="682"/>
      <c r="DRJ542" s="682"/>
      <c r="DRK542" s="682"/>
      <c r="DRL542" s="682"/>
      <c r="DRM542" s="682"/>
      <c r="DRN542" s="682"/>
      <c r="DRO542" s="682"/>
      <c r="DRP542" s="682"/>
      <c r="DRQ542" s="682"/>
      <c r="DRR542" s="682"/>
      <c r="DRS542" s="682"/>
      <c r="DRT542" s="682"/>
      <c r="DRU542" s="682"/>
      <c r="DRV542" s="682"/>
      <c r="DRW542" s="682"/>
      <c r="DRX542" s="682"/>
      <c r="DRY542" s="682"/>
      <c r="DRZ542" s="682"/>
      <c r="DSA542" s="682"/>
      <c r="DSB542" s="682"/>
      <c r="DSC542" s="682"/>
      <c r="DSD542" s="682"/>
      <c r="DSE542" s="682"/>
      <c r="DSF542" s="682"/>
      <c r="DSG542" s="682"/>
      <c r="DSH542" s="682"/>
      <c r="DSI542" s="682"/>
      <c r="DSJ542" s="682"/>
      <c r="DSK542" s="682"/>
      <c r="DSL542" s="682"/>
      <c r="DSM542" s="682"/>
      <c r="DSN542" s="682"/>
      <c r="DSO542" s="682"/>
      <c r="DSP542" s="682"/>
      <c r="DSQ542" s="682"/>
      <c r="DSR542" s="682"/>
      <c r="DSS542" s="682"/>
      <c r="DST542" s="682"/>
      <c r="DSU542" s="682"/>
      <c r="DSV542" s="682"/>
      <c r="DSW542" s="682"/>
      <c r="DSX542" s="682"/>
      <c r="DSY542" s="682"/>
      <c r="DSZ542" s="682"/>
      <c r="DTA542" s="682"/>
      <c r="DTB542" s="682"/>
      <c r="DTC542" s="682"/>
      <c r="DTD542" s="682"/>
      <c r="DTE542" s="682"/>
      <c r="DTF542" s="682"/>
      <c r="DTG542" s="682"/>
      <c r="DTH542" s="682"/>
      <c r="DTI542" s="682"/>
      <c r="DTJ542" s="682"/>
      <c r="DTK542" s="682"/>
      <c r="DTL542" s="682"/>
      <c r="DTM542" s="682"/>
      <c r="DTN542" s="682"/>
      <c r="DTO542" s="682"/>
      <c r="DTP542" s="682"/>
      <c r="DTQ542" s="682"/>
      <c r="DTR542" s="682"/>
      <c r="DTS542" s="682"/>
      <c r="DTT542" s="682"/>
      <c r="DTU542" s="682"/>
      <c r="DTV542" s="682"/>
      <c r="DTW542" s="682"/>
      <c r="DTX542" s="682"/>
      <c r="DTY542" s="682"/>
      <c r="DTZ542" s="682"/>
      <c r="DUA542" s="682"/>
      <c r="DUB542" s="682"/>
      <c r="DUC542" s="682"/>
      <c r="DUD542" s="682"/>
      <c r="DUE542" s="682"/>
      <c r="DUF542" s="682"/>
      <c r="DUG542" s="682"/>
      <c r="DUH542" s="682"/>
      <c r="DUI542" s="682"/>
      <c r="DUJ542" s="682"/>
      <c r="DUK542" s="682"/>
      <c r="DUL542" s="682"/>
      <c r="DUM542" s="682"/>
      <c r="DUN542" s="682"/>
      <c r="DUO542" s="682"/>
      <c r="DUP542" s="682"/>
      <c r="DUQ542" s="682"/>
      <c r="DUR542" s="682"/>
      <c r="DUS542" s="682"/>
      <c r="DUT542" s="682"/>
      <c r="DUU542" s="682"/>
      <c r="DUV542" s="682"/>
      <c r="DUW542" s="682"/>
      <c r="DUX542" s="682"/>
      <c r="DUY542" s="682"/>
      <c r="DUZ542" s="682"/>
      <c r="DVA542" s="682"/>
      <c r="DVB542" s="682"/>
      <c r="DVC542" s="682"/>
      <c r="DVD542" s="682"/>
      <c r="DVE542" s="682"/>
      <c r="DVF542" s="682"/>
      <c r="DVG542" s="682"/>
      <c r="DVH542" s="682"/>
      <c r="DVI542" s="682"/>
      <c r="DVJ542" s="682"/>
      <c r="DVK542" s="682"/>
      <c r="DVL542" s="682"/>
      <c r="DVM542" s="682"/>
      <c r="DVN542" s="682"/>
      <c r="DVO542" s="682"/>
      <c r="DVP542" s="682"/>
      <c r="DVQ542" s="682"/>
      <c r="DVR542" s="682"/>
      <c r="DVS542" s="682"/>
      <c r="DVT542" s="682"/>
      <c r="DVU542" s="682"/>
      <c r="DVV542" s="682"/>
      <c r="DVW542" s="682"/>
      <c r="DVX542" s="682"/>
      <c r="DVY542" s="682"/>
      <c r="DVZ542" s="682"/>
      <c r="DWA542" s="682"/>
      <c r="DWB542" s="682"/>
      <c r="DWC542" s="682"/>
      <c r="DWD542" s="682"/>
      <c r="DWE542" s="682"/>
      <c r="DWF542" s="682"/>
      <c r="DWG542" s="682"/>
      <c r="DWH542" s="682"/>
      <c r="DWI542" s="682"/>
      <c r="DWJ542" s="682"/>
      <c r="DWK542" s="682"/>
      <c r="DWL542" s="682"/>
      <c r="DWM542" s="682"/>
      <c r="DWN542" s="682"/>
      <c r="DWO542" s="682"/>
      <c r="DWP542" s="682"/>
      <c r="DWQ542" s="682"/>
      <c r="DWR542" s="682"/>
      <c r="DWS542" s="682"/>
      <c r="DWT542" s="682"/>
      <c r="DWU542" s="682"/>
      <c r="DWV542" s="682"/>
      <c r="DWW542" s="682"/>
      <c r="DWX542" s="682"/>
      <c r="DWY542" s="682"/>
      <c r="DWZ542" s="682"/>
      <c r="DXA542" s="682"/>
      <c r="DXB542" s="682"/>
      <c r="DXC542" s="682"/>
      <c r="DXD542" s="682"/>
      <c r="DXE542" s="682"/>
      <c r="DXF542" s="682"/>
      <c r="DXG542" s="682"/>
      <c r="DXH542" s="682"/>
      <c r="DXI542" s="682"/>
      <c r="DXJ542" s="682"/>
      <c r="DXK542" s="682"/>
      <c r="DXL542" s="682"/>
      <c r="DXM542" s="682"/>
      <c r="DXN542" s="682"/>
      <c r="DXO542" s="682"/>
      <c r="DXP542" s="682"/>
      <c r="DXQ542" s="682"/>
      <c r="DXR542" s="682"/>
      <c r="DXS542" s="682"/>
      <c r="DXT542" s="682"/>
      <c r="DXU542" s="682"/>
      <c r="DXV542" s="682"/>
      <c r="DXW542" s="682"/>
      <c r="DXX542" s="682"/>
      <c r="DXY542" s="682"/>
      <c r="DXZ542" s="682"/>
      <c r="DYA542" s="682"/>
      <c r="DYB542" s="682"/>
      <c r="DYC542" s="682"/>
      <c r="DYD542" s="682"/>
      <c r="DYE542" s="682"/>
      <c r="DYF542" s="682"/>
      <c r="DYG542" s="682"/>
      <c r="DYH542" s="682"/>
      <c r="DYI542" s="682"/>
      <c r="DYJ542" s="682"/>
      <c r="DYK542" s="682"/>
      <c r="DYL542" s="682"/>
      <c r="DYM542" s="682"/>
      <c r="DYN542" s="682"/>
      <c r="DYO542" s="682"/>
      <c r="DYP542" s="682"/>
      <c r="DYQ542" s="682"/>
      <c r="DYR542" s="682"/>
      <c r="DYS542" s="682"/>
      <c r="DYT542" s="682"/>
      <c r="DYU542" s="682"/>
      <c r="DYV542" s="682"/>
      <c r="DYW542" s="682"/>
      <c r="DYX542" s="682"/>
      <c r="DYY542" s="682"/>
      <c r="DYZ542" s="682"/>
      <c r="DZA542" s="682"/>
      <c r="DZB542" s="682"/>
      <c r="DZC542" s="682"/>
      <c r="DZD542" s="682"/>
      <c r="DZE542" s="682"/>
      <c r="DZF542" s="682"/>
      <c r="DZG542" s="682"/>
      <c r="DZH542" s="682"/>
      <c r="DZI542" s="682"/>
      <c r="DZJ542" s="682"/>
      <c r="DZK542" s="682"/>
      <c r="DZL542" s="682"/>
      <c r="DZM542" s="682"/>
      <c r="DZN542" s="682"/>
      <c r="DZO542" s="682"/>
      <c r="DZP542" s="682"/>
      <c r="DZQ542" s="682"/>
      <c r="DZR542" s="682"/>
      <c r="DZS542" s="682"/>
      <c r="DZT542" s="682"/>
      <c r="DZU542" s="682"/>
      <c r="DZV542" s="682"/>
      <c r="DZW542" s="682"/>
      <c r="DZX542" s="682"/>
      <c r="DZY542" s="682"/>
      <c r="DZZ542" s="682"/>
      <c r="EAA542" s="682"/>
      <c r="EAB542" s="682"/>
      <c r="EAC542" s="682"/>
      <c r="EAD542" s="682"/>
      <c r="EAE542" s="682"/>
      <c r="EAF542" s="682"/>
      <c r="EAG542" s="682"/>
      <c r="EAH542" s="682"/>
      <c r="EAI542" s="682"/>
      <c r="EAJ542" s="682"/>
      <c r="EAK542" s="682"/>
      <c r="EAL542" s="682"/>
      <c r="EAM542" s="682"/>
      <c r="EAN542" s="682"/>
      <c r="EAO542" s="682"/>
      <c r="EAP542" s="682"/>
      <c r="EAQ542" s="682"/>
      <c r="EAR542" s="682"/>
      <c r="EAS542" s="682"/>
      <c r="EAT542" s="682"/>
      <c r="EAU542" s="682"/>
      <c r="EAV542" s="682"/>
      <c r="EAW542" s="682"/>
      <c r="EAX542" s="682"/>
      <c r="EAY542" s="682"/>
      <c r="EAZ542" s="682"/>
      <c r="EBA542" s="682"/>
      <c r="EBB542" s="682"/>
      <c r="EBC542" s="682"/>
      <c r="EBD542" s="682"/>
      <c r="EBE542" s="682"/>
      <c r="EBF542" s="682"/>
      <c r="EBG542" s="682"/>
      <c r="EBH542" s="682"/>
      <c r="EBI542" s="682"/>
      <c r="EBJ542" s="682"/>
      <c r="EBK542" s="682"/>
      <c r="EBL542" s="682"/>
      <c r="EBM542" s="682"/>
      <c r="EBN542" s="682"/>
      <c r="EBO542" s="682"/>
      <c r="EBP542" s="682"/>
      <c r="EBQ542" s="682"/>
      <c r="EBR542" s="682"/>
      <c r="EBS542" s="682"/>
      <c r="EBT542" s="682"/>
      <c r="EBU542" s="682"/>
      <c r="EBV542" s="682"/>
      <c r="EBW542" s="682"/>
      <c r="EBX542" s="682"/>
      <c r="EBY542" s="682"/>
      <c r="EBZ542" s="682"/>
      <c r="ECA542" s="682"/>
      <c r="ECB542" s="682"/>
      <c r="ECC542" s="682"/>
      <c r="ECD542" s="682"/>
      <c r="ECE542" s="682"/>
      <c r="ECF542" s="682"/>
      <c r="ECG542" s="682"/>
      <c r="ECH542" s="682"/>
      <c r="ECI542" s="682"/>
      <c r="ECJ542" s="682"/>
      <c r="ECK542" s="682"/>
      <c r="ECL542" s="682"/>
      <c r="ECM542" s="682"/>
      <c r="ECN542" s="682"/>
      <c r="ECO542" s="682"/>
      <c r="ECP542" s="682"/>
      <c r="ECQ542" s="682"/>
      <c r="ECR542" s="682"/>
      <c r="ECS542" s="682"/>
      <c r="ECT542" s="682"/>
      <c r="ECU542" s="682"/>
      <c r="ECV542" s="682"/>
      <c r="ECW542" s="682"/>
      <c r="ECX542" s="682"/>
      <c r="ECY542" s="682"/>
      <c r="ECZ542" s="682"/>
      <c r="EDA542" s="682"/>
      <c r="EDB542" s="682"/>
      <c r="EDC542" s="682"/>
      <c r="EDD542" s="682"/>
      <c r="EDE542" s="682"/>
      <c r="EDF542" s="682"/>
      <c r="EDG542" s="682"/>
      <c r="EDH542" s="682"/>
      <c r="EDI542" s="682"/>
      <c r="EDJ542" s="682"/>
      <c r="EDK542" s="682"/>
      <c r="EDL542" s="682"/>
      <c r="EDM542" s="682"/>
      <c r="EDN542" s="682"/>
      <c r="EDO542" s="682"/>
      <c r="EDP542" s="682"/>
      <c r="EDQ542" s="682"/>
      <c r="EDR542" s="682"/>
      <c r="EDS542" s="682"/>
      <c r="EDT542" s="682"/>
      <c r="EDU542" s="682"/>
      <c r="EDV542" s="682"/>
      <c r="EDW542" s="682"/>
      <c r="EDX542" s="682"/>
      <c r="EDY542" s="682"/>
      <c r="EDZ542" s="682"/>
      <c r="EEA542" s="682"/>
      <c r="EEB542" s="682"/>
      <c r="EEC542" s="682"/>
      <c r="EED542" s="682"/>
      <c r="EEE542" s="682"/>
      <c r="EEF542" s="682"/>
      <c r="EEG542" s="682"/>
      <c r="EEH542" s="682"/>
      <c r="EEI542" s="682"/>
      <c r="EEJ542" s="682"/>
      <c r="EEK542" s="682"/>
      <c r="EEL542" s="682"/>
      <c r="EEM542" s="682"/>
      <c r="EEN542" s="682"/>
      <c r="EEO542" s="682"/>
      <c r="EEP542" s="682"/>
      <c r="EEQ542" s="682"/>
      <c r="EER542" s="682"/>
      <c r="EES542" s="682"/>
      <c r="EET542" s="682"/>
      <c r="EEU542" s="682"/>
      <c r="EEV542" s="682"/>
      <c r="EEW542" s="682"/>
      <c r="EEX542" s="682"/>
      <c r="EEY542" s="682"/>
      <c r="EEZ542" s="682"/>
      <c r="EFA542" s="682"/>
      <c r="EFB542" s="682"/>
      <c r="EFC542" s="682"/>
      <c r="EFD542" s="682"/>
      <c r="EFE542" s="682"/>
      <c r="EFF542" s="682"/>
      <c r="EFG542" s="682"/>
      <c r="EFH542" s="682"/>
      <c r="EFI542" s="682"/>
      <c r="EFJ542" s="682"/>
      <c r="EFK542" s="682"/>
      <c r="EFL542" s="682"/>
      <c r="EFM542" s="682"/>
      <c r="EFN542" s="682"/>
      <c r="EFO542" s="682"/>
      <c r="EFP542" s="682"/>
      <c r="EFQ542" s="682"/>
      <c r="EFR542" s="682"/>
      <c r="EFS542" s="682"/>
      <c r="EFT542" s="682"/>
      <c r="EFU542" s="682"/>
      <c r="EFV542" s="682"/>
      <c r="EFW542" s="682"/>
      <c r="EFX542" s="682"/>
      <c r="EFY542" s="682"/>
      <c r="EFZ542" s="682"/>
      <c r="EGA542" s="682"/>
      <c r="EGB542" s="682"/>
      <c r="EGC542" s="682"/>
      <c r="EGD542" s="682"/>
      <c r="EGE542" s="682"/>
      <c r="EGF542" s="682"/>
      <c r="EGG542" s="682"/>
      <c r="EGH542" s="682"/>
      <c r="EGI542" s="682"/>
      <c r="EGJ542" s="682"/>
      <c r="EGK542" s="682"/>
      <c r="EGL542" s="682"/>
      <c r="EGM542" s="682"/>
      <c r="EGN542" s="682"/>
      <c r="EGO542" s="682"/>
      <c r="EGP542" s="682"/>
      <c r="EGQ542" s="682"/>
      <c r="EGR542" s="682"/>
      <c r="EGS542" s="682"/>
      <c r="EGT542" s="682"/>
      <c r="EGU542" s="682"/>
      <c r="EGV542" s="682"/>
      <c r="EGW542" s="682"/>
      <c r="EGX542" s="682"/>
      <c r="EGY542" s="682"/>
      <c r="EGZ542" s="682"/>
      <c r="EHA542" s="682"/>
      <c r="EHB542" s="682"/>
      <c r="EHC542" s="682"/>
      <c r="EHD542" s="682"/>
      <c r="EHE542" s="682"/>
      <c r="EHF542" s="682"/>
      <c r="EHG542" s="682"/>
      <c r="EHH542" s="682"/>
      <c r="EHI542" s="682"/>
      <c r="EHJ542" s="682"/>
      <c r="EHK542" s="682"/>
      <c r="EHL542" s="682"/>
      <c r="EHM542" s="682"/>
      <c r="EHN542" s="682"/>
      <c r="EHO542" s="682"/>
      <c r="EHP542" s="682"/>
      <c r="EHQ542" s="682"/>
      <c r="EHR542" s="682"/>
      <c r="EHS542" s="682"/>
      <c r="EHT542" s="682"/>
      <c r="EHU542" s="682"/>
      <c r="EHV542" s="682"/>
      <c r="EHW542" s="682"/>
      <c r="EHX542" s="682"/>
      <c r="EHY542" s="682"/>
      <c r="EHZ542" s="682"/>
      <c r="EIA542" s="682"/>
      <c r="EIB542" s="682"/>
      <c r="EIC542" s="682"/>
      <c r="EID542" s="682"/>
      <c r="EIE542" s="682"/>
      <c r="EIF542" s="682"/>
      <c r="EIG542" s="682"/>
      <c r="EIH542" s="682"/>
      <c r="EII542" s="682"/>
      <c r="EIJ542" s="682"/>
      <c r="EIK542" s="682"/>
      <c r="EIL542" s="682"/>
      <c r="EIM542" s="682"/>
      <c r="EIN542" s="682"/>
      <c r="EIO542" s="682"/>
      <c r="EIP542" s="682"/>
      <c r="EIQ542" s="682"/>
      <c r="EIR542" s="682"/>
      <c r="EIS542" s="682"/>
      <c r="EIT542" s="682"/>
      <c r="EIU542" s="682"/>
      <c r="EIV542" s="682"/>
      <c r="EIW542" s="682"/>
      <c r="EIX542" s="682"/>
      <c r="EIY542" s="682"/>
      <c r="EIZ542" s="682"/>
      <c r="EJA542" s="682"/>
      <c r="EJB542" s="682"/>
      <c r="EJC542" s="682"/>
      <c r="EJD542" s="682"/>
      <c r="EJE542" s="682"/>
      <c r="EJF542" s="682"/>
      <c r="EJG542" s="682"/>
      <c r="EJH542" s="682"/>
      <c r="EJI542" s="682"/>
      <c r="EJJ542" s="682"/>
      <c r="EJK542" s="682"/>
      <c r="EJL542" s="682"/>
      <c r="EJM542" s="682"/>
      <c r="EJN542" s="682"/>
      <c r="EJO542" s="682"/>
      <c r="EJP542" s="682"/>
      <c r="EJQ542" s="682"/>
      <c r="EJR542" s="682"/>
      <c r="EJS542" s="682"/>
      <c r="EJT542" s="682"/>
      <c r="EJU542" s="682"/>
      <c r="EJV542" s="682"/>
      <c r="EJW542" s="682"/>
      <c r="EJX542" s="682"/>
      <c r="EJY542" s="682"/>
      <c r="EJZ542" s="682"/>
      <c r="EKA542" s="682"/>
      <c r="EKB542" s="682"/>
      <c r="EKC542" s="682"/>
      <c r="EKD542" s="682"/>
      <c r="EKE542" s="682"/>
      <c r="EKF542" s="682"/>
      <c r="EKG542" s="682"/>
      <c r="EKH542" s="682"/>
      <c r="EKI542" s="682"/>
      <c r="EKJ542" s="682"/>
      <c r="EKK542" s="682"/>
      <c r="EKL542" s="682"/>
      <c r="EKM542" s="682"/>
      <c r="EKN542" s="682"/>
      <c r="EKO542" s="682"/>
      <c r="EKP542" s="682"/>
      <c r="EKQ542" s="682"/>
      <c r="EKR542" s="682"/>
      <c r="EKS542" s="682"/>
      <c r="EKT542" s="682"/>
      <c r="EKU542" s="682"/>
      <c r="EKV542" s="682"/>
      <c r="EKW542" s="682"/>
      <c r="EKX542" s="682"/>
      <c r="EKY542" s="682"/>
      <c r="EKZ542" s="682"/>
      <c r="ELA542" s="682"/>
      <c r="ELB542" s="682"/>
      <c r="ELC542" s="682"/>
      <c r="ELD542" s="682"/>
      <c r="ELE542" s="682"/>
      <c r="ELF542" s="682"/>
      <c r="ELG542" s="682"/>
      <c r="ELH542" s="682"/>
      <c r="ELI542" s="682"/>
      <c r="ELJ542" s="682"/>
      <c r="ELK542" s="682"/>
      <c r="ELL542" s="682"/>
      <c r="ELM542" s="682"/>
      <c r="ELN542" s="682"/>
      <c r="ELO542" s="682"/>
      <c r="ELP542" s="682"/>
      <c r="ELQ542" s="682"/>
      <c r="ELR542" s="682"/>
      <c r="ELS542" s="682"/>
      <c r="ELT542" s="682"/>
      <c r="ELU542" s="682"/>
      <c r="ELV542" s="682"/>
      <c r="ELW542" s="682"/>
      <c r="ELX542" s="682"/>
      <c r="ELY542" s="682"/>
      <c r="ELZ542" s="682"/>
      <c r="EMA542" s="682"/>
      <c r="EMB542" s="682"/>
      <c r="EMC542" s="682"/>
      <c r="EMD542" s="682"/>
      <c r="EME542" s="682"/>
      <c r="EMF542" s="682"/>
      <c r="EMG542" s="682"/>
      <c r="EMH542" s="682"/>
      <c r="EMI542" s="682"/>
      <c r="EMJ542" s="682"/>
      <c r="EMK542" s="682"/>
      <c r="EML542" s="682"/>
      <c r="EMM542" s="682"/>
      <c r="EMN542" s="682"/>
      <c r="EMO542" s="682"/>
      <c r="EMP542" s="682"/>
      <c r="EMQ542" s="682"/>
      <c r="EMR542" s="682"/>
      <c r="EMS542" s="682"/>
      <c r="EMT542" s="682"/>
      <c r="EMU542" s="682"/>
      <c r="EMV542" s="682"/>
      <c r="EMW542" s="682"/>
      <c r="EMX542" s="682"/>
      <c r="EMY542" s="682"/>
      <c r="EMZ542" s="682"/>
      <c r="ENA542" s="682"/>
      <c r="ENB542" s="682"/>
      <c r="ENC542" s="682"/>
      <c r="END542" s="682"/>
      <c r="ENE542" s="682"/>
      <c r="ENF542" s="682"/>
      <c r="ENG542" s="682"/>
      <c r="ENH542" s="682"/>
      <c r="ENI542" s="682"/>
      <c r="ENJ542" s="682"/>
      <c r="ENK542" s="682"/>
      <c r="ENL542" s="682"/>
      <c r="ENM542" s="682"/>
      <c r="ENN542" s="682"/>
      <c r="ENO542" s="682"/>
      <c r="ENP542" s="682"/>
      <c r="ENQ542" s="682"/>
      <c r="ENR542" s="682"/>
      <c r="ENS542" s="682"/>
      <c r="ENT542" s="682"/>
      <c r="ENU542" s="682"/>
      <c r="ENV542" s="682"/>
      <c r="ENW542" s="682"/>
      <c r="ENX542" s="682"/>
      <c r="ENY542" s="682"/>
      <c r="ENZ542" s="682"/>
      <c r="EOA542" s="682"/>
      <c r="EOB542" s="682"/>
      <c r="EOC542" s="682"/>
      <c r="EOD542" s="682"/>
      <c r="EOE542" s="682"/>
      <c r="EOF542" s="682"/>
      <c r="EOG542" s="682"/>
      <c r="EOH542" s="682"/>
      <c r="EOI542" s="682"/>
      <c r="EOJ542" s="682"/>
      <c r="EOK542" s="682"/>
      <c r="EOL542" s="682"/>
      <c r="EOM542" s="682"/>
      <c r="EON542" s="682"/>
      <c r="EOO542" s="682"/>
      <c r="EOP542" s="682"/>
      <c r="EOQ542" s="682"/>
      <c r="EOR542" s="682"/>
      <c r="EOS542" s="682"/>
      <c r="EOT542" s="682"/>
      <c r="EOU542" s="682"/>
      <c r="EOV542" s="682"/>
      <c r="EOW542" s="682"/>
      <c r="EOX542" s="682"/>
      <c r="EOY542" s="682"/>
      <c r="EOZ542" s="682"/>
      <c r="EPA542" s="682"/>
      <c r="EPB542" s="682"/>
      <c r="EPC542" s="682"/>
      <c r="EPD542" s="682"/>
      <c r="EPE542" s="682"/>
      <c r="EPF542" s="682"/>
      <c r="EPG542" s="682"/>
      <c r="EPH542" s="682"/>
      <c r="EPI542" s="682"/>
      <c r="EPJ542" s="682"/>
      <c r="EPK542" s="682"/>
      <c r="EPL542" s="682"/>
      <c r="EPM542" s="682"/>
      <c r="EPN542" s="682"/>
      <c r="EPO542" s="682"/>
      <c r="EPP542" s="682"/>
      <c r="EPQ542" s="682"/>
      <c r="EPR542" s="682"/>
      <c r="EPS542" s="682"/>
      <c r="EPT542" s="682"/>
      <c r="EPU542" s="682"/>
      <c r="EPV542" s="682"/>
      <c r="EPW542" s="682"/>
      <c r="EPX542" s="682"/>
      <c r="EPY542" s="682"/>
      <c r="EPZ542" s="682"/>
      <c r="EQA542" s="682"/>
      <c r="EQB542" s="682"/>
      <c r="EQC542" s="682"/>
      <c r="EQD542" s="682"/>
      <c r="EQE542" s="682"/>
      <c r="EQF542" s="682"/>
      <c r="EQG542" s="682"/>
      <c r="EQH542" s="682"/>
      <c r="EQI542" s="682"/>
      <c r="EQJ542" s="682"/>
      <c r="EQK542" s="682"/>
      <c r="EQL542" s="682"/>
      <c r="EQM542" s="682"/>
      <c r="EQN542" s="682"/>
      <c r="EQO542" s="682"/>
      <c r="EQP542" s="682"/>
      <c r="EQQ542" s="682"/>
      <c r="EQR542" s="682"/>
      <c r="EQS542" s="682"/>
      <c r="EQT542" s="682"/>
      <c r="EQU542" s="682"/>
      <c r="EQV542" s="682"/>
      <c r="EQW542" s="682"/>
      <c r="EQX542" s="682"/>
      <c r="EQY542" s="682"/>
      <c r="EQZ542" s="682"/>
      <c r="ERA542" s="682"/>
      <c r="ERB542" s="682"/>
      <c r="ERC542" s="682"/>
      <c r="ERD542" s="682"/>
      <c r="ERE542" s="682"/>
      <c r="ERF542" s="682"/>
      <c r="ERG542" s="682"/>
      <c r="ERH542" s="682"/>
      <c r="ERI542" s="682"/>
      <c r="ERJ542" s="682"/>
      <c r="ERK542" s="682"/>
      <c r="ERL542" s="682"/>
      <c r="ERM542" s="682"/>
      <c r="ERN542" s="682"/>
      <c r="ERO542" s="682"/>
      <c r="ERP542" s="682"/>
      <c r="ERQ542" s="682"/>
      <c r="ERR542" s="682"/>
      <c r="ERS542" s="682"/>
      <c r="ERT542" s="682"/>
      <c r="ERU542" s="682"/>
      <c r="ERV542" s="682"/>
      <c r="ERW542" s="682"/>
      <c r="ERX542" s="682"/>
      <c r="ERY542" s="682"/>
      <c r="ERZ542" s="682"/>
      <c r="ESA542" s="682"/>
      <c r="ESB542" s="682"/>
      <c r="ESC542" s="682"/>
      <c r="ESD542" s="682"/>
      <c r="ESE542" s="682"/>
      <c r="ESF542" s="682"/>
      <c r="ESG542" s="682"/>
      <c r="ESH542" s="682"/>
      <c r="ESI542" s="682"/>
      <c r="ESJ542" s="682"/>
      <c r="ESK542" s="682"/>
      <c r="ESL542" s="682"/>
      <c r="ESM542" s="682"/>
      <c r="ESN542" s="682"/>
      <c r="ESO542" s="682"/>
      <c r="ESP542" s="682"/>
      <c r="ESQ542" s="682"/>
      <c r="ESR542" s="682"/>
      <c r="ESS542" s="682"/>
      <c r="EST542" s="682"/>
      <c r="ESU542" s="682"/>
      <c r="ESV542" s="682"/>
      <c r="ESW542" s="682"/>
      <c r="ESX542" s="682"/>
      <c r="ESY542" s="682"/>
      <c r="ESZ542" s="682"/>
      <c r="ETA542" s="682"/>
      <c r="ETB542" s="682"/>
      <c r="ETC542" s="682"/>
      <c r="ETD542" s="682"/>
      <c r="ETE542" s="682"/>
      <c r="ETF542" s="682"/>
      <c r="ETG542" s="682"/>
      <c r="ETH542" s="682"/>
      <c r="ETI542" s="682"/>
      <c r="ETJ542" s="682"/>
      <c r="ETK542" s="682"/>
      <c r="ETL542" s="682"/>
      <c r="ETM542" s="682"/>
      <c r="ETN542" s="682"/>
      <c r="ETO542" s="682"/>
      <c r="ETP542" s="682"/>
      <c r="ETQ542" s="682"/>
      <c r="ETR542" s="682"/>
      <c r="ETS542" s="682"/>
      <c r="ETT542" s="682"/>
      <c r="ETU542" s="682"/>
      <c r="ETV542" s="682"/>
      <c r="ETW542" s="682"/>
      <c r="ETX542" s="682"/>
      <c r="ETY542" s="682"/>
      <c r="ETZ542" s="682"/>
      <c r="EUA542" s="682"/>
      <c r="EUB542" s="682"/>
      <c r="EUC542" s="682"/>
      <c r="EUD542" s="682"/>
      <c r="EUE542" s="682"/>
      <c r="EUF542" s="682"/>
      <c r="EUG542" s="682"/>
      <c r="EUH542" s="682"/>
      <c r="EUI542" s="682"/>
      <c r="EUJ542" s="682"/>
      <c r="EUK542" s="682"/>
      <c r="EUL542" s="682"/>
      <c r="EUM542" s="682"/>
      <c r="EUN542" s="682"/>
      <c r="EUO542" s="682"/>
      <c r="EUP542" s="682"/>
      <c r="EUQ542" s="682"/>
      <c r="EUR542" s="682"/>
      <c r="EUS542" s="682"/>
      <c r="EUT542" s="682"/>
      <c r="EUU542" s="682"/>
      <c r="EUV542" s="682"/>
      <c r="EUW542" s="682"/>
      <c r="EUX542" s="682"/>
      <c r="EUY542" s="682"/>
      <c r="EUZ542" s="682"/>
      <c r="EVA542" s="682"/>
      <c r="EVB542" s="682"/>
      <c r="EVC542" s="682"/>
      <c r="EVD542" s="682"/>
      <c r="EVE542" s="682"/>
      <c r="EVF542" s="682"/>
      <c r="EVG542" s="682"/>
      <c r="EVH542" s="682"/>
      <c r="EVI542" s="682"/>
      <c r="EVJ542" s="682"/>
      <c r="EVK542" s="682"/>
      <c r="EVL542" s="682"/>
      <c r="EVM542" s="682"/>
      <c r="EVN542" s="682"/>
      <c r="EVO542" s="682"/>
      <c r="EVP542" s="682"/>
      <c r="EVQ542" s="682"/>
      <c r="EVR542" s="682"/>
      <c r="EVS542" s="682"/>
      <c r="EVT542" s="682"/>
      <c r="EVU542" s="682"/>
      <c r="EVV542" s="682"/>
      <c r="EVW542" s="682"/>
      <c r="EVX542" s="682"/>
      <c r="EVY542" s="682"/>
      <c r="EVZ542" s="682"/>
      <c r="EWA542" s="682"/>
      <c r="EWB542" s="682"/>
      <c r="EWC542" s="682"/>
      <c r="EWD542" s="682"/>
      <c r="EWE542" s="682"/>
      <c r="EWF542" s="682"/>
      <c r="EWG542" s="682"/>
      <c r="EWH542" s="682"/>
      <c r="EWI542" s="682"/>
      <c r="EWJ542" s="682"/>
      <c r="EWK542" s="682"/>
      <c r="EWL542" s="682"/>
      <c r="EWM542" s="682"/>
      <c r="EWN542" s="682"/>
      <c r="EWO542" s="682"/>
      <c r="EWP542" s="682"/>
      <c r="EWQ542" s="682"/>
      <c r="EWR542" s="682"/>
      <c r="EWS542" s="682"/>
      <c r="EWT542" s="682"/>
      <c r="EWU542" s="682"/>
      <c r="EWV542" s="682"/>
      <c r="EWW542" s="682"/>
      <c r="EWX542" s="682"/>
      <c r="EWY542" s="682"/>
      <c r="EWZ542" s="682"/>
      <c r="EXA542" s="682"/>
      <c r="EXB542" s="682"/>
      <c r="EXC542" s="682"/>
      <c r="EXD542" s="682"/>
      <c r="EXE542" s="682"/>
      <c r="EXF542" s="682"/>
      <c r="EXG542" s="682"/>
      <c r="EXH542" s="682"/>
      <c r="EXI542" s="682"/>
      <c r="EXJ542" s="682"/>
      <c r="EXK542" s="682"/>
      <c r="EXL542" s="682"/>
      <c r="EXM542" s="682"/>
      <c r="EXN542" s="682"/>
      <c r="EXO542" s="682"/>
      <c r="EXP542" s="682"/>
      <c r="EXQ542" s="682"/>
      <c r="EXR542" s="682"/>
      <c r="EXS542" s="682"/>
      <c r="EXT542" s="682"/>
      <c r="EXU542" s="682"/>
      <c r="EXV542" s="682"/>
      <c r="EXW542" s="682"/>
      <c r="EXX542" s="682"/>
      <c r="EXY542" s="682"/>
      <c r="EXZ542" s="682"/>
      <c r="EYA542" s="682"/>
      <c r="EYB542" s="682"/>
      <c r="EYC542" s="682"/>
      <c r="EYD542" s="682"/>
      <c r="EYE542" s="682"/>
      <c r="EYF542" s="682"/>
      <c r="EYG542" s="682"/>
      <c r="EYH542" s="682"/>
      <c r="EYI542" s="682"/>
      <c r="EYJ542" s="682"/>
      <c r="EYK542" s="682"/>
      <c r="EYL542" s="682"/>
      <c r="EYM542" s="682"/>
      <c r="EYN542" s="682"/>
      <c r="EYO542" s="682"/>
      <c r="EYP542" s="682"/>
      <c r="EYQ542" s="682"/>
      <c r="EYR542" s="682"/>
      <c r="EYS542" s="682"/>
      <c r="EYT542" s="682"/>
      <c r="EYU542" s="682"/>
      <c r="EYV542" s="682"/>
      <c r="EYW542" s="682"/>
      <c r="EYX542" s="682"/>
      <c r="EYY542" s="682"/>
      <c r="EYZ542" s="682"/>
      <c r="EZA542" s="682"/>
      <c r="EZB542" s="682"/>
      <c r="EZC542" s="682"/>
      <c r="EZD542" s="682"/>
      <c r="EZE542" s="682"/>
      <c r="EZF542" s="682"/>
      <c r="EZG542" s="682"/>
      <c r="EZH542" s="682"/>
      <c r="EZI542" s="682"/>
      <c r="EZJ542" s="682"/>
      <c r="EZK542" s="682"/>
      <c r="EZL542" s="682"/>
      <c r="EZM542" s="682"/>
      <c r="EZN542" s="682"/>
      <c r="EZO542" s="682"/>
      <c r="EZP542" s="682"/>
      <c r="EZQ542" s="682"/>
      <c r="EZR542" s="682"/>
      <c r="EZS542" s="682"/>
      <c r="EZT542" s="682"/>
      <c r="EZU542" s="682"/>
      <c r="EZV542" s="682"/>
      <c r="EZW542" s="682"/>
      <c r="EZX542" s="682"/>
      <c r="EZY542" s="682"/>
      <c r="EZZ542" s="682"/>
      <c r="FAA542" s="682"/>
      <c r="FAB542" s="682"/>
      <c r="FAC542" s="682"/>
      <c r="FAD542" s="682"/>
      <c r="FAE542" s="682"/>
      <c r="FAF542" s="682"/>
      <c r="FAG542" s="682"/>
      <c r="FAH542" s="682"/>
      <c r="FAI542" s="682"/>
      <c r="FAJ542" s="682"/>
      <c r="FAK542" s="682"/>
      <c r="FAL542" s="682"/>
      <c r="FAM542" s="682"/>
      <c r="FAN542" s="682"/>
      <c r="FAO542" s="682"/>
      <c r="FAP542" s="682"/>
      <c r="FAQ542" s="682"/>
      <c r="FAR542" s="682"/>
      <c r="FAS542" s="682"/>
      <c r="FAT542" s="682"/>
      <c r="FAU542" s="682"/>
      <c r="FAV542" s="682"/>
      <c r="FAW542" s="682"/>
      <c r="FAX542" s="682"/>
      <c r="FAY542" s="682"/>
      <c r="FAZ542" s="682"/>
      <c r="FBA542" s="682"/>
      <c r="FBB542" s="682"/>
      <c r="FBC542" s="682"/>
      <c r="FBD542" s="682"/>
      <c r="FBE542" s="682"/>
      <c r="FBF542" s="682"/>
      <c r="FBG542" s="682"/>
      <c r="FBH542" s="682"/>
      <c r="FBI542" s="682"/>
      <c r="FBJ542" s="682"/>
      <c r="FBK542" s="682"/>
      <c r="FBL542" s="682"/>
      <c r="FBM542" s="682"/>
      <c r="FBN542" s="682"/>
      <c r="FBO542" s="682"/>
      <c r="FBP542" s="682"/>
      <c r="FBQ542" s="682"/>
      <c r="FBR542" s="682"/>
      <c r="FBS542" s="682"/>
      <c r="FBT542" s="682"/>
      <c r="FBU542" s="682"/>
      <c r="FBV542" s="682"/>
      <c r="FBW542" s="682"/>
      <c r="FBX542" s="682"/>
      <c r="FBY542" s="682"/>
      <c r="FBZ542" s="682"/>
      <c r="FCA542" s="682"/>
      <c r="FCB542" s="682"/>
      <c r="FCC542" s="682"/>
      <c r="FCD542" s="682"/>
      <c r="FCE542" s="682"/>
      <c r="FCF542" s="682"/>
      <c r="FCG542" s="682"/>
      <c r="FCH542" s="682"/>
      <c r="FCI542" s="682"/>
      <c r="FCJ542" s="682"/>
      <c r="FCK542" s="682"/>
      <c r="FCL542" s="682"/>
      <c r="FCM542" s="682"/>
      <c r="FCN542" s="682"/>
      <c r="FCO542" s="682"/>
      <c r="FCP542" s="682"/>
      <c r="FCQ542" s="682"/>
      <c r="FCR542" s="682"/>
      <c r="FCS542" s="682"/>
      <c r="FCT542" s="682"/>
      <c r="FCU542" s="682"/>
      <c r="FCV542" s="682"/>
      <c r="FCW542" s="682"/>
      <c r="FCX542" s="682"/>
      <c r="FCY542" s="682"/>
      <c r="FCZ542" s="682"/>
      <c r="FDA542" s="682"/>
      <c r="FDB542" s="682"/>
      <c r="FDC542" s="682"/>
      <c r="FDD542" s="682"/>
      <c r="FDE542" s="682"/>
      <c r="FDF542" s="682"/>
      <c r="FDG542" s="682"/>
      <c r="FDH542" s="682"/>
      <c r="FDI542" s="682"/>
      <c r="FDJ542" s="682"/>
      <c r="FDK542" s="682"/>
      <c r="FDL542" s="682"/>
      <c r="FDM542" s="682"/>
      <c r="FDN542" s="682"/>
      <c r="FDO542" s="682"/>
      <c r="FDP542" s="682"/>
      <c r="FDQ542" s="682"/>
      <c r="FDR542" s="682"/>
      <c r="FDS542" s="682"/>
      <c r="FDT542" s="682"/>
      <c r="FDU542" s="682"/>
      <c r="FDV542" s="682"/>
      <c r="FDW542" s="682"/>
      <c r="FDX542" s="682"/>
      <c r="FDY542" s="682"/>
      <c r="FDZ542" s="682"/>
      <c r="FEA542" s="682"/>
      <c r="FEB542" s="682"/>
      <c r="FEC542" s="682"/>
      <c r="FED542" s="682"/>
      <c r="FEE542" s="682"/>
      <c r="FEF542" s="682"/>
      <c r="FEG542" s="682"/>
      <c r="FEH542" s="682"/>
      <c r="FEI542" s="682"/>
      <c r="FEJ542" s="682"/>
      <c r="FEK542" s="682"/>
      <c r="FEL542" s="682"/>
      <c r="FEM542" s="682"/>
      <c r="FEN542" s="682"/>
      <c r="FEO542" s="682"/>
      <c r="FEP542" s="682"/>
      <c r="FEQ542" s="682"/>
      <c r="FER542" s="682"/>
      <c r="FES542" s="682"/>
      <c r="FET542" s="682"/>
      <c r="FEU542" s="682"/>
      <c r="FEV542" s="682"/>
      <c r="FEW542" s="682"/>
      <c r="FEX542" s="682"/>
      <c r="FEY542" s="682"/>
      <c r="FEZ542" s="682"/>
      <c r="FFA542" s="682"/>
      <c r="FFB542" s="682"/>
      <c r="FFC542" s="682"/>
      <c r="FFD542" s="682"/>
      <c r="FFE542" s="682"/>
      <c r="FFF542" s="682"/>
      <c r="FFG542" s="682"/>
      <c r="FFH542" s="682"/>
      <c r="FFI542" s="682"/>
      <c r="FFJ542" s="682"/>
      <c r="FFK542" s="682"/>
      <c r="FFL542" s="682"/>
      <c r="FFM542" s="682"/>
      <c r="FFN542" s="682"/>
      <c r="FFO542" s="682"/>
      <c r="FFP542" s="682"/>
      <c r="FFQ542" s="682"/>
      <c r="FFR542" s="682"/>
      <c r="FFS542" s="682"/>
      <c r="FFT542" s="682"/>
      <c r="FFU542" s="682"/>
      <c r="FFV542" s="682"/>
      <c r="FFW542" s="682"/>
      <c r="FFX542" s="682"/>
      <c r="FFY542" s="682"/>
      <c r="FFZ542" s="682"/>
      <c r="FGA542" s="682"/>
      <c r="FGB542" s="682"/>
      <c r="FGC542" s="682"/>
      <c r="FGD542" s="682"/>
      <c r="FGE542" s="682"/>
      <c r="FGF542" s="682"/>
      <c r="FGG542" s="682"/>
      <c r="FGH542" s="682"/>
      <c r="FGI542" s="682"/>
      <c r="FGJ542" s="682"/>
      <c r="FGK542" s="682"/>
      <c r="FGL542" s="682"/>
      <c r="FGM542" s="682"/>
      <c r="FGN542" s="682"/>
      <c r="FGO542" s="682"/>
      <c r="FGP542" s="682"/>
      <c r="FGQ542" s="682"/>
      <c r="FGR542" s="682"/>
      <c r="FGS542" s="682"/>
      <c r="FGT542" s="682"/>
      <c r="FGU542" s="682"/>
      <c r="FGV542" s="682"/>
      <c r="FGW542" s="682"/>
      <c r="FGX542" s="682"/>
      <c r="FGY542" s="682"/>
      <c r="FGZ542" s="682"/>
      <c r="FHA542" s="682"/>
      <c r="FHB542" s="682"/>
      <c r="FHC542" s="682"/>
      <c r="FHD542" s="682"/>
      <c r="FHE542" s="682"/>
      <c r="FHF542" s="682"/>
      <c r="FHG542" s="682"/>
      <c r="FHH542" s="682"/>
      <c r="FHI542" s="682"/>
      <c r="FHJ542" s="682"/>
      <c r="FHK542" s="682"/>
      <c r="FHL542" s="682"/>
      <c r="FHM542" s="682"/>
      <c r="FHN542" s="682"/>
      <c r="FHO542" s="682"/>
      <c r="FHP542" s="682"/>
      <c r="FHQ542" s="682"/>
      <c r="FHR542" s="682"/>
      <c r="FHS542" s="682"/>
      <c r="FHT542" s="682"/>
      <c r="FHU542" s="682"/>
      <c r="FHV542" s="682"/>
      <c r="FHW542" s="682"/>
      <c r="FHX542" s="682"/>
      <c r="FHY542" s="682"/>
      <c r="FHZ542" s="682"/>
      <c r="FIA542" s="682"/>
      <c r="FIB542" s="682"/>
      <c r="FIC542" s="682"/>
      <c r="FID542" s="682"/>
      <c r="FIE542" s="682"/>
      <c r="FIF542" s="682"/>
      <c r="FIG542" s="682"/>
      <c r="FIH542" s="682"/>
      <c r="FII542" s="682"/>
      <c r="FIJ542" s="682"/>
      <c r="FIK542" s="682"/>
      <c r="FIL542" s="682"/>
      <c r="FIM542" s="682"/>
      <c r="FIN542" s="682"/>
      <c r="FIO542" s="682"/>
      <c r="FIP542" s="682"/>
      <c r="FIQ542" s="682"/>
      <c r="FIR542" s="682"/>
      <c r="FIS542" s="682"/>
      <c r="FIT542" s="682"/>
      <c r="FIU542" s="682"/>
      <c r="FIV542" s="682"/>
      <c r="FIW542" s="682"/>
      <c r="FIX542" s="682"/>
      <c r="FIY542" s="682"/>
      <c r="FIZ542" s="682"/>
      <c r="FJA542" s="682"/>
      <c r="FJB542" s="682"/>
      <c r="FJC542" s="682"/>
      <c r="FJD542" s="682"/>
      <c r="FJE542" s="682"/>
      <c r="FJF542" s="682"/>
      <c r="FJG542" s="682"/>
      <c r="FJH542" s="682"/>
      <c r="FJI542" s="682"/>
      <c r="FJJ542" s="682"/>
      <c r="FJK542" s="682"/>
      <c r="FJL542" s="682"/>
      <c r="FJM542" s="682"/>
      <c r="FJN542" s="682"/>
      <c r="FJO542" s="682"/>
      <c r="FJP542" s="682"/>
      <c r="FJQ542" s="682"/>
      <c r="FJR542" s="682"/>
      <c r="FJS542" s="682"/>
      <c r="FJT542" s="682"/>
      <c r="FJU542" s="682"/>
      <c r="FJV542" s="682"/>
      <c r="FJW542" s="682"/>
      <c r="FJX542" s="682"/>
      <c r="FJY542" s="682"/>
      <c r="FJZ542" s="682"/>
      <c r="FKA542" s="682"/>
      <c r="FKB542" s="682"/>
      <c r="FKC542" s="682"/>
      <c r="FKD542" s="682"/>
      <c r="FKE542" s="682"/>
      <c r="FKF542" s="682"/>
      <c r="FKG542" s="682"/>
      <c r="FKH542" s="682"/>
      <c r="FKI542" s="682"/>
      <c r="FKJ542" s="682"/>
      <c r="FKK542" s="682"/>
      <c r="FKL542" s="682"/>
      <c r="FKM542" s="682"/>
      <c r="FKN542" s="682"/>
      <c r="FKO542" s="682"/>
      <c r="FKP542" s="682"/>
      <c r="FKQ542" s="682"/>
      <c r="FKR542" s="682"/>
      <c r="FKS542" s="682"/>
      <c r="FKT542" s="682"/>
      <c r="FKU542" s="682"/>
      <c r="FKV542" s="682"/>
      <c r="FKW542" s="682"/>
      <c r="FKX542" s="682"/>
      <c r="FKY542" s="682"/>
      <c r="FKZ542" s="682"/>
      <c r="FLA542" s="682"/>
      <c r="FLB542" s="682"/>
      <c r="FLC542" s="682"/>
      <c r="FLD542" s="682"/>
      <c r="FLE542" s="682"/>
      <c r="FLF542" s="682"/>
      <c r="FLG542" s="682"/>
      <c r="FLH542" s="682"/>
      <c r="FLI542" s="682"/>
      <c r="FLJ542" s="682"/>
      <c r="FLK542" s="682"/>
      <c r="FLL542" s="682"/>
      <c r="FLM542" s="682"/>
      <c r="FLN542" s="682"/>
      <c r="FLO542" s="682"/>
      <c r="FLP542" s="682"/>
      <c r="FLQ542" s="682"/>
      <c r="FLR542" s="682"/>
      <c r="FLS542" s="682"/>
      <c r="FLT542" s="682"/>
      <c r="FLU542" s="682"/>
      <c r="FLV542" s="682"/>
      <c r="FLW542" s="682"/>
      <c r="FLX542" s="682"/>
      <c r="FLY542" s="682"/>
      <c r="FLZ542" s="682"/>
      <c r="FMA542" s="682"/>
      <c r="FMB542" s="682"/>
      <c r="FMC542" s="682"/>
      <c r="FMD542" s="682"/>
      <c r="FME542" s="682"/>
      <c r="FMF542" s="682"/>
      <c r="FMG542" s="682"/>
      <c r="FMH542" s="682"/>
      <c r="FMI542" s="682"/>
      <c r="FMJ542" s="682"/>
      <c r="FMK542" s="682"/>
      <c r="FML542" s="682"/>
      <c r="FMM542" s="682"/>
      <c r="FMN542" s="682"/>
      <c r="FMO542" s="682"/>
      <c r="FMP542" s="682"/>
      <c r="FMQ542" s="682"/>
      <c r="FMR542" s="682"/>
      <c r="FMS542" s="682"/>
      <c r="FMT542" s="682"/>
      <c r="FMU542" s="682"/>
      <c r="FMV542" s="682"/>
      <c r="FMW542" s="682"/>
      <c r="FMX542" s="682"/>
      <c r="FMY542" s="682"/>
      <c r="FMZ542" s="682"/>
      <c r="FNA542" s="682"/>
      <c r="FNB542" s="682"/>
      <c r="FNC542" s="682"/>
      <c r="FND542" s="682"/>
      <c r="FNE542" s="682"/>
      <c r="FNF542" s="682"/>
      <c r="FNG542" s="682"/>
      <c r="FNH542" s="682"/>
      <c r="FNI542" s="682"/>
      <c r="FNJ542" s="682"/>
      <c r="FNK542" s="682"/>
      <c r="FNL542" s="682"/>
      <c r="FNM542" s="682"/>
      <c r="FNN542" s="682"/>
      <c r="FNO542" s="682"/>
      <c r="FNP542" s="682"/>
      <c r="FNQ542" s="682"/>
      <c r="FNR542" s="682"/>
      <c r="FNS542" s="682"/>
      <c r="FNT542" s="682"/>
      <c r="FNU542" s="682"/>
      <c r="FNV542" s="682"/>
      <c r="FNW542" s="682"/>
      <c r="FNX542" s="682"/>
      <c r="FNY542" s="682"/>
      <c r="FNZ542" s="682"/>
      <c r="FOA542" s="682"/>
      <c r="FOB542" s="682"/>
      <c r="FOC542" s="682"/>
      <c r="FOD542" s="682"/>
      <c r="FOE542" s="682"/>
      <c r="FOF542" s="682"/>
      <c r="FOG542" s="682"/>
      <c r="FOH542" s="682"/>
      <c r="FOI542" s="682"/>
      <c r="FOJ542" s="682"/>
      <c r="FOK542" s="682"/>
      <c r="FOL542" s="682"/>
      <c r="FOM542" s="682"/>
      <c r="FON542" s="682"/>
      <c r="FOO542" s="682"/>
      <c r="FOP542" s="682"/>
      <c r="FOQ542" s="682"/>
      <c r="FOR542" s="682"/>
      <c r="FOS542" s="682"/>
      <c r="FOT542" s="682"/>
      <c r="FOU542" s="682"/>
      <c r="FOV542" s="682"/>
      <c r="FOW542" s="682"/>
      <c r="FOX542" s="682"/>
      <c r="FOY542" s="682"/>
      <c r="FOZ542" s="682"/>
      <c r="FPA542" s="682"/>
      <c r="FPB542" s="682"/>
      <c r="FPC542" s="682"/>
      <c r="FPD542" s="682"/>
      <c r="FPE542" s="682"/>
      <c r="FPF542" s="682"/>
      <c r="FPG542" s="682"/>
      <c r="FPH542" s="682"/>
      <c r="FPI542" s="682"/>
      <c r="FPJ542" s="682"/>
      <c r="FPK542" s="682"/>
      <c r="FPL542" s="682"/>
      <c r="FPM542" s="682"/>
      <c r="FPN542" s="682"/>
      <c r="FPO542" s="682"/>
      <c r="FPP542" s="682"/>
      <c r="FPQ542" s="682"/>
      <c r="FPR542" s="682"/>
      <c r="FPS542" s="682"/>
      <c r="FPT542" s="682"/>
      <c r="FPU542" s="682"/>
      <c r="FPV542" s="682"/>
      <c r="FPW542" s="682"/>
      <c r="FPX542" s="682"/>
      <c r="FPY542" s="682"/>
      <c r="FPZ542" s="682"/>
      <c r="FQA542" s="682"/>
      <c r="FQB542" s="682"/>
      <c r="FQC542" s="682"/>
      <c r="FQD542" s="682"/>
      <c r="FQE542" s="682"/>
      <c r="FQF542" s="682"/>
      <c r="FQG542" s="682"/>
      <c r="FQH542" s="682"/>
      <c r="FQI542" s="682"/>
      <c r="FQJ542" s="682"/>
      <c r="FQK542" s="682"/>
      <c r="FQL542" s="682"/>
      <c r="FQM542" s="682"/>
      <c r="FQN542" s="682"/>
      <c r="FQO542" s="682"/>
      <c r="FQP542" s="682"/>
      <c r="FQQ542" s="682"/>
      <c r="FQR542" s="682"/>
      <c r="FQS542" s="682"/>
      <c r="FQT542" s="682"/>
      <c r="FQU542" s="682"/>
      <c r="FQV542" s="682"/>
      <c r="FQW542" s="682"/>
      <c r="FQX542" s="682"/>
      <c r="FQY542" s="682"/>
      <c r="FQZ542" s="682"/>
      <c r="FRA542" s="682"/>
      <c r="FRB542" s="682"/>
      <c r="FRC542" s="682"/>
      <c r="FRD542" s="682"/>
      <c r="FRE542" s="682"/>
      <c r="FRF542" s="682"/>
      <c r="FRG542" s="682"/>
      <c r="FRH542" s="682"/>
      <c r="FRI542" s="682"/>
      <c r="FRJ542" s="682"/>
      <c r="FRK542" s="682"/>
      <c r="FRL542" s="682"/>
      <c r="FRM542" s="682"/>
      <c r="FRN542" s="682"/>
      <c r="FRO542" s="682"/>
      <c r="FRP542" s="682"/>
      <c r="FRQ542" s="682"/>
      <c r="FRR542" s="682"/>
      <c r="FRS542" s="682"/>
      <c r="FRT542" s="682"/>
      <c r="FRU542" s="682"/>
      <c r="FRV542" s="682"/>
      <c r="FRW542" s="682"/>
      <c r="FRX542" s="682"/>
      <c r="FRY542" s="682"/>
      <c r="FRZ542" s="682"/>
      <c r="FSA542" s="682"/>
      <c r="FSB542" s="682"/>
      <c r="FSC542" s="682"/>
      <c r="FSD542" s="682"/>
      <c r="FSE542" s="682"/>
      <c r="FSF542" s="682"/>
      <c r="FSG542" s="682"/>
      <c r="FSH542" s="682"/>
      <c r="FSI542" s="682"/>
      <c r="FSJ542" s="682"/>
      <c r="FSK542" s="682"/>
      <c r="FSL542" s="682"/>
      <c r="FSM542" s="682"/>
      <c r="FSN542" s="682"/>
      <c r="FSO542" s="682"/>
      <c r="FSP542" s="682"/>
      <c r="FSQ542" s="682"/>
      <c r="FSR542" s="682"/>
      <c r="FSS542" s="682"/>
      <c r="FST542" s="682"/>
      <c r="FSU542" s="682"/>
      <c r="FSV542" s="682"/>
      <c r="FSW542" s="682"/>
      <c r="FSX542" s="682"/>
      <c r="FSY542" s="682"/>
      <c r="FSZ542" s="682"/>
      <c r="FTA542" s="682"/>
      <c r="FTB542" s="682"/>
      <c r="FTC542" s="682"/>
      <c r="FTD542" s="682"/>
      <c r="FTE542" s="682"/>
      <c r="FTF542" s="682"/>
      <c r="FTG542" s="682"/>
      <c r="FTH542" s="682"/>
      <c r="FTI542" s="682"/>
      <c r="FTJ542" s="682"/>
      <c r="FTK542" s="682"/>
      <c r="FTL542" s="682"/>
      <c r="FTM542" s="682"/>
      <c r="FTN542" s="682"/>
      <c r="FTO542" s="682"/>
      <c r="FTP542" s="682"/>
      <c r="FTQ542" s="682"/>
      <c r="FTR542" s="682"/>
      <c r="FTS542" s="682"/>
      <c r="FTT542" s="682"/>
      <c r="FTU542" s="682"/>
      <c r="FTV542" s="682"/>
      <c r="FTW542" s="682"/>
      <c r="FTX542" s="682"/>
      <c r="FTY542" s="682"/>
      <c r="FTZ542" s="682"/>
      <c r="FUA542" s="682"/>
      <c r="FUB542" s="682"/>
      <c r="FUC542" s="682"/>
      <c r="FUD542" s="682"/>
      <c r="FUE542" s="682"/>
      <c r="FUF542" s="682"/>
      <c r="FUG542" s="682"/>
      <c r="FUH542" s="682"/>
      <c r="FUI542" s="682"/>
      <c r="FUJ542" s="682"/>
      <c r="FUK542" s="682"/>
      <c r="FUL542" s="682"/>
      <c r="FUM542" s="682"/>
      <c r="FUN542" s="682"/>
      <c r="FUO542" s="682"/>
      <c r="FUP542" s="682"/>
      <c r="FUQ542" s="682"/>
      <c r="FUR542" s="682"/>
      <c r="FUS542" s="682"/>
      <c r="FUT542" s="682"/>
      <c r="FUU542" s="682"/>
      <c r="FUV542" s="682"/>
      <c r="FUW542" s="682"/>
      <c r="FUX542" s="682"/>
      <c r="FUY542" s="682"/>
      <c r="FUZ542" s="682"/>
      <c r="FVA542" s="682"/>
      <c r="FVB542" s="682"/>
      <c r="FVC542" s="682"/>
      <c r="FVD542" s="682"/>
      <c r="FVE542" s="682"/>
      <c r="FVF542" s="682"/>
      <c r="FVG542" s="682"/>
      <c r="FVH542" s="682"/>
      <c r="FVI542" s="682"/>
      <c r="FVJ542" s="682"/>
      <c r="FVK542" s="682"/>
      <c r="FVL542" s="682"/>
      <c r="FVM542" s="682"/>
      <c r="FVN542" s="682"/>
      <c r="FVO542" s="682"/>
      <c r="FVP542" s="682"/>
      <c r="FVQ542" s="682"/>
      <c r="FVR542" s="682"/>
      <c r="FVS542" s="682"/>
      <c r="FVT542" s="682"/>
      <c r="FVU542" s="682"/>
      <c r="FVV542" s="682"/>
      <c r="FVW542" s="682"/>
      <c r="FVX542" s="682"/>
      <c r="FVY542" s="682"/>
      <c r="FVZ542" s="682"/>
      <c r="FWA542" s="682"/>
      <c r="FWB542" s="682"/>
      <c r="FWC542" s="682"/>
      <c r="FWD542" s="682"/>
      <c r="FWE542" s="682"/>
      <c r="FWF542" s="682"/>
      <c r="FWG542" s="682"/>
      <c r="FWH542" s="682"/>
      <c r="FWI542" s="682"/>
      <c r="FWJ542" s="682"/>
      <c r="FWK542" s="682"/>
      <c r="FWL542" s="682"/>
      <c r="FWM542" s="682"/>
      <c r="FWN542" s="682"/>
      <c r="FWO542" s="682"/>
      <c r="FWP542" s="682"/>
      <c r="FWQ542" s="682"/>
      <c r="FWR542" s="682"/>
      <c r="FWS542" s="682"/>
      <c r="FWT542" s="682"/>
      <c r="FWU542" s="682"/>
      <c r="FWV542" s="682"/>
      <c r="FWW542" s="682"/>
      <c r="FWX542" s="682"/>
      <c r="FWY542" s="682"/>
      <c r="FWZ542" s="682"/>
      <c r="FXA542" s="682"/>
      <c r="FXB542" s="682"/>
      <c r="FXC542" s="682"/>
      <c r="FXD542" s="682"/>
      <c r="FXE542" s="682"/>
      <c r="FXF542" s="682"/>
      <c r="FXG542" s="682"/>
      <c r="FXH542" s="682"/>
      <c r="FXI542" s="682"/>
      <c r="FXJ542" s="682"/>
      <c r="FXK542" s="682"/>
      <c r="FXL542" s="682"/>
      <c r="FXM542" s="682"/>
      <c r="FXN542" s="682"/>
      <c r="FXO542" s="682"/>
      <c r="FXP542" s="682"/>
      <c r="FXQ542" s="682"/>
      <c r="FXR542" s="682"/>
      <c r="FXS542" s="682"/>
      <c r="FXT542" s="682"/>
      <c r="FXU542" s="682"/>
      <c r="FXV542" s="682"/>
      <c r="FXW542" s="682"/>
      <c r="FXX542" s="682"/>
      <c r="FXY542" s="682"/>
      <c r="FXZ542" s="682"/>
      <c r="FYA542" s="682"/>
      <c r="FYB542" s="682"/>
      <c r="FYC542" s="682"/>
      <c r="FYD542" s="682"/>
      <c r="FYE542" s="682"/>
      <c r="FYF542" s="682"/>
      <c r="FYG542" s="682"/>
      <c r="FYH542" s="682"/>
      <c r="FYI542" s="682"/>
      <c r="FYJ542" s="682"/>
      <c r="FYK542" s="682"/>
      <c r="FYL542" s="682"/>
      <c r="FYM542" s="682"/>
      <c r="FYN542" s="682"/>
      <c r="FYO542" s="682"/>
      <c r="FYP542" s="682"/>
      <c r="FYQ542" s="682"/>
      <c r="FYR542" s="682"/>
      <c r="FYS542" s="682"/>
      <c r="FYT542" s="682"/>
      <c r="FYU542" s="682"/>
      <c r="FYV542" s="682"/>
      <c r="FYW542" s="682"/>
      <c r="FYX542" s="682"/>
      <c r="FYY542" s="682"/>
      <c r="FYZ542" s="682"/>
      <c r="FZA542" s="682"/>
      <c r="FZB542" s="682"/>
      <c r="FZC542" s="682"/>
      <c r="FZD542" s="682"/>
      <c r="FZE542" s="682"/>
      <c r="FZF542" s="682"/>
      <c r="FZG542" s="682"/>
      <c r="FZH542" s="682"/>
      <c r="FZI542" s="682"/>
      <c r="FZJ542" s="682"/>
      <c r="FZK542" s="682"/>
      <c r="FZL542" s="682"/>
      <c r="FZM542" s="682"/>
      <c r="FZN542" s="682"/>
      <c r="FZO542" s="682"/>
      <c r="FZP542" s="682"/>
      <c r="FZQ542" s="682"/>
      <c r="FZR542" s="682"/>
      <c r="FZS542" s="682"/>
      <c r="FZT542" s="682"/>
      <c r="FZU542" s="682"/>
      <c r="FZV542" s="682"/>
      <c r="FZW542" s="682"/>
      <c r="FZX542" s="682"/>
      <c r="FZY542" s="682"/>
      <c r="FZZ542" s="682"/>
      <c r="GAA542" s="682"/>
      <c r="GAB542" s="682"/>
      <c r="GAC542" s="682"/>
      <c r="GAD542" s="682"/>
      <c r="GAE542" s="682"/>
      <c r="GAF542" s="682"/>
      <c r="GAG542" s="682"/>
      <c r="GAH542" s="682"/>
      <c r="GAI542" s="682"/>
      <c r="GAJ542" s="682"/>
      <c r="GAK542" s="682"/>
      <c r="GAL542" s="682"/>
      <c r="GAM542" s="682"/>
      <c r="GAN542" s="682"/>
      <c r="GAO542" s="682"/>
      <c r="GAP542" s="682"/>
      <c r="GAQ542" s="682"/>
      <c r="GAR542" s="682"/>
      <c r="GAS542" s="682"/>
      <c r="GAT542" s="682"/>
      <c r="GAU542" s="682"/>
      <c r="GAV542" s="682"/>
      <c r="GAW542" s="682"/>
      <c r="GAX542" s="682"/>
      <c r="GAY542" s="682"/>
      <c r="GAZ542" s="682"/>
      <c r="GBA542" s="682"/>
      <c r="GBB542" s="682"/>
      <c r="GBC542" s="682"/>
      <c r="GBD542" s="682"/>
      <c r="GBE542" s="682"/>
      <c r="GBF542" s="682"/>
      <c r="GBG542" s="682"/>
      <c r="GBH542" s="682"/>
      <c r="GBI542" s="682"/>
      <c r="GBJ542" s="682"/>
      <c r="GBK542" s="682"/>
      <c r="GBL542" s="682"/>
      <c r="GBM542" s="682"/>
      <c r="GBN542" s="682"/>
      <c r="GBO542" s="682"/>
      <c r="GBP542" s="682"/>
      <c r="GBQ542" s="682"/>
      <c r="GBR542" s="682"/>
      <c r="GBS542" s="682"/>
      <c r="GBT542" s="682"/>
      <c r="GBU542" s="682"/>
      <c r="GBV542" s="682"/>
      <c r="GBW542" s="682"/>
      <c r="GBX542" s="682"/>
      <c r="GBY542" s="682"/>
      <c r="GBZ542" s="682"/>
      <c r="GCA542" s="682"/>
      <c r="GCB542" s="682"/>
      <c r="GCC542" s="682"/>
      <c r="GCD542" s="682"/>
      <c r="GCE542" s="682"/>
      <c r="GCF542" s="682"/>
      <c r="GCG542" s="682"/>
      <c r="GCH542" s="682"/>
      <c r="GCI542" s="682"/>
      <c r="GCJ542" s="682"/>
      <c r="GCK542" s="682"/>
      <c r="GCL542" s="682"/>
      <c r="GCM542" s="682"/>
      <c r="GCN542" s="682"/>
      <c r="GCO542" s="682"/>
      <c r="GCP542" s="682"/>
      <c r="GCQ542" s="682"/>
      <c r="GCR542" s="682"/>
      <c r="GCS542" s="682"/>
      <c r="GCT542" s="682"/>
      <c r="GCU542" s="682"/>
      <c r="GCV542" s="682"/>
      <c r="GCW542" s="682"/>
      <c r="GCX542" s="682"/>
      <c r="GCY542" s="682"/>
      <c r="GCZ542" s="682"/>
      <c r="GDA542" s="682"/>
      <c r="GDB542" s="682"/>
      <c r="GDC542" s="682"/>
      <c r="GDD542" s="682"/>
      <c r="GDE542" s="682"/>
      <c r="GDF542" s="682"/>
      <c r="GDG542" s="682"/>
      <c r="GDH542" s="682"/>
      <c r="GDI542" s="682"/>
      <c r="GDJ542" s="682"/>
      <c r="GDK542" s="682"/>
      <c r="GDL542" s="682"/>
      <c r="GDM542" s="682"/>
      <c r="GDN542" s="682"/>
      <c r="GDO542" s="682"/>
      <c r="GDP542" s="682"/>
      <c r="GDQ542" s="682"/>
      <c r="GDR542" s="682"/>
      <c r="GDS542" s="682"/>
      <c r="GDT542" s="682"/>
      <c r="GDU542" s="682"/>
      <c r="GDV542" s="682"/>
      <c r="GDW542" s="682"/>
      <c r="GDX542" s="682"/>
      <c r="GDY542" s="682"/>
      <c r="GDZ542" s="682"/>
      <c r="GEA542" s="682"/>
      <c r="GEB542" s="682"/>
      <c r="GEC542" s="682"/>
      <c r="GED542" s="682"/>
      <c r="GEE542" s="682"/>
      <c r="GEF542" s="682"/>
      <c r="GEG542" s="682"/>
      <c r="GEH542" s="682"/>
      <c r="GEI542" s="682"/>
      <c r="GEJ542" s="682"/>
      <c r="GEK542" s="682"/>
      <c r="GEL542" s="682"/>
      <c r="GEM542" s="682"/>
      <c r="GEN542" s="682"/>
      <c r="GEO542" s="682"/>
      <c r="GEP542" s="682"/>
      <c r="GEQ542" s="682"/>
      <c r="GER542" s="682"/>
      <c r="GES542" s="682"/>
      <c r="GET542" s="682"/>
      <c r="GEU542" s="682"/>
      <c r="GEV542" s="682"/>
      <c r="GEW542" s="682"/>
      <c r="GEX542" s="682"/>
      <c r="GEY542" s="682"/>
      <c r="GEZ542" s="682"/>
      <c r="GFA542" s="682"/>
      <c r="GFB542" s="682"/>
      <c r="GFC542" s="682"/>
      <c r="GFD542" s="682"/>
      <c r="GFE542" s="682"/>
      <c r="GFF542" s="682"/>
      <c r="GFG542" s="682"/>
      <c r="GFH542" s="682"/>
      <c r="GFI542" s="682"/>
      <c r="GFJ542" s="682"/>
      <c r="GFK542" s="682"/>
      <c r="GFL542" s="682"/>
      <c r="GFM542" s="682"/>
      <c r="GFN542" s="682"/>
      <c r="GFO542" s="682"/>
      <c r="GFP542" s="682"/>
      <c r="GFQ542" s="682"/>
      <c r="GFR542" s="682"/>
      <c r="GFS542" s="682"/>
      <c r="GFT542" s="682"/>
      <c r="GFU542" s="682"/>
      <c r="GFV542" s="682"/>
      <c r="GFW542" s="682"/>
      <c r="GFX542" s="682"/>
      <c r="GFY542" s="682"/>
      <c r="GFZ542" s="682"/>
      <c r="GGA542" s="682"/>
      <c r="GGB542" s="682"/>
      <c r="GGC542" s="682"/>
      <c r="GGD542" s="682"/>
      <c r="GGE542" s="682"/>
      <c r="GGF542" s="682"/>
      <c r="GGG542" s="682"/>
      <c r="GGH542" s="682"/>
      <c r="GGI542" s="682"/>
      <c r="GGJ542" s="682"/>
      <c r="GGK542" s="682"/>
      <c r="GGL542" s="682"/>
      <c r="GGM542" s="682"/>
      <c r="GGN542" s="682"/>
      <c r="GGO542" s="682"/>
      <c r="GGP542" s="682"/>
      <c r="GGQ542" s="682"/>
      <c r="GGR542" s="682"/>
      <c r="GGS542" s="682"/>
      <c r="GGT542" s="682"/>
      <c r="GGU542" s="682"/>
      <c r="GGV542" s="682"/>
      <c r="GGW542" s="682"/>
      <c r="GGX542" s="682"/>
      <c r="GGY542" s="682"/>
      <c r="GGZ542" s="682"/>
      <c r="GHA542" s="682"/>
      <c r="GHB542" s="682"/>
      <c r="GHC542" s="682"/>
      <c r="GHD542" s="682"/>
      <c r="GHE542" s="682"/>
      <c r="GHF542" s="682"/>
      <c r="GHG542" s="682"/>
      <c r="GHH542" s="682"/>
      <c r="GHI542" s="682"/>
      <c r="GHJ542" s="682"/>
      <c r="GHK542" s="682"/>
      <c r="GHL542" s="682"/>
      <c r="GHM542" s="682"/>
      <c r="GHN542" s="682"/>
      <c r="GHO542" s="682"/>
      <c r="GHP542" s="682"/>
      <c r="GHQ542" s="682"/>
      <c r="GHR542" s="682"/>
      <c r="GHS542" s="682"/>
      <c r="GHT542" s="682"/>
      <c r="GHU542" s="682"/>
      <c r="GHV542" s="682"/>
      <c r="GHW542" s="682"/>
      <c r="GHX542" s="682"/>
      <c r="GHY542" s="682"/>
      <c r="GHZ542" s="682"/>
      <c r="GIA542" s="682"/>
      <c r="GIB542" s="682"/>
      <c r="GIC542" s="682"/>
      <c r="GID542" s="682"/>
      <c r="GIE542" s="682"/>
      <c r="GIF542" s="682"/>
      <c r="GIG542" s="682"/>
      <c r="GIH542" s="682"/>
      <c r="GII542" s="682"/>
      <c r="GIJ542" s="682"/>
      <c r="GIK542" s="682"/>
      <c r="GIL542" s="682"/>
      <c r="GIM542" s="682"/>
      <c r="GIN542" s="682"/>
      <c r="GIO542" s="682"/>
      <c r="GIP542" s="682"/>
      <c r="GIQ542" s="682"/>
      <c r="GIR542" s="682"/>
      <c r="GIS542" s="682"/>
      <c r="GIT542" s="682"/>
      <c r="GIU542" s="682"/>
      <c r="GIV542" s="682"/>
      <c r="GIW542" s="682"/>
      <c r="GIX542" s="682"/>
      <c r="GIY542" s="682"/>
      <c r="GIZ542" s="682"/>
      <c r="GJA542" s="682"/>
      <c r="GJB542" s="682"/>
      <c r="GJC542" s="682"/>
      <c r="GJD542" s="682"/>
      <c r="GJE542" s="682"/>
      <c r="GJF542" s="682"/>
      <c r="GJG542" s="682"/>
      <c r="GJH542" s="682"/>
      <c r="GJI542" s="682"/>
      <c r="GJJ542" s="682"/>
      <c r="GJK542" s="682"/>
      <c r="GJL542" s="682"/>
      <c r="GJM542" s="682"/>
      <c r="GJN542" s="682"/>
      <c r="GJO542" s="682"/>
      <c r="GJP542" s="682"/>
      <c r="GJQ542" s="682"/>
      <c r="GJR542" s="682"/>
      <c r="GJS542" s="682"/>
      <c r="GJT542" s="682"/>
      <c r="GJU542" s="682"/>
      <c r="GJV542" s="682"/>
      <c r="GJW542" s="682"/>
      <c r="GJX542" s="682"/>
      <c r="GJY542" s="682"/>
      <c r="GJZ542" s="682"/>
      <c r="GKA542" s="682"/>
      <c r="GKB542" s="682"/>
      <c r="GKC542" s="682"/>
      <c r="GKD542" s="682"/>
      <c r="GKE542" s="682"/>
      <c r="GKF542" s="682"/>
      <c r="GKG542" s="682"/>
      <c r="GKH542" s="682"/>
      <c r="GKI542" s="682"/>
      <c r="GKJ542" s="682"/>
      <c r="GKK542" s="682"/>
      <c r="GKL542" s="682"/>
      <c r="GKM542" s="682"/>
      <c r="GKN542" s="682"/>
      <c r="GKO542" s="682"/>
      <c r="GKP542" s="682"/>
      <c r="GKQ542" s="682"/>
      <c r="GKR542" s="682"/>
      <c r="GKS542" s="682"/>
      <c r="GKT542" s="682"/>
      <c r="GKU542" s="682"/>
      <c r="GKV542" s="682"/>
      <c r="GKW542" s="682"/>
      <c r="GKX542" s="682"/>
      <c r="GKY542" s="682"/>
      <c r="GKZ542" s="682"/>
      <c r="GLA542" s="682"/>
      <c r="GLB542" s="682"/>
      <c r="GLC542" s="682"/>
      <c r="GLD542" s="682"/>
      <c r="GLE542" s="682"/>
      <c r="GLF542" s="682"/>
      <c r="GLG542" s="682"/>
      <c r="GLH542" s="682"/>
      <c r="GLI542" s="682"/>
      <c r="GLJ542" s="682"/>
      <c r="GLK542" s="682"/>
      <c r="GLL542" s="682"/>
      <c r="GLM542" s="682"/>
      <c r="GLN542" s="682"/>
      <c r="GLO542" s="682"/>
      <c r="GLP542" s="682"/>
      <c r="GLQ542" s="682"/>
      <c r="GLR542" s="682"/>
      <c r="GLS542" s="682"/>
      <c r="GLT542" s="682"/>
      <c r="GLU542" s="682"/>
      <c r="GLV542" s="682"/>
      <c r="GLW542" s="682"/>
      <c r="GLX542" s="682"/>
      <c r="GLY542" s="682"/>
      <c r="GLZ542" s="682"/>
      <c r="GMA542" s="682"/>
      <c r="GMB542" s="682"/>
      <c r="GMC542" s="682"/>
      <c r="GMD542" s="682"/>
      <c r="GME542" s="682"/>
      <c r="GMF542" s="682"/>
      <c r="GMG542" s="682"/>
      <c r="GMH542" s="682"/>
      <c r="GMI542" s="682"/>
      <c r="GMJ542" s="682"/>
      <c r="GMK542" s="682"/>
      <c r="GML542" s="682"/>
      <c r="GMM542" s="682"/>
      <c r="GMN542" s="682"/>
      <c r="GMO542" s="682"/>
      <c r="GMP542" s="682"/>
      <c r="GMQ542" s="682"/>
      <c r="GMR542" s="682"/>
      <c r="GMS542" s="682"/>
      <c r="GMT542" s="682"/>
      <c r="GMU542" s="682"/>
      <c r="GMV542" s="682"/>
      <c r="GMW542" s="682"/>
      <c r="GMX542" s="682"/>
      <c r="GMY542" s="682"/>
      <c r="GMZ542" s="682"/>
      <c r="GNA542" s="682"/>
      <c r="GNB542" s="682"/>
      <c r="GNC542" s="682"/>
      <c r="GND542" s="682"/>
      <c r="GNE542" s="682"/>
      <c r="GNF542" s="682"/>
      <c r="GNG542" s="682"/>
      <c r="GNH542" s="682"/>
      <c r="GNI542" s="682"/>
      <c r="GNJ542" s="682"/>
      <c r="GNK542" s="682"/>
      <c r="GNL542" s="682"/>
      <c r="GNM542" s="682"/>
      <c r="GNN542" s="682"/>
      <c r="GNO542" s="682"/>
      <c r="GNP542" s="682"/>
      <c r="GNQ542" s="682"/>
      <c r="GNR542" s="682"/>
      <c r="GNS542" s="682"/>
      <c r="GNT542" s="682"/>
      <c r="GNU542" s="682"/>
      <c r="GNV542" s="682"/>
      <c r="GNW542" s="682"/>
      <c r="GNX542" s="682"/>
      <c r="GNY542" s="682"/>
      <c r="GNZ542" s="682"/>
      <c r="GOA542" s="682"/>
      <c r="GOB542" s="682"/>
      <c r="GOC542" s="682"/>
      <c r="GOD542" s="682"/>
      <c r="GOE542" s="682"/>
      <c r="GOF542" s="682"/>
      <c r="GOG542" s="682"/>
      <c r="GOH542" s="682"/>
      <c r="GOI542" s="682"/>
      <c r="GOJ542" s="682"/>
      <c r="GOK542" s="682"/>
      <c r="GOL542" s="682"/>
      <c r="GOM542" s="682"/>
      <c r="GON542" s="682"/>
      <c r="GOO542" s="682"/>
      <c r="GOP542" s="682"/>
      <c r="GOQ542" s="682"/>
      <c r="GOR542" s="682"/>
      <c r="GOS542" s="682"/>
      <c r="GOT542" s="682"/>
      <c r="GOU542" s="682"/>
      <c r="GOV542" s="682"/>
      <c r="GOW542" s="682"/>
      <c r="GOX542" s="682"/>
      <c r="GOY542" s="682"/>
      <c r="GOZ542" s="682"/>
      <c r="GPA542" s="682"/>
      <c r="GPB542" s="682"/>
      <c r="GPC542" s="682"/>
      <c r="GPD542" s="682"/>
      <c r="GPE542" s="682"/>
      <c r="GPF542" s="682"/>
      <c r="GPG542" s="682"/>
      <c r="GPH542" s="682"/>
      <c r="GPI542" s="682"/>
      <c r="GPJ542" s="682"/>
      <c r="GPK542" s="682"/>
      <c r="GPL542" s="682"/>
      <c r="GPM542" s="682"/>
      <c r="GPN542" s="682"/>
      <c r="GPO542" s="682"/>
      <c r="GPP542" s="682"/>
      <c r="GPQ542" s="682"/>
      <c r="GPR542" s="682"/>
      <c r="GPS542" s="682"/>
      <c r="GPT542" s="682"/>
      <c r="GPU542" s="682"/>
      <c r="GPV542" s="682"/>
      <c r="GPW542" s="682"/>
      <c r="GPX542" s="682"/>
      <c r="GPY542" s="682"/>
      <c r="GPZ542" s="682"/>
      <c r="GQA542" s="682"/>
      <c r="GQB542" s="682"/>
      <c r="GQC542" s="682"/>
      <c r="GQD542" s="682"/>
      <c r="GQE542" s="682"/>
      <c r="GQF542" s="682"/>
      <c r="GQG542" s="682"/>
      <c r="GQH542" s="682"/>
      <c r="GQI542" s="682"/>
      <c r="GQJ542" s="682"/>
      <c r="GQK542" s="682"/>
      <c r="GQL542" s="682"/>
      <c r="GQM542" s="682"/>
      <c r="GQN542" s="682"/>
      <c r="GQO542" s="682"/>
      <c r="GQP542" s="682"/>
      <c r="GQQ542" s="682"/>
      <c r="GQR542" s="682"/>
      <c r="GQS542" s="682"/>
      <c r="GQT542" s="682"/>
      <c r="GQU542" s="682"/>
      <c r="GQV542" s="682"/>
      <c r="GQW542" s="682"/>
      <c r="GQX542" s="682"/>
      <c r="GQY542" s="682"/>
      <c r="GQZ542" s="682"/>
      <c r="GRA542" s="682"/>
      <c r="GRB542" s="682"/>
      <c r="GRC542" s="682"/>
      <c r="GRD542" s="682"/>
      <c r="GRE542" s="682"/>
      <c r="GRF542" s="682"/>
      <c r="GRG542" s="682"/>
      <c r="GRH542" s="682"/>
      <c r="GRI542" s="682"/>
      <c r="GRJ542" s="682"/>
      <c r="GRK542" s="682"/>
      <c r="GRL542" s="682"/>
      <c r="GRM542" s="682"/>
      <c r="GRN542" s="682"/>
      <c r="GRO542" s="682"/>
      <c r="GRP542" s="682"/>
      <c r="GRQ542" s="682"/>
      <c r="GRR542" s="682"/>
      <c r="GRS542" s="682"/>
      <c r="GRT542" s="682"/>
      <c r="GRU542" s="682"/>
      <c r="GRV542" s="682"/>
      <c r="GRW542" s="682"/>
      <c r="GRX542" s="682"/>
      <c r="GRY542" s="682"/>
      <c r="GRZ542" s="682"/>
      <c r="GSA542" s="682"/>
      <c r="GSB542" s="682"/>
      <c r="GSC542" s="682"/>
      <c r="GSD542" s="682"/>
      <c r="GSE542" s="682"/>
      <c r="GSF542" s="682"/>
      <c r="GSG542" s="682"/>
      <c r="GSH542" s="682"/>
      <c r="GSI542" s="682"/>
      <c r="GSJ542" s="682"/>
      <c r="GSK542" s="682"/>
      <c r="GSL542" s="682"/>
      <c r="GSM542" s="682"/>
      <c r="GSN542" s="682"/>
      <c r="GSO542" s="682"/>
      <c r="GSP542" s="682"/>
      <c r="GSQ542" s="682"/>
      <c r="GSR542" s="682"/>
      <c r="GSS542" s="682"/>
      <c r="GST542" s="682"/>
      <c r="GSU542" s="682"/>
      <c r="GSV542" s="682"/>
      <c r="GSW542" s="682"/>
      <c r="GSX542" s="682"/>
      <c r="GSY542" s="682"/>
      <c r="GSZ542" s="682"/>
      <c r="GTA542" s="682"/>
      <c r="GTB542" s="682"/>
      <c r="GTC542" s="682"/>
      <c r="GTD542" s="682"/>
      <c r="GTE542" s="682"/>
      <c r="GTF542" s="682"/>
      <c r="GTG542" s="682"/>
      <c r="GTH542" s="682"/>
      <c r="GTI542" s="682"/>
      <c r="GTJ542" s="682"/>
      <c r="GTK542" s="682"/>
      <c r="GTL542" s="682"/>
      <c r="GTM542" s="682"/>
      <c r="GTN542" s="682"/>
      <c r="GTO542" s="682"/>
      <c r="GTP542" s="682"/>
      <c r="GTQ542" s="682"/>
      <c r="GTR542" s="682"/>
      <c r="GTS542" s="682"/>
      <c r="GTT542" s="682"/>
      <c r="GTU542" s="682"/>
      <c r="GTV542" s="682"/>
      <c r="GTW542" s="682"/>
      <c r="GTX542" s="682"/>
      <c r="GTY542" s="682"/>
      <c r="GTZ542" s="682"/>
      <c r="GUA542" s="682"/>
      <c r="GUB542" s="682"/>
      <c r="GUC542" s="682"/>
      <c r="GUD542" s="682"/>
      <c r="GUE542" s="682"/>
      <c r="GUF542" s="682"/>
      <c r="GUG542" s="682"/>
      <c r="GUH542" s="682"/>
      <c r="GUI542" s="682"/>
      <c r="GUJ542" s="682"/>
      <c r="GUK542" s="682"/>
      <c r="GUL542" s="682"/>
      <c r="GUM542" s="682"/>
      <c r="GUN542" s="682"/>
      <c r="GUO542" s="682"/>
      <c r="GUP542" s="682"/>
      <c r="GUQ542" s="682"/>
      <c r="GUR542" s="682"/>
      <c r="GUS542" s="682"/>
      <c r="GUT542" s="682"/>
      <c r="GUU542" s="682"/>
      <c r="GUV542" s="682"/>
      <c r="GUW542" s="682"/>
      <c r="GUX542" s="682"/>
      <c r="GUY542" s="682"/>
      <c r="GUZ542" s="682"/>
      <c r="GVA542" s="682"/>
      <c r="GVB542" s="682"/>
      <c r="GVC542" s="682"/>
      <c r="GVD542" s="682"/>
      <c r="GVE542" s="682"/>
      <c r="GVF542" s="682"/>
      <c r="GVG542" s="682"/>
      <c r="GVH542" s="682"/>
      <c r="GVI542" s="682"/>
      <c r="GVJ542" s="682"/>
      <c r="GVK542" s="682"/>
      <c r="GVL542" s="682"/>
      <c r="GVM542" s="682"/>
      <c r="GVN542" s="682"/>
      <c r="GVO542" s="682"/>
      <c r="GVP542" s="682"/>
      <c r="GVQ542" s="682"/>
      <c r="GVR542" s="682"/>
      <c r="GVS542" s="682"/>
      <c r="GVT542" s="682"/>
      <c r="GVU542" s="682"/>
      <c r="GVV542" s="682"/>
      <c r="GVW542" s="682"/>
      <c r="GVX542" s="682"/>
      <c r="GVY542" s="682"/>
      <c r="GVZ542" s="682"/>
      <c r="GWA542" s="682"/>
      <c r="GWB542" s="682"/>
      <c r="GWC542" s="682"/>
      <c r="GWD542" s="682"/>
      <c r="GWE542" s="682"/>
      <c r="GWF542" s="682"/>
      <c r="GWG542" s="682"/>
      <c r="GWH542" s="682"/>
      <c r="GWI542" s="682"/>
      <c r="GWJ542" s="682"/>
      <c r="GWK542" s="682"/>
      <c r="GWL542" s="682"/>
      <c r="GWM542" s="682"/>
      <c r="GWN542" s="682"/>
      <c r="GWO542" s="682"/>
      <c r="GWP542" s="682"/>
      <c r="GWQ542" s="682"/>
      <c r="GWR542" s="682"/>
      <c r="GWS542" s="682"/>
      <c r="GWT542" s="682"/>
      <c r="GWU542" s="682"/>
      <c r="GWV542" s="682"/>
      <c r="GWW542" s="682"/>
      <c r="GWX542" s="682"/>
      <c r="GWY542" s="682"/>
      <c r="GWZ542" s="682"/>
      <c r="GXA542" s="682"/>
      <c r="GXB542" s="682"/>
      <c r="GXC542" s="682"/>
      <c r="GXD542" s="682"/>
      <c r="GXE542" s="682"/>
      <c r="GXF542" s="682"/>
      <c r="GXG542" s="682"/>
      <c r="GXH542" s="682"/>
      <c r="GXI542" s="682"/>
      <c r="GXJ542" s="682"/>
      <c r="GXK542" s="682"/>
      <c r="GXL542" s="682"/>
      <c r="GXM542" s="682"/>
      <c r="GXN542" s="682"/>
      <c r="GXO542" s="682"/>
      <c r="GXP542" s="682"/>
      <c r="GXQ542" s="682"/>
      <c r="GXR542" s="682"/>
      <c r="GXS542" s="682"/>
      <c r="GXT542" s="682"/>
      <c r="GXU542" s="682"/>
      <c r="GXV542" s="682"/>
      <c r="GXW542" s="682"/>
      <c r="GXX542" s="682"/>
      <c r="GXY542" s="682"/>
      <c r="GXZ542" s="682"/>
      <c r="GYA542" s="682"/>
      <c r="GYB542" s="682"/>
      <c r="GYC542" s="682"/>
      <c r="GYD542" s="682"/>
      <c r="GYE542" s="682"/>
      <c r="GYF542" s="682"/>
      <c r="GYG542" s="682"/>
      <c r="GYH542" s="682"/>
      <c r="GYI542" s="682"/>
      <c r="GYJ542" s="682"/>
      <c r="GYK542" s="682"/>
      <c r="GYL542" s="682"/>
      <c r="GYM542" s="682"/>
      <c r="GYN542" s="682"/>
      <c r="GYO542" s="682"/>
      <c r="GYP542" s="682"/>
      <c r="GYQ542" s="682"/>
      <c r="GYR542" s="682"/>
      <c r="GYS542" s="682"/>
      <c r="GYT542" s="682"/>
      <c r="GYU542" s="682"/>
      <c r="GYV542" s="682"/>
      <c r="GYW542" s="682"/>
      <c r="GYX542" s="682"/>
      <c r="GYY542" s="682"/>
      <c r="GYZ542" s="682"/>
      <c r="GZA542" s="682"/>
      <c r="GZB542" s="682"/>
      <c r="GZC542" s="682"/>
      <c r="GZD542" s="682"/>
      <c r="GZE542" s="682"/>
      <c r="GZF542" s="682"/>
      <c r="GZG542" s="682"/>
      <c r="GZH542" s="682"/>
      <c r="GZI542" s="682"/>
      <c r="GZJ542" s="682"/>
      <c r="GZK542" s="682"/>
      <c r="GZL542" s="682"/>
      <c r="GZM542" s="682"/>
      <c r="GZN542" s="682"/>
      <c r="GZO542" s="682"/>
      <c r="GZP542" s="682"/>
      <c r="GZQ542" s="682"/>
      <c r="GZR542" s="682"/>
      <c r="GZS542" s="682"/>
      <c r="GZT542" s="682"/>
      <c r="GZU542" s="682"/>
      <c r="GZV542" s="682"/>
      <c r="GZW542" s="682"/>
      <c r="GZX542" s="682"/>
      <c r="GZY542" s="682"/>
      <c r="GZZ542" s="682"/>
      <c r="HAA542" s="682"/>
      <c r="HAB542" s="682"/>
      <c r="HAC542" s="682"/>
      <c r="HAD542" s="682"/>
      <c r="HAE542" s="682"/>
      <c r="HAF542" s="682"/>
      <c r="HAG542" s="682"/>
      <c r="HAH542" s="682"/>
      <c r="HAI542" s="682"/>
      <c r="HAJ542" s="682"/>
      <c r="HAK542" s="682"/>
      <c r="HAL542" s="682"/>
      <c r="HAM542" s="682"/>
      <c r="HAN542" s="682"/>
      <c r="HAO542" s="682"/>
      <c r="HAP542" s="682"/>
      <c r="HAQ542" s="682"/>
      <c r="HAR542" s="682"/>
      <c r="HAS542" s="682"/>
      <c r="HAT542" s="682"/>
      <c r="HAU542" s="682"/>
      <c r="HAV542" s="682"/>
      <c r="HAW542" s="682"/>
      <c r="HAX542" s="682"/>
      <c r="HAY542" s="682"/>
      <c r="HAZ542" s="682"/>
      <c r="HBA542" s="682"/>
      <c r="HBB542" s="682"/>
      <c r="HBC542" s="682"/>
      <c r="HBD542" s="682"/>
      <c r="HBE542" s="682"/>
      <c r="HBF542" s="682"/>
      <c r="HBG542" s="682"/>
      <c r="HBH542" s="682"/>
      <c r="HBI542" s="682"/>
      <c r="HBJ542" s="682"/>
      <c r="HBK542" s="682"/>
      <c r="HBL542" s="682"/>
      <c r="HBM542" s="682"/>
      <c r="HBN542" s="682"/>
      <c r="HBO542" s="682"/>
      <c r="HBP542" s="682"/>
      <c r="HBQ542" s="682"/>
      <c r="HBR542" s="682"/>
      <c r="HBS542" s="682"/>
      <c r="HBT542" s="682"/>
      <c r="HBU542" s="682"/>
      <c r="HBV542" s="682"/>
      <c r="HBW542" s="682"/>
      <c r="HBX542" s="682"/>
      <c r="HBY542" s="682"/>
      <c r="HBZ542" s="682"/>
      <c r="HCA542" s="682"/>
      <c r="HCB542" s="682"/>
      <c r="HCC542" s="682"/>
      <c r="HCD542" s="682"/>
      <c r="HCE542" s="682"/>
      <c r="HCF542" s="682"/>
      <c r="HCG542" s="682"/>
      <c r="HCH542" s="682"/>
      <c r="HCI542" s="682"/>
      <c r="HCJ542" s="682"/>
      <c r="HCK542" s="682"/>
      <c r="HCL542" s="682"/>
      <c r="HCM542" s="682"/>
      <c r="HCN542" s="682"/>
      <c r="HCO542" s="682"/>
      <c r="HCP542" s="682"/>
      <c r="HCQ542" s="682"/>
      <c r="HCR542" s="682"/>
      <c r="HCS542" s="682"/>
      <c r="HCT542" s="682"/>
      <c r="HCU542" s="682"/>
      <c r="HCV542" s="682"/>
      <c r="HCW542" s="682"/>
      <c r="HCX542" s="682"/>
      <c r="HCY542" s="682"/>
      <c r="HCZ542" s="682"/>
      <c r="HDA542" s="682"/>
      <c r="HDB542" s="682"/>
      <c r="HDC542" s="682"/>
      <c r="HDD542" s="682"/>
      <c r="HDE542" s="682"/>
      <c r="HDF542" s="682"/>
      <c r="HDG542" s="682"/>
      <c r="HDH542" s="682"/>
      <c r="HDI542" s="682"/>
      <c r="HDJ542" s="682"/>
      <c r="HDK542" s="682"/>
      <c r="HDL542" s="682"/>
      <c r="HDM542" s="682"/>
      <c r="HDN542" s="682"/>
      <c r="HDO542" s="682"/>
      <c r="HDP542" s="682"/>
      <c r="HDQ542" s="682"/>
      <c r="HDR542" s="682"/>
      <c r="HDS542" s="682"/>
      <c r="HDT542" s="682"/>
      <c r="HDU542" s="682"/>
      <c r="HDV542" s="682"/>
      <c r="HDW542" s="682"/>
      <c r="HDX542" s="682"/>
      <c r="HDY542" s="682"/>
      <c r="HDZ542" s="682"/>
      <c r="HEA542" s="682"/>
      <c r="HEB542" s="682"/>
      <c r="HEC542" s="682"/>
      <c r="HED542" s="682"/>
      <c r="HEE542" s="682"/>
      <c r="HEF542" s="682"/>
      <c r="HEG542" s="682"/>
      <c r="HEH542" s="682"/>
      <c r="HEI542" s="682"/>
      <c r="HEJ542" s="682"/>
      <c r="HEK542" s="682"/>
      <c r="HEL542" s="682"/>
      <c r="HEM542" s="682"/>
      <c r="HEN542" s="682"/>
      <c r="HEO542" s="682"/>
      <c r="HEP542" s="682"/>
      <c r="HEQ542" s="682"/>
      <c r="HER542" s="682"/>
      <c r="HES542" s="682"/>
      <c r="HET542" s="682"/>
      <c r="HEU542" s="682"/>
      <c r="HEV542" s="682"/>
      <c r="HEW542" s="682"/>
      <c r="HEX542" s="682"/>
      <c r="HEY542" s="682"/>
      <c r="HEZ542" s="682"/>
      <c r="HFA542" s="682"/>
      <c r="HFB542" s="682"/>
      <c r="HFC542" s="682"/>
      <c r="HFD542" s="682"/>
      <c r="HFE542" s="682"/>
      <c r="HFF542" s="682"/>
      <c r="HFG542" s="682"/>
      <c r="HFH542" s="682"/>
      <c r="HFI542" s="682"/>
      <c r="HFJ542" s="682"/>
      <c r="HFK542" s="682"/>
      <c r="HFL542" s="682"/>
      <c r="HFM542" s="682"/>
      <c r="HFN542" s="682"/>
      <c r="HFO542" s="682"/>
      <c r="HFP542" s="682"/>
      <c r="HFQ542" s="682"/>
      <c r="HFR542" s="682"/>
      <c r="HFS542" s="682"/>
      <c r="HFT542" s="682"/>
      <c r="HFU542" s="682"/>
      <c r="HFV542" s="682"/>
      <c r="HFW542" s="682"/>
      <c r="HFX542" s="682"/>
      <c r="HFY542" s="682"/>
      <c r="HFZ542" s="682"/>
      <c r="HGA542" s="682"/>
      <c r="HGB542" s="682"/>
      <c r="HGC542" s="682"/>
      <c r="HGD542" s="682"/>
      <c r="HGE542" s="682"/>
      <c r="HGF542" s="682"/>
      <c r="HGG542" s="682"/>
      <c r="HGH542" s="682"/>
      <c r="HGI542" s="682"/>
      <c r="HGJ542" s="682"/>
      <c r="HGK542" s="682"/>
      <c r="HGL542" s="682"/>
      <c r="HGM542" s="682"/>
      <c r="HGN542" s="682"/>
      <c r="HGO542" s="682"/>
      <c r="HGP542" s="682"/>
      <c r="HGQ542" s="682"/>
      <c r="HGR542" s="682"/>
      <c r="HGS542" s="682"/>
      <c r="HGT542" s="682"/>
      <c r="HGU542" s="682"/>
      <c r="HGV542" s="682"/>
      <c r="HGW542" s="682"/>
      <c r="HGX542" s="682"/>
      <c r="HGY542" s="682"/>
      <c r="HGZ542" s="682"/>
      <c r="HHA542" s="682"/>
      <c r="HHB542" s="682"/>
      <c r="HHC542" s="682"/>
      <c r="HHD542" s="682"/>
      <c r="HHE542" s="682"/>
      <c r="HHF542" s="682"/>
      <c r="HHG542" s="682"/>
      <c r="HHH542" s="682"/>
      <c r="HHI542" s="682"/>
      <c r="HHJ542" s="682"/>
      <c r="HHK542" s="682"/>
      <c r="HHL542" s="682"/>
      <c r="HHM542" s="682"/>
      <c r="HHN542" s="682"/>
      <c r="HHO542" s="682"/>
      <c r="HHP542" s="682"/>
      <c r="HHQ542" s="682"/>
      <c r="HHR542" s="682"/>
      <c r="HHS542" s="682"/>
      <c r="HHT542" s="682"/>
      <c r="HHU542" s="682"/>
      <c r="HHV542" s="682"/>
      <c r="HHW542" s="682"/>
      <c r="HHX542" s="682"/>
      <c r="HHY542" s="682"/>
      <c r="HHZ542" s="682"/>
      <c r="HIA542" s="682"/>
      <c r="HIB542" s="682"/>
      <c r="HIC542" s="682"/>
      <c r="HID542" s="682"/>
      <c r="HIE542" s="682"/>
      <c r="HIF542" s="682"/>
      <c r="HIG542" s="682"/>
      <c r="HIH542" s="682"/>
      <c r="HII542" s="682"/>
      <c r="HIJ542" s="682"/>
      <c r="HIK542" s="682"/>
      <c r="HIL542" s="682"/>
      <c r="HIM542" s="682"/>
      <c r="HIN542" s="682"/>
      <c r="HIO542" s="682"/>
      <c r="HIP542" s="682"/>
      <c r="HIQ542" s="682"/>
      <c r="HIR542" s="682"/>
      <c r="HIS542" s="682"/>
      <c r="HIT542" s="682"/>
      <c r="HIU542" s="682"/>
      <c r="HIV542" s="682"/>
      <c r="HIW542" s="682"/>
      <c r="HIX542" s="682"/>
      <c r="HIY542" s="682"/>
      <c r="HIZ542" s="682"/>
      <c r="HJA542" s="682"/>
      <c r="HJB542" s="682"/>
      <c r="HJC542" s="682"/>
      <c r="HJD542" s="682"/>
      <c r="HJE542" s="682"/>
      <c r="HJF542" s="682"/>
      <c r="HJG542" s="682"/>
      <c r="HJH542" s="682"/>
      <c r="HJI542" s="682"/>
      <c r="HJJ542" s="682"/>
      <c r="HJK542" s="682"/>
      <c r="HJL542" s="682"/>
      <c r="HJM542" s="682"/>
      <c r="HJN542" s="682"/>
      <c r="HJO542" s="682"/>
      <c r="HJP542" s="682"/>
      <c r="HJQ542" s="682"/>
      <c r="HJR542" s="682"/>
      <c r="HJS542" s="682"/>
      <c r="HJT542" s="682"/>
      <c r="HJU542" s="682"/>
      <c r="HJV542" s="682"/>
      <c r="HJW542" s="682"/>
      <c r="HJX542" s="682"/>
      <c r="HJY542" s="682"/>
      <c r="HJZ542" s="682"/>
      <c r="HKA542" s="682"/>
      <c r="HKB542" s="682"/>
      <c r="HKC542" s="682"/>
      <c r="HKD542" s="682"/>
      <c r="HKE542" s="682"/>
      <c r="HKF542" s="682"/>
      <c r="HKG542" s="682"/>
      <c r="HKH542" s="682"/>
      <c r="HKI542" s="682"/>
      <c r="HKJ542" s="682"/>
      <c r="HKK542" s="682"/>
      <c r="HKL542" s="682"/>
      <c r="HKM542" s="682"/>
      <c r="HKN542" s="682"/>
      <c r="HKO542" s="682"/>
      <c r="HKP542" s="682"/>
      <c r="HKQ542" s="682"/>
      <c r="HKR542" s="682"/>
      <c r="HKS542" s="682"/>
      <c r="HKT542" s="682"/>
      <c r="HKU542" s="682"/>
      <c r="HKV542" s="682"/>
      <c r="HKW542" s="682"/>
      <c r="HKX542" s="682"/>
      <c r="HKY542" s="682"/>
      <c r="HKZ542" s="682"/>
      <c r="HLA542" s="682"/>
      <c r="HLB542" s="682"/>
      <c r="HLC542" s="682"/>
      <c r="HLD542" s="682"/>
      <c r="HLE542" s="682"/>
      <c r="HLF542" s="682"/>
      <c r="HLG542" s="682"/>
      <c r="HLH542" s="682"/>
      <c r="HLI542" s="682"/>
      <c r="HLJ542" s="682"/>
      <c r="HLK542" s="682"/>
      <c r="HLL542" s="682"/>
      <c r="HLM542" s="682"/>
      <c r="HLN542" s="682"/>
      <c r="HLO542" s="682"/>
      <c r="HLP542" s="682"/>
      <c r="HLQ542" s="682"/>
      <c r="HLR542" s="682"/>
      <c r="HLS542" s="682"/>
      <c r="HLT542" s="682"/>
      <c r="HLU542" s="682"/>
      <c r="HLV542" s="682"/>
      <c r="HLW542" s="682"/>
      <c r="HLX542" s="682"/>
      <c r="HLY542" s="682"/>
      <c r="HLZ542" s="682"/>
      <c r="HMA542" s="682"/>
      <c r="HMB542" s="682"/>
      <c r="HMC542" s="682"/>
      <c r="HMD542" s="682"/>
      <c r="HME542" s="682"/>
      <c r="HMF542" s="682"/>
      <c r="HMG542" s="682"/>
      <c r="HMH542" s="682"/>
      <c r="HMI542" s="682"/>
      <c r="HMJ542" s="682"/>
      <c r="HMK542" s="682"/>
      <c r="HML542" s="682"/>
      <c r="HMM542" s="682"/>
      <c r="HMN542" s="682"/>
      <c r="HMO542" s="682"/>
      <c r="HMP542" s="682"/>
      <c r="HMQ542" s="682"/>
      <c r="HMR542" s="682"/>
      <c r="HMS542" s="682"/>
      <c r="HMT542" s="682"/>
      <c r="HMU542" s="682"/>
      <c r="HMV542" s="682"/>
      <c r="HMW542" s="682"/>
      <c r="HMX542" s="682"/>
      <c r="HMY542" s="682"/>
      <c r="HMZ542" s="682"/>
      <c r="HNA542" s="682"/>
      <c r="HNB542" s="682"/>
      <c r="HNC542" s="682"/>
      <c r="HND542" s="682"/>
      <c r="HNE542" s="682"/>
      <c r="HNF542" s="682"/>
      <c r="HNG542" s="682"/>
      <c r="HNH542" s="682"/>
      <c r="HNI542" s="682"/>
      <c r="HNJ542" s="682"/>
      <c r="HNK542" s="682"/>
      <c r="HNL542" s="682"/>
      <c r="HNM542" s="682"/>
      <c r="HNN542" s="682"/>
      <c r="HNO542" s="682"/>
      <c r="HNP542" s="682"/>
      <c r="HNQ542" s="682"/>
      <c r="HNR542" s="682"/>
      <c r="HNS542" s="682"/>
      <c r="HNT542" s="682"/>
      <c r="HNU542" s="682"/>
      <c r="HNV542" s="682"/>
      <c r="HNW542" s="682"/>
      <c r="HNX542" s="682"/>
      <c r="HNY542" s="682"/>
      <c r="HNZ542" s="682"/>
      <c r="HOA542" s="682"/>
      <c r="HOB542" s="682"/>
      <c r="HOC542" s="682"/>
      <c r="HOD542" s="682"/>
      <c r="HOE542" s="682"/>
      <c r="HOF542" s="682"/>
      <c r="HOG542" s="682"/>
      <c r="HOH542" s="682"/>
      <c r="HOI542" s="682"/>
      <c r="HOJ542" s="682"/>
      <c r="HOK542" s="682"/>
      <c r="HOL542" s="682"/>
      <c r="HOM542" s="682"/>
      <c r="HON542" s="682"/>
      <c r="HOO542" s="682"/>
      <c r="HOP542" s="682"/>
      <c r="HOQ542" s="682"/>
      <c r="HOR542" s="682"/>
      <c r="HOS542" s="682"/>
      <c r="HOT542" s="682"/>
      <c r="HOU542" s="682"/>
      <c r="HOV542" s="682"/>
      <c r="HOW542" s="682"/>
      <c r="HOX542" s="682"/>
      <c r="HOY542" s="682"/>
      <c r="HOZ542" s="682"/>
      <c r="HPA542" s="682"/>
      <c r="HPB542" s="682"/>
      <c r="HPC542" s="682"/>
      <c r="HPD542" s="682"/>
      <c r="HPE542" s="682"/>
      <c r="HPF542" s="682"/>
      <c r="HPG542" s="682"/>
      <c r="HPH542" s="682"/>
      <c r="HPI542" s="682"/>
      <c r="HPJ542" s="682"/>
      <c r="HPK542" s="682"/>
      <c r="HPL542" s="682"/>
      <c r="HPM542" s="682"/>
      <c r="HPN542" s="682"/>
      <c r="HPO542" s="682"/>
      <c r="HPP542" s="682"/>
      <c r="HPQ542" s="682"/>
      <c r="HPR542" s="682"/>
      <c r="HPS542" s="682"/>
      <c r="HPT542" s="682"/>
      <c r="HPU542" s="682"/>
      <c r="HPV542" s="682"/>
      <c r="HPW542" s="682"/>
      <c r="HPX542" s="682"/>
      <c r="HPY542" s="682"/>
      <c r="HPZ542" s="682"/>
      <c r="HQA542" s="682"/>
      <c r="HQB542" s="682"/>
      <c r="HQC542" s="682"/>
      <c r="HQD542" s="682"/>
      <c r="HQE542" s="682"/>
      <c r="HQF542" s="682"/>
      <c r="HQG542" s="682"/>
      <c r="HQH542" s="682"/>
      <c r="HQI542" s="682"/>
      <c r="HQJ542" s="682"/>
      <c r="HQK542" s="682"/>
      <c r="HQL542" s="682"/>
      <c r="HQM542" s="682"/>
      <c r="HQN542" s="682"/>
      <c r="HQO542" s="682"/>
      <c r="HQP542" s="682"/>
      <c r="HQQ542" s="682"/>
      <c r="HQR542" s="682"/>
      <c r="HQS542" s="682"/>
      <c r="HQT542" s="682"/>
      <c r="HQU542" s="682"/>
      <c r="HQV542" s="682"/>
      <c r="HQW542" s="682"/>
      <c r="HQX542" s="682"/>
      <c r="HQY542" s="682"/>
      <c r="HQZ542" s="682"/>
      <c r="HRA542" s="682"/>
      <c r="HRB542" s="682"/>
      <c r="HRC542" s="682"/>
      <c r="HRD542" s="682"/>
      <c r="HRE542" s="682"/>
      <c r="HRF542" s="682"/>
      <c r="HRG542" s="682"/>
      <c r="HRH542" s="682"/>
      <c r="HRI542" s="682"/>
      <c r="HRJ542" s="682"/>
      <c r="HRK542" s="682"/>
      <c r="HRL542" s="682"/>
      <c r="HRM542" s="682"/>
      <c r="HRN542" s="682"/>
      <c r="HRO542" s="682"/>
      <c r="HRP542" s="682"/>
      <c r="HRQ542" s="682"/>
      <c r="HRR542" s="682"/>
      <c r="HRS542" s="682"/>
      <c r="HRT542" s="682"/>
      <c r="HRU542" s="682"/>
      <c r="HRV542" s="682"/>
      <c r="HRW542" s="682"/>
      <c r="HRX542" s="682"/>
      <c r="HRY542" s="682"/>
      <c r="HRZ542" s="682"/>
      <c r="HSA542" s="682"/>
      <c r="HSB542" s="682"/>
      <c r="HSC542" s="682"/>
      <c r="HSD542" s="682"/>
      <c r="HSE542" s="682"/>
      <c r="HSF542" s="682"/>
      <c r="HSG542" s="682"/>
      <c r="HSH542" s="682"/>
      <c r="HSI542" s="682"/>
      <c r="HSJ542" s="682"/>
      <c r="HSK542" s="682"/>
      <c r="HSL542" s="682"/>
      <c r="HSM542" s="682"/>
      <c r="HSN542" s="682"/>
      <c r="HSO542" s="682"/>
      <c r="HSP542" s="682"/>
      <c r="HSQ542" s="682"/>
      <c r="HSR542" s="682"/>
      <c r="HSS542" s="682"/>
      <c r="HST542" s="682"/>
      <c r="HSU542" s="682"/>
      <c r="HSV542" s="682"/>
      <c r="HSW542" s="682"/>
      <c r="HSX542" s="682"/>
      <c r="HSY542" s="682"/>
      <c r="HSZ542" s="682"/>
      <c r="HTA542" s="682"/>
      <c r="HTB542" s="682"/>
      <c r="HTC542" s="682"/>
      <c r="HTD542" s="682"/>
      <c r="HTE542" s="682"/>
      <c r="HTF542" s="682"/>
      <c r="HTG542" s="682"/>
      <c r="HTH542" s="682"/>
      <c r="HTI542" s="682"/>
      <c r="HTJ542" s="682"/>
      <c r="HTK542" s="682"/>
      <c r="HTL542" s="682"/>
      <c r="HTM542" s="682"/>
      <c r="HTN542" s="682"/>
      <c r="HTO542" s="682"/>
      <c r="HTP542" s="682"/>
      <c r="HTQ542" s="682"/>
      <c r="HTR542" s="682"/>
      <c r="HTS542" s="682"/>
      <c r="HTT542" s="682"/>
      <c r="HTU542" s="682"/>
      <c r="HTV542" s="682"/>
      <c r="HTW542" s="682"/>
      <c r="HTX542" s="682"/>
      <c r="HTY542" s="682"/>
      <c r="HTZ542" s="682"/>
      <c r="HUA542" s="682"/>
      <c r="HUB542" s="682"/>
      <c r="HUC542" s="682"/>
      <c r="HUD542" s="682"/>
      <c r="HUE542" s="682"/>
      <c r="HUF542" s="682"/>
      <c r="HUG542" s="682"/>
      <c r="HUH542" s="682"/>
      <c r="HUI542" s="682"/>
      <c r="HUJ542" s="682"/>
      <c r="HUK542" s="682"/>
      <c r="HUL542" s="682"/>
      <c r="HUM542" s="682"/>
      <c r="HUN542" s="682"/>
      <c r="HUO542" s="682"/>
      <c r="HUP542" s="682"/>
      <c r="HUQ542" s="682"/>
      <c r="HUR542" s="682"/>
      <c r="HUS542" s="682"/>
      <c r="HUT542" s="682"/>
      <c r="HUU542" s="682"/>
      <c r="HUV542" s="682"/>
      <c r="HUW542" s="682"/>
      <c r="HUX542" s="682"/>
      <c r="HUY542" s="682"/>
      <c r="HUZ542" s="682"/>
      <c r="HVA542" s="682"/>
      <c r="HVB542" s="682"/>
      <c r="HVC542" s="682"/>
      <c r="HVD542" s="682"/>
      <c r="HVE542" s="682"/>
      <c r="HVF542" s="682"/>
      <c r="HVG542" s="682"/>
      <c r="HVH542" s="682"/>
      <c r="HVI542" s="682"/>
      <c r="HVJ542" s="682"/>
      <c r="HVK542" s="682"/>
      <c r="HVL542" s="682"/>
      <c r="HVM542" s="682"/>
      <c r="HVN542" s="682"/>
      <c r="HVO542" s="682"/>
      <c r="HVP542" s="682"/>
      <c r="HVQ542" s="682"/>
      <c r="HVR542" s="682"/>
      <c r="HVS542" s="682"/>
      <c r="HVT542" s="682"/>
      <c r="HVU542" s="682"/>
      <c r="HVV542" s="682"/>
      <c r="HVW542" s="682"/>
      <c r="HVX542" s="682"/>
      <c r="HVY542" s="682"/>
      <c r="HVZ542" s="682"/>
      <c r="HWA542" s="682"/>
      <c r="HWB542" s="682"/>
      <c r="HWC542" s="682"/>
      <c r="HWD542" s="682"/>
      <c r="HWE542" s="682"/>
      <c r="HWF542" s="682"/>
      <c r="HWG542" s="682"/>
      <c r="HWH542" s="682"/>
      <c r="HWI542" s="682"/>
      <c r="HWJ542" s="682"/>
      <c r="HWK542" s="682"/>
      <c r="HWL542" s="682"/>
      <c r="HWM542" s="682"/>
      <c r="HWN542" s="682"/>
      <c r="HWO542" s="682"/>
      <c r="HWP542" s="682"/>
      <c r="HWQ542" s="682"/>
      <c r="HWR542" s="682"/>
      <c r="HWS542" s="682"/>
      <c r="HWT542" s="682"/>
      <c r="HWU542" s="682"/>
      <c r="HWV542" s="682"/>
      <c r="HWW542" s="682"/>
      <c r="HWX542" s="682"/>
      <c r="HWY542" s="682"/>
      <c r="HWZ542" s="682"/>
      <c r="HXA542" s="682"/>
      <c r="HXB542" s="682"/>
      <c r="HXC542" s="682"/>
      <c r="HXD542" s="682"/>
      <c r="HXE542" s="682"/>
      <c r="HXF542" s="682"/>
      <c r="HXG542" s="682"/>
      <c r="HXH542" s="682"/>
      <c r="HXI542" s="682"/>
      <c r="HXJ542" s="682"/>
      <c r="HXK542" s="682"/>
      <c r="HXL542" s="682"/>
      <c r="HXM542" s="682"/>
      <c r="HXN542" s="682"/>
      <c r="HXO542" s="682"/>
      <c r="HXP542" s="682"/>
      <c r="HXQ542" s="682"/>
      <c r="HXR542" s="682"/>
      <c r="HXS542" s="682"/>
      <c r="HXT542" s="682"/>
      <c r="HXU542" s="682"/>
      <c r="HXV542" s="682"/>
      <c r="HXW542" s="682"/>
      <c r="HXX542" s="682"/>
      <c r="HXY542" s="682"/>
      <c r="HXZ542" s="682"/>
      <c r="HYA542" s="682"/>
      <c r="HYB542" s="682"/>
      <c r="HYC542" s="682"/>
      <c r="HYD542" s="682"/>
      <c r="HYE542" s="682"/>
      <c r="HYF542" s="682"/>
      <c r="HYG542" s="682"/>
      <c r="HYH542" s="682"/>
      <c r="HYI542" s="682"/>
      <c r="HYJ542" s="682"/>
      <c r="HYK542" s="682"/>
      <c r="HYL542" s="682"/>
      <c r="HYM542" s="682"/>
      <c r="HYN542" s="682"/>
      <c r="HYO542" s="682"/>
      <c r="HYP542" s="682"/>
      <c r="HYQ542" s="682"/>
      <c r="HYR542" s="682"/>
      <c r="HYS542" s="682"/>
      <c r="HYT542" s="682"/>
      <c r="HYU542" s="682"/>
      <c r="HYV542" s="682"/>
      <c r="HYW542" s="682"/>
      <c r="HYX542" s="682"/>
      <c r="HYY542" s="682"/>
      <c r="HYZ542" s="682"/>
      <c r="HZA542" s="682"/>
      <c r="HZB542" s="682"/>
      <c r="HZC542" s="682"/>
      <c r="HZD542" s="682"/>
      <c r="HZE542" s="682"/>
      <c r="HZF542" s="682"/>
      <c r="HZG542" s="682"/>
      <c r="HZH542" s="682"/>
      <c r="HZI542" s="682"/>
      <c r="HZJ542" s="682"/>
      <c r="HZK542" s="682"/>
      <c r="HZL542" s="682"/>
      <c r="HZM542" s="682"/>
      <c r="HZN542" s="682"/>
      <c r="HZO542" s="682"/>
      <c r="HZP542" s="682"/>
      <c r="HZQ542" s="682"/>
      <c r="HZR542" s="682"/>
      <c r="HZS542" s="682"/>
      <c r="HZT542" s="682"/>
      <c r="HZU542" s="682"/>
      <c r="HZV542" s="682"/>
      <c r="HZW542" s="682"/>
      <c r="HZX542" s="682"/>
      <c r="HZY542" s="682"/>
      <c r="HZZ542" s="682"/>
      <c r="IAA542" s="682"/>
      <c r="IAB542" s="682"/>
      <c r="IAC542" s="682"/>
      <c r="IAD542" s="682"/>
      <c r="IAE542" s="682"/>
      <c r="IAF542" s="682"/>
      <c r="IAG542" s="682"/>
      <c r="IAH542" s="682"/>
      <c r="IAI542" s="682"/>
      <c r="IAJ542" s="682"/>
      <c r="IAK542" s="682"/>
      <c r="IAL542" s="682"/>
      <c r="IAM542" s="682"/>
      <c r="IAN542" s="682"/>
      <c r="IAO542" s="682"/>
      <c r="IAP542" s="682"/>
      <c r="IAQ542" s="682"/>
      <c r="IAR542" s="682"/>
      <c r="IAS542" s="682"/>
      <c r="IAT542" s="682"/>
      <c r="IAU542" s="682"/>
      <c r="IAV542" s="682"/>
      <c r="IAW542" s="682"/>
      <c r="IAX542" s="682"/>
      <c r="IAY542" s="682"/>
      <c r="IAZ542" s="682"/>
      <c r="IBA542" s="682"/>
      <c r="IBB542" s="682"/>
      <c r="IBC542" s="682"/>
      <c r="IBD542" s="682"/>
      <c r="IBE542" s="682"/>
      <c r="IBF542" s="682"/>
      <c r="IBG542" s="682"/>
      <c r="IBH542" s="682"/>
      <c r="IBI542" s="682"/>
      <c r="IBJ542" s="682"/>
      <c r="IBK542" s="682"/>
      <c r="IBL542" s="682"/>
      <c r="IBM542" s="682"/>
      <c r="IBN542" s="682"/>
      <c r="IBO542" s="682"/>
      <c r="IBP542" s="682"/>
      <c r="IBQ542" s="682"/>
      <c r="IBR542" s="682"/>
      <c r="IBS542" s="682"/>
      <c r="IBT542" s="682"/>
      <c r="IBU542" s="682"/>
      <c r="IBV542" s="682"/>
      <c r="IBW542" s="682"/>
      <c r="IBX542" s="682"/>
      <c r="IBY542" s="682"/>
      <c r="IBZ542" s="682"/>
      <c r="ICA542" s="682"/>
      <c r="ICB542" s="682"/>
      <c r="ICC542" s="682"/>
      <c r="ICD542" s="682"/>
      <c r="ICE542" s="682"/>
      <c r="ICF542" s="682"/>
      <c r="ICG542" s="682"/>
      <c r="ICH542" s="682"/>
      <c r="ICI542" s="682"/>
      <c r="ICJ542" s="682"/>
      <c r="ICK542" s="682"/>
      <c r="ICL542" s="682"/>
      <c r="ICM542" s="682"/>
      <c r="ICN542" s="682"/>
      <c r="ICO542" s="682"/>
      <c r="ICP542" s="682"/>
      <c r="ICQ542" s="682"/>
      <c r="ICR542" s="682"/>
      <c r="ICS542" s="682"/>
      <c r="ICT542" s="682"/>
      <c r="ICU542" s="682"/>
      <c r="ICV542" s="682"/>
      <c r="ICW542" s="682"/>
      <c r="ICX542" s="682"/>
      <c r="ICY542" s="682"/>
      <c r="ICZ542" s="682"/>
      <c r="IDA542" s="682"/>
      <c r="IDB542" s="682"/>
      <c r="IDC542" s="682"/>
      <c r="IDD542" s="682"/>
      <c r="IDE542" s="682"/>
      <c r="IDF542" s="682"/>
      <c r="IDG542" s="682"/>
      <c r="IDH542" s="682"/>
      <c r="IDI542" s="682"/>
      <c r="IDJ542" s="682"/>
      <c r="IDK542" s="682"/>
      <c r="IDL542" s="682"/>
      <c r="IDM542" s="682"/>
      <c r="IDN542" s="682"/>
      <c r="IDO542" s="682"/>
      <c r="IDP542" s="682"/>
      <c r="IDQ542" s="682"/>
      <c r="IDR542" s="682"/>
      <c r="IDS542" s="682"/>
      <c r="IDT542" s="682"/>
      <c r="IDU542" s="682"/>
      <c r="IDV542" s="682"/>
      <c r="IDW542" s="682"/>
      <c r="IDX542" s="682"/>
      <c r="IDY542" s="682"/>
      <c r="IDZ542" s="682"/>
      <c r="IEA542" s="682"/>
      <c r="IEB542" s="682"/>
      <c r="IEC542" s="682"/>
      <c r="IED542" s="682"/>
      <c r="IEE542" s="682"/>
      <c r="IEF542" s="682"/>
      <c r="IEG542" s="682"/>
      <c r="IEH542" s="682"/>
      <c r="IEI542" s="682"/>
      <c r="IEJ542" s="682"/>
      <c r="IEK542" s="682"/>
      <c r="IEL542" s="682"/>
      <c r="IEM542" s="682"/>
      <c r="IEN542" s="682"/>
      <c r="IEO542" s="682"/>
      <c r="IEP542" s="682"/>
      <c r="IEQ542" s="682"/>
      <c r="IER542" s="682"/>
      <c r="IES542" s="682"/>
      <c r="IET542" s="682"/>
      <c r="IEU542" s="682"/>
      <c r="IEV542" s="682"/>
      <c r="IEW542" s="682"/>
      <c r="IEX542" s="682"/>
      <c r="IEY542" s="682"/>
      <c r="IEZ542" s="682"/>
      <c r="IFA542" s="682"/>
      <c r="IFB542" s="682"/>
      <c r="IFC542" s="682"/>
      <c r="IFD542" s="682"/>
      <c r="IFE542" s="682"/>
      <c r="IFF542" s="682"/>
      <c r="IFG542" s="682"/>
      <c r="IFH542" s="682"/>
      <c r="IFI542" s="682"/>
      <c r="IFJ542" s="682"/>
      <c r="IFK542" s="682"/>
      <c r="IFL542" s="682"/>
      <c r="IFM542" s="682"/>
      <c r="IFN542" s="682"/>
      <c r="IFO542" s="682"/>
      <c r="IFP542" s="682"/>
      <c r="IFQ542" s="682"/>
      <c r="IFR542" s="682"/>
      <c r="IFS542" s="682"/>
      <c r="IFT542" s="682"/>
      <c r="IFU542" s="682"/>
      <c r="IFV542" s="682"/>
      <c r="IFW542" s="682"/>
      <c r="IFX542" s="682"/>
      <c r="IFY542" s="682"/>
      <c r="IFZ542" s="682"/>
      <c r="IGA542" s="682"/>
      <c r="IGB542" s="682"/>
      <c r="IGC542" s="682"/>
      <c r="IGD542" s="682"/>
      <c r="IGE542" s="682"/>
      <c r="IGF542" s="682"/>
      <c r="IGG542" s="682"/>
      <c r="IGH542" s="682"/>
      <c r="IGI542" s="682"/>
      <c r="IGJ542" s="682"/>
      <c r="IGK542" s="682"/>
      <c r="IGL542" s="682"/>
      <c r="IGM542" s="682"/>
      <c r="IGN542" s="682"/>
      <c r="IGO542" s="682"/>
      <c r="IGP542" s="682"/>
      <c r="IGQ542" s="682"/>
      <c r="IGR542" s="682"/>
      <c r="IGS542" s="682"/>
      <c r="IGT542" s="682"/>
      <c r="IGU542" s="682"/>
      <c r="IGV542" s="682"/>
      <c r="IGW542" s="682"/>
      <c r="IGX542" s="682"/>
      <c r="IGY542" s="682"/>
      <c r="IGZ542" s="682"/>
      <c r="IHA542" s="682"/>
      <c r="IHB542" s="682"/>
      <c r="IHC542" s="682"/>
      <c r="IHD542" s="682"/>
      <c r="IHE542" s="682"/>
      <c r="IHF542" s="682"/>
      <c r="IHG542" s="682"/>
      <c r="IHH542" s="682"/>
      <c r="IHI542" s="682"/>
      <c r="IHJ542" s="682"/>
      <c r="IHK542" s="682"/>
      <c r="IHL542" s="682"/>
      <c r="IHM542" s="682"/>
      <c r="IHN542" s="682"/>
      <c r="IHO542" s="682"/>
      <c r="IHP542" s="682"/>
      <c r="IHQ542" s="682"/>
      <c r="IHR542" s="682"/>
      <c r="IHS542" s="682"/>
      <c r="IHT542" s="682"/>
      <c r="IHU542" s="682"/>
      <c r="IHV542" s="682"/>
      <c r="IHW542" s="682"/>
      <c r="IHX542" s="682"/>
      <c r="IHY542" s="682"/>
      <c r="IHZ542" s="682"/>
      <c r="IIA542" s="682"/>
      <c r="IIB542" s="682"/>
      <c r="IIC542" s="682"/>
      <c r="IID542" s="682"/>
      <c r="IIE542" s="682"/>
      <c r="IIF542" s="682"/>
      <c r="IIG542" s="682"/>
      <c r="IIH542" s="682"/>
      <c r="III542" s="682"/>
      <c r="IIJ542" s="682"/>
      <c r="IIK542" s="682"/>
      <c r="IIL542" s="682"/>
      <c r="IIM542" s="682"/>
      <c r="IIN542" s="682"/>
      <c r="IIO542" s="682"/>
      <c r="IIP542" s="682"/>
      <c r="IIQ542" s="682"/>
      <c r="IIR542" s="682"/>
      <c r="IIS542" s="682"/>
      <c r="IIT542" s="682"/>
      <c r="IIU542" s="682"/>
      <c r="IIV542" s="682"/>
      <c r="IIW542" s="682"/>
      <c r="IIX542" s="682"/>
      <c r="IIY542" s="682"/>
      <c r="IIZ542" s="682"/>
      <c r="IJA542" s="682"/>
      <c r="IJB542" s="682"/>
      <c r="IJC542" s="682"/>
      <c r="IJD542" s="682"/>
      <c r="IJE542" s="682"/>
      <c r="IJF542" s="682"/>
      <c r="IJG542" s="682"/>
      <c r="IJH542" s="682"/>
      <c r="IJI542" s="682"/>
      <c r="IJJ542" s="682"/>
      <c r="IJK542" s="682"/>
      <c r="IJL542" s="682"/>
      <c r="IJM542" s="682"/>
      <c r="IJN542" s="682"/>
      <c r="IJO542" s="682"/>
      <c r="IJP542" s="682"/>
      <c r="IJQ542" s="682"/>
      <c r="IJR542" s="682"/>
      <c r="IJS542" s="682"/>
      <c r="IJT542" s="682"/>
      <c r="IJU542" s="682"/>
      <c r="IJV542" s="682"/>
      <c r="IJW542" s="682"/>
      <c r="IJX542" s="682"/>
      <c r="IJY542" s="682"/>
      <c r="IJZ542" s="682"/>
      <c r="IKA542" s="682"/>
      <c r="IKB542" s="682"/>
      <c r="IKC542" s="682"/>
      <c r="IKD542" s="682"/>
      <c r="IKE542" s="682"/>
      <c r="IKF542" s="682"/>
      <c r="IKG542" s="682"/>
      <c r="IKH542" s="682"/>
      <c r="IKI542" s="682"/>
      <c r="IKJ542" s="682"/>
      <c r="IKK542" s="682"/>
      <c r="IKL542" s="682"/>
      <c r="IKM542" s="682"/>
      <c r="IKN542" s="682"/>
      <c r="IKO542" s="682"/>
      <c r="IKP542" s="682"/>
      <c r="IKQ542" s="682"/>
      <c r="IKR542" s="682"/>
      <c r="IKS542" s="682"/>
      <c r="IKT542" s="682"/>
      <c r="IKU542" s="682"/>
      <c r="IKV542" s="682"/>
      <c r="IKW542" s="682"/>
      <c r="IKX542" s="682"/>
      <c r="IKY542" s="682"/>
      <c r="IKZ542" s="682"/>
      <c r="ILA542" s="682"/>
      <c r="ILB542" s="682"/>
      <c r="ILC542" s="682"/>
      <c r="ILD542" s="682"/>
      <c r="ILE542" s="682"/>
      <c r="ILF542" s="682"/>
      <c r="ILG542" s="682"/>
      <c r="ILH542" s="682"/>
      <c r="ILI542" s="682"/>
      <c r="ILJ542" s="682"/>
      <c r="ILK542" s="682"/>
      <c r="ILL542" s="682"/>
      <c r="ILM542" s="682"/>
      <c r="ILN542" s="682"/>
      <c r="ILO542" s="682"/>
      <c r="ILP542" s="682"/>
      <c r="ILQ542" s="682"/>
      <c r="ILR542" s="682"/>
      <c r="ILS542" s="682"/>
      <c r="ILT542" s="682"/>
      <c r="ILU542" s="682"/>
      <c r="ILV542" s="682"/>
      <c r="ILW542" s="682"/>
      <c r="ILX542" s="682"/>
      <c r="ILY542" s="682"/>
      <c r="ILZ542" s="682"/>
      <c r="IMA542" s="682"/>
      <c r="IMB542" s="682"/>
      <c r="IMC542" s="682"/>
      <c r="IMD542" s="682"/>
      <c r="IME542" s="682"/>
      <c r="IMF542" s="682"/>
      <c r="IMG542" s="682"/>
      <c r="IMH542" s="682"/>
      <c r="IMI542" s="682"/>
      <c r="IMJ542" s="682"/>
      <c r="IMK542" s="682"/>
      <c r="IML542" s="682"/>
      <c r="IMM542" s="682"/>
      <c r="IMN542" s="682"/>
      <c r="IMO542" s="682"/>
      <c r="IMP542" s="682"/>
      <c r="IMQ542" s="682"/>
      <c r="IMR542" s="682"/>
      <c r="IMS542" s="682"/>
      <c r="IMT542" s="682"/>
      <c r="IMU542" s="682"/>
      <c r="IMV542" s="682"/>
      <c r="IMW542" s="682"/>
      <c r="IMX542" s="682"/>
      <c r="IMY542" s="682"/>
      <c r="IMZ542" s="682"/>
      <c r="INA542" s="682"/>
      <c r="INB542" s="682"/>
      <c r="INC542" s="682"/>
      <c r="IND542" s="682"/>
      <c r="INE542" s="682"/>
      <c r="INF542" s="682"/>
      <c r="ING542" s="682"/>
      <c r="INH542" s="682"/>
      <c r="INI542" s="682"/>
      <c r="INJ542" s="682"/>
      <c r="INK542" s="682"/>
      <c r="INL542" s="682"/>
      <c r="INM542" s="682"/>
      <c r="INN542" s="682"/>
      <c r="INO542" s="682"/>
      <c r="INP542" s="682"/>
      <c r="INQ542" s="682"/>
      <c r="INR542" s="682"/>
      <c r="INS542" s="682"/>
      <c r="INT542" s="682"/>
      <c r="INU542" s="682"/>
      <c r="INV542" s="682"/>
      <c r="INW542" s="682"/>
      <c r="INX542" s="682"/>
      <c r="INY542" s="682"/>
      <c r="INZ542" s="682"/>
      <c r="IOA542" s="682"/>
      <c r="IOB542" s="682"/>
      <c r="IOC542" s="682"/>
      <c r="IOD542" s="682"/>
      <c r="IOE542" s="682"/>
      <c r="IOF542" s="682"/>
      <c r="IOG542" s="682"/>
      <c r="IOH542" s="682"/>
      <c r="IOI542" s="682"/>
      <c r="IOJ542" s="682"/>
      <c r="IOK542" s="682"/>
      <c r="IOL542" s="682"/>
      <c r="IOM542" s="682"/>
      <c r="ION542" s="682"/>
      <c r="IOO542" s="682"/>
      <c r="IOP542" s="682"/>
      <c r="IOQ542" s="682"/>
      <c r="IOR542" s="682"/>
      <c r="IOS542" s="682"/>
      <c r="IOT542" s="682"/>
      <c r="IOU542" s="682"/>
      <c r="IOV542" s="682"/>
      <c r="IOW542" s="682"/>
      <c r="IOX542" s="682"/>
      <c r="IOY542" s="682"/>
      <c r="IOZ542" s="682"/>
      <c r="IPA542" s="682"/>
      <c r="IPB542" s="682"/>
      <c r="IPC542" s="682"/>
      <c r="IPD542" s="682"/>
      <c r="IPE542" s="682"/>
      <c r="IPF542" s="682"/>
      <c r="IPG542" s="682"/>
      <c r="IPH542" s="682"/>
      <c r="IPI542" s="682"/>
      <c r="IPJ542" s="682"/>
      <c r="IPK542" s="682"/>
      <c r="IPL542" s="682"/>
      <c r="IPM542" s="682"/>
      <c r="IPN542" s="682"/>
      <c r="IPO542" s="682"/>
      <c r="IPP542" s="682"/>
      <c r="IPQ542" s="682"/>
      <c r="IPR542" s="682"/>
      <c r="IPS542" s="682"/>
      <c r="IPT542" s="682"/>
      <c r="IPU542" s="682"/>
      <c r="IPV542" s="682"/>
      <c r="IPW542" s="682"/>
      <c r="IPX542" s="682"/>
      <c r="IPY542" s="682"/>
      <c r="IPZ542" s="682"/>
      <c r="IQA542" s="682"/>
      <c r="IQB542" s="682"/>
      <c r="IQC542" s="682"/>
      <c r="IQD542" s="682"/>
      <c r="IQE542" s="682"/>
      <c r="IQF542" s="682"/>
      <c r="IQG542" s="682"/>
      <c r="IQH542" s="682"/>
      <c r="IQI542" s="682"/>
      <c r="IQJ542" s="682"/>
      <c r="IQK542" s="682"/>
      <c r="IQL542" s="682"/>
      <c r="IQM542" s="682"/>
      <c r="IQN542" s="682"/>
      <c r="IQO542" s="682"/>
      <c r="IQP542" s="682"/>
      <c r="IQQ542" s="682"/>
      <c r="IQR542" s="682"/>
      <c r="IQS542" s="682"/>
      <c r="IQT542" s="682"/>
      <c r="IQU542" s="682"/>
      <c r="IQV542" s="682"/>
      <c r="IQW542" s="682"/>
      <c r="IQX542" s="682"/>
      <c r="IQY542" s="682"/>
      <c r="IQZ542" s="682"/>
      <c r="IRA542" s="682"/>
      <c r="IRB542" s="682"/>
      <c r="IRC542" s="682"/>
      <c r="IRD542" s="682"/>
      <c r="IRE542" s="682"/>
      <c r="IRF542" s="682"/>
      <c r="IRG542" s="682"/>
      <c r="IRH542" s="682"/>
      <c r="IRI542" s="682"/>
      <c r="IRJ542" s="682"/>
      <c r="IRK542" s="682"/>
      <c r="IRL542" s="682"/>
      <c r="IRM542" s="682"/>
      <c r="IRN542" s="682"/>
      <c r="IRO542" s="682"/>
      <c r="IRP542" s="682"/>
      <c r="IRQ542" s="682"/>
      <c r="IRR542" s="682"/>
      <c r="IRS542" s="682"/>
      <c r="IRT542" s="682"/>
      <c r="IRU542" s="682"/>
      <c r="IRV542" s="682"/>
      <c r="IRW542" s="682"/>
      <c r="IRX542" s="682"/>
      <c r="IRY542" s="682"/>
      <c r="IRZ542" s="682"/>
      <c r="ISA542" s="682"/>
      <c r="ISB542" s="682"/>
      <c r="ISC542" s="682"/>
      <c r="ISD542" s="682"/>
      <c r="ISE542" s="682"/>
      <c r="ISF542" s="682"/>
      <c r="ISG542" s="682"/>
      <c r="ISH542" s="682"/>
      <c r="ISI542" s="682"/>
      <c r="ISJ542" s="682"/>
      <c r="ISK542" s="682"/>
      <c r="ISL542" s="682"/>
      <c r="ISM542" s="682"/>
      <c r="ISN542" s="682"/>
      <c r="ISO542" s="682"/>
      <c r="ISP542" s="682"/>
      <c r="ISQ542" s="682"/>
      <c r="ISR542" s="682"/>
      <c r="ISS542" s="682"/>
      <c r="IST542" s="682"/>
      <c r="ISU542" s="682"/>
      <c r="ISV542" s="682"/>
      <c r="ISW542" s="682"/>
      <c r="ISX542" s="682"/>
      <c r="ISY542" s="682"/>
      <c r="ISZ542" s="682"/>
      <c r="ITA542" s="682"/>
      <c r="ITB542" s="682"/>
      <c r="ITC542" s="682"/>
      <c r="ITD542" s="682"/>
      <c r="ITE542" s="682"/>
      <c r="ITF542" s="682"/>
      <c r="ITG542" s="682"/>
      <c r="ITH542" s="682"/>
      <c r="ITI542" s="682"/>
      <c r="ITJ542" s="682"/>
      <c r="ITK542" s="682"/>
      <c r="ITL542" s="682"/>
      <c r="ITM542" s="682"/>
      <c r="ITN542" s="682"/>
      <c r="ITO542" s="682"/>
      <c r="ITP542" s="682"/>
      <c r="ITQ542" s="682"/>
      <c r="ITR542" s="682"/>
      <c r="ITS542" s="682"/>
      <c r="ITT542" s="682"/>
      <c r="ITU542" s="682"/>
      <c r="ITV542" s="682"/>
      <c r="ITW542" s="682"/>
      <c r="ITX542" s="682"/>
      <c r="ITY542" s="682"/>
      <c r="ITZ542" s="682"/>
      <c r="IUA542" s="682"/>
      <c r="IUB542" s="682"/>
      <c r="IUC542" s="682"/>
      <c r="IUD542" s="682"/>
      <c r="IUE542" s="682"/>
      <c r="IUF542" s="682"/>
      <c r="IUG542" s="682"/>
      <c r="IUH542" s="682"/>
      <c r="IUI542" s="682"/>
      <c r="IUJ542" s="682"/>
      <c r="IUK542" s="682"/>
      <c r="IUL542" s="682"/>
      <c r="IUM542" s="682"/>
      <c r="IUN542" s="682"/>
      <c r="IUO542" s="682"/>
      <c r="IUP542" s="682"/>
      <c r="IUQ542" s="682"/>
      <c r="IUR542" s="682"/>
      <c r="IUS542" s="682"/>
      <c r="IUT542" s="682"/>
      <c r="IUU542" s="682"/>
      <c r="IUV542" s="682"/>
      <c r="IUW542" s="682"/>
      <c r="IUX542" s="682"/>
      <c r="IUY542" s="682"/>
      <c r="IUZ542" s="682"/>
      <c r="IVA542" s="682"/>
      <c r="IVB542" s="682"/>
      <c r="IVC542" s="682"/>
      <c r="IVD542" s="682"/>
      <c r="IVE542" s="682"/>
      <c r="IVF542" s="682"/>
      <c r="IVG542" s="682"/>
      <c r="IVH542" s="682"/>
      <c r="IVI542" s="682"/>
      <c r="IVJ542" s="682"/>
      <c r="IVK542" s="682"/>
      <c r="IVL542" s="682"/>
      <c r="IVM542" s="682"/>
      <c r="IVN542" s="682"/>
      <c r="IVO542" s="682"/>
      <c r="IVP542" s="682"/>
      <c r="IVQ542" s="682"/>
      <c r="IVR542" s="682"/>
      <c r="IVS542" s="682"/>
      <c r="IVT542" s="682"/>
      <c r="IVU542" s="682"/>
      <c r="IVV542" s="682"/>
      <c r="IVW542" s="682"/>
      <c r="IVX542" s="682"/>
      <c r="IVY542" s="682"/>
      <c r="IVZ542" s="682"/>
      <c r="IWA542" s="682"/>
      <c r="IWB542" s="682"/>
      <c r="IWC542" s="682"/>
      <c r="IWD542" s="682"/>
      <c r="IWE542" s="682"/>
      <c r="IWF542" s="682"/>
      <c r="IWG542" s="682"/>
      <c r="IWH542" s="682"/>
      <c r="IWI542" s="682"/>
      <c r="IWJ542" s="682"/>
      <c r="IWK542" s="682"/>
      <c r="IWL542" s="682"/>
      <c r="IWM542" s="682"/>
      <c r="IWN542" s="682"/>
      <c r="IWO542" s="682"/>
      <c r="IWP542" s="682"/>
      <c r="IWQ542" s="682"/>
      <c r="IWR542" s="682"/>
      <c r="IWS542" s="682"/>
      <c r="IWT542" s="682"/>
      <c r="IWU542" s="682"/>
      <c r="IWV542" s="682"/>
      <c r="IWW542" s="682"/>
      <c r="IWX542" s="682"/>
      <c r="IWY542" s="682"/>
      <c r="IWZ542" s="682"/>
      <c r="IXA542" s="682"/>
      <c r="IXB542" s="682"/>
      <c r="IXC542" s="682"/>
      <c r="IXD542" s="682"/>
      <c r="IXE542" s="682"/>
      <c r="IXF542" s="682"/>
      <c r="IXG542" s="682"/>
      <c r="IXH542" s="682"/>
      <c r="IXI542" s="682"/>
      <c r="IXJ542" s="682"/>
      <c r="IXK542" s="682"/>
      <c r="IXL542" s="682"/>
      <c r="IXM542" s="682"/>
      <c r="IXN542" s="682"/>
      <c r="IXO542" s="682"/>
      <c r="IXP542" s="682"/>
      <c r="IXQ542" s="682"/>
      <c r="IXR542" s="682"/>
      <c r="IXS542" s="682"/>
      <c r="IXT542" s="682"/>
      <c r="IXU542" s="682"/>
      <c r="IXV542" s="682"/>
      <c r="IXW542" s="682"/>
      <c r="IXX542" s="682"/>
      <c r="IXY542" s="682"/>
      <c r="IXZ542" s="682"/>
      <c r="IYA542" s="682"/>
      <c r="IYB542" s="682"/>
      <c r="IYC542" s="682"/>
      <c r="IYD542" s="682"/>
      <c r="IYE542" s="682"/>
      <c r="IYF542" s="682"/>
      <c r="IYG542" s="682"/>
      <c r="IYH542" s="682"/>
      <c r="IYI542" s="682"/>
      <c r="IYJ542" s="682"/>
      <c r="IYK542" s="682"/>
      <c r="IYL542" s="682"/>
      <c r="IYM542" s="682"/>
      <c r="IYN542" s="682"/>
      <c r="IYO542" s="682"/>
      <c r="IYP542" s="682"/>
      <c r="IYQ542" s="682"/>
      <c r="IYR542" s="682"/>
      <c r="IYS542" s="682"/>
      <c r="IYT542" s="682"/>
      <c r="IYU542" s="682"/>
      <c r="IYV542" s="682"/>
      <c r="IYW542" s="682"/>
      <c r="IYX542" s="682"/>
      <c r="IYY542" s="682"/>
      <c r="IYZ542" s="682"/>
      <c r="IZA542" s="682"/>
      <c r="IZB542" s="682"/>
      <c r="IZC542" s="682"/>
      <c r="IZD542" s="682"/>
      <c r="IZE542" s="682"/>
      <c r="IZF542" s="682"/>
      <c r="IZG542" s="682"/>
      <c r="IZH542" s="682"/>
      <c r="IZI542" s="682"/>
      <c r="IZJ542" s="682"/>
      <c r="IZK542" s="682"/>
      <c r="IZL542" s="682"/>
      <c r="IZM542" s="682"/>
      <c r="IZN542" s="682"/>
      <c r="IZO542" s="682"/>
      <c r="IZP542" s="682"/>
      <c r="IZQ542" s="682"/>
      <c r="IZR542" s="682"/>
      <c r="IZS542" s="682"/>
      <c r="IZT542" s="682"/>
      <c r="IZU542" s="682"/>
      <c r="IZV542" s="682"/>
      <c r="IZW542" s="682"/>
      <c r="IZX542" s="682"/>
      <c r="IZY542" s="682"/>
      <c r="IZZ542" s="682"/>
      <c r="JAA542" s="682"/>
      <c r="JAB542" s="682"/>
      <c r="JAC542" s="682"/>
      <c r="JAD542" s="682"/>
      <c r="JAE542" s="682"/>
      <c r="JAF542" s="682"/>
      <c r="JAG542" s="682"/>
      <c r="JAH542" s="682"/>
      <c r="JAI542" s="682"/>
      <c r="JAJ542" s="682"/>
      <c r="JAK542" s="682"/>
      <c r="JAL542" s="682"/>
      <c r="JAM542" s="682"/>
      <c r="JAN542" s="682"/>
      <c r="JAO542" s="682"/>
      <c r="JAP542" s="682"/>
      <c r="JAQ542" s="682"/>
      <c r="JAR542" s="682"/>
      <c r="JAS542" s="682"/>
      <c r="JAT542" s="682"/>
      <c r="JAU542" s="682"/>
      <c r="JAV542" s="682"/>
      <c r="JAW542" s="682"/>
      <c r="JAX542" s="682"/>
      <c r="JAY542" s="682"/>
      <c r="JAZ542" s="682"/>
      <c r="JBA542" s="682"/>
      <c r="JBB542" s="682"/>
      <c r="JBC542" s="682"/>
      <c r="JBD542" s="682"/>
      <c r="JBE542" s="682"/>
      <c r="JBF542" s="682"/>
      <c r="JBG542" s="682"/>
      <c r="JBH542" s="682"/>
      <c r="JBI542" s="682"/>
      <c r="JBJ542" s="682"/>
      <c r="JBK542" s="682"/>
      <c r="JBL542" s="682"/>
      <c r="JBM542" s="682"/>
      <c r="JBN542" s="682"/>
      <c r="JBO542" s="682"/>
      <c r="JBP542" s="682"/>
      <c r="JBQ542" s="682"/>
      <c r="JBR542" s="682"/>
      <c r="JBS542" s="682"/>
      <c r="JBT542" s="682"/>
      <c r="JBU542" s="682"/>
      <c r="JBV542" s="682"/>
      <c r="JBW542" s="682"/>
      <c r="JBX542" s="682"/>
      <c r="JBY542" s="682"/>
      <c r="JBZ542" s="682"/>
      <c r="JCA542" s="682"/>
      <c r="JCB542" s="682"/>
      <c r="JCC542" s="682"/>
      <c r="JCD542" s="682"/>
      <c r="JCE542" s="682"/>
      <c r="JCF542" s="682"/>
      <c r="JCG542" s="682"/>
      <c r="JCH542" s="682"/>
      <c r="JCI542" s="682"/>
      <c r="JCJ542" s="682"/>
      <c r="JCK542" s="682"/>
      <c r="JCL542" s="682"/>
      <c r="JCM542" s="682"/>
      <c r="JCN542" s="682"/>
      <c r="JCO542" s="682"/>
      <c r="JCP542" s="682"/>
      <c r="JCQ542" s="682"/>
      <c r="JCR542" s="682"/>
      <c r="JCS542" s="682"/>
      <c r="JCT542" s="682"/>
      <c r="JCU542" s="682"/>
      <c r="JCV542" s="682"/>
      <c r="JCW542" s="682"/>
      <c r="JCX542" s="682"/>
      <c r="JCY542" s="682"/>
      <c r="JCZ542" s="682"/>
      <c r="JDA542" s="682"/>
      <c r="JDB542" s="682"/>
      <c r="JDC542" s="682"/>
      <c r="JDD542" s="682"/>
      <c r="JDE542" s="682"/>
      <c r="JDF542" s="682"/>
      <c r="JDG542" s="682"/>
      <c r="JDH542" s="682"/>
      <c r="JDI542" s="682"/>
      <c r="JDJ542" s="682"/>
      <c r="JDK542" s="682"/>
      <c r="JDL542" s="682"/>
      <c r="JDM542" s="682"/>
      <c r="JDN542" s="682"/>
      <c r="JDO542" s="682"/>
      <c r="JDP542" s="682"/>
      <c r="JDQ542" s="682"/>
      <c r="JDR542" s="682"/>
      <c r="JDS542" s="682"/>
      <c r="JDT542" s="682"/>
      <c r="JDU542" s="682"/>
      <c r="JDV542" s="682"/>
      <c r="JDW542" s="682"/>
      <c r="JDX542" s="682"/>
      <c r="JDY542" s="682"/>
      <c r="JDZ542" s="682"/>
      <c r="JEA542" s="682"/>
      <c r="JEB542" s="682"/>
      <c r="JEC542" s="682"/>
      <c r="JED542" s="682"/>
      <c r="JEE542" s="682"/>
      <c r="JEF542" s="682"/>
      <c r="JEG542" s="682"/>
      <c r="JEH542" s="682"/>
      <c r="JEI542" s="682"/>
      <c r="JEJ542" s="682"/>
      <c r="JEK542" s="682"/>
      <c r="JEL542" s="682"/>
      <c r="JEM542" s="682"/>
      <c r="JEN542" s="682"/>
      <c r="JEO542" s="682"/>
      <c r="JEP542" s="682"/>
      <c r="JEQ542" s="682"/>
      <c r="JER542" s="682"/>
      <c r="JES542" s="682"/>
      <c r="JET542" s="682"/>
      <c r="JEU542" s="682"/>
      <c r="JEV542" s="682"/>
      <c r="JEW542" s="682"/>
      <c r="JEX542" s="682"/>
      <c r="JEY542" s="682"/>
      <c r="JEZ542" s="682"/>
      <c r="JFA542" s="682"/>
      <c r="JFB542" s="682"/>
      <c r="JFC542" s="682"/>
      <c r="JFD542" s="682"/>
      <c r="JFE542" s="682"/>
      <c r="JFF542" s="682"/>
      <c r="JFG542" s="682"/>
      <c r="JFH542" s="682"/>
      <c r="JFI542" s="682"/>
      <c r="JFJ542" s="682"/>
      <c r="JFK542" s="682"/>
      <c r="JFL542" s="682"/>
      <c r="JFM542" s="682"/>
      <c r="JFN542" s="682"/>
      <c r="JFO542" s="682"/>
      <c r="JFP542" s="682"/>
      <c r="JFQ542" s="682"/>
      <c r="JFR542" s="682"/>
      <c r="JFS542" s="682"/>
      <c r="JFT542" s="682"/>
      <c r="JFU542" s="682"/>
      <c r="JFV542" s="682"/>
      <c r="JFW542" s="682"/>
      <c r="JFX542" s="682"/>
      <c r="JFY542" s="682"/>
      <c r="JFZ542" s="682"/>
      <c r="JGA542" s="682"/>
      <c r="JGB542" s="682"/>
      <c r="JGC542" s="682"/>
      <c r="JGD542" s="682"/>
      <c r="JGE542" s="682"/>
      <c r="JGF542" s="682"/>
      <c r="JGG542" s="682"/>
      <c r="JGH542" s="682"/>
      <c r="JGI542" s="682"/>
      <c r="JGJ542" s="682"/>
      <c r="JGK542" s="682"/>
      <c r="JGL542" s="682"/>
      <c r="JGM542" s="682"/>
      <c r="JGN542" s="682"/>
      <c r="JGO542" s="682"/>
      <c r="JGP542" s="682"/>
      <c r="JGQ542" s="682"/>
      <c r="JGR542" s="682"/>
      <c r="JGS542" s="682"/>
      <c r="JGT542" s="682"/>
      <c r="JGU542" s="682"/>
      <c r="JGV542" s="682"/>
      <c r="JGW542" s="682"/>
      <c r="JGX542" s="682"/>
      <c r="JGY542" s="682"/>
      <c r="JGZ542" s="682"/>
      <c r="JHA542" s="682"/>
      <c r="JHB542" s="682"/>
      <c r="JHC542" s="682"/>
      <c r="JHD542" s="682"/>
      <c r="JHE542" s="682"/>
      <c r="JHF542" s="682"/>
      <c r="JHG542" s="682"/>
      <c r="JHH542" s="682"/>
      <c r="JHI542" s="682"/>
      <c r="JHJ542" s="682"/>
      <c r="JHK542" s="682"/>
      <c r="JHL542" s="682"/>
      <c r="JHM542" s="682"/>
      <c r="JHN542" s="682"/>
      <c r="JHO542" s="682"/>
      <c r="JHP542" s="682"/>
      <c r="JHQ542" s="682"/>
      <c r="JHR542" s="682"/>
      <c r="JHS542" s="682"/>
      <c r="JHT542" s="682"/>
      <c r="JHU542" s="682"/>
      <c r="JHV542" s="682"/>
      <c r="JHW542" s="682"/>
      <c r="JHX542" s="682"/>
      <c r="JHY542" s="682"/>
      <c r="JHZ542" s="682"/>
      <c r="JIA542" s="682"/>
      <c r="JIB542" s="682"/>
      <c r="JIC542" s="682"/>
      <c r="JID542" s="682"/>
      <c r="JIE542" s="682"/>
      <c r="JIF542" s="682"/>
      <c r="JIG542" s="682"/>
      <c r="JIH542" s="682"/>
      <c r="JII542" s="682"/>
      <c r="JIJ542" s="682"/>
      <c r="JIK542" s="682"/>
      <c r="JIL542" s="682"/>
      <c r="JIM542" s="682"/>
      <c r="JIN542" s="682"/>
      <c r="JIO542" s="682"/>
      <c r="JIP542" s="682"/>
      <c r="JIQ542" s="682"/>
      <c r="JIR542" s="682"/>
      <c r="JIS542" s="682"/>
      <c r="JIT542" s="682"/>
      <c r="JIU542" s="682"/>
      <c r="JIV542" s="682"/>
      <c r="JIW542" s="682"/>
      <c r="JIX542" s="682"/>
      <c r="JIY542" s="682"/>
      <c r="JIZ542" s="682"/>
      <c r="JJA542" s="682"/>
      <c r="JJB542" s="682"/>
      <c r="JJC542" s="682"/>
      <c r="JJD542" s="682"/>
      <c r="JJE542" s="682"/>
      <c r="JJF542" s="682"/>
      <c r="JJG542" s="682"/>
      <c r="JJH542" s="682"/>
      <c r="JJI542" s="682"/>
      <c r="JJJ542" s="682"/>
      <c r="JJK542" s="682"/>
      <c r="JJL542" s="682"/>
      <c r="JJM542" s="682"/>
      <c r="JJN542" s="682"/>
      <c r="JJO542" s="682"/>
      <c r="JJP542" s="682"/>
      <c r="JJQ542" s="682"/>
      <c r="JJR542" s="682"/>
      <c r="JJS542" s="682"/>
      <c r="JJT542" s="682"/>
      <c r="JJU542" s="682"/>
      <c r="JJV542" s="682"/>
      <c r="JJW542" s="682"/>
      <c r="JJX542" s="682"/>
      <c r="JJY542" s="682"/>
      <c r="JJZ542" s="682"/>
      <c r="JKA542" s="682"/>
      <c r="JKB542" s="682"/>
      <c r="JKC542" s="682"/>
      <c r="JKD542" s="682"/>
      <c r="JKE542" s="682"/>
      <c r="JKF542" s="682"/>
      <c r="JKG542" s="682"/>
      <c r="JKH542" s="682"/>
      <c r="JKI542" s="682"/>
      <c r="JKJ542" s="682"/>
      <c r="JKK542" s="682"/>
      <c r="JKL542" s="682"/>
      <c r="JKM542" s="682"/>
      <c r="JKN542" s="682"/>
      <c r="JKO542" s="682"/>
      <c r="JKP542" s="682"/>
      <c r="JKQ542" s="682"/>
      <c r="JKR542" s="682"/>
      <c r="JKS542" s="682"/>
      <c r="JKT542" s="682"/>
      <c r="JKU542" s="682"/>
      <c r="JKV542" s="682"/>
      <c r="JKW542" s="682"/>
      <c r="JKX542" s="682"/>
      <c r="JKY542" s="682"/>
      <c r="JKZ542" s="682"/>
      <c r="JLA542" s="682"/>
      <c r="JLB542" s="682"/>
      <c r="JLC542" s="682"/>
      <c r="JLD542" s="682"/>
      <c r="JLE542" s="682"/>
      <c r="JLF542" s="682"/>
      <c r="JLG542" s="682"/>
      <c r="JLH542" s="682"/>
      <c r="JLI542" s="682"/>
      <c r="JLJ542" s="682"/>
      <c r="JLK542" s="682"/>
      <c r="JLL542" s="682"/>
      <c r="JLM542" s="682"/>
      <c r="JLN542" s="682"/>
      <c r="JLO542" s="682"/>
      <c r="JLP542" s="682"/>
      <c r="JLQ542" s="682"/>
      <c r="JLR542" s="682"/>
      <c r="JLS542" s="682"/>
      <c r="JLT542" s="682"/>
      <c r="JLU542" s="682"/>
      <c r="JLV542" s="682"/>
      <c r="JLW542" s="682"/>
      <c r="JLX542" s="682"/>
      <c r="JLY542" s="682"/>
      <c r="JLZ542" s="682"/>
      <c r="JMA542" s="682"/>
      <c r="JMB542" s="682"/>
      <c r="JMC542" s="682"/>
      <c r="JMD542" s="682"/>
      <c r="JME542" s="682"/>
      <c r="JMF542" s="682"/>
      <c r="JMG542" s="682"/>
      <c r="JMH542" s="682"/>
      <c r="JMI542" s="682"/>
      <c r="JMJ542" s="682"/>
      <c r="JMK542" s="682"/>
      <c r="JML542" s="682"/>
      <c r="JMM542" s="682"/>
      <c r="JMN542" s="682"/>
      <c r="JMO542" s="682"/>
      <c r="JMP542" s="682"/>
      <c r="JMQ542" s="682"/>
      <c r="JMR542" s="682"/>
      <c r="JMS542" s="682"/>
      <c r="JMT542" s="682"/>
      <c r="JMU542" s="682"/>
      <c r="JMV542" s="682"/>
      <c r="JMW542" s="682"/>
      <c r="JMX542" s="682"/>
      <c r="JMY542" s="682"/>
      <c r="JMZ542" s="682"/>
      <c r="JNA542" s="682"/>
      <c r="JNB542" s="682"/>
      <c r="JNC542" s="682"/>
      <c r="JND542" s="682"/>
      <c r="JNE542" s="682"/>
      <c r="JNF542" s="682"/>
      <c r="JNG542" s="682"/>
      <c r="JNH542" s="682"/>
      <c r="JNI542" s="682"/>
      <c r="JNJ542" s="682"/>
      <c r="JNK542" s="682"/>
      <c r="JNL542" s="682"/>
      <c r="JNM542" s="682"/>
      <c r="JNN542" s="682"/>
      <c r="JNO542" s="682"/>
      <c r="JNP542" s="682"/>
      <c r="JNQ542" s="682"/>
      <c r="JNR542" s="682"/>
      <c r="JNS542" s="682"/>
      <c r="JNT542" s="682"/>
      <c r="JNU542" s="682"/>
      <c r="JNV542" s="682"/>
      <c r="JNW542" s="682"/>
      <c r="JNX542" s="682"/>
      <c r="JNY542" s="682"/>
      <c r="JNZ542" s="682"/>
      <c r="JOA542" s="682"/>
      <c r="JOB542" s="682"/>
      <c r="JOC542" s="682"/>
      <c r="JOD542" s="682"/>
      <c r="JOE542" s="682"/>
      <c r="JOF542" s="682"/>
      <c r="JOG542" s="682"/>
      <c r="JOH542" s="682"/>
      <c r="JOI542" s="682"/>
      <c r="JOJ542" s="682"/>
      <c r="JOK542" s="682"/>
      <c r="JOL542" s="682"/>
      <c r="JOM542" s="682"/>
      <c r="JON542" s="682"/>
      <c r="JOO542" s="682"/>
      <c r="JOP542" s="682"/>
      <c r="JOQ542" s="682"/>
      <c r="JOR542" s="682"/>
      <c r="JOS542" s="682"/>
      <c r="JOT542" s="682"/>
      <c r="JOU542" s="682"/>
      <c r="JOV542" s="682"/>
      <c r="JOW542" s="682"/>
      <c r="JOX542" s="682"/>
      <c r="JOY542" s="682"/>
      <c r="JOZ542" s="682"/>
      <c r="JPA542" s="682"/>
      <c r="JPB542" s="682"/>
      <c r="JPC542" s="682"/>
      <c r="JPD542" s="682"/>
      <c r="JPE542" s="682"/>
      <c r="JPF542" s="682"/>
      <c r="JPG542" s="682"/>
      <c r="JPH542" s="682"/>
      <c r="JPI542" s="682"/>
      <c r="JPJ542" s="682"/>
      <c r="JPK542" s="682"/>
      <c r="JPL542" s="682"/>
      <c r="JPM542" s="682"/>
      <c r="JPN542" s="682"/>
      <c r="JPO542" s="682"/>
      <c r="JPP542" s="682"/>
      <c r="JPQ542" s="682"/>
      <c r="JPR542" s="682"/>
      <c r="JPS542" s="682"/>
      <c r="JPT542" s="682"/>
      <c r="JPU542" s="682"/>
      <c r="JPV542" s="682"/>
      <c r="JPW542" s="682"/>
      <c r="JPX542" s="682"/>
      <c r="JPY542" s="682"/>
      <c r="JPZ542" s="682"/>
      <c r="JQA542" s="682"/>
      <c r="JQB542" s="682"/>
      <c r="JQC542" s="682"/>
      <c r="JQD542" s="682"/>
      <c r="JQE542" s="682"/>
      <c r="JQF542" s="682"/>
      <c r="JQG542" s="682"/>
      <c r="JQH542" s="682"/>
      <c r="JQI542" s="682"/>
      <c r="JQJ542" s="682"/>
      <c r="JQK542" s="682"/>
      <c r="JQL542" s="682"/>
      <c r="JQM542" s="682"/>
      <c r="JQN542" s="682"/>
      <c r="JQO542" s="682"/>
      <c r="JQP542" s="682"/>
      <c r="JQQ542" s="682"/>
      <c r="JQR542" s="682"/>
      <c r="JQS542" s="682"/>
      <c r="JQT542" s="682"/>
      <c r="JQU542" s="682"/>
      <c r="JQV542" s="682"/>
      <c r="JQW542" s="682"/>
      <c r="JQX542" s="682"/>
      <c r="JQY542" s="682"/>
      <c r="JQZ542" s="682"/>
      <c r="JRA542" s="682"/>
      <c r="JRB542" s="682"/>
      <c r="JRC542" s="682"/>
      <c r="JRD542" s="682"/>
      <c r="JRE542" s="682"/>
      <c r="JRF542" s="682"/>
      <c r="JRG542" s="682"/>
      <c r="JRH542" s="682"/>
      <c r="JRI542" s="682"/>
      <c r="JRJ542" s="682"/>
      <c r="JRK542" s="682"/>
      <c r="JRL542" s="682"/>
      <c r="JRM542" s="682"/>
      <c r="JRN542" s="682"/>
      <c r="JRO542" s="682"/>
      <c r="JRP542" s="682"/>
      <c r="JRQ542" s="682"/>
      <c r="JRR542" s="682"/>
      <c r="JRS542" s="682"/>
      <c r="JRT542" s="682"/>
      <c r="JRU542" s="682"/>
      <c r="JRV542" s="682"/>
      <c r="JRW542" s="682"/>
      <c r="JRX542" s="682"/>
      <c r="JRY542" s="682"/>
      <c r="JRZ542" s="682"/>
      <c r="JSA542" s="682"/>
      <c r="JSB542" s="682"/>
      <c r="JSC542" s="682"/>
      <c r="JSD542" s="682"/>
      <c r="JSE542" s="682"/>
      <c r="JSF542" s="682"/>
      <c r="JSG542" s="682"/>
      <c r="JSH542" s="682"/>
      <c r="JSI542" s="682"/>
      <c r="JSJ542" s="682"/>
      <c r="JSK542" s="682"/>
      <c r="JSL542" s="682"/>
      <c r="JSM542" s="682"/>
      <c r="JSN542" s="682"/>
      <c r="JSO542" s="682"/>
      <c r="JSP542" s="682"/>
      <c r="JSQ542" s="682"/>
      <c r="JSR542" s="682"/>
      <c r="JSS542" s="682"/>
      <c r="JST542" s="682"/>
      <c r="JSU542" s="682"/>
      <c r="JSV542" s="682"/>
      <c r="JSW542" s="682"/>
      <c r="JSX542" s="682"/>
      <c r="JSY542" s="682"/>
      <c r="JSZ542" s="682"/>
      <c r="JTA542" s="682"/>
      <c r="JTB542" s="682"/>
      <c r="JTC542" s="682"/>
      <c r="JTD542" s="682"/>
      <c r="JTE542" s="682"/>
      <c r="JTF542" s="682"/>
      <c r="JTG542" s="682"/>
      <c r="JTH542" s="682"/>
      <c r="JTI542" s="682"/>
      <c r="JTJ542" s="682"/>
      <c r="JTK542" s="682"/>
      <c r="JTL542" s="682"/>
      <c r="JTM542" s="682"/>
      <c r="JTN542" s="682"/>
      <c r="JTO542" s="682"/>
      <c r="JTP542" s="682"/>
      <c r="JTQ542" s="682"/>
      <c r="JTR542" s="682"/>
      <c r="JTS542" s="682"/>
      <c r="JTT542" s="682"/>
      <c r="JTU542" s="682"/>
      <c r="JTV542" s="682"/>
      <c r="JTW542" s="682"/>
      <c r="JTX542" s="682"/>
      <c r="JTY542" s="682"/>
      <c r="JTZ542" s="682"/>
      <c r="JUA542" s="682"/>
      <c r="JUB542" s="682"/>
      <c r="JUC542" s="682"/>
      <c r="JUD542" s="682"/>
      <c r="JUE542" s="682"/>
      <c r="JUF542" s="682"/>
      <c r="JUG542" s="682"/>
      <c r="JUH542" s="682"/>
      <c r="JUI542" s="682"/>
      <c r="JUJ542" s="682"/>
      <c r="JUK542" s="682"/>
      <c r="JUL542" s="682"/>
      <c r="JUM542" s="682"/>
      <c r="JUN542" s="682"/>
      <c r="JUO542" s="682"/>
      <c r="JUP542" s="682"/>
      <c r="JUQ542" s="682"/>
      <c r="JUR542" s="682"/>
      <c r="JUS542" s="682"/>
      <c r="JUT542" s="682"/>
      <c r="JUU542" s="682"/>
      <c r="JUV542" s="682"/>
      <c r="JUW542" s="682"/>
      <c r="JUX542" s="682"/>
      <c r="JUY542" s="682"/>
      <c r="JUZ542" s="682"/>
      <c r="JVA542" s="682"/>
      <c r="JVB542" s="682"/>
      <c r="JVC542" s="682"/>
      <c r="JVD542" s="682"/>
      <c r="JVE542" s="682"/>
      <c r="JVF542" s="682"/>
      <c r="JVG542" s="682"/>
      <c r="JVH542" s="682"/>
      <c r="JVI542" s="682"/>
      <c r="JVJ542" s="682"/>
      <c r="JVK542" s="682"/>
      <c r="JVL542" s="682"/>
      <c r="JVM542" s="682"/>
      <c r="JVN542" s="682"/>
      <c r="JVO542" s="682"/>
      <c r="JVP542" s="682"/>
      <c r="JVQ542" s="682"/>
      <c r="JVR542" s="682"/>
      <c r="JVS542" s="682"/>
      <c r="JVT542" s="682"/>
      <c r="JVU542" s="682"/>
      <c r="JVV542" s="682"/>
      <c r="JVW542" s="682"/>
      <c r="JVX542" s="682"/>
      <c r="JVY542" s="682"/>
      <c r="JVZ542" s="682"/>
      <c r="JWA542" s="682"/>
      <c r="JWB542" s="682"/>
      <c r="JWC542" s="682"/>
      <c r="JWD542" s="682"/>
      <c r="JWE542" s="682"/>
      <c r="JWF542" s="682"/>
      <c r="JWG542" s="682"/>
      <c r="JWH542" s="682"/>
      <c r="JWI542" s="682"/>
      <c r="JWJ542" s="682"/>
      <c r="JWK542" s="682"/>
      <c r="JWL542" s="682"/>
      <c r="JWM542" s="682"/>
      <c r="JWN542" s="682"/>
      <c r="JWO542" s="682"/>
      <c r="JWP542" s="682"/>
      <c r="JWQ542" s="682"/>
      <c r="JWR542" s="682"/>
      <c r="JWS542" s="682"/>
      <c r="JWT542" s="682"/>
      <c r="JWU542" s="682"/>
      <c r="JWV542" s="682"/>
      <c r="JWW542" s="682"/>
      <c r="JWX542" s="682"/>
      <c r="JWY542" s="682"/>
      <c r="JWZ542" s="682"/>
      <c r="JXA542" s="682"/>
      <c r="JXB542" s="682"/>
      <c r="JXC542" s="682"/>
      <c r="JXD542" s="682"/>
      <c r="JXE542" s="682"/>
      <c r="JXF542" s="682"/>
      <c r="JXG542" s="682"/>
      <c r="JXH542" s="682"/>
      <c r="JXI542" s="682"/>
      <c r="JXJ542" s="682"/>
      <c r="JXK542" s="682"/>
      <c r="JXL542" s="682"/>
      <c r="JXM542" s="682"/>
      <c r="JXN542" s="682"/>
      <c r="JXO542" s="682"/>
      <c r="JXP542" s="682"/>
      <c r="JXQ542" s="682"/>
      <c r="JXR542" s="682"/>
      <c r="JXS542" s="682"/>
      <c r="JXT542" s="682"/>
      <c r="JXU542" s="682"/>
      <c r="JXV542" s="682"/>
      <c r="JXW542" s="682"/>
      <c r="JXX542" s="682"/>
      <c r="JXY542" s="682"/>
      <c r="JXZ542" s="682"/>
      <c r="JYA542" s="682"/>
      <c r="JYB542" s="682"/>
      <c r="JYC542" s="682"/>
      <c r="JYD542" s="682"/>
      <c r="JYE542" s="682"/>
      <c r="JYF542" s="682"/>
      <c r="JYG542" s="682"/>
      <c r="JYH542" s="682"/>
      <c r="JYI542" s="682"/>
      <c r="JYJ542" s="682"/>
      <c r="JYK542" s="682"/>
      <c r="JYL542" s="682"/>
      <c r="JYM542" s="682"/>
      <c r="JYN542" s="682"/>
      <c r="JYO542" s="682"/>
      <c r="JYP542" s="682"/>
      <c r="JYQ542" s="682"/>
      <c r="JYR542" s="682"/>
      <c r="JYS542" s="682"/>
      <c r="JYT542" s="682"/>
      <c r="JYU542" s="682"/>
      <c r="JYV542" s="682"/>
      <c r="JYW542" s="682"/>
      <c r="JYX542" s="682"/>
      <c r="JYY542" s="682"/>
      <c r="JYZ542" s="682"/>
      <c r="JZA542" s="682"/>
      <c r="JZB542" s="682"/>
      <c r="JZC542" s="682"/>
      <c r="JZD542" s="682"/>
      <c r="JZE542" s="682"/>
      <c r="JZF542" s="682"/>
      <c r="JZG542" s="682"/>
      <c r="JZH542" s="682"/>
      <c r="JZI542" s="682"/>
      <c r="JZJ542" s="682"/>
      <c r="JZK542" s="682"/>
      <c r="JZL542" s="682"/>
      <c r="JZM542" s="682"/>
      <c r="JZN542" s="682"/>
      <c r="JZO542" s="682"/>
      <c r="JZP542" s="682"/>
      <c r="JZQ542" s="682"/>
      <c r="JZR542" s="682"/>
      <c r="JZS542" s="682"/>
      <c r="JZT542" s="682"/>
      <c r="JZU542" s="682"/>
      <c r="JZV542" s="682"/>
      <c r="JZW542" s="682"/>
      <c r="JZX542" s="682"/>
      <c r="JZY542" s="682"/>
      <c r="JZZ542" s="682"/>
      <c r="KAA542" s="682"/>
      <c r="KAB542" s="682"/>
      <c r="KAC542" s="682"/>
      <c r="KAD542" s="682"/>
      <c r="KAE542" s="682"/>
      <c r="KAF542" s="682"/>
      <c r="KAG542" s="682"/>
      <c r="KAH542" s="682"/>
      <c r="KAI542" s="682"/>
      <c r="KAJ542" s="682"/>
      <c r="KAK542" s="682"/>
      <c r="KAL542" s="682"/>
      <c r="KAM542" s="682"/>
      <c r="KAN542" s="682"/>
      <c r="KAO542" s="682"/>
      <c r="KAP542" s="682"/>
      <c r="KAQ542" s="682"/>
      <c r="KAR542" s="682"/>
      <c r="KAS542" s="682"/>
      <c r="KAT542" s="682"/>
      <c r="KAU542" s="682"/>
      <c r="KAV542" s="682"/>
      <c r="KAW542" s="682"/>
      <c r="KAX542" s="682"/>
      <c r="KAY542" s="682"/>
      <c r="KAZ542" s="682"/>
      <c r="KBA542" s="682"/>
      <c r="KBB542" s="682"/>
      <c r="KBC542" s="682"/>
      <c r="KBD542" s="682"/>
      <c r="KBE542" s="682"/>
      <c r="KBF542" s="682"/>
      <c r="KBG542" s="682"/>
      <c r="KBH542" s="682"/>
      <c r="KBI542" s="682"/>
      <c r="KBJ542" s="682"/>
      <c r="KBK542" s="682"/>
      <c r="KBL542" s="682"/>
      <c r="KBM542" s="682"/>
      <c r="KBN542" s="682"/>
      <c r="KBO542" s="682"/>
      <c r="KBP542" s="682"/>
      <c r="KBQ542" s="682"/>
      <c r="KBR542" s="682"/>
      <c r="KBS542" s="682"/>
      <c r="KBT542" s="682"/>
      <c r="KBU542" s="682"/>
      <c r="KBV542" s="682"/>
      <c r="KBW542" s="682"/>
      <c r="KBX542" s="682"/>
      <c r="KBY542" s="682"/>
      <c r="KBZ542" s="682"/>
      <c r="KCA542" s="682"/>
      <c r="KCB542" s="682"/>
      <c r="KCC542" s="682"/>
      <c r="KCD542" s="682"/>
      <c r="KCE542" s="682"/>
      <c r="KCF542" s="682"/>
      <c r="KCG542" s="682"/>
      <c r="KCH542" s="682"/>
      <c r="KCI542" s="682"/>
      <c r="KCJ542" s="682"/>
      <c r="KCK542" s="682"/>
      <c r="KCL542" s="682"/>
      <c r="KCM542" s="682"/>
      <c r="KCN542" s="682"/>
      <c r="KCO542" s="682"/>
      <c r="KCP542" s="682"/>
      <c r="KCQ542" s="682"/>
      <c r="KCR542" s="682"/>
      <c r="KCS542" s="682"/>
      <c r="KCT542" s="682"/>
      <c r="KCU542" s="682"/>
      <c r="KCV542" s="682"/>
      <c r="KCW542" s="682"/>
      <c r="KCX542" s="682"/>
      <c r="KCY542" s="682"/>
      <c r="KCZ542" s="682"/>
      <c r="KDA542" s="682"/>
      <c r="KDB542" s="682"/>
      <c r="KDC542" s="682"/>
      <c r="KDD542" s="682"/>
      <c r="KDE542" s="682"/>
      <c r="KDF542" s="682"/>
      <c r="KDG542" s="682"/>
      <c r="KDH542" s="682"/>
      <c r="KDI542" s="682"/>
      <c r="KDJ542" s="682"/>
      <c r="KDK542" s="682"/>
      <c r="KDL542" s="682"/>
      <c r="KDM542" s="682"/>
      <c r="KDN542" s="682"/>
      <c r="KDO542" s="682"/>
      <c r="KDP542" s="682"/>
      <c r="KDQ542" s="682"/>
      <c r="KDR542" s="682"/>
      <c r="KDS542" s="682"/>
      <c r="KDT542" s="682"/>
      <c r="KDU542" s="682"/>
      <c r="KDV542" s="682"/>
      <c r="KDW542" s="682"/>
      <c r="KDX542" s="682"/>
      <c r="KDY542" s="682"/>
      <c r="KDZ542" s="682"/>
      <c r="KEA542" s="682"/>
      <c r="KEB542" s="682"/>
      <c r="KEC542" s="682"/>
      <c r="KED542" s="682"/>
      <c r="KEE542" s="682"/>
      <c r="KEF542" s="682"/>
      <c r="KEG542" s="682"/>
      <c r="KEH542" s="682"/>
      <c r="KEI542" s="682"/>
      <c r="KEJ542" s="682"/>
      <c r="KEK542" s="682"/>
      <c r="KEL542" s="682"/>
      <c r="KEM542" s="682"/>
      <c r="KEN542" s="682"/>
      <c r="KEO542" s="682"/>
      <c r="KEP542" s="682"/>
      <c r="KEQ542" s="682"/>
      <c r="KER542" s="682"/>
      <c r="KES542" s="682"/>
      <c r="KET542" s="682"/>
      <c r="KEU542" s="682"/>
      <c r="KEV542" s="682"/>
      <c r="KEW542" s="682"/>
      <c r="KEX542" s="682"/>
      <c r="KEY542" s="682"/>
      <c r="KEZ542" s="682"/>
      <c r="KFA542" s="682"/>
      <c r="KFB542" s="682"/>
      <c r="KFC542" s="682"/>
      <c r="KFD542" s="682"/>
      <c r="KFE542" s="682"/>
      <c r="KFF542" s="682"/>
      <c r="KFG542" s="682"/>
      <c r="KFH542" s="682"/>
      <c r="KFI542" s="682"/>
      <c r="KFJ542" s="682"/>
      <c r="KFK542" s="682"/>
      <c r="KFL542" s="682"/>
      <c r="KFM542" s="682"/>
      <c r="KFN542" s="682"/>
      <c r="KFO542" s="682"/>
      <c r="KFP542" s="682"/>
      <c r="KFQ542" s="682"/>
      <c r="KFR542" s="682"/>
      <c r="KFS542" s="682"/>
      <c r="KFT542" s="682"/>
      <c r="KFU542" s="682"/>
      <c r="KFV542" s="682"/>
      <c r="KFW542" s="682"/>
      <c r="KFX542" s="682"/>
      <c r="KFY542" s="682"/>
      <c r="KFZ542" s="682"/>
      <c r="KGA542" s="682"/>
      <c r="KGB542" s="682"/>
      <c r="KGC542" s="682"/>
      <c r="KGD542" s="682"/>
      <c r="KGE542" s="682"/>
      <c r="KGF542" s="682"/>
      <c r="KGG542" s="682"/>
      <c r="KGH542" s="682"/>
      <c r="KGI542" s="682"/>
      <c r="KGJ542" s="682"/>
      <c r="KGK542" s="682"/>
      <c r="KGL542" s="682"/>
      <c r="KGM542" s="682"/>
      <c r="KGN542" s="682"/>
      <c r="KGO542" s="682"/>
      <c r="KGP542" s="682"/>
      <c r="KGQ542" s="682"/>
      <c r="KGR542" s="682"/>
      <c r="KGS542" s="682"/>
      <c r="KGT542" s="682"/>
      <c r="KGU542" s="682"/>
      <c r="KGV542" s="682"/>
      <c r="KGW542" s="682"/>
      <c r="KGX542" s="682"/>
      <c r="KGY542" s="682"/>
      <c r="KGZ542" s="682"/>
      <c r="KHA542" s="682"/>
      <c r="KHB542" s="682"/>
      <c r="KHC542" s="682"/>
      <c r="KHD542" s="682"/>
      <c r="KHE542" s="682"/>
      <c r="KHF542" s="682"/>
      <c r="KHG542" s="682"/>
      <c r="KHH542" s="682"/>
      <c r="KHI542" s="682"/>
      <c r="KHJ542" s="682"/>
      <c r="KHK542" s="682"/>
      <c r="KHL542" s="682"/>
      <c r="KHM542" s="682"/>
      <c r="KHN542" s="682"/>
      <c r="KHO542" s="682"/>
      <c r="KHP542" s="682"/>
      <c r="KHQ542" s="682"/>
      <c r="KHR542" s="682"/>
      <c r="KHS542" s="682"/>
      <c r="KHT542" s="682"/>
      <c r="KHU542" s="682"/>
      <c r="KHV542" s="682"/>
      <c r="KHW542" s="682"/>
      <c r="KHX542" s="682"/>
      <c r="KHY542" s="682"/>
      <c r="KHZ542" s="682"/>
      <c r="KIA542" s="682"/>
      <c r="KIB542" s="682"/>
      <c r="KIC542" s="682"/>
      <c r="KID542" s="682"/>
      <c r="KIE542" s="682"/>
      <c r="KIF542" s="682"/>
      <c r="KIG542" s="682"/>
      <c r="KIH542" s="682"/>
      <c r="KII542" s="682"/>
      <c r="KIJ542" s="682"/>
      <c r="KIK542" s="682"/>
      <c r="KIL542" s="682"/>
      <c r="KIM542" s="682"/>
      <c r="KIN542" s="682"/>
      <c r="KIO542" s="682"/>
      <c r="KIP542" s="682"/>
      <c r="KIQ542" s="682"/>
      <c r="KIR542" s="682"/>
      <c r="KIS542" s="682"/>
      <c r="KIT542" s="682"/>
      <c r="KIU542" s="682"/>
      <c r="KIV542" s="682"/>
      <c r="KIW542" s="682"/>
      <c r="KIX542" s="682"/>
      <c r="KIY542" s="682"/>
      <c r="KIZ542" s="682"/>
      <c r="KJA542" s="682"/>
      <c r="KJB542" s="682"/>
      <c r="KJC542" s="682"/>
      <c r="KJD542" s="682"/>
      <c r="KJE542" s="682"/>
      <c r="KJF542" s="682"/>
      <c r="KJG542" s="682"/>
      <c r="KJH542" s="682"/>
      <c r="KJI542" s="682"/>
      <c r="KJJ542" s="682"/>
      <c r="KJK542" s="682"/>
      <c r="KJL542" s="682"/>
      <c r="KJM542" s="682"/>
      <c r="KJN542" s="682"/>
      <c r="KJO542" s="682"/>
      <c r="KJP542" s="682"/>
      <c r="KJQ542" s="682"/>
      <c r="KJR542" s="682"/>
      <c r="KJS542" s="682"/>
      <c r="KJT542" s="682"/>
      <c r="KJU542" s="682"/>
      <c r="KJV542" s="682"/>
      <c r="KJW542" s="682"/>
      <c r="KJX542" s="682"/>
      <c r="KJY542" s="682"/>
      <c r="KJZ542" s="682"/>
      <c r="KKA542" s="682"/>
      <c r="KKB542" s="682"/>
      <c r="KKC542" s="682"/>
      <c r="KKD542" s="682"/>
      <c r="KKE542" s="682"/>
      <c r="KKF542" s="682"/>
      <c r="KKG542" s="682"/>
      <c r="KKH542" s="682"/>
      <c r="KKI542" s="682"/>
      <c r="KKJ542" s="682"/>
      <c r="KKK542" s="682"/>
      <c r="KKL542" s="682"/>
      <c r="KKM542" s="682"/>
      <c r="KKN542" s="682"/>
      <c r="KKO542" s="682"/>
      <c r="KKP542" s="682"/>
      <c r="KKQ542" s="682"/>
      <c r="KKR542" s="682"/>
      <c r="KKS542" s="682"/>
      <c r="KKT542" s="682"/>
      <c r="KKU542" s="682"/>
      <c r="KKV542" s="682"/>
      <c r="KKW542" s="682"/>
      <c r="KKX542" s="682"/>
      <c r="KKY542" s="682"/>
      <c r="KKZ542" s="682"/>
      <c r="KLA542" s="682"/>
      <c r="KLB542" s="682"/>
      <c r="KLC542" s="682"/>
      <c r="KLD542" s="682"/>
      <c r="KLE542" s="682"/>
      <c r="KLF542" s="682"/>
      <c r="KLG542" s="682"/>
      <c r="KLH542" s="682"/>
      <c r="KLI542" s="682"/>
      <c r="KLJ542" s="682"/>
      <c r="KLK542" s="682"/>
      <c r="KLL542" s="682"/>
      <c r="KLM542" s="682"/>
      <c r="KLN542" s="682"/>
      <c r="KLO542" s="682"/>
      <c r="KLP542" s="682"/>
      <c r="KLQ542" s="682"/>
      <c r="KLR542" s="682"/>
      <c r="KLS542" s="682"/>
      <c r="KLT542" s="682"/>
      <c r="KLU542" s="682"/>
      <c r="KLV542" s="682"/>
      <c r="KLW542" s="682"/>
      <c r="KLX542" s="682"/>
      <c r="KLY542" s="682"/>
      <c r="KLZ542" s="682"/>
      <c r="KMA542" s="682"/>
      <c r="KMB542" s="682"/>
      <c r="KMC542" s="682"/>
      <c r="KMD542" s="682"/>
      <c r="KME542" s="682"/>
      <c r="KMF542" s="682"/>
      <c r="KMG542" s="682"/>
      <c r="KMH542" s="682"/>
      <c r="KMI542" s="682"/>
      <c r="KMJ542" s="682"/>
      <c r="KMK542" s="682"/>
      <c r="KML542" s="682"/>
      <c r="KMM542" s="682"/>
      <c r="KMN542" s="682"/>
      <c r="KMO542" s="682"/>
      <c r="KMP542" s="682"/>
      <c r="KMQ542" s="682"/>
      <c r="KMR542" s="682"/>
      <c r="KMS542" s="682"/>
      <c r="KMT542" s="682"/>
      <c r="KMU542" s="682"/>
      <c r="KMV542" s="682"/>
      <c r="KMW542" s="682"/>
      <c r="KMX542" s="682"/>
      <c r="KMY542" s="682"/>
      <c r="KMZ542" s="682"/>
      <c r="KNA542" s="682"/>
      <c r="KNB542" s="682"/>
      <c r="KNC542" s="682"/>
      <c r="KND542" s="682"/>
      <c r="KNE542" s="682"/>
      <c r="KNF542" s="682"/>
      <c r="KNG542" s="682"/>
      <c r="KNH542" s="682"/>
      <c r="KNI542" s="682"/>
      <c r="KNJ542" s="682"/>
      <c r="KNK542" s="682"/>
      <c r="KNL542" s="682"/>
      <c r="KNM542" s="682"/>
      <c r="KNN542" s="682"/>
      <c r="KNO542" s="682"/>
      <c r="KNP542" s="682"/>
      <c r="KNQ542" s="682"/>
      <c r="KNR542" s="682"/>
      <c r="KNS542" s="682"/>
      <c r="KNT542" s="682"/>
      <c r="KNU542" s="682"/>
      <c r="KNV542" s="682"/>
      <c r="KNW542" s="682"/>
      <c r="KNX542" s="682"/>
      <c r="KNY542" s="682"/>
      <c r="KNZ542" s="682"/>
      <c r="KOA542" s="682"/>
      <c r="KOB542" s="682"/>
      <c r="KOC542" s="682"/>
      <c r="KOD542" s="682"/>
      <c r="KOE542" s="682"/>
      <c r="KOF542" s="682"/>
      <c r="KOG542" s="682"/>
      <c r="KOH542" s="682"/>
      <c r="KOI542" s="682"/>
      <c r="KOJ542" s="682"/>
      <c r="KOK542" s="682"/>
      <c r="KOL542" s="682"/>
      <c r="KOM542" s="682"/>
      <c r="KON542" s="682"/>
      <c r="KOO542" s="682"/>
      <c r="KOP542" s="682"/>
      <c r="KOQ542" s="682"/>
      <c r="KOR542" s="682"/>
      <c r="KOS542" s="682"/>
      <c r="KOT542" s="682"/>
      <c r="KOU542" s="682"/>
      <c r="KOV542" s="682"/>
      <c r="KOW542" s="682"/>
      <c r="KOX542" s="682"/>
      <c r="KOY542" s="682"/>
      <c r="KOZ542" s="682"/>
      <c r="KPA542" s="682"/>
      <c r="KPB542" s="682"/>
      <c r="KPC542" s="682"/>
      <c r="KPD542" s="682"/>
      <c r="KPE542" s="682"/>
      <c r="KPF542" s="682"/>
      <c r="KPG542" s="682"/>
      <c r="KPH542" s="682"/>
      <c r="KPI542" s="682"/>
      <c r="KPJ542" s="682"/>
      <c r="KPK542" s="682"/>
      <c r="KPL542" s="682"/>
      <c r="KPM542" s="682"/>
      <c r="KPN542" s="682"/>
      <c r="KPO542" s="682"/>
      <c r="KPP542" s="682"/>
      <c r="KPQ542" s="682"/>
      <c r="KPR542" s="682"/>
      <c r="KPS542" s="682"/>
      <c r="KPT542" s="682"/>
      <c r="KPU542" s="682"/>
      <c r="KPV542" s="682"/>
      <c r="KPW542" s="682"/>
      <c r="KPX542" s="682"/>
      <c r="KPY542" s="682"/>
      <c r="KPZ542" s="682"/>
      <c r="KQA542" s="682"/>
      <c r="KQB542" s="682"/>
      <c r="KQC542" s="682"/>
      <c r="KQD542" s="682"/>
      <c r="KQE542" s="682"/>
      <c r="KQF542" s="682"/>
      <c r="KQG542" s="682"/>
      <c r="KQH542" s="682"/>
      <c r="KQI542" s="682"/>
      <c r="KQJ542" s="682"/>
      <c r="KQK542" s="682"/>
      <c r="KQL542" s="682"/>
      <c r="KQM542" s="682"/>
      <c r="KQN542" s="682"/>
      <c r="KQO542" s="682"/>
      <c r="KQP542" s="682"/>
      <c r="KQQ542" s="682"/>
      <c r="KQR542" s="682"/>
      <c r="KQS542" s="682"/>
      <c r="KQT542" s="682"/>
      <c r="KQU542" s="682"/>
      <c r="KQV542" s="682"/>
      <c r="KQW542" s="682"/>
      <c r="KQX542" s="682"/>
      <c r="KQY542" s="682"/>
      <c r="KQZ542" s="682"/>
      <c r="KRA542" s="682"/>
      <c r="KRB542" s="682"/>
      <c r="KRC542" s="682"/>
      <c r="KRD542" s="682"/>
      <c r="KRE542" s="682"/>
      <c r="KRF542" s="682"/>
      <c r="KRG542" s="682"/>
      <c r="KRH542" s="682"/>
      <c r="KRI542" s="682"/>
      <c r="KRJ542" s="682"/>
      <c r="KRK542" s="682"/>
      <c r="KRL542" s="682"/>
      <c r="KRM542" s="682"/>
      <c r="KRN542" s="682"/>
      <c r="KRO542" s="682"/>
      <c r="KRP542" s="682"/>
      <c r="KRQ542" s="682"/>
      <c r="KRR542" s="682"/>
      <c r="KRS542" s="682"/>
      <c r="KRT542" s="682"/>
      <c r="KRU542" s="682"/>
      <c r="KRV542" s="682"/>
      <c r="KRW542" s="682"/>
      <c r="KRX542" s="682"/>
      <c r="KRY542" s="682"/>
      <c r="KRZ542" s="682"/>
      <c r="KSA542" s="682"/>
      <c r="KSB542" s="682"/>
      <c r="KSC542" s="682"/>
      <c r="KSD542" s="682"/>
      <c r="KSE542" s="682"/>
      <c r="KSF542" s="682"/>
      <c r="KSG542" s="682"/>
      <c r="KSH542" s="682"/>
      <c r="KSI542" s="682"/>
      <c r="KSJ542" s="682"/>
      <c r="KSK542" s="682"/>
      <c r="KSL542" s="682"/>
      <c r="KSM542" s="682"/>
      <c r="KSN542" s="682"/>
      <c r="KSO542" s="682"/>
      <c r="KSP542" s="682"/>
      <c r="KSQ542" s="682"/>
      <c r="KSR542" s="682"/>
      <c r="KSS542" s="682"/>
      <c r="KST542" s="682"/>
      <c r="KSU542" s="682"/>
      <c r="KSV542" s="682"/>
      <c r="KSW542" s="682"/>
      <c r="KSX542" s="682"/>
      <c r="KSY542" s="682"/>
      <c r="KSZ542" s="682"/>
      <c r="KTA542" s="682"/>
      <c r="KTB542" s="682"/>
      <c r="KTC542" s="682"/>
      <c r="KTD542" s="682"/>
      <c r="KTE542" s="682"/>
      <c r="KTF542" s="682"/>
      <c r="KTG542" s="682"/>
      <c r="KTH542" s="682"/>
      <c r="KTI542" s="682"/>
      <c r="KTJ542" s="682"/>
      <c r="KTK542" s="682"/>
      <c r="KTL542" s="682"/>
      <c r="KTM542" s="682"/>
      <c r="KTN542" s="682"/>
      <c r="KTO542" s="682"/>
      <c r="KTP542" s="682"/>
      <c r="KTQ542" s="682"/>
      <c r="KTR542" s="682"/>
      <c r="KTS542" s="682"/>
      <c r="KTT542" s="682"/>
      <c r="KTU542" s="682"/>
      <c r="KTV542" s="682"/>
      <c r="KTW542" s="682"/>
      <c r="KTX542" s="682"/>
      <c r="KTY542" s="682"/>
      <c r="KTZ542" s="682"/>
      <c r="KUA542" s="682"/>
      <c r="KUB542" s="682"/>
      <c r="KUC542" s="682"/>
      <c r="KUD542" s="682"/>
      <c r="KUE542" s="682"/>
      <c r="KUF542" s="682"/>
      <c r="KUG542" s="682"/>
      <c r="KUH542" s="682"/>
      <c r="KUI542" s="682"/>
      <c r="KUJ542" s="682"/>
      <c r="KUK542" s="682"/>
      <c r="KUL542" s="682"/>
      <c r="KUM542" s="682"/>
      <c r="KUN542" s="682"/>
      <c r="KUO542" s="682"/>
      <c r="KUP542" s="682"/>
      <c r="KUQ542" s="682"/>
      <c r="KUR542" s="682"/>
      <c r="KUS542" s="682"/>
      <c r="KUT542" s="682"/>
      <c r="KUU542" s="682"/>
      <c r="KUV542" s="682"/>
      <c r="KUW542" s="682"/>
      <c r="KUX542" s="682"/>
      <c r="KUY542" s="682"/>
      <c r="KUZ542" s="682"/>
      <c r="KVA542" s="682"/>
      <c r="KVB542" s="682"/>
      <c r="KVC542" s="682"/>
      <c r="KVD542" s="682"/>
      <c r="KVE542" s="682"/>
      <c r="KVF542" s="682"/>
      <c r="KVG542" s="682"/>
      <c r="KVH542" s="682"/>
      <c r="KVI542" s="682"/>
      <c r="KVJ542" s="682"/>
      <c r="KVK542" s="682"/>
      <c r="KVL542" s="682"/>
      <c r="KVM542" s="682"/>
      <c r="KVN542" s="682"/>
      <c r="KVO542" s="682"/>
      <c r="KVP542" s="682"/>
      <c r="KVQ542" s="682"/>
      <c r="KVR542" s="682"/>
      <c r="KVS542" s="682"/>
      <c r="KVT542" s="682"/>
      <c r="KVU542" s="682"/>
      <c r="KVV542" s="682"/>
      <c r="KVW542" s="682"/>
      <c r="KVX542" s="682"/>
      <c r="KVY542" s="682"/>
      <c r="KVZ542" s="682"/>
      <c r="KWA542" s="682"/>
      <c r="KWB542" s="682"/>
      <c r="KWC542" s="682"/>
      <c r="KWD542" s="682"/>
      <c r="KWE542" s="682"/>
      <c r="KWF542" s="682"/>
      <c r="KWG542" s="682"/>
      <c r="KWH542" s="682"/>
      <c r="KWI542" s="682"/>
      <c r="KWJ542" s="682"/>
      <c r="KWK542" s="682"/>
      <c r="KWL542" s="682"/>
      <c r="KWM542" s="682"/>
      <c r="KWN542" s="682"/>
      <c r="KWO542" s="682"/>
      <c r="KWP542" s="682"/>
      <c r="KWQ542" s="682"/>
      <c r="KWR542" s="682"/>
      <c r="KWS542" s="682"/>
      <c r="KWT542" s="682"/>
      <c r="KWU542" s="682"/>
      <c r="KWV542" s="682"/>
      <c r="KWW542" s="682"/>
      <c r="KWX542" s="682"/>
      <c r="KWY542" s="682"/>
      <c r="KWZ542" s="682"/>
      <c r="KXA542" s="682"/>
      <c r="KXB542" s="682"/>
      <c r="KXC542" s="682"/>
      <c r="KXD542" s="682"/>
      <c r="KXE542" s="682"/>
      <c r="KXF542" s="682"/>
      <c r="KXG542" s="682"/>
      <c r="KXH542" s="682"/>
      <c r="KXI542" s="682"/>
      <c r="KXJ542" s="682"/>
      <c r="KXK542" s="682"/>
      <c r="KXL542" s="682"/>
      <c r="KXM542" s="682"/>
      <c r="KXN542" s="682"/>
      <c r="KXO542" s="682"/>
      <c r="KXP542" s="682"/>
      <c r="KXQ542" s="682"/>
      <c r="KXR542" s="682"/>
      <c r="KXS542" s="682"/>
      <c r="KXT542" s="682"/>
      <c r="KXU542" s="682"/>
      <c r="KXV542" s="682"/>
      <c r="KXW542" s="682"/>
      <c r="KXX542" s="682"/>
      <c r="KXY542" s="682"/>
      <c r="KXZ542" s="682"/>
      <c r="KYA542" s="682"/>
      <c r="KYB542" s="682"/>
      <c r="KYC542" s="682"/>
      <c r="KYD542" s="682"/>
      <c r="KYE542" s="682"/>
      <c r="KYF542" s="682"/>
      <c r="KYG542" s="682"/>
      <c r="KYH542" s="682"/>
      <c r="KYI542" s="682"/>
      <c r="KYJ542" s="682"/>
      <c r="KYK542" s="682"/>
      <c r="KYL542" s="682"/>
      <c r="KYM542" s="682"/>
      <c r="KYN542" s="682"/>
      <c r="KYO542" s="682"/>
      <c r="KYP542" s="682"/>
      <c r="KYQ542" s="682"/>
      <c r="KYR542" s="682"/>
      <c r="KYS542" s="682"/>
      <c r="KYT542" s="682"/>
      <c r="KYU542" s="682"/>
      <c r="KYV542" s="682"/>
      <c r="KYW542" s="682"/>
      <c r="KYX542" s="682"/>
      <c r="KYY542" s="682"/>
      <c r="KYZ542" s="682"/>
      <c r="KZA542" s="682"/>
      <c r="KZB542" s="682"/>
      <c r="KZC542" s="682"/>
      <c r="KZD542" s="682"/>
      <c r="KZE542" s="682"/>
      <c r="KZF542" s="682"/>
      <c r="KZG542" s="682"/>
      <c r="KZH542" s="682"/>
      <c r="KZI542" s="682"/>
      <c r="KZJ542" s="682"/>
      <c r="KZK542" s="682"/>
      <c r="KZL542" s="682"/>
      <c r="KZM542" s="682"/>
      <c r="KZN542" s="682"/>
      <c r="KZO542" s="682"/>
      <c r="KZP542" s="682"/>
      <c r="KZQ542" s="682"/>
      <c r="KZR542" s="682"/>
      <c r="KZS542" s="682"/>
      <c r="KZT542" s="682"/>
      <c r="KZU542" s="682"/>
      <c r="KZV542" s="682"/>
      <c r="KZW542" s="682"/>
      <c r="KZX542" s="682"/>
      <c r="KZY542" s="682"/>
      <c r="KZZ542" s="682"/>
      <c r="LAA542" s="682"/>
      <c r="LAB542" s="682"/>
      <c r="LAC542" s="682"/>
      <c r="LAD542" s="682"/>
      <c r="LAE542" s="682"/>
      <c r="LAF542" s="682"/>
      <c r="LAG542" s="682"/>
      <c r="LAH542" s="682"/>
      <c r="LAI542" s="682"/>
      <c r="LAJ542" s="682"/>
      <c r="LAK542" s="682"/>
      <c r="LAL542" s="682"/>
      <c r="LAM542" s="682"/>
      <c r="LAN542" s="682"/>
      <c r="LAO542" s="682"/>
      <c r="LAP542" s="682"/>
      <c r="LAQ542" s="682"/>
      <c r="LAR542" s="682"/>
      <c r="LAS542" s="682"/>
      <c r="LAT542" s="682"/>
      <c r="LAU542" s="682"/>
      <c r="LAV542" s="682"/>
      <c r="LAW542" s="682"/>
      <c r="LAX542" s="682"/>
      <c r="LAY542" s="682"/>
      <c r="LAZ542" s="682"/>
      <c r="LBA542" s="682"/>
      <c r="LBB542" s="682"/>
      <c r="LBC542" s="682"/>
      <c r="LBD542" s="682"/>
      <c r="LBE542" s="682"/>
      <c r="LBF542" s="682"/>
      <c r="LBG542" s="682"/>
      <c r="LBH542" s="682"/>
      <c r="LBI542" s="682"/>
      <c r="LBJ542" s="682"/>
      <c r="LBK542" s="682"/>
      <c r="LBL542" s="682"/>
      <c r="LBM542" s="682"/>
      <c r="LBN542" s="682"/>
      <c r="LBO542" s="682"/>
      <c r="LBP542" s="682"/>
      <c r="LBQ542" s="682"/>
      <c r="LBR542" s="682"/>
      <c r="LBS542" s="682"/>
      <c r="LBT542" s="682"/>
      <c r="LBU542" s="682"/>
      <c r="LBV542" s="682"/>
      <c r="LBW542" s="682"/>
      <c r="LBX542" s="682"/>
      <c r="LBY542" s="682"/>
      <c r="LBZ542" s="682"/>
      <c r="LCA542" s="682"/>
      <c r="LCB542" s="682"/>
      <c r="LCC542" s="682"/>
      <c r="LCD542" s="682"/>
      <c r="LCE542" s="682"/>
      <c r="LCF542" s="682"/>
      <c r="LCG542" s="682"/>
      <c r="LCH542" s="682"/>
      <c r="LCI542" s="682"/>
      <c r="LCJ542" s="682"/>
      <c r="LCK542" s="682"/>
      <c r="LCL542" s="682"/>
      <c r="LCM542" s="682"/>
      <c r="LCN542" s="682"/>
      <c r="LCO542" s="682"/>
      <c r="LCP542" s="682"/>
      <c r="LCQ542" s="682"/>
      <c r="LCR542" s="682"/>
      <c r="LCS542" s="682"/>
      <c r="LCT542" s="682"/>
      <c r="LCU542" s="682"/>
      <c r="LCV542" s="682"/>
      <c r="LCW542" s="682"/>
      <c r="LCX542" s="682"/>
      <c r="LCY542" s="682"/>
      <c r="LCZ542" s="682"/>
      <c r="LDA542" s="682"/>
      <c r="LDB542" s="682"/>
      <c r="LDC542" s="682"/>
      <c r="LDD542" s="682"/>
      <c r="LDE542" s="682"/>
      <c r="LDF542" s="682"/>
      <c r="LDG542" s="682"/>
      <c r="LDH542" s="682"/>
      <c r="LDI542" s="682"/>
      <c r="LDJ542" s="682"/>
      <c r="LDK542" s="682"/>
      <c r="LDL542" s="682"/>
      <c r="LDM542" s="682"/>
      <c r="LDN542" s="682"/>
      <c r="LDO542" s="682"/>
      <c r="LDP542" s="682"/>
      <c r="LDQ542" s="682"/>
      <c r="LDR542" s="682"/>
      <c r="LDS542" s="682"/>
      <c r="LDT542" s="682"/>
      <c r="LDU542" s="682"/>
      <c r="LDV542" s="682"/>
      <c r="LDW542" s="682"/>
      <c r="LDX542" s="682"/>
      <c r="LDY542" s="682"/>
      <c r="LDZ542" s="682"/>
      <c r="LEA542" s="682"/>
      <c r="LEB542" s="682"/>
      <c r="LEC542" s="682"/>
      <c r="LED542" s="682"/>
      <c r="LEE542" s="682"/>
      <c r="LEF542" s="682"/>
      <c r="LEG542" s="682"/>
      <c r="LEH542" s="682"/>
      <c r="LEI542" s="682"/>
      <c r="LEJ542" s="682"/>
      <c r="LEK542" s="682"/>
      <c r="LEL542" s="682"/>
      <c r="LEM542" s="682"/>
      <c r="LEN542" s="682"/>
      <c r="LEO542" s="682"/>
      <c r="LEP542" s="682"/>
      <c r="LEQ542" s="682"/>
      <c r="LER542" s="682"/>
      <c r="LES542" s="682"/>
      <c r="LET542" s="682"/>
      <c r="LEU542" s="682"/>
      <c r="LEV542" s="682"/>
      <c r="LEW542" s="682"/>
      <c r="LEX542" s="682"/>
      <c r="LEY542" s="682"/>
      <c r="LEZ542" s="682"/>
      <c r="LFA542" s="682"/>
      <c r="LFB542" s="682"/>
      <c r="LFC542" s="682"/>
      <c r="LFD542" s="682"/>
      <c r="LFE542" s="682"/>
      <c r="LFF542" s="682"/>
      <c r="LFG542" s="682"/>
      <c r="LFH542" s="682"/>
      <c r="LFI542" s="682"/>
      <c r="LFJ542" s="682"/>
      <c r="LFK542" s="682"/>
      <c r="LFL542" s="682"/>
      <c r="LFM542" s="682"/>
      <c r="LFN542" s="682"/>
      <c r="LFO542" s="682"/>
      <c r="LFP542" s="682"/>
      <c r="LFQ542" s="682"/>
      <c r="LFR542" s="682"/>
      <c r="LFS542" s="682"/>
      <c r="LFT542" s="682"/>
      <c r="LFU542" s="682"/>
      <c r="LFV542" s="682"/>
      <c r="LFW542" s="682"/>
      <c r="LFX542" s="682"/>
      <c r="LFY542" s="682"/>
      <c r="LFZ542" s="682"/>
      <c r="LGA542" s="682"/>
      <c r="LGB542" s="682"/>
      <c r="LGC542" s="682"/>
      <c r="LGD542" s="682"/>
      <c r="LGE542" s="682"/>
      <c r="LGF542" s="682"/>
      <c r="LGG542" s="682"/>
      <c r="LGH542" s="682"/>
      <c r="LGI542" s="682"/>
      <c r="LGJ542" s="682"/>
      <c r="LGK542" s="682"/>
      <c r="LGL542" s="682"/>
      <c r="LGM542" s="682"/>
      <c r="LGN542" s="682"/>
      <c r="LGO542" s="682"/>
      <c r="LGP542" s="682"/>
      <c r="LGQ542" s="682"/>
      <c r="LGR542" s="682"/>
      <c r="LGS542" s="682"/>
      <c r="LGT542" s="682"/>
      <c r="LGU542" s="682"/>
      <c r="LGV542" s="682"/>
      <c r="LGW542" s="682"/>
      <c r="LGX542" s="682"/>
      <c r="LGY542" s="682"/>
      <c r="LGZ542" s="682"/>
      <c r="LHA542" s="682"/>
      <c r="LHB542" s="682"/>
      <c r="LHC542" s="682"/>
      <c r="LHD542" s="682"/>
      <c r="LHE542" s="682"/>
      <c r="LHF542" s="682"/>
      <c r="LHG542" s="682"/>
      <c r="LHH542" s="682"/>
      <c r="LHI542" s="682"/>
      <c r="LHJ542" s="682"/>
      <c r="LHK542" s="682"/>
      <c r="LHL542" s="682"/>
      <c r="LHM542" s="682"/>
      <c r="LHN542" s="682"/>
      <c r="LHO542" s="682"/>
      <c r="LHP542" s="682"/>
      <c r="LHQ542" s="682"/>
      <c r="LHR542" s="682"/>
      <c r="LHS542" s="682"/>
      <c r="LHT542" s="682"/>
      <c r="LHU542" s="682"/>
      <c r="LHV542" s="682"/>
      <c r="LHW542" s="682"/>
      <c r="LHX542" s="682"/>
      <c r="LHY542" s="682"/>
      <c r="LHZ542" s="682"/>
      <c r="LIA542" s="682"/>
      <c r="LIB542" s="682"/>
      <c r="LIC542" s="682"/>
      <c r="LID542" s="682"/>
      <c r="LIE542" s="682"/>
      <c r="LIF542" s="682"/>
      <c r="LIG542" s="682"/>
      <c r="LIH542" s="682"/>
      <c r="LII542" s="682"/>
      <c r="LIJ542" s="682"/>
      <c r="LIK542" s="682"/>
      <c r="LIL542" s="682"/>
      <c r="LIM542" s="682"/>
      <c r="LIN542" s="682"/>
      <c r="LIO542" s="682"/>
      <c r="LIP542" s="682"/>
      <c r="LIQ542" s="682"/>
      <c r="LIR542" s="682"/>
      <c r="LIS542" s="682"/>
      <c r="LIT542" s="682"/>
      <c r="LIU542" s="682"/>
      <c r="LIV542" s="682"/>
      <c r="LIW542" s="682"/>
      <c r="LIX542" s="682"/>
      <c r="LIY542" s="682"/>
      <c r="LIZ542" s="682"/>
      <c r="LJA542" s="682"/>
      <c r="LJB542" s="682"/>
      <c r="LJC542" s="682"/>
      <c r="LJD542" s="682"/>
      <c r="LJE542" s="682"/>
      <c r="LJF542" s="682"/>
      <c r="LJG542" s="682"/>
      <c r="LJH542" s="682"/>
      <c r="LJI542" s="682"/>
      <c r="LJJ542" s="682"/>
      <c r="LJK542" s="682"/>
      <c r="LJL542" s="682"/>
      <c r="LJM542" s="682"/>
      <c r="LJN542" s="682"/>
      <c r="LJO542" s="682"/>
      <c r="LJP542" s="682"/>
      <c r="LJQ542" s="682"/>
      <c r="LJR542" s="682"/>
      <c r="LJS542" s="682"/>
      <c r="LJT542" s="682"/>
      <c r="LJU542" s="682"/>
      <c r="LJV542" s="682"/>
      <c r="LJW542" s="682"/>
      <c r="LJX542" s="682"/>
      <c r="LJY542" s="682"/>
      <c r="LJZ542" s="682"/>
      <c r="LKA542" s="682"/>
      <c r="LKB542" s="682"/>
      <c r="LKC542" s="682"/>
      <c r="LKD542" s="682"/>
      <c r="LKE542" s="682"/>
      <c r="LKF542" s="682"/>
      <c r="LKG542" s="682"/>
      <c r="LKH542" s="682"/>
      <c r="LKI542" s="682"/>
      <c r="LKJ542" s="682"/>
      <c r="LKK542" s="682"/>
      <c r="LKL542" s="682"/>
      <c r="LKM542" s="682"/>
      <c r="LKN542" s="682"/>
      <c r="LKO542" s="682"/>
      <c r="LKP542" s="682"/>
      <c r="LKQ542" s="682"/>
      <c r="LKR542" s="682"/>
      <c r="LKS542" s="682"/>
      <c r="LKT542" s="682"/>
      <c r="LKU542" s="682"/>
      <c r="LKV542" s="682"/>
      <c r="LKW542" s="682"/>
      <c r="LKX542" s="682"/>
      <c r="LKY542" s="682"/>
      <c r="LKZ542" s="682"/>
      <c r="LLA542" s="682"/>
      <c r="LLB542" s="682"/>
      <c r="LLC542" s="682"/>
      <c r="LLD542" s="682"/>
      <c r="LLE542" s="682"/>
      <c r="LLF542" s="682"/>
      <c r="LLG542" s="682"/>
      <c r="LLH542" s="682"/>
      <c r="LLI542" s="682"/>
      <c r="LLJ542" s="682"/>
      <c r="LLK542" s="682"/>
      <c r="LLL542" s="682"/>
      <c r="LLM542" s="682"/>
      <c r="LLN542" s="682"/>
      <c r="LLO542" s="682"/>
      <c r="LLP542" s="682"/>
      <c r="LLQ542" s="682"/>
      <c r="LLR542" s="682"/>
      <c r="LLS542" s="682"/>
      <c r="LLT542" s="682"/>
      <c r="LLU542" s="682"/>
      <c r="LLV542" s="682"/>
      <c r="LLW542" s="682"/>
      <c r="LLX542" s="682"/>
      <c r="LLY542" s="682"/>
      <c r="LLZ542" s="682"/>
      <c r="LMA542" s="682"/>
      <c r="LMB542" s="682"/>
      <c r="LMC542" s="682"/>
      <c r="LMD542" s="682"/>
      <c r="LME542" s="682"/>
      <c r="LMF542" s="682"/>
      <c r="LMG542" s="682"/>
      <c r="LMH542" s="682"/>
      <c r="LMI542" s="682"/>
      <c r="LMJ542" s="682"/>
      <c r="LMK542" s="682"/>
      <c r="LML542" s="682"/>
      <c r="LMM542" s="682"/>
      <c r="LMN542" s="682"/>
      <c r="LMO542" s="682"/>
      <c r="LMP542" s="682"/>
      <c r="LMQ542" s="682"/>
      <c r="LMR542" s="682"/>
      <c r="LMS542" s="682"/>
      <c r="LMT542" s="682"/>
      <c r="LMU542" s="682"/>
      <c r="LMV542" s="682"/>
      <c r="LMW542" s="682"/>
      <c r="LMX542" s="682"/>
      <c r="LMY542" s="682"/>
      <c r="LMZ542" s="682"/>
      <c r="LNA542" s="682"/>
      <c r="LNB542" s="682"/>
      <c r="LNC542" s="682"/>
      <c r="LND542" s="682"/>
      <c r="LNE542" s="682"/>
      <c r="LNF542" s="682"/>
      <c r="LNG542" s="682"/>
      <c r="LNH542" s="682"/>
      <c r="LNI542" s="682"/>
      <c r="LNJ542" s="682"/>
      <c r="LNK542" s="682"/>
      <c r="LNL542" s="682"/>
      <c r="LNM542" s="682"/>
      <c r="LNN542" s="682"/>
      <c r="LNO542" s="682"/>
      <c r="LNP542" s="682"/>
      <c r="LNQ542" s="682"/>
      <c r="LNR542" s="682"/>
      <c r="LNS542" s="682"/>
      <c r="LNT542" s="682"/>
      <c r="LNU542" s="682"/>
      <c r="LNV542" s="682"/>
      <c r="LNW542" s="682"/>
      <c r="LNX542" s="682"/>
      <c r="LNY542" s="682"/>
      <c r="LNZ542" s="682"/>
      <c r="LOA542" s="682"/>
      <c r="LOB542" s="682"/>
      <c r="LOC542" s="682"/>
      <c r="LOD542" s="682"/>
      <c r="LOE542" s="682"/>
      <c r="LOF542" s="682"/>
      <c r="LOG542" s="682"/>
      <c r="LOH542" s="682"/>
      <c r="LOI542" s="682"/>
      <c r="LOJ542" s="682"/>
      <c r="LOK542" s="682"/>
      <c r="LOL542" s="682"/>
      <c r="LOM542" s="682"/>
      <c r="LON542" s="682"/>
      <c r="LOO542" s="682"/>
      <c r="LOP542" s="682"/>
      <c r="LOQ542" s="682"/>
      <c r="LOR542" s="682"/>
      <c r="LOS542" s="682"/>
      <c r="LOT542" s="682"/>
      <c r="LOU542" s="682"/>
      <c r="LOV542" s="682"/>
      <c r="LOW542" s="682"/>
      <c r="LOX542" s="682"/>
      <c r="LOY542" s="682"/>
      <c r="LOZ542" s="682"/>
      <c r="LPA542" s="682"/>
      <c r="LPB542" s="682"/>
      <c r="LPC542" s="682"/>
      <c r="LPD542" s="682"/>
      <c r="LPE542" s="682"/>
      <c r="LPF542" s="682"/>
      <c r="LPG542" s="682"/>
      <c r="LPH542" s="682"/>
      <c r="LPI542" s="682"/>
      <c r="LPJ542" s="682"/>
      <c r="LPK542" s="682"/>
      <c r="LPL542" s="682"/>
      <c r="LPM542" s="682"/>
      <c r="LPN542" s="682"/>
      <c r="LPO542" s="682"/>
      <c r="LPP542" s="682"/>
      <c r="LPQ542" s="682"/>
      <c r="LPR542" s="682"/>
      <c r="LPS542" s="682"/>
      <c r="LPT542" s="682"/>
      <c r="LPU542" s="682"/>
      <c r="LPV542" s="682"/>
      <c r="LPW542" s="682"/>
      <c r="LPX542" s="682"/>
      <c r="LPY542" s="682"/>
      <c r="LPZ542" s="682"/>
      <c r="LQA542" s="682"/>
      <c r="LQB542" s="682"/>
      <c r="LQC542" s="682"/>
      <c r="LQD542" s="682"/>
      <c r="LQE542" s="682"/>
      <c r="LQF542" s="682"/>
      <c r="LQG542" s="682"/>
      <c r="LQH542" s="682"/>
      <c r="LQI542" s="682"/>
      <c r="LQJ542" s="682"/>
      <c r="LQK542" s="682"/>
      <c r="LQL542" s="682"/>
      <c r="LQM542" s="682"/>
      <c r="LQN542" s="682"/>
      <c r="LQO542" s="682"/>
      <c r="LQP542" s="682"/>
      <c r="LQQ542" s="682"/>
      <c r="LQR542" s="682"/>
      <c r="LQS542" s="682"/>
      <c r="LQT542" s="682"/>
      <c r="LQU542" s="682"/>
      <c r="LQV542" s="682"/>
      <c r="LQW542" s="682"/>
      <c r="LQX542" s="682"/>
      <c r="LQY542" s="682"/>
      <c r="LQZ542" s="682"/>
      <c r="LRA542" s="682"/>
      <c r="LRB542" s="682"/>
      <c r="LRC542" s="682"/>
      <c r="LRD542" s="682"/>
      <c r="LRE542" s="682"/>
      <c r="LRF542" s="682"/>
      <c r="LRG542" s="682"/>
      <c r="LRH542" s="682"/>
      <c r="LRI542" s="682"/>
      <c r="LRJ542" s="682"/>
      <c r="LRK542" s="682"/>
      <c r="LRL542" s="682"/>
      <c r="LRM542" s="682"/>
      <c r="LRN542" s="682"/>
      <c r="LRO542" s="682"/>
      <c r="LRP542" s="682"/>
      <c r="LRQ542" s="682"/>
      <c r="LRR542" s="682"/>
      <c r="LRS542" s="682"/>
      <c r="LRT542" s="682"/>
      <c r="LRU542" s="682"/>
      <c r="LRV542" s="682"/>
      <c r="LRW542" s="682"/>
      <c r="LRX542" s="682"/>
      <c r="LRY542" s="682"/>
      <c r="LRZ542" s="682"/>
      <c r="LSA542" s="682"/>
      <c r="LSB542" s="682"/>
      <c r="LSC542" s="682"/>
      <c r="LSD542" s="682"/>
      <c r="LSE542" s="682"/>
      <c r="LSF542" s="682"/>
      <c r="LSG542" s="682"/>
      <c r="LSH542" s="682"/>
      <c r="LSI542" s="682"/>
      <c r="LSJ542" s="682"/>
      <c r="LSK542" s="682"/>
      <c r="LSL542" s="682"/>
      <c r="LSM542" s="682"/>
      <c r="LSN542" s="682"/>
      <c r="LSO542" s="682"/>
      <c r="LSP542" s="682"/>
      <c r="LSQ542" s="682"/>
      <c r="LSR542" s="682"/>
      <c r="LSS542" s="682"/>
      <c r="LST542" s="682"/>
      <c r="LSU542" s="682"/>
      <c r="LSV542" s="682"/>
      <c r="LSW542" s="682"/>
      <c r="LSX542" s="682"/>
      <c r="LSY542" s="682"/>
      <c r="LSZ542" s="682"/>
      <c r="LTA542" s="682"/>
      <c r="LTB542" s="682"/>
      <c r="LTC542" s="682"/>
      <c r="LTD542" s="682"/>
      <c r="LTE542" s="682"/>
      <c r="LTF542" s="682"/>
      <c r="LTG542" s="682"/>
      <c r="LTH542" s="682"/>
      <c r="LTI542" s="682"/>
      <c r="LTJ542" s="682"/>
      <c r="LTK542" s="682"/>
      <c r="LTL542" s="682"/>
      <c r="LTM542" s="682"/>
      <c r="LTN542" s="682"/>
      <c r="LTO542" s="682"/>
      <c r="LTP542" s="682"/>
      <c r="LTQ542" s="682"/>
      <c r="LTR542" s="682"/>
      <c r="LTS542" s="682"/>
      <c r="LTT542" s="682"/>
      <c r="LTU542" s="682"/>
      <c r="LTV542" s="682"/>
      <c r="LTW542" s="682"/>
      <c r="LTX542" s="682"/>
      <c r="LTY542" s="682"/>
      <c r="LTZ542" s="682"/>
      <c r="LUA542" s="682"/>
      <c r="LUB542" s="682"/>
      <c r="LUC542" s="682"/>
      <c r="LUD542" s="682"/>
      <c r="LUE542" s="682"/>
      <c r="LUF542" s="682"/>
      <c r="LUG542" s="682"/>
      <c r="LUH542" s="682"/>
      <c r="LUI542" s="682"/>
      <c r="LUJ542" s="682"/>
      <c r="LUK542" s="682"/>
      <c r="LUL542" s="682"/>
      <c r="LUM542" s="682"/>
      <c r="LUN542" s="682"/>
      <c r="LUO542" s="682"/>
      <c r="LUP542" s="682"/>
      <c r="LUQ542" s="682"/>
      <c r="LUR542" s="682"/>
      <c r="LUS542" s="682"/>
      <c r="LUT542" s="682"/>
      <c r="LUU542" s="682"/>
      <c r="LUV542" s="682"/>
      <c r="LUW542" s="682"/>
      <c r="LUX542" s="682"/>
      <c r="LUY542" s="682"/>
      <c r="LUZ542" s="682"/>
      <c r="LVA542" s="682"/>
      <c r="LVB542" s="682"/>
      <c r="LVC542" s="682"/>
      <c r="LVD542" s="682"/>
      <c r="LVE542" s="682"/>
      <c r="LVF542" s="682"/>
      <c r="LVG542" s="682"/>
      <c r="LVH542" s="682"/>
      <c r="LVI542" s="682"/>
      <c r="LVJ542" s="682"/>
      <c r="LVK542" s="682"/>
      <c r="LVL542" s="682"/>
      <c r="LVM542" s="682"/>
      <c r="LVN542" s="682"/>
      <c r="LVO542" s="682"/>
      <c r="LVP542" s="682"/>
      <c r="LVQ542" s="682"/>
      <c r="LVR542" s="682"/>
      <c r="LVS542" s="682"/>
      <c r="LVT542" s="682"/>
      <c r="LVU542" s="682"/>
      <c r="LVV542" s="682"/>
      <c r="LVW542" s="682"/>
      <c r="LVX542" s="682"/>
      <c r="LVY542" s="682"/>
      <c r="LVZ542" s="682"/>
      <c r="LWA542" s="682"/>
      <c r="LWB542" s="682"/>
      <c r="LWC542" s="682"/>
      <c r="LWD542" s="682"/>
      <c r="LWE542" s="682"/>
      <c r="LWF542" s="682"/>
      <c r="LWG542" s="682"/>
      <c r="LWH542" s="682"/>
      <c r="LWI542" s="682"/>
      <c r="LWJ542" s="682"/>
      <c r="LWK542" s="682"/>
      <c r="LWL542" s="682"/>
      <c r="LWM542" s="682"/>
      <c r="LWN542" s="682"/>
      <c r="LWO542" s="682"/>
      <c r="LWP542" s="682"/>
      <c r="LWQ542" s="682"/>
      <c r="LWR542" s="682"/>
      <c r="LWS542" s="682"/>
      <c r="LWT542" s="682"/>
      <c r="LWU542" s="682"/>
      <c r="LWV542" s="682"/>
      <c r="LWW542" s="682"/>
      <c r="LWX542" s="682"/>
      <c r="LWY542" s="682"/>
      <c r="LWZ542" s="682"/>
      <c r="LXA542" s="682"/>
      <c r="LXB542" s="682"/>
      <c r="LXC542" s="682"/>
      <c r="LXD542" s="682"/>
      <c r="LXE542" s="682"/>
      <c r="LXF542" s="682"/>
      <c r="LXG542" s="682"/>
      <c r="LXH542" s="682"/>
      <c r="LXI542" s="682"/>
      <c r="LXJ542" s="682"/>
      <c r="LXK542" s="682"/>
      <c r="LXL542" s="682"/>
      <c r="LXM542" s="682"/>
      <c r="LXN542" s="682"/>
      <c r="LXO542" s="682"/>
      <c r="LXP542" s="682"/>
      <c r="LXQ542" s="682"/>
      <c r="LXR542" s="682"/>
      <c r="LXS542" s="682"/>
      <c r="LXT542" s="682"/>
      <c r="LXU542" s="682"/>
      <c r="LXV542" s="682"/>
      <c r="LXW542" s="682"/>
      <c r="LXX542" s="682"/>
      <c r="LXY542" s="682"/>
      <c r="LXZ542" s="682"/>
      <c r="LYA542" s="682"/>
      <c r="LYB542" s="682"/>
      <c r="LYC542" s="682"/>
      <c r="LYD542" s="682"/>
      <c r="LYE542" s="682"/>
      <c r="LYF542" s="682"/>
      <c r="LYG542" s="682"/>
      <c r="LYH542" s="682"/>
      <c r="LYI542" s="682"/>
      <c r="LYJ542" s="682"/>
      <c r="LYK542" s="682"/>
      <c r="LYL542" s="682"/>
      <c r="LYM542" s="682"/>
      <c r="LYN542" s="682"/>
      <c r="LYO542" s="682"/>
      <c r="LYP542" s="682"/>
      <c r="LYQ542" s="682"/>
      <c r="LYR542" s="682"/>
      <c r="LYS542" s="682"/>
      <c r="LYT542" s="682"/>
      <c r="LYU542" s="682"/>
      <c r="LYV542" s="682"/>
      <c r="LYW542" s="682"/>
      <c r="LYX542" s="682"/>
      <c r="LYY542" s="682"/>
      <c r="LYZ542" s="682"/>
      <c r="LZA542" s="682"/>
      <c r="LZB542" s="682"/>
      <c r="LZC542" s="682"/>
      <c r="LZD542" s="682"/>
      <c r="LZE542" s="682"/>
      <c r="LZF542" s="682"/>
      <c r="LZG542" s="682"/>
      <c r="LZH542" s="682"/>
      <c r="LZI542" s="682"/>
      <c r="LZJ542" s="682"/>
      <c r="LZK542" s="682"/>
      <c r="LZL542" s="682"/>
      <c r="LZM542" s="682"/>
      <c r="LZN542" s="682"/>
      <c r="LZO542" s="682"/>
      <c r="LZP542" s="682"/>
      <c r="LZQ542" s="682"/>
      <c r="LZR542" s="682"/>
      <c r="LZS542" s="682"/>
      <c r="LZT542" s="682"/>
      <c r="LZU542" s="682"/>
      <c r="LZV542" s="682"/>
      <c r="LZW542" s="682"/>
      <c r="LZX542" s="682"/>
      <c r="LZY542" s="682"/>
      <c r="LZZ542" s="682"/>
      <c r="MAA542" s="682"/>
      <c r="MAB542" s="682"/>
      <c r="MAC542" s="682"/>
      <c r="MAD542" s="682"/>
      <c r="MAE542" s="682"/>
      <c r="MAF542" s="682"/>
      <c r="MAG542" s="682"/>
      <c r="MAH542" s="682"/>
      <c r="MAI542" s="682"/>
      <c r="MAJ542" s="682"/>
      <c r="MAK542" s="682"/>
      <c r="MAL542" s="682"/>
      <c r="MAM542" s="682"/>
      <c r="MAN542" s="682"/>
      <c r="MAO542" s="682"/>
      <c r="MAP542" s="682"/>
      <c r="MAQ542" s="682"/>
      <c r="MAR542" s="682"/>
      <c r="MAS542" s="682"/>
      <c r="MAT542" s="682"/>
      <c r="MAU542" s="682"/>
      <c r="MAV542" s="682"/>
      <c r="MAW542" s="682"/>
      <c r="MAX542" s="682"/>
      <c r="MAY542" s="682"/>
      <c r="MAZ542" s="682"/>
      <c r="MBA542" s="682"/>
      <c r="MBB542" s="682"/>
      <c r="MBC542" s="682"/>
      <c r="MBD542" s="682"/>
      <c r="MBE542" s="682"/>
      <c r="MBF542" s="682"/>
      <c r="MBG542" s="682"/>
      <c r="MBH542" s="682"/>
      <c r="MBI542" s="682"/>
      <c r="MBJ542" s="682"/>
      <c r="MBK542" s="682"/>
      <c r="MBL542" s="682"/>
      <c r="MBM542" s="682"/>
      <c r="MBN542" s="682"/>
      <c r="MBO542" s="682"/>
      <c r="MBP542" s="682"/>
      <c r="MBQ542" s="682"/>
      <c r="MBR542" s="682"/>
      <c r="MBS542" s="682"/>
      <c r="MBT542" s="682"/>
      <c r="MBU542" s="682"/>
      <c r="MBV542" s="682"/>
      <c r="MBW542" s="682"/>
      <c r="MBX542" s="682"/>
      <c r="MBY542" s="682"/>
      <c r="MBZ542" s="682"/>
      <c r="MCA542" s="682"/>
      <c r="MCB542" s="682"/>
      <c r="MCC542" s="682"/>
      <c r="MCD542" s="682"/>
      <c r="MCE542" s="682"/>
      <c r="MCF542" s="682"/>
      <c r="MCG542" s="682"/>
      <c r="MCH542" s="682"/>
      <c r="MCI542" s="682"/>
      <c r="MCJ542" s="682"/>
      <c r="MCK542" s="682"/>
      <c r="MCL542" s="682"/>
      <c r="MCM542" s="682"/>
      <c r="MCN542" s="682"/>
      <c r="MCO542" s="682"/>
      <c r="MCP542" s="682"/>
      <c r="MCQ542" s="682"/>
      <c r="MCR542" s="682"/>
      <c r="MCS542" s="682"/>
      <c r="MCT542" s="682"/>
      <c r="MCU542" s="682"/>
      <c r="MCV542" s="682"/>
      <c r="MCW542" s="682"/>
      <c r="MCX542" s="682"/>
      <c r="MCY542" s="682"/>
      <c r="MCZ542" s="682"/>
      <c r="MDA542" s="682"/>
      <c r="MDB542" s="682"/>
      <c r="MDC542" s="682"/>
      <c r="MDD542" s="682"/>
      <c r="MDE542" s="682"/>
      <c r="MDF542" s="682"/>
      <c r="MDG542" s="682"/>
      <c r="MDH542" s="682"/>
      <c r="MDI542" s="682"/>
      <c r="MDJ542" s="682"/>
      <c r="MDK542" s="682"/>
      <c r="MDL542" s="682"/>
      <c r="MDM542" s="682"/>
      <c r="MDN542" s="682"/>
      <c r="MDO542" s="682"/>
      <c r="MDP542" s="682"/>
      <c r="MDQ542" s="682"/>
      <c r="MDR542" s="682"/>
      <c r="MDS542" s="682"/>
      <c r="MDT542" s="682"/>
      <c r="MDU542" s="682"/>
      <c r="MDV542" s="682"/>
      <c r="MDW542" s="682"/>
      <c r="MDX542" s="682"/>
      <c r="MDY542" s="682"/>
      <c r="MDZ542" s="682"/>
      <c r="MEA542" s="682"/>
      <c r="MEB542" s="682"/>
      <c r="MEC542" s="682"/>
      <c r="MED542" s="682"/>
      <c r="MEE542" s="682"/>
      <c r="MEF542" s="682"/>
      <c r="MEG542" s="682"/>
      <c r="MEH542" s="682"/>
      <c r="MEI542" s="682"/>
      <c r="MEJ542" s="682"/>
      <c r="MEK542" s="682"/>
      <c r="MEL542" s="682"/>
      <c r="MEM542" s="682"/>
      <c r="MEN542" s="682"/>
      <c r="MEO542" s="682"/>
      <c r="MEP542" s="682"/>
      <c r="MEQ542" s="682"/>
      <c r="MER542" s="682"/>
      <c r="MES542" s="682"/>
      <c r="MET542" s="682"/>
      <c r="MEU542" s="682"/>
      <c r="MEV542" s="682"/>
      <c r="MEW542" s="682"/>
      <c r="MEX542" s="682"/>
      <c r="MEY542" s="682"/>
      <c r="MEZ542" s="682"/>
      <c r="MFA542" s="682"/>
      <c r="MFB542" s="682"/>
      <c r="MFC542" s="682"/>
      <c r="MFD542" s="682"/>
      <c r="MFE542" s="682"/>
      <c r="MFF542" s="682"/>
      <c r="MFG542" s="682"/>
      <c r="MFH542" s="682"/>
      <c r="MFI542" s="682"/>
      <c r="MFJ542" s="682"/>
      <c r="MFK542" s="682"/>
      <c r="MFL542" s="682"/>
      <c r="MFM542" s="682"/>
      <c r="MFN542" s="682"/>
      <c r="MFO542" s="682"/>
      <c r="MFP542" s="682"/>
      <c r="MFQ542" s="682"/>
      <c r="MFR542" s="682"/>
      <c r="MFS542" s="682"/>
      <c r="MFT542" s="682"/>
      <c r="MFU542" s="682"/>
      <c r="MFV542" s="682"/>
      <c r="MFW542" s="682"/>
      <c r="MFX542" s="682"/>
      <c r="MFY542" s="682"/>
      <c r="MFZ542" s="682"/>
      <c r="MGA542" s="682"/>
      <c r="MGB542" s="682"/>
      <c r="MGC542" s="682"/>
      <c r="MGD542" s="682"/>
      <c r="MGE542" s="682"/>
      <c r="MGF542" s="682"/>
      <c r="MGG542" s="682"/>
      <c r="MGH542" s="682"/>
      <c r="MGI542" s="682"/>
      <c r="MGJ542" s="682"/>
      <c r="MGK542" s="682"/>
      <c r="MGL542" s="682"/>
      <c r="MGM542" s="682"/>
      <c r="MGN542" s="682"/>
      <c r="MGO542" s="682"/>
      <c r="MGP542" s="682"/>
      <c r="MGQ542" s="682"/>
      <c r="MGR542" s="682"/>
      <c r="MGS542" s="682"/>
      <c r="MGT542" s="682"/>
      <c r="MGU542" s="682"/>
      <c r="MGV542" s="682"/>
      <c r="MGW542" s="682"/>
      <c r="MGX542" s="682"/>
      <c r="MGY542" s="682"/>
      <c r="MGZ542" s="682"/>
      <c r="MHA542" s="682"/>
      <c r="MHB542" s="682"/>
      <c r="MHC542" s="682"/>
      <c r="MHD542" s="682"/>
      <c r="MHE542" s="682"/>
      <c r="MHF542" s="682"/>
      <c r="MHG542" s="682"/>
      <c r="MHH542" s="682"/>
      <c r="MHI542" s="682"/>
      <c r="MHJ542" s="682"/>
      <c r="MHK542" s="682"/>
      <c r="MHL542" s="682"/>
      <c r="MHM542" s="682"/>
      <c r="MHN542" s="682"/>
      <c r="MHO542" s="682"/>
      <c r="MHP542" s="682"/>
      <c r="MHQ542" s="682"/>
      <c r="MHR542" s="682"/>
      <c r="MHS542" s="682"/>
      <c r="MHT542" s="682"/>
      <c r="MHU542" s="682"/>
      <c r="MHV542" s="682"/>
      <c r="MHW542" s="682"/>
      <c r="MHX542" s="682"/>
      <c r="MHY542" s="682"/>
      <c r="MHZ542" s="682"/>
      <c r="MIA542" s="682"/>
      <c r="MIB542" s="682"/>
      <c r="MIC542" s="682"/>
      <c r="MID542" s="682"/>
      <c r="MIE542" s="682"/>
      <c r="MIF542" s="682"/>
      <c r="MIG542" s="682"/>
      <c r="MIH542" s="682"/>
      <c r="MII542" s="682"/>
      <c r="MIJ542" s="682"/>
      <c r="MIK542" s="682"/>
      <c r="MIL542" s="682"/>
      <c r="MIM542" s="682"/>
      <c r="MIN542" s="682"/>
      <c r="MIO542" s="682"/>
      <c r="MIP542" s="682"/>
      <c r="MIQ542" s="682"/>
      <c r="MIR542" s="682"/>
      <c r="MIS542" s="682"/>
      <c r="MIT542" s="682"/>
      <c r="MIU542" s="682"/>
      <c r="MIV542" s="682"/>
      <c r="MIW542" s="682"/>
      <c r="MIX542" s="682"/>
      <c r="MIY542" s="682"/>
      <c r="MIZ542" s="682"/>
      <c r="MJA542" s="682"/>
      <c r="MJB542" s="682"/>
      <c r="MJC542" s="682"/>
      <c r="MJD542" s="682"/>
      <c r="MJE542" s="682"/>
      <c r="MJF542" s="682"/>
      <c r="MJG542" s="682"/>
      <c r="MJH542" s="682"/>
      <c r="MJI542" s="682"/>
      <c r="MJJ542" s="682"/>
      <c r="MJK542" s="682"/>
      <c r="MJL542" s="682"/>
      <c r="MJM542" s="682"/>
      <c r="MJN542" s="682"/>
      <c r="MJO542" s="682"/>
      <c r="MJP542" s="682"/>
      <c r="MJQ542" s="682"/>
      <c r="MJR542" s="682"/>
      <c r="MJS542" s="682"/>
      <c r="MJT542" s="682"/>
      <c r="MJU542" s="682"/>
      <c r="MJV542" s="682"/>
      <c r="MJW542" s="682"/>
      <c r="MJX542" s="682"/>
      <c r="MJY542" s="682"/>
      <c r="MJZ542" s="682"/>
      <c r="MKA542" s="682"/>
      <c r="MKB542" s="682"/>
      <c r="MKC542" s="682"/>
      <c r="MKD542" s="682"/>
      <c r="MKE542" s="682"/>
      <c r="MKF542" s="682"/>
      <c r="MKG542" s="682"/>
      <c r="MKH542" s="682"/>
      <c r="MKI542" s="682"/>
      <c r="MKJ542" s="682"/>
      <c r="MKK542" s="682"/>
      <c r="MKL542" s="682"/>
      <c r="MKM542" s="682"/>
      <c r="MKN542" s="682"/>
      <c r="MKO542" s="682"/>
      <c r="MKP542" s="682"/>
      <c r="MKQ542" s="682"/>
      <c r="MKR542" s="682"/>
      <c r="MKS542" s="682"/>
      <c r="MKT542" s="682"/>
      <c r="MKU542" s="682"/>
      <c r="MKV542" s="682"/>
      <c r="MKW542" s="682"/>
      <c r="MKX542" s="682"/>
      <c r="MKY542" s="682"/>
      <c r="MKZ542" s="682"/>
      <c r="MLA542" s="682"/>
      <c r="MLB542" s="682"/>
      <c r="MLC542" s="682"/>
      <c r="MLD542" s="682"/>
      <c r="MLE542" s="682"/>
      <c r="MLF542" s="682"/>
      <c r="MLG542" s="682"/>
      <c r="MLH542" s="682"/>
      <c r="MLI542" s="682"/>
      <c r="MLJ542" s="682"/>
      <c r="MLK542" s="682"/>
      <c r="MLL542" s="682"/>
      <c r="MLM542" s="682"/>
      <c r="MLN542" s="682"/>
      <c r="MLO542" s="682"/>
      <c r="MLP542" s="682"/>
      <c r="MLQ542" s="682"/>
      <c r="MLR542" s="682"/>
      <c r="MLS542" s="682"/>
      <c r="MLT542" s="682"/>
      <c r="MLU542" s="682"/>
      <c r="MLV542" s="682"/>
      <c r="MLW542" s="682"/>
      <c r="MLX542" s="682"/>
      <c r="MLY542" s="682"/>
      <c r="MLZ542" s="682"/>
      <c r="MMA542" s="682"/>
      <c r="MMB542" s="682"/>
      <c r="MMC542" s="682"/>
      <c r="MMD542" s="682"/>
      <c r="MME542" s="682"/>
      <c r="MMF542" s="682"/>
      <c r="MMG542" s="682"/>
      <c r="MMH542" s="682"/>
      <c r="MMI542" s="682"/>
      <c r="MMJ542" s="682"/>
      <c r="MMK542" s="682"/>
      <c r="MML542" s="682"/>
      <c r="MMM542" s="682"/>
      <c r="MMN542" s="682"/>
      <c r="MMO542" s="682"/>
      <c r="MMP542" s="682"/>
      <c r="MMQ542" s="682"/>
      <c r="MMR542" s="682"/>
      <c r="MMS542" s="682"/>
      <c r="MMT542" s="682"/>
      <c r="MMU542" s="682"/>
      <c r="MMV542" s="682"/>
      <c r="MMW542" s="682"/>
      <c r="MMX542" s="682"/>
      <c r="MMY542" s="682"/>
      <c r="MMZ542" s="682"/>
      <c r="MNA542" s="682"/>
      <c r="MNB542" s="682"/>
      <c r="MNC542" s="682"/>
      <c r="MND542" s="682"/>
      <c r="MNE542" s="682"/>
      <c r="MNF542" s="682"/>
      <c r="MNG542" s="682"/>
      <c r="MNH542" s="682"/>
      <c r="MNI542" s="682"/>
      <c r="MNJ542" s="682"/>
      <c r="MNK542" s="682"/>
      <c r="MNL542" s="682"/>
      <c r="MNM542" s="682"/>
      <c r="MNN542" s="682"/>
      <c r="MNO542" s="682"/>
      <c r="MNP542" s="682"/>
      <c r="MNQ542" s="682"/>
      <c r="MNR542" s="682"/>
      <c r="MNS542" s="682"/>
      <c r="MNT542" s="682"/>
      <c r="MNU542" s="682"/>
      <c r="MNV542" s="682"/>
      <c r="MNW542" s="682"/>
      <c r="MNX542" s="682"/>
      <c r="MNY542" s="682"/>
      <c r="MNZ542" s="682"/>
      <c r="MOA542" s="682"/>
      <c r="MOB542" s="682"/>
      <c r="MOC542" s="682"/>
      <c r="MOD542" s="682"/>
      <c r="MOE542" s="682"/>
      <c r="MOF542" s="682"/>
      <c r="MOG542" s="682"/>
      <c r="MOH542" s="682"/>
      <c r="MOI542" s="682"/>
      <c r="MOJ542" s="682"/>
      <c r="MOK542" s="682"/>
      <c r="MOL542" s="682"/>
      <c r="MOM542" s="682"/>
      <c r="MON542" s="682"/>
      <c r="MOO542" s="682"/>
      <c r="MOP542" s="682"/>
      <c r="MOQ542" s="682"/>
      <c r="MOR542" s="682"/>
      <c r="MOS542" s="682"/>
      <c r="MOT542" s="682"/>
      <c r="MOU542" s="682"/>
      <c r="MOV542" s="682"/>
      <c r="MOW542" s="682"/>
      <c r="MOX542" s="682"/>
      <c r="MOY542" s="682"/>
      <c r="MOZ542" s="682"/>
      <c r="MPA542" s="682"/>
      <c r="MPB542" s="682"/>
      <c r="MPC542" s="682"/>
      <c r="MPD542" s="682"/>
      <c r="MPE542" s="682"/>
      <c r="MPF542" s="682"/>
      <c r="MPG542" s="682"/>
      <c r="MPH542" s="682"/>
      <c r="MPI542" s="682"/>
      <c r="MPJ542" s="682"/>
      <c r="MPK542" s="682"/>
      <c r="MPL542" s="682"/>
      <c r="MPM542" s="682"/>
      <c r="MPN542" s="682"/>
      <c r="MPO542" s="682"/>
      <c r="MPP542" s="682"/>
      <c r="MPQ542" s="682"/>
      <c r="MPR542" s="682"/>
      <c r="MPS542" s="682"/>
      <c r="MPT542" s="682"/>
      <c r="MPU542" s="682"/>
      <c r="MPV542" s="682"/>
      <c r="MPW542" s="682"/>
      <c r="MPX542" s="682"/>
      <c r="MPY542" s="682"/>
      <c r="MPZ542" s="682"/>
      <c r="MQA542" s="682"/>
      <c r="MQB542" s="682"/>
      <c r="MQC542" s="682"/>
      <c r="MQD542" s="682"/>
      <c r="MQE542" s="682"/>
      <c r="MQF542" s="682"/>
      <c r="MQG542" s="682"/>
      <c r="MQH542" s="682"/>
      <c r="MQI542" s="682"/>
      <c r="MQJ542" s="682"/>
      <c r="MQK542" s="682"/>
      <c r="MQL542" s="682"/>
      <c r="MQM542" s="682"/>
      <c r="MQN542" s="682"/>
      <c r="MQO542" s="682"/>
      <c r="MQP542" s="682"/>
      <c r="MQQ542" s="682"/>
      <c r="MQR542" s="682"/>
      <c r="MQS542" s="682"/>
      <c r="MQT542" s="682"/>
      <c r="MQU542" s="682"/>
      <c r="MQV542" s="682"/>
      <c r="MQW542" s="682"/>
      <c r="MQX542" s="682"/>
      <c r="MQY542" s="682"/>
      <c r="MQZ542" s="682"/>
      <c r="MRA542" s="682"/>
      <c r="MRB542" s="682"/>
      <c r="MRC542" s="682"/>
      <c r="MRD542" s="682"/>
      <c r="MRE542" s="682"/>
      <c r="MRF542" s="682"/>
      <c r="MRG542" s="682"/>
      <c r="MRH542" s="682"/>
      <c r="MRI542" s="682"/>
      <c r="MRJ542" s="682"/>
      <c r="MRK542" s="682"/>
      <c r="MRL542" s="682"/>
      <c r="MRM542" s="682"/>
      <c r="MRN542" s="682"/>
      <c r="MRO542" s="682"/>
      <c r="MRP542" s="682"/>
      <c r="MRQ542" s="682"/>
      <c r="MRR542" s="682"/>
      <c r="MRS542" s="682"/>
      <c r="MRT542" s="682"/>
      <c r="MRU542" s="682"/>
      <c r="MRV542" s="682"/>
      <c r="MRW542" s="682"/>
      <c r="MRX542" s="682"/>
      <c r="MRY542" s="682"/>
      <c r="MRZ542" s="682"/>
      <c r="MSA542" s="682"/>
      <c r="MSB542" s="682"/>
      <c r="MSC542" s="682"/>
      <c r="MSD542" s="682"/>
      <c r="MSE542" s="682"/>
      <c r="MSF542" s="682"/>
      <c r="MSG542" s="682"/>
      <c r="MSH542" s="682"/>
      <c r="MSI542" s="682"/>
      <c r="MSJ542" s="682"/>
      <c r="MSK542" s="682"/>
      <c r="MSL542" s="682"/>
      <c r="MSM542" s="682"/>
      <c r="MSN542" s="682"/>
      <c r="MSO542" s="682"/>
      <c r="MSP542" s="682"/>
      <c r="MSQ542" s="682"/>
      <c r="MSR542" s="682"/>
      <c r="MSS542" s="682"/>
      <c r="MST542" s="682"/>
      <c r="MSU542" s="682"/>
      <c r="MSV542" s="682"/>
      <c r="MSW542" s="682"/>
      <c r="MSX542" s="682"/>
      <c r="MSY542" s="682"/>
      <c r="MSZ542" s="682"/>
      <c r="MTA542" s="682"/>
      <c r="MTB542" s="682"/>
      <c r="MTC542" s="682"/>
      <c r="MTD542" s="682"/>
      <c r="MTE542" s="682"/>
      <c r="MTF542" s="682"/>
      <c r="MTG542" s="682"/>
      <c r="MTH542" s="682"/>
      <c r="MTI542" s="682"/>
      <c r="MTJ542" s="682"/>
      <c r="MTK542" s="682"/>
      <c r="MTL542" s="682"/>
      <c r="MTM542" s="682"/>
      <c r="MTN542" s="682"/>
      <c r="MTO542" s="682"/>
      <c r="MTP542" s="682"/>
      <c r="MTQ542" s="682"/>
      <c r="MTR542" s="682"/>
      <c r="MTS542" s="682"/>
      <c r="MTT542" s="682"/>
      <c r="MTU542" s="682"/>
      <c r="MTV542" s="682"/>
      <c r="MTW542" s="682"/>
      <c r="MTX542" s="682"/>
      <c r="MTY542" s="682"/>
      <c r="MTZ542" s="682"/>
      <c r="MUA542" s="682"/>
      <c r="MUB542" s="682"/>
      <c r="MUC542" s="682"/>
      <c r="MUD542" s="682"/>
      <c r="MUE542" s="682"/>
      <c r="MUF542" s="682"/>
      <c r="MUG542" s="682"/>
      <c r="MUH542" s="682"/>
      <c r="MUI542" s="682"/>
      <c r="MUJ542" s="682"/>
      <c r="MUK542" s="682"/>
      <c r="MUL542" s="682"/>
      <c r="MUM542" s="682"/>
      <c r="MUN542" s="682"/>
      <c r="MUO542" s="682"/>
      <c r="MUP542" s="682"/>
      <c r="MUQ542" s="682"/>
      <c r="MUR542" s="682"/>
      <c r="MUS542" s="682"/>
      <c r="MUT542" s="682"/>
      <c r="MUU542" s="682"/>
      <c r="MUV542" s="682"/>
      <c r="MUW542" s="682"/>
      <c r="MUX542" s="682"/>
      <c r="MUY542" s="682"/>
      <c r="MUZ542" s="682"/>
      <c r="MVA542" s="682"/>
      <c r="MVB542" s="682"/>
      <c r="MVC542" s="682"/>
      <c r="MVD542" s="682"/>
      <c r="MVE542" s="682"/>
      <c r="MVF542" s="682"/>
      <c r="MVG542" s="682"/>
      <c r="MVH542" s="682"/>
      <c r="MVI542" s="682"/>
      <c r="MVJ542" s="682"/>
      <c r="MVK542" s="682"/>
      <c r="MVL542" s="682"/>
      <c r="MVM542" s="682"/>
      <c r="MVN542" s="682"/>
      <c r="MVO542" s="682"/>
      <c r="MVP542" s="682"/>
      <c r="MVQ542" s="682"/>
      <c r="MVR542" s="682"/>
      <c r="MVS542" s="682"/>
      <c r="MVT542" s="682"/>
      <c r="MVU542" s="682"/>
      <c r="MVV542" s="682"/>
      <c r="MVW542" s="682"/>
      <c r="MVX542" s="682"/>
      <c r="MVY542" s="682"/>
      <c r="MVZ542" s="682"/>
      <c r="MWA542" s="682"/>
      <c r="MWB542" s="682"/>
      <c r="MWC542" s="682"/>
      <c r="MWD542" s="682"/>
      <c r="MWE542" s="682"/>
      <c r="MWF542" s="682"/>
      <c r="MWG542" s="682"/>
      <c r="MWH542" s="682"/>
      <c r="MWI542" s="682"/>
      <c r="MWJ542" s="682"/>
      <c r="MWK542" s="682"/>
      <c r="MWL542" s="682"/>
      <c r="MWM542" s="682"/>
      <c r="MWN542" s="682"/>
      <c r="MWO542" s="682"/>
      <c r="MWP542" s="682"/>
      <c r="MWQ542" s="682"/>
      <c r="MWR542" s="682"/>
      <c r="MWS542" s="682"/>
      <c r="MWT542" s="682"/>
      <c r="MWU542" s="682"/>
      <c r="MWV542" s="682"/>
      <c r="MWW542" s="682"/>
      <c r="MWX542" s="682"/>
      <c r="MWY542" s="682"/>
      <c r="MWZ542" s="682"/>
      <c r="MXA542" s="682"/>
      <c r="MXB542" s="682"/>
      <c r="MXC542" s="682"/>
      <c r="MXD542" s="682"/>
      <c r="MXE542" s="682"/>
      <c r="MXF542" s="682"/>
      <c r="MXG542" s="682"/>
      <c r="MXH542" s="682"/>
      <c r="MXI542" s="682"/>
      <c r="MXJ542" s="682"/>
      <c r="MXK542" s="682"/>
      <c r="MXL542" s="682"/>
      <c r="MXM542" s="682"/>
      <c r="MXN542" s="682"/>
      <c r="MXO542" s="682"/>
      <c r="MXP542" s="682"/>
      <c r="MXQ542" s="682"/>
      <c r="MXR542" s="682"/>
      <c r="MXS542" s="682"/>
      <c r="MXT542" s="682"/>
      <c r="MXU542" s="682"/>
      <c r="MXV542" s="682"/>
      <c r="MXW542" s="682"/>
      <c r="MXX542" s="682"/>
      <c r="MXY542" s="682"/>
      <c r="MXZ542" s="682"/>
      <c r="MYA542" s="682"/>
      <c r="MYB542" s="682"/>
      <c r="MYC542" s="682"/>
      <c r="MYD542" s="682"/>
      <c r="MYE542" s="682"/>
      <c r="MYF542" s="682"/>
      <c r="MYG542" s="682"/>
      <c r="MYH542" s="682"/>
      <c r="MYI542" s="682"/>
      <c r="MYJ542" s="682"/>
      <c r="MYK542" s="682"/>
      <c r="MYL542" s="682"/>
      <c r="MYM542" s="682"/>
      <c r="MYN542" s="682"/>
      <c r="MYO542" s="682"/>
      <c r="MYP542" s="682"/>
      <c r="MYQ542" s="682"/>
      <c r="MYR542" s="682"/>
      <c r="MYS542" s="682"/>
      <c r="MYT542" s="682"/>
      <c r="MYU542" s="682"/>
      <c r="MYV542" s="682"/>
      <c r="MYW542" s="682"/>
      <c r="MYX542" s="682"/>
      <c r="MYY542" s="682"/>
      <c r="MYZ542" s="682"/>
      <c r="MZA542" s="682"/>
      <c r="MZB542" s="682"/>
      <c r="MZC542" s="682"/>
      <c r="MZD542" s="682"/>
      <c r="MZE542" s="682"/>
      <c r="MZF542" s="682"/>
      <c r="MZG542" s="682"/>
      <c r="MZH542" s="682"/>
      <c r="MZI542" s="682"/>
      <c r="MZJ542" s="682"/>
      <c r="MZK542" s="682"/>
      <c r="MZL542" s="682"/>
      <c r="MZM542" s="682"/>
      <c r="MZN542" s="682"/>
      <c r="MZO542" s="682"/>
      <c r="MZP542" s="682"/>
      <c r="MZQ542" s="682"/>
      <c r="MZR542" s="682"/>
      <c r="MZS542" s="682"/>
      <c r="MZT542" s="682"/>
      <c r="MZU542" s="682"/>
      <c r="MZV542" s="682"/>
      <c r="MZW542" s="682"/>
      <c r="MZX542" s="682"/>
      <c r="MZY542" s="682"/>
      <c r="MZZ542" s="682"/>
      <c r="NAA542" s="682"/>
      <c r="NAB542" s="682"/>
      <c r="NAC542" s="682"/>
      <c r="NAD542" s="682"/>
      <c r="NAE542" s="682"/>
      <c r="NAF542" s="682"/>
      <c r="NAG542" s="682"/>
      <c r="NAH542" s="682"/>
      <c r="NAI542" s="682"/>
      <c r="NAJ542" s="682"/>
      <c r="NAK542" s="682"/>
      <c r="NAL542" s="682"/>
      <c r="NAM542" s="682"/>
      <c r="NAN542" s="682"/>
      <c r="NAO542" s="682"/>
      <c r="NAP542" s="682"/>
      <c r="NAQ542" s="682"/>
      <c r="NAR542" s="682"/>
      <c r="NAS542" s="682"/>
      <c r="NAT542" s="682"/>
      <c r="NAU542" s="682"/>
      <c r="NAV542" s="682"/>
      <c r="NAW542" s="682"/>
      <c r="NAX542" s="682"/>
      <c r="NAY542" s="682"/>
      <c r="NAZ542" s="682"/>
      <c r="NBA542" s="682"/>
      <c r="NBB542" s="682"/>
      <c r="NBC542" s="682"/>
      <c r="NBD542" s="682"/>
      <c r="NBE542" s="682"/>
      <c r="NBF542" s="682"/>
      <c r="NBG542" s="682"/>
      <c r="NBH542" s="682"/>
      <c r="NBI542" s="682"/>
      <c r="NBJ542" s="682"/>
      <c r="NBK542" s="682"/>
      <c r="NBL542" s="682"/>
      <c r="NBM542" s="682"/>
      <c r="NBN542" s="682"/>
      <c r="NBO542" s="682"/>
      <c r="NBP542" s="682"/>
      <c r="NBQ542" s="682"/>
      <c r="NBR542" s="682"/>
      <c r="NBS542" s="682"/>
      <c r="NBT542" s="682"/>
      <c r="NBU542" s="682"/>
      <c r="NBV542" s="682"/>
      <c r="NBW542" s="682"/>
      <c r="NBX542" s="682"/>
      <c r="NBY542" s="682"/>
      <c r="NBZ542" s="682"/>
      <c r="NCA542" s="682"/>
      <c r="NCB542" s="682"/>
      <c r="NCC542" s="682"/>
      <c r="NCD542" s="682"/>
      <c r="NCE542" s="682"/>
      <c r="NCF542" s="682"/>
      <c r="NCG542" s="682"/>
      <c r="NCH542" s="682"/>
      <c r="NCI542" s="682"/>
      <c r="NCJ542" s="682"/>
      <c r="NCK542" s="682"/>
      <c r="NCL542" s="682"/>
      <c r="NCM542" s="682"/>
      <c r="NCN542" s="682"/>
      <c r="NCO542" s="682"/>
      <c r="NCP542" s="682"/>
      <c r="NCQ542" s="682"/>
      <c r="NCR542" s="682"/>
      <c r="NCS542" s="682"/>
      <c r="NCT542" s="682"/>
      <c r="NCU542" s="682"/>
      <c r="NCV542" s="682"/>
      <c r="NCW542" s="682"/>
      <c r="NCX542" s="682"/>
      <c r="NCY542" s="682"/>
      <c r="NCZ542" s="682"/>
      <c r="NDA542" s="682"/>
      <c r="NDB542" s="682"/>
      <c r="NDC542" s="682"/>
      <c r="NDD542" s="682"/>
      <c r="NDE542" s="682"/>
      <c r="NDF542" s="682"/>
      <c r="NDG542" s="682"/>
      <c r="NDH542" s="682"/>
      <c r="NDI542" s="682"/>
      <c r="NDJ542" s="682"/>
      <c r="NDK542" s="682"/>
      <c r="NDL542" s="682"/>
      <c r="NDM542" s="682"/>
      <c r="NDN542" s="682"/>
      <c r="NDO542" s="682"/>
      <c r="NDP542" s="682"/>
      <c r="NDQ542" s="682"/>
      <c r="NDR542" s="682"/>
      <c r="NDS542" s="682"/>
      <c r="NDT542" s="682"/>
      <c r="NDU542" s="682"/>
      <c r="NDV542" s="682"/>
      <c r="NDW542" s="682"/>
      <c r="NDX542" s="682"/>
      <c r="NDY542" s="682"/>
      <c r="NDZ542" s="682"/>
      <c r="NEA542" s="682"/>
      <c r="NEB542" s="682"/>
      <c r="NEC542" s="682"/>
      <c r="NED542" s="682"/>
      <c r="NEE542" s="682"/>
      <c r="NEF542" s="682"/>
      <c r="NEG542" s="682"/>
      <c r="NEH542" s="682"/>
      <c r="NEI542" s="682"/>
      <c r="NEJ542" s="682"/>
      <c r="NEK542" s="682"/>
      <c r="NEL542" s="682"/>
      <c r="NEM542" s="682"/>
      <c r="NEN542" s="682"/>
      <c r="NEO542" s="682"/>
      <c r="NEP542" s="682"/>
      <c r="NEQ542" s="682"/>
      <c r="NER542" s="682"/>
      <c r="NES542" s="682"/>
      <c r="NET542" s="682"/>
      <c r="NEU542" s="682"/>
      <c r="NEV542" s="682"/>
      <c r="NEW542" s="682"/>
      <c r="NEX542" s="682"/>
      <c r="NEY542" s="682"/>
      <c r="NEZ542" s="682"/>
      <c r="NFA542" s="682"/>
      <c r="NFB542" s="682"/>
      <c r="NFC542" s="682"/>
      <c r="NFD542" s="682"/>
      <c r="NFE542" s="682"/>
      <c r="NFF542" s="682"/>
      <c r="NFG542" s="682"/>
      <c r="NFH542" s="682"/>
      <c r="NFI542" s="682"/>
      <c r="NFJ542" s="682"/>
      <c r="NFK542" s="682"/>
      <c r="NFL542" s="682"/>
      <c r="NFM542" s="682"/>
      <c r="NFN542" s="682"/>
      <c r="NFO542" s="682"/>
      <c r="NFP542" s="682"/>
      <c r="NFQ542" s="682"/>
      <c r="NFR542" s="682"/>
      <c r="NFS542" s="682"/>
      <c r="NFT542" s="682"/>
      <c r="NFU542" s="682"/>
      <c r="NFV542" s="682"/>
      <c r="NFW542" s="682"/>
      <c r="NFX542" s="682"/>
      <c r="NFY542" s="682"/>
      <c r="NFZ542" s="682"/>
      <c r="NGA542" s="682"/>
      <c r="NGB542" s="682"/>
      <c r="NGC542" s="682"/>
      <c r="NGD542" s="682"/>
      <c r="NGE542" s="682"/>
      <c r="NGF542" s="682"/>
      <c r="NGG542" s="682"/>
      <c r="NGH542" s="682"/>
      <c r="NGI542" s="682"/>
      <c r="NGJ542" s="682"/>
      <c r="NGK542" s="682"/>
      <c r="NGL542" s="682"/>
      <c r="NGM542" s="682"/>
      <c r="NGN542" s="682"/>
      <c r="NGO542" s="682"/>
      <c r="NGP542" s="682"/>
      <c r="NGQ542" s="682"/>
      <c r="NGR542" s="682"/>
      <c r="NGS542" s="682"/>
      <c r="NGT542" s="682"/>
      <c r="NGU542" s="682"/>
      <c r="NGV542" s="682"/>
      <c r="NGW542" s="682"/>
      <c r="NGX542" s="682"/>
      <c r="NGY542" s="682"/>
      <c r="NGZ542" s="682"/>
      <c r="NHA542" s="682"/>
      <c r="NHB542" s="682"/>
      <c r="NHC542" s="682"/>
      <c r="NHD542" s="682"/>
      <c r="NHE542" s="682"/>
      <c r="NHF542" s="682"/>
      <c r="NHG542" s="682"/>
      <c r="NHH542" s="682"/>
      <c r="NHI542" s="682"/>
      <c r="NHJ542" s="682"/>
      <c r="NHK542" s="682"/>
      <c r="NHL542" s="682"/>
      <c r="NHM542" s="682"/>
      <c r="NHN542" s="682"/>
      <c r="NHO542" s="682"/>
      <c r="NHP542" s="682"/>
      <c r="NHQ542" s="682"/>
      <c r="NHR542" s="682"/>
      <c r="NHS542" s="682"/>
      <c r="NHT542" s="682"/>
      <c r="NHU542" s="682"/>
      <c r="NHV542" s="682"/>
      <c r="NHW542" s="682"/>
      <c r="NHX542" s="682"/>
      <c r="NHY542" s="682"/>
      <c r="NHZ542" s="682"/>
      <c r="NIA542" s="682"/>
      <c r="NIB542" s="682"/>
      <c r="NIC542" s="682"/>
      <c r="NID542" s="682"/>
      <c r="NIE542" s="682"/>
      <c r="NIF542" s="682"/>
      <c r="NIG542" s="682"/>
      <c r="NIH542" s="682"/>
      <c r="NII542" s="682"/>
      <c r="NIJ542" s="682"/>
      <c r="NIK542" s="682"/>
      <c r="NIL542" s="682"/>
      <c r="NIM542" s="682"/>
      <c r="NIN542" s="682"/>
      <c r="NIO542" s="682"/>
      <c r="NIP542" s="682"/>
      <c r="NIQ542" s="682"/>
      <c r="NIR542" s="682"/>
      <c r="NIS542" s="682"/>
      <c r="NIT542" s="682"/>
      <c r="NIU542" s="682"/>
      <c r="NIV542" s="682"/>
      <c r="NIW542" s="682"/>
      <c r="NIX542" s="682"/>
      <c r="NIY542" s="682"/>
      <c r="NIZ542" s="682"/>
      <c r="NJA542" s="682"/>
      <c r="NJB542" s="682"/>
      <c r="NJC542" s="682"/>
      <c r="NJD542" s="682"/>
      <c r="NJE542" s="682"/>
      <c r="NJF542" s="682"/>
      <c r="NJG542" s="682"/>
      <c r="NJH542" s="682"/>
      <c r="NJI542" s="682"/>
      <c r="NJJ542" s="682"/>
      <c r="NJK542" s="682"/>
      <c r="NJL542" s="682"/>
      <c r="NJM542" s="682"/>
      <c r="NJN542" s="682"/>
      <c r="NJO542" s="682"/>
      <c r="NJP542" s="682"/>
      <c r="NJQ542" s="682"/>
      <c r="NJR542" s="682"/>
      <c r="NJS542" s="682"/>
      <c r="NJT542" s="682"/>
      <c r="NJU542" s="682"/>
      <c r="NJV542" s="682"/>
      <c r="NJW542" s="682"/>
      <c r="NJX542" s="682"/>
      <c r="NJY542" s="682"/>
      <c r="NJZ542" s="682"/>
      <c r="NKA542" s="682"/>
      <c r="NKB542" s="682"/>
      <c r="NKC542" s="682"/>
      <c r="NKD542" s="682"/>
      <c r="NKE542" s="682"/>
      <c r="NKF542" s="682"/>
      <c r="NKG542" s="682"/>
      <c r="NKH542" s="682"/>
      <c r="NKI542" s="682"/>
      <c r="NKJ542" s="682"/>
      <c r="NKK542" s="682"/>
      <c r="NKL542" s="682"/>
      <c r="NKM542" s="682"/>
      <c r="NKN542" s="682"/>
      <c r="NKO542" s="682"/>
      <c r="NKP542" s="682"/>
      <c r="NKQ542" s="682"/>
      <c r="NKR542" s="682"/>
      <c r="NKS542" s="682"/>
      <c r="NKT542" s="682"/>
      <c r="NKU542" s="682"/>
      <c r="NKV542" s="682"/>
      <c r="NKW542" s="682"/>
      <c r="NKX542" s="682"/>
      <c r="NKY542" s="682"/>
      <c r="NKZ542" s="682"/>
      <c r="NLA542" s="682"/>
      <c r="NLB542" s="682"/>
      <c r="NLC542" s="682"/>
      <c r="NLD542" s="682"/>
      <c r="NLE542" s="682"/>
      <c r="NLF542" s="682"/>
      <c r="NLG542" s="682"/>
      <c r="NLH542" s="682"/>
      <c r="NLI542" s="682"/>
      <c r="NLJ542" s="682"/>
      <c r="NLK542" s="682"/>
      <c r="NLL542" s="682"/>
      <c r="NLM542" s="682"/>
      <c r="NLN542" s="682"/>
      <c r="NLO542" s="682"/>
      <c r="NLP542" s="682"/>
      <c r="NLQ542" s="682"/>
      <c r="NLR542" s="682"/>
      <c r="NLS542" s="682"/>
      <c r="NLT542" s="682"/>
      <c r="NLU542" s="682"/>
      <c r="NLV542" s="682"/>
      <c r="NLW542" s="682"/>
      <c r="NLX542" s="682"/>
      <c r="NLY542" s="682"/>
      <c r="NLZ542" s="682"/>
      <c r="NMA542" s="682"/>
      <c r="NMB542" s="682"/>
      <c r="NMC542" s="682"/>
      <c r="NMD542" s="682"/>
      <c r="NME542" s="682"/>
      <c r="NMF542" s="682"/>
      <c r="NMG542" s="682"/>
      <c r="NMH542" s="682"/>
      <c r="NMI542" s="682"/>
      <c r="NMJ542" s="682"/>
      <c r="NMK542" s="682"/>
      <c r="NML542" s="682"/>
      <c r="NMM542" s="682"/>
      <c r="NMN542" s="682"/>
      <c r="NMO542" s="682"/>
      <c r="NMP542" s="682"/>
      <c r="NMQ542" s="682"/>
      <c r="NMR542" s="682"/>
      <c r="NMS542" s="682"/>
      <c r="NMT542" s="682"/>
      <c r="NMU542" s="682"/>
      <c r="NMV542" s="682"/>
      <c r="NMW542" s="682"/>
      <c r="NMX542" s="682"/>
      <c r="NMY542" s="682"/>
      <c r="NMZ542" s="682"/>
      <c r="NNA542" s="682"/>
      <c r="NNB542" s="682"/>
      <c r="NNC542" s="682"/>
      <c r="NND542" s="682"/>
      <c r="NNE542" s="682"/>
      <c r="NNF542" s="682"/>
      <c r="NNG542" s="682"/>
      <c r="NNH542" s="682"/>
      <c r="NNI542" s="682"/>
      <c r="NNJ542" s="682"/>
      <c r="NNK542" s="682"/>
      <c r="NNL542" s="682"/>
      <c r="NNM542" s="682"/>
      <c r="NNN542" s="682"/>
      <c r="NNO542" s="682"/>
      <c r="NNP542" s="682"/>
      <c r="NNQ542" s="682"/>
      <c r="NNR542" s="682"/>
      <c r="NNS542" s="682"/>
      <c r="NNT542" s="682"/>
      <c r="NNU542" s="682"/>
      <c r="NNV542" s="682"/>
      <c r="NNW542" s="682"/>
      <c r="NNX542" s="682"/>
      <c r="NNY542" s="682"/>
      <c r="NNZ542" s="682"/>
      <c r="NOA542" s="682"/>
      <c r="NOB542" s="682"/>
      <c r="NOC542" s="682"/>
      <c r="NOD542" s="682"/>
      <c r="NOE542" s="682"/>
      <c r="NOF542" s="682"/>
      <c r="NOG542" s="682"/>
      <c r="NOH542" s="682"/>
      <c r="NOI542" s="682"/>
      <c r="NOJ542" s="682"/>
      <c r="NOK542" s="682"/>
      <c r="NOL542" s="682"/>
      <c r="NOM542" s="682"/>
      <c r="NON542" s="682"/>
      <c r="NOO542" s="682"/>
      <c r="NOP542" s="682"/>
      <c r="NOQ542" s="682"/>
      <c r="NOR542" s="682"/>
      <c r="NOS542" s="682"/>
      <c r="NOT542" s="682"/>
      <c r="NOU542" s="682"/>
      <c r="NOV542" s="682"/>
      <c r="NOW542" s="682"/>
      <c r="NOX542" s="682"/>
      <c r="NOY542" s="682"/>
      <c r="NOZ542" s="682"/>
      <c r="NPA542" s="682"/>
      <c r="NPB542" s="682"/>
      <c r="NPC542" s="682"/>
      <c r="NPD542" s="682"/>
      <c r="NPE542" s="682"/>
      <c r="NPF542" s="682"/>
      <c r="NPG542" s="682"/>
      <c r="NPH542" s="682"/>
      <c r="NPI542" s="682"/>
      <c r="NPJ542" s="682"/>
      <c r="NPK542" s="682"/>
      <c r="NPL542" s="682"/>
      <c r="NPM542" s="682"/>
      <c r="NPN542" s="682"/>
      <c r="NPO542" s="682"/>
      <c r="NPP542" s="682"/>
      <c r="NPQ542" s="682"/>
      <c r="NPR542" s="682"/>
      <c r="NPS542" s="682"/>
      <c r="NPT542" s="682"/>
      <c r="NPU542" s="682"/>
      <c r="NPV542" s="682"/>
      <c r="NPW542" s="682"/>
      <c r="NPX542" s="682"/>
      <c r="NPY542" s="682"/>
      <c r="NPZ542" s="682"/>
      <c r="NQA542" s="682"/>
      <c r="NQB542" s="682"/>
      <c r="NQC542" s="682"/>
      <c r="NQD542" s="682"/>
      <c r="NQE542" s="682"/>
      <c r="NQF542" s="682"/>
      <c r="NQG542" s="682"/>
      <c r="NQH542" s="682"/>
      <c r="NQI542" s="682"/>
      <c r="NQJ542" s="682"/>
      <c r="NQK542" s="682"/>
      <c r="NQL542" s="682"/>
      <c r="NQM542" s="682"/>
      <c r="NQN542" s="682"/>
      <c r="NQO542" s="682"/>
      <c r="NQP542" s="682"/>
      <c r="NQQ542" s="682"/>
      <c r="NQR542" s="682"/>
      <c r="NQS542" s="682"/>
      <c r="NQT542" s="682"/>
      <c r="NQU542" s="682"/>
      <c r="NQV542" s="682"/>
      <c r="NQW542" s="682"/>
      <c r="NQX542" s="682"/>
      <c r="NQY542" s="682"/>
      <c r="NQZ542" s="682"/>
      <c r="NRA542" s="682"/>
      <c r="NRB542" s="682"/>
      <c r="NRC542" s="682"/>
      <c r="NRD542" s="682"/>
      <c r="NRE542" s="682"/>
      <c r="NRF542" s="682"/>
      <c r="NRG542" s="682"/>
      <c r="NRH542" s="682"/>
      <c r="NRI542" s="682"/>
      <c r="NRJ542" s="682"/>
      <c r="NRK542" s="682"/>
      <c r="NRL542" s="682"/>
      <c r="NRM542" s="682"/>
      <c r="NRN542" s="682"/>
      <c r="NRO542" s="682"/>
      <c r="NRP542" s="682"/>
      <c r="NRQ542" s="682"/>
      <c r="NRR542" s="682"/>
      <c r="NRS542" s="682"/>
      <c r="NRT542" s="682"/>
      <c r="NRU542" s="682"/>
      <c r="NRV542" s="682"/>
      <c r="NRW542" s="682"/>
      <c r="NRX542" s="682"/>
      <c r="NRY542" s="682"/>
      <c r="NRZ542" s="682"/>
      <c r="NSA542" s="682"/>
      <c r="NSB542" s="682"/>
      <c r="NSC542" s="682"/>
      <c r="NSD542" s="682"/>
      <c r="NSE542" s="682"/>
      <c r="NSF542" s="682"/>
      <c r="NSG542" s="682"/>
      <c r="NSH542" s="682"/>
      <c r="NSI542" s="682"/>
      <c r="NSJ542" s="682"/>
      <c r="NSK542" s="682"/>
      <c r="NSL542" s="682"/>
      <c r="NSM542" s="682"/>
      <c r="NSN542" s="682"/>
      <c r="NSO542" s="682"/>
      <c r="NSP542" s="682"/>
      <c r="NSQ542" s="682"/>
      <c r="NSR542" s="682"/>
      <c r="NSS542" s="682"/>
      <c r="NST542" s="682"/>
      <c r="NSU542" s="682"/>
      <c r="NSV542" s="682"/>
      <c r="NSW542" s="682"/>
      <c r="NSX542" s="682"/>
      <c r="NSY542" s="682"/>
      <c r="NSZ542" s="682"/>
      <c r="NTA542" s="682"/>
      <c r="NTB542" s="682"/>
      <c r="NTC542" s="682"/>
      <c r="NTD542" s="682"/>
      <c r="NTE542" s="682"/>
      <c r="NTF542" s="682"/>
      <c r="NTG542" s="682"/>
      <c r="NTH542" s="682"/>
      <c r="NTI542" s="682"/>
      <c r="NTJ542" s="682"/>
      <c r="NTK542" s="682"/>
      <c r="NTL542" s="682"/>
      <c r="NTM542" s="682"/>
      <c r="NTN542" s="682"/>
      <c r="NTO542" s="682"/>
      <c r="NTP542" s="682"/>
      <c r="NTQ542" s="682"/>
      <c r="NTR542" s="682"/>
      <c r="NTS542" s="682"/>
      <c r="NTT542" s="682"/>
      <c r="NTU542" s="682"/>
      <c r="NTV542" s="682"/>
      <c r="NTW542" s="682"/>
      <c r="NTX542" s="682"/>
      <c r="NTY542" s="682"/>
      <c r="NTZ542" s="682"/>
      <c r="NUA542" s="682"/>
      <c r="NUB542" s="682"/>
      <c r="NUC542" s="682"/>
      <c r="NUD542" s="682"/>
      <c r="NUE542" s="682"/>
      <c r="NUF542" s="682"/>
      <c r="NUG542" s="682"/>
      <c r="NUH542" s="682"/>
      <c r="NUI542" s="682"/>
      <c r="NUJ542" s="682"/>
      <c r="NUK542" s="682"/>
      <c r="NUL542" s="682"/>
      <c r="NUM542" s="682"/>
      <c r="NUN542" s="682"/>
      <c r="NUO542" s="682"/>
      <c r="NUP542" s="682"/>
      <c r="NUQ542" s="682"/>
      <c r="NUR542" s="682"/>
      <c r="NUS542" s="682"/>
      <c r="NUT542" s="682"/>
      <c r="NUU542" s="682"/>
      <c r="NUV542" s="682"/>
      <c r="NUW542" s="682"/>
      <c r="NUX542" s="682"/>
      <c r="NUY542" s="682"/>
      <c r="NUZ542" s="682"/>
      <c r="NVA542" s="682"/>
      <c r="NVB542" s="682"/>
      <c r="NVC542" s="682"/>
      <c r="NVD542" s="682"/>
      <c r="NVE542" s="682"/>
      <c r="NVF542" s="682"/>
      <c r="NVG542" s="682"/>
      <c r="NVH542" s="682"/>
      <c r="NVI542" s="682"/>
      <c r="NVJ542" s="682"/>
      <c r="NVK542" s="682"/>
      <c r="NVL542" s="682"/>
      <c r="NVM542" s="682"/>
      <c r="NVN542" s="682"/>
      <c r="NVO542" s="682"/>
      <c r="NVP542" s="682"/>
      <c r="NVQ542" s="682"/>
      <c r="NVR542" s="682"/>
      <c r="NVS542" s="682"/>
      <c r="NVT542" s="682"/>
      <c r="NVU542" s="682"/>
      <c r="NVV542" s="682"/>
      <c r="NVW542" s="682"/>
      <c r="NVX542" s="682"/>
      <c r="NVY542" s="682"/>
      <c r="NVZ542" s="682"/>
      <c r="NWA542" s="682"/>
      <c r="NWB542" s="682"/>
      <c r="NWC542" s="682"/>
      <c r="NWD542" s="682"/>
      <c r="NWE542" s="682"/>
      <c r="NWF542" s="682"/>
      <c r="NWG542" s="682"/>
      <c r="NWH542" s="682"/>
      <c r="NWI542" s="682"/>
      <c r="NWJ542" s="682"/>
      <c r="NWK542" s="682"/>
      <c r="NWL542" s="682"/>
      <c r="NWM542" s="682"/>
      <c r="NWN542" s="682"/>
      <c r="NWO542" s="682"/>
      <c r="NWP542" s="682"/>
      <c r="NWQ542" s="682"/>
      <c r="NWR542" s="682"/>
      <c r="NWS542" s="682"/>
      <c r="NWT542" s="682"/>
      <c r="NWU542" s="682"/>
      <c r="NWV542" s="682"/>
      <c r="NWW542" s="682"/>
      <c r="NWX542" s="682"/>
      <c r="NWY542" s="682"/>
      <c r="NWZ542" s="682"/>
      <c r="NXA542" s="682"/>
      <c r="NXB542" s="682"/>
      <c r="NXC542" s="682"/>
      <c r="NXD542" s="682"/>
      <c r="NXE542" s="682"/>
      <c r="NXF542" s="682"/>
      <c r="NXG542" s="682"/>
      <c r="NXH542" s="682"/>
      <c r="NXI542" s="682"/>
      <c r="NXJ542" s="682"/>
      <c r="NXK542" s="682"/>
      <c r="NXL542" s="682"/>
      <c r="NXM542" s="682"/>
      <c r="NXN542" s="682"/>
      <c r="NXO542" s="682"/>
      <c r="NXP542" s="682"/>
      <c r="NXQ542" s="682"/>
      <c r="NXR542" s="682"/>
      <c r="NXS542" s="682"/>
      <c r="NXT542" s="682"/>
      <c r="NXU542" s="682"/>
      <c r="NXV542" s="682"/>
      <c r="NXW542" s="682"/>
      <c r="NXX542" s="682"/>
      <c r="NXY542" s="682"/>
      <c r="NXZ542" s="682"/>
      <c r="NYA542" s="682"/>
      <c r="NYB542" s="682"/>
      <c r="NYC542" s="682"/>
      <c r="NYD542" s="682"/>
      <c r="NYE542" s="682"/>
      <c r="NYF542" s="682"/>
      <c r="NYG542" s="682"/>
      <c r="NYH542" s="682"/>
      <c r="NYI542" s="682"/>
      <c r="NYJ542" s="682"/>
      <c r="NYK542" s="682"/>
      <c r="NYL542" s="682"/>
      <c r="NYM542" s="682"/>
      <c r="NYN542" s="682"/>
      <c r="NYO542" s="682"/>
      <c r="NYP542" s="682"/>
      <c r="NYQ542" s="682"/>
      <c r="NYR542" s="682"/>
      <c r="NYS542" s="682"/>
      <c r="NYT542" s="682"/>
      <c r="NYU542" s="682"/>
      <c r="NYV542" s="682"/>
      <c r="NYW542" s="682"/>
      <c r="NYX542" s="682"/>
      <c r="NYY542" s="682"/>
      <c r="NYZ542" s="682"/>
      <c r="NZA542" s="682"/>
      <c r="NZB542" s="682"/>
      <c r="NZC542" s="682"/>
      <c r="NZD542" s="682"/>
      <c r="NZE542" s="682"/>
      <c r="NZF542" s="682"/>
      <c r="NZG542" s="682"/>
      <c r="NZH542" s="682"/>
      <c r="NZI542" s="682"/>
      <c r="NZJ542" s="682"/>
      <c r="NZK542" s="682"/>
      <c r="NZL542" s="682"/>
      <c r="NZM542" s="682"/>
      <c r="NZN542" s="682"/>
      <c r="NZO542" s="682"/>
      <c r="NZP542" s="682"/>
      <c r="NZQ542" s="682"/>
      <c r="NZR542" s="682"/>
      <c r="NZS542" s="682"/>
      <c r="NZT542" s="682"/>
      <c r="NZU542" s="682"/>
      <c r="NZV542" s="682"/>
      <c r="NZW542" s="682"/>
      <c r="NZX542" s="682"/>
      <c r="NZY542" s="682"/>
      <c r="NZZ542" s="682"/>
      <c r="OAA542" s="682"/>
      <c r="OAB542" s="682"/>
      <c r="OAC542" s="682"/>
      <c r="OAD542" s="682"/>
      <c r="OAE542" s="682"/>
      <c r="OAF542" s="682"/>
      <c r="OAG542" s="682"/>
      <c r="OAH542" s="682"/>
      <c r="OAI542" s="682"/>
      <c r="OAJ542" s="682"/>
      <c r="OAK542" s="682"/>
      <c r="OAL542" s="682"/>
      <c r="OAM542" s="682"/>
      <c r="OAN542" s="682"/>
      <c r="OAO542" s="682"/>
      <c r="OAP542" s="682"/>
      <c r="OAQ542" s="682"/>
      <c r="OAR542" s="682"/>
      <c r="OAS542" s="682"/>
      <c r="OAT542" s="682"/>
      <c r="OAU542" s="682"/>
      <c r="OAV542" s="682"/>
      <c r="OAW542" s="682"/>
      <c r="OAX542" s="682"/>
      <c r="OAY542" s="682"/>
      <c r="OAZ542" s="682"/>
      <c r="OBA542" s="682"/>
      <c r="OBB542" s="682"/>
      <c r="OBC542" s="682"/>
      <c r="OBD542" s="682"/>
      <c r="OBE542" s="682"/>
      <c r="OBF542" s="682"/>
      <c r="OBG542" s="682"/>
      <c r="OBH542" s="682"/>
      <c r="OBI542" s="682"/>
      <c r="OBJ542" s="682"/>
      <c r="OBK542" s="682"/>
      <c r="OBL542" s="682"/>
      <c r="OBM542" s="682"/>
      <c r="OBN542" s="682"/>
      <c r="OBO542" s="682"/>
      <c r="OBP542" s="682"/>
      <c r="OBQ542" s="682"/>
      <c r="OBR542" s="682"/>
      <c r="OBS542" s="682"/>
      <c r="OBT542" s="682"/>
      <c r="OBU542" s="682"/>
      <c r="OBV542" s="682"/>
      <c r="OBW542" s="682"/>
      <c r="OBX542" s="682"/>
      <c r="OBY542" s="682"/>
      <c r="OBZ542" s="682"/>
      <c r="OCA542" s="682"/>
      <c r="OCB542" s="682"/>
      <c r="OCC542" s="682"/>
      <c r="OCD542" s="682"/>
      <c r="OCE542" s="682"/>
      <c r="OCF542" s="682"/>
      <c r="OCG542" s="682"/>
      <c r="OCH542" s="682"/>
      <c r="OCI542" s="682"/>
      <c r="OCJ542" s="682"/>
      <c r="OCK542" s="682"/>
      <c r="OCL542" s="682"/>
      <c r="OCM542" s="682"/>
      <c r="OCN542" s="682"/>
      <c r="OCO542" s="682"/>
      <c r="OCP542" s="682"/>
      <c r="OCQ542" s="682"/>
      <c r="OCR542" s="682"/>
      <c r="OCS542" s="682"/>
      <c r="OCT542" s="682"/>
      <c r="OCU542" s="682"/>
      <c r="OCV542" s="682"/>
      <c r="OCW542" s="682"/>
      <c r="OCX542" s="682"/>
      <c r="OCY542" s="682"/>
      <c r="OCZ542" s="682"/>
      <c r="ODA542" s="682"/>
      <c r="ODB542" s="682"/>
      <c r="ODC542" s="682"/>
      <c r="ODD542" s="682"/>
      <c r="ODE542" s="682"/>
      <c r="ODF542" s="682"/>
      <c r="ODG542" s="682"/>
      <c r="ODH542" s="682"/>
      <c r="ODI542" s="682"/>
      <c r="ODJ542" s="682"/>
      <c r="ODK542" s="682"/>
      <c r="ODL542" s="682"/>
      <c r="ODM542" s="682"/>
      <c r="ODN542" s="682"/>
      <c r="ODO542" s="682"/>
      <c r="ODP542" s="682"/>
      <c r="ODQ542" s="682"/>
      <c r="ODR542" s="682"/>
      <c r="ODS542" s="682"/>
      <c r="ODT542" s="682"/>
      <c r="ODU542" s="682"/>
      <c r="ODV542" s="682"/>
      <c r="ODW542" s="682"/>
      <c r="ODX542" s="682"/>
      <c r="ODY542" s="682"/>
      <c r="ODZ542" s="682"/>
      <c r="OEA542" s="682"/>
      <c r="OEB542" s="682"/>
      <c r="OEC542" s="682"/>
      <c r="OED542" s="682"/>
      <c r="OEE542" s="682"/>
      <c r="OEF542" s="682"/>
      <c r="OEG542" s="682"/>
      <c r="OEH542" s="682"/>
      <c r="OEI542" s="682"/>
      <c r="OEJ542" s="682"/>
      <c r="OEK542" s="682"/>
      <c r="OEL542" s="682"/>
      <c r="OEM542" s="682"/>
      <c r="OEN542" s="682"/>
      <c r="OEO542" s="682"/>
      <c r="OEP542" s="682"/>
      <c r="OEQ542" s="682"/>
      <c r="OER542" s="682"/>
      <c r="OES542" s="682"/>
      <c r="OET542" s="682"/>
      <c r="OEU542" s="682"/>
      <c r="OEV542" s="682"/>
      <c r="OEW542" s="682"/>
      <c r="OEX542" s="682"/>
      <c r="OEY542" s="682"/>
      <c r="OEZ542" s="682"/>
      <c r="OFA542" s="682"/>
      <c r="OFB542" s="682"/>
      <c r="OFC542" s="682"/>
      <c r="OFD542" s="682"/>
      <c r="OFE542" s="682"/>
      <c r="OFF542" s="682"/>
      <c r="OFG542" s="682"/>
      <c r="OFH542" s="682"/>
      <c r="OFI542" s="682"/>
      <c r="OFJ542" s="682"/>
      <c r="OFK542" s="682"/>
      <c r="OFL542" s="682"/>
      <c r="OFM542" s="682"/>
      <c r="OFN542" s="682"/>
      <c r="OFO542" s="682"/>
      <c r="OFP542" s="682"/>
      <c r="OFQ542" s="682"/>
      <c r="OFR542" s="682"/>
      <c r="OFS542" s="682"/>
      <c r="OFT542" s="682"/>
      <c r="OFU542" s="682"/>
      <c r="OFV542" s="682"/>
      <c r="OFW542" s="682"/>
      <c r="OFX542" s="682"/>
      <c r="OFY542" s="682"/>
      <c r="OFZ542" s="682"/>
      <c r="OGA542" s="682"/>
      <c r="OGB542" s="682"/>
      <c r="OGC542" s="682"/>
      <c r="OGD542" s="682"/>
      <c r="OGE542" s="682"/>
      <c r="OGF542" s="682"/>
      <c r="OGG542" s="682"/>
      <c r="OGH542" s="682"/>
      <c r="OGI542" s="682"/>
      <c r="OGJ542" s="682"/>
      <c r="OGK542" s="682"/>
      <c r="OGL542" s="682"/>
      <c r="OGM542" s="682"/>
      <c r="OGN542" s="682"/>
      <c r="OGO542" s="682"/>
      <c r="OGP542" s="682"/>
      <c r="OGQ542" s="682"/>
      <c r="OGR542" s="682"/>
      <c r="OGS542" s="682"/>
      <c r="OGT542" s="682"/>
      <c r="OGU542" s="682"/>
      <c r="OGV542" s="682"/>
      <c r="OGW542" s="682"/>
      <c r="OGX542" s="682"/>
      <c r="OGY542" s="682"/>
      <c r="OGZ542" s="682"/>
      <c r="OHA542" s="682"/>
      <c r="OHB542" s="682"/>
      <c r="OHC542" s="682"/>
      <c r="OHD542" s="682"/>
      <c r="OHE542" s="682"/>
      <c r="OHF542" s="682"/>
      <c r="OHG542" s="682"/>
      <c r="OHH542" s="682"/>
      <c r="OHI542" s="682"/>
      <c r="OHJ542" s="682"/>
      <c r="OHK542" s="682"/>
      <c r="OHL542" s="682"/>
      <c r="OHM542" s="682"/>
      <c r="OHN542" s="682"/>
      <c r="OHO542" s="682"/>
      <c r="OHP542" s="682"/>
      <c r="OHQ542" s="682"/>
      <c r="OHR542" s="682"/>
      <c r="OHS542" s="682"/>
      <c r="OHT542" s="682"/>
      <c r="OHU542" s="682"/>
      <c r="OHV542" s="682"/>
      <c r="OHW542" s="682"/>
      <c r="OHX542" s="682"/>
      <c r="OHY542" s="682"/>
      <c r="OHZ542" s="682"/>
      <c r="OIA542" s="682"/>
      <c r="OIB542" s="682"/>
      <c r="OIC542" s="682"/>
      <c r="OID542" s="682"/>
      <c r="OIE542" s="682"/>
      <c r="OIF542" s="682"/>
      <c r="OIG542" s="682"/>
      <c r="OIH542" s="682"/>
      <c r="OII542" s="682"/>
      <c r="OIJ542" s="682"/>
      <c r="OIK542" s="682"/>
      <c r="OIL542" s="682"/>
      <c r="OIM542" s="682"/>
      <c r="OIN542" s="682"/>
      <c r="OIO542" s="682"/>
      <c r="OIP542" s="682"/>
      <c r="OIQ542" s="682"/>
      <c r="OIR542" s="682"/>
      <c r="OIS542" s="682"/>
      <c r="OIT542" s="682"/>
      <c r="OIU542" s="682"/>
      <c r="OIV542" s="682"/>
      <c r="OIW542" s="682"/>
      <c r="OIX542" s="682"/>
      <c r="OIY542" s="682"/>
      <c r="OIZ542" s="682"/>
      <c r="OJA542" s="682"/>
      <c r="OJB542" s="682"/>
      <c r="OJC542" s="682"/>
      <c r="OJD542" s="682"/>
      <c r="OJE542" s="682"/>
      <c r="OJF542" s="682"/>
      <c r="OJG542" s="682"/>
      <c r="OJH542" s="682"/>
      <c r="OJI542" s="682"/>
      <c r="OJJ542" s="682"/>
      <c r="OJK542" s="682"/>
      <c r="OJL542" s="682"/>
      <c r="OJM542" s="682"/>
      <c r="OJN542" s="682"/>
      <c r="OJO542" s="682"/>
      <c r="OJP542" s="682"/>
      <c r="OJQ542" s="682"/>
      <c r="OJR542" s="682"/>
      <c r="OJS542" s="682"/>
      <c r="OJT542" s="682"/>
      <c r="OJU542" s="682"/>
      <c r="OJV542" s="682"/>
      <c r="OJW542" s="682"/>
      <c r="OJX542" s="682"/>
      <c r="OJY542" s="682"/>
      <c r="OJZ542" s="682"/>
      <c r="OKA542" s="682"/>
      <c r="OKB542" s="682"/>
      <c r="OKC542" s="682"/>
      <c r="OKD542" s="682"/>
      <c r="OKE542" s="682"/>
      <c r="OKF542" s="682"/>
      <c r="OKG542" s="682"/>
      <c r="OKH542" s="682"/>
      <c r="OKI542" s="682"/>
      <c r="OKJ542" s="682"/>
      <c r="OKK542" s="682"/>
      <c r="OKL542" s="682"/>
      <c r="OKM542" s="682"/>
      <c r="OKN542" s="682"/>
      <c r="OKO542" s="682"/>
      <c r="OKP542" s="682"/>
      <c r="OKQ542" s="682"/>
      <c r="OKR542" s="682"/>
      <c r="OKS542" s="682"/>
      <c r="OKT542" s="682"/>
      <c r="OKU542" s="682"/>
      <c r="OKV542" s="682"/>
      <c r="OKW542" s="682"/>
      <c r="OKX542" s="682"/>
      <c r="OKY542" s="682"/>
      <c r="OKZ542" s="682"/>
      <c r="OLA542" s="682"/>
      <c r="OLB542" s="682"/>
      <c r="OLC542" s="682"/>
      <c r="OLD542" s="682"/>
      <c r="OLE542" s="682"/>
      <c r="OLF542" s="682"/>
      <c r="OLG542" s="682"/>
      <c r="OLH542" s="682"/>
      <c r="OLI542" s="682"/>
      <c r="OLJ542" s="682"/>
      <c r="OLK542" s="682"/>
      <c r="OLL542" s="682"/>
      <c r="OLM542" s="682"/>
      <c r="OLN542" s="682"/>
      <c r="OLO542" s="682"/>
      <c r="OLP542" s="682"/>
      <c r="OLQ542" s="682"/>
      <c r="OLR542" s="682"/>
      <c r="OLS542" s="682"/>
      <c r="OLT542" s="682"/>
      <c r="OLU542" s="682"/>
      <c r="OLV542" s="682"/>
      <c r="OLW542" s="682"/>
      <c r="OLX542" s="682"/>
      <c r="OLY542" s="682"/>
      <c r="OLZ542" s="682"/>
      <c r="OMA542" s="682"/>
      <c r="OMB542" s="682"/>
      <c r="OMC542" s="682"/>
      <c r="OMD542" s="682"/>
      <c r="OME542" s="682"/>
      <c r="OMF542" s="682"/>
      <c r="OMG542" s="682"/>
      <c r="OMH542" s="682"/>
      <c r="OMI542" s="682"/>
      <c r="OMJ542" s="682"/>
      <c r="OMK542" s="682"/>
      <c r="OML542" s="682"/>
      <c r="OMM542" s="682"/>
      <c r="OMN542" s="682"/>
      <c r="OMO542" s="682"/>
      <c r="OMP542" s="682"/>
      <c r="OMQ542" s="682"/>
      <c r="OMR542" s="682"/>
      <c r="OMS542" s="682"/>
      <c r="OMT542" s="682"/>
      <c r="OMU542" s="682"/>
      <c r="OMV542" s="682"/>
      <c r="OMW542" s="682"/>
      <c r="OMX542" s="682"/>
      <c r="OMY542" s="682"/>
      <c r="OMZ542" s="682"/>
      <c r="ONA542" s="682"/>
      <c r="ONB542" s="682"/>
      <c r="ONC542" s="682"/>
      <c r="OND542" s="682"/>
      <c r="ONE542" s="682"/>
      <c r="ONF542" s="682"/>
      <c r="ONG542" s="682"/>
      <c r="ONH542" s="682"/>
      <c r="ONI542" s="682"/>
      <c r="ONJ542" s="682"/>
      <c r="ONK542" s="682"/>
      <c r="ONL542" s="682"/>
      <c r="ONM542" s="682"/>
      <c r="ONN542" s="682"/>
      <c r="ONO542" s="682"/>
      <c r="ONP542" s="682"/>
      <c r="ONQ542" s="682"/>
      <c r="ONR542" s="682"/>
      <c r="ONS542" s="682"/>
      <c r="ONT542" s="682"/>
      <c r="ONU542" s="682"/>
      <c r="ONV542" s="682"/>
      <c r="ONW542" s="682"/>
      <c r="ONX542" s="682"/>
      <c r="ONY542" s="682"/>
      <c r="ONZ542" s="682"/>
      <c r="OOA542" s="682"/>
      <c r="OOB542" s="682"/>
      <c r="OOC542" s="682"/>
      <c r="OOD542" s="682"/>
      <c r="OOE542" s="682"/>
      <c r="OOF542" s="682"/>
      <c r="OOG542" s="682"/>
      <c r="OOH542" s="682"/>
      <c r="OOI542" s="682"/>
      <c r="OOJ542" s="682"/>
      <c r="OOK542" s="682"/>
      <c r="OOL542" s="682"/>
      <c r="OOM542" s="682"/>
      <c r="OON542" s="682"/>
      <c r="OOO542" s="682"/>
      <c r="OOP542" s="682"/>
      <c r="OOQ542" s="682"/>
      <c r="OOR542" s="682"/>
      <c r="OOS542" s="682"/>
      <c r="OOT542" s="682"/>
      <c r="OOU542" s="682"/>
      <c r="OOV542" s="682"/>
      <c r="OOW542" s="682"/>
      <c r="OOX542" s="682"/>
      <c r="OOY542" s="682"/>
      <c r="OOZ542" s="682"/>
      <c r="OPA542" s="682"/>
      <c r="OPB542" s="682"/>
      <c r="OPC542" s="682"/>
      <c r="OPD542" s="682"/>
      <c r="OPE542" s="682"/>
      <c r="OPF542" s="682"/>
      <c r="OPG542" s="682"/>
      <c r="OPH542" s="682"/>
      <c r="OPI542" s="682"/>
      <c r="OPJ542" s="682"/>
      <c r="OPK542" s="682"/>
      <c r="OPL542" s="682"/>
      <c r="OPM542" s="682"/>
      <c r="OPN542" s="682"/>
      <c r="OPO542" s="682"/>
      <c r="OPP542" s="682"/>
      <c r="OPQ542" s="682"/>
      <c r="OPR542" s="682"/>
      <c r="OPS542" s="682"/>
      <c r="OPT542" s="682"/>
      <c r="OPU542" s="682"/>
      <c r="OPV542" s="682"/>
      <c r="OPW542" s="682"/>
      <c r="OPX542" s="682"/>
      <c r="OPY542" s="682"/>
      <c r="OPZ542" s="682"/>
      <c r="OQA542" s="682"/>
      <c r="OQB542" s="682"/>
      <c r="OQC542" s="682"/>
      <c r="OQD542" s="682"/>
      <c r="OQE542" s="682"/>
      <c r="OQF542" s="682"/>
      <c r="OQG542" s="682"/>
      <c r="OQH542" s="682"/>
      <c r="OQI542" s="682"/>
      <c r="OQJ542" s="682"/>
      <c r="OQK542" s="682"/>
      <c r="OQL542" s="682"/>
      <c r="OQM542" s="682"/>
      <c r="OQN542" s="682"/>
      <c r="OQO542" s="682"/>
      <c r="OQP542" s="682"/>
      <c r="OQQ542" s="682"/>
      <c r="OQR542" s="682"/>
      <c r="OQS542" s="682"/>
      <c r="OQT542" s="682"/>
      <c r="OQU542" s="682"/>
      <c r="OQV542" s="682"/>
      <c r="OQW542" s="682"/>
      <c r="OQX542" s="682"/>
      <c r="OQY542" s="682"/>
      <c r="OQZ542" s="682"/>
      <c r="ORA542" s="682"/>
      <c r="ORB542" s="682"/>
      <c r="ORC542" s="682"/>
      <c r="ORD542" s="682"/>
      <c r="ORE542" s="682"/>
      <c r="ORF542" s="682"/>
      <c r="ORG542" s="682"/>
      <c r="ORH542" s="682"/>
      <c r="ORI542" s="682"/>
      <c r="ORJ542" s="682"/>
      <c r="ORK542" s="682"/>
      <c r="ORL542" s="682"/>
      <c r="ORM542" s="682"/>
      <c r="ORN542" s="682"/>
      <c r="ORO542" s="682"/>
      <c r="ORP542" s="682"/>
      <c r="ORQ542" s="682"/>
      <c r="ORR542" s="682"/>
      <c r="ORS542" s="682"/>
      <c r="ORT542" s="682"/>
      <c r="ORU542" s="682"/>
      <c r="ORV542" s="682"/>
      <c r="ORW542" s="682"/>
      <c r="ORX542" s="682"/>
      <c r="ORY542" s="682"/>
      <c r="ORZ542" s="682"/>
      <c r="OSA542" s="682"/>
      <c r="OSB542" s="682"/>
      <c r="OSC542" s="682"/>
      <c r="OSD542" s="682"/>
      <c r="OSE542" s="682"/>
      <c r="OSF542" s="682"/>
      <c r="OSG542" s="682"/>
      <c r="OSH542" s="682"/>
      <c r="OSI542" s="682"/>
      <c r="OSJ542" s="682"/>
      <c r="OSK542" s="682"/>
      <c r="OSL542" s="682"/>
      <c r="OSM542" s="682"/>
      <c r="OSN542" s="682"/>
      <c r="OSO542" s="682"/>
      <c r="OSP542" s="682"/>
      <c r="OSQ542" s="682"/>
      <c r="OSR542" s="682"/>
      <c r="OSS542" s="682"/>
      <c r="OST542" s="682"/>
      <c r="OSU542" s="682"/>
      <c r="OSV542" s="682"/>
      <c r="OSW542" s="682"/>
      <c r="OSX542" s="682"/>
      <c r="OSY542" s="682"/>
      <c r="OSZ542" s="682"/>
      <c r="OTA542" s="682"/>
      <c r="OTB542" s="682"/>
      <c r="OTC542" s="682"/>
      <c r="OTD542" s="682"/>
      <c r="OTE542" s="682"/>
      <c r="OTF542" s="682"/>
      <c r="OTG542" s="682"/>
      <c r="OTH542" s="682"/>
      <c r="OTI542" s="682"/>
      <c r="OTJ542" s="682"/>
      <c r="OTK542" s="682"/>
      <c r="OTL542" s="682"/>
      <c r="OTM542" s="682"/>
      <c r="OTN542" s="682"/>
      <c r="OTO542" s="682"/>
      <c r="OTP542" s="682"/>
      <c r="OTQ542" s="682"/>
      <c r="OTR542" s="682"/>
      <c r="OTS542" s="682"/>
      <c r="OTT542" s="682"/>
      <c r="OTU542" s="682"/>
      <c r="OTV542" s="682"/>
      <c r="OTW542" s="682"/>
      <c r="OTX542" s="682"/>
      <c r="OTY542" s="682"/>
      <c r="OTZ542" s="682"/>
      <c r="OUA542" s="682"/>
      <c r="OUB542" s="682"/>
      <c r="OUC542" s="682"/>
      <c r="OUD542" s="682"/>
      <c r="OUE542" s="682"/>
      <c r="OUF542" s="682"/>
      <c r="OUG542" s="682"/>
      <c r="OUH542" s="682"/>
      <c r="OUI542" s="682"/>
      <c r="OUJ542" s="682"/>
      <c r="OUK542" s="682"/>
      <c r="OUL542" s="682"/>
      <c r="OUM542" s="682"/>
      <c r="OUN542" s="682"/>
      <c r="OUO542" s="682"/>
      <c r="OUP542" s="682"/>
      <c r="OUQ542" s="682"/>
      <c r="OUR542" s="682"/>
      <c r="OUS542" s="682"/>
      <c r="OUT542" s="682"/>
      <c r="OUU542" s="682"/>
      <c r="OUV542" s="682"/>
      <c r="OUW542" s="682"/>
      <c r="OUX542" s="682"/>
      <c r="OUY542" s="682"/>
      <c r="OUZ542" s="682"/>
      <c r="OVA542" s="682"/>
      <c r="OVB542" s="682"/>
      <c r="OVC542" s="682"/>
      <c r="OVD542" s="682"/>
      <c r="OVE542" s="682"/>
      <c r="OVF542" s="682"/>
      <c r="OVG542" s="682"/>
      <c r="OVH542" s="682"/>
      <c r="OVI542" s="682"/>
      <c r="OVJ542" s="682"/>
      <c r="OVK542" s="682"/>
      <c r="OVL542" s="682"/>
      <c r="OVM542" s="682"/>
      <c r="OVN542" s="682"/>
      <c r="OVO542" s="682"/>
      <c r="OVP542" s="682"/>
      <c r="OVQ542" s="682"/>
      <c r="OVR542" s="682"/>
      <c r="OVS542" s="682"/>
      <c r="OVT542" s="682"/>
      <c r="OVU542" s="682"/>
      <c r="OVV542" s="682"/>
      <c r="OVW542" s="682"/>
      <c r="OVX542" s="682"/>
      <c r="OVY542" s="682"/>
      <c r="OVZ542" s="682"/>
      <c r="OWA542" s="682"/>
      <c r="OWB542" s="682"/>
      <c r="OWC542" s="682"/>
      <c r="OWD542" s="682"/>
      <c r="OWE542" s="682"/>
      <c r="OWF542" s="682"/>
      <c r="OWG542" s="682"/>
      <c r="OWH542" s="682"/>
      <c r="OWI542" s="682"/>
      <c r="OWJ542" s="682"/>
      <c r="OWK542" s="682"/>
      <c r="OWL542" s="682"/>
      <c r="OWM542" s="682"/>
      <c r="OWN542" s="682"/>
      <c r="OWO542" s="682"/>
      <c r="OWP542" s="682"/>
      <c r="OWQ542" s="682"/>
      <c r="OWR542" s="682"/>
      <c r="OWS542" s="682"/>
      <c r="OWT542" s="682"/>
      <c r="OWU542" s="682"/>
      <c r="OWV542" s="682"/>
      <c r="OWW542" s="682"/>
      <c r="OWX542" s="682"/>
      <c r="OWY542" s="682"/>
      <c r="OWZ542" s="682"/>
      <c r="OXA542" s="682"/>
      <c r="OXB542" s="682"/>
      <c r="OXC542" s="682"/>
      <c r="OXD542" s="682"/>
      <c r="OXE542" s="682"/>
      <c r="OXF542" s="682"/>
      <c r="OXG542" s="682"/>
      <c r="OXH542" s="682"/>
      <c r="OXI542" s="682"/>
      <c r="OXJ542" s="682"/>
      <c r="OXK542" s="682"/>
      <c r="OXL542" s="682"/>
      <c r="OXM542" s="682"/>
      <c r="OXN542" s="682"/>
      <c r="OXO542" s="682"/>
      <c r="OXP542" s="682"/>
      <c r="OXQ542" s="682"/>
      <c r="OXR542" s="682"/>
      <c r="OXS542" s="682"/>
      <c r="OXT542" s="682"/>
      <c r="OXU542" s="682"/>
      <c r="OXV542" s="682"/>
      <c r="OXW542" s="682"/>
      <c r="OXX542" s="682"/>
      <c r="OXY542" s="682"/>
      <c r="OXZ542" s="682"/>
      <c r="OYA542" s="682"/>
      <c r="OYB542" s="682"/>
      <c r="OYC542" s="682"/>
      <c r="OYD542" s="682"/>
      <c r="OYE542" s="682"/>
      <c r="OYF542" s="682"/>
      <c r="OYG542" s="682"/>
      <c r="OYH542" s="682"/>
      <c r="OYI542" s="682"/>
      <c r="OYJ542" s="682"/>
      <c r="OYK542" s="682"/>
      <c r="OYL542" s="682"/>
      <c r="OYM542" s="682"/>
      <c r="OYN542" s="682"/>
      <c r="OYO542" s="682"/>
      <c r="OYP542" s="682"/>
      <c r="OYQ542" s="682"/>
      <c r="OYR542" s="682"/>
      <c r="OYS542" s="682"/>
      <c r="OYT542" s="682"/>
      <c r="OYU542" s="682"/>
      <c r="OYV542" s="682"/>
      <c r="OYW542" s="682"/>
      <c r="OYX542" s="682"/>
      <c r="OYY542" s="682"/>
      <c r="OYZ542" s="682"/>
      <c r="OZA542" s="682"/>
      <c r="OZB542" s="682"/>
      <c r="OZC542" s="682"/>
      <c r="OZD542" s="682"/>
      <c r="OZE542" s="682"/>
      <c r="OZF542" s="682"/>
      <c r="OZG542" s="682"/>
      <c r="OZH542" s="682"/>
      <c r="OZI542" s="682"/>
      <c r="OZJ542" s="682"/>
      <c r="OZK542" s="682"/>
      <c r="OZL542" s="682"/>
      <c r="OZM542" s="682"/>
      <c r="OZN542" s="682"/>
      <c r="OZO542" s="682"/>
      <c r="OZP542" s="682"/>
      <c r="OZQ542" s="682"/>
      <c r="OZR542" s="682"/>
      <c r="OZS542" s="682"/>
      <c r="OZT542" s="682"/>
      <c r="OZU542" s="682"/>
      <c r="OZV542" s="682"/>
      <c r="OZW542" s="682"/>
      <c r="OZX542" s="682"/>
      <c r="OZY542" s="682"/>
      <c r="OZZ542" s="682"/>
      <c r="PAA542" s="682"/>
      <c r="PAB542" s="682"/>
      <c r="PAC542" s="682"/>
      <c r="PAD542" s="682"/>
      <c r="PAE542" s="682"/>
      <c r="PAF542" s="682"/>
      <c r="PAG542" s="682"/>
      <c r="PAH542" s="682"/>
      <c r="PAI542" s="682"/>
      <c r="PAJ542" s="682"/>
      <c r="PAK542" s="682"/>
      <c r="PAL542" s="682"/>
      <c r="PAM542" s="682"/>
      <c r="PAN542" s="682"/>
      <c r="PAO542" s="682"/>
      <c r="PAP542" s="682"/>
      <c r="PAQ542" s="682"/>
      <c r="PAR542" s="682"/>
      <c r="PAS542" s="682"/>
      <c r="PAT542" s="682"/>
      <c r="PAU542" s="682"/>
      <c r="PAV542" s="682"/>
      <c r="PAW542" s="682"/>
      <c r="PAX542" s="682"/>
      <c r="PAY542" s="682"/>
      <c r="PAZ542" s="682"/>
      <c r="PBA542" s="682"/>
      <c r="PBB542" s="682"/>
      <c r="PBC542" s="682"/>
      <c r="PBD542" s="682"/>
      <c r="PBE542" s="682"/>
      <c r="PBF542" s="682"/>
      <c r="PBG542" s="682"/>
      <c r="PBH542" s="682"/>
      <c r="PBI542" s="682"/>
      <c r="PBJ542" s="682"/>
      <c r="PBK542" s="682"/>
      <c r="PBL542" s="682"/>
      <c r="PBM542" s="682"/>
      <c r="PBN542" s="682"/>
      <c r="PBO542" s="682"/>
      <c r="PBP542" s="682"/>
      <c r="PBQ542" s="682"/>
      <c r="PBR542" s="682"/>
      <c r="PBS542" s="682"/>
      <c r="PBT542" s="682"/>
      <c r="PBU542" s="682"/>
      <c r="PBV542" s="682"/>
      <c r="PBW542" s="682"/>
      <c r="PBX542" s="682"/>
      <c r="PBY542" s="682"/>
      <c r="PBZ542" s="682"/>
      <c r="PCA542" s="682"/>
      <c r="PCB542" s="682"/>
      <c r="PCC542" s="682"/>
      <c r="PCD542" s="682"/>
      <c r="PCE542" s="682"/>
      <c r="PCF542" s="682"/>
      <c r="PCG542" s="682"/>
      <c r="PCH542" s="682"/>
      <c r="PCI542" s="682"/>
      <c r="PCJ542" s="682"/>
      <c r="PCK542" s="682"/>
      <c r="PCL542" s="682"/>
      <c r="PCM542" s="682"/>
      <c r="PCN542" s="682"/>
      <c r="PCO542" s="682"/>
      <c r="PCP542" s="682"/>
      <c r="PCQ542" s="682"/>
      <c r="PCR542" s="682"/>
      <c r="PCS542" s="682"/>
      <c r="PCT542" s="682"/>
      <c r="PCU542" s="682"/>
      <c r="PCV542" s="682"/>
      <c r="PCW542" s="682"/>
      <c r="PCX542" s="682"/>
      <c r="PCY542" s="682"/>
      <c r="PCZ542" s="682"/>
      <c r="PDA542" s="682"/>
      <c r="PDB542" s="682"/>
      <c r="PDC542" s="682"/>
      <c r="PDD542" s="682"/>
      <c r="PDE542" s="682"/>
      <c r="PDF542" s="682"/>
      <c r="PDG542" s="682"/>
      <c r="PDH542" s="682"/>
      <c r="PDI542" s="682"/>
      <c r="PDJ542" s="682"/>
      <c r="PDK542" s="682"/>
      <c r="PDL542" s="682"/>
      <c r="PDM542" s="682"/>
      <c r="PDN542" s="682"/>
      <c r="PDO542" s="682"/>
      <c r="PDP542" s="682"/>
      <c r="PDQ542" s="682"/>
      <c r="PDR542" s="682"/>
      <c r="PDS542" s="682"/>
      <c r="PDT542" s="682"/>
      <c r="PDU542" s="682"/>
      <c r="PDV542" s="682"/>
      <c r="PDW542" s="682"/>
      <c r="PDX542" s="682"/>
      <c r="PDY542" s="682"/>
      <c r="PDZ542" s="682"/>
      <c r="PEA542" s="682"/>
      <c r="PEB542" s="682"/>
      <c r="PEC542" s="682"/>
      <c r="PED542" s="682"/>
      <c r="PEE542" s="682"/>
      <c r="PEF542" s="682"/>
      <c r="PEG542" s="682"/>
      <c r="PEH542" s="682"/>
      <c r="PEI542" s="682"/>
      <c r="PEJ542" s="682"/>
      <c r="PEK542" s="682"/>
      <c r="PEL542" s="682"/>
      <c r="PEM542" s="682"/>
      <c r="PEN542" s="682"/>
      <c r="PEO542" s="682"/>
      <c r="PEP542" s="682"/>
      <c r="PEQ542" s="682"/>
      <c r="PER542" s="682"/>
      <c r="PES542" s="682"/>
      <c r="PET542" s="682"/>
      <c r="PEU542" s="682"/>
      <c r="PEV542" s="682"/>
      <c r="PEW542" s="682"/>
      <c r="PEX542" s="682"/>
      <c r="PEY542" s="682"/>
      <c r="PEZ542" s="682"/>
      <c r="PFA542" s="682"/>
      <c r="PFB542" s="682"/>
      <c r="PFC542" s="682"/>
      <c r="PFD542" s="682"/>
      <c r="PFE542" s="682"/>
      <c r="PFF542" s="682"/>
      <c r="PFG542" s="682"/>
      <c r="PFH542" s="682"/>
      <c r="PFI542" s="682"/>
      <c r="PFJ542" s="682"/>
      <c r="PFK542" s="682"/>
      <c r="PFL542" s="682"/>
      <c r="PFM542" s="682"/>
      <c r="PFN542" s="682"/>
      <c r="PFO542" s="682"/>
      <c r="PFP542" s="682"/>
      <c r="PFQ542" s="682"/>
      <c r="PFR542" s="682"/>
      <c r="PFS542" s="682"/>
      <c r="PFT542" s="682"/>
      <c r="PFU542" s="682"/>
      <c r="PFV542" s="682"/>
      <c r="PFW542" s="682"/>
      <c r="PFX542" s="682"/>
      <c r="PFY542" s="682"/>
      <c r="PFZ542" s="682"/>
      <c r="PGA542" s="682"/>
      <c r="PGB542" s="682"/>
      <c r="PGC542" s="682"/>
      <c r="PGD542" s="682"/>
      <c r="PGE542" s="682"/>
      <c r="PGF542" s="682"/>
      <c r="PGG542" s="682"/>
      <c r="PGH542" s="682"/>
      <c r="PGI542" s="682"/>
      <c r="PGJ542" s="682"/>
      <c r="PGK542" s="682"/>
      <c r="PGL542" s="682"/>
      <c r="PGM542" s="682"/>
      <c r="PGN542" s="682"/>
      <c r="PGO542" s="682"/>
      <c r="PGP542" s="682"/>
      <c r="PGQ542" s="682"/>
      <c r="PGR542" s="682"/>
      <c r="PGS542" s="682"/>
      <c r="PGT542" s="682"/>
      <c r="PGU542" s="682"/>
      <c r="PGV542" s="682"/>
      <c r="PGW542" s="682"/>
      <c r="PGX542" s="682"/>
      <c r="PGY542" s="682"/>
      <c r="PGZ542" s="682"/>
      <c r="PHA542" s="682"/>
      <c r="PHB542" s="682"/>
      <c r="PHC542" s="682"/>
      <c r="PHD542" s="682"/>
      <c r="PHE542" s="682"/>
      <c r="PHF542" s="682"/>
      <c r="PHG542" s="682"/>
      <c r="PHH542" s="682"/>
      <c r="PHI542" s="682"/>
      <c r="PHJ542" s="682"/>
      <c r="PHK542" s="682"/>
      <c r="PHL542" s="682"/>
      <c r="PHM542" s="682"/>
      <c r="PHN542" s="682"/>
      <c r="PHO542" s="682"/>
      <c r="PHP542" s="682"/>
      <c r="PHQ542" s="682"/>
      <c r="PHR542" s="682"/>
      <c r="PHS542" s="682"/>
      <c r="PHT542" s="682"/>
      <c r="PHU542" s="682"/>
      <c r="PHV542" s="682"/>
      <c r="PHW542" s="682"/>
      <c r="PHX542" s="682"/>
      <c r="PHY542" s="682"/>
      <c r="PHZ542" s="682"/>
      <c r="PIA542" s="682"/>
      <c r="PIB542" s="682"/>
      <c r="PIC542" s="682"/>
      <c r="PID542" s="682"/>
      <c r="PIE542" s="682"/>
      <c r="PIF542" s="682"/>
      <c r="PIG542" s="682"/>
      <c r="PIH542" s="682"/>
      <c r="PII542" s="682"/>
      <c r="PIJ542" s="682"/>
      <c r="PIK542" s="682"/>
      <c r="PIL542" s="682"/>
      <c r="PIM542" s="682"/>
      <c r="PIN542" s="682"/>
      <c r="PIO542" s="682"/>
      <c r="PIP542" s="682"/>
      <c r="PIQ542" s="682"/>
      <c r="PIR542" s="682"/>
      <c r="PIS542" s="682"/>
      <c r="PIT542" s="682"/>
      <c r="PIU542" s="682"/>
      <c r="PIV542" s="682"/>
      <c r="PIW542" s="682"/>
      <c r="PIX542" s="682"/>
      <c r="PIY542" s="682"/>
      <c r="PIZ542" s="682"/>
      <c r="PJA542" s="682"/>
      <c r="PJB542" s="682"/>
      <c r="PJC542" s="682"/>
      <c r="PJD542" s="682"/>
      <c r="PJE542" s="682"/>
      <c r="PJF542" s="682"/>
      <c r="PJG542" s="682"/>
      <c r="PJH542" s="682"/>
      <c r="PJI542" s="682"/>
      <c r="PJJ542" s="682"/>
      <c r="PJK542" s="682"/>
      <c r="PJL542" s="682"/>
      <c r="PJM542" s="682"/>
      <c r="PJN542" s="682"/>
      <c r="PJO542" s="682"/>
      <c r="PJP542" s="682"/>
      <c r="PJQ542" s="682"/>
      <c r="PJR542" s="682"/>
      <c r="PJS542" s="682"/>
      <c r="PJT542" s="682"/>
      <c r="PJU542" s="682"/>
      <c r="PJV542" s="682"/>
      <c r="PJW542" s="682"/>
      <c r="PJX542" s="682"/>
      <c r="PJY542" s="682"/>
      <c r="PJZ542" s="682"/>
      <c r="PKA542" s="682"/>
      <c r="PKB542" s="682"/>
      <c r="PKC542" s="682"/>
      <c r="PKD542" s="682"/>
      <c r="PKE542" s="682"/>
      <c r="PKF542" s="682"/>
      <c r="PKG542" s="682"/>
      <c r="PKH542" s="682"/>
      <c r="PKI542" s="682"/>
      <c r="PKJ542" s="682"/>
      <c r="PKK542" s="682"/>
      <c r="PKL542" s="682"/>
      <c r="PKM542" s="682"/>
      <c r="PKN542" s="682"/>
      <c r="PKO542" s="682"/>
      <c r="PKP542" s="682"/>
      <c r="PKQ542" s="682"/>
      <c r="PKR542" s="682"/>
      <c r="PKS542" s="682"/>
      <c r="PKT542" s="682"/>
      <c r="PKU542" s="682"/>
      <c r="PKV542" s="682"/>
      <c r="PKW542" s="682"/>
      <c r="PKX542" s="682"/>
      <c r="PKY542" s="682"/>
      <c r="PKZ542" s="682"/>
      <c r="PLA542" s="682"/>
      <c r="PLB542" s="682"/>
      <c r="PLC542" s="682"/>
      <c r="PLD542" s="682"/>
      <c r="PLE542" s="682"/>
      <c r="PLF542" s="682"/>
      <c r="PLG542" s="682"/>
      <c r="PLH542" s="682"/>
      <c r="PLI542" s="682"/>
      <c r="PLJ542" s="682"/>
      <c r="PLK542" s="682"/>
      <c r="PLL542" s="682"/>
      <c r="PLM542" s="682"/>
      <c r="PLN542" s="682"/>
      <c r="PLO542" s="682"/>
      <c r="PLP542" s="682"/>
      <c r="PLQ542" s="682"/>
      <c r="PLR542" s="682"/>
      <c r="PLS542" s="682"/>
      <c r="PLT542" s="682"/>
      <c r="PLU542" s="682"/>
      <c r="PLV542" s="682"/>
      <c r="PLW542" s="682"/>
      <c r="PLX542" s="682"/>
      <c r="PLY542" s="682"/>
      <c r="PLZ542" s="682"/>
      <c r="PMA542" s="682"/>
      <c r="PMB542" s="682"/>
      <c r="PMC542" s="682"/>
      <c r="PMD542" s="682"/>
      <c r="PME542" s="682"/>
      <c r="PMF542" s="682"/>
      <c r="PMG542" s="682"/>
      <c r="PMH542" s="682"/>
      <c r="PMI542" s="682"/>
      <c r="PMJ542" s="682"/>
      <c r="PMK542" s="682"/>
      <c r="PML542" s="682"/>
      <c r="PMM542" s="682"/>
      <c r="PMN542" s="682"/>
      <c r="PMO542" s="682"/>
      <c r="PMP542" s="682"/>
      <c r="PMQ542" s="682"/>
      <c r="PMR542" s="682"/>
      <c r="PMS542" s="682"/>
      <c r="PMT542" s="682"/>
      <c r="PMU542" s="682"/>
      <c r="PMV542" s="682"/>
      <c r="PMW542" s="682"/>
      <c r="PMX542" s="682"/>
      <c r="PMY542" s="682"/>
      <c r="PMZ542" s="682"/>
      <c r="PNA542" s="682"/>
      <c r="PNB542" s="682"/>
      <c r="PNC542" s="682"/>
      <c r="PND542" s="682"/>
      <c r="PNE542" s="682"/>
      <c r="PNF542" s="682"/>
      <c r="PNG542" s="682"/>
      <c r="PNH542" s="682"/>
      <c r="PNI542" s="682"/>
      <c r="PNJ542" s="682"/>
      <c r="PNK542" s="682"/>
      <c r="PNL542" s="682"/>
      <c r="PNM542" s="682"/>
      <c r="PNN542" s="682"/>
      <c r="PNO542" s="682"/>
      <c r="PNP542" s="682"/>
      <c r="PNQ542" s="682"/>
      <c r="PNR542" s="682"/>
      <c r="PNS542" s="682"/>
      <c r="PNT542" s="682"/>
      <c r="PNU542" s="682"/>
      <c r="PNV542" s="682"/>
      <c r="PNW542" s="682"/>
      <c r="PNX542" s="682"/>
      <c r="PNY542" s="682"/>
      <c r="PNZ542" s="682"/>
      <c r="POA542" s="682"/>
      <c r="POB542" s="682"/>
      <c r="POC542" s="682"/>
      <c r="POD542" s="682"/>
      <c r="POE542" s="682"/>
      <c r="POF542" s="682"/>
      <c r="POG542" s="682"/>
      <c r="POH542" s="682"/>
      <c r="POI542" s="682"/>
      <c r="POJ542" s="682"/>
      <c r="POK542" s="682"/>
      <c r="POL542" s="682"/>
      <c r="POM542" s="682"/>
      <c r="PON542" s="682"/>
      <c r="POO542" s="682"/>
      <c r="POP542" s="682"/>
      <c r="POQ542" s="682"/>
      <c r="POR542" s="682"/>
      <c r="POS542" s="682"/>
      <c r="POT542" s="682"/>
      <c r="POU542" s="682"/>
      <c r="POV542" s="682"/>
      <c r="POW542" s="682"/>
      <c r="POX542" s="682"/>
      <c r="POY542" s="682"/>
      <c r="POZ542" s="682"/>
      <c r="PPA542" s="682"/>
      <c r="PPB542" s="682"/>
      <c r="PPC542" s="682"/>
      <c r="PPD542" s="682"/>
      <c r="PPE542" s="682"/>
      <c r="PPF542" s="682"/>
      <c r="PPG542" s="682"/>
      <c r="PPH542" s="682"/>
      <c r="PPI542" s="682"/>
      <c r="PPJ542" s="682"/>
      <c r="PPK542" s="682"/>
      <c r="PPL542" s="682"/>
      <c r="PPM542" s="682"/>
      <c r="PPN542" s="682"/>
      <c r="PPO542" s="682"/>
      <c r="PPP542" s="682"/>
      <c r="PPQ542" s="682"/>
      <c r="PPR542" s="682"/>
      <c r="PPS542" s="682"/>
      <c r="PPT542" s="682"/>
      <c r="PPU542" s="682"/>
      <c r="PPV542" s="682"/>
      <c r="PPW542" s="682"/>
      <c r="PPX542" s="682"/>
      <c r="PPY542" s="682"/>
      <c r="PPZ542" s="682"/>
      <c r="PQA542" s="682"/>
      <c r="PQB542" s="682"/>
      <c r="PQC542" s="682"/>
      <c r="PQD542" s="682"/>
      <c r="PQE542" s="682"/>
      <c r="PQF542" s="682"/>
      <c r="PQG542" s="682"/>
      <c r="PQH542" s="682"/>
      <c r="PQI542" s="682"/>
      <c r="PQJ542" s="682"/>
      <c r="PQK542" s="682"/>
      <c r="PQL542" s="682"/>
      <c r="PQM542" s="682"/>
      <c r="PQN542" s="682"/>
      <c r="PQO542" s="682"/>
      <c r="PQP542" s="682"/>
      <c r="PQQ542" s="682"/>
      <c r="PQR542" s="682"/>
      <c r="PQS542" s="682"/>
      <c r="PQT542" s="682"/>
      <c r="PQU542" s="682"/>
      <c r="PQV542" s="682"/>
      <c r="PQW542" s="682"/>
      <c r="PQX542" s="682"/>
      <c r="PQY542" s="682"/>
      <c r="PQZ542" s="682"/>
      <c r="PRA542" s="682"/>
      <c r="PRB542" s="682"/>
      <c r="PRC542" s="682"/>
      <c r="PRD542" s="682"/>
      <c r="PRE542" s="682"/>
      <c r="PRF542" s="682"/>
      <c r="PRG542" s="682"/>
      <c r="PRH542" s="682"/>
      <c r="PRI542" s="682"/>
      <c r="PRJ542" s="682"/>
      <c r="PRK542" s="682"/>
      <c r="PRL542" s="682"/>
      <c r="PRM542" s="682"/>
      <c r="PRN542" s="682"/>
      <c r="PRO542" s="682"/>
      <c r="PRP542" s="682"/>
      <c r="PRQ542" s="682"/>
      <c r="PRR542" s="682"/>
      <c r="PRS542" s="682"/>
      <c r="PRT542" s="682"/>
      <c r="PRU542" s="682"/>
      <c r="PRV542" s="682"/>
      <c r="PRW542" s="682"/>
      <c r="PRX542" s="682"/>
      <c r="PRY542" s="682"/>
      <c r="PRZ542" s="682"/>
      <c r="PSA542" s="682"/>
      <c r="PSB542" s="682"/>
      <c r="PSC542" s="682"/>
      <c r="PSD542" s="682"/>
      <c r="PSE542" s="682"/>
      <c r="PSF542" s="682"/>
      <c r="PSG542" s="682"/>
      <c r="PSH542" s="682"/>
      <c r="PSI542" s="682"/>
      <c r="PSJ542" s="682"/>
      <c r="PSK542" s="682"/>
      <c r="PSL542" s="682"/>
      <c r="PSM542" s="682"/>
      <c r="PSN542" s="682"/>
      <c r="PSO542" s="682"/>
      <c r="PSP542" s="682"/>
      <c r="PSQ542" s="682"/>
      <c r="PSR542" s="682"/>
      <c r="PSS542" s="682"/>
      <c r="PST542" s="682"/>
      <c r="PSU542" s="682"/>
      <c r="PSV542" s="682"/>
      <c r="PSW542" s="682"/>
      <c r="PSX542" s="682"/>
      <c r="PSY542" s="682"/>
      <c r="PSZ542" s="682"/>
      <c r="PTA542" s="682"/>
      <c r="PTB542" s="682"/>
      <c r="PTC542" s="682"/>
      <c r="PTD542" s="682"/>
      <c r="PTE542" s="682"/>
      <c r="PTF542" s="682"/>
      <c r="PTG542" s="682"/>
      <c r="PTH542" s="682"/>
      <c r="PTI542" s="682"/>
      <c r="PTJ542" s="682"/>
      <c r="PTK542" s="682"/>
      <c r="PTL542" s="682"/>
      <c r="PTM542" s="682"/>
      <c r="PTN542" s="682"/>
      <c r="PTO542" s="682"/>
      <c r="PTP542" s="682"/>
      <c r="PTQ542" s="682"/>
      <c r="PTR542" s="682"/>
      <c r="PTS542" s="682"/>
      <c r="PTT542" s="682"/>
      <c r="PTU542" s="682"/>
      <c r="PTV542" s="682"/>
      <c r="PTW542" s="682"/>
      <c r="PTX542" s="682"/>
      <c r="PTY542" s="682"/>
      <c r="PTZ542" s="682"/>
      <c r="PUA542" s="682"/>
      <c r="PUB542" s="682"/>
      <c r="PUC542" s="682"/>
      <c r="PUD542" s="682"/>
      <c r="PUE542" s="682"/>
      <c r="PUF542" s="682"/>
      <c r="PUG542" s="682"/>
      <c r="PUH542" s="682"/>
      <c r="PUI542" s="682"/>
      <c r="PUJ542" s="682"/>
      <c r="PUK542" s="682"/>
      <c r="PUL542" s="682"/>
      <c r="PUM542" s="682"/>
      <c r="PUN542" s="682"/>
      <c r="PUO542" s="682"/>
      <c r="PUP542" s="682"/>
      <c r="PUQ542" s="682"/>
      <c r="PUR542" s="682"/>
      <c r="PUS542" s="682"/>
      <c r="PUT542" s="682"/>
      <c r="PUU542" s="682"/>
      <c r="PUV542" s="682"/>
      <c r="PUW542" s="682"/>
      <c r="PUX542" s="682"/>
      <c r="PUY542" s="682"/>
      <c r="PUZ542" s="682"/>
      <c r="PVA542" s="682"/>
      <c r="PVB542" s="682"/>
      <c r="PVC542" s="682"/>
      <c r="PVD542" s="682"/>
      <c r="PVE542" s="682"/>
      <c r="PVF542" s="682"/>
      <c r="PVG542" s="682"/>
      <c r="PVH542" s="682"/>
      <c r="PVI542" s="682"/>
      <c r="PVJ542" s="682"/>
      <c r="PVK542" s="682"/>
      <c r="PVL542" s="682"/>
      <c r="PVM542" s="682"/>
      <c r="PVN542" s="682"/>
      <c r="PVO542" s="682"/>
      <c r="PVP542" s="682"/>
      <c r="PVQ542" s="682"/>
      <c r="PVR542" s="682"/>
      <c r="PVS542" s="682"/>
      <c r="PVT542" s="682"/>
      <c r="PVU542" s="682"/>
      <c r="PVV542" s="682"/>
      <c r="PVW542" s="682"/>
      <c r="PVX542" s="682"/>
      <c r="PVY542" s="682"/>
      <c r="PVZ542" s="682"/>
      <c r="PWA542" s="682"/>
      <c r="PWB542" s="682"/>
      <c r="PWC542" s="682"/>
      <c r="PWD542" s="682"/>
      <c r="PWE542" s="682"/>
      <c r="PWF542" s="682"/>
      <c r="PWG542" s="682"/>
      <c r="PWH542" s="682"/>
      <c r="PWI542" s="682"/>
      <c r="PWJ542" s="682"/>
      <c r="PWK542" s="682"/>
      <c r="PWL542" s="682"/>
      <c r="PWM542" s="682"/>
      <c r="PWN542" s="682"/>
      <c r="PWO542" s="682"/>
      <c r="PWP542" s="682"/>
      <c r="PWQ542" s="682"/>
      <c r="PWR542" s="682"/>
      <c r="PWS542" s="682"/>
      <c r="PWT542" s="682"/>
      <c r="PWU542" s="682"/>
      <c r="PWV542" s="682"/>
      <c r="PWW542" s="682"/>
      <c r="PWX542" s="682"/>
      <c r="PWY542" s="682"/>
      <c r="PWZ542" s="682"/>
      <c r="PXA542" s="682"/>
      <c r="PXB542" s="682"/>
      <c r="PXC542" s="682"/>
      <c r="PXD542" s="682"/>
      <c r="PXE542" s="682"/>
      <c r="PXF542" s="682"/>
      <c r="PXG542" s="682"/>
      <c r="PXH542" s="682"/>
      <c r="PXI542" s="682"/>
      <c r="PXJ542" s="682"/>
      <c r="PXK542" s="682"/>
      <c r="PXL542" s="682"/>
      <c r="PXM542" s="682"/>
      <c r="PXN542" s="682"/>
      <c r="PXO542" s="682"/>
      <c r="PXP542" s="682"/>
      <c r="PXQ542" s="682"/>
      <c r="PXR542" s="682"/>
      <c r="PXS542" s="682"/>
      <c r="PXT542" s="682"/>
      <c r="PXU542" s="682"/>
      <c r="PXV542" s="682"/>
      <c r="PXW542" s="682"/>
      <c r="PXX542" s="682"/>
      <c r="PXY542" s="682"/>
      <c r="PXZ542" s="682"/>
      <c r="PYA542" s="682"/>
      <c r="PYB542" s="682"/>
      <c r="PYC542" s="682"/>
      <c r="PYD542" s="682"/>
      <c r="PYE542" s="682"/>
      <c r="PYF542" s="682"/>
      <c r="PYG542" s="682"/>
      <c r="PYH542" s="682"/>
      <c r="PYI542" s="682"/>
      <c r="PYJ542" s="682"/>
      <c r="PYK542" s="682"/>
      <c r="PYL542" s="682"/>
      <c r="PYM542" s="682"/>
      <c r="PYN542" s="682"/>
      <c r="PYO542" s="682"/>
      <c r="PYP542" s="682"/>
      <c r="PYQ542" s="682"/>
      <c r="PYR542" s="682"/>
      <c r="PYS542" s="682"/>
      <c r="PYT542" s="682"/>
      <c r="PYU542" s="682"/>
      <c r="PYV542" s="682"/>
      <c r="PYW542" s="682"/>
      <c r="PYX542" s="682"/>
      <c r="PYY542" s="682"/>
      <c r="PYZ542" s="682"/>
      <c r="PZA542" s="682"/>
      <c r="PZB542" s="682"/>
      <c r="PZC542" s="682"/>
      <c r="PZD542" s="682"/>
      <c r="PZE542" s="682"/>
      <c r="PZF542" s="682"/>
      <c r="PZG542" s="682"/>
      <c r="PZH542" s="682"/>
      <c r="PZI542" s="682"/>
      <c r="PZJ542" s="682"/>
      <c r="PZK542" s="682"/>
      <c r="PZL542" s="682"/>
      <c r="PZM542" s="682"/>
      <c r="PZN542" s="682"/>
      <c r="PZO542" s="682"/>
      <c r="PZP542" s="682"/>
      <c r="PZQ542" s="682"/>
      <c r="PZR542" s="682"/>
      <c r="PZS542" s="682"/>
      <c r="PZT542" s="682"/>
      <c r="PZU542" s="682"/>
      <c r="PZV542" s="682"/>
      <c r="PZW542" s="682"/>
      <c r="PZX542" s="682"/>
      <c r="PZY542" s="682"/>
      <c r="PZZ542" s="682"/>
      <c r="QAA542" s="682"/>
      <c r="QAB542" s="682"/>
      <c r="QAC542" s="682"/>
      <c r="QAD542" s="682"/>
      <c r="QAE542" s="682"/>
      <c r="QAF542" s="682"/>
      <c r="QAG542" s="682"/>
      <c r="QAH542" s="682"/>
      <c r="QAI542" s="682"/>
      <c r="QAJ542" s="682"/>
      <c r="QAK542" s="682"/>
      <c r="QAL542" s="682"/>
      <c r="QAM542" s="682"/>
      <c r="QAN542" s="682"/>
      <c r="QAO542" s="682"/>
      <c r="QAP542" s="682"/>
      <c r="QAQ542" s="682"/>
      <c r="QAR542" s="682"/>
      <c r="QAS542" s="682"/>
      <c r="QAT542" s="682"/>
      <c r="QAU542" s="682"/>
      <c r="QAV542" s="682"/>
      <c r="QAW542" s="682"/>
      <c r="QAX542" s="682"/>
      <c r="QAY542" s="682"/>
      <c r="QAZ542" s="682"/>
      <c r="QBA542" s="682"/>
      <c r="QBB542" s="682"/>
      <c r="QBC542" s="682"/>
      <c r="QBD542" s="682"/>
      <c r="QBE542" s="682"/>
      <c r="QBF542" s="682"/>
      <c r="QBG542" s="682"/>
      <c r="QBH542" s="682"/>
      <c r="QBI542" s="682"/>
      <c r="QBJ542" s="682"/>
      <c r="QBK542" s="682"/>
      <c r="QBL542" s="682"/>
      <c r="QBM542" s="682"/>
      <c r="QBN542" s="682"/>
      <c r="QBO542" s="682"/>
      <c r="QBP542" s="682"/>
      <c r="QBQ542" s="682"/>
      <c r="QBR542" s="682"/>
      <c r="QBS542" s="682"/>
      <c r="QBT542" s="682"/>
      <c r="QBU542" s="682"/>
      <c r="QBV542" s="682"/>
      <c r="QBW542" s="682"/>
      <c r="QBX542" s="682"/>
      <c r="QBY542" s="682"/>
      <c r="QBZ542" s="682"/>
      <c r="QCA542" s="682"/>
      <c r="QCB542" s="682"/>
      <c r="QCC542" s="682"/>
      <c r="QCD542" s="682"/>
      <c r="QCE542" s="682"/>
      <c r="QCF542" s="682"/>
      <c r="QCG542" s="682"/>
      <c r="QCH542" s="682"/>
      <c r="QCI542" s="682"/>
      <c r="QCJ542" s="682"/>
      <c r="QCK542" s="682"/>
      <c r="QCL542" s="682"/>
      <c r="QCM542" s="682"/>
      <c r="QCN542" s="682"/>
      <c r="QCO542" s="682"/>
      <c r="QCP542" s="682"/>
      <c r="QCQ542" s="682"/>
      <c r="QCR542" s="682"/>
      <c r="QCS542" s="682"/>
      <c r="QCT542" s="682"/>
      <c r="QCU542" s="682"/>
      <c r="QCV542" s="682"/>
      <c r="QCW542" s="682"/>
      <c r="QCX542" s="682"/>
      <c r="QCY542" s="682"/>
      <c r="QCZ542" s="682"/>
      <c r="QDA542" s="682"/>
      <c r="QDB542" s="682"/>
      <c r="QDC542" s="682"/>
      <c r="QDD542" s="682"/>
      <c r="QDE542" s="682"/>
      <c r="QDF542" s="682"/>
      <c r="QDG542" s="682"/>
      <c r="QDH542" s="682"/>
      <c r="QDI542" s="682"/>
      <c r="QDJ542" s="682"/>
      <c r="QDK542" s="682"/>
      <c r="QDL542" s="682"/>
      <c r="QDM542" s="682"/>
      <c r="QDN542" s="682"/>
      <c r="QDO542" s="682"/>
      <c r="QDP542" s="682"/>
      <c r="QDQ542" s="682"/>
      <c r="QDR542" s="682"/>
      <c r="QDS542" s="682"/>
      <c r="QDT542" s="682"/>
      <c r="QDU542" s="682"/>
      <c r="QDV542" s="682"/>
      <c r="QDW542" s="682"/>
      <c r="QDX542" s="682"/>
      <c r="QDY542" s="682"/>
      <c r="QDZ542" s="682"/>
      <c r="QEA542" s="682"/>
      <c r="QEB542" s="682"/>
      <c r="QEC542" s="682"/>
      <c r="QED542" s="682"/>
      <c r="QEE542" s="682"/>
      <c r="QEF542" s="682"/>
      <c r="QEG542" s="682"/>
      <c r="QEH542" s="682"/>
      <c r="QEI542" s="682"/>
      <c r="QEJ542" s="682"/>
      <c r="QEK542" s="682"/>
      <c r="QEL542" s="682"/>
      <c r="QEM542" s="682"/>
      <c r="QEN542" s="682"/>
      <c r="QEO542" s="682"/>
      <c r="QEP542" s="682"/>
      <c r="QEQ542" s="682"/>
      <c r="QER542" s="682"/>
      <c r="QES542" s="682"/>
      <c r="QET542" s="682"/>
      <c r="QEU542" s="682"/>
      <c r="QEV542" s="682"/>
      <c r="QEW542" s="682"/>
      <c r="QEX542" s="682"/>
      <c r="QEY542" s="682"/>
      <c r="QEZ542" s="682"/>
      <c r="QFA542" s="682"/>
      <c r="QFB542" s="682"/>
      <c r="QFC542" s="682"/>
      <c r="QFD542" s="682"/>
      <c r="QFE542" s="682"/>
      <c r="QFF542" s="682"/>
      <c r="QFG542" s="682"/>
      <c r="QFH542" s="682"/>
      <c r="QFI542" s="682"/>
      <c r="QFJ542" s="682"/>
      <c r="QFK542" s="682"/>
      <c r="QFL542" s="682"/>
      <c r="QFM542" s="682"/>
      <c r="QFN542" s="682"/>
      <c r="QFO542" s="682"/>
      <c r="QFP542" s="682"/>
      <c r="QFQ542" s="682"/>
      <c r="QFR542" s="682"/>
      <c r="QFS542" s="682"/>
      <c r="QFT542" s="682"/>
      <c r="QFU542" s="682"/>
      <c r="QFV542" s="682"/>
      <c r="QFW542" s="682"/>
      <c r="QFX542" s="682"/>
      <c r="QFY542" s="682"/>
      <c r="QFZ542" s="682"/>
      <c r="QGA542" s="682"/>
      <c r="QGB542" s="682"/>
      <c r="QGC542" s="682"/>
      <c r="QGD542" s="682"/>
      <c r="QGE542" s="682"/>
      <c r="QGF542" s="682"/>
      <c r="QGG542" s="682"/>
      <c r="QGH542" s="682"/>
      <c r="QGI542" s="682"/>
      <c r="QGJ542" s="682"/>
      <c r="QGK542" s="682"/>
      <c r="QGL542" s="682"/>
      <c r="QGM542" s="682"/>
      <c r="QGN542" s="682"/>
      <c r="QGO542" s="682"/>
      <c r="QGP542" s="682"/>
      <c r="QGQ542" s="682"/>
      <c r="QGR542" s="682"/>
      <c r="QGS542" s="682"/>
      <c r="QGT542" s="682"/>
      <c r="QGU542" s="682"/>
      <c r="QGV542" s="682"/>
      <c r="QGW542" s="682"/>
      <c r="QGX542" s="682"/>
      <c r="QGY542" s="682"/>
      <c r="QGZ542" s="682"/>
      <c r="QHA542" s="682"/>
      <c r="QHB542" s="682"/>
      <c r="QHC542" s="682"/>
      <c r="QHD542" s="682"/>
      <c r="QHE542" s="682"/>
      <c r="QHF542" s="682"/>
      <c r="QHG542" s="682"/>
      <c r="QHH542" s="682"/>
      <c r="QHI542" s="682"/>
      <c r="QHJ542" s="682"/>
      <c r="QHK542" s="682"/>
      <c r="QHL542" s="682"/>
      <c r="QHM542" s="682"/>
      <c r="QHN542" s="682"/>
      <c r="QHO542" s="682"/>
      <c r="QHP542" s="682"/>
      <c r="QHQ542" s="682"/>
      <c r="QHR542" s="682"/>
      <c r="QHS542" s="682"/>
      <c r="QHT542" s="682"/>
      <c r="QHU542" s="682"/>
      <c r="QHV542" s="682"/>
      <c r="QHW542" s="682"/>
      <c r="QHX542" s="682"/>
      <c r="QHY542" s="682"/>
      <c r="QHZ542" s="682"/>
      <c r="QIA542" s="682"/>
      <c r="QIB542" s="682"/>
      <c r="QIC542" s="682"/>
      <c r="QID542" s="682"/>
      <c r="QIE542" s="682"/>
      <c r="QIF542" s="682"/>
      <c r="QIG542" s="682"/>
      <c r="QIH542" s="682"/>
      <c r="QII542" s="682"/>
      <c r="QIJ542" s="682"/>
      <c r="QIK542" s="682"/>
      <c r="QIL542" s="682"/>
      <c r="QIM542" s="682"/>
      <c r="QIN542" s="682"/>
      <c r="QIO542" s="682"/>
      <c r="QIP542" s="682"/>
      <c r="QIQ542" s="682"/>
      <c r="QIR542" s="682"/>
      <c r="QIS542" s="682"/>
      <c r="QIT542" s="682"/>
      <c r="QIU542" s="682"/>
      <c r="QIV542" s="682"/>
      <c r="QIW542" s="682"/>
      <c r="QIX542" s="682"/>
      <c r="QIY542" s="682"/>
      <c r="QIZ542" s="682"/>
      <c r="QJA542" s="682"/>
      <c r="QJB542" s="682"/>
      <c r="QJC542" s="682"/>
      <c r="QJD542" s="682"/>
      <c r="QJE542" s="682"/>
      <c r="QJF542" s="682"/>
      <c r="QJG542" s="682"/>
      <c r="QJH542" s="682"/>
      <c r="QJI542" s="682"/>
      <c r="QJJ542" s="682"/>
      <c r="QJK542" s="682"/>
      <c r="QJL542" s="682"/>
      <c r="QJM542" s="682"/>
      <c r="QJN542" s="682"/>
      <c r="QJO542" s="682"/>
      <c r="QJP542" s="682"/>
      <c r="QJQ542" s="682"/>
      <c r="QJR542" s="682"/>
      <c r="QJS542" s="682"/>
      <c r="QJT542" s="682"/>
      <c r="QJU542" s="682"/>
      <c r="QJV542" s="682"/>
      <c r="QJW542" s="682"/>
      <c r="QJX542" s="682"/>
      <c r="QJY542" s="682"/>
      <c r="QJZ542" s="682"/>
      <c r="QKA542" s="682"/>
      <c r="QKB542" s="682"/>
      <c r="QKC542" s="682"/>
      <c r="QKD542" s="682"/>
      <c r="QKE542" s="682"/>
      <c r="QKF542" s="682"/>
      <c r="QKG542" s="682"/>
      <c r="QKH542" s="682"/>
      <c r="QKI542" s="682"/>
      <c r="QKJ542" s="682"/>
      <c r="QKK542" s="682"/>
      <c r="QKL542" s="682"/>
      <c r="QKM542" s="682"/>
      <c r="QKN542" s="682"/>
      <c r="QKO542" s="682"/>
      <c r="QKP542" s="682"/>
      <c r="QKQ542" s="682"/>
      <c r="QKR542" s="682"/>
      <c r="QKS542" s="682"/>
      <c r="QKT542" s="682"/>
      <c r="QKU542" s="682"/>
      <c r="QKV542" s="682"/>
      <c r="QKW542" s="682"/>
      <c r="QKX542" s="682"/>
      <c r="QKY542" s="682"/>
      <c r="QKZ542" s="682"/>
      <c r="QLA542" s="682"/>
      <c r="QLB542" s="682"/>
      <c r="QLC542" s="682"/>
      <c r="QLD542" s="682"/>
      <c r="QLE542" s="682"/>
      <c r="QLF542" s="682"/>
      <c r="QLG542" s="682"/>
      <c r="QLH542" s="682"/>
      <c r="QLI542" s="682"/>
      <c r="QLJ542" s="682"/>
      <c r="QLK542" s="682"/>
      <c r="QLL542" s="682"/>
      <c r="QLM542" s="682"/>
      <c r="QLN542" s="682"/>
      <c r="QLO542" s="682"/>
      <c r="QLP542" s="682"/>
      <c r="QLQ542" s="682"/>
      <c r="QLR542" s="682"/>
      <c r="QLS542" s="682"/>
      <c r="QLT542" s="682"/>
      <c r="QLU542" s="682"/>
      <c r="QLV542" s="682"/>
      <c r="QLW542" s="682"/>
      <c r="QLX542" s="682"/>
      <c r="QLY542" s="682"/>
      <c r="QLZ542" s="682"/>
      <c r="QMA542" s="682"/>
      <c r="QMB542" s="682"/>
      <c r="QMC542" s="682"/>
      <c r="QMD542" s="682"/>
      <c r="QME542" s="682"/>
      <c r="QMF542" s="682"/>
      <c r="QMG542" s="682"/>
      <c r="QMH542" s="682"/>
      <c r="QMI542" s="682"/>
      <c r="QMJ542" s="682"/>
      <c r="QMK542" s="682"/>
      <c r="QML542" s="682"/>
      <c r="QMM542" s="682"/>
      <c r="QMN542" s="682"/>
      <c r="QMO542" s="682"/>
      <c r="QMP542" s="682"/>
      <c r="QMQ542" s="682"/>
      <c r="QMR542" s="682"/>
      <c r="QMS542" s="682"/>
      <c r="QMT542" s="682"/>
      <c r="QMU542" s="682"/>
      <c r="QMV542" s="682"/>
      <c r="QMW542" s="682"/>
      <c r="QMX542" s="682"/>
      <c r="QMY542" s="682"/>
      <c r="QMZ542" s="682"/>
      <c r="QNA542" s="682"/>
      <c r="QNB542" s="682"/>
      <c r="QNC542" s="682"/>
      <c r="QND542" s="682"/>
      <c r="QNE542" s="682"/>
      <c r="QNF542" s="682"/>
      <c r="QNG542" s="682"/>
      <c r="QNH542" s="682"/>
      <c r="QNI542" s="682"/>
      <c r="QNJ542" s="682"/>
      <c r="QNK542" s="682"/>
      <c r="QNL542" s="682"/>
      <c r="QNM542" s="682"/>
      <c r="QNN542" s="682"/>
      <c r="QNO542" s="682"/>
      <c r="QNP542" s="682"/>
      <c r="QNQ542" s="682"/>
      <c r="QNR542" s="682"/>
      <c r="QNS542" s="682"/>
      <c r="QNT542" s="682"/>
      <c r="QNU542" s="682"/>
      <c r="QNV542" s="682"/>
      <c r="QNW542" s="682"/>
      <c r="QNX542" s="682"/>
      <c r="QNY542" s="682"/>
      <c r="QNZ542" s="682"/>
      <c r="QOA542" s="682"/>
      <c r="QOB542" s="682"/>
      <c r="QOC542" s="682"/>
      <c r="QOD542" s="682"/>
      <c r="QOE542" s="682"/>
      <c r="QOF542" s="682"/>
      <c r="QOG542" s="682"/>
      <c r="QOH542" s="682"/>
      <c r="QOI542" s="682"/>
      <c r="QOJ542" s="682"/>
      <c r="QOK542" s="682"/>
      <c r="QOL542" s="682"/>
      <c r="QOM542" s="682"/>
      <c r="QON542" s="682"/>
      <c r="QOO542" s="682"/>
      <c r="QOP542" s="682"/>
      <c r="QOQ542" s="682"/>
      <c r="QOR542" s="682"/>
      <c r="QOS542" s="682"/>
      <c r="QOT542" s="682"/>
      <c r="QOU542" s="682"/>
      <c r="QOV542" s="682"/>
      <c r="QOW542" s="682"/>
      <c r="QOX542" s="682"/>
      <c r="QOY542" s="682"/>
      <c r="QOZ542" s="682"/>
      <c r="QPA542" s="682"/>
      <c r="QPB542" s="682"/>
      <c r="QPC542" s="682"/>
      <c r="QPD542" s="682"/>
      <c r="QPE542" s="682"/>
      <c r="QPF542" s="682"/>
      <c r="QPG542" s="682"/>
      <c r="QPH542" s="682"/>
      <c r="QPI542" s="682"/>
      <c r="QPJ542" s="682"/>
      <c r="QPK542" s="682"/>
      <c r="QPL542" s="682"/>
      <c r="QPM542" s="682"/>
      <c r="QPN542" s="682"/>
      <c r="QPO542" s="682"/>
      <c r="QPP542" s="682"/>
      <c r="QPQ542" s="682"/>
      <c r="QPR542" s="682"/>
      <c r="QPS542" s="682"/>
      <c r="QPT542" s="682"/>
      <c r="QPU542" s="682"/>
      <c r="QPV542" s="682"/>
      <c r="QPW542" s="682"/>
      <c r="QPX542" s="682"/>
      <c r="QPY542" s="682"/>
      <c r="QPZ542" s="682"/>
      <c r="QQA542" s="682"/>
      <c r="QQB542" s="682"/>
      <c r="QQC542" s="682"/>
      <c r="QQD542" s="682"/>
      <c r="QQE542" s="682"/>
      <c r="QQF542" s="682"/>
      <c r="QQG542" s="682"/>
      <c r="QQH542" s="682"/>
      <c r="QQI542" s="682"/>
      <c r="QQJ542" s="682"/>
      <c r="QQK542" s="682"/>
      <c r="QQL542" s="682"/>
      <c r="QQM542" s="682"/>
      <c r="QQN542" s="682"/>
      <c r="QQO542" s="682"/>
      <c r="QQP542" s="682"/>
      <c r="QQQ542" s="682"/>
      <c r="QQR542" s="682"/>
      <c r="QQS542" s="682"/>
      <c r="QQT542" s="682"/>
      <c r="QQU542" s="682"/>
      <c r="QQV542" s="682"/>
      <c r="QQW542" s="682"/>
      <c r="QQX542" s="682"/>
      <c r="QQY542" s="682"/>
      <c r="QQZ542" s="682"/>
      <c r="QRA542" s="682"/>
      <c r="QRB542" s="682"/>
      <c r="QRC542" s="682"/>
      <c r="QRD542" s="682"/>
      <c r="QRE542" s="682"/>
      <c r="QRF542" s="682"/>
      <c r="QRG542" s="682"/>
      <c r="QRH542" s="682"/>
      <c r="QRI542" s="682"/>
      <c r="QRJ542" s="682"/>
      <c r="QRK542" s="682"/>
      <c r="QRL542" s="682"/>
      <c r="QRM542" s="682"/>
      <c r="QRN542" s="682"/>
      <c r="QRO542" s="682"/>
      <c r="QRP542" s="682"/>
      <c r="QRQ542" s="682"/>
      <c r="QRR542" s="682"/>
      <c r="QRS542" s="682"/>
      <c r="QRT542" s="682"/>
      <c r="QRU542" s="682"/>
      <c r="QRV542" s="682"/>
      <c r="QRW542" s="682"/>
      <c r="QRX542" s="682"/>
      <c r="QRY542" s="682"/>
      <c r="QRZ542" s="682"/>
      <c r="QSA542" s="682"/>
      <c r="QSB542" s="682"/>
      <c r="QSC542" s="682"/>
      <c r="QSD542" s="682"/>
      <c r="QSE542" s="682"/>
      <c r="QSF542" s="682"/>
      <c r="QSG542" s="682"/>
      <c r="QSH542" s="682"/>
      <c r="QSI542" s="682"/>
      <c r="QSJ542" s="682"/>
      <c r="QSK542" s="682"/>
      <c r="QSL542" s="682"/>
      <c r="QSM542" s="682"/>
      <c r="QSN542" s="682"/>
      <c r="QSO542" s="682"/>
      <c r="QSP542" s="682"/>
      <c r="QSQ542" s="682"/>
      <c r="QSR542" s="682"/>
      <c r="QSS542" s="682"/>
      <c r="QST542" s="682"/>
      <c r="QSU542" s="682"/>
      <c r="QSV542" s="682"/>
      <c r="QSW542" s="682"/>
      <c r="QSX542" s="682"/>
      <c r="QSY542" s="682"/>
      <c r="QSZ542" s="682"/>
      <c r="QTA542" s="682"/>
      <c r="QTB542" s="682"/>
      <c r="QTC542" s="682"/>
      <c r="QTD542" s="682"/>
      <c r="QTE542" s="682"/>
      <c r="QTF542" s="682"/>
      <c r="QTG542" s="682"/>
      <c r="QTH542" s="682"/>
      <c r="QTI542" s="682"/>
      <c r="QTJ542" s="682"/>
      <c r="QTK542" s="682"/>
      <c r="QTL542" s="682"/>
      <c r="QTM542" s="682"/>
      <c r="QTN542" s="682"/>
      <c r="QTO542" s="682"/>
      <c r="QTP542" s="682"/>
      <c r="QTQ542" s="682"/>
      <c r="QTR542" s="682"/>
      <c r="QTS542" s="682"/>
      <c r="QTT542" s="682"/>
      <c r="QTU542" s="682"/>
      <c r="QTV542" s="682"/>
      <c r="QTW542" s="682"/>
      <c r="QTX542" s="682"/>
      <c r="QTY542" s="682"/>
      <c r="QTZ542" s="682"/>
      <c r="QUA542" s="682"/>
      <c r="QUB542" s="682"/>
      <c r="QUC542" s="682"/>
      <c r="QUD542" s="682"/>
      <c r="QUE542" s="682"/>
      <c r="QUF542" s="682"/>
      <c r="QUG542" s="682"/>
      <c r="QUH542" s="682"/>
      <c r="QUI542" s="682"/>
      <c r="QUJ542" s="682"/>
      <c r="QUK542" s="682"/>
      <c r="QUL542" s="682"/>
      <c r="QUM542" s="682"/>
      <c r="QUN542" s="682"/>
      <c r="QUO542" s="682"/>
      <c r="QUP542" s="682"/>
      <c r="QUQ542" s="682"/>
      <c r="QUR542" s="682"/>
      <c r="QUS542" s="682"/>
      <c r="QUT542" s="682"/>
      <c r="QUU542" s="682"/>
      <c r="QUV542" s="682"/>
      <c r="QUW542" s="682"/>
      <c r="QUX542" s="682"/>
      <c r="QUY542" s="682"/>
      <c r="QUZ542" s="682"/>
      <c r="QVA542" s="682"/>
      <c r="QVB542" s="682"/>
      <c r="QVC542" s="682"/>
      <c r="QVD542" s="682"/>
      <c r="QVE542" s="682"/>
      <c r="QVF542" s="682"/>
      <c r="QVG542" s="682"/>
      <c r="QVH542" s="682"/>
      <c r="QVI542" s="682"/>
      <c r="QVJ542" s="682"/>
      <c r="QVK542" s="682"/>
      <c r="QVL542" s="682"/>
      <c r="QVM542" s="682"/>
      <c r="QVN542" s="682"/>
      <c r="QVO542" s="682"/>
      <c r="QVP542" s="682"/>
      <c r="QVQ542" s="682"/>
      <c r="QVR542" s="682"/>
      <c r="QVS542" s="682"/>
      <c r="QVT542" s="682"/>
      <c r="QVU542" s="682"/>
      <c r="QVV542" s="682"/>
      <c r="QVW542" s="682"/>
      <c r="QVX542" s="682"/>
      <c r="QVY542" s="682"/>
      <c r="QVZ542" s="682"/>
      <c r="QWA542" s="682"/>
      <c r="QWB542" s="682"/>
      <c r="QWC542" s="682"/>
      <c r="QWD542" s="682"/>
      <c r="QWE542" s="682"/>
      <c r="QWF542" s="682"/>
      <c r="QWG542" s="682"/>
      <c r="QWH542" s="682"/>
      <c r="QWI542" s="682"/>
      <c r="QWJ542" s="682"/>
      <c r="QWK542" s="682"/>
      <c r="QWL542" s="682"/>
      <c r="QWM542" s="682"/>
      <c r="QWN542" s="682"/>
      <c r="QWO542" s="682"/>
      <c r="QWP542" s="682"/>
      <c r="QWQ542" s="682"/>
      <c r="QWR542" s="682"/>
      <c r="QWS542" s="682"/>
      <c r="QWT542" s="682"/>
      <c r="QWU542" s="682"/>
      <c r="QWV542" s="682"/>
      <c r="QWW542" s="682"/>
      <c r="QWX542" s="682"/>
      <c r="QWY542" s="682"/>
      <c r="QWZ542" s="682"/>
      <c r="QXA542" s="682"/>
      <c r="QXB542" s="682"/>
      <c r="QXC542" s="682"/>
      <c r="QXD542" s="682"/>
      <c r="QXE542" s="682"/>
      <c r="QXF542" s="682"/>
      <c r="QXG542" s="682"/>
      <c r="QXH542" s="682"/>
      <c r="QXI542" s="682"/>
      <c r="QXJ542" s="682"/>
      <c r="QXK542" s="682"/>
      <c r="QXL542" s="682"/>
      <c r="QXM542" s="682"/>
      <c r="QXN542" s="682"/>
      <c r="QXO542" s="682"/>
      <c r="QXP542" s="682"/>
      <c r="QXQ542" s="682"/>
      <c r="QXR542" s="682"/>
      <c r="QXS542" s="682"/>
      <c r="QXT542" s="682"/>
      <c r="QXU542" s="682"/>
      <c r="QXV542" s="682"/>
      <c r="QXW542" s="682"/>
      <c r="QXX542" s="682"/>
      <c r="QXY542" s="682"/>
      <c r="QXZ542" s="682"/>
      <c r="QYA542" s="682"/>
      <c r="QYB542" s="682"/>
      <c r="QYC542" s="682"/>
      <c r="QYD542" s="682"/>
      <c r="QYE542" s="682"/>
      <c r="QYF542" s="682"/>
      <c r="QYG542" s="682"/>
      <c r="QYH542" s="682"/>
      <c r="QYI542" s="682"/>
      <c r="QYJ542" s="682"/>
      <c r="QYK542" s="682"/>
      <c r="QYL542" s="682"/>
      <c r="QYM542" s="682"/>
      <c r="QYN542" s="682"/>
      <c r="QYO542" s="682"/>
      <c r="QYP542" s="682"/>
      <c r="QYQ542" s="682"/>
      <c r="QYR542" s="682"/>
      <c r="QYS542" s="682"/>
      <c r="QYT542" s="682"/>
      <c r="QYU542" s="682"/>
      <c r="QYV542" s="682"/>
      <c r="QYW542" s="682"/>
      <c r="QYX542" s="682"/>
      <c r="QYY542" s="682"/>
      <c r="QYZ542" s="682"/>
      <c r="QZA542" s="682"/>
      <c r="QZB542" s="682"/>
      <c r="QZC542" s="682"/>
      <c r="QZD542" s="682"/>
      <c r="QZE542" s="682"/>
      <c r="QZF542" s="682"/>
      <c r="QZG542" s="682"/>
      <c r="QZH542" s="682"/>
      <c r="QZI542" s="682"/>
      <c r="QZJ542" s="682"/>
      <c r="QZK542" s="682"/>
      <c r="QZL542" s="682"/>
      <c r="QZM542" s="682"/>
      <c r="QZN542" s="682"/>
      <c r="QZO542" s="682"/>
      <c r="QZP542" s="682"/>
      <c r="QZQ542" s="682"/>
      <c r="QZR542" s="682"/>
      <c r="QZS542" s="682"/>
      <c r="QZT542" s="682"/>
      <c r="QZU542" s="682"/>
      <c r="QZV542" s="682"/>
      <c r="QZW542" s="682"/>
      <c r="QZX542" s="682"/>
      <c r="QZY542" s="682"/>
      <c r="QZZ542" s="682"/>
      <c r="RAA542" s="682"/>
      <c r="RAB542" s="682"/>
      <c r="RAC542" s="682"/>
      <c r="RAD542" s="682"/>
      <c r="RAE542" s="682"/>
      <c r="RAF542" s="682"/>
      <c r="RAG542" s="682"/>
      <c r="RAH542" s="682"/>
      <c r="RAI542" s="682"/>
      <c r="RAJ542" s="682"/>
      <c r="RAK542" s="682"/>
      <c r="RAL542" s="682"/>
      <c r="RAM542" s="682"/>
      <c r="RAN542" s="682"/>
      <c r="RAO542" s="682"/>
      <c r="RAP542" s="682"/>
      <c r="RAQ542" s="682"/>
      <c r="RAR542" s="682"/>
      <c r="RAS542" s="682"/>
      <c r="RAT542" s="682"/>
      <c r="RAU542" s="682"/>
      <c r="RAV542" s="682"/>
      <c r="RAW542" s="682"/>
      <c r="RAX542" s="682"/>
      <c r="RAY542" s="682"/>
      <c r="RAZ542" s="682"/>
      <c r="RBA542" s="682"/>
      <c r="RBB542" s="682"/>
      <c r="RBC542" s="682"/>
      <c r="RBD542" s="682"/>
      <c r="RBE542" s="682"/>
      <c r="RBF542" s="682"/>
      <c r="RBG542" s="682"/>
      <c r="RBH542" s="682"/>
      <c r="RBI542" s="682"/>
      <c r="RBJ542" s="682"/>
      <c r="RBK542" s="682"/>
      <c r="RBL542" s="682"/>
      <c r="RBM542" s="682"/>
      <c r="RBN542" s="682"/>
      <c r="RBO542" s="682"/>
      <c r="RBP542" s="682"/>
      <c r="RBQ542" s="682"/>
      <c r="RBR542" s="682"/>
      <c r="RBS542" s="682"/>
      <c r="RBT542" s="682"/>
      <c r="RBU542" s="682"/>
      <c r="RBV542" s="682"/>
      <c r="RBW542" s="682"/>
      <c r="RBX542" s="682"/>
      <c r="RBY542" s="682"/>
      <c r="RBZ542" s="682"/>
      <c r="RCA542" s="682"/>
      <c r="RCB542" s="682"/>
      <c r="RCC542" s="682"/>
      <c r="RCD542" s="682"/>
      <c r="RCE542" s="682"/>
      <c r="RCF542" s="682"/>
      <c r="RCG542" s="682"/>
      <c r="RCH542" s="682"/>
      <c r="RCI542" s="682"/>
      <c r="RCJ542" s="682"/>
      <c r="RCK542" s="682"/>
      <c r="RCL542" s="682"/>
      <c r="RCM542" s="682"/>
      <c r="RCN542" s="682"/>
      <c r="RCO542" s="682"/>
      <c r="RCP542" s="682"/>
      <c r="RCQ542" s="682"/>
      <c r="RCR542" s="682"/>
      <c r="RCS542" s="682"/>
      <c r="RCT542" s="682"/>
      <c r="RCU542" s="682"/>
      <c r="RCV542" s="682"/>
      <c r="RCW542" s="682"/>
      <c r="RCX542" s="682"/>
      <c r="RCY542" s="682"/>
      <c r="RCZ542" s="682"/>
      <c r="RDA542" s="682"/>
      <c r="RDB542" s="682"/>
      <c r="RDC542" s="682"/>
      <c r="RDD542" s="682"/>
      <c r="RDE542" s="682"/>
      <c r="RDF542" s="682"/>
      <c r="RDG542" s="682"/>
      <c r="RDH542" s="682"/>
      <c r="RDI542" s="682"/>
      <c r="RDJ542" s="682"/>
      <c r="RDK542" s="682"/>
      <c r="RDL542" s="682"/>
      <c r="RDM542" s="682"/>
      <c r="RDN542" s="682"/>
      <c r="RDO542" s="682"/>
      <c r="RDP542" s="682"/>
      <c r="RDQ542" s="682"/>
      <c r="RDR542" s="682"/>
      <c r="RDS542" s="682"/>
      <c r="RDT542" s="682"/>
      <c r="RDU542" s="682"/>
      <c r="RDV542" s="682"/>
      <c r="RDW542" s="682"/>
      <c r="RDX542" s="682"/>
      <c r="RDY542" s="682"/>
      <c r="RDZ542" s="682"/>
      <c r="REA542" s="682"/>
      <c r="REB542" s="682"/>
      <c r="REC542" s="682"/>
      <c r="RED542" s="682"/>
      <c r="REE542" s="682"/>
      <c r="REF542" s="682"/>
      <c r="REG542" s="682"/>
      <c r="REH542" s="682"/>
      <c r="REI542" s="682"/>
      <c r="REJ542" s="682"/>
      <c r="REK542" s="682"/>
      <c r="REL542" s="682"/>
      <c r="REM542" s="682"/>
      <c r="REN542" s="682"/>
      <c r="REO542" s="682"/>
      <c r="REP542" s="682"/>
      <c r="REQ542" s="682"/>
      <c r="RER542" s="682"/>
      <c r="RES542" s="682"/>
      <c r="RET542" s="682"/>
      <c r="REU542" s="682"/>
      <c r="REV542" s="682"/>
      <c r="REW542" s="682"/>
      <c r="REX542" s="682"/>
      <c r="REY542" s="682"/>
      <c r="REZ542" s="682"/>
      <c r="RFA542" s="682"/>
      <c r="RFB542" s="682"/>
      <c r="RFC542" s="682"/>
      <c r="RFD542" s="682"/>
      <c r="RFE542" s="682"/>
      <c r="RFF542" s="682"/>
      <c r="RFG542" s="682"/>
      <c r="RFH542" s="682"/>
      <c r="RFI542" s="682"/>
      <c r="RFJ542" s="682"/>
      <c r="RFK542" s="682"/>
      <c r="RFL542" s="682"/>
      <c r="RFM542" s="682"/>
      <c r="RFN542" s="682"/>
      <c r="RFO542" s="682"/>
      <c r="RFP542" s="682"/>
      <c r="RFQ542" s="682"/>
      <c r="RFR542" s="682"/>
      <c r="RFS542" s="682"/>
      <c r="RFT542" s="682"/>
      <c r="RFU542" s="682"/>
      <c r="RFV542" s="682"/>
      <c r="RFW542" s="682"/>
      <c r="RFX542" s="682"/>
      <c r="RFY542" s="682"/>
      <c r="RFZ542" s="682"/>
      <c r="RGA542" s="682"/>
      <c r="RGB542" s="682"/>
      <c r="RGC542" s="682"/>
      <c r="RGD542" s="682"/>
      <c r="RGE542" s="682"/>
      <c r="RGF542" s="682"/>
      <c r="RGG542" s="682"/>
      <c r="RGH542" s="682"/>
      <c r="RGI542" s="682"/>
      <c r="RGJ542" s="682"/>
      <c r="RGK542" s="682"/>
      <c r="RGL542" s="682"/>
      <c r="RGM542" s="682"/>
      <c r="RGN542" s="682"/>
      <c r="RGO542" s="682"/>
      <c r="RGP542" s="682"/>
      <c r="RGQ542" s="682"/>
      <c r="RGR542" s="682"/>
      <c r="RGS542" s="682"/>
      <c r="RGT542" s="682"/>
      <c r="RGU542" s="682"/>
      <c r="RGV542" s="682"/>
      <c r="RGW542" s="682"/>
      <c r="RGX542" s="682"/>
      <c r="RGY542" s="682"/>
      <c r="RGZ542" s="682"/>
      <c r="RHA542" s="682"/>
      <c r="RHB542" s="682"/>
      <c r="RHC542" s="682"/>
      <c r="RHD542" s="682"/>
      <c r="RHE542" s="682"/>
      <c r="RHF542" s="682"/>
      <c r="RHG542" s="682"/>
      <c r="RHH542" s="682"/>
      <c r="RHI542" s="682"/>
      <c r="RHJ542" s="682"/>
      <c r="RHK542" s="682"/>
      <c r="RHL542" s="682"/>
      <c r="RHM542" s="682"/>
      <c r="RHN542" s="682"/>
      <c r="RHO542" s="682"/>
      <c r="RHP542" s="682"/>
      <c r="RHQ542" s="682"/>
      <c r="RHR542" s="682"/>
      <c r="RHS542" s="682"/>
      <c r="RHT542" s="682"/>
      <c r="RHU542" s="682"/>
      <c r="RHV542" s="682"/>
      <c r="RHW542" s="682"/>
      <c r="RHX542" s="682"/>
      <c r="RHY542" s="682"/>
      <c r="RHZ542" s="682"/>
      <c r="RIA542" s="682"/>
      <c r="RIB542" s="682"/>
      <c r="RIC542" s="682"/>
      <c r="RID542" s="682"/>
      <c r="RIE542" s="682"/>
      <c r="RIF542" s="682"/>
      <c r="RIG542" s="682"/>
      <c r="RIH542" s="682"/>
      <c r="RII542" s="682"/>
      <c r="RIJ542" s="682"/>
      <c r="RIK542" s="682"/>
      <c r="RIL542" s="682"/>
      <c r="RIM542" s="682"/>
      <c r="RIN542" s="682"/>
      <c r="RIO542" s="682"/>
      <c r="RIP542" s="682"/>
      <c r="RIQ542" s="682"/>
      <c r="RIR542" s="682"/>
      <c r="RIS542" s="682"/>
      <c r="RIT542" s="682"/>
      <c r="RIU542" s="682"/>
      <c r="RIV542" s="682"/>
      <c r="RIW542" s="682"/>
      <c r="RIX542" s="682"/>
      <c r="RIY542" s="682"/>
      <c r="RIZ542" s="682"/>
      <c r="RJA542" s="682"/>
      <c r="RJB542" s="682"/>
      <c r="RJC542" s="682"/>
      <c r="RJD542" s="682"/>
      <c r="RJE542" s="682"/>
      <c r="RJF542" s="682"/>
      <c r="RJG542" s="682"/>
      <c r="RJH542" s="682"/>
      <c r="RJI542" s="682"/>
      <c r="RJJ542" s="682"/>
      <c r="RJK542" s="682"/>
      <c r="RJL542" s="682"/>
      <c r="RJM542" s="682"/>
      <c r="RJN542" s="682"/>
      <c r="RJO542" s="682"/>
      <c r="RJP542" s="682"/>
      <c r="RJQ542" s="682"/>
      <c r="RJR542" s="682"/>
      <c r="RJS542" s="682"/>
      <c r="RJT542" s="682"/>
      <c r="RJU542" s="682"/>
      <c r="RJV542" s="682"/>
      <c r="RJW542" s="682"/>
      <c r="RJX542" s="682"/>
      <c r="RJY542" s="682"/>
      <c r="RJZ542" s="682"/>
      <c r="RKA542" s="682"/>
      <c r="RKB542" s="682"/>
      <c r="RKC542" s="682"/>
      <c r="RKD542" s="682"/>
      <c r="RKE542" s="682"/>
      <c r="RKF542" s="682"/>
      <c r="RKG542" s="682"/>
      <c r="RKH542" s="682"/>
      <c r="RKI542" s="682"/>
      <c r="RKJ542" s="682"/>
      <c r="RKK542" s="682"/>
      <c r="RKL542" s="682"/>
      <c r="RKM542" s="682"/>
      <c r="RKN542" s="682"/>
      <c r="RKO542" s="682"/>
      <c r="RKP542" s="682"/>
      <c r="RKQ542" s="682"/>
      <c r="RKR542" s="682"/>
      <c r="RKS542" s="682"/>
      <c r="RKT542" s="682"/>
      <c r="RKU542" s="682"/>
      <c r="RKV542" s="682"/>
      <c r="RKW542" s="682"/>
      <c r="RKX542" s="682"/>
      <c r="RKY542" s="682"/>
      <c r="RKZ542" s="682"/>
      <c r="RLA542" s="682"/>
      <c r="RLB542" s="682"/>
      <c r="RLC542" s="682"/>
      <c r="RLD542" s="682"/>
      <c r="RLE542" s="682"/>
      <c r="RLF542" s="682"/>
      <c r="RLG542" s="682"/>
      <c r="RLH542" s="682"/>
      <c r="RLI542" s="682"/>
      <c r="RLJ542" s="682"/>
      <c r="RLK542" s="682"/>
      <c r="RLL542" s="682"/>
      <c r="RLM542" s="682"/>
      <c r="RLN542" s="682"/>
      <c r="RLO542" s="682"/>
      <c r="RLP542" s="682"/>
      <c r="RLQ542" s="682"/>
      <c r="RLR542" s="682"/>
      <c r="RLS542" s="682"/>
      <c r="RLT542" s="682"/>
      <c r="RLU542" s="682"/>
      <c r="RLV542" s="682"/>
      <c r="RLW542" s="682"/>
      <c r="RLX542" s="682"/>
      <c r="RLY542" s="682"/>
      <c r="RLZ542" s="682"/>
      <c r="RMA542" s="682"/>
      <c r="RMB542" s="682"/>
      <c r="RMC542" s="682"/>
      <c r="RMD542" s="682"/>
      <c r="RME542" s="682"/>
      <c r="RMF542" s="682"/>
      <c r="RMG542" s="682"/>
      <c r="RMH542" s="682"/>
      <c r="RMI542" s="682"/>
      <c r="RMJ542" s="682"/>
      <c r="RMK542" s="682"/>
      <c r="RML542" s="682"/>
      <c r="RMM542" s="682"/>
      <c r="RMN542" s="682"/>
      <c r="RMO542" s="682"/>
      <c r="RMP542" s="682"/>
      <c r="RMQ542" s="682"/>
      <c r="RMR542" s="682"/>
      <c r="RMS542" s="682"/>
      <c r="RMT542" s="682"/>
      <c r="RMU542" s="682"/>
      <c r="RMV542" s="682"/>
      <c r="RMW542" s="682"/>
      <c r="RMX542" s="682"/>
      <c r="RMY542" s="682"/>
      <c r="RMZ542" s="682"/>
      <c r="RNA542" s="682"/>
      <c r="RNB542" s="682"/>
      <c r="RNC542" s="682"/>
      <c r="RND542" s="682"/>
      <c r="RNE542" s="682"/>
      <c r="RNF542" s="682"/>
      <c r="RNG542" s="682"/>
      <c r="RNH542" s="682"/>
      <c r="RNI542" s="682"/>
      <c r="RNJ542" s="682"/>
      <c r="RNK542" s="682"/>
      <c r="RNL542" s="682"/>
      <c r="RNM542" s="682"/>
      <c r="RNN542" s="682"/>
      <c r="RNO542" s="682"/>
      <c r="RNP542" s="682"/>
      <c r="RNQ542" s="682"/>
      <c r="RNR542" s="682"/>
      <c r="RNS542" s="682"/>
      <c r="RNT542" s="682"/>
      <c r="RNU542" s="682"/>
      <c r="RNV542" s="682"/>
      <c r="RNW542" s="682"/>
      <c r="RNX542" s="682"/>
      <c r="RNY542" s="682"/>
      <c r="RNZ542" s="682"/>
      <c r="ROA542" s="682"/>
      <c r="ROB542" s="682"/>
      <c r="ROC542" s="682"/>
      <c r="ROD542" s="682"/>
      <c r="ROE542" s="682"/>
      <c r="ROF542" s="682"/>
      <c r="ROG542" s="682"/>
      <c r="ROH542" s="682"/>
      <c r="ROI542" s="682"/>
      <c r="ROJ542" s="682"/>
      <c r="ROK542" s="682"/>
      <c r="ROL542" s="682"/>
      <c r="ROM542" s="682"/>
      <c r="RON542" s="682"/>
      <c r="ROO542" s="682"/>
      <c r="ROP542" s="682"/>
      <c r="ROQ542" s="682"/>
      <c r="ROR542" s="682"/>
      <c r="ROS542" s="682"/>
      <c r="ROT542" s="682"/>
      <c r="ROU542" s="682"/>
      <c r="ROV542" s="682"/>
      <c r="ROW542" s="682"/>
      <c r="ROX542" s="682"/>
      <c r="ROY542" s="682"/>
      <c r="ROZ542" s="682"/>
      <c r="RPA542" s="682"/>
      <c r="RPB542" s="682"/>
      <c r="RPC542" s="682"/>
      <c r="RPD542" s="682"/>
      <c r="RPE542" s="682"/>
      <c r="RPF542" s="682"/>
      <c r="RPG542" s="682"/>
      <c r="RPH542" s="682"/>
      <c r="RPI542" s="682"/>
      <c r="RPJ542" s="682"/>
      <c r="RPK542" s="682"/>
      <c r="RPL542" s="682"/>
      <c r="RPM542" s="682"/>
      <c r="RPN542" s="682"/>
      <c r="RPO542" s="682"/>
      <c r="RPP542" s="682"/>
      <c r="RPQ542" s="682"/>
      <c r="RPR542" s="682"/>
      <c r="RPS542" s="682"/>
      <c r="RPT542" s="682"/>
      <c r="RPU542" s="682"/>
      <c r="RPV542" s="682"/>
      <c r="RPW542" s="682"/>
      <c r="RPX542" s="682"/>
      <c r="RPY542" s="682"/>
      <c r="RPZ542" s="682"/>
      <c r="RQA542" s="682"/>
      <c r="RQB542" s="682"/>
      <c r="RQC542" s="682"/>
      <c r="RQD542" s="682"/>
      <c r="RQE542" s="682"/>
      <c r="RQF542" s="682"/>
      <c r="RQG542" s="682"/>
      <c r="RQH542" s="682"/>
      <c r="RQI542" s="682"/>
      <c r="RQJ542" s="682"/>
      <c r="RQK542" s="682"/>
      <c r="RQL542" s="682"/>
      <c r="RQM542" s="682"/>
      <c r="RQN542" s="682"/>
      <c r="RQO542" s="682"/>
      <c r="RQP542" s="682"/>
      <c r="RQQ542" s="682"/>
      <c r="RQR542" s="682"/>
      <c r="RQS542" s="682"/>
      <c r="RQT542" s="682"/>
      <c r="RQU542" s="682"/>
      <c r="RQV542" s="682"/>
      <c r="RQW542" s="682"/>
      <c r="RQX542" s="682"/>
      <c r="RQY542" s="682"/>
      <c r="RQZ542" s="682"/>
      <c r="RRA542" s="682"/>
      <c r="RRB542" s="682"/>
      <c r="RRC542" s="682"/>
      <c r="RRD542" s="682"/>
      <c r="RRE542" s="682"/>
      <c r="RRF542" s="682"/>
      <c r="RRG542" s="682"/>
      <c r="RRH542" s="682"/>
      <c r="RRI542" s="682"/>
      <c r="RRJ542" s="682"/>
      <c r="RRK542" s="682"/>
      <c r="RRL542" s="682"/>
      <c r="RRM542" s="682"/>
      <c r="RRN542" s="682"/>
      <c r="RRO542" s="682"/>
      <c r="RRP542" s="682"/>
      <c r="RRQ542" s="682"/>
      <c r="RRR542" s="682"/>
      <c r="RRS542" s="682"/>
      <c r="RRT542" s="682"/>
      <c r="RRU542" s="682"/>
      <c r="RRV542" s="682"/>
      <c r="RRW542" s="682"/>
      <c r="RRX542" s="682"/>
      <c r="RRY542" s="682"/>
      <c r="RRZ542" s="682"/>
      <c r="RSA542" s="682"/>
      <c r="RSB542" s="682"/>
      <c r="RSC542" s="682"/>
      <c r="RSD542" s="682"/>
      <c r="RSE542" s="682"/>
      <c r="RSF542" s="682"/>
      <c r="RSG542" s="682"/>
      <c r="RSH542" s="682"/>
      <c r="RSI542" s="682"/>
      <c r="RSJ542" s="682"/>
      <c r="RSK542" s="682"/>
      <c r="RSL542" s="682"/>
      <c r="RSM542" s="682"/>
      <c r="RSN542" s="682"/>
      <c r="RSO542" s="682"/>
      <c r="RSP542" s="682"/>
      <c r="RSQ542" s="682"/>
      <c r="RSR542" s="682"/>
      <c r="RSS542" s="682"/>
      <c r="RST542" s="682"/>
      <c r="RSU542" s="682"/>
      <c r="RSV542" s="682"/>
      <c r="RSW542" s="682"/>
      <c r="RSX542" s="682"/>
      <c r="RSY542" s="682"/>
      <c r="RSZ542" s="682"/>
      <c r="RTA542" s="682"/>
      <c r="RTB542" s="682"/>
      <c r="RTC542" s="682"/>
      <c r="RTD542" s="682"/>
      <c r="RTE542" s="682"/>
      <c r="RTF542" s="682"/>
      <c r="RTG542" s="682"/>
      <c r="RTH542" s="682"/>
      <c r="RTI542" s="682"/>
      <c r="RTJ542" s="682"/>
      <c r="RTK542" s="682"/>
      <c r="RTL542" s="682"/>
      <c r="RTM542" s="682"/>
      <c r="RTN542" s="682"/>
      <c r="RTO542" s="682"/>
      <c r="RTP542" s="682"/>
      <c r="RTQ542" s="682"/>
      <c r="RTR542" s="682"/>
      <c r="RTS542" s="682"/>
      <c r="RTT542" s="682"/>
      <c r="RTU542" s="682"/>
      <c r="RTV542" s="682"/>
      <c r="RTW542" s="682"/>
      <c r="RTX542" s="682"/>
      <c r="RTY542" s="682"/>
      <c r="RTZ542" s="682"/>
      <c r="RUA542" s="682"/>
      <c r="RUB542" s="682"/>
      <c r="RUC542" s="682"/>
      <c r="RUD542" s="682"/>
      <c r="RUE542" s="682"/>
      <c r="RUF542" s="682"/>
      <c r="RUG542" s="682"/>
      <c r="RUH542" s="682"/>
      <c r="RUI542" s="682"/>
      <c r="RUJ542" s="682"/>
      <c r="RUK542" s="682"/>
      <c r="RUL542" s="682"/>
      <c r="RUM542" s="682"/>
      <c r="RUN542" s="682"/>
      <c r="RUO542" s="682"/>
      <c r="RUP542" s="682"/>
      <c r="RUQ542" s="682"/>
      <c r="RUR542" s="682"/>
      <c r="RUS542" s="682"/>
      <c r="RUT542" s="682"/>
      <c r="RUU542" s="682"/>
      <c r="RUV542" s="682"/>
      <c r="RUW542" s="682"/>
      <c r="RUX542" s="682"/>
      <c r="RUY542" s="682"/>
      <c r="RUZ542" s="682"/>
      <c r="RVA542" s="682"/>
      <c r="RVB542" s="682"/>
      <c r="RVC542" s="682"/>
      <c r="RVD542" s="682"/>
      <c r="RVE542" s="682"/>
      <c r="RVF542" s="682"/>
      <c r="RVG542" s="682"/>
      <c r="RVH542" s="682"/>
      <c r="RVI542" s="682"/>
      <c r="RVJ542" s="682"/>
      <c r="RVK542" s="682"/>
      <c r="RVL542" s="682"/>
      <c r="RVM542" s="682"/>
      <c r="RVN542" s="682"/>
      <c r="RVO542" s="682"/>
      <c r="RVP542" s="682"/>
      <c r="RVQ542" s="682"/>
      <c r="RVR542" s="682"/>
      <c r="RVS542" s="682"/>
      <c r="RVT542" s="682"/>
      <c r="RVU542" s="682"/>
      <c r="RVV542" s="682"/>
      <c r="RVW542" s="682"/>
      <c r="RVX542" s="682"/>
      <c r="RVY542" s="682"/>
      <c r="RVZ542" s="682"/>
      <c r="RWA542" s="682"/>
      <c r="RWB542" s="682"/>
      <c r="RWC542" s="682"/>
      <c r="RWD542" s="682"/>
      <c r="RWE542" s="682"/>
      <c r="RWF542" s="682"/>
      <c r="RWG542" s="682"/>
      <c r="RWH542" s="682"/>
      <c r="RWI542" s="682"/>
      <c r="RWJ542" s="682"/>
      <c r="RWK542" s="682"/>
      <c r="RWL542" s="682"/>
      <c r="RWM542" s="682"/>
      <c r="RWN542" s="682"/>
      <c r="RWO542" s="682"/>
      <c r="RWP542" s="682"/>
      <c r="RWQ542" s="682"/>
      <c r="RWR542" s="682"/>
      <c r="RWS542" s="682"/>
      <c r="RWT542" s="682"/>
      <c r="RWU542" s="682"/>
      <c r="RWV542" s="682"/>
      <c r="RWW542" s="682"/>
      <c r="RWX542" s="682"/>
      <c r="RWY542" s="682"/>
      <c r="RWZ542" s="682"/>
      <c r="RXA542" s="682"/>
      <c r="RXB542" s="682"/>
      <c r="RXC542" s="682"/>
      <c r="RXD542" s="682"/>
      <c r="RXE542" s="682"/>
      <c r="RXF542" s="682"/>
      <c r="RXG542" s="682"/>
      <c r="RXH542" s="682"/>
      <c r="RXI542" s="682"/>
      <c r="RXJ542" s="682"/>
      <c r="RXK542" s="682"/>
      <c r="RXL542" s="682"/>
      <c r="RXM542" s="682"/>
      <c r="RXN542" s="682"/>
      <c r="RXO542" s="682"/>
      <c r="RXP542" s="682"/>
      <c r="RXQ542" s="682"/>
      <c r="RXR542" s="682"/>
      <c r="RXS542" s="682"/>
      <c r="RXT542" s="682"/>
      <c r="RXU542" s="682"/>
      <c r="RXV542" s="682"/>
      <c r="RXW542" s="682"/>
      <c r="RXX542" s="682"/>
      <c r="RXY542" s="682"/>
      <c r="RXZ542" s="682"/>
      <c r="RYA542" s="682"/>
      <c r="RYB542" s="682"/>
      <c r="RYC542" s="682"/>
      <c r="RYD542" s="682"/>
      <c r="RYE542" s="682"/>
      <c r="RYF542" s="682"/>
      <c r="RYG542" s="682"/>
      <c r="RYH542" s="682"/>
      <c r="RYI542" s="682"/>
      <c r="RYJ542" s="682"/>
      <c r="RYK542" s="682"/>
      <c r="RYL542" s="682"/>
      <c r="RYM542" s="682"/>
      <c r="RYN542" s="682"/>
      <c r="RYO542" s="682"/>
      <c r="RYP542" s="682"/>
      <c r="RYQ542" s="682"/>
      <c r="RYR542" s="682"/>
      <c r="RYS542" s="682"/>
      <c r="RYT542" s="682"/>
      <c r="RYU542" s="682"/>
      <c r="RYV542" s="682"/>
      <c r="RYW542" s="682"/>
      <c r="RYX542" s="682"/>
      <c r="RYY542" s="682"/>
      <c r="RYZ542" s="682"/>
      <c r="RZA542" s="682"/>
      <c r="RZB542" s="682"/>
      <c r="RZC542" s="682"/>
      <c r="RZD542" s="682"/>
      <c r="RZE542" s="682"/>
      <c r="RZF542" s="682"/>
      <c r="RZG542" s="682"/>
      <c r="RZH542" s="682"/>
      <c r="RZI542" s="682"/>
      <c r="RZJ542" s="682"/>
      <c r="RZK542" s="682"/>
      <c r="RZL542" s="682"/>
      <c r="RZM542" s="682"/>
      <c r="RZN542" s="682"/>
      <c r="RZO542" s="682"/>
      <c r="RZP542" s="682"/>
      <c r="RZQ542" s="682"/>
      <c r="RZR542" s="682"/>
      <c r="RZS542" s="682"/>
      <c r="RZT542" s="682"/>
      <c r="RZU542" s="682"/>
      <c r="RZV542" s="682"/>
      <c r="RZW542" s="682"/>
      <c r="RZX542" s="682"/>
      <c r="RZY542" s="682"/>
      <c r="RZZ542" s="682"/>
      <c r="SAA542" s="682"/>
      <c r="SAB542" s="682"/>
      <c r="SAC542" s="682"/>
      <c r="SAD542" s="682"/>
      <c r="SAE542" s="682"/>
      <c r="SAF542" s="682"/>
      <c r="SAG542" s="682"/>
      <c r="SAH542" s="682"/>
      <c r="SAI542" s="682"/>
      <c r="SAJ542" s="682"/>
      <c r="SAK542" s="682"/>
      <c r="SAL542" s="682"/>
      <c r="SAM542" s="682"/>
      <c r="SAN542" s="682"/>
      <c r="SAO542" s="682"/>
      <c r="SAP542" s="682"/>
      <c r="SAQ542" s="682"/>
      <c r="SAR542" s="682"/>
      <c r="SAS542" s="682"/>
      <c r="SAT542" s="682"/>
      <c r="SAU542" s="682"/>
      <c r="SAV542" s="682"/>
      <c r="SAW542" s="682"/>
      <c r="SAX542" s="682"/>
      <c r="SAY542" s="682"/>
      <c r="SAZ542" s="682"/>
      <c r="SBA542" s="682"/>
      <c r="SBB542" s="682"/>
      <c r="SBC542" s="682"/>
      <c r="SBD542" s="682"/>
      <c r="SBE542" s="682"/>
      <c r="SBF542" s="682"/>
      <c r="SBG542" s="682"/>
      <c r="SBH542" s="682"/>
      <c r="SBI542" s="682"/>
      <c r="SBJ542" s="682"/>
      <c r="SBK542" s="682"/>
      <c r="SBL542" s="682"/>
      <c r="SBM542" s="682"/>
      <c r="SBN542" s="682"/>
      <c r="SBO542" s="682"/>
      <c r="SBP542" s="682"/>
      <c r="SBQ542" s="682"/>
      <c r="SBR542" s="682"/>
      <c r="SBS542" s="682"/>
      <c r="SBT542" s="682"/>
      <c r="SBU542" s="682"/>
      <c r="SBV542" s="682"/>
      <c r="SBW542" s="682"/>
      <c r="SBX542" s="682"/>
      <c r="SBY542" s="682"/>
      <c r="SBZ542" s="682"/>
      <c r="SCA542" s="682"/>
      <c r="SCB542" s="682"/>
      <c r="SCC542" s="682"/>
      <c r="SCD542" s="682"/>
      <c r="SCE542" s="682"/>
      <c r="SCF542" s="682"/>
      <c r="SCG542" s="682"/>
      <c r="SCH542" s="682"/>
      <c r="SCI542" s="682"/>
      <c r="SCJ542" s="682"/>
      <c r="SCK542" s="682"/>
      <c r="SCL542" s="682"/>
      <c r="SCM542" s="682"/>
      <c r="SCN542" s="682"/>
      <c r="SCO542" s="682"/>
      <c r="SCP542" s="682"/>
      <c r="SCQ542" s="682"/>
      <c r="SCR542" s="682"/>
      <c r="SCS542" s="682"/>
      <c r="SCT542" s="682"/>
      <c r="SCU542" s="682"/>
      <c r="SCV542" s="682"/>
      <c r="SCW542" s="682"/>
      <c r="SCX542" s="682"/>
      <c r="SCY542" s="682"/>
      <c r="SCZ542" s="682"/>
      <c r="SDA542" s="682"/>
      <c r="SDB542" s="682"/>
      <c r="SDC542" s="682"/>
      <c r="SDD542" s="682"/>
      <c r="SDE542" s="682"/>
      <c r="SDF542" s="682"/>
      <c r="SDG542" s="682"/>
      <c r="SDH542" s="682"/>
      <c r="SDI542" s="682"/>
      <c r="SDJ542" s="682"/>
      <c r="SDK542" s="682"/>
      <c r="SDL542" s="682"/>
      <c r="SDM542" s="682"/>
      <c r="SDN542" s="682"/>
      <c r="SDO542" s="682"/>
      <c r="SDP542" s="682"/>
      <c r="SDQ542" s="682"/>
      <c r="SDR542" s="682"/>
      <c r="SDS542" s="682"/>
      <c r="SDT542" s="682"/>
      <c r="SDU542" s="682"/>
      <c r="SDV542" s="682"/>
      <c r="SDW542" s="682"/>
      <c r="SDX542" s="682"/>
      <c r="SDY542" s="682"/>
      <c r="SDZ542" s="682"/>
      <c r="SEA542" s="682"/>
      <c r="SEB542" s="682"/>
      <c r="SEC542" s="682"/>
      <c r="SED542" s="682"/>
      <c r="SEE542" s="682"/>
      <c r="SEF542" s="682"/>
      <c r="SEG542" s="682"/>
      <c r="SEH542" s="682"/>
      <c r="SEI542" s="682"/>
      <c r="SEJ542" s="682"/>
      <c r="SEK542" s="682"/>
      <c r="SEL542" s="682"/>
      <c r="SEM542" s="682"/>
      <c r="SEN542" s="682"/>
      <c r="SEO542" s="682"/>
      <c r="SEP542" s="682"/>
      <c r="SEQ542" s="682"/>
      <c r="SER542" s="682"/>
      <c r="SES542" s="682"/>
      <c r="SET542" s="682"/>
      <c r="SEU542" s="682"/>
      <c r="SEV542" s="682"/>
      <c r="SEW542" s="682"/>
      <c r="SEX542" s="682"/>
      <c r="SEY542" s="682"/>
      <c r="SEZ542" s="682"/>
      <c r="SFA542" s="682"/>
      <c r="SFB542" s="682"/>
      <c r="SFC542" s="682"/>
      <c r="SFD542" s="682"/>
      <c r="SFE542" s="682"/>
      <c r="SFF542" s="682"/>
      <c r="SFG542" s="682"/>
      <c r="SFH542" s="682"/>
      <c r="SFI542" s="682"/>
      <c r="SFJ542" s="682"/>
      <c r="SFK542" s="682"/>
      <c r="SFL542" s="682"/>
      <c r="SFM542" s="682"/>
      <c r="SFN542" s="682"/>
      <c r="SFO542" s="682"/>
      <c r="SFP542" s="682"/>
      <c r="SFQ542" s="682"/>
      <c r="SFR542" s="682"/>
      <c r="SFS542" s="682"/>
      <c r="SFT542" s="682"/>
      <c r="SFU542" s="682"/>
      <c r="SFV542" s="682"/>
      <c r="SFW542" s="682"/>
      <c r="SFX542" s="682"/>
      <c r="SFY542" s="682"/>
      <c r="SFZ542" s="682"/>
      <c r="SGA542" s="682"/>
      <c r="SGB542" s="682"/>
      <c r="SGC542" s="682"/>
      <c r="SGD542" s="682"/>
      <c r="SGE542" s="682"/>
      <c r="SGF542" s="682"/>
      <c r="SGG542" s="682"/>
      <c r="SGH542" s="682"/>
      <c r="SGI542" s="682"/>
      <c r="SGJ542" s="682"/>
      <c r="SGK542" s="682"/>
      <c r="SGL542" s="682"/>
      <c r="SGM542" s="682"/>
      <c r="SGN542" s="682"/>
      <c r="SGO542" s="682"/>
      <c r="SGP542" s="682"/>
      <c r="SGQ542" s="682"/>
      <c r="SGR542" s="682"/>
      <c r="SGS542" s="682"/>
      <c r="SGT542" s="682"/>
      <c r="SGU542" s="682"/>
      <c r="SGV542" s="682"/>
      <c r="SGW542" s="682"/>
      <c r="SGX542" s="682"/>
      <c r="SGY542" s="682"/>
      <c r="SGZ542" s="682"/>
      <c r="SHA542" s="682"/>
      <c r="SHB542" s="682"/>
      <c r="SHC542" s="682"/>
      <c r="SHD542" s="682"/>
      <c r="SHE542" s="682"/>
      <c r="SHF542" s="682"/>
      <c r="SHG542" s="682"/>
      <c r="SHH542" s="682"/>
      <c r="SHI542" s="682"/>
      <c r="SHJ542" s="682"/>
      <c r="SHK542" s="682"/>
      <c r="SHL542" s="682"/>
      <c r="SHM542" s="682"/>
      <c r="SHN542" s="682"/>
      <c r="SHO542" s="682"/>
      <c r="SHP542" s="682"/>
      <c r="SHQ542" s="682"/>
      <c r="SHR542" s="682"/>
      <c r="SHS542" s="682"/>
      <c r="SHT542" s="682"/>
      <c r="SHU542" s="682"/>
      <c r="SHV542" s="682"/>
      <c r="SHW542" s="682"/>
      <c r="SHX542" s="682"/>
      <c r="SHY542" s="682"/>
      <c r="SHZ542" s="682"/>
      <c r="SIA542" s="682"/>
      <c r="SIB542" s="682"/>
      <c r="SIC542" s="682"/>
      <c r="SID542" s="682"/>
      <c r="SIE542" s="682"/>
      <c r="SIF542" s="682"/>
      <c r="SIG542" s="682"/>
      <c r="SIH542" s="682"/>
      <c r="SII542" s="682"/>
      <c r="SIJ542" s="682"/>
      <c r="SIK542" s="682"/>
      <c r="SIL542" s="682"/>
      <c r="SIM542" s="682"/>
      <c r="SIN542" s="682"/>
      <c r="SIO542" s="682"/>
      <c r="SIP542" s="682"/>
      <c r="SIQ542" s="682"/>
      <c r="SIR542" s="682"/>
      <c r="SIS542" s="682"/>
      <c r="SIT542" s="682"/>
      <c r="SIU542" s="682"/>
      <c r="SIV542" s="682"/>
      <c r="SIW542" s="682"/>
      <c r="SIX542" s="682"/>
      <c r="SIY542" s="682"/>
      <c r="SIZ542" s="682"/>
      <c r="SJA542" s="682"/>
      <c r="SJB542" s="682"/>
      <c r="SJC542" s="682"/>
      <c r="SJD542" s="682"/>
      <c r="SJE542" s="682"/>
      <c r="SJF542" s="682"/>
      <c r="SJG542" s="682"/>
      <c r="SJH542" s="682"/>
      <c r="SJI542" s="682"/>
      <c r="SJJ542" s="682"/>
      <c r="SJK542" s="682"/>
      <c r="SJL542" s="682"/>
      <c r="SJM542" s="682"/>
      <c r="SJN542" s="682"/>
      <c r="SJO542" s="682"/>
      <c r="SJP542" s="682"/>
      <c r="SJQ542" s="682"/>
      <c r="SJR542" s="682"/>
      <c r="SJS542" s="682"/>
      <c r="SJT542" s="682"/>
      <c r="SJU542" s="682"/>
      <c r="SJV542" s="682"/>
      <c r="SJW542" s="682"/>
      <c r="SJX542" s="682"/>
      <c r="SJY542" s="682"/>
      <c r="SJZ542" s="682"/>
      <c r="SKA542" s="682"/>
      <c r="SKB542" s="682"/>
      <c r="SKC542" s="682"/>
      <c r="SKD542" s="682"/>
      <c r="SKE542" s="682"/>
      <c r="SKF542" s="682"/>
      <c r="SKG542" s="682"/>
      <c r="SKH542" s="682"/>
      <c r="SKI542" s="682"/>
      <c r="SKJ542" s="682"/>
      <c r="SKK542" s="682"/>
      <c r="SKL542" s="682"/>
      <c r="SKM542" s="682"/>
      <c r="SKN542" s="682"/>
      <c r="SKO542" s="682"/>
      <c r="SKP542" s="682"/>
      <c r="SKQ542" s="682"/>
      <c r="SKR542" s="682"/>
      <c r="SKS542" s="682"/>
      <c r="SKT542" s="682"/>
      <c r="SKU542" s="682"/>
      <c r="SKV542" s="682"/>
      <c r="SKW542" s="682"/>
      <c r="SKX542" s="682"/>
      <c r="SKY542" s="682"/>
      <c r="SKZ542" s="682"/>
      <c r="SLA542" s="682"/>
      <c r="SLB542" s="682"/>
      <c r="SLC542" s="682"/>
      <c r="SLD542" s="682"/>
      <c r="SLE542" s="682"/>
      <c r="SLF542" s="682"/>
      <c r="SLG542" s="682"/>
      <c r="SLH542" s="682"/>
      <c r="SLI542" s="682"/>
      <c r="SLJ542" s="682"/>
      <c r="SLK542" s="682"/>
      <c r="SLL542" s="682"/>
      <c r="SLM542" s="682"/>
      <c r="SLN542" s="682"/>
      <c r="SLO542" s="682"/>
      <c r="SLP542" s="682"/>
      <c r="SLQ542" s="682"/>
      <c r="SLR542" s="682"/>
      <c r="SLS542" s="682"/>
      <c r="SLT542" s="682"/>
      <c r="SLU542" s="682"/>
      <c r="SLV542" s="682"/>
      <c r="SLW542" s="682"/>
      <c r="SLX542" s="682"/>
      <c r="SLY542" s="682"/>
      <c r="SLZ542" s="682"/>
      <c r="SMA542" s="682"/>
      <c r="SMB542" s="682"/>
      <c r="SMC542" s="682"/>
      <c r="SMD542" s="682"/>
      <c r="SME542" s="682"/>
      <c r="SMF542" s="682"/>
      <c r="SMG542" s="682"/>
      <c r="SMH542" s="682"/>
      <c r="SMI542" s="682"/>
      <c r="SMJ542" s="682"/>
      <c r="SMK542" s="682"/>
      <c r="SML542" s="682"/>
      <c r="SMM542" s="682"/>
      <c r="SMN542" s="682"/>
      <c r="SMO542" s="682"/>
      <c r="SMP542" s="682"/>
      <c r="SMQ542" s="682"/>
      <c r="SMR542" s="682"/>
      <c r="SMS542" s="682"/>
      <c r="SMT542" s="682"/>
      <c r="SMU542" s="682"/>
      <c r="SMV542" s="682"/>
      <c r="SMW542" s="682"/>
      <c r="SMX542" s="682"/>
      <c r="SMY542" s="682"/>
      <c r="SMZ542" s="682"/>
      <c r="SNA542" s="682"/>
      <c r="SNB542" s="682"/>
      <c r="SNC542" s="682"/>
      <c r="SND542" s="682"/>
      <c r="SNE542" s="682"/>
      <c r="SNF542" s="682"/>
      <c r="SNG542" s="682"/>
      <c r="SNH542" s="682"/>
      <c r="SNI542" s="682"/>
      <c r="SNJ542" s="682"/>
      <c r="SNK542" s="682"/>
      <c r="SNL542" s="682"/>
      <c r="SNM542" s="682"/>
      <c r="SNN542" s="682"/>
      <c r="SNO542" s="682"/>
      <c r="SNP542" s="682"/>
      <c r="SNQ542" s="682"/>
      <c r="SNR542" s="682"/>
      <c r="SNS542" s="682"/>
      <c r="SNT542" s="682"/>
      <c r="SNU542" s="682"/>
      <c r="SNV542" s="682"/>
      <c r="SNW542" s="682"/>
      <c r="SNX542" s="682"/>
      <c r="SNY542" s="682"/>
      <c r="SNZ542" s="682"/>
      <c r="SOA542" s="682"/>
      <c r="SOB542" s="682"/>
      <c r="SOC542" s="682"/>
      <c r="SOD542" s="682"/>
      <c r="SOE542" s="682"/>
      <c r="SOF542" s="682"/>
      <c r="SOG542" s="682"/>
      <c r="SOH542" s="682"/>
      <c r="SOI542" s="682"/>
      <c r="SOJ542" s="682"/>
      <c r="SOK542" s="682"/>
      <c r="SOL542" s="682"/>
      <c r="SOM542" s="682"/>
      <c r="SON542" s="682"/>
      <c r="SOO542" s="682"/>
      <c r="SOP542" s="682"/>
      <c r="SOQ542" s="682"/>
      <c r="SOR542" s="682"/>
      <c r="SOS542" s="682"/>
      <c r="SOT542" s="682"/>
      <c r="SOU542" s="682"/>
      <c r="SOV542" s="682"/>
      <c r="SOW542" s="682"/>
      <c r="SOX542" s="682"/>
      <c r="SOY542" s="682"/>
      <c r="SOZ542" s="682"/>
      <c r="SPA542" s="682"/>
      <c r="SPB542" s="682"/>
      <c r="SPC542" s="682"/>
      <c r="SPD542" s="682"/>
      <c r="SPE542" s="682"/>
      <c r="SPF542" s="682"/>
      <c r="SPG542" s="682"/>
      <c r="SPH542" s="682"/>
      <c r="SPI542" s="682"/>
      <c r="SPJ542" s="682"/>
      <c r="SPK542" s="682"/>
      <c r="SPL542" s="682"/>
      <c r="SPM542" s="682"/>
      <c r="SPN542" s="682"/>
      <c r="SPO542" s="682"/>
      <c r="SPP542" s="682"/>
      <c r="SPQ542" s="682"/>
      <c r="SPR542" s="682"/>
      <c r="SPS542" s="682"/>
      <c r="SPT542" s="682"/>
      <c r="SPU542" s="682"/>
      <c r="SPV542" s="682"/>
      <c r="SPW542" s="682"/>
      <c r="SPX542" s="682"/>
      <c r="SPY542" s="682"/>
      <c r="SPZ542" s="682"/>
      <c r="SQA542" s="682"/>
      <c r="SQB542" s="682"/>
      <c r="SQC542" s="682"/>
      <c r="SQD542" s="682"/>
      <c r="SQE542" s="682"/>
      <c r="SQF542" s="682"/>
      <c r="SQG542" s="682"/>
      <c r="SQH542" s="682"/>
      <c r="SQI542" s="682"/>
      <c r="SQJ542" s="682"/>
      <c r="SQK542" s="682"/>
      <c r="SQL542" s="682"/>
      <c r="SQM542" s="682"/>
      <c r="SQN542" s="682"/>
      <c r="SQO542" s="682"/>
      <c r="SQP542" s="682"/>
      <c r="SQQ542" s="682"/>
      <c r="SQR542" s="682"/>
      <c r="SQS542" s="682"/>
      <c r="SQT542" s="682"/>
      <c r="SQU542" s="682"/>
      <c r="SQV542" s="682"/>
      <c r="SQW542" s="682"/>
      <c r="SQX542" s="682"/>
      <c r="SQY542" s="682"/>
      <c r="SQZ542" s="682"/>
      <c r="SRA542" s="682"/>
      <c r="SRB542" s="682"/>
      <c r="SRC542" s="682"/>
      <c r="SRD542" s="682"/>
      <c r="SRE542" s="682"/>
      <c r="SRF542" s="682"/>
      <c r="SRG542" s="682"/>
      <c r="SRH542" s="682"/>
      <c r="SRI542" s="682"/>
      <c r="SRJ542" s="682"/>
      <c r="SRK542" s="682"/>
      <c r="SRL542" s="682"/>
      <c r="SRM542" s="682"/>
      <c r="SRN542" s="682"/>
      <c r="SRO542" s="682"/>
      <c r="SRP542" s="682"/>
      <c r="SRQ542" s="682"/>
      <c r="SRR542" s="682"/>
      <c r="SRS542" s="682"/>
      <c r="SRT542" s="682"/>
      <c r="SRU542" s="682"/>
      <c r="SRV542" s="682"/>
      <c r="SRW542" s="682"/>
      <c r="SRX542" s="682"/>
      <c r="SRY542" s="682"/>
      <c r="SRZ542" s="682"/>
      <c r="SSA542" s="682"/>
      <c r="SSB542" s="682"/>
      <c r="SSC542" s="682"/>
      <c r="SSD542" s="682"/>
      <c r="SSE542" s="682"/>
      <c r="SSF542" s="682"/>
      <c r="SSG542" s="682"/>
      <c r="SSH542" s="682"/>
      <c r="SSI542" s="682"/>
      <c r="SSJ542" s="682"/>
      <c r="SSK542" s="682"/>
      <c r="SSL542" s="682"/>
      <c r="SSM542" s="682"/>
      <c r="SSN542" s="682"/>
      <c r="SSO542" s="682"/>
      <c r="SSP542" s="682"/>
      <c r="SSQ542" s="682"/>
      <c r="SSR542" s="682"/>
      <c r="SSS542" s="682"/>
      <c r="SST542" s="682"/>
      <c r="SSU542" s="682"/>
      <c r="SSV542" s="682"/>
      <c r="SSW542" s="682"/>
      <c r="SSX542" s="682"/>
      <c r="SSY542" s="682"/>
      <c r="SSZ542" s="682"/>
      <c r="STA542" s="682"/>
      <c r="STB542" s="682"/>
      <c r="STC542" s="682"/>
      <c r="STD542" s="682"/>
      <c r="STE542" s="682"/>
      <c r="STF542" s="682"/>
      <c r="STG542" s="682"/>
      <c r="STH542" s="682"/>
      <c r="STI542" s="682"/>
      <c r="STJ542" s="682"/>
      <c r="STK542" s="682"/>
      <c r="STL542" s="682"/>
      <c r="STM542" s="682"/>
      <c r="STN542" s="682"/>
      <c r="STO542" s="682"/>
      <c r="STP542" s="682"/>
      <c r="STQ542" s="682"/>
      <c r="STR542" s="682"/>
      <c r="STS542" s="682"/>
      <c r="STT542" s="682"/>
      <c r="STU542" s="682"/>
      <c r="STV542" s="682"/>
      <c r="STW542" s="682"/>
      <c r="STX542" s="682"/>
      <c r="STY542" s="682"/>
      <c r="STZ542" s="682"/>
      <c r="SUA542" s="682"/>
      <c r="SUB542" s="682"/>
      <c r="SUC542" s="682"/>
      <c r="SUD542" s="682"/>
      <c r="SUE542" s="682"/>
      <c r="SUF542" s="682"/>
      <c r="SUG542" s="682"/>
      <c r="SUH542" s="682"/>
      <c r="SUI542" s="682"/>
      <c r="SUJ542" s="682"/>
      <c r="SUK542" s="682"/>
      <c r="SUL542" s="682"/>
      <c r="SUM542" s="682"/>
      <c r="SUN542" s="682"/>
      <c r="SUO542" s="682"/>
      <c r="SUP542" s="682"/>
      <c r="SUQ542" s="682"/>
      <c r="SUR542" s="682"/>
      <c r="SUS542" s="682"/>
      <c r="SUT542" s="682"/>
      <c r="SUU542" s="682"/>
      <c r="SUV542" s="682"/>
      <c r="SUW542" s="682"/>
      <c r="SUX542" s="682"/>
      <c r="SUY542" s="682"/>
      <c r="SUZ542" s="682"/>
      <c r="SVA542" s="682"/>
      <c r="SVB542" s="682"/>
      <c r="SVC542" s="682"/>
      <c r="SVD542" s="682"/>
      <c r="SVE542" s="682"/>
      <c r="SVF542" s="682"/>
      <c r="SVG542" s="682"/>
      <c r="SVH542" s="682"/>
      <c r="SVI542" s="682"/>
      <c r="SVJ542" s="682"/>
      <c r="SVK542" s="682"/>
      <c r="SVL542" s="682"/>
      <c r="SVM542" s="682"/>
      <c r="SVN542" s="682"/>
      <c r="SVO542" s="682"/>
      <c r="SVP542" s="682"/>
      <c r="SVQ542" s="682"/>
      <c r="SVR542" s="682"/>
      <c r="SVS542" s="682"/>
      <c r="SVT542" s="682"/>
      <c r="SVU542" s="682"/>
      <c r="SVV542" s="682"/>
      <c r="SVW542" s="682"/>
      <c r="SVX542" s="682"/>
      <c r="SVY542" s="682"/>
      <c r="SVZ542" s="682"/>
      <c r="SWA542" s="682"/>
      <c r="SWB542" s="682"/>
      <c r="SWC542" s="682"/>
      <c r="SWD542" s="682"/>
      <c r="SWE542" s="682"/>
      <c r="SWF542" s="682"/>
      <c r="SWG542" s="682"/>
      <c r="SWH542" s="682"/>
      <c r="SWI542" s="682"/>
      <c r="SWJ542" s="682"/>
      <c r="SWK542" s="682"/>
      <c r="SWL542" s="682"/>
      <c r="SWM542" s="682"/>
      <c r="SWN542" s="682"/>
      <c r="SWO542" s="682"/>
      <c r="SWP542" s="682"/>
      <c r="SWQ542" s="682"/>
      <c r="SWR542" s="682"/>
      <c r="SWS542" s="682"/>
      <c r="SWT542" s="682"/>
      <c r="SWU542" s="682"/>
      <c r="SWV542" s="682"/>
      <c r="SWW542" s="682"/>
      <c r="SWX542" s="682"/>
      <c r="SWY542" s="682"/>
      <c r="SWZ542" s="682"/>
      <c r="SXA542" s="682"/>
      <c r="SXB542" s="682"/>
      <c r="SXC542" s="682"/>
      <c r="SXD542" s="682"/>
      <c r="SXE542" s="682"/>
      <c r="SXF542" s="682"/>
      <c r="SXG542" s="682"/>
      <c r="SXH542" s="682"/>
      <c r="SXI542" s="682"/>
      <c r="SXJ542" s="682"/>
      <c r="SXK542" s="682"/>
      <c r="SXL542" s="682"/>
      <c r="SXM542" s="682"/>
      <c r="SXN542" s="682"/>
      <c r="SXO542" s="682"/>
      <c r="SXP542" s="682"/>
      <c r="SXQ542" s="682"/>
      <c r="SXR542" s="682"/>
      <c r="SXS542" s="682"/>
      <c r="SXT542" s="682"/>
      <c r="SXU542" s="682"/>
      <c r="SXV542" s="682"/>
      <c r="SXW542" s="682"/>
      <c r="SXX542" s="682"/>
      <c r="SXY542" s="682"/>
      <c r="SXZ542" s="682"/>
      <c r="SYA542" s="682"/>
      <c r="SYB542" s="682"/>
      <c r="SYC542" s="682"/>
      <c r="SYD542" s="682"/>
      <c r="SYE542" s="682"/>
      <c r="SYF542" s="682"/>
      <c r="SYG542" s="682"/>
      <c r="SYH542" s="682"/>
      <c r="SYI542" s="682"/>
      <c r="SYJ542" s="682"/>
      <c r="SYK542" s="682"/>
      <c r="SYL542" s="682"/>
      <c r="SYM542" s="682"/>
      <c r="SYN542" s="682"/>
      <c r="SYO542" s="682"/>
      <c r="SYP542" s="682"/>
      <c r="SYQ542" s="682"/>
      <c r="SYR542" s="682"/>
      <c r="SYS542" s="682"/>
      <c r="SYT542" s="682"/>
      <c r="SYU542" s="682"/>
      <c r="SYV542" s="682"/>
      <c r="SYW542" s="682"/>
      <c r="SYX542" s="682"/>
      <c r="SYY542" s="682"/>
      <c r="SYZ542" s="682"/>
      <c r="SZA542" s="682"/>
      <c r="SZB542" s="682"/>
      <c r="SZC542" s="682"/>
      <c r="SZD542" s="682"/>
      <c r="SZE542" s="682"/>
      <c r="SZF542" s="682"/>
      <c r="SZG542" s="682"/>
      <c r="SZH542" s="682"/>
      <c r="SZI542" s="682"/>
      <c r="SZJ542" s="682"/>
      <c r="SZK542" s="682"/>
      <c r="SZL542" s="682"/>
      <c r="SZM542" s="682"/>
      <c r="SZN542" s="682"/>
      <c r="SZO542" s="682"/>
      <c r="SZP542" s="682"/>
      <c r="SZQ542" s="682"/>
      <c r="SZR542" s="682"/>
      <c r="SZS542" s="682"/>
      <c r="SZT542" s="682"/>
      <c r="SZU542" s="682"/>
      <c r="SZV542" s="682"/>
      <c r="SZW542" s="682"/>
      <c r="SZX542" s="682"/>
      <c r="SZY542" s="682"/>
      <c r="SZZ542" s="682"/>
      <c r="TAA542" s="682"/>
      <c r="TAB542" s="682"/>
      <c r="TAC542" s="682"/>
      <c r="TAD542" s="682"/>
      <c r="TAE542" s="682"/>
      <c r="TAF542" s="682"/>
      <c r="TAG542" s="682"/>
      <c r="TAH542" s="682"/>
      <c r="TAI542" s="682"/>
      <c r="TAJ542" s="682"/>
      <c r="TAK542" s="682"/>
      <c r="TAL542" s="682"/>
      <c r="TAM542" s="682"/>
      <c r="TAN542" s="682"/>
      <c r="TAO542" s="682"/>
      <c r="TAP542" s="682"/>
      <c r="TAQ542" s="682"/>
      <c r="TAR542" s="682"/>
      <c r="TAS542" s="682"/>
      <c r="TAT542" s="682"/>
      <c r="TAU542" s="682"/>
      <c r="TAV542" s="682"/>
      <c r="TAW542" s="682"/>
      <c r="TAX542" s="682"/>
      <c r="TAY542" s="682"/>
      <c r="TAZ542" s="682"/>
      <c r="TBA542" s="682"/>
      <c r="TBB542" s="682"/>
      <c r="TBC542" s="682"/>
      <c r="TBD542" s="682"/>
      <c r="TBE542" s="682"/>
      <c r="TBF542" s="682"/>
      <c r="TBG542" s="682"/>
      <c r="TBH542" s="682"/>
      <c r="TBI542" s="682"/>
      <c r="TBJ542" s="682"/>
      <c r="TBK542" s="682"/>
      <c r="TBL542" s="682"/>
      <c r="TBM542" s="682"/>
      <c r="TBN542" s="682"/>
      <c r="TBO542" s="682"/>
      <c r="TBP542" s="682"/>
      <c r="TBQ542" s="682"/>
      <c r="TBR542" s="682"/>
      <c r="TBS542" s="682"/>
      <c r="TBT542" s="682"/>
      <c r="TBU542" s="682"/>
      <c r="TBV542" s="682"/>
      <c r="TBW542" s="682"/>
      <c r="TBX542" s="682"/>
      <c r="TBY542" s="682"/>
      <c r="TBZ542" s="682"/>
      <c r="TCA542" s="682"/>
      <c r="TCB542" s="682"/>
      <c r="TCC542" s="682"/>
      <c r="TCD542" s="682"/>
      <c r="TCE542" s="682"/>
      <c r="TCF542" s="682"/>
      <c r="TCG542" s="682"/>
      <c r="TCH542" s="682"/>
      <c r="TCI542" s="682"/>
      <c r="TCJ542" s="682"/>
      <c r="TCK542" s="682"/>
      <c r="TCL542" s="682"/>
      <c r="TCM542" s="682"/>
      <c r="TCN542" s="682"/>
      <c r="TCO542" s="682"/>
      <c r="TCP542" s="682"/>
      <c r="TCQ542" s="682"/>
      <c r="TCR542" s="682"/>
      <c r="TCS542" s="682"/>
      <c r="TCT542" s="682"/>
      <c r="TCU542" s="682"/>
      <c r="TCV542" s="682"/>
      <c r="TCW542" s="682"/>
      <c r="TCX542" s="682"/>
      <c r="TCY542" s="682"/>
      <c r="TCZ542" s="682"/>
      <c r="TDA542" s="682"/>
      <c r="TDB542" s="682"/>
      <c r="TDC542" s="682"/>
      <c r="TDD542" s="682"/>
      <c r="TDE542" s="682"/>
      <c r="TDF542" s="682"/>
      <c r="TDG542" s="682"/>
      <c r="TDH542" s="682"/>
      <c r="TDI542" s="682"/>
      <c r="TDJ542" s="682"/>
      <c r="TDK542" s="682"/>
      <c r="TDL542" s="682"/>
      <c r="TDM542" s="682"/>
      <c r="TDN542" s="682"/>
      <c r="TDO542" s="682"/>
      <c r="TDP542" s="682"/>
      <c r="TDQ542" s="682"/>
      <c r="TDR542" s="682"/>
      <c r="TDS542" s="682"/>
      <c r="TDT542" s="682"/>
      <c r="TDU542" s="682"/>
      <c r="TDV542" s="682"/>
      <c r="TDW542" s="682"/>
      <c r="TDX542" s="682"/>
      <c r="TDY542" s="682"/>
      <c r="TDZ542" s="682"/>
      <c r="TEA542" s="682"/>
      <c r="TEB542" s="682"/>
      <c r="TEC542" s="682"/>
      <c r="TED542" s="682"/>
      <c r="TEE542" s="682"/>
      <c r="TEF542" s="682"/>
      <c r="TEG542" s="682"/>
      <c r="TEH542" s="682"/>
      <c r="TEI542" s="682"/>
      <c r="TEJ542" s="682"/>
      <c r="TEK542" s="682"/>
      <c r="TEL542" s="682"/>
      <c r="TEM542" s="682"/>
      <c r="TEN542" s="682"/>
      <c r="TEO542" s="682"/>
      <c r="TEP542" s="682"/>
      <c r="TEQ542" s="682"/>
      <c r="TER542" s="682"/>
      <c r="TES542" s="682"/>
      <c r="TET542" s="682"/>
      <c r="TEU542" s="682"/>
      <c r="TEV542" s="682"/>
      <c r="TEW542" s="682"/>
      <c r="TEX542" s="682"/>
      <c r="TEY542" s="682"/>
      <c r="TEZ542" s="682"/>
      <c r="TFA542" s="682"/>
      <c r="TFB542" s="682"/>
      <c r="TFC542" s="682"/>
      <c r="TFD542" s="682"/>
      <c r="TFE542" s="682"/>
      <c r="TFF542" s="682"/>
      <c r="TFG542" s="682"/>
      <c r="TFH542" s="682"/>
      <c r="TFI542" s="682"/>
      <c r="TFJ542" s="682"/>
      <c r="TFK542" s="682"/>
      <c r="TFL542" s="682"/>
      <c r="TFM542" s="682"/>
      <c r="TFN542" s="682"/>
      <c r="TFO542" s="682"/>
      <c r="TFP542" s="682"/>
      <c r="TFQ542" s="682"/>
      <c r="TFR542" s="682"/>
      <c r="TFS542" s="682"/>
      <c r="TFT542" s="682"/>
      <c r="TFU542" s="682"/>
      <c r="TFV542" s="682"/>
      <c r="TFW542" s="682"/>
      <c r="TFX542" s="682"/>
      <c r="TFY542" s="682"/>
      <c r="TFZ542" s="682"/>
      <c r="TGA542" s="682"/>
      <c r="TGB542" s="682"/>
      <c r="TGC542" s="682"/>
      <c r="TGD542" s="682"/>
      <c r="TGE542" s="682"/>
      <c r="TGF542" s="682"/>
      <c r="TGG542" s="682"/>
      <c r="TGH542" s="682"/>
      <c r="TGI542" s="682"/>
      <c r="TGJ542" s="682"/>
      <c r="TGK542" s="682"/>
      <c r="TGL542" s="682"/>
      <c r="TGM542" s="682"/>
      <c r="TGN542" s="682"/>
      <c r="TGO542" s="682"/>
      <c r="TGP542" s="682"/>
      <c r="TGQ542" s="682"/>
      <c r="TGR542" s="682"/>
      <c r="TGS542" s="682"/>
      <c r="TGT542" s="682"/>
      <c r="TGU542" s="682"/>
      <c r="TGV542" s="682"/>
      <c r="TGW542" s="682"/>
      <c r="TGX542" s="682"/>
      <c r="TGY542" s="682"/>
      <c r="TGZ542" s="682"/>
      <c r="THA542" s="682"/>
      <c r="THB542" s="682"/>
      <c r="THC542" s="682"/>
      <c r="THD542" s="682"/>
      <c r="THE542" s="682"/>
      <c r="THF542" s="682"/>
      <c r="THG542" s="682"/>
      <c r="THH542" s="682"/>
      <c r="THI542" s="682"/>
      <c r="THJ542" s="682"/>
      <c r="THK542" s="682"/>
      <c r="THL542" s="682"/>
      <c r="THM542" s="682"/>
      <c r="THN542" s="682"/>
      <c r="THO542" s="682"/>
      <c r="THP542" s="682"/>
      <c r="THQ542" s="682"/>
      <c r="THR542" s="682"/>
      <c r="THS542" s="682"/>
      <c r="THT542" s="682"/>
      <c r="THU542" s="682"/>
      <c r="THV542" s="682"/>
      <c r="THW542" s="682"/>
      <c r="THX542" s="682"/>
      <c r="THY542" s="682"/>
      <c r="THZ542" s="682"/>
      <c r="TIA542" s="682"/>
      <c r="TIB542" s="682"/>
      <c r="TIC542" s="682"/>
      <c r="TID542" s="682"/>
      <c r="TIE542" s="682"/>
      <c r="TIF542" s="682"/>
      <c r="TIG542" s="682"/>
      <c r="TIH542" s="682"/>
      <c r="TII542" s="682"/>
      <c r="TIJ542" s="682"/>
      <c r="TIK542" s="682"/>
      <c r="TIL542" s="682"/>
      <c r="TIM542" s="682"/>
      <c r="TIN542" s="682"/>
      <c r="TIO542" s="682"/>
      <c r="TIP542" s="682"/>
      <c r="TIQ542" s="682"/>
      <c r="TIR542" s="682"/>
      <c r="TIS542" s="682"/>
      <c r="TIT542" s="682"/>
      <c r="TIU542" s="682"/>
      <c r="TIV542" s="682"/>
      <c r="TIW542" s="682"/>
      <c r="TIX542" s="682"/>
      <c r="TIY542" s="682"/>
      <c r="TIZ542" s="682"/>
      <c r="TJA542" s="682"/>
      <c r="TJB542" s="682"/>
      <c r="TJC542" s="682"/>
      <c r="TJD542" s="682"/>
      <c r="TJE542" s="682"/>
      <c r="TJF542" s="682"/>
      <c r="TJG542" s="682"/>
      <c r="TJH542" s="682"/>
      <c r="TJI542" s="682"/>
      <c r="TJJ542" s="682"/>
      <c r="TJK542" s="682"/>
      <c r="TJL542" s="682"/>
      <c r="TJM542" s="682"/>
      <c r="TJN542" s="682"/>
      <c r="TJO542" s="682"/>
      <c r="TJP542" s="682"/>
      <c r="TJQ542" s="682"/>
      <c r="TJR542" s="682"/>
      <c r="TJS542" s="682"/>
      <c r="TJT542" s="682"/>
      <c r="TJU542" s="682"/>
      <c r="TJV542" s="682"/>
      <c r="TJW542" s="682"/>
      <c r="TJX542" s="682"/>
      <c r="TJY542" s="682"/>
      <c r="TJZ542" s="682"/>
      <c r="TKA542" s="682"/>
      <c r="TKB542" s="682"/>
      <c r="TKC542" s="682"/>
      <c r="TKD542" s="682"/>
      <c r="TKE542" s="682"/>
      <c r="TKF542" s="682"/>
      <c r="TKG542" s="682"/>
      <c r="TKH542" s="682"/>
      <c r="TKI542" s="682"/>
      <c r="TKJ542" s="682"/>
      <c r="TKK542" s="682"/>
      <c r="TKL542" s="682"/>
      <c r="TKM542" s="682"/>
      <c r="TKN542" s="682"/>
      <c r="TKO542" s="682"/>
      <c r="TKP542" s="682"/>
      <c r="TKQ542" s="682"/>
      <c r="TKR542" s="682"/>
      <c r="TKS542" s="682"/>
      <c r="TKT542" s="682"/>
      <c r="TKU542" s="682"/>
      <c r="TKV542" s="682"/>
      <c r="TKW542" s="682"/>
      <c r="TKX542" s="682"/>
      <c r="TKY542" s="682"/>
      <c r="TKZ542" s="682"/>
      <c r="TLA542" s="682"/>
      <c r="TLB542" s="682"/>
      <c r="TLC542" s="682"/>
      <c r="TLD542" s="682"/>
      <c r="TLE542" s="682"/>
      <c r="TLF542" s="682"/>
      <c r="TLG542" s="682"/>
      <c r="TLH542" s="682"/>
      <c r="TLI542" s="682"/>
      <c r="TLJ542" s="682"/>
      <c r="TLK542" s="682"/>
      <c r="TLL542" s="682"/>
      <c r="TLM542" s="682"/>
      <c r="TLN542" s="682"/>
      <c r="TLO542" s="682"/>
      <c r="TLP542" s="682"/>
      <c r="TLQ542" s="682"/>
      <c r="TLR542" s="682"/>
      <c r="TLS542" s="682"/>
      <c r="TLT542" s="682"/>
      <c r="TLU542" s="682"/>
      <c r="TLV542" s="682"/>
      <c r="TLW542" s="682"/>
      <c r="TLX542" s="682"/>
      <c r="TLY542" s="682"/>
      <c r="TLZ542" s="682"/>
      <c r="TMA542" s="682"/>
      <c r="TMB542" s="682"/>
      <c r="TMC542" s="682"/>
      <c r="TMD542" s="682"/>
      <c r="TME542" s="682"/>
      <c r="TMF542" s="682"/>
      <c r="TMG542" s="682"/>
      <c r="TMH542" s="682"/>
      <c r="TMI542" s="682"/>
      <c r="TMJ542" s="682"/>
      <c r="TMK542" s="682"/>
      <c r="TML542" s="682"/>
      <c r="TMM542" s="682"/>
      <c r="TMN542" s="682"/>
      <c r="TMO542" s="682"/>
      <c r="TMP542" s="682"/>
      <c r="TMQ542" s="682"/>
      <c r="TMR542" s="682"/>
      <c r="TMS542" s="682"/>
      <c r="TMT542" s="682"/>
      <c r="TMU542" s="682"/>
      <c r="TMV542" s="682"/>
      <c r="TMW542" s="682"/>
      <c r="TMX542" s="682"/>
      <c r="TMY542" s="682"/>
      <c r="TMZ542" s="682"/>
      <c r="TNA542" s="682"/>
      <c r="TNB542" s="682"/>
      <c r="TNC542" s="682"/>
      <c r="TND542" s="682"/>
      <c r="TNE542" s="682"/>
      <c r="TNF542" s="682"/>
      <c r="TNG542" s="682"/>
      <c r="TNH542" s="682"/>
      <c r="TNI542" s="682"/>
      <c r="TNJ542" s="682"/>
      <c r="TNK542" s="682"/>
      <c r="TNL542" s="682"/>
      <c r="TNM542" s="682"/>
      <c r="TNN542" s="682"/>
      <c r="TNO542" s="682"/>
      <c r="TNP542" s="682"/>
      <c r="TNQ542" s="682"/>
      <c r="TNR542" s="682"/>
      <c r="TNS542" s="682"/>
      <c r="TNT542" s="682"/>
      <c r="TNU542" s="682"/>
      <c r="TNV542" s="682"/>
      <c r="TNW542" s="682"/>
      <c r="TNX542" s="682"/>
      <c r="TNY542" s="682"/>
      <c r="TNZ542" s="682"/>
      <c r="TOA542" s="682"/>
      <c r="TOB542" s="682"/>
      <c r="TOC542" s="682"/>
      <c r="TOD542" s="682"/>
      <c r="TOE542" s="682"/>
      <c r="TOF542" s="682"/>
      <c r="TOG542" s="682"/>
      <c r="TOH542" s="682"/>
      <c r="TOI542" s="682"/>
      <c r="TOJ542" s="682"/>
      <c r="TOK542" s="682"/>
      <c r="TOL542" s="682"/>
      <c r="TOM542" s="682"/>
      <c r="TON542" s="682"/>
      <c r="TOO542" s="682"/>
      <c r="TOP542" s="682"/>
      <c r="TOQ542" s="682"/>
      <c r="TOR542" s="682"/>
      <c r="TOS542" s="682"/>
      <c r="TOT542" s="682"/>
      <c r="TOU542" s="682"/>
      <c r="TOV542" s="682"/>
      <c r="TOW542" s="682"/>
      <c r="TOX542" s="682"/>
      <c r="TOY542" s="682"/>
      <c r="TOZ542" s="682"/>
      <c r="TPA542" s="682"/>
      <c r="TPB542" s="682"/>
      <c r="TPC542" s="682"/>
      <c r="TPD542" s="682"/>
      <c r="TPE542" s="682"/>
      <c r="TPF542" s="682"/>
      <c r="TPG542" s="682"/>
      <c r="TPH542" s="682"/>
      <c r="TPI542" s="682"/>
      <c r="TPJ542" s="682"/>
      <c r="TPK542" s="682"/>
      <c r="TPL542" s="682"/>
      <c r="TPM542" s="682"/>
      <c r="TPN542" s="682"/>
      <c r="TPO542" s="682"/>
      <c r="TPP542" s="682"/>
      <c r="TPQ542" s="682"/>
      <c r="TPR542" s="682"/>
      <c r="TPS542" s="682"/>
      <c r="TPT542" s="682"/>
      <c r="TPU542" s="682"/>
      <c r="TPV542" s="682"/>
      <c r="TPW542" s="682"/>
      <c r="TPX542" s="682"/>
      <c r="TPY542" s="682"/>
      <c r="TPZ542" s="682"/>
      <c r="TQA542" s="682"/>
      <c r="TQB542" s="682"/>
      <c r="TQC542" s="682"/>
      <c r="TQD542" s="682"/>
      <c r="TQE542" s="682"/>
      <c r="TQF542" s="682"/>
      <c r="TQG542" s="682"/>
      <c r="TQH542" s="682"/>
      <c r="TQI542" s="682"/>
      <c r="TQJ542" s="682"/>
      <c r="TQK542" s="682"/>
      <c r="TQL542" s="682"/>
      <c r="TQM542" s="682"/>
      <c r="TQN542" s="682"/>
      <c r="TQO542" s="682"/>
      <c r="TQP542" s="682"/>
      <c r="TQQ542" s="682"/>
      <c r="TQR542" s="682"/>
      <c r="TQS542" s="682"/>
      <c r="TQT542" s="682"/>
      <c r="TQU542" s="682"/>
      <c r="TQV542" s="682"/>
      <c r="TQW542" s="682"/>
      <c r="TQX542" s="682"/>
      <c r="TQY542" s="682"/>
      <c r="TQZ542" s="682"/>
      <c r="TRA542" s="682"/>
      <c r="TRB542" s="682"/>
      <c r="TRC542" s="682"/>
      <c r="TRD542" s="682"/>
      <c r="TRE542" s="682"/>
      <c r="TRF542" s="682"/>
      <c r="TRG542" s="682"/>
      <c r="TRH542" s="682"/>
      <c r="TRI542" s="682"/>
      <c r="TRJ542" s="682"/>
      <c r="TRK542" s="682"/>
      <c r="TRL542" s="682"/>
      <c r="TRM542" s="682"/>
      <c r="TRN542" s="682"/>
      <c r="TRO542" s="682"/>
      <c r="TRP542" s="682"/>
      <c r="TRQ542" s="682"/>
      <c r="TRR542" s="682"/>
      <c r="TRS542" s="682"/>
      <c r="TRT542" s="682"/>
      <c r="TRU542" s="682"/>
      <c r="TRV542" s="682"/>
      <c r="TRW542" s="682"/>
      <c r="TRX542" s="682"/>
      <c r="TRY542" s="682"/>
      <c r="TRZ542" s="682"/>
      <c r="TSA542" s="682"/>
      <c r="TSB542" s="682"/>
      <c r="TSC542" s="682"/>
      <c r="TSD542" s="682"/>
      <c r="TSE542" s="682"/>
      <c r="TSF542" s="682"/>
      <c r="TSG542" s="682"/>
      <c r="TSH542" s="682"/>
      <c r="TSI542" s="682"/>
      <c r="TSJ542" s="682"/>
      <c r="TSK542" s="682"/>
      <c r="TSL542" s="682"/>
      <c r="TSM542" s="682"/>
      <c r="TSN542" s="682"/>
      <c r="TSO542" s="682"/>
      <c r="TSP542" s="682"/>
      <c r="TSQ542" s="682"/>
      <c r="TSR542" s="682"/>
      <c r="TSS542" s="682"/>
      <c r="TST542" s="682"/>
      <c r="TSU542" s="682"/>
      <c r="TSV542" s="682"/>
      <c r="TSW542" s="682"/>
      <c r="TSX542" s="682"/>
      <c r="TSY542" s="682"/>
      <c r="TSZ542" s="682"/>
      <c r="TTA542" s="682"/>
      <c r="TTB542" s="682"/>
      <c r="TTC542" s="682"/>
      <c r="TTD542" s="682"/>
      <c r="TTE542" s="682"/>
      <c r="TTF542" s="682"/>
      <c r="TTG542" s="682"/>
      <c r="TTH542" s="682"/>
      <c r="TTI542" s="682"/>
      <c r="TTJ542" s="682"/>
      <c r="TTK542" s="682"/>
      <c r="TTL542" s="682"/>
      <c r="TTM542" s="682"/>
      <c r="TTN542" s="682"/>
      <c r="TTO542" s="682"/>
      <c r="TTP542" s="682"/>
      <c r="TTQ542" s="682"/>
      <c r="TTR542" s="682"/>
      <c r="TTS542" s="682"/>
      <c r="TTT542" s="682"/>
      <c r="TTU542" s="682"/>
      <c r="TTV542" s="682"/>
      <c r="TTW542" s="682"/>
      <c r="TTX542" s="682"/>
      <c r="TTY542" s="682"/>
      <c r="TTZ542" s="682"/>
      <c r="TUA542" s="682"/>
      <c r="TUB542" s="682"/>
      <c r="TUC542" s="682"/>
      <c r="TUD542" s="682"/>
      <c r="TUE542" s="682"/>
      <c r="TUF542" s="682"/>
      <c r="TUG542" s="682"/>
      <c r="TUH542" s="682"/>
      <c r="TUI542" s="682"/>
      <c r="TUJ542" s="682"/>
      <c r="TUK542" s="682"/>
      <c r="TUL542" s="682"/>
      <c r="TUM542" s="682"/>
      <c r="TUN542" s="682"/>
      <c r="TUO542" s="682"/>
      <c r="TUP542" s="682"/>
      <c r="TUQ542" s="682"/>
      <c r="TUR542" s="682"/>
      <c r="TUS542" s="682"/>
      <c r="TUT542" s="682"/>
      <c r="TUU542" s="682"/>
      <c r="TUV542" s="682"/>
      <c r="TUW542" s="682"/>
      <c r="TUX542" s="682"/>
      <c r="TUY542" s="682"/>
      <c r="TUZ542" s="682"/>
      <c r="TVA542" s="682"/>
      <c r="TVB542" s="682"/>
      <c r="TVC542" s="682"/>
      <c r="TVD542" s="682"/>
      <c r="TVE542" s="682"/>
      <c r="TVF542" s="682"/>
      <c r="TVG542" s="682"/>
      <c r="TVH542" s="682"/>
      <c r="TVI542" s="682"/>
      <c r="TVJ542" s="682"/>
      <c r="TVK542" s="682"/>
      <c r="TVL542" s="682"/>
      <c r="TVM542" s="682"/>
      <c r="TVN542" s="682"/>
      <c r="TVO542" s="682"/>
      <c r="TVP542" s="682"/>
      <c r="TVQ542" s="682"/>
      <c r="TVR542" s="682"/>
      <c r="TVS542" s="682"/>
      <c r="TVT542" s="682"/>
      <c r="TVU542" s="682"/>
      <c r="TVV542" s="682"/>
      <c r="TVW542" s="682"/>
      <c r="TVX542" s="682"/>
      <c r="TVY542" s="682"/>
      <c r="TVZ542" s="682"/>
      <c r="TWA542" s="682"/>
      <c r="TWB542" s="682"/>
      <c r="TWC542" s="682"/>
      <c r="TWD542" s="682"/>
      <c r="TWE542" s="682"/>
      <c r="TWF542" s="682"/>
      <c r="TWG542" s="682"/>
      <c r="TWH542" s="682"/>
      <c r="TWI542" s="682"/>
      <c r="TWJ542" s="682"/>
      <c r="TWK542" s="682"/>
      <c r="TWL542" s="682"/>
      <c r="TWM542" s="682"/>
      <c r="TWN542" s="682"/>
      <c r="TWO542" s="682"/>
      <c r="TWP542" s="682"/>
      <c r="TWQ542" s="682"/>
      <c r="TWR542" s="682"/>
      <c r="TWS542" s="682"/>
      <c r="TWT542" s="682"/>
      <c r="TWU542" s="682"/>
      <c r="TWV542" s="682"/>
      <c r="TWW542" s="682"/>
      <c r="TWX542" s="682"/>
      <c r="TWY542" s="682"/>
      <c r="TWZ542" s="682"/>
      <c r="TXA542" s="682"/>
      <c r="TXB542" s="682"/>
      <c r="TXC542" s="682"/>
      <c r="TXD542" s="682"/>
      <c r="TXE542" s="682"/>
      <c r="TXF542" s="682"/>
      <c r="TXG542" s="682"/>
      <c r="TXH542" s="682"/>
      <c r="TXI542" s="682"/>
      <c r="TXJ542" s="682"/>
      <c r="TXK542" s="682"/>
      <c r="TXL542" s="682"/>
      <c r="TXM542" s="682"/>
      <c r="TXN542" s="682"/>
      <c r="TXO542" s="682"/>
      <c r="TXP542" s="682"/>
      <c r="TXQ542" s="682"/>
      <c r="TXR542" s="682"/>
      <c r="TXS542" s="682"/>
      <c r="TXT542" s="682"/>
      <c r="TXU542" s="682"/>
      <c r="TXV542" s="682"/>
      <c r="TXW542" s="682"/>
      <c r="TXX542" s="682"/>
      <c r="TXY542" s="682"/>
      <c r="TXZ542" s="682"/>
      <c r="TYA542" s="682"/>
      <c r="TYB542" s="682"/>
      <c r="TYC542" s="682"/>
      <c r="TYD542" s="682"/>
      <c r="TYE542" s="682"/>
      <c r="TYF542" s="682"/>
      <c r="TYG542" s="682"/>
      <c r="TYH542" s="682"/>
      <c r="TYI542" s="682"/>
      <c r="TYJ542" s="682"/>
      <c r="TYK542" s="682"/>
      <c r="TYL542" s="682"/>
      <c r="TYM542" s="682"/>
      <c r="TYN542" s="682"/>
      <c r="TYO542" s="682"/>
      <c r="TYP542" s="682"/>
      <c r="TYQ542" s="682"/>
      <c r="TYR542" s="682"/>
      <c r="TYS542" s="682"/>
      <c r="TYT542" s="682"/>
      <c r="TYU542" s="682"/>
      <c r="TYV542" s="682"/>
      <c r="TYW542" s="682"/>
      <c r="TYX542" s="682"/>
      <c r="TYY542" s="682"/>
      <c r="TYZ542" s="682"/>
      <c r="TZA542" s="682"/>
      <c r="TZB542" s="682"/>
      <c r="TZC542" s="682"/>
      <c r="TZD542" s="682"/>
      <c r="TZE542" s="682"/>
      <c r="TZF542" s="682"/>
      <c r="TZG542" s="682"/>
      <c r="TZH542" s="682"/>
      <c r="TZI542" s="682"/>
      <c r="TZJ542" s="682"/>
      <c r="TZK542" s="682"/>
      <c r="TZL542" s="682"/>
      <c r="TZM542" s="682"/>
      <c r="TZN542" s="682"/>
      <c r="TZO542" s="682"/>
      <c r="TZP542" s="682"/>
      <c r="TZQ542" s="682"/>
      <c r="TZR542" s="682"/>
      <c r="TZS542" s="682"/>
      <c r="TZT542" s="682"/>
      <c r="TZU542" s="682"/>
      <c r="TZV542" s="682"/>
      <c r="TZW542" s="682"/>
      <c r="TZX542" s="682"/>
      <c r="TZY542" s="682"/>
      <c r="TZZ542" s="682"/>
      <c r="UAA542" s="682"/>
      <c r="UAB542" s="682"/>
      <c r="UAC542" s="682"/>
      <c r="UAD542" s="682"/>
      <c r="UAE542" s="682"/>
      <c r="UAF542" s="682"/>
      <c r="UAG542" s="682"/>
      <c r="UAH542" s="682"/>
      <c r="UAI542" s="682"/>
      <c r="UAJ542" s="682"/>
      <c r="UAK542" s="682"/>
      <c r="UAL542" s="682"/>
      <c r="UAM542" s="682"/>
      <c r="UAN542" s="682"/>
      <c r="UAO542" s="682"/>
      <c r="UAP542" s="682"/>
      <c r="UAQ542" s="682"/>
      <c r="UAR542" s="682"/>
      <c r="UAS542" s="682"/>
      <c r="UAT542" s="682"/>
      <c r="UAU542" s="682"/>
      <c r="UAV542" s="682"/>
      <c r="UAW542" s="682"/>
      <c r="UAX542" s="682"/>
      <c r="UAY542" s="682"/>
      <c r="UAZ542" s="682"/>
      <c r="UBA542" s="682"/>
      <c r="UBB542" s="682"/>
      <c r="UBC542" s="682"/>
      <c r="UBD542" s="682"/>
      <c r="UBE542" s="682"/>
      <c r="UBF542" s="682"/>
      <c r="UBG542" s="682"/>
      <c r="UBH542" s="682"/>
      <c r="UBI542" s="682"/>
      <c r="UBJ542" s="682"/>
      <c r="UBK542" s="682"/>
      <c r="UBL542" s="682"/>
      <c r="UBM542" s="682"/>
      <c r="UBN542" s="682"/>
      <c r="UBO542" s="682"/>
      <c r="UBP542" s="682"/>
      <c r="UBQ542" s="682"/>
      <c r="UBR542" s="682"/>
      <c r="UBS542" s="682"/>
      <c r="UBT542" s="682"/>
      <c r="UBU542" s="682"/>
      <c r="UBV542" s="682"/>
      <c r="UBW542" s="682"/>
      <c r="UBX542" s="682"/>
      <c r="UBY542" s="682"/>
      <c r="UBZ542" s="682"/>
      <c r="UCA542" s="682"/>
      <c r="UCB542" s="682"/>
      <c r="UCC542" s="682"/>
      <c r="UCD542" s="682"/>
      <c r="UCE542" s="682"/>
      <c r="UCF542" s="682"/>
      <c r="UCG542" s="682"/>
      <c r="UCH542" s="682"/>
      <c r="UCI542" s="682"/>
      <c r="UCJ542" s="682"/>
      <c r="UCK542" s="682"/>
      <c r="UCL542" s="682"/>
      <c r="UCM542" s="682"/>
      <c r="UCN542" s="682"/>
      <c r="UCO542" s="682"/>
      <c r="UCP542" s="682"/>
      <c r="UCQ542" s="682"/>
      <c r="UCR542" s="682"/>
      <c r="UCS542" s="682"/>
      <c r="UCT542" s="682"/>
      <c r="UCU542" s="682"/>
      <c r="UCV542" s="682"/>
      <c r="UCW542" s="682"/>
      <c r="UCX542" s="682"/>
      <c r="UCY542" s="682"/>
      <c r="UCZ542" s="682"/>
      <c r="UDA542" s="682"/>
      <c r="UDB542" s="682"/>
      <c r="UDC542" s="682"/>
      <c r="UDD542" s="682"/>
      <c r="UDE542" s="682"/>
      <c r="UDF542" s="682"/>
      <c r="UDG542" s="682"/>
      <c r="UDH542" s="682"/>
      <c r="UDI542" s="682"/>
      <c r="UDJ542" s="682"/>
      <c r="UDK542" s="682"/>
      <c r="UDL542" s="682"/>
      <c r="UDM542" s="682"/>
      <c r="UDN542" s="682"/>
      <c r="UDO542" s="682"/>
      <c r="UDP542" s="682"/>
      <c r="UDQ542" s="682"/>
      <c r="UDR542" s="682"/>
      <c r="UDS542" s="682"/>
      <c r="UDT542" s="682"/>
      <c r="UDU542" s="682"/>
      <c r="UDV542" s="682"/>
      <c r="UDW542" s="682"/>
      <c r="UDX542" s="682"/>
      <c r="UDY542" s="682"/>
      <c r="UDZ542" s="682"/>
      <c r="UEA542" s="682"/>
      <c r="UEB542" s="682"/>
      <c r="UEC542" s="682"/>
      <c r="UED542" s="682"/>
      <c r="UEE542" s="682"/>
      <c r="UEF542" s="682"/>
      <c r="UEG542" s="682"/>
      <c r="UEH542" s="682"/>
      <c r="UEI542" s="682"/>
      <c r="UEJ542" s="682"/>
      <c r="UEK542" s="682"/>
      <c r="UEL542" s="682"/>
      <c r="UEM542" s="682"/>
      <c r="UEN542" s="682"/>
      <c r="UEO542" s="682"/>
      <c r="UEP542" s="682"/>
      <c r="UEQ542" s="682"/>
      <c r="UER542" s="682"/>
      <c r="UES542" s="682"/>
      <c r="UET542" s="682"/>
      <c r="UEU542" s="682"/>
      <c r="UEV542" s="682"/>
      <c r="UEW542" s="682"/>
      <c r="UEX542" s="682"/>
      <c r="UEY542" s="682"/>
      <c r="UEZ542" s="682"/>
      <c r="UFA542" s="682"/>
      <c r="UFB542" s="682"/>
      <c r="UFC542" s="682"/>
      <c r="UFD542" s="682"/>
      <c r="UFE542" s="682"/>
      <c r="UFF542" s="682"/>
      <c r="UFG542" s="682"/>
      <c r="UFH542" s="682"/>
      <c r="UFI542" s="682"/>
      <c r="UFJ542" s="682"/>
      <c r="UFK542" s="682"/>
      <c r="UFL542" s="682"/>
      <c r="UFM542" s="682"/>
      <c r="UFN542" s="682"/>
      <c r="UFO542" s="682"/>
      <c r="UFP542" s="682"/>
      <c r="UFQ542" s="682"/>
      <c r="UFR542" s="682"/>
      <c r="UFS542" s="682"/>
      <c r="UFT542" s="682"/>
      <c r="UFU542" s="682"/>
      <c r="UFV542" s="682"/>
      <c r="UFW542" s="682"/>
      <c r="UFX542" s="682"/>
      <c r="UFY542" s="682"/>
      <c r="UFZ542" s="682"/>
      <c r="UGA542" s="682"/>
      <c r="UGB542" s="682"/>
      <c r="UGC542" s="682"/>
      <c r="UGD542" s="682"/>
      <c r="UGE542" s="682"/>
      <c r="UGF542" s="682"/>
      <c r="UGG542" s="682"/>
      <c r="UGH542" s="682"/>
      <c r="UGI542" s="682"/>
      <c r="UGJ542" s="682"/>
      <c r="UGK542" s="682"/>
      <c r="UGL542" s="682"/>
      <c r="UGM542" s="682"/>
      <c r="UGN542" s="682"/>
      <c r="UGO542" s="682"/>
      <c r="UGP542" s="682"/>
      <c r="UGQ542" s="682"/>
      <c r="UGR542" s="682"/>
      <c r="UGS542" s="682"/>
      <c r="UGT542" s="682"/>
      <c r="UGU542" s="682"/>
      <c r="UGV542" s="682"/>
      <c r="UGW542" s="682"/>
      <c r="UGX542" s="682"/>
      <c r="UGY542" s="682"/>
      <c r="UGZ542" s="682"/>
      <c r="UHA542" s="682"/>
      <c r="UHB542" s="682"/>
      <c r="UHC542" s="682"/>
      <c r="UHD542" s="682"/>
      <c r="UHE542" s="682"/>
      <c r="UHF542" s="682"/>
      <c r="UHG542" s="682"/>
      <c r="UHH542" s="682"/>
      <c r="UHI542" s="682"/>
      <c r="UHJ542" s="682"/>
      <c r="UHK542" s="682"/>
      <c r="UHL542" s="682"/>
      <c r="UHM542" s="682"/>
      <c r="UHN542" s="682"/>
      <c r="UHO542" s="682"/>
      <c r="UHP542" s="682"/>
      <c r="UHQ542" s="682"/>
      <c r="UHR542" s="682"/>
      <c r="UHS542" s="682"/>
      <c r="UHT542" s="682"/>
      <c r="UHU542" s="682"/>
      <c r="UHV542" s="682"/>
      <c r="UHW542" s="682"/>
      <c r="UHX542" s="682"/>
      <c r="UHY542" s="682"/>
      <c r="UHZ542" s="682"/>
      <c r="UIA542" s="682"/>
      <c r="UIB542" s="682"/>
      <c r="UIC542" s="682"/>
      <c r="UID542" s="682"/>
      <c r="UIE542" s="682"/>
      <c r="UIF542" s="682"/>
      <c r="UIG542" s="682"/>
      <c r="UIH542" s="682"/>
      <c r="UII542" s="682"/>
      <c r="UIJ542" s="682"/>
      <c r="UIK542" s="682"/>
      <c r="UIL542" s="682"/>
      <c r="UIM542" s="682"/>
      <c r="UIN542" s="682"/>
      <c r="UIO542" s="682"/>
      <c r="UIP542" s="682"/>
      <c r="UIQ542" s="682"/>
      <c r="UIR542" s="682"/>
      <c r="UIS542" s="682"/>
      <c r="UIT542" s="682"/>
      <c r="UIU542" s="682"/>
      <c r="UIV542" s="682"/>
      <c r="UIW542" s="682"/>
      <c r="UIX542" s="682"/>
      <c r="UIY542" s="682"/>
      <c r="UIZ542" s="682"/>
      <c r="UJA542" s="682"/>
      <c r="UJB542" s="682"/>
      <c r="UJC542" s="682"/>
      <c r="UJD542" s="682"/>
      <c r="UJE542" s="682"/>
      <c r="UJF542" s="682"/>
      <c r="UJG542" s="682"/>
      <c r="UJH542" s="682"/>
      <c r="UJI542" s="682"/>
      <c r="UJJ542" s="682"/>
      <c r="UJK542" s="682"/>
      <c r="UJL542" s="682"/>
      <c r="UJM542" s="682"/>
      <c r="UJN542" s="682"/>
      <c r="UJO542" s="682"/>
      <c r="UJP542" s="682"/>
      <c r="UJQ542" s="682"/>
      <c r="UJR542" s="682"/>
      <c r="UJS542" s="682"/>
      <c r="UJT542" s="682"/>
      <c r="UJU542" s="682"/>
      <c r="UJV542" s="682"/>
      <c r="UJW542" s="682"/>
      <c r="UJX542" s="682"/>
      <c r="UJY542" s="682"/>
      <c r="UJZ542" s="682"/>
      <c r="UKA542" s="682"/>
      <c r="UKB542" s="682"/>
      <c r="UKC542" s="682"/>
      <c r="UKD542" s="682"/>
      <c r="UKE542" s="682"/>
      <c r="UKF542" s="682"/>
      <c r="UKG542" s="682"/>
      <c r="UKH542" s="682"/>
      <c r="UKI542" s="682"/>
      <c r="UKJ542" s="682"/>
      <c r="UKK542" s="682"/>
      <c r="UKL542" s="682"/>
      <c r="UKM542" s="682"/>
      <c r="UKN542" s="682"/>
      <c r="UKO542" s="682"/>
      <c r="UKP542" s="682"/>
      <c r="UKQ542" s="682"/>
      <c r="UKR542" s="682"/>
      <c r="UKS542" s="682"/>
      <c r="UKT542" s="682"/>
      <c r="UKU542" s="682"/>
      <c r="UKV542" s="682"/>
      <c r="UKW542" s="682"/>
      <c r="UKX542" s="682"/>
      <c r="UKY542" s="682"/>
      <c r="UKZ542" s="682"/>
      <c r="ULA542" s="682"/>
      <c r="ULB542" s="682"/>
      <c r="ULC542" s="682"/>
      <c r="ULD542" s="682"/>
      <c r="ULE542" s="682"/>
      <c r="ULF542" s="682"/>
      <c r="ULG542" s="682"/>
      <c r="ULH542" s="682"/>
      <c r="ULI542" s="682"/>
      <c r="ULJ542" s="682"/>
      <c r="ULK542" s="682"/>
      <c r="ULL542" s="682"/>
      <c r="ULM542" s="682"/>
      <c r="ULN542" s="682"/>
      <c r="ULO542" s="682"/>
      <c r="ULP542" s="682"/>
      <c r="ULQ542" s="682"/>
      <c r="ULR542" s="682"/>
      <c r="ULS542" s="682"/>
      <c r="ULT542" s="682"/>
      <c r="ULU542" s="682"/>
      <c r="ULV542" s="682"/>
      <c r="ULW542" s="682"/>
      <c r="ULX542" s="682"/>
      <c r="ULY542" s="682"/>
      <c r="ULZ542" s="682"/>
      <c r="UMA542" s="682"/>
      <c r="UMB542" s="682"/>
      <c r="UMC542" s="682"/>
      <c r="UMD542" s="682"/>
      <c r="UME542" s="682"/>
      <c r="UMF542" s="682"/>
      <c r="UMG542" s="682"/>
      <c r="UMH542" s="682"/>
      <c r="UMI542" s="682"/>
      <c r="UMJ542" s="682"/>
      <c r="UMK542" s="682"/>
      <c r="UML542" s="682"/>
      <c r="UMM542" s="682"/>
      <c r="UMN542" s="682"/>
      <c r="UMO542" s="682"/>
      <c r="UMP542" s="682"/>
      <c r="UMQ542" s="682"/>
      <c r="UMR542" s="682"/>
      <c r="UMS542" s="682"/>
      <c r="UMT542" s="682"/>
      <c r="UMU542" s="682"/>
      <c r="UMV542" s="682"/>
      <c r="UMW542" s="682"/>
      <c r="UMX542" s="682"/>
      <c r="UMY542" s="682"/>
      <c r="UMZ542" s="682"/>
      <c r="UNA542" s="682"/>
      <c r="UNB542" s="682"/>
      <c r="UNC542" s="682"/>
      <c r="UND542" s="682"/>
      <c r="UNE542" s="682"/>
      <c r="UNF542" s="682"/>
      <c r="UNG542" s="682"/>
      <c r="UNH542" s="682"/>
      <c r="UNI542" s="682"/>
      <c r="UNJ542" s="682"/>
      <c r="UNK542" s="682"/>
      <c r="UNL542" s="682"/>
      <c r="UNM542" s="682"/>
      <c r="UNN542" s="682"/>
      <c r="UNO542" s="682"/>
      <c r="UNP542" s="682"/>
      <c r="UNQ542" s="682"/>
      <c r="UNR542" s="682"/>
      <c r="UNS542" s="682"/>
      <c r="UNT542" s="682"/>
      <c r="UNU542" s="682"/>
      <c r="UNV542" s="682"/>
      <c r="UNW542" s="682"/>
      <c r="UNX542" s="682"/>
      <c r="UNY542" s="682"/>
      <c r="UNZ542" s="682"/>
      <c r="UOA542" s="682"/>
      <c r="UOB542" s="682"/>
      <c r="UOC542" s="682"/>
      <c r="UOD542" s="682"/>
      <c r="UOE542" s="682"/>
      <c r="UOF542" s="682"/>
      <c r="UOG542" s="682"/>
      <c r="UOH542" s="682"/>
      <c r="UOI542" s="682"/>
      <c r="UOJ542" s="682"/>
      <c r="UOK542" s="682"/>
      <c r="UOL542" s="682"/>
      <c r="UOM542" s="682"/>
      <c r="UON542" s="682"/>
      <c r="UOO542" s="682"/>
      <c r="UOP542" s="682"/>
      <c r="UOQ542" s="682"/>
      <c r="UOR542" s="682"/>
      <c r="UOS542" s="682"/>
      <c r="UOT542" s="682"/>
      <c r="UOU542" s="682"/>
      <c r="UOV542" s="682"/>
      <c r="UOW542" s="682"/>
      <c r="UOX542" s="682"/>
      <c r="UOY542" s="682"/>
      <c r="UOZ542" s="682"/>
      <c r="UPA542" s="682"/>
      <c r="UPB542" s="682"/>
      <c r="UPC542" s="682"/>
      <c r="UPD542" s="682"/>
      <c r="UPE542" s="682"/>
      <c r="UPF542" s="682"/>
      <c r="UPG542" s="682"/>
      <c r="UPH542" s="682"/>
      <c r="UPI542" s="682"/>
      <c r="UPJ542" s="682"/>
      <c r="UPK542" s="682"/>
      <c r="UPL542" s="682"/>
      <c r="UPM542" s="682"/>
      <c r="UPN542" s="682"/>
      <c r="UPO542" s="682"/>
      <c r="UPP542" s="682"/>
      <c r="UPQ542" s="682"/>
      <c r="UPR542" s="682"/>
      <c r="UPS542" s="682"/>
      <c r="UPT542" s="682"/>
      <c r="UPU542" s="682"/>
      <c r="UPV542" s="682"/>
      <c r="UPW542" s="682"/>
      <c r="UPX542" s="682"/>
      <c r="UPY542" s="682"/>
      <c r="UPZ542" s="682"/>
      <c r="UQA542" s="682"/>
      <c r="UQB542" s="682"/>
      <c r="UQC542" s="682"/>
      <c r="UQD542" s="682"/>
      <c r="UQE542" s="682"/>
      <c r="UQF542" s="682"/>
      <c r="UQG542" s="682"/>
      <c r="UQH542" s="682"/>
      <c r="UQI542" s="682"/>
      <c r="UQJ542" s="682"/>
      <c r="UQK542" s="682"/>
      <c r="UQL542" s="682"/>
      <c r="UQM542" s="682"/>
      <c r="UQN542" s="682"/>
      <c r="UQO542" s="682"/>
      <c r="UQP542" s="682"/>
      <c r="UQQ542" s="682"/>
      <c r="UQR542" s="682"/>
      <c r="UQS542" s="682"/>
      <c r="UQT542" s="682"/>
      <c r="UQU542" s="682"/>
      <c r="UQV542" s="682"/>
      <c r="UQW542" s="682"/>
      <c r="UQX542" s="682"/>
      <c r="UQY542" s="682"/>
      <c r="UQZ542" s="682"/>
      <c r="URA542" s="682"/>
      <c r="URB542" s="682"/>
      <c r="URC542" s="682"/>
      <c r="URD542" s="682"/>
      <c r="URE542" s="682"/>
      <c r="URF542" s="682"/>
      <c r="URG542" s="682"/>
      <c r="URH542" s="682"/>
      <c r="URI542" s="682"/>
      <c r="URJ542" s="682"/>
      <c r="URK542" s="682"/>
      <c r="URL542" s="682"/>
      <c r="URM542" s="682"/>
      <c r="URN542" s="682"/>
      <c r="URO542" s="682"/>
      <c r="URP542" s="682"/>
      <c r="URQ542" s="682"/>
      <c r="URR542" s="682"/>
      <c r="URS542" s="682"/>
      <c r="URT542" s="682"/>
      <c r="URU542" s="682"/>
      <c r="URV542" s="682"/>
      <c r="URW542" s="682"/>
      <c r="URX542" s="682"/>
      <c r="URY542" s="682"/>
      <c r="URZ542" s="682"/>
      <c r="USA542" s="682"/>
      <c r="USB542" s="682"/>
      <c r="USC542" s="682"/>
      <c r="USD542" s="682"/>
      <c r="USE542" s="682"/>
      <c r="USF542" s="682"/>
      <c r="USG542" s="682"/>
      <c r="USH542" s="682"/>
      <c r="USI542" s="682"/>
      <c r="USJ542" s="682"/>
      <c r="USK542" s="682"/>
      <c r="USL542" s="682"/>
      <c r="USM542" s="682"/>
      <c r="USN542" s="682"/>
      <c r="USO542" s="682"/>
      <c r="USP542" s="682"/>
      <c r="USQ542" s="682"/>
      <c r="USR542" s="682"/>
      <c r="USS542" s="682"/>
      <c r="UST542" s="682"/>
      <c r="USU542" s="682"/>
      <c r="USV542" s="682"/>
      <c r="USW542" s="682"/>
      <c r="USX542" s="682"/>
      <c r="USY542" s="682"/>
      <c r="USZ542" s="682"/>
      <c r="UTA542" s="682"/>
      <c r="UTB542" s="682"/>
      <c r="UTC542" s="682"/>
      <c r="UTD542" s="682"/>
      <c r="UTE542" s="682"/>
      <c r="UTF542" s="682"/>
      <c r="UTG542" s="682"/>
      <c r="UTH542" s="682"/>
      <c r="UTI542" s="682"/>
      <c r="UTJ542" s="682"/>
      <c r="UTK542" s="682"/>
      <c r="UTL542" s="682"/>
      <c r="UTM542" s="682"/>
      <c r="UTN542" s="682"/>
      <c r="UTO542" s="682"/>
      <c r="UTP542" s="682"/>
      <c r="UTQ542" s="682"/>
      <c r="UTR542" s="682"/>
      <c r="UTS542" s="682"/>
      <c r="UTT542" s="682"/>
      <c r="UTU542" s="682"/>
      <c r="UTV542" s="682"/>
      <c r="UTW542" s="682"/>
      <c r="UTX542" s="682"/>
      <c r="UTY542" s="682"/>
      <c r="UTZ542" s="682"/>
      <c r="UUA542" s="682"/>
      <c r="UUB542" s="682"/>
      <c r="UUC542" s="682"/>
      <c r="UUD542" s="682"/>
      <c r="UUE542" s="682"/>
      <c r="UUF542" s="682"/>
      <c r="UUG542" s="682"/>
      <c r="UUH542" s="682"/>
      <c r="UUI542" s="682"/>
      <c r="UUJ542" s="682"/>
      <c r="UUK542" s="682"/>
      <c r="UUL542" s="682"/>
      <c r="UUM542" s="682"/>
      <c r="UUN542" s="682"/>
      <c r="UUO542" s="682"/>
      <c r="UUP542" s="682"/>
      <c r="UUQ542" s="682"/>
      <c r="UUR542" s="682"/>
      <c r="UUS542" s="682"/>
      <c r="UUT542" s="682"/>
      <c r="UUU542" s="682"/>
      <c r="UUV542" s="682"/>
      <c r="UUW542" s="682"/>
      <c r="UUX542" s="682"/>
      <c r="UUY542" s="682"/>
      <c r="UUZ542" s="682"/>
      <c r="UVA542" s="682"/>
      <c r="UVB542" s="682"/>
      <c r="UVC542" s="682"/>
      <c r="UVD542" s="682"/>
      <c r="UVE542" s="682"/>
      <c r="UVF542" s="682"/>
      <c r="UVG542" s="682"/>
      <c r="UVH542" s="682"/>
      <c r="UVI542" s="682"/>
      <c r="UVJ542" s="682"/>
      <c r="UVK542" s="682"/>
      <c r="UVL542" s="682"/>
      <c r="UVM542" s="682"/>
      <c r="UVN542" s="682"/>
      <c r="UVO542" s="682"/>
      <c r="UVP542" s="682"/>
      <c r="UVQ542" s="682"/>
      <c r="UVR542" s="682"/>
      <c r="UVS542" s="682"/>
      <c r="UVT542" s="682"/>
      <c r="UVU542" s="682"/>
      <c r="UVV542" s="682"/>
      <c r="UVW542" s="682"/>
      <c r="UVX542" s="682"/>
      <c r="UVY542" s="682"/>
      <c r="UVZ542" s="682"/>
      <c r="UWA542" s="682"/>
      <c r="UWB542" s="682"/>
      <c r="UWC542" s="682"/>
      <c r="UWD542" s="682"/>
      <c r="UWE542" s="682"/>
      <c r="UWF542" s="682"/>
      <c r="UWG542" s="682"/>
      <c r="UWH542" s="682"/>
      <c r="UWI542" s="682"/>
      <c r="UWJ542" s="682"/>
      <c r="UWK542" s="682"/>
      <c r="UWL542" s="682"/>
      <c r="UWM542" s="682"/>
      <c r="UWN542" s="682"/>
      <c r="UWO542" s="682"/>
      <c r="UWP542" s="682"/>
      <c r="UWQ542" s="682"/>
      <c r="UWR542" s="682"/>
      <c r="UWS542" s="682"/>
      <c r="UWT542" s="682"/>
      <c r="UWU542" s="682"/>
      <c r="UWV542" s="682"/>
      <c r="UWW542" s="682"/>
      <c r="UWX542" s="682"/>
      <c r="UWY542" s="682"/>
      <c r="UWZ542" s="682"/>
      <c r="UXA542" s="682"/>
      <c r="UXB542" s="682"/>
      <c r="UXC542" s="682"/>
      <c r="UXD542" s="682"/>
      <c r="UXE542" s="682"/>
      <c r="UXF542" s="682"/>
      <c r="UXG542" s="682"/>
      <c r="UXH542" s="682"/>
      <c r="UXI542" s="682"/>
      <c r="UXJ542" s="682"/>
      <c r="UXK542" s="682"/>
      <c r="UXL542" s="682"/>
      <c r="UXM542" s="682"/>
      <c r="UXN542" s="682"/>
      <c r="UXO542" s="682"/>
      <c r="UXP542" s="682"/>
      <c r="UXQ542" s="682"/>
      <c r="UXR542" s="682"/>
      <c r="UXS542" s="682"/>
      <c r="UXT542" s="682"/>
      <c r="UXU542" s="682"/>
      <c r="UXV542" s="682"/>
      <c r="UXW542" s="682"/>
      <c r="UXX542" s="682"/>
      <c r="UXY542" s="682"/>
      <c r="UXZ542" s="682"/>
      <c r="UYA542" s="682"/>
      <c r="UYB542" s="682"/>
      <c r="UYC542" s="682"/>
      <c r="UYD542" s="682"/>
      <c r="UYE542" s="682"/>
      <c r="UYF542" s="682"/>
      <c r="UYG542" s="682"/>
      <c r="UYH542" s="682"/>
      <c r="UYI542" s="682"/>
      <c r="UYJ542" s="682"/>
      <c r="UYK542" s="682"/>
      <c r="UYL542" s="682"/>
      <c r="UYM542" s="682"/>
      <c r="UYN542" s="682"/>
      <c r="UYO542" s="682"/>
      <c r="UYP542" s="682"/>
      <c r="UYQ542" s="682"/>
      <c r="UYR542" s="682"/>
      <c r="UYS542" s="682"/>
      <c r="UYT542" s="682"/>
      <c r="UYU542" s="682"/>
      <c r="UYV542" s="682"/>
      <c r="UYW542" s="682"/>
      <c r="UYX542" s="682"/>
      <c r="UYY542" s="682"/>
      <c r="UYZ542" s="682"/>
      <c r="UZA542" s="682"/>
      <c r="UZB542" s="682"/>
      <c r="UZC542" s="682"/>
      <c r="UZD542" s="682"/>
      <c r="UZE542" s="682"/>
      <c r="UZF542" s="682"/>
      <c r="UZG542" s="682"/>
      <c r="UZH542" s="682"/>
      <c r="UZI542" s="682"/>
      <c r="UZJ542" s="682"/>
      <c r="UZK542" s="682"/>
      <c r="UZL542" s="682"/>
      <c r="UZM542" s="682"/>
      <c r="UZN542" s="682"/>
      <c r="UZO542" s="682"/>
      <c r="UZP542" s="682"/>
      <c r="UZQ542" s="682"/>
      <c r="UZR542" s="682"/>
      <c r="UZS542" s="682"/>
      <c r="UZT542" s="682"/>
      <c r="UZU542" s="682"/>
      <c r="UZV542" s="682"/>
      <c r="UZW542" s="682"/>
      <c r="UZX542" s="682"/>
      <c r="UZY542" s="682"/>
      <c r="UZZ542" s="682"/>
      <c r="VAA542" s="682"/>
      <c r="VAB542" s="682"/>
      <c r="VAC542" s="682"/>
      <c r="VAD542" s="682"/>
      <c r="VAE542" s="682"/>
      <c r="VAF542" s="682"/>
      <c r="VAG542" s="682"/>
      <c r="VAH542" s="682"/>
      <c r="VAI542" s="682"/>
      <c r="VAJ542" s="682"/>
      <c r="VAK542" s="682"/>
      <c r="VAL542" s="682"/>
      <c r="VAM542" s="682"/>
      <c r="VAN542" s="682"/>
      <c r="VAO542" s="682"/>
      <c r="VAP542" s="682"/>
      <c r="VAQ542" s="682"/>
      <c r="VAR542" s="682"/>
      <c r="VAS542" s="682"/>
      <c r="VAT542" s="682"/>
      <c r="VAU542" s="682"/>
      <c r="VAV542" s="682"/>
      <c r="VAW542" s="682"/>
      <c r="VAX542" s="682"/>
      <c r="VAY542" s="682"/>
      <c r="VAZ542" s="682"/>
      <c r="VBA542" s="682"/>
      <c r="VBB542" s="682"/>
      <c r="VBC542" s="682"/>
      <c r="VBD542" s="682"/>
      <c r="VBE542" s="682"/>
      <c r="VBF542" s="682"/>
      <c r="VBG542" s="682"/>
      <c r="VBH542" s="682"/>
      <c r="VBI542" s="682"/>
      <c r="VBJ542" s="682"/>
      <c r="VBK542" s="682"/>
      <c r="VBL542" s="682"/>
      <c r="VBM542" s="682"/>
      <c r="VBN542" s="682"/>
      <c r="VBO542" s="682"/>
      <c r="VBP542" s="682"/>
      <c r="VBQ542" s="682"/>
      <c r="VBR542" s="682"/>
      <c r="VBS542" s="682"/>
      <c r="VBT542" s="682"/>
      <c r="VBU542" s="682"/>
      <c r="VBV542" s="682"/>
      <c r="VBW542" s="682"/>
      <c r="VBX542" s="682"/>
      <c r="VBY542" s="682"/>
      <c r="VBZ542" s="682"/>
      <c r="VCA542" s="682"/>
      <c r="VCB542" s="682"/>
      <c r="VCC542" s="682"/>
      <c r="VCD542" s="682"/>
      <c r="VCE542" s="682"/>
      <c r="VCF542" s="682"/>
      <c r="VCG542" s="682"/>
      <c r="VCH542" s="682"/>
      <c r="VCI542" s="682"/>
      <c r="VCJ542" s="682"/>
      <c r="VCK542" s="682"/>
      <c r="VCL542" s="682"/>
      <c r="VCM542" s="682"/>
      <c r="VCN542" s="682"/>
      <c r="VCO542" s="682"/>
      <c r="VCP542" s="682"/>
      <c r="VCQ542" s="682"/>
      <c r="VCR542" s="682"/>
      <c r="VCS542" s="682"/>
      <c r="VCT542" s="682"/>
      <c r="VCU542" s="682"/>
      <c r="VCV542" s="682"/>
      <c r="VCW542" s="682"/>
      <c r="VCX542" s="682"/>
      <c r="VCY542" s="682"/>
      <c r="VCZ542" s="682"/>
      <c r="VDA542" s="682"/>
      <c r="VDB542" s="682"/>
      <c r="VDC542" s="682"/>
      <c r="VDD542" s="682"/>
      <c r="VDE542" s="682"/>
      <c r="VDF542" s="682"/>
      <c r="VDG542" s="682"/>
      <c r="VDH542" s="682"/>
      <c r="VDI542" s="682"/>
      <c r="VDJ542" s="682"/>
      <c r="VDK542" s="682"/>
      <c r="VDL542" s="682"/>
      <c r="VDM542" s="682"/>
      <c r="VDN542" s="682"/>
      <c r="VDO542" s="682"/>
      <c r="VDP542" s="682"/>
      <c r="VDQ542" s="682"/>
      <c r="VDR542" s="682"/>
      <c r="VDS542" s="682"/>
      <c r="VDT542" s="682"/>
      <c r="VDU542" s="682"/>
      <c r="VDV542" s="682"/>
      <c r="VDW542" s="682"/>
      <c r="VDX542" s="682"/>
      <c r="VDY542" s="682"/>
      <c r="VDZ542" s="682"/>
      <c r="VEA542" s="682"/>
      <c r="VEB542" s="682"/>
      <c r="VEC542" s="682"/>
      <c r="VED542" s="682"/>
      <c r="VEE542" s="682"/>
      <c r="VEF542" s="682"/>
      <c r="VEG542" s="682"/>
      <c r="VEH542" s="682"/>
      <c r="VEI542" s="682"/>
      <c r="VEJ542" s="682"/>
      <c r="VEK542" s="682"/>
      <c r="VEL542" s="682"/>
      <c r="VEM542" s="682"/>
      <c r="VEN542" s="682"/>
      <c r="VEO542" s="682"/>
      <c r="VEP542" s="682"/>
      <c r="VEQ542" s="682"/>
      <c r="VER542" s="682"/>
      <c r="VES542" s="682"/>
      <c r="VET542" s="682"/>
      <c r="VEU542" s="682"/>
      <c r="VEV542" s="682"/>
      <c r="VEW542" s="682"/>
      <c r="VEX542" s="682"/>
      <c r="VEY542" s="682"/>
      <c r="VEZ542" s="682"/>
      <c r="VFA542" s="682"/>
      <c r="VFB542" s="682"/>
      <c r="VFC542" s="682"/>
      <c r="VFD542" s="682"/>
      <c r="VFE542" s="682"/>
      <c r="VFF542" s="682"/>
      <c r="VFG542" s="682"/>
      <c r="VFH542" s="682"/>
      <c r="VFI542" s="682"/>
      <c r="VFJ542" s="682"/>
      <c r="VFK542" s="682"/>
      <c r="VFL542" s="682"/>
      <c r="VFM542" s="682"/>
      <c r="VFN542" s="682"/>
      <c r="VFO542" s="682"/>
      <c r="VFP542" s="682"/>
      <c r="VFQ542" s="682"/>
      <c r="VFR542" s="682"/>
      <c r="VFS542" s="682"/>
      <c r="VFT542" s="682"/>
      <c r="VFU542" s="682"/>
      <c r="VFV542" s="682"/>
      <c r="VFW542" s="682"/>
      <c r="VFX542" s="682"/>
      <c r="VFY542" s="682"/>
      <c r="VFZ542" s="682"/>
      <c r="VGA542" s="682"/>
      <c r="VGB542" s="682"/>
      <c r="VGC542" s="682"/>
      <c r="VGD542" s="682"/>
      <c r="VGE542" s="682"/>
      <c r="VGF542" s="682"/>
      <c r="VGG542" s="682"/>
      <c r="VGH542" s="682"/>
      <c r="VGI542" s="682"/>
      <c r="VGJ542" s="682"/>
      <c r="VGK542" s="682"/>
      <c r="VGL542" s="682"/>
      <c r="VGM542" s="682"/>
      <c r="VGN542" s="682"/>
      <c r="VGO542" s="682"/>
      <c r="VGP542" s="682"/>
      <c r="VGQ542" s="682"/>
      <c r="VGR542" s="682"/>
      <c r="VGS542" s="682"/>
      <c r="VGT542" s="682"/>
      <c r="VGU542" s="682"/>
      <c r="VGV542" s="682"/>
      <c r="VGW542" s="682"/>
      <c r="VGX542" s="682"/>
      <c r="VGY542" s="682"/>
      <c r="VGZ542" s="682"/>
      <c r="VHA542" s="682"/>
      <c r="VHB542" s="682"/>
      <c r="VHC542" s="682"/>
      <c r="VHD542" s="682"/>
      <c r="VHE542" s="682"/>
      <c r="VHF542" s="682"/>
      <c r="VHG542" s="682"/>
      <c r="VHH542" s="682"/>
      <c r="VHI542" s="682"/>
      <c r="VHJ542" s="682"/>
      <c r="VHK542" s="682"/>
      <c r="VHL542" s="682"/>
      <c r="VHM542" s="682"/>
      <c r="VHN542" s="682"/>
      <c r="VHO542" s="682"/>
      <c r="VHP542" s="682"/>
      <c r="VHQ542" s="682"/>
      <c r="VHR542" s="682"/>
      <c r="VHS542" s="682"/>
      <c r="VHT542" s="682"/>
      <c r="VHU542" s="682"/>
      <c r="VHV542" s="682"/>
      <c r="VHW542" s="682"/>
      <c r="VHX542" s="682"/>
      <c r="VHY542" s="682"/>
      <c r="VHZ542" s="682"/>
      <c r="VIA542" s="682"/>
      <c r="VIB542" s="682"/>
      <c r="VIC542" s="682"/>
      <c r="VID542" s="682"/>
      <c r="VIE542" s="682"/>
      <c r="VIF542" s="682"/>
      <c r="VIG542" s="682"/>
      <c r="VIH542" s="682"/>
      <c r="VII542" s="682"/>
      <c r="VIJ542" s="682"/>
      <c r="VIK542" s="682"/>
      <c r="VIL542" s="682"/>
      <c r="VIM542" s="682"/>
      <c r="VIN542" s="682"/>
      <c r="VIO542" s="682"/>
      <c r="VIP542" s="682"/>
      <c r="VIQ542" s="682"/>
      <c r="VIR542" s="682"/>
      <c r="VIS542" s="682"/>
      <c r="VIT542" s="682"/>
      <c r="VIU542" s="682"/>
      <c r="VIV542" s="682"/>
      <c r="VIW542" s="682"/>
      <c r="VIX542" s="682"/>
      <c r="VIY542" s="682"/>
      <c r="VIZ542" s="682"/>
      <c r="VJA542" s="682"/>
      <c r="VJB542" s="682"/>
      <c r="VJC542" s="682"/>
      <c r="VJD542" s="682"/>
      <c r="VJE542" s="682"/>
      <c r="VJF542" s="682"/>
      <c r="VJG542" s="682"/>
      <c r="VJH542" s="682"/>
      <c r="VJI542" s="682"/>
      <c r="VJJ542" s="682"/>
      <c r="VJK542" s="682"/>
      <c r="VJL542" s="682"/>
      <c r="VJM542" s="682"/>
      <c r="VJN542" s="682"/>
      <c r="VJO542" s="682"/>
      <c r="VJP542" s="682"/>
      <c r="VJQ542" s="682"/>
      <c r="VJR542" s="682"/>
      <c r="VJS542" s="682"/>
      <c r="VJT542" s="682"/>
      <c r="VJU542" s="682"/>
      <c r="VJV542" s="682"/>
      <c r="VJW542" s="682"/>
      <c r="VJX542" s="682"/>
      <c r="VJY542" s="682"/>
      <c r="VJZ542" s="682"/>
      <c r="VKA542" s="682"/>
      <c r="VKB542" s="682"/>
      <c r="VKC542" s="682"/>
      <c r="VKD542" s="682"/>
      <c r="VKE542" s="682"/>
      <c r="VKF542" s="682"/>
      <c r="VKG542" s="682"/>
      <c r="VKH542" s="682"/>
      <c r="VKI542" s="682"/>
      <c r="VKJ542" s="682"/>
      <c r="VKK542" s="682"/>
      <c r="VKL542" s="682"/>
      <c r="VKM542" s="682"/>
      <c r="VKN542" s="682"/>
      <c r="VKO542" s="682"/>
      <c r="VKP542" s="682"/>
      <c r="VKQ542" s="682"/>
      <c r="VKR542" s="682"/>
      <c r="VKS542" s="682"/>
      <c r="VKT542" s="682"/>
      <c r="VKU542" s="682"/>
      <c r="VKV542" s="682"/>
      <c r="VKW542" s="682"/>
      <c r="VKX542" s="682"/>
      <c r="VKY542" s="682"/>
      <c r="VKZ542" s="682"/>
      <c r="VLA542" s="682"/>
      <c r="VLB542" s="682"/>
      <c r="VLC542" s="682"/>
      <c r="VLD542" s="682"/>
      <c r="VLE542" s="682"/>
      <c r="VLF542" s="682"/>
      <c r="VLG542" s="682"/>
      <c r="VLH542" s="682"/>
      <c r="VLI542" s="682"/>
      <c r="VLJ542" s="682"/>
      <c r="VLK542" s="682"/>
      <c r="VLL542" s="682"/>
      <c r="VLM542" s="682"/>
      <c r="VLN542" s="682"/>
      <c r="VLO542" s="682"/>
      <c r="VLP542" s="682"/>
      <c r="VLQ542" s="682"/>
      <c r="VLR542" s="682"/>
      <c r="VLS542" s="682"/>
      <c r="VLT542" s="682"/>
      <c r="VLU542" s="682"/>
      <c r="VLV542" s="682"/>
      <c r="VLW542" s="682"/>
      <c r="VLX542" s="682"/>
      <c r="VLY542" s="682"/>
      <c r="VLZ542" s="682"/>
      <c r="VMA542" s="682"/>
      <c r="VMB542" s="682"/>
      <c r="VMC542" s="682"/>
      <c r="VMD542" s="682"/>
      <c r="VME542" s="682"/>
      <c r="VMF542" s="682"/>
      <c r="VMG542" s="682"/>
      <c r="VMH542" s="682"/>
      <c r="VMI542" s="682"/>
      <c r="VMJ542" s="682"/>
      <c r="VMK542" s="682"/>
      <c r="VML542" s="682"/>
      <c r="VMM542" s="682"/>
      <c r="VMN542" s="682"/>
      <c r="VMO542" s="682"/>
      <c r="VMP542" s="682"/>
      <c r="VMQ542" s="682"/>
      <c r="VMR542" s="682"/>
      <c r="VMS542" s="682"/>
      <c r="VMT542" s="682"/>
      <c r="VMU542" s="682"/>
      <c r="VMV542" s="682"/>
      <c r="VMW542" s="682"/>
      <c r="VMX542" s="682"/>
      <c r="VMY542" s="682"/>
      <c r="VMZ542" s="682"/>
      <c r="VNA542" s="682"/>
      <c r="VNB542" s="682"/>
      <c r="VNC542" s="682"/>
      <c r="VND542" s="682"/>
      <c r="VNE542" s="682"/>
      <c r="VNF542" s="682"/>
      <c r="VNG542" s="682"/>
      <c r="VNH542" s="682"/>
      <c r="VNI542" s="682"/>
      <c r="VNJ542" s="682"/>
      <c r="VNK542" s="682"/>
      <c r="VNL542" s="682"/>
      <c r="VNM542" s="682"/>
      <c r="VNN542" s="682"/>
      <c r="VNO542" s="682"/>
      <c r="VNP542" s="682"/>
      <c r="VNQ542" s="682"/>
      <c r="VNR542" s="682"/>
      <c r="VNS542" s="682"/>
      <c r="VNT542" s="682"/>
      <c r="VNU542" s="682"/>
      <c r="VNV542" s="682"/>
      <c r="VNW542" s="682"/>
      <c r="VNX542" s="682"/>
      <c r="VNY542" s="682"/>
      <c r="VNZ542" s="682"/>
      <c r="VOA542" s="682"/>
      <c r="VOB542" s="682"/>
      <c r="VOC542" s="682"/>
      <c r="VOD542" s="682"/>
      <c r="VOE542" s="682"/>
      <c r="VOF542" s="682"/>
      <c r="VOG542" s="682"/>
      <c r="VOH542" s="682"/>
      <c r="VOI542" s="682"/>
      <c r="VOJ542" s="682"/>
      <c r="VOK542" s="682"/>
      <c r="VOL542" s="682"/>
      <c r="VOM542" s="682"/>
      <c r="VON542" s="682"/>
      <c r="VOO542" s="682"/>
      <c r="VOP542" s="682"/>
      <c r="VOQ542" s="682"/>
      <c r="VOR542" s="682"/>
      <c r="VOS542" s="682"/>
      <c r="VOT542" s="682"/>
      <c r="VOU542" s="682"/>
      <c r="VOV542" s="682"/>
      <c r="VOW542" s="682"/>
      <c r="VOX542" s="682"/>
      <c r="VOY542" s="682"/>
      <c r="VOZ542" s="682"/>
      <c r="VPA542" s="682"/>
      <c r="VPB542" s="682"/>
      <c r="VPC542" s="682"/>
      <c r="VPD542" s="682"/>
      <c r="VPE542" s="682"/>
      <c r="VPF542" s="682"/>
      <c r="VPG542" s="682"/>
      <c r="VPH542" s="682"/>
      <c r="VPI542" s="682"/>
      <c r="VPJ542" s="682"/>
      <c r="VPK542" s="682"/>
      <c r="VPL542" s="682"/>
      <c r="VPM542" s="682"/>
      <c r="VPN542" s="682"/>
      <c r="VPO542" s="682"/>
      <c r="VPP542" s="682"/>
      <c r="VPQ542" s="682"/>
      <c r="VPR542" s="682"/>
      <c r="VPS542" s="682"/>
      <c r="VPT542" s="682"/>
      <c r="VPU542" s="682"/>
      <c r="VPV542" s="682"/>
      <c r="VPW542" s="682"/>
      <c r="VPX542" s="682"/>
      <c r="VPY542" s="682"/>
      <c r="VPZ542" s="682"/>
      <c r="VQA542" s="682"/>
      <c r="VQB542" s="682"/>
      <c r="VQC542" s="682"/>
      <c r="VQD542" s="682"/>
      <c r="VQE542" s="682"/>
      <c r="VQF542" s="682"/>
      <c r="VQG542" s="682"/>
      <c r="VQH542" s="682"/>
      <c r="VQI542" s="682"/>
      <c r="VQJ542" s="682"/>
      <c r="VQK542" s="682"/>
      <c r="VQL542" s="682"/>
      <c r="VQM542" s="682"/>
      <c r="VQN542" s="682"/>
      <c r="VQO542" s="682"/>
      <c r="VQP542" s="682"/>
      <c r="VQQ542" s="682"/>
      <c r="VQR542" s="682"/>
      <c r="VQS542" s="682"/>
      <c r="VQT542" s="682"/>
      <c r="VQU542" s="682"/>
      <c r="VQV542" s="682"/>
      <c r="VQW542" s="682"/>
      <c r="VQX542" s="682"/>
      <c r="VQY542" s="682"/>
      <c r="VQZ542" s="682"/>
      <c r="VRA542" s="682"/>
      <c r="VRB542" s="682"/>
      <c r="VRC542" s="682"/>
      <c r="VRD542" s="682"/>
      <c r="VRE542" s="682"/>
      <c r="VRF542" s="682"/>
      <c r="VRG542" s="682"/>
      <c r="VRH542" s="682"/>
      <c r="VRI542" s="682"/>
      <c r="VRJ542" s="682"/>
      <c r="VRK542" s="682"/>
      <c r="VRL542" s="682"/>
      <c r="VRM542" s="682"/>
      <c r="VRN542" s="682"/>
      <c r="VRO542" s="682"/>
      <c r="VRP542" s="682"/>
      <c r="VRQ542" s="682"/>
      <c r="VRR542" s="682"/>
      <c r="VRS542" s="682"/>
      <c r="VRT542" s="682"/>
      <c r="VRU542" s="682"/>
      <c r="VRV542" s="682"/>
      <c r="VRW542" s="682"/>
      <c r="VRX542" s="682"/>
      <c r="VRY542" s="682"/>
      <c r="VRZ542" s="682"/>
      <c r="VSA542" s="682"/>
      <c r="VSB542" s="682"/>
      <c r="VSC542" s="682"/>
      <c r="VSD542" s="682"/>
      <c r="VSE542" s="682"/>
      <c r="VSF542" s="682"/>
      <c r="VSG542" s="682"/>
      <c r="VSH542" s="682"/>
      <c r="VSI542" s="682"/>
      <c r="VSJ542" s="682"/>
      <c r="VSK542" s="682"/>
      <c r="VSL542" s="682"/>
      <c r="VSM542" s="682"/>
      <c r="VSN542" s="682"/>
      <c r="VSO542" s="682"/>
      <c r="VSP542" s="682"/>
      <c r="VSQ542" s="682"/>
      <c r="VSR542" s="682"/>
      <c r="VSS542" s="682"/>
      <c r="VST542" s="682"/>
      <c r="VSU542" s="682"/>
      <c r="VSV542" s="682"/>
      <c r="VSW542" s="682"/>
      <c r="VSX542" s="682"/>
      <c r="VSY542" s="682"/>
      <c r="VSZ542" s="682"/>
      <c r="VTA542" s="682"/>
      <c r="VTB542" s="682"/>
      <c r="VTC542" s="682"/>
      <c r="VTD542" s="682"/>
      <c r="VTE542" s="682"/>
      <c r="VTF542" s="682"/>
      <c r="VTG542" s="682"/>
      <c r="VTH542" s="682"/>
      <c r="VTI542" s="682"/>
      <c r="VTJ542" s="682"/>
      <c r="VTK542" s="682"/>
      <c r="VTL542" s="682"/>
      <c r="VTM542" s="682"/>
      <c r="VTN542" s="682"/>
      <c r="VTO542" s="682"/>
      <c r="VTP542" s="682"/>
      <c r="VTQ542" s="682"/>
      <c r="VTR542" s="682"/>
      <c r="VTS542" s="682"/>
      <c r="VTT542" s="682"/>
      <c r="VTU542" s="682"/>
      <c r="VTV542" s="682"/>
      <c r="VTW542" s="682"/>
      <c r="VTX542" s="682"/>
      <c r="VTY542" s="682"/>
      <c r="VTZ542" s="682"/>
      <c r="VUA542" s="682"/>
      <c r="VUB542" s="682"/>
      <c r="VUC542" s="682"/>
      <c r="VUD542" s="682"/>
      <c r="VUE542" s="682"/>
      <c r="VUF542" s="682"/>
      <c r="VUG542" s="682"/>
      <c r="VUH542" s="682"/>
      <c r="VUI542" s="682"/>
      <c r="VUJ542" s="682"/>
      <c r="VUK542" s="682"/>
      <c r="VUL542" s="682"/>
      <c r="VUM542" s="682"/>
      <c r="VUN542" s="682"/>
      <c r="VUO542" s="682"/>
      <c r="VUP542" s="682"/>
      <c r="VUQ542" s="682"/>
      <c r="VUR542" s="682"/>
      <c r="VUS542" s="682"/>
      <c r="VUT542" s="682"/>
      <c r="VUU542" s="682"/>
      <c r="VUV542" s="682"/>
      <c r="VUW542" s="682"/>
      <c r="VUX542" s="682"/>
      <c r="VUY542" s="682"/>
      <c r="VUZ542" s="682"/>
      <c r="VVA542" s="682"/>
      <c r="VVB542" s="682"/>
      <c r="VVC542" s="682"/>
      <c r="VVD542" s="682"/>
      <c r="VVE542" s="682"/>
      <c r="VVF542" s="682"/>
      <c r="VVG542" s="682"/>
      <c r="VVH542" s="682"/>
      <c r="VVI542" s="682"/>
      <c r="VVJ542" s="682"/>
      <c r="VVK542" s="682"/>
      <c r="VVL542" s="682"/>
      <c r="VVM542" s="682"/>
      <c r="VVN542" s="682"/>
      <c r="VVO542" s="682"/>
      <c r="VVP542" s="682"/>
      <c r="VVQ542" s="682"/>
      <c r="VVR542" s="682"/>
      <c r="VVS542" s="682"/>
      <c r="VVT542" s="682"/>
      <c r="VVU542" s="682"/>
      <c r="VVV542" s="682"/>
      <c r="VVW542" s="682"/>
      <c r="VVX542" s="682"/>
      <c r="VVY542" s="682"/>
      <c r="VVZ542" s="682"/>
      <c r="VWA542" s="682"/>
      <c r="VWB542" s="682"/>
      <c r="VWC542" s="682"/>
      <c r="VWD542" s="682"/>
      <c r="VWE542" s="682"/>
      <c r="VWF542" s="682"/>
      <c r="VWG542" s="682"/>
      <c r="VWH542" s="682"/>
      <c r="VWI542" s="682"/>
      <c r="VWJ542" s="682"/>
      <c r="VWK542" s="682"/>
      <c r="VWL542" s="682"/>
      <c r="VWM542" s="682"/>
      <c r="VWN542" s="682"/>
      <c r="VWO542" s="682"/>
      <c r="VWP542" s="682"/>
      <c r="VWQ542" s="682"/>
      <c r="VWR542" s="682"/>
      <c r="VWS542" s="682"/>
      <c r="VWT542" s="682"/>
      <c r="VWU542" s="682"/>
      <c r="VWV542" s="682"/>
      <c r="VWW542" s="682"/>
      <c r="VWX542" s="682"/>
      <c r="VWY542" s="682"/>
      <c r="VWZ542" s="682"/>
      <c r="VXA542" s="682"/>
      <c r="VXB542" s="682"/>
      <c r="VXC542" s="682"/>
      <c r="VXD542" s="682"/>
      <c r="VXE542" s="682"/>
      <c r="VXF542" s="682"/>
      <c r="VXG542" s="682"/>
      <c r="VXH542" s="682"/>
      <c r="VXI542" s="682"/>
      <c r="VXJ542" s="682"/>
      <c r="VXK542" s="682"/>
      <c r="VXL542" s="682"/>
      <c r="VXM542" s="682"/>
      <c r="VXN542" s="682"/>
      <c r="VXO542" s="682"/>
      <c r="VXP542" s="682"/>
      <c r="VXQ542" s="682"/>
      <c r="VXR542" s="682"/>
      <c r="VXS542" s="682"/>
      <c r="VXT542" s="682"/>
      <c r="VXU542" s="682"/>
      <c r="VXV542" s="682"/>
      <c r="VXW542" s="682"/>
      <c r="VXX542" s="682"/>
      <c r="VXY542" s="682"/>
      <c r="VXZ542" s="682"/>
      <c r="VYA542" s="682"/>
      <c r="VYB542" s="682"/>
      <c r="VYC542" s="682"/>
      <c r="VYD542" s="682"/>
      <c r="VYE542" s="682"/>
      <c r="VYF542" s="682"/>
      <c r="VYG542" s="682"/>
      <c r="VYH542" s="682"/>
      <c r="VYI542" s="682"/>
      <c r="VYJ542" s="682"/>
      <c r="VYK542" s="682"/>
      <c r="VYL542" s="682"/>
      <c r="VYM542" s="682"/>
      <c r="VYN542" s="682"/>
      <c r="VYO542" s="682"/>
      <c r="VYP542" s="682"/>
      <c r="VYQ542" s="682"/>
      <c r="VYR542" s="682"/>
      <c r="VYS542" s="682"/>
      <c r="VYT542" s="682"/>
      <c r="VYU542" s="682"/>
      <c r="VYV542" s="682"/>
      <c r="VYW542" s="682"/>
      <c r="VYX542" s="682"/>
      <c r="VYY542" s="682"/>
      <c r="VYZ542" s="682"/>
      <c r="VZA542" s="682"/>
      <c r="VZB542" s="682"/>
      <c r="VZC542" s="682"/>
      <c r="VZD542" s="682"/>
      <c r="VZE542" s="682"/>
      <c r="VZF542" s="682"/>
      <c r="VZG542" s="682"/>
      <c r="VZH542" s="682"/>
      <c r="VZI542" s="682"/>
      <c r="VZJ542" s="682"/>
      <c r="VZK542" s="682"/>
      <c r="VZL542" s="682"/>
      <c r="VZM542" s="682"/>
      <c r="VZN542" s="682"/>
      <c r="VZO542" s="682"/>
      <c r="VZP542" s="682"/>
      <c r="VZQ542" s="682"/>
      <c r="VZR542" s="682"/>
      <c r="VZS542" s="682"/>
      <c r="VZT542" s="682"/>
      <c r="VZU542" s="682"/>
      <c r="VZV542" s="682"/>
      <c r="VZW542" s="682"/>
      <c r="VZX542" s="682"/>
      <c r="VZY542" s="682"/>
      <c r="VZZ542" s="682"/>
      <c r="WAA542" s="682"/>
      <c r="WAB542" s="682"/>
      <c r="WAC542" s="682"/>
      <c r="WAD542" s="682"/>
      <c r="WAE542" s="682"/>
      <c r="WAF542" s="682"/>
      <c r="WAG542" s="682"/>
      <c r="WAH542" s="682"/>
      <c r="WAI542" s="682"/>
      <c r="WAJ542" s="682"/>
      <c r="WAK542" s="682"/>
      <c r="WAL542" s="682"/>
      <c r="WAM542" s="682"/>
      <c r="WAN542" s="682"/>
      <c r="WAO542" s="682"/>
      <c r="WAP542" s="682"/>
      <c r="WAQ542" s="682"/>
      <c r="WAR542" s="682"/>
      <c r="WAS542" s="682"/>
      <c r="WAT542" s="682"/>
      <c r="WAU542" s="682"/>
      <c r="WAV542" s="682"/>
      <c r="WAW542" s="682"/>
      <c r="WAX542" s="682"/>
      <c r="WAY542" s="682"/>
      <c r="WAZ542" s="682"/>
      <c r="WBA542" s="682"/>
      <c r="WBB542" s="682"/>
      <c r="WBC542" s="682"/>
      <c r="WBD542" s="682"/>
      <c r="WBE542" s="682"/>
      <c r="WBF542" s="682"/>
      <c r="WBG542" s="682"/>
      <c r="WBH542" s="682"/>
      <c r="WBI542" s="682"/>
      <c r="WBJ542" s="682"/>
      <c r="WBK542" s="682"/>
      <c r="WBL542" s="682"/>
      <c r="WBM542" s="682"/>
      <c r="WBN542" s="682"/>
      <c r="WBO542" s="682"/>
      <c r="WBP542" s="682"/>
      <c r="WBQ542" s="682"/>
      <c r="WBR542" s="682"/>
      <c r="WBS542" s="682"/>
      <c r="WBT542" s="682"/>
      <c r="WBU542" s="682"/>
      <c r="WBV542" s="682"/>
      <c r="WBW542" s="682"/>
      <c r="WBX542" s="682"/>
      <c r="WBY542" s="682"/>
      <c r="WBZ542" s="682"/>
      <c r="WCA542" s="682"/>
      <c r="WCB542" s="682"/>
      <c r="WCC542" s="682"/>
      <c r="WCD542" s="682"/>
      <c r="WCE542" s="682"/>
      <c r="WCF542" s="682"/>
      <c r="WCG542" s="682"/>
      <c r="WCH542" s="682"/>
      <c r="WCI542" s="682"/>
      <c r="WCJ542" s="682"/>
      <c r="WCK542" s="682"/>
      <c r="WCL542" s="682"/>
      <c r="WCM542" s="682"/>
      <c r="WCN542" s="682"/>
      <c r="WCO542" s="682"/>
      <c r="WCP542" s="682"/>
      <c r="WCQ542" s="682"/>
      <c r="WCR542" s="682"/>
      <c r="WCS542" s="682"/>
      <c r="WCT542" s="682"/>
      <c r="WCU542" s="682"/>
      <c r="WCV542" s="682"/>
      <c r="WCW542" s="682"/>
      <c r="WCX542" s="682"/>
      <c r="WCY542" s="682"/>
      <c r="WCZ542" s="682"/>
      <c r="WDA542" s="682"/>
      <c r="WDB542" s="682"/>
      <c r="WDC542" s="682"/>
      <c r="WDD542" s="682"/>
      <c r="WDE542" s="682"/>
      <c r="WDF542" s="682"/>
      <c r="WDG542" s="682"/>
      <c r="WDH542" s="682"/>
      <c r="WDI542" s="682"/>
      <c r="WDJ542" s="682"/>
      <c r="WDK542" s="682"/>
      <c r="WDL542" s="682"/>
      <c r="WDM542" s="682"/>
      <c r="WDN542" s="682"/>
      <c r="WDO542" s="682"/>
      <c r="WDP542" s="682"/>
      <c r="WDQ542" s="682"/>
      <c r="WDR542" s="682"/>
      <c r="WDS542" s="682"/>
      <c r="WDT542" s="682"/>
      <c r="WDU542" s="682"/>
      <c r="WDV542" s="682"/>
      <c r="WDW542" s="682"/>
      <c r="WDX542" s="682"/>
      <c r="WDY542" s="682"/>
      <c r="WDZ542" s="682"/>
      <c r="WEA542" s="682"/>
      <c r="WEB542" s="682"/>
      <c r="WEC542" s="682"/>
      <c r="WED542" s="682"/>
      <c r="WEE542" s="682"/>
      <c r="WEF542" s="682"/>
      <c r="WEG542" s="682"/>
      <c r="WEH542" s="682"/>
      <c r="WEI542" s="682"/>
      <c r="WEJ542" s="682"/>
      <c r="WEK542" s="682"/>
      <c r="WEL542" s="682"/>
      <c r="WEM542" s="682"/>
      <c r="WEN542" s="682"/>
      <c r="WEO542" s="682"/>
      <c r="WEP542" s="682"/>
      <c r="WEQ542" s="682"/>
      <c r="WER542" s="682"/>
      <c r="WES542" s="682"/>
      <c r="WET542" s="682"/>
      <c r="WEU542" s="682"/>
      <c r="WEV542" s="682"/>
      <c r="WEW542" s="682"/>
      <c r="WEX542" s="682"/>
      <c r="WEY542" s="682"/>
      <c r="WEZ542" s="682"/>
      <c r="WFA542" s="682"/>
      <c r="WFB542" s="682"/>
      <c r="WFC542" s="682"/>
      <c r="WFD542" s="682"/>
      <c r="WFE542" s="682"/>
      <c r="WFF542" s="682"/>
      <c r="WFG542" s="682"/>
      <c r="WFH542" s="682"/>
      <c r="WFI542" s="682"/>
      <c r="WFJ542" s="682"/>
      <c r="WFK542" s="682"/>
      <c r="WFL542" s="682"/>
      <c r="WFM542" s="682"/>
      <c r="WFN542" s="682"/>
      <c r="WFO542" s="682"/>
      <c r="WFP542" s="682"/>
      <c r="WFQ542" s="682"/>
      <c r="WFR542" s="682"/>
      <c r="WFS542" s="682"/>
      <c r="WFT542" s="682"/>
      <c r="WFU542" s="682"/>
      <c r="WFV542" s="682"/>
      <c r="WFW542" s="682"/>
      <c r="WFX542" s="682"/>
      <c r="WFY542" s="682"/>
      <c r="WFZ542" s="682"/>
      <c r="WGA542" s="682"/>
      <c r="WGB542" s="682"/>
      <c r="WGC542" s="682"/>
      <c r="WGD542" s="682"/>
      <c r="WGE542" s="682"/>
      <c r="WGF542" s="682"/>
      <c r="WGG542" s="682"/>
      <c r="WGH542" s="682"/>
      <c r="WGI542" s="682"/>
      <c r="WGJ542" s="682"/>
      <c r="WGK542" s="682"/>
      <c r="WGL542" s="682"/>
      <c r="WGM542" s="682"/>
      <c r="WGN542" s="682"/>
      <c r="WGO542" s="682"/>
      <c r="WGP542" s="682"/>
      <c r="WGQ542" s="682"/>
      <c r="WGR542" s="682"/>
      <c r="WGS542" s="682"/>
      <c r="WGT542" s="682"/>
      <c r="WGU542" s="682"/>
      <c r="WGV542" s="682"/>
      <c r="WGW542" s="682"/>
      <c r="WGX542" s="682"/>
      <c r="WGY542" s="682"/>
      <c r="WGZ542" s="682"/>
      <c r="WHA542" s="682"/>
      <c r="WHB542" s="682"/>
      <c r="WHC542" s="682"/>
      <c r="WHD542" s="682"/>
      <c r="WHE542" s="682"/>
      <c r="WHF542" s="682"/>
      <c r="WHG542" s="682"/>
      <c r="WHH542" s="682"/>
      <c r="WHI542" s="682"/>
      <c r="WHJ542" s="682"/>
      <c r="WHK542" s="682"/>
      <c r="WHL542" s="682"/>
      <c r="WHM542" s="682"/>
      <c r="WHN542" s="682"/>
      <c r="WHO542" s="682"/>
      <c r="WHP542" s="682"/>
      <c r="WHQ542" s="682"/>
      <c r="WHR542" s="682"/>
      <c r="WHS542" s="682"/>
      <c r="WHT542" s="682"/>
      <c r="WHU542" s="682"/>
      <c r="WHV542" s="682"/>
      <c r="WHW542" s="682"/>
      <c r="WHX542" s="682"/>
      <c r="WHY542" s="682"/>
      <c r="WHZ542" s="682"/>
      <c r="WIA542" s="682"/>
      <c r="WIB542" s="682"/>
      <c r="WIC542" s="682"/>
      <c r="WID542" s="682"/>
      <c r="WIE542" s="682"/>
      <c r="WIF542" s="682"/>
      <c r="WIG542" s="682"/>
      <c r="WIH542" s="682"/>
      <c r="WII542" s="682"/>
      <c r="WIJ542" s="682"/>
      <c r="WIK542" s="682"/>
      <c r="WIL542" s="682"/>
      <c r="WIM542" s="682"/>
      <c r="WIN542" s="682"/>
      <c r="WIO542" s="682"/>
      <c r="WIP542" s="682"/>
      <c r="WIQ542" s="682"/>
      <c r="WIR542" s="682"/>
      <c r="WIS542" s="682"/>
      <c r="WIT542" s="682"/>
      <c r="WIU542" s="682"/>
      <c r="WIV542" s="682"/>
      <c r="WIW542" s="682"/>
      <c r="WIX542" s="682"/>
      <c r="WIY542" s="682"/>
      <c r="WIZ542" s="682"/>
      <c r="WJA542" s="682"/>
      <c r="WJB542" s="682"/>
      <c r="WJC542" s="682"/>
      <c r="WJD542" s="682"/>
      <c r="WJE542" s="682"/>
      <c r="WJF542" s="682"/>
      <c r="WJG542" s="682"/>
      <c r="WJH542" s="682"/>
      <c r="WJI542" s="682"/>
      <c r="WJJ542" s="682"/>
      <c r="WJK542" s="682"/>
      <c r="WJL542" s="682"/>
      <c r="WJM542" s="682"/>
      <c r="WJN542" s="682"/>
      <c r="WJO542" s="682"/>
      <c r="WJP542" s="682"/>
      <c r="WJQ542" s="682"/>
      <c r="WJR542" s="682"/>
      <c r="WJS542" s="682"/>
      <c r="WJT542" s="682"/>
      <c r="WJU542" s="682"/>
      <c r="WJV542" s="682"/>
      <c r="WJW542" s="682"/>
      <c r="WJX542" s="682"/>
      <c r="WJY542" s="682"/>
      <c r="WJZ542" s="682"/>
      <c r="WKA542" s="682"/>
      <c r="WKB542" s="682"/>
      <c r="WKC542" s="682"/>
      <c r="WKD542" s="682"/>
      <c r="WKE542" s="682"/>
      <c r="WKF542" s="682"/>
      <c r="WKG542" s="682"/>
      <c r="WKH542" s="682"/>
      <c r="WKI542" s="682"/>
      <c r="WKJ542" s="682"/>
      <c r="WKK542" s="682"/>
      <c r="WKL542" s="682"/>
      <c r="WKM542" s="682"/>
      <c r="WKN542" s="682"/>
      <c r="WKO542" s="682"/>
      <c r="WKP542" s="682"/>
      <c r="WKQ542" s="682"/>
      <c r="WKR542" s="682"/>
      <c r="WKS542" s="682"/>
      <c r="WKT542" s="682"/>
      <c r="WKU542" s="682"/>
      <c r="WKV542" s="682"/>
      <c r="WKW542" s="682"/>
      <c r="WKX542" s="682"/>
      <c r="WKY542" s="682"/>
      <c r="WKZ542" s="682"/>
      <c r="WLA542" s="682"/>
      <c r="WLB542" s="682"/>
      <c r="WLC542" s="682"/>
      <c r="WLD542" s="682"/>
      <c r="WLE542" s="682"/>
      <c r="WLF542" s="682"/>
      <c r="WLG542" s="682"/>
      <c r="WLH542" s="682"/>
      <c r="WLI542" s="682"/>
      <c r="WLJ542" s="682"/>
      <c r="WLK542" s="682"/>
      <c r="WLL542" s="682"/>
      <c r="WLM542" s="682"/>
      <c r="WLN542" s="682"/>
      <c r="WLO542" s="682"/>
      <c r="WLP542" s="682"/>
      <c r="WLQ542" s="682"/>
      <c r="WLR542" s="682"/>
      <c r="WLS542" s="682"/>
      <c r="WLT542" s="682"/>
      <c r="WLU542" s="682"/>
      <c r="WLV542" s="682"/>
      <c r="WLW542" s="682"/>
      <c r="WLX542" s="682"/>
      <c r="WLY542" s="682"/>
      <c r="WLZ542" s="682"/>
      <c r="WMA542" s="682"/>
      <c r="WMB542" s="682"/>
      <c r="WMC542" s="682"/>
      <c r="WMD542" s="682"/>
      <c r="WME542" s="682"/>
      <c r="WMF542" s="682"/>
      <c r="WMG542" s="682"/>
      <c r="WMH542" s="682"/>
      <c r="WMI542" s="682"/>
      <c r="WMJ542" s="682"/>
      <c r="WMK542" s="682"/>
      <c r="WML542" s="682"/>
      <c r="WMM542" s="682"/>
      <c r="WMN542" s="682"/>
      <c r="WMO542" s="682"/>
      <c r="WMP542" s="682"/>
      <c r="WMQ542" s="682"/>
      <c r="WMR542" s="682"/>
      <c r="WMS542" s="682"/>
      <c r="WMT542" s="682"/>
      <c r="WMU542" s="682"/>
      <c r="WMV542" s="682"/>
      <c r="WMW542" s="682"/>
      <c r="WMX542" s="682"/>
      <c r="WMY542" s="682"/>
      <c r="WMZ542" s="682"/>
      <c r="WNA542" s="682"/>
      <c r="WNB542" s="682"/>
      <c r="WNC542" s="682"/>
      <c r="WND542" s="682"/>
      <c r="WNE542" s="682"/>
      <c r="WNF542" s="682"/>
      <c r="WNG542" s="682"/>
      <c r="WNH542" s="682"/>
      <c r="WNI542" s="682"/>
      <c r="WNJ542" s="682"/>
      <c r="WNK542" s="682"/>
      <c r="WNL542" s="682"/>
      <c r="WNM542" s="682"/>
      <c r="WNN542" s="682"/>
      <c r="WNO542" s="682"/>
      <c r="WNP542" s="682"/>
      <c r="WNQ542" s="682"/>
      <c r="WNR542" s="682"/>
      <c r="WNS542" s="682"/>
      <c r="WNT542" s="682"/>
      <c r="WNU542" s="682"/>
      <c r="WNV542" s="682"/>
      <c r="WNW542" s="682"/>
      <c r="WNX542" s="682"/>
      <c r="WNY542" s="682"/>
      <c r="WNZ542" s="682"/>
      <c r="WOA542" s="682"/>
      <c r="WOB542" s="682"/>
      <c r="WOC542" s="682"/>
      <c r="WOD542" s="682"/>
      <c r="WOE542" s="682"/>
      <c r="WOF542" s="682"/>
      <c r="WOG542" s="682"/>
      <c r="WOH542" s="682"/>
      <c r="WOI542" s="682"/>
      <c r="WOJ542" s="682"/>
      <c r="WOK542" s="682"/>
      <c r="WOL542" s="682"/>
      <c r="WOM542" s="682"/>
      <c r="WON542" s="682"/>
      <c r="WOO542" s="682"/>
      <c r="WOP542" s="682"/>
      <c r="WOQ542" s="682"/>
      <c r="WOR542" s="682"/>
      <c r="WOS542" s="682"/>
      <c r="WOT542" s="682"/>
      <c r="WOU542" s="682"/>
      <c r="WOV542" s="682"/>
      <c r="WOW542" s="682"/>
      <c r="WOX542" s="682"/>
      <c r="WOY542" s="682"/>
      <c r="WOZ542" s="682"/>
      <c r="WPA542" s="682"/>
      <c r="WPB542" s="682"/>
      <c r="WPC542" s="682"/>
      <c r="WPD542" s="682"/>
      <c r="WPE542" s="682"/>
      <c r="WPF542" s="682"/>
      <c r="WPG542" s="682"/>
      <c r="WPH542" s="682"/>
      <c r="WPI542" s="682"/>
      <c r="WPJ542" s="682"/>
      <c r="WPK542" s="682"/>
      <c r="WPL542" s="682"/>
      <c r="WPM542" s="682"/>
      <c r="WPN542" s="682"/>
      <c r="WPO542" s="682"/>
      <c r="WPP542" s="682"/>
      <c r="WPQ542" s="682"/>
      <c r="WPR542" s="682"/>
      <c r="WPS542" s="682"/>
      <c r="WPT542" s="682"/>
      <c r="WPU542" s="682"/>
      <c r="WPV542" s="682"/>
      <c r="WPW542" s="682"/>
      <c r="WPX542" s="682"/>
      <c r="WPY542" s="682"/>
      <c r="WPZ542" s="682"/>
      <c r="WQA542" s="682"/>
      <c r="WQB542" s="682"/>
      <c r="WQC542" s="682"/>
      <c r="WQD542" s="682"/>
      <c r="WQE542" s="682"/>
      <c r="WQF542" s="682"/>
      <c r="WQG542" s="682"/>
      <c r="WQH542" s="682"/>
      <c r="WQI542" s="682"/>
      <c r="WQJ542" s="682"/>
      <c r="WQK542" s="682"/>
      <c r="WQL542" s="682"/>
      <c r="WQM542" s="682"/>
      <c r="WQN542" s="682"/>
      <c r="WQO542" s="682"/>
      <c r="WQP542" s="682"/>
      <c r="WQQ542" s="682"/>
      <c r="WQR542" s="682"/>
      <c r="WQS542" s="682"/>
      <c r="WQT542" s="682"/>
      <c r="WQU542" s="682"/>
      <c r="WQV542" s="682"/>
      <c r="WQW542" s="682"/>
      <c r="WQX542" s="682"/>
      <c r="WQY542" s="682"/>
      <c r="WQZ542" s="682"/>
      <c r="WRA542" s="682"/>
      <c r="WRB542" s="682"/>
      <c r="WRC542" s="682"/>
      <c r="WRD542" s="682"/>
      <c r="WRE542" s="682"/>
      <c r="WRF542" s="682"/>
      <c r="WRG542" s="682"/>
      <c r="WRH542" s="682"/>
      <c r="WRI542" s="682"/>
      <c r="WRJ542" s="682"/>
      <c r="WRK542" s="682"/>
      <c r="WRL542" s="682"/>
      <c r="WRM542" s="682"/>
      <c r="WRN542" s="682"/>
      <c r="WRO542" s="682"/>
      <c r="WRP542" s="682"/>
      <c r="WRQ542" s="682"/>
      <c r="WRR542" s="682"/>
      <c r="WRS542" s="682"/>
      <c r="WRT542" s="682"/>
      <c r="WRU542" s="682"/>
      <c r="WRV542" s="682"/>
      <c r="WRW542" s="682"/>
      <c r="WRX542" s="682"/>
      <c r="WRY542" s="682"/>
      <c r="WRZ542" s="682"/>
      <c r="WSA542" s="682"/>
      <c r="WSB542" s="682"/>
      <c r="WSC542" s="682"/>
      <c r="WSD542" s="682"/>
      <c r="WSE542" s="682"/>
      <c r="WSF542" s="682"/>
      <c r="WSG542" s="682"/>
      <c r="WSH542" s="682"/>
      <c r="WSI542" s="682"/>
      <c r="WSJ542" s="682"/>
      <c r="WSK542" s="682"/>
      <c r="WSL542" s="682"/>
      <c r="WSM542" s="682"/>
      <c r="WSN542" s="682"/>
      <c r="WSO542" s="682"/>
      <c r="WSP542" s="682"/>
      <c r="WSQ542" s="682"/>
      <c r="WSR542" s="682"/>
      <c r="WSS542" s="682"/>
      <c r="WST542" s="682"/>
      <c r="WSU542" s="682"/>
      <c r="WSV542" s="682"/>
      <c r="WSW542" s="682"/>
      <c r="WSX542" s="682"/>
      <c r="WSY542" s="682"/>
      <c r="WSZ542" s="682"/>
      <c r="WTA542" s="682"/>
      <c r="WTB542" s="682"/>
      <c r="WTC542" s="682"/>
      <c r="WTD542" s="682"/>
      <c r="WTE542" s="682"/>
      <c r="WTF542" s="682"/>
      <c r="WTG542" s="682"/>
      <c r="WTH542" s="682"/>
      <c r="WTI542" s="682"/>
      <c r="WTJ542" s="682"/>
      <c r="WTK542" s="682"/>
      <c r="WTL542" s="682"/>
      <c r="WTM542" s="682"/>
      <c r="WTN542" s="682"/>
      <c r="WTO542" s="682"/>
      <c r="WTP542" s="682"/>
      <c r="WTQ542" s="682"/>
      <c r="WTR542" s="682"/>
      <c r="WTS542" s="682"/>
      <c r="WTT542" s="682"/>
      <c r="WTU542" s="682"/>
      <c r="WTV542" s="682"/>
      <c r="WTW542" s="682"/>
      <c r="WTX542" s="682"/>
      <c r="WTY542" s="682"/>
      <c r="WTZ542" s="682"/>
      <c r="WUA542" s="682"/>
      <c r="WUB542" s="682"/>
      <c r="WUC542" s="682"/>
      <c r="WUD542" s="682"/>
      <c r="WUE542" s="682"/>
      <c r="WUF542" s="682"/>
      <c r="WUG542" s="682"/>
      <c r="WUH542" s="682"/>
      <c r="WUI542" s="682"/>
      <c r="WUJ542" s="682"/>
      <c r="WUK542" s="682"/>
      <c r="WUL542" s="682"/>
      <c r="WUM542" s="682"/>
      <c r="WUN542" s="682"/>
      <c r="WUO542" s="682"/>
      <c r="WUP542" s="682"/>
      <c r="WUQ542" s="682"/>
      <c r="WUR542" s="682"/>
      <c r="WUS542" s="682"/>
      <c r="WUT542" s="682"/>
      <c r="WUU542" s="682"/>
      <c r="WUV542" s="682"/>
      <c r="WUW542" s="682"/>
      <c r="WUX542" s="682"/>
      <c r="WUY542" s="682"/>
      <c r="WUZ542" s="682"/>
      <c r="WVA542" s="682"/>
      <c r="WVB542" s="682"/>
      <c r="WVC542" s="682"/>
      <c r="WVD542" s="682"/>
      <c r="WVE542" s="682"/>
      <c r="WVF542" s="682"/>
      <c r="WVG542" s="682"/>
      <c r="WVH542" s="682"/>
      <c r="WVI542" s="682"/>
      <c r="WVJ542" s="682"/>
      <c r="WVK542" s="682"/>
      <c r="WVL542" s="682"/>
      <c r="WVM542" s="682"/>
      <c r="WVN542" s="682"/>
      <c r="WVO542" s="682"/>
      <c r="WVP542" s="682"/>
      <c r="WVQ542" s="682"/>
      <c r="WVR542" s="682"/>
      <c r="WVS542" s="682"/>
      <c r="WVT542" s="682"/>
      <c r="WVU542" s="682"/>
      <c r="WVV542" s="682"/>
      <c r="WVW542" s="682"/>
      <c r="WVX542" s="682"/>
      <c r="WVY542" s="682"/>
      <c r="WVZ542" s="682"/>
      <c r="WWA542" s="682"/>
      <c r="WWB542" s="682"/>
      <c r="WWC542" s="682"/>
      <c r="WWD542" s="682"/>
      <c r="WWE542" s="682"/>
      <c r="WWF542" s="682"/>
      <c r="WWG542" s="682"/>
      <c r="WWH542" s="682"/>
      <c r="WWI542" s="682"/>
      <c r="WWJ542" s="682"/>
      <c r="WWK542" s="682"/>
      <c r="WWL542" s="682"/>
      <c r="WWM542" s="682"/>
      <c r="WWN542" s="682"/>
      <c r="WWO542" s="682"/>
      <c r="WWP542" s="682"/>
      <c r="WWQ542" s="682"/>
      <c r="WWR542" s="682"/>
      <c r="WWS542" s="682"/>
      <c r="WWT542" s="682"/>
      <c r="WWU542" s="682"/>
      <c r="WWV542" s="682"/>
      <c r="WWW542" s="682"/>
      <c r="WWX542" s="682"/>
      <c r="WWY542" s="682"/>
      <c r="WWZ542" s="682"/>
      <c r="WXA542" s="682"/>
      <c r="WXB542" s="682"/>
      <c r="WXC542" s="682"/>
      <c r="WXD542" s="682"/>
      <c r="WXE542" s="682"/>
      <c r="WXF542" s="682"/>
      <c r="WXG542" s="682"/>
      <c r="WXH542" s="682"/>
      <c r="WXI542" s="682"/>
      <c r="WXJ542" s="682"/>
      <c r="WXK542" s="682"/>
      <c r="WXL542" s="682"/>
      <c r="WXM542" s="682"/>
      <c r="WXN542" s="682"/>
      <c r="WXO542" s="682"/>
      <c r="WXP542" s="682"/>
      <c r="WXQ542" s="682"/>
      <c r="WXR542" s="682"/>
      <c r="WXS542" s="682"/>
      <c r="WXT542" s="682"/>
      <c r="WXU542" s="682"/>
      <c r="WXV542" s="682"/>
      <c r="WXW542" s="682"/>
      <c r="WXX542" s="682"/>
      <c r="WXY542" s="682"/>
      <c r="WXZ542" s="682"/>
      <c r="WYA542" s="682"/>
      <c r="WYB542" s="682"/>
      <c r="WYC542" s="682"/>
      <c r="WYD542" s="682"/>
      <c r="WYE542" s="682"/>
      <c r="WYF542" s="682"/>
      <c r="WYG542" s="682"/>
      <c r="WYH542" s="682"/>
      <c r="WYI542" s="682"/>
      <c r="WYJ542" s="682"/>
      <c r="WYK542" s="682"/>
      <c r="WYL542" s="682"/>
      <c r="WYM542" s="682"/>
      <c r="WYN542" s="682"/>
      <c r="WYO542" s="682"/>
      <c r="WYP542" s="682"/>
      <c r="WYQ542" s="682"/>
      <c r="WYR542" s="682"/>
      <c r="WYS542" s="682"/>
      <c r="WYT542" s="682"/>
      <c r="WYU542" s="682"/>
      <c r="WYV542" s="682"/>
      <c r="WYW542" s="682"/>
      <c r="WYX542" s="682"/>
      <c r="WYY542" s="682"/>
      <c r="WYZ542" s="682"/>
      <c r="WZA542" s="682"/>
      <c r="WZB542" s="682"/>
      <c r="WZC542" s="682"/>
      <c r="WZD542" s="682"/>
      <c r="WZE542" s="682"/>
      <c r="WZF542" s="682"/>
      <c r="WZG542" s="682"/>
      <c r="WZH542" s="682"/>
      <c r="WZI542" s="682"/>
      <c r="WZJ542" s="682"/>
      <c r="WZK542" s="682"/>
      <c r="WZL542" s="682"/>
      <c r="WZM542" s="682"/>
      <c r="WZN542" s="682"/>
      <c r="WZO542" s="682"/>
      <c r="WZP542" s="682"/>
      <c r="WZQ542" s="682"/>
      <c r="WZR542" s="682"/>
      <c r="WZS542" s="682"/>
      <c r="WZT542" s="682"/>
      <c r="WZU542" s="682"/>
      <c r="WZV542" s="682"/>
      <c r="WZW542" s="682"/>
      <c r="WZX542" s="682"/>
      <c r="WZY542" s="682"/>
      <c r="WZZ542" s="682"/>
      <c r="XAA542" s="682"/>
      <c r="XAB542" s="682"/>
      <c r="XAC542" s="682"/>
      <c r="XAD542" s="682"/>
      <c r="XAE542" s="682"/>
      <c r="XAF542" s="682"/>
      <c r="XAG542" s="682"/>
      <c r="XAH542" s="682"/>
      <c r="XAI542" s="682"/>
      <c r="XAJ542" s="682"/>
      <c r="XAK542" s="682"/>
      <c r="XAL542" s="682"/>
      <c r="XAM542" s="682"/>
      <c r="XAN542" s="682"/>
      <c r="XAO542" s="682"/>
      <c r="XAP542" s="682"/>
      <c r="XAQ542" s="682"/>
      <c r="XAR542" s="682"/>
      <c r="XAS542" s="682"/>
      <c r="XAT542" s="682"/>
      <c r="XAU542" s="682"/>
      <c r="XAV542" s="682"/>
      <c r="XAW542" s="682"/>
      <c r="XAX542" s="682"/>
      <c r="XAY542" s="682"/>
      <c r="XAZ542" s="682"/>
      <c r="XBA542" s="682"/>
      <c r="XBB542" s="682"/>
      <c r="XBC542" s="682"/>
      <c r="XBD542" s="682"/>
      <c r="XBE542" s="682"/>
      <c r="XBF542" s="682"/>
      <c r="XBG542" s="682"/>
      <c r="XBH542" s="682"/>
      <c r="XBI542" s="682"/>
      <c r="XBJ542" s="682"/>
      <c r="XBK542" s="682"/>
      <c r="XBL542" s="682"/>
      <c r="XBM542" s="682"/>
      <c r="XBN542" s="682"/>
      <c r="XBO542" s="682"/>
      <c r="XBP542" s="682"/>
      <c r="XBQ542" s="682"/>
      <c r="XBR542" s="682"/>
      <c r="XBS542" s="682"/>
      <c r="XBT542" s="682"/>
      <c r="XBU542" s="682"/>
      <c r="XBV542" s="682"/>
      <c r="XBW542" s="682"/>
      <c r="XBX542" s="682"/>
      <c r="XBY542" s="682"/>
      <c r="XBZ542" s="682"/>
      <c r="XCA542" s="682"/>
      <c r="XCB542" s="682"/>
      <c r="XCC542" s="682"/>
      <c r="XCD542" s="682"/>
      <c r="XCE542" s="682"/>
      <c r="XCF542" s="682"/>
      <c r="XCG542" s="682"/>
      <c r="XCH542" s="682"/>
      <c r="XCI542" s="682"/>
      <c r="XCJ542" s="682"/>
      <c r="XCK542" s="682"/>
      <c r="XCL542" s="682"/>
      <c r="XCM542" s="682"/>
      <c r="XCN542" s="682"/>
      <c r="XCO542" s="682"/>
      <c r="XCP542" s="682"/>
      <c r="XCQ542" s="682"/>
      <c r="XCR542" s="682"/>
      <c r="XCS542" s="682"/>
      <c r="XCT542" s="682"/>
      <c r="XCU542" s="682"/>
      <c r="XCV542" s="682"/>
      <c r="XCW542" s="682"/>
      <c r="XCX542" s="682"/>
      <c r="XCY542" s="682"/>
      <c r="XCZ542" s="682"/>
      <c r="XDA542" s="682"/>
      <c r="XDB542" s="682"/>
      <c r="XDC542" s="682"/>
      <c r="XDD542" s="682"/>
      <c r="XDE542" s="682"/>
      <c r="XDF542" s="682"/>
      <c r="XDG542" s="682"/>
      <c r="XDH542" s="682"/>
      <c r="XDI542" s="682"/>
      <c r="XDJ542" s="682"/>
      <c r="XDK542" s="682"/>
      <c r="XDL542" s="682"/>
      <c r="XDM542" s="682"/>
      <c r="XDN542" s="682"/>
      <c r="XDO542" s="682"/>
      <c r="XDP542" s="682"/>
      <c r="XDQ542" s="682"/>
      <c r="XDR542" s="682"/>
      <c r="XDS542" s="682"/>
      <c r="XDT542" s="682"/>
      <c r="XDU542" s="682"/>
      <c r="XDV542" s="682"/>
      <c r="XDW542" s="682"/>
      <c r="XDX542" s="682"/>
      <c r="XDY542" s="682"/>
      <c r="XDZ542" s="682"/>
      <c r="XEA542" s="682"/>
      <c r="XEB542" s="682"/>
      <c r="XEC542" s="682"/>
      <c r="XED542" s="682"/>
      <c r="XEE542" s="682"/>
      <c r="XEF542" s="682"/>
      <c r="XEG542" s="682"/>
      <c r="XEH542" s="682"/>
      <c r="XEI542" s="682"/>
      <c r="XEJ542" s="682"/>
      <c r="XEK542" s="682"/>
      <c r="XEL542" s="682"/>
      <c r="XEM542" s="682"/>
      <c r="XEN542" s="682"/>
    </row>
    <row r="543" spans="1:16368" s="66" customFormat="1" ht="12" customHeight="1" thickTop="1" thickBot="1">
      <c r="A543" s="1072" t="s">
        <v>90</v>
      </c>
      <c r="B543" s="1073"/>
      <c r="C543" s="1073"/>
      <c r="D543" s="1073"/>
      <c r="E543" s="1074"/>
      <c r="F543" s="104">
        <f>'Formulario 3- Gasto'!K544</f>
        <v>0</v>
      </c>
      <c r="G543" s="72">
        <f t="shared" si="168"/>
        <v>0</v>
      </c>
      <c r="H543" s="810"/>
      <c r="I543" s="811"/>
      <c r="J543" s="811"/>
      <c r="K543" s="811"/>
      <c r="L543" s="811"/>
      <c r="M543" s="811"/>
      <c r="N543" s="811"/>
      <c r="O543" s="811"/>
      <c r="P543" s="811"/>
      <c r="Q543" s="811"/>
      <c r="R543" s="811"/>
      <c r="S543" s="811"/>
      <c r="T543" s="811"/>
      <c r="U543" s="811"/>
      <c r="V543" s="682"/>
      <c r="W543" s="682"/>
      <c r="X543" s="682"/>
      <c r="Y543" s="682"/>
      <c r="Z543" s="682"/>
      <c r="AA543" s="682"/>
      <c r="AB543" s="682"/>
      <c r="AC543" s="682"/>
      <c r="AD543" s="682"/>
      <c r="AE543" s="682"/>
      <c r="AF543" s="682"/>
      <c r="AG543" s="682"/>
      <c r="AH543" s="682"/>
      <c r="AI543" s="682"/>
      <c r="AJ543" s="682"/>
      <c r="AK543" s="682"/>
      <c r="AL543" s="682"/>
      <c r="AM543" s="682"/>
      <c r="AN543" s="682"/>
      <c r="AO543" s="682"/>
      <c r="AP543" s="682"/>
      <c r="AQ543" s="682"/>
      <c r="AR543" s="682"/>
      <c r="AS543" s="682"/>
      <c r="AT543" s="682"/>
      <c r="AU543" s="682"/>
      <c r="AV543" s="682"/>
      <c r="AW543" s="682"/>
      <c r="AX543" s="682"/>
      <c r="AY543" s="682"/>
      <c r="AZ543" s="682"/>
      <c r="BA543" s="682"/>
      <c r="BB543" s="682"/>
      <c r="BC543" s="682"/>
      <c r="BD543" s="682"/>
      <c r="BE543" s="682"/>
      <c r="BF543" s="682"/>
      <c r="BG543" s="682"/>
      <c r="BH543" s="682"/>
      <c r="BI543" s="682"/>
      <c r="BJ543" s="682"/>
      <c r="BK543" s="682"/>
      <c r="BL543" s="682"/>
      <c r="BM543" s="682"/>
      <c r="BN543" s="682"/>
      <c r="BO543" s="682"/>
      <c r="BP543" s="682"/>
      <c r="BQ543" s="682"/>
      <c r="BR543" s="682"/>
      <c r="BS543" s="682"/>
      <c r="BT543" s="682"/>
      <c r="BU543" s="682"/>
      <c r="BV543" s="682"/>
      <c r="BW543" s="682"/>
      <c r="BX543" s="682"/>
      <c r="BY543" s="682"/>
      <c r="BZ543" s="682"/>
      <c r="CA543" s="682"/>
      <c r="CB543" s="682"/>
      <c r="CC543" s="682"/>
      <c r="CD543" s="682"/>
      <c r="CE543" s="682"/>
      <c r="CF543" s="682"/>
      <c r="CG543" s="682"/>
      <c r="CH543" s="682"/>
      <c r="CI543" s="682"/>
      <c r="CJ543" s="682"/>
      <c r="CK543" s="682"/>
      <c r="CL543" s="682"/>
      <c r="CM543" s="682"/>
      <c r="CN543" s="682"/>
      <c r="CO543" s="682"/>
      <c r="CP543" s="682"/>
      <c r="CQ543" s="682"/>
      <c r="CR543" s="682"/>
      <c r="CS543" s="682"/>
      <c r="CT543" s="682"/>
      <c r="CU543" s="682"/>
      <c r="CV543" s="682"/>
      <c r="CW543" s="682"/>
      <c r="CX543" s="682"/>
      <c r="CY543" s="682"/>
      <c r="CZ543" s="682"/>
      <c r="DA543" s="682"/>
      <c r="DB543" s="682"/>
      <c r="DC543" s="682"/>
      <c r="DD543" s="682"/>
      <c r="DE543" s="682"/>
      <c r="DF543" s="682"/>
      <c r="DG543" s="682"/>
      <c r="DH543" s="682"/>
      <c r="DI543" s="682"/>
      <c r="DJ543" s="682"/>
      <c r="DK543" s="682"/>
      <c r="DL543" s="682"/>
      <c r="DM543" s="682"/>
      <c r="DN543" s="682"/>
      <c r="DO543" s="682"/>
      <c r="DP543" s="682"/>
      <c r="DQ543" s="682"/>
      <c r="DR543" s="682"/>
      <c r="DS543" s="682"/>
      <c r="DT543" s="682"/>
      <c r="DU543" s="682"/>
      <c r="DV543" s="682"/>
      <c r="DW543" s="682"/>
      <c r="DX543" s="682"/>
      <c r="DY543" s="682"/>
      <c r="DZ543" s="682"/>
      <c r="EA543" s="682"/>
      <c r="EB543" s="682"/>
      <c r="EC543" s="682"/>
      <c r="ED543" s="682"/>
      <c r="EE543" s="682"/>
      <c r="EF543" s="682"/>
      <c r="EG543" s="682"/>
      <c r="EH543" s="682"/>
      <c r="EI543" s="682"/>
      <c r="EJ543" s="682"/>
      <c r="EK543" s="682"/>
      <c r="EL543" s="682"/>
      <c r="EM543" s="682"/>
      <c r="EN543" s="682"/>
      <c r="EO543" s="682"/>
      <c r="EP543" s="682"/>
      <c r="EQ543" s="682"/>
      <c r="ER543" s="682"/>
      <c r="ES543" s="682"/>
      <c r="ET543" s="682"/>
      <c r="EU543" s="682"/>
      <c r="EV543" s="682"/>
      <c r="EW543" s="682"/>
      <c r="EX543" s="682"/>
      <c r="EY543" s="682"/>
      <c r="EZ543" s="682"/>
      <c r="FA543" s="682"/>
      <c r="FB543" s="682"/>
      <c r="FC543" s="682"/>
      <c r="FD543" s="682"/>
      <c r="FE543" s="682"/>
      <c r="FF543" s="682"/>
      <c r="FG543" s="682"/>
      <c r="FH543" s="682"/>
      <c r="FI543" s="682"/>
      <c r="FJ543" s="682"/>
      <c r="FK543" s="682"/>
      <c r="FL543" s="682"/>
      <c r="FM543" s="682"/>
      <c r="FN543" s="682"/>
      <c r="FO543" s="682"/>
      <c r="FP543" s="682"/>
      <c r="FQ543" s="682"/>
      <c r="FR543" s="682"/>
      <c r="FS543" s="682"/>
      <c r="FT543" s="682"/>
      <c r="FU543" s="682"/>
      <c r="FV543" s="682"/>
      <c r="FW543" s="682"/>
      <c r="FX543" s="682"/>
      <c r="FY543" s="682"/>
      <c r="FZ543" s="682"/>
      <c r="GA543" s="682"/>
      <c r="GB543" s="682"/>
      <c r="GC543" s="682"/>
      <c r="GD543" s="682"/>
      <c r="GE543" s="682"/>
      <c r="GF543" s="682"/>
      <c r="GG543" s="682"/>
      <c r="GH543" s="682"/>
      <c r="GI543" s="682"/>
      <c r="GJ543" s="682"/>
      <c r="GK543" s="682"/>
      <c r="GL543" s="682"/>
      <c r="GM543" s="682"/>
      <c r="GN543" s="682"/>
      <c r="GO543" s="682"/>
      <c r="GP543" s="682"/>
      <c r="GQ543" s="682"/>
      <c r="GR543" s="682"/>
      <c r="GS543" s="682"/>
      <c r="GT543" s="682"/>
      <c r="GU543" s="682"/>
      <c r="GV543" s="682"/>
      <c r="GW543" s="682"/>
      <c r="GX543" s="682"/>
      <c r="GY543" s="682"/>
      <c r="GZ543" s="682"/>
      <c r="HA543" s="682"/>
      <c r="HB543" s="682"/>
      <c r="HC543" s="682"/>
      <c r="HD543" s="682"/>
      <c r="HE543" s="682"/>
      <c r="HF543" s="682"/>
      <c r="HG543" s="682"/>
      <c r="HH543" s="682"/>
      <c r="HI543" s="682"/>
      <c r="HJ543" s="682"/>
      <c r="HK543" s="682"/>
      <c r="HL543" s="682"/>
      <c r="HM543" s="682"/>
      <c r="HN543" s="682"/>
      <c r="HO543" s="682"/>
      <c r="HP543" s="682"/>
      <c r="HQ543" s="682"/>
      <c r="HR543" s="682"/>
      <c r="HS543" s="682"/>
      <c r="HT543" s="682"/>
      <c r="HU543" s="682"/>
      <c r="HV543" s="682"/>
      <c r="HW543" s="682"/>
      <c r="HX543" s="682"/>
      <c r="HY543" s="682"/>
      <c r="HZ543" s="682"/>
      <c r="IA543" s="682"/>
      <c r="IB543" s="682"/>
      <c r="IC543" s="682"/>
      <c r="ID543" s="682"/>
      <c r="IE543" s="682"/>
      <c r="IF543" s="682"/>
      <c r="IG543" s="682"/>
      <c r="IH543" s="682"/>
      <c r="II543" s="682"/>
      <c r="IJ543" s="682"/>
      <c r="IK543" s="682"/>
      <c r="IL543" s="682"/>
      <c r="IM543" s="682"/>
      <c r="IN543" s="682"/>
      <c r="IO543" s="682"/>
      <c r="IP543" s="682"/>
      <c r="IQ543" s="682"/>
      <c r="IR543" s="682"/>
      <c r="IS543" s="682"/>
      <c r="IT543" s="682"/>
      <c r="IU543" s="682"/>
      <c r="IV543" s="682"/>
      <c r="IW543" s="682"/>
      <c r="IX543" s="682"/>
      <c r="IY543" s="682"/>
      <c r="IZ543" s="682"/>
      <c r="JA543" s="682"/>
      <c r="JB543" s="682"/>
      <c r="JC543" s="682"/>
      <c r="JD543" s="682"/>
      <c r="JE543" s="682"/>
      <c r="JF543" s="682"/>
      <c r="JG543" s="682"/>
      <c r="JH543" s="682"/>
      <c r="JI543" s="682"/>
      <c r="JJ543" s="682"/>
      <c r="JK543" s="682"/>
      <c r="JL543" s="682"/>
      <c r="JM543" s="682"/>
      <c r="JN543" s="682"/>
      <c r="JO543" s="682"/>
      <c r="JP543" s="682"/>
      <c r="JQ543" s="682"/>
      <c r="JR543" s="682"/>
      <c r="JS543" s="682"/>
      <c r="JT543" s="682"/>
      <c r="JU543" s="682"/>
      <c r="JV543" s="682"/>
      <c r="JW543" s="682"/>
      <c r="JX543" s="682"/>
      <c r="JY543" s="682"/>
      <c r="JZ543" s="682"/>
      <c r="KA543" s="682"/>
      <c r="KB543" s="682"/>
      <c r="KC543" s="682"/>
      <c r="KD543" s="682"/>
      <c r="KE543" s="682"/>
      <c r="KF543" s="682"/>
      <c r="KG543" s="682"/>
      <c r="KH543" s="682"/>
      <c r="KI543" s="682"/>
      <c r="KJ543" s="682"/>
      <c r="KK543" s="682"/>
      <c r="KL543" s="682"/>
      <c r="KM543" s="682"/>
      <c r="KN543" s="682"/>
      <c r="KO543" s="682"/>
      <c r="KP543" s="682"/>
      <c r="KQ543" s="682"/>
      <c r="KR543" s="682"/>
      <c r="KS543" s="682"/>
      <c r="KT543" s="682"/>
      <c r="KU543" s="682"/>
      <c r="KV543" s="682"/>
      <c r="KW543" s="682"/>
      <c r="KX543" s="682"/>
      <c r="KY543" s="682"/>
      <c r="KZ543" s="682"/>
      <c r="LA543" s="682"/>
      <c r="LB543" s="682"/>
      <c r="LC543" s="682"/>
      <c r="LD543" s="682"/>
      <c r="LE543" s="682"/>
      <c r="LF543" s="682"/>
      <c r="LG543" s="682"/>
      <c r="LH543" s="682"/>
      <c r="LI543" s="682"/>
      <c r="LJ543" s="682"/>
      <c r="LK543" s="682"/>
      <c r="LL543" s="682"/>
      <c r="LM543" s="682"/>
      <c r="LN543" s="682"/>
      <c r="LO543" s="682"/>
      <c r="LP543" s="682"/>
      <c r="LQ543" s="682"/>
      <c r="LR543" s="682"/>
      <c r="LS543" s="682"/>
      <c r="LT543" s="682"/>
      <c r="LU543" s="682"/>
      <c r="LV543" s="682"/>
      <c r="LW543" s="682"/>
      <c r="LX543" s="682"/>
      <c r="LY543" s="682"/>
      <c r="LZ543" s="682"/>
      <c r="MA543" s="682"/>
      <c r="MB543" s="682"/>
      <c r="MC543" s="682"/>
      <c r="MD543" s="682"/>
      <c r="ME543" s="682"/>
      <c r="MF543" s="682"/>
      <c r="MG543" s="682"/>
      <c r="MH543" s="682"/>
      <c r="MI543" s="682"/>
      <c r="MJ543" s="682"/>
      <c r="MK543" s="682"/>
      <c r="ML543" s="682"/>
      <c r="MM543" s="682"/>
      <c r="MN543" s="682"/>
      <c r="MO543" s="682"/>
      <c r="MP543" s="682"/>
      <c r="MQ543" s="682"/>
      <c r="MR543" s="682"/>
      <c r="MS543" s="682"/>
      <c r="MT543" s="682"/>
      <c r="MU543" s="682"/>
      <c r="MV543" s="682"/>
      <c r="MW543" s="682"/>
      <c r="MX543" s="682"/>
      <c r="MY543" s="682"/>
      <c r="MZ543" s="682"/>
      <c r="NA543" s="682"/>
      <c r="NB543" s="682"/>
      <c r="NC543" s="682"/>
      <c r="ND543" s="682"/>
      <c r="NE543" s="682"/>
      <c r="NF543" s="682"/>
      <c r="NG543" s="682"/>
      <c r="NH543" s="682"/>
      <c r="NI543" s="682"/>
      <c r="NJ543" s="682"/>
      <c r="NK543" s="682"/>
      <c r="NL543" s="682"/>
      <c r="NM543" s="682"/>
      <c r="NN543" s="682"/>
      <c r="NO543" s="682"/>
      <c r="NP543" s="682"/>
      <c r="NQ543" s="682"/>
      <c r="NR543" s="682"/>
      <c r="NS543" s="682"/>
      <c r="NT543" s="682"/>
      <c r="NU543" s="682"/>
      <c r="NV543" s="682"/>
      <c r="NW543" s="682"/>
      <c r="NX543" s="682"/>
      <c r="NY543" s="682"/>
      <c r="NZ543" s="682"/>
      <c r="OA543" s="682"/>
      <c r="OB543" s="682"/>
      <c r="OC543" s="682"/>
      <c r="OD543" s="682"/>
      <c r="OE543" s="682"/>
      <c r="OF543" s="682"/>
      <c r="OG543" s="682"/>
      <c r="OH543" s="682"/>
      <c r="OI543" s="682"/>
      <c r="OJ543" s="682"/>
      <c r="OK543" s="682"/>
      <c r="OL543" s="682"/>
      <c r="OM543" s="682"/>
      <c r="ON543" s="682"/>
      <c r="OO543" s="682"/>
      <c r="OP543" s="682"/>
      <c r="OQ543" s="682"/>
      <c r="OR543" s="682"/>
      <c r="OS543" s="682"/>
      <c r="OT543" s="682"/>
      <c r="OU543" s="682"/>
      <c r="OV543" s="682"/>
      <c r="OW543" s="682"/>
      <c r="OX543" s="682"/>
      <c r="OY543" s="682"/>
      <c r="OZ543" s="682"/>
      <c r="PA543" s="682"/>
      <c r="PB543" s="682"/>
      <c r="PC543" s="682"/>
      <c r="PD543" s="682"/>
      <c r="PE543" s="682"/>
      <c r="PF543" s="682"/>
      <c r="PG543" s="682"/>
      <c r="PH543" s="682"/>
      <c r="PI543" s="682"/>
      <c r="PJ543" s="682"/>
      <c r="PK543" s="682"/>
      <c r="PL543" s="682"/>
      <c r="PM543" s="682"/>
      <c r="PN543" s="682"/>
      <c r="PO543" s="682"/>
      <c r="PP543" s="682"/>
      <c r="PQ543" s="682"/>
      <c r="PR543" s="682"/>
      <c r="PS543" s="682"/>
      <c r="PT543" s="682"/>
      <c r="PU543" s="682"/>
      <c r="PV543" s="682"/>
      <c r="PW543" s="682"/>
      <c r="PX543" s="682"/>
      <c r="PY543" s="682"/>
      <c r="PZ543" s="682"/>
      <c r="QA543" s="682"/>
      <c r="QB543" s="682"/>
      <c r="QC543" s="682"/>
      <c r="QD543" s="682"/>
      <c r="QE543" s="682"/>
      <c r="QF543" s="682"/>
      <c r="QG543" s="682"/>
      <c r="QH543" s="682"/>
      <c r="QI543" s="682"/>
      <c r="QJ543" s="682"/>
      <c r="QK543" s="682"/>
      <c r="QL543" s="682"/>
      <c r="QM543" s="682"/>
      <c r="QN543" s="682"/>
      <c r="QO543" s="682"/>
      <c r="QP543" s="682"/>
      <c r="QQ543" s="682"/>
      <c r="QR543" s="682"/>
      <c r="QS543" s="682"/>
      <c r="QT543" s="682"/>
      <c r="QU543" s="682"/>
      <c r="QV543" s="682"/>
      <c r="QW543" s="682"/>
      <c r="QX543" s="682"/>
      <c r="QY543" s="682"/>
      <c r="QZ543" s="682"/>
      <c r="RA543" s="682"/>
      <c r="RB543" s="682"/>
      <c r="RC543" s="682"/>
      <c r="RD543" s="682"/>
      <c r="RE543" s="682"/>
      <c r="RF543" s="682"/>
      <c r="RG543" s="682"/>
      <c r="RH543" s="682"/>
      <c r="RI543" s="682"/>
      <c r="RJ543" s="682"/>
      <c r="RK543" s="682"/>
      <c r="RL543" s="682"/>
      <c r="RM543" s="682"/>
      <c r="RN543" s="682"/>
      <c r="RO543" s="682"/>
      <c r="RP543" s="682"/>
      <c r="RQ543" s="682"/>
      <c r="RR543" s="682"/>
      <c r="RS543" s="682"/>
      <c r="RT543" s="682"/>
      <c r="RU543" s="682"/>
      <c r="RV543" s="682"/>
      <c r="RW543" s="682"/>
      <c r="RX543" s="682"/>
      <c r="RY543" s="682"/>
      <c r="RZ543" s="682"/>
      <c r="SA543" s="682"/>
      <c r="SB543" s="682"/>
      <c r="SC543" s="682"/>
      <c r="SD543" s="682"/>
      <c r="SE543" s="682"/>
      <c r="SF543" s="682"/>
      <c r="SG543" s="682"/>
      <c r="SH543" s="682"/>
      <c r="SI543" s="682"/>
      <c r="SJ543" s="682"/>
      <c r="SK543" s="682"/>
      <c r="SL543" s="682"/>
      <c r="SM543" s="682"/>
      <c r="SN543" s="682"/>
      <c r="SO543" s="682"/>
      <c r="SP543" s="682"/>
      <c r="SQ543" s="682"/>
      <c r="SR543" s="682"/>
      <c r="SS543" s="682"/>
      <c r="ST543" s="682"/>
      <c r="SU543" s="682"/>
      <c r="SV543" s="682"/>
      <c r="SW543" s="682"/>
      <c r="SX543" s="682"/>
      <c r="SY543" s="682"/>
      <c r="SZ543" s="682"/>
      <c r="TA543" s="682"/>
      <c r="TB543" s="682"/>
      <c r="TC543" s="682"/>
      <c r="TD543" s="682"/>
      <c r="TE543" s="682"/>
      <c r="TF543" s="682"/>
      <c r="TG543" s="682"/>
      <c r="TH543" s="682"/>
      <c r="TI543" s="682"/>
      <c r="TJ543" s="682"/>
      <c r="TK543" s="682"/>
      <c r="TL543" s="682"/>
      <c r="TM543" s="682"/>
      <c r="TN543" s="682"/>
      <c r="TO543" s="682"/>
      <c r="TP543" s="682"/>
      <c r="TQ543" s="682"/>
      <c r="TR543" s="682"/>
      <c r="TS543" s="682"/>
      <c r="TT543" s="682"/>
      <c r="TU543" s="682"/>
      <c r="TV543" s="682"/>
      <c r="TW543" s="682"/>
      <c r="TX543" s="682"/>
      <c r="TY543" s="682"/>
      <c r="TZ543" s="682"/>
      <c r="UA543" s="682"/>
      <c r="UB543" s="682"/>
      <c r="UC543" s="682"/>
      <c r="UD543" s="682"/>
      <c r="UE543" s="682"/>
      <c r="UF543" s="682"/>
      <c r="UG543" s="682"/>
      <c r="UH543" s="682"/>
      <c r="UI543" s="682"/>
      <c r="UJ543" s="682"/>
      <c r="UK543" s="682"/>
      <c r="UL543" s="682"/>
      <c r="UM543" s="682"/>
      <c r="UN543" s="682"/>
      <c r="UO543" s="682"/>
      <c r="UP543" s="682"/>
      <c r="UQ543" s="682"/>
      <c r="UR543" s="682"/>
      <c r="US543" s="682"/>
      <c r="UT543" s="682"/>
      <c r="UU543" s="682"/>
      <c r="UV543" s="682"/>
      <c r="UW543" s="682"/>
      <c r="UX543" s="682"/>
      <c r="UY543" s="682"/>
      <c r="UZ543" s="682"/>
      <c r="VA543" s="682"/>
      <c r="VB543" s="682"/>
      <c r="VC543" s="682"/>
      <c r="VD543" s="682"/>
      <c r="VE543" s="682"/>
      <c r="VF543" s="682"/>
      <c r="VG543" s="682"/>
      <c r="VH543" s="682"/>
      <c r="VI543" s="682"/>
      <c r="VJ543" s="682"/>
      <c r="VK543" s="682"/>
      <c r="VL543" s="682"/>
      <c r="VM543" s="682"/>
      <c r="VN543" s="682"/>
      <c r="VO543" s="682"/>
      <c r="VP543" s="682"/>
      <c r="VQ543" s="682"/>
      <c r="VR543" s="682"/>
      <c r="VS543" s="682"/>
      <c r="VT543" s="682"/>
      <c r="VU543" s="682"/>
      <c r="VV543" s="682"/>
      <c r="VW543" s="682"/>
      <c r="VX543" s="682"/>
      <c r="VY543" s="682"/>
      <c r="VZ543" s="682"/>
      <c r="WA543" s="682"/>
      <c r="WB543" s="682"/>
      <c r="WC543" s="682"/>
      <c r="WD543" s="682"/>
      <c r="WE543" s="682"/>
      <c r="WF543" s="682"/>
      <c r="WG543" s="682"/>
      <c r="WH543" s="682"/>
      <c r="WI543" s="682"/>
      <c r="WJ543" s="682"/>
      <c r="WK543" s="682"/>
      <c r="WL543" s="682"/>
      <c r="WM543" s="682"/>
      <c r="WN543" s="682"/>
      <c r="WO543" s="682"/>
      <c r="WP543" s="682"/>
      <c r="WQ543" s="682"/>
      <c r="WR543" s="682"/>
      <c r="WS543" s="682"/>
      <c r="WT543" s="682"/>
      <c r="WU543" s="682"/>
      <c r="WV543" s="682"/>
      <c r="WW543" s="682"/>
      <c r="WX543" s="682"/>
      <c r="WY543" s="682"/>
      <c r="WZ543" s="682"/>
      <c r="XA543" s="682"/>
      <c r="XB543" s="682"/>
      <c r="XC543" s="682"/>
      <c r="XD543" s="682"/>
      <c r="XE543" s="682"/>
      <c r="XF543" s="682"/>
      <c r="XG543" s="682"/>
      <c r="XH543" s="682"/>
      <c r="XI543" s="682"/>
      <c r="XJ543" s="682"/>
      <c r="XK543" s="682"/>
      <c r="XL543" s="682"/>
      <c r="XM543" s="682"/>
      <c r="XN543" s="682"/>
      <c r="XO543" s="682"/>
      <c r="XP543" s="682"/>
      <c r="XQ543" s="682"/>
      <c r="XR543" s="682"/>
      <c r="XS543" s="682"/>
      <c r="XT543" s="682"/>
      <c r="XU543" s="682"/>
      <c r="XV543" s="682"/>
      <c r="XW543" s="682"/>
      <c r="XX543" s="682"/>
      <c r="XY543" s="682"/>
      <c r="XZ543" s="682"/>
      <c r="YA543" s="682"/>
      <c r="YB543" s="682"/>
      <c r="YC543" s="682"/>
      <c r="YD543" s="682"/>
      <c r="YE543" s="682"/>
      <c r="YF543" s="682"/>
      <c r="YG543" s="682"/>
      <c r="YH543" s="682"/>
      <c r="YI543" s="682"/>
      <c r="YJ543" s="682"/>
      <c r="YK543" s="682"/>
      <c r="YL543" s="682"/>
      <c r="YM543" s="682"/>
      <c r="YN543" s="682"/>
      <c r="YO543" s="682"/>
      <c r="YP543" s="682"/>
      <c r="YQ543" s="682"/>
      <c r="YR543" s="682"/>
      <c r="YS543" s="682"/>
      <c r="YT543" s="682"/>
      <c r="YU543" s="682"/>
      <c r="YV543" s="682"/>
      <c r="YW543" s="682"/>
      <c r="YX543" s="682"/>
      <c r="YY543" s="682"/>
      <c r="YZ543" s="682"/>
      <c r="ZA543" s="682"/>
      <c r="ZB543" s="682"/>
      <c r="ZC543" s="682"/>
      <c r="ZD543" s="682"/>
      <c r="ZE543" s="682"/>
      <c r="ZF543" s="682"/>
      <c r="ZG543" s="682"/>
      <c r="ZH543" s="682"/>
      <c r="ZI543" s="682"/>
      <c r="ZJ543" s="682"/>
      <c r="ZK543" s="682"/>
      <c r="ZL543" s="682"/>
      <c r="ZM543" s="682"/>
      <c r="ZN543" s="682"/>
      <c r="ZO543" s="682"/>
      <c r="ZP543" s="682"/>
      <c r="ZQ543" s="682"/>
      <c r="ZR543" s="682"/>
      <c r="ZS543" s="682"/>
      <c r="ZT543" s="682"/>
      <c r="ZU543" s="682"/>
      <c r="ZV543" s="682"/>
      <c r="ZW543" s="682"/>
      <c r="ZX543" s="682"/>
      <c r="ZY543" s="682"/>
      <c r="ZZ543" s="682"/>
      <c r="AAA543" s="682"/>
      <c r="AAB543" s="682"/>
      <c r="AAC543" s="682"/>
      <c r="AAD543" s="682"/>
      <c r="AAE543" s="682"/>
      <c r="AAF543" s="682"/>
      <c r="AAG543" s="682"/>
      <c r="AAH543" s="682"/>
      <c r="AAI543" s="682"/>
      <c r="AAJ543" s="682"/>
      <c r="AAK543" s="682"/>
      <c r="AAL543" s="682"/>
      <c r="AAM543" s="682"/>
      <c r="AAN543" s="682"/>
      <c r="AAO543" s="682"/>
      <c r="AAP543" s="682"/>
      <c r="AAQ543" s="682"/>
      <c r="AAR543" s="682"/>
      <c r="AAS543" s="682"/>
      <c r="AAT543" s="682"/>
      <c r="AAU543" s="682"/>
      <c r="AAV543" s="682"/>
      <c r="AAW543" s="682"/>
      <c r="AAX543" s="682"/>
      <c r="AAY543" s="682"/>
      <c r="AAZ543" s="682"/>
      <c r="ABA543" s="682"/>
      <c r="ABB543" s="682"/>
      <c r="ABC543" s="682"/>
      <c r="ABD543" s="682"/>
      <c r="ABE543" s="682"/>
      <c r="ABF543" s="682"/>
      <c r="ABG543" s="682"/>
      <c r="ABH543" s="682"/>
      <c r="ABI543" s="682"/>
      <c r="ABJ543" s="682"/>
      <c r="ABK543" s="682"/>
      <c r="ABL543" s="682"/>
      <c r="ABM543" s="682"/>
      <c r="ABN543" s="682"/>
      <c r="ABO543" s="682"/>
      <c r="ABP543" s="682"/>
      <c r="ABQ543" s="682"/>
      <c r="ABR543" s="682"/>
      <c r="ABS543" s="682"/>
      <c r="ABT543" s="682"/>
      <c r="ABU543" s="682"/>
      <c r="ABV543" s="682"/>
      <c r="ABW543" s="682"/>
      <c r="ABX543" s="682"/>
      <c r="ABY543" s="682"/>
      <c r="ABZ543" s="682"/>
      <c r="ACA543" s="682"/>
      <c r="ACB543" s="682"/>
      <c r="ACC543" s="682"/>
      <c r="ACD543" s="682"/>
      <c r="ACE543" s="682"/>
      <c r="ACF543" s="682"/>
      <c r="ACG543" s="682"/>
      <c r="ACH543" s="682"/>
      <c r="ACI543" s="682"/>
      <c r="ACJ543" s="682"/>
      <c r="ACK543" s="682"/>
      <c r="ACL543" s="682"/>
      <c r="ACM543" s="682"/>
      <c r="ACN543" s="682"/>
      <c r="ACO543" s="682"/>
      <c r="ACP543" s="682"/>
      <c r="ACQ543" s="682"/>
      <c r="ACR543" s="682"/>
      <c r="ACS543" s="682"/>
      <c r="ACT543" s="682"/>
      <c r="ACU543" s="682"/>
      <c r="ACV543" s="682"/>
      <c r="ACW543" s="682"/>
      <c r="ACX543" s="682"/>
      <c r="ACY543" s="682"/>
      <c r="ACZ543" s="682"/>
      <c r="ADA543" s="682"/>
      <c r="ADB543" s="682"/>
      <c r="ADC543" s="682"/>
      <c r="ADD543" s="682"/>
      <c r="ADE543" s="682"/>
      <c r="ADF543" s="682"/>
      <c r="ADG543" s="682"/>
      <c r="ADH543" s="682"/>
      <c r="ADI543" s="682"/>
      <c r="ADJ543" s="682"/>
      <c r="ADK543" s="682"/>
      <c r="ADL543" s="682"/>
      <c r="ADM543" s="682"/>
      <c r="ADN543" s="682"/>
      <c r="ADO543" s="682"/>
      <c r="ADP543" s="682"/>
      <c r="ADQ543" s="682"/>
      <c r="ADR543" s="682"/>
      <c r="ADS543" s="682"/>
      <c r="ADT543" s="682"/>
      <c r="ADU543" s="682"/>
      <c r="ADV543" s="682"/>
      <c r="ADW543" s="682"/>
      <c r="ADX543" s="682"/>
      <c r="ADY543" s="682"/>
      <c r="ADZ543" s="682"/>
      <c r="AEA543" s="682"/>
      <c r="AEB543" s="682"/>
      <c r="AEC543" s="682"/>
      <c r="AED543" s="682"/>
      <c r="AEE543" s="682"/>
      <c r="AEF543" s="682"/>
      <c r="AEG543" s="682"/>
      <c r="AEH543" s="682"/>
      <c r="AEI543" s="682"/>
      <c r="AEJ543" s="682"/>
      <c r="AEK543" s="682"/>
      <c r="AEL543" s="682"/>
      <c r="AEM543" s="682"/>
      <c r="AEN543" s="682"/>
      <c r="AEO543" s="682"/>
      <c r="AEP543" s="682"/>
      <c r="AEQ543" s="682"/>
      <c r="AER543" s="682"/>
      <c r="AES543" s="682"/>
      <c r="AET543" s="682"/>
      <c r="AEU543" s="682"/>
      <c r="AEV543" s="682"/>
      <c r="AEW543" s="682"/>
      <c r="AEX543" s="682"/>
      <c r="AEY543" s="682"/>
      <c r="AEZ543" s="682"/>
      <c r="AFA543" s="682"/>
      <c r="AFB543" s="682"/>
      <c r="AFC543" s="682"/>
      <c r="AFD543" s="682"/>
      <c r="AFE543" s="682"/>
      <c r="AFF543" s="682"/>
      <c r="AFG543" s="682"/>
      <c r="AFH543" s="682"/>
      <c r="AFI543" s="682"/>
      <c r="AFJ543" s="682"/>
      <c r="AFK543" s="682"/>
      <c r="AFL543" s="682"/>
      <c r="AFM543" s="682"/>
      <c r="AFN543" s="682"/>
      <c r="AFO543" s="682"/>
      <c r="AFP543" s="682"/>
      <c r="AFQ543" s="682"/>
      <c r="AFR543" s="682"/>
      <c r="AFS543" s="682"/>
      <c r="AFT543" s="682"/>
      <c r="AFU543" s="682"/>
      <c r="AFV543" s="682"/>
      <c r="AFW543" s="682"/>
      <c r="AFX543" s="682"/>
      <c r="AFY543" s="682"/>
      <c r="AFZ543" s="682"/>
      <c r="AGA543" s="682"/>
      <c r="AGB543" s="682"/>
      <c r="AGC543" s="682"/>
      <c r="AGD543" s="682"/>
      <c r="AGE543" s="682"/>
      <c r="AGF543" s="682"/>
      <c r="AGG543" s="682"/>
      <c r="AGH543" s="682"/>
      <c r="AGI543" s="682"/>
      <c r="AGJ543" s="682"/>
      <c r="AGK543" s="682"/>
      <c r="AGL543" s="682"/>
      <c r="AGM543" s="682"/>
      <c r="AGN543" s="682"/>
      <c r="AGO543" s="682"/>
      <c r="AGP543" s="682"/>
      <c r="AGQ543" s="682"/>
      <c r="AGR543" s="682"/>
      <c r="AGS543" s="682"/>
      <c r="AGT543" s="682"/>
      <c r="AGU543" s="682"/>
      <c r="AGV543" s="682"/>
      <c r="AGW543" s="682"/>
      <c r="AGX543" s="682"/>
      <c r="AGY543" s="682"/>
      <c r="AGZ543" s="682"/>
      <c r="AHA543" s="682"/>
      <c r="AHB543" s="682"/>
      <c r="AHC543" s="682"/>
      <c r="AHD543" s="682"/>
      <c r="AHE543" s="682"/>
      <c r="AHF543" s="682"/>
      <c r="AHG543" s="682"/>
      <c r="AHH543" s="682"/>
      <c r="AHI543" s="682"/>
      <c r="AHJ543" s="682"/>
      <c r="AHK543" s="682"/>
      <c r="AHL543" s="682"/>
      <c r="AHM543" s="682"/>
      <c r="AHN543" s="682"/>
      <c r="AHO543" s="682"/>
      <c r="AHP543" s="682"/>
      <c r="AHQ543" s="682"/>
      <c r="AHR543" s="682"/>
      <c r="AHS543" s="682"/>
      <c r="AHT543" s="682"/>
      <c r="AHU543" s="682"/>
      <c r="AHV543" s="682"/>
      <c r="AHW543" s="682"/>
      <c r="AHX543" s="682"/>
      <c r="AHY543" s="682"/>
      <c r="AHZ543" s="682"/>
      <c r="AIA543" s="682"/>
      <c r="AIB543" s="682"/>
      <c r="AIC543" s="682"/>
      <c r="AID543" s="682"/>
      <c r="AIE543" s="682"/>
      <c r="AIF543" s="682"/>
      <c r="AIG543" s="682"/>
      <c r="AIH543" s="682"/>
      <c r="AII543" s="682"/>
      <c r="AIJ543" s="682"/>
      <c r="AIK543" s="682"/>
      <c r="AIL543" s="682"/>
      <c r="AIM543" s="682"/>
      <c r="AIN543" s="682"/>
      <c r="AIO543" s="682"/>
      <c r="AIP543" s="682"/>
      <c r="AIQ543" s="682"/>
      <c r="AIR543" s="682"/>
      <c r="AIS543" s="682"/>
      <c r="AIT543" s="682"/>
      <c r="AIU543" s="682"/>
      <c r="AIV543" s="682"/>
      <c r="AIW543" s="682"/>
      <c r="AIX543" s="682"/>
      <c r="AIY543" s="682"/>
      <c r="AIZ543" s="682"/>
      <c r="AJA543" s="682"/>
      <c r="AJB543" s="682"/>
      <c r="AJC543" s="682"/>
      <c r="AJD543" s="682"/>
      <c r="AJE543" s="682"/>
      <c r="AJF543" s="682"/>
      <c r="AJG543" s="682"/>
      <c r="AJH543" s="682"/>
      <c r="AJI543" s="682"/>
      <c r="AJJ543" s="682"/>
      <c r="AJK543" s="682"/>
      <c r="AJL543" s="682"/>
      <c r="AJM543" s="682"/>
      <c r="AJN543" s="682"/>
      <c r="AJO543" s="682"/>
      <c r="AJP543" s="682"/>
      <c r="AJQ543" s="682"/>
      <c r="AJR543" s="682"/>
      <c r="AJS543" s="682"/>
      <c r="AJT543" s="682"/>
      <c r="AJU543" s="682"/>
      <c r="AJV543" s="682"/>
      <c r="AJW543" s="682"/>
      <c r="AJX543" s="682"/>
      <c r="AJY543" s="682"/>
      <c r="AJZ543" s="682"/>
      <c r="AKA543" s="682"/>
      <c r="AKB543" s="682"/>
      <c r="AKC543" s="682"/>
      <c r="AKD543" s="682"/>
      <c r="AKE543" s="682"/>
      <c r="AKF543" s="682"/>
      <c r="AKG543" s="682"/>
      <c r="AKH543" s="682"/>
      <c r="AKI543" s="682"/>
      <c r="AKJ543" s="682"/>
      <c r="AKK543" s="682"/>
      <c r="AKL543" s="682"/>
      <c r="AKM543" s="682"/>
      <c r="AKN543" s="682"/>
      <c r="AKO543" s="682"/>
      <c r="AKP543" s="682"/>
      <c r="AKQ543" s="682"/>
      <c r="AKR543" s="682"/>
      <c r="AKS543" s="682"/>
      <c r="AKT543" s="682"/>
      <c r="AKU543" s="682"/>
      <c r="AKV543" s="682"/>
      <c r="AKW543" s="682"/>
      <c r="AKX543" s="682"/>
      <c r="AKY543" s="682"/>
      <c r="AKZ543" s="682"/>
      <c r="ALA543" s="682"/>
      <c r="ALB543" s="682"/>
      <c r="ALC543" s="682"/>
      <c r="ALD543" s="682"/>
      <c r="ALE543" s="682"/>
      <c r="ALF543" s="682"/>
      <c r="ALG543" s="682"/>
      <c r="ALH543" s="682"/>
      <c r="ALI543" s="682"/>
      <c r="ALJ543" s="682"/>
      <c r="ALK543" s="682"/>
      <c r="ALL543" s="682"/>
      <c r="ALM543" s="682"/>
      <c r="ALN543" s="682"/>
      <c r="ALO543" s="682"/>
      <c r="ALP543" s="682"/>
      <c r="ALQ543" s="682"/>
      <c r="ALR543" s="682"/>
      <c r="ALS543" s="682"/>
      <c r="ALT543" s="682"/>
      <c r="ALU543" s="682"/>
      <c r="ALV543" s="682"/>
      <c r="ALW543" s="682"/>
      <c r="ALX543" s="682"/>
      <c r="ALY543" s="682"/>
      <c r="ALZ543" s="682"/>
      <c r="AMA543" s="682"/>
      <c r="AMB543" s="682"/>
      <c r="AMC543" s="682"/>
      <c r="AMD543" s="682"/>
      <c r="AME543" s="682"/>
      <c r="AMF543" s="682"/>
      <c r="AMG543" s="682"/>
      <c r="AMH543" s="682"/>
      <c r="AMI543" s="682"/>
      <c r="AMJ543" s="682"/>
      <c r="AMK543" s="682"/>
      <c r="AML543" s="682"/>
      <c r="AMM543" s="682"/>
      <c r="AMN543" s="682"/>
      <c r="AMO543" s="682"/>
      <c r="AMP543" s="682"/>
      <c r="AMQ543" s="682"/>
      <c r="AMR543" s="682"/>
      <c r="AMS543" s="682"/>
      <c r="AMT543" s="682"/>
      <c r="AMU543" s="682"/>
      <c r="AMV543" s="682"/>
      <c r="AMW543" s="682"/>
      <c r="AMX543" s="682"/>
      <c r="AMY543" s="682"/>
      <c r="AMZ543" s="682"/>
      <c r="ANA543" s="682"/>
      <c r="ANB543" s="682"/>
      <c r="ANC543" s="682"/>
      <c r="AND543" s="682"/>
      <c r="ANE543" s="682"/>
      <c r="ANF543" s="682"/>
      <c r="ANG543" s="682"/>
      <c r="ANH543" s="682"/>
      <c r="ANI543" s="682"/>
      <c r="ANJ543" s="682"/>
      <c r="ANK543" s="682"/>
      <c r="ANL543" s="682"/>
      <c r="ANM543" s="682"/>
      <c r="ANN543" s="682"/>
      <c r="ANO543" s="682"/>
      <c r="ANP543" s="682"/>
      <c r="ANQ543" s="682"/>
      <c r="ANR543" s="682"/>
      <c r="ANS543" s="682"/>
      <c r="ANT543" s="682"/>
      <c r="ANU543" s="682"/>
      <c r="ANV543" s="682"/>
      <c r="ANW543" s="682"/>
      <c r="ANX543" s="682"/>
      <c r="ANY543" s="682"/>
      <c r="ANZ543" s="682"/>
      <c r="AOA543" s="682"/>
      <c r="AOB543" s="682"/>
      <c r="AOC543" s="682"/>
      <c r="AOD543" s="682"/>
      <c r="AOE543" s="682"/>
      <c r="AOF543" s="682"/>
      <c r="AOG543" s="682"/>
      <c r="AOH543" s="682"/>
      <c r="AOI543" s="682"/>
      <c r="AOJ543" s="682"/>
      <c r="AOK543" s="682"/>
      <c r="AOL543" s="682"/>
      <c r="AOM543" s="682"/>
      <c r="AON543" s="682"/>
      <c r="AOO543" s="682"/>
      <c r="AOP543" s="682"/>
      <c r="AOQ543" s="682"/>
      <c r="AOR543" s="682"/>
      <c r="AOS543" s="682"/>
      <c r="AOT543" s="682"/>
      <c r="AOU543" s="682"/>
      <c r="AOV543" s="682"/>
      <c r="AOW543" s="682"/>
      <c r="AOX543" s="682"/>
      <c r="AOY543" s="682"/>
      <c r="AOZ543" s="682"/>
      <c r="APA543" s="682"/>
      <c r="APB543" s="682"/>
      <c r="APC543" s="682"/>
      <c r="APD543" s="682"/>
      <c r="APE543" s="682"/>
      <c r="APF543" s="682"/>
      <c r="APG543" s="682"/>
      <c r="APH543" s="682"/>
      <c r="API543" s="682"/>
      <c r="APJ543" s="682"/>
      <c r="APK543" s="682"/>
      <c r="APL543" s="682"/>
      <c r="APM543" s="682"/>
      <c r="APN543" s="682"/>
      <c r="APO543" s="682"/>
      <c r="APP543" s="682"/>
      <c r="APQ543" s="682"/>
      <c r="APR543" s="682"/>
      <c r="APS543" s="682"/>
      <c r="APT543" s="682"/>
      <c r="APU543" s="682"/>
      <c r="APV543" s="682"/>
      <c r="APW543" s="682"/>
      <c r="APX543" s="682"/>
      <c r="APY543" s="682"/>
      <c r="APZ543" s="682"/>
      <c r="AQA543" s="682"/>
      <c r="AQB543" s="682"/>
      <c r="AQC543" s="682"/>
      <c r="AQD543" s="682"/>
      <c r="AQE543" s="682"/>
      <c r="AQF543" s="682"/>
      <c r="AQG543" s="682"/>
      <c r="AQH543" s="682"/>
      <c r="AQI543" s="682"/>
      <c r="AQJ543" s="682"/>
      <c r="AQK543" s="682"/>
      <c r="AQL543" s="682"/>
      <c r="AQM543" s="682"/>
      <c r="AQN543" s="682"/>
      <c r="AQO543" s="682"/>
      <c r="AQP543" s="682"/>
      <c r="AQQ543" s="682"/>
      <c r="AQR543" s="682"/>
      <c r="AQS543" s="682"/>
      <c r="AQT543" s="682"/>
      <c r="AQU543" s="682"/>
      <c r="AQV543" s="682"/>
      <c r="AQW543" s="682"/>
      <c r="AQX543" s="682"/>
      <c r="AQY543" s="682"/>
      <c r="AQZ543" s="682"/>
      <c r="ARA543" s="682"/>
      <c r="ARB543" s="682"/>
      <c r="ARC543" s="682"/>
      <c r="ARD543" s="682"/>
      <c r="ARE543" s="682"/>
      <c r="ARF543" s="682"/>
      <c r="ARG543" s="682"/>
      <c r="ARH543" s="682"/>
      <c r="ARI543" s="682"/>
      <c r="ARJ543" s="682"/>
      <c r="ARK543" s="682"/>
      <c r="ARL543" s="682"/>
      <c r="ARM543" s="682"/>
      <c r="ARN543" s="682"/>
      <c r="ARO543" s="682"/>
      <c r="ARP543" s="682"/>
      <c r="ARQ543" s="682"/>
      <c r="ARR543" s="682"/>
      <c r="ARS543" s="682"/>
      <c r="ART543" s="682"/>
      <c r="ARU543" s="682"/>
      <c r="ARV543" s="682"/>
      <c r="ARW543" s="682"/>
      <c r="ARX543" s="682"/>
      <c r="ARY543" s="682"/>
      <c r="ARZ543" s="682"/>
      <c r="ASA543" s="682"/>
      <c r="ASB543" s="682"/>
      <c r="ASC543" s="682"/>
      <c r="ASD543" s="682"/>
      <c r="ASE543" s="682"/>
      <c r="ASF543" s="682"/>
      <c r="ASG543" s="682"/>
      <c r="ASH543" s="682"/>
      <c r="ASI543" s="682"/>
      <c r="ASJ543" s="682"/>
      <c r="ASK543" s="682"/>
      <c r="ASL543" s="682"/>
      <c r="ASM543" s="682"/>
      <c r="ASN543" s="682"/>
      <c r="ASO543" s="682"/>
      <c r="ASP543" s="682"/>
      <c r="ASQ543" s="682"/>
      <c r="ASR543" s="682"/>
      <c r="ASS543" s="682"/>
      <c r="AST543" s="682"/>
      <c r="ASU543" s="682"/>
      <c r="ASV543" s="682"/>
      <c r="ASW543" s="682"/>
      <c r="ASX543" s="682"/>
      <c r="ASY543" s="682"/>
      <c r="ASZ543" s="682"/>
      <c r="ATA543" s="682"/>
      <c r="ATB543" s="682"/>
      <c r="ATC543" s="682"/>
      <c r="ATD543" s="682"/>
      <c r="ATE543" s="682"/>
      <c r="ATF543" s="682"/>
      <c r="ATG543" s="682"/>
      <c r="ATH543" s="682"/>
      <c r="ATI543" s="682"/>
      <c r="ATJ543" s="682"/>
      <c r="ATK543" s="682"/>
      <c r="ATL543" s="682"/>
      <c r="ATM543" s="682"/>
      <c r="ATN543" s="682"/>
      <c r="ATO543" s="682"/>
      <c r="ATP543" s="682"/>
      <c r="ATQ543" s="682"/>
      <c r="ATR543" s="682"/>
      <c r="ATS543" s="682"/>
      <c r="ATT543" s="682"/>
      <c r="ATU543" s="682"/>
      <c r="ATV543" s="682"/>
      <c r="ATW543" s="682"/>
      <c r="ATX543" s="682"/>
      <c r="ATY543" s="682"/>
      <c r="ATZ543" s="682"/>
      <c r="AUA543" s="682"/>
      <c r="AUB543" s="682"/>
      <c r="AUC543" s="682"/>
      <c r="AUD543" s="682"/>
      <c r="AUE543" s="682"/>
      <c r="AUF543" s="682"/>
      <c r="AUG543" s="682"/>
      <c r="AUH543" s="682"/>
      <c r="AUI543" s="682"/>
      <c r="AUJ543" s="682"/>
      <c r="AUK543" s="682"/>
      <c r="AUL543" s="682"/>
      <c r="AUM543" s="682"/>
      <c r="AUN543" s="682"/>
      <c r="AUO543" s="682"/>
      <c r="AUP543" s="682"/>
      <c r="AUQ543" s="682"/>
      <c r="AUR543" s="682"/>
      <c r="AUS543" s="682"/>
      <c r="AUT543" s="682"/>
      <c r="AUU543" s="682"/>
      <c r="AUV543" s="682"/>
      <c r="AUW543" s="682"/>
      <c r="AUX543" s="682"/>
      <c r="AUY543" s="682"/>
      <c r="AUZ543" s="682"/>
      <c r="AVA543" s="682"/>
      <c r="AVB543" s="682"/>
      <c r="AVC543" s="682"/>
      <c r="AVD543" s="682"/>
      <c r="AVE543" s="682"/>
      <c r="AVF543" s="682"/>
      <c r="AVG543" s="682"/>
      <c r="AVH543" s="682"/>
      <c r="AVI543" s="682"/>
      <c r="AVJ543" s="682"/>
      <c r="AVK543" s="682"/>
      <c r="AVL543" s="682"/>
      <c r="AVM543" s="682"/>
      <c r="AVN543" s="682"/>
      <c r="AVO543" s="682"/>
      <c r="AVP543" s="682"/>
      <c r="AVQ543" s="682"/>
      <c r="AVR543" s="682"/>
      <c r="AVS543" s="682"/>
      <c r="AVT543" s="682"/>
      <c r="AVU543" s="682"/>
      <c r="AVV543" s="682"/>
      <c r="AVW543" s="682"/>
      <c r="AVX543" s="682"/>
      <c r="AVY543" s="682"/>
      <c r="AVZ543" s="682"/>
      <c r="AWA543" s="682"/>
      <c r="AWB543" s="682"/>
      <c r="AWC543" s="682"/>
      <c r="AWD543" s="682"/>
      <c r="AWE543" s="682"/>
      <c r="AWF543" s="682"/>
      <c r="AWG543" s="682"/>
      <c r="AWH543" s="682"/>
      <c r="AWI543" s="682"/>
      <c r="AWJ543" s="682"/>
      <c r="AWK543" s="682"/>
      <c r="AWL543" s="682"/>
      <c r="AWM543" s="682"/>
      <c r="AWN543" s="682"/>
      <c r="AWO543" s="682"/>
      <c r="AWP543" s="682"/>
      <c r="AWQ543" s="682"/>
      <c r="AWR543" s="682"/>
      <c r="AWS543" s="682"/>
      <c r="AWT543" s="682"/>
      <c r="AWU543" s="682"/>
      <c r="AWV543" s="682"/>
      <c r="AWW543" s="682"/>
      <c r="AWX543" s="682"/>
      <c r="AWY543" s="682"/>
      <c r="AWZ543" s="682"/>
      <c r="AXA543" s="682"/>
      <c r="AXB543" s="682"/>
      <c r="AXC543" s="682"/>
      <c r="AXD543" s="682"/>
      <c r="AXE543" s="682"/>
      <c r="AXF543" s="682"/>
      <c r="AXG543" s="682"/>
      <c r="AXH543" s="682"/>
      <c r="AXI543" s="682"/>
      <c r="AXJ543" s="682"/>
      <c r="AXK543" s="682"/>
      <c r="AXL543" s="682"/>
      <c r="AXM543" s="682"/>
      <c r="AXN543" s="682"/>
      <c r="AXO543" s="682"/>
      <c r="AXP543" s="682"/>
      <c r="AXQ543" s="682"/>
      <c r="AXR543" s="682"/>
      <c r="AXS543" s="682"/>
      <c r="AXT543" s="682"/>
      <c r="AXU543" s="682"/>
      <c r="AXV543" s="682"/>
      <c r="AXW543" s="682"/>
      <c r="AXX543" s="682"/>
      <c r="AXY543" s="682"/>
      <c r="AXZ543" s="682"/>
      <c r="AYA543" s="682"/>
      <c r="AYB543" s="682"/>
      <c r="AYC543" s="682"/>
      <c r="AYD543" s="682"/>
      <c r="AYE543" s="682"/>
      <c r="AYF543" s="682"/>
      <c r="AYG543" s="682"/>
      <c r="AYH543" s="682"/>
      <c r="AYI543" s="682"/>
      <c r="AYJ543" s="682"/>
      <c r="AYK543" s="682"/>
      <c r="AYL543" s="682"/>
      <c r="AYM543" s="682"/>
      <c r="AYN543" s="682"/>
      <c r="AYO543" s="682"/>
      <c r="AYP543" s="682"/>
      <c r="AYQ543" s="682"/>
      <c r="AYR543" s="682"/>
      <c r="AYS543" s="682"/>
      <c r="AYT543" s="682"/>
      <c r="AYU543" s="682"/>
      <c r="AYV543" s="682"/>
      <c r="AYW543" s="682"/>
      <c r="AYX543" s="682"/>
      <c r="AYY543" s="682"/>
      <c r="AYZ543" s="682"/>
      <c r="AZA543" s="682"/>
      <c r="AZB543" s="682"/>
      <c r="AZC543" s="682"/>
      <c r="AZD543" s="682"/>
      <c r="AZE543" s="682"/>
      <c r="AZF543" s="682"/>
      <c r="AZG543" s="682"/>
      <c r="AZH543" s="682"/>
      <c r="AZI543" s="682"/>
      <c r="AZJ543" s="682"/>
      <c r="AZK543" s="682"/>
      <c r="AZL543" s="682"/>
      <c r="AZM543" s="682"/>
      <c r="AZN543" s="682"/>
      <c r="AZO543" s="682"/>
      <c r="AZP543" s="682"/>
      <c r="AZQ543" s="682"/>
      <c r="AZR543" s="682"/>
      <c r="AZS543" s="682"/>
      <c r="AZT543" s="682"/>
      <c r="AZU543" s="682"/>
      <c r="AZV543" s="682"/>
      <c r="AZW543" s="682"/>
      <c r="AZX543" s="682"/>
      <c r="AZY543" s="682"/>
      <c r="AZZ543" s="682"/>
      <c r="BAA543" s="682"/>
      <c r="BAB543" s="682"/>
      <c r="BAC543" s="682"/>
      <c r="BAD543" s="682"/>
      <c r="BAE543" s="682"/>
      <c r="BAF543" s="682"/>
      <c r="BAG543" s="682"/>
      <c r="BAH543" s="682"/>
      <c r="BAI543" s="682"/>
      <c r="BAJ543" s="682"/>
      <c r="BAK543" s="682"/>
      <c r="BAL543" s="682"/>
      <c r="BAM543" s="682"/>
      <c r="BAN543" s="682"/>
      <c r="BAO543" s="682"/>
      <c r="BAP543" s="682"/>
      <c r="BAQ543" s="682"/>
      <c r="BAR543" s="682"/>
      <c r="BAS543" s="682"/>
      <c r="BAT543" s="682"/>
      <c r="BAU543" s="682"/>
      <c r="BAV543" s="682"/>
      <c r="BAW543" s="682"/>
      <c r="BAX543" s="682"/>
      <c r="BAY543" s="682"/>
      <c r="BAZ543" s="682"/>
      <c r="BBA543" s="682"/>
      <c r="BBB543" s="682"/>
      <c r="BBC543" s="682"/>
      <c r="BBD543" s="682"/>
      <c r="BBE543" s="682"/>
      <c r="BBF543" s="682"/>
      <c r="BBG543" s="682"/>
      <c r="BBH543" s="682"/>
      <c r="BBI543" s="682"/>
      <c r="BBJ543" s="682"/>
      <c r="BBK543" s="682"/>
      <c r="BBL543" s="682"/>
      <c r="BBM543" s="682"/>
      <c r="BBN543" s="682"/>
      <c r="BBO543" s="682"/>
      <c r="BBP543" s="682"/>
      <c r="BBQ543" s="682"/>
      <c r="BBR543" s="682"/>
      <c r="BBS543" s="682"/>
      <c r="BBT543" s="682"/>
      <c r="BBU543" s="682"/>
      <c r="BBV543" s="682"/>
      <c r="BBW543" s="682"/>
      <c r="BBX543" s="682"/>
      <c r="BBY543" s="682"/>
      <c r="BBZ543" s="682"/>
      <c r="BCA543" s="682"/>
      <c r="BCB543" s="682"/>
      <c r="BCC543" s="682"/>
      <c r="BCD543" s="682"/>
      <c r="BCE543" s="682"/>
      <c r="BCF543" s="682"/>
      <c r="BCG543" s="682"/>
      <c r="BCH543" s="682"/>
      <c r="BCI543" s="682"/>
      <c r="BCJ543" s="682"/>
      <c r="BCK543" s="682"/>
      <c r="BCL543" s="682"/>
      <c r="BCM543" s="682"/>
      <c r="BCN543" s="682"/>
      <c r="BCO543" s="682"/>
      <c r="BCP543" s="682"/>
      <c r="BCQ543" s="682"/>
      <c r="BCR543" s="682"/>
      <c r="BCS543" s="682"/>
      <c r="BCT543" s="682"/>
      <c r="BCU543" s="682"/>
      <c r="BCV543" s="682"/>
      <c r="BCW543" s="682"/>
      <c r="BCX543" s="682"/>
      <c r="BCY543" s="682"/>
      <c r="BCZ543" s="682"/>
      <c r="BDA543" s="682"/>
      <c r="BDB543" s="682"/>
      <c r="BDC543" s="682"/>
      <c r="BDD543" s="682"/>
      <c r="BDE543" s="682"/>
      <c r="BDF543" s="682"/>
      <c r="BDG543" s="682"/>
      <c r="BDH543" s="682"/>
      <c r="BDI543" s="682"/>
      <c r="BDJ543" s="682"/>
      <c r="BDK543" s="682"/>
      <c r="BDL543" s="682"/>
      <c r="BDM543" s="682"/>
      <c r="BDN543" s="682"/>
      <c r="BDO543" s="682"/>
      <c r="BDP543" s="682"/>
      <c r="BDQ543" s="682"/>
      <c r="BDR543" s="682"/>
      <c r="BDS543" s="682"/>
      <c r="BDT543" s="682"/>
      <c r="BDU543" s="682"/>
      <c r="BDV543" s="682"/>
      <c r="BDW543" s="682"/>
      <c r="BDX543" s="682"/>
      <c r="BDY543" s="682"/>
      <c r="BDZ543" s="682"/>
      <c r="BEA543" s="682"/>
      <c r="BEB543" s="682"/>
      <c r="BEC543" s="682"/>
      <c r="BED543" s="682"/>
      <c r="BEE543" s="682"/>
      <c r="BEF543" s="682"/>
      <c r="BEG543" s="682"/>
      <c r="BEH543" s="682"/>
      <c r="BEI543" s="682"/>
      <c r="BEJ543" s="682"/>
      <c r="BEK543" s="682"/>
      <c r="BEL543" s="682"/>
      <c r="BEM543" s="682"/>
      <c r="BEN543" s="682"/>
      <c r="BEO543" s="682"/>
      <c r="BEP543" s="682"/>
      <c r="BEQ543" s="682"/>
      <c r="BER543" s="682"/>
      <c r="BES543" s="682"/>
      <c r="BET543" s="682"/>
      <c r="BEU543" s="682"/>
      <c r="BEV543" s="682"/>
      <c r="BEW543" s="682"/>
      <c r="BEX543" s="682"/>
      <c r="BEY543" s="682"/>
      <c r="BEZ543" s="682"/>
      <c r="BFA543" s="682"/>
      <c r="BFB543" s="682"/>
      <c r="BFC543" s="682"/>
      <c r="BFD543" s="682"/>
      <c r="BFE543" s="682"/>
      <c r="BFF543" s="682"/>
      <c r="BFG543" s="682"/>
      <c r="BFH543" s="682"/>
      <c r="BFI543" s="682"/>
      <c r="BFJ543" s="682"/>
      <c r="BFK543" s="682"/>
      <c r="BFL543" s="682"/>
      <c r="BFM543" s="682"/>
      <c r="BFN543" s="682"/>
      <c r="BFO543" s="682"/>
      <c r="BFP543" s="682"/>
      <c r="BFQ543" s="682"/>
      <c r="BFR543" s="682"/>
      <c r="BFS543" s="682"/>
      <c r="BFT543" s="682"/>
      <c r="BFU543" s="682"/>
      <c r="BFV543" s="682"/>
      <c r="BFW543" s="682"/>
      <c r="BFX543" s="682"/>
      <c r="BFY543" s="682"/>
      <c r="BFZ543" s="682"/>
      <c r="BGA543" s="682"/>
      <c r="BGB543" s="682"/>
      <c r="BGC543" s="682"/>
      <c r="BGD543" s="682"/>
      <c r="BGE543" s="682"/>
      <c r="BGF543" s="682"/>
      <c r="BGG543" s="682"/>
      <c r="BGH543" s="682"/>
      <c r="BGI543" s="682"/>
      <c r="BGJ543" s="682"/>
      <c r="BGK543" s="682"/>
      <c r="BGL543" s="682"/>
      <c r="BGM543" s="682"/>
      <c r="BGN543" s="682"/>
      <c r="BGO543" s="682"/>
      <c r="BGP543" s="682"/>
      <c r="BGQ543" s="682"/>
      <c r="BGR543" s="682"/>
      <c r="BGS543" s="682"/>
      <c r="BGT543" s="682"/>
      <c r="BGU543" s="682"/>
      <c r="BGV543" s="682"/>
      <c r="BGW543" s="682"/>
      <c r="BGX543" s="682"/>
      <c r="BGY543" s="682"/>
      <c r="BGZ543" s="682"/>
      <c r="BHA543" s="682"/>
      <c r="BHB543" s="682"/>
      <c r="BHC543" s="682"/>
      <c r="BHD543" s="682"/>
      <c r="BHE543" s="682"/>
      <c r="BHF543" s="682"/>
      <c r="BHG543" s="682"/>
      <c r="BHH543" s="682"/>
      <c r="BHI543" s="682"/>
      <c r="BHJ543" s="682"/>
      <c r="BHK543" s="682"/>
      <c r="BHL543" s="682"/>
      <c r="BHM543" s="682"/>
      <c r="BHN543" s="682"/>
      <c r="BHO543" s="682"/>
      <c r="BHP543" s="682"/>
      <c r="BHQ543" s="682"/>
      <c r="BHR543" s="682"/>
      <c r="BHS543" s="682"/>
      <c r="BHT543" s="682"/>
      <c r="BHU543" s="682"/>
      <c r="BHV543" s="682"/>
      <c r="BHW543" s="682"/>
      <c r="BHX543" s="682"/>
      <c r="BHY543" s="682"/>
      <c r="BHZ543" s="682"/>
      <c r="BIA543" s="682"/>
      <c r="BIB543" s="682"/>
      <c r="BIC543" s="682"/>
      <c r="BID543" s="682"/>
      <c r="BIE543" s="682"/>
      <c r="BIF543" s="682"/>
      <c r="BIG543" s="682"/>
      <c r="BIH543" s="682"/>
      <c r="BII543" s="682"/>
      <c r="BIJ543" s="682"/>
      <c r="BIK543" s="682"/>
      <c r="BIL543" s="682"/>
      <c r="BIM543" s="682"/>
      <c r="BIN543" s="682"/>
      <c r="BIO543" s="682"/>
      <c r="BIP543" s="682"/>
      <c r="BIQ543" s="682"/>
      <c r="BIR543" s="682"/>
      <c r="BIS543" s="682"/>
      <c r="BIT543" s="682"/>
      <c r="BIU543" s="682"/>
      <c r="BIV543" s="682"/>
      <c r="BIW543" s="682"/>
      <c r="BIX543" s="682"/>
      <c r="BIY543" s="682"/>
      <c r="BIZ543" s="682"/>
      <c r="BJA543" s="682"/>
      <c r="BJB543" s="682"/>
      <c r="BJC543" s="682"/>
      <c r="BJD543" s="682"/>
      <c r="BJE543" s="682"/>
      <c r="BJF543" s="682"/>
      <c r="BJG543" s="682"/>
      <c r="BJH543" s="682"/>
      <c r="BJI543" s="682"/>
      <c r="BJJ543" s="682"/>
      <c r="BJK543" s="682"/>
      <c r="BJL543" s="682"/>
      <c r="BJM543" s="682"/>
      <c r="BJN543" s="682"/>
      <c r="BJO543" s="682"/>
      <c r="BJP543" s="682"/>
      <c r="BJQ543" s="682"/>
      <c r="BJR543" s="682"/>
      <c r="BJS543" s="682"/>
      <c r="BJT543" s="682"/>
      <c r="BJU543" s="682"/>
      <c r="BJV543" s="682"/>
      <c r="BJW543" s="682"/>
      <c r="BJX543" s="682"/>
      <c r="BJY543" s="682"/>
      <c r="BJZ543" s="682"/>
      <c r="BKA543" s="682"/>
      <c r="BKB543" s="682"/>
      <c r="BKC543" s="682"/>
      <c r="BKD543" s="682"/>
      <c r="BKE543" s="682"/>
      <c r="BKF543" s="682"/>
      <c r="BKG543" s="682"/>
      <c r="BKH543" s="682"/>
      <c r="BKI543" s="682"/>
      <c r="BKJ543" s="682"/>
      <c r="BKK543" s="682"/>
      <c r="BKL543" s="682"/>
      <c r="BKM543" s="682"/>
      <c r="BKN543" s="682"/>
      <c r="BKO543" s="682"/>
      <c r="BKP543" s="682"/>
      <c r="BKQ543" s="682"/>
      <c r="BKR543" s="682"/>
      <c r="BKS543" s="682"/>
      <c r="BKT543" s="682"/>
      <c r="BKU543" s="682"/>
      <c r="BKV543" s="682"/>
      <c r="BKW543" s="682"/>
      <c r="BKX543" s="682"/>
      <c r="BKY543" s="682"/>
      <c r="BKZ543" s="682"/>
      <c r="BLA543" s="682"/>
      <c r="BLB543" s="682"/>
      <c r="BLC543" s="682"/>
      <c r="BLD543" s="682"/>
      <c r="BLE543" s="682"/>
      <c r="BLF543" s="682"/>
      <c r="BLG543" s="682"/>
      <c r="BLH543" s="682"/>
      <c r="BLI543" s="682"/>
      <c r="BLJ543" s="682"/>
      <c r="BLK543" s="682"/>
      <c r="BLL543" s="682"/>
      <c r="BLM543" s="682"/>
      <c r="BLN543" s="682"/>
      <c r="BLO543" s="682"/>
      <c r="BLP543" s="682"/>
      <c r="BLQ543" s="682"/>
      <c r="BLR543" s="682"/>
      <c r="BLS543" s="682"/>
      <c r="BLT543" s="682"/>
      <c r="BLU543" s="682"/>
      <c r="BLV543" s="682"/>
      <c r="BLW543" s="682"/>
      <c r="BLX543" s="682"/>
      <c r="BLY543" s="682"/>
      <c r="BLZ543" s="682"/>
      <c r="BMA543" s="682"/>
      <c r="BMB543" s="682"/>
      <c r="BMC543" s="682"/>
      <c r="BMD543" s="682"/>
      <c r="BME543" s="682"/>
      <c r="BMF543" s="682"/>
      <c r="BMG543" s="682"/>
      <c r="BMH543" s="682"/>
      <c r="BMI543" s="682"/>
      <c r="BMJ543" s="682"/>
      <c r="BMK543" s="682"/>
      <c r="BML543" s="682"/>
      <c r="BMM543" s="682"/>
      <c r="BMN543" s="682"/>
      <c r="BMO543" s="682"/>
      <c r="BMP543" s="682"/>
      <c r="BMQ543" s="682"/>
      <c r="BMR543" s="682"/>
      <c r="BMS543" s="682"/>
      <c r="BMT543" s="682"/>
      <c r="BMU543" s="682"/>
      <c r="BMV543" s="682"/>
      <c r="BMW543" s="682"/>
      <c r="BMX543" s="682"/>
      <c r="BMY543" s="682"/>
      <c r="BMZ543" s="682"/>
      <c r="BNA543" s="682"/>
      <c r="BNB543" s="682"/>
      <c r="BNC543" s="682"/>
      <c r="BND543" s="682"/>
      <c r="BNE543" s="682"/>
      <c r="BNF543" s="682"/>
      <c r="BNG543" s="682"/>
      <c r="BNH543" s="682"/>
      <c r="BNI543" s="682"/>
      <c r="BNJ543" s="682"/>
      <c r="BNK543" s="682"/>
      <c r="BNL543" s="682"/>
      <c r="BNM543" s="682"/>
      <c r="BNN543" s="682"/>
      <c r="BNO543" s="682"/>
      <c r="BNP543" s="682"/>
      <c r="BNQ543" s="682"/>
      <c r="BNR543" s="682"/>
      <c r="BNS543" s="682"/>
      <c r="BNT543" s="682"/>
      <c r="BNU543" s="682"/>
      <c r="BNV543" s="682"/>
      <c r="BNW543" s="682"/>
      <c r="BNX543" s="682"/>
      <c r="BNY543" s="682"/>
      <c r="BNZ543" s="682"/>
      <c r="BOA543" s="682"/>
      <c r="BOB543" s="682"/>
      <c r="BOC543" s="682"/>
      <c r="BOD543" s="682"/>
      <c r="BOE543" s="682"/>
      <c r="BOF543" s="682"/>
      <c r="BOG543" s="682"/>
      <c r="BOH543" s="682"/>
      <c r="BOI543" s="682"/>
      <c r="BOJ543" s="682"/>
      <c r="BOK543" s="682"/>
      <c r="BOL543" s="682"/>
      <c r="BOM543" s="682"/>
      <c r="BON543" s="682"/>
      <c r="BOO543" s="682"/>
      <c r="BOP543" s="682"/>
      <c r="BOQ543" s="682"/>
      <c r="BOR543" s="682"/>
      <c r="BOS543" s="682"/>
      <c r="BOT543" s="682"/>
      <c r="BOU543" s="682"/>
      <c r="BOV543" s="682"/>
      <c r="BOW543" s="682"/>
      <c r="BOX543" s="682"/>
      <c r="BOY543" s="682"/>
      <c r="BOZ543" s="682"/>
      <c r="BPA543" s="682"/>
      <c r="BPB543" s="682"/>
      <c r="BPC543" s="682"/>
      <c r="BPD543" s="682"/>
      <c r="BPE543" s="682"/>
      <c r="BPF543" s="682"/>
      <c r="BPG543" s="682"/>
      <c r="BPH543" s="682"/>
      <c r="BPI543" s="682"/>
      <c r="BPJ543" s="682"/>
      <c r="BPK543" s="682"/>
      <c r="BPL543" s="682"/>
      <c r="BPM543" s="682"/>
      <c r="BPN543" s="682"/>
      <c r="BPO543" s="682"/>
      <c r="BPP543" s="682"/>
      <c r="BPQ543" s="682"/>
      <c r="BPR543" s="682"/>
      <c r="BPS543" s="682"/>
      <c r="BPT543" s="682"/>
      <c r="BPU543" s="682"/>
      <c r="BPV543" s="682"/>
      <c r="BPW543" s="682"/>
      <c r="BPX543" s="682"/>
      <c r="BPY543" s="682"/>
      <c r="BPZ543" s="682"/>
      <c r="BQA543" s="682"/>
      <c r="BQB543" s="682"/>
      <c r="BQC543" s="682"/>
      <c r="BQD543" s="682"/>
      <c r="BQE543" s="682"/>
      <c r="BQF543" s="682"/>
      <c r="BQG543" s="682"/>
      <c r="BQH543" s="682"/>
      <c r="BQI543" s="682"/>
      <c r="BQJ543" s="682"/>
      <c r="BQK543" s="682"/>
      <c r="BQL543" s="682"/>
      <c r="BQM543" s="682"/>
      <c r="BQN543" s="682"/>
      <c r="BQO543" s="682"/>
      <c r="BQP543" s="682"/>
      <c r="BQQ543" s="682"/>
      <c r="BQR543" s="682"/>
      <c r="BQS543" s="682"/>
      <c r="BQT543" s="682"/>
      <c r="BQU543" s="682"/>
      <c r="BQV543" s="682"/>
      <c r="BQW543" s="682"/>
      <c r="BQX543" s="682"/>
      <c r="BQY543" s="682"/>
      <c r="BQZ543" s="682"/>
      <c r="BRA543" s="682"/>
      <c r="BRB543" s="682"/>
      <c r="BRC543" s="682"/>
      <c r="BRD543" s="682"/>
      <c r="BRE543" s="682"/>
      <c r="BRF543" s="682"/>
      <c r="BRG543" s="682"/>
      <c r="BRH543" s="682"/>
      <c r="BRI543" s="682"/>
      <c r="BRJ543" s="682"/>
      <c r="BRK543" s="682"/>
      <c r="BRL543" s="682"/>
      <c r="BRM543" s="682"/>
      <c r="BRN543" s="682"/>
      <c r="BRO543" s="682"/>
      <c r="BRP543" s="682"/>
      <c r="BRQ543" s="682"/>
      <c r="BRR543" s="682"/>
      <c r="BRS543" s="682"/>
      <c r="BRT543" s="682"/>
      <c r="BRU543" s="682"/>
      <c r="BRV543" s="682"/>
      <c r="BRW543" s="682"/>
      <c r="BRX543" s="682"/>
      <c r="BRY543" s="682"/>
      <c r="BRZ543" s="682"/>
      <c r="BSA543" s="682"/>
      <c r="BSB543" s="682"/>
      <c r="BSC543" s="682"/>
      <c r="BSD543" s="682"/>
      <c r="BSE543" s="682"/>
      <c r="BSF543" s="682"/>
      <c r="BSG543" s="682"/>
      <c r="BSH543" s="682"/>
      <c r="BSI543" s="682"/>
      <c r="BSJ543" s="682"/>
      <c r="BSK543" s="682"/>
      <c r="BSL543" s="682"/>
      <c r="BSM543" s="682"/>
      <c r="BSN543" s="682"/>
      <c r="BSO543" s="682"/>
      <c r="BSP543" s="682"/>
      <c r="BSQ543" s="682"/>
      <c r="BSR543" s="682"/>
      <c r="BSS543" s="682"/>
      <c r="BST543" s="682"/>
      <c r="BSU543" s="682"/>
      <c r="BSV543" s="682"/>
      <c r="BSW543" s="682"/>
      <c r="BSX543" s="682"/>
      <c r="BSY543" s="682"/>
      <c r="BSZ543" s="682"/>
      <c r="BTA543" s="682"/>
      <c r="BTB543" s="682"/>
      <c r="BTC543" s="682"/>
      <c r="BTD543" s="682"/>
      <c r="BTE543" s="682"/>
      <c r="BTF543" s="682"/>
      <c r="BTG543" s="682"/>
      <c r="BTH543" s="682"/>
      <c r="BTI543" s="682"/>
      <c r="BTJ543" s="682"/>
      <c r="BTK543" s="682"/>
      <c r="BTL543" s="682"/>
      <c r="BTM543" s="682"/>
      <c r="BTN543" s="682"/>
      <c r="BTO543" s="682"/>
      <c r="BTP543" s="682"/>
      <c r="BTQ543" s="682"/>
      <c r="BTR543" s="682"/>
      <c r="BTS543" s="682"/>
      <c r="BTT543" s="682"/>
      <c r="BTU543" s="682"/>
      <c r="BTV543" s="682"/>
      <c r="BTW543" s="682"/>
      <c r="BTX543" s="682"/>
      <c r="BTY543" s="682"/>
      <c r="BTZ543" s="682"/>
      <c r="BUA543" s="682"/>
      <c r="BUB543" s="682"/>
      <c r="BUC543" s="682"/>
      <c r="BUD543" s="682"/>
      <c r="BUE543" s="682"/>
      <c r="BUF543" s="682"/>
      <c r="BUG543" s="682"/>
      <c r="BUH543" s="682"/>
      <c r="BUI543" s="682"/>
      <c r="BUJ543" s="682"/>
      <c r="BUK543" s="682"/>
      <c r="BUL543" s="682"/>
      <c r="BUM543" s="682"/>
      <c r="BUN543" s="682"/>
      <c r="BUO543" s="682"/>
      <c r="BUP543" s="682"/>
      <c r="BUQ543" s="682"/>
      <c r="BUR543" s="682"/>
      <c r="BUS543" s="682"/>
      <c r="BUT543" s="682"/>
      <c r="BUU543" s="682"/>
      <c r="BUV543" s="682"/>
      <c r="BUW543" s="682"/>
      <c r="BUX543" s="682"/>
      <c r="BUY543" s="682"/>
      <c r="BUZ543" s="682"/>
      <c r="BVA543" s="682"/>
      <c r="BVB543" s="682"/>
      <c r="BVC543" s="682"/>
      <c r="BVD543" s="682"/>
      <c r="BVE543" s="682"/>
      <c r="BVF543" s="682"/>
      <c r="BVG543" s="682"/>
      <c r="BVH543" s="682"/>
      <c r="BVI543" s="682"/>
      <c r="BVJ543" s="682"/>
      <c r="BVK543" s="682"/>
      <c r="BVL543" s="682"/>
      <c r="BVM543" s="682"/>
      <c r="BVN543" s="682"/>
      <c r="BVO543" s="682"/>
      <c r="BVP543" s="682"/>
      <c r="BVQ543" s="682"/>
      <c r="BVR543" s="682"/>
      <c r="BVS543" s="682"/>
      <c r="BVT543" s="682"/>
      <c r="BVU543" s="682"/>
      <c r="BVV543" s="682"/>
      <c r="BVW543" s="682"/>
      <c r="BVX543" s="682"/>
      <c r="BVY543" s="682"/>
      <c r="BVZ543" s="682"/>
      <c r="BWA543" s="682"/>
      <c r="BWB543" s="682"/>
      <c r="BWC543" s="682"/>
      <c r="BWD543" s="682"/>
      <c r="BWE543" s="682"/>
      <c r="BWF543" s="682"/>
      <c r="BWG543" s="682"/>
      <c r="BWH543" s="682"/>
      <c r="BWI543" s="682"/>
      <c r="BWJ543" s="682"/>
      <c r="BWK543" s="682"/>
      <c r="BWL543" s="682"/>
      <c r="BWM543" s="682"/>
      <c r="BWN543" s="682"/>
      <c r="BWO543" s="682"/>
      <c r="BWP543" s="682"/>
      <c r="BWQ543" s="682"/>
      <c r="BWR543" s="682"/>
      <c r="BWS543" s="682"/>
      <c r="BWT543" s="682"/>
      <c r="BWU543" s="682"/>
      <c r="BWV543" s="682"/>
      <c r="BWW543" s="682"/>
      <c r="BWX543" s="682"/>
      <c r="BWY543" s="682"/>
      <c r="BWZ543" s="682"/>
      <c r="BXA543" s="682"/>
      <c r="BXB543" s="682"/>
      <c r="BXC543" s="682"/>
      <c r="BXD543" s="682"/>
      <c r="BXE543" s="682"/>
      <c r="BXF543" s="682"/>
      <c r="BXG543" s="682"/>
      <c r="BXH543" s="682"/>
      <c r="BXI543" s="682"/>
      <c r="BXJ543" s="682"/>
      <c r="BXK543" s="682"/>
      <c r="BXL543" s="682"/>
      <c r="BXM543" s="682"/>
      <c r="BXN543" s="682"/>
      <c r="BXO543" s="682"/>
      <c r="BXP543" s="682"/>
      <c r="BXQ543" s="682"/>
      <c r="BXR543" s="682"/>
      <c r="BXS543" s="682"/>
      <c r="BXT543" s="682"/>
      <c r="BXU543" s="682"/>
      <c r="BXV543" s="682"/>
      <c r="BXW543" s="682"/>
      <c r="BXX543" s="682"/>
      <c r="BXY543" s="682"/>
      <c r="BXZ543" s="682"/>
      <c r="BYA543" s="682"/>
      <c r="BYB543" s="682"/>
      <c r="BYC543" s="682"/>
      <c r="BYD543" s="682"/>
      <c r="BYE543" s="682"/>
      <c r="BYF543" s="682"/>
      <c r="BYG543" s="682"/>
      <c r="BYH543" s="682"/>
      <c r="BYI543" s="682"/>
      <c r="BYJ543" s="682"/>
      <c r="BYK543" s="682"/>
      <c r="BYL543" s="682"/>
      <c r="BYM543" s="682"/>
      <c r="BYN543" s="682"/>
      <c r="BYO543" s="682"/>
      <c r="BYP543" s="682"/>
      <c r="BYQ543" s="682"/>
      <c r="BYR543" s="682"/>
      <c r="BYS543" s="682"/>
      <c r="BYT543" s="682"/>
      <c r="BYU543" s="682"/>
      <c r="BYV543" s="682"/>
      <c r="BYW543" s="682"/>
      <c r="BYX543" s="682"/>
      <c r="BYY543" s="682"/>
      <c r="BYZ543" s="682"/>
      <c r="BZA543" s="682"/>
      <c r="BZB543" s="682"/>
      <c r="BZC543" s="682"/>
      <c r="BZD543" s="682"/>
      <c r="BZE543" s="682"/>
      <c r="BZF543" s="682"/>
      <c r="BZG543" s="682"/>
      <c r="BZH543" s="682"/>
      <c r="BZI543" s="682"/>
      <c r="BZJ543" s="682"/>
      <c r="BZK543" s="682"/>
      <c r="BZL543" s="682"/>
      <c r="BZM543" s="682"/>
      <c r="BZN543" s="682"/>
      <c r="BZO543" s="682"/>
      <c r="BZP543" s="682"/>
      <c r="BZQ543" s="682"/>
      <c r="BZR543" s="682"/>
      <c r="BZS543" s="682"/>
      <c r="BZT543" s="682"/>
      <c r="BZU543" s="682"/>
      <c r="BZV543" s="682"/>
      <c r="BZW543" s="682"/>
      <c r="BZX543" s="682"/>
      <c r="BZY543" s="682"/>
      <c r="BZZ543" s="682"/>
      <c r="CAA543" s="682"/>
      <c r="CAB543" s="682"/>
      <c r="CAC543" s="682"/>
      <c r="CAD543" s="682"/>
      <c r="CAE543" s="682"/>
      <c r="CAF543" s="682"/>
      <c r="CAG543" s="682"/>
      <c r="CAH543" s="682"/>
      <c r="CAI543" s="682"/>
      <c r="CAJ543" s="682"/>
      <c r="CAK543" s="682"/>
      <c r="CAL543" s="682"/>
      <c r="CAM543" s="682"/>
      <c r="CAN543" s="682"/>
      <c r="CAO543" s="682"/>
      <c r="CAP543" s="682"/>
      <c r="CAQ543" s="682"/>
      <c r="CAR543" s="682"/>
      <c r="CAS543" s="682"/>
      <c r="CAT543" s="682"/>
      <c r="CAU543" s="682"/>
      <c r="CAV543" s="682"/>
      <c r="CAW543" s="682"/>
      <c r="CAX543" s="682"/>
      <c r="CAY543" s="682"/>
      <c r="CAZ543" s="682"/>
      <c r="CBA543" s="682"/>
      <c r="CBB543" s="682"/>
      <c r="CBC543" s="682"/>
      <c r="CBD543" s="682"/>
      <c r="CBE543" s="682"/>
      <c r="CBF543" s="682"/>
      <c r="CBG543" s="682"/>
      <c r="CBH543" s="682"/>
      <c r="CBI543" s="682"/>
      <c r="CBJ543" s="682"/>
      <c r="CBK543" s="682"/>
      <c r="CBL543" s="682"/>
      <c r="CBM543" s="682"/>
      <c r="CBN543" s="682"/>
      <c r="CBO543" s="682"/>
      <c r="CBP543" s="682"/>
      <c r="CBQ543" s="682"/>
      <c r="CBR543" s="682"/>
      <c r="CBS543" s="682"/>
      <c r="CBT543" s="682"/>
      <c r="CBU543" s="682"/>
      <c r="CBV543" s="682"/>
      <c r="CBW543" s="682"/>
      <c r="CBX543" s="682"/>
      <c r="CBY543" s="682"/>
      <c r="CBZ543" s="682"/>
      <c r="CCA543" s="682"/>
      <c r="CCB543" s="682"/>
      <c r="CCC543" s="682"/>
      <c r="CCD543" s="682"/>
      <c r="CCE543" s="682"/>
      <c r="CCF543" s="682"/>
      <c r="CCG543" s="682"/>
      <c r="CCH543" s="682"/>
      <c r="CCI543" s="682"/>
      <c r="CCJ543" s="682"/>
      <c r="CCK543" s="682"/>
      <c r="CCL543" s="682"/>
      <c r="CCM543" s="682"/>
      <c r="CCN543" s="682"/>
      <c r="CCO543" s="682"/>
      <c r="CCP543" s="682"/>
      <c r="CCQ543" s="682"/>
      <c r="CCR543" s="682"/>
      <c r="CCS543" s="682"/>
      <c r="CCT543" s="682"/>
      <c r="CCU543" s="682"/>
      <c r="CCV543" s="682"/>
      <c r="CCW543" s="682"/>
      <c r="CCX543" s="682"/>
      <c r="CCY543" s="682"/>
      <c r="CCZ543" s="682"/>
      <c r="CDA543" s="682"/>
      <c r="CDB543" s="682"/>
      <c r="CDC543" s="682"/>
      <c r="CDD543" s="682"/>
      <c r="CDE543" s="682"/>
      <c r="CDF543" s="682"/>
      <c r="CDG543" s="682"/>
      <c r="CDH543" s="682"/>
      <c r="CDI543" s="682"/>
      <c r="CDJ543" s="682"/>
      <c r="CDK543" s="682"/>
      <c r="CDL543" s="682"/>
      <c r="CDM543" s="682"/>
      <c r="CDN543" s="682"/>
      <c r="CDO543" s="682"/>
      <c r="CDP543" s="682"/>
      <c r="CDQ543" s="682"/>
      <c r="CDR543" s="682"/>
      <c r="CDS543" s="682"/>
      <c r="CDT543" s="682"/>
      <c r="CDU543" s="682"/>
      <c r="CDV543" s="682"/>
      <c r="CDW543" s="682"/>
      <c r="CDX543" s="682"/>
      <c r="CDY543" s="682"/>
      <c r="CDZ543" s="682"/>
      <c r="CEA543" s="682"/>
      <c r="CEB543" s="682"/>
      <c r="CEC543" s="682"/>
      <c r="CED543" s="682"/>
      <c r="CEE543" s="682"/>
      <c r="CEF543" s="682"/>
      <c r="CEG543" s="682"/>
      <c r="CEH543" s="682"/>
      <c r="CEI543" s="682"/>
      <c r="CEJ543" s="682"/>
      <c r="CEK543" s="682"/>
      <c r="CEL543" s="682"/>
      <c r="CEM543" s="682"/>
      <c r="CEN543" s="682"/>
      <c r="CEO543" s="682"/>
      <c r="CEP543" s="682"/>
      <c r="CEQ543" s="682"/>
      <c r="CER543" s="682"/>
      <c r="CES543" s="682"/>
      <c r="CET543" s="682"/>
      <c r="CEU543" s="682"/>
      <c r="CEV543" s="682"/>
      <c r="CEW543" s="682"/>
      <c r="CEX543" s="682"/>
      <c r="CEY543" s="682"/>
      <c r="CEZ543" s="682"/>
      <c r="CFA543" s="682"/>
      <c r="CFB543" s="682"/>
      <c r="CFC543" s="682"/>
      <c r="CFD543" s="682"/>
      <c r="CFE543" s="682"/>
      <c r="CFF543" s="682"/>
      <c r="CFG543" s="682"/>
      <c r="CFH543" s="682"/>
      <c r="CFI543" s="682"/>
      <c r="CFJ543" s="682"/>
      <c r="CFK543" s="682"/>
      <c r="CFL543" s="682"/>
      <c r="CFM543" s="682"/>
      <c r="CFN543" s="682"/>
      <c r="CFO543" s="682"/>
      <c r="CFP543" s="682"/>
      <c r="CFQ543" s="682"/>
      <c r="CFR543" s="682"/>
      <c r="CFS543" s="682"/>
      <c r="CFT543" s="682"/>
      <c r="CFU543" s="682"/>
      <c r="CFV543" s="682"/>
      <c r="CFW543" s="682"/>
      <c r="CFX543" s="682"/>
      <c r="CFY543" s="682"/>
      <c r="CFZ543" s="682"/>
      <c r="CGA543" s="682"/>
      <c r="CGB543" s="682"/>
      <c r="CGC543" s="682"/>
      <c r="CGD543" s="682"/>
      <c r="CGE543" s="682"/>
      <c r="CGF543" s="682"/>
      <c r="CGG543" s="682"/>
      <c r="CGH543" s="682"/>
      <c r="CGI543" s="682"/>
      <c r="CGJ543" s="682"/>
      <c r="CGK543" s="682"/>
      <c r="CGL543" s="682"/>
      <c r="CGM543" s="682"/>
      <c r="CGN543" s="682"/>
      <c r="CGO543" s="682"/>
      <c r="CGP543" s="682"/>
      <c r="CGQ543" s="682"/>
      <c r="CGR543" s="682"/>
      <c r="CGS543" s="682"/>
      <c r="CGT543" s="682"/>
      <c r="CGU543" s="682"/>
      <c r="CGV543" s="682"/>
      <c r="CGW543" s="682"/>
      <c r="CGX543" s="682"/>
      <c r="CGY543" s="682"/>
      <c r="CGZ543" s="682"/>
      <c r="CHA543" s="682"/>
      <c r="CHB543" s="682"/>
      <c r="CHC543" s="682"/>
      <c r="CHD543" s="682"/>
      <c r="CHE543" s="682"/>
      <c r="CHF543" s="682"/>
      <c r="CHG543" s="682"/>
      <c r="CHH543" s="682"/>
      <c r="CHI543" s="682"/>
      <c r="CHJ543" s="682"/>
      <c r="CHK543" s="682"/>
      <c r="CHL543" s="682"/>
      <c r="CHM543" s="682"/>
      <c r="CHN543" s="682"/>
      <c r="CHO543" s="682"/>
      <c r="CHP543" s="682"/>
      <c r="CHQ543" s="682"/>
      <c r="CHR543" s="682"/>
      <c r="CHS543" s="682"/>
      <c r="CHT543" s="682"/>
      <c r="CHU543" s="682"/>
      <c r="CHV543" s="682"/>
      <c r="CHW543" s="682"/>
      <c r="CHX543" s="682"/>
      <c r="CHY543" s="682"/>
      <c r="CHZ543" s="682"/>
      <c r="CIA543" s="682"/>
      <c r="CIB543" s="682"/>
      <c r="CIC543" s="682"/>
      <c r="CID543" s="682"/>
      <c r="CIE543" s="682"/>
      <c r="CIF543" s="682"/>
      <c r="CIG543" s="682"/>
      <c r="CIH543" s="682"/>
      <c r="CII543" s="682"/>
      <c r="CIJ543" s="682"/>
      <c r="CIK543" s="682"/>
      <c r="CIL543" s="682"/>
      <c r="CIM543" s="682"/>
      <c r="CIN543" s="682"/>
      <c r="CIO543" s="682"/>
      <c r="CIP543" s="682"/>
      <c r="CIQ543" s="682"/>
      <c r="CIR543" s="682"/>
      <c r="CIS543" s="682"/>
      <c r="CIT543" s="682"/>
      <c r="CIU543" s="682"/>
      <c r="CIV543" s="682"/>
      <c r="CIW543" s="682"/>
      <c r="CIX543" s="682"/>
      <c r="CIY543" s="682"/>
      <c r="CIZ543" s="682"/>
      <c r="CJA543" s="682"/>
      <c r="CJB543" s="682"/>
      <c r="CJC543" s="682"/>
      <c r="CJD543" s="682"/>
      <c r="CJE543" s="682"/>
      <c r="CJF543" s="682"/>
      <c r="CJG543" s="682"/>
      <c r="CJH543" s="682"/>
      <c r="CJI543" s="682"/>
      <c r="CJJ543" s="682"/>
      <c r="CJK543" s="682"/>
      <c r="CJL543" s="682"/>
      <c r="CJM543" s="682"/>
      <c r="CJN543" s="682"/>
      <c r="CJO543" s="682"/>
      <c r="CJP543" s="682"/>
      <c r="CJQ543" s="682"/>
      <c r="CJR543" s="682"/>
      <c r="CJS543" s="682"/>
      <c r="CJT543" s="682"/>
      <c r="CJU543" s="682"/>
      <c r="CJV543" s="682"/>
      <c r="CJW543" s="682"/>
      <c r="CJX543" s="682"/>
      <c r="CJY543" s="682"/>
      <c r="CJZ543" s="682"/>
      <c r="CKA543" s="682"/>
      <c r="CKB543" s="682"/>
      <c r="CKC543" s="682"/>
      <c r="CKD543" s="682"/>
      <c r="CKE543" s="682"/>
      <c r="CKF543" s="682"/>
      <c r="CKG543" s="682"/>
      <c r="CKH543" s="682"/>
      <c r="CKI543" s="682"/>
      <c r="CKJ543" s="682"/>
      <c r="CKK543" s="682"/>
      <c r="CKL543" s="682"/>
      <c r="CKM543" s="682"/>
      <c r="CKN543" s="682"/>
      <c r="CKO543" s="682"/>
      <c r="CKP543" s="682"/>
      <c r="CKQ543" s="682"/>
      <c r="CKR543" s="682"/>
      <c r="CKS543" s="682"/>
      <c r="CKT543" s="682"/>
      <c r="CKU543" s="682"/>
      <c r="CKV543" s="682"/>
      <c r="CKW543" s="682"/>
      <c r="CKX543" s="682"/>
      <c r="CKY543" s="682"/>
      <c r="CKZ543" s="682"/>
      <c r="CLA543" s="682"/>
      <c r="CLB543" s="682"/>
      <c r="CLC543" s="682"/>
      <c r="CLD543" s="682"/>
      <c r="CLE543" s="682"/>
      <c r="CLF543" s="682"/>
      <c r="CLG543" s="682"/>
      <c r="CLH543" s="682"/>
      <c r="CLI543" s="682"/>
      <c r="CLJ543" s="682"/>
      <c r="CLK543" s="682"/>
      <c r="CLL543" s="682"/>
      <c r="CLM543" s="682"/>
      <c r="CLN543" s="682"/>
      <c r="CLO543" s="682"/>
      <c r="CLP543" s="682"/>
      <c r="CLQ543" s="682"/>
      <c r="CLR543" s="682"/>
      <c r="CLS543" s="682"/>
      <c r="CLT543" s="682"/>
      <c r="CLU543" s="682"/>
      <c r="CLV543" s="682"/>
      <c r="CLW543" s="682"/>
      <c r="CLX543" s="682"/>
      <c r="CLY543" s="682"/>
      <c r="CLZ543" s="682"/>
      <c r="CMA543" s="682"/>
      <c r="CMB543" s="682"/>
      <c r="CMC543" s="682"/>
      <c r="CMD543" s="682"/>
      <c r="CME543" s="682"/>
      <c r="CMF543" s="682"/>
      <c r="CMG543" s="682"/>
      <c r="CMH543" s="682"/>
      <c r="CMI543" s="682"/>
      <c r="CMJ543" s="682"/>
      <c r="CMK543" s="682"/>
      <c r="CML543" s="682"/>
      <c r="CMM543" s="682"/>
      <c r="CMN543" s="682"/>
      <c r="CMO543" s="682"/>
      <c r="CMP543" s="682"/>
      <c r="CMQ543" s="682"/>
      <c r="CMR543" s="682"/>
      <c r="CMS543" s="682"/>
      <c r="CMT543" s="682"/>
      <c r="CMU543" s="682"/>
      <c r="CMV543" s="682"/>
      <c r="CMW543" s="682"/>
      <c r="CMX543" s="682"/>
      <c r="CMY543" s="682"/>
      <c r="CMZ543" s="682"/>
      <c r="CNA543" s="682"/>
      <c r="CNB543" s="682"/>
      <c r="CNC543" s="682"/>
      <c r="CND543" s="682"/>
      <c r="CNE543" s="682"/>
      <c r="CNF543" s="682"/>
      <c r="CNG543" s="682"/>
      <c r="CNH543" s="682"/>
      <c r="CNI543" s="682"/>
      <c r="CNJ543" s="682"/>
      <c r="CNK543" s="682"/>
      <c r="CNL543" s="682"/>
      <c r="CNM543" s="682"/>
      <c r="CNN543" s="682"/>
      <c r="CNO543" s="682"/>
      <c r="CNP543" s="682"/>
      <c r="CNQ543" s="682"/>
      <c r="CNR543" s="682"/>
      <c r="CNS543" s="682"/>
      <c r="CNT543" s="682"/>
      <c r="CNU543" s="682"/>
      <c r="CNV543" s="682"/>
      <c r="CNW543" s="682"/>
      <c r="CNX543" s="682"/>
      <c r="CNY543" s="682"/>
      <c r="CNZ543" s="682"/>
      <c r="COA543" s="682"/>
      <c r="COB543" s="682"/>
      <c r="COC543" s="682"/>
      <c r="COD543" s="682"/>
      <c r="COE543" s="682"/>
      <c r="COF543" s="682"/>
      <c r="COG543" s="682"/>
      <c r="COH543" s="682"/>
      <c r="COI543" s="682"/>
      <c r="COJ543" s="682"/>
      <c r="COK543" s="682"/>
      <c r="COL543" s="682"/>
      <c r="COM543" s="682"/>
      <c r="CON543" s="682"/>
      <c r="COO543" s="682"/>
      <c r="COP543" s="682"/>
      <c r="COQ543" s="682"/>
      <c r="COR543" s="682"/>
      <c r="COS543" s="682"/>
      <c r="COT543" s="682"/>
      <c r="COU543" s="682"/>
      <c r="COV543" s="682"/>
      <c r="COW543" s="682"/>
      <c r="COX543" s="682"/>
      <c r="COY543" s="682"/>
      <c r="COZ543" s="682"/>
      <c r="CPA543" s="682"/>
      <c r="CPB543" s="682"/>
      <c r="CPC543" s="682"/>
      <c r="CPD543" s="682"/>
      <c r="CPE543" s="682"/>
      <c r="CPF543" s="682"/>
      <c r="CPG543" s="682"/>
      <c r="CPH543" s="682"/>
      <c r="CPI543" s="682"/>
      <c r="CPJ543" s="682"/>
      <c r="CPK543" s="682"/>
      <c r="CPL543" s="682"/>
      <c r="CPM543" s="682"/>
      <c r="CPN543" s="682"/>
      <c r="CPO543" s="682"/>
      <c r="CPP543" s="682"/>
      <c r="CPQ543" s="682"/>
      <c r="CPR543" s="682"/>
      <c r="CPS543" s="682"/>
      <c r="CPT543" s="682"/>
      <c r="CPU543" s="682"/>
      <c r="CPV543" s="682"/>
      <c r="CPW543" s="682"/>
      <c r="CPX543" s="682"/>
      <c r="CPY543" s="682"/>
      <c r="CPZ543" s="682"/>
      <c r="CQA543" s="682"/>
      <c r="CQB543" s="682"/>
      <c r="CQC543" s="682"/>
      <c r="CQD543" s="682"/>
      <c r="CQE543" s="682"/>
      <c r="CQF543" s="682"/>
      <c r="CQG543" s="682"/>
      <c r="CQH543" s="682"/>
      <c r="CQI543" s="682"/>
      <c r="CQJ543" s="682"/>
      <c r="CQK543" s="682"/>
      <c r="CQL543" s="682"/>
      <c r="CQM543" s="682"/>
      <c r="CQN543" s="682"/>
      <c r="CQO543" s="682"/>
      <c r="CQP543" s="682"/>
      <c r="CQQ543" s="682"/>
      <c r="CQR543" s="682"/>
      <c r="CQS543" s="682"/>
      <c r="CQT543" s="682"/>
      <c r="CQU543" s="682"/>
      <c r="CQV543" s="682"/>
      <c r="CQW543" s="682"/>
      <c r="CQX543" s="682"/>
      <c r="CQY543" s="682"/>
      <c r="CQZ543" s="682"/>
      <c r="CRA543" s="682"/>
      <c r="CRB543" s="682"/>
      <c r="CRC543" s="682"/>
      <c r="CRD543" s="682"/>
      <c r="CRE543" s="682"/>
      <c r="CRF543" s="682"/>
      <c r="CRG543" s="682"/>
      <c r="CRH543" s="682"/>
      <c r="CRI543" s="682"/>
      <c r="CRJ543" s="682"/>
      <c r="CRK543" s="682"/>
      <c r="CRL543" s="682"/>
      <c r="CRM543" s="682"/>
      <c r="CRN543" s="682"/>
      <c r="CRO543" s="682"/>
      <c r="CRP543" s="682"/>
      <c r="CRQ543" s="682"/>
      <c r="CRR543" s="682"/>
      <c r="CRS543" s="682"/>
      <c r="CRT543" s="682"/>
      <c r="CRU543" s="682"/>
      <c r="CRV543" s="682"/>
      <c r="CRW543" s="682"/>
      <c r="CRX543" s="682"/>
      <c r="CRY543" s="682"/>
      <c r="CRZ543" s="682"/>
      <c r="CSA543" s="682"/>
      <c r="CSB543" s="682"/>
      <c r="CSC543" s="682"/>
      <c r="CSD543" s="682"/>
      <c r="CSE543" s="682"/>
      <c r="CSF543" s="682"/>
      <c r="CSG543" s="682"/>
      <c r="CSH543" s="682"/>
      <c r="CSI543" s="682"/>
      <c r="CSJ543" s="682"/>
      <c r="CSK543" s="682"/>
      <c r="CSL543" s="682"/>
      <c r="CSM543" s="682"/>
      <c r="CSN543" s="682"/>
      <c r="CSO543" s="682"/>
      <c r="CSP543" s="682"/>
      <c r="CSQ543" s="682"/>
      <c r="CSR543" s="682"/>
      <c r="CSS543" s="682"/>
      <c r="CST543" s="682"/>
      <c r="CSU543" s="682"/>
      <c r="CSV543" s="682"/>
      <c r="CSW543" s="682"/>
      <c r="CSX543" s="682"/>
      <c r="CSY543" s="682"/>
      <c r="CSZ543" s="682"/>
      <c r="CTA543" s="682"/>
      <c r="CTB543" s="682"/>
      <c r="CTC543" s="682"/>
      <c r="CTD543" s="682"/>
      <c r="CTE543" s="682"/>
      <c r="CTF543" s="682"/>
      <c r="CTG543" s="682"/>
      <c r="CTH543" s="682"/>
      <c r="CTI543" s="682"/>
      <c r="CTJ543" s="682"/>
      <c r="CTK543" s="682"/>
      <c r="CTL543" s="682"/>
      <c r="CTM543" s="682"/>
      <c r="CTN543" s="682"/>
      <c r="CTO543" s="682"/>
      <c r="CTP543" s="682"/>
      <c r="CTQ543" s="682"/>
      <c r="CTR543" s="682"/>
      <c r="CTS543" s="682"/>
      <c r="CTT543" s="682"/>
      <c r="CTU543" s="682"/>
      <c r="CTV543" s="682"/>
      <c r="CTW543" s="682"/>
      <c r="CTX543" s="682"/>
      <c r="CTY543" s="682"/>
      <c r="CTZ543" s="682"/>
      <c r="CUA543" s="682"/>
      <c r="CUB543" s="682"/>
      <c r="CUC543" s="682"/>
      <c r="CUD543" s="682"/>
      <c r="CUE543" s="682"/>
      <c r="CUF543" s="682"/>
      <c r="CUG543" s="682"/>
      <c r="CUH543" s="682"/>
      <c r="CUI543" s="682"/>
      <c r="CUJ543" s="682"/>
      <c r="CUK543" s="682"/>
      <c r="CUL543" s="682"/>
      <c r="CUM543" s="682"/>
      <c r="CUN543" s="682"/>
      <c r="CUO543" s="682"/>
      <c r="CUP543" s="682"/>
      <c r="CUQ543" s="682"/>
      <c r="CUR543" s="682"/>
      <c r="CUS543" s="682"/>
      <c r="CUT543" s="682"/>
      <c r="CUU543" s="682"/>
      <c r="CUV543" s="682"/>
      <c r="CUW543" s="682"/>
      <c r="CUX543" s="682"/>
      <c r="CUY543" s="682"/>
      <c r="CUZ543" s="682"/>
      <c r="CVA543" s="682"/>
      <c r="CVB543" s="682"/>
      <c r="CVC543" s="682"/>
      <c r="CVD543" s="682"/>
      <c r="CVE543" s="682"/>
      <c r="CVF543" s="682"/>
      <c r="CVG543" s="682"/>
      <c r="CVH543" s="682"/>
      <c r="CVI543" s="682"/>
      <c r="CVJ543" s="682"/>
      <c r="CVK543" s="682"/>
      <c r="CVL543" s="682"/>
      <c r="CVM543" s="682"/>
      <c r="CVN543" s="682"/>
      <c r="CVO543" s="682"/>
      <c r="CVP543" s="682"/>
      <c r="CVQ543" s="682"/>
      <c r="CVR543" s="682"/>
      <c r="CVS543" s="682"/>
      <c r="CVT543" s="682"/>
      <c r="CVU543" s="682"/>
      <c r="CVV543" s="682"/>
      <c r="CVW543" s="682"/>
      <c r="CVX543" s="682"/>
      <c r="CVY543" s="682"/>
      <c r="CVZ543" s="682"/>
      <c r="CWA543" s="682"/>
      <c r="CWB543" s="682"/>
      <c r="CWC543" s="682"/>
      <c r="CWD543" s="682"/>
      <c r="CWE543" s="682"/>
      <c r="CWF543" s="682"/>
      <c r="CWG543" s="682"/>
      <c r="CWH543" s="682"/>
      <c r="CWI543" s="682"/>
      <c r="CWJ543" s="682"/>
      <c r="CWK543" s="682"/>
      <c r="CWL543" s="682"/>
      <c r="CWM543" s="682"/>
      <c r="CWN543" s="682"/>
      <c r="CWO543" s="682"/>
      <c r="CWP543" s="682"/>
      <c r="CWQ543" s="682"/>
      <c r="CWR543" s="682"/>
      <c r="CWS543" s="682"/>
      <c r="CWT543" s="682"/>
      <c r="CWU543" s="682"/>
      <c r="CWV543" s="682"/>
      <c r="CWW543" s="682"/>
      <c r="CWX543" s="682"/>
      <c r="CWY543" s="682"/>
      <c r="CWZ543" s="682"/>
      <c r="CXA543" s="682"/>
      <c r="CXB543" s="682"/>
      <c r="CXC543" s="682"/>
      <c r="CXD543" s="682"/>
      <c r="CXE543" s="682"/>
      <c r="CXF543" s="682"/>
      <c r="CXG543" s="682"/>
      <c r="CXH543" s="682"/>
      <c r="CXI543" s="682"/>
      <c r="CXJ543" s="682"/>
      <c r="CXK543" s="682"/>
      <c r="CXL543" s="682"/>
      <c r="CXM543" s="682"/>
      <c r="CXN543" s="682"/>
      <c r="CXO543" s="682"/>
      <c r="CXP543" s="682"/>
      <c r="CXQ543" s="682"/>
      <c r="CXR543" s="682"/>
      <c r="CXS543" s="682"/>
      <c r="CXT543" s="682"/>
      <c r="CXU543" s="682"/>
      <c r="CXV543" s="682"/>
      <c r="CXW543" s="682"/>
      <c r="CXX543" s="682"/>
      <c r="CXY543" s="682"/>
      <c r="CXZ543" s="682"/>
      <c r="CYA543" s="682"/>
      <c r="CYB543" s="682"/>
      <c r="CYC543" s="682"/>
      <c r="CYD543" s="682"/>
      <c r="CYE543" s="682"/>
      <c r="CYF543" s="682"/>
      <c r="CYG543" s="682"/>
      <c r="CYH543" s="682"/>
      <c r="CYI543" s="682"/>
      <c r="CYJ543" s="682"/>
      <c r="CYK543" s="682"/>
      <c r="CYL543" s="682"/>
      <c r="CYM543" s="682"/>
      <c r="CYN543" s="682"/>
      <c r="CYO543" s="682"/>
      <c r="CYP543" s="682"/>
      <c r="CYQ543" s="682"/>
      <c r="CYR543" s="682"/>
      <c r="CYS543" s="682"/>
      <c r="CYT543" s="682"/>
      <c r="CYU543" s="682"/>
      <c r="CYV543" s="682"/>
      <c r="CYW543" s="682"/>
      <c r="CYX543" s="682"/>
      <c r="CYY543" s="682"/>
      <c r="CYZ543" s="682"/>
      <c r="CZA543" s="682"/>
      <c r="CZB543" s="682"/>
      <c r="CZC543" s="682"/>
      <c r="CZD543" s="682"/>
      <c r="CZE543" s="682"/>
      <c r="CZF543" s="682"/>
      <c r="CZG543" s="682"/>
      <c r="CZH543" s="682"/>
      <c r="CZI543" s="682"/>
      <c r="CZJ543" s="682"/>
      <c r="CZK543" s="682"/>
      <c r="CZL543" s="682"/>
      <c r="CZM543" s="682"/>
      <c r="CZN543" s="682"/>
      <c r="CZO543" s="682"/>
      <c r="CZP543" s="682"/>
      <c r="CZQ543" s="682"/>
      <c r="CZR543" s="682"/>
      <c r="CZS543" s="682"/>
      <c r="CZT543" s="682"/>
      <c r="CZU543" s="682"/>
      <c r="CZV543" s="682"/>
      <c r="CZW543" s="682"/>
      <c r="CZX543" s="682"/>
      <c r="CZY543" s="682"/>
      <c r="CZZ543" s="682"/>
      <c r="DAA543" s="682"/>
      <c r="DAB543" s="682"/>
      <c r="DAC543" s="682"/>
      <c r="DAD543" s="682"/>
      <c r="DAE543" s="682"/>
      <c r="DAF543" s="682"/>
      <c r="DAG543" s="682"/>
      <c r="DAH543" s="682"/>
      <c r="DAI543" s="682"/>
      <c r="DAJ543" s="682"/>
      <c r="DAK543" s="682"/>
      <c r="DAL543" s="682"/>
      <c r="DAM543" s="682"/>
      <c r="DAN543" s="682"/>
      <c r="DAO543" s="682"/>
      <c r="DAP543" s="682"/>
      <c r="DAQ543" s="682"/>
      <c r="DAR543" s="682"/>
      <c r="DAS543" s="682"/>
      <c r="DAT543" s="682"/>
      <c r="DAU543" s="682"/>
      <c r="DAV543" s="682"/>
      <c r="DAW543" s="682"/>
      <c r="DAX543" s="682"/>
      <c r="DAY543" s="682"/>
      <c r="DAZ543" s="682"/>
      <c r="DBA543" s="682"/>
      <c r="DBB543" s="682"/>
      <c r="DBC543" s="682"/>
      <c r="DBD543" s="682"/>
      <c r="DBE543" s="682"/>
      <c r="DBF543" s="682"/>
      <c r="DBG543" s="682"/>
      <c r="DBH543" s="682"/>
      <c r="DBI543" s="682"/>
      <c r="DBJ543" s="682"/>
      <c r="DBK543" s="682"/>
      <c r="DBL543" s="682"/>
      <c r="DBM543" s="682"/>
      <c r="DBN543" s="682"/>
      <c r="DBO543" s="682"/>
      <c r="DBP543" s="682"/>
      <c r="DBQ543" s="682"/>
      <c r="DBR543" s="682"/>
      <c r="DBS543" s="682"/>
      <c r="DBT543" s="682"/>
      <c r="DBU543" s="682"/>
      <c r="DBV543" s="682"/>
      <c r="DBW543" s="682"/>
      <c r="DBX543" s="682"/>
      <c r="DBY543" s="682"/>
      <c r="DBZ543" s="682"/>
      <c r="DCA543" s="682"/>
      <c r="DCB543" s="682"/>
      <c r="DCC543" s="682"/>
      <c r="DCD543" s="682"/>
      <c r="DCE543" s="682"/>
      <c r="DCF543" s="682"/>
      <c r="DCG543" s="682"/>
      <c r="DCH543" s="682"/>
      <c r="DCI543" s="682"/>
      <c r="DCJ543" s="682"/>
      <c r="DCK543" s="682"/>
      <c r="DCL543" s="682"/>
      <c r="DCM543" s="682"/>
      <c r="DCN543" s="682"/>
      <c r="DCO543" s="682"/>
      <c r="DCP543" s="682"/>
      <c r="DCQ543" s="682"/>
      <c r="DCR543" s="682"/>
      <c r="DCS543" s="682"/>
      <c r="DCT543" s="682"/>
      <c r="DCU543" s="682"/>
      <c r="DCV543" s="682"/>
      <c r="DCW543" s="682"/>
      <c r="DCX543" s="682"/>
      <c r="DCY543" s="682"/>
      <c r="DCZ543" s="682"/>
      <c r="DDA543" s="682"/>
      <c r="DDB543" s="682"/>
      <c r="DDC543" s="682"/>
      <c r="DDD543" s="682"/>
      <c r="DDE543" s="682"/>
      <c r="DDF543" s="682"/>
      <c r="DDG543" s="682"/>
      <c r="DDH543" s="682"/>
      <c r="DDI543" s="682"/>
      <c r="DDJ543" s="682"/>
      <c r="DDK543" s="682"/>
      <c r="DDL543" s="682"/>
      <c r="DDM543" s="682"/>
      <c r="DDN543" s="682"/>
      <c r="DDO543" s="682"/>
      <c r="DDP543" s="682"/>
      <c r="DDQ543" s="682"/>
      <c r="DDR543" s="682"/>
      <c r="DDS543" s="682"/>
      <c r="DDT543" s="682"/>
      <c r="DDU543" s="682"/>
      <c r="DDV543" s="682"/>
      <c r="DDW543" s="682"/>
      <c r="DDX543" s="682"/>
      <c r="DDY543" s="682"/>
      <c r="DDZ543" s="682"/>
      <c r="DEA543" s="682"/>
      <c r="DEB543" s="682"/>
      <c r="DEC543" s="682"/>
      <c r="DED543" s="682"/>
      <c r="DEE543" s="682"/>
      <c r="DEF543" s="682"/>
      <c r="DEG543" s="682"/>
      <c r="DEH543" s="682"/>
      <c r="DEI543" s="682"/>
      <c r="DEJ543" s="682"/>
      <c r="DEK543" s="682"/>
      <c r="DEL543" s="682"/>
      <c r="DEM543" s="682"/>
      <c r="DEN543" s="682"/>
      <c r="DEO543" s="682"/>
      <c r="DEP543" s="682"/>
      <c r="DEQ543" s="682"/>
      <c r="DER543" s="682"/>
      <c r="DES543" s="682"/>
      <c r="DET543" s="682"/>
      <c r="DEU543" s="682"/>
      <c r="DEV543" s="682"/>
      <c r="DEW543" s="682"/>
      <c r="DEX543" s="682"/>
      <c r="DEY543" s="682"/>
      <c r="DEZ543" s="682"/>
      <c r="DFA543" s="682"/>
      <c r="DFB543" s="682"/>
      <c r="DFC543" s="682"/>
      <c r="DFD543" s="682"/>
      <c r="DFE543" s="682"/>
      <c r="DFF543" s="682"/>
      <c r="DFG543" s="682"/>
      <c r="DFH543" s="682"/>
      <c r="DFI543" s="682"/>
      <c r="DFJ543" s="682"/>
      <c r="DFK543" s="682"/>
      <c r="DFL543" s="682"/>
      <c r="DFM543" s="682"/>
      <c r="DFN543" s="682"/>
      <c r="DFO543" s="682"/>
      <c r="DFP543" s="682"/>
      <c r="DFQ543" s="682"/>
      <c r="DFR543" s="682"/>
      <c r="DFS543" s="682"/>
      <c r="DFT543" s="682"/>
      <c r="DFU543" s="682"/>
      <c r="DFV543" s="682"/>
      <c r="DFW543" s="682"/>
      <c r="DFX543" s="682"/>
      <c r="DFY543" s="682"/>
      <c r="DFZ543" s="682"/>
      <c r="DGA543" s="682"/>
      <c r="DGB543" s="682"/>
      <c r="DGC543" s="682"/>
      <c r="DGD543" s="682"/>
      <c r="DGE543" s="682"/>
      <c r="DGF543" s="682"/>
      <c r="DGG543" s="682"/>
      <c r="DGH543" s="682"/>
      <c r="DGI543" s="682"/>
      <c r="DGJ543" s="682"/>
      <c r="DGK543" s="682"/>
      <c r="DGL543" s="682"/>
      <c r="DGM543" s="682"/>
      <c r="DGN543" s="682"/>
      <c r="DGO543" s="682"/>
      <c r="DGP543" s="682"/>
      <c r="DGQ543" s="682"/>
      <c r="DGR543" s="682"/>
      <c r="DGS543" s="682"/>
      <c r="DGT543" s="682"/>
      <c r="DGU543" s="682"/>
      <c r="DGV543" s="682"/>
      <c r="DGW543" s="682"/>
      <c r="DGX543" s="682"/>
      <c r="DGY543" s="682"/>
      <c r="DGZ543" s="682"/>
      <c r="DHA543" s="682"/>
      <c r="DHB543" s="682"/>
      <c r="DHC543" s="682"/>
      <c r="DHD543" s="682"/>
      <c r="DHE543" s="682"/>
      <c r="DHF543" s="682"/>
      <c r="DHG543" s="682"/>
      <c r="DHH543" s="682"/>
      <c r="DHI543" s="682"/>
      <c r="DHJ543" s="682"/>
      <c r="DHK543" s="682"/>
      <c r="DHL543" s="682"/>
      <c r="DHM543" s="682"/>
      <c r="DHN543" s="682"/>
      <c r="DHO543" s="682"/>
      <c r="DHP543" s="682"/>
      <c r="DHQ543" s="682"/>
      <c r="DHR543" s="682"/>
      <c r="DHS543" s="682"/>
      <c r="DHT543" s="682"/>
      <c r="DHU543" s="682"/>
      <c r="DHV543" s="682"/>
      <c r="DHW543" s="682"/>
      <c r="DHX543" s="682"/>
      <c r="DHY543" s="682"/>
      <c r="DHZ543" s="682"/>
      <c r="DIA543" s="682"/>
      <c r="DIB543" s="682"/>
      <c r="DIC543" s="682"/>
      <c r="DID543" s="682"/>
      <c r="DIE543" s="682"/>
      <c r="DIF543" s="682"/>
      <c r="DIG543" s="682"/>
      <c r="DIH543" s="682"/>
      <c r="DII543" s="682"/>
      <c r="DIJ543" s="682"/>
      <c r="DIK543" s="682"/>
      <c r="DIL543" s="682"/>
      <c r="DIM543" s="682"/>
      <c r="DIN543" s="682"/>
      <c r="DIO543" s="682"/>
      <c r="DIP543" s="682"/>
      <c r="DIQ543" s="682"/>
      <c r="DIR543" s="682"/>
      <c r="DIS543" s="682"/>
      <c r="DIT543" s="682"/>
      <c r="DIU543" s="682"/>
      <c r="DIV543" s="682"/>
      <c r="DIW543" s="682"/>
      <c r="DIX543" s="682"/>
      <c r="DIY543" s="682"/>
      <c r="DIZ543" s="682"/>
      <c r="DJA543" s="682"/>
      <c r="DJB543" s="682"/>
      <c r="DJC543" s="682"/>
      <c r="DJD543" s="682"/>
      <c r="DJE543" s="682"/>
      <c r="DJF543" s="682"/>
      <c r="DJG543" s="682"/>
      <c r="DJH543" s="682"/>
      <c r="DJI543" s="682"/>
      <c r="DJJ543" s="682"/>
      <c r="DJK543" s="682"/>
      <c r="DJL543" s="682"/>
      <c r="DJM543" s="682"/>
      <c r="DJN543" s="682"/>
      <c r="DJO543" s="682"/>
      <c r="DJP543" s="682"/>
      <c r="DJQ543" s="682"/>
      <c r="DJR543" s="682"/>
      <c r="DJS543" s="682"/>
      <c r="DJT543" s="682"/>
      <c r="DJU543" s="682"/>
      <c r="DJV543" s="682"/>
      <c r="DJW543" s="682"/>
      <c r="DJX543" s="682"/>
      <c r="DJY543" s="682"/>
      <c r="DJZ543" s="682"/>
      <c r="DKA543" s="682"/>
      <c r="DKB543" s="682"/>
      <c r="DKC543" s="682"/>
      <c r="DKD543" s="682"/>
      <c r="DKE543" s="682"/>
      <c r="DKF543" s="682"/>
      <c r="DKG543" s="682"/>
      <c r="DKH543" s="682"/>
      <c r="DKI543" s="682"/>
      <c r="DKJ543" s="682"/>
      <c r="DKK543" s="682"/>
      <c r="DKL543" s="682"/>
      <c r="DKM543" s="682"/>
      <c r="DKN543" s="682"/>
      <c r="DKO543" s="682"/>
      <c r="DKP543" s="682"/>
      <c r="DKQ543" s="682"/>
      <c r="DKR543" s="682"/>
      <c r="DKS543" s="682"/>
      <c r="DKT543" s="682"/>
      <c r="DKU543" s="682"/>
      <c r="DKV543" s="682"/>
      <c r="DKW543" s="682"/>
      <c r="DKX543" s="682"/>
      <c r="DKY543" s="682"/>
      <c r="DKZ543" s="682"/>
      <c r="DLA543" s="682"/>
      <c r="DLB543" s="682"/>
      <c r="DLC543" s="682"/>
      <c r="DLD543" s="682"/>
      <c r="DLE543" s="682"/>
      <c r="DLF543" s="682"/>
      <c r="DLG543" s="682"/>
      <c r="DLH543" s="682"/>
      <c r="DLI543" s="682"/>
      <c r="DLJ543" s="682"/>
      <c r="DLK543" s="682"/>
      <c r="DLL543" s="682"/>
      <c r="DLM543" s="682"/>
      <c r="DLN543" s="682"/>
      <c r="DLO543" s="682"/>
      <c r="DLP543" s="682"/>
      <c r="DLQ543" s="682"/>
      <c r="DLR543" s="682"/>
      <c r="DLS543" s="682"/>
      <c r="DLT543" s="682"/>
      <c r="DLU543" s="682"/>
      <c r="DLV543" s="682"/>
      <c r="DLW543" s="682"/>
      <c r="DLX543" s="682"/>
      <c r="DLY543" s="682"/>
      <c r="DLZ543" s="682"/>
      <c r="DMA543" s="682"/>
      <c r="DMB543" s="682"/>
      <c r="DMC543" s="682"/>
      <c r="DMD543" s="682"/>
      <c r="DME543" s="682"/>
      <c r="DMF543" s="682"/>
      <c r="DMG543" s="682"/>
      <c r="DMH543" s="682"/>
      <c r="DMI543" s="682"/>
      <c r="DMJ543" s="682"/>
      <c r="DMK543" s="682"/>
      <c r="DML543" s="682"/>
      <c r="DMM543" s="682"/>
      <c r="DMN543" s="682"/>
      <c r="DMO543" s="682"/>
      <c r="DMP543" s="682"/>
      <c r="DMQ543" s="682"/>
      <c r="DMR543" s="682"/>
      <c r="DMS543" s="682"/>
      <c r="DMT543" s="682"/>
      <c r="DMU543" s="682"/>
      <c r="DMV543" s="682"/>
      <c r="DMW543" s="682"/>
      <c r="DMX543" s="682"/>
      <c r="DMY543" s="682"/>
      <c r="DMZ543" s="682"/>
      <c r="DNA543" s="682"/>
      <c r="DNB543" s="682"/>
      <c r="DNC543" s="682"/>
      <c r="DND543" s="682"/>
      <c r="DNE543" s="682"/>
      <c r="DNF543" s="682"/>
      <c r="DNG543" s="682"/>
      <c r="DNH543" s="682"/>
      <c r="DNI543" s="682"/>
      <c r="DNJ543" s="682"/>
      <c r="DNK543" s="682"/>
      <c r="DNL543" s="682"/>
      <c r="DNM543" s="682"/>
      <c r="DNN543" s="682"/>
      <c r="DNO543" s="682"/>
      <c r="DNP543" s="682"/>
      <c r="DNQ543" s="682"/>
      <c r="DNR543" s="682"/>
      <c r="DNS543" s="682"/>
      <c r="DNT543" s="682"/>
      <c r="DNU543" s="682"/>
      <c r="DNV543" s="682"/>
      <c r="DNW543" s="682"/>
      <c r="DNX543" s="682"/>
      <c r="DNY543" s="682"/>
      <c r="DNZ543" s="682"/>
      <c r="DOA543" s="682"/>
      <c r="DOB543" s="682"/>
      <c r="DOC543" s="682"/>
      <c r="DOD543" s="682"/>
      <c r="DOE543" s="682"/>
      <c r="DOF543" s="682"/>
      <c r="DOG543" s="682"/>
      <c r="DOH543" s="682"/>
      <c r="DOI543" s="682"/>
      <c r="DOJ543" s="682"/>
      <c r="DOK543" s="682"/>
      <c r="DOL543" s="682"/>
      <c r="DOM543" s="682"/>
      <c r="DON543" s="682"/>
      <c r="DOO543" s="682"/>
      <c r="DOP543" s="682"/>
      <c r="DOQ543" s="682"/>
      <c r="DOR543" s="682"/>
      <c r="DOS543" s="682"/>
      <c r="DOT543" s="682"/>
      <c r="DOU543" s="682"/>
      <c r="DOV543" s="682"/>
      <c r="DOW543" s="682"/>
      <c r="DOX543" s="682"/>
      <c r="DOY543" s="682"/>
      <c r="DOZ543" s="682"/>
      <c r="DPA543" s="682"/>
      <c r="DPB543" s="682"/>
      <c r="DPC543" s="682"/>
      <c r="DPD543" s="682"/>
      <c r="DPE543" s="682"/>
      <c r="DPF543" s="682"/>
      <c r="DPG543" s="682"/>
      <c r="DPH543" s="682"/>
      <c r="DPI543" s="682"/>
      <c r="DPJ543" s="682"/>
      <c r="DPK543" s="682"/>
      <c r="DPL543" s="682"/>
      <c r="DPM543" s="682"/>
      <c r="DPN543" s="682"/>
      <c r="DPO543" s="682"/>
      <c r="DPP543" s="682"/>
      <c r="DPQ543" s="682"/>
      <c r="DPR543" s="682"/>
      <c r="DPS543" s="682"/>
      <c r="DPT543" s="682"/>
      <c r="DPU543" s="682"/>
      <c r="DPV543" s="682"/>
      <c r="DPW543" s="682"/>
      <c r="DPX543" s="682"/>
      <c r="DPY543" s="682"/>
      <c r="DPZ543" s="682"/>
      <c r="DQA543" s="682"/>
      <c r="DQB543" s="682"/>
      <c r="DQC543" s="682"/>
      <c r="DQD543" s="682"/>
      <c r="DQE543" s="682"/>
      <c r="DQF543" s="682"/>
      <c r="DQG543" s="682"/>
      <c r="DQH543" s="682"/>
      <c r="DQI543" s="682"/>
      <c r="DQJ543" s="682"/>
      <c r="DQK543" s="682"/>
      <c r="DQL543" s="682"/>
      <c r="DQM543" s="682"/>
      <c r="DQN543" s="682"/>
      <c r="DQO543" s="682"/>
      <c r="DQP543" s="682"/>
      <c r="DQQ543" s="682"/>
      <c r="DQR543" s="682"/>
      <c r="DQS543" s="682"/>
      <c r="DQT543" s="682"/>
      <c r="DQU543" s="682"/>
      <c r="DQV543" s="682"/>
      <c r="DQW543" s="682"/>
      <c r="DQX543" s="682"/>
      <c r="DQY543" s="682"/>
      <c r="DQZ543" s="682"/>
      <c r="DRA543" s="682"/>
      <c r="DRB543" s="682"/>
      <c r="DRC543" s="682"/>
      <c r="DRD543" s="682"/>
      <c r="DRE543" s="682"/>
      <c r="DRF543" s="682"/>
      <c r="DRG543" s="682"/>
      <c r="DRH543" s="682"/>
      <c r="DRI543" s="682"/>
      <c r="DRJ543" s="682"/>
      <c r="DRK543" s="682"/>
      <c r="DRL543" s="682"/>
      <c r="DRM543" s="682"/>
      <c r="DRN543" s="682"/>
      <c r="DRO543" s="682"/>
      <c r="DRP543" s="682"/>
      <c r="DRQ543" s="682"/>
      <c r="DRR543" s="682"/>
      <c r="DRS543" s="682"/>
      <c r="DRT543" s="682"/>
      <c r="DRU543" s="682"/>
      <c r="DRV543" s="682"/>
      <c r="DRW543" s="682"/>
      <c r="DRX543" s="682"/>
      <c r="DRY543" s="682"/>
      <c r="DRZ543" s="682"/>
      <c r="DSA543" s="682"/>
      <c r="DSB543" s="682"/>
      <c r="DSC543" s="682"/>
      <c r="DSD543" s="682"/>
      <c r="DSE543" s="682"/>
      <c r="DSF543" s="682"/>
      <c r="DSG543" s="682"/>
      <c r="DSH543" s="682"/>
      <c r="DSI543" s="682"/>
      <c r="DSJ543" s="682"/>
      <c r="DSK543" s="682"/>
      <c r="DSL543" s="682"/>
      <c r="DSM543" s="682"/>
      <c r="DSN543" s="682"/>
      <c r="DSO543" s="682"/>
      <c r="DSP543" s="682"/>
      <c r="DSQ543" s="682"/>
      <c r="DSR543" s="682"/>
      <c r="DSS543" s="682"/>
      <c r="DST543" s="682"/>
      <c r="DSU543" s="682"/>
      <c r="DSV543" s="682"/>
      <c r="DSW543" s="682"/>
      <c r="DSX543" s="682"/>
      <c r="DSY543" s="682"/>
      <c r="DSZ543" s="682"/>
      <c r="DTA543" s="682"/>
      <c r="DTB543" s="682"/>
      <c r="DTC543" s="682"/>
      <c r="DTD543" s="682"/>
      <c r="DTE543" s="682"/>
      <c r="DTF543" s="682"/>
      <c r="DTG543" s="682"/>
      <c r="DTH543" s="682"/>
      <c r="DTI543" s="682"/>
      <c r="DTJ543" s="682"/>
      <c r="DTK543" s="682"/>
      <c r="DTL543" s="682"/>
      <c r="DTM543" s="682"/>
      <c r="DTN543" s="682"/>
      <c r="DTO543" s="682"/>
      <c r="DTP543" s="682"/>
      <c r="DTQ543" s="682"/>
      <c r="DTR543" s="682"/>
      <c r="DTS543" s="682"/>
      <c r="DTT543" s="682"/>
      <c r="DTU543" s="682"/>
      <c r="DTV543" s="682"/>
      <c r="DTW543" s="682"/>
      <c r="DTX543" s="682"/>
      <c r="DTY543" s="682"/>
      <c r="DTZ543" s="682"/>
      <c r="DUA543" s="682"/>
      <c r="DUB543" s="682"/>
      <c r="DUC543" s="682"/>
      <c r="DUD543" s="682"/>
      <c r="DUE543" s="682"/>
      <c r="DUF543" s="682"/>
      <c r="DUG543" s="682"/>
      <c r="DUH543" s="682"/>
      <c r="DUI543" s="682"/>
      <c r="DUJ543" s="682"/>
      <c r="DUK543" s="682"/>
      <c r="DUL543" s="682"/>
      <c r="DUM543" s="682"/>
      <c r="DUN543" s="682"/>
      <c r="DUO543" s="682"/>
      <c r="DUP543" s="682"/>
      <c r="DUQ543" s="682"/>
      <c r="DUR543" s="682"/>
      <c r="DUS543" s="682"/>
      <c r="DUT543" s="682"/>
      <c r="DUU543" s="682"/>
      <c r="DUV543" s="682"/>
      <c r="DUW543" s="682"/>
      <c r="DUX543" s="682"/>
      <c r="DUY543" s="682"/>
      <c r="DUZ543" s="682"/>
      <c r="DVA543" s="682"/>
      <c r="DVB543" s="682"/>
      <c r="DVC543" s="682"/>
      <c r="DVD543" s="682"/>
      <c r="DVE543" s="682"/>
      <c r="DVF543" s="682"/>
      <c r="DVG543" s="682"/>
      <c r="DVH543" s="682"/>
      <c r="DVI543" s="682"/>
      <c r="DVJ543" s="682"/>
      <c r="DVK543" s="682"/>
      <c r="DVL543" s="682"/>
      <c r="DVM543" s="682"/>
      <c r="DVN543" s="682"/>
      <c r="DVO543" s="682"/>
      <c r="DVP543" s="682"/>
      <c r="DVQ543" s="682"/>
      <c r="DVR543" s="682"/>
      <c r="DVS543" s="682"/>
      <c r="DVT543" s="682"/>
      <c r="DVU543" s="682"/>
      <c r="DVV543" s="682"/>
      <c r="DVW543" s="682"/>
      <c r="DVX543" s="682"/>
      <c r="DVY543" s="682"/>
      <c r="DVZ543" s="682"/>
      <c r="DWA543" s="682"/>
      <c r="DWB543" s="682"/>
      <c r="DWC543" s="682"/>
      <c r="DWD543" s="682"/>
      <c r="DWE543" s="682"/>
      <c r="DWF543" s="682"/>
      <c r="DWG543" s="682"/>
      <c r="DWH543" s="682"/>
      <c r="DWI543" s="682"/>
      <c r="DWJ543" s="682"/>
      <c r="DWK543" s="682"/>
      <c r="DWL543" s="682"/>
      <c r="DWM543" s="682"/>
      <c r="DWN543" s="682"/>
      <c r="DWO543" s="682"/>
      <c r="DWP543" s="682"/>
      <c r="DWQ543" s="682"/>
      <c r="DWR543" s="682"/>
      <c r="DWS543" s="682"/>
      <c r="DWT543" s="682"/>
      <c r="DWU543" s="682"/>
      <c r="DWV543" s="682"/>
      <c r="DWW543" s="682"/>
      <c r="DWX543" s="682"/>
      <c r="DWY543" s="682"/>
      <c r="DWZ543" s="682"/>
      <c r="DXA543" s="682"/>
      <c r="DXB543" s="682"/>
      <c r="DXC543" s="682"/>
      <c r="DXD543" s="682"/>
      <c r="DXE543" s="682"/>
      <c r="DXF543" s="682"/>
      <c r="DXG543" s="682"/>
      <c r="DXH543" s="682"/>
      <c r="DXI543" s="682"/>
      <c r="DXJ543" s="682"/>
      <c r="DXK543" s="682"/>
      <c r="DXL543" s="682"/>
      <c r="DXM543" s="682"/>
      <c r="DXN543" s="682"/>
      <c r="DXO543" s="682"/>
      <c r="DXP543" s="682"/>
      <c r="DXQ543" s="682"/>
      <c r="DXR543" s="682"/>
      <c r="DXS543" s="682"/>
      <c r="DXT543" s="682"/>
      <c r="DXU543" s="682"/>
      <c r="DXV543" s="682"/>
      <c r="DXW543" s="682"/>
      <c r="DXX543" s="682"/>
      <c r="DXY543" s="682"/>
      <c r="DXZ543" s="682"/>
      <c r="DYA543" s="682"/>
      <c r="DYB543" s="682"/>
      <c r="DYC543" s="682"/>
      <c r="DYD543" s="682"/>
      <c r="DYE543" s="682"/>
      <c r="DYF543" s="682"/>
      <c r="DYG543" s="682"/>
      <c r="DYH543" s="682"/>
      <c r="DYI543" s="682"/>
      <c r="DYJ543" s="682"/>
      <c r="DYK543" s="682"/>
      <c r="DYL543" s="682"/>
      <c r="DYM543" s="682"/>
      <c r="DYN543" s="682"/>
      <c r="DYO543" s="682"/>
      <c r="DYP543" s="682"/>
      <c r="DYQ543" s="682"/>
      <c r="DYR543" s="682"/>
      <c r="DYS543" s="682"/>
      <c r="DYT543" s="682"/>
      <c r="DYU543" s="682"/>
      <c r="DYV543" s="682"/>
      <c r="DYW543" s="682"/>
      <c r="DYX543" s="682"/>
      <c r="DYY543" s="682"/>
      <c r="DYZ543" s="682"/>
      <c r="DZA543" s="682"/>
      <c r="DZB543" s="682"/>
      <c r="DZC543" s="682"/>
      <c r="DZD543" s="682"/>
      <c r="DZE543" s="682"/>
      <c r="DZF543" s="682"/>
      <c r="DZG543" s="682"/>
      <c r="DZH543" s="682"/>
      <c r="DZI543" s="682"/>
      <c r="DZJ543" s="682"/>
      <c r="DZK543" s="682"/>
      <c r="DZL543" s="682"/>
      <c r="DZM543" s="682"/>
      <c r="DZN543" s="682"/>
      <c r="DZO543" s="682"/>
      <c r="DZP543" s="682"/>
      <c r="DZQ543" s="682"/>
      <c r="DZR543" s="682"/>
      <c r="DZS543" s="682"/>
      <c r="DZT543" s="682"/>
      <c r="DZU543" s="682"/>
      <c r="DZV543" s="682"/>
      <c r="DZW543" s="682"/>
      <c r="DZX543" s="682"/>
      <c r="DZY543" s="682"/>
      <c r="DZZ543" s="682"/>
      <c r="EAA543" s="682"/>
      <c r="EAB543" s="682"/>
      <c r="EAC543" s="682"/>
      <c r="EAD543" s="682"/>
      <c r="EAE543" s="682"/>
      <c r="EAF543" s="682"/>
      <c r="EAG543" s="682"/>
      <c r="EAH543" s="682"/>
      <c r="EAI543" s="682"/>
      <c r="EAJ543" s="682"/>
      <c r="EAK543" s="682"/>
      <c r="EAL543" s="682"/>
      <c r="EAM543" s="682"/>
      <c r="EAN543" s="682"/>
      <c r="EAO543" s="682"/>
      <c r="EAP543" s="682"/>
      <c r="EAQ543" s="682"/>
      <c r="EAR543" s="682"/>
      <c r="EAS543" s="682"/>
      <c r="EAT543" s="682"/>
      <c r="EAU543" s="682"/>
      <c r="EAV543" s="682"/>
      <c r="EAW543" s="682"/>
      <c r="EAX543" s="682"/>
      <c r="EAY543" s="682"/>
      <c r="EAZ543" s="682"/>
      <c r="EBA543" s="682"/>
      <c r="EBB543" s="682"/>
      <c r="EBC543" s="682"/>
      <c r="EBD543" s="682"/>
      <c r="EBE543" s="682"/>
      <c r="EBF543" s="682"/>
      <c r="EBG543" s="682"/>
      <c r="EBH543" s="682"/>
      <c r="EBI543" s="682"/>
      <c r="EBJ543" s="682"/>
      <c r="EBK543" s="682"/>
      <c r="EBL543" s="682"/>
      <c r="EBM543" s="682"/>
      <c r="EBN543" s="682"/>
      <c r="EBO543" s="682"/>
      <c r="EBP543" s="682"/>
      <c r="EBQ543" s="682"/>
      <c r="EBR543" s="682"/>
      <c r="EBS543" s="682"/>
      <c r="EBT543" s="682"/>
      <c r="EBU543" s="682"/>
      <c r="EBV543" s="682"/>
      <c r="EBW543" s="682"/>
      <c r="EBX543" s="682"/>
      <c r="EBY543" s="682"/>
      <c r="EBZ543" s="682"/>
      <c r="ECA543" s="682"/>
      <c r="ECB543" s="682"/>
      <c r="ECC543" s="682"/>
      <c r="ECD543" s="682"/>
      <c r="ECE543" s="682"/>
      <c r="ECF543" s="682"/>
      <c r="ECG543" s="682"/>
      <c r="ECH543" s="682"/>
      <c r="ECI543" s="682"/>
      <c r="ECJ543" s="682"/>
      <c r="ECK543" s="682"/>
      <c r="ECL543" s="682"/>
      <c r="ECM543" s="682"/>
      <c r="ECN543" s="682"/>
      <c r="ECO543" s="682"/>
      <c r="ECP543" s="682"/>
      <c r="ECQ543" s="682"/>
      <c r="ECR543" s="682"/>
      <c r="ECS543" s="682"/>
      <c r="ECT543" s="682"/>
      <c r="ECU543" s="682"/>
      <c r="ECV543" s="682"/>
      <c r="ECW543" s="682"/>
      <c r="ECX543" s="682"/>
      <c r="ECY543" s="682"/>
      <c r="ECZ543" s="682"/>
      <c r="EDA543" s="682"/>
      <c r="EDB543" s="682"/>
      <c r="EDC543" s="682"/>
      <c r="EDD543" s="682"/>
      <c r="EDE543" s="682"/>
      <c r="EDF543" s="682"/>
      <c r="EDG543" s="682"/>
      <c r="EDH543" s="682"/>
      <c r="EDI543" s="682"/>
      <c r="EDJ543" s="682"/>
      <c r="EDK543" s="682"/>
      <c r="EDL543" s="682"/>
      <c r="EDM543" s="682"/>
      <c r="EDN543" s="682"/>
      <c r="EDO543" s="682"/>
      <c r="EDP543" s="682"/>
      <c r="EDQ543" s="682"/>
      <c r="EDR543" s="682"/>
      <c r="EDS543" s="682"/>
      <c r="EDT543" s="682"/>
      <c r="EDU543" s="682"/>
      <c r="EDV543" s="682"/>
      <c r="EDW543" s="682"/>
      <c r="EDX543" s="682"/>
      <c r="EDY543" s="682"/>
      <c r="EDZ543" s="682"/>
      <c r="EEA543" s="682"/>
      <c r="EEB543" s="682"/>
      <c r="EEC543" s="682"/>
      <c r="EED543" s="682"/>
      <c r="EEE543" s="682"/>
      <c r="EEF543" s="682"/>
      <c r="EEG543" s="682"/>
      <c r="EEH543" s="682"/>
      <c r="EEI543" s="682"/>
      <c r="EEJ543" s="682"/>
      <c r="EEK543" s="682"/>
      <c r="EEL543" s="682"/>
      <c r="EEM543" s="682"/>
      <c r="EEN543" s="682"/>
      <c r="EEO543" s="682"/>
      <c r="EEP543" s="682"/>
      <c r="EEQ543" s="682"/>
      <c r="EER543" s="682"/>
      <c r="EES543" s="682"/>
      <c r="EET543" s="682"/>
      <c r="EEU543" s="682"/>
      <c r="EEV543" s="682"/>
      <c r="EEW543" s="682"/>
      <c r="EEX543" s="682"/>
      <c r="EEY543" s="682"/>
      <c r="EEZ543" s="682"/>
      <c r="EFA543" s="682"/>
      <c r="EFB543" s="682"/>
      <c r="EFC543" s="682"/>
      <c r="EFD543" s="682"/>
      <c r="EFE543" s="682"/>
      <c r="EFF543" s="682"/>
      <c r="EFG543" s="682"/>
      <c r="EFH543" s="682"/>
      <c r="EFI543" s="682"/>
      <c r="EFJ543" s="682"/>
      <c r="EFK543" s="682"/>
      <c r="EFL543" s="682"/>
      <c r="EFM543" s="682"/>
      <c r="EFN543" s="682"/>
      <c r="EFO543" s="682"/>
      <c r="EFP543" s="682"/>
      <c r="EFQ543" s="682"/>
      <c r="EFR543" s="682"/>
      <c r="EFS543" s="682"/>
      <c r="EFT543" s="682"/>
      <c r="EFU543" s="682"/>
      <c r="EFV543" s="682"/>
      <c r="EFW543" s="682"/>
      <c r="EFX543" s="682"/>
      <c r="EFY543" s="682"/>
      <c r="EFZ543" s="682"/>
      <c r="EGA543" s="682"/>
      <c r="EGB543" s="682"/>
      <c r="EGC543" s="682"/>
      <c r="EGD543" s="682"/>
      <c r="EGE543" s="682"/>
      <c r="EGF543" s="682"/>
      <c r="EGG543" s="682"/>
      <c r="EGH543" s="682"/>
      <c r="EGI543" s="682"/>
      <c r="EGJ543" s="682"/>
      <c r="EGK543" s="682"/>
      <c r="EGL543" s="682"/>
      <c r="EGM543" s="682"/>
      <c r="EGN543" s="682"/>
      <c r="EGO543" s="682"/>
      <c r="EGP543" s="682"/>
      <c r="EGQ543" s="682"/>
      <c r="EGR543" s="682"/>
      <c r="EGS543" s="682"/>
      <c r="EGT543" s="682"/>
      <c r="EGU543" s="682"/>
      <c r="EGV543" s="682"/>
      <c r="EGW543" s="682"/>
      <c r="EGX543" s="682"/>
      <c r="EGY543" s="682"/>
      <c r="EGZ543" s="682"/>
      <c r="EHA543" s="682"/>
      <c r="EHB543" s="682"/>
      <c r="EHC543" s="682"/>
      <c r="EHD543" s="682"/>
      <c r="EHE543" s="682"/>
      <c r="EHF543" s="682"/>
      <c r="EHG543" s="682"/>
      <c r="EHH543" s="682"/>
      <c r="EHI543" s="682"/>
      <c r="EHJ543" s="682"/>
      <c r="EHK543" s="682"/>
      <c r="EHL543" s="682"/>
      <c r="EHM543" s="682"/>
      <c r="EHN543" s="682"/>
      <c r="EHO543" s="682"/>
      <c r="EHP543" s="682"/>
      <c r="EHQ543" s="682"/>
      <c r="EHR543" s="682"/>
      <c r="EHS543" s="682"/>
      <c r="EHT543" s="682"/>
      <c r="EHU543" s="682"/>
      <c r="EHV543" s="682"/>
      <c r="EHW543" s="682"/>
      <c r="EHX543" s="682"/>
      <c r="EHY543" s="682"/>
      <c r="EHZ543" s="682"/>
      <c r="EIA543" s="682"/>
      <c r="EIB543" s="682"/>
      <c r="EIC543" s="682"/>
      <c r="EID543" s="682"/>
      <c r="EIE543" s="682"/>
      <c r="EIF543" s="682"/>
      <c r="EIG543" s="682"/>
      <c r="EIH543" s="682"/>
      <c r="EII543" s="682"/>
      <c r="EIJ543" s="682"/>
      <c r="EIK543" s="682"/>
      <c r="EIL543" s="682"/>
      <c r="EIM543" s="682"/>
      <c r="EIN543" s="682"/>
      <c r="EIO543" s="682"/>
      <c r="EIP543" s="682"/>
      <c r="EIQ543" s="682"/>
      <c r="EIR543" s="682"/>
      <c r="EIS543" s="682"/>
      <c r="EIT543" s="682"/>
      <c r="EIU543" s="682"/>
      <c r="EIV543" s="682"/>
      <c r="EIW543" s="682"/>
      <c r="EIX543" s="682"/>
      <c r="EIY543" s="682"/>
      <c r="EIZ543" s="682"/>
      <c r="EJA543" s="682"/>
      <c r="EJB543" s="682"/>
      <c r="EJC543" s="682"/>
      <c r="EJD543" s="682"/>
      <c r="EJE543" s="682"/>
      <c r="EJF543" s="682"/>
      <c r="EJG543" s="682"/>
      <c r="EJH543" s="682"/>
      <c r="EJI543" s="682"/>
      <c r="EJJ543" s="682"/>
      <c r="EJK543" s="682"/>
      <c r="EJL543" s="682"/>
      <c r="EJM543" s="682"/>
      <c r="EJN543" s="682"/>
      <c r="EJO543" s="682"/>
      <c r="EJP543" s="682"/>
      <c r="EJQ543" s="682"/>
      <c r="EJR543" s="682"/>
      <c r="EJS543" s="682"/>
      <c r="EJT543" s="682"/>
      <c r="EJU543" s="682"/>
      <c r="EJV543" s="682"/>
      <c r="EJW543" s="682"/>
      <c r="EJX543" s="682"/>
      <c r="EJY543" s="682"/>
      <c r="EJZ543" s="682"/>
      <c r="EKA543" s="682"/>
      <c r="EKB543" s="682"/>
      <c r="EKC543" s="682"/>
      <c r="EKD543" s="682"/>
      <c r="EKE543" s="682"/>
      <c r="EKF543" s="682"/>
      <c r="EKG543" s="682"/>
      <c r="EKH543" s="682"/>
      <c r="EKI543" s="682"/>
      <c r="EKJ543" s="682"/>
      <c r="EKK543" s="682"/>
      <c r="EKL543" s="682"/>
      <c r="EKM543" s="682"/>
      <c r="EKN543" s="682"/>
      <c r="EKO543" s="682"/>
      <c r="EKP543" s="682"/>
      <c r="EKQ543" s="682"/>
      <c r="EKR543" s="682"/>
      <c r="EKS543" s="682"/>
      <c r="EKT543" s="682"/>
      <c r="EKU543" s="682"/>
      <c r="EKV543" s="682"/>
      <c r="EKW543" s="682"/>
      <c r="EKX543" s="682"/>
      <c r="EKY543" s="682"/>
      <c r="EKZ543" s="682"/>
      <c r="ELA543" s="682"/>
      <c r="ELB543" s="682"/>
      <c r="ELC543" s="682"/>
      <c r="ELD543" s="682"/>
      <c r="ELE543" s="682"/>
      <c r="ELF543" s="682"/>
      <c r="ELG543" s="682"/>
      <c r="ELH543" s="682"/>
      <c r="ELI543" s="682"/>
      <c r="ELJ543" s="682"/>
      <c r="ELK543" s="682"/>
      <c r="ELL543" s="682"/>
      <c r="ELM543" s="682"/>
      <c r="ELN543" s="682"/>
      <c r="ELO543" s="682"/>
      <c r="ELP543" s="682"/>
      <c r="ELQ543" s="682"/>
      <c r="ELR543" s="682"/>
      <c r="ELS543" s="682"/>
      <c r="ELT543" s="682"/>
      <c r="ELU543" s="682"/>
      <c r="ELV543" s="682"/>
      <c r="ELW543" s="682"/>
      <c r="ELX543" s="682"/>
      <c r="ELY543" s="682"/>
      <c r="ELZ543" s="682"/>
      <c r="EMA543" s="682"/>
      <c r="EMB543" s="682"/>
      <c r="EMC543" s="682"/>
      <c r="EMD543" s="682"/>
      <c r="EME543" s="682"/>
      <c r="EMF543" s="682"/>
      <c r="EMG543" s="682"/>
      <c r="EMH543" s="682"/>
      <c r="EMI543" s="682"/>
      <c r="EMJ543" s="682"/>
      <c r="EMK543" s="682"/>
      <c r="EML543" s="682"/>
      <c r="EMM543" s="682"/>
      <c r="EMN543" s="682"/>
      <c r="EMO543" s="682"/>
      <c r="EMP543" s="682"/>
      <c r="EMQ543" s="682"/>
      <c r="EMR543" s="682"/>
      <c r="EMS543" s="682"/>
      <c r="EMT543" s="682"/>
      <c r="EMU543" s="682"/>
      <c r="EMV543" s="682"/>
      <c r="EMW543" s="682"/>
      <c r="EMX543" s="682"/>
      <c r="EMY543" s="682"/>
      <c r="EMZ543" s="682"/>
      <c r="ENA543" s="682"/>
      <c r="ENB543" s="682"/>
      <c r="ENC543" s="682"/>
      <c r="END543" s="682"/>
      <c r="ENE543" s="682"/>
      <c r="ENF543" s="682"/>
      <c r="ENG543" s="682"/>
      <c r="ENH543" s="682"/>
      <c r="ENI543" s="682"/>
      <c r="ENJ543" s="682"/>
      <c r="ENK543" s="682"/>
      <c r="ENL543" s="682"/>
      <c r="ENM543" s="682"/>
      <c r="ENN543" s="682"/>
      <c r="ENO543" s="682"/>
      <c r="ENP543" s="682"/>
      <c r="ENQ543" s="682"/>
      <c r="ENR543" s="682"/>
      <c r="ENS543" s="682"/>
      <c r="ENT543" s="682"/>
      <c r="ENU543" s="682"/>
      <c r="ENV543" s="682"/>
      <c r="ENW543" s="682"/>
      <c r="ENX543" s="682"/>
      <c r="ENY543" s="682"/>
      <c r="ENZ543" s="682"/>
      <c r="EOA543" s="682"/>
      <c r="EOB543" s="682"/>
      <c r="EOC543" s="682"/>
      <c r="EOD543" s="682"/>
      <c r="EOE543" s="682"/>
      <c r="EOF543" s="682"/>
      <c r="EOG543" s="682"/>
      <c r="EOH543" s="682"/>
      <c r="EOI543" s="682"/>
      <c r="EOJ543" s="682"/>
      <c r="EOK543" s="682"/>
      <c r="EOL543" s="682"/>
      <c r="EOM543" s="682"/>
      <c r="EON543" s="682"/>
      <c r="EOO543" s="682"/>
      <c r="EOP543" s="682"/>
      <c r="EOQ543" s="682"/>
      <c r="EOR543" s="682"/>
      <c r="EOS543" s="682"/>
      <c r="EOT543" s="682"/>
      <c r="EOU543" s="682"/>
      <c r="EOV543" s="682"/>
      <c r="EOW543" s="682"/>
      <c r="EOX543" s="682"/>
      <c r="EOY543" s="682"/>
      <c r="EOZ543" s="682"/>
      <c r="EPA543" s="682"/>
      <c r="EPB543" s="682"/>
      <c r="EPC543" s="682"/>
      <c r="EPD543" s="682"/>
      <c r="EPE543" s="682"/>
      <c r="EPF543" s="682"/>
      <c r="EPG543" s="682"/>
      <c r="EPH543" s="682"/>
      <c r="EPI543" s="682"/>
      <c r="EPJ543" s="682"/>
      <c r="EPK543" s="682"/>
      <c r="EPL543" s="682"/>
      <c r="EPM543" s="682"/>
      <c r="EPN543" s="682"/>
      <c r="EPO543" s="682"/>
      <c r="EPP543" s="682"/>
      <c r="EPQ543" s="682"/>
      <c r="EPR543" s="682"/>
      <c r="EPS543" s="682"/>
      <c r="EPT543" s="682"/>
      <c r="EPU543" s="682"/>
      <c r="EPV543" s="682"/>
      <c r="EPW543" s="682"/>
      <c r="EPX543" s="682"/>
      <c r="EPY543" s="682"/>
      <c r="EPZ543" s="682"/>
      <c r="EQA543" s="682"/>
      <c r="EQB543" s="682"/>
      <c r="EQC543" s="682"/>
      <c r="EQD543" s="682"/>
      <c r="EQE543" s="682"/>
      <c r="EQF543" s="682"/>
      <c r="EQG543" s="682"/>
      <c r="EQH543" s="682"/>
      <c r="EQI543" s="682"/>
      <c r="EQJ543" s="682"/>
      <c r="EQK543" s="682"/>
      <c r="EQL543" s="682"/>
      <c r="EQM543" s="682"/>
      <c r="EQN543" s="682"/>
      <c r="EQO543" s="682"/>
      <c r="EQP543" s="682"/>
      <c r="EQQ543" s="682"/>
      <c r="EQR543" s="682"/>
      <c r="EQS543" s="682"/>
      <c r="EQT543" s="682"/>
      <c r="EQU543" s="682"/>
      <c r="EQV543" s="682"/>
      <c r="EQW543" s="682"/>
      <c r="EQX543" s="682"/>
      <c r="EQY543" s="682"/>
      <c r="EQZ543" s="682"/>
      <c r="ERA543" s="682"/>
      <c r="ERB543" s="682"/>
      <c r="ERC543" s="682"/>
      <c r="ERD543" s="682"/>
      <c r="ERE543" s="682"/>
      <c r="ERF543" s="682"/>
      <c r="ERG543" s="682"/>
      <c r="ERH543" s="682"/>
      <c r="ERI543" s="682"/>
      <c r="ERJ543" s="682"/>
      <c r="ERK543" s="682"/>
      <c r="ERL543" s="682"/>
      <c r="ERM543" s="682"/>
      <c r="ERN543" s="682"/>
      <c r="ERO543" s="682"/>
      <c r="ERP543" s="682"/>
      <c r="ERQ543" s="682"/>
      <c r="ERR543" s="682"/>
      <c r="ERS543" s="682"/>
      <c r="ERT543" s="682"/>
      <c r="ERU543" s="682"/>
      <c r="ERV543" s="682"/>
      <c r="ERW543" s="682"/>
      <c r="ERX543" s="682"/>
      <c r="ERY543" s="682"/>
      <c r="ERZ543" s="682"/>
      <c r="ESA543" s="682"/>
      <c r="ESB543" s="682"/>
      <c r="ESC543" s="682"/>
      <c r="ESD543" s="682"/>
      <c r="ESE543" s="682"/>
      <c r="ESF543" s="682"/>
      <c r="ESG543" s="682"/>
      <c r="ESH543" s="682"/>
      <c r="ESI543" s="682"/>
      <c r="ESJ543" s="682"/>
      <c r="ESK543" s="682"/>
      <c r="ESL543" s="682"/>
      <c r="ESM543" s="682"/>
      <c r="ESN543" s="682"/>
      <c r="ESO543" s="682"/>
      <c r="ESP543" s="682"/>
      <c r="ESQ543" s="682"/>
      <c r="ESR543" s="682"/>
      <c r="ESS543" s="682"/>
      <c r="EST543" s="682"/>
      <c r="ESU543" s="682"/>
      <c r="ESV543" s="682"/>
      <c r="ESW543" s="682"/>
      <c r="ESX543" s="682"/>
      <c r="ESY543" s="682"/>
      <c r="ESZ543" s="682"/>
      <c r="ETA543" s="682"/>
      <c r="ETB543" s="682"/>
      <c r="ETC543" s="682"/>
      <c r="ETD543" s="682"/>
      <c r="ETE543" s="682"/>
      <c r="ETF543" s="682"/>
      <c r="ETG543" s="682"/>
      <c r="ETH543" s="682"/>
      <c r="ETI543" s="682"/>
      <c r="ETJ543" s="682"/>
      <c r="ETK543" s="682"/>
      <c r="ETL543" s="682"/>
      <c r="ETM543" s="682"/>
      <c r="ETN543" s="682"/>
      <c r="ETO543" s="682"/>
      <c r="ETP543" s="682"/>
      <c r="ETQ543" s="682"/>
      <c r="ETR543" s="682"/>
      <c r="ETS543" s="682"/>
      <c r="ETT543" s="682"/>
      <c r="ETU543" s="682"/>
      <c r="ETV543" s="682"/>
      <c r="ETW543" s="682"/>
      <c r="ETX543" s="682"/>
      <c r="ETY543" s="682"/>
      <c r="ETZ543" s="682"/>
      <c r="EUA543" s="682"/>
      <c r="EUB543" s="682"/>
      <c r="EUC543" s="682"/>
      <c r="EUD543" s="682"/>
      <c r="EUE543" s="682"/>
      <c r="EUF543" s="682"/>
      <c r="EUG543" s="682"/>
      <c r="EUH543" s="682"/>
      <c r="EUI543" s="682"/>
      <c r="EUJ543" s="682"/>
      <c r="EUK543" s="682"/>
      <c r="EUL543" s="682"/>
      <c r="EUM543" s="682"/>
      <c r="EUN543" s="682"/>
      <c r="EUO543" s="682"/>
      <c r="EUP543" s="682"/>
      <c r="EUQ543" s="682"/>
      <c r="EUR543" s="682"/>
      <c r="EUS543" s="682"/>
      <c r="EUT543" s="682"/>
      <c r="EUU543" s="682"/>
      <c r="EUV543" s="682"/>
      <c r="EUW543" s="682"/>
      <c r="EUX543" s="682"/>
      <c r="EUY543" s="682"/>
      <c r="EUZ543" s="682"/>
      <c r="EVA543" s="682"/>
      <c r="EVB543" s="682"/>
      <c r="EVC543" s="682"/>
      <c r="EVD543" s="682"/>
      <c r="EVE543" s="682"/>
      <c r="EVF543" s="682"/>
      <c r="EVG543" s="682"/>
      <c r="EVH543" s="682"/>
      <c r="EVI543" s="682"/>
      <c r="EVJ543" s="682"/>
      <c r="EVK543" s="682"/>
      <c r="EVL543" s="682"/>
      <c r="EVM543" s="682"/>
      <c r="EVN543" s="682"/>
      <c r="EVO543" s="682"/>
      <c r="EVP543" s="682"/>
      <c r="EVQ543" s="682"/>
      <c r="EVR543" s="682"/>
      <c r="EVS543" s="682"/>
      <c r="EVT543" s="682"/>
      <c r="EVU543" s="682"/>
      <c r="EVV543" s="682"/>
      <c r="EVW543" s="682"/>
      <c r="EVX543" s="682"/>
      <c r="EVY543" s="682"/>
      <c r="EVZ543" s="682"/>
      <c r="EWA543" s="682"/>
      <c r="EWB543" s="682"/>
      <c r="EWC543" s="682"/>
      <c r="EWD543" s="682"/>
      <c r="EWE543" s="682"/>
      <c r="EWF543" s="682"/>
      <c r="EWG543" s="682"/>
      <c r="EWH543" s="682"/>
      <c r="EWI543" s="682"/>
      <c r="EWJ543" s="682"/>
      <c r="EWK543" s="682"/>
      <c r="EWL543" s="682"/>
      <c r="EWM543" s="682"/>
      <c r="EWN543" s="682"/>
      <c r="EWO543" s="682"/>
      <c r="EWP543" s="682"/>
      <c r="EWQ543" s="682"/>
      <c r="EWR543" s="682"/>
      <c r="EWS543" s="682"/>
      <c r="EWT543" s="682"/>
      <c r="EWU543" s="682"/>
      <c r="EWV543" s="682"/>
      <c r="EWW543" s="682"/>
      <c r="EWX543" s="682"/>
      <c r="EWY543" s="682"/>
      <c r="EWZ543" s="682"/>
      <c r="EXA543" s="682"/>
      <c r="EXB543" s="682"/>
      <c r="EXC543" s="682"/>
      <c r="EXD543" s="682"/>
      <c r="EXE543" s="682"/>
      <c r="EXF543" s="682"/>
      <c r="EXG543" s="682"/>
      <c r="EXH543" s="682"/>
      <c r="EXI543" s="682"/>
      <c r="EXJ543" s="682"/>
      <c r="EXK543" s="682"/>
      <c r="EXL543" s="682"/>
      <c r="EXM543" s="682"/>
      <c r="EXN543" s="682"/>
      <c r="EXO543" s="682"/>
      <c r="EXP543" s="682"/>
      <c r="EXQ543" s="682"/>
      <c r="EXR543" s="682"/>
      <c r="EXS543" s="682"/>
      <c r="EXT543" s="682"/>
      <c r="EXU543" s="682"/>
      <c r="EXV543" s="682"/>
      <c r="EXW543" s="682"/>
      <c r="EXX543" s="682"/>
      <c r="EXY543" s="682"/>
      <c r="EXZ543" s="682"/>
      <c r="EYA543" s="682"/>
      <c r="EYB543" s="682"/>
      <c r="EYC543" s="682"/>
      <c r="EYD543" s="682"/>
      <c r="EYE543" s="682"/>
      <c r="EYF543" s="682"/>
      <c r="EYG543" s="682"/>
      <c r="EYH543" s="682"/>
      <c r="EYI543" s="682"/>
      <c r="EYJ543" s="682"/>
      <c r="EYK543" s="682"/>
      <c r="EYL543" s="682"/>
      <c r="EYM543" s="682"/>
      <c r="EYN543" s="682"/>
      <c r="EYO543" s="682"/>
      <c r="EYP543" s="682"/>
      <c r="EYQ543" s="682"/>
      <c r="EYR543" s="682"/>
      <c r="EYS543" s="682"/>
      <c r="EYT543" s="682"/>
      <c r="EYU543" s="682"/>
      <c r="EYV543" s="682"/>
      <c r="EYW543" s="682"/>
      <c r="EYX543" s="682"/>
      <c r="EYY543" s="682"/>
      <c r="EYZ543" s="682"/>
      <c r="EZA543" s="682"/>
      <c r="EZB543" s="682"/>
      <c r="EZC543" s="682"/>
      <c r="EZD543" s="682"/>
      <c r="EZE543" s="682"/>
      <c r="EZF543" s="682"/>
      <c r="EZG543" s="682"/>
      <c r="EZH543" s="682"/>
      <c r="EZI543" s="682"/>
      <c r="EZJ543" s="682"/>
      <c r="EZK543" s="682"/>
      <c r="EZL543" s="682"/>
      <c r="EZM543" s="682"/>
      <c r="EZN543" s="682"/>
      <c r="EZO543" s="682"/>
      <c r="EZP543" s="682"/>
      <c r="EZQ543" s="682"/>
      <c r="EZR543" s="682"/>
      <c r="EZS543" s="682"/>
      <c r="EZT543" s="682"/>
      <c r="EZU543" s="682"/>
      <c r="EZV543" s="682"/>
      <c r="EZW543" s="682"/>
      <c r="EZX543" s="682"/>
      <c r="EZY543" s="682"/>
      <c r="EZZ543" s="682"/>
      <c r="FAA543" s="682"/>
      <c r="FAB543" s="682"/>
      <c r="FAC543" s="682"/>
      <c r="FAD543" s="682"/>
      <c r="FAE543" s="682"/>
      <c r="FAF543" s="682"/>
      <c r="FAG543" s="682"/>
      <c r="FAH543" s="682"/>
      <c r="FAI543" s="682"/>
      <c r="FAJ543" s="682"/>
      <c r="FAK543" s="682"/>
      <c r="FAL543" s="682"/>
      <c r="FAM543" s="682"/>
      <c r="FAN543" s="682"/>
      <c r="FAO543" s="682"/>
      <c r="FAP543" s="682"/>
      <c r="FAQ543" s="682"/>
      <c r="FAR543" s="682"/>
      <c r="FAS543" s="682"/>
      <c r="FAT543" s="682"/>
      <c r="FAU543" s="682"/>
      <c r="FAV543" s="682"/>
      <c r="FAW543" s="682"/>
      <c r="FAX543" s="682"/>
      <c r="FAY543" s="682"/>
      <c r="FAZ543" s="682"/>
      <c r="FBA543" s="682"/>
      <c r="FBB543" s="682"/>
      <c r="FBC543" s="682"/>
      <c r="FBD543" s="682"/>
      <c r="FBE543" s="682"/>
      <c r="FBF543" s="682"/>
      <c r="FBG543" s="682"/>
      <c r="FBH543" s="682"/>
      <c r="FBI543" s="682"/>
      <c r="FBJ543" s="682"/>
      <c r="FBK543" s="682"/>
      <c r="FBL543" s="682"/>
      <c r="FBM543" s="682"/>
      <c r="FBN543" s="682"/>
      <c r="FBO543" s="682"/>
      <c r="FBP543" s="682"/>
      <c r="FBQ543" s="682"/>
      <c r="FBR543" s="682"/>
      <c r="FBS543" s="682"/>
      <c r="FBT543" s="682"/>
      <c r="FBU543" s="682"/>
      <c r="FBV543" s="682"/>
      <c r="FBW543" s="682"/>
      <c r="FBX543" s="682"/>
      <c r="FBY543" s="682"/>
      <c r="FBZ543" s="682"/>
      <c r="FCA543" s="682"/>
      <c r="FCB543" s="682"/>
      <c r="FCC543" s="682"/>
      <c r="FCD543" s="682"/>
      <c r="FCE543" s="682"/>
      <c r="FCF543" s="682"/>
      <c r="FCG543" s="682"/>
      <c r="FCH543" s="682"/>
      <c r="FCI543" s="682"/>
      <c r="FCJ543" s="682"/>
      <c r="FCK543" s="682"/>
      <c r="FCL543" s="682"/>
      <c r="FCM543" s="682"/>
      <c r="FCN543" s="682"/>
      <c r="FCO543" s="682"/>
      <c r="FCP543" s="682"/>
      <c r="FCQ543" s="682"/>
      <c r="FCR543" s="682"/>
      <c r="FCS543" s="682"/>
      <c r="FCT543" s="682"/>
      <c r="FCU543" s="682"/>
      <c r="FCV543" s="682"/>
      <c r="FCW543" s="682"/>
      <c r="FCX543" s="682"/>
      <c r="FCY543" s="682"/>
      <c r="FCZ543" s="682"/>
      <c r="FDA543" s="682"/>
      <c r="FDB543" s="682"/>
      <c r="FDC543" s="682"/>
      <c r="FDD543" s="682"/>
      <c r="FDE543" s="682"/>
      <c r="FDF543" s="682"/>
      <c r="FDG543" s="682"/>
      <c r="FDH543" s="682"/>
      <c r="FDI543" s="682"/>
      <c r="FDJ543" s="682"/>
      <c r="FDK543" s="682"/>
      <c r="FDL543" s="682"/>
      <c r="FDM543" s="682"/>
      <c r="FDN543" s="682"/>
      <c r="FDO543" s="682"/>
      <c r="FDP543" s="682"/>
      <c r="FDQ543" s="682"/>
      <c r="FDR543" s="682"/>
      <c r="FDS543" s="682"/>
      <c r="FDT543" s="682"/>
      <c r="FDU543" s="682"/>
      <c r="FDV543" s="682"/>
      <c r="FDW543" s="682"/>
      <c r="FDX543" s="682"/>
      <c r="FDY543" s="682"/>
      <c r="FDZ543" s="682"/>
      <c r="FEA543" s="682"/>
      <c r="FEB543" s="682"/>
      <c r="FEC543" s="682"/>
      <c r="FED543" s="682"/>
      <c r="FEE543" s="682"/>
      <c r="FEF543" s="682"/>
      <c r="FEG543" s="682"/>
      <c r="FEH543" s="682"/>
      <c r="FEI543" s="682"/>
      <c r="FEJ543" s="682"/>
      <c r="FEK543" s="682"/>
      <c r="FEL543" s="682"/>
      <c r="FEM543" s="682"/>
      <c r="FEN543" s="682"/>
      <c r="FEO543" s="682"/>
      <c r="FEP543" s="682"/>
      <c r="FEQ543" s="682"/>
      <c r="FER543" s="682"/>
      <c r="FES543" s="682"/>
      <c r="FET543" s="682"/>
      <c r="FEU543" s="682"/>
      <c r="FEV543" s="682"/>
      <c r="FEW543" s="682"/>
      <c r="FEX543" s="682"/>
      <c r="FEY543" s="682"/>
      <c r="FEZ543" s="682"/>
      <c r="FFA543" s="682"/>
      <c r="FFB543" s="682"/>
      <c r="FFC543" s="682"/>
      <c r="FFD543" s="682"/>
      <c r="FFE543" s="682"/>
      <c r="FFF543" s="682"/>
      <c r="FFG543" s="682"/>
      <c r="FFH543" s="682"/>
      <c r="FFI543" s="682"/>
      <c r="FFJ543" s="682"/>
      <c r="FFK543" s="682"/>
      <c r="FFL543" s="682"/>
      <c r="FFM543" s="682"/>
      <c r="FFN543" s="682"/>
      <c r="FFO543" s="682"/>
      <c r="FFP543" s="682"/>
      <c r="FFQ543" s="682"/>
      <c r="FFR543" s="682"/>
      <c r="FFS543" s="682"/>
      <c r="FFT543" s="682"/>
      <c r="FFU543" s="682"/>
      <c r="FFV543" s="682"/>
      <c r="FFW543" s="682"/>
      <c r="FFX543" s="682"/>
      <c r="FFY543" s="682"/>
      <c r="FFZ543" s="682"/>
      <c r="FGA543" s="682"/>
      <c r="FGB543" s="682"/>
      <c r="FGC543" s="682"/>
      <c r="FGD543" s="682"/>
      <c r="FGE543" s="682"/>
      <c r="FGF543" s="682"/>
      <c r="FGG543" s="682"/>
      <c r="FGH543" s="682"/>
      <c r="FGI543" s="682"/>
      <c r="FGJ543" s="682"/>
      <c r="FGK543" s="682"/>
      <c r="FGL543" s="682"/>
      <c r="FGM543" s="682"/>
      <c r="FGN543" s="682"/>
      <c r="FGO543" s="682"/>
      <c r="FGP543" s="682"/>
      <c r="FGQ543" s="682"/>
      <c r="FGR543" s="682"/>
      <c r="FGS543" s="682"/>
      <c r="FGT543" s="682"/>
      <c r="FGU543" s="682"/>
      <c r="FGV543" s="682"/>
      <c r="FGW543" s="682"/>
      <c r="FGX543" s="682"/>
      <c r="FGY543" s="682"/>
      <c r="FGZ543" s="682"/>
      <c r="FHA543" s="682"/>
      <c r="FHB543" s="682"/>
      <c r="FHC543" s="682"/>
      <c r="FHD543" s="682"/>
      <c r="FHE543" s="682"/>
      <c r="FHF543" s="682"/>
      <c r="FHG543" s="682"/>
      <c r="FHH543" s="682"/>
      <c r="FHI543" s="682"/>
      <c r="FHJ543" s="682"/>
      <c r="FHK543" s="682"/>
      <c r="FHL543" s="682"/>
      <c r="FHM543" s="682"/>
      <c r="FHN543" s="682"/>
      <c r="FHO543" s="682"/>
      <c r="FHP543" s="682"/>
      <c r="FHQ543" s="682"/>
      <c r="FHR543" s="682"/>
      <c r="FHS543" s="682"/>
      <c r="FHT543" s="682"/>
      <c r="FHU543" s="682"/>
      <c r="FHV543" s="682"/>
      <c r="FHW543" s="682"/>
      <c r="FHX543" s="682"/>
      <c r="FHY543" s="682"/>
      <c r="FHZ543" s="682"/>
      <c r="FIA543" s="682"/>
      <c r="FIB543" s="682"/>
      <c r="FIC543" s="682"/>
      <c r="FID543" s="682"/>
      <c r="FIE543" s="682"/>
      <c r="FIF543" s="682"/>
      <c r="FIG543" s="682"/>
      <c r="FIH543" s="682"/>
      <c r="FII543" s="682"/>
      <c r="FIJ543" s="682"/>
      <c r="FIK543" s="682"/>
      <c r="FIL543" s="682"/>
      <c r="FIM543" s="682"/>
      <c r="FIN543" s="682"/>
      <c r="FIO543" s="682"/>
      <c r="FIP543" s="682"/>
      <c r="FIQ543" s="682"/>
      <c r="FIR543" s="682"/>
      <c r="FIS543" s="682"/>
      <c r="FIT543" s="682"/>
      <c r="FIU543" s="682"/>
      <c r="FIV543" s="682"/>
      <c r="FIW543" s="682"/>
      <c r="FIX543" s="682"/>
      <c r="FIY543" s="682"/>
      <c r="FIZ543" s="682"/>
      <c r="FJA543" s="682"/>
      <c r="FJB543" s="682"/>
      <c r="FJC543" s="682"/>
      <c r="FJD543" s="682"/>
      <c r="FJE543" s="682"/>
      <c r="FJF543" s="682"/>
      <c r="FJG543" s="682"/>
      <c r="FJH543" s="682"/>
      <c r="FJI543" s="682"/>
      <c r="FJJ543" s="682"/>
      <c r="FJK543" s="682"/>
      <c r="FJL543" s="682"/>
      <c r="FJM543" s="682"/>
      <c r="FJN543" s="682"/>
      <c r="FJO543" s="682"/>
      <c r="FJP543" s="682"/>
      <c r="FJQ543" s="682"/>
      <c r="FJR543" s="682"/>
      <c r="FJS543" s="682"/>
      <c r="FJT543" s="682"/>
      <c r="FJU543" s="682"/>
      <c r="FJV543" s="682"/>
      <c r="FJW543" s="682"/>
      <c r="FJX543" s="682"/>
      <c r="FJY543" s="682"/>
      <c r="FJZ543" s="682"/>
      <c r="FKA543" s="682"/>
      <c r="FKB543" s="682"/>
      <c r="FKC543" s="682"/>
      <c r="FKD543" s="682"/>
      <c r="FKE543" s="682"/>
      <c r="FKF543" s="682"/>
      <c r="FKG543" s="682"/>
      <c r="FKH543" s="682"/>
      <c r="FKI543" s="682"/>
      <c r="FKJ543" s="682"/>
      <c r="FKK543" s="682"/>
      <c r="FKL543" s="682"/>
      <c r="FKM543" s="682"/>
      <c r="FKN543" s="682"/>
      <c r="FKO543" s="682"/>
      <c r="FKP543" s="682"/>
      <c r="FKQ543" s="682"/>
      <c r="FKR543" s="682"/>
      <c r="FKS543" s="682"/>
      <c r="FKT543" s="682"/>
      <c r="FKU543" s="682"/>
      <c r="FKV543" s="682"/>
      <c r="FKW543" s="682"/>
      <c r="FKX543" s="682"/>
      <c r="FKY543" s="682"/>
      <c r="FKZ543" s="682"/>
      <c r="FLA543" s="682"/>
      <c r="FLB543" s="682"/>
      <c r="FLC543" s="682"/>
      <c r="FLD543" s="682"/>
      <c r="FLE543" s="682"/>
      <c r="FLF543" s="682"/>
      <c r="FLG543" s="682"/>
      <c r="FLH543" s="682"/>
      <c r="FLI543" s="682"/>
      <c r="FLJ543" s="682"/>
      <c r="FLK543" s="682"/>
      <c r="FLL543" s="682"/>
      <c r="FLM543" s="682"/>
      <c r="FLN543" s="682"/>
      <c r="FLO543" s="682"/>
      <c r="FLP543" s="682"/>
      <c r="FLQ543" s="682"/>
      <c r="FLR543" s="682"/>
      <c r="FLS543" s="682"/>
      <c r="FLT543" s="682"/>
      <c r="FLU543" s="682"/>
      <c r="FLV543" s="682"/>
      <c r="FLW543" s="682"/>
      <c r="FLX543" s="682"/>
      <c r="FLY543" s="682"/>
      <c r="FLZ543" s="682"/>
      <c r="FMA543" s="682"/>
      <c r="FMB543" s="682"/>
      <c r="FMC543" s="682"/>
      <c r="FMD543" s="682"/>
      <c r="FME543" s="682"/>
      <c r="FMF543" s="682"/>
      <c r="FMG543" s="682"/>
      <c r="FMH543" s="682"/>
      <c r="FMI543" s="682"/>
      <c r="FMJ543" s="682"/>
      <c r="FMK543" s="682"/>
      <c r="FML543" s="682"/>
      <c r="FMM543" s="682"/>
      <c r="FMN543" s="682"/>
      <c r="FMO543" s="682"/>
      <c r="FMP543" s="682"/>
      <c r="FMQ543" s="682"/>
      <c r="FMR543" s="682"/>
      <c r="FMS543" s="682"/>
      <c r="FMT543" s="682"/>
      <c r="FMU543" s="682"/>
      <c r="FMV543" s="682"/>
      <c r="FMW543" s="682"/>
      <c r="FMX543" s="682"/>
      <c r="FMY543" s="682"/>
      <c r="FMZ543" s="682"/>
      <c r="FNA543" s="682"/>
      <c r="FNB543" s="682"/>
      <c r="FNC543" s="682"/>
      <c r="FND543" s="682"/>
      <c r="FNE543" s="682"/>
      <c r="FNF543" s="682"/>
      <c r="FNG543" s="682"/>
      <c r="FNH543" s="682"/>
      <c r="FNI543" s="682"/>
      <c r="FNJ543" s="682"/>
      <c r="FNK543" s="682"/>
      <c r="FNL543" s="682"/>
      <c r="FNM543" s="682"/>
      <c r="FNN543" s="682"/>
      <c r="FNO543" s="682"/>
      <c r="FNP543" s="682"/>
      <c r="FNQ543" s="682"/>
      <c r="FNR543" s="682"/>
      <c r="FNS543" s="682"/>
      <c r="FNT543" s="682"/>
      <c r="FNU543" s="682"/>
      <c r="FNV543" s="682"/>
      <c r="FNW543" s="682"/>
      <c r="FNX543" s="682"/>
      <c r="FNY543" s="682"/>
      <c r="FNZ543" s="682"/>
      <c r="FOA543" s="682"/>
      <c r="FOB543" s="682"/>
      <c r="FOC543" s="682"/>
      <c r="FOD543" s="682"/>
      <c r="FOE543" s="682"/>
      <c r="FOF543" s="682"/>
      <c r="FOG543" s="682"/>
      <c r="FOH543" s="682"/>
      <c r="FOI543" s="682"/>
      <c r="FOJ543" s="682"/>
      <c r="FOK543" s="682"/>
      <c r="FOL543" s="682"/>
      <c r="FOM543" s="682"/>
      <c r="FON543" s="682"/>
      <c r="FOO543" s="682"/>
      <c r="FOP543" s="682"/>
      <c r="FOQ543" s="682"/>
      <c r="FOR543" s="682"/>
      <c r="FOS543" s="682"/>
      <c r="FOT543" s="682"/>
      <c r="FOU543" s="682"/>
      <c r="FOV543" s="682"/>
      <c r="FOW543" s="682"/>
      <c r="FOX543" s="682"/>
      <c r="FOY543" s="682"/>
      <c r="FOZ543" s="682"/>
      <c r="FPA543" s="682"/>
      <c r="FPB543" s="682"/>
      <c r="FPC543" s="682"/>
      <c r="FPD543" s="682"/>
      <c r="FPE543" s="682"/>
      <c r="FPF543" s="682"/>
      <c r="FPG543" s="682"/>
      <c r="FPH543" s="682"/>
      <c r="FPI543" s="682"/>
      <c r="FPJ543" s="682"/>
      <c r="FPK543" s="682"/>
      <c r="FPL543" s="682"/>
      <c r="FPM543" s="682"/>
      <c r="FPN543" s="682"/>
      <c r="FPO543" s="682"/>
      <c r="FPP543" s="682"/>
      <c r="FPQ543" s="682"/>
      <c r="FPR543" s="682"/>
      <c r="FPS543" s="682"/>
      <c r="FPT543" s="682"/>
      <c r="FPU543" s="682"/>
      <c r="FPV543" s="682"/>
      <c r="FPW543" s="682"/>
      <c r="FPX543" s="682"/>
      <c r="FPY543" s="682"/>
      <c r="FPZ543" s="682"/>
      <c r="FQA543" s="682"/>
      <c r="FQB543" s="682"/>
      <c r="FQC543" s="682"/>
      <c r="FQD543" s="682"/>
      <c r="FQE543" s="682"/>
      <c r="FQF543" s="682"/>
      <c r="FQG543" s="682"/>
      <c r="FQH543" s="682"/>
      <c r="FQI543" s="682"/>
      <c r="FQJ543" s="682"/>
      <c r="FQK543" s="682"/>
      <c r="FQL543" s="682"/>
      <c r="FQM543" s="682"/>
      <c r="FQN543" s="682"/>
      <c r="FQO543" s="682"/>
      <c r="FQP543" s="682"/>
      <c r="FQQ543" s="682"/>
      <c r="FQR543" s="682"/>
      <c r="FQS543" s="682"/>
      <c r="FQT543" s="682"/>
      <c r="FQU543" s="682"/>
      <c r="FQV543" s="682"/>
      <c r="FQW543" s="682"/>
      <c r="FQX543" s="682"/>
      <c r="FQY543" s="682"/>
      <c r="FQZ543" s="682"/>
      <c r="FRA543" s="682"/>
      <c r="FRB543" s="682"/>
      <c r="FRC543" s="682"/>
      <c r="FRD543" s="682"/>
      <c r="FRE543" s="682"/>
      <c r="FRF543" s="682"/>
      <c r="FRG543" s="682"/>
      <c r="FRH543" s="682"/>
      <c r="FRI543" s="682"/>
      <c r="FRJ543" s="682"/>
      <c r="FRK543" s="682"/>
      <c r="FRL543" s="682"/>
      <c r="FRM543" s="682"/>
      <c r="FRN543" s="682"/>
      <c r="FRO543" s="682"/>
      <c r="FRP543" s="682"/>
      <c r="FRQ543" s="682"/>
      <c r="FRR543" s="682"/>
      <c r="FRS543" s="682"/>
      <c r="FRT543" s="682"/>
      <c r="FRU543" s="682"/>
      <c r="FRV543" s="682"/>
      <c r="FRW543" s="682"/>
      <c r="FRX543" s="682"/>
      <c r="FRY543" s="682"/>
      <c r="FRZ543" s="682"/>
      <c r="FSA543" s="682"/>
      <c r="FSB543" s="682"/>
      <c r="FSC543" s="682"/>
      <c r="FSD543" s="682"/>
      <c r="FSE543" s="682"/>
      <c r="FSF543" s="682"/>
      <c r="FSG543" s="682"/>
      <c r="FSH543" s="682"/>
      <c r="FSI543" s="682"/>
      <c r="FSJ543" s="682"/>
      <c r="FSK543" s="682"/>
      <c r="FSL543" s="682"/>
      <c r="FSM543" s="682"/>
      <c r="FSN543" s="682"/>
      <c r="FSO543" s="682"/>
      <c r="FSP543" s="682"/>
      <c r="FSQ543" s="682"/>
      <c r="FSR543" s="682"/>
      <c r="FSS543" s="682"/>
      <c r="FST543" s="682"/>
      <c r="FSU543" s="682"/>
      <c r="FSV543" s="682"/>
      <c r="FSW543" s="682"/>
      <c r="FSX543" s="682"/>
      <c r="FSY543" s="682"/>
      <c r="FSZ543" s="682"/>
      <c r="FTA543" s="682"/>
      <c r="FTB543" s="682"/>
      <c r="FTC543" s="682"/>
      <c r="FTD543" s="682"/>
      <c r="FTE543" s="682"/>
      <c r="FTF543" s="682"/>
      <c r="FTG543" s="682"/>
      <c r="FTH543" s="682"/>
      <c r="FTI543" s="682"/>
      <c r="FTJ543" s="682"/>
      <c r="FTK543" s="682"/>
      <c r="FTL543" s="682"/>
      <c r="FTM543" s="682"/>
      <c r="FTN543" s="682"/>
      <c r="FTO543" s="682"/>
      <c r="FTP543" s="682"/>
      <c r="FTQ543" s="682"/>
      <c r="FTR543" s="682"/>
      <c r="FTS543" s="682"/>
      <c r="FTT543" s="682"/>
      <c r="FTU543" s="682"/>
      <c r="FTV543" s="682"/>
      <c r="FTW543" s="682"/>
      <c r="FTX543" s="682"/>
      <c r="FTY543" s="682"/>
      <c r="FTZ543" s="682"/>
      <c r="FUA543" s="682"/>
      <c r="FUB543" s="682"/>
      <c r="FUC543" s="682"/>
      <c r="FUD543" s="682"/>
      <c r="FUE543" s="682"/>
      <c r="FUF543" s="682"/>
      <c r="FUG543" s="682"/>
      <c r="FUH543" s="682"/>
      <c r="FUI543" s="682"/>
      <c r="FUJ543" s="682"/>
      <c r="FUK543" s="682"/>
      <c r="FUL543" s="682"/>
      <c r="FUM543" s="682"/>
      <c r="FUN543" s="682"/>
      <c r="FUO543" s="682"/>
      <c r="FUP543" s="682"/>
      <c r="FUQ543" s="682"/>
      <c r="FUR543" s="682"/>
      <c r="FUS543" s="682"/>
      <c r="FUT543" s="682"/>
      <c r="FUU543" s="682"/>
      <c r="FUV543" s="682"/>
      <c r="FUW543" s="682"/>
      <c r="FUX543" s="682"/>
      <c r="FUY543" s="682"/>
      <c r="FUZ543" s="682"/>
      <c r="FVA543" s="682"/>
      <c r="FVB543" s="682"/>
      <c r="FVC543" s="682"/>
      <c r="FVD543" s="682"/>
      <c r="FVE543" s="682"/>
      <c r="FVF543" s="682"/>
      <c r="FVG543" s="682"/>
      <c r="FVH543" s="682"/>
      <c r="FVI543" s="682"/>
      <c r="FVJ543" s="682"/>
      <c r="FVK543" s="682"/>
      <c r="FVL543" s="682"/>
      <c r="FVM543" s="682"/>
      <c r="FVN543" s="682"/>
      <c r="FVO543" s="682"/>
      <c r="FVP543" s="682"/>
      <c r="FVQ543" s="682"/>
      <c r="FVR543" s="682"/>
      <c r="FVS543" s="682"/>
      <c r="FVT543" s="682"/>
      <c r="FVU543" s="682"/>
      <c r="FVV543" s="682"/>
      <c r="FVW543" s="682"/>
      <c r="FVX543" s="682"/>
      <c r="FVY543" s="682"/>
      <c r="FVZ543" s="682"/>
      <c r="FWA543" s="682"/>
      <c r="FWB543" s="682"/>
      <c r="FWC543" s="682"/>
      <c r="FWD543" s="682"/>
      <c r="FWE543" s="682"/>
      <c r="FWF543" s="682"/>
      <c r="FWG543" s="682"/>
      <c r="FWH543" s="682"/>
      <c r="FWI543" s="682"/>
      <c r="FWJ543" s="682"/>
      <c r="FWK543" s="682"/>
      <c r="FWL543" s="682"/>
      <c r="FWM543" s="682"/>
      <c r="FWN543" s="682"/>
      <c r="FWO543" s="682"/>
      <c r="FWP543" s="682"/>
      <c r="FWQ543" s="682"/>
      <c r="FWR543" s="682"/>
      <c r="FWS543" s="682"/>
      <c r="FWT543" s="682"/>
      <c r="FWU543" s="682"/>
      <c r="FWV543" s="682"/>
      <c r="FWW543" s="682"/>
      <c r="FWX543" s="682"/>
      <c r="FWY543" s="682"/>
      <c r="FWZ543" s="682"/>
      <c r="FXA543" s="682"/>
      <c r="FXB543" s="682"/>
      <c r="FXC543" s="682"/>
      <c r="FXD543" s="682"/>
      <c r="FXE543" s="682"/>
      <c r="FXF543" s="682"/>
      <c r="FXG543" s="682"/>
      <c r="FXH543" s="682"/>
      <c r="FXI543" s="682"/>
      <c r="FXJ543" s="682"/>
      <c r="FXK543" s="682"/>
      <c r="FXL543" s="682"/>
      <c r="FXM543" s="682"/>
      <c r="FXN543" s="682"/>
      <c r="FXO543" s="682"/>
      <c r="FXP543" s="682"/>
      <c r="FXQ543" s="682"/>
      <c r="FXR543" s="682"/>
      <c r="FXS543" s="682"/>
      <c r="FXT543" s="682"/>
      <c r="FXU543" s="682"/>
      <c r="FXV543" s="682"/>
      <c r="FXW543" s="682"/>
      <c r="FXX543" s="682"/>
      <c r="FXY543" s="682"/>
      <c r="FXZ543" s="682"/>
      <c r="FYA543" s="682"/>
      <c r="FYB543" s="682"/>
      <c r="FYC543" s="682"/>
      <c r="FYD543" s="682"/>
      <c r="FYE543" s="682"/>
      <c r="FYF543" s="682"/>
      <c r="FYG543" s="682"/>
      <c r="FYH543" s="682"/>
      <c r="FYI543" s="682"/>
      <c r="FYJ543" s="682"/>
      <c r="FYK543" s="682"/>
      <c r="FYL543" s="682"/>
      <c r="FYM543" s="682"/>
      <c r="FYN543" s="682"/>
      <c r="FYO543" s="682"/>
      <c r="FYP543" s="682"/>
      <c r="FYQ543" s="682"/>
      <c r="FYR543" s="682"/>
      <c r="FYS543" s="682"/>
      <c r="FYT543" s="682"/>
      <c r="FYU543" s="682"/>
      <c r="FYV543" s="682"/>
      <c r="FYW543" s="682"/>
      <c r="FYX543" s="682"/>
      <c r="FYY543" s="682"/>
      <c r="FYZ543" s="682"/>
      <c r="FZA543" s="682"/>
      <c r="FZB543" s="682"/>
      <c r="FZC543" s="682"/>
      <c r="FZD543" s="682"/>
      <c r="FZE543" s="682"/>
      <c r="FZF543" s="682"/>
      <c r="FZG543" s="682"/>
      <c r="FZH543" s="682"/>
      <c r="FZI543" s="682"/>
      <c r="FZJ543" s="682"/>
      <c r="FZK543" s="682"/>
      <c r="FZL543" s="682"/>
      <c r="FZM543" s="682"/>
      <c r="FZN543" s="682"/>
      <c r="FZO543" s="682"/>
      <c r="FZP543" s="682"/>
      <c r="FZQ543" s="682"/>
      <c r="FZR543" s="682"/>
      <c r="FZS543" s="682"/>
      <c r="FZT543" s="682"/>
      <c r="FZU543" s="682"/>
      <c r="FZV543" s="682"/>
      <c r="FZW543" s="682"/>
      <c r="FZX543" s="682"/>
      <c r="FZY543" s="682"/>
      <c r="FZZ543" s="682"/>
      <c r="GAA543" s="682"/>
      <c r="GAB543" s="682"/>
      <c r="GAC543" s="682"/>
      <c r="GAD543" s="682"/>
      <c r="GAE543" s="682"/>
      <c r="GAF543" s="682"/>
      <c r="GAG543" s="682"/>
      <c r="GAH543" s="682"/>
      <c r="GAI543" s="682"/>
      <c r="GAJ543" s="682"/>
      <c r="GAK543" s="682"/>
      <c r="GAL543" s="682"/>
      <c r="GAM543" s="682"/>
      <c r="GAN543" s="682"/>
      <c r="GAO543" s="682"/>
      <c r="GAP543" s="682"/>
      <c r="GAQ543" s="682"/>
      <c r="GAR543" s="682"/>
      <c r="GAS543" s="682"/>
      <c r="GAT543" s="682"/>
      <c r="GAU543" s="682"/>
      <c r="GAV543" s="682"/>
      <c r="GAW543" s="682"/>
      <c r="GAX543" s="682"/>
      <c r="GAY543" s="682"/>
      <c r="GAZ543" s="682"/>
      <c r="GBA543" s="682"/>
      <c r="GBB543" s="682"/>
      <c r="GBC543" s="682"/>
      <c r="GBD543" s="682"/>
      <c r="GBE543" s="682"/>
      <c r="GBF543" s="682"/>
      <c r="GBG543" s="682"/>
      <c r="GBH543" s="682"/>
      <c r="GBI543" s="682"/>
      <c r="GBJ543" s="682"/>
      <c r="GBK543" s="682"/>
      <c r="GBL543" s="682"/>
      <c r="GBM543" s="682"/>
      <c r="GBN543" s="682"/>
      <c r="GBO543" s="682"/>
      <c r="GBP543" s="682"/>
      <c r="GBQ543" s="682"/>
      <c r="GBR543" s="682"/>
      <c r="GBS543" s="682"/>
      <c r="GBT543" s="682"/>
      <c r="GBU543" s="682"/>
      <c r="GBV543" s="682"/>
      <c r="GBW543" s="682"/>
      <c r="GBX543" s="682"/>
      <c r="GBY543" s="682"/>
      <c r="GBZ543" s="682"/>
      <c r="GCA543" s="682"/>
      <c r="GCB543" s="682"/>
      <c r="GCC543" s="682"/>
      <c r="GCD543" s="682"/>
      <c r="GCE543" s="682"/>
      <c r="GCF543" s="682"/>
      <c r="GCG543" s="682"/>
      <c r="GCH543" s="682"/>
      <c r="GCI543" s="682"/>
      <c r="GCJ543" s="682"/>
      <c r="GCK543" s="682"/>
      <c r="GCL543" s="682"/>
      <c r="GCM543" s="682"/>
      <c r="GCN543" s="682"/>
      <c r="GCO543" s="682"/>
      <c r="GCP543" s="682"/>
      <c r="GCQ543" s="682"/>
      <c r="GCR543" s="682"/>
      <c r="GCS543" s="682"/>
      <c r="GCT543" s="682"/>
      <c r="GCU543" s="682"/>
      <c r="GCV543" s="682"/>
      <c r="GCW543" s="682"/>
      <c r="GCX543" s="682"/>
      <c r="GCY543" s="682"/>
      <c r="GCZ543" s="682"/>
      <c r="GDA543" s="682"/>
      <c r="GDB543" s="682"/>
      <c r="GDC543" s="682"/>
      <c r="GDD543" s="682"/>
      <c r="GDE543" s="682"/>
      <c r="GDF543" s="682"/>
      <c r="GDG543" s="682"/>
      <c r="GDH543" s="682"/>
      <c r="GDI543" s="682"/>
      <c r="GDJ543" s="682"/>
      <c r="GDK543" s="682"/>
      <c r="GDL543" s="682"/>
      <c r="GDM543" s="682"/>
      <c r="GDN543" s="682"/>
      <c r="GDO543" s="682"/>
      <c r="GDP543" s="682"/>
      <c r="GDQ543" s="682"/>
      <c r="GDR543" s="682"/>
      <c r="GDS543" s="682"/>
      <c r="GDT543" s="682"/>
      <c r="GDU543" s="682"/>
      <c r="GDV543" s="682"/>
      <c r="GDW543" s="682"/>
      <c r="GDX543" s="682"/>
      <c r="GDY543" s="682"/>
      <c r="GDZ543" s="682"/>
      <c r="GEA543" s="682"/>
      <c r="GEB543" s="682"/>
      <c r="GEC543" s="682"/>
      <c r="GED543" s="682"/>
      <c r="GEE543" s="682"/>
      <c r="GEF543" s="682"/>
      <c r="GEG543" s="682"/>
      <c r="GEH543" s="682"/>
      <c r="GEI543" s="682"/>
      <c r="GEJ543" s="682"/>
      <c r="GEK543" s="682"/>
      <c r="GEL543" s="682"/>
      <c r="GEM543" s="682"/>
      <c r="GEN543" s="682"/>
      <c r="GEO543" s="682"/>
      <c r="GEP543" s="682"/>
      <c r="GEQ543" s="682"/>
      <c r="GER543" s="682"/>
      <c r="GES543" s="682"/>
      <c r="GET543" s="682"/>
      <c r="GEU543" s="682"/>
      <c r="GEV543" s="682"/>
      <c r="GEW543" s="682"/>
      <c r="GEX543" s="682"/>
      <c r="GEY543" s="682"/>
      <c r="GEZ543" s="682"/>
      <c r="GFA543" s="682"/>
      <c r="GFB543" s="682"/>
      <c r="GFC543" s="682"/>
      <c r="GFD543" s="682"/>
      <c r="GFE543" s="682"/>
      <c r="GFF543" s="682"/>
      <c r="GFG543" s="682"/>
      <c r="GFH543" s="682"/>
      <c r="GFI543" s="682"/>
      <c r="GFJ543" s="682"/>
      <c r="GFK543" s="682"/>
      <c r="GFL543" s="682"/>
      <c r="GFM543" s="682"/>
      <c r="GFN543" s="682"/>
      <c r="GFO543" s="682"/>
      <c r="GFP543" s="682"/>
      <c r="GFQ543" s="682"/>
      <c r="GFR543" s="682"/>
      <c r="GFS543" s="682"/>
      <c r="GFT543" s="682"/>
      <c r="GFU543" s="682"/>
      <c r="GFV543" s="682"/>
      <c r="GFW543" s="682"/>
      <c r="GFX543" s="682"/>
      <c r="GFY543" s="682"/>
      <c r="GFZ543" s="682"/>
      <c r="GGA543" s="682"/>
      <c r="GGB543" s="682"/>
      <c r="GGC543" s="682"/>
      <c r="GGD543" s="682"/>
      <c r="GGE543" s="682"/>
      <c r="GGF543" s="682"/>
      <c r="GGG543" s="682"/>
      <c r="GGH543" s="682"/>
      <c r="GGI543" s="682"/>
      <c r="GGJ543" s="682"/>
      <c r="GGK543" s="682"/>
      <c r="GGL543" s="682"/>
      <c r="GGM543" s="682"/>
      <c r="GGN543" s="682"/>
      <c r="GGO543" s="682"/>
      <c r="GGP543" s="682"/>
      <c r="GGQ543" s="682"/>
      <c r="GGR543" s="682"/>
      <c r="GGS543" s="682"/>
      <c r="GGT543" s="682"/>
      <c r="GGU543" s="682"/>
      <c r="GGV543" s="682"/>
      <c r="GGW543" s="682"/>
      <c r="GGX543" s="682"/>
      <c r="GGY543" s="682"/>
      <c r="GGZ543" s="682"/>
      <c r="GHA543" s="682"/>
      <c r="GHB543" s="682"/>
      <c r="GHC543" s="682"/>
      <c r="GHD543" s="682"/>
      <c r="GHE543" s="682"/>
      <c r="GHF543" s="682"/>
      <c r="GHG543" s="682"/>
      <c r="GHH543" s="682"/>
      <c r="GHI543" s="682"/>
      <c r="GHJ543" s="682"/>
      <c r="GHK543" s="682"/>
      <c r="GHL543" s="682"/>
      <c r="GHM543" s="682"/>
      <c r="GHN543" s="682"/>
      <c r="GHO543" s="682"/>
      <c r="GHP543" s="682"/>
      <c r="GHQ543" s="682"/>
      <c r="GHR543" s="682"/>
      <c r="GHS543" s="682"/>
      <c r="GHT543" s="682"/>
      <c r="GHU543" s="682"/>
      <c r="GHV543" s="682"/>
      <c r="GHW543" s="682"/>
      <c r="GHX543" s="682"/>
      <c r="GHY543" s="682"/>
      <c r="GHZ543" s="682"/>
      <c r="GIA543" s="682"/>
      <c r="GIB543" s="682"/>
      <c r="GIC543" s="682"/>
      <c r="GID543" s="682"/>
      <c r="GIE543" s="682"/>
      <c r="GIF543" s="682"/>
      <c r="GIG543" s="682"/>
      <c r="GIH543" s="682"/>
      <c r="GII543" s="682"/>
      <c r="GIJ543" s="682"/>
      <c r="GIK543" s="682"/>
      <c r="GIL543" s="682"/>
      <c r="GIM543" s="682"/>
      <c r="GIN543" s="682"/>
      <c r="GIO543" s="682"/>
      <c r="GIP543" s="682"/>
      <c r="GIQ543" s="682"/>
      <c r="GIR543" s="682"/>
      <c r="GIS543" s="682"/>
      <c r="GIT543" s="682"/>
      <c r="GIU543" s="682"/>
      <c r="GIV543" s="682"/>
      <c r="GIW543" s="682"/>
      <c r="GIX543" s="682"/>
      <c r="GIY543" s="682"/>
      <c r="GIZ543" s="682"/>
      <c r="GJA543" s="682"/>
      <c r="GJB543" s="682"/>
      <c r="GJC543" s="682"/>
      <c r="GJD543" s="682"/>
      <c r="GJE543" s="682"/>
      <c r="GJF543" s="682"/>
      <c r="GJG543" s="682"/>
      <c r="GJH543" s="682"/>
      <c r="GJI543" s="682"/>
      <c r="GJJ543" s="682"/>
      <c r="GJK543" s="682"/>
      <c r="GJL543" s="682"/>
      <c r="GJM543" s="682"/>
      <c r="GJN543" s="682"/>
      <c r="GJO543" s="682"/>
      <c r="GJP543" s="682"/>
      <c r="GJQ543" s="682"/>
      <c r="GJR543" s="682"/>
      <c r="GJS543" s="682"/>
      <c r="GJT543" s="682"/>
      <c r="GJU543" s="682"/>
      <c r="GJV543" s="682"/>
      <c r="GJW543" s="682"/>
      <c r="GJX543" s="682"/>
      <c r="GJY543" s="682"/>
      <c r="GJZ543" s="682"/>
      <c r="GKA543" s="682"/>
      <c r="GKB543" s="682"/>
      <c r="GKC543" s="682"/>
      <c r="GKD543" s="682"/>
      <c r="GKE543" s="682"/>
      <c r="GKF543" s="682"/>
      <c r="GKG543" s="682"/>
      <c r="GKH543" s="682"/>
      <c r="GKI543" s="682"/>
      <c r="GKJ543" s="682"/>
      <c r="GKK543" s="682"/>
      <c r="GKL543" s="682"/>
      <c r="GKM543" s="682"/>
      <c r="GKN543" s="682"/>
      <c r="GKO543" s="682"/>
      <c r="GKP543" s="682"/>
      <c r="GKQ543" s="682"/>
      <c r="GKR543" s="682"/>
      <c r="GKS543" s="682"/>
      <c r="GKT543" s="682"/>
      <c r="GKU543" s="682"/>
      <c r="GKV543" s="682"/>
      <c r="GKW543" s="682"/>
      <c r="GKX543" s="682"/>
      <c r="GKY543" s="682"/>
      <c r="GKZ543" s="682"/>
      <c r="GLA543" s="682"/>
      <c r="GLB543" s="682"/>
      <c r="GLC543" s="682"/>
      <c r="GLD543" s="682"/>
      <c r="GLE543" s="682"/>
      <c r="GLF543" s="682"/>
      <c r="GLG543" s="682"/>
      <c r="GLH543" s="682"/>
      <c r="GLI543" s="682"/>
      <c r="GLJ543" s="682"/>
      <c r="GLK543" s="682"/>
      <c r="GLL543" s="682"/>
      <c r="GLM543" s="682"/>
      <c r="GLN543" s="682"/>
      <c r="GLO543" s="682"/>
      <c r="GLP543" s="682"/>
      <c r="GLQ543" s="682"/>
      <c r="GLR543" s="682"/>
      <c r="GLS543" s="682"/>
      <c r="GLT543" s="682"/>
      <c r="GLU543" s="682"/>
      <c r="GLV543" s="682"/>
      <c r="GLW543" s="682"/>
      <c r="GLX543" s="682"/>
      <c r="GLY543" s="682"/>
      <c r="GLZ543" s="682"/>
      <c r="GMA543" s="682"/>
      <c r="GMB543" s="682"/>
      <c r="GMC543" s="682"/>
      <c r="GMD543" s="682"/>
      <c r="GME543" s="682"/>
      <c r="GMF543" s="682"/>
      <c r="GMG543" s="682"/>
      <c r="GMH543" s="682"/>
      <c r="GMI543" s="682"/>
      <c r="GMJ543" s="682"/>
      <c r="GMK543" s="682"/>
      <c r="GML543" s="682"/>
      <c r="GMM543" s="682"/>
      <c r="GMN543" s="682"/>
      <c r="GMO543" s="682"/>
      <c r="GMP543" s="682"/>
      <c r="GMQ543" s="682"/>
      <c r="GMR543" s="682"/>
      <c r="GMS543" s="682"/>
      <c r="GMT543" s="682"/>
      <c r="GMU543" s="682"/>
      <c r="GMV543" s="682"/>
      <c r="GMW543" s="682"/>
      <c r="GMX543" s="682"/>
      <c r="GMY543" s="682"/>
      <c r="GMZ543" s="682"/>
      <c r="GNA543" s="682"/>
      <c r="GNB543" s="682"/>
      <c r="GNC543" s="682"/>
      <c r="GND543" s="682"/>
      <c r="GNE543" s="682"/>
      <c r="GNF543" s="682"/>
      <c r="GNG543" s="682"/>
      <c r="GNH543" s="682"/>
      <c r="GNI543" s="682"/>
      <c r="GNJ543" s="682"/>
      <c r="GNK543" s="682"/>
      <c r="GNL543" s="682"/>
      <c r="GNM543" s="682"/>
      <c r="GNN543" s="682"/>
      <c r="GNO543" s="682"/>
      <c r="GNP543" s="682"/>
      <c r="GNQ543" s="682"/>
      <c r="GNR543" s="682"/>
      <c r="GNS543" s="682"/>
      <c r="GNT543" s="682"/>
      <c r="GNU543" s="682"/>
      <c r="GNV543" s="682"/>
      <c r="GNW543" s="682"/>
      <c r="GNX543" s="682"/>
      <c r="GNY543" s="682"/>
      <c r="GNZ543" s="682"/>
      <c r="GOA543" s="682"/>
      <c r="GOB543" s="682"/>
      <c r="GOC543" s="682"/>
      <c r="GOD543" s="682"/>
      <c r="GOE543" s="682"/>
      <c r="GOF543" s="682"/>
      <c r="GOG543" s="682"/>
      <c r="GOH543" s="682"/>
      <c r="GOI543" s="682"/>
      <c r="GOJ543" s="682"/>
      <c r="GOK543" s="682"/>
      <c r="GOL543" s="682"/>
      <c r="GOM543" s="682"/>
      <c r="GON543" s="682"/>
      <c r="GOO543" s="682"/>
      <c r="GOP543" s="682"/>
      <c r="GOQ543" s="682"/>
      <c r="GOR543" s="682"/>
      <c r="GOS543" s="682"/>
      <c r="GOT543" s="682"/>
      <c r="GOU543" s="682"/>
      <c r="GOV543" s="682"/>
      <c r="GOW543" s="682"/>
      <c r="GOX543" s="682"/>
      <c r="GOY543" s="682"/>
      <c r="GOZ543" s="682"/>
      <c r="GPA543" s="682"/>
      <c r="GPB543" s="682"/>
      <c r="GPC543" s="682"/>
      <c r="GPD543" s="682"/>
      <c r="GPE543" s="682"/>
      <c r="GPF543" s="682"/>
      <c r="GPG543" s="682"/>
      <c r="GPH543" s="682"/>
      <c r="GPI543" s="682"/>
      <c r="GPJ543" s="682"/>
      <c r="GPK543" s="682"/>
      <c r="GPL543" s="682"/>
      <c r="GPM543" s="682"/>
      <c r="GPN543" s="682"/>
      <c r="GPO543" s="682"/>
      <c r="GPP543" s="682"/>
      <c r="GPQ543" s="682"/>
      <c r="GPR543" s="682"/>
      <c r="GPS543" s="682"/>
      <c r="GPT543" s="682"/>
      <c r="GPU543" s="682"/>
      <c r="GPV543" s="682"/>
      <c r="GPW543" s="682"/>
      <c r="GPX543" s="682"/>
      <c r="GPY543" s="682"/>
      <c r="GPZ543" s="682"/>
      <c r="GQA543" s="682"/>
      <c r="GQB543" s="682"/>
      <c r="GQC543" s="682"/>
      <c r="GQD543" s="682"/>
      <c r="GQE543" s="682"/>
      <c r="GQF543" s="682"/>
      <c r="GQG543" s="682"/>
      <c r="GQH543" s="682"/>
      <c r="GQI543" s="682"/>
      <c r="GQJ543" s="682"/>
      <c r="GQK543" s="682"/>
      <c r="GQL543" s="682"/>
      <c r="GQM543" s="682"/>
      <c r="GQN543" s="682"/>
      <c r="GQO543" s="682"/>
      <c r="GQP543" s="682"/>
      <c r="GQQ543" s="682"/>
      <c r="GQR543" s="682"/>
      <c r="GQS543" s="682"/>
      <c r="GQT543" s="682"/>
      <c r="GQU543" s="682"/>
      <c r="GQV543" s="682"/>
      <c r="GQW543" s="682"/>
      <c r="GQX543" s="682"/>
      <c r="GQY543" s="682"/>
      <c r="GQZ543" s="682"/>
      <c r="GRA543" s="682"/>
      <c r="GRB543" s="682"/>
      <c r="GRC543" s="682"/>
      <c r="GRD543" s="682"/>
      <c r="GRE543" s="682"/>
      <c r="GRF543" s="682"/>
      <c r="GRG543" s="682"/>
      <c r="GRH543" s="682"/>
      <c r="GRI543" s="682"/>
      <c r="GRJ543" s="682"/>
      <c r="GRK543" s="682"/>
      <c r="GRL543" s="682"/>
      <c r="GRM543" s="682"/>
      <c r="GRN543" s="682"/>
      <c r="GRO543" s="682"/>
      <c r="GRP543" s="682"/>
      <c r="GRQ543" s="682"/>
      <c r="GRR543" s="682"/>
      <c r="GRS543" s="682"/>
      <c r="GRT543" s="682"/>
      <c r="GRU543" s="682"/>
      <c r="GRV543" s="682"/>
      <c r="GRW543" s="682"/>
      <c r="GRX543" s="682"/>
      <c r="GRY543" s="682"/>
      <c r="GRZ543" s="682"/>
      <c r="GSA543" s="682"/>
      <c r="GSB543" s="682"/>
      <c r="GSC543" s="682"/>
      <c r="GSD543" s="682"/>
      <c r="GSE543" s="682"/>
      <c r="GSF543" s="682"/>
      <c r="GSG543" s="682"/>
      <c r="GSH543" s="682"/>
      <c r="GSI543" s="682"/>
      <c r="GSJ543" s="682"/>
      <c r="GSK543" s="682"/>
      <c r="GSL543" s="682"/>
      <c r="GSM543" s="682"/>
      <c r="GSN543" s="682"/>
      <c r="GSO543" s="682"/>
      <c r="GSP543" s="682"/>
      <c r="GSQ543" s="682"/>
      <c r="GSR543" s="682"/>
      <c r="GSS543" s="682"/>
      <c r="GST543" s="682"/>
      <c r="GSU543" s="682"/>
      <c r="GSV543" s="682"/>
      <c r="GSW543" s="682"/>
      <c r="GSX543" s="682"/>
      <c r="GSY543" s="682"/>
      <c r="GSZ543" s="682"/>
      <c r="GTA543" s="682"/>
      <c r="GTB543" s="682"/>
      <c r="GTC543" s="682"/>
      <c r="GTD543" s="682"/>
      <c r="GTE543" s="682"/>
      <c r="GTF543" s="682"/>
      <c r="GTG543" s="682"/>
      <c r="GTH543" s="682"/>
      <c r="GTI543" s="682"/>
      <c r="GTJ543" s="682"/>
      <c r="GTK543" s="682"/>
      <c r="GTL543" s="682"/>
      <c r="GTM543" s="682"/>
      <c r="GTN543" s="682"/>
      <c r="GTO543" s="682"/>
      <c r="GTP543" s="682"/>
      <c r="GTQ543" s="682"/>
      <c r="GTR543" s="682"/>
      <c r="GTS543" s="682"/>
      <c r="GTT543" s="682"/>
      <c r="GTU543" s="682"/>
      <c r="GTV543" s="682"/>
      <c r="GTW543" s="682"/>
      <c r="GTX543" s="682"/>
      <c r="GTY543" s="682"/>
      <c r="GTZ543" s="682"/>
      <c r="GUA543" s="682"/>
      <c r="GUB543" s="682"/>
      <c r="GUC543" s="682"/>
      <c r="GUD543" s="682"/>
      <c r="GUE543" s="682"/>
      <c r="GUF543" s="682"/>
      <c r="GUG543" s="682"/>
      <c r="GUH543" s="682"/>
      <c r="GUI543" s="682"/>
      <c r="GUJ543" s="682"/>
      <c r="GUK543" s="682"/>
      <c r="GUL543" s="682"/>
      <c r="GUM543" s="682"/>
      <c r="GUN543" s="682"/>
      <c r="GUO543" s="682"/>
      <c r="GUP543" s="682"/>
      <c r="GUQ543" s="682"/>
      <c r="GUR543" s="682"/>
      <c r="GUS543" s="682"/>
      <c r="GUT543" s="682"/>
      <c r="GUU543" s="682"/>
      <c r="GUV543" s="682"/>
      <c r="GUW543" s="682"/>
      <c r="GUX543" s="682"/>
      <c r="GUY543" s="682"/>
      <c r="GUZ543" s="682"/>
      <c r="GVA543" s="682"/>
      <c r="GVB543" s="682"/>
      <c r="GVC543" s="682"/>
      <c r="GVD543" s="682"/>
      <c r="GVE543" s="682"/>
      <c r="GVF543" s="682"/>
      <c r="GVG543" s="682"/>
      <c r="GVH543" s="682"/>
      <c r="GVI543" s="682"/>
      <c r="GVJ543" s="682"/>
      <c r="GVK543" s="682"/>
      <c r="GVL543" s="682"/>
      <c r="GVM543" s="682"/>
      <c r="GVN543" s="682"/>
      <c r="GVO543" s="682"/>
      <c r="GVP543" s="682"/>
      <c r="GVQ543" s="682"/>
      <c r="GVR543" s="682"/>
      <c r="GVS543" s="682"/>
      <c r="GVT543" s="682"/>
      <c r="GVU543" s="682"/>
      <c r="GVV543" s="682"/>
      <c r="GVW543" s="682"/>
      <c r="GVX543" s="682"/>
      <c r="GVY543" s="682"/>
      <c r="GVZ543" s="682"/>
      <c r="GWA543" s="682"/>
      <c r="GWB543" s="682"/>
      <c r="GWC543" s="682"/>
      <c r="GWD543" s="682"/>
      <c r="GWE543" s="682"/>
      <c r="GWF543" s="682"/>
      <c r="GWG543" s="682"/>
      <c r="GWH543" s="682"/>
      <c r="GWI543" s="682"/>
      <c r="GWJ543" s="682"/>
      <c r="GWK543" s="682"/>
      <c r="GWL543" s="682"/>
      <c r="GWM543" s="682"/>
      <c r="GWN543" s="682"/>
      <c r="GWO543" s="682"/>
      <c r="GWP543" s="682"/>
      <c r="GWQ543" s="682"/>
      <c r="GWR543" s="682"/>
      <c r="GWS543" s="682"/>
      <c r="GWT543" s="682"/>
      <c r="GWU543" s="682"/>
      <c r="GWV543" s="682"/>
      <c r="GWW543" s="682"/>
      <c r="GWX543" s="682"/>
      <c r="GWY543" s="682"/>
      <c r="GWZ543" s="682"/>
      <c r="GXA543" s="682"/>
      <c r="GXB543" s="682"/>
      <c r="GXC543" s="682"/>
      <c r="GXD543" s="682"/>
      <c r="GXE543" s="682"/>
      <c r="GXF543" s="682"/>
      <c r="GXG543" s="682"/>
      <c r="GXH543" s="682"/>
      <c r="GXI543" s="682"/>
      <c r="GXJ543" s="682"/>
      <c r="GXK543" s="682"/>
      <c r="GXL543" s="682"/>
      <c r="GXM543" s="682"/>
      <c r="GXN543" s="682"/>
      <c r="GXO543" s="682"/>
      <c r="GXP543" s="682"/>
      <c r="GXQ543" s="682"/>
      <c r="GXR543" s="682"/>
      <c r="GXS543" s="682"/>
      <c r="GXT543" s="682"/>
      <c r="GXU543" s="682"/>
      <c r="GXV543" s="682"/>
      <c r="GXW543" s="682"/>
      <c r="GXX543" s="682"/>
      <c r="GXY543" s="682"/>
      <c r="GXZ543" s="682"/>
      <c r="GYA543" s="682"/>
      <c r="GYB543" s="682"/>
      <c r="GYC543" s="682"/>
      <c r="GYD543" s="682"/>
      <c r="GYE543" s="682"/>
      <c r="GYF543" s="682"/>
      <c r="GYG543" s="682"/>
      <c r="GYH543" s="682"/>
      <c r="GYI543" s="682"/>
      <c r="GYJ543" s="682"/>
      <c r="GYK543" s="682"/>
      <c r="GYL543" s="682"/>
      <c r="GYM543" s="682"/>
      <c r="GYN543" s="682"/>
      <c r="GYO543" s="682"/>
      <c r="GYP543" s="682"/>
      <c r="GYQ543" s="682"/>
      <c r="GYR543" s="682"/>
      <c r="GYS543" s="682"/>
      <c r="GYT543" s="682"/>
      <c r="GYU543" s="682"/>
      <c r="GYV543" s="682"/>
      <c r="GYW543" s="682"/>
      <c r="GYX543" s="682"/>
      <c r="GYY543" s="682"/>
      <c r="GYZ543" s="682"/>
      <c r="GZA543" s="682"/>
      <c r="GZB543" s="682"/>
      <c r="GZC543" s="682"/>
      <c r="GZD543" s="682"/>
      <c r="GZE543" s="682"/>
      <c r="GZF543" s="682"/>
      <c r="GZG543" s="682"/>
      <c r="GZH543" s="682"/>
      <c r="GZI543" s="682"/>
      <c r="GZJ543" s="682"/>
      <c r="GZK543" s="682"/>
      <c r="GZL543" s="682"/>
      <c r="GZM543" s="682"/>
      <c r="GZN543" s="682"/>
      <c r="GZO543" s="682"/>
      <c r="GZP543" s="682"/>
      <c r="GZQ543" s="682"/>
      <c r="GZR543" s="682"/>
      <c r="GZS543" s="682"/>
      <c r="GZT543" s="682"/>
      <c r="GZU543" s="682"/>
      <c r="GZV543" s="682"/>
      <c r="GZW543" s="682"/>
      <c r="GZX543" s="682"/>
      <c r="GZY543" s="682"/>
      <c r="GZZ543" s="682"/>
      <c r="HAA543" s="682"/>
      <c r="HAB543" s="682"/>
      <c r="HAC543" s="682"/>
      <c r="HAD543" s="682"/>
      <c r="HAE543" s="682"/>
      <c r="HAF543" s="682"/>
      <c r="HAG543" s="682"/>
      <c r="HAH543" s="682"/>
      <c r="HAI543" s="682"/>
      <c r="HAJ543" s="682"/>
      <c r="HAK543" s="682"/>
      <c r="HAL543" s="682"/>
      <c r="HAM543" s="682"/>
      <c r="HAN543" s="682"/>
      <c r="HAO543" s="682"/>
      <c r="HAP543" s="682"/>
      <c r="HAQ543" s="682"/>
      <c r="HAR543" s="682"/>
      <c r="HAS543" s="682"/>
      <c r="HAT543" s="682"/>
      <c r="HAU543" s="682"/>
      <c r="HAV543" s="682"/>
      <c r="HAW543" s="682"/>
      <c r="HAX543" s="682"/>
      <c r="HAY543" s="682"/>
      <c r="HAZ543" s="682"/>
      <c r="HBA543" s="682"/>
      <c r="HBB543" s="682"/>
      <c r="HBC543" s="682"/>
      <c r="HBD543" s="682"/>
      <c r="HBE543" s="682"/>
      <c r="HBF543" s="682"/>
      <c r="HBG543" s="682"/>
      <c r="HBH543" s="682"/>
      <c r="HBI543" s="682"/>
      <c r="HBJ543" s="682"/>
      <c r="HBK543" s="682"/>
      <c r="HBL543" s="682"/>
      <c r="HBM543" s="682"/>
      <c r="HBN543" s="682"/>
      <c r="HBO543" s="682"/>
      <c r="HBP543" s="682"/>
      <c r="HBQ543" s="682"/>
      <c r="HBR543" s="682"/>
      <c r="HBS543" s="682"/>
      <c r="HBT543" s="682"/>
      <c r="HBU543" s="682"/>
      <c r="HBV543" s="682"/>
      <c r="HBW543" s="682"/>
      <c r="HBX543" s="682"/>
      <c r="HBY543" s="682"/>
      <c r="HBZ543" s="682"/>
      <c r="HCA543" s="682"/>
      <c r="HCB543" s="682"/>
      <c r="HCC543" s="682"/>
      <c r="HCD543" s="682"/>
      <c r="HCE543" s="682"/>
      <c r="HCF543" s="682"/>
      <c r="HCG543" s="682"/>
      <c r="HCH543" s="682"/>
      <c r="HCI543" s="682"/>
      <c r="HCJ543" s="682"/>
      <c r="HCK543" s="682"/>
      <c r="HCL543" s="682"/>
      <c r="HCM543" s="682"/>
      <c r="HCN543" s="682"/>
      <c r="HCO543" s="682"/>
      <c r="HCP543" s="682"/>
      <c r="HCQ543" s="682"/>
      <c r="HCR543" s="682"/>
      <c r="HCS543" s="682"/>
      <c r="HCT543" s="682"/>
      <c r="HCU543" s="682"/>
      <c r="HCV543" s="682"/>
      <c r="HCW543" s="682"/>
      <c r="HCX543" s="682"/>
      <c r="HCY543" s="682"/>
      <c r="HCZ543" s="682"/>
      <c r="HDA543" s="682"/>
      <c r="HDB543" s="682"/>
      <c r="HDC543" s="682"/>
      <c r="HDD543" s="682"/>
      <c r="HDE543" s="682"/>
      <c r="HDF543" s="682"/>
      <c r="HDG543" s="682"/>
      <c r="HDH543" s="682"/>
      <c r="HDI543" s="682"/>
      <c r="HDJ543" s="682"/>
      <c r="HDK543" s="682"/>
      <c r="HDL543" s="682"/>
      <c r="HDM543" s="682"/>
      <c r="HDN543" s="682"/>
      <c r="HDO543" s="682"/>
      <c r="HDP543" s="682"/>
      <c r="HDQ543" s="682"/>
      <c r="HDR543" s="682"/>
      <c r="HDS543" s="682"/>
      <c r="HDT543" s="682"/>
      <c r="HDU543" s="682"/>
      <c r="HDV543" s="682"/>
      <c r="HDW543" s="682"/>
      <c r="HDX543" s="682"/>
      <c r="HDY543" s="682"/>
      <c r="HDZ543" s="682"/>
      <c r="HEA543" s="682"/>
      <c r="HEB543" s="682"/>
      <c r="HEC543" s="682"/>
      <c r="HED543" s="682"/>
      <c r="HEE543" s="682"/>
      <c r="HEF543" s="682"/>
      <c r="HEG543" s="682"/>
      <c r="HEH543" s="682"/>
      <c r="HEI543" s="682"/>
      <c r="HEJ543" s="682"/>
      <c r="HEK543" s="682"/>
      <c r="HEL543" s="682"/>
      <c r="HEM543" s="682"/>
      <c r="HEN543" s="682"/>
      <c r="HEO543" s="682"/>
      <c r="HEP543" s="682"/>
      <c r="HEQ543" s="682"/>
      <c r="HER543" s="682"/>
      <c r="HES543" s="682"/>
      <c r="HET543" s="682"/>
      <c r="HEU543" s="682"/>
      <c r="HEV543" s="682"/>
      <c r="HEW543" s="682"/>
      <c r="HEX543" s="682"/>
      <c r="HEY543" s="682"/>
      <c r="HEZ543" s="682"/>
      <c r="HFA543" s="682"/>
      <c r="HFB543" s="682"/>
      <c r="HFC543" s="682"/>
      <c r="HFD543" s="682"/>
      <c r="HFE543" s="682"/>
      <c r="HFF543" s="682"/>
      <c r="HFG543" s="682"/>
      <c r="HFH543" s="682"/>
      <c r="HFI543" s="682"/>
      <c r="HFJ543" s="682"/>
      <c r="HFK543" s="682"/>
      <c r="HFL543" s="682"/>
      <c r="HFM543" s="682"/>
      <c r="HFN543" s="682"/>
      <c r="HFO543" s="682"/>
      <c r="HFP543" s="682"/>
      <c r="HFQ543" s="682"/>
      <c r="HFR543" s="682"/>
      <c r="HFS543" s="682"/>
      <c r="HFT543" s="682"/>
      <c r="HFU543" s="682"/>
      <c r="HFV543" s="682"/>
      <c r="HFW543" s="682"/>
      <c r="HFX543" s="682"/>
      <c r="HFY543" s="682"/>
      <c r="HFZ543" s="682"/>
      <c r="HGA543" s="682"/>
      <c r="HGB543" s="682"/>
      <c r="HGC543" s="682"/>
      <c r="HGD543" s="682"/>
      <c r="HGE543" s="682"/>
      <c r="HGF543" s="682"/>
      <c r="HGG543" s="682"/>
      <c r="HGH543" s="682"/>
      <c r="HGI543" s="682"/>
      <c r="HGJ543" s="682"/>
      <c r="HGK543" s="682"/>
      <c r="HGL543" s="682"/>
      <c r="HGM543" s="682"/>
      <c r="HGN543" s="682"/>
      <c r="HGO543" s="682"/>
      <c r="HGP543" s="682"/>
      <c r="HGQ543" s="682"/>
      <c r="HGR543" s="682"/>
      <c r="HGS543" s="682"/>
      <c r="HGT543" s="682"/>
      <c r="HGU543" s="682"/>
      <c r="HGV543" s="682"/>
      <c r="HGW543" s="682"/>
      <c r="HGX543" s="682"/>
      <c r="HGY543" s="682"/>
      <c r="HGZ543" s="682"/>
      <c r="HHA543" s="682"/>
      <c r="HHB543" s="682"/>
      <c r="HHC543" s="682"/>
      <c r="HHD543" s="682"/>
      <c r="HHE543" s="682"/>
      <c r="HHF543" s="682"/>
      <c r="HHG543" s="682"/>
      <c r="HHH543" s="682"/>
      <c r="HHI543" s="682"/>
      <c r="HHJ543" s="682"/>
      <c r="HHK543" s="682"/>
      <c r="HHL543" s="682"/>
      <c r="HHM543" s="682"/>
      <c r="HHN543" s="682"/>
      <c r="HHO543" s="682"/>
      <c r="HHP543" s="682"/>
      <c r="HHQ543" s="682"/>
      <c r="HHR543" s="682"/>
      <c r="HHS543" s="682"/>
      <c r="HHT543" s="682"/>
      <c r="HHU543" s="682"/>
      <c r="HHV543" s="682"/>
      <c r="HHW543" s="682"/>
      <c r="HHX543" s="682"/>
      <c r="HHY543" s="682"/>
      <c r="HHZ543" s="682"/>
      <c r="HIA543" s="682"/>
      <c r="HIB543" s="682"/>
      <c r="HIC543" s="682"/>
      <c r="HID543" s="682"/>
      <c r="HIE543" s="682"/>
      <c r="HIF543" s="682"/>
      <c r="HIG543" s="682"/>
      <c r="HIH543" s="682"/>
      <c r="HII543" s="682"/>
      <c r="HIJ543" s="682"/>
      <c r="HIK543" s="682"/>
      <c r="HIL543" s="682"/>
      <c r="HIM543" s="682"/>
      <c r="HIN543" s="682"/>
      <c r="HIO543" s="682"/>
      <c r="HIP543" s="682"/>
      <c r="HIQ543" s="682"/>
      <c r="HIR543" s="682"/>
      <c r="HIS543" s="682"/>
      <c r="HIT543" s="682"/>
      <c r="HIU543" s="682"/>
      <c r="HIV543" s="682"/>
      <c r="HIW543" s="682"/>
      <c r="HIX543" s="682"/>
      <c r="HIY543" s="682"/>
      <c r="HIZ543" s="682"/>
      <c r="HJA543" s="682"/>
      <c r="HJB543" s="682"/>
      <c r="HJC543" s="682"/>
      <c r="HJD543" s="682"/>
      <c r="HJE543" s="682"/>
      <c r="HJF543" s="682"/>
      <c r="HJG543" s="682"/>
      <c r="HJH543" s="682"/>
      <c r="HJI543" s="682"/>
      <c r="HJJ543" s="682"/>
      <c r="HJK543" s="682"/>
      <c r="HJL543" s="682"/>
      <c r="HJM543" s="682"/>
      <c r="HJN543" s="682"/>
      <c r="HJO543" s="682"/>
      <c r="HJP543" s="682"/>
      <c r="HJQ543" s="682"/>
      <c r="HJR543" s="682"/>
      <c r="HJS543" s="682"/>
      <c r="HJT543" s="682"/>
      <c r="HJU543" s="682"/>
      <c r="HJV543" s="682"/>
      <c r="HJW543" s="682"/>
      <c r="HJX543" s="682"/>
      <c r="HJY543" s="682"/>
      <c r="HJZ543" s="682"/>
      <c r="HKA543" s="682"/>
      <c r="HKB543" s="682"/>
      <c r="HKC543" s="682"/>
      <c r="HKD543" s="682"/>
      <c r="HKE543" s="682"/>
      <c r="HKF543" s="682"/>
      <c r="HKG543" s="682"/>
      <c r="HKH543" s="682"/>
      <c r="HKI543" s="682"/>
      <c r="HKJ543" s="682"/>
      <c r="HKK543" s="682"/>
      <c r="HKL543" s="682"/>
      <c r="HKM543" s="682"/>
      <c r="HKN543" s="682"/>
      <c r="HKO543" s="682"/>
      <c r="HKP543" s="682"/>
      <c r="HKQ543" s="682"/>
      <c r="HKR543" s="682"/>
      <c r="HKS543" s="682"/>
      <c r="HKT543" s="682"/>
      <c r="HKU543" s="682"/>
      <c r="HKV543" s="682"/>
      <c r="HKW543" s="682"/>
      <c r="HKX543" s="682"/>
      <c r="HKY543" s="682"/>
      <c r="HKZ543" s="682"/>
      <c r="HLA543" s="682"/>
      <c r="HLB543" s="682"/>
      <c r="HLC543" s="682"/>
      <c r="HLD543" s="682"/>
      <c r="HLE543" s="682"/>
      <c r="HLF543" s="682"/>
      <c r="HLG543" s="682"/>
      <c r="HLH543" s="682"/>
      <c r="HLI543" s="682"/>
      <c r="HLJ543" s="682"/>
      <c r="HLK543" s="682"/>
      <c r="HLL543" s="682"/>
      <c r="HLM543" s="682"/>
      <c r="HLN543" s="682"/>
      <c r="HLO543" s="682"/>
      <c r="HLP543" s="682"/>
      <c r="HLQ543" s="682"/>
      <c r="HLR543" s="682"/>
      <c r="HLS543" s="682"/>
      <c r="HLT543" s="682"/>
      <c r="HLU543" s="682"/>
      <c r="HLV543" s="682"/>
      <c r="HLW543" s="682"/>
      <c r="HLX543" s="682"/>
      <c r="HLY543" s="682"/>
      <c r="HLZ543" s="682"/>
      <c r="HMA543" s="682"/>
      <c r="HMB543" s="682"/>
      <c r="HMC543" s="682"/>
      <c r="HMD543" s="682"/>
      <c r="HME543" s="682"/>
      <c r="HMF543" s="682"/>
      <c r="HMG543" s="682"/>
      <c r="HMH543" s="682"/>
      <c r="HMI543" s="682"/>
      <c r="HMJ543" s="682"/>
      <c r="HMK543" s="682"/>
      <c r="HML543" s="682"/>
      <c r="HMM543" s="682"/>
      <c r="HMN543" s="682"/>
      <c r="HMO543" s="682"/>
      <c r="HMP543" s="682"/>
      <c r="HMQ543" s="682"/>
      <c r="HMR543" s="682"/>
      <c r="HMS543" s="682"/>
      <c r="HMT543" s="682"/>
      <c r="HMU543" s="682"/>
      <c r="HMV543" s="682"/>
      <c r="HMW543" s="682"/>
      <c r="HMX543" s="682"/>
      <c r="HMY543" s="682"/>
      <c r="HMZ543" s="682"/>
      <c r="HNA543" s="682"/>
      <c r="HNB543" s="682"/>
      <c r="HNC543" s="682"/>
      <c r="HND543" s="682"/>
      <c r="HNE543" s="682"/>
      <c r="HNF543" s="682"/>
      <c r="HNG543" s="682"/>
      <c r="HNH543" s="682"/>
      <c r="HNI543" s="682"/>
      <c r="HNJ543" s="682"/>
      <c r="HNK543" s="682"/>
      <c r="HNL543" s="682"/>
      <c r="HNM543" s="682"/>
      <c r="HNN543" s="682"/>
      <c r="HNO543" s="682"/>
      <c r="HNP543" s="682"/>
      <c r="HNQ543" s="682"/>
      <c r="HNR543" s="682"/>
      <c r="HNS543" s="682"/>
      <c r="HNT543" s="682"/>
      <c r="HNU543" s="682"/>
      <c r="HNV543" s="682"/>
      <c r="HNW543" s="682"/>
      <c r="HNX543" s="682"/>
      <c r="HNY543" s="682"/>
      <c r="HNZ543" s="682"/>
      <c r="HOA543" s="682"/>
      <c r="HOB543" s="682"/>
      <c r="HOC543" s="682"/>
      <c r="HOD543" s="682"/>
      <c r="HOE543" s="682"/>
      <c r="HOF543" s="682"/>
      <c r="HOG543" s="682"/>
      <c r="HOH543" s="682"/>
      <c r="HOI543" s="682"/>
      <c r="HOJ543" s="682"/>
      <c r="HOK543" s="682"/>
      <c r="HOL543" s="682"/>
      <c r="HOM543" s="682"/>
      <c r="HON543" s="682"/>
      <c r="HOO543" s="682"/>
      <c r="HOP543" s="682"/>
      <c r="HOQ543" s="682"/>
      <c r="HOR543" s="682"/>
      <c r="HOS543" s="682"/>
      <c r="HOT543" s="682"/>
      <c r="HOU543" s="682"/>
      <c r="HOV543" s="682"/>
      <c r="HOW543" s="682"/>
      <c r="HOX543" s="682"/>
      <c r="HOY543" s="682"/>
      <c r="HOZ543" s="682"/>
      <c r="HPA543" s="682"/>
      <c r="HPB543" s="682"/>
      <c r="HPC543" s="682"/>
      <c r="HPD543" s="682"/>
      <c r="HPE543" s="682"/>
      <c r="HPF543" s="682"/>
      <c r="HPG543" s="682"/>
      <c r="HPH543" s="682"/>
      <c r="HPI543" s="682"/>
      <c r="HPJ543" s="682"/>
      <c r="HPK543" s="682"/>
      <c r="HPL543" s="682"/>
      <c r="HPM543" s="682"/>
      <c r="HPN543" s="682"/>
      <c r="HPO543" s="682"/>
      <c r="HPP543" s="682"/>
      <c r="HPQ543" s="682"/>
      <c r="HPR543" s="682"/>
      <c r="HPS543" s="682"/>
      <c r="HPT543" s="682"/>
      <c r="HPU543" s="682"/>
      <c r="HPV543" s="682"/>
      <c r="HPW543" s="682"/>
      <c r="HPX543" s="682"/>
      <c r="HPY543" s="682"/>
      <c r="HPZ543" s="682"/>
      <c r="HQA543" s="682"/>
      <c r="HQB543" s="682"/>
      <c r="HQC543" s="682"/>
      <c r="HQD543" s="682"/>
      <c r="HQE543" s="682"/>
      <c r="HQF543" s="682"/>
      <c r="HQG543" s="682"/>
      <c r="HQH543" s="682"/>
      <c r="HQI543" s="682"/>
      <c r="HQJ543" s="682"/>
      <c r="HQK543" s="682"/>
      <c r="HQL543" s="682"/>
      <c r="HQM543" s="682"/>
      <c r="HQN543" s="682"/>
      <c r="HQO543" s="682"/>
      <c r="HQP543" s="682"/>
      <c r="HQQ543" s="682"/>
      <c r="HQR543" s="682"/>
      <c r="HQS543" s="682"/>
      <c r="HQT543" s="682"/>
      <c r="HQU543" s="682"/>
      <c r="HQV543" s="682"/>
      <c r="HQW543" s="682"/>
      <c r="HQX543" s="682"/>
      <c r="HQY543" s="682"/>
      <c r="HQZ543" s="682"/>
      <c r="HRA543" s="682"/>
      <c r="HRB543" s="682"/>
      <c r="HRC543" s="682"/>
      <c r="HRD543" s="682"/>
      <c r="HRE543" s="682"/>
      <c r="HRF543" s="682"/>
      <c r="HRG543" s="682"/>
      <c r="HRH543" s="682"/>
      <c r="HRI543" s="682"/>
      <c r="HRJ543" s="682"/>
      <c r="HRK543" s="682"/>
      <c r="HRL543" s="682"/>
      <c r="HRM543" s="682"/>
      <c r="HRN543" s="682"/>
      <c r="HRO543" s="682"/>
      <c r="HRP543" s="682"/>
      <c r="HRQ543" s="682"/>
      <c r="HRR543" s="682"/>
      <c r="HRS543" s="682"/>
      <c r="HRT543" s="682"/>
      <c r="HRU543" s="682"/>
      <c r="HRV543" s="682"/>
      <c r="HRW543" s="682"/>
      <c r="HRX543" s="682"/>
      <c r="HRY543" s="682"/>
      <c r="HRZ543" s="682"/>
      <c r="HSA543" s="682"/>
      <c r="HSB543" s="682"/>
      <c r="HSC543" s="682"/>
      <c r="HSD543" s="682"/>
      <c r="HSE543" s="682"/>
      <c r="HSF543" s="682"/>
      <c r="HSG543" s="682"/>
      <c r="HSH543" s="682"/>
      <c r="HSI543" s="682"/>
      <c r="HSJ543" s="682"/>
      <c r="HSK543" s="682"/>
      <c r="HSL543" s="682"/>
      <c r="HSM543" s="682"/>
      <c r="HSN543" s="682"/>
      <c r="HSO543" s="682"/>
      <c r="HSP543" s="682"/>
      <c r="HSQ543" s="682"/>
      <c r="HSR543" s="682"/>
      <c r="HSS543" s="682"/>
      <c r="HST543" s="682"/>
      <c r="HSU543" s="682"/>
      <c r="HSV543" s="682"/>
      <c r="HSW543" s="682"/>
      <c r="HSX543" s="682"/>
      <c r="HSY543" s="682"/>
      <c r="HSZ543" s="682"/>
      <c r="HTA543" s="682"/>
      <c r="HTB543" s="682"/>
      <c r="HTC543" s="682"/>
      <c r="HTD543" s="682"/>
      <c r="HTE543" s="682"/>
      <c r="HTF543" s="682"/>
      <c r="HTG543" s="682"/>
      <c r="HTH543" s="682"/>
      <c r="HTI543" s="682"/>
      <c r="HTJ543" s="682"/>
      <c r="HTK543" s="682"/>
      <c r="HTL543" s="682"/>
      <c r="HTM543" s="682"/>
      <c r="HTN543" s="682"/>
      <c r="HTO543" s="682"/>
      <c r="HTP543" s="682"/>
      <c r="HTQ543" s="682"/>
      <c r="HTR543" s="682"/>
      <c r="HTS543" s="682"/>
      <c r="HTT543" s="682"/>
      <c r="HTU543" s="682"/>
      <c r="HTV543" s="682"/>
      <c r="HTW543" s="682"/>
      <c r="HTX543" s="682"/>
      <c r="HTY543" s="682"/>
      <c r="HTZ543" s="682"/>
      <c r="HUA543" s="682"/>
      <c r="HUB543" s="682"/>
      <c r="HUC543" s="682"/>
      <c r="HUD543" s="682"/>
      <c r="HUE543" s="682"/>
      <c r="HUF543" s="682"/>
      <c r="HUG543" s="682"/>
      <c r="HUH543" s="682"/>
      <c r="HUI543" s="682"/>
      <c r="HUJ543" s="682"/>
      <c r="HUK543" s="682"/>
      <c r="HUL543" s="682"/>
      <c r="HUM543" s="682"/>
      <c r="HUN543" s="682"/>
      <c r="HUO543" s="682"/>
      <c r="HUP543" s="682"/>
      <c r="HUQ543" s="682"/>
      <c r="HUR543" s="682"/>
      <c r="HUS543" s="682"/>
      <c r="HUT543" s="682"/>
      <c r="HUU543" s="682"/>
      <c r="HUV543" s="682"/>
      <c r="HUW543" s="682"/>
      <c r="HUX543" s="682"/>
      <c r="HUY543" s="682"/>
      <c r="HUZ543" s="682"/>
      <c r="HVA543" s="682"/>
      <c r="HVB543" s="682"/>
      <c r="HVC543" s="682"/>
      <c r="HVD543" s="682"/>
      <c r="HVE543" s="682"/>
      <c r="HVF543" s="682"/>
      <c r="HVG543" s="682"/>
      <c r="HVH543" s="682"/>
      <c r="HVI543" s="682"/>
      <c r="HVJ543" s="682"/>
      <c r="HVK543" s="682"/>
      <c r="HVL543" s="682"/>
      <c r="HVM543" s="682"/>
      <c r="HVN543" s="682"/>
      <c r="HVO543" s="682"/>
      <c r="HVP543" s="682"/>
      <c r="HVQ543" s="682"/>
      <c r="HVR543" s="682"/>
      <c r="HVS543" s="682"/>
      <c r="HVT543" s="682"/>
      <c r="HVU543" s="682"/>
      <c r="HVV543" s="682"/>
      <c r="HVW543" s="682"/>
      <c r="HVX543" s="682"/>
      <c r="HVY543" s="682"/>
      <c r="HVZ543" s="682"/>
      <c r="HWA543" s="682"/>
      <c r="HWB543" s="682"/>
      <c r="HWC543" s="682"/>
      <c r="HWD543" s="682"/>
      <c r="HWE543" s="682"/>
      <c r="HWF543" s="682"/>
      <c r="HWG543" s="682"/>
      <c r="HWH543" s="682"/>
      <c r="HWI543" s="682"/>
      <c r="HWJ543" s="682"/>
      <c r="HWK543" s="682"/>
      <c r="HWL543" s="682"/>
      <c r="HWM543" s="682"/>
      <c r="HWN543" s="682"/>
      <c r="HWO543" s="682"/>
      <c r="HWP543" s="682"/>
      <c r="HWQ543" s="682"/>
      <c r="HWR543" s="682"/>
      <c r="HWS543" s="682"/>
      <c r="HWT543" s="682"/>
      <c r="HWU543" s="682"/>
      <c r="HWV543" s="682"/>
      <c r="HWW543" s="682"/>
      <c r="HWX543" s="682"/>
      <c r="HWY543" s="682"/>
      <c r="HWZ543" s="682"/>
      <c r="HXA543" s="682"/>
      <c r="HXB543" s="682"/>
      <c r="HXC543" s="682"/>
      <c r="HXD543" s="682"/>
      <c r="HXE543" s="682"/>
      <c r="HXF543" s="682"/>
      <c r="HXG543" s="682"/>
      <c r="HXH543" s="682"/>
      <c r="HXI543" s="682"/>
      <c r="HXJ543" s="682"/>
      <c r="HXK543" s="682"/>
      <c r="HXL543" s="682"/>
      <c r="HXM543" s="682"/>
      <c r="HXN543" s="682"/>
      <c r="HXO543" s="682"/>
      <c r="HXP543" s="682"/>
      <c r="HXQ543" s="682"/>
      <c r="HXR543" s="682"/>
      <c r="HXS543" s="682"/>
      <c r="HXT543" s="682"/>
      <c r="HXU543" s="682"/>
      <c r="HXV543" s="682"/>
      <c r="HXW543" s="682"/>
      <c r="HXX543" s="682"/>
      <c r="HXY543" s="682"/>
      <c r="HXZ543" s="682"/>
      <c r="HYA543" s="682"/>
      <c r="HYB543" s="682"/>
      <c r="HYC543" s="682"/>
      <c r="HYD543" s="682"/>
      <c r="HYE543" s="682"/>
      <c r="HYF543" s="682"/>
      <c r="HYG543" s="682"/>
      <c r="HYH543" s="682"/>
      <c r="HYI543" s="682"/>
      <c r="HYJ543" s="682"/>
      <c r="HYK543" s="682"/>
      <c r="HYL543" s="682"/>
      <c r="HYM543" s="682"/>
      <c r="HYN543" s="682"/>
      <c r="HYO543" s="682"/>
      <c r="HYP543" s="682"/>
      <c r="HYQ543" s="682"/>
      <c r="HYR543" s="682"/>
      <c r="HYS543" s="682"/>
      <c r="HYT543" s="682"/>
      <c r="HYU543" s="682"/>
      <c r="HYV543" s="682"/>
      <c r="HYW543" s="682"/>
      <c r="HYX543" s="682"/>
      <c r="HYY543" s="682"/>
      <c r="HYZ543" s="682"/>
      <c r="HZA543" s="682"/>
      <c r="HZB543" s="682"/>
      <c r="HZC543" s="682"/>
      <c r="HZD543" s="682"/>
      <c r="HZE543" s="682"/>
      <c r="HZF543" s="682"/>
      <c r="HZG543" s="682"/>
      <c r="HZH543" s="682"/>
      <c r="HZI543" s="682"/>
      <c r="HZJ543" s="682"/>
      <c r="HZK543" s="682"/>
      <c r="HZL543" s="682"/>
      <c r="HZM543" s="682"/>
      <c r="HZN543" s="682"/>
      <c r="HZO543" s="682"/>
      <c r="HZP543" s="682"/>
      <c r="HZQ543" s="682"/>
      <c r="HZR543" s="682"/>
      <c r="HZS543" s="682"/>
      <c r="HZT543" s="682"/>
      <c r="HZU543" s="682"/>
      <c r="HZV543" s="682"/>
      <c r="HZW543" s="682"/>
      <c r="HZX543" s="682"/>
      <c r="HZY543" s="682"/>
      <c r="HZZ543" s="682"/>
      <c r="IAA543" s="682"/>
      <c r="IAB543" s="682"/>
      <c r="IAC543" s="682"/>
      <c r="IAD543" s="682"/>
      <c r="IAE543" s="682"/>
      <c r="IAF543" s="682"/>
      <c r="IAG543" s="682"/>
      <c r="IAH543" s="682"/>
      <c r="IAI543" s="682"/>
      <c r="IAJ543" s="682"/>
      <c r="IAK543" s="682"/>
      <c r="IAL543" s="682"/>
      <c r="IAM543" s="682"/>
      <c r="IAN543" s="682"/>
      <c r="IAO543" s="682"/>
      <c r="IAP543" s="682"/>
      <c r="IAQ543" s="682"/>
      <c r="IAR543" s="682"/>
      <c r="IAS543" s="682"/>
      <c r="IAT543" s="682"/>
      <c r="IAU543" s="682"/>
      <c r="IAV543" s="682"/>
      <c r="IAW543" s="682"/>
      <c r="IAX543" s="682"/>
      <c r="IAY543" s="682"/>
      <c r="IAZ543" s="682"/>
      <c r="IBA543" s="682"/>
      <c r="IBB543" s="682"/>
      <c r="IBC543" s="682"/>
      <c r="IBD543" s="682"/>
      <c r="IBE543" s="682"/>
      <c r="IBF543" s="682"/>
      <c r="IBG543" s="682"/>
      <c r="IBH543" s="682"/>
      <c r="IBI543" s="682"/>
      <c r="IBJ543" s="682"/>
      <c r="IBK543" s="682"/>
      <c r="IBL543" s="682"/>
      <c r="IBM543" s="682"/>
      <c r="IBN543" s="682"/>
      <c r="IBO543" s="682"/>
      <c r="IBP543" s="682"/>
      <c r="IBQ543" s="682"/>
      <c r="IBR543" s="682"/>
      <c r="IBS543" s="682"/>
      <c r="IBT543" s="682"/>
      <c r="IBU543" s="682"/>
      <c r="IBV543" s="682"/>
      <c r="IBW543" s="682"/>
      <c r="IBX543" s="682"/>
      <c r="IBY543" s="682"/>
      <c r="IBZ543" s="682"/>
      <c r="ICA543" s="682"/>
      <c r="ICB543" s="682"/>
      <c r="ICC543" s="682"/>
      <c r="ICD543" s="682"/>
      <c r="ICE543" s="682"/>
      <c r="ICF543" s="682"/>
      <c r="ICG543" s="682"/>
      <c r="ICH543" s="682"/>
      <c r="ICI543" s="682"/>
      <c r="ICJ543" s="682"/>
      <c r="ICK543" s="682"/>
      <c r="ICL543" s="682"/>
      <c r="ICM543" s="682"/>
      <c r="ICN543" s="682"/>
      <c r="ICO543" s="682"/>
      <c r="ICP543" s="682"/>
      <c r="ICQ543" s="682"/>
      <c r="ICR543" s="682"/>
      <c r="ICS543" s="682"/>
      <c r="ICT543" s="682"/>
      <c r="ICU543" s="682"/>
      <c r="ICV543" s="682"/>
      <c r="ICW543" s="682"/>
      <c r="ICX543" s="682"/>
      <c r="ICY543" s="682"/>
      <c r="ICZ543" s="682"/>
      <c r="IDA543" s="682"/>
      <c r="IDB543" s="682"/>
      <c r="IDC543" s="682"/>
      <c r="IDD543" s="682"/>
      <c r="IDE543" s="682"/>
      <c r="IDF543" s="682"/>
      <c r="IDG543" s="682"/>
      <c r="IDH543" s="682"/>
      <c r="IDI543" s="682"/>
      <c r="IDJ543" s="682"/>
      <c r="IDK543" s="682"/>
      <c r="IDL543" s="682"/>
      <c r="IDM543" s="682"/>
      <c r="IDN543" s="682"/>
      <c r="IDO543" s="682"/>
      <c r="IDP543" s="682"/>
      <c r="IDQ543" s="682"/>
      <c r="IDR543" s="682"/>
      <c r="IDS543" s="682"/>
      <c r="IDT543" s="682"/>
      <c r="IDU543" s="682"/>
      <c r="IDV543" s="682"/>
      <c r="IDW543" s="682"/>
      <c r="IDX543" s="682"/>
      <c r="IDY543" s="682"/>
      <c r="IDZ543" s="682"/>
      <c r="IEA543" s="682"/>
      <c r="IEB543" s="682"/>
      <c r="IEC543" s="682"/>
      <c r="IED543" s="682"/>
      <c r="IEE543" s="682"/>
      <c r="IEF543" s="682"/>
      <c r="IEG543" s="682"/>
      <c r="IEH543" s="682"/>
      <c r="IEI543" s="682"/>
      <c r="IEJ543" s="682"/>
      <c r="IEK543" s="682"/>
      <c r="IEL543" s="682"/>
      <c r="IEM543" s="682"/>
      <c r="IEN543" s="682"/>
      <c r="IEO543" s="682"/>
      <c r="IEP543" s="682"/>
      <c r="IEQ543" s="682"/>
      <c r="IER543" s="682"/>
      <c r="IES543" s="682"/>
      <c r="IET543" s="682"/>
      <c r="IEU543" s="682"/>
      <c r="IEV543" s="682"/>
      <c r="IEW543" s="682"/>
      <c r="IEX543" s="682"/>
      <c r="IEY543" s="682"/>
      <c r="IEZ543" s="682"/>
      <c r="IFA543" s="682"/>
      <c r="IFB543" s="682"/>
      <c r="IFC543" s="682"/>
      <c r="IFD543" s="682"/>
      <c r="IFE543" s="682"/>
      <c r="IFF543" s="682"/>
      <c r="IFG543" s="682"/>
      <c r="IFH543" s="682"/>
      <c r="IFI543" s="682"/>
      <c r="IFJ543" s="682"/>
      <c r="IFK543" s="682"/>
      <c r="IFL543" s="682"/>
      <c r="IFM543" s="682"/>
      <c r="IFN543" s="682"/>
      <c r="IFO543" s="682"/>
      <c r="IFP543" s="682"/>
      <c r="IFQ543" s="682"/>
      <c r="IFR543" s="682"/>
      <c r="IFS543" s="682"/>
      <c r="IFT543" s="682"/>
      <c r="IFU543" s="682"/>
      <c r="IFV543" s="682"/>
      <c r="IFW543" s="682"/>
      <c r="IFX543" s="682"/>
      <c r="IFY543" s="682"/>
      <c r="IFZ543" s="682"/>
      <c r="IGA543" s="682"/>
      <c r="IGB543" s="682"/>
      <c r="IGC543" s="682"/>
      <c r="IGD543" s="682"/>
      <c r="IGE543" s="682"/>
      <c r="IGF543" s="682"/>
      <c r="IGG543" s="682"/>
      <c r="IGH543" s="682"/>
      <c r="IGI543" s="682"/>
      <c r="IGJ543" s="682"/>
      <c r="IGK543" s="682"/>
      <c r="IGL543" s="682"/>
      <c r="IGM543" s="682"/>
      <c r="IGN543" s="682"/>
      <c r="IGO543" s="682"/>
      <c r="IGP543" s="682"/>
      <c r="IGQ543" s="682"/>
      <c r="IGR543" s="682"/>
      <c r="IGS543" s="682"/>
      <c r="IGT543" s="682"/>
      <c r="IGU543" s="682"/>
      <c r="IGV543" s="682"/>
      <c r="IGW543" s="682"/>
      <c r="IGX543" s="682"/>
      <c r="IGY543" s="682"/>
      <c r="IGZ543" s="682"/>
      <c r="IHA543" s="682"/>
      <c r="IHB543" s="682"/>
      <c r="IHC543" s="682"/>
      <c r="IHD543" s="682"/>
      <c r="IHE543" s="682"/>
      <c r="IHF543" s="682"/>
      <c r="IHG543" s="682"/>
      <c r="IHH543" s="682"/>
      <c r="IHI543" s="682"/>
      <c r="IHJ543" s="682"/>
      <c r="IHK543" s="682"/>
      <c r="IHL543" s="682"/>
      <c r="IHM543" s="682"/>
      <c r="IHN543" s="682"/>
      <c r="IHO543" s="682"/>
      <c r="IHP543" s="682"/>
      <c r="IHQ543" s="682"/>
      <c r="IHR543" s="682"/>
      <c r="IHS543" s="682"/>
      <c r="IHT543" s="682"/>
      <c r="IHU543" s="682"/>
      <c r="IHV543" s="682"/>
      <c r="IHW543" s="682"/>
      <c r="IHX543" s="682"/>
      <c r="IHY543" s="682"/>
      <c r="IHZ543" s="682"/>
      <c r="IIA543" s="682"/>
      <c r="IIB543" s="682"/>
      <c r="IIC543" s="682"/>
      <c r="IID543" s="682"/>
      <c r="IIE543" s="682"/>
      <c r="IIF543" s="682"/>
      <c r="IIG543" s="682"/>
      <c r="IIH543" s="682"/>
      <c r="III543" s="682"/>
      <c r="IIJ543" s="682"/>
      <c r="IIK543" s="682"/>
      <c r="IIL543" s="682"/>
      <c r="IIM543" s="682"/>
      <c r="IIN543" s="682"/>
      <c r="IIO543" s="682"/>
      <c r="IIP543" s="682"/>
      <c r="IIQ543" s="682"/>
      <c r="IIR543" s="682"/>
      <c r="IIS543" s="682"/>
      <c r="IIT543" s="682"/>
      <c r="IIU543" s="682"/>
      <c r="IIV543" s="682"/>
      <c r="IIW543" s="682"/>
      <c r="IIX543" s="682"/>
      <c r="IIY543" s="682"/>
      <c r="IIZ543" s="682"/>
      <c r="IJA543" s="682"/>
      <c r="IJB543" s="682"/>
      <c r="IJC543" s="682"/>
      <c r="IJD543" s="682"/>
      <c r="IJE543" s="682"/>
      <c r="IJF543" s="682"/>
      <c r="IJG543" s="682"/>
      <c r="IJH543" s="682"/>
      <c r="IJI543" s="682"/>
      <c r="IJJ543" s="682"/>
      <c r="IJK543" s="682"/>
      <c r="IJL543" s="682"/>
      <c r="IJM543" s="682"/>
      <c r="IJN543" s="682"/>
      <c r="IJO543" s="682"/>
      <c r="IJP543" s="682"/>
      <c r="IJQ543" s="682"/>
      <c r="IJR543" s="682"/>
      <c r="IJS543" s="682"/>
      <c r="IJT543" s="682"/>
      <c r="IJU543" s="682"/>
      <c r="IJV543" s="682"/>
      <c r="IJW543" s="682"/>
      <c r="IJX543" s="682"/>
      <c r="IJY543" s="682"/>
      <c r="IJZ543" s="682"/>
      <c r="IKA543" s="682"/>
      <c r="IKB543" s="682"/>
      <c r="IKC543" s="682"/>
      <c r="IKD543" s="682"/>
      <c r="IKE543" s="682"/>
      <c r="IKF543" s="682"/>
      <c r="IKG543" s="682"/>
      <c r="IKH543" s="682"/>
      <c r="IKI543" s="682"/>
      <c r="IKJ543" s="682"/>
      <c r="IKK543" s="682"/>
      <c r="IKL543" s="682"/>
      <c r="IKM543" s="682"/>
      <c r="IKN543" s="682"/>
      <c r="IKO543" s="682"/>
      <c r="IKP543" s="682"/>
      <c r="IKQ543" s="682"/>
      <c r="IKR543" s="682"/>
      <c r="IKS543" s="682"/>
      <c r="IKT543" s="682"/>
      <c r="IKU543" s="682"/>
      <c r="IKV543" s="682"/>
      <c r="IKW543" s="682"/>
      <c r="IKX543" s="682"/>
      <c r="IKY543" s="682"/>
      <c r="IKZ543" s="682"/>
      <c r="ILA543" s="682"/>
      <c r="ILB543" s="682"/>
      <c r="ILC543" s="682"/>
      <c r="ILD543" s="682"/>
      <c r="ILE543" s="682"/>
      <c r="ILF543" s="682"/>
      <c r="ILG543" s="682"/>
      <c r="ILH543" s="682"/>
      <c r="ILI543" s="682"/>
      <c r="ILJ543" s="682"/>
      <c r="ILK543" s="682"/>
      <c r="ILL543" s="682"/>
      <c r="ILM543" s="682"/>
      <c r="ILN543" s="682"/>
      <c r="ILO543" s="682"/>
      <c r="ILP543" s="682"/>
      <c r="ILQ543" s="682"/>
      <c r="ILR543" s="682"/>
      <c r="ILS543" s="682"/>
      <c r="ILT543" s="682"/>
      <c r="ILU543" s="682"/>
      <c r="ILV543" s="682"/>
      <c r="ILW543" s="682"/>
      <c r="ILX543" s="682"/>
      <c r="ILY543" s="682"/>
      <c r="ILZ543" s="682"/>
      <c r="IMA543" s="682"/>
      <c r="IMB543" s="682"/>
      <c r="IMC543" s="682"/>
      <c r="IMD543" s="682"/>
      <c r="IME543" s="682"/>
      <c r="IMF543" s="682"/>
      <c r="IMG543" s="682"/>
      <c r="IMH543" s="682"/>
      <c r="IMI543" s="682"/>
      <c r="IMJ543" s="682"/>
      <c r="IMK543" s="682"/>
      <c r="IML543" s="682"/>
      <c r="IMM543" s="682"/>
      <c r="IMN543" s="682"/>
      <c r="IMO543" s="682"/>
      <c r="IMP543" s="682"/>
      <c r="IMQ543" s="682"/>
      <c r="IMR543" s="682"/>
      <c r="IMS543" s="682"/>
      <c r="IMT543" s="682"/>
      <c r="IMU543" s="682"/>
      <c r="IMV543" s="682"/>
      <c r="IMW543" s="682"/>
      <c r="IMX543" s="682"/>
      <c r="IMY543" s="682"/>
      <c r="IMZ543" s="682"/>
      <c r="INA543" s="682"/>
      <c r="INB543" s="682"/>
      <c r="INC543" s="682"/>
      <c r="IND543" s="682"/>
      <c r="INE543" s="682"/>
      <c r="INF543" s="682"/>
      <c r="ING543" s="682"/>
      <c r="INH543" s="682"/>
      <c r="INI543" s="682"/>
      <c r="INJ543" s="682"/>
      <c r="INK543" s="682"/>
      <c r="INL543" s="682"/>
      <c r="INM543" s="682"/>
      <c r="INN543" s="682"/>
      <c r="INO543" s="682"/>
      <c r="INP543" s="682"/>
      <c r="INQ543" s="682"/>
      <c r="INR543" s="682"/>
      <c r="INS543" s="682"/>
      <c r="INT543" s="682"/>
      <c r="INU543" s="682"/>
      <c r="INV543" s="682"/>
      <c r="INW543" s="682"/>
      <c r="INX543" s="682"/>
      <c r="INY543" s="682"/>
      <c r="INZ543" s="682"/>
      <c r="IOA543" s="682"/>
      <c r="IOB543" s="682"/>
      <c r="IOC543" s="682"/>
      <c r="IOD543" s="682"/>
      <c r="IOE543" s="682"/>
      <c r="IOF543" s="682"/>
      <c r="IOG543" s="682"/>
      <c r="IOH543" s="682"/>
      <c r="IOI543" s="682"/>
      <c r="IOJ543" s="682"/>
      <c r="IOK543" s="682"/>
      <c r="IOL543" s="682"/>
      <c r="IOM543" s="682"/>
      <c r="ION543" s="682"/>
      <c r="IOO543" s="682"/>
      <c r="IOP543" s="682"/>
      <c r="IOQ543" s="682"/>
      <c r="IOR543" s="682"/>
      <c r="IOS543" s="682"/>
      <c r="IOT543" s="682"/>
      <c r="IOU543" s="682"/>
      <c r="IOV543" s="682"/>
      <c r="IOW543" s="682"/>
      <c r="IOX543" s="682"/>
      <c r="IOY543" s="682"/>
      <c r="IOZ543" s="682"/>
      <c r="IPA543" s="682"/>
      <c r="IPB543" s="682"/>
      <c r="IPC543" s="682"/>
      <c r="IPD543" s="682"/>
      <c r="IPE543" s="682"/>
      <c r="IPF543" s="682"/>
      <c r="IPG543" s="682"/>
      <c r="IPH543" s="682"/>
      <c r="IPI543" s="682"/>
      <c r="IPJ543" s="682"/>
      <c r="IPK543" s="682"/>
      <c r="IPL543" s="682"/>
      <c r="IPM543" s="682"/>
      <c r="IPN543" s="682"/>
      <c r="IPO543" s="682"/>
      <c r="IPP543" s="682"/>
      <c r="IPQ543" s="682"/>
      <c r="IPR543" s="682"/>
      <c r="IPS543" s="682"/>
      <c r="IPT543" s="682"/>
      <c r="IPU543" s="682"/>
      <c r="IPV543" s="682"/>
      <c r="IPW543" s="682"/>
      <c r="IPX543" s="682"/>
      <c r="IPY543" s="682"/>
      <c r="IPZ543" s="682"/>
      <c r="IQA543" s="682"/>
      <c r="IQB543" s="682"/>
      <c r="IQC543" s="682"/>
      <c r="IQD543" s="682"/>
      <c r="IQE543" s="682"/>
      <c r="IQF543" s="682"/>
      <c r="IQG543" s="682"/>
      <c r="IQH543" s="682"/>
      <c r="IQI543" s="682"/>
      <c r="IQJ543" s="682"/>
      <c r="IQK543" s="682"/>
      <c r="IQL543" s="682"/>
      <c r="IQM543" s="682"/>
      <c r="IQN543" s="682"/>
      <c r="IQO543" s="682"/>
      <c r="IQP543" s="682"/>
      <c r="IQQ543" s="682"/>
      <c r="IQR543" s="682"/>
      <c r="IQS543" s="682"/>
      <c r="IQT543" s="682"/>
      <c r="IQU543" s="682"/>
      <c r="IQV543" s="682"/>
      <c r="IQW543" s="682"/>
      <c r="IQX543" s="682"/>
      <c r="IQY543" s="682"/>
      <c r="IQZ543" s="682"/>
      <c r="IRA543" s="682"/>
      <c r="IRB543" s="682"/>
      <c r="IRC543" s="682"/>
      <c r="IRD543" s="682"/>
      <c r="IRE543" s="682"/>
      <c r="IRF543" s="682"/>
      <c r="IRG543" s="682"/>
      <c r="IRH543" s="682"/>
      <c r="IRI543" s="682"/>
      <c r="IRJ543" s="682"/>
      <c r="IRK543" s="682"/>
      <c r="IRL543" s="682"/>
      <c r="IRM543" s="682"/>
      <c r="IRN543" s="682"/>
      <c r="IRO543" s="682"/>
      <c r="IRP543" s="682"/>
      <c r="IRQ543" s="682"/>
      <c r="IRR543" s="682"/>
      <c r="IRS543" s="682"/>
      <c r="IRT543" s="682"/>
      <c r="IRU543" s="682"/>
      <c r="IRV543" s="682"/>
      <c r="IRW543" s="682"/>
      <c r="IRX543" s="682"/>
      <c r="IRY543" s="682"/>
      <c r="IRZ543" s="682"/>
      <c r="ISA543" s="682"/>
      <c r="ISB543" s="682"/>
      <c r="ISC543" s="682"/>
      <c r="ISD543" s="682"/>
      <c r="ISE543" s="682"/>
      <c r="ISF543" s="682"/>
      <c r="ISG543" s="682"/>
      <c r="ISH543" s="682"/>
      <c r="ISI543" s="682"/>
      <c r="ISJ543" s="682"/>
      <c r="ISK543" s="682"/>
      <c r="ISL543" s="682"/>
      <c r="ISM543" s="682"/>
      <c r="ISN543" s="682"/>
      <c r="ISO543" s="682"/>
      <c r="ISP543" s="682"/>
      <c r="ISQ543" s="682"/>
      <c r="ISR543" s="682"/>
      <c r="ISS543" s="682"/>
      <c r="IST543" s="682"/>
      <c r="ISU543" s="682"/>
      <c r="ISV543" s="682"/>
      <c r="ISW543" s="682"/>
      <c r="ISX543" s="682"/>
      <c r="ISY543" s="682"/>
      <c r="ISZ543" s="682"/>
      <c r="ITA543" s="682"/>
      <c r="ITB543" s="682"/>
      <c r="ITC543" s="682"/>
      <c r="ITD543" s="682"/>
      <c r="ITE543" s="682"/>
      <c r="ITF543" s="682"/>
      <c r="ITG543" s="682"/>
      <c r="ITH543" s="682"/>
      <c r="ITI543" s="682"/>
      <c r="ITJ543" s="682"/>
      <c r="ITK543" s="682"/>
      <c r="ITL543" s="682"/>
      <c r="ITM543" s="682"/>
      <c r="ITN543" s="682"/>
      <c r="ITO543" s="682"/>
      <c r="ITP543" s="682"/>
      <c r="ITQ543" s="682"/>
      <c r="ITR543" s="682"/>
      <c r="ITS543" s="682"/>
      <c r="ITT543" s="682"/>
      <c r="ITU543" s="682"/>
      <c r="ITV543" s="682"/>
      <c r="ITW543" s="682"/>
      <c r="ITX543" s="682"/>
      <c r="ITY543" s="682"/>
      <c r="ITZ543" s="682"/>
      <c r="IUA543" s="682"/>
      <c r="IUB543" s="682"/>
      <c r="IUC543" s="682"/>
      <c r="IUD543" s="682"/>
      <c r="IUE543" s="682"/>
      <c r="IUF543" s="682"/>
      <c r="IUG543" s="682"/>
      <c r="IUH543" s="682"/>
      <c r="IUI543" s="682"/>
      <c r="IUJ543" s="682"/>
      <c r="IUK543" s="682"/>
      <c r="IUL543" s="682"/>
      <c r="IUM543" s="682"/>
      <c r="IUN543" s="682"/>
      <c r="IUO543" s="682"/>
      <c r="IUP543" s="682"/>
      <c r="IUQ543" s="682"/>
      <c r="IUR543" s="682"/>
      <c r="IUS543" s="682"/>
      <c r="IUT543" s="682"/>
      <c r="IUU543" s="682"/>
      <c r="IUV543" s="682"/>
      <c r="IUW543" s="682"/>
      <c r="IUX543" s="682"/>
      <c r="IUY543" s="682"/>
      <c r="IUZ543" s="682"/>
      <c r="IVA543" s="682"/>
      <c r="IVB543" s="682"/>
      <c r="IVC543" s="682"/>
      <c r="IVD543" s="682"/>
      <c r="IVE543" s="682"/>
      <c r="IVF543" s="682"/>
      <c r="IVG543" s="682"/>
      <c r="IVH543" s="682"/>
      <c r="IVI543" s="682"/>
      <c r="IVJ543" s="682"/>
      <c r="IVK543" s="682"/>
      <c r="IVL543" s="682"/>
      <c r="IVM543" s="682"/>
      <c r="IVN543" s="682"/>
      <c r="IVO543" s="682"/>
      <c r="IVP543" s="682"/>
      <c r="IVQ543" s="682"/>
      <c r="IVR543" s="682"/>
      <c r="IVS543" s="682"/>
      <c r="IVT543" s="682"/>
      <c r="IVU543" s="682"/>
      <c r="IVV543" s="682"/>
      <c r="IVW543" s="682"/>
      <c r="IVX543" s="682"/>
      <c r="IVY543" s="682"/>
      <c r="IVZ543" s="682"/>
      <c r="IWA543" s="682"/>
      <c r="IWB543" s="682"/>
      <c r="IWC543" s="682"/>
      <c r="IWD543" s="682"/>
      <c r="IWE543" s="682"/>
      <c r="IWF543" s="682"/>
      <c r="IWG543" s="682"/>
      <c r="IWH543" s="682"/>
      <c r="IWI543" s="682"/>
      <c r="IWJ543" s="682"/>
      <c r="IWK543" s="682"/>
      <c r="IWL543" s="682"/>
      <c r="IWM543" s="682"/>
      <c r="IWN543" s="682"/>
      <c r="IWO543" s="682"/>
      <c r="IWP543" s="682"/>
      <c r="IWQ543" s="682"/>
      <c r="IWR543" s="682"/>
      <c r="IWS543" s="682"/>
      <c r="IWT543" s="682"/>
      <c r="IWU543" s="682"/>
      <c r="IWV543" s="682"/>
      <c r="IWW543" s="682"/>
      <c r="IWX543" s="682"/>
      <c r="IWY543" s="682"/>
      <c r="IWZ543" s="682"/>
      <c r="IXA543" s="682"/>
      <c r="IXB543" s="682"/>
      <c r="IXC543" s="682"/>
      <c r="IXD543" s="682"/>
      <c r="IXE543" s="682"/>
      <c r="IXF543" s="682"/>
      <c r="IXG543" s="682"/>
      <c r="IXH543" s="682"/>
      <c r="IXI543" s="682"/>
      <c r="IXJ543" s="682"/>
      <c r="IXK543" s="682"/>
      <c r="IXL543" s="682"/>
      <c r="IXM543" s="682"/>
      <c r="IXN543" s="682"/>
      <c r="IXO543" s="682"/>
      <c r="IXP543" s="682"/>
      <c r="IXQ543" s="682"/>
      <c r="IXR543" s="682"/>
      <c r="IXS543" s="682"/>
      <c r="IXT543" s="682"/>
      <c r="IXU543" s="682"/>
      <c r="IXV543" s="682"/>
      <c r="IXW543" s="682"/>
      <c r="IXX543" s="682"/>
      <c r="IXY543" s="682"/>
      <c r="IXZ543" s="682"/>
      <c r="IYA543" s="682"/>
      <c r="IYB543" s="682"/>
      <c r="IYC543" s="682"/>
      <c r="IYD543" s="682"/>
      <c r="IYE543" s="682"/>
      <c r="IYF543" s="682"/>
      <c r="IYG543" s="682"/>
      <c r="IYH543" s="682"/>
      <c r="IYI543" s="682"/>
      <c r="IYJ543" s="682"/>
      <c r="IYK543" s="682"/>
      <c r="IYL543" s="682"/>
      <c r="IYM543" s="682"/>
      <c r="IYN543" s="682"/>
      <c r="IYO543" s="682"/>
      <c r="IYP543" s="682"/>
      <c r="IYQ543" s="682"/>
      <c r="IYR543" s="682"/>
      <c r="IYS543" s="682"/>
      <c r="IYT543" s="682"/>
      <c r="IYU543" s="682"/>
      <c r="IYV543" s="682"/>
      <c r="IYW543" s="682"/>
      <c r="IYX543" s="682"/>
      <c r="IYY543" s="682"/>
      <c r="IYZ543" s="682"/>
      <c r="IZA543" s="682"/>
      <c r="IZB543" s="682"/>
      <c r="IZC543" s="682"/>
      <c r="IZD543" s="682"/>
      <c r="IZE543" s="682"/>
      <c r="IZF543" s="682"/>
      <c r="IZG543" s="682"/>
      <c r="IZH543" s="682"/>
      <c r="IZI543" s="682"/>
      <c r="IZJ543" s="682"/>
      <c r="IZK543" s="682"/>
      <c r="IZL543" s="682"/>
      <c r="IZM543" s="682"/>
      <c r="IZN543" s="682"/>
      <c r="IZO543" s="682"/>
      <c r="IZP543" s="682"/>
      <c r="IZQ543" s="682"/>
      <c r="IZR543" s="682"/>
      <c r="IZS543" s="682"/>
      <c r="IZT543" s="682"/>
      <c r="IZU543" s="682"/>
      <c r="IZV543" s="682"/>
      <c r="IZW543" s="682"/>
      <c r="IZX543" s="682"/>
      <c r="IZY543" s="682"/>
      <c r="IZZ543" s="682"/>
      <c r="JAA543" s="682"/>
      <c r="JAB543" s="682"/>
      <c r="JAC543" s="682"/>
      <c r="JAD543" s="682"/>
      <c r="JAE543" s="682"/>
      <c r="JAF543" s="682"/>
      <c r="JAG543" s="682"/>
      <c r="JAH543" s="682"/>
      <c r="JAI543" s="682"/>
      <c r="JAJ543" s="682"/>
      <c r="JAK543" s="682"/>
      <c r="JAL543" s="682"/>
      <c r="JAM543" s="682"/>
      <c r="JAN543" s="682"/>
      <c r="JAO543" s="682"/>
      <c r="JAP543" s="682"/>
      <c r="JAQ543" s="682"/>
      <c r="JAR543" s="682"/>
      <c r="JAS543" s="682"/>
      <c r="JAT543" s="682"/>
      <c r="JAU543" s="682"/>
      <c r="JAV543" s="682"/>
      <c r="JAW543" s="682"/>
      <c r="JAX543" s="682"/>
      <c r="JAY543" s="682"/>
      <c r="JAZ543" s="682"/>
      <c r="JBA543" s="682"/>
      <c r="JBB543" s="682"/>
      <c r="JBC543" s="682"/>
      <c r="JBD543" s="682"/>
      <c r="JBE543" s="682"/>
      <c r="JBF543" s="682"/>
      <c r="JBG543" s="682"/>
      <c r="JBH543" s="682"/>
      <c r="JBI543" s="682"/>
      <c r="JBJ543" s="682"/>
      <c r="JBK543" s="682"/>
      <c r="JBL543" s="682"/>
      <c r="JBM543" s="682"/>
      <c r="JBN543" s="682"/>
      <c r="JBO543" s="682"/>
      <c r="JBP543" s="682"/>
      <c r="JBQ543" s="682"/>
      <c r="JBR543" s="682"/>
      <c r="JBS543" s="682"/>
      <c r="JBT543" s="682"/>
      <c r="JBU543" s="682"/>
      <c r="JBV543" s="682"/>
      <c r="JBW543" s="682"/>
      <c r="JBX543" s="682"/>
      <c r="JBY543" s="682"/>
      <c r="JBZ543" s="682"/>
      <c r="JCA543" s="682"/>
      <c r="JCB543" s="682"/>
      <c r="JCC543" s="682"/>
      <c r="JCD543" s="682"/>
      <c r="JCE543" s="682"/>
      <c r="JCF543" s="682"/>
      <c r="JCG543" s="682"/>
      <c r="JCH543" s="682"/>
      <c r="JCI543" s="682"/>
      <c r="JCJ543" s="682"/>
      <c r="JCK543" s="682"/>
      <c r="JCL543" s="682"/>
      <c r="JCM543" s="682"/>
      <c r="JCN543" s="682"/>
      <c r="JCO543" s="682"/>
      <c r="JCP543" s="682"/>
      <c r="JCQ543" s="682"/>
      <c r="JCR543" s="682"/>
      <c r="JCS543" s="682"/>
      <c r="JCT543" s="682"/>
      <c r="JCU543" s="682"/>
      <c r="JCV543" s="682"/>
      <c r="JCW543" s="682"/>
      <c r="JCX543" s="682"/>
      <c r="JCY543" s="682"/>
      <c r="JCZ543" s="682"/>
      <c r="JDA543" s="682"/>
      <c r="JDB543" s="682"/>
      <c r="JDC543" s="682"/>
      <c r="JDD543" s="682"/>
      <c r="JDE543" s="682"/>
      <c r="JDF543" s="682"/>
      <c r="JDG543" s="682"/>
      <c r="JDH543" s="682"/>
      <c r="JDI543" s="682"/>
      <c r="JDJ543" s="682"/>
      <c r="JDK543" s="682"/>
      <c r="JDL543" s="682"/>
      <c r="JDM543" s="682"/>
      <c r="JDN543" s="682"/>
      <c r="JDO543" s="682"/>
      <c r="JDP543" s="682"/>
      <c r="JDQ543" s="682"/>
      <c r="JDR543" s="682"/>
      <c r="JDS543" s="682"/>
      <c r="JDT543" s="682"/>
      <c r="JDU543" s="682"/>
      <c r="JDV543" s="682"/>
      <c r="JDW543" s="682"/>
      <c r="JDX543" s="682"/>
      <c r="JDY543" s="682"/>
      <c r="JDZ543" s="682"/>
      <c r="JEA543" s="682"/>
      <c r="JEB543" s="682"/>
      <c r="JEC543" s="682"/>
      <c r="JED543" s="682"/>
      <c r="JEE543" s="682"/>
      <c r="JEF543" s="682"/>
      <c r="JEG543" s="682"/>
      <c r="JEH543" s="682"/>
      <c r="JEI543" s="682"/>
      <c r="JEJ543" s="682"/>
      <c r="JEK543" s="682"/>
      <c r="JEL543" s="682"/>
      <c r="JEM543" s="682"/>
      <c r="JEN543" s="682"/>
      <c r="JEO543" s="682"/>
      <c r="JEP543" s="682"/>
      <c r="JEQ543" s="682"/>
      <c r="JER543" s="682"/>
      <c r="JES543" s="682"/>
      <c r="JET543" s="682"/>
      <c r="JEU543" s="682"/>
      <c r="JEV543" s="682"/>
      <c r="JEW543" s="682"/>
      <c r="JEX543" s="682"/>
      <c r="JEY543" s="682"/>
      <c r="JEZ543" s="682"/>
      <c r="JFA543" s="682"/>
      <c r="JFB543" s="682"/>
      <c r="JFC543" s="682"/>
      <c r="JFD543" s="682"/>
      <c r="JFE543" s="682"/>
      <c r="JFF543" s="682"/>
      <c r="JFG543" s="682"/>
      <c r="JFH543" s="682"/>
      <c r="JFI543" s="682"/>
      <c r="JFJ543" s="682"/>
      <c r="JFK543" s="682"/>
      <c r="JFL543" s="682"/>
      <c r="JFM543" s="682"/>
      <c r="JFN543" s="682"/>
      <c r="JFO543" s="682"/>
      <c r="JFP543" s="682"/>
      <c r="JFQ543" s="682"/>
      <c r="JFR543" s="682"/>
      <c r="JFS543" s="682"/>
      <c r="JFT543" s="682"/>
      <c r="JFU543" s="682"/>
      <c r="JFV543" s="682"/>
      <c r="JFW543" s="682"/>
      <c r="JFX543" s="682"/>
      <c r="JFY543" s="682"/>
      <c r="JFZ543" s="682"/>
      <c r="JGA543" s="682"/>
      <c r="JGB543" s="682"/>
      <c r="JGC543" s="682"/>
      <c r="JGD543" s="682"/>
      <c r="JGE543" s="682"/>
      <c r="JGF543" s="682"/>
      <c r="JGG543" s="682"/>
      <c r="JGH543" s="682"/>
      <c r="JGI543" s="682"/>
      <c r="JGJ543" s="682"/>
      <c r="JGK543" s="682"/>
      <c r="JGL543" s="682"/>
      <c r="JGM543" s="682"/>
      <c r="JGN543" s="682"/>
      <c r="JGO543" s="682"/>
      <c r="JGP543" s="682"/>
      <c r="JGQ543" s="682"/>
      <c r="JGR543" s="682"/>
      <c r="JGS543" s="682"/>
      <c r="JGT543" s="682"/>
      <c r="JGU543" s="682"/>
      <c r="JGV543" s="682"/>
      <c r="JGW543" s="682"/>
      <c r="JGX543" s="682"/>
      <c r="JGY543" s="682"/>
      <c r="JGZ543" s="682"/>
      <c r="JHA543" s="682"/>
      <c r="JHB543" s="682"/>
      <c r="JHC543" s="682"/>
      <c r="JHD543" s="682"/>
      <c r="JHE543" s="682"/>
      <c r="JHF543" s="682"/>
      <c r="JHG543" s="682"/>
      <c r="JHH543" s="682"/>
      <c r="JHI543" s="682"/>
      <c r="JHJ543" s="682"/>
      <c r="JHK543" s="682"/>
      <c r="JHL543" s="682"/>
      <c r="JHM543" s="682"/>
      <c r="JHN543" s="682"/>
      <c r="JHO543" s="682"/>
      <c r="JHP543" s="682"/>
      <c r="JHQ543" s="682"/>
      <c r="JHR543" s="682"/>
      <c r="JHS543" s="682"/>
      <c r="JHT543" s="682"/>
      <c r="JHU543" s="682"/>
      <c r="JHV543" s="682"/>
      <c r="JHW543" s="682"/>
      <c r="JHX543" s="682"/>
      <c r="JHY543" s="682"/>
      <c r="JHZ543" s="682"/>
      <c r="JIA543" s="682"/>
      <c r="JIB543" s="682"/>
      <c r="JIC543" s="682"/>
      <c r="JID543" s="682"/>
      <c r="JIE543" s="682"/>
      <c r="JIF543" s="682"/>
      <c r="JIG543" s="682"/>
      <c r="JIH543" s="682"/>
      <c r="JII543" s="682"/>
      <c r="JIJ543" s="682"/>
      <c r="JIK543" s="682"/>
      <c r="JIL543" s="682"/>
      <c r="JIM543" s="682"/>
      <c r="JIN543" s="682"/>
      <c r="JIO543" s="682"/>
      <c r="JIP543" s="682"/>
      <c r="JIQ543" s="682"/>
      <c r="JIR543" s="682"/>
      <c r="JIS543" s="682"/>
      <c r="JIT543" s="682"/>
      <c r="JIU543" s="682"/>
      <c r="JIV543" s="682"/>
      <c r="JIW543" s="682"/>
      <c r="JIX543" s="682"/>
      <c r="JIY543" s="682"/>
      <c r="JIZ543" s="682"/>
      <c r="JJA543" s="682"/>
      <c r="JJB543" s="682"/>
      <c r="JJC543" s="682"/>
      <c r="JJD543" s="682"/>
      <c r="JJE543" s="682"/>
      <c r="JJF543" s="682"/>
      <c r="JJG543" s="682"/>
      <c r="JJH543" s="682"/>
      <c r="JJI543" s="682"/>
      <c r="JJJ543" s="682"/>
      <c r="JJK543" s="682"/>
      <c r="JJL543" s="682"/>
      <c r="JJM543" s="682"/>
      <c r="JJN543" s="682"/>
      <c r="JJO543" s="682"/>
      <c r="JJP543" s="682"/>
      <c r="JJQ543" s="682"/>
      <c r="JJR543" s="682"/>
      <c r="JJS543" s="682"/>
      <c r="JJT543" s="682"/>
      <c r="JJU543" s="682"/>
      <c r="JJV543" s="682"/>
      <c r="JJW543" s="682"/>
      <c r="JJX543" s="682"/>
      <c r="JJY543" s="682"/>
      <c r="JJZ543" s="682"/>
      <c r="JKA543" s="682"/>
      <c r="JKB543" s="682"/>
      <c r="JKC543" s="682"/>
      <c r="JKD543" s="682"/>
      <c r="JKE543" s="682"/>
      <c r="JKF543" s="682"/>
      <c r="JKG543" s="682"/>
      <c r="JKH543" s="682"/>
      <c r="JKI543" s="682"/>
      <c r="JKJ543" s="682"/>
      <c r="JKK543" s="682"/>
      <c r="JKL543" s="682"/>
      <c r="JKM543" s="682"/>
      <c r="JKN543" s="682"/>
      <c r="JKO543" s="682"/>
      <c r="JKP543" s="682"/>
      <c r="JKQ543" s="682"/>
      <c r="JKR543" s="682"/>
      <c r="JKS543" s="682"/>
      <c r="JKT543" s="682"/>
      <c r="JKU543" s="682"/>
      <c r="JKV543" s="682"/>
      <c r="JKW543" s="682"/>
      <c r="JKX543" s="682"/>
      <c r="JKY543" s="682"/>
      <c r="JKZ543" s="682"/>
      <c r="JLA543" s="682"/>
      <c r="JLB543" s="682"/>
      <c r="JLC543" s="682"/>
      <c r="JLD543" s="682"/>
      <c r="JLE543" s="682"/>
      <c r="JLF543" s="682"/>
      <c r="JLG543" s="682"/>
      <c r="JLH543" s="682"/>
      <c r="JLI543" s="682"/>
      <c r="JLJ543" s="682"/>
      <c r="JLK543" s="682"/>
      <c r="JLL543" s="682"/>
      <c r="JLM543" s="682"/>
      <c r="JLN543" s="682"/>
      <c r="JLO543" s="682"/>
      <c r="JLP543" s="682"/>
      <c r="JLQ543" s="682"/>
      <c r="JLR543" s="682"/>
      <c r="JLS543" s="682"/>
      <c r="JLT543" s="682"/>
      <c r="JLU543" s="682"/>
      <c r="JLV543" s="682"/>
      <c r="JLW543" s="682"/>
      <c r="JLX543" s="682"/>
      <c r="JLY543" s="682"/>
      <c r="JLZ543" s="682"/>
      <c r="JMA543" s="682"/>
      <c r="JMB543" s="682"/>
      <c r="JMC543" s="682"/>
      <c r="JMD543" s="682"/>
      <c r="JME543" s="682"/>
      <c r="JMF543" s="682"/>
      <c r="JMG543" s="682"/>
      <c r="JMH543" s="682"/>
      <c r="JMI543" s="682"/>
      <c r="JMJ543" s="682"/>
      <c r="JMK543" s="682"/>
      <c r="JML543" s="682"/>
      <c r="JMM543" s="682"/>
      <c r="JMN543" s="682"/>
      <c r="JMO543" s="682"/>
      <c r="JMP543" s="682"/>
      <c r="JMQ543" s="682"/>
      <c r="JMR543" s="682"/>
      <c r="JMS543" s="682"/>
      <c r="JMT543" s="682"/>
      <c r="JMU543" s="682"/>
      <c r="JMV543" s="682"/>
      <c r="JMW543" s="682"/>
      <c r="JMX543" s="682"/>
      <c r="JMY543" s="682"/>
      <c r="JMZ543" s="682"/>
      <c r="JNA543" s="682"/>
      <c r="JNB543" s="682"/>
      <c r="JNC543" s="682"/>
      <c r="JND543" s="682"/>
      <c r="JNE543" s="682"/>
      <c r="JNF543" s="682"/>
      <c r="JNG543" s="682"/>
      <c r="JNH543" s="682"/>
      <c r="JNI543" s="682"/>
      <c r="JNJ543" s="682"/>
      <c r="JNK543" s="682"/>
      <c r="JNL543" s="682"/>
      <c r="JNM543" s="682"/>
      <c r="JNN543" s="682"/>
      <c r="JNO543" s="682"/>
      <c r="JNP543" s="682"/>
      <c r="JNQ543" s="682"/>
      <c r="JNR543" s="682"/>
      <c r="JNS543" s="682"/>
      <c r="JNT543" s="682"/>
      <c r="JNU543" s="682"/>
      <c r="JNV543" s="682"/>
      <c r="JNW543" s="682"/>
      <c r="JNX543" s="682"/>
      <c r="JNY543" s="682"/>
      <c r="JNZ543" s="682"/>
      <c r="JOA543" s="682"/>
      <c r="JOB543" s="682"/>
      <c r="JOC543" s="682"/>
      <c r="JOD543" s="682"/>
      <c r="JOE543" s="682"/>
      <c r="JOF543" s="682"/>
      <c r="JOG543" s="682"/>
      <c r="JOH543" s="682"/>
      <c r="JOI543" s="682"/>
      <c r="JOJ543" s="682"/>
      <c r="JOK543" s="682"/>
      <c r="JOL543" s="682"/>
      <c r="JOM543" s="682"/>
      <c r="JON543" s="682"/>
      <c r="JOO543" s="682"/>
      <c r="JOP543" s="682"/>
      <c r="JOQ543" s="682"/>
      <c r="JOR543" s="682"/>
      <c r="JOS543" s="682"/>
      <c r="JOT543" s="682"/>
      <c r="JOU543" s="682"/>
      <c r="JOV543" s="682"/>
      <c r="JOW543" s="682"/>
      <c r="JOX543" s="682"/>
      <c r="JOY543" s="682"/>
      <c r="JOZ543" s="682"/>
      <c r="JPA543" s="682"/>
      <c r="JPB543" s="682"/>
      <c r="JPC543" s="682"/>
      <c r="JPD543" s="682"/>
      <c r="JPE543" s="682"/>
      <c r="JPF543" s="682"/>
      <c r="JPG543" s="682"/>
      <c r="JPH543" s="682"/>
      <c r="JPI543" s="682"/>
      <c r="JPJ543" s="682"/>
      <c r="JPK543" s="682"/>
      <c r="JPL543" s="682"/>
      <c r="JPM543" s="682"/>
      <c r="JPN543" s="682"/>
      <c r="JPO543" s="682"/>
      <c r="JPP543" s="682"/>
      <c r="JPQ543" s="682"/>
      <c r="JPR543" s="682"/>
      <c r="JPS543" s="682"/>
      <c r="JPT543" s="682"/>
      <c r="JPU543" s="682"/>
      <c r="JPV543" s="682"/>
      <c r="JPW543" s="682"/>
      <c r="JPX543" s="682"/>
      <c r="JPY543" s="682"/>
      <c r="JPZ543" s="682"/>
      <c r="JQA543" s="682"/>
      <c r="JQB543" s="682"/>
      <c r="JQC543" s="682"/>
      <c r="JQD543" s="682"/>
      <c r="JQE543" s="682"/>
      <c r="JQF543" s="682"/>
      <c r="JQG543" s="682"/>
      <c r="JQH543" s="682"/>
      <c r="JQI543" s="682"/>
      <c r="JQJ543" s="682"/>
      <c r="JQK543" s="682"/>
      <c r="JQL543" s="682"/>
      <c r="JQM543" s="682"/>
      <c r="JQN543" s="682"/>
      <c r="JQO543" s="682"/>
      <c r="JQP543" s="682"/>
      <c r="JQQ543" s="682"/>
      <c r="JQR543" s="682"/>
      <c r="JQS543" s="682"/>
      <c r="JQT543" s="682"/>
      <c r="JQU543" s="682"/>
      <c r="JQV543" s="682"/>
      <c r="JQW543" s="682"/>
      <c r="JQX543" s="682"/>
      <c r="JQY543" s="682"/>
      <c r="JQZ543" s="682"/>
      <c r="JRA543" s="682"/>
      <c r="JRB543" s="682"/>
      <c r="JRC543" s="682"/>
      <c r="JRD543" s="682"/>
      <c r="JRE543" s="682"/>
      <c r="JRF543" s="682"/>
      <c r="JRG543" s="682"/>
      <c r="JRH543" s="682"/>
      <c r="JRI543" s="682"/>
      <c r="JRJ543" s="682"/>
      <c r="JRK543" s="682"/>
      <c r="JRL543" s="682"/>
      <c r="JRM543" s="682"/>
      <c r="JRN543" s="682"/>
      <c r="JRO543" s="682"/>
      <c r="JRP543" s="682"/>
      <c r="JRQ543" s="682"/>
      <c r="JRR543" s="682"/>
      <c r="JRS543" s="682"/>
      <c r="JRT543" s="682"/>
      <c r="JRU543" s="682"/>
      <c r="JRV543" s="682"/>
      <c r="JRW543" s="682"/>
      <c r="JRX543" s="682"/>
      <c r="JRY543" s="682"/>
      <c r="JRZ543" s="682"/>
      <c r="JSA543" s="682"/>
      <c r="JSB543" s="682"/>
      <c r="JSC543" s="682"/>
      <c r="JSD543" s="682"/>
      <c r="JSE543" s="682"/>
      <c r="JSF543" s="682"/>
      <c r="JSG543" s="682"/>
      <c r="JSH543" s="682"/>
      <c r="JSI543" s="682"/>
      <c r="JSJ543" s="682"/>
      <c r="JSK543" s="682"/>
      <c r="JSL543" s="682"/>
      <c r="JSM543" s="682"/>
      <c r="JSN543" s="682"/>
      <c r="JSO543" s="682"/>
      <c r="JSP543" s="682"/>
      <c r="JSQ543" s="682"/>
      <c r="JSR543" s="682"/>
      <c r="JSS543" s="682"/>
      <c r="JST543" s="682"/>
      <c r="JSU543" s="682"/>
      <c r="JSV543" s="682"/>
      <c r="JSW543" s="682"/>
      <c r="JSX543" s="682"/>
      <c r="JSY543" s="682"/>
      <c r="JSZ543" s="682"/>
      <c r="JTA543" s="682"/>
      <c r="JTB543" s="682"/>
      <c r="JTC543" s="682"/>
      <c r="JTD543" s="682"/>
      <c r="JTE543" s="682"/>
      <c r="JTF543" s="682"/>
      <c r="JTG543" s="682"/>
      <c r="JTH543" s="682"/>
      <c r="JTI543" s="682"/>
      <c r="JTJ543" s="682"/>
      <c r="JTK543" s="682"/>
      <c r="JTL543" s="682"/>
      <c r="JTM543" s="682"/>
      <c r="JTN543" s="682"/>
      <c r="JTO543" s="682"/>
      <c r="JTP543" s="682"/>
      <c r="JTQ543" s="682"/>
      <c r="JTR543" s="682"/>
      <c r="JTS543" s="682"/>
      <c r="JTT543" s="682"/>
      <c r="JTU543" s="682"/>
      <c r="JTV543" s="682"/>
      <c r="JTW543" s="682"/>
      <c r="JTX543" s="682"/>
      <c r="JTY543" s="682"/>
      <c r="JTZ543" s="682"/>
      <c r="JUA543" s="682"/>
      <c r="JUB543" s="682"/>
      <c r="JUC543" s="682"/>
      <c r="JUD543" s="682"/>
      <c r="JUE543" s="682"/>
      <c r="JUF543" s="682"/>
      <c r="JUG543" s="682"/>
      <c r="JUH543" s="682"/>
      <c r="JUI543" s="682"/>
      <c r="JUJ543" s="682"/>
      <c r="JUK543" s="682"/>
      <c r="JUL543" s="682"/>
      <c r="JUM543" s="682"/>
      <c r="JUN543" s="682"/>
      <c r="JUO543" s="682"/>
      <c r="JUP543" s="682"/>
      <c r="JUQ543" s="682"/>
      <c r="JUR543" s="682"/>
      <c r="JUS543" s="682"/>
      <c r="JUT543" s="682"/>
      <c r="JUU543" s="682"/>
      <c r="JUV543" s="682"/>
      <c r="JUW543" s="682"/>
      <c r="JUX543" s="682"/>
      <c r="JUY543" s="682"/>
      <c r="JUZ543" s="682"/>
      <c r="JVA543" s="682"/>
      <c r="JVB543" s="682"/>
      <c r="JVC543" s="682"/>
      <c r="JVD543" s="682"/>
      <c r="JVE543" s="682"/>
      <c r="JVF543" s="682"/>
      <c r="JVG543" s="682"/>
      <c r="JVH543" s="682"/>
      <c r="JVI543" s="682"/>
      <c r="JVJ543" s="682"/>
      <c r="JVK543" s="682"/>
      <c r="JVL543" s="682"/>
      <c r="JVM543" s="682"/>
      <c r="JVN543" s="682"/>
      <c r="JVO543" s="682"/>
      <c r="JVP543" s="682"/>
      <c r="JVQ543" s="682"/>
      <c r="JVR543" s="682"/>
      <c r="JVS543" s="682"/>
      <c r="JVT543" s="682"/>
      <c r="JVU543" s="682"/>
      <c r="JVV543" s="682"/>
      <c r="JVW543" s="682"/>
      <c r="JVX543" s="682"/>
      <c r="JVY543" s="682"/>
      <c r="JVZ543" s="682"/>
      <c r="JWA543" s="682"/>
      <c r="JWB543" s="682"/>
      <c r="JWC543" s="682"/>
      <c r="JWD543" s="682"/>
      <c r="JWE543" s="682"/>
      <c r="JWF543" s="682"/>
      <c r="JWG543" s="682"/>
      <c r="JWH543" s="682"/>
      <c r="JWI543" s="682"/>
      <c r="JWJ543" s="682"/>
      <c r="JWK543" s="682"/>
      <c r="JWL543" s="682"/>
      <c r="JWM543" s="682"/>
      <c r="JWN543" s="682"/>
      <c r="JWO543" s="682"/>
      <c r="JWP543" s="682"/>
      <c r="JWQ543" s="682"/>
      <c r="JWR543" s="682"/>
      <c r="JWS543" s="682"/>
      <c r="JWT543" s="682"/>
      <c r="JWU543" s="682"/>
      <c r="JWV543" s="682"/>
      <c r="JWW543" s="682"/>
      <c r="JWX543" s="682"/>
      <c r="JWY543" s="682"/>
      <c r="JWZ543" s="682"/>
      <c r="JXA543" s="682"/>
      <c r="JXB543" s="682"/>
      <c r="JXC543" s="682"/>
      <c r="JXD543" s="682"/>
      <c r="JXE543" s="682"/>
      <c r="JXF543" s="682"/>
      <c r="JXG543" s="682"/>
      <c r="JXH543" s="682"/>
      <c r="JXI543" s="682"/>
      <c r="JXJ543" s="682"/>
      <c r="JXK543" s="682"/>
      <c r="JXL543" s="682"/>
      <c r="JXM543" s="682"/>
      <c r="JXN543" s="682"/>
      <c r="JXO543" s="682"/>
      <c r="JXP543" s="682"/>
      <c r="JXQ543" s="682"/>
      <c r="JXR543" s="682"/>
      <c r="JXS543" s="682"/>
      <c r="JXT543" s="682"/>
      <c r="JXU543" s="682"/>
      <c r="JXV543" s="682"/>
      <c r="JXW543" s="682"/>
      <c r="JXX543" s="682"/>
      <c r="JXY543" s="682"/>
      <c r="JXZ543" s="682"/>
      <c r="JYA543" s="682"/>
      <c r="JYB543" s="682"/>
      <c r="JYC543" s="682"/>
      <c r="JYD543" s="682"/>
      <c r="JYE543" s="682"/>
      <c r="JYF543" s="682"/>
      <c r="JYG543" s="682"/>
      <c r="JYH543" s="682"/>
      <c r="JYI543" s="682"/>
      <c r="JYJ543" s="682"/>
      <c r="JYK543" s="682"/>
      <c r="JYL543" s="682"/>
      <c r="JYM543" s="682"/>
      <c r="JYN543" s="682"/>
      <c r="JYO543" s="682"/>
      <c r="JYP543" s="682"/>
      <c r="JYQ543" s="682"/>
      <c r="JYR543" s="682"/>
      <c r="JYS543" s="682"/>
      <c r="JYT543" s="682"/>
      <c r="JYU543" s="682"/>
      <c r="JYV543" s="682"/>
      <c r="JYW543" s="682"/>
      <c r="JYX543" s="682"/>
      <c r="JYY543" s="682"/>
      <c r="JYZ543" s="682"/>
      <c r="JZA543" s="682"/>
      <c r="JZB543" s="682"/>
      <c r="JZC543" s="682"/>
      <c r="JZD543" s="682"/>
      <c r="JZE543" s="682"/>
      <c r="JZF543" s="682"/>
      <c r="JZG543" s="682"/>
      <c r="JZH543" s="682"/>
      <c r="JZI543" s="682"/>
      <c r="JZJ543" s="682"/>
      <c r="JZK543" s="682"/>
      <c r="JZL543" s="682"/>
      <c r="JZM543" s="682"/>
      <c r="JZN543" s="682"/>
      <c r="JZO543" s="682"/>
      <c r="JZP543" s="682"/>
      <c r="JZQ543" s="682"/>
      <c r="JZR543" s="682"/>
      <c r="JZS543" s="682"/>
      <c r="JZT543" s="682"/>
      <c r="JZU543" s="682"/>
      <c r="JZV543" s="682"/>
      <c r="JZW543" s="682"/>
      <c r="JZX543" s="682"/>
      <c r="JZY543" s="682"/>
      <c r="JZZ543" s="682"/>
      <c r="KAA543" s="682"/>
      <c r="KAB543" s="682"/>
      <c r="KAC543" s="682"/>
      <c r="KAD543" s="682"/>
      <c r="KAE543" s="682"/>
      <c r="KAF543" s="682"/>
      <c r="KAG543" s="682"/>
      <c r="KAH543" s="682"/>
      <c r="KAI543" s="682"/>
      <c r="KAJ543" s="682"/>
      <c r="KAK543" s="682"/>
      <c r="KAL543" s="682"/>
      <c r="KAM543" s="682"/>
      <c r="KAN543" s="682"/>
      <c r="KAO543" s="682"/>
      <c r="KAP543" s="682"/>
      <c r="KAQ543" s="682"/>
      <c r="KAR543" s="682"/>
      <c r="KAS543" s="682"/>
      <c r="KAT543" s="682"/>
      <c r="KAU543" s="682"/>
      <c r="KAV543" s="682"/>
      <c r="KAW543" s="682"/>
      <c r="KAX543" s="682"/>
      <c r="KAY543" s="682"/>
      <c r="KAZ543" s="682"/>
      <c r="KBA543" s="682"/>
      <c r="KBB543" s="682"/>
      <c r="KBC543" s="682"/>
      <c r="KBD543" s="682"/>
      <c r="KBE543" s="682"/>
      <c r="KBF543" s="682"/>
      <c r="KBG543" s="682"/>
      <c r="KBH543" s="682"/>
      <c r="KBI543" s="682"/>
      <c r="KBJ543" s="682"/>
      <c r="KBK543" s="682"/>
      <c r="KBL543" s="682"/>
      <c r="KBM543" s="682"/>
      <c r="KBN543" s="682"/>
      <c r="KBO543" s="682"/>
      <c r="KBP543" s="682"/>
      <c r="KBQ543" s="682"/>
      <c r="KBR543" s="682"/>
      <c r="KBS543" s="682"/>
      <c r="KBT543" s="682"/>
      <c r="KBU543" s="682"/>
      <c r="KBV543" s="682"/>
      <c r="KBW543" s="682"/>
      <c r="KBX543" s="682"/>
      <c r="KBY543" s="682"/>
      <c r="KBZ543" s="682"/>
      <c r="KCA543" s="682"/>
      <c r="KCB543" s="682"/>
      <c r="KCC543" s="682"/>
      <c r="KCD543" s="682"/>
      <c r="KCE543" s="682"/>
      <c r="KCF543" s="682"/>
      <c r="KCG543" s="682"/>
      <c r="KCH543" s="682"/>
      <c r="KCI543" s="682"/>
      <c r="KCJ543" s="682"/>
      <c r="KCK543" s="682"/>
      <c r="KCL543" s="682"/>
      <c r="KCM543" s="682"/>
      <c r="KCN543" s="682"/>
      <c r="KCO543" s="682"/>
      <c r="KCP543" s="682"/>
      <c r="KCQ543" s="682"/>
      <c r="KCR543" s="682"/>
      <c r="KCS543" s="682"/>
      <c r="KCT543" s="682"/>
      <c r="KCU543" s="682"/>
      <c r="KCV543" s="682"/>
      <c r="KCW543" s="682"/>
      <c r="KCX543" s="682"/>
      <c r="KCY543" s="682"/>
      <c r="KCZ543" s="682"/>
      <c r="KDA543" s="682"/>
      <c r="KDB543" s="682"/>
      <c r="KDC543" s="682"/>
      <c r="KDD543" s="682"/>
      <c r="KDE543" s="682"/>
      <c r="KDF543" s="682"/>
      <c r="KDG543" s="682"/>
      <c r="KDH543" s="682"/>
      <c r="KDI543" s="682"/>
      <c r="KDJ543" s="682"/>
      <c r="KDK543" s="682"/>
      <c r="KDL543" s="682"/>
      <c r="KDM543" s="682"/>
      <c r="KDN543" s="682"/>
      <c r="KDO543" s="682"/>
      <c r="KDP543" s="682"/>
      <c r="KDQ543" s="682"/>
      <c r="KDR543" s="682"/>
      <c r="KDS543" s="682"/>
      <c r="KDT543" s="682"/>
      <c r="KDU543" s="682"/>
      <c r="KDV543" s="682"/>
      <c r="KDW543" s="682"/>
      <c r="KDX543" s="682"/>
      <c r="KDY543" s="682"/>
      <c r="KDZ543" s="682"/>
      <c r="KEA543" s="682"/>
      <c r="KEB543" s="682"/>
      <c r="KEC543" s="682"/>
      <c r="KED543" s="682"/>
      <c r="KEE543" s="682"/>
      <c r="KEF543" s="682"/>
      <c r="KEG543" s="682"/>
      <c r="KEH543" s="682"/>
      <c r="KEI543" s="682"/>
      <c r="KEJ543" s="682"/>
      <c r="KEK543" s="682"/>
      <c r="KEL543" s="682"/>
      <c r="KEM543" s="682"/>
      <c r="KEN543" s="682"/>
      <c r="KEO543" s="682"/>
      <c r="KEP543" s="682"/>
      <c r="KEQ543" s="682"/>
      <c r="KER543" s="682"/>
      <c r="KES543" s="682"/>
      <c r="KET543" s="682"/>
      <c r="KEU543" s="682"/>
      <c r="KEV543" s="682"/>
      <c r="KEW543" s="682"/>
      <c r="KEX543" s="682"/>
      <c r="KEY543" s="682"/>
      <c r="KEZ543" s="682"/>
      <c r="KFA543" s="682"/>
      <c r="KFB543" s="682"/>
      <c r="KFC543" s="682"/>
      <c r="KFD543" s="682"/>
      <c r="KFE543" s="682"/>
      <c r="KFF543" s="682"/>
      <c r="KFG543" s="682"/>
      <c r="KFH543" s="682"/>
      <c r="KFI543" s="682"/>
      <c r="KFJ543" s="682"/>
      <c r="KFK543" s="682"/>
      <c r="KFL543" s="682"/>
      <c r="KFM543" s="682"/>
      <c r="KFN543" s="682"/>
      <c r="KFO543" s="682"/>
      <c r="KFP543" s="682"/>
      <c r="KFQ543" s="682"/>
      <c r="KFR543" s="682"/>
      <c r="KFS543" s="682"/>
      <c r="KFT543" s="682"/>
      <c r="KFU543" s="682"/>
      <c r="KFV543" s="682"/>
      <c r="KFW543" s="682"/>
      <c r="KFX543" s="682"/>
      <c r="KFY543" s="682"/>
      <c r="KFZ543" s="682"/>
      <c r="KGA543" s="682"/>
      <c r="KGB543" s="682"/>
      <c r="KGC543" s="682"/>
      <c r="KGD543" s="682"/>
      <c r="KGE543" s="682"/>
      <c r="KGF543" s="682"/>
      <c r="KGG543" s="682"/>
      <c r="KGH543" s="682"/>
      <c r="KGI543" s="682"/>
      <c r="KGJ543" s="682"/>
      <c r="KGK543" s="682"/>
      <c r="KGL543" s="682"/>
      <c r="KGM543" s="682"/>
      <c r="KGN543" s="682"/>
      <c r="KGO543" s="682"/>
      <c r="KGP543" s="682"/>
      <c r="KGQ543" s="682"/>
      <c r="KGR543" s="682"/>
      <c r="KGS543" s="682"/>
      <c r="KGT543" s="682"/>
      <c r="KGU543" s="682"/>
      <c r="KGV543" s="682"/>
      <c r="KGW543" s="682"/>
      <c r="KGX543" s="682"/>
      <c r="KGY543" s="682"/>
      <c r="KGZ543" s="682"/>
      <c r="KHA543" s="682"/>
      <c r="KHB543" s="682"/>
      <c r="KHC543" s="682"/>
      <c r="KHD543" s="682"/>
      <c r="KHE543" s="682"/>
      <c r="KHF543" s="682"/>
      <c r="KHG543" s="682"/>
      <c r="KHH543" s="682"/>
      <c r="KHI543" s="682"/>
      <c r="KHJ543" s="682"/>
      <c r="KHK543" s="682"/>
      <c r="KHL543" s="682"/>
      <c r="KHM543" s="682"/>
      <c r="KHN543" s="682"/>
      <c r="KHO543" s="682"/>
      <c r="KHP543" s="682"/>
      <c r="KHQ543" s="682"/>
      <c r="KHR543" s="682"/>
      <c r="KHS543" s="682"/>
      <c r="KHT543" s="682"/>
      <c r="KHU543" s="682"/>
      <c r="KHV543" s="682"/>
      <c r="KHW543" s="682"/>
      <c r="KHX543" s="682"/>
      <c r="KHY543" s="682"/>
      <c r="KHZ543" s="682"/>
      <c r="KIA543" s="682"/>
      <c r="KIB543" s="682"/>
      <c r="KIC543" s="682"/>
      <c r="KID543" s="682"/>
      <c r="KIE543" s="682"/>
      <c r="KIF543" s="682"/>
      <c r="KIG543" s="682"/>
      <c r="KIH543" s="682"/>
      <c r="KII543" s="682"/>
      <c r="KIJ543" s="682"/>
      <c r="KIK543" s="682"/>
      <c r="KIL543" s="682"/>
      <c r="KIM543" s="682"/>
      <c r="KIN543" s="682"/>
      <c r="KIO543" s="682"/>
      <c r="KIP543" s="682"/>
      <c r="KIQ543" s="682"/>
      <c r="KIR543" s="682"/>
      <c r="KIS543" s="682"/>
      <c r="KIT543" s="682"/>
      <c r="KIU543" s="682"/>
      <c r="KIV543" s="682"/>
      <c r="KIW543" s="682"/>
      <c r="KIX543" s="682"/>
      <c r="KIY543" s="682"/>
      <c r="KIZ543" s="682"/>
      <c r="KJA543" s="682"/>
      <c r="KJB543" s="682"/>
      <c r="KJC543" s="682"/>
      <c r="KJD543" s="682"/>
      <c r="KJE543" s="682"/>
      <c r="KJF543" s="682"/>
      <c r="KJG543" s="682"/>
      <c r="KJH543" s="682"/>
      <c r="KJI543" s="682"/>
      <c r="KJJ543" s="682"/>
      <c r="KJK543" s="682"/>
      <c r="KJL543" s="682"/>
      <c r="KJM543" s="682"/>
      <c r="KJN543" s="682"/>
      <c r="KJO543" s="682"/>
      <c r="KJP543" s="682"/>
      <c r="KJQ543" s="682"/>
      <c r="KJR543" s="682"/>
      <c r="KJS543" s="682"/>
      <c r="KJT543" s="682"/>
      <c r="KJU543" s="682"/>
      <c r="KJV543" s="682"/>
      <c r="KJW543" s="682"/>
      <c r="KJX543" s="682"/>
      <c r="KJY543" s="682"/>
      <c r="KJZ543" s="682"/>
      <c r="KKA543" s="682"/>
      <c r="KKB543" s="682"/>
      <c r="KKC543" s="682"/>
      <c r="KKD543" s="682"/>
      <c r="KKE543" s="682"/>
      <c r="KKF543" s="682"/>
      <c r="KKG543" s="682"/>
      <c r="KKH543" s="682"/>
      <c r="KKI543" s="682"/>
      <c r="KKJ543" s="682"/>
      <c r="KKK543" s="682"/>
      <c r="KKL543" s="682"/>
      <c r="KKM543" s="682"/>
      <c r="KKN543" s="682"/>
      <c r="KKO543" s="682"/>
      <c r="KKP543" s="682"/>
      <c r="KKQ543" s="682"/>
      <c r="KKR543" s="682"/>
      <c r="KKS543" s="682"/>
      <c r="KKT543" s="682"/>
      <c r="KKU543" s="682"/>
      <c r="KKV543" s="682"/>
      <c r="KKW543" s="682"/>
      <c r="KKX543" s="682"/>
      <c r="KKY543" s="682"/>
      <c r="KKZ543" s="682"/>
      <c r="KLA543" s="682"/>
      <c r="KLB543" s="682"/>
      <c r="KLC543" s="682"/>
      <c r="KLD543" s="682"/>
      <c r="KLE543" s="682"/>
      <c r="KLF543" s="682"/>
      <c r="KLG543" s="682"/>
      <c r="KLH543" s="682"/>
      <c r="KLI543" s="682"/>
      <c r="KLJ543" s="682"/>
      <c r="KLK543" s="682"/>
      <c r="KLL543" s="682"/>
      <c r="KLM543" s="682"/>
      <c r="KLN543" s="682"/>
      <c r="KLO543" s="682"/>
      <c r="KLP543" s="682"/>
      <c r="KLQ543" s="682"/>
      <c r="KLR543" s="682"/>
      <c r="KLS543" s="682"/>
      <c r="KLT543" s="682"/>
      <c r="KLU543" s="682"/>
      <c r="KLV543" s="682"/>
      <c r="KLW543" s="682"/>
      <c r="KLX543" s="682"/>
      <c r="KLY543" s="682"/>
      <c r="KLZ543" s="682"/>
      <c r="KMA543" s="682"/>
      <c r="KMB543" s="682"/>
      <c r="KMC543" s="682"/>
      <c r="KMD543" s="682"/>
      <c r="KME543" s="682"/>
      <c r="KMF543" s="682"/>
      <c r="KMG543" s="682"/>
      <c r="KMH543" s="682"/>
      <c r="KMI543" s="682"/>
      <c r="KMJ543" s="682"/>
      <c r="KMK543" s="682"/>
      <c r="KML543" s="682"/>
      <c r="KMM543" s="682"/>
      <c r="KMN543" s="682"/>
      <c r="KMO543" s="682"/>
      <c r="KMP543" s="682"/>
      <c r="KMQ543" s="682"/>
      <c r="KMR543" s="682"/>
      <c r="KMS543" s="682"/>
      <c r="KMT543" s="682"/>
      <c r="KMU543" s="682"/>
      <c r="KMV543" s="682"/>
      <c r="KMW543" s="682"/>
      <c r="KMX543" s="682"/>
      <c r="KMY543" s="682"/>
      <c r="KMZ543" s="682"/>
      <c r="KNA543" s="682"/>
      <c r="KNB543" s="682"/>
      <c r="KNC543" s="682"/>
      <c r="KND543" s="682"/>
      <c r="KNE543" s="682"/>
      <c r="KNF543" s="682"/>
      <c r="KNG543" s="682"/>
      <c r="KNH543" s="682"/>
      <c r="KNI543" s="682"/>
      <c r="KNJ543" s="682"/>
      <c r="KNK543" s="682"/>
      <c r="KNL543" s="682"/>
      <c r="KNM543" s="682"/>
      <c r="KNN543" s="682"/>
      <c r="KNO543" s="682"/>
      <c r="KNP543" s="682"/>
      <c r="KNQ543" s="682"/>
      <c r="KNR543" s="682"/>
      <c r="KNS543" s="682"/>
      <c r="KNT543" s="682"/>
      <c r="KNU543" s="682"/>
      <c r="KNV543" s="682"/>
      <c r="KNW543" s="682"/>
      <c r="KNX543" s="682"/>
      <c r="KNY543" s="682"/>
      <c r="KNZ543" s="682"/>
      <c r="KOA543" s="682"/>
      <c r="KOB543" s="682"/>
      <c r="KOC543" s="682"/>
      <c r="KOD543" s="682"/>
      <c r="KOE543" s="682"/>
      <c r="KOF543" s="682"/>
      <c r="KOG543" s="682"/>
      <c r="KOH543" s="682"/>
      <c r="KOI543" s="682"/>
      <c r="KOJ543" s="682"/>
      <c r="KOK543" s="682"/>
      <c r="KOL543" s="682"/>
      <c r="KOM543" s="682"/>
      <c r="KON543" s="682"/>
      <c r="KOO543" s="682"/>
      <c r="KOP543" s="682"/>
      <c r="KOQ543" s="682"/>
      <c r="KOR543" s="682"/>
      <c r="KOS543" s="682"/>
      <c r="KOT543" s="682"/>
      <c r="KOU543" s="682"/>
      <c r="KOV543" s="682"/>
      <c r="KOW543" s="682"/>
      <c r="KOX543" s="682"/>
      <c r="KOY543" s="682"/>
      <c r="KOZ543" s="682"/>
      <c r="KPA543" s="682"/>
      <c r="KPB543" s="682"/>
      <c r="KPC543" s="682"/>
      <c r="KPD543" s="682"/>
      <c r="KPE543" s="682"/>
      <c r="KPF543" s="682"/>
      <c r="KPG543" s="682"/>
      <c r="KPH543" s="682"/>
      <c r="KPI543" s="682"/>
      <c r="KPJ543" s="682"/>
      <c r="KPK543" s="682"/>
      <c r="KPL543" s="682"/>
      <c r="KPM543" s="682"/>
      <c r="KPN543" s="682"/>
      <c r="KPO543" s="682"/>
      <c r="KPP543" s="682"/>
      <c r="KPQ543" s="682"/>
      <c r="KPR543" s="682"/>
      <c r="KPS543" s="682"/>
      <c r="KPT543" s="682"/>
      <c r="KPU543" s="682"/>
      <c r="KPV543" s="682"/>
      <c r="KPW543" s="682"/>
      <c r="KPX543" s="682"/>
      <c r="KPY543" s="682"/>
      <c r="KPZ543" s="682"/>
      <c r="KQA543" s="682"/>
      <c r="KQB543" s="682"/>
      <c r="KQC543" s="682"/>
      <c r="KQD543" s="682"/>
      <c r="KQE543" s="682"/>
      <c r="KQF543" s="682"/>
      <c r="KQG543" s="682"/>
      <c r="KQH543" s="682"/>
      <c r="KQI543" s="682"/>
      <c r="KQJ543" s="682"/>
      <c r="KQK543" s="682"/>
      <c r="KQL543" s="682"/>
      <c r="KQM543" s="682"/>
      <c r="KQN543" s="682"/>
      <c r="KQO543" s="682"/>
      <c r="KQP543" s="682"/>
      <c r="KQQ543" s="682"/>
      <c r="KQR543" s="682"/>
      <c r="KQS543" s="682"/>
      <c r="KQT543" s="682"/>
      <c r="KQU543" s="682"/>
      <c r="KQV543" s="682"/>
      <c r="KQW543" s="682"/>
      <c r="KQX543" s="682"/>
      <c r="KQY543" s="682"/>
      <c r="KQZ543" s="682"/>
      <c r="KRA543" s="682"/>
      <c r="KRB543" s="682"/>
      <c r="KRC543" s="682"/>
      <c r="KRD543" s="682"/>
      <c r="KRE543" s="682"/>
      <c r="KRF543" s="682"/>
      <c r="KRG543" s="682"/>
      <c r="KRH543" s="682"/>
      <c r="KRI543" s="682"/>
      <c r="KRJ543" s="682"/>
      <c r="KRK543" s="682"/>
      <c r="KRL543" s="682"/>
      <c r="KRM543" s="682"/>
      <c r="KRN543" s="682"/>
      <c r="KRO543" s="682"/>
      <c r="KRP543" s="682"/>
      <c r="KRQ543" s="682"/>
      <c r="KRR543" s="682"/>
      <c r="KRS543" s="682"/>
      <c r="KRT543" s="682"/>
      <c r="KRU543" s="682"/>
      <c r="KRV543" s="682"/>
      <c r="KRW543" s="682"/>
      <c r="KRX543" s="682"/>
      <c r="KRY543" s="682"/>
      <c r="KRZ543" s="682"/>
      <c r="KSA543" s="682"/>
      <c r="KSB543" s="682"/>
      <c r="KSC543" s="682"/>
      <c r="KSD543" s="682"/>
      <c r="KSE543" s="682"/>
      <c r="KSF543" s="682"/>
      <c r="KSG543" s="682"/>
      <c r="KSH543" s="682"/>
      <c r="KSI543" s="682"/>
      <c r="KSJ543" s="682"/>
      <c r="KSK543" s="682"/>
      <c r="KSL543" s="682"/>
      <c r="KSM543" s="682"/>
      <c r="KSN543" s="682"/>
      <c r="KSO543" s="682"/>
      <c r="KSP543" s="682"/>
      <c r="KSQ543" s="682"/>
      <c r="KSR543" s="682"/>
      <c r="KSS543" s="682"/>
      <c r="KST543" s="682"/>
      <c r="KSU543" s="682"/>
      <c r="KSV543" s="682"/>
      <c r="KSW543" s="682"/>
      <c r="KSX543" s="682"/>
      <c r="KSY543" s="682"/>
      <c r="KSZ543" s="682"/>
      <c r="KTA543" s="682"/>
      <c r="KTB543" s="682"/>
      <c r="KTC543" s="682"/>
      <c r="KTD543" s="682"/>
      <c r="KTE543" s="682"/>
      <c r="KTF543" s="682"/>
      <c r="KTG543" s="682"/>
      <c r="KTH543" s="682"/>
      <c r="KTI543" s="682"/>
      <c r="KTJ543" s="682"/>
      <c r="KTK543" s="682"/>
      <c r="KTL543" s="682"/>
      <c r="KTM543" s="682"/>
      <c r="KTN543" s="682"/>
      <c r="KTO543" s="682"/>
      <c r="KTP543" s="682"/>
      <c r="KTQ543" s="682"/>
      <c r="KTR543" s="682"/>
      <c r="KTS543" s="682"/>
      <c r="KTT543" s="682"/>
      <c r="KTU543" s="682"/>
      <c r="KTV543" s="682"/>
      <c r="KTW543" s="682"/>
      <c r="KTX543" s="682"/>
      <c r="KTY543" s="682"/>
      <c r="KTZ543" s="682"/>
      <c r="KUA543" s="682"/>
      <c r="KUB543" s="682"/>
      <c r="KUC543" s="682"/>
      <c r="KUD543" s="682"/>
      <c r="KUE543" s="682"/>
      <c r="KUF543" s="682"/>
      <c r="KUG543" s="682"/>
      <c r="KUH543" s="682"/>
      <c r="KUI543" s="682"/>
      <c r="KUJ543" s="682"/>
      <c r="KUK543" s="682"/>
      <c r="KUL543" s="682"/>
      <c r="KUM543" s="682"/>
      <c r="KUN543" s="682"/>
      <c r="KUO543" s="682"/>
      <c r="KUP543" s="682"/>
      <c r="KUQ543" s="682"/>
      <c r="KUR543" s="682"/>
      <c r="KUS543" s="682"/>
      <c r="KUT543" s="682"/>
      <c r="KUU543" s="682"/>
      <c r="KUV543" s="682"/>
      <c r="KUW543" s="682"/>
      <c r="KUX543" s="682"/>
      <c r="KUY543" s="682"/>
      <c r="KUZ543" s="682"/>
      <c r="KVA543" s="682"/>
      <c r="KVB543" s="682"/>
      <c r="KVC543" s="682"/>
      <c r="KVD543" s="682"/>
      <c r="KVE543" s="682"/>
      <c r="KVF543" s="682"/>
      <c r="KVG543" s="682"/>
      <c r="KVH543" s="682"/>
      <c r="KVI543" s="682"/>
      <c r="KVJ543" s="682"/>
      <c r="KVK543" s="682"/>
      <c r="KVL543" s="682"/>
      <c r="KVM543" s="682"/>
      <c r="KVN543" s="682"/>
      <c r="KVO543" s="682"/>
      <c r="KVP543" s="682"/>
      <c r="KVQ543" s="682"/>
      <c r="KVR543" s="682"/>
      <c r="KVS543" s="682"/>
      <c r="KVT543" s="682"/>
      <c r="KVU543" s="682"/>
      <c r="KVV543" s="682"/>
      <c r="KVW543" s="682"/>
      <c r="KVX543" s="682"/>
      <c r="KVY543" s="682"/>
      <c r="KVZ543" s="682"/>
      <c r="KWA543" s="682"/>
      <c r="KWB543" s="682"/>
      <c r="KWC543" s="682"/>
      <c r="KWD543" s="682"/>
      <c r="KWE543" s="682"/>
      <c r="KWF543" s="682"/>
      <c r="KWG543" s="682"/>
      <c r="KWH543" s="682"/>
      <c r="KWI543" s="682"/>
      <c r="KWJ543" s="682"/>
      <c r="KWK543" s="682"/>
      <c r="KWL543" s="682"/>
      <c r="KWM543" s="682"/>
      <c r="KWN543" s="682"/>
      <c r="KWO543" s="682"/>
      <c r="KWP543" s="682"/>
      <c r="KWQ543" s="682"/>
      <c r="KWR543" s="682"/>
      <c r="KWS543" s="682"/>
      <c r="KWT543" s="682"/>
      <c r="KWU543" s="682"/>
      <c r="KWV543" s="682"/>
      <c r="KWW543" s="682"/>
      <c r="KWX543" s="682"/>
      <c r="KWY543" s="682"/>
      <c r="KWZ543" s="682"/>
      <c r="KXA543" s="682"/>
      <c r="KXB543" s="682"/>
      <c r="KXC543" s="682"/>
      <c r="KXD543" s="682"/>
      <c r="KXE543" s="682"/>
      <c r="KXF543" s="682"/>
      <c r="KXG543" s="682"/>
      <c r="KXH543" s="682"/>
      <c r="KXI543" s="682"/>
      <c r="KXJ543" s="682"/>
      <c r="KXK543" s="682"/>
      <c r="KXL543" s="682"/>
      <c r="KXM543" s="682"/>
      <c r="KXN543" s="682"/>
      <c r="KXO543" s="682"/>
      <c r="KXP543" s="682"/>
      <c r="KXQ543" s="682"/>
      <c r="KXR543" s="682"/>
      <c r="KXS543" s="682"/>
      <c r="KXT543" s="682"/>
      <c r="KXU543" s="682"/>
      <c r="KXV543" s="682"/>
      <c r="KXW543" s="682"/>
      <c r="KXX543" s="682"/>
      <c r="KXY543" s="682"/>
      <c r="KXZ543" s="682"/>
      <c r="KYA543" s="682"/>
      <c r="KYB543" s="682"/>
      <c r="KYC543" s="682"/>
      <c r="KYD543" s="682"/>
      <c r="KYE543" s="682"/>
      <c r="KYF543" s="682"/>
      <c r="KYG543" s="682"/>
      <c r="KYH543" s="682"/>
      <c r="KYI543" s="682"/>
      <c r="KYJ543" s="682"/>
      <c r="KYK543" s="682"/>
      <c r="KYL543" s="682"/>
      <c r="KYM543" s="682"/>
      <c r="KYN543" s="682"/>
      <c r="KYO543" s="682"/>
      <c r="KYP543" s="682"/>
      <c r="KYQ543" s="682"/>
      <c r="KYR543" s="682"/>
      <c r="KYS543" s="682"/>
      <c r="KYT543" s="682"/>
      <c r="KYU543" s="682"/>
      <c r="KYV543" s="682"/>
      <c r="KYW543" s="682"/>
      <c r="KYX543" s="682"/>
      <c r="KYY543" s="682"/>
      <c r="KYZ543" s="682"/>
      <c r="KZA543" s="682"/>
      <c r="KZB543" s="682"/>
      <c r="KZC543" s="682"/>
      <c r="KZD543" s="682"/>
      <c r="KZE543" s="682"/>
      <c r="KZF543" s="682"/>
      <c r="KZG543" s="682"/>
      <c r="KZH543" s="682"/>
      <c r="KZI543" s="682"/>
      <c r="KZJ543" s="682"/>
      <c r="KZK543" s="682"/>
      <c r="KZL543" s="682"/>
      <c r="KZM543" s="682"/>
      <c r="KZN543" s="682"/>
      <c r="KZO543" s="682"/>
      <c r="KZP543" s="682"/>
      <c r="KZQ543" s="682"/>
      <c r="KZR543" s="682"/>
      <c r="KZS543" s="682"/>
      <c r="KZT543" s="682"/>
      <c r="KZU543" s="682"/>
      <c r="KZV543" s="682"/>
      <c r="KZW543" s="682"/>
      <c r="KZX543" s="682"/>
      <c r="KZY543" s="682"/>
      <c r="KZZ543" s="682"/>
      <c r="LAA543" s="682"/>
      <c r="LAB543" s="682"/>
      <c r="LAC543" s="682"/>
      <c r="LAD543" s="682"/>
      <c r="LAE543" s="682"/>
      <c r="LAF543" s="682"/>
      <c r="LAG543" s="682"/>
      <c r="LAH543" s="682"/>
      <c r="LAI543" s="682"/>
      <c r="LAJ543" s="682"/>
      <c r="LAK543" s="682"/>
      <c r="LAL543" s="682"/>
      <c r="LAM543" s="682"/>
      <c r="LAN543" s="682"/>
      <c r="LAO543" s="682"/>
      <c r="LAP543" s="682"/>
      <c r="LAQ543" s="682"/>
      <c r="LAR543" s="682"/>
      <c r="LAS543" s="682"/>
      <c r="LAT543" s="682"/>
      <c r="LAU543" s="682"/>
      <c r="LAV543" s="682"/>
      <c r="LAW543" s="682"/>
      <c r="LAX543" s="682"/>
      <c r="LAY543" s="682"/>
      <c r="LAZ543" s="682"/>
      <c r="LBA543" s="682"/>
      <c r="LBB543" s="682"/>
      <c r="LBC543" s="682"/>
      <c r="LBD543" s="682"/>
      <c r="LBE543" s="682"/>
      <c r="LBF543" s="682"/>
      <c r="LBG543" s="682"/>
      <c r="LBH543" s="682"/>
      <c r="LBI543" s="682"/>
      <c r="LBJ543" s="682"/>
      <c r="LBK543" s="682"/>
      <c r="LBL543" s="682"/>
      <c r="LBM543" s="682"/>
      <c r="LBN543" s="682"/>
      <c r="LBO543" s="682"/>
      <c r="LBP543" s="682"/>
      <c r="LBQ543" s="682"/>
      <c r="LBR543" s="682"/>
      <c r="LBS543" s="682"/>
      <c r="LBT543" s="682"/>
      <c r="LBU543" s="682"/>
      <c r="LBV543" s="682"/>
      <c r="LBW543" s="682"/>
      <c r="LBX543" s="682"/>
      <c r="LBY543" s="682"/>
      <c r="LBZ543" s="682"/>
      <c r="LCA543" s="682"/>
      <c r="LCB543" s="682"/>
      <c r="LCC543" s="682"/>
      <c r="LCD543" s="682"/>
      <c r="LCE543" s="682"/>
      <c r="LCF543" s="682"/>
      <c r="LCG543" s="682"/>
      <c r="LCH543" s="682"/>
      <c r="LCI543" s="682"/>
      <c r="LCJ543" s="682"/>
      <c r="LCK543" s="682"/>
      <c r="LCL543" s="682"/>
      <c r="LCM543" s="682"/>
      <c r="LCN543" s="682"/>
      <c r="LCO543" s="682"/>
      <c r="LCP543" s="682"/>
      <c r="LCQ543" s="682"/>
      <c r="LCR543" s="682"/>
      <c r="LCS543" s="682"/>
      <c r="LCT543" s="682"/>
      <c r="LCU543" s="682"/>
      <c r="LCV543" s="682"/>
      <c r="LCW543" s="682"/>
      <c r="LCX543" s="682"/>
      <c r="LCY543" s="682"/>
      <c r="LCZ543" s="682"/>
      <c r="LDA543" s="682"/>
      <c r="LDB543" s="682"/>
      <c r="LDC543" s="682"/>
      <c r="LDD543" s="682"/>
      <c r="LDE543" s="682"/>
      <c r="LDF543" s="682"/>
      <c r="LDG543" s="682"/>
      <c r="LDH543" s="682"/>
      <c r="LDI543" s="682"/>
      <c r="LDJ543" s="682"/>
      <c r="LDK543" s="682"/>
      <c r="LDL543" s="682"/>
      <c r="LDM543" s="682"/>
      <c r="LDN543" s="682"/>
      <c r="LDO543" s="682"/>
      <c r="LDP543" s="682"/>
      <c r="LDQ543" s="682"/>
      <c r="LDR543" s="682"/>
      <c r="LDS543" s="682"/>
      <c r="LDT543" s="682"/>
      <c r="LDU543" s="682"/>
      <c r="LDV543" s="682"/>
      <c r="LDW543" s="682"/>
      <c r="LDX543" s="682"/>
      <c r="LDY543" s="682"/>
      <c r="LDZ543" s="682"/>
      <c r="LEA543" s="682"/>
      <c r="LEB543" s="682"/>
      <c r="LEC543" s="682"/>
      <c r="LED543" s="682"/>
      <c r="LEE543" s="682"/>
      <c r="LEF543" s="682"/>
      <c r="LEG543" s="682"/>
      <c r="LEH543" s="682"/>
      <c r="LEI543" s="682"/>
      <c r="LEJ543" s="682"/>
      <c r="LEK543" s="682"/>
      <c r="LEL543" s="682"/>
      <c r="LEM543" s="682"/>
      <c r="LEN543" s="682"/>
      <c r="LEO543" s="682"/>
      <c r="LEP543" s="682"/>
      <c r="LEQ543" s="682"/>
      <c r="LER543" s="682"/>
      <c r="LES543" s="682"/>
      <c r="LET543" s="682"/>
      <c r="LEU543" s="682"/>
      <c r="LEV543" s="682"/>
      <c r="LEW543" s="682"/>
      <c r="LEX543" s="682"/>
      <c r="LEY543" s="682"/>
      <c r="LEZ543" s="682"/>
      <c r="LFA543" s="682"/>
      <c r="LFB543" s="682"/>
      <c r="LFC543" s="682"/>
      <c r="LFD543" s="682"/>
      <c r="LFE543" s="682"/>
      <c r="LFF543" s="682"/>
      <c r="LFG543" s="682"/>
      <c r="LFH543" s="682"/>
      <c r="LFI543" s="682"/>
      <c r="LFJ543" s="682"/>
      <c r="LFK543" s="682"/>
      <c r="LFL543" s="682"/>
      <c r="LFM543" s="682"/>
      <c r="LFN543" s="682"/>
      <c r="LFO543" s="682"/>
      <c r="LFP543" s="682"/>
      <c r="LFQ543" s="682"/>
      <c r="LFR543" s="682"/>
      <c r="LFS543" s="682"/>
      <c r="LFT543" s="682"/>
      <c r="LFU543" s="682"/>
      <c r="LFV543" s="682"/>
      <c r="LFW543" s="682"/>
      <c r="LFX543" s="682"/>
      <c r="LFY543" s="682"/>
      <c r="LFZ543" s="682"/>
      <c r="LGA543" s="682"/>
      <c r="LGB543" s="682"/>
      <c r="LGC543" s="682"/>
      <c r="LGD543" s="682"/>
      <c r="LGE543" s="682"/>
      <c r="LGF543" s="682"/>
      <c r="LGG543" s="682"/>
      <c r="LGH543" s="682"/>
      <c r="LGI543" s="682"/>
      <c r="LGJ543" s="682"/>
      <c r="LGK543" s="682"/>
      <c r="LGL543" s="682"/>
      <c r="LGM543" s="682"/>
      <c r="LGN543" s="682"/>
      <c r="LGO543" s="682"/>
      <c r="LGP543" s="682"/>
      <c r="LGQ543" s="682"/>
      <c r="LGR543" s="682"/>
      <c r="LGS543" s="682"/>
      <c r="LGT543" s="682"/>
      <c r="LGU543" s="682"/>
      <c r="LGV543" s="682"/>
      <c r="LGW543" s="682"/>
      <c r="LGX543" s="682"/>
      <c r="LGY543" s="682"/>
      <c r="LGZ543" s="682"/>
      <c r="LHA543" s="682"/>
      <c r="LHB543" s="682"/>
      <c r="LHC543" s="682"/>
      <c r="LHD543" s="682"/>
      <c r="LHE543" s="682"/>
      <c r="LHF543" s="682"/>
      <c r="LHG543" s="682"/>
      <c r="LHH543" s="682"/>
      <c r="LHI543" s="682"/>
      <c r="LHJ543" s="682"/>
      <c r="LHK543" s="682"/>
      <c r="LHL543" s="682"/>
      <c r="LHM543" s="682"/>
      <c r="LHN543" s="682"/>
      <c r="LHO543" s="682"/>
      <c r="LHP543" s="682"/>
      <c r="LHQ543" s="682"/>
      <c r="LHR543" s="682"/>
      <c r="LHS543" s="682"/>
      <c r="LHT543" s="682"/>
      <c r="LHU543" s="682"/>
      <c r="LHV543" s="682"/>
      <c r="LHW543" s="682"/>
      <c r="LHX543" s="682"/>
      <c r="LHY543" s="682"/>
      <c r="LHZ543" s="682"/>
      <c r="LIA543" s="682"/>
      <c r="LIB543" s="682"/>
      <c r="LIC543" s="682"/>
      <c r="LID543" s="682"/>
      <c r="LIE543" s="682"/>
      <c r="LIF543" s="682"/>
      <c r="LIG543" s="682"/>
      <c r="LIH543" s="682"/>
      <c r="LII543" s="682"/>
      <c r="LIJ543" s="682"/>
      <c r="LIK543" s="682"/>
      <c r="LIL543" s="682"/>
      <c r="LIM543" s="682"/>
      <c r="LIN543" s="682"/>
      <c r="LIO543" s="682"/>
      <c r="LIP543" s="682"/>
      <c r="LIQ543" s="682"/>
      <c r="LIR543" s="682"/>
      <c r="LIS543" s="682"/>
      <c r="LIT543" s="682"/>
      <c r="LIU543" s="682"/>
      <c r="LIV543" s="682"/>
      <c r="LIW543" s="682"/>
      <c r="LIX543" s="682"/>
      <c r="LIY543" s="682"/>
      <c r="LIZ543" s="682"/>
      <c r="LJA543" s="682"/>
      <c r="LJB543" s="682"/>
      <c r="LJC543" s="682"/>
      <c r="LJD543" s="682"/>
      <c r="LJE543" s="682"/>
      <c r="LJF543" s="682"/>
      <c r="LJG543" s="682"/>
      <c r="LJH543" s="682"/>
      <c r="LJI543" s="682"/>
      <c r="LJJ543" s="682"/>
      <c r="LJK543" s="682"/>
      <c r="LJL543" s="682"/>
      <c r="LJM543" s="682"/>
      <c r="LJN543" s="682"/>
      <c r="LJO543" s="682"/>
      <c r="LJP543" s="682"/>
      <c r="LJQ543" s="682"/>
      <c r="LJR543" s="682"/>
      <c r="LJS543" s="682"/>
      <c r="LJT543" s="682"/>
      <c r="LJU543" s="682"/>
      <c r="LJV543" s="682"/>
      <c r="LJW543" s="682"/>
      <c r="LJX543" s="682"/>
      <c r="LJY543" s="682"/>
      <c r="LJZ543" s="682"/>
      <c r="LKA543" s="682"/>
      <c r="LKB543" s="682"/>
      <c r="LKC543" s="682"/>
      <c r="LKD543" s="682"/>
      <c r="LKE543" s="682"/>
      <c r="LKF543" s="682"/>
      <c r="LKG543" s="682"/>
      <c r="LKH543" s="682"/>
      <c r="LKI543" s="682"/>
      <c r="LKJ543" s="682"/>
      <c r="LKK543" s="682"/>
      <c r="LKL543" s="682"/>
      <c r="LKM543" s="682"/>
      <c r="LKN543" s="682"/>
      <c r="LKO543" s="682"/>
      <c r="LKP543" s="682"/>
      <c r="LKQ543" s="682"/>
      <c r="LKR543" s="682"/>
      <c r="LKS543" s="682"/>
      <c r="LKT543" s="682"/>
      <c r="LKU543" s="682"/>
      <c r="LKV543" s="682"/>
      <c r="LKW543" s="682"/>
      <c r="LKX543" s="682"/>
      <c r="LKY543" s="682"/>
      <c r="LKZ543" s="682"/>
      <c r="LLA543" s="682"/>
      <c r="LLB543" s="682"/>
      <c r="LLC543" s="682"/>
      <c r="LLD543" s="682"/>
      <c r="LLE543" s="682"/>
      <c r="LLF543" s="682"/>
      <c r="LLG543" s="682"/>
      <c r="LLH543" s="682"/>
      <c r="LLI543" s="682"/>
      <c r="LLJ543" s="682"/>
      <c r="LLK543" s="682"/>
      <c r="LLL543" s="682"/>
      <c r="LLM543" s="682"/>
      <c r="LLN543" s="682"/>
      <c r="LLO543" s="682"/>
      <c r="LLP543" s="682"/>
      <c r="LLQ543" s="682"/>
      <c r="LLR543" s="682"/>
      <c r="LLS543" s="682"/>
      <c r="LLT543" s="682"/>
      <c r="LLU543" s="682"/>
      <c r="LLV543" s="682"/>
      <c r="LLW543" s="682"/>
      <c r="LLX543" s="682"/>
      <c r="LLY543" s="682"/>
      <c r="LLZ543" s="682"/>
      <c r="LMA543" s="682"/>
      <c r="LMB543" s="682"/>
      <c r="LMC543" s="682"/>
      <c r="LMD543" s="682"/>
      <c r="LME543" s="682"/>
      <c r="LMF543" s="682"/>
      <c r="LMG543" s="682"/>
      <c r="LMH543" s="682"/>
      <c r="LMI543" s="682"/>
      <c r="LMJ543" s="682"/>
      <c r="LMK543" s="682"/>
      <c r="LML543" s="682"/>
      <c r="LMM543" s="682"/>
      <c r="LMN543" s="682"/>
      <c r="LMO543" s="682"/>
      <c r="LMP543" s="682"/>
      <c r="LMQ543" s="682"/>
      <c r="LMR543" s="682"/>
      <c r="LMS543" s="682"/>
      <c r="LMT543" s="682"/>
      <c r="LMU543" s="682"/>
      <c r="LMV543" s="682"/>
      <c r="LMW543" s="682"/>
      <c r="LMX543" s="682"/>
      <c r="LMY543" s="682"/>
      <c r="LMZ543" s="682"/>
      <c r="LNA543" s="682"/>
      <c r="LNB543" s="682"/>
      <c r="LNC543" s="682"/>
      <c r="LND543" s="682"/>
      <c r="LNE543" s="682"/>
      <c r="LNF543" s="682"/>
      <c r="LNG543" s="682"/>
      <c r="LNH543" s="682"/>
      <c r="LNI543" s="682"/>
      <c r="LNJ543" s="682"/>
      <c r="LNK543" s="682"/>
      <c r="LNL543" s="682"/>
      <c r="LNM543" s="682"/>
      <c r="LNN543" s="682"/>
      <c r="LNO543" s="682"/>
      <c r="LNP543" s="682"/>
      <c r="LNQ543" s="682"/>
      <c r="LNR543" s="682"/>
      <c r="LNS543" s="682"/>
      <c r="LNT543" s="682"/>
      <c r="LNU543" s="682"/>
      <c r="LNV543" s="682"/>
      <c r="LNW543" s="682"/>
      <c r="LNX543" s="682"/>
      <c r="LNY543" s="682"/>
      <c r="LNZ543" s="682"/>
      <c r="LOA543" s="682"/>
      <c r="LOB543" s="682"/>
      <c r="LOC543" s="682"/>
      <c r="LOD543" s="682"/>
      <c r="LOE543" s="682"/>
      <c r="LOF543" s="682"/>
      <c r="LOG543" s="682"/>
      <c r="LOH543" s="682"/>
      <c r="LOI543" s="682"/>
      <c r="LOJ543" s="682"/>
      <c r="LOK543" s="682"/>
      <c r="LOL543" s="682"/>
      <c r="LOM543" s="682"/>
      <c r="LON543" s="682"/>
      <c r="LOO543" s="682"/>
      <c r="LOP543" s="682"/>
      <c r="LOQ543" s="682"/>
      <c r="LOR543" s="682"/>
      <c r="LOS543" s="682"/>
      <c r="LOT543" s="682"/>
      <c r="LOU543" s="682"/>
      <c r="LOV543" s="682"/>
      <c r="LOW543" s="682"/>
      <c r="LOX543" s="682"/>
      <c r="LOY543" s="682"/>
      <c r="LOZ543" s="682"/>
      <c r="LPA543" s="682"/>
      <c r="LPB543" s="682"/>
      <c r="LPC543" s="682"/>
      <c r="LPD543" s="682"/>
      <c r="LPE543" s="682"/>
      <c r="LPF543" s="682"/>
      <c r="LPG543" s="682"/>
      <c r="LPH543" s="682"/>
      <c r="LPI543" s="682"/>
      <c r="LPJ543" s="682"/>
      <c r="LPK543" s="682"/>
      <c r="LPL543" s="682"/>
      <c r="LPM543" s="682"/>
      <c r="LPN543" s="682"/>
      <c r="LPO543" s="682"/>
      <c r="LPP543" s="682"/>
      <c r="LPQ543" s="682"/>
      <c r="LPR543" s="682"/>
      <c r="LPS543" s="682"/>
      <c r="LPT543" s="682"/>
      <c r="LPU543" s="682"/>
      <c r="LPV543" s="682"/>
      <c r="LPW543" s="682"/>
      <c r="LPX543" s="682"/>
      <c r="LPY543" s="682"/>
      <c r="LPZ543" s="682"/>
      <c r="LQA543" s="682"/>
      <c r="LQB543" s="682"/>
      <c r="LQC543" s="682"/>
      <c r="LQD543" s="682"/>
      <c r="LQE543" s="682"/>
      <c r="LQF543" s="682"/>
      <c r="LQG543" s="682"/>
      <c r="LQH543" s="682"/>
      <c r="LQI543" s="682"/>
      <c r="LQJ543" s="682"/>
      <c r="LQK543" s="682"/>
      <c r="LQL543" s="682"/>
      <c r="LQM543" s="682"/>
      <c r="LQN543" s="682"/>
      <c r="LQO543" s="682"/>
      <c r="LQP543" s="682"/>
      <c r="LQQ543" s="682"/>
      <c r="LQR543" s="682"/>
      <c r="LQS543" s="682"/>
      <c r="LQT543" s="682"/>
      <c r="LQU543" s="682"/>
      <c r="LQV543" s="682"/>
      <c r="LQW543" s="682"/>
      <c r="LQX543" s="682"/>
      <c r="LQY543" s="682"/>
      <c r="LQZ543" s="682"/>
      <c r="LRA543" s="682"/>
      <c r="LRB543" s="682"/>
      <c r="LRC543" s="682"/>
      <c r="LRD543" s="682"/>
      <c r="LRE543" s="682"/>
      <c r="LRF543" s="682"/>
      <c r="LRG543" s="682"/>
      <c r="LRH543" s="682"/>
      <c r="LRI543" s="682"/>
      <c r="LRJ543" s="682"/>
      <c r="LRK543" s="682"/>
      <c r="LRL543" s="682"/>
      <c r="LRM543" s="682"/>
      <c r="LRN543" s="682"/>
      <c r="LRO543" s="682"/>
      <c r="LRP543" s="682"/>
      <c r="LRQ543" s="682"/>
      <c r="LRR543" s="682"/>
      <c r="LRS543" s="682"/>
      <c r="LRT543" s="682"/>
      <c r="LRU543" s="682"/>
      <c r="LRV543" s="682"/>
      <c r="LRW543" s="682"/>
      <c r="LRX543" s="682"/>
      <c r="LRY543" s="682"/>
      <c r="LRZ543" s="682"/>
      <c r="LSA543" s="682"/>
      <c r="LSB543" s="682"/>
      <c r="LSC543" s="682"/>
      <c r="LSD543" s="682"/>
      <c r="LSE543" s="682"/>
      <c r="LSF543" s="682"/>
      <c r="LSG543" s="682"/>
      <c r="LSH543" s="682"/>
      <c r="LSI543" s="682"/>
      <c r="LSJ543" s="682"/>
      <c r="LSK543" s="682"/>
      <c r="LSL543" s="682"/>
      <c r="LSM543" s="682"/>
      <c r="LSN543" s="682"/>
      <c r="LSO543" s="682"/>
      <c r="LSP543" s="682"/>
      <c r="LSQ543" s="682"/>
      <c r="LSR543" s="682"/>
      <c r="LSS543" s="682"/>
      <c r="LST543" s="682"/>
      <c r="LSU543" s="682"/>
      <c r="LSV543" s="682"/>
      <c r="LSW543" s="682"/>
      <c r="LSX543" s="682"/>
      <c r="LSY543" s="682"/>
      <c r="LSZ543" s="682"/>
      <c r="LTA543" s="682"/>
      <c r="LTB543" s="682"/>
      <c r="LTC543" s="682"/>
      <c r="LTD543" s="682"/>
      <c r="LTE543" s="682"/>
      <c r="LTF543" s="682"/>
      <c r="LTG543" s="682"/>
      <c r="LTH543" s="682"/>
      <c r="LTI543" s="682"/>
      <c r="LTJ543" s="682"/>
      <c r="LTK543" s="682"/>
      <c r="LTL543" s="682"/>
      <c r="LTM543" s="682"/>
      <c r="LTN543" s="682"/>
      <c r="LTO543" s="682"/>
      <c r="LTP543" s="682"/>
      <c r="LTQ543" s="682"/>
      <c r="LTR543" s="682"/>
      <c r="LTS543" s="682"/>
      <c r="LTT543" s="682"/>
      <c r="LTU543" s="682"/>
      <c r="LTV543" s="682"/>
      <c r="LTW543" s="682"/>
      <c r="LTX543" s="682"/>
      <c r="LTY543" s="682"/>
      <c r="LTZ543" s="682"/>
      <c r="LUA543" s="682"/>
      <c r="LUB543" s="682"/>
      <c r="LUC543" s="682"/>
      <c r="LUD543" s="682"/>
      <c r="LUE543" s="682"/>
      <c r="LUF543" s="682"/>
      <c r="LUG543" s="682"/>
      <c r="LUH543" s="682"/>
      <c r="LUI543" s="682"/>
      <c r="LUJ543" s="682"/>
      <c r="LUK543" s="682"/>
      <c r="LUL543" s="682"/>
      <c r="LUM543" s="682"/>
      <c r="LUN543" s="682"/>
      <c r="LUO543" s="682"/>
      <c r="LUP543" s="682"/>
      <c r="LUQ543" s="682"/>
      <c r="LUR543" s="682"/>
      <c r="LUS543" s="682"/>
      <c r="LUT543" s="682"/>
      <c r="LUU543" s="682"/>
      <c r="LUV543" s="682"/>
      <c r="LUW543" s="682"/>
      <c r="LUX543" s="682"/>
      <c r="LUY543" s="682"/>
      <c r="LUZ543" s="682"/>
      <c r="LVA543" s="682"/>
      <c r="LVB543" s="682"/>
      <c r="LVC543" s="682"/>
      <c r="LVD543" s="682"/>
      <c r="LVE543" s="682"/>
      <c r="LVF543" s="682"/>
      <c r="LVG543" s="682"/>
      <c r="LVH543" s="682"/>
      <c r="LVI543" s="682"/>
      <c r="LVJ543" s="682"/>
      <c r="LVK543" s="682"/>
      <c r="LVL543" s="682"/>
      <c r="LVM543" s="682"/>
      <c r="LVN543" s="682"/>
      <c r="LVO543" s="682"/>
      <c r="LVP543" s="682"/>
      <c r="LVQ543" s="682"/>
      <c r="LVR543" s="682"/>
      <c r="LVS543" s="682"/>
      <c r="LVT543" s="682"/>
      <c r="LVU543" s="682"/>
      <c r="LVV543" s="682"/>
      <c r="LVW543" s="682"/>
      <c r="LVX543" s="682"/>
      <c r="LVY543" s="682"/>
      <c r="LVZ543" s="682"/>
      <c r="LWA543" s="682"/>
      <c r="LWB543" s="682"/>
      <c r="LWC543" s="682"/>
      <c r="LWD543" s="682"/>
      <c r="LWE543" s="682"/>
      <c r="LWF543" s="682"/>
      <c r="LWG543" s="682"/>
      <c r="LWH543" s="682"/>
      <c r="LWI543" s="682"/>
      <c r="LWJ543" s="682"/>
      <c r="LWK543" s="682"/>
      <c r="LWL543" s="682"/>
      <c r="LWM543" s="682"/>
      <c r="LWN543" s="682"/>
      <c r="LWO543" s="682"/>
      <c r="LWP543" s="682"/>
      <c r="LWQ543" s="682"/>
      <c r="LWR543" s="682"/>
      <c r="LWS543" s="682"/>
      <c r="LWT543" s="682"/>
      <c r="LWU543" s="682"/>
      <c r="LWV543" s="682"/>
      <c r="LWW543" s="682"/>
      <c r="LWX543" s="682"/>
      <c r="LWY543" s="682"/>
      <c r="LWZ543" s="682"/>
      <c r="LXA543" s="682"/>
      <c r="LXB543" s="682"/>
      <c r="LXC543" s="682"/>
      <c r="LXD543" s="682"/>
      <c r="LXE543" s="682"/>
      <c r="LXF543" s="682"/>
      <c r="LXG543" s="682"/>
      <c r="LXH543" s="682"/>
      <c r="LXI543" s="682"/>
      <c r="LXJ543" s="682"/>
      <c r="LXK543" s="682"/>
      <c r="LXL543" s="682"/>
      <c r="LXM543" s="682"/>
      <c r="LXN543" s="682"/>
      <c r="LXO543" s="682"/>
      <c r="LXP543" s="682"/>
      <c r="LXQ543" s="682"/>
      <c r="LXR543" s="682"/>
      <c r="LXS543" s="682"/>
      <c r="LXT543" s="682"/>
      <c r="LXU543" s="682"/>
      <c r="LXV543" s="682"/>
      <c r="LXW543" s="682"/>
      <c r="LXX543" s="682"/>
      <c r="LXY543" s="682"/>
      <c r="LXZ543" s="682"/>
      <c r="LYA543" s="682"/>
      <c r="LYB543" s="682"/>
      <c r="LYC543" s="682"/>
      <c r="LYD543" s="682"/>
      <c r="LYE543" s="682"/>
      <c r="LYF543" s="682"/>
      <c r="LYG543" s="682"/>
      <c r="LYH543" s="682"/>
      <c r="LYI543" s="682"/>
      <c r="LYJ543" s="682"/>
      <c r="LYK543" s="682"/>
      <c r="LYL543" s="682"/>
      <c r="LYM543" s="682"/>
      <c r="LYN543" s="682"/>
      <c r="LYO543" s="682"/>
      <c r="LYP543" s="682"/>
      <c r="LYQ543" s="682"/>
      <c r="LYR543" s="682"/>
      <c r="LYS543" s="682"/>
      <c r="LYT543" s="682"/>
      <c r="LYU543" s="682"/>
      <c r="LYV543" s="682"/>
      <c r="LYW543" s="682"/>
      <c r="LYX543" s="682"/>
      <c r="LYY543" s="682"/>
      <c r="LYZ543" s="682"/>
      <c r="LZA543" s="682"/>
      <c r="LZB543" s="682"/>
      <c r="LZC543" s="682"/>
      <c r="LZD543" s="682"/>
      <c r="LZE543" s="682"/>
      <c r="LZF543" s="682"/>
      <c r="LZG543" s="682"/>
      <c r="LZH543" s="682"/>
      <c r="LZI543" s="682"/>
      <c r="LZJ543" s="682"/>
      <c r="LZK543" s="682"/>
      <c r="LZL543" s="682"/>
      <c r="LZM543" s="682"/>
      <c r="LZN543" s="682"/>
      <c r="LZO543" s="682"/>
      <c r="LZP543" s="682"/>
      <c r="LZQ543" s="682"/>
      <c r="LZR543" s="682"/>
      <c r="LZS543" s="682"/>
      <c r="LZT543" s="682"/>
      <c r="LZU543" s="682"/>
      <c r="LZV543" s="682"/>
      <c r="LZW543" s="682"/>
      <c r="LZX543" s="682"/>
      <c r="LZY543" s="682"/>
      <c r="LZZ543" s="682"/>
      <c r="MAA543" s="682"/>
      <c r="MAB543" s="682"/>
      <c r="MAC543" s="682"/>
      <c r="MAD543" s="682"/>
      <c r="MAE543" s="682"/>
      <c r="MAF543" s="682"/>
      <c r="MAG543" s="682"/>
      <c r="MAH543" s="682"/>
      <c r="MAI543" s="682"/>
      <c r="MAJ543" s="682"/>
      <c r="MAK543" s="682"/>
      <c r="MAL543" s="682"/>
      <c r="MAM543" s="682"/>
      <c r="MAN543" s="682"/>
      <c r="MAO543" s="682"/>
      <c r="MAP543" s="682"/>
      <c r="MAQ543" s="682"/>
      <c r="MAR543" s="682"/>
      <c r="MAS543" s="682"/>
      <c r="MAT543" s="682"/>
      <c r="MAU543" s="682"/>
      <c r="MAV543" s="682"/>
      <c r="MAW543" s="682"/>
      <c r="MAX543" s="682"/>
      <c r="MAY543" s="682"/>
      <c r="MAZ543" s="682"/>
      <c r="MBA543" s="682"/>
      <c r="MBB543" s="682"/>
      <c r="MBC543" s="682"/>
      <c r="MBD543" s="682"/>
      <c r="MBE543" s="682"/>
      <c r="MBF543" s="682"/>
      <c r="MBG543" s="682"/>
      <c r="MBH543" s="682"/>
      <c r="MBI543" s="682"/>
      <c r="MBJ543" s="682"/>
      <c r="MBK543" s="682"/>
      <c r="MBL543" s="682"/>
      <c r="MBM543" s="682"/>
      <c r="MBN543" s="682"/>
      <c r="MBO543" s="682"/>
      <c r="MBP543" s="682"/>
      <c r="MBQ543" s="682"/>
      <c r="MBR543" s="682"/>
      <c r="MBS543" s="682"/>
      <c r="MBT543" s="682"/>
      <c r="MBU543" s="682"/>
      <c r="MBV543" s="682"/>
      <c r="MBW543" s="682"/>
      <c r="MBX543" s="682"/>
      <c r="MBY543" s="682"/>
      <c r="MBZ543" s="682"/>
      <c r="MCA543" s="682"/>
      <c r="MCB543" s="682"/>
      <c r="MCC543" s="682"/>
      <c r="MCD543" s="682"/>
      <c r="MCE543" s="682"/>
      <c r="MCF543" s="682"/>
      <c r="MCG543" s="682"/>
      <c r="MCH543" s="682"/>
      <c r="MCI543" s="682"/>
      <c r="MCJ543" s="682"/>
      <c r="MCK543" s="682"/>
      <c r="MCL543" s="682"/>
      <c r="MCM543" s="682"/>
      <c r="MCN543" s="682"/>
      <c r="MCO543" s="682"/>
      <c r="MCP543" s="682"/>
      <c r="MCQ543" s="682"/>
      <c r="MCR543" s="682"/>
      <c r="MCS543" s="682"/>
      <c r="MCT543" s="682"/>
      <c r="MCU543" s="682"/>
      <c r="MCV543" s="682"/>
      <c r="MCW543" s="682"/>
      <c r="MCX543" s="682"/>
      <c r="MCY543" s="682"/>
      <c r="MCZ543" s="682"/>
      <c r="MDA543" s="682"/>
      <c r="MDB543" s="682"/>
      <c r="MDC543" s="682"/>
      <c r="MDD543" s="682"/>
      <c r="MDE543" s="682"/>
      <c r="MDF543" s="682"/>
      <c r="MDG543" s="682"/>
      <c r="MDH543" s="682"/>
      <c r="MDI543" s="682"/>
      <c r="MDJ543" s="682"/>
      <c r="MDK543" s="682"/>
      <c r="MDL543" s="682"/>
      <c r="MDM543" s="682"/>
      <c r="MDN543" s="682"/>
      <c r="MDO543" s="682"/>
      <c r="MDP543" s="682"/>
      <c r="MDQ543" s="682"/>
      <c r="MDR543" s="682"/>
      <c r="MDS543" s="682"/>
      <c r="MDT543" s="682"/>
      <c r="MDU543" s="682"/>
      <c r="MDV543" s="682"/>
      <c r="MDW543" s="682"/>
      <c r="MDX543" s="682"/>
      <c r="MDY543" s="682"/>
      <c r="MDZ543" s="682"/>
      <c r="MEA543" s="682"/>
      <c r="MEB543" s="682"/>
      <c r="MEC543" s="682"/>
      <c r="MED543" s="682"/>
      <c r="MEE543" s="682"/>
      <c r="MEF543" s="682"/>
      <c r="MEG543" s="682"/>
      <c r="MEH543" s="682"/>
      <c r="MEI543" s="682"/>
      <c r="MEJ543" s="682"/>
      <c r="MEK543" s="682"/>
      <c r="MEL543" s="682"/>
      <c r="MEM543" s="682"/>
      <c r="MEN543" s="682"/>
      <c r="MEO543" s="682"/>
      <c r="MEP543" s="682"/>
      <c r="MEQ543" s="682"/>
      <c r="MER543" s="682"/>
      <c r="MES543" s="682"/>
      <c r="MET543" s="682"/>
      <c r="MEU543" s="682"/>
      <c r="MEV543" s="682"/>
      <c r="MEW543" s="682"/>
      <c r="MEX543" s="682"/>
      <c r="MEY543" s="682"/>
      <c r="MEZ543" s="682"/>
      <c r="MFA543" s="682"/>
      <c r="MFB543" s="682"/>
      <c r="MFC543" s="682"/>
      <c r="MFD543" s="682"/>
      <c r="MFE543" s="682"/>
      <c r="MFF543" s="682"/>
      <c r="MFG543" s="682"/>
      <c r="MFH543" s="682"/>
      <c r="MFI543" s="682"/>
      <c r="MFJ543" s="682"/>
      <c r="MFK543" s="682"/>
      <c r="MFL543" s="682"/>
      <c r="MFM543" s="682"/>
      <c r="MFN543" s="682"/>
      <c r="MFO543" s="682"/>
      <c r="MFP543" s="682"/>
      <c r="MFQ543" s="682"/>
      <c r="MFR543" s="682"/>
      <c r="MFS543" s="682"/>
      <c r="MFT543" s="682"/>
      <c r="MFU543" s="682"/>
      <c r="MFV543" s="682"/>
      <c r="MFW543" s="682"/>
      <c r="MFX543" s="682"/>
      <c r="MFY543" s="682"/>
      <c r="MFZ543" s="682"/>
      <c r="MGA543" s="682"/>
      <c r="MGB543" s="682"/>
      <c r="MGC543" s="682"/>
      <c r="MGD543" s="682"/>
      <c r="MGE543" s="682"/>
      <c r="MGF543" s="682"/>
      <c r="MGG543" s="682"/>
      <c r="MGH543" s="682"/>
      <c r="MGI543" s="682"/>
      <c r="MGJ543" s="682"/>
      <c r="MGK543" s="682"/>
      <c r="MGL543" s="682"/>
      <c r="MGM543" s="682"/>
      <c r="MGN543" s="682"/>
      <c r="MGO543" s="682"/>
      <c r="MGP543" s="682"/>
      <c r="MGQ543" s="682"/>
      <c r="MGR543" s="682"/>
      <c r="MGS543" s="682"/>
      <c r="MGT543" s="682"/>
      <c r="MGU543" s="682"/>
      <c r="MGV543" s="682"/>
      <c r="MGW543" s="682"/>
      <c r="MGX543" s="682"/>
      <c r="MGY543" s="682"/>
      <c r="MGZ543" s="682"/>
      <c r="MHA543" s="682"/>
      <c r="MHB543" s="682"/>
      <c r="MHC543" s="682"/>
      <c r="MHD543" s="682"/>
      <c r="MHE543" s="682"/>
      <c r="MHF543" s="682"/>
      <c r="MHG543" s="682"/>
      <c r="MHH543" s="682"/>
      <c r="MHI543" s="682"/>
      <c r="MHJ543" s="682"/>
      <c r="MHK543" s="682"/>
      <c r="MHL543" s="682"/>
      <c r="MHM543" s="682"/>
      <c r="MHN543" s="682"/>
      <c r="MHO543" s="682"/>
      <c r="MHP543" s="682"/>
      <c r="MHQ543" s="682"/>
      <c r="MHR543" s="682"/>
      <c r="MHS543" s="682"/>
      <c r="MHT543" s="682"/>
      <c r="MHU543" s="682"/>
      <c r="MHV543" s="682"/>
      <c r="MHW543" s="682"/>
      <c r="MHX543" s="682"/>
      <c r="MHY543" s="682"/>
      <c r="MHZ543" s="682"/>
      <c r="MIA543" s="682"/>
      <c r="MIB543" s="682"/>
      <c r="MIC543" s="682"/>
      <c r="MID543" s="682"/>
      <c r="MIE543" s="682"/>
      <c r="MIF543" s="682"/>
      <c r="MIG543" s="682"/>
      <c r="MIH543" s="682"/>
      <c r="MII543" s="682"/>
      <c r="MIJ543" s="682"/>
      <c r="MIK543" s="682"/>
      <c r="MIL543" s="682"/>
      <c r="MIM543" s="682"/>
      <c r="MIN543" s="682"/>
      <c r="MIO543" s="682"/>
      <c r="MIP543" s="682"/>
      <c r="MIQ543" s="682"/>
      <c r="MIR543" s="682"/>
      <c r="MIS543" s="682"/>
      <c r="MIT543" s="682"/>
      <c r="MIU543" s="682"/>
      <c r="MIV543" s="682"/>
      <c r="MIW543" s="682"/>
      <c r="MIX543" s="682"/>
      <c r="MIY543" s="682"/>
      <c r="MIZ543" s="682"/>
      <c r="MJA543" s="682"/>
      <c r="MJB543" s="682"/>
      <c r="MJC543" s="682"/>
      <c r="MJD543" s="682"/>
      <c r="MJE543" s="682"/>
      <c r="MJF543" s="682"/>
      <c r="MJG543" s="682"/>
      <c r="MJH543" s="682"/>
      <c r="MJI543" s="682"/>
      <c r="MJJ543" s="682"/>
      <c r="MJK543" s="682"/>
      <c r="MJL543" s="682"/>
      <c r="MJM543" s="682"/>
      <c r="MJN543" s="682"/>
      <c r="MJO543" s="682"/>
      <c r="MJP543" s="682"/>
      <c r="MJQ543" s="682"/>
      <c r="MJR543" s="682"/>
      <c r="MJS543" s="682"/>
      <c r="MJT543" s="682"/>
      <c r="MJU543" s="682"/>
      <c r="MJV543" s="682"/>
      <c r="MJW543" s="682"/>
      <c r="MJX543" s="682"/>
      <c r="MJY543" s="682"/>
      <c r="MJZ543" s="682"/>
      <c r="MKA543" s="682"/>
      <c r="MKB543" s="682"/>
      <c r="MKC543" s="682"/>
      <c r="MKD543" s="682"/>
      <c r="MKE543" s="682"/>
      <c r="MKF543" s="682"/>
      <c r="MKG543" s="682"/>
      <c r="MKH543" s="682"/>
      <c r="MKI543" s="682"/>
      <c r="MKJ543" s="682"/>
      <c r="MKK543" s="682"/>
      <c r="MKL543" s="682"/>
      <c r="MKM543" s="682"/>
      <c r="MKN543" s="682"/>
      <c r="MKO543" s="682"/>
      <c r="MKP543" s="682"/>
      <c r="MKQ543" s="682"/>
      <c r="MKR543" s="682"/>
      <c r="MKS543" s="682"/>
      <c r="MKT543" s="682"/>
      <c r="MKU543" s="682"/>
      <c r="MKV543" s="682"/>
      <c r="MKW543" s="682"/>
      <c r="MKX543" s="682"/>
      <c r="MKY543" s="682"/>
      <c r="MKZ543" s="682"/>
      <c r="MLA543" s="682"/>
      <c r="MLB543" s="682"/>
      <c r="MLC543" s="682"/>
      <c r="MLD543" s="682"/>
      <c r="MLE543" s="682"/>
      <c r="MLF543" s="682"/>
      <c r="MLG543" s="682"/>
      <c r="MLH543" s="682"/>
      <c r="MLI543" s="682"/>
      <c r="MLJ543" s="682"/>
      <c r="MLK543" s="682"/>
      <c r="MLL543" s="682"/>
      <c r="MLM543" s="682"/>
      <c r="MLN543" s="682"/>
      <c r="MLO543" s="682"/>
      <c r="MLP543" s="682"/>
      <c r="MLQ543" s="682"/>
      <c r="MLR543" s="682"/>
      <c r="MLS543" s="682"/>
      <c r="MLT543" s="682"/>
      <c r="MLU543" s="682"/>
      <c r="MLV543" s="682"/>
      <c r="MLW543" s="682"/>
      <c r="MLX543" s="682"/>
      <c r="MLY543" s="682"/>
      <c r="MLZ543" s="682"/>
      <c r="MMA543" s="682"/>
      <c r="MMB543" s="682"/>
      <c r="MMC543" s="682"/>
      <c r="MMD543" s="682"/>
      <c r="MME543" s="682"/>
      <c r="MMF543" s="682"/>
      <c r="MMG543" s="682"/>
      <c r="MMH543" s="682"/>
      <c r="MMI543" s="682"/>
      <c r="MMJ543" s="682"/>
      <c r="MMK543" s="682"/>
      <c r="MML543" s="682"/>
      <c r="MMM543" s="682"/>
      <c r="MMN543" s="682"/>
      <c r="MMO543" s="682"/>
      <c r="MMP543" s="682"/>
      <c r="MMQ543" s="682"/>
      <c r="MMR543" s="682"/>
      <c r="MMS543" s="682"/>
      <c r="MMT543" s="682"/>
      <c r="MMU543" s="682"/>
      <c r="MMV543" s="682"/>
      <c r="MMW543" s="682"/>
      <c r="MMX543" s="682"/>
      <c r="MMY543" s="682"/>
      <c r="MMZ543" s="682"/>
      <c r="MNA543" s="682"/>
      <c r="MNB543" s="682"/>
      <c r="MNC543" s="682"/>
      <c r="MND543" s="682"/>
      <c r="MNE543" s="682"/>
      <c r="MNF543" s="682"/>
      <c r="MNG543" s="682"/>
      <c r="MNH543" s="682"/>
      <c r="MNI543" s="682"/>
      <c r="MNJ543" s="682"/>
      <c r="MNK543" s="682"/>
      <c r="MNL543" s="682"/>
      <c r="MNM543" s="682"/>
      <c r="MNN543" s="682"/>
      <c r="MNO543" s="682"/>
      <c r="MNP543" s="682"/>
      <c r="MNQ543" s="682"/>
      <c r="MNR543" s="682"/>
      <c r="MNS543" s="682"/>
      <c r="MNT543" s="682"/>
      <c r="MNU543" s="682"/>
      <c r="MNV543" s="682"/>
      <c r="MNW543" s="682"/>
      <c r="MNX543" s="682"/>
      <c r="MNY543" s="682"/>
      <c r="MNZ543" s="682"/>
      <c r="MOA543" s="682"/>
      <c r="MOB543" s="682"/>
      <c r="MOC543" s="682"/>
      <c r="MOD543" s="682"/>
      <c r="MOE543" s="682"/>
      <c r="MOF543" s="682"/>
      <c r="MOG543" s="682"/>
      <c r="MOH543" s="682"/>
      <c r="MOI543" s="682"/>
      <c r="MOJ543" s="682"/>
      <c r="MOK543" s="682"/>
      <c r="MOL543" s="682"/>
      <c r="MOM543" s="682"/>
      <c r="MON543" s="682"/>
      <c r="MOO543" s="682"/>
      <c r="MOP543" s="682"/>
      <c r="MOQ543" s="682"/>
      <c r="MOR543" s="682"/>
      <c r="MOS543" s="682"/>
      <c r="MOT543" s="682"/>
      <c r="MOU543" s="682"/>
      <c r="MOV543" s="682"/>
      <c r="MOW543" s="682"/>
      <c r="MOX543" s="682"/>
      <c r="MOY543" s="682"/>
      <c r="MOZ543" s="682"/>
      <c r="MPA543" s="682"/>
      <c r="MPB543" s="682"/>
      <c r="MPC543" s="682"/>
      <c r="MPD543" s="682"/>
      <c r="MPE543" s="682"/>
      <c r="MPF543" s="682"/>
      <c r="MPG543" s="682"/>
      <c r="MPH543" s="682"/>
      <c r="MPI543" s="682"/>
      <c r="MPJ543" s="682"/>
      <c r="MPK543" s="682"/>
      <c r="MPL543" s="682"/>
      <c r="MPM543" s="682"/>
      <c r="MPN543" s="682"/>
      <c r="MPO543" s="682"/>
      <c r="MPP543" s="682"/>
      <c r="MPQ543" s="682"/>
      <c r="MPR543" s="682"/>
      <c r="MPS543" s="682"/>
      <c r="MPT543" s="682"/>
      <c r="MPU543" s="682"/>
      <c r="MPV543" s="682"/>
      <c r="MPW543" s="682"/>
      <c r="MPX543" s="682"/>
      <c r="MPY543" s="682"/>
      <c r="MPZ543" s="682"/>
      <c r="MQA543" s="682"/>
      <c r="MQB543" s="682"/>
      <c r="MQC543" s="682"/>
      <c r="MQD543" s="682"/>
      <c r="MQE543" s="682"/>
      <c r="MQF543" s="682"/>
      <c r="MQG543" s="682"/>
      <c r="MQH543" s="682"/>
      <c r="MQI543" s="682"/>
      <c r="MQJ543" s="682"/>
      <c r="MQK543" s="682"/>
      <c r="MQL543" s="682"/>
      <c r="MQM543" s="682"/>
      <c r="MQN543" s="682"/>
      <c r="MQO543" s="682"/>
      <c r="MQP543" s="682"/>
      <c r="MQQ543" s="682"/>
      <c r="MQR543" s="682"/>
      <c r="MQS543" s="682"/>
      <c r="MQT543" s="682"/>
      <c r="MQU543" s="682"/>
      <c r="MQV543" s="682"/>
      <c r="MQW543" s="682"/>
      <c r="MQX543" s="682"/>
      <c r="MQY543" s="682"/>
      <c r="MQZ543" s="682"/>
      <c r="MRA543" s="682"/>
      <c r="MRB543" s="682"/>
      <c r="MRC543" s="682"/>
      <c r="MRD543" s="682"/>
      <c r="MRE543" s="682"/>
      <c r="MRF543" s="682"/>
      <c r="MRG543" s="682"/>
      <c r="MRH543" s="682"/>
      <c r="MRI543" s="682"/>
      <c r="MRJ543" s="682"/>
      <c r="MRK543" s="682"/>
      <c r="MRL543" s="682"/>
      <c r="MRM543" s="682"/>
      <c r="MRN543" s="682"/>
      <c r="MRO543" s="682"/>
      <c r="MRP543" s="682"/>
      <c r="MRQ543" s="682"/>
      <c r="MRR543" s="682"/>
      <c r="MRS543" s="682"/>
      <c r="MRT543" s="682"/>
      <c r="MRU543" s="682"/>
      <c r="MRV543" s="682"/>
      <c r="MRW543" s="682"/>
      <c r="MRX543" s="682"/>
      <c r="MRY543" s="682"/>
      <c r="MRZ543" s="682"/>
      <c r="MSA543" s="682"/>
      <c r="MSB543" s="682"/>
      <c r="MSC543" s="682"/>
      <c r="MSD543" s="682"/>
      <c r="MSE543" s="682"/>
      <c r="MSF543" s="682"/>
      <c r="MSG543" s="682"/>
      <c r="MSH543" s="682"/>
      <c r="MSI543" s="682"/>
      <c r="MSJ543" s="682"/>
      <c r="MSK543" s="682"/>
      <c r="MSL543" s="682"/>
      <c r="MSM543" s="682"/>
      <c r="MSN543" s="682"/>
      <c r="MSO543" s="682"/>
      <c r="MSP543" s="682"/>
      <c r="MSQ543" s="682"/>
      <c r="MSR543" s="682"/>
      <c r="MSS543" s="682"/>
      <c r="MST543" s="682"/>
      <c r="MSU543" s="682"/>
      <c r="MSV543" s="682"/>
      <c r="MSW543" s="682"/>
      <c r="MSX543" s="682"/>
      <c r="MSY543" s="682"/>
      <c r="MSZ543" s="682"/>
      <c r="MTA543" s="682"/>
      <c r="MTB543" s="682"/>
      <c r="MTC543" s="682"/>
      <c r="MTD543" s="682"/>
      <c r="MTE543" s="682"/>
      <c r="MTF543" s="682"/>
      <c r="MTG543" s="682"/>
      <c r="MTH543" s="682"/>
      <c r="MTI543" s="682"/>
      <c r="MTJ543" s="682"/>
      <c r="MTK543" s="682"/>
      <c r="MTL543" s="682"/>
      <c r="MTM543" s="682"/>
      <c r="MTN543" s="682"/>
      <c r="MTO543" s="682"/>
      <c r="MTP543" s="682"/>
      <c r="MTQ543" s="682"/>
      <c r="MTR543" s="682"/>
      <c r="MTS543" s="682"/>
      <c r="MTT543" s="682"/>
      <c r="MTU543" s="682"/>
      <c r="MTV543" s="682"/>
      <c r="MTW543" s="682"/>
      <c r="MTX543" s="682"/>
      <c r="MTY543" s="682"/>
      <c r="MTZ543" s="682"/>
      <c r="MUA543" s="682"/>
      <c r="MUB543" s="682"/>
      <c r="MUC543" s="682"/>
      <c r="MUD543" s="682"/>
      <c r="MUE543" s="682"/>
      <c r="MUF543" s="682"/>
      <c r="MUG543" s="682"/>
      <c r="MUH543" s="682"/>
      <c r="MUI543" s="682"/>
      <c r="MUJ543" s="682"/>
      <c r="MUK543" s="682"/>
      <c r="MUL543" s="682"/>
      <c r="MUM543" s="682"/>
      <c r="MUN543" s="682"/>
      <c r="MUO543" s="682"/>
      <c r="MUP543" s="682"/>
      <c r="MUQ543" s="682"/>
      <c r="MUR543" s="682"/>
      <c r="MUS543" s="682"/>
      <c r="MUT543" s="682"/>
      <c r="MUU543" s="682"/>
      <c r="MUV543" s="682"/>
      <c r="MUW543" s="682"/>
      <c r="MUX543" s="682"/>
      <c r="MUY543" s="682"/>
      <c r="MUZ543" s="682"/>
      <c r="MVA543" s="682"/>
      <c r="MVB543" s="682"/>
      <c r="MVC543" s="682"/>
      <c r="MVD543" s="682"/>
      <c r="MVE543" s="682"/>
      <c r="MVF543" s="682"/>
      <c r="MVG543" s="682"/>
      <c r="MVH543" s="682"/>
      <c r="MVI543" s="682"/>
      <c r="MVJ543" s="682"/>
      <c r="MVK543" s="682"/>
      <c r="MVL543" s="682"/>
      <c r="MVM543" s="682"/>
      <c r="MVN543" s="682"/>
      <c r="MVO543" s="682"/>
      <c r="MVP543" s="682"/>
      <c r="MVQ543" s="682"/>
      <c r="MVR543" s="682"/>
      <c r="MVS543" s="682"/>
      <c r="MVT543" s="682"/>
      <c r="MVU543" s="682"/>
      <c r="MVV543" s="682"/>
      <c r="MVW543" s="682"/>
      <c r="MVX543" s="682"/>
      <c r="MVY543" s="682"/>
      <c r="MVZ543" s="682"/>
      <c r="MWA543" s="682"/>
      <c r="MWB543" s="682"/>
      <c r="MWC543" s="682"/>
      <c r="MWD543" s="682"/>
      <c r="MWE543" s="682"/>
      <c r="MWF543" s="682"/>
      <c r="MWG543" s="682"/>
      <c r="MWH543" s="682"/>
      <c r="MWI543" s="682"/>
      <c r="MWJ543" s="682"/>
      <c r="MWK543" s="682"/>
      <c r="MWL543" s="682"/>
      <c r="MWM543" s="682"/>
      <c r="MWN543" s="682"/>
      <c r="MWO543" s="682"/>
      <c r="MWP543" s="682"/>
      <c r="MWQ543" s="682"/>
      <c r="MWR543" s="682"/>
      <c r="MWS543" s="682"/>
      <c r="MWT543" s="682"/>
      <c r="MWU543" s="682"/>
      <c r="MWV543" s="682"/>
      <c r="MWW543" s="682"/>
      <c r="MWX543" s="682"/>
      <c r="MWY543" s="682"/>
      <c r="MWZ543" s="682"/>
      <c r="MXA543" s="682"/>
      <c r="MXB543" s="682"/>
      <c r="MXC543" s="682"/>
      <c r="MXD543" s="682"/>
      <c r="MXE543" s="682"/>
      <c r="MXF543" s="682"/>
      <c r="MXG543" s="682"/>
      <c r="MXH543" s="682"/>
      <c r="MXI543" s="682"/>
      <c r="MXJ543" s="682"/>
      <c r="MXK543" s="682"/>
      <c r="MXL543" s="682"/>
      <c r="MXM543" s="682"/>
      <c r="MXN543" s="682"/>
      <c r="MXO543" s="682"/>
      <c r="MXP543" s="682"/>
      <c r="MXQ543" s="682"/>
      <c r="MXR543" s="682"/>
      <c r="MXS543" s="682"/>
      <c r="MXT543" s="682"/>
      <c r="MXU543" s="682"/>
      <c r="MXV543" s="682"/>
      <c r="MXW543" s="682"/>
      <c r="MXX543" s="682"/>
      <c r="MXY543" s="682"/>
      <c r="MXZ543" s="682"/>
      <c r="MYA543" s="682"/>
      <c r="MYB543" s="682"/>
      <c r="MYC543" s="682"/>
      <c r="MYD543" s="682"/>
      <c r="MYE543" s="682"/>
      <c r="MYF543" s="682"/>
      <c r="MYG543" s="682"/>
      <c r="MYH543" s="682"/>
      <c r="MYI543" s="682"/>
      <c r="MYJ543" s="682"/>
      <c r="MYK543" s="682"/>
      <c r="MYL543" s="682"/>
      <c r="MYM543" s="682"/>
      <c r="MYN543" s="682"/>
      <c r="MYO543" s="682"/>
      <c r="MYP543" s="682"/>
      <c r="MYQ543" s="682"/>
      <c r="MYR543" s="682"/>
      <c r="MYS543" s="682"/>
      <c r="MYT543" s="682"/>
      <c r="MYU543" s="682"/>
      <c r="MYV543" s="682"/>
      <c r="MYW543" s="682"/>
      <c r="MYX543" s="682"/>
      <c r="MYY543" s="682"/>
      <c r="MYZ543" s="682"/>
      <c r="MZA543" s="682"/>
      <c r="MZB543" s="682"/>
      <c r="MZC543" s="682"/>
      <c r="MZD543" s="682"/>
      <c r="MZE543" s="682"/>
      <c r="MZF543" s="682"/>
      <c r="MZG543" s="682"/>
      <c r="MZH543" s="682"/>
      <c r="MZI543" s="682"/>
      <c r="MZJ543" s="682"/>
      <c r="MZK543" s="682"/>
      <c r="MZL543" s="682"/>
      <c r="MZM543" s="682"/>
      <c r="MZN543" s="682"/>
      <c r="MZO543" s="682"/>
      <c r="MZP543" s="682"/>
      <c r="MZQ543" s="682"/>
      <c r="MZR543" s="682"/>
      <c r="MZS543" s="682"/>
      <c r="MZT543" s="682"/>
      <c r="MZU543" s="682"/>
      <c r="MZV543" s="682"/>
      <c r="MZW543" s="682"/>
      <c r="MZX543" s="682"/>
      <c r="MZY543" s="682"/>
      <c r="MZZ543" s="682"/>
      <c r="NAA543" s="682"/>
      <c r="NAB543" s="682"/>
      <c r="NAC543" s="682"/>
      <c r="NAD543" s="682"/>
      <c r="NAE543" s="682"/>
      <c r="NAF543" s="682"/>
      <c r="NAG543" s="682"/>
      <c r="NAH543" s="682"/>
      <c r="NAI543" s="682"/>
      <c r="NAJ543" s="682"/>
      <c r="NAK543" s="682"/>
      <c r="NAL543" s="682"/>
      <c r="NAM543" s="682"/>
      <c r="NAN543" s="682"/>
      <c r="NAO543" s="682"/>
      <c r="NAP543" s="682"/>
      <c r="NAQ543" s="682"/>
      <c r="NAR543" s="682"/>
      <c r="NAS543" s="682"/>
      <c r="NAT543" s="682"/>
      <c r="NAU543" s="682"/>
      <c r="NAV543" s="682"/>
      <c r="NAW543" s="682"/>
      <c r="NAX543" s="682"/>
      <c r="NAY543" s="682"/>
      <c r="NAZ543" s="682"/>
      <c r="NBA543" s="682"/>
      <c r="NBB543" s="682"/>
      <c r="NBC543" s="682"/>
      <c r="NBD543" s="682"/>
      <c r="NBE543" s="682"/>
      <c r="NBF543" s="682"/>
      <c r="NBG543" s="682"/>
      <c r="NBH543" s="682"/>
      <c r="NBI543" s="682"/>
      <c r="NBJ543" s="682"/>
      <c r="NBK543" s="682"/>
      <c r="NBL543" s="682"/>
      <c r="NBM543" s="682"/>
      <c r="NBN543" s="682"/>
      <c r="NBO543" s="682"/>
      <c r="NBP543" s="682"/>
      <c r="NBQ543" s="682"/>
      <c r="NBR543" s="682"/>
      <c r="NBS543" s="682"/>
      <c r="NBT543" s="682"/>
      <c r="NBU543" s="682"/>
      <c r="NBV543" s="682"/>
      <c r="NBW543" s="682"/>
      <c r="NBX543" s="682"/>
      <c r="NBY543" s="682"/>
      <c r="NBZ543" s="682"/>
      <c r="NCA543" s="682"/>
      <c r="NCB543" s="682"/>
      <c r="NCC543" s="682"/>
      <c r="NCD543" s="682"/>
      <c r="NCE543" s="682"/>
      <c r="NCF543" s="682"/>
      <c r="NCG543" s="682"/>
      <c r="NCH543" s="682"/>
      <c r="NCI543" s="682"/>
      <c r="NCJ543" s="682"/>
      <c r="NCK543" s="682"/>
      <c r="NCL543" s="682"/>
      <c r="NCM543" s="682"/>
      <c r="NCN543" s="682"/>
      <c r="NCO543" s="682"/>
      <c r="NCP543" s="682"/>
      <c r="NCQ543" s="682"/>
      <c r="NCR543" s="682"/>
      <c r="NCS543" s="682"/>
      <c r="NCT543" s="682"/>
      <c r="NCU543" s="682"/>
      <c r="NCV543" s="682"/>
      <c r="NCW543" s="682"/>
      <c r="NCX543" s="682"/>
      <c r="NCY543" s="682"/>
      <c r="NCZ543" s="682"/>
      <c r="NDA543" s="682"/>
      <c r="NDB543" s="682"/>
      <c r="NDC543" s="682"/>
      <c r="NDD543" s="682"/>
      <c r="NDE543" s="682"/>
      <c r="NDF543" s="682"/>
      <c r="NDG543" s="682"/>
      <c r="NDH543" s="682"/>
      <c r="NDI543" s="682"/>
      <c r="NDJ543" s="682"/>
      <c r="NDK543" s="682"/>
      <c r="NDL543" s="682"/>
      <c r="NDM543" s="682"/>
      <c r="NDN543" s="682"/>
      <c r="NDO543" s="682"/>
      <c r="NDP543" s="682"/>
      <c r="NDQ543" s="682"/>
      <c r="NDR543" s="682"/>
      <c r="NDS543" s="682"/>
      <c r="NDT543" s="682"/>
      <c r="NDU543" s="682"/>
      <c r="NDV543" s="682"/>
      <c r="NDW543" s="682"/>
      <c r="NDX543" s="682"/>
      <c r="NDY543" s="682"/>
      <c r="NDZ543" s="682"/>
      <c r="NEA543" s="682"/>
      <c r="NEB543" s="682"/>
      <c r="NEC543" s="682"/>
      <c r="NED543" s="682"/>
      <c r="NEE543" s="682"/>
      <c r="NEF543" s="682"/>
      <c r="NEG543" s="682"/>
      <c r="NEH543" s="682"/>
      <c r="NEI543" s="682"/>
      <c r="NEJ543" s="682"/>
      <c r="NEK543" s="682"/>
      <c r="NEL543" s="682"/>
      <c r="NEM543" s="682"/>
      <c r="NEN543" s="682"/>
      <c r="NEO543" s="682"/>
      <c r="NEP543" s="682"/>
      <c r="NEQ543" s="682"/>
      <c r="NER543" s="682"/>
      <c r="NES543" s="682"/>
      <c r="NET543" s="682"/>
      <c r="NEU543" s="682"/>
      <c r="NEV543" s="682"/>
      <c r="NEW543" s="682"/>
      <c r="NEX543" s="682"/>
      <c r="NEY543" s="682"/>
      <c r="NEZ543" s="682"/>
      <c r="NFA543" s="682"/>
      <c r="NFB543" s="682"/>
      <c r="NFC543" s="682"/>
      <c r="NFD543" s="682"/>
      <c r="NFE543" s="682"/>
      <c r="NFF543" s="682"/>
      <c r="NFG543" s="682"/>
      <c r="NFH543" s="682"/>
      <c r="NFI543" s="682"/>
      <c r="NFJ543" s="682"/>
      <c r="NFK543" s="682"/>
      <c r="NFL543" s="682"/>
      <c r="NFM543" s="682"/>
      <c r="NFN543" s="682"/>
      <c r="NFO543" s="682"/>
      <c r="NFP543" s="682"/>
      <c r="NFQ543" s="682"/>
      <c r="NFR543" s="682"/>
      <c r="NFS543" s="682"/>
      <c r="NFT543" s="682"/>
      <c r="NFU543" s="682"/>
      <c r="NFV543" s="682"/>
      <c r="NFW543" s="682"/>
      <c r="NFX543" s="682"/>
      <c r="NFY543" s="682"/>
      <c r="NFZ543" s="682"/>
      <c r="NGA543" s="682"/>
      <c r="NGB543" s="682"/>
      <c r="NGC543" s="682"/>
      <c r="NGD543" s="682"/>
      <c r="NGE543" s="682"/>
      <c r="NGF543" s="682"/>
      <c r="NGG543" s="682"/>
      <c r="NGH543" s="682"/>
      <c r="NGI543" s="682"/>
      <c r="NGJ543" s="682"/>
      <c r="NGK543" s="682"/>
      <c r="NGL543" s="682"/>
      <c r="NGM543" s="682"/>
      <c r="NGN543" s="682"/>
      <c r="NGO543" s="682"/>
      <c r="NGP543" s="682"/>
      <c r="NGQ543" s="682"/>
      <c r="NGR543" s="682"/>
      <c r="NGS543" s="682"/>
      <c r="NGT543" s="682"/>
      <c r="NGU543" s="682"/>
      <c r="NGV543" s="682"/>
      <c r="NGW543" s="682"/>
      <c r="NGX543" s="682"/>
      <c r="NGY543" s="682"/>
      <c r="NGZ543" s="682"/>
      <c r="NHA543" s="682"/>
      <c r="NHB543" s="682"/>
      <c r="NHC543" s="682"/>
      <c r="NHD543" s="682"/>
      <c r="NHE543" s="682"/>
      <c r="NHF543" s="682"/>
      <c r="NHG543" s="682"/>
      <c r="NHH543" s="682"/>
      <c r="NHI543" s="682"/>
      <c r="NHJ543" s="682"/>
      <c r="NHK543" s="682"/>
      <c r="NHL543" s="682"/>
      <c r="NHM543" s="682"/>
      <c r="NHN543" s="682"/>
      <c r="NHO543" s="682"/>
      <c r="NHP543" s="682"/>
      <c r="NHQ543" s="682"/>
      <c r="NHR543" s="682"/>
      <c r="NHS543" s="682"/>
      <c r="NHT543" s="682"/>
      <c r="NHU543" s="682"/>
      <c r="NHV543" s="682"/>
      <c r="NHW543" s="682"/>
      <c r="NHX543" s="682"/>
      <c r="NHY543" s="682"/>
      <c r="NHZ543" s="682"/>
      <c r="NIA543" s="682"/>
      <c r="NIB543" s="682"/>
      <c r="NIC543" s="682"/>
      <c r="NID543" s="682"/>
      <c r="NIE543" s="682"/>
      <c r="NIF543" s="682"/>
      <c r="NIG543" s="682"/>
      <c r="NIH543" s="682"/>
      <c r="NII543" s="682"/>
      <c r="NIJ543" s="682"/>
      <c r="NIK543" s="682"/>
      <c r="NIL543" s="682"/>
      <c r="NIM543" s="682"/>
      <c r="NIN543" s="682"/>
      <c r="NIO543" s="682"/>
      <c r="NIP543" s="682"/>
      <c r="NIQ543" s="682"/>
      <c r="NIR543" s="682"/>
      <c r="NIS543" s="682"/>
      <c r="NIT543" s="682"/>
      <c r="NIU543" s="682"/>
      <c r="NIV543" s="682"/>
      <c r="NIW543" s="682"/>
      <c r="NIX543" s="682"/>
      <c r="NIY543" s="682"/>
      <c r="NIZ543" s="682"/>
      <c r="NJA543" s="682"/>
      <c r="NJB543" s="682"/>
      <c r="NJC543" s="682"/>
      <c r="NJD543" s="682"/>
      <c r="NJE543" s="682"/>
      <c r="NJF543" s="682"/>
      <c r="NJG543" s="682"/>
      <c r="NJH543" s="682"/>
      <c r="NJI543" s="682"/>
      <c r="NJJ543" s="682"/>
      <c r="NJK543" s="682"/>
      <c r="NJL543" s="682"/>
      <c r="NJM543" s="682"/>
      <c r="NJN543" s="682"/>
      <c r="NJO543" s="682"/>
      <c r="NJP543" s="682"/>
      <c r="NJQ543" s="682"/>
      <c r="NJR543" s="682"/>
      <c r="NJS543" s="682"/>
      <c r="NJT543" s="682"/>
      <c r="NJU543" s="682"/>
      <c r="NJV543" s="682"/>
      <c r="NJW543" s="682"/>
      <c r="NJX543" s="682"/>
      <c r="NJY543" s="682"/>
      <c r="NJZ543" s="682"/>
      <c r="NKA543" s="682"/>
      <c r="NKB543" s="682"/>
      <c r="NKC543" s="682"/>
      <c r="NKD543" s="682"/>
      <c r="NKE543" s="682"/>
      <c r="NKF543" s="682"/>
      <c r="NKG543" s="682"/>
      <c r="NKH543" s="682"/>
      <c r="NKI543" s="682"/>
      <c r="NKJ543" s="682"/>
      <c r="NKK543" s="682"/>
      <c r="NKL543" s="682"/>
      <c r="NKM543" s="682"/>
      <c r="NKN543" s="682"/>
      <c r="NKO543" s="682"/>
      <c r="NKP543" s="682"/>
      <c r="NKQ543" s="682"/>
      <c r="NKR543" s="682"/>
      <c r="NKS543" s="682"/>
      <c r="NKT543" s="682"/>
      <c r="NKU543" s="682"/>
      <c r="NKV543" s="682"/>
      <c r="NKW543" s="682"/>
      <c r="NKX543" s="682"/>
      <c r="NKY543" s="682"/>
      <c r="NKZ543" s="682"/>
      <c r="NLA543" s="682"/>
      <c r="NLB543" s="682"/>
      <c r="NLC543" s="682"/>
      <c r="NLD543" s="682"/>
      <c r="NLE543" s="682"/>
      <c r="NLF543" s="682"/>
      <c r="NLG543" s="682"/>
      <c r="NLH543" s="682"/>
      <c r="NLI543" s="682"/>
      <c r="NLJ543" s="682"/>
      <c r="NLK543" s="682"/>
      <c r="NLL543" s="682"/>
      <c r="NLM543" s="682"/>
      <c r="NLN543" s="682"/>
      <c r="NLO543" s="682"/>
      <c r="NLP543" s="682"/>
      <c r="NLQ543" s="682"/>
      <c r="NLR543" s="682"/>
      <c r="NLS543" s="682"/>
      <c r="NLT543" s="682"/>
      <c r="NLU543" s="682"/>
      <c r="NLV543" s="682"/>
      <c r="NLW543" s="682"/>
      <c r="NLX543" s="682"/>
      <c r="NLY543" s="682"/>
      <c r="NLZ543" s="682"/>
      <c r="NMA543" s="682"/>
      <c r="NMB543" s="682"/>
      <c r="NMC543" s="682"/>
      <c r="NMD543" s="682"/>
      <c r="NME543" s="682"/>
      <c r="NMF543" s="682"/>
      <c r="NMG543" s="682"/>
      <c r="NMH543" s="682"/>
      <c r="NMI543" s="682"/>
      <c r="NMJ543" s="682"/>
      <c r="NMK543" s="682"/>
      <c r="NML543" s="682"/>
      <c r="NMM543" s="682"/>
      <c r="NMN543" s="682"/>
      <c r="NMO543" s="682"/>
      <c r="NMP543" s="682"/>
      <c r="NMQ543" s="682"/>
      <c r="NMR543" s="682"/>
      <c r="NMS543" s="682"/>
      <c r="NMT543" s="682"/>
      <c r="NMU543" s="682"/>
      <c r="NMV543" s="682"/>
      <c r="NMW543" s="682"/>
      <c r="NMX543" s="682"/>
      <c r="NMY543" s="682"/>
      <c r="NMZ543" s="682"/>
      <c r="NNA543" s="682"/>
      <c r="NNB543" s="682"/>
      <c r="NNC543" s="682"/>
      <c r="NND543" s="682"/>
      <c r="NNE543" s="682"/>
      <c r="NNF543" s="682"/>
      <c r="NNG543" s="682"/>
      <c r="NNH543" s="682"/>
      <c r="NNI543" s="682"/>
      <c r="NNJ543" s="682"/>
      <c r="NNK543" s="682"/>
      <c r="NNL543" s="682"/>
      <c r="NNM543" s="682"/>
      <c r="NNN543" s="682"/>
      <c r="NNO543" s="682"/>
      <c r="NNP543" s="682"/>
      <c r="NNQ543" s="682"/>
      <c r="NNR543" s="682"/>
      <c r="NNS543" s="682"/>
      <c r="NNT543" s="682"/>
      <c r="NNU543" s="682"/>
      <c r="NNV543" s="682"/>
      <c r="NNW543" s="682"/>
      <c r="NNX543" s="682"/>
      <c r="NNY543" s="682"/>
      <c r="NNZ543" s="682"/>
      <c r="NOA543" s="682"/>
      <c r="NOB543" s="682"/>
      <c r="NOC543" s="682"/>
      <c r="NOD543" s="682"/>
      <c r="NOE543" s="682"/>
      <c r="NOF543" s="682"/>
      <c r="NOG543" s="682"/>
      <c r="NOH543" s="682"/>
      <c r="NOI543" s="682"/>
      <c r="NOJ543" s="682"/>
      <c r="NOK543" s="682"/>
      <c r="NOL543" s="682"/>
      <c r="NOM543" s="682"/>
      <c r="NON543" s="682"/>
      <c r="NOO543" s="682"/>
      <c r="NOP543" s="682"/>
      <c r="NOQ543" s="682"/>
      <c r="NOR543" s="682"/>
      <c r="NOS543" s="682"/>
      <c r="NOT543" s="682"/>
      <c r="NOU543" s="682"/>
      <c r="NOV543" s="682"/>
      <c r="NOW543" s="682"/>
      <c r="NOX543" s="682"/>
      <c r="NOY543" s="682"/>
      <c r="NOZ543" s="682"/>
      <c r="NPA543" s="682"/>
      <c r="NPB543" s="682"/>
      <c r="NPC543" s="682"/>
      <c r="NPD543" s="682"/>
      <c r="NPE543" s="682"/>
      <c r="NPF543" s="682"/>
      <c r="NPG543" s="682"/>
      <c r="NPH543" s="682"/>
      <c r="NPI543" s="682"/>
      <c r="NPJ543" s="682"/>
      <c r="NPK543" s="682"/>
      <c r="NPL543" s="682"/>
      <c r="NPM543" s="682"/>
      <c r="NPN543" s="682"/>
      <c r="NPO543" s="682"/>
      <c r="NPP543" s="682"/>
      <c r="NPQ543" s="682"/>
      <c r="NPR543" s="682"/>
      <c r="NPS543" s="682"/>
      <c r="NPT543" s="682"/>
      <c r="NPU543" s="682"/>
      <c r="NPV543" s="682"/>
      <c r="NPW543" s="682"/>
      <c r="NPX543" s="682"/>
      <c r="NPY543" s="682"/>
      <c r="NPZ543" s="682"/>
      <c r="NQA543" s="682"/>
      <c r="NQB543" s="682"/>
      <c r="NQC543" s="682"/>
      <c r="NQD543" s="682"/>
      <c r="NQE543" s="682"/>
      <c r="NQF543" s="682"/>
      <c r="NQG543" s="682"/>
      <c r="NQH543" s="682"/>
      <c r="NQI543" s="682"/>
      <c r="NQJ543" s="682"/>
      <c r="NQK543" s="682"/>
      <c r="NQL543" s="682"/>
      <c r="NQM543" s="682"/>
      <c r="NQN543" s="682"/>
      <c r="NQO543" s="682"/>
      <c r="NQP543" s="682"/>
      <c r="NQQ543" s="682"/>
      <c r="NQR543" s="682"/>
      <c r="NQS543" s="682"/>
      <c r="NQT543" s="682"/>
      <c r="NQU543" s="682"/>
      <c r="NQV543" s="682"/>
      <c r="NQW543" s="682"/>
      <c r="NQX543" s="682"/>
      <c r="NQY543" s="682"/>
      <c r="NQZ543" s="682"/>
      <c r="NRA543" s="682"/>
      <c r="NRB543" s="682"/>
      <c r="NRC543" s="682"/>
      <c r="NRD543" s="682"/>
      <c r="NRE543" s="682"/>
      <c r="NRF543" s="682"/>
      <c r="NRG543" s="682"/>
      <c r="NRH543" s="682"/>
      <c r="NRI543" s="682"/>
      <c r="NRJ543" s="682"/>
      <c r="NRK543" s="682"/>
      <c r="NRL543" s="682"/>
      <c r="NRM543" s="682"/>
      <c r="NRN543" s="682"/>
      <c r="NRO543" s="682"/>
      <c r="NRP543" s="682"/>
      <c r="NRQ543" s="682"/>
      <c r="NRR543" s="682"/>
      <c r="NRS543" s="682"/>
      <c r="NRT543" s="682"/>
      <c r="NRU543" s="682"/>
      <c r="NRV543" s="682"/>
      <c r="NRW543" s="682"/>
      <c r="NRX543" s="682"/>
      <c r="NRY543" s="682"/>
      <c r="NRZ543" s="682"/>
      <c r="NSA543" s="682"/>
      <c r="NSB543" s="682"/>
      <c r="NSC543" s="682"/>
      <c r="NSD543" s="682"/>
      <c r="NSE543" s="682"/>
      <c r="NSF543" s="682"/>
      <c r="NSG543" s="682"/>
      <c r="NSH543" s="682"/>
      <c r="NSI543" s="682"/>
      <c r="NSJ543" s="682"/>
      <c r="NSK543" s="682"/>
      <c r="NSL543" s="682"/>
      <c r="NSM543" s="682"/>
      <c r="NSN543" s="682"/>
      <c r="NSO543" s="682"/>
      <c r="NSP543" s="682"/>
      <c r="NSQ543" s="682"/>
      <c r="NSR543" s="682"/>
      <c r="NSS543" s="682"/>
      <c r="NST543" s="682"/>
      <c r="NSU543" s="682"/>
      <c r="NSV543" s="682"/>
      <c r="NSW543" s="682"/>
      <c r="NSX543" s="682"/>
      <c r="NSY543" s="682"/>
      <c r="NSZ543" s="682"/>
      <c r="NTA543" s="682"/>
      <c r="NTB543" s="682"/>
      <c r="NTC543" s="682"/>
      <c r="NTD543" s="682"/>
      <c r="NTE543" s="682"/>
      <c r="NTF543" s="682"/>
      <c r="NTG543" s="682"/>
      <c r="NTH543" s="682"/>
      <c r="NTI543" s="682"/>
      <c r="NTJ543" s="682"/>
      <c r="NTK543" s="682"/>
      <c r="NTL543" s="682"/>
      <c r="NTM543" s="682"/>
      <c r="NTN543" s="682"/>
      <c r="NTO543" s="682"/>
      <c r="NTP543" s="682"/>
      <c r="NTQ543" s="682"/>
      <c r="NTR543" s="682"/>
      <c r="NTS543" s="682"/>
      <c r="NTT543" s="682"/>
      <c r="NTU543" s="682"/>
      <c r="NTV543" s="682"/>
      <c r="NTW543" s="682"/>
      <c r="NTX543" s="682"/>
      <c r="NTY543" s="682"/>
      <c r="NTZ543" s="682"/>
      <c r="NUA543" s="682"/>
      <c r="NUB543" s="682"/>
      <c r="NUC543" s="682"/>
      <c r="NUD543" s="682"/>
      <c r="NUE543" s="682"/>
      <c r="NUF543" s="682"/>
      <c r="NUG543" s="682"/>
      <c r="NUH543" s="682"/>
      <c r="NUI543" s="682"/>
      <c r="NUJ543" s="682"/>
      <c r="NUK543" s="682"/>
      <c r="NUL543" s="682"/>
      <c r="NUM543" s="682"/>
      <c r="NUN543" s="682"/>
      <c r="NUO543" s="682"/>
      <c r="NUP543" s="682"/>
      <c r="NUQ543" s="682"/>
      <c r="NUR543" s="682"/>
      <c r="NUS543" s="682"/>
      <c r="NUT543" s="682"/>
      <c r="NUU543" s="682"/>
      <c r="NUV543" s="682"/>
      <c r="NUW543" s="682"/>
      <c r="NUX543" s="682"/>
      <c r="NUY543" s="682"/>
      <c r="NUZ543" s="682"/>
      <c r="NVA543" s="682"/>
      <c r="NVB543" s="682"/>
      <c r="NVC543" s="682"/>
      <c r="NVD543" s="682"/>
      <c r="NVE543" s="682"/>
      <c r="NVF543" s="682"/>
      <c r="NVG543" s="682"/>
      <c r="NVH543" s="682"/>
      <c r="NVI543" s="682"/>
      <c r="NVJ543" s="682"/>
      <c r="NVK543" s="682"/>
      <c r="NVL543" s="682"/>
      <c r="NVM543" s="682"/>
      <c r="NVN543" s="682"/>
      <c r="NVO543" s="682"/>
      <c r="NVP543" s="682"/>
      <c r="NVQ543" s="682"/>
      <c r="NVR543" s="682"/>
      <c r="NVS543" s="682"/>
      <c r="NVT543" s="682"/>
      <c r="NVU543" s="682"/>
      <c r="NVV543" s="682"/>
      <c r="NVW543" s="682"/>
      <c r="NVX543" s="682"/>
      <c r="NVY543" s="682"/>
      <c r="NVZ543" s="682"/>
      <c r="NWA543" s="682"/>
      <c r="NWB543" s="682"/>
      <c r="NWC543" s="682"/>
      <c r="NWD543" s="682"/>
      <c r="NWE543" s="682"/>
      <c r="NWF543" s="682"/>
      <c r="NWG543" s="682"/>
      <c r="NWH543" s="682"/>
      <c r="NWI543" s="682"/>
      <c r="NWJ543" s="682"/>
      <c r="NWK543" s="682"/>
      <c r="NWL543" s="682"/>
      <c r="NWM543" s="682"/>
      <c r="NWN543" s="682"/>
      <c r="NWO543" s="682"/>
      <c r="NWP543" s="682"/>
      <c r="NWQ543" s="682"/>
      <c r="NWR543" s="682"/>
      <c r="NWS543" s="682"/>
      <c r="NWT543" s="682"/>
      <c r="NWU543" s="682"/>
      <c r="NWV543" s="682"/>
      <c r="NWW543" s="682"/>
      <c r="NWX543" s="682"/>
      <c r="NWY543" s="682"/>
      <c r="NWZ543" s="682"/>
      <c r="NXA543" s="682"/>
      <c r="NXB543" s="682"/>
      <c r="NXC543" s="682"/>
      <c r="NXD543" s="682"/>
      <c r="NXE543" s="682"/>
      <c r="NXF543" s="682"/>
      <c r="NXG543" s="682"/>
      <c r="NXH543" s="682"/>
      <c r="NXI543" s="682"/>
      <c r="NXJ543" s="682"/>
      <c r="NXK543" s="682"/>
      <c r="NXL543" s="682"/>
      <c r="NXM543" s="682"/>
      <c r="NXN543" s="682"/>
      <c r="NXO543" s="682"/>
      <c r="NXP543" s="682"/>
      <c r="NXQ543" s="682"/>
      <c r="NXR543" s="682"/>
      <c r="NXS543" s="682"/>
      <c r="NXT543" s="682"/>
      <c r="NXU543" s="682"/>
      <c r="NXV543" s="682"/>
      <c r="NXW543" s="682"/>
      <c r="NXX543" s="682"/>
      <c r="NXY543" s="682"/>
      <c r="NXZ543" s="682"/>
      <c r="NYA543" s="682"/>
      <c r="NYB543" s="682"/>
      <c r="NYC543" s="682"/>
      <c r="NYD543" s="682"/>
      <c r="NYE543" s="682"/>
      <c r="NYF543" s="682"/>
      <c r="NYG543" s="682"/>
      <c r="NYH543" s="682"/>
      <c r="NYI543" s="682"/>
      <c r="NYJ543" s="682"/>
      <c r="NYK543" s="682"/>
      <c r="NYL543" s="682"/>
      <c r="NYM543" s="682"/>
      <c r="NYN543" s="682"/>
      <c r="NYO543" s="682"/>
      <c r="NYP543" s="682"/>
      <c r="NYQ543" s="682"/>
      <c r="NYR543" s="682"/>
      <c r="NYS543" s="682"/>
      <c r="NYT543" s="682"/>
      <c r="NYU543" s="682"/>
      <c r="NYV543" s="682"/>
      <c r="NYW543" s="682"/>
      <c r="NYX543" s="682"/>
      <c r="NYY543" s="682"/>
      <c r="NYZ543" s="682"/>
      <c r="NZA543" s="682"/>
      <c r="NZB543" s="682"/>
      <c r="NZC543" s="682"/>
      <c r="NZD543" s="682"/>
      <c r="NZE543" s="682"/>
      <c r="NZF543" s="682"/>
      <c r="NZG543" s="682"/>
      <c r="NZH543" s="682"/>
      <c r="NZI543" s="682"/>
      <c r="NZJ543" s="682"/>
      <c r="NZK543" s="682"/>
      <c r="NZL543" s="682"/>
      <c r="NZM543" s="682"/>
      <c r="NZN543" s="682"/>
      <c r="NZO543" s="682"/>
      <c r="NZP543" s="682"/>
      <c r="NZQ543" s="682"/>
      <c r="NZR543" s="682"/>
      <c r="NZS543" s="682"/>
      <c r="NZT543" s="682"/>
      <c r="NZU543" s="682"/>
      <c r="NZV543" s="682"/>
      <c r="NZW543" s="682"/>
      <c r="NZX543" s="682"/>
      <c r="NZY543" s="682"/>
      <c r="NZZ543" s="682"/>
      <c r="OAA543" s="682"/>
      <c r="OAB543" s="682"/>
      <c r="OAC543" s="682"/>
      <c r="OAD543" s="682"/>
      <c r="OAE543" s="682"/>
      <c r="OAF543" s="682"/>
      <c r="OAG543" s="682"/>
      <c r="OAH543" s="682"/>
      <c r="OAI543" s="682"/>
      <c r="OAJ543" s="682"/>
      <c r="OAK543" s="682"/>
      <c r="OAL543" s="682"/>
      <c r="OAM543" s="682"/>
      <c r="OAN543" s="682"/>
      <c r="OAO543" s="682"/>
      <c r="OAP543" s="682"/>
      <c r="OAQ543" s="682"/>
      <c r="OAR543" s="682"/>
      <c r="OAS543" s="682"/>
      <c r="OAT543" s="682"/>
      <c r="OAU543" s="682"/>
      <c r="OAV543" s="682"/>
      <c r="OAW543" s="682"/>
      <c r="OAX543" s="682"/>
      <c r="OAY543" s="682"/>
      <c r="OAZ543" s="682"/>
      <c r="OBA543" s="682"/>
      <c r="OBB543" s="682"/>
      <c r="OBC543" s="682"/>
      <c r="OBD543" s="682"/>
      <c r="OBE543" s="682"/>
      <c r="OBF543" s="682"/>
      <c r="OBG543" s="682"/>
      <c r="OBH543" s="682"/>
      <c r="OBI543" s="682"/>
      <c r="OBJ543" s="682"/>
      <c r="OBK543" s="682"/>
      <c r="OBL543" s="682"/>
      <c r="OBM543" s="682"/>
      <c r="OBN543" s="682"/>
      <c r="OBO543" s="682"/>
      <c r="OBP543" s="682"/>
      <c r="OBQ543" s="682"/>
      <c r="OBR543" s="682"/>
      <c r="OBS543" s="682"/>
      <c r="OBT543" s="682"/>
      <c r="OBU543" s="682"/>
      <c r="OBV543" s="682"/>
      <c r="OBW543" s="682"/>
      <c r="OBX543" s="682"/>
      <c r="OBY543" s="682"/>
      <c r="OBZ543" s="682"/>
      <c r="OCA543" s="682"/>
      <c r="OCB543" s="682"/>
      <c r="OCC543" s="682"/>
      <c r="OCD543" s="682"/>
      <c r="OCE543" s="682"/>
      <c r="OCF543" s="682"/>
      <c r="OCG543" s="682"/>
      <c r="OCH543" s="682"/>
      <c r="OCI543" s="682"/>
      <c r="OCJ543" s="682"/>
      <c r="OCK543" s="682"/>
      <c r="OCL543" s="682"/>
      <c r="OCM543" s="682"/>
      <c r="OCN543" s="682"/>
      <c r="OCO543" s="682"/>
      <c r="OCP543" s="682"/>
      <c r="OCQ543" s="682"/>
      <c r="OCR543" s="682"/>
      <c r="OCS543" s="682"/>
      <c r="OCT543" s="682"/>
      <c r="OCU543" s="682"/>
      <c r="OCV543" s="682"/>
      <c r="OCW543" s="682"/>
      <c r="OCX543" s="682"/>
      <c r="OCY543" s="682"/>
      <c r="OCZ543" s="682"/>
      <c r="ODA543" s="682"/>
      <c r="ODB543" s="682"/>
      <c r="ODC543" s="682"/>
      <c r="ODD543" s="682"/>
      <c r="ODE543" s="682"/>
      <c r="ODF543" s="682"/>
      <c r="ODG543" s="682"/>
      <c r="ODH543" s="682"/>
      <c r="ODI543" s="682"/>
      <c r="ODJ543" s="682"/>
      <c r="ODK543" s="682"/>
      <c r="ODL543" s="682"/>
      <c r="ODM543" s="682"/>
      <c r="ODN543" s="682"/>
      <c r="ODO543" s="682"/>
      <c r="ODP543" s="682"/>
      <c r="ODQ543" s="682"/>
      <c r="ODR543" s="682"/>
      <c r="ODS543" s="682"/>
      <c r="ODT543" s="682"/>
      <c r="ODU543" s="682"/>
      <c r="ODV543" s="682"/>
      <c r="ODW543" s="682"/>
      <c r="ODX543" s="682"/>
      <c r="ODY543" s="682"/>
      <c r="ODZ543" s="682"/>
      <c r="OEA543" s="682"/>
      <c r="OEB543" s="682"/>
      <c r="OEC543" s="682"/>
      <c r="OED543" s="682"/>
      <c r="OEE543" s="682"/>
      <c r="OEF543" s="682"/>
      <c r="OEG543" s="682"/>
      <c r="OEH543" s="682"/>
      <c r="OEI543" s="682"/>
      <c r="OEJ543" s="682"/>
      <c r="OEK543" s="682"/>
      <c r="OEL543" s="682"/>
      <c r="OEM543" s="682"/>
      <c r="OEN543" s="682"/>
      <c r="OEO543" s="682"/>
      <c r="OEP543" s="682"/>
      <c r="OEQ543" s="682"/>
      <c r="OER543" s="682"/>
      <c r="OES543" s="682"/>
      <c r="OET543" s="682"/>
      <c r="OEU543" s="682"/>
      <c r="OEV543" s="682"/>
      <c r="OEW543" s="682"/>
      <c r="OEX543" s="682"/>
      <c r="OEY543" s="682"/>
      <c r="OEZ543" s="682"/>
      <c r="OFA543" s="682"/>
      <c r="OFB543" s="682"/>
      <c r="OFC543" s="682"/>
      <c r="OFD543" s="682"/>
      <c r="OFE543" s="682"/>
      <c r="OFF543" s="682"/>
      <c r="OFG543" s="682"/>
      <c r="OFH543" s="682"/>
      <c r="OFI543" s="682"/>
      <c r="OFJ543" s="682"/>
      <c r="OFK543" s="682"/>
      <c r="OFL543" s="682"/>
      <c r="OFM543" s="682"/>
      <c r="OFN543" s="682"/>
      <c r="OFO543" s="682"/>
      <c r="OFP543" s="682"/>
      <c r="OFQ543" s="682"/>
      <c r="OFR543" s="682"/>
      <c r="OFS543" s="682"/>
      <c r="OFT543" s="682"/>
      <c r="OFU543" s="682"/>
      <c r="OFV543" s="682"/>
      <c r="OFW543" s="682"/>
      <c r="OFX543" s="682"/>
      <c r="OFY543" s="682"/>
      <c r="OFZ543" s="682"/>
      <c r="OGA543" s="682"/>
      <c r="OGB543" s="682"/>
      <c r="OGC543" s="682"/>
      <c r="OGD543" s="682"/>
      <c r="OGE543" s="682"/>
      <c r="OGF543" s="682"/>
      <c r="OGG543" s="682"/>
      <c r="OGH543" s="682"/>
      <c r="OGI543" s="682"/>
      <c r="OGJ543" s="682"/>
      <c r="OGK543" s="682"/>
      <c r="OGL543" s="682"/>
      <c r="OGM543" s="682"/>
      <c r="OGN543" s="682"/>
      <c r="OGO543" s="682"/>
      <c r="OGP543" s="682"/>
      <c r="OGQ543" s="682"/>
      <c r="OGR543" s="682"/>
      <c r="OGS543" s="682"/>
      <c r="OGT543" s="682"/>
      <c r="OGU543" s="682"/>
      <c r="OGV543" s="682"/>
      <c r="OGW543" s="682"/>
      <c r="OGX543" s="682"/>
      <c r="OGY543" s="682"/>
      <c r="OGZ543" s="682"/>
      <c r="OHA543" s="682"/>
      <c r="OHB543" s="682"/>
      <c r="OHC543" s="682"/>
      <c r="OHD543" s="682"/>
      <c r="OHE543" s="682"/>
      <c r="OHF543" s="682"/>
      <c r="OHG543" s="682"/>
      <c r="OHH543" s="682"/>
      <c r="OHI543" s="682"/>
      <c r="OHJ543" s="682"/>
      <c r="OHK543" s="682"/>
      <c r="OHL543" s="682"/>
      <c r="OHM543" s="682"/>
      <c r="OHN543" s="682"/>
      <c r="OHO543" s="682"/>
      <c r="OHP543" s="682"/>
      <c r="OHQ543" s="682"/>
      <c r="OHR543" s="682"/>
      <c r="OHS543" s="682"/>
      <c r="OHT543" s="682"/>
      <c r="OHU543" s="682"/>
      <c r="OHV543" s="682"/>
      <c r="OHW543" s="682"/>
      <c r="OHX543" s="682"/>
      <c r="OHY543" s="682"/>
      <c r="OHZ543" s="682"/>
      <c r="OIA543" s="682"/>
      <c r="OIB543" s="682"/>
      <c r="OIC543" s="682"/>
      <c r="OID543" s="682"/>
      <c r="OIE543" s="682"/>
      <c r="OIF543" s="682"/>
      <c r="OIG543" s="682"/>
      <c r="OIH543" s="682"/>
      <c r="OII543" s="682"/>
      <c r="OIJ543" s="682"/>
      <c r="OIK543" s="682"/>
      <c r="OIL543" s="682"/>
      <c r="OIM543" s="682"/>
      <c r="OIN543" s="682"/>
      <c r="OIO543" s="682"/>
      <c r="OIP543" s="682"/>
      <c r="OIQ543" s="682"/>
      <c r="OIR543" s="682"/>
      <c r="OIS543" s="682"/>
      <c r="OIT543" s="682"/>
      <c r="OIU543" s="682"/>
      <c r="OIV543" s="682"/>
      <c r="OIW543" s="682"/>
      <c r="OIX543" s="682"/>
      <c r="OIY543" s="682"/>
      <c r="OIZ543" s="682"/>
      <c r="OJA543" s="682"/>
      <c r="OJB543" s="682"/>
      <c r="OJC543" s="682"/>
      <c r="OJD543" s="682"/>
      <c r="OJE543" s="682"/>
      <c r="OJF543" s="682"/>
      <c r="OJG543" s="682"/>
      <c r="OJH543" s="682"/>
      <c r="OJI543" s="682"/>
      <c r="OJJ543" s="682"/>
      <c r="OJK543" s="682"/>
      <c r="OJL543" s="682"/>
      <c r="OJM543" s="682"/>
      <c r="OJN543" s="682"/>
      <c r="OJO543" s="682"/>
      <c r="OJP543" s="682"/>
      <c r="OJQ543" s="682"/>
      <c r="OJR543" s="682"/>
      <c r="OJS543" s="682"/>
      <c r="OJT543" s="682"/>
      <c r="OJU543" s="682"/>
      <c r="OJV543" s="682"/>
      <c r="OJW543" s="682"/>
      <c r="OJX543" s="682"/>
      <c r="OJY543" s="682"/>
      <c r="OJZ543" s="682"/>
      <c r="OKA543" s="682"/>
      <c r="OKB543" s="682"/>
      <c r="OKC543" s="682"/>
      <c r="OKD543" s="682"/>
      <c r="OKE543" s="682"/>
      <c r="OKF543" s="682"/>
      <c r="OKG543" s="682"/>
      <c r="OKH543" s="682"/>
      <c r="OKI543" s="682"/>
      <c r="OKJ543" s="682"/>
      <c r="OKK543" s="682"/>
      <c r="OKL543" s="682"/>
      <c r="OKM543" s="682"/>
      <c r="OKN543" s="682"/>
      <c r="OKO543" s="682"/>
      <c r="OKP543" s="682"/>
      <c r="OKQ543" s="682"/>
      <c r="OKR543" s="682"/>
      <c r="OKS543" s="682"/>
      <c r="OKT543" s="682"/>
      <c r="OKU543" s="682"/>
      <c r="OKV543" s="682"/>
      <c r="OKW543" s="682"/>
      <c r="OKX543" s="682"/>
      <c r="OKY543" s="682"/>
      <c r="OKZ543" s="682"/>
      <c r="OLA543" s="682"/>
      <c r="OLB543" s="682"/>
      <c r="OLC543" s="682"/>
      <c r="OLD543" s="682"/>
      <c r="OLE543" s="682"/>
      <c r="OLF543" s="682"/>
      <c r="OLG543" s="682"/>
      <c r="OLH543" s="682"/>
      <c r="OLI543" s="682"/>
      <c r="OLJ543" s="682"/>
      <c r="OLK543" s="682"/>
      <c r="OLL543" s="682"/>
      <c r="OLM543" s="682"/>
      <c r="OLN543" s="682"/>
      <c r="OLO543" s="682"/>
      <c r="OLP543" s="682"/>
      <c r="OLQ543" s="682"/>
      <c r="OLR543" s="682"/>
      <c r="OLS543" s="682"/>
      <c r="OLT543" s="682"/>
      <c r="OLU543" s="682"/>
      <c r="OLV543" s="682"/>
      <c r="OLW543" s="682"/>
      <c r="OLX543" s="682"/>
      <c r="OLY543" s="682"/>
      <c r="OLZ543" s="682"/>
      <c r="OMA543" s="682"/>
      <c r="OMB543" s="682"/>
      <c r="OMC543" s="682"/>
      <c r="OMD543" s="682"/>
      <c r="OME543" s="682"/>
      <c r="OMF543" s="682"/>
      <c r="OMG543" s="682"/>
      <c r="OMH543" s="682"/>
      <c r="OMI543" s="682"/>
      <c r="OMJ543" s="682"/>
      <c r="OMK543" s="682"/>
      <c r="OML543" s="682"/>
      <c r="OMM543" s="682"/>
      <c r="OMN543" s="682"/>
      <c r="OMO543" s="682"/>
      <c r="OMP543" s="682"/>
      <c r="OMQ543" s="682"/>
      <c r="OMR543" s="682"/>
      <c r="OMS543" s="682"/>
      <c r="OMT543" s="682"/>
      <c r="OMU543" s="682"/>
      <c r="OMV543" s="682"/>
      <c r="OMW543" s="682"/>
      <c r="OMX543" s="682"/>
      <c r="OMY543" s="682"/>
      <c r="OMZ543" s="682"/>
      <c r="ONA543" s="682"/>
      <c r="ONB543" s="682"/>
      <c r="ONC543" s="682"/>
      <c r="OND543" s="682"/>
      <c r="ONE543" s="682"/>
      <c r="ONF543" s="682"/>
      <c r="ONG543" s="682"/>
      <c r="ONH543" s="682"/>
      <c r="ONI543" s="682"/>
      <c r="ONJ543" s="682"/>
      <c r="ONK543" s="682"/>
      <c r="ONL543" s="682"/>
      <c r="ONM543" s="682"/>
      <c r="ONN543" s="682"/>
      <c r="ONO543" s="682"/>
      <c r="ONP543" s="682"/>
      <c r="ONQ543" s="682"/>
      <c r="ONR543" s="682"/>
      <c r="ONS543" s="682"/>
      <c r="ONT543" s="682"/>
      <c r="ONU543" s="682"/>
      <c r="ONV543" s="682"/>
      <c r="ONW543" s="682"/>
      <c r="ONX543" s="682"/>
      <c r="ONY543" s="682"/>
      <c r="ONZ543" s="682"/>
      <c r="OOA543" s="682"/>
      <c r="OOB543" s="682"/>
      <c r="OOC543" s="682"/>
      <c r="OOD543" s="682"/>
      <c r="OOE543" s="682"/>
      <c r="OOF543" s="682"/>
      <c r="OOG543" s="682"/>
      <c r="OOH543" s="682"/>
      <c r="OOI543" s="682"/>
      <c r="OOJ543" s="682"/>
      <c r="OOK543" s="682"/>
      <c r="OOL543" s="682"/>
      <c r="OOM543" s="682"/>
      <c r="OON543" s="682"/>
      <c r="OOO543" s="682"/>
      <c r="OOP543" s="682"/>
      <c r="OOQ543" s="682"/>
      <c r="OOR543" s="682"/>
      <c r="OOS543" s="682"/>
      <c r="OOT543" s="682"/>
      <c r="OOU543" s="682"/>
      <c r="OOV543" s="682"/>
      <c r="OOW543" s="682"/>
      <c r="OOX543" s="682"/>
      <c r="OOY543" s="682"/>
      <c r="OOZ543" s="682"/>
      <c r="OPA543" s="682"/>
      <c r="OPB543" s="682"/>
      <c r="OPC543" s="682"/>
      <c r="OPD543" s="682"/>
      <c r="OPE543" s="682"/>
      <c r="OPF543" s="682"/>
      <c r="OPG543" s="682"/>
      <c r="OPH543" s="682"/>
      <c r="OPI543" s="682"/>
      <c r="OPJ543" s="682"/>
      <c r="OPK543" s="682"/>
      <c r="OPL543" s="682"/>
      <c r="OPM543" s="682"/>
      <c r="OPN543" s="682"/>
      <c r="OPO543" s="682"/>
      <c r="OPP543" s="682"/>
      <c r="OPQ543" s="682"/>
      <c r="OPR543" s="682"/>
      <c r="OPS543" s="682"/>
      <c r="OPT543" s="682"/>
      <c r="OPU543" s="682"/>
      <c r="OPV543" s="682"/>
      <c r="OPW543" s="682"/>
      <c r="OPX543" s="682"/>
      <c r="OPY543" s="682"/>
      <c r="OPZ543" s="682"/>
      <c r="OQA543" s="682"/>
      <c r="OQB543" s="682"/>
      <c r="OQC543" s="682"/>
      <c r="OQD543" s="682"/>
      <c r="OQE543" s="682"/>
      <c r="OQF543" s="682"/>
      <c r="OQG543" s="682"/>
      <c r="OQH543" s="682"/>
      <c r="OQI543" s="682"/>
      <c r="OQJ543" s="682"/>
      <c r="OQK543" s="682"/>
      <c r="OQL543" s="682"/>
      <c r="OQM543" s="682"/>
      <c r="OQN543" s="682"/>
      <c r="OQO543" s="682"/>
      <c r="OQP543" s="682"/>
      <c r="OQQ543" s="682"/>
      <c r="OQR543" s="682"/>
      <c r="OQS543" s="682"/>
      <c r="OQT543" s="682"/>
      <c r="OQU543" s="682"/>
      <c r="OQV543" s="682"/>
      <c r="OQW543" s="682"/>
      <c r="OQX543" s="682"/>
      <c r="OQY543" s="682"/>
      <c r="OQZ543" s="682"/>
      <c r="ORA543" s="682"/>
      <c r="ORB543" s="682"/>
      <c r="ORC543" s="682"/>
      <c r="ORD543" s="682"/>
      <c r="ORE543" s="682"/>
      <c r="ORF543" s="682"/>
      <c r="ORG543" s="682"/>
      <c r="ORH543" s="682"/>
      <c r="ORI543" s="682"/>
      <c r="ORJ543" s="682"/>
      <c r="ORK543" s="682"/>
      <c r="ORL543" s="682"/>
      <c r="ORM543" s="682"/>
      <c r="ORN543" s="682"/>
      <c r="ORO543" s="682"/>
      <c r="ORP543" s="682"/>
      <c r="ORQ543" s="682"/>
      <c r="ORR543" s="682"/>
      <c r="ORS543" s="682"/>
      <c r="ORT543" s="682"/>
      <c r="ORU543" s="682"/>
      <c r="ORV543" s="682"/>
      <c r="ORW543" s="682"/>
      <c r="ORX543" s="682"/>
      <c r="ORY543" s="682"/>
      <c r="ORZ543" s="682"/>
      <c r="OSA543" s="682"/>
      <c r="OSB543" s="682"/>
      <c r="OSC543" s="682"/>
      <c r="OSD543" s="682"/>
      <c r="OSE543" s="682"/>
      <c r="OSF543" s="682"/>
      <c r="OSG543" s="682"/>
      <c r="OSH543" s="682"/>
      <c r="OSI543" s="682"/>
      <c r="OSJ543" s="682"/>
      <c r="OSK543" s="682"/>
      <c r="OSL543" s="682"/>
      <c r="OSM543" s="682"/>
      <c r="OSN543" s="682"/>
      <c r="OSO543" s="682"/>
      <c r="OSP543" s="682"/>
      <c r="OSQ543" s="682"/>
      <c r="OSR543" s="682"/>
      <c r="OSS543" s="682"/>
      <c r="OST543" s="682"/>
      <c r="OSU543" s="682"/>
      <c r="OSV543" s="682"/>
      <c r="OSW543" s="682"/>
      <c r="OSX543" s="682"/>
      <c r="OSY543" s="682"/>
      <c r="OSZ543" s="682"/>
      <c r="OTA543" s="682"/>
      <c r="OTB543" s="682"/>
      <c r="OTC543" s="682"/>
      <c r="OTD543" s="682"/>
      <c r="OTE543" s="682"/>
      <c r="OTF543" s="682"/>
      <c r="OTG543" s="682"/>
      <c r="OTH543" s="682"/>
      <c r="OTI543" s="682"/>
      <c r="OTJ543" s="682"/>
      <c r="OTK543" s="682"/>
      <c r="OTL543" s="682"/>
      <c r="OTM543" s="682"/>
      <c r="OTN543" s="682"/>
      <c r="OTO543" s="682"/>
      <c r="OTP543" s="682"/>
      <c r="OTQ543" s="682"/>
      <c r="OTR543" s="682"/>
      <c r="OTS543" s="682"/>
      <c r="OTT543" s="682"/>
      <c r="OTU543" s="682"/>
      <c r="OTV543" s="682"/>
      <c r="OTW543" s="682"/>
      <c r="OTX543" s="682"/>
      <c r="OTY543" s="682"/>
      <c r="OTZ543" s="682"/>
      <c r="OUA543" s="682"/>
      <c r="OUB543" s="682"/>
      <c r="OUC543" s="682"/>
      <c r="OUD543" s="682"/>
      <c r="OUE543" s="682"/>
      <c r="OUF543" s="682"/>
      <c r="OUG543" s="682"/>
      <c r="OUH543" s="682"/>
      <c r="OUI543" s="682"/>
      <c r="OUJ543" s="682"/>
      <c r="OUK543" s="682"/>
      <c r="OUL543" s="682"/>
      <c r="OUM543" s="682"/>
      <c r="OUN543" s="682"/>
      <c r="OUO543" s="682"/>
      <c r="OUP543" s="682"/>
      <c r="OUQ543" s="682"/>
      <c r="OUR543" s="682"/>
      <c r="OUS543" s="682"/>
      <c r="OUT543" s="682"/>
      <c r="OUU543" s="682"/>
      <c r="OUV543" s="682"/>
      <c r="OUW543" s="682"/>
      <c r="OUX543" s="682"/>
      <c r="OUY543" s="682"/>
      <c r="OUZ543" s="682"/>
      <c r="OVA543" s="682"/>
      <c r="OVB543" s="682"/>
      <c r="OVC543" s="682"/>
      <c r="OVD543" s="682"/>
      <c r="OVE543" s="682"/>
      <c r="OVF543" s="682"/>
      <c r="OVG543" s="682"/>
      <c r="OVH543" s="682"/>
      <c r="OVI543" s="682"/>
      <c r="OVJ543" s="682"/>
      <c r="OVK543" s="682"/>
      <c r="OVL543" s="682"/>
      <c r="OVM543" s="682"/>
      <c r="OVN543" s="682"/>
      <c r="OVO543" s="682"/>
      <c r="OVP543" s="682"/>
      <c r="OVQ543" s="682"/>
      <c r="OVR543" s="682"/>
      <c r="OVS543" s="682"/>
      <c r="OVT543" s="682"/>
      <c r="OVU543" s="682"/>
      <c r="OVV543" s="682"/>
      <c r="OVW543" s="682"/>
      <c r="OVX543" s="682"/>
      <c r="OVY543" s="682"/>
      <c r="OVZ543" s="682"/>
      <c r="OWA543" s="682"/>
      <c r="OWB543" s="682"/>
      <c r="OWC543" s="682"/>
      <c r="OWD543" s="682"/>
      <c r="OWE543" s="682"/>
      <c r="OWF543" s="682"/>
      <c r="OWG543" s="682"/>
      <c r="OWH543" s="682"/>
      <c r="OWI543" s="682"/>
      <c r="OWJ543" s="682"/>
      <c r="OWK543" s="682"/>
      <c r="OWL543" s="682"/>
      <c r="OWM543" s="682"/>
      <c r="OWN543" s="682"/>
      <c r="OWO543" s="682"/>
      <c r="OWP543" s="682"/>
      <c r="OWQ543" s="682"/>
      <c r="OWR543" s="682"/>
      <c r="OWS543" s="682"/>
      <c r="OWT543" s="682"/>
      <c r="OWU543" s="682"/>
      <c r="OWV543" s="682"/>
      <c r="OWW543" s="682"/>
      <c r="OWX543" s="682"/>
      <c r="OWY543" s="682"/>
      <c r="OWZ543" s="682"/>
      <c r="OXA543" s="682"/>
      <c r="OXB543" s="682"/>
      <c r="OXC543" s="682"/>
      <c r="OXD543" s="682"/>
      <c r="OXE543" s="682"/>
      <c r="OXF543" s="682"/>
      <c r="OXG543" s="682"/>
      <c r="OXH543" s="682"/>
      <c r="OXI543" s="682"/>
      <c r="OXJ543" s="682"/>
      <c r="OXK543" s="682"/>
      <c r="OXL543" s="682"/>
      <c r="OXM543" s="682"/>
      <c r="OXN543" s="682"/>
      <c r="OXO543" s="682"/>
      <c r="OXP543" s="682"/>
      <c r="OXQ543" s="682"/>
      <c r="OXR543" s="682"/>
      <c r="OXS543" s="682"/>
      <c r="OXT543" s="682"/>
      <c r="OXU543" s="682"/>
      <c r="OXV543" s="682"/>
      <c r="OXW543" s="682"/>
      <c r="OXX543" s="682"/>
      <c r="OXY543" s="682"/>
      <c r="OXZ543" s="682"/>
      <c r="OYA543" s="682"/>
      <c r="OYB543" s="682"/>
      <c r="OYC543" s="682"/>
      <c r="OYD543" s="682"/>
      <c r="OYE543" s="682"/>
      <c r="OYF543" s="682"/>
      <c r="OYG543" s="682"/>
      <c r="OYH543" s="682"/>
      <c r="OYI543" s="682"/>
      <c r="OYJ543" s="682"/>
      <c r="OYK543" s="682"/>
      <c r="OYL543" s="682"/>
      <c r="OYM543" s="682"/>
      <c r="OYN543" s="682"/>
      <c r="OYO543" s="682"/>
      <c r="OYP543" s="682"/>
      <c r="OYQ543" s="682"/>
      <c r="OYR543" s="682"/>
      <c r="OYS543" s="682"/>
      <c r="OYT543" s="682"/>
      <c r="OYU543" s="682"/>
      <c r="OYV543" s="682"/>
      <c r="OYW543" s="682"/>
      <c r="OYX543" s="682"/>
      <c r="OYY543" s="682"/>
      <c r="OYZ543" s="682"/>
      <c r="OZA543" s="682"/>
      <c r="OZB543" s="682"/>
      <c r="OZC543" s="682"/>
      <c r="OZD543" s="682"/>
      <c r="OZE543" s="682"/>
      <c r="OZF543" s="682"/>
      <c r="OZG543" s="682"/>
      <c r="OZH543" s="682"/>
      <c r="OZI543" s="682"/>
      <c r="OZJ543" s="682"/>
      <c r="OZK543" s="682"/>
      <c r="OZL543" s="682"/>
      <c r="OZM543" s="682"/>
      <c r="OZN543" s="682"/>
      <c r="OZO543" s="682"/>
      <c r="OZP543" s="682"/>
      <c r="OZQ543" s="682"/>
      <c r="OZR543" s="682"/>
      <c r="OZS543" s="682"/>
      <c r="OZT543" s="682"/>
      <c r="OZU543" s="682"/>
      <c r="OZV543" s="682"/>
      <c r="OZW543" s="682"/>
      <c r="OZX543" s="682"/>
      <c r="OZY543" s="682"/>
      <c r="OZZ543" s="682"/>
      <c r="PAA543" s="682"/>
      <c r="PAB543" s="682"/>
      <c r="PAC543" s="682"/>
      <c r="PAD543" s="682"/>
      <c r="PAE543" s="682"/>
      <c r="PAF543" s="682"/>
      <c r="PAG543" s="682"/>
      <c r="PAH543" s="682"/>
      <c r="PAI543" s="682"/>
      <c r="PAJ543" s="682"/>
      <c r="PAK543" s="682"/>
      <c r="PAL543" s="682"/>
      <c r="PAM543" s="682"/>
      <c r="PAN543" s="682"/>
      <c r="PAO543" s="682"/>
      <c r="PAP543" s="682"/>
      <c r="PAQ543" s="682"/>
      <c r="PAR543" s="682"/>
      <c r="PAS543" s="682"/>
      <c r="PAT543" s="682"/>
      <c r="PAU543" s="682"/>
      <c r="PAV543" s="682"/>
      <c r="PAW543" s="682"/>
      <c r="PAX543" s="682"/>
      <c r="PAY543" s="682"/>
      <c r="PAZ543" s="682"/>
      <c r="PBA543" s="682"/>
      <c r="PBB543" s="682"/>
      <c r="PBC543" s="682"/>
      <c r="PBD543" s="682"/>
      <c r="PBE543" s="682"/>
      <c r="PBF543" s="682"/>
      <c r="PBG543" s="682"/>
      <c r="PBH543" s="682"/>
      <c r="PBI543" s="682"/>
      <c r="PBJ543" s="682"/>
      <c r="PBK543" s="682"/>
      <c r="PBL543" s="682"/>
      <c r="PBM543" s="682"/>
      <c r="PBN543" s="682"/>
      <c r="PBO543" s="682"/>
      <c r="PBP543" s="682"/>
      <c r="PBQ543" s="682"/>
      <c r="PBR543" s="682"/>
      <c r="PBS543" s="682"/>
      <c r="PBT543" s="682"/>
      <c r="PBU543" s="682"/>
      <c r="PBV543" s="682"/>
      <c r="PBW543" s="682"/>
      <c r="PBX543" s="682"/>
      <c r="PBY543" s="682"/>
      <c r="PBZ543" s="682"/>
      <c r="PCA543" s="682"/>
      <c r="PCB543" s="682"/>
      <c r="PCC543" s="682"/>
      <c r="PCD543" s="682"/>
      <c r="PCE543" s="682"/>
      <c r="PCF543" s="682"/>
      <c r="PCG543" s="682"/>
      <c r="PCH543" s="682"/>
      <c r="PCI543" s="682"/>
      <c r="PCJ543" s="682"/>
      <c r="PCK543" s="682"/>
      <c r="PCL543" s="682"/>
      <c r="PCM543" s="682"/>
      <c r="PCN543" s="682"/>
      <c r="PCO543" s="682"/>
      <c r="PCP543" s="682"/>
      <c r="PCQ543" s="682"/>
      <c r="PCR543" s="682"/>
      <c r="PCS543" s="682"/>
      <c r="PCT543" s="682"/>
      <c r="PCU543" s="682"/>
      <c r="PCV543" s="682"/>
      <c r="PCW543" s="682"/>
      <c r="PCX543" s="682"/>
      <c r="PCY543" s="682"/>
      <c r="PCZ543" s="682"/>
      <c r="PDA543" s="682"/>
      <c r="PDB543" s="682"/>
      <c r="PDC543" s="682"/>
      <c r="PDD543" s="682"/>
      <c r="PDE543" s="682"/>
      <c r="PDF543" s="682"/>
      <c r="PDG543" s="682"/>
      <c r="PDH543" s="682"/>
      <c r="PDI543" s="682"/>
      <c r="PDJ543" s="682"/>
      <c r="PDK543" s="682"/>
      <c r="PDL543" s="682"/>
      <c r="PDM543" s="682"/>
      <c r="PDN543" s="682"/>
      <c r="PDO543" s="682"/>
      <c r="PDP543" s="682"/>
      <c r="PDQ543" s="682"/>
      <c r="PDR543" s="682"/>
      <c r="PDS543" s="682"/>
      <c r="PDT543" s="682"/>
      <c r="PDU543" s="682"/>
      <c r="PDV543" s="682"/>
      <c r="PDW543" s="682"/>
      <c r="PDX543" s="682"/>
      <c r="PDY543" s="682"/>
      <c r="PDZ543" s="682"/>
      <c r="PEA543" s="682"/>
      <c r="PEB543" s="682"/>
      <c r="PEC543" s="682"/>
      <c r="PED543" s="682"/>
      <c r="PEE543" s="682"/>
      <c r="PEF543" s="682"/>
      <c r="PEG543" s="682"/>
      <c r="PEH543" s="682"/>
      <c r="PEI543" s="682"/>
      <c r="PEJ543" s="682"/>
      <c r="PEK543" s="682"/>
      <c r="PEL543" s="682"/>
      <c r="PEM543" s="682"/>
      <c r="PEN543" s="682"/>
      <c r="PEO543" s="682"/>
      <c r="PEP543" s="682"/>
      <c r="PEQ543" s="682"/>
      <c r="PER543" s="682"/>
      <c r="PES543" s="682"/>
      <c r="PET543" s="682"/>
      <c r="PEU543" s="682"/>
      <c r="PEV543" s="682"/>
      <c r="PEW543" s="682"/>
      <c r="PEX543" s="682"/>
      <c r="PEY543" s="682"/>
      <c r="PEZ543" s="682"/>
      <c r="PFA543" s="682"/>
      <c r="PFB543" s="682"/>
      <c r="PFC543" s="682"/>
      <c r="PFD543" s="682"/>
      <c r="PFE543" s="682"/>
      <c r="PFF543" s="682"/>
      <c r="PFG543" s="682"/>
      <c r="PFH543" s="682"/>
      <c r="PFI543" s="682"/>
      <c r="PFJ543" s="682"/>
      <c r="PFK543" s="682"/>
      <c r="PFL543" s="682"/>
      <c r="PFM543" s="682"/>
      <c r="PFN543" s="682"/>
      <c r="PFO543" s="682"/>
      <c r="PFP543" s="682"/>
      <c r="PFQ543" s="682"/>
      <c r="PFR543" s="682"/>
      <c r="PFS543" s="682"/>
      <c r="PFT543" s="682"/>
      <c r="PFU543" s="682"/>
      <c r="PFV543" s="682"/>
      <c r="PFW543" s="682"/>
      <c r="PFX543" s="682"/>
      <c r="PFY543" s="682"/>
      <c r="PFZ543" s="682"/>
      <c r="PGA543" s="682"/>
      <c r="PGB543" s="682"/>
      <c r="PGC543" s="682"/>
      <c r="PGD543" s="682"/>
      <c r="PGE543" s="682"/>
      <c r="PGF543" s="682"/>
      <c r="PGG543" s="682"/>
      <c r="PGH543" s="682"/>
      <c r="PGI543" s="682"/>
      <c r="PGJ543" s="682"/>
      <c r="PGK543" s="682"/>
      <c r="PGL543" s="682"/>
      <c r="PGM543" s="682"/>
      <c r="PGN543" s="682"/>
      <c r="PGO543" s="682"/>
      <c r="PGP543" s="682"/>
      <c r="PGQ543" s="682"/>
      <c r="PGR543" s="682"/>
      <c r="PGS543" s="682"/>
      <c r="PGT543" s="682"/>
      <c r="PGU543" s="682"/>
      <c r="PGV543" s="682"/>
      <c r="PGW543" s="682"/>
      <c r="PGX543" s="682"/>
      <c r="PGY543" s="682"/>
      <c r="PGZ543" s="682"/>
      <c r="PHA543" s="682"/>
      <c r="PHB543" s="682"/>
      <c r="PHC543" s="682"/>
      <c r="PHD543" s="682"/>
      <c r="PHE543" s="682"/>
      <c r="PHF543" s="682"/>
      <c r="PHG543" s="682"/>
      <c r="PHH543" s="682"/>
      <c r="PHI543" s="682"/>
      <c r="PHJ543" s="682"/>
      <c r="PHK543" s="682"/>
      <c r="PHL543" s="682"/>
      <c r="PHM543" s="682"/>
      <c r="PHN543" s="682"/>
      <c r="PHO543" s="682"/>
      <c r="PHP543" s="682"/>
      <c r="PHQ543" s="682"/>
      <c r="PHR543" s="682"/>
      <c r="PHS543" s="682"/>
      <c r="PHT543" s="682"/>
      <c r="PHU543" s="682"/>
      <c r="PHV543" s="682"/>
      <c r="PHW543" s="682"/>
      <c r="PHX543" s="682"/>
      <c r="PHY543" s="682"/>
      <c r="PHZ543" s="682"/>
      <c r="PIA543" s="682"/>
      <c r="PIB543" s="682"/>
      <c r="PIC543" s="682"/>
      <c r="PID543" s="682"/>
      <c r="PIE543" s="682"/>
      <c r="PIF543" s="682"/>
      <c r="PIG543" s="682"/>
      <c r="PIH543" s="682"/>
      <c r="PII543" s="682"/>
      <c r="PIJ543" s="682"/>
      <c r="PIK543" s="682"/>
      <c r="PIL543" s="682"/>
      <c r="PIM543" s="682"/>
      <c r="PIN543" s="682"/>
      <c r="PIO543" s="682"/>
      <c r="PIP543" s="682"/>
      <c r="PIQ543" s="682"/>
      <c r="PIR543" s="682"/>
      <c r="PIS543" s="682"/>
      <c r="PIT543" s="682"/>
      <c r="PIU543" s="682"/>
      <c r="PIV543" s="682"/>
      <c r="PIW543" s="682"/>
      <c r="PIX543" s="682"/>
      <c r="PIY543" s="682"/>
      <c r="PIZ543" s="682"/>
      <c r="PJA543" s="682"/>
      <c r="PJB543" s="682"/>
      <c r="PJC543" s="682"/>
      <c r="PJD543" s="682"/>
      <c r="PJE543" s="682"/>
      <c r="PJF543" s="682"/>
      <c r="PJG543" s="682"/>
      <c r="PJH543" s="682"/>
      <c r="PJI543" s="682"/>
      <c r="PJJ543" s="682"/>
      <c r="PJK543" s="682"/>
      <c r="PJL543" s="682"/>
      <c r="PJM543" s="682"/>
      <c r="PJN543" s="682"/>
      <c r="PJO543" s="682"/>
      <c r="PJP543" s="682"/>
      <c r="PJQ543" s="682"/>
      <c r="PJR543" s="682"/>
      <c r="PJS543" s="682"/>
      <c r="PJT543" s="682"/>
      <c r="PJU543" s="682"/>
      <c r="PJV543" s="682"/>
      <c r="PJW543" s="682"/>
      <c r="PJX543" s="682"/>
      <c r="PJY543" s="682"/>
      <c r="PJZ543" s="682"/>
      <c r="PKA543" s="682"/>
      <c r="PKB543" s="682"/>
      <c r="PKC543" s="682"/>
      <c r="PKD543" s="682"/>
      <c r="PKE543" s="682"/>
      <c r="PKF543" s="682"/>
      <c r="PKG543" s="682"/>
      <c r="PKH543" s="682"/>
      <c r="PKI543" s="682"/>
      <c r="PKJ543" s="682"/>
      <c r="PKK543" s="682"/>
      <c r="PKL543" s="682"/>
      <c r="PKM543" s="682"/>
      <c r="PKN543" s="682"/>
      <c r="PKO543" s="682"/>
      <c r="PKP543" s="682"/>
      <c r="PKQ543" s="682"/>
      <c r="PKR543" s="682"/>
      <c r="PKS543" s="682"/>
      <c r="PKT543" s="682"/>
      <c r="PKU543" s="682"/>
      <c r="PKV543" s="682"/>
      <c r="PKW543" s="682"/>
      <c r="PKX543" s="682"/>
      <c r="PKY543" s="682"/>
      <c r="PKZ543" s="682"/>
      <c r="PLA543" s="682"/>
      <c r="PLB543" s="682"/>
      <c r="PLC543" s="682"/>
      <c r="PLD543" s="682"/>
      <c r="PLE543" s="682"/>
      <c r="PLF543" s="682"/>
      <c r="PLG543" s="682"/>
      <c r="PLH543" s="682"/>
      <c r="PLI543" s="682"/>
      <c r="PLJ543" s="682"/>
      <c r="PLK543" s="682"/>
      <c r="PLL543" s="682"/>
      <c r="PLM543" s="682"/>
      <c r="PLN543" s="682"/>
      <c r="PLO543" s="682"/>
      <c r="PLP543" s="682"/>
      <c r="PLQ543" s="682"/>
      <c r="PLR543" s="682"/>
      <c r="PLS543" s="682"/>
      <c r="PLT543" s="682"/>
      <c r="PLU543" s="682"/>
      <c r="PLV543" s="682"/>
      <c r="PLW543" s="682"/>
      <c r="PLX543" s="682"/>
      <c r="PLY543" s="682"/>
      <c r="PLZ543" s="682"/>
      <c r="PMA543" s="682"/>
      <c r="PMB543" s="682"/>
      <c r="PMC543" s="682"/>
      <c r="PMD543" s="682"/>
      <c r="PME543" s="682"/>
      <c r="PMF543" s="682"/>
      <c r="PMG543" s="682"/>
      <c r="PMH543" s="682"/>
      <c r="PMI543" s="682"/>
      <c r="PMJ543" s="682"/>
      <c r="PMK543" s="682"/>
      <c r="PML543" s="682"/>
      <c r="PMM543" s="682"/>
      <c r="PMN543" s="682"/>
      <c r="PMO543" s="682"/>
      <c r="PMP543" s="682"/>
      <c r="PMQ543" s="682"/>
      <c r="PMR543" s="682"/>
      <c r="PMS543" s="682"/>
      <c r="PMT543" s="682"/>
      <c r="PMU543" s="682"/>
      <c r="PMV543" s="682"/>
      <c r="PMW543" s="682"/>
      <c r="PMX543" s="682"/>
      <c r="PMY543" s="682"/>
      <c r="PMZ543" s="682"/>
      <c r="PNA543" s="682"/>
      <c r="PNB543" s="682"/>
      <c r="PNC543" s="682"/>
      <c r="PND543" s="682"/>
      <c r="PNE543" s="682"/>
      <c r="PNF543" s="682"/>
      <c r="PNG543" s="682"/>
      <c r="PNH543" s="682"/>
      <c r="PNI543" s="682"/>
      <c r="PNJ543" s="682"/>
      <c r="PNK543" s="682"/>
      <c r="PNL543" s="682"/>
      <c r="PNM543" s="682"/>
      <c r="PNN543" s="682"/>
      <c r="PNO543" s="682"/>
      <c r="PNP543" s="682"/>
      <c r="PNQ543" s="682"/>
      <c r="PNR543" s="682"/>
      <c r="PNS543" s="682"/>
      <c r="PNT543" s="682"/>
      <c r="PNU543" s="682"/>
      <c r="PNV543" s="682"/>
      <c r="PNW543" s="682"/>
      <c r="PNX543" s="682"/>
      <c r="PNY543" s="682"/>
      <c r="PNZ543" s="682"/>
      <c r="POA543" s="682"/>
      <c r="POB543" s="682"/>
      <c r="POC543" s="682"/>
      <c r="POD543" s="682"/>
      <c r="POE543" s="682"/>
      <c r="POF543" s="682"/>
      <c r="POG543" s="682"/>
      <c r="POH543" s="682"/>
      <c r="POI543" s="682"/>
      <c r="POJ543" s="682"/>
      <c r="POK543" s="682"/>
      <c r="POL543" s="682"/>
      <c r="POM543" s="682"/>
      <c r="PON543" s="682"/>
      <c r="POO543" s="682"/>
      <c r="POP543" s="682"/>
      <c r="POQ543" s="682"/>
      <c r="POR543" s="682"/>
      <c r="POS543" s="682"/>
      <c r="POT543" s="682"/>
      <c r="POU543" s="682"/>
      <c r="POV543" s="682"/>
      <c r="POW543" s="682"/>
      <c r="POX543" s="682"/>
      <c r="POY543" s="682"/>
      <c r="POZ543" s="682"/>
      <c r="PPA543" s="682"/>
      <c r="PPB543" s="682"/>
      <c r="PPC543" s="682"/>
      <c r="PPD543" s="682"/>
      <c r="PPE543" s="682"/>
      <c r="PPF543" s="682"/>
      <c r="PPG543" s="682"/>
      <c r="PPH543" s="682"/>
      <c r="PPI543" s="682"/>
      <c r="PPJ543" s="682"/>
      <c r="PPK543" s="682"/>
      <c r="PPL543" s="682"/>
      <c r="PPM543" s="682"/>
      <c r="PPN543" s="682"/>
      <c r="PPO543" s="682"/>
      <c r="PPP543" s="682"/>
      <c r="PPQ543" s="682"/>
      <c r="PPR543" s="682"/>
      <c r="PPS543" s="682"/>
      <c r="PPT543" s="682"/>
      <c r="PPU543" s="682"/>
      <c r="PPV543" s="682"/>
      <c r="PPW543" s="682"/>
      <c r="PPX543" s="682"/>
      <c r="PPY543" s="682"/>
      <c r="PPZ543" s="682"/>
      <c r="PQA543" s="682"/>
      <c r="PQB543" s="682"/>
      <c r="PQC543" s="682"/>
      <c r="PQD543" s="682"/>
      <c r="PQE543" s="682"/>
      <c r="PQF543" s="682"/>
      <c r="PQG543" s="682"/>
      <c r="PQH543" s="682"/>
      <c r="PQI543" s="682"/>
      <c r="PQJ543" s="682"/>
      <c r="PQK543" s="682"/>
      <c r="PQL543" s="682"/>
      <c r="PQM543" s="682"/>
      <c r="PQN543" s="682"/>
      <c r="PQO543" s="682"/>
      <c r="PQP543" s="682"/>
      <c r="PQQ543" s="682"/>
      <c r="PQR543" s="682"/>
      <c r="PQS543" s="682"/>
      <c r="PQT543" s="682"/>
      <c r="PQU543" s="682"/>
      <c r="PQV543" s="682"/>
      <c r="PQW543" s="682"/>
      <c r="PQX543" s="682"/>
      <c r="PQY543" s="682"/>
      <c r="PQZ543" s="682"/>
      <c r="PRA543" s="682"/>
      <c r="PRB543" s="682"/>
      <c r="PRC543" s="682"/>
      <c r="PRD543" s="682"/>
      <c r="PRE543" s="682"/>
      <c r="PRF543" s="682"/>
      <c r="PRG543" s="682"/>
      <c r="PRH543" s="682"/>
      <c r="PRI543" s="682"/>
      <c r="PRJ543" s="682"/>
      <c r="PRK543" s="682"/>
      <c r="PRL543" s="682"/>
      <c r="PRM543" s="682"/>
      <c r="PRN543" s="682"/>
      <c r="PRO543" s="682"/>
      <c r="PRP543" s="682"/>
      <c r="PRQ543" s="682"/>
      <c r="PRR543" s="682"/>
      <c r="PRS543" s="682"/>
      <c r="PRT543" s="682"/>
      <c r="PRU543" s="682"/>
      <c r="PRV543" s="682"/>
      <c r="PRW543" s="682"/>
      <c r="PRX543" s="682"/>
      <c r="PRY543" s="682"/>
      <c r="PRZ543" s="682"/>
      <c r="PSA543" s="682"/>
      <c r="PSB543" s="682"/>
      <c r="PSC543" s="682"/>
      <c r="PSD543" s="682"/>
      <c r="PSE543" s="682"/>
      <c r="PSF543" s="682"/>
      <c r="PSG543" s="682"/>
      <c r="PSH543" s="682"/>
      <c r="PSI543" s="682"/>
      <c r="PSJ543" s="682"/>
      <c r="PSK543" s="682"/>
      <c r="PSL543" s="682"/>
      <c r="PSM543" s="682"/>
      <c r="PSN543" s="682"/>
      <c r="PSO543" s="682"/>
      <c r="PSP543" s="682"/>
      <c r="PSQ543" s="682"/>
      <c r="PSR543" s="682"/>
      <c r="PSS543" s="682"/>
      <c r="PST543" s="682"/>
      <c r="PSU543" s="682"/>
      <c r="PSV543" s="682"/>
      <c r="PSW543" s="682"/>
      <c r="PSX543" s="682"/>
      <c r="PSY543" s="682"/>
      <c r="PSZ543" s="682"/>
      <c r="PTA543" s="682"/>
      <c r="PTB543" s="682"/>
      <c r="PTC543" s="682"/>
      <c r="PTD543" s="682"/>
      <c r="PTE543" s="682"/>
      <c r="PTF543" s="682"/>
      <c r="PTG543" s="682"/>
      <c r="PTH543" s="682"/>
      <c r="PTI543" s="682"/>
      <c r="PTJ543" s="682"/>
      <c r="PTK543" s="682"/>
      <c r="PTL543" s="682"/>
      <c r="PTM543" s="682"/>
      <c r="PTN543" s="682"/>
      <c r="PTO543" s="682"/>
      <c r="PTP543" s="682"/>
      <c r="PTQ543" s="682"/>
      <c r="PTR543" s="682"/>
      <c r="PTS543" s="682"/>
      <c r="PTT543" s="682"/>
      <c r="PTU543" s="682"/>
      <c r="PTV543" s="682"/>
      <c r="PTW543" s="682"/>
      <c r="PTX543" s="682"/>
      <c r="PTY543" s="682"/>
      <c r="PTZ543" s="682"/>
      <c r="PUA543" s="682"/>
      <c r="PUB543" s="682"/>
      <c r="PUC543" s="682"/>
      <c r="PUD543" s="682"/>
      <c r="PUE543" s="682"/>
      <c r="PUF543" s="682"/>
      <c r="PUG543" s="682"/>
      <c r="PUH543" s="682"/>
      <c r="PUI543" s="682"/>
      <c r="PUJ543" s="682"/>
      <c r="PUK543" s="682"/>
      <c r="PUL543" s="682"/>
      <c r="PUM543" s="682"/>
      <c r="PUN543" s="682"/>
      <c r="PUO543" s="682"/>
      <c r="PUP543" s="682"/>
      <c r="PUQ543" s="682"/>
      <c r="PUR543" s="682"/>
      <c r="PUS543" s="682"/>
      <c r="PUT543" s="682"/>
      <c r="PUU543" s="682"/>
      <c r="PUV543" s="682"/>
      <c r="PUW543" s="682"/>
      <c r="PUX543" s="682"/>
      <c r="PUY543" s="682"/>
      <c r="PUZ543" s="682"/>
      <c r="PVA543" s="682"/>
      <c r="PVB543" s="682"/>
      <c r="PVC543" s="682"/>
      <c r="PVD543" s="682"/>
      <c r="PVE543" s="682"/>
      <c r="PVF543" s="682"/>
      <c r="PVG543" s="682"/>
      <c r="PVH543" s="682"/>
      <c r="PVI543" s="682"/>
      <c r="PVJ543" s="682"/>
      <c r="PVK543" s="682"/>
      <c r="PVL543" s="682"/>
      <c r="PVM543" s="682"/>
      <c r="PVN543" s="682"/>
      <c r="PVO543" s="682"/>
      <c r="PVP543" s="682"/>
      <c r="PVQ543" s="682"/>
      <c r="PVR543" s="682"/>
      <c r="PVS543" s="682"/>
      <c r="PVT543" s="682"/>
      <c r="PVU543" s="682"/>
      <c r="PVV543" s="682"/>
      <c r="PVW543" s="682"/>
      <c r="PVX543" s="682"/>
      <c r="PVY543" s="682"/>
      <c r="PVZ543" s="682"/>
      <c r="PWA543" s="682"/>
      <c r="PWB543" s="682"/>
      <c r="PWC543" s="682"/>
      <c r="PWD543" s="682"/>
      <c r="PWE543" s="682"/>
      <c r="PWF543" s="682"/>
      <c r="PWG543" s="682"/>
      <c r="PWH543" s="682"/>
      <c r="PWI543" s="682"/>
      <c r="PWJ543" s="682"/>
      <c r="PWK543" s="682"/>
      <c r="PWL543" s="682"/>
      <c r="PWM543" s="682"/>
      <c r="PWN543" s="682"/>
      <c r="PWO543" s="682"/>
      <c r="PWP543" s="682"/>
      <c r="PWQ543" s="682"/>
      <c r="PWR543" s="682"/>
      <c r="PWS543" s="682"/>
      <c r="PWT543" s="682"/>
      <c r="PWU543" s="682"/>
      <c r="PWV543" s="682"/>
      <c r="PWW543" s="682"/>
      <c r="PWX543" s="682"/>
      <c r="PWY543" s="682"/>
      <c r="PWZ543" s="682"/>
      <c r="PXA543" s="682"/>
      <c r="PXB543" s="682"/>
      <c r="PXC543" s="682"/>
      <c r="PXD543" s="682"/>
      <c r="PXE543" s="682"/>
      <c r="PXF543" s="682"/>
      <c r="PXG543" s="682"/>
      <c r="PXH543" s="682"/>
      <c r="PXI543" s="682"/>
      <c r="PXJ543" s="682"/>
      <c r="PXK543" s="682"/>
      <c r="PXL543" s="682"/>
      <c r="PXM543" s="682"/>
      <c r="PXN543" s="682"/>
      <c r="PXO543" s="682"/>
      <c r="PXP543" s="682"/>
      <c r="PXQ543" s="682"/>
      <c r="PXR543" s="682"/>
      <c r="PXS543" s="682"/>
      <c r="PXT543" s="682"/>
      <c r="PXU543" s="682"/>
      <c r="PXV543" s="682"/>
      <c r="PXW543" s="682"/>
      <c r="PXX543" s="682"/>
      <c r="PXY543" s="682"/>
      <c r="PXZ543" s="682"/>
      <c r="PYA543" s="682"/>
      <c r="PYB543" s="682"/>
      <c r="PYC543" s="682"/>
      <c r="PYD543" s="682"/>
      <c r="PYE543" s="682"/>
      <c r="PYF543" s="682"/>
      <c r="PYG543" s="682"/>
      <c r="PYH543" s="682"/>
      <c r="PYI543" s="682"/>
      <c r="PYJ543" s="682"/>
      <c r="PYK543" s="682"/>
      <c r="PYL543" s="682"/>
      <c r="PYM543" s="682"/>
      <c r="PYN543" s="682"/>
      <c r="PYO543" s="682"/>
      <c r="PYP543" s="682"/>
      <c r="PYQ543" s="682"/>
      <c r="PYR543" s="682"/>
      <c r="PYS543" s="682"/>
      <c r="PYT543" s="682"/>
      <c r="PYU543" s="682"/>
      <c r="PYV543" s="682"/>
      <c r="PYW543" s="682"/>
      <c r="PYX543" s="682"/>
      <c r="PYY543" s="682"/>
      <c r="PYZ543" s="682"/>
      <c r="PZA543" s="682"/>
      <c r="PZB543" s="682"/>
      <c r="PZC543" s="682"/>
      <c r="PZD543" s="682"/>
      <c r="PZE543" s="682"/>
      <c r="PZF543" s="682"/>
      <c r="PZG543" s="682"/>
      <c r="PZH543" s="682"/>
      <c r="PZI543" s="682"/>
      <c r="PZJ543" s="682"/>
      <c r="PZK543" s="682"/>
      <c r="PZL543" s="682"/>
      <c r="PZM543" s="682"/>
      <c r="PZN543" s="682"/>
      <c r="PZO543" s="682"/>
      <c r="PZP543" s="682"/>
      <c r="PZQ543" s="682"/>
      <c r="PZR543" s="682"/>
      <c r="PZS543" s="682"/>
      <c r="PZT543" s="682"/>
      <c r="PZU543" s="682"/>
      <c r="PZV543" s="682"/>
      <c r="PZW543" s="682"/>
      <c r="PZX543" s="682"/>
      <c r="PZY543" s="682"/>
      <c r="PZZ543" s="682"/>
      <c r="QAA543" s="682"/>
      <c r="QAB543" s="682"/>
      <c r="QAC543" s="682"/>
      <c r="QAD543" s="682"/>
      <c r="QAE543" s="682"/>
      <c r="QAF543" s="682"/>
      <c r="QAG543" s="682"/>
      <c r="QAH543" s="682"/>
      <c r="QAI543" s="682"/>
      <c r="QAJ543" s="682"/>
      <c r="QAK543" s="682"/>
      <c r="QAL543" s="682"/>
      <c r="QAM543" s="682"/>
      <c r="QAN543" s="682"/>
      <c r="QAO543" s="682"/>
      <c r="QAP543" s="682"/>
      <c r="QAQ543" s="682"/>
      <c r="QAR543" s="682"/>
      <c r="QAS543" s="682"/>
      <c r="QAT543" s="682"/>
      <c r="QAU543" s="682"/>
      <c r="QAV543" s="682"/>
      <c r="QAW543" s="682"/>
      <c r="QAX543" s="682"/>
      <c r="QAY543" s="682"/>
      <c r="QAZ543" s="682"/>
      <c r="QBA543" s="682"/>
      <c r="QBB543" s="682"/>
      <c r="QBC543" s="682"/>
      <c r="QBD543" s="682"/>
      <c r="QBE543" s="682"/>
      <c r="QBF543" s="682"/>
      <c r="QBG543" s="682"/>
      <c r="QBH543" s="682"/>
      <c r="QBI543" s="682"/>
      <c r="QBJ543" s="682"/>
      <c r="QBK543" s="682"/>
      <c r="QBL543" s="682"/>
      <c r="QBM543" s="682"/>
      <c r="QBN543" s="682"/>
      <c r="QBO543" s="682"/>
      <c r="QBP543" s="682"/>
      <c r="QBQ543" s="682"/>
      <c r="QBR543" s="682"/>
      <c r="QBS543" s="682"/>
      <c r="QBT543" s="682"/>
      <c r="QBU543" s="682"/>
      <c r="QBV543" s="682"/>
      <c r="QBW543" s="682"/>
      <c r="QBX543" s="682"/>
      <c r="QBY543" s="682"/>
      <c r="QBZ543" s="682"/>
      <c r="QCA543" s="682"/>
      <c r="QCB543" s="682"/>
      <c r="QCC543" s="682"/>
      <c r="QCD543" s="682"/>
      <c r="QCE543" s="682"/>
      <c r="QCF543" s="682"/>
      <c r="QCG543" s="682"/>
      <c r="QCH543" s="682"/>
      <c r="QCI543" s="682"/>
      <c r="QCJ543" s="682"/>
      <c r="QCK543" s="682"/>
      <c r="QCL543" s="682"/>
      <c r="QCM543" s="682"/>
      <c r="QCN543" s="682"/>
      <c r="QCO543" s="682"/>
      <c r="QCP543" s="682"/>
      <c r="QCQ543" s="682"/>
      <c r="QCR543" s="682"/>
      <c r="QCS543" s="682"/>
      <c r="QCT543" s="682"/>
      <c r="QCU543" s="682"/>
      <c r="QCV543" s="682"/>
      <c r="QCW543" s="682"/>
      <c r="QCX543" s="682"/>
      <c r="QCY543" s="682"/>
      <c r="QCZ543" s="682"/>
      <c r="QDA543" s="682"/>
      <c r="QDB543" s="682"/>
      <c r="QDC543" s="682"/>
      <c r="QDD543" s="682"/>
      <c r="QDE543" s="682"/>
      <c r="QDF543" s="682"/>
      <c r="QDG543" s="682"/>
      <c r="QDH543" s="682"/>
      <c r="QDI543" s="682"/>
      <c r="QDJ543" s="682"/>
      <c r="QDK543" s="682"/>
      <c r="QDL543" s="682"/>
      <c r="QDM543" s="682"/>
      <c r="QDN543" s="682"/>
      <c r="QDO543" s="682"/>
      <c r="QDP543" s="682"/>
      <c r="QDQ543" s="682"/>
      <c r="QDR543" s="682"/>
      <c r="QDS543" s="682"/>
      <c r="QDT543" s="682"/>
      <c r="QDU543" s="682"/>
      <c r="QDV543" s="682"/>
      <c r="QDW543" s="682"/>
      <c r="QDX543" s="682"/>
      <c r="QDY543" s="682"/>
      <c r="QDZ543" s="682"/>
      <c r="QEA543" s="682"/>
      <c r="QEB543" s="682"/>
      <c r="QEC543" s="682"/>
      <c r="QED543" s="682"/>
      <c r="QEE543" s="682"/>
      <c r="QEF543" s="682"/>
      <c r="QEG543" s="682"/>
      <c r="QEH543" s="682"/>
      <c r="QEI543" s="682"/>
      <c r="QEJ543" s="682"/>
      <c r="QEK543" s="682"/>
      <c r="QEL543" s="682"/>
      <c r="QEM543" s="682"/>
      <c r="QEN543" s="682"/>
      <c r="QEO543" s="682"/>
      <c r="QEP543" s="682"/>
      <c r="QEQ543" s="682"/>
      <c r="QER543" s="682"/>
      <c r="QES543" s="682"/>
      <c r="QET543" s="682"/>
      <c r="QEU543" s="682"/>
      <c r="QEV543" s="682"/>
      <c r="QEW543" s="682"/>
      <c r="QEX543" s="682"/>
      <c r="QEY543" s="682"/>
      <c r="QEZ543" s="682"/>
      <c r="QFA543" s="682"/>
      <c r="QFB543" s="682"/>
      <c r="QFC543" s="682"/>
      <c r="QFD543" s="682"/>
      <c r="QFE543" s="682"/>
      <c r="QFF543" s="682"/>
      <c r="QFG543" s="682"/>
      <c r="QFH543" s="682"/>
      <c r="QFI543" s="682"/>
      <c r="QFJ543" s="682"/>
      <c r="QFK543" s="682"/>
      <c r="QFL543" s="682"/>
      <c r="QFM543" s="682"/>
      <c r="QFN543" s="682"/>
      <c r="QFO543" s="682"/>
      <c r="QFP543" s="682"/>
      <c r="QFQ543" s="682"/>
      <c r="QFR543" s="682"/>
      <c r="QFS543" s="682"/>
      <c r="QFT543" s="682"/>
      <c r="QFU543" s="682"/>
      <c r="QFV543" s="682"/>
      <c r="QFW543" s="682"/>
      <c r="QFX543" s="682"/>
      <c r="QFY543" s="682"/>
      <c r="QFZ543" s="682"/>
      <c r="QGA543" s="682"/>
      <c r="QGB543" s="682"/>
      <c r="QGC543" s="682"/>
      <c r="QGD543" s="682"/>
      <c r="QGE543" s="682"/>
      <c r="QGF543" s="682"/>
      <c r="QGG543" s="682"/>
      <c r="QGH543" s="682"/>
      <c r="QGI543" s="682"/>
      <c r="QGJ543" s="682"/>
      <c r="QGK543" s="682"/>
      <c r="QGL543" s="682"/>
      <c r="QGM543" s="682"/>
      <c r="QGN543" s="682"/>
      <c r="QGO543" s="682"/>
      <c r="QGP543" s="682"/>
      <c r="QGQ543" s="682"/>
      <c r="QGR543" s="682"/>
      <c r="QGS543" s="682"/>
      <c r="QGT543" s="682"/>
      <c r="QGU543" s="682"/>
      <c r="QGV543" s="682"/>
      <c r="QGW543" s="682"/>
      <c r="QGX543" s="682"/>
      <c r="QGY543" s="682"/>
      <c r="QGZ543" s="682"/>
      <c r="QHA543" s="682"/>
      <c r="QHB543" s="682"/>
      <c r="QHC543" s="682"/>
      <c r="QHD543" s="682"/>
      <c r="QHE543" s="682"/>
      <c r="QHF543" s="682"/>
      <c r="QHG543" s="682"/>
      <c r="QHH543" s="682"/>
      <c r="QHI543" s="682"/>
      <c r="QHJ543" s="682"/>
      <c r="QHK543" s="682"/>
      <c r="QHL543" s="682"/>
      <c r="QHM543" s="682"/>
      <c r="QHN543" s="682"/>
      <c r="QHO543" s="682"/>
      <c r="QHP543" s="682"/>
      <c r="QHQ543" s="682"/>
      <c r="QHR543" s="682"/>
      <c r="QHS543" s="682"/>
      <c r="QHT543" s="682"/>
      <c r="QHU543" s="682"/>
      <c r="QHV543" s="682"/>
      <c r="QHW543" s="682"/>
      <c r="QHX543" s="682"/>
      <c r="QHY543" s="682"/>
      <c r="QHZ543" s="682"/>
      <c r="QIA543" s="682"/>
      <c r="QIB543" s="682"/>
      <c r="QIC543" s="682"/>
      <c r="QID543" s="682"/>
      <c r="QIE543" s="682"/>
      <c r="QIF543" s="682"/>
      <c r="QIG543" s="682"/>
      <c r="QIH543" s="682"/>
      <c r="QII543" s="682"/>
      <c r="QIJ543" s="682"/>
      <c r="QIK543" s="682"/>
      <c r="QIL543" s="682"/>
      <c r="QIM543" s="682"/>
      <c r="QIN543" s="682"/>
      <c r="QIO543" s="682"/>
      <c r="QIP543" s="682"/>
      <c r="QIQ543" s="682"/>
      <c r="QIR543" s="682"/>
      <c r="QIS543" s="682"/>
      <c r="QIT543" s="682"/>
      <c r="QIU543" s="682"/>
      <c r="QIV543" s="682"/>
      <c r="QIW543" s="682"/>
      <c r="QIX543" s="682"/>
      <c r="QIY543" s="682"/>
      <c r="QIZ543" s="682"/>
      <c r="QJA543" s="682"/>
      <c r="QJB543" s="682"/>
      <c r="QJC543" s="682"/>
      <c r="QJD543" s="682"/>
      <c r="QJE543" s="682"/>
      <c r="QJF543" s="682"/>
      <c r="QJG543" s="682"/>
      <c r="QJH543" s="682"/>
      <c r="QJI543" s="682"/>
      <c r="QJJ543" s="682"/>
      <c r="QJK543" s="682"/>
      <c r="QJL543" s="682"/>
      <c r="QJM543" s="682"/>
      <c r="QJN543" s="682"/>
      <c r="QJO543" s="682"/>
      <c r="QJP543" s="682"/>
      <c r="QJQ543" s="682"/>
      <c r="QJR543" s="682"/>
      <c r="QJS543" s="682"/>
      <c r="QJT543" s="682"/>
      <c r="QJU543" s="682"/>
      <c r="QJV543" s="682"/>
      <c r="QJW543" s="682"/>
      <c r="QJX543" s="682"/>
      <c r="QJY543" s="682"/>
      <c r="QJZ543" s="682"/>
      <c r="QKA543" s="682"/>
      <c r="QKB543" s="682"/>
      <c r="QKC543" s="682"/>
      <c r="QKD543" s="682"/>
      <c r="QKE543" s="682"/>
      <c r="QKF543" s="682"/>
      <c r="QKG543" s="682"/>
      <c r="QKH543" s="682"/>
      <c r="QKI543" s="682"/>
      <c r="QKJ543" s="682"/>
      <c r="QKK543" s="682"/>
      <c r="QKL543" s="682"/>
      <c r="QKM543" s="682"/>
      <c r="QKN543" s="682"/>
      <c r="QKO543" s="682"/>
      <c r="QKP543" s="682"/>
      <c r="QKQ543" s="682"/>
      <c r="QKR543" s="682"/>
      <c r="QKS543" s="682"/>
      <c r="QKT543" s="682"/>
      <c r="QKU543" s="682"/>
      <c r="QKV543" s="682"/>
      <c r="QKW543" s="682"/>
      <c r="QKX543" s="682"/>
      <c r="QKY543" s="682"/>
      <c r="QKZ543" s="682"/>
      <c r="QLA543" s="682"/>
      <c r="QLB543" s="682"/>
      <c r="QLC543" s="682"/>
      <c r="QLD543" s="682"/>
      <c r="QLE543" s="682"/>
      <c r="QLF543" s="682"/>
      <c r="QLG543" s="682"/>
      <c r="QLH543" s="682"/>
      <c r="QLI543" s="682"/>
      <c r="QLJ543" s="682"/>
      <c r="QLK543" s="682"/>
      <c r="QLL543" s="682"/>
      <c r="QLM543" s="682"/>
      <c r="QLN543" s="682"/>
      <c r="QLO543" s="682"/>
      <c r="QLP543" s="682"/>
      <c r="QLQ543" s="682"/>
      <c r="QLR543" s="682"/>
      <c r="QLS543" s="682"/>
      <c r="QLT543" s="682"/>
      <c r="QLU543" s="682"/>
      <c r="QLV543" s="682"/>
      <c r="QLW543" s="682"/>
      <c r="QLX543" s="682"/>
      <c r="QLY543" s="682"/>
      <c r="QLZ543" s="682"/>
      <c r="QMA543" s="682"/>
      <c r="QMB543" s="682"/>
      <c r="QMC543" s="682"/>
      <c r="QMD543" s="682"/>
      <c r="QME543" s="682"/>
      <c r="QMF543" s="682"/>
      <c r="QMG543" s="682"/>
      <c r="QMH543" s="682"/>
      <c r="QMI543" s="682"/>
      <c r="QMJ543" s="682"/>
      <c r="QMK543" s="682"/>
      <c r="QML543" s="682"/>
      <c r="QMM543" s="682"/>
      <c r="QMN543" s="682"/>
      <c r="QMO543" s="682"/>
      <c r="QMP543" s="682"/>
      <c r="QMQ543" s="682"/>
      <c r="QMR543" s="682"/>
      <c r="QMS543" s="682"/>
      <c r="QMT543" s="682"/>
      <c r="QMU543" s="682"/>
      <c r="QMV543" s="682"/>
      <c r="QMW543" s="682"/>
      <c r="QMX543" s="682"/>
      <c r="QMY543" s="682"/>
      <c r="QMZ543" s="682"/>
      <c r="QNA543" s="682"/>
      <c r="QNB543" s="682"/>
      <c r="QNC543" s="682"/>
      <c r="QND543" s="682"/>
      <c r="QNE543" s="682"/>
      <c r="QNF543" s="682"/>
      <c r="QNG543" s="682"/>
      <c r="QNH543" s="682"/>
      <c r="QNI543" s="682"/>
      <c r="QNJ543" s="682"/>
      <c r="QNK543" s="682"/>
      <c r="QNL543" s="682"/>
      <c r="QNM543" s="682"/>
      <c r="QNN543" s="682"/>
      <c r="QNO543" s="682"/>
      <c r="QNP543" s="682"/>
      <c r="QNQ543" s="682"/>
      <c r="QNR543" s="682"/>
      <c r="QNS543" s="682"/>
      <c r="QNT543" s="682"/>
      <c r="QNU543" s="682"/>
      <c r="QNV543" s="682"/>
      <c r="QNW543" s="682"/>
      <c r="QNX543" s="682"/>
      <c r="QNY543" s="682"/>
      <c r="QNZ543" s="682"/>
      <c r="QOA543" s="682"/>
      <c r="QOB543" s="682"/>
      <c r="QOC543" s="682"/>
      <c r="QOD543" s="682"/>
      <c r="QOE543" s="682"/>
      <c r="QOF543" s="682"/>
      <c r="QOG543" s="682"/>
      <c r="QOH543" s="682"/>
      <c r="QOI543" s="682"/>
      <c r="QOJ543" s="682"/>
      <c r="QOK543" s="682"/>
      <c r="QOL543" s="682"/>
      <c r="QOM543" s="682"/>
      <c r="QON543" s="682"/>
      <c r="QOO543" s="682"/>
      <c r="QOP543" s="682"/>
      <c r="QOQ543" s="682"/>
      <c r="QOR543" s="682"/>
      <c r="QOS543" s="682"/>
      <c r="QOT543" s="682"/>
      <c r="QOU543" s="682"/>
      <c r="QOV543" s="682"/>
      <c r="QOW543" s="682"/>
      <c r="QOX543" s="682"/>
      <c r="QOY543" s="682"/>
      <c r="QOZ543" s="682"/>
      <c r="QPA543" s="682"/>
      <c r="QPB543" s="682"/>
      <c r="QPC543" s="682"/>
      <c r="QPD543" s="682"/>
      <c r="QPE543" s="682"/>
      <c r="QPF543" s="682"/>
      <c r="QPG543" s="682"/>
      <c r="QPH543" s="682"/>
      <c r="QPI543" s="682"/>
      <c r="QPJ543" s="682"/>
      <c r="QPK543" s="682"/>
      <c r="QPL543" s="682"/>
      <c r="QPM543" s="682"/>
      <c r="QPN543" s="682"/>
      <c r="QPO543" s="682"/>
      <c r="QPP543" s="682"/>
      <c r="QPQ543" s="682"/>
      <c r="QPR543" s="682"/>
      <c r="QPS543" s="682"/>
      <c r="QPT543" s="682"/>
      <c r="QPU543" s="682"/>
      <c r="QPV543" s="682"/>
      <c r="QPW543" s="682"/>
      <c r="QPX543" s="682"/>
      <c r="QPY543" s="682"/>
      <c r="QPZ543" s="682"/>
      <c r="QQA543" s="682"/>
      <c r="QQB543" s="682"/>
      <c r="QQC543" s="682"/>
      <c r="QQD543" s="682"/>
      <c r="QQE543" s="682"/>
      <c r="QQF543" s="682"/>
      <c r="QQG543" s="682"/>
      <c r="QQH543" s="682"/>
      <c r="QQI543" s="682"/>
      <c r="QQJ543" s="682"/>
      <c r="QQK543" s="682"/>
      <c r="QQL543" s="682"/>
      <c r="QQM543" s="682"/>
      <c r="QQN543" s="682"/>
      <c r="QQO543" s="682"/>
      <c r="QQP543" s="682"/>
      <c r="QQQ543" s="682"/>
      <c r="QQR543" s="682"/>
      <c r="QQS543" s="682"/>
      <c r="QQT543" s="682"/>
      <c r="QQU543" s="682"/>
      <c r="QQV543" s="682"/>
      <c r="QQW543" s="682"/>
      <c r="QQX543" s="682"/>
      <c r="QQY543" s="682"/>
      <c r="QQZ543" s="682"/>
      <c r="QRA543" s="682"/>
      <c r="QRB543" s="682"/>
      <c r="QRC543" s="682"/>
      <c r="QRD543" s="682"/>
      <c r="QRE543" s="682"/>
      <c r="QRF543" s="682"/>
      <c r="QRG543" s="682"/>
      <c r="QRH543" s="682"/>
      <c r="QRI543" s="682"/>
      <c r="QRJ543" s="682"/>
      <c r="QRK543" s="682"/>
      <c r="QRL543" s="682"/>
      <c r="QRM543" s="682"/>
      <c r="QRN543" s="682"/>
      <c r="QRO543" s="682"/>
      <c r="QRP543" s="682"/>
      <c r="QRQ543" s="682"/>
      <c r="QRR543" s="682"/>
      <c r="QRS543" s="682"/>
      <c r="QRT543" s="682"/>
      <c r="QRU543" s="682"/>
      <c r="QRV543" s="682"/>
      <c r="QRW543" s="682"/>
      <c r="QRX543" s="682"/>
      <c r="QRY543" s="682"/>
      <c r="QRZ543" s="682"/>
      <c r="QSA543" s="682"/>
      <c r="QSB543" s="682"/>
      <c r="QSC543" s="682"/>
      <c r="QSD543" s="682"/>
      <c r="QSE543" s="682"/>
      <c r="QSF543" s="682"/>
      <c r="QSG543" s="682"/>
      <c r="QSH543" s="682"/>
      <c r="QSI543" s="682"/>
      <c r="QSJ543" s="682"/>
      <c r="QSK543" s="682"/>
      <c r="QSL543" s="682"/>
      <c r="QSM543" s="682"/>
      <c r="QSN543" s="682"/>
      <c r="QSO543" s="682"/>
      <c r="QSP543" s="682"/>
      <c r="QSQ543" s="682"/>
      <c r="QSR543" s="682"/>
      <c r="QSS543" s="682"/>
      <c r="QST543" s="682"/>
      <c r="QSU543" s="682"/>
      <c r="QSV543" s="682"/>
      <c r="QSW543" s="682"/>
      <c r="QSX543" s="682"/>
      <c r="QSY543" s="682"/>
      <c r="QSZ543" s="682"/>
      <c r="QTA543" s="682"/>
      <c r="QTB543" s="682"/>
      <c r="QTC543" s="682"/>
      <c r="QTD543" s="682"/>
      <c r="QTE543" s="682"/>
      <c r="QTF543" s="682"/>
      <c r="QTG543" s="682"/>
      <c r="QTH543" s="682"/>
      <c r="QTI543" s="682"/>
      <c r="QTJ543" s="682"/>
      <c r="QTK543" s="682"/>
      <c r="QTL543" s="682"/>
      <c r="QTM543" s="682"/>
      <c r="QTN543" s="682"/>
      <c r="QTO543" s="682"/>
      <c r="QTP543" s="682"/>
      <c r="QTQ543" s="682"/>
      <c r="QTR543" s="682"/>
      <c r="QTS543" s="682"/>
      <c r="QTT543" s="682"/>
      <c r="QTU543" s="682"/>
      <c r="QTV543" s="682"/>
      <c r="QTW543" s="682"/>
      <c r="QTX543" s="682"/>
      <c r="QTY543" s="682"/>
      <c r="QTZ543" s="682"/>
      <c r="QUA543" s="682"/>
      <c r="QUB543" s="682"/>
      <c r="QUC543" s="682"/>
      <c r="QUD543" s="682"/>
      <c r="QUE543" s="682"/>
      <c r="QUF543" s="682"/>
      <c r="QUG543" s="682"/>
      <c r="QUH543" s="682"/>
      <c r="QUI543" s="682"/>
      <c r="QUJ543" s="682"/>
      <c r="QUK543" s="682"/>
      <c r="QUL543" s="682"/>
      <c r="QUM543" s="682"/>
      <c r="QUN543" s="682"/>
      <c r="QUO543" s="682"/>
      <c r="QUP543" s="682"/>
      <c r="QUQ543" s="682"/>
      <c r="QUR543" s="682"/>
      <c r="QUS543" s="682"/>
      <c r="QUT543" s="682"/>
      <c r="QUU543" s="682"/>
      <c r="QUV543" s="682"/>
      <c r="QUW543" s="682"/>
      <c r="QUX543" s="682"/>
      <c r="QUY543" s="682"/>
      <c r="QUZ543" s="682"/>
      <c r="QVA543" s="682"/>
      <c r="QVB543" s="682"/>
      <c r="QVC543" s="682"/>
      <c r="QVD543" s="682"/>
      <c r="QVE543" s="682"/>
      <c r="QVF543" s="682"/>
      <c r="QVG543" s="682"/>
      <c r="QVH543" s="682"/>
      <c r="QVI543" s="682"/>
      <c r="QVJ543" s="682"/>
      <c r="QVK543" s="682"/>
      <c r="QVL543" s="682"/>
      <c r="QVM543" s="682"/>
      <c r="QVN543" s="682"/>
      <c r="QVO543" s="682"/>
      <c r="QVP543" s="682"/>
      <c r="QVQ543" s="682"/>
      <c r="QVR543" s="682"/>
      <c r="QVS543" s="682"/>
      <c r="QVT543" s="682"/>
      <c r="QVU543" s="682"/>
      <c r="QVV543" s="682"/>
      <c r="QVW543" s="682"/>
      <c r="QVX543" s="682"/>
      <c r="QVY543" s="682"/>
      <c r="QVZ543" s="682"/>
      <c r="QWA543" s="682"/>
      <c r="QWB543" s="682"/>
      <c r="QWC543" s="682"/>
      <c r="QWD543" s="682"/>
      <c r="QWE543" s="682"/>
      <c r="QWF543" s="682"/>
      <c r="QWG543" s="682"/>
      <c r="QWH543" s="682"/>
      <c r="QWI543" s="682"/>
      <c r="QWJ543" s="682"/>
      <c r="QWK543" s="682"/>
      <c r="QWL543" s="682"/>
      <c r="QWM543" s="682"/>
      <c r="QWN543" s="682"/>
      <c r="QWO543" s="682"/>
      <c r="QWP543" s="682"/>
      <c r="QWQ543" s="682"/>
      <c r="QWR543" s="682"/>
      <c r="QWS543" s="682"/>
      <c r="QWT543" s="682"/>
      <c r="QWU543" s="682"/>
      <c r="QWV543" s="682"/>
      <c r="QWW543" s="682"/>
      <c r="QWX543" s="682"/>
      <c r="QWY543" s="682"/>
      <c r="QWZ543" s="682"/>
      <c r="QXA543" s="682"/>
      <c r="QXB543" s="682"/>
      <c r="QXC543" s="682"/>
      <c r="QXD543" s="682"/>
      <c r="QXE543" s="682"/>
      <c r="QXF543" s="682"/>
      <c r="QXG543" s="682"/>
      <c r="QXH543" s="682"/>
      <c r="QXI543" s="682"/>
      <c r="QXJ543" s="682"/>
      <c r="QXK543" s="682"/>
      <c r="QXL543" s="682"/>
      <c r="QXM543" s="682"/>
      <c r="QXN543" s="682"/>
      <c r="QXO543" s="682"/>
      <c r="QXP543" s="682"/>
      <c r="QXQ543" s="682"/>
      <c r="QXR543" s="682"/>
      <c r="QXS543" s="682"/>
      <c r="QXT543" s="682"/>
      <c r="QXU543" s="682"/>
      <c r="QXV543" s="682"/>
      <c r="QXW543" s="682"/>
      <c r="QXX543" s="682"/>
      <c r="QXY543" s="682"/>
      <c r="QXZ543" s="682"/>
      <c r="QYA543" s="682"/>
      <c r="QYB543" s="682"/>
      <c r="QYC543" s="682"/>
      <c r="QYD543" s="682"/>
      <c r="QYE543" s="682"/>
      <c r="QYF543" s="682"/>
      <c r="QYG543" s="682"/>
      <c r="QYH543" s="682"/>
      <c r="QYI543" s="682"/>
      <c r="QYJ543" s="682"/>
      <c r="QYK543" s="682"/>
      <c r="QYL543" s="682"/>
      <c r="QYM543" s="682"/>
      <c r="QYN543" s="682"/>
      <c r="QYO543" s="682"/>
      <c r="QYP543" s="682"/>
      <c r="QYQ543" s="682"/>
      <c r="QYR543" s="682"/>
      <c r="QYS543" s="682"/>
      <c r="QYT543" s="682"/>
      <c r="QYU543" s="682"/>
      <c r="QYV543" s="682"/>
      <c r="QYW543" s="682"/>
      <c r="QYX543" s="682"/>
      <c r="QYY543" s="682"/>
      <c r="QYZ543" s="682"/>
      <c r="QZA543" s="682"/>
      <c r="QZB543" s="682"/>
      <c r="QZC543" s="682"/>
      <c r="QZD543" s="682"/>
      <c r="QZE543" s="682"/>
      <c r="QZF543" s="682"/>
      <c r="QZG543" s="682"/>
      <c r="QZH543" s="682"/>
      <c r="QZI543" s="682"/>
      <c r="QZJ543" s="682"/>
      <c r="QZK543" s="682"/>
      <c r="QZL543" s="682"/>
      <c r="QZM543" s="682"/>
      <c r="QZN543" s="682"/>
      <c r="QZO543" s="682"/>
      <c r="QZP543" s="682"/>
      <c r="QZQ543" s="682"/>
      <c r="QZR543" s="682"/>
      <c r="QZS543" s="682"/>
      <c r="QZT543" s="682"/>
      <c r="QZU543" s="682"/>
      <c r="QZV543" s="682"/>
      <c r="QZW543" s="682"/>
      <c r="QZX543" s="682"/>
      <c r="QZY543" s="682"/>
      <c r="QZZ543" s="682"/>
      <c r="RAA543" s="682"/>
      <c r="RAB543" s="682"/>
      <c r="RAC543" s="682"/>
      <c r="RAD543" s="682"/>
      <c r="RAE543" s="682"/>
      <c r="RAF543" s="682"/>
      <c r="RAG543" s="682"/>
      <c r="RAH543" s="682"/>
      <c r="RAI543" s="682"/>
      <c r="RAJ543" s="682"/>
      <c r="RAK543" s="682"/>
      <c r="RAL543" s="682"/>
      <c r="RAM543" s="682"/>
      <c r="RAN543" s="682"/>
      <c r="RAO543" s="682"/>
      <c r="RAP543" s="682"/>
      <c r="RAQ543" s="682"/>
      <c r="RAR543" s="682"/>
      <c r="RAS543" s="682"/>
      <c r="RAT543" s="682"/>
      <c r="RAU543" s="682"/>
      <c r="RAV543" s="682"/>
      <c r="RAW543" s="682"/>
      <c r="RAX543" s="682"/>
      <c r="RAY543" s="682"/>
      <c r="RAZ543" s="682"/>
      <c r="RBA543" s="682"/>
      <c r="RBB543" s="682"/>
      <c r="RBC543" s="682"/>
      <c r="RBD543" s="682"/>
      <c r="RBE543" s="682"/>
      <c r="RBF543" s="682"/>
      <c r="RBG543" s="682"/>
      <c r="RBH543" s="682"/>
      <c r="RBI543" s="682"/>
      <c r="RBJ543" s="682"/>
      <c r="RBK543" s="682"/>
      <c r="RBL543" s="682"/>
      <c r="RBM543" s="682"/>
      <c r="RBN543" s="682"/>
      <c r="RBO543" s="682"/>
      <c r="RBP543" s="682"/>
      <c r="RBQ543" s="682"/>
      <c r="RBR543" s="682"/>
      <c r="RBS543" s="682"/>
      <c r="RBT543" s="682"/>
      <c r="RBU543" s="682"/>
      <c r="RBV543" s="682"/>
      <c r="RBW543" s="682"/>
      <c r="RBX543" s="682"/>
      <c r="RBY543" s="682"/>
      <c r="RBZ543" s="682"/>
      <c r="RCA543" s="682"/>
      <c r="RCB543" s="682"/>
      <c r="RCC543" s="682"/>
      <c r="RCD543" s="682"/>
      <c r="RCE543" s="682"/>
      <c r="RCF543" s="682"/>
      <c r="RCG543" s="682"/>
      <c r="RCH543" s="682"/>
      <c r="RCI543" s="682"/>
      <c r="RCJ543" s="682"/>
      <c r="RCK543" s="682"/>
      <c r="RCL543" s="682"/>
      <c r="RCM543" s="682"/>
      <c r="RCN543" s="682"/>
      <c r="RCO543" s="682"/>
      <c r="RCP543" s="682"/>
      <c r="RCQ543" s="682"/>
      <c r="RCR543" s="682"/>
      <c r="RCS543" s="682"/>
      <c r="RCT543" s="682"/>
      <c r="RCU543" s="682"/>
      <c r="RCV543" s="682"/>
      <c r="RCW543" s="682"/>
      <c r="RCX543" s="682"/>
      <c r="RCY543" s="682"/>
      <c r="RCZ543" s="682"/>
      <c r="RDA543" s="682"/>
      <c r="RDB543" s="682"/>
      <c r="RDC543" s="682"/>
      <c r="RDD543" s="682"/>
      <c r="RDE543" s="682"/>
      <c r="RDF543" s="682"/>
      <c r="RDG543" s="682"/>
      <c r="RDH543" s="682"/>
      <c r="RDI543" s="682"/>
      <c r="RDJ543" s="682"/>
      <c r="RDK543" s="682"/>
      <c r="RDL543" s="682"/>
      <c r="RDM543" s="682"/>
      <c r="RDN543" s="682"/>
      <c r="RDO543" s="682"/>
      <c r="RDP543" s="682"/>
      <c r="RDQ543" s="682"/>
      <c r="RDR543" s="682"/>
      <c r="RDS543" s="682"/>
      <c r="RDT543" s="682"/>
      <c r="RDU543" s="682"/>
      <c r="RDV543" s="682"/>
      <c r="RDW543" s="682"/>
      <c r="RDX543" s="682"/>
      <c r="RDY543" s="682"/>
      <c r="RDZ543" s="682"/>
      <c r="REA543" s="682"/>
      <c r="REB543" s="682"/>
      <c r="REC543" s="682"/>
      <c r="RED543" s="682"/>
      <c r="REE543" s="682"/>
      <c r="REF543" s="682"/>
      <c r="REG543" s="682"/>
      <c r="REH543" s="682"/>
      <c r="REI543" s="682"/>
      <c r="REJ543" s="682"/>
      <c r="REK543" s="682"/>
      <c r="REL543" s="682"/>
      <c r="REM543" s="682"/>
      <c r="REN543" s="682"/>
      <c r="REO543" s="682"/>
      <c r="REP543" s="682"/>
      <c r="REQ543" s="682"/>
      <c r="RER543" s="682"/>
      <c r="RES543" s="682"/>
      <c r="RET543" s="682"/>
      <c r="REU543" s="682"/>
      <c r="REV543" s="682"/>
      <c r="REW543" s="682"/>
      <c r="REX543" s="682"/>
      <c r="REY543" s="682"/>
      <c r="REZ543" s="682"/>
      <c r="RFA543" s="682"/>
      <c r="RFB543" s="682"/>
      <c r="RFC543" s="682"/>
      <c r="RFD543" s="682"/>
      <c r="RFE543" s="682"/>
      <c r="RFF543" s="682"/>
      <c r="RFG543" s="682"/>
      <c r="RFH543" s="682"/>
      <c r="RFI543" s="682"/>
      <c r="RFJ543" s="682"/>
      <c r="RFK543" s="682"/>
      <c r="RFL543" s="682"/>
      <c r="RFM543" s="682"/>
      <c r="RFN543" s="682"/>
      <c r="RFO543" s="682"/>
      <c r="RFP543" s="682"/>
      <c r="RFQ543" s="682"/>
      <c r="RFR543" s="682"/>
      <c r="RFS543" s="682"/>
      <c r="RFT543" s="682"/>
      <c r="RFU543" s="682"/>
      <c r="RFV543" s="682"/>
      <c r="RFW543" s="682"/>
      <c r="RFX543" s="682"/>
      <c r="RFY543" s="682"/>
      <c r="RFZ543" s="682"/>
      <c r="RGA543" s="682"/>
      <c r="RGB543" s="682"/>
      <c r="RGC543" s="682"/>
      <c r="RGD543" s="682"/>
      <c r="RGE543" s="682"/>
      <c r="RGF543" s="682"/>
      <c r="RGG543" s="682"/>
      <c r="RGH543" s="682"/>
      <c r="RGI543" s="682"/>
      <c r="RGJ543" s="682"/>
      <c r="RGK543" s="682"/>
      <c r="RGL543" s="682"/>
      <c r="RGM543" s="682"/>
      <c r="RGN543" s="682"/>
      <c r="RGO543" s="682"/>
      <c r="RGP543" s="682"/>
      <c r="RGQ543" s="682"/>
      <c r="RGR543" s="682"/>
      <c r="RGS543" s="682"/>
      <c r="RGT543" s="682"/>
      <c r="RGU543" s="682"/>
      <c r="RGV543" s="682"/>
      <c r="RGW543" s="682"/>
      <c r="RGX543" s="682"/>
      <c r="RGY543" s="682"/>
      <c r="RGZ543" s="682"/>
      <c r="RHA543" s="682"/>
      <c r="RHB543" s="682"/>
      <c r="RHC543" s="682"/>
      <c r="RHD543" s="682"/>
      <c r="RHE543" s="682"/>
      <c r="RHF543" s="682"/>
      <c r="RHG543" s="682"/>
      <c r="RHH543" s="682"/>
      <c r="RHI543" s="682"/>
      <c r="RHJ543" s="682"/>
      <c r="RHK543" s="682"/>
      <c r="RHL543" s="682"/>
      <c r="RHM543" s="682"/>
      <c r="RHN543" s="682"/>
      <c r="RHO543" s="682"/>
      <c r="RHP543" s="682"/>
      <c r="RHQ543" s="682"/>
      <c r="RHR543" s="682"/>
      <c r="RHS543" s="682"/>
      <c r="RHT543" s="682"/>
      <c r="RHU543" s="682"/>
      <c r="RHV543" s="682"/>
      <c r="RHW543" s="682"/>
      <c r="RHX543" s="682"/>
      <c r="RHY543" s="682"/>
      <c r="RHZ543" s="682"/>
      <c r="RIA543" s="682"/>
      <c r="RIB543" s="682"/>
      <c r="RIC543" s="682"/>
      <c r="RID543" s="682"/>
      <c r="RIE543" s="682"/>
      <c r="RIF543" s="682"/>
      <c r="RIG543" s="682"/>
      <c r="RIH543" s="682"/>
      <c r="RII543" s="682"/>
      <c r="RIJ543" s="682"/>
      <c r="RIK543" s="682"/>
      <c r="RIL543" s="682"/>
      <c r="RIM543" s="682"/>
      <c r="RIN543" s="682"/>
      <c r="RIO543" s="682"/>
      <c r="RIP543" s="682"/>
      <c r="RIQ543" s="682"/>
      <c r="RIR543" s="682"/>
      <c r="RIS543" s="682"/>
      <c r="RIT543" s="682"/>
      <c r="RIU543" s="682"/>
      <c r="RIV543" s="682"/>
      <c r="RIW543" s="682"/>
      <c r="RIX543" s="682"/>
      <c r="RIY543" s="682"/>
      <c r="RIZ543" s="682"/>
      <c r="RJA543" s="682"/>
      <c r="RJB543" s="682"/>
      <c r="RJC543" s="682"/>
      <c r="RJD543" s="682"/>
      <c r="RJE543" s="682"/>
      <c r="RJF543" s="682"/>
      <c r="RJG543" s="682"/>
      <c r="RJH543" s="682"/>
      <c r="RJI543" s="682"/>
      <c r="RJJ543" s="682"/>
      <c r="RJK543" s="682"/>
      <c r="RJL543" s="682"/>
      <c r="RJM543" s="682"/>
      <c r="RJN543" s="682"/>
      <c r="RJO543" s="682"/>
      <c r="RJP543" s="682"/>
      <c r="RJQ543" s="682"/>
      <c r="RJR543" s="682"/>
      <c r="RJS543" s="682"/>
      <c r="RJT543" s="682"/>
      <c r="RJU543" s="682"/>
      <c r="RJV543" s="682"/>
      <c r="RJW543" s="682"/>
      <c r="RJX543" s="682"/>
      <c r="RJY543" s="682"/>
      <c r="RJZ543" s="682"/>
      <c r="RKA543" s="682"/>
      <c r="RKB543" s="682"/>
      <c r="RKC543" s="682"/>
      <c r="RKD543" s="682"/>
      <c r="RKE543" s="682"/>
      <c r="RKF543" s="682"/>
      <c r="RKG543" s="682"/>
      <c r="RKH543" s="682"/>
      <c r="RKI543" s="682"/>
      <c r="RKJ543" s="682"/>
      <c r="RKK543" s="682"/>
      <c r="RKL543" s="682"/>
      <c r="RKM543" s="682"/>
      <c r="RKN543" s="682"/>
      <c r="RKO543" s="682"/>
      <c r="RKP543" s="682"/>
      <c r="RKQ543" s="682"/>
      <c r="RKR543" s="682"/>
      <c r="RKS543" s="682"/>
      <c r="RKT543" s="682"/>
      <c r="RKU543" s="682"/>
      <c r="RKV543" s="682"/>
      <c r="RKW543" s="682"/>
      <c r="RKX543" s="682"/>
      <c r="RKY543" s="682"/>
      <c r="RKZ543" s="682"/>
      <c r="RLA543" s="682"/>
      <c r="RLB543" s="682"/>
      <c r="RLC543" s="682"/>
      <c r="RLD543" s="682"/>
      <c r="RLE543" s="682"/>
      <c r="RLF543" s="682"/>
      <c r="RLG543" s="682"/>
      <c r="RLH543" s="682"/>
      <c r="RLI543" s="682"/>
      <c r="RLJ543" s="682"/>
      <c r="RLK543" s="682"/>
      <c r="RLL543" s="682"/>
      <c r="RLM543" s="682"/>
      <c r="RLN543" s="682"/>
      <c r="RLO543" s="682"/>
      <c r="RLP543" s="682"/>
      <c r="RLQ543" s="682"/>
      <c r="RLR543" s="682"/>
      <c r="RLS543" s="682"/>
      <c r="RLT543" s="682"/>
      <c r="RLU543" s="682"/>
      <c r="RLV543" s="682"/>
      <c r="RLW543" s="682"/>
      <c r="RLX543" s="682"/>
      <c r="RLY543" s="682"/>
      <c r="RLZ543" s="682"/>
      <c r="RMA543" s="682"/>
      <c r="RMB543" s="682"/>
      <c r="RMC543" s="682"/>
      <c r="RMD543" s="682"/>
      <c r="RME543" s="682"/>
      <c r="RMF543" s="682"/>
      <c r="RMG543" s="682"/>
      <c r="RMH543" s="682"/>
      <c r="RMI543" s="682"/>
      <c r="RMJ543" s="682"/>
      <c r="RMK543" s="682"/>
      <c r="RML543" s="682"/>
      <c r="RMM543" s="682"/>
      <c r="RMN543" s="682"/>
      <c r="RMO543" s="682"/>
      <c r="RMP543" s="682"/>
      <c r="RMQ543" s="682"/>
      <c r="RMR543" s="682"/>
      <c r="RMS543" s="682"/>
      <c r="RMT543" s="682"/>
      <c r="RMU543" s="682"/>
      <c r="RMV543" s="682"/>
      <c r="RMW543" s="682"/>
      <c r="RMX543" s="682"/>
      <c r="RMY543" s="682"/>
      <c r="RMZ543" s="682"/>
      <c r="RNA543" s="682"/>
      <c r="RNB543" s="682"/>
      <c r="RNC543" s="682"/>
      <c r="RND543" s="682"/>
      <c r="RNE543" s="682"/>
      <c r="RNF543" s="682"/>
      <c r="RNG543" s="682"/>
      <c r="RNH543" s="682"/>
      <c r="RNI543" s="682"/>
      <c r="RNJ543" s="682"/>
      <c r="RNK543" s="682"/>
      <c r="RNL543" s="682"/>
      <c r="RNM543" s="682"/>
      <c r="RNN543" s="682"/>
      <c r="RNO543" s="682"/>
      <c r="RNP543" s="682"/>
      <c r="RNQ543" s="682"/>
      <c r="RNR543" s="682"/>
      <c r="RNS543" s="682"/>
      <c r="RNT543" s="682"/>
      <c r="RNU543" s="682"/>
      <c r="RNV543" s="682"/>
      <c r="RNW543" s="682"/>
      <c r="RNX543" s="682"/>
      <c r="RNY543" s="682"/>
      <c r="RNZ543" s="682"/>
      <c r="ROA543" s="682"/>
      <c r="ROB543" s="682"/>
      <c r="ROC543" s="682"/>
      <c r="ROD543" s="682"/>
      <c r="ROE543" s="682"/>
      <c r="ROF543" s="682"/>
      <c r="ROG543" s="682"/>
      <c r="ROH543" s="682"/>
      <c r="ROI543" s="682"/>
      <c r="ROJ543" s="682"/>
      <c r="ROK543" s="682"/>
      <c r="ROL543" s="682"/>
      <c r="ROM543" s="682"/>
      <c r="RON543" s="682"/>
      <c r="ROO543" s="682"/>
      <c r="ROP543" s="682"/>
      <c r="ROQ543" s="682"/>
      <c r="ROR543" s="682"/>
      <c r="ROS543" s="682"/>
      <c r="ROT543" s="682"/>
      <c r="ROU543" s="682"/>
      <c r="ROV543" s="682"/>
      <c r="ROW543" s="682"/>
      <c r="ROX543" s="682"/>
      <c r="ROY543" s="682"/>
      <c r="ROZ543" s="682"/>
      <c r="RPA543" s="682"/>
      <c r="RPB543" s="682"/>
      <c r="RPC543" s="682"/>
      <c r="RPD543" s="682"/>
      <c r="RPE543" s="682"/>
      <c r="RPF543" s="682"/>
      <c r="RPG543" s="682"/>
      <c r="RPH543" s="682"/>
      <c r="RPI543" s="682"/>
      <c r="RPJ543" s="682"/>
      <c r="RPK543" s="682"/>
      <c r="RPL543" s="682"/>
      <c r="RPM543" s="682"/>
      <c r="RPN543" s="682"/>
      <c r="RPO543" s="682"/>
      <c r="RPP543" s="682"/>
      <c r="RPQ543" s="682"/>
      <c r="RPR543" s="682"/>
      <c r="RPS543" s="682"/>
      <c r="RPT543" s="682"/>
      <c r="RPU543" s="682"/>
      <c r="RPV543" s="682"/>
      <c r="RPW543" s="682"/>
      <c r="RPX543" s="682"/>
      <c r="RPY543" s="682"/>
      <c r="RPZ543" s="682"/>
      <c r="RQA543" s="682"/>
      <c r="RQB543" s="682"/>
      <c r="RQC543" s="682"/>
      <c r="RQD543" s="682"/>
      <c r="RQE543" s="682"/>
      <c r="RQF543" s="682"/>
      <c r="RQG543" s="682"/>
      <c r="RQH543" s="682"/>
      <c r="RQI543" s="682"/>
      <c r="RQJ543" s="682"/>
      <c r="RQK543" s="682"/>
      <c r="RQL543" s="682"/>
      <c r="RQM543" s="682"/>
      <c r="RQN543" s="682"/>
      <c r="RQO543" s="682"/>
      <c r="RQP543" s="682"/>
      <c r="RQQ543" s="682"/>
      <c r="RQR543" s="682"/>
      <c r="RQS543" s="682"/>
      <c r="RQT543" s="682"/>
      <c r="RQU543" s="682"/>
      <c r="RQV543" s="682"/>
      <c r="RQW543" s="682"/>
      <c r="RQX543" s="682"/>
      <c r="RQY543" s="682"/>
      <c r="RQZ543" s="682"/>
      <c r="RRA543" s="682"/>
      <c r="RRB543" s="682"/>
      <c r="RRC543" s="682"/>
      <c r="RRD543" s="682"/>
      <c r="RRE543" s="682"/>
      <c r="RRF543" s="682"/>
      <c r="RRG543" s="682"/>
      <c r="RRH543" s="682"/>
      <c r="RRI543" s="682"/>
      <c r="RRJ543" s="682"/>
      <c r="RRK543" s="682"/>
      <c r="RRL543" s="682"/>
      <c r="RRM543" s="682"/>
      <c r="RRN543" s="682"/>
      <c r="RRO543" s="682"/>
      <c r="RRP543" s="682"/>
      <c r="RRQ543" s="682"/>
      <c r="RRR543" s="682"/>
      <c r="RRS543" s="682"/>
      <c r="RRT543" s="682"/>
      <c r="RRU543" s="682"/>
      <c r="RRV543" s="682"/>
      <c r="RRW543" s="682"/>
      <c r="RRX543" s="682"/>
      <c r="RRY543" s="682"/>
      <c r="RRZ543" s="682"/>
      <c r="RSA543" s="682"/>
      <c r="RSB543" s="682"/>
      <c r="RSC543" s="682"/>
      <c r="RSD543" s="682"/>
      <c r="RSE543" s="682"/>
      <c r="RSF543" s="682"/>
      <c r="RSG543" s="682"/>
      <c r="RSH543" s="682"/>
      <c r="RSI543" s="682"/>
      <c r="RSJ543" s="682"/>
      <c r="RSK543" s="682"/>
      <c r="RSL543" s="682"/>
      <c r="RSM543" s="682"/>
      <c r="RSN543" s="682"/>
      <c r="RSO543" s="682"/>
      <c r="RSP543" s="682"/>
      <c r="RSQ543" s="682"/>
      <c r="RSR543" s="682"/>
      <c r="RSS543" s="682"/>
      <c r="RST543" s="682"/>
      <c r="RSU543" s="682"/>
      <c r="RSV543" s="682"/>
      <c r="RSW543" s="682"/>
      <c r="RSX543" s="682"/>
      <c r="RSY543" s="682"/>
      <c r="RSZ543" s="682"/>
      <c r="RTA543" s="682"/>
      <c r="RTB543" s="682"/>
      <c r="RTC543" s="682"/>
      <c r="RTD543" s="682"/>
      <c r="RTE543" s="682"/>
      <c r="RTF543" s="682"/>
      <c r="RTG543" s="682"/>
      <c r="RTH543" s="682"/>
      <c r="RTI543" s="682"/>
      <c r="RTJ543" s="682"/>
      <c r="RTK543" s="682"/>
      <c r="RTL543" s="682"/>
      <c r="RTM543" s="682"/>
      <c r="RTN543" s="682"/>
      <c r="RTO543" s="682"/>
      <c r="RTP543" s="682"/>
      <c r="RTQ543" s="682"/>
      <c r="RTR543" s="682"/>
      <c r="RTS543" s="682"/>
      <c r="RTT543" s="682"/>
      <c r="RTU543" s="682"/>
      <c r="RTV543" s="682"/>
      <c r="RTW543" s="682"/>
      <c r="RTX543" s="682"/>
      <c r="RTY543" s="682"/>
      <c r="RTZ543" s="682"/>
      <c r="RUA543" s="682"/>
      <c r="RUB543" s="682"/>
      <c r="RUC543" s="682"/>
      <c r="RUD543" s="682"/>
      <c r="RUE543" s="682"/>
      <c r="RUF543" s="682"/>
      <c r="RUG543" s="682"/>
      <c r="RUH543" s="682"/>
      <c r="RUI543" s="682"/>
      <c r="RUJ543" s="682"/>
      <c r="RUK543" s="682"/>
      <c r="RUL543" s="682"/>
      <c r="RUM543" s="682"/>
      <c r="RUN543" s="682"/>
      <c r="RUO543" s="682"/>
      <c r="RUP543" s="682"/>
      <c r="RUQ543" s="682"/>
      <c r="RUR543" s="682"/>
      <c r="RUS543" s="682"/>
      <c r="RUT543" s="682"/>
      <c r="RUU543" s="682"/>
      <c r="RUV543" s="682"/>
      <c r="RUW543" s="682"/>
      <c r="RUX543" s="682"/>
      <c r="RUY543" s="682"/>
      <c r="RUZ543" s="682"/>
      <c r="RVA543" s="682"/>
      <c r="RVB543" s="682"/>
      <c r="RVC543" s="682"/>
      <c r="RVD543" s="682"/>
      <c r="RVE543" s="682"/>
      <c r="RVF543" s="682"/>
      <c r="RVG543" s="682"/>
      <c r="RVH543" s="682"/>
      <c r="RVI543" s="682"/>
      <c r="RVJ543" s="682"/>
      <c r="RVK543" s="682"/>
      <c r="RVL543" s="682"/>
      <c r="RVM543" s="682"/>
      <c r="RVN543" s="682"/>
      <c r="RVO543" s="682"/>
      <c r="RVP543" s="682"/>
      <c r="RVQ543" s="682"/>
      <c r="RVR543" s="682"/>
      <c r="RVS543" s="682"/>
      <c r="RVT543" s="682"/>
      <c r="RVU543" s="682"/>
      <c r="RVV543" s="682"/>
      <c r="RVW543" s="682"/>
      <c r="RVX543" s="682"/>
      <c r="RVY543" s="682"/>
      <c r="RVZ543" s="682"/>
      <c r="RWA543" s="682"/>
      <c r="RWB543" s="682"/>
      <c r="RWC543" s="682"/>
      <c r="RWD543" s="682"/>
      <c r="RWE543" s="682"/>
      <c r="RWF543" s="682"/>
      <c r="RWG543" s="682"/>
      <c r="RWH543" s="682"/>
      <c r="RWI543" s="682"/>
      <c r="RWJ543" s="682"/>
      <c r="RWK543" s="682"/>
      <c r="RWL543" s="682"/>
      <c r="RWM543" s="682"/>
      <c r="RWN543" s="682"/>
      <c r="RWO543" s="682"/>
      <c r="RWP543" s="682"/>
      <c r="RWQ543" s="682"/>
      <c r="RWR543" s="682"/>
      <c r="RWS543" s="682"/>
      <c r="RWT543" s="682"/>
      <c r="RWU543" s="682"/>
      <c r="RWV543" s="682"/>
      <c r="RWW543" s="682"/>
      <c r="RWX543" s="682"/>
      <c r="RWY543" s="682"/>
      <c r="RWZ543" s="682"/>
      <c r="RXA543" s="682"/>
      <c r="RXB543" s="682"/>
      <c r="RXC543" s="682"/>
      <c r="RXD543" s="682"/>
      <c r="RXE543" s="682"/>
      <c r="RXF543" s="682"/>
      <c r="RXG543" s="682"/>
      <c r="RXH543" s="682"/>
      <c r="RXI543" s="682"/>
      <c r="RXJ543" s="682"/>
      <c r="RXK543" s="682"/>
      <c r="RXL543" s="682"/>
      <c r="RXM543" s="682"/>
      <c r="RXN543" s="682"/>
      <c r="RXO543" s="682"/>
      <c r="RXP543" s="682"/>
      <c r="RXQ543" s="682"/>
      <c r="RXR543" s="682"/>
      <c r="RXS543" s="682"/>
      <c r="RXT543" s="682"/>
      <c r="RXU543" s="682"/>
      <c r="RXV543" s="682"/>
      <c r="RXW543" s="682"/>
      <c r="RXX543" s="682"/>
      <c r="RXY543" s="682"/>
      <c r="RXZ543" s="682"/>
      <c r="RYA543" s="682"/>
      <c r="RYB543" s="682"/>
      <c r="RYC543" s="682"/>
      <c r="RYD543" s="682"/>
      <c r="RYE543" s="682"/>
      <c r="RYF543" s="682"/>
      <c r="RYG543" s="682"/>
      <c r="RYH543" s="682"/>
      <c r="RYI543" s="682"/>
      <c r="RYJ543" s="682"/>
      <c r="RYK543" s="682"/>
      <c r="RYL543" s="682"/>
      <c r="RYM543" s="682"/>
      <c r="RYN543" s="682"/>
      <c r="RYO543" s="682"/>
      <c r="RYP543" s="682"/>
      <c r="RYQ543" s="682"/>
      <c r="RYR543" s="682"/>
      <c r="RYS543" s="682"/>
      <c r="RYT543" s="682"/>
      <c r="RYU543" s="682"/>
      <c r="RYV543" s="682"/>
      <c r="RYW543" s="682"/>
      <c r="RYX543" s="682"/>
      <c r="RYY543" s="682"/>
      <c r="RYZ543" s="682"/>
      <c r="RZA543" s="682"/>
      <c r="RZB543" s="682"/>
      <c r="RZC543" s="682"/>
      <c r="RZD543" s="682"/>
      <c r="RZE543" s="682"/>
      <c r="RZF543" s="682"/>
      <c r="RZG543" s="682"/>
      <c r="RZH543" s="682"/>
      <c r="RZI543" s="682"/>
      <c r="RZJ543" s="682"/>
      <c r="RZK543" s="682"/>
      <c r="RZL543" s="682"/>
      <c r="RZM543" s="682"/>
      <c r="RZN543" s="682"/>
      <c r="RZO543" s="682"/>
      <c r="RZP543" s="682"/>
      <c r="RZQ543" s="682"/>
      <c r="RZR543" s="682"/>
      <c r="RZS543" s="682"/>
      <c r="RZT543" s="682"/>
      <c r="RZU543" s="682"/>
      <c r="RZV543" s="682"/>
      <c r="RZW543" s="682"/>
      <c r="RZX543" s="682"/>
      <c r="RZY543" s="682"/>
      <c r="RZZ543" s="682"/>
      <c r="SAA543" s="682"/>
      <c r="SAB543" s="682"/>
      <c r="SAC543" s="682"/>
      <c r="SAD543" s="682"/>
      <c r="SAE543" s="682"/>
      <c r="SAF543" s="682"/>
      <c r="SAG543" s="682"/>
      <c r="SAH543" s="682"/>
      <c r="SAI543" s="682"/>
      <c r="SAJ543" s="682"/>
      <c r="SAK543" s="682"/>
      <c r="SAL543" s="682"/>
      <c r="SAM543" s="682"/>
      <c r="SAN543" s="682"/>
      <c r="SAO543" s="682"/>
      <c r="SAP543" s="682"/>
      <c r="SAQ543" s="682"/>
      <c r="SAR543" s="682"/>
      <c r="SAS543" s="682"/>
      <c r="SAT543" s="682"/>
      <c r="SAU543" s="682"/>
      <c r="SAV543" s="682"/>
      <c r="SAW543" s="682"/>
      <c r="SAX543" s="682"/>
      <c r="SAY543" s="682"/>
      <c r="SAZ543" s="682"/>
      <c r="SBA543" s="682"/>
      <c r="SBB543" s="682"/>
      <c r="SBC543" s="682"/>
      <c r="SBD543" s="682"/>
      <c r="SBE543" s="682"/>
      <c r="SBF543" s="682"/>
      <c r="SBG543" s="682"/>
      <c r="SBH543" s="682"/>
      <c r="SBI543" s="682"/>
      <c r="SBJ543" s="682"/>
      <c r="SBK543" s="682"/>
      <c r="SBL543" s="682"/>
      <c r="SBM543" s="682"/>
      <c r="SBN543" s="682"/>
      <c r="SBO543" s="682"/>
      <c r="SBP543" s="682"/>
      <c r="SBQ543" s="682"/>
      <c r="SBR543" s="682"/>
      <c r="SBS543" s="682"/>
      <c r="SBT543" s="682"/>
      <c r="SBU543" s="682"/>
      <c r="SBV543" s="682"/>
      <c r="SBW543" s="682"/>
      <c r="SBX543" s="682"/>
      <c r="SBY543" s="682"/>
      <c r="SBZ543" s="682"/>
      <c r="SCA543" s="682"/>
      <c r="SCB543" s="682"/>
      <c r="SCC543" s="682"/>
      <c r="SCD543" s="682"/>
      <c r="SCE543" s="682"/>
      <c r="SCF543" s="682"/>
      <c r="SCG543" s="682"/>
      <c r="SCH543" s="682"/>
      <c r="SCI543" s="682"/>
      <c r="SCJ543" s="682"/>
      <c r="SCK543" s="682"/>
      <c r="SCL543" s="682"/>
      <c r="SCM543" s="682"/>
      <c r="SCN543" s="682"/>
      <c r="SCO543" s="682"/>
      <c r="SCP543" s="682"/>
      <c r="SCQ543" s="682"/>
      <c r="SCR543" s="682"/>
      <c r="SCS543" s="682"/>
      <c r="SCT543" s="682"/>
      <c r="SCU543" s="682"/>
      <c r="SCV543" s="682"/>
      <c r="SCW543" s="682"/>
      <c r="SCX543" s="682"/>
      <c r="SCY543" s="682"/>
      <c r="SCZ543" s="682"/>
      <c r="SDA543" s="682"/>
      <c r="SDB543" s="682"/>
      <c r="SDC543" s="682"/>
      <c r="SDD543" s="682"/>
      <c r="SDE543" s="682"/>
      <c r="SDF543" s="682"/>
      <c r="SDG543" s="682"/>
      <c r="SDH543" s="682"/>
      <c r="SDI543" s="682"/>
      <c r="SDJ543" s="682"/>
      <c r="SDK543" s="682"/>
      <c r="SDL543" s="682"/>
      <c r="SDM543" s="682"/>
      <c r="SDN543" s="682"/>
      <c r="SDO543" s="682"/>
      <c r="SDP543" s="682"/>
      <c r="SDQ543" s="682"/>
      <c r="SDR543" s="682"/>
      <c r="SDS543" s="682"/>
      <c r="SDT543" s="682"/>
      <c r="SDU543" s="682"/>
      <c r="SDV543" s="682"/>
      <c r="SDW543" s="682"/>
      <c r="SDX543" s="682"/>
      <c r="SDY543" s="682"/>
      <c r="SDZ543" s="682"/>
      <c r="SEA543" s="682"/>
      <c r="SEB543" s="682"/>
      <c r="SEC543" s="682"/>
      <c r="SED543" s="682"/>
      <c r="SEE543" s="682"/>
      <c r="SEF543" s="682"/>
      <c r="SEG543" s="682"/>
      <c r="SEH543" s="682"/>
      <c r="SEI543" s="682"/>
      <c r="SEJ543" s="682"/>
      <c r="SEK543" s="682"/>
      <c r="SEL543" s="682"/>
      <c r="SEM543" s="682"/>
      <c r="SEN543" s="682"/>
      <c r="SEO543" s="682"/>
      <c r="SEP543" s="682"/>
      <c r="SEQ543" s="682"/>
      <c r="SER543" s="682"/>
      <c r="SES543" s="682"/>
      <c r="SET543" s="682"/>
      <c r="SEU543" s="682"/>
      <c r="SEV543" s="682"/>
      <c r="SEW543" s="682"/>
      <c r="SEX543" s="682"/>
      <c r="SEY543" s="682"/>
      <c r="SEZ543" s="682"/>
      <c r="SFA543" s="682"/>
      <c r="SFB543" s="682"/>
      <c r="SFC543" s="682"/>
      <c r="SFD543" s="682"/>
      <c r="SFE543" s="682"/>
      <c r="SFF543" s="682"/>
      <c r="SFG543" s="682"/>
      <c r="SFH543" s="682"/>
      <c r="SFI543" s="682"/>
      <c r="SFJ543" s="682"/>
      <c r="SFK543" s="682"/>
      <c r="SFL543" s="682"/>
      <c r="SFM543" s="682"/>
      <c r="SFN543" s="682"/>
      <c r="SFO543" s="682"/>
      <c r="SFP543" s="682"/>
      <c r="SFQ543" s="682"/>
      <c r="SFR543" s="682"/>
      <c r="SFS543" s="682"/>
      <c r="SFT543" s="682"/>
      <c r="SFU543" s="682"/>
      <c r="SFV543" s="682"/>
      <c r="SFW543" s="682"/>
      <c r="SFX543" s="682"/>
      <c r="SFY543" s="682"/>
      <c r="SFZ543" s="682"/>
      <c r="SGA543" s="682"/>
      <c r="SGB543" s="682"/>
      <c r="SGC543" s="682"/>
      <c r="SGD543" s="682"/>
      <c r="SGE543" s="682"/>
      <c r="SGF543" s="682"/>
      <c r="SGG543" s="682"/>
      <c r="SGH543" s="682"/>
      <c r="SGI543" s="682"/>
      <c r="SGJ543" s="682"/>
      <c r="SGK543" s="682"/>
      <c r="SGL543" s="682"/>
      <c r="SGM543" s="682"/>
      <c r="SGN543" s="682"/>
      <c r="SGO543" s="682"/>
      <c r="SGP543" s="682"/>
      <c r="SGQ543" s="682"/>
      <c r="SGR543" s="682"/>
      <c r="SGS543" s="682"/>
      <c r="SGT543" s="682"/>
      <c r="SGU543" s="682"/>
      <c r="SGV543" s="682"/>
      <c r="SGW543" s="682"/>
      <c r="SGX543" s="682"/>
      <c r="SGY543" s="682"/>
      <c r="SGZ543" s="682"/>
      <c r="SHA543" s="682"/>
      <c r="SHB543" s="682"/>
      <c r="SHC543" s="682"/>
      <c r="SHD543" s="682"/>
      <c r="SHE543" s="682"/>
      <c r="SHF543" s="682"/>
      <c r="SHG543" s="682"/>
      <c r="SHH543" s="682"/>
      <c r="SHI543" s="682"/>
      <c r="SHJ543" s="682"/>
      <c r="SHK543" s="682"/>
      <c r="SHL543" s="682"/>
      <c r="SHM543" s="682"/>
      <c r="SHN543" s="682"/>
      <c r="SHO543" s="682"/>
      <c r="SHP543" s="682"/>
      <c r="SHQ543" s="682"/>
      <c r="SHR543" s="682"/>
      <c r="SHS543" s="682"/>
      <c r="SHT543" s="682"/>
      <c r="SHU543" s="682"/>
      <c r="SHV543" s="682"/>
      <c r="SHW543" s="682"/>
      <c r="SHX543" s="682"/>
      <c r="SHY543" s="682"/>
      <c r="SHZ543" s="682"/>
      <c r="SIA543" s="682"/>
      <c r="SIB543" s="682"/>
      <c r="SIC543" s="682"/>
      <c r="SID543" s="682"/>
      <c r="SIE543" s="682"/>
      <c r="SIF543" s="682"/>
      <c r="SIG543" s="682"/>
      <c r="SIH543" s="682"/>
      <c r="SII543" s="682"/>
      <c r="SIJ543" s="682"/>
      <c r="SIK543" s="682"/>
      <c r="SIL543" s="682"/>
      <c r="SIM543" s="682"/>
      <c r="SIN543" s="682"/>
      <c r="SIO543" s="682"/>
      <c r="SIP543" s="682"/>
      <c r="SIQ543" s="682"/>
      <c r="SIR543" s="682"/>
      <c r="SIS543" s="682"/>
      <c r="SIT543" s="682"/>
      <c r="SIU543" s="682"/>
      <c r="SIV543" s="682"/>
      <c r="SIW543" s="682"/>
      <c r="SIX543" s="682"/>
      <c r="SIY543" s="682"/>
      <c r="SIZ543" s="682"/>
      <c r="SJA543" s="682"/>
      <c r="SJB543" s="682"/>
      <c r="SJC543" s="682"/>
      <c r="SJD543" s="682"/>
      <c r="SJE543" s="682"/>
      <c r="SJF543" s="682"/>
      <c r="SJG543" s="682"/>
      <c r="SJH543" s="682"/>
      <c r="SJI543" s="682"/>
      <c r="SJJ543" s="682"/>
      <c r="SJK543" s="682"/>
      <c r="SJL543" s="682"/>
      <c r="SJM543" s="682"/>
      <c r="SJN543" s="682"/>
      <c r="SJO543" s="682"/>
      <c r="SJP543" s="682"/>
      <c r="SJQ543" s="682"/>
      <c r="SJR543" s="682"/>
      <c r="SJS543" s="682"/>
      <c r="SJT543" s="682"/>
      <c r="SJU543" s="682"/>
      <c r="SJV543" s="682"/>
      <c r="SJW543" s="682"/>
      <c r="SJX543" s="682"/>
      <c r="SJY543" s="682"/>
      <c r="SJZ543" s="682"/>
      <c r="SKA543" s="682"/>
      <c r="SKB543" s="682"/>
      <c r="SKC543" s="682"/>
      <c r="SKD543" s="682"/>
      <c r="SKE543" s="682"/>
      <c r="SKF543" s="682"/>
      <c r="SKG543" s="682"/>
      <c r="SKH543" s="682"/>
      <c r="SKI543" s="682"/>
      <c r="SKJ543" s="682"/>
      <c r="SKK543" s="682"/>
      <c r="SKL543" s="682"/>
      <c r="SKM543" s="682"/>
      <c r="SKN543" s="682"/>
      <c r="SKO543" s="682"/>
      <c r="SKP543" s="682"/>
      <c r="SKQ543" s="682"/>
      <c r="SKR543" s="682"/>
      <c r="SKS543" s="682"/>
      <c r="SKT543" s="682"/>
      <c r="SKU543" s="682"/>
      <c r="SKV543" s="682"/>
      <c r="SKW543" s="682"/>
      <c r="SKX543" s="682"/>
      <c r="SKY543" s="682"/>
      <c r="SKZ543" s="682"/>
      <c r="SLA543" s="682"/>
      <c r="SLB543" s="682"/>
      <c r="SLC543" s="682"/>
      <c r="SLD543" s="682"/>
      <c r="SLE543" s="682"/>
      <c r="SLF543" s="682"/>
      <c r="SLG543" s="682"/>
      <c r="SLH543" s="682"/>
      <c r="SLI543" s="682"/>
      <c r="SLJ543" s="682"/>
      <c r="SLK543" s="682"/>
      <c r="SLL543" s="682"/>
      <c r="SLM543" s="682"/>
      <c r="SLN543" s="682"/>
      <c r="SLO543" s="682"/>
      <c r="SLP543" s="682"/>
      <c r="SLQ543" s="682"/>
      <c r="SLR543" s="682"/>
      <c r="SLS543" s="682"/>
      <c r="SLT543" s="682"/>
      <c r="SLU543" s="682"/>
      <c r="SLV543" s="682"/>
      <c r="SLW543" s="682"/>
      <c r="SLX543" s="682"/>
      <c r="SLY543" s="682"/>
      <c r="SLZ543" s="682"/>
      <c r="SMA543" s="682"/>
      <c r="SMB543" s="682"/>
      <c r="SMC543" s="682"/>
      <c r="SMD543" s="682"/>
      <c r="SME543" s="682"/>
      <c r="SMF543" s="682"/>
      <c r="SMG543" s="682"/>
      <c r="SMH543" s="682"/>
      <c r="SMI543" s="682"/>
      <c r="SMJ543" s="682"/>
      <c r="SMK543" s="682"/>
      <c r="SML543" s="682"/>
      <c r="SMM543" s="682"/>
      <c r="SMN543" s="682"/>
      <c r="SMO543" s="682"/>
      <c r="SMP543" s="682"/>
      <c r="SMQ543" s="682"/>
      <c r="SMR543" s="682"/>
      <c r="SMS543" s="682"/>
      <c r="SMT543" s="682"/>
      <c r="SMU543" s="682"/>
      <c r="SMV543" s="682"/>
      <c r="SMW543" s="682"/>
      <c r="SMX543" s="682"/>
      <c r="SMY543" s="682"/>
      <c r="SMZ543" s="682"/>
      <c r="SNA543" s="682"/>
      <c r="SNB543" s="682"/>
      <c r="SNC543" s="682"/>
      <c r="SND543" s="682"/>
      <c r="SNE543" s="682"/>
      <c r="SNF543" s="682"/>
      <c r="SNG543" s="682"/>
      <c r="SNH543" s="682"/>
      <c r="SNI543" s="682"/>
      <c r="SNJ543" s="682"/>
      <c r="SNK543" s="682"/>
      <c r="SNL543" s="682"/>
      <c r="SNM543" s="682"/>
      <c r="SNN543" s="682"/>
      <c r="SNO543" s="682"/>
      <c r="SNP543" s="682"/>
      <c r="SNQ543" s="682"/>
      <c r="SNR543" s="682"/>
      <c r="SNS543" s="682"/>
      <c r="SNT543" s="682"/>
      <c r="SNU543" s="682"/>
      <c r="SNV543" s="682"/>
      <c r="SNW543" s="682"/>
      <c r="SNX543" s="682"/>
      <c r="SNY543" s="682"/>
      <c r="SNZ543" s="682"/>
      <c r="SOA543" s="682"/>
      <c r="SOB543" s="682"/>
      <c r="SOC543" s="682"/>
      <c r="SOD543" s="682"/>
      <c r="SOE543" s="682"/>
      <c r="SOF543" s="682"/>
      <c r="SOG543" s="682"/>
      <c r="SOH543" s="682"/>
      <c r="SOI543" s="682"/>
      <c r="SOJ543" s="682"/>
      <c r="SOK543" s="682"/>
      <c r="SOL543" s="682"/>
      <c r="SOM543" s="682"/>
      <c r="SON543" s="682"/>
      <c r="SOO543" s="682"/>
      <c r="SOP543" s="682"/>
      <c r="SOQ543" s="682"/>
      <c r="SOR543" s="682"/>
      <c r="SOS543" s="682"/>
      <c r="SOT543" s="682"/>
      <c r="SOU543" s="682"/>
      <c r="SOV543" s="682"/>
      <c r="SOW543" s="682"/>
      <c r="SOX543" s="682"/>
      <c r="SOY543" s="682"/>
      <c r="SOZ543" s="682"/>
      <c r="SPA543" s="682"/>
      <c r="SPB543" s="682"/>
      <c r="SPC543" s="682"/>
      <c r="SPD543" s="682"/>
      <c r="SPE543" s="682"/>
      <c r="SPF543" s="682"/>
      <c r="SPG543" s="682"/>
      <c r="SPH543" s="682"/>
      <c r="SPI543" s="682"/>
      <c r="SPJ543" s="682"/>
      <c r="SPK543" s="682"/>
      <c r="SPL543" s="682"/>
      <c r="SPM543" s="682"/>
      <c r="SPN543" s="682"/>
      <c r="SPO543" s="682"/>
      <c r="SPP543" s="682"/>
      <c r="SPQ543" s="682"/>
      <c r="SPR543" s="682"/>
      <c r="SPS543" s="682"/>
      <c r="SPT543" s="682"/>
      <c r="SPU543" s="682"/>
      <c r="SPV543" s="682"/>
      <c r="SPW543" s="682"/>
      <c r="SPX543" s="682"/>
      <c r="SPY543" s="682"/>
      <c r="SPZ543" s="682"/>
      <c r="SQA543" s="682"/>
      <c r="SQB543" s="682"/>
      <c r="SQC543" s="682"/>
      <c r="SQD543" s="682"/>
      <c r="SQE543" s="682"/>
      <c r="SQF543" s="682"/>
      <c r="SQG543" s="682"/>
      <c r="SQH543" s="682"/>
      <c r="SQI543" s="682"/>
      <c r="SQJ543" s="682"/>
      <c r="SQK543" s="682"/>
      <c r="SQL543" s="682"/>
      <c r="SQM543" s="682"/>
      <c r="SQN543" s="682"/>
      <c r="SQO543" s="682"/>
      <c r="SQP543" s="682"/>
      <c r="SQQ543" s="682"/>
      <c r="SQR543" s="682"/>
      <c r="SQS543" s="682"/>
      <c r="SQT543" s="682"/>
      <c r="SQU543" s="682"/>
      <c r="SQV543" s="682"/>
      <c r="SQW543" s="682"/>
      <c r="SQX543" s="682"/>
      <c r="SQY543" s="682"/>
      <c r="SQZ543" s="682"/>
      <c r="SRA543" s="682"/>
      <c r="SRB543" s="682"/>
      <c r="SRC543" s="682"/>
      <c r="SRD543" s="682"/>
      <c r="SRE543" s="682"/>
      <c r="SRF543" s="682"/>
      <c r="SRG543" s="682"/>
      <c r="SRH543" s="682"/>
      <c r="SRI543" s="682"/>
      <c r="SRJ543" s="682"/>
      <c r="SRK543" s="682"/>
      <c r="SRL543" s="682"/>
      <c r="SRM543" s="682"/>
      <c r="SRN543" s="682"/>
      <c r="SRO543" s="682"/>
      <c r="SRP543" s="682"/>
      <c r="SRQ543" s="682"/>
      <c r="SRR543" s="682"/>
      <c r="SRS543" s="682"/>
      <c r="SRT543" s="682"/>
      <c r="SRU543" s="682"/>
      <c r="SRV543" s="682"/>
      <c r="SRW543" s="682"/>
      <c r="SRX543" s="682"/>
      <c r="SRY543" s="682"/>
      <c r="SRZ543" s="682"/>
      <c r="SSA543" s="682"/>
      <c r="SSB543" s="682"/>
      <c r="SSC543" s="682"/>
      <c r="SSD543" s="682"/>
      <c r="SSE543" s="682"/>
      <c r="SSF543" s="682"/>
      <c r="SSG543" s="682"/>
      <c r="SSH543" s="682"/>
      <c r="SSI543" s="682"/>
      <c r="SSJ543" s="682"/>
      <c r="SSK543" s="682"/>
      <c r="SSL543" s="682"/>
      <c r="SSM543" s="682"/>
      <c r="SSN543" s="682"/>
      <c r="SSO543" s="682"/>
      <c r="SSP543" s="682"/>
      <c r="SSQ543" s="682"/>
      <c r="SSR543" s="682"/>
      <c r="SSS543" s="682"/>
      <c r="SST543" s="682"/>
      <c r="SSU543" s="682"/>
      <c r="SSV543" s="682"/>
      <c r="SSW543" s="682"/>
      <c r="SSX543" s="682"/>
      <c r="SSY543" s="682"/>
      <c r="SSZ543" s="682"/>
      <c r="STA543" s="682"/>
      <c r="STB543" s="682"/>
      <c r="STC543" s="682"/>
      <c r="STD543" s="682"/>
      <c r="STE543" s="682"/>
      <c r="STF543" s="682"/>
      <c r="STG543" s="682"/>
      <c r="STH543" s="682"/>
      <c r="STI543" s="682"/>
      <c r="STJ543" s="682"/>
      <c r="STK543" s="682"/>
      <c r="STL543" s="682"/>
      <c r="STM543" s="682"/>
      <c r="STN543" s="682"/>
      <c r="STO543" s="682"/>
      <c r="STP543" s="682"/>
      <c r="STQ543" s="682"/>
      <c r="STR543" s="682"/>
      <c r="STS543" s="682"/>
      <c r="STT543" s="682"/>
      <c r="STU543" s="682"/>
      <c r="STV543" s="682"/>
      <c r="STW543" s="682"/>
      <c r="STX543" s="682"/>
      <c r="STY543" s="682"/>
      <c r="STZ543" s="682"/>
      <c r="SUA543" s="682"/>
      <c r="SUB543" s="682"/>
      <c r="SUC543" s="682"/>
      <c r="SUD543" s="682"/>
      <c r="SUE543" s="682"/>
      <c r="SUF543" s="682"/>
      <c r="SUG543" s="682"/>
      <c r="SUH543" s="682"/>
      <c r="SUI543" s="682"/>
      <c r="SUJ543" s="682"/>
      <c r="SUK543" s="682"/>
      <c r="SUL543" s="682"/>
      <c r="SUM543" s="682"/>
      <c r="SUN543" s="682"/>
      <c r="SUO543" s="682"/>
      <c r="SUP543" s="682"/>
      <c r="SUQ543" s="682"/>
      <c r="SUR543" s="682"/>
      <c r="SUS543" s="682"/>
      <c r="SUT543" s="682"/>
      <c r="SUU543" s="682"/>
      <c r="SUV543" s="682"/>
      <c r="SUW543" s="682"/>
      <c r="SUX543" s="682"/>
      <c r="SUY543" s="682"/>
      <c r="SUZ543" s="682"/>
      <c r="SVA543" s="682"/>
      <c r="SVB543" s="682"/>
      <c r="SVC543" s="682"/>
      <c r="SVD543" s="682"/>
      <c r="SVE543" s="682"/>
      <c r="SVF543" s="682"/>
      <c r="SVG543" s="682"/>
      <c r="SVH543" s="682"/>
      <c r="SVI543" s="682"/>
      <c r="SVJ543" s="682"/>
      <c r="SVK543" s="682"/>
      <c r="SVL543" s="682"/>
      <c r="SVM543" s="682"/>
      <c r="SVN543" s="682"/>
      <c r="SVO543" s="682"/>
      <c r="SVP543" s="682"/>
      <c r="SVQ543" s="682"/>
      <c r="SVR543" s="682"/>
      <c r="SVS543" s="682"/>
      <c r="SVT543" s="682"/>
      <c r="SVU543" s="682"/>
      <c r="SVV543" s="682"/>
      <c r="SVW543" s="682"/>
      <c r="SVX543" s="682"/>
      <c r="SVY543" s="682"/>
      <c r="SVZ543" s="682"/>
      <c r="SWA543" s="682"/>
      <c r="SWB543" s="682"/>
      <c r="SWC543" s="682"/>
      <c r="SWD543" s="682"/>
      <c r="SWE543" s="682"/>
      <c r="SWF543" s="682"/>
      <c r="SWG543" s="682"/>
      <c r="SWH543" s="682"/>
      <c r="SWI543" s="682"/>
      <c r="SWJ543" s="682"/>
      <c r="SWK543" s="682"/>
      <c r="SWL543" s="682"/>
      <c r="SWM543" s="682"/>
      <c r="SWN543" s="682"/>
      <c r="SWO543" s="682"/>
      <c r="SWP543" s="682"/>
      <c r="SWQ543" s="682"/>
      <c r="SWR543" s="682"/>
      <c r="SWS543" s="682"/>
      <c r="SWT543" s="682"/>
      <c r="SWU543" s="682"/>
      <c r="SWV543" s="682"/>
      <c r="SWW543" s="682"/>
      <c r="SWX543" s="682"/>
      <c r="SWY543" s="682"/>
      <c r="SWZ543" s="682"/>
      <c r="SXA543" s="682"/>
      <c r="SXB543" s="682"/>
      <c r="SXC543" s="682"/>
      <c r="SXD543" s="682"/>
      <c r="SXE543" s="682"/>
      <c r="SXF543" s="682"/>
      <c r="SXG543" s="682"/>
      <c r="SXH543" s="682"/>
      <c r="SXI543" s="682"/>
      <c r="SXJ543" s="682"/>
      <c r="SXK543" s="682"/>
      <c r="SXL543" s="682"/>
      <c r="SXM543" s="682"/>
      <c r="SXN543" s="682"/>
      <c r="SXO543" s="682"/>
      <c r="SXP543" s="682"/>
      <c r="SXQ543" s="682"/>
      <c r="SXR543" s="682"/>
      <c r="SXS543" s="682"/>
      <c r="SXT543" s="682"/>
      <c r="SXU543" s="682"/>
      <c r="SXV543" s="682"/>
      <c r="SXW543" s="682"/>
      <c r="SXX543" s="682"/>
      <c r="SXY543" s="682"/>
      <c r="SXZ543" s="682"/>
      <c r="SYA543" s="682"/>
      <c r="SYB543" s="682"/>
      <c r="SYC543" s="682"/>
      <c r="SYD543" s="682"/>
      <c r="SYE543" s="682"/>
      <c r="SYF543" s="682"/>
      <c r="SYG543" s="682"/>
      <c r="SYH543" s="682"/>
      <c r="SYI543" s="682"/>
      <c r="SYJ543" s="682"/>
      <c r="SYK543" s="682"/>
      <c r="SYL543" s="682"/>
      <c r="SYM543" s="682"/>
      <c r="SYN543" s="682"/>
      <c r="SYO543" s="682"/>
      <c r="SYP543" s="682"/>
      <c r="SYQ543" s="682"/>
      <c r="SYR543" s="682"/>
      <c r="SYS543" s="682"/>
      <c r="SYT543" s="682"/>
      <c r="SYU543" s="682"/>
      <c r="SYV543" s="682"/>
      <c r="SYW543" s="682"/>
      <c r="SYX543" s="682"/>
      <c r="SYY543" s="682"/>
      <c r="SYZ543" s="682"/>
      <c r="SZA543" s="682"/>
      <c r="SZB543" s="682"/>
      <c r="SZC543" s="682"/>
      <c r="SZD543" s="682"/>
      <c r="SZE543" s="682"/>
      <c r="SZF543" s="682"/>
      <c r="SZG543" s="682"/>
      <c r="SZH543" s="682"/>
      <c r="SZI543" s="682"/>
      <c r="SZJ543" s="682"/>
      <c r="SZK543" s="682"/>
      <c r="SZL543" s="682"/>
      <c r="SZM543" s="682"/>
      <c r="SZN543" s="682"/>
      <c r="SZO543" s="682"/>
      <c r="SZP543" s="682"/>
      <c r="SZQ543" s="682"/>
      <c r="SZR543" s="682"/>
      <c r="SZS543" s="682"/>
      <c r="SZT543" s="682"/>
      <c r="SZU543" s="682"/>
      <c r="SZV543" s="682"/>
      <c r="SZW543" s="682"/>
      <c r="SZX543" s="682"/>
      <c r="SZY543" s="682"/>
      <c r="SZZ543" s="682"/>
      <c r="TAA543" s="682"/>
      <c r="TAB543" s="682"/>
      <c r="TAC543" s="682"/>
      <c r="TAD543" s="682"/>
      <c r="TAE543" s="682"/>
      <c r="TAF543" s="682"/>
      <c r="TAG543" s="682"/>
      <c r="TAH543" s="682"/>
      <c r="TAI543" s="682"/>
      <c r="TAJ543" s="682"/>
      <c r="TAK543" s="682"/>
      <c r="TAL543" s="682"/>
      <c r="TAM543" s="682"/>
      <c r="TAN543" s="682"/>
      <c r="TAO543" s="682"/>
      <c r="TAP543" s="682"/>
      <c r="TAQ543" s="682"/>
      <c r="TAR543" s="682"/>
      <c r="TAS543" s="682"/>
      <c r="TAT543" s="682"/>
      <c r="TAU543" s="682"/>
      <c r="TAV543" s="682"/>
      <c r="TAW543" s="682"/>
      <c r="TAX543" s="682"/>
      <c r="TAY543" s="682"/>
      <c r="TAZ543" s="682"/>
      <c r="TBA543" s="682"/>
      <c r="TBB543" s="682"/>
      <c r="TBC543" s="682"/>
      <c r="TBD543" s="682"/>
      <c r="TBE543" s="682"/>
      <c r="TBF543" s="682"/>
      <c r="TBG543" s="682"/>
      <c r="TBH543" s="682"/>
      <c r="TBI543" s="682"/>
      <c r="TBJ543" s="682"/>
      <c r="TBK543" s="682"/>
      <c r="TBL543" s="682"/>
      <c r="TBM543" s="682"/>
      <c r="TBN543" s="682"/>
      <c r="TBO543" s="682"/>
      <c r="TBP543" s="682"/>
      <c r="TBQ543" s="682"/>
      <c r="TBR543" s="682"/>
      <c r="TBS543" s="682"/>
      <c r="TBT543" s="682"/>
      <c r="TBU543" s="682"/>
      <c r="TBV543" s="682"/>
      <c r="TBW543" s="682"/>
      <c r="TBX543" s="682"/>
      <c r="TBY543" s="682"/>
      <c r="TBZ543" s="682"/>
      <c r="TCA543" s="682"/>
      <c r="TCB543" s="682"/>
      <c r="TCC543" s="682"/>
      <c r="TCD543" s="682"/>
      <c r="TCE543" s="682"/>
      <c r="TCF543" s="682"/>
      <c r="TCG543" s="682"/>
      <c r="TCH543" s="682"/>
      <c r="TCI543" s="682"/>
      <c r="TCJ543" s="682"/>
      <c r="TCK543" s="682"/>
      <c r="TCL543" s="682"/>
      <c r="TCM543" s="682"/>
      <c r="TCN543" s="682"/>
      <c r="TCO543" s="682"/>
      <c r="TCP543" s="682"/>
      <c r="TCQ543" s="682"/>
      <c r="TCR543" s="682"/>
      <c r="TCS543" s="682"/>
      <c r="TCT543" s="682"/>
      <c r="TCU543" s="682"/>
      <c r="TCV543" s="682"/>
      <c r="TCW543" s="682"/>
      <c r="TCX543" s="682"/>
      <c r="TCY543" s="682"/>
      <c r="TCZ543" s="682"/>
      <c r="TDA543" s="682"/>
      <c r="TDB543" s="682"/>
      <c r="TDC543" s="682"/>
      <c r="TDD543" s="682"/>
      <c r="TDE543" s="682"/>
      <c r="TDF543" s="682"/>
      <c r="TDG543" s="682"/>
      <c r="TDH543" s="682"/>
      <c r="TDI543" s="682"/>
      <c r="TDJ543" s="682"/>
      <c r="TDK543" s="682"/>
      <c r="TDL543" s="682"/>
      <c r="TDM543" s="682"/>
      <c r="TDN543" s="682"/>
      <c r="TDO543" s="682"/>
      <c r="TDP543" s="682"/>
      <c r="TDQ543" s="682"/>
      <c r="TDR543" s="682"/>
      <c r="TDS543" s="682"/>
      <c r="TDT543" s="682"/>
      <c r="TDU543" s="682"/>
      <c r="TDV543" s="682"/>
      <c r="TDW543" s="682"/>
      <c r="TDX543" s="682"/>
      <c r="TDY543" s="682"/>
      <c r="TDZ543" s="682"/>
      <c r="TEA543" s="682"/>
      <c r="TEB543" s="682"/>
      <c r="TEC543" s="682"/>
      <c r="TED543" s="682"/>
      <c r="TEE543" s="682"/>
      <c r="TEF543" s="682"/>
      <c r="TEG543" s="682"/>
      <c r="TEH543" s="682"/>
      <c r="TEI543" s="682"/>
      <c r="TEJ543" s="682"/>
      <c r="TEK543" s="682"/>
      <c r="TEL543" s="682"/>
      <c r="TEM543" s="682"/>
      <c r="TEN543" s="682"/>
      <c r="TEO543" s="682"/>
      <c r="TEP543" s="682"/>
      <c r="TEQ543" s="682"/>
      <c r="TER543" s="682"/>
      <c r="TES543" s="682"/>
      <c r="TET543" s="682"/>
      <c r="TEU543" s="682"/>
      <c r="TEV543" s="682"/>
      <c r="TEW543" s="682"/>
      <c r="TEX543" s="682"/>
      <c r="TEY543" s="682"/>
      <c r="TEZ543" s="682"/>
      <c r="TFA543" s="682"/>
      <c r="TFB543" s="682"/>
      <c r="TFC543" s="682"/>
      <c r="TFD543" s="682"/>
      <c r="TFE543" s="682"/>
      <c r="TFF543" s="682"/>
      <c r="TFG543" s="682"/>
      <c r="TFH543" s="682"/>
      <c r="TFI543" s="682"/>
      <c r="TFJ543" s="682"/>
      <c r="TFK543" s="682"/>
      <c r="TFL543" s="682"/>
      <c r="TFM543" s="682"/>
      <c r="TFN543" s="682"/>
      <c r="TFO543" s="682"/>
      <c r="TFP543" s="682"/>
      <c r="TFQ543" s="682"/>
      <c r="TFR543" s="682"/>
      <c r="TFS543" s="682"/>
      <c r="TFT543" s="682"/>
      <c r="TFU543" s="682"/>
      <c r="TFV543" s="682"/>
      <c r="TFW543" s="682"/>
      <c r="TFX543" s="682"/>
      <c r="TFY543" s="682"/>
      <c r="TFZ543" s="682"/>
      <c r="TGA543" s="682"/>
      <c r="TGB543" s="682"/>
      <c r="TGC543" s="682"/>
      <c r="TGD543" s="682"/>
      <c r="TGE543" s="682"/>
      <c r="TGF543" s="682"/>
      <c r="TGG543" s="682"/>
      <c r="TGH543" s="682"/>
      <c r="TGI543" s="682"/>
      <c r="TGJ543" s="682"/>
      <c r="TGK543" s="682"/>
      <c r="TGL543" s="682"/>
      <c r="TGM543" s="682"/>
      <c r="TGN543" s="682"/>
      <c r="TGO543" s="682"/>
      <c r="TGP543" s="682"/>
      <c r="TGQ543" s="682"/>
      <c r="TGR543" s="682"/>
      <c r="TGS543" s="682"/>
      <c r="TGT543" s="682"/>
      <c r="TGU543" s="682"/>
      <c r="TGV543" s="682"/>
      <c r="TGW543" s="682"/>
      <c r="TGX543" s="682"/>
      <c r="TGY543" s="682"/>
      <c r="TGZ543" s="682"/>
      <c r="THA543" s="682"/>
      <c r="THB543" s="682"/>
      <c r="THC543" s="682"/>
      <c r="THD543" s="682"/>
      <c r="THE543" s="682"/>
      <c r="THF543" s="682"/>
      <c r="THG543" s="682"/>
      <c r="THH543" s="682"/>
      <c r="THI543" s="682"/>
      <c r="THJ543" s="682"/>
      <c r="THK543" s="682"/>
      <c r="THL543" s="682"/>
      <c r="THM543" s="682"/>
      <c r="THN543" s="682"/>
      <c r="THO543" s="682"/>
      <c r="THP543" s="682"/>
      <c r="THQ543" s="682"/>
      <c r="THR543" s="682"/>
      <c r="THS543" s="682"/>
      <c r="THT543" s="682"/>
      <c r="THU543" s="682"/>
      <c r="THV543" s="682"/>
      <c r="THW543" s="682"/>
      <c r="THX543" s="682"/>
      <c r="THY543" s="682"/>
      <c r="THZ543" s="682"/>
      <c r="TIA543" s="682"/>
      <c r="TIB543" s="682"/>
      <c r="TIC543" s="682"/>
      <c r="TID543" s="682"/>
      <c r="TIE543" s="682"/>
      <c r="TIF543" s="682"/>
      <c r="TIG543" s="682"/>
      <c r="TIH543" s="682"/>
      <c r="TII543" s="682"/>
      <c r="TIJ543" s="682"/>
      <c r="TIK543" s="682"/>
      <c r="TIL543" s="682"/>
      <c r="TIM543" s="682"/>
      <c r="TIN543" s="682"/>
      <c r="TIO543" s="682"/>
      <c r="TIP543" s="682"/>
      <c r="TIQ543" s="682"/>
      <c r="TIR543" s="682"/>
      <c r="TIS543" s="682"/>
      <c r="TIT543" s="682"/>
      <c r="TIU543" s="682"/>
      <c r="TIV543" s="682"/>
      <c r="TIW543" s="682"/>
      <c r="TIX543" s="682"/>
      <c r="TIY543" s="682"/>
      <c r="TIZ543" s="682"/>
      <c r="TJA543" s="682"/>
      <c r="TJB543" s="682"/>
      <c r="TJC543" s="682"/>
      <c r="TJD543" s="682"/>
      <c r="TJE543" s="682"/>
      <c r="TJF543" s="682"/>
      <c r="TJG543" s="682"/>
      <c r="TJH543" s="682"/>
      <c r="TJI543" s="682"/>
      <c r="TJJ543" s="682"/>
      <c r="TJK543" s="682"/>
      <c r="TJL543" s="682"/>
      <c r="TJM543" s="682"/>
      <c r="TJN543" s="682"/>
      <c r="TJO543" s="682"/>
      <c r="TJP543" s="682"/>
      <c r="TJQ543" s="682"/>
      <c r="TJR543" s="682"/>
      <c r="TJS543" s="682"/>
      <c r="TJT543" s="682"/>
      <c r="TJU543" s="682"/>
      <c r="TJV543" s="682"/>
      <c r="TJW543" s="682"/>
      <c r="TJX543" s="682"/>
      <c r="TJY543" s="682"/>
      <c r="TJZ543" s="682"/>
      <c r="TKA543" s="682"/>
      <c r="TKB543" s="682"/>
      <c r="TKC543" s="682"/>
      <c r="TKD543" s="682"/>
      <c r="TKE543" s="682"/>
      <c r="TKF543" s="682"/>
      <c r="TKG543" s="682"/>
      <c r="TKH543" s="682"/>
      <c r="TKI543" s="682"/>
      <c r="TKJ543" s="682"/>
      <c r="TKK543" s="682"/>
      <c r="TKL543" s="682"/>
      <c r="TKM543" s="682"/>
      <c r="TKN543" s="682"/>
      <c r="TKO543" s="682"/>
      <c r="TKP543" s="682"/>
      <c r="TKQ543" s="682"/>
      <c r="TKR543" s="682"/>
      <c r="TKS543" s="682"/>
      <c r="TKT543" s="682"/>
      <c r="TKU543" s="682"/>
      <c r="TKV543" s="682"/>
      <c r="TKW543" s="682"/>
      <c r="TKX543" s="682"/>
      <c r="TKY543" s="682"/>
      <c r="TKZ543" s="682"/>
      <c r="TLA543" s="682"/>
      <c r="TLB543" s="682"/>
      <c r="TLC543" s="682"/>
      <c r="TLD543" s="682"/>
      <c r="TLE543" s="682"/>
      <c r="TLF543" s="682"/>
      <c r="TLG543" s="682"/>
      <c r="TLH543" s="682"/>
      <c r="TLI543" s="682"/>
      <c r="TLJ543" s="682"/>
      <c r="TLK543" s="682"/>
      <c r="TLL543" s="682"/>
      <c r="TLM543" s="682"/>
      <c r="TLN543" s="682"/>
      <c r="TLO543" s="682"/>
      <c r="TLP543" s="682"/>
      <c r="TLQ543" s="682"/>
      <c r="TLR543" s="682"/>
      <c r="TLS543" s="682"/>
      <c r="TLT543" s="682"/>
      <c r="TLU543" s="682"/>
      <c r="TLV543" s="682"/>
      <c r="TLW543" s="682"/>
      <c r="TLX543" s="682"/>
      <c r="TLY543" s="682"/>
      <c r="TLZ543" s="682"/>
      <c r="TMA543" s="682"/>
      <c r="TMB543" s="682"/>
      <c r="TMC543" s="682"/>
      <c r="TMD543" s="682"/>
      <c r="TME543" s="682"/>
      <c r="TMF543" s="682"/>
      <c r="TMG543" s="682"/>
      <c r="TMH543" s="682"/>
      <c r="TMI543" s="682"/>
      <c r="TMJ543" s="682"/>
      <c r="TMK543" s="682"/>
      <c r="TML543" s="682"/>
      <c r="TMM543" s="682"/>
      <c r="TMN543" s="682"/>
      <c r="TMO543" s="682"/>
      <c r="TMP543" s="682"/>
      <c r="TMQ543" s="682"/>
      <c r="TMR543" s="682"/>
      <c r="TMS543" s="682"/>
      <c r="TMT543" s="682"/>
      <c r="TMU543" s="682"/>
      <c r="TMV543" s="682"/>
      <c r="TMW543" s="682"/>
      <c r="TMX543" s="682"/>
      <c r="TMY543" s="682"/>
      <c r="TMZ543" s="682"/>
      <c r="TNA543" s="682"/>
      <c r="TNB543" s="682"/>
      <c r="TNC543" s="682"/>
      <c r="TND543" s="682"/>
      <c r="TNE543" s="682"/>
      <c r="TNF543" s="682"/>
      <c r="TNG543" s="682"/>
      <c r="TNH543" s="682"/>
      <c r="TNI543" s="682"/>
      <c r="TNJ543" s="682"/>
      <c r="TNK543" s="682"/>
      <c r="TNL543" s="682"/>
      <c r="TNM543" s="682"/>
      <c r="TNN543" s="682"/>
      <c r="TNO543" s="682"/>
      <c r="TNP543" s="682"/>
      <c r="TNQ543" s="682"/>
      <c r="TNR543" s="682"/>
      <c r="TNS543" s="682"/>
      <c r="TNT543" s="682"/>
      <c r="TNU543" s="682"/>
      <c r="TNV543" s="682"/>
      <c r="TNW543" s="682"/>
      <c r="TNX543" s="682"/>
      <c r="TNY543" s="682"/>
      <c r="TNZ543" s="682"/>
      <c r="TOA543" s="682"/>
      <c r="TOB543" s="682"/>
      <c r="TOC543" s="682"/>
      <c r="TOD543" s="682"/>
      <c r="TOE543" s="682"/>
      <c r="TOF543" s="682"/>
      <c r="TOG543" s="682"/>
      <c r="TOH543" s="682"/>
      <c r="TOI543" s="682"/>
      <c r="TOJ543" s="682"/>
      <c r="TOK543" s="682"/>
      <c r="TOL543" s="682"/>
      <c r="TOM543" s="682"/>
      <c r="TON543" s="682"/>
      <c r="TOO543" s="682"/>
      <c r="TOP543" s="682"/>
      <c r="TOQ543" s="682"/>
      <c r="TOR543" s="682"/>
      <c r="TOS543" s="682"/>
      <c r="TOT543" s="682"/>
      <c r="TOU543" s="682"/>
      <c r="TOV543" s="682"/>
      <c r="TOW543" s="682"/>
      <c r="TOX543" s="682"/>
      <c r="TOY543" s="682"/>
      <c r="TOZ543" s="682"/>
      <c r="TPA543" s="682"/>
      <c r="TPB543" s="682"/>
      <c r="TPC543" s="682"/>
      <c r="TPD543" s="682"/>
      <c r="TPE543" s="682"/>
      <c r="TPF543" s="682"/>
      <c r="TPG543" s="682"/>
      <c r="TPH543" s="682"/>
      <c r="TPI543" s="682"/>
      <c r="TPJ543" s="682"/>
      <c r="TPK543" s="682"/>
      <c r="TPL543" s="682"/>
      <c r="TPM543" s="682"/>
      <c r="TPN543" s="682"/>
      <c r="TPO543" s="682"/>
      <c r="TPP543" s="682"/>
      <c r="TPQ543" s="682"/>
      <c r="TPR543" s="682"/>
      <c r="TPS543" s="682"/>
      <c r="TPT543" s="682"/>
      <c r="TPU543" s="682"/>
      <c r="TPV543" s="682"/>
      <c r="TPW543" s="682"/>
      <c r="TPX543" s="682"/>
      <c r="TPY543" s="682"/>
      <c r="TPZ543" s="682"/>
      <c r="TQA543" s="682"/>
      <c r="TQB543" s="682"/>
      <c r="TQC543" s="682"/>
      <c r="TQD543" s="682"/>
      <c r="TQE543" s="682"/>
      <c r="TQF543" s="682"/>
      <c r="TQG543" s="682"/>
      <c r="TQH543" s="682"/>
      <c r="TQI543" s="682"/>
      <c r="TQJ543" s="682"/>
      <c r="TQK543" s="682"/>
      <c r="TQL543" s="682"/>
      <c r="TQM543" s="682"/>
      <c r="TQN543" s="682"/>
      <c r="TQO543" s="682"/>
      <c r="TQP543" s="682"/>
      <c r="TQQ543" s="682"/>
      <c r="TQR543" s="682"/>
      <c r="TQS543" s="682"/>
      <c r="TQT543" s="682"/>
      <c r="TQU543" s="682"/>
      <c r="TQV543" s="682"/>
      <c r="TQW543" s="682"/>
      <c r="TQX543" s="682"/>
      <c r="TQY543" s="682"/>
      <c r="TQZ543" s="682"/>
      <c r="TRA543" s="682"/>
      <c r="TRB543" s="682"/>
      <c r="TRC543" s="682"/>
      <c r="TRD543" s="682"/>
      <c r="TRE543" s="682"/>
      <c r="TRF543" s="682"/>
      <c r="TRG543" s="682"/>
      <c r="TRH543" s="682"/>
      <c r="TRI543" s="682"/>
      <c r="TRJ543" s="682"/>
      <c r="TRK543" s="682"/>
      <c r="TRL543" s="682"/>
      <c r="TRM543" s="682"/>
      <c r="TRN543" s="682"/>
      <c r="TRO543" s="682"/>
      <c r="TRP543" s="682"/>
      <c r="TRQ543" s="682"/>
      <c r="TRR543" s="682"/>
      <c r="TRS543" s="682"/>
      <c r="TRT543" s="682"/>
      <c r="TRU543" s="682"/>
      <c r="TRV543" s="682"/>
      <c r="TRW543" s="682"/>
      <c r="TRX543" s="682"/>
      <c r="TRY543" s="682"/>
      <c r="TRZ543" s="682"/>
      <c r="TSA543" s="682"/>
      <c r="TSB543" s="682"/>
      <c r="TSC543" s="682"/>
      <c r="TSD543" s="682"/>
      <c r="TSE543" s="682"/>
      <c r="TSF543" s="682"/>
      <c r="TSG543" s="682"/>
      <c r="TSH543" s="682"/>
      <c r="TSI543" s="682"/>
      <c r="TSJ543" s="682"/>
      <c r="TSK543" s="682"/>
      <c r="TSL543" s="682"/>
      <c r="TSM543" s="682"/>
      <c r="TSN543" s="682"/>
      <c r="TSO543" s="682"/>
      <c r="TSP543" s="682"/>
      <c r="TSQ543" s="682"/>
      <c r="TSR543" s="682"/>
      <c r="TSS543" s="682"/>
      <c r="TST543" s="682"/>
      <c r="TSU543" s="682"/>
      <c r="TSV543" s="682"/>
      <c r="TSW543" s="682"/>
      <c r="TSX543" s="682"/>
      <c r="TSY543" s="682"/>
      <c r="TSZ543" s="682"/>
      <c r="TTA543" s="682"/>
      <c r="TTB543" s="682"/>
      <c r="TTC543" s="682"/>
      <c r="TTD543" s="682"/>
      <c r="TTE543" s="682"/>
      <c r="TTF543" s="682"/>
      <c r="TTG543" s="682"/>
      <c r="TTH543" s="682"/>
      <c r="TTI543" s="682"/>
      <c r="TTJ543" s="682"/>
      <c r="TTK543" s="682"/>
      <c r="TTL543" s="682"/>
      <c r="TTM543" s="682"/>
      <c r="TTN543" s="682"/>
      <c r="TTO543" s="682"/>
      <c r="TTP543" s="682"/>
      <c r="TTQ543" s="682"/>
      <c r="TTR543" s="682"/>
      <c r="TTS543" s="682"/>
      <c r="TTT543" s="682"/>
      <c r="TTU543" s="682"/>
      <c r="TTV543" s="682"/>
      <c r="TTW543" s="682"/>
      <c r="TTX543" s="682"/>
      <c r="TTY543" s="682"/>
      <c r="TTZ543" s="682"/>
      <c r="TUA543" s="682"/>
      <c r="TUB543" s="682"/>
      <c r="TUC543" s="682"/>
      <c r="TUD543" s="682"/>
      <c r="TUE543" s="682"/>
      <c r="TUF543" s="682"/>
      <c r="TUG543" s="682"/>
      <c r="TUH543" s="682"/>
      <c r="TUI543" s="682"/>
      <c r="TUJ543" s="682"/>
      <c r="TUK543" s="682"/>
      <c r="TUL543" s="682"/>
      <c r="TUM543" s="682"/>
      <c r="TUN543" s="682"/>
      <c r="TUO543" s="682"/>
      <c r="TUP543" s="682"/>
      <c r="TUQ543" s="682"/>
      <c r="TUR543" s="682"/>
      <c r="TUS543" s="682"/>
      <c r="TUT543" s="682"/>
      <c r="TUU543" s="682"/>
      <c r="TUV543" s="682"/>
      <c r="TUW543" s="682"/>
      <c r="TUX543" s="682"/>
      <c r="TUY543" s="682"/>
      <c r="TUZ543" s="682"/>
      <c r="TVA543" s="682"/>
      <c r="TVB543" s="682"/>
      <c r="TVC543" s="682"/>
      <c r="TVD543" s="682"/>
      <c r="TVE543" s="682"/>
      <c r="TVF543" s="682"/>
      <c r="TVG543" s="682"/>
      <c r="TVH543" s="682"/>
      <c r="TVI543" s="682"/>
      <c r="TVJ543" s="682"/>
      <c r="TVK543" s="682"/>
      <c r="TVL543" s="682"/>
      <c r="TVM543" s="682"/>
      <c r="TVN543" s="682"/>
      <c r="TVO543" s="682"/>
      <c r="TVP543" s="682"/>
      <c r="TVQ543" s="682"/>
      <c r="TVR543" s="682"/>
      <c r="TVS543" s="682"/>
      <c r="TVT543" s="682"/>
      <c r="TVU543" s="682"/>
      <c r="TVV543" s="682"/>
      <c r="TVW543" s="682"/>
      <c r="TVX543" s="682"/>
      <c r="TVY543" s="682"/>
      <c r="TVZ543" s="682"/>
      <c r="TWA543" s="682"/>
      <c r="TWB543" s="682"/>
      <c r="TWC543" s="682"/>
      <c r="TWD543" s="682"/>
      <c r="TWE543" s="682"/>
      <c r="TWF543" s="682"/>
      <c r="TWG543" s="682"/>
      <c r="TWH543" s="682"/>
      <c r="TWI543" s="682"/>
      <c r="TWJ543" s="682"/>
      <c r="TWK543" s="682"/>
      <c r="TWL543" s="682"/>
      <c r="TWM543" s="682"/>
      <c r="TWN543" s="682"/>
      <c r="TWO543" s="682"/>
      <c r="TWP543" s="682"/>
      <c r="TWQ543" s="682"/>
      <c r="TWR543" s="682"/>
      <c r="TWS543" s="682"/>
      <c r="TWT543" s="682"/>
      <c r="TWU543" s="682"/>
      <c r="TWV543" s="682"/>
      <c r="TWW543" s="682"/>
      <c r="TWX543" s="682"/>
      <c r="TWY543" s="682"/>
      <c r="TWZ543" s="682"/>
      <c r="TXA543" s="682"/>
      <c r="TXB543" s="682"/>
      <c r="TXC543" s="682"/>
      <c r="TXD543" s="682"/>
      <c r="TXE543" s="682"/>
      <c r="TXF543" s="682"/>
      <c r="TXG543" s="682"/>
      <c r="TXH543" s="682"/>
      <c r="TXI543" s="682"/>
      <c r="TXJ543" s="682"/>
      <c r="TXK543" s="682"/>
      <c r="TXL543" s="682"/>
      <c r="TXM543" s="682"/>
      <c r="TXN543" s="682"/>
      <c r="TXO543" s="682"/>
      <c r="TXP543" s="682"/>
      <c r="TXQ543" s="682"/>
      <c r="TXR543" s="682"/>
      <c r="TXS543" s="682"/>
      <c r="TXT543" s="682"/>
      <c r="TXU543" s="682"/>
      <c r="TXV543" s="682"/>
      <c r="TXW543" s="682"/>
      <c r="TXX543" s="682"/>
      <c r="TXY543" s="682"/>
      <c r="TXZ543" s="682"/>
      <c r="TYA543" s="682"/>
      <c r="TYB543" s="682"/>
      <c r="TYC543" s="682"/>
      <c r="TYD543" s="682"/>
      <c r="TYE543" s="682"/>
      <c r="TYF543" s="682"/>
      <c r="TYG543" s="682"/>
      <c r="TYH543" s="682"/>
      <c r="TYI543" s="682"/>
      <c r="TYJ543" s="682"/>
      <c r="TYK543" s="682"/>
      <c r="TYL543" s="682"/>
      <c r="TYM543" s="682"/>
      <c r="TYN543" s="682"/>
      <c r="TYO543" s="682"/>
      <c r="TYP543" s="682"/>
      <c r="TYQ543" s="682"/>
      <c r="TYR543" s="682"/>
      <c r="TYS543" s="682"/>
      <c r="TYT543" s="682"/>
      <c r="TYU543" s="682"/>
      <c r="TYV543" s="682"/>
      <c r="TYW543" s="682"/>
      <c r="TYX543" s="682"/>
      <c r="TYY543" s="682"/>
      <c r="TYZ543" s="682"/>
      <c r="TZA543" s="682"/>
      <c r="TZB543" s="682"/>
      <c r="TZC543" s="682"/>
      <c r="TZD543" s="682"/>
      <c r="TZE543" s="682"/>
      <c r="TZF543" s="682"/>
      <c r="TZG543" s="682"/>
      <c r="TZH543" s="682"/>
      <c r="TZI543" s="682"/>
      <c r="TZJ543" s="682"/>
      <c r="TZK543" s="682"/>
      <c r="TZL543" s="682"/>
      <c r="TZM543" s="682"/>
      <c r="TZN543" s="682"/>
      <c r="TZO543" s="682"/>
      <c r="TZP543" s="682"/>
      <c r="TZQ543" s="682"/>
      <c r="TZR543" s="682"/>
      <c r="TZS543" s="682"/>
      <c r="TZT543" s="682"/>
      <c r="TZU543" s="682"/>
      <c r="TZV543" s="682"/>
      <c r="TZW543" s="682"/>
      <c r="TZX543" s="682"/>
      <c r="TZY543" s="682"/>
      <c r="TZZ543" s="682"/>
      <c r="UAA543" s="682"/>
      <c r="UAB543" s="682"/>
      <c r="UAC543" s="682"/>
      <c r="UAD543" s="682"/>
      <c r="UAE543" s="682"/>
      <c r="UAF543" s="682"/>
      <c r="UAG543" s="682"/>
      <c r="UAH543" s="682"/>
      <c r="UAI543" s="682"/>
      <c r="UAJ543" s="682"/>
      <c r="UAK543" s="682"/>
      <c r="UAL543" s="682"/>
      <c r="UAM543" s="682"/>
      <c r="UAN543" s="682"/>
      <c r="UAO543" s="682"/>
      <c r="UAP543" s="682"/>
      <c r="UAQ543" s="682"/>
      <c r="UAR543" s="682"/>
      <c r="UAS543" s="682"/>
      <c r="UAT543" s="682"/>
      <c r="UAU543" s="682"/>
      <c r="UAV543" s="682"/>
      <c r="UAW543" s="682"/>
      <c r="UAX543" s="682"/>
      <c r="UAY543" s="682"/>
      <c r="UAZ543" s="682"/>
      <c r="UBA543" s="682"/>
      <c r="UBB543" s="682"/>
      <c r="UBC543" s="682"/>
      <c r="UBD543" s="682"/>
      <c r="UBE543" s="682"/>
      <c r="UBF543" s="682"/>
      <c r="UBG543" s="682"/>
      <c r="UBH543" s="682"/>
      <c r="UBI543" s="682"/>
      <c r="UBJ543" s="682"/>
      <c r="UBK543" s="682"/>
      <c r="UBL543" s="682"/>
      <c r="UBM543" s="682"/>
      <c r="UBN543" s="682"/>
      <c r="UBO543" s="682"/>
      <c r="UBP543" s="682"/>
      <c r="UBQ543" s="682"/>
      <c r="UBR543" s="682"/>
      <c r="UBS543" s="682"/>
      <c r="UBT543" s="682"/>
      <c r="UBU543" s="682"/>
      <c r="UBV543" s="682"/>
      <c r="UBW543" s="682"/>
      <c r="UBX543" s="682"/>
      <c r="UBY543" s="682"/>
      <c r="UBZ543" s="682"/>
      <c r="UCA543" s="682"/>
      <c r="UCB543" s="682"/>
      <c r="UCC543" s="682"/>
      <c r="UCD543" s="682"/>
      <c r="UCE543" s="682"/>
      <c r="UCF543" s="682"/>
      <c r="UCG543" s="682"/>
      <c r="UCH543" s="682"/>
      <c r="UCI543" s="682"/>
      <c r="UCJ543" s="682"/>
      <c r="UCK543" s="682"/>
      <c r="UCL543" s="682"/>
      <c r="UCM543" s="682"/>
      <c r="UCN543" s="682"/>
      <c r="UCO543" s="682"/>
      <c r="UCP543" s="682"/>
      <c r="UCQ543" s="682"/>
      <c r="UCR543" s="682"/>
      <c r="UCS543" s="682"/>
      <c r="UCT543" s="682"/>
      <c r="UCU543" s="682"/>
      <c r="UCV543" s="682"/>
      <c r="UCW543" s="682"/>
      <c r="UCX543" s="682"/>
      <c r="UCY543" s="682"/>
      <c r="UCZ543" s="682"/>
      <c r="UDA543" s="682"/>
      <c r="UDB543" s="682"/>
      <c r="UDC543" s="682"/>
      <c r="UDD543" s="682"/>
      <c r="UDE543" s="682"/>
      <c r="UDF543" s="682"/>
      <c r="UDG543" s="682"/>
      <c r="UDH543" s="682"/>
      <c r="UDI543" s="682"/>
      <c r="UDJ543" s="682"/>
      <c r="UDK543" s="682"/>
      <c r="UDL543" s="682"/>
      <c r="UDM543" s="682"/>
      <c r="UDN543" s="682"/>
      <c r="UDO543" s="682"/>
      <c r="UDP543" s="682"/>
      <c r="UDQ543" s="682"/>
      <c r="UDR543" s="682"/>
      <c r="UDS543" s="682"/>
      <c r="UDT543" s="682"/>
      <c r="UDU543" s="682"/>
      <c r="UDV543" s="682"/>
      <c r="UDW543" s="682"/>
      <c r="UDX543" s="682"/>
      <c r="UDY543" s="682"/>
      <c r="UDZ543" s="682"/>
      <c r="UEA543" s="682"/>
      <c r="UEB543" s="682"/>
      <c r="UEC543" s="682"/>
      <c r="UED543" s="682"/>
      <c r="UEE543" s="682"/>
      <c r="UEF543" s="682"/>
      <c r="UEG543" s="682"/>
      <c r="UEH543" s="682"/>
      <c r="UEI543" s="682"/>
      <c r="UEJ543" s="682"/>
      <c r="UEK543" s="682"/>
      <c r="UEL543" s="682"/>
      <c r="UEM543" s="682"/>
      <c r="UEN543" s="682"/>
      <c r="UEO543" s="682"/>
      <c r="UEP543" s="682"/>
      <c r="UEQ543" s="682"/>
      <c r="UER543" s="682"/>
      <c r="UES543" s="682"/>
      <c r="UET543" s="682"/>
      <c r="UEU543" s="682"/>
      <c r="UEV543" s="682"/>
      <c r="UEW543" s="682"/>
      <c r="UEX543" s="682"/>
      <c r="UEY543" s="682"/>
      <c r="UEZ543" s="682"/>
      <c r="UFA543" s="682"/>
      <c r="UFB543" s="682"/>
      <c r="UFC543" s="682"/>
      <c r="UFD543" s="682"/>
      <c r="UFE543" s="682"/>
      <c r="UFF543" s="682"/>
      <c r="UFG543" s="682"/>
      <c r="UFH543" s="682"/>
      <c r="UFI543" s="682"/>
      <c r="UFJ543" s="682"/>
      <c r="UFK543" s="682"/>
      <c r="UFL543" s="682"/>
      <c r="UFM543" s="682"/>
      <c r="UFN543" s="682"/>
      <c r="UFO543" s="682"/>
      <c r="UFP543" s="682"/>
      <c r="UFQ543" s="682"/>
      <c r="UFR543" s="682"/>
      <c r="UFS543" s="682"/>
      <c r="UFT543" s="682"/>
      <c r="UFU543" s="682"/>
      <c r="UFV543" s="682"/>
      <c r="UFW543" s="682"/>
      <c r="UFX543" s="682"/>
      <c r="UFY543" s="682"/>
      <c r="UFZ543" s="682"/>
      <c r="UGA543" s="682"/>
      <c r="UGB543" s="682"/>
      <c r="UGC543" s="682"/>
      <c r="UGD543" s="682"/>
      <c r="UGE543" s="682"/>
      <c r="UGF543" s="682"/>
      <c r="UGG543" s="682"/>
      <c r="UGH543" s="682"/>
      <c r="UGI543" s="682"/>
      <c r="UGJ543" s="682"/>
      <c r="UGK543" s="682"/>
      <c r="UGL543" s="682"/>
      <c r="UGM543" s="682"/>
      <c r="UGN543" s="682"/>
      <c r="UGO543" s="682"/>
      <c r="UGP543" s="682"/>
      <c r="UGQ543" s="682"/>
      <c r="UGR543" s="682"/>
      <c r="UGS543" s="682"/>
      <c r="UGT543" s="682"/>
      <c r="UGU543" s="682"/>
      <c r="UGV543" s="682"/>
      <c r="UGW543" s="682"/>
      <c r="UGX543" s="682"/>
      <c r="UGY543" s="682"/>
      <c r="UGZ543" s="682"/>
      <c r="UHA543" s="682"/>
      <c r="UHB543" s="682"/>
      <c r="UHC543" s="682"/>
      <c r="UHD543" s="682"/>
      <c r="UHE543" s="682"/>
      <c r="UHF543" s="682"/>
      <c r="UHG543" s="682"/>
      <c r="UHH543" s="682"/>
      <c r="UHI543" s="682"/>
      <c r="UHJ543" s="682"/>
      <c r="UHK543" s="682"/>
      <c r="UHL543" s="682"/>
      <c r="UHM543" s="682"/>
      <c r="UHN543" s="682"/>
      <c r="UHO543" s="682"/>
      <c r="UHP543" s="682"/>
      <c r="UHQ543" s="682"/>
      <c r="UHR543" s="682"/>
      <c r="UHS543" s="682"/>
      <c r="UHT543" s="682"/>
      <c r="UHU543" s="682"/>
      <c r="UHV543" s="682"/>
      <c r="UHW543" s="682"/>
      <c r="UHX543" s="682"/>
      <c r="UHY543" s="682"/>
      <c r="UHZ543" s="682"/>
      <c r="UIA543" s="682"/>
      <c r="UIB543" s="682"/>
      <c r="UIC543" s="682"/>
      <c r="UID543" s="682"/>
      <c r="UIE543" s="682"/>
      <c r="UIF543" s="682"/>
      <c r="UIG543" s="682"/>
      <c r="UIH543" s="682"/>
      <c r="UII543" s="682"/>
      <c r="UIJ543" s="682"/>
      <c r="UIK543" s="682"/>
      <c r="UIL543" s="682"/>
      <c r="UIM543" s="682"/>
      <c r="UIN543" s="682"/>
      <c r="UIO543" s="682"/>
      <c r="UIP543" s="682"/>
      <c r="UIQ543" s="682"/>
      <c r="UIR543" s="682"/>
      <c r="UIS543" s="682"/>
      <c r="UIT543" s="682"/>
      <c r="UIU543" s="682"/>
      <c r="UIV543" s="682"/>
      <c r="UIW543" s="682"/>
      <c r="UIX543" s="682"/>
      <c r="UIY543" s="682"/>
      <c r="UIZ543" s="682"/>
      <c r="UJA543" s="682"/>
      <c r="UJB543" s="682"/>
      <c r="UJC543" s="682"/>
      <c r="UJD543" s="682"/>
      <c r="UJE543" s="682"/>
      <c r="UJF543" s="682"/>
      <c r="UJG543" s="682"/>
      <c r="UJH543" s="682"/>
      <c r="UJI543" s="682"/>
      <c r="UJJ543" s="682"/>
      <c r="UJK543" s="682"/>
      <c r="UJL543" s="682"/>
      <c r="UJM543" s="682"/>
      <c r="UJN543" s="682"/>
      <c r="UJO543" s="682"/>
      <c r="UJP543" s="682"/>
      <c r="UJQ543" s="682"/>
      <c r="UJR543" s="682"/>
      <c r="UJS543" s="682"/>
      <c r="UJT543" s="682"/>
      <c r="UJU543" s="682"/>
      <c r="UJV543" s="682"/>
      <c r="UJW543" s="682"/>
      <c r="UJX543" s="682"/>
      <c r="UJY543" s="682"/>
      <c r="UJZ543" s="682"/>
      <c r="UKA543" s="682"/>
      <c r="UKB543" s="682"/>
      <c r="UKC543" s="682"/>
      <c r="UKD543" s="682"/>
      <c r="UKE543" s="682"/>
      <c r="UKF543" s="682"/>
      <c r="UKG543" s="682"/>
      <c r="UKH543" s="682"/>
      <c r="UKI543" s="682"/>
      <c r="UKJ543" s="682"/>
      <c r="UKK543" s="682"/>
      <c r="UKL543" s="682"/>
      <c r="UKM543" s="682"/>
      <c r="UKN543" s="682"/>
      <c r="UKO543" s="682"/>
      <c r="UKP543" s="682"/>
      <c r="UKQ543" s="682"/>
      <c r="UKR543" s="682"/>
      <c r="UKS543" s="682"/>
      <c r="UKT543" s="682"/>
      <c r="UKU543" s="682"/>
      <c r="UKV543" s="682"/>
      <c r="UKW543" s="682"/>
      <c r="UKX543" s="682"/>
      <c r="UKY543" s="682"/>
      <c r="UKZ543" s="682"/>
      <c r="ULA543" s="682"/>
      <c r="ULB543" s="682"/>
      <c r="ULC543" s="682"/>
      <c r="ULD543" s="682"/>
      <c r="ULE543" s="682"/>
      <c r="ULF543" s="682"/>
      <c r="ULG543" s="682"/>
      <c r="ULH543" s="682"/>
      <c r="ULI543" s="682"/>
      <c r="ULJ543" s="682"/>
      <c r="ULK543" s="682"/>
      <c r="ULL543" s="682"/>
      <c r="ULM543" s="682"/>
      <c r="ULN543" s="682"/>
      <c r="ULO543" s="682"/>
      <c r="ULP543" s="682"/>
      <c r="ULQ543" s="682"/>
      <c r="ULR543" s="682"/>
      <c r="ULS543" s="682"/>
      <c r="ULT543" s="682"/>
      <c r="ULU543" s="682"/>
      <c r="ULV543" s="682"/>
      <c r="ULW543" s="682"/>
      <c r="ULX543" s="682"/>
      <c r="ULY543" s="682"/>
      <c r="ULZ543" s="682"/>
      <c r="UMA543" s="682"/>
      <c r="UMB543" s="682"/>
      <c r="UMC543" s="682"/>
      <c r="UMD543" s="682"/>
      <c r="UME543" s="682"/>
      <c r="UMF543" s="682"/>
      <c r="UMG543" s="682"/>
      <c r="UMH543" s="682"/>
      <c r="UMI543" s="682"/>
      <c r="UMJ543" s="682"/>
      <c r="UMK543" s="682"/>
      <c r="UML543" s="682"/>
      <c r="UMM543" s="682"/>
      <c r="UMN543" s="682"/>
      <c r="UMO543" s="682"/>
      <c r="UMP543" s="682"/>
      <c r="UMQ543" s="682"/>
      <c r="UMR543" s="682"/>
      <c r="UMS543" s="682"/>
      <c r="UMT543" s="682"/>
      <c r="UMU543" s="682"/>
      <c r="UMV543" s="682"/>
      <c r="UMW543" s="682"/>
      <c r="UMX543" s="682"/>
      <c r="UMY543" s="682"/>
      <c r="UMZ543" s="682"/>
      <c r="UNA543" s="682"/>
      <c r="UNB543" s="682"/>
      <c r="UNC543" s="682"/>
      <c r="UND543" s="682"/>
      <c r="UNE543" s="682"/>
      <c r="UNF543" s="682"/>
      <c r="UNG543" s="682"/>
      <c r="UNH543" s="682"/>
      <c r="UNI543" s="682"/>
      <c r="UNJ543" s="682"/>
      <c r="UNK543" s="682"/>
      <c r="UNL543" s="682"/>
      <c r="UNM543" s="682"/>
      <c r="UNN543" s="682"/>
      <c r="UNO543" s="682"/>
      <c r="UNP543" s="682"/>
      <c r="UNQ543" s="682"/>
      <c r="UNR543" s="682"/>
      <c r="UNS543" s="682"/>
      <c r="UNT543" s="682"/>
      <c r="UNU543" s="682"/>
      <c r="UNV543" s="682"/>
      <c r="UNW543" s="682"/>
      <c r="UNX543" s="682"/>
      <c r="UNY543" s="682"/>
      <c r="UNZ543" s="682"/>
      <c r="UOA543" s="682"/>
      <c r="UOB543" s="682"/>
      <c r="UOC543" s="682"/>
      <c r="UOD543" s="682"/>
      <c r="UOE543" s="682"/>
      <c r="UOF543" s="682"/>
      <c r="UOG543" s="682"/>
      <c r="UOH543" s="682"/>
      <c r="UOI543" s="682"/>
      <c r="UOJ543" s="682"/>
      <c r="UOK543" s="682"/>
      <c r="UOL543" s="682"/>
      <c r="UOM543" s="682"/>
      <c r="UON543" s="682"/>
      <c r="UOO543" s="682"/>
      <c r="UOP543" s="682"/>
      <c r="UOQ543" s="682"/>
      <c r="UOR543" s="682"/>
      <c r="UOS543" s="682"/>
      <c r="UOT543" s="682"/>
      <c r="UOU543" s="682"/>
      <c r="UOV543" s="682"/>
      <c r="UOW543" s="682"/>
      <c r="UOX543" s="682"/>
      <c r="UOY543" s="682"/>
      <c r="UOZ543" s="682"/>
      <c r="UPA543" s="682"/>
      <c r="UPB543" s="682"/>
      <c r="UPC543" s="682"/>
      <c r="UPD543" s="682"/>
      <c r="UPE543" s="682"/>
      <c r="UPF543" s="682"/>
      <c r="UPG543" s="682"/>
      <c r="UPH543" s="682"/>
      <c r="UPI543" s="682"/>
      <c r="UPJ543" s="682"/>
      <c r="UPK543" s="682"/>
      <c r="UPL543" s="682"/>
      <c r="UPM543" s="682"/>
      <c r="UPN543" s="682"/>
      <c r="UPO543" s="682"/>
      <c r="UPP543" s="682"/>
      <c r="UPQ543" s="682"/>
      <c r="UPR543" s="682"/>
      <c r="UPS543" s="682"/>
      <c r="UPT543" s="682"/>
      <c r="UPU543" s="682"/>
      <c r="UPV543" s="682"/>
      <c r="UPW543" s="682"/>
      <c r="UPX543" s="682"/>
      <c r="UPY543" s="682"/>
      <c r="UPZ543" s="682"/>
      <c r="UQA543" s="682"/>
      <c r="UQB543" s="682"/>
      <c r="UQC543" s="682"/>
      <c r="UQD543" s="682"/>
      <c r="UQE543" s="682"/>
      <c r="UQF543" s="682"/>
      <c r="UQG543" s="682"/>
      <c r="UQH543" s="682"/>
      <c r="UQI543" s="682"/>
      <c r="UQJ543" s="682"/>
      <c r="UQK543" s="682"/>
      <c r="UQL543" s="682"/>
      <c r="UQM543" s="682"/>
      <c r="UQN543" s="682"/>
      <c r="UQO543" s="682"/>
      <c r="UQP543" s="682"/>
      <c r="UQQ543" s="682"/>
      <c r="UQR543" s="682"/>
      <c r="UQS543" s="682"/>
      <c r="UQT543" s="682"/>
      <c r="UQU543" s="682"/>
      <c r="UQV543" s="682"/>
      <c r="UQW543" s="682"/>
      <c r="UQX543" s="682"/>
      <c r="UQY543" s="682"/>
      <c r="UQZ543" s="682"/>
      <c r="URA543" s="682"/>
      <c r="URB543" s="682"/>
      <c r="URC543" s="682"/>
      <c r="URD543" s="682"/>
      <c r="URE543" s="682"/>
      <c r="URF543" s="682"/>
      <c r="URG543" s="682"/>
      <c r="URH543" s="682"/>
      <c r="URI543" s="682"/>
      <c r="URJ543" s="682"/>
      <c r="URK543" s="682"/>
      <c r="URL543" s="682"/>
      <c r="URM543" s="682"/>
      <c r="URN543" s="682"/>
      <c r="URO543" s="682"/>
      <c r="URP543" s="682"/>
      <c r="URQ543" s="682"/>
      <c r="URR543" s="682"/>
      <c r="URS543" s="682"/>
      <c r="URT543" s="682"/>
      <c r="URU543" s="682"/>
      <c r="URV543" s="682"/>
      <c r="URW543" s="682"/>
      <c r="URX543" s="682"/>
      <c r="URY543" s="682"/>
      <c r="URZ543" s="682"/>
      <c r="USA543" s="682"/>
      <c r="USB543" s="682"/>
      <c r="USC543" s="682"/>
      <c r="USD543" s="682"/>
      <c r="USE543" s="682"/>
      <c r="USF543" s="682"/>
      <c r="USG543" s="682"/>
      <c r="USH543" s="682"/>
      <c r="USI543" s="682"/>
      <c r="USJ543" s="682"/>
      <c r="USK543" s="682"/>
      <c r="USL543" s="682"/>
      <c r="USM543" s="682"/>
      <c r="USN543" s="682"/>
      <c r="USO543" s="682"/>
      <c r="USP543" s="682"/>
      <c r="USQ543" s="682"/>
      <c r="USR543" s="682"/>
      <c r="USS543" s="682"/>
      <c r="UST543" s="682"/>
      <c r="USU543" s="682"/>
      <c r="USV543" s="682"/>
      <c r="USW543" s="682"/>
      <c r="USX543" s="682"/>
      <c r="USY543" s="682"/>
      <c r="USZ543" s="682"/>
      <c r="UTA543" s="682"/>
      <c r="UTB543" s="682"/>
      <c r="UTC543" s="682"/>
      <c r="UTD543" s="682"/>
      <c r="UTE543" s="682"/>
      <c r="UTF543" s="682"/>
      <c r="UTG543" s="682"/>
      <c r="UTH543" s="682"/>
      <c r="UTI543" s="682"/>
      <c r="UTJ543" s="682"/>
      <c r="UTK543" s="682"/>
      <c r="UTL543" s="682"/>
      <c r="UTM543" s="682"/>
      <c r="UTN543" s="682"/>
      <c r="UTO543" s="682"/>
      <c r="UTP543" s="682"/>
      <c r="UTQ543" s="682"/>
      <c r="UTR543" s="682"/>
      <c r="UTS543" s="682"/>
      <c r="UTT543" s="682"/>
      <c r="UTU543" s="682"/>
      <c r="UTV543" s="682"/>
      <c r="UTW543" s="682"/>
      <c r="UTX543" s="682"/>
      <c r="UTY543" s="682"/>
      <c r="UTZ543" s="682"/>
      <c r="UUA543" s="682"/>
      <c r="UUB543" s="682"/>
      <c r="UUC543" s="682"/>
      <c r="UUD543" s="682"/>
      <c r="UUE543" s="682"/>
      <c r="UUF543" s="682"/>
      <c r="UUG543" s="682"/>
      <c r="UUH543" s="682"/>
      <c r="UUI543" s="682"/>
      <c r="UUJ543" s="682"/>
      <c r="UUK543" s="682"/>
      <c r="UUL543" s="682"/>
      <c r="UUM543" s="682"/>
      <c r="UUN543" s="682"/>
      <c r="UUO543" s="682"/>
      <c r="UUP543" s="682"/>
      <c r="UUQ543" s="682"/>
      <c r="UUR543" s="682"/>
      <c r="UUS543" s="682"/>
      <c r="UUT543" s="682"/>
      <c r="UUU543" s="682"/>
      <c r="UUV543" s="682"/>
      <c r="UUW543" s="682"/>
      <c r="UUX543" s="682"/>
      <c r="UUY543" s="682"/>
      <c r="UUZ543" s="682"/>
      <c r="UVA543" s="682"/>
      <c r="UVB543" s="682"/>
      <c r="UVC543" s="682"/>
      <c r="UVD543" s="682"/>
      <c r="UVE543" s="682"/>
      <c r="UVF543" s="682"/>
      <c r="UVG543" s="682"/>
      <c r="UVH543" s="682"/>
      <c r="UVI543" s="682"/>
      <c r="UVJ543" s="682"/>
      <c r="UVK543" s="682"/>
      <c r="UVL543" s="682"/>
      <c r="UVM543" s="682"/>
      <c r="UVN543" s="682"/>
      <c r="UVO543" s="682"/>
      <c r="UVP543" s="682"/>
      <c r="UVQ543" s="682"/>
      <c r="UVR543" s="682"/>
      <c r="UVS543" s="682"/>
      <c r="UVT543" s="682"/>
      <c r="UVU543" s="682"/>
      <c r="UVV543" s="682"/>
      <c r="UVW543" s="682"/>
      <c r="UVX543" s="682"/>
      <c r="UVY543" s="682"/>
      <c r="UVZ543" s="682"/>
      <c r="UWA543" s="682"/>
      <c r="UWB543" s="682"/>
      <c r="UWC543" s="682"/>
      <c r="UWD543" s="682"/>
      <c r="UWE543" s="682"/>
      <c r="UWF543" s="682"/>
      <c r="UWG543" s="682"/>
      <c r="UWH543" s="682"/>
      <c r="UWI543" s="682"/>
      <c r="UWJ543" s="682"/>
      <c r="UWK543" s="682"/>
      <c r="UWL543" s="682"/>
      <c r="UWM543" s="682"/>
      <c r="UWN543" s="682"/>
      <c r="UWO543" s="682"/>
      <c r="UWP543" s="682"/>
      <c r="UWQ543" s="682"/>
      <c r="UWR543" s="682"/>
      <c r="UWS543" s="682"/>
      <c r="UWT543" s="682"/>
      <c r="UWU543" s="682"/>
      <c r="UWV543" s="682"/>
      <c r="UWW543" s="682"/>
      <c r="UWX543" s="682"/>
      <c r="UWY543" s="682"/>
      <c r="UWZ543" s="682"/>
      <c r="UXA543" s="682"/>
      <c r="UXB543" s="682"/>
      <c r="UXC543" s="682"/>
      <c r="UXD543" s="682"/>
      <c r="UXE543" s="682"/>
      <c r="UXF543" s="682"/>
      <c r="UXG543" s="682"/>
      <c r="UXH543" s="682"/>
      <c r="UXI543" s="682"/>
      <c r="UXJ543" s="682"/>
      <c r="UXK543" s="682"/>
      <c r="UXL543" s="682"/>
      <c r="UXM543" s="682"/>
      <c r="UXN543" s="682"/>
      <c r="UXO543" s="682"/>
      <c r="UXP543" s="682"/>
      <c r="UXQ543" s="682"/>
      <c r="UXR543" s="682"/>
      <c r="UXS543" s="682"/>
      <c r="UXT543" s="682"/>
      <c r="UXU543" s="682"/>
      <c r="UXV543" s="682"/>
      <c r="UXW543" s="682"/>
      <c r="UXX543" s="682"/>
      <c r="UXY543" s="682"/>
      <c r="UXZ543" s="682"/>
      <c r="UYA543" s="682"/>
      <c r="UYB543" s="682"/>
      <c r="UYC543" s="682"/>
      <c r="UYD543" s="682"/>
      <c r="UYE543" s="682"/>
      <c r="UYF543" s="682"/>
      <c r="UYG543" s="682"/>
      <c r="UYH543" s="682"/>
      <c r="UYI543" s="682"/>
      <c r="UYJ543" s="682"/>
      <c r="UYK543" s="682"/>
      <c r="UYL543" s="682"/>
      <c r="UYM543" s="682"/>
      <c r="UYN543" s="682"/>
      <c r="UYO543" s="682"/>
      <c r="UYP543" s="682"/>
      <c r="UYQ543" s="682"/>
      <c r="UYR543" s="682"/>
      <c r="UYS543" s="682"/>
      <c r="UYT543" s="682"/>
      <c r="UYU543" s="682"/>
      <c r="UYV543" s="682"/>
      <c r="UYW543" s="682"/>
      <c r="UYX543" s="682"/>
      <c r="UYY543" s="682"/>
      <c r="UYZ543" s="682"/>
      <c r="UZA543" s="682"/>
      <c r="UZB543" s="682"/>
      <c r="UZC543" s="682"/>
      <c r="UZD543" s="682"/>
      <c r="UZE543" s="682"/>
      <c r="UZF543" s="682"/>
      <c r="UZG543" s="682"/>
      <c r="UZH543" s="682"/>
      <c r="UZI543" s="682"/>
      <c r="UZJ543" s="682"/>
      <c r="UZK543" s="682"/>
      <c r="UZL543" s="682"/>
      <c r="UZM543" s="682"/>
      <c r="UZN543" s="682"/>
      <c r="UZO543" s="682"/>
      <c r="UZP543" s="682"/>
      <c r="UZQ543" s="682"/>
      <c r="UZR543" s="682"/>
      <c r="UZS543" s="682"/>
      <c r="UZT543" s="682"/>
      <c r="UZU543" s="682"/>
      <c r="UZV543" s="682"/>
      <c r="UZW543" s="682"/>
      <c r="UZX543" s="682"/>
      <c r="UZY543" s="682"/>
      <c r="UZZ543" s="682"/>
      <c r="VAA543" s="682"/>
      <c r="VAB543" s="682"/>
      <c r="VAC543" s="682"/>
      <c r="VAD543" s="682"/>
      <c r="VAE543" s="682"/>
      <c r="VAF543" s="682"/>
      <c r="VAG543" s="682"/>
      <c r="VAH543" s="682"/>
      <c r="VAI543" s="682"/>
      <c r="VAJ543" s="682"/>
      <c r="VAK543" s="682"/>
      <c r="VAL543" s="682"/>
      <c r="VAM543" s="682"/>
      <c r="VAN543" s="682"/>
      <c r="VAO543" s="682"/>
      <c r="VAP543" s="682"/>
      <c r="VAQ543" s="682"/>
      <c r="VAR543" s="682"/>
      <c r="VAS543" s="682"/>
      <c r="VAT543" s="682"/>
      <c r="VAU543" s="682"/>
      <c r="VAV543" s="682"/>
      <c r="VAW543" s="682"/>
      <c r="VAX543" s="682"/>
      <c r="VAY543" s="682"/>
      <c r="VAZ543" s="682"/>
      <c r="VBA543" s="682"/>
      <c r="VBB543" s="682"/>
      <c r="VBC543" s="682"/>
      <c r="VBD543" s="682"/>
      <c r="VBE543" s="682"/>
      <c r="VBF543" s="682"/>
      <c r="VBG543" s="682"/>
      <c r="VBH543" s="682"/>
      <c r="VBI543" s="682"/>
      <c r="VBJ543" s="682"/>
      <c r="VBK543" s="682"/>
      <c r="VBL543" s="682"/>
      <c r="VBM543" s="682"/>
      <c r="VBN543" s="682"/>
      <c r="VBO543" s="682"/>
      <c r="VBP543" s="682"/>
      <c r="VBQ543" s="682"/>
      <c r="VBR543" s="682"/>
      <c r="VBS543" s="682"/>
      <c r="VBT543" s="682"/>
      <c r="VBU543" s="682"/>
      <c r="VBV543" s="682"/>
      <c r="VBW543" s="682"/>
      <c r="VBX543" s="682"/>
      <c r="VBY543" s="682"/>
      <c r="VBZ543" s="682"/>
      <c r="VCA543" s="682"/>
      <c r="VCB543" s="682"/>
      <c r="VCC543" s="682"/>
      <c r="VCD543" s="682"/>
      <c r="VCE543" s="682"/>
      <c r="VCF543" s="682"/>
      <c r="VCG543" s="682"/>
      <c r="VCH543" s="682"/>
      <c r="VCI543" s="682"/>
      <c r="VCJ543" s="682"/>
      <c r="VCK543" s="682"/>
      <c r="VCL543" s="682"/>
      <c r="VCM543" s="682"/>
      <c r="VCN543" s="682"/>
      <c r="VCO543" s="682"/>
      <c r="VCP543" s="682"/>
      <c r="VCQ543" s="682"/>
      <c r="VCR543" s="682"/>
      <c r="VCS543" s="682"/>
      <c r="VCT543" s="682"/>
      <c r="VCU543" s="682"/>
      <c r="VCV543" s="682"/>
      <c r="VCW543" s="682"/>
      <c r="VCX543" s="682"/>
      <c r="VCY543" s="682"/>
      <c r="VCZ543" s="682"/>
      <c r="VDA543" s="682"/>
      <c r="VDB543" s="682"/>
      <c r="VDC543" s="682"/>
      <c r="VDD543" s="682"/>
      <c r="VDE543" s="682"/>
      <c r="VDF543" s="682"/>
      <c r="VDG543" s="682"/>
      <c r="VDH543" s="682"/>
      <c r="VDI543" s="682"/>
      <c r="VDJ543" s="682"/>
      <c r="VDK543" s="682"/>
      <c r="VDL543" s="682"/>
      <c r="VDM543" s="682"/>
      <c r="VDN543" s="682"/>
      <c r="VDO543" s="682"/>
      <c r="VDP543" s="682"/>
      <c r="VDQ543" s="682"/>
      <c r="VDR543" s="682"/>
      <c r="VDS543" s="682"/>
      <c r="VDT543" s="682"/>
      <c r="VDU543" s="682"/>
      <c r="VDV543" s="682"/>
      <c r="VDW543" s="682"/>
      <c r="VDX543" s="682"/>
      <c r="VDY543" s="682"/>
      <c r="VDZ543" s="682"/>
      <c r="VEA543" s="682"/>
      <c r="VEB543" s="682"/>
      <c r="VEC543" s="682"/>
      <c r="VED543" s="682"/>
      <c r="VEE543" s="682"/>
      <c r="VEF543" s="682"/>
      <c r="VEG543" s="682"/>
      <c r="VEH543" s="682"/>
      <c r="VEI543" s="682"/>
      <c r="VEJ543" s="682"/>
      <c r="VEK543" s="682"/>
      <c r="VEL543" s="682"/>
      <c r="VEM543" s="682"/>
      <c r="VEN543" s="682"/>
      <c r="VEO543" s="682"/>
      <c r="VEP543" s="682"/>
      <c r="VEQ543" s="682"/>
      <c r="VER543" s="682"/>
      <c r="VES543" s="682"/>
      <c r="VET543" s="682"/>
      <c r="VEU543" s="682"/>
      <c r="VEV543" s="682"/>
      <c r="VEW543" s="682"/>
      <c r="VEX543" s="682"/>
      <c r="VEY543" s="682"/>
      <c r="VEZ543" s="682"/>
      <c r="VFA543" s="682"/>
      <c r="VFB543" s="682"/>
      <c r="VFC543" s="682"/>
      <c r="VFD543" s="682"/>
      <c r="VFE543" s="682"/>
      <c r="VFF543" s="682"/>
      <c r="VFG543" s="682"/>
      <c r="VFH543" s="682"/>
      <c r="VFI543" s="682"/>
      <c r="VFJ543" s="682"/>
      <c r="VFK543" s="682"/>
      <c r="VFL543" s="682"/>
      <c r="VFM543" s="682"/>
      <c r="VFN543" s="682"/>
      <c r="VFO543" s="682"/>
      <c r="VFP543" s="682"/>
      <c r="VFQ543" s="682"/>
      <c r="VFR543" s="682"/>
      <c r="VFS543" s="682"/>
      <c r="VFT543" s="682"/>
      <c r="VFU543" s="682"/>
      <c r="VFV543" s="682"/>
      <c r="VFW543" s="682"/>
      <c r="VFX543" s="682"/>
      <c r="VFY543" s="682"/>
      <c r="VFZ543" s="682"/>
      <c r="VGA543" s="682"/>
      <c r="VGB543" s="682"/>
      <c r="VGC543" s="682"/>
      <c r="VGD543" s="682"/>
      <c r="VGE543" s="682"/>
      <c r="VGF543" s="682"/>
      <c r="VGG543" s="682"/>
      <c r="VGH543" s="682"/>
      <c r="VGI543" s="682"/>
      <c r="VGJ543" s="682"/>
      <c r="VGK543" s="682"/>
      <c r="VGL543" s="682"/>
      <c r="VGM543" s="682"/>
      <c r="VGN543" s="682"/>
      <c r="VGO543" s="682"/>
      <c r="VGP543" s="682"/>
      <c r="VGQ543" s="682"/>
      <c r="VGR543" s="682"/>
      <c r="VGS543" s="682"/>
      <c r="VGT543" s="682"/>
      <c r="VGU543" s="682"/>
      <c r="VGV543" s="682"/>
      <c r="VGW543" s="682"/>
      <c r="VGX543" s="682"/>
      <c r="VGY543" s="682"/>
      <c r="VGZ543" s="682"/>
      <c r="VHA543" s="682"/>
      <c r="VHB543" s="682"/>
      <c r="VHC543" s="682"/>
      <c r="VHD543" s="682"/>
      <c r="VHE543" s="682"/>
      <c r="VHF543" s="682"/>
      <c r="VHG543" s="682"/>
      <c r="VHH543" s="682"/>
      <c r="VHI543" s="682"/>
      <c r="VHJ543" s="682"/>
      <c r="VHK543" s="682"/>
      <c r="VHL543" s="682"/>
      <c r="VHM543" s="682"/>
      <c r="VHN543" s="682"/>
      <c r="VHO543" s="682"/>
      <c r="VHP543" s="682"/>
      <c r="VHQ543" s="682"/>
      <c r="VHR543" s="682"/>
      <c r="VHS543" s="682"/>
      <c r="VHT543" s="682"/>
      <c r="VHU543" s="682"/>
      <c r="VHV543" s="682"/>
      <c r="VHW543" s="682"/>
      <c r="VHX543" s="682"/>
      <c r="VHY543" s="682"/>
      <c r="VHZ543" s="682"/>
      <c r="VIA543" s="682"/>
      <c r="VIB543" s="682"/>
      <c r="VIC543" s="682"/>
      <c r="VID543" s="682"/>
      <c r="VIE543" s="682"/>
      <c r="VIF543" s="682"/>
      <c r="VIG543" s="682"/>
      <c r="VIH543" s="682"/>
      <c r="VII543" s="682"/>
      <c r="VIJ543" s="682"/>
      <c r="VIK543" s="682"/>
      <c r="VIL543" s="682"/>
      <c r="VIM543" s="682"/>
      <c r="VIN543" s="682"/>
      <c r="VIO543" s="682"/>
      <c r="VIP543" s="682"/>
      <c r="VIQ543" s="682"/>
      <c r="VIR543" s="682"/>
      <c r="VIS543" s="682"/>
      <c r="VIT543" s="682"/>
      <c r="VIU543" s="682"/>
      <c r="VIV543" s="682"/>
      <c r="VIW543" s="682"/>
      <c r="VIX543" s="682"/>
      <c r="VIY543" s="682"/>
      <c r="VIZ543" s="682"/>
      <c r="VJA543" s="682"/>
      <c r="VJB543" s="682"/>
      <c r="VJC543" s="682"/>
      <c r="VJD543" s="682"/>
      <c r="VJE543" s="682"/>
      <c r="VJF543" s="682"/>
      <c r="VJG543" s="682"/>
      <c r="VJH543" s="682"/>
      <c r="VJI543" s="682"/>
      <c r="VJJ543" s="682"/>
      <c r="VJK543" s="682"/>
      <c r="VJL543" s="682"/>
      <c r="VJM543" s="682"/>
      <c r="VJN543" s="682"/>
      <c r="VJO543" s="682"/>
      <c r="VJP543" s="682"/>
      <c r="VJQ543" s="682"/>
      <c r="VJR543" s="682"/>
      <c r="VJS543" s="682"/>
      <c r="VJT543" s="682"/>
      <c r="VJU543" s="682"/>
      <c r="VJV543" s="682"/>
      <c r="VJW543" s="682"/>
      <c r="VJX543" s="682"/>
      <c r="VJY543" s="682"/>
      <c r="VJZ543" s="682"/>
      <c r="VKA543" s="682"/>
      <c r="VKB543" s="682"/>
      <c r="VKC543" s="682"/>
      <c r="VKD543" s="682"/>
      <c r="VKE543" s="682"/>
      <c r="VKF543" s="682"/>
      <c r="VKG543" s="682"/>
      <c r="VKH543" s="682"/>
      <c r="VKI543" s="682"/>
      <c r="VKJ543" s="682"/>
      <c r="VKK543" s="682"/>
      <c r="VKL543" s="682"/>
      <c r="VKM543" s="682"/>
      <c r="VKN543" s="682"/>
      <c r="VKO543" s="682"/>
      <c r="VKP543" s="682"/>
      <c r="VKQ543" s="682"/>
      <c r="VKR543" s="682"/>
      <c r="VKS543" s="682"/>
      <c r="VKT543" s="682"/>
      <c r="VKU543" s="682"/>
      <c r="VKV543" s="682"/>
      <c r="VKW543" s="682"/>
      <c r="VKX543" s="682"/>
      <c r="VKY543" s="682"/>
      <c r="VKZ543" s="682"/>
      <c r="VLA543" s="682"/>
      <c r="VLB543" s="682"/>
      <c r="VLC543" s="682"/>
      <c r="VLD543" s="682"/>
      <c r="VLE543" s="682"/>
      <c r="VLF543" s="682"/>
      <c r="VLG543" s="682"/>
      <c r="VLH543" s="682"/>
      <c r="VLI543" s="682"/>
      <c r="VLJ543" s="682"/>
      <c r="VLK543" s="682"/>
      <c r="VLL543" s="682"/>
      <c r="VLM543" s="682"/>
      <c r="VLN543" s="682"/>
      <c r="VLO543" s="682"/>
      <c r="VLP543" s="682"/>
      <c r="VLQ543" s="682"/>
      <c r="VLR543" s="682"/>
      <c r="VLS543" s="682"/>
      <c r="VLT543" s="682"/>
      <c r="VLU543" s="682"/>
      <c r="VLV543" s="682"/>
      <c r="VLW543" s="682"/>
      <c r="VLX543" s="682"/>
      <c r="VLY543" s="682"/>
      <c r="VLZ543" s="682"/>
      <c r="VMA543" s="682"/>
      <c r="VMB543" s="682"/>
      <c r="VMC543" s="682"/>
      <c r="VMD543" s="682"/>
      <c r="VME543" s="682"/>
      <c r="VMF543" s="682"/>
      <c r="VMG543" s="682"/>
      <c r="VMH543" s="682"/>
      <c r="VMI543" s="682"/>
      <c r="VMJ543" s="682"/>
      <c r="VMK543" s="682"/>
      <c r="VML543" s="682"/>
      <c r="VMM543" s="682"/>
      <c r="VMN543" s="682"/>
      <c r="VMO543" s="682"/>
      <c r="VMP543" s="682"/>
      <c r="VMQ543" s="682"/>
      <c r="VMR543" s="682"/>
      <c r="VMS543" s="682"/>
      <c r="VMT543" s="682"/>
      <c r="VMU543" s="682"/>
      <c r="VMV543" s="682"/>
      <c r="VMW543" s="682"/>
      <c r="VMX543" s="682"/>
      <c r="VMY543" s="682"/>
      <c r="VMZ543" s="682"/>
      <c r="VNA543" s="682"/>
      <c r="VNB543" s="682"/>
      <c r="VNC543" s="682"/>
      <c r="VND543" s="682"/>
      <c r="VNE543" s="682"/>
      <c r="VNF543" s="682"/>
      <c r="VNG543" s="682"/>
      <c r="VNH543" s="682"/>
      <c r="VNI543" s="682"/>
      <c r="VNJ543" s="682"/>
      <c r="VNK543" s="682"/>
      <c r="VNL543" s="682"/>
      <c r="VNM543" s="682"/>
      <c r="VNN543" s="682"/>
      <c r="VNO543" s="682"/>
      <c r="VNP543" s="682"/>
      <c r="VNQ543" s="682"/>
      <c r="VNR543" s="682"/>
      <c r="VNS543" s="682"/>
      <c r="VNT543" s="682"/>
      <c r="VNU543" s="682"/>
      <c r="VNV543" s="682"/>
      <c r="VNW543" s="682"/>
      <c r="VNX543" s="682"/>
      <c r="VNY543" s="682"/>
      <c r="VNZ543" s="682"/>
      <c r="VOA543" s="682"/>
      <c r="VOB543" s="682"/>
      <c r="VOC543" s="682"/>
      <c r="VOD543" s="682"/>
      <c r="VOE543" s="682"/>
      <c r="VOF543" s="682"/>
      <c r="VOG543" s="682"/>
      <c r="VOH543" s="682"/>
      <c r="VOI543" s="682"/>
      <c r="VOJ543" s="682"/>
      <c r="VOK543" s="682"/>
      <c r="VOL543" s="682"/>
      <c r="VOM543" s="682"/>
      <c r="VON543" s="682"/>
      <c r="VOO543" s="682"/>
      <c r="VOP543" s="682"/>
      <c r="VOQ543" s="682"/>
      <c r="VOR543" s="682"/>
      <c r="VOS543" s="682"/>
      <c r="VOT543" s="682"/>
      <c r="VOU543" s="682"/>
      <c r="VOV543" s="682"/>
      <c r="VOW543" s="682"/>
      <c r="VOX543" s="682"/>
      <c r="VOY543" s="682"/>
      <c r="VOZ543" s="682"/>
      <c r="VPA543" s="682"/>
      <c r="VPB543" s="682"/>
      <c r="VPC543" s="682"/>
      <c r="VPD543" s="682"/>
      <c r="VPE543" s="682"/>
      <c r="VPF543" s="682"/>
      <c r="VPG543" s="682"/>
      <c r="VPH543" s="682"/>
      <c r="VPI543" s="682"/>
      <c r="VPJ543" s="682"/>
      <c r="VPK543" s="682"/>
      <c r="VPL543" s="682"/>
      <c r="VPM543" s="682"/>
      <c r="VPN543" s="682"/>
      <c r="VPO543" s="682"/>
      <c r="VPP543" s="682"/>
      <c r="VPQ543" s="682"/>
      <c r="VPR543" s="682"/>
      <c r="VPS543" s="682"/>
      <c r="VPT543" s="682"/>
      <c r="VPU543" s="682"/>
      <c r="VPV543" s="682"/>
      <c r="VPW543" s="682"/>
      <c r="VPX543" s="682"/>
      <c r="VPY543" s="682"/>
      <c r="VPZ543" s="682"/>
      <c r="VQA543" s="682"/>
      <c r="VQB543" s="682"/>
      <c r="VQC543" s="682"/>
      <c r="VQD543" s="682"/>
      <c r="VQE543" s="682"/>
      <c r="VQF543" s="682"/>
      <c r="VQG543" s="682"/>
      <c r="VQH543" s="682"/>
      <c r="VQI543" s="682"/>
      <c r="VQJ543" s="682"/>
      <c r="VQK543" s="682"/>
      <c r="VQL543" s="682"/>
      <c r="VQM543" s="682"/>
      <c r="VQN543" s="682"/>
      <c r="VQO543" s="682"/>
      <c r="VQP543" s="682"/>
      <c r="VQQ543" s="682"/>
      <c r="VQR543" s="682"/>
      <c r="VQS543" s="682"/>
      <c r="VQT543" s="682"/>
      <c r="VQU543" s="682"/>
      <c r="VQV543" s="682"/>
      <c r="VQW543" s="682"/>
      <c r="VQX543" s="682"/>
      <c r="VQY543" s="682"/>
      <c r="VQZ543" s="682"/>
      <c r="VRA543" s="682"/>
      <c r="VRB543" s="682"/>
      <c r="VRC543" s="682"/>
      <c r="VRD543" s="682"/>
      <c r="VRE543" s="682"/>
      <c r="VRF543" s="682"/>
      <c r="VRG543" s="682"/>
      <c r="VRH543" s="682"/>
      <c r="VRI543" s="682"/>
      <c r="VRJ543" s="682"/>
      <c r="VRK543" s="682"/>
      <c r="VRL543" s="682"/>
      <c r="VRM543" s="682"/>
      <c r="VRN543" s="682"/>
      <c r="VRO543" s="682"/>
      <c r="VRP543" s="682"/>
      <c r="VRQ543" s="682"/>
      <c r="VRR543" s="682"/>
      <c r="VRS543" s="682"/>
      <c r="VRT543" s="682"/>
      <c r="VRU543" s="682"/>
      <c r="VRV543" s="682"/>
      <c r="VRW543" s="682"/>
      <c r="VRX543" s="682"/>
      <c r="VRY543" s="682"/>
      <c r="VRZ543" s="682"/>
      <c r="VSA543" s="682"/>
      <c r="VSB543" s="682"/>
      <c r="VSC543" s="682"/>
      <c r="VSD543" s="682"/>
      <c r="VSE543" s="682"/>
      <c r="VSF543" s="682"/>
      <c r="VSG543" s="682"/>
      <c r="VSH543" s="682"/>
      <c r="VSI543" s="682"/>
      <c r="VSJ543" s="682"/>
      <c r="VSK543" s="682"/>
      <c r="VSL543" s="682"/>
      <c r="VSM543" s="682"/>
      <c r="VSN543" s="682"/>
      <c r="VSO543" s="682"/>
      <c r="VSP543" s="682"/>
      <c r="VSQ543" s="682"/>
      <c r="VSR543" s="682"/>
      <c r="VSS543" s="682"/>
      <c r="VST543" s="682"/>
      <c r="VSU543" s="682"/>
      <c r="VSV543" s="682"/>
      <c r="VSW543" s="682"/>
      <c r="VSX543" s="682"/>
      <c r="VSY543" s="682"/>
      <c r="VSZ543" s="682"/>
      <c r="VTA543" s="682"/>
      <c r="VTB543" s="682"/>
      <c r="VTC543" s="682"/>
      <c r="VTD543" s="682"/>
      <c r="VTE543" s="682"/>
      <c r="VTF543" s="682"/>
      <c r="VTG543" s="682"/>
      <c r="VTH543" s="682"/>
      <c r="VTI543" s="682"/>
      <c r="VTJ543" s="682"/>
      <c r="VTK543" s="682"/>
      <c r="VTL543" s="682"/>
      <c r="VTM543" s="682"/>
      <c r="VTN543" s="682"/>
      <c r="VTO543" s="682"/>
      <c r="VTP543" s="682"/>
      <c r="VTQ543" s="682"/>
      <c r="VTR543" s="682"/>
      <c r="VTS543" s="682"/>
      <c r="VTT543" s="682"/>
      <c r="VTU543" s="682"/>
      <c r="VTV543" s="682"/>
      <c r="VTW543" s="682"/>
      <c r="VTX543" s="682"/>
      <c r="VTY543" s="682"/>
      <c r="VTZ543" s="682"/>
      <c r="VUA543" s="682"/>
      <c r="VUB543" s="682"/>
      <c r="VUC543" s="682"/>
      <c r="VUD543" s="682"/>
      <c r="VUE543" s="682"/>
      <c r="VUF543" s="682"/>
      <c r="VUG543" s="682"/>
      <c r="VUH543" s="682"/>
      <c r="VUI543" s="682"/>
      <c r="VUJ543" s="682"/>
      <c r="VUK543" s="682"/>
      <c r="VUL543" s="682"/>
      <c r="VUM543" s="682"/>
      <c r="VUN543" s="682"/>
      <c r="VUO543" s="682"/>
      <c r="VUP543" s="682"/>
      <c r="VUQ543" s="682"/>
      <c r="VUR543" s="682"/>
      <c r="VUS543" s="682"/>
      <c r="VUT543" s="682"/>
      <c r="VUU543" s="682"/>
      <c r="VUV543" s="682"/>
      <c r="VUW543" s="682"/>
      <c r="VUX543" s="682"/>
      <c r="VUY543" s="682"/>
      <c r="VUZ543" s="682"/>
      <c r="VVA543" s="682"/>
      <c r="VVB543" s="682"/>
      <c r="VVC543" s="682"/>
      <c r="VVD543" s="682"/>
      <c r="VVE543" s="682"/>
      <c r="VVF543" s="682"/>
      <c r="VVG543" s="682"/>
      <c r="VVH543" s="682"/>
      <c r="VVI543" s="682"/>
      <c r="VVJ543" s="682"/>
      <c r="VVK543" s="682"/>
      <c r="VVL543" s="682"/>
      <c r="VVM543" s="682"/>
      <c r="VVN543" s="682"/>
      <c r="VVO543" s="682"/>
      <c r="VVP543" s="682"/>
      <c r="VVQ543" s="682"/>
      <c r="VVR543" s="682"/>
      <c r="VVS543" s="682"/>
      <c r="VVT543" s="682"/>
      <c r="VVU543" s="682"/>
      <c r="VVV543" s="682"/>
      <c r="VVW543" s="682"/>
      <c r="VVX543" s="682"/>
      <c r="VVY543" s="682"/>
      <c r="VVZ543" s="682"/>
      <c r="VWA543" s="682"/>
      <c r="VWB543" s="682"/>
      <c r="VWC543" s="682"/>
      <c r="VWD543" s="682"/>
      <c r="VWE543" s="682"/>
      <c r="VWF543" s="682"/>
      <c r="VWG543" s="682"/>
      <c r="VWH543" s="682"/>
      <c r="VWI543" s="682"/>
      <c r="VWJ543" s="682"/>
      <c r="VWK543" s="682"/>
      <c r="VWL543" s="682"/>
      <c r="VWM543" s="682"/>
      <c r="VWN543" s="682"/>
      <c r="VWO543" s="682"/>
      <c r="VWP543" s="682"/>
      <c r="VWQ543" s="682"/>
      <c r="VWR543" s="682"/>
      <c r="VWS543" s="682"/>
      <c r="VWT543" s="682"/>
      <c r="VWU543" s="682"/>
      <c r="VWV543" s="682"/>
      <c r="VWW543" s="682"/>
      <c r="VWX543" s="682"/>
      <c r="VWY543" s="682"/>
      <c r="VWZ543" s="682"/>
      <c r="VXA543" s="682"/>
      <c r="VXB543" s="682"/>
      <c r="VXC543" s="682"/>
      <c r="VXD543" s="682"/>
      <c r="VXE543" s="682"/>
      <c r="VXF543" s="682"/>
      <c r="VXG543" s="682"/>
      <c r="VXH543" s="682"/>
      <c r="VXI543" s="682"/>
      <c r="VXJ543" s="682"/>
      <c r="VXK543" s="682"/>
      <c r="VXL543" s="682"/>
      <c r="VXM543" s="682"/>
      <c r="VXN543" s="682"/>
      <c r="VXO543" s="682"/>
      <c r="VXP543" s="682"/>
      <c r="VXQ543" s="682"/>
      <c r="VXR543" s="682"/>
      <c r="VXS543" s="682"/>
      <c r="VXT543" s="682"/>
      <c r="VXU543" s="682"/>
      <c r="VXV543" s="682"/>
      <c r="VXW543" s="682"/>
      <c r="VXX543" s="682"/>
      <c r="VXY543" s="682"/>
      <c r="VXZ543" s="682"/>
      <c r="VYA543" s="682"/>
      <c r="VYB543" s="682"/>
      <c r="VYC543" s="682"/>
      <c r="VYD543" s="682"/>
      <c r="VYE543" s="682"/>
      <c r="VYF543" s="682"/>
      <c r="VYG543" s="682"/>
      <c r="VYH543" s="682"/>
      <c r="VYI543" s="682"/>
      <c r="VYJ543" s="682"/>
      <c r="VYK543" s="682"/>
      <c r="VYL543" s="682"/>
      <c r="VYM543" s="682"/>
      <c r="VYN543" s="682"/>
      <c r="VYO543" s="682"/>
      <c r="VYP543" s="682"/>
      <c r="VYQ543" s="682"/>
      <c r="VYR543" s="682"/>
      <c r="VYS543" s="682"/>
      <c r="VYT543" s="682"/>
      <c r="VYU543" s="682"/>
      <c r="VYV543" s="682"/>
      <c r="VYW543" s="682"/>
      <c r="VYX543" s="682"/>
      <c r="VYY543" s="682"/>
      <c r="VYZ543" s="682"/>
      <c r="VZA543" s="682"/>
      <c r="VZB543" s="682"/>
      <c r="VZC543" s="682"/>
      <c r="VZD543" s="682"/>
      <c r="VZE543" s="682"/>
      <c r="VZF543" s="682"/>
      <c r="VZG543" s="682"/>
      <c r="VZH543" s="682"/>
      <c r="VZI543" s="682"/>
      <c r="VZJ543" s="682"/>
      <c r="VZK543" s="682"/>
      <c r="VZL543" s="682"/>
      <c r="VZM543" s="682"/>
      <c r="VZN543" s="682"/>
      <c r="VZO543" s="682"/>
      <c r="VZP543" s="682"/>
      <c r="VZQ543" s="682"/>
      <c r="VZR543" s="682"/>
      <c r="VZS543" s="682"/>
      <c r="VZT543" s="682"/>
      <c r="VZU543" s="682"/>
      <c r="VZV543" s="682"/>
      <c r="VZW543" s="682"/>
      <c r="VZX543" s="682"/>
      <c r="VZY543" s="682"/>
      <c r="VZZ543" s="682"/>
      <c r="WAA543" s="682"/>
      <c r="WAB543" s="682"/>
      <c r="WAC543" s="682"/>
      <c r="WAD543" s="682"/>
      <c r="WAE543" s="682"/>
      <c r="WAF543" s="682"/>
      <c r="WAG543" s="682"/>
      <c r="WAH543" s="682"/>
      <c r="WAI543" s="682"/>
      <c r="WAJ543" s="682"/>
      <c r="WAK543" s="682"/>
      <c r="WAL543" s="682"/>
      <c r="WAM543" s="682"/>
      <c r="WAN543" s="682"/>
      <c r="WAO543" s="682"/>
      <c r="WAP543" s="682"/>
      <c r="WAQ543" s="682"/>
      <c r="WAR543" s="682"/>
      <c r="WAS543" s="682"/>
      <c r="WAT543" s="682"/>
      <c r="WAU543" s="682"/>
      <c r="WAV543" s="682"/>
      <c r="WAW543" s="682"/>
      <c r="WAX543" s="682"/>
      <c r="WAY543" s="682"/>
      <c r="WAZ543" s="682"/>
      <c r="WBA543" s="682"/>
      <c r="WBB543" s="682"/>
      <c r="WBC543" s="682"/>
      <c r="WBD543" s="682"/>
      <c r="WBE543" s="682"/>
      <c r="WBF543" s="682"/>
      <c r="WBG543" s="682"/>
      <c r="WBH543" s="682"/>
      <c r="WBI543" s="682"/>
      <c r="WBJ543" s="682"/>
      <c r="WBK543" s="682"/>
      <c r="WBL543" s="682"/>
      <c r="WBM543" s="682"/>
      <c r="WBN543" s="682"/>
      <c r="WBO543" s="682"/>
      <c r="WBP543" s="682"/>
      <c r="WBQ543" s="682"/>
      <c r="WBR543" s="682"/>
      <c r="WBS543" s="682"/>
      <c r="WBT543" s="682"/>
      <c r="WBU543" s="682"/>
      <c r="WBV543" s="682"/>
      <c r="WBW543" s="682"/>
      <c r="WBX543" s="682"/>
      <c r="WBY543" s="682"/>
      <c r="WBZ543" s="682"/>
      <c r="WCA543" s="682"/>
      <c r="WCB543" s="682"/>
      <c r="WCC543" s="682"/>
      <c r="WCD543" s="682"/>
      <c r="WCE543" s="682"/>
      <c r="WCF543" s="682"/>
      <c r="WCG543" s="682"/>
      <c r="WCH543" s="682"/>
      <c r="WCI543" s="682"/>
      <c r="WCJ543" s="682"/>
      <c r="WCK543" s="682"/>
      <c r="WCL543" s="682"/>
      <c r="WCM543" s="682"/>
      <c r="WCN543" s="682"/>
      <c r="WCO543" s="682"/>
      <c r="WCP543" s="682"/>
      <c r="WCQ543" s="682"/>
      <c r="WCR543" s="682"/>
      <c r="WCS543" s="682"/>
      <c r="WCT543" s="682"/>
      <c r="WCU543" s="682"/>
      <c r="WCV543" s="682"/>
      <c r="WCW543" s="682"/>
      <c r="WCX543" s="682"/>
      <c r="WCY543" s="682"/>
      <c r="WCZ543" s="682"/>
      <c r="WDA543" s="682"/>
      <c r="WDB543" s="682"/>
      <c r="WDC543" s="682"/>
      <c r="WDD543" s="682"/>
      <c r="WDE543" s="682"/>
      <c r="WDF543" s="682"/>
      <c r="WDG543" s="682"/>
      <c r="WDH543" s="682"/>
      <c r="WDI543" s="682"/>
      <c r="WDJ543" s="682"/>
      <c r="WDK543" s="682"/>
      <c r="WDL543" s="682"/>
      <c r="WDM543" s="682"/>
      <c r="WDN543" s="682"/>
      <c r="WDO543" s="682"/>
      <c r="WDP543" s="682"/>
      <c r="WDQ543" s="682"/>
      <c r="WDR543" s="682"/>
      <c r="WDS543" s="682"/>
      <c r="WDT543" s="682"/>
      <c r="WDU543" s="682"/>
      <c r="WDV543" s="682"/>
      <c r="WDW543" s="682"/>
      <c r="WDX543" s="682"/>
      <c r="WDY543" s="682"/>
      <c r="WDZ543" s="682"/>
      <c r="WEA543" s="682"/>
      <c r="WEB543" s="682"/>
      <c r="WEC543" s="682"/>
      <c r="WED543" s="682"/>
      <c r="WEE543" s="682"/>
      <c r="WEF543" s="682"/>
      <c r="WEG543" s="682"/>
      <c r="WEH543" s="682"/>
      <c r="WEI543" s="682"/>
      <c r="WEJ543" s="682"/>
      <c r="WEK543" s="682"/>
      <c r="WEL543" s="682"/>
      <c r="WEM543" s="682"/>
      <c r="WEN543" s="682"/>
      <c r="WEO543" s="682"/>
      <c r="WEP543" s="682"/>
      <c r="WEQ543" s="682"/>
      <c r="WER543" s="682"/>
      <c r="WES543" s="682"/>
      <c r="WET543" s="682"/>
      <c r="WEU543" s="682"/>
      <c r="WEV543" s="682"/>
      <c r="WEW543" s="682"/>
      <c r="WEX543" s="682"/>
      <c r="WEY543" s="682"/>
      <c r="WEZ543" s="682"/>
      <c r="WFA543" s="682"/>
      <c r="WFB543" s="682"/>
      <c r="WFC543" s="682"/>
      <c r="WFD543" s="682"/>
      <c r="WFE543" s="682"/>
      <c r="WFF543" s="682"/>
      <c r="WFG543" s="682"/>
      <c r="WFH543" s="682"/>
      <c r="WFI543" s="682"/>
      <c r="WFJ543" s="682"/>
      <c r="WFK543" s="682"/>
      <c r="WFL543" s="682"/>
      <c r="WFM543" s="682"/>
      <c r="WFN543" s="682"/>
      <c r="WFO543" s="682"/>
      <c r="WFP543" s="682"/>
      <c r="WFQ543" s="682"/>
      <c r="WFR543" s="682"/>
      <c r="WFS543" s="682"/>
      <c r="WFT543" s="682"/>
      <c r="WFU543" s="682"/>
      <c r="WFV543" s="682"/>
      <c r="WFW543" s="682"/>
      <c r="WFX543" s="682"/>
      <c r="WFY543" s="682"/>
      <c r="WFZ543" s="682"/>
      <c r="WGA543" s="682"/>
      <c r="WGB543" s="682"/>
      <c r="WGC543" s="682"/>
      <c r="WGD543" s="682"/>
      <c r="WGE543" s="682"/>
      <c r="WGF543" s="682"/>
      <c r="WGG543" s="682"/>
      <c r="WGH543" s="682"/>
      <c r="WGI543" s="682"/>
      <c r="WGJ543" s="682"/>
      <c r="WGK543" s="682"/>
      <c r="WGL543" s="682"/>
      <c r="WGM543" s="682"/>
      <c r="WGN543" s="682"/>
      <c r="WGO543" s="682"/>
      <c r="WGP543" s="682"/>
      <c r="WGQ543" s="682"/>
      <c r="WGR543" s="682"/>
      <c r="WGS543" s="682"/>
      <c r="WGT543" s="682"/>
      <c r="WGU543" s="682"/>
      <c r="WGV543" s="682"/>
      <c r="WGW543" s="682"/>
      <c r="WGX543" s="682"/>
      <c r="WGY543" s="682"/>
      <c r="WGZ543" s="682"/>
      <c r="WHA543" s="682"/>
      <c r="WHB543" s="682"/>
      <c r="WHC543" s="682"/>
      <c r="WHD543" s="682"/>
      <c r="WHE543" s="682"/>
      <c r="WHF543" s="682"/>
      <c r="WHG543" s="682"/>
      <c r="WHH543" s="682"/>
      <c r="WHI543" s="682"/>
      <c r="WHJ543" s="682"/>
      <c r="WHK543" s="682"/>
      <c r="WHL543" s="682"/>
      <c r="WHM543" s="682"/>
      <c r="WHN543" s="682"/>
      <c r="WHO543" s="682"/>
      <c r="WHP543" s="682"/>
      <c r="WHQ543" s="682"/>
      <c r="WHR543" s="682"/>
      <c r="WHS543" s="682"/>
      <c r="WHT543" s="682"/>
      <c r="WHU543" s="682"/>
      <c r="WHV543" s="682"/>
      <c r="WHW543" s="682"/>
      <c r="WHX543" s="682"/>
      <c r="WHY543" s="682"/>
      <c r="WHZ543" s="682"/>
      <c r="WIA543" s="682"/>
      <c r="WIB543" s="682"/>
      <c r="WIC543" s="682"/>
      <c r="WID543" s="682"/>
      <c r="WIE543" s="682"/>
      <c r="WIF543" s="682"/>
      <c r="WIG543" s="682"/>
      <c r="WIH543" s="682"/>
      <c r="WII543" s="682"/>
      <c r="WIJ543" s="682"/>
      <c r="WIK543" s="682"/>
      <c r="WIL543" s="682"/>
      <c r="WIM543" s="682"/>
      <c r="WIN543" s="682"/>
      <c r="WIO543" s="682"/>
      <c r="WIP543" s="682"/>
      <c r="WIQ543" s="682"/>
      <c r="WIR543" s="682"/>
      <c r="WIS543" s="682"/>
      <c r="WIT543" s="682"/>
      <c r="WIU543" s="682"/>
      <c r="WIV543" s="682"/>
      <c r="WIW543" s="682"/>
      <c r="WIX543" s="682"/>
      <c r="WIY543" s="682"/>
      <c r="WIZ543" s="682"/>
      <c r="WJA543" s="682"/>
      <c r="WJB543" s="682"/>
      <c r="WJC543" s="682"/>
      <c r="WJD543" s="682"/>
      <c r="WJE543" s="682"/>
      <c r="WJF543" s="682"/>
      <c r="WJG543" s="682"/>
      <c r="WJH543" s="682"/>
      <c r="WJI543" s="682"/>
      <c r="WJJ543" s="682"/>
      <c r="WJK543" s="682"/>
      <c r="WJL543" s="682"/>
      <c r="WJM543" s="682"/>
      <c r="WJN543" s="682"/>
      <c r="WJO543" s="682"/>
      <c r="WJP543" s="682"/>
      <c r="WJQ543" s="682"/>
      <c r="WJR543" s="682"/>
      <c r="WJS543" s="682"/>
      <c r="WJT543" s="682"/>
      <c r="WJU543" s="682"/>
      <c r="WJV543" s="682"/>
      <c r="WJW543" s="682"/>
      <c r="WJX543" s="682"/>
      <c r="WJY543" s="682"/>
      <c r="WJZ543" s="682"/>
      <c r="WKA543" s="682"/>
      <c r="WKB543" s="682"/>
      <c r="WKC543" s="682"/>
      <c r="WKD543" s="682"/>
      <c r="WKE543" s="682"/>
      <c r="WKF543" s="682"/>
      <c r="WKG543" s="682"/>
      <c r="WKH543" s="682"/>
      <c r="WKI543" s="682"/>
      <c r="WKJ543" s="682"/>
      <c r="WKK543" s="682"/>
      <c r="WKL543" s="682"/>
      <c r="WKM543" s="682"/>
      <c r="WKN543" s="682"/>
      <c r="WKO543" s="682"/>
      <c r="WKP543" s="682"/>
      <c r="WKQ543" s="682"/>
      <c r="WKR543" s="682"/>
      <c r="WKS543" s="682"/>
      <c r="WKT543" s="682"/>
      <c r="WKU543" s="682"/>
      <c r="WKV543" s="682"/>
      <c r="WKW543" s="682"/>
      <c r="WKX543" s="682"/>
      <c r="WKY543" s="682"/>
      <c r="WKZ543" s="682"/>
      <c r="WLA543" s="682"/>
      <c r="WLB543" s="682"/>
      <c r="WLC543" s="682"/>
      <c r="WLD543" s="682"/>
      <c r="WLE543" s="682"/>
      <c r="WLF543" s="682"/>
      <c r="WLG543" s="682"/>
      <c r="WLH543" s="682"/>
      <c r="WLI543" s="682"/>
      <c r="WLJ543" s="682"/>
      <c r="WLK543" s="682"/>
      <c r="WLL543" s="682"/>
      <c r="WLM543" s="682"/>
      <c r="WLN543" s="682"/>
      <c r="WLO543" s="682"/>
      <c r="WLP543" s="682"/>
      <c r="WLQ543" s="682"/>
      <c r="WLR543" s="682"/>
      <c r="WLS543" s="682"/>
      <c r="WLT543" s="682"/>
      <c r="WLU543" s="682"/>
      <c r="WLV543" s="682"/>
      <c r="WLW543" s="682"/>
      <c r="WLX543" s="682"/>
      <c r="WLY543" s="682"/>
      <c r="WLZ543" s="682"/>
      <c r="WMA543" s="682"/>
      <c r="WMB543" s="682"/>
      <c r="WMC543" s="682"/>
      <c r="WMD543" s="682"/>
      <c r="WME543" s="682"/>
      <c r="WMF543" s="682"/>
      <c r="WMG543" s="682"/>
      <c r="WMH543" s="682"/>
      <c r="WMI543" s="682"/>
      <c r="WMJ543" s="682"/>
      <c r="WMK543" s="682"/>
      <c r="WML543" s="682"/>
      <c r="WMM543" s="682"/>
      <c r="WMN543" s="682"/>
      <c r="WMO543" s="682"/>
      <c r="WMP543" s="682"/>
      <c r="WMQ543" s="682"/>
      <c r="WMR543" s="682"/>
      <c r="WMS543" s="682"/>
      <c r="WMT543" s="682"/>
      <c r="WMU543" s="682"/>
      <c r="WMV543" s="682"/>
      <c r="WMW543" s="682"/>
      <c r="WMX543" s="682"/>
      <c r="WMY543" s="682"/>
      <c r="WMZ543" s="682"/>
      <c r="WNA543" s="682"/>
      <c r="WNB543" s="682"/>
      <c r="WNC543" s="682"/>
      <c r="WND543" s="682"/>
      <c r="WNE543" s="682"/>
      <c r="WNF543" s="682"/>
      <c r="WNG543" s="682"/>
      <c r="WNH543" s="682"/>
      <c r="WNI543" s="682"/>
      <c r="WNJ543" s="682"/>
      <c r="WNK543" s="682"/>
      <c r="WNL543" s="682"/>
      <c r="WNM543" s="682"/>
      <c r="WNN543" s="682"/>
      <c r="WNO543" s="682"/>
      <c r="WNP543" s="682"/>
      <c r="WNQ543" s="682"/>
      <c r="WNR543" s="682"/>
      <c r="WNS543" s="682"/>
      <c r="WNT543" s="682"/>
      <c r="WNU543" s="682"/>
      <c r="WNV543" s="682"/>
      <c r="WNW543" s="682"/>
      <c r="WNX543" s="682"/>
      <c r="WNY543" s="682"/>
      <c r="WNZ543" s="682"/>
      <c r="WOA543" s="682"/>
      <c r="WOB543" s="682"/>
      <c r="WOC543" s="682"/>
      <c r="WOD543" s="682"/>
      <c r="WOE543" s="682"/>
      <c r="WOF543" s="682"/>
      <c r="WOG543" s="682"/>
      <c r="WOH543" s="682"/>
      <c r="WOI543" s="682"/>
      <c r="WOJ543" s="682"/>
      <c r="WOK543" s="682"/>
      <c r="WOL543" s="682"/>
      <c r="WOM543" s="682"/>
      <c r="WON543" s="682"/>
      <c r="WOO543" s="682"/>
      <c r="WOP543" s="682"/>
      <c r="WOQ543" s="682"/>
      <c r="WOR543" s="682"/>
      <c r="WOS543" s="682"/>
      <c r="WOT543" s="682"/>
      <c r="WOU543" s="682"/>
      <c r="WOV543" s="682"/>
      <c r="WOW543" s="682"/>
      <c r="WOX543" s="682"/>
      <c r="WOY543" s="682"/>
      <c r="WOZ543" s="682"/>
      <c r="WPA543" s="682"/>
      <c r="WPB543" s="682"/>
      <c r="WPC543" s="682"/>
      <c r="WPD543" s="682"/>
      <c r="WPE543" s="682"/>
      <c r="WPF543" s="682"/>
      <c r="WPG543" s="682"/>
      <c r="WPH543" s="682"/>
      <c r="WPI543" s="682"/>
      <c r="WPJ543" s="682"/>
      <c r="WPK543" s="682"/>
      <c r="WPL543" s="682"/>
      <c r="WPM543" s="682"/>
      <c r="WPN543" s="682"/>
      <c r="WPO543" s="682"/>
      <c r="WPP543" s="682"/>
      <c r="WPQ543" s="682"/>
      <c r="WPR543" s="682"/>
      <c r="WPS543" s="682"/>
      <c r="WPT543" s="682"/>
      <c r="WPU543" s="682"/>
      <c r="WPV543" s="682"/>
      <c r="WPW543" s="682"/>
      <c r="WPX543" s="682"/>
      <c r="WPY543" s="682"/>
      <c r="WPZ543" s="682"/>
      <c r="WQA543" s="682"/>
      <c r="WQB543" s="682"/>
      <c r="WQC543" s="682"/>
      <c r="WQD543" s="682"/>
      <c r="WQE543" s="682"/>
      <c r="WQF543" s="682"/>
      <c r="WQG543" s="682"/>
      <c r="WQH543" s="682"/>
      <c r="WQI543" s="682"/>
      <c r="WQJ543" s="682"/>
      <c r="WQK543" s="682"/>
      <c r="WQL543" s="682"/>
      <c r="WQM543" s="682"/>
      <c r="WQN543" s="682"/>
      <c r="WQO543" s="682"/>
      <c r="WQP543" s="682"/>
      <c r="WQQ543" s="682"/>
      <c r="WQR543" s="682"/>
      <c r="WQS543" s="682"/>
      <c r="WQT543" s="682"/>
      <c r="WQU543" s="682"/>
      <c r="WQV543" s="682"/>
      <c r="WQW543" s="682"/>
      <c r="WQX543" s="682"/>
      <c r="WQY543" s="682"/>
      <c r="WQZ543" s="682"/>
      <c r="WRA543" s="682"/>
      <c r="WRB543" s="682"/>
      <c r="WRC543" s="682"/>
      <c r="WRD543" s="682"/>
      <c r="WRE543" s="682"/>
      <c r="WRF543" s="682"/>
      <c r="WRG543" s="682"/>
      <c r="WRH543" s="682"/>
      <c r="WRI543" s="682"/>
      <c r="WRJ543" s="682"/>
      <c r="WRK543" s="682"/>
      <c r="WRL543" s="682"/>
      <c r="WRM543" s="682"/>
      <c r="WRN543" s="682"/>
      <c r="WRO543" s="682"/>
      <c r="WRP543" s="682"/>
      <c r="WRQ543" s="682"/>
      <c r="WRR543" s="682"/>
      <c r="WRS543" s="682"/>
      <c r="WRT543" s="682"/>
      <c r="WRU543" s="682"/>
      <c r="WRV543" s="682"/>
      <c r="WRW543" s="682"/>
      <c r="WRX543" s="682"/>
      <c r="WRY543" s="682"/>
      <c r="WRZ543" s="682"/>
      <c r="WSA543" s="682"/>
      <c r="WSB543" s="682"/>
      <c r="WSC543" s="682"/>
      <c r="WSD543" s="682"/>
      <c r="WSE543" s="682"/>
      <c r="WSF543" s="682"/>
      <c r="WSG543" s="682"/>
      <c r="WSH543" s="682"/>
      <c r="WSI543" s="682"/>
      <c r="WSJ543" s="682"/>
      <c r="WSK543" s="682"/>
      <c r="WSL543" s="682"/>
      <c r="WSM543" s="682"/>
      <c r="WSN543" s="682"/>
      <c r="WSO543" s="682"/>
      <c r="WSP543" s="682"/>
      <c r="WSQ543" s="682"/>
      <c r="WSR543" s="682"/>
      <c r="WSS543" s="682"/>
      <c r="WST543" s="682"/>
      <c r="WSU543" s="682"/>
      <c r="WSV543" s="682"/>
      <c r="WSW543" s="682"/>
      <c r="WSX543" s="682"/>
      <c r="WSY543" s="682"/>
      <c r="WSZ543" s="682"/>
      <c r="WTA543" s="682"/>
      <c r="WTB543" s="682"/>
      <c r="WTC543" s="682"/>
      <c r="WTD543" s="682"/>
      <c r="WTE543" s="682"/>
      <c r="WTF543" s="682"/>
      <c r="WTG543" s="682"/>
      <c r="WTH543" s="682"/>
      <c r="WTI543" s="682"/>
      <c r="WTJ543" s="682"/>
      <c r="WTK543" s="682"/>
      <c r="WTL543" s="682"/>
      <c r="WTM543" s="682"/>
      <c r="WTN543" s="682"/>
      <c r="WTO543" s="682"/>
      <c r="WTP543" s="682"/>
      <c r="WTQ543" s="682"/>
      <c r="WTR543" s="682"/>
      <c r="WTS543" s="682"/>
      <c r="WTT543" s="682"/>
      <c r="WTU543" s="682"/>
      <c r="WTV543" s="682"/>
      <c r="WTW543" s="682"/>
      <c r="WTX543" s="682"/>
      <c r="WTY543" s="682"/>
      <c r="WTZ543" s="682"/>
      <c r="WUA543" s="682"/>
      <c r="WUB543" s="682"/>
      <c r="WUC543" s="682"/>
      <c r="WUD543" s="682"/>
      <c r="WUE543" s="682"/>
      <c r="WUF543" s="682"/>
      <c r="WUG543" s="682"/>
      <c r="WUH543" s="682"/>
      <c r="WUI543" s="682"/>
      <c r="WUJ543" s="682"/>
      <c r="WUK543" s="682"/>
      <c r="WUL543" s="682"/>
      <c r="WUM543" s="682"/>
      <c r="WUN543" s="682"/>
      <c r="WUO543" s="682"/>
      <c r="WUP543" s="682"/>
      <c r="WUQ543" s="682"/>
      <c r="WUR543" s="682"/>
      <c r="WUS543" s="682"/>
      <c r="WUT543" s="682"/>
      <c r="WUU543" s="682"/>
      <c r="WUV543" s="682"/>
      <c r="WUW543" s="682"/>
      <c r="WUX543" s="682"/>
      <c r="WUY543" s="682"/>
      <c r="WUZ543" s="682"/>
      <c r="WVA543" s="682"/>
      <c r="WVB543" s="682"/>
      <c r="WVC543" s="682"/>
      <c r="WVD543" s="682"/>
      <c r="WVE543" s="682"/>
      <c r="WVF543" s="682"/>
      <c r="WVG543" s="682"/>
      <c r="WVH543" s="682"/>
      <c r="WVI543" s="682"/>
      <c r="WVJ543" s="682"/>
      <c r="WVK543" s="682"/>
      <c r="WVL543" s="682"/>
      <c r="WVM543" s="682"/>
      <c r="WVN543" s="682"/>
      <c r="WVO543" s="682"/>
      <c r="WVP543" s="682"/>
      <c r="WVQ543" s="682"/>
      <c r="WVR543" s="682"/>
      <c r="WVS543" s="682"/>
      <c r="WVT543" s="682"/>
      <c r="WVU543" s="682"/>
      <c r="WVV543" s="682"/>
      <c r="WVW543" s="682"/>
      <c r="WVX543" s="682"/>
      <c r="WVY543" s="682"/>
      <c r="WVZ543" s="682"/>
      <c r="WWA543" s="682"/>
      <c r="WWB543" s="682"/>
      <c r="WWC543" s="682"/>
      <c r="WWD543" s="682"/>
      <c r="WWE543" s="682"/>
      <c r="WWF543" s="682"/>
      <c r="WWG543" s="682"/>
      <c r="WWH543" s="682"/>
      <c r="WWI543" s="682"/>
      <c r="WWJ543" s="682"/>
      <c r="WWK543" s="682"/>
      <c r="WWL543" s="682"/>
      <c r="WWM543" s="682"/>
      <c r="WWN543" s="682"/>
      <c r="WWO543" s="682"/>
      <c r="WWP543" s="682"/>
      <c r="WWQ543" s="682"/>
      <c r="WWR543" s="682"/>
      <c r="WWS543" s="682"/>
      <c r="WWT543" s="682"/>
      <c r="WWU543" s="682"/>
      <c r="WWV543" s="682"/>
      <c r="WWW543" s="682"/>
      <c r="WWX543" s="682"/>
      <c r="WWY543" s="682"/>
      <c r="WWZ543" s="682"/>
      <c r="WXA543" s="682"/>
      <c r="WXB543" s="682"/>
      <c r="WXC543" s="682"/>
      <c r="WXD543" s="682"/>
      <c r="WXE543" s="682"/>
      <c r="WXF543" s="682"/>
      <c r="WXG543" s="682"/>
      <c r="WXH543" s="682"/>
      <c r="WXI543" s="682"/>
      <c r="WXJ543" s="682"/>
      <c r="WXK543" s="682"/>
      <c r="WXL543" s="682"/>
      <c r="WXM543" s="682"/>
      <c r="WXN543" s="682"/>
      <c r="WXO543" s="682"/>
      <c r="WXP543" s="682"/>
      <c r="WXQ543" s="682"/>
      <c r="WXR543" s="682"/>
      <c r="WXS543" s="682"/>
      <c r="WXT543" s="682"/>
      <c r="WXU543" s="682"/>
      <c r="WXV543" s="682"/>
      <c r="WXW543" s="682"/>
      <c r="WXX543" s="682"/>
      <c r="WXY543" s="682"/>
      <c r="WXZ543" s="682"/>
      <c r="WYA543" s="682"/>
      <c r="WYB543" s="682"/>
      <c r="WYC543" s="682"/>
      <c r="WYD543" s="682"/>
      <c r="WYE543" s="682"/>
      <c r="WYF543" s="682"/>
      <c r="WYG543" s="682"/>
      <c r="WYH543" s="682"/>
      <c r="WYI543" s="682"/>
      <c r="WYJ543" s="682"/>
      <c r="WYK543" s="682"/>
      <c r="WYL543" s="682"/>
      <c r="WYM543" s="682"/>
      <c r="WYN543" s="682"/>
      <c r="WYO543" s="682"/>
      <c r="WYP543" s="682"/>
      <c r="WYQ543" s="682"/>
      <c r="WYR543" s="682"/>
      <c r="WYS543" s="682"/>
      <c r="WYT543" s="682"/>
      <c r="WYU543" s="682"/>
      <c r="WYV543" s="682"/>
      <c r="WYW543" s="682"/>
      <c r="WYX543" s="682"/>
      <c r="WYY543" s="682"/>
      <c r="WYZ543" s="682"/>
      <c r="WZA543" s="682"/>
      <c r="WZB543" s="682"/>
      <c r="WZC543" s="682"/>
      <c r="WZD543" s="682"/>
      <c r="WZE543" s="682"/>
      <c r="WZF543" s="682"/>
      <c r="WZG543" s="682"/>
      <c r="WZH543" s="682"/>
      <c r="WZI543" s="682"/>
      <c r="WZJ543" s="682"/>
      <c r="WZK543" s="682"/>
      <c r="WZL543" s="682"/>
      <c r="WZM543" s="682"/>
      <c r="WZN543" s="682"/>
      <c r="WZO543" s="682"/>
      <c r="WZP543" s="682"/>
      <c r="WZQ543" s="682"/>
      <c r="WZR543" s="682"/>
      <c r="WZS543" s="682"/>
      <c r="WZT543" s="682"/>
      <c r="WZU543" s="682"/>
      <c r="WZV543" s="682"/>
      <c r="WZW543" s="682"/>
      <c r="WZX543" s="682"/>
      <c r="WZY543" s="682"/>
      <c r="WZZ543" s="682"/>
      <c r="XAA543" s="682"/>
      <c r="XAB543" s="682"/>
      <c r="XAC543" s="682"/>
      <c r="XAD543" s="682"/>
      <c r="XAE543" s="682"/>
      <c r="XAF543" s="682"/>
      <c r="XAG543" s="682"/>
      <c r="XAH543" s="682"/>
      <c r="XAI543" s="682"/>
      <c r="XAJ543" s="682"/>
      <c r="XAK543" s="682"/>
      <c r="XAL543" s="682"/>
      <c r="XAM543" s="682"/>
      <c r="XAN543" s="682"/>
      <c r="XAO543" s="682"/>
      <c r="XAP543" s="682"/>
      <c r="XAQ543" s="682"/>
      <c r="XAR543" s="682"/>
      <c r="XAS543" s="682"/>
      <c r="XAT543" s="682"/>
      <c r="XAU543" s="682"/>
      <c r="XAV543" s="682"/>
      <c r="XAW543" s="682"/>
      <c r="XAX543" s="682"/>
      <c r="XAY543" s="682"/>
      <c r="XAZ543" s="682"/>
      <c r="XBA543" s="682"/>
      <c r="XBB543" s="682"/>
      <c r="XBC543" s="682"/>
      <c r="XBD543" s="682"/>
      <c r="XBE543" s="682"/>
      <c r="XBF543" s="682"/>
      <c r="XBG543" s="682"/>
      <c r="XBH543" s="682"/>
      <c r="XBI543" s="682"/>
      <c r="XBJ543" s="682"/>
      <c r="XBK543" s="682"/>
      <c r="XBL543" s="682"/>
      <c r="XBM543" s="682"/>
      <c r="XBN543" s="682"/>
      <c r="XBO543" s="682"/>
      <c r="XBP543" s="682"/>
      <c r="XBQ543" s="682"/>
      <c r="XBR543" s="682"/>
      <c r="XBS543" s="682"/>
      <c r="XBT543" s="682"/>
      <c r="XBU543" s="682"/>
      <c r="XBV543" s="682"/>
      <c r="XBW543" s="682"/>
      <c r="XBX543" s="682"/>
      <c r="XBY543" s="682"/>
      <c r="XBZ543" s="682"/>
      <c r="XCA543" s="682"/>
      <c r="XCB543" s="682"/>
      <c r="XCC543" s="682"/>
      <c r="XCD543" s="682"/>
      <c r="XCE543" s="682"/>
      <c r="XCF543" s="682"/>
      <c r="XCG543" s="682"/>
      <c r="XCH543" s="682"/>
      <c r="XCI543" s="682"/>
      <c r="XCJ543" s="682"/>
      <c r="XCK543" s="682"/>
      <c r="XCL543" s="682"/>
      <c r="XCM543" s="682"/>
      <c r="XCN543" s="682"/>
      <c r="XCO543" s="682"/>
      <c r="XCP543" s="682"/>
      <c r="XCQ543" s="682"/>
      <c r="XCR543" s="682"/>
      <c r="XCS543" s="682"/>
      <c r="XCT543" s="682"/>
      <c r="XCU543" s="682"/>
      <c r="XCV543" s="682"/>
      <c r="XCW543" s="682"/>
      <c r="XCX543" s="682"/>
      <c r="XCY543" s="682"/>
      <c r="XCZ543" s="682"/>
      <c r="XDA543" s="682"/>
      <c r="XDB543" s="682"/>
      <c r="XDC543" s="682"/>
      <c r="XDD543" s="682"/>
      <c r="XDE543" s="682"/>
      <c r="XDF543" s="682"/>
      <c r="XDG543" s="682"/>
      <c r="XDH543" s="682"/>
      <c r="XDI543" s="682"/>
      <c r="XDJ543" s="682"/>
      <c r="XDK543" s="682"/>
      <c r="XDL543" s="682"/>
      <c r="XDM543" s="682"/>
      <c r="XDN543" s="682"/>
      <c r="XDO543" s="682"/>
      <c r="XDP543" s="682"/>
      <c r="XDQ543" s="682"/>
      <c r="XDR543" s="682"/>
      <c r="XDS543" s="682"/>
      <c r="XDT543" s="682"/>
      <c r="XDU543" s="682"/>
      <c r="XDV543" s="682"/>
      <c r="XDW543" s="682"/>
      <c r="XDX543" s="682"/>
      <c r="XDY543" s="682"/>
      <c r="XDZ543" s="682"/>
      <c r="XEA543" s="682"/>
      <c r="XEB543" s="682"/>
      <c r="XEC543" s="682"/>
      <c r="XED543" s="682"/>
      <c r="XEE543" s="682"/>
      <c r="XEF543" s="682"/>
      <c r="XEG543" s="682"/>
      <c r="XEH543" s="682"/>
      <c r="XEI543" s="682"/>
      <c r="XEJ543" s="682"/>
      <c r="XEK543" s="682"/>
      <c r="XEL543" s="682"/>
      <c r="XEM543" s="682"/>
      <c r="XEN543" s="682"/>
    </row>
    <row r="544" spans="1:16368" s="66" customFormat="1" ht="0.75" customHeight="1" thickTop="1" thickBot="1">
      <c r="A544" s="675"/>
      <c r="B544" s="675"/>
      <c r="C544" s="675"/>
      <c r="D544" s="675"/>
      <c r="E544" s="687"/>
      <c r="F544" s="684"/>
      <c r="G544" s="72"/>
      <c r="L544" s="697"/>
      <c r="M544" s="697"/>
      <c r="N544" s="697"/>
      <c r="O544" s="697"/>
      <c r="P544" s="697"/>
      <c r="Q544" s="697"/>
      <c r="R544" s="697"/>
      <c r="S544" s="697"/>
      <c r="T544" s="697"/>
      <c r="U544" s="697"/>
      <c r="V544" s="682"/>
      <c r="W544" s="682"/>
      <c r="X544" s="682"/>
      <c r="Y544" s="682"/>
      <c r="Z544" s="682"/>
      <c r="AA544" s="682"/>
      <c r="AB544" s="682"/>
      <c r="AC544" s="682"/>
      <c r="AD544" s="682"/>
      <c r="AE544" s="682"/>
      <c r="AF544" s="682"/>
      <c r="AG544" s="682"/>
      <c r="AH544" s="682"/>
      <c r="AI544" s="682"/>
      <c r="AJ544" s="682"/>
      <c r="AK544" s="682"/>
      <c r="AL544" s="682"/>
      <c r="AM544" s="682"/>
      <c r="AN544" s="682"/>
      <c r="AO544" s="682"/>
      <c r="AP544" s="682"/>
      <c r="AQ544" s="682"/>
      <c r="AR544" s="682"/>
      <c r="AS544" s="682"/>
      <c r="AT544" s="682"/>
      <c r="AU544" s="682"/>
      <c r="AV544" s="682"/>
      <c r="AW544" s="682"/>
      <c r="AX544" s="682"/>
      <c r="AY544" s="682"/>
      <c r="AZ544" s="682"/>
      <c r="BA544" s="682"/>
      <c r="BB544" s="682"/>
      <c r="BC544" s="682"/>
      <c r="BD544" s="682"/>
      <c r="BE544" s="682"/>
      <c r="BF544" s="682"/>
      <c r="BG544" s="682"/>
      <c r="BH544" s="682"/>
      <c r="BI544" s="682"/>
      <c r="BJ544" s="682"/>
      <c r="BK544" s="682"/>
      <c r="BL544" s="682"/>
      <c r="BM544" s="682"/>
      <c r="BN544" s="682"/>
      <c r="BO544" s="682"/>
      <c r="BP544" s="682"/>
      <c r="BQ544" s="682"/>
      <c r="BR544" s="682"/>
      <c r="BS544" s="682"/>
      <c r="BT544" s="682"/>
      <c r="BU544" s="682"/>
      <c r="BV544" s="682"/>
      <c r="BW544" s="682"/>
      <c r="BX544" s="682"/>
      <c r="BY544" s="682"/>
      <c r="BZ544" s="682"/>
      <c r="CA544" s="682"/>
      <c r="CB544" s="682"/>
      <c r="CC544" s="682"/>
      <c r="CD544" s="682"/>
      <c r="CE544" s="682"/>
      <c r="CF544" s="682"/>
      <c r="CG544" s="682"/>
      <c r="CH544" s="682"/>
      <c r="CI544" s="682"/>
      <c r="CJ544" s="682"/>
      <c r="CK544" s="682"/>
      <c r="CL544" s="682"/>
      <c r="CM544" s="682"/>
      <c r="CN544" s="682"/>
      <c r="CO544" s="682"/>
      <c r="CP544" s="682"/>
      <c r="CQ544" s="682"/>
      <c r="CR544" s="682"/>
      <c r="CS544" s="682"/>
      <c r="CT544" s="682"/>
      <c r="CU544" s="682"/>
      <c r="CV544" s="682"/>
      <c r="CW544" s="682"/>
      <c r="CX544" s="682"/>
      <c r="CY544" s="682"/>
      <c r="CZ544" s="682"/>
      <c r="DA544" s="682"/>
      <c r="DB544" s="682"/>
      <c r="DC544" s="682"/>
      <c r="DD544" s="682"/>
      <c r="DE544" s="682"/>
      <c r="DF544" s="682"/>
      <c r="DG544" s="682"/>
      <c r="DH544" s="682"/>
      <c r="DI544" s="682"/>
      <c r="DJ544" s="682"/>
      <c r="DK544" s="682"/>
      <c r="DL544" s="682"/>
      <c r="DM544" s="682"/>
      <c r="DN544" s="682"/>
      <c r="DO544" s="682"/>
      <c r="DP544" s="682"/>
      <c r="DQ544" s="682"/>
      <c r="DR544" s="682"/>
      <c r="DS544" s="682"/>
      <c r="DT544" s="682"/>
      <c r="DU544" s="682"/>
      <c r="DV544" s="682"/>
      <c r="DW544" s="682"/>
      <c r="DX544" s="682"/>
      <c r="DY544" s="682"/>
      <c r="DZ544" s="682"/>
      <c r="EA544" s="682"/>
      <c r="EB544" s="682"/>
      <c r="EC544" s="682"/>
      <c r="ED544" s="682"/>
      <c r="EE544" s="682"/>
      <c r="EF544" s="682"/>
      <c r="EG544" s="682"/>
      <c r="EH544" s="682"/>
      <c r="EI544" s="682"/>
      <c r="EJ544" s="682"/>
      <c r="EK544" s="682"/>
      <c r="EL544" s="682"/>
      <c r="EM544" s="682"/>
      <c r="EN544" s="682"/>
      <c r="EO544" s="682"/>
      <c r="EP544" s="682"/>
      <c r="EQ544" s="682"/>
      <c r="ER544" s="682"/>
      <c r="ES544" s="682"/>
      <c r="ET544" s="682"/>
      <c r="EU544" s="682"/>
      <c r="EV544" s="682"/>
      <c r="EW544" s="682"/>
      <c r="EX544" s="682"/>
      <c r="EY544" s="682"/>
      <c r="EZ544" s="682"/>
      <c r="FA544" s="682"/>
      <c r="FB544" s="682"/>
      <c r="FC544" s="682"/>
      <c r="FD544" s="682"/>
      <c r="FE544" s="682"/>
      <c r="FF544" s="682"/>
      <c r="FG544" s="682"/>
      <c r="FH544" s="682"/>
      <c r="FI544" s="682"/>
      <c r="FJ544" s="682"/>
      <c r="FK544" s="682"/>
      <c r="FL544" s="682"/>
      <c r="FM544" s="682"/>
      <c r="FN544" s="682"/>
      <c r="FO544" s="682"/>
      <c r="FP544" s="682"/>
      <c r="FQ544" s="682"/>
      <c r="FR544" s="682"/>
      <c r="FS544" s="682"/>
      <c r="FT544" s="682"/>
      <c r="FU544" s="682"/>
      <c r="FV544" s="682"/>
      <c r="FW544" s="682"/>
      <c r="FX544" s="682"/>
      <c r="FY544" s="682"/>
      <c r="FZ544" s="682"/>
      <c r="GA544" s="682"/>
      <c r="GB544" s="682"/>
      <c r="GC544" s="682"/>
      <c r="GD544" s="682"/>
      <c r="GE544" s="682"/>
      <c r="GF544" s="682"/>
      <c r="GG544" s="682"/>
      <c r="GH544" s="682"/>
      <c r="GI544" s="682"/>
      <c r="GJ544" s="682"/>
      <c r="GK544" s="682"/>
      <c r="GL544" s="682"/>
      <c r="GM544" s="682"/>
      <c r="GN544" s="682"/>
      <c r="GO544" s="682"/>
      <c r="GP544" s="682"/>
      <c r="GQ544" s="682"/>
      <c r="GR544" s="682"/>
      <c r="GS544" s="682"/>
      <c r="GT544" s="682"/>
      <c r="GU544" s="682"/>
      <c r="GV544" s="682"/>
      <c r="GW544" s="682"/>
      <c r="GX544" s="682"/>
      <c r="GY544" s="682"/>
      <c r="GZ544" s="682"/>
      <c r="HA544" s="682"/>
      <c r="HB544" s="682"/>
      <c r="HC544" s="682"/>
      <c r="HD544" s="682"/>
      <c r="HE544" s="682"/>
      <c r="HF544" s="682"/>
      <c r="HG544" s="682"/>
      <c r="HH544" s="682"/>
      <c r="HI544" s="682"/>
      <c r="HJ544" s="682"/>
      <c r="HK544" s="682"/>
      <c r="HL544" s="682"/>
      <c r="HM544" s="682"/>
      <c r="HN544" s="682"/>
      <c r="HO544" s="682"/>
      <c r="HP544" s="682"/>
      <c r="HQ544" s="682"/>
      <c r="HR544" s="682"/>
      <c r="HS544" s="682"/>
      <c r="HT544" s="682"/>
      <c r="HU544" s="682"/>
      <c r="HV544" s="682"/>
      <c r="HW544" s="682"/>
      <c r="HX544" s="682"/>
      <c r="HY544" s="682"/>
      <c r="HZ544" s="682"/>
      <c r="IA544" s="682"/>
      <c r="IB544" s="682"/>
      <c r="IC544" s="682"/>
      <c r="ID544" s="682"/>
      <c r="IE544" s="682"/>
      <c r="IF544" s="682"/>
      <c r="IG544" s="682"/>
      <c r="IH544" s="682"/>
      <c r="II544" s="682"/>
      <c r="IJ544" s="682"/>
      <c r="IK544" s="682"/>
      <c r="IL544" s="682"/>
      <c r="IM544" s="682"/>
      <c r="IN544" s="682"/>
      <c r="IO544" s="682"/>
      <c r="IP544" s="682"/>
      <c r="IQ544" s="682"/>
      <c r="IR544" s="682"/>
      <c r="IS544" s="682"/>
      <c r="IT544" s="682"/>
      <c r="IU544" s="682"/>
      <c r="IV544" s="682"/>
      <c r="IW544" s="682"/>
      <c r="IX544" s="682"/>
      <c r="IY544" s="682"/>
      <c r="IZ544" s="682"/>
      <c r="JA544" s="682"/>
      <c r="JB544" s="682"/>
      <c r="JC544" s="682"/>
      <c r="JD544" s="682"/>
      <c r="JE544" s="682"/>
      <c r="JF544" s="682"/>
      <c r="JG544" s="682"/>
      <c r="JH544" s="682"/>
      <c r="JI544" s="682"/>
      <c r="JJ544" s="682"/>
      <c r="JK544" s="682"/>
      <c r="JL544" s="682"/>
      <c r="JM544" s="682"/>
      <c r="JN544" s="682"/>
      <c r="JO544" s="682"/>
      <c r="JP544" s="682"/>
      <c r="JQ544" s="682"/>
      <c r="JR544" s="682"/>
      <c r="JS544" s="682"/>
      <c r="JT544" s="682"/>
      <c r="JU544" s="682"/>
      <c r="JV544" s="682"/>
      <c r="JW544" s="682"/>
      <c r="JX544" s="682"/>
      <c r="JY544" s="682"/>
      <c r="JZ544" s="682"/>
      <c r="KA544" s="682"/>
      <c r="KB544" s="682"/>
      <c r="KC544" s="682"/>
      <c r="KD544" s="682"/>
      <c r="KE544" s="682"/>
      <c r="KF544" s="682"/>
      <c r="KG544" s="682"/>
      <c r="KH544" s="682"/>
      <c r="KI544" s="682"/>
      <c r="KJ544" s="682"/>
      <c r="KK544" s="682"/>
      <c r="KL544" s="682"/>
      <c r="KM544" s="682"/>
      <c r="KN544" s="682"/>
      <c r="KO544" s="682"/>
      <c r="KP544" s="682"/>
      <c r="KQ544" s="682"/>
      <c r="KR544" s="682"/>
      <c r="KS544" s="682"/>
      <c r="KT544" s="682"/>
      <c r="KU544" s="682"/>
      <c r="KV544" s="682"/>
      <c r="KW544" s="682"/>
      <c r="KX544" s="682"/>
      <c r="KY544" s="682"/>
      <c r="KZ544" s="682"/>
      <c r="LA544" s="682"/>
      <c r="LB544" s="682"/>
      <c r="LC544" s="682"/>
      <c r="LD544" s="682"/>
      <c r="LE544" s="682"/>
      <c r="LF544" s="682"/>
      <c r="LG544" s="682"/>
      <c r="LH544" s="682"/>
      <c r="LI544" s="682"/>
      <c r="LJ544" s="682"/>
      <c r="LK544" s="682"/>
      <c r="LL544" s="682"/>
      <c r="LM544" s="682"/>
      <c r="LN544" s="682"/>
      <c r="LO544" s="682"/>
      <c r="LP544" s="682"/>
      <c r="LQ544" s="682"/>
      <c r="LR544" s="682"/>
      <c r="LS544" s="682"/>
      <c r="LT544" s="682"/>
      <c r="LU544" s="682"/>
      <c r="LV544" s="682"/>
      <c r="LW544" s="682"/>
      <c r="LX544" s="682"/>
      <c r="LY544" s="682"/>
      <c r="LZ544" s="682"/>
      <c r="MA544" s="682"/>
      <c r="MB544" s="682"/>
      <c r="MC544" s="682"/>
      <c r="MD544" s="682"/>
      <c r="ME544" s="682"/>
      <c r="MF544" s="682"/>
      <c r="MG544" s="682"/>
      <c r="MH544" s="682"/>
      <c r="MI544" s="682"/>
      <c r="MJ544" s="682"/>
      <c r="MK544" s="682"/>
      <c r="ML544" s="682"/>
      <c r="MM544" s="682"/>
      <c r="MN544" s="682"/>
      <c r="MO544" s="682"/>
      <c r="MP544" s="682"/>
      <c r="MQ544" s="682"/>
      <c r="MR544" s="682"/>
      <c r="MS544" s="682"/>
      <c r="MT544" s="682"/>
      <c r="MU544" s="682"/>
      <c r="MV544" s="682"/>
      <c r="MW544" s="682"/>
      <c r="MX544" s="682"/>
      <c r="MY544" s="682"/>
      <c r="MZ544" s="682"/>
      <c r="NA544" s="682"/>
      <c r="NB544" s="682"/>
      <c r="NC544" s="682"/>
      <c r="ND544" s="682"/>
      <c r="NE544" s="682"/>
      <c r="NF544" s="682"/>
      <c r="NG544" s="682"/>
      <c r="NH544" s="682"/>
      <c r="NI544" s="682"/>
      <c r="NJ544" s="682"/>
      <c r="NK544" s="682"/>
      <c r="NL544" s="682"/>
      <c r="NM544" s="682"/>
      <c r="NN544" s="682"/>
      <c r="NO544" s="682"/>
      <c r="NP544" s="682"/>
      <c r="NQ544" s="682"/>
      <c r="NR544" s="682"/>
      <c r="NS544" s="682"/>
      <c r="NT544" s="682"/>
      <c r="NU544" s="682"/>
      <c r="NV544" s="682"/>
      <c r="NW544" s="682"/>
      <c r="NX544" s="682"/>
      <c r="NY544" s="682"/>
      <c r="NZ544" s="682"/>
      <c r="OA544" s="682"/>
      <c r="OB544" s="682"/>
      <c r="OC544" s="682"/>
      <c r="OD544" s="682"/>
      <c r="OE544" s="682"/>
      <c r="OF544" s="682"/>
      <c r="OG544" s="682"/>
      <c r="OH544" s="682"/>
      <c r="OI544" s="682"/>
      <c r="OJ544" s="682"/>
      <c r="OK544" s="682"/>
      <c r="OL544" s="682"/>
      <c r="OM544" s="682"/>
      <c r="ON544" s="682"/>
      <c r="OO544" s="682"/>
      <c r="OP544" s="682"/>
      <c r="OQ544" s="682"/>
      <c r="OR544" s="682"/>
      <c r="OS544" s="682"/>
      <c r="OT544" s="682"/>
      <c r="OU544" s="682"/>
      <c r="OV544" s="682"/>
      <c r="OW544" s="682"/>
      <c r="OX544" s="682"/>
      <c r="OY544" s="682"/>
      <c r="OZ544" s="682"/>
      <c r="PA544" s="682"/>
      <c r="PB544" s="682"/>
      <c r="PC544" s="682"/>
      <c r="PD544" s="682"/>
      <c r="PE544" s="682"/>
      <c r="PF544" s="682"/>
      <c r="PG544" s="682"/>
      <c r="PH544" s="682"/>
      <c r="PI544" s="682"/>
      <c r="PJ544" s="682"/>
      <c r="PK544" s="682"/>
      <c r="PL544" s="682"/>
      <c r="PM544" s="682"/>
      <c r="PN544" s="682"/>
      <c r="PO544" s="682"/>
      <c r="PP544" s="682"/>
      <c r="PQ544" s="682"/>
      <c r="PR544" s="682"/>
      <c r="PS544" s="682"/>
      <c r="PT544" s="682"/>
      <c r="PU544" s="682"/>
      <c r="PV544" s="682"/>
      <c r="PW544" s="682"/>
      <c r="PX544" s="682"/>
      <c r="PY544" s="682"/>
      <c r="PZ544" s="682"/>
      <c r="QA544" s="682"/>
      <c r="QB544" s="682"/>
      <c r="QC544" s="682"/>
      <c r="QD544" s="682"/>
      <c r="QE544" s="682"/>
      <c r="QF544" s="682"/>
      <c r="QG544" s="682"/>
      <c r="QH544" s="682"/>
      <c r="QI544" s="682"/>
      <c r="QJ544" s="682"/>
      <c r="QK544" s="682"/>
      <c r="QL544" s="682"/>
      <c r="QM544" s="682"/>
      <c r="QN544" s="682"/>
      <c r="QO544" s="682"/>
      <c r="QP544" s="682"/>
      <c r="QQ544" s="682"/>
      <c r="QR544" s="682"/>
      <c r="QS544" s="682"/>
      <c r="QT544" s="682"/>
      <c r="QU544" s="682"/>
      <c r="QV544" s="682"/>
      <c r="QW544" s="682"/>
      <c r="QX544" s="682"/>
      <c r="QY544" s="682"/>
      <c r="QZ544" s="682"/>
      <c r="RA544" s="682"/>
      <c r="RB544" s="682"/>
      <c r="RC544" s="682"/>
      <c r="RD544" s="682"/>
      <c r="RE544" s="682"/>
      <c r="RF544" s="682"/>
      <c r="RG544" s="682"/>
      <c r="RH544" s="682"/>
      <c r="RI544" s="682"/>
      <c r="RJ544" s="682"/>
      <c r="RK544" s="682"/>
      <c r="RL544" s="682"/>
      <c r="RM544" s="682"/>
      <c r="RN544" s="682"/>
      <c r="RO544" s="682"/>
      <c r="RP544" s="682"/>
      <c r="RQ544" s="682"/>
      <c r="RR544" s="682"/>
      <c r="RS544" s="682"/>
      <c r="RT544" s="682"/>
      <c r="RU544" s="682"/>
      <c r="RV544" s="682"/>
      <c r="RW544" s="682"/>
      <c r="RX544" s="682"/>
      <c r="RY544" s="682"/>
      <c r="RZ544" s="682"/>
      <c r="SA544" s="682"/>
      <c r="SB544" s="682"/>
      <c r="SC544" s="682"/>
      <c r="SD544" s="682"/>
      <c r="SE544" s="682"/>
      <c r="SF544" s="682"/>
      <c r="SG544" s="682"/>
      <c r="SH544" s="682"/>
      <c r="SI544" s="682"/>
      <c r="SJ544" s="682"/>
      <c r="SK544" s="682"/>
      <c r="SL544" s="682"/>
      <c r="SM544" s="682"/>
      <c r="SN544" s="682"/>
      <c r="SO544" s="682"/>
      <c r="SP544" s="682"/>
      <c r="SQ544" s="682"/>
      <c r="SR544" s="682"/>
      <c r="SS544" s="682"/>
      <c r="ST544" s="682"/>
      <c r="SU544" s="682"/>
      <c r="SV544" s="682"/>
      <c r="SW544" s="682"/>
      <c r="SX544" s="682"/>
      <c r="SY544" s="682"/>
      <c r="SZ544" s="682"/>
      <c r="TA544" s="682"/>
      <c r="TB544" s="682"/>
      <c r="TC544" s="682"/>
      <c r="TD544" s="682"/>
      <c r="TE544" s="682"/>
      <c r="TF544" s="682"/>
      <c r="TG544" s="682"/>
      <c r="TH544" s="682"/>
      <c r="TI544" s="682"/>
      <c r="TJ544" s="682"/>
      <c r="TK544" s="682"/>
      <c r="TL544" s="682"/>
      <c r="TM544" s="682"/>
      <c r="TN544" s="682"/>
      <c r="TO544" s="682"/>
      <c r="TP544" s="682"/>
      <c r="TQ544" s="682"/>
      <c r="TR544" s="682"/>
      <c r="TS544" s="682"/>
      <c r="TT544" s="682"/>
      <c r="TU544" s="682"/>
      <c r="TV544" s="682"/>
      <c r="TW544" s="682"/>
      <c r="TX544" s="682"/>
      <c r="TY544" s="682"/>
      <c r="TZ544" s="682"/>
      <c r="UA544" s="682"/>
      <c r="UB544" s="682"/>
      <c r="UC544" s="682"/>
      <c r="UD544" s="682"/>
      <c r="UE544" s="682"/>
      <c r="UF544" s="682"/>
      <c r="UG544" s="682"/>
      <c r="UH544" s="682"/>
      <c r="UI544" s="682"/>
      <c r="UJ544" s="682"/>
      <c r="UK544" s="682"/>
      <c r="UL544" s="682"/>
      <c r="UM544" s="682"/>
      <c r="UN544" s="682"/>
      <c r="UO544" s="682"/>
      <c r="UP544" s="682"/>
      <c r="UQ544" s="682"/>
      <c r="UR544" s="682"/>
      <c r="US544" s="682"/>
      <c r="UT544" s="682"/>
      <c r="UU544" s="682"/>
      <c r="UV544" s="682"/>
      <c r="UW544" s="682"/>
      <c r="UX544" s="682"/>
      <c r="UY544" s="682"/>
      <c r="UZ544" s="682"/>
      <c r="VA544" s="682"/>
      <c r="VB544" s="682"/>
      <c r="VC544" s="682"/>
      <c r="VD544" s="682"/>
      <c r="VE544" s="682"/>
      <c r="VF544" s="682"/>
      <c r="VG544" s="682"/>
      <c r="VH544" s="682"/>
      <c r="VI544" s="682"/>
      <c r="VJ544" s="682"/>
      <c r="VK544" s="682"/>
      <c r="VL544" s="682"/>
      <c r="VM544" s="682"/>
      <c r="VN544" s="682"/>
      <c r="VO544" s="682"/>
      <c r="VP544" s="682"/>
      <c r="VQ544" s="682"/>
      <c r="VR544" s="682"/>
      <c r="VS544" s="682"/>
      <c r="VT544" s="682"/>
      <c r="VU544" s="682"/>
      <c r="VV544" s="682"/>
      <c r="VW544" s="682"/>
      <c r="VX544" s="682"/>
      <c r="VY544" s="682"/>
      <c r="VZ544" s="682"/>
      <c r="WA544" s="682"/>
      <c r="WB544" s="682"/>
      <c r="WC544" s="682"/>
      <c r="WD544" s="682"/>
      <c r="WE544" s="682"/>
      <c r="WF544" s="682"/>
      <c r="WG544" s="682"/>
      <c r="WH544" s="682"/>
      <c r="WI544" s="682"/>
      <c r="WJ544" s="682"/>
      <c r="WK544" s="682"/>
      <c r="WL544" s="682"/>
      <c r="WM544" s="682"/>
      <c r="WN544" s="682"/>
      <c r="WO544" s="682"/>
      <c r="WP544" s="682"/>
      <c r="WQ544" s="682"/>
      <c r="WR544" s="682"/>
      <c r="WS544" s="682"/>
      <c r="WT544" s="682"/>
      <c r="WU544" s="682"/>
      <c r="WV544" s="682"/>
      <c r="WW544" s="682"/>
      <c r="WX544" s="682"/>
      <c r="WY544" s="682"/>
      <c r="WZ544" s="682"/>
      <c r="XA544" s="682"/>
      <c r="XB544" s="682"/>
      <c r="XC544" s="682"/>
      <c r="XD544" s="682"/>
      <c r="XE544" s="682"/>
      <c r="XF544" s="682"/>
      <c r="XG544" s="682"/>
      <c r="XH544" s="682"/>
      <c r="XI544" s="682"/>
      <c r="XJ544" s="682"/>
      <c r="XK544" s="682"/>
      <c r="XL544" s="682"/>
      <c r="XM544" s="682"/>
      <c r="XN544" s="682"/>
      <c r="XO544" s="682"/>
      <c r="XP544" s="682"/>
      <c r="XQ544" s="682"/>
      <c r="XR544" s="682"/>
      <c r="XS544" s="682"/>
      <c r="XT544" s="682"/>
      <c r="XU544" s="682"/>
      <c r="XV544" s="682"/>
      <c r="XW544" s="682"/>
      <c r="XX544" s="682"/>
      <c r="XY544" s="682"/>
      <c r="XZ544" s="682"/>
      <c r="YA544" s="682"/>
      <c r="YB544" s="682"/>
      <c r="YC544" s="682"/>
      <c r="YD544" s="682"/>
      <c r="YE544" s="682"/>
      <c r="YF544" s="682"/>
      <c r="YG544" s="682"/>
      <c r="YH544" s="682"/>
      <c r="YI544" s="682"/>
      <c r="YJ544" s="682"/>
      <c r="YK544" s="682"/>
      <c r="YL544" s="682"/>
      <c r="YM544" s="682"/>
      <c r="YN544" s="682"/>
      <c r="YO544" s="682"/>
      <c r="YP544" s="682"/>
      <c r="YQ544" s="682"/>
      <c r="YR544" s="682"/>
      <c r="YS544" s="682"/>
      <c r="YT544" s="682"/>
      <c r="YU544" s="682"/>
      <c r="YV544" s="682"/>
      <c r="YW544" s="682"/>
      <c r="YX544" s="682"/>
      <c r="YY544" s="682"/>
      <c r="YZ544" s="682"/>
      <c r="ZA544" s="682"/>
      <c r="ZB544" s="682"/>
      <c r="ZC544" s="682"/>
      <c r="ZD544" s="682"/>
      <c r="ZE544" s="682"/>
      <c r="ZF544" s="682"/>
      <c r="ZG544" s="682"/>
      <c r="ZH544" s="682"/>
      <c r="ZI544" s="682"/>
      <c r="ZJ544" s="682"/>
      <c r="ZK544" s="682"/>
      <c r="ZL544" s="682"/>
      <c r="ZM544" s="682"/>
      <c r="ZN544" s="682"/>
      <c r="ZO544" s="682"/>
      <c r="ZP544" s="682"/>
      <c r="ZQ544" s="682"/>
      <c r="ZR544" s="682"/>
      <c r="ZS544" s="682"/>
      <c r="ZT544" s="682"/>
      <c r="ZU544" s="682"/>
      <c r="ZV544" s="682"/>
      <c r="ZW544" s="682"/>
      <c r="ZX544" s="682"/>
      <c r="ZY544" s="682"/>
      <c r="ZZ544" s="682"/>
      <c r="AAA544" s="682"/>
      <c r="AAB544" s="682"/>
      <c r="AAC544" s="682"/>
      <c r="AAD544" s="682"/>
      <c r="AAE544" s="682"/>
      <c r="AAF544" s="682"/>
      <c r="AAG544" s="682"/>
      <c r="AAH544" s="682"/>
      <c r="AAI544" s="682"/>
      <c r="AAJ544" s="682"/>
      <c r="AAK544" s="682"/>
      <c r="AAL544" s="682"/>
      <c r="AAM544" s="682"/>
      <c r="AAN544" s="682"/>
      <c r="AAO544" s="682"/>
      <c r="AAP544" s="682"/>
      <c r="AAQ544" s="682"/>
      <c r="AAR544" s="682"/>
      <c r="AAS544" s="682"/>
      <c r="AAT544" s="682"/>
      <c r="AAU544" s="682"/>
      <c r="AAV544" s="682"/>
      <c r="AAW544" s="682"/>
      <c r="AAX544" s="682"/>
      <c r="AAY544" s="682"/>
      <c r="AAZ544" s="682"/>
      <c r="ABA544" s="682"/>
      <c r="ABB544" s="682"/>
      <c r="ABC544" s="682"/>
      <c r="ABD544" s="682"/>
      <c r="ABE544" s="682"/>
      <c r="ABF544" s="682"/>
      <c r="ABG544" s="682"/>
      <c r="ABH544" s="682"/>
      <c r="ABI544" s="682"/>
      <c r="ABJ544" s="682"/>
      <c r="ABK544" s="682"/>
      <c r="ABL544" s="682"/>
      <c r="ABM544" s="682"/>
      <c r="ABN544" s="682"/>
      <c r="ABO544" s="682"/>
      <c r="ABP544" s="682"/>
      <c r="ABQ544" s="682"/>
      <c r="ABR544" s="682"/>
      <c r="ABS544" s="682"/>
      <c r="ABT544" s="682"/>
      <c r="ABU544" s="682"/>
      <c r="ABV544" s="682"/>
      <c r="ABW544" s="682"/>
      <c r="ABX544" s="682"/>
      <c r="ABY544" s="682"/>
      <c r="ABZ544" s="682"/>
      <c r="ACA544" s="682"/>
      <c r="ACB544" s="682"/>
      <c r="ACC544" s="682"/>
      <c r="ACD544" s="682"/>
      <c r="ACE544" s="682"/>
      <c r="ACF544" s="682"/>
      <c r="ACG544" s="682"/>
      <c r="ACH544" s="682"/>
      <c r="ACI544" s="682"/>
      <c r="ACJ544" s="682"/>
      <c r="ACK544" s="682"/>
      <c r="ACL544" s="682"/>
      <c r="ACM544" s="682"/>
      <c r="ACN544" s="682"/>
      <c r="ACO544" s="682"/>
      <c r="ACP544" s="682"/>
      <c r="ACQ544" s="682"/>
      <c r="ACR544" s="682"/>
      <c r="ACS544" s="682"/>
      <c r="ACT544" s="682"/>
      <c r="ACU544" s="682"/>
      <c r="ACV544" s="682"/>
      <c r="ACW544" s="682"/>
      <c r="ACX544" s="682"/>
      <c r="ACY544" s="682"/>
      <c r="ACZ544" s="682"/>
      <c r="ADA544" s="682"/>
      <c r="ADB544" s="682"/>
      <c r="ADC544" s="682"/>
      <c r="ADD544" s="682"/>
      <c r="ADE544" s="682"/>
      <c r="ADF544" s="682"/>
      <c r="ADG544" s="682"/>
      <c r="ADH544" s="682"/>
      <c r="ADI544" s="682"/>
      <c r="ADJ544" s="682"/>
      <c r="ADK544" s="682"/>
      <c r="ADL544" s="682"/>
      <c r="ADM544" s="682"/>
      <c r="ADN544" s="682"/>
      <c r="ADO544" s="682"/>
      <c r="ADP544" s="682"/>
      <c r="ADQ544" s="682"/>
      <c r="ADR544" s="682"/>
      <c r="ADS544" s="682"/>
      <c r="ADT544" s="682"/>
      <c r="ADU544" s="682"/>
      <c r="ADV544" s="682"/>
      <c r="ADW544" s="682"/>
      <c r="ADX544" s="682"/>
      <c r="ADY544" s="682"/>
      <c r="ADZ544" s="682"/>
      <c r="AEA544" s="682"/>
      <c r="AEB544" s="682"/>
      <c r="AEC544" s="682"/>
      <c r="AED544" s="682"/>
      <c r="AEE544" s="682"/>
      <c r="AEF544" s="682"/>
      <c r="AEG544" s="682"/>
      <c r="AEH544" s="682"/>
      <c r="AEI544" s="682"/>
      <c r="AEJ544" s="682"/>
      <c r="AEK544" s="682"/>
      <c r="AEL544" s="682"/>
      <c r="AEM544" s="682"/>
      <c r="AEN544" s="682"/>
      <c r="AEO544" s="682"/>
      <c r="AEP544" s="682"/>
      <c r="AEQ544" s="682"/>
      <c r="AER544" s="682"/>
      <c r="AES544" s="682"/>
      <c r="AET544" s="682"/>
      <c r="AEU544" s="682"/>
      <c r="AEV544" s="682"/>
      <c r="AEW544" s="682"/>
      <c r="AEX544" s="682"/>
      <c r="AEY544" s="682"/>
      <c r="AEZ544" s="682"/>
      <c r="AFA544" s="682"/>
      <c r="AFB544" s="682"/>
      <c r="AFC544" s="682"/>
      <c r="AFD544" s="682"/>
      <c r="AFE544" s="682"/>
      <c r="AFF544" s="682"/>
      <c r="AFG544" s="682"/>
      <c r="AFH544" s="682"/>
      <c r="AFI544" s="682"/>
      <c r="AFJ544" s="682"/>
      <c r="AFK544" s="682"/>
      <c r="AFL544" s="682"/>
      <c r="AFM544" s="682"/>
      <c r="AFN544" s="682"/>
      <c r="AFO544" s="682"/>
      <c r="AFP544" s="682"/>
      <c r="AFQ544" s="682"/>
      <c r="AFR544" s="682"/>
      <c r="AFS544" s="682"/>
      <c r="AFT544" s="682"/>
      <c r="AFU544" s="682"/>
      <c r="AFV544" s="682"/>
      <c r="AFW544" s="682"/>
      <c r="AFX544" s="682"/>
      <c r="AFY544" s="682"/>
      <c r="AFZ544" s="682"/>
      <c r="AGA544" s="682"/>
      <c r="AGB544" s="682"/>
      <c r="AGC544" s="682"/>
      <c r="AGD544" s="682"/>
      <c r="AGE544" s="682"/>
      <c r="AGF544" s="682"/>
      <c r="AGG544" s="682"/>
      <c r="AGH544" s="682"/>
      <c r="AGI544" s="682"/>
      <c r="AGJ544" s="682"/>
      <c r="AGK544" s="682"/>
      <c r="AGL544" s="682"/>
      <c r="AGM544" s="682"/>
      <c r="AGN544" s="682"/>
      <c r="AGO544" s="682"/>
      <c r="AGP544" s="682"/>
      <c r="AGQ544" s="682"/>
      <c r="AGR544" s="682"/>
      <c r="AGS544" s="682"/>
      <c r="AGT544" s="682"/>
      <c r="AGU544" s="682"/>
      <c r="AGV544" s="682"/>
      <c r="AGW544" s="682"/>
      <c r="AGX544" s="682"/>
      <c r="AGY544" s="682"/>
      <c r="AGZ544" s="682"/>
      <c r="AHA544" s="682"/>
      <c r="AHB544" s="682"/>
      <c r="AHC544" s="682"/>
      <c r="AHD544" s="682"/>
      <c r="AHE544" s="682"/>
      <c r="AHF544" s="682"/>
      <c r="AHG544" s="682"/>
      <c r="AHH544" s="682"/>
      <c r="AHI544" s="682"/>
      <c r="AHJ544" s="682"/>
      <c r="AHK544" s="682"/>
      <c r="AHL544" s="682"/>
      <c r="AHM544" s="682"/>
      <c r="AHN544" s="682"/>
      <c r="AHO544" s="682"/>
      <c r="AHP544" s="682"/>
      <c r="AHQ544" s="682"/>
      <c r="AHR544" s="682"/>
      <c r="AHS544" s="682"/>
      <c r="AHT544" s="682"/>
      <c r="AHU544" s="682"/>
      <c r="AHV544" s="682"/>
      <c r="AHW544" s="682"/>
      <c r="AHX544" s="682"/>
      <c r="AHY544" s="682"/>
      <c r="AHZ544" s="682"/>
      <c r="AIA544" s="682"/>
      <c r="AIB544" s="682"/>
      <c r="AIC544" s="682"/>
      <c r="AID544" s="682"/>
      <c r="AIE544" s="682"/>
      <c r="AIF544" s="682"/>
      <c r="AIG544" s="682"/>
      <c r="AIH544" s="682"/>
      <c r="AII544" s="682"/>
      <c r="AIJ544" s="682"/>
      <c r="AIK544" s="682"/>
      <c r="AIL544" s="682"/>
      <c r="AIM544" s="682"/>
      <c r="AIN544" s="682"/>
      <c r="AIO544" s="682"/>
      <c r="AIP544" s="682"/>
      <c r="AIQ544" s="682"/>
      <c r="AIR544" s="682"/>
      <c r="AIS544" s="682"/>
      <c r="AIT544" s="682"/>
      <c r="AIU544" s="682"/>
      <c r="AIV544" s="682"/>
      <c r="AIW544" s="682"/>
      <c r="AIX544" s="682"/>
      <c r="AIY544" s="682"/>
      <c r="AIZ544" s="682"/>
      <c r="AJA544" s="682"/>
      <c r="AJB544" s="682"/>
      <c r="AJC544" s="682"/>
      <c r="AJD544" s="682"/>
      <c r="AJE544" s="682"/>
      <c r="AJF544" s="682"/>
      <c r="AJG544" s="682"/>
      <c r="AJH544" s="682"/>
      <c r="AJI544" s="682"/>
      <c r="AJJ544" s="682"/>
      <c r="AJK544" s="682"/>
      <c r="AJL544" s="682"/>
      <c r="AJM544" s="682"/>
      <c r="AJN544" s="682"/>
      <c r="AJO544" s="682"/>
      <c r="AJP544" s="682"/>
      <c r="AJQ544" s="682"/>
      <c r="AJR544" s="682"/>
      <c r="AJS544" s="682"/>
      <c r="AJT544" s="682"/>
      <c r="AJU544" s="682"/>
      <c r="AJV544" s="682"/>
      <c r="AJW544" s="682"/>
      <c r="AJX544" s="682"/>
      <c r="AJY544" s="682"/>
      <c r="AJZ544" s="682"/>
      <c r="AKA544" s="682"/>
      <c r="AKB544" s="682"/>
      <c r="AKC544" s="682"/>
      <c r="AKD544" s="682"/>
      <c r="AKE544" s="682"/>
      <c r="AKF544" s="682"/>
      <c r="AKG544" s="682"/>
      <c r="AKH544" s="682"/>
      <c r="AKI544" s="682"/>
      <c r="AKJ544" s="682"/>
      <c r="AKK544" s="682"/>
      <c r="AKL544" s="682"/>
      <c r="AKM544" s="682"/>
      <c r="AKN544" s="682"/>
      <c r="AKO544" s="682"/>
      <c r="AKP544" s="682"/>
      <c r="AKQ544" s="682"/>
      <c r="AKR544" s="682"/>
      <c r="AKS544" s="682"/>
      <c r="AKT544" s="682"/>
      <c r="AKU544" s="682"/>
      <c r="AKV544" s="682"/>
      <c r="AKW544" s="682"/>
      <c r="AKX544" s="682"/>
      <c r="AKY544" s="682"/>
      <c r="AKZ544" s="682"/>
      <c r="ALA544" s="682"/>
      <c r="ALB544" s="682"/>
      <c r="ALC544" s="682"/>
      <c r="ALD544" s="682"/>
      <c r="ALE544" s="682"/>
      <c r="ALF544" s="682"/>
      <c r="ALG544" s="682"/>
      <c r="ALH544" s="682"/>
      <c r="ALI544" s="682"/>
      <c r="ALJ544" s="682"/>
      <c r="ALK544" s="682"/>
      <c r="ALL544" s="682"/>
      <c r="ALM544" s="682"/>
      <c r="ALN544" s="682"/>
      <c r="ALO544" s="682"/>
      <c r="ALP544" s="682"/>
      <c r="ALQ544" s="682"/>
      <c r="ALR544" s="682"/>
      <c r="ALS544" s="682"/>
      <c r="ALT544" s="682"/>
      <c r="ALU544" s="682"/>
      <c r="ALV544" s="682"/>
      <c r="ALW544" s="682"/>
      <c r="ALX544" s="682"/>
      <c r="ALY544" s="682"/>
      <c r="ALZ544" s="682"/>
      <c r="AMA544" s="682"/>
      <c r="AMB544" s="682"/>
      <c r="AMC544" s="682"/>
      <c r="AMD544" s="682"/>
      <c r="AME544" s="682"/>
      <c r="AMF544" s="682"/>
      <c r="AMG544" s="682"/>
      <c r="AMH544" s="682"/>
      <c r="AMI544" s="682"/>
      <c r="AMJ544" s="682"/>
      <c r="AMK544" s="682"/>
      <c r="AML544" s="682"/>
      <c r="AMM544" s="682"/>
      <c r="AMN544" s="682"/>
      <c r="AMO544" s="682"/>
      <c r="AMP544" s="682"/>
      <c r="AMQ544" s="682"/>
      <c r="AMR544" s="682"/>
      <c r="AMS544" s="682"/>
      <c r="AMT544" s="682"/>
      <c r="AMU544" s="682"/>
      <c r="AMV544" s="682"/>
      <c r="AMW544" s="682"/>
      <c r="AMX544" s="682"/>
      <c r="AMY544" s="682"/>
      <c r="AMZ544" s="682"/>
      <c r="ANA544" s="682"/>
      <c r="ANB544" s="682"/>
      <c r="ANC544" s="682"/>
      <c r="AND544" s="682"/>
      <c r="ANE544" s="682"/>
      <c r="ANF544" s="682"/>
      <c r="ANG544" s="682"/>
      <c r="ANH544" s="682"/>
      <c r="ANI544" s="682"/>
      <c r="ANJ544" s="682"/>
      <c r="ANK544" s="682"/>
      <c r="ANL544" s="682"/>
      <c r="ANM544" s="682"/>
      <c r="ANN544" s="682"/>
      <c r="ANO544" s="682"/>
      <c r="ANP544" s="682"/>
      <c r="ANQ544" s="682"/>
      <c r="ANR544" s="682"/>
      <c r="ANS544" s="682"/>
      <c r="ANT544" s="682"/>
      <c r="ANU544" s="682"/>
      <c r="ANV544" s="682"/>
      <c r="ANW544" s="682"/>
      <c r="ANX544" s="682"/>
      <c r="ANY544" s="682"/>
      <c r="ANZ544" s="682"/>
      <c r="AOA544" s="682"/>
      <c r="AOB544" s="682"/>
      <c r="AOC544" s="682"/>
      <c r="AOD544" s="682"/>
      <c r="AOE544" s="682"/>
      <c r="AOF544" s="682"/>
      <c r="AOG544" s="682"/>
      <c r="AOH544" s="682"/>
      <c r="AOI544" s="682"/>
      <c r="AOJ544" s="682"/>
      <c r="AOK544" s="682"/>
      <c r="AOL544" s="682"/>
      <c r="AOM544" s="682"/>
      <c r="AON544" s="682"/>
      <c r="AOO544" s="682"/>
      <c r="AOP544" s="682"/>
      <c r="AOQ544" s="682"/>
      <c r="AOR544" s="682"/>
      <c r="AOS544" s="682"/>
      <c r="AOT544" s="682"/>
      <c r="AOU544" s="682"/>
      <c r="AOV544" s="682"/>
      <c r="AOW544" s="682"/>
      <c r="AOX544" s="682"/>
      <c r="AOY544" s="682"/>
      <c r="AOZ544" s="682"/>
      <c r="APA544" s="682"/>
      <c r="APB544" s="682"/>
      <c r="APC544" s="682"/>
      <c r="APD544" s="682"/>
      <c r="APE544" s="682"/>
      <c r="APF544" s="682"/>
      <c r="APG544" s="682"/>
      <c r="APH544" s="682"/>
      <c r="API544" s="682"/>
      <c r="APJ544" s="682"/>
      <c r="APK544" s="682"/>
      <c r="APL544" s="682"/>
      <c r="APM544" s="682"/>
      <c r="APN544" s="682"/>
      <c r="APO544" s="682"/>
      <c r="APP544" s="682"/>
      <c r="APQ544" s="682"/>
      <c r="APR544" s="682"/>
      <c r="APS544" s="682"/>
      <c r="APT544" s="682"/>
      <c r="APU544" s="682"/>
      <c r="APV544" s="682"/>
      <c r="APW544" s="682"/>
      <c r="APX544" s="682"/>
      <c r="APY544" s="682"/>
      <c r="APZ544" s="682"/>
      <c r="AQA544" s="682"/>
      <c r="AQB544" s="682"/>
      <c r="AQC544" s="682"/>
      <c r="AQD544" s="682"/>
      <c r="AQE544" s="682"/>
      <c r="AQF544" s="682"/>
      <c r="AQG544" s="682"/>
      <c r="AQH544" s="682"/>
      <c r="AQI544" s="682"/>
      <c r="AQJ544" s="682"/>
      <c r="AQK544" s="682"/>
      <c r="AQL544" s="682"/>
      <c r="AQM544" s="682"/>
      <c r="AQN544" s="682"/>
      <c r="AQO544" s="682"/>
      <c r="AQP544" s="682"/>
      <c r="AQQ544" s="682"/>
      <c r="AQR544" s="682"/>
      <c r="AQS544" s="682"/>
      <c r="AQT544" s="682"/>
      <c r="AQU544" s="682"/>
      <c r="AQV544" s="682"/>
      <c r="AQW544" s="682"/>
      <c r="AQX544" s="682"/>
      <c r="AQY544" s="682"/>
      <c r="AQZ544" s="682"/>
      <c r="ARA544" s="682"/>
      <c r="ARB544" s="682"/>
      <c r="ARC544" s="682"/>
      <c r="ARD544" s="682"/>
      <c r="ARE544" s="682"/>
      <c r="ARF544" s="682"/>
      <c r="ARG544" s="682"/>
      <c r="ARH544" s="682"/>
      <c r="ARI544" s="682"/>
      <c r="ARJ544" s="682"/>
      <c r="ARK544" s="682"/>
      <c r="ARL544" s="682"/>
      <c r="ARM544" s="682"/>
      <c r="ARN544" s="682"/>
      <c r="ARO544" s="682"/>
      <c r="ARP544" s="682"/>
      <c r="ARQ544" s="682"/>
      <c r="ARR544" s="682"/>
      <c r="ARS544" s="682"/>
      <c r="ART544" s="682"/>
      <c r="ARU544" s="682"/>
      <c r="ARV544" s="682"/>
      <c r="ARW544" s="682"/>
      <c r="ARX544" s="682"/>
      <c r="ARY544" s="682"/>
      <c r="ARZ544" s="682"/>
      <c r="ASA544" s="682"/>
      <c r="ASB544" s="682"/>
      <c r="ASC544" s="682"/>
      <c r="ASD544" s="682"/>
      <c r="ASE544" s="682"/>
      <c r="ASF544" s="682"/>
      <c r="ASG544" s="682"/>
      <c r="ASH544" s="682"/>
      <c r="ASI544" s="682"/>
      <c r="ASJ544" s="682"/>
      <c r="ASK544" s="682"/>
      <c r="ASL544" s="682"/>
      <c r="ASM544" s="682"/>
      <c r="ASN544" s="682"/>
      <c r="ASO544" s="682"/>
      <c r="ASP544" s="682"/>
      <c r="ASQ544" s="682"/>
      <c r="ASR544" s="682"/>
      <c r="ASS544" s="682"/>
      <c r="AST544" s="682"/>
      <c r="ASU544" s="682"/>
      <c r="ASV544" s="682"/>
      <c r="ASW544" s="682"/>
      <c r="ASX544" s="682"/>
      <c r="ASY544" s="682"/>
      <c r="ASZ544" s="682"/>
      <c r="ATA544" s="682"/>
      <c r="ATB544" s="682"/>
      <c r="ATC544" s="682"/>
      <c r="ATD544" s="682"/>
      <c r="ATE544" s="682"/>
      <c r="ATF544" s="682"/>
      <c r="ATG544" s="682"/>
      <c r="ATH544" s="682"/>
      <c r="ATI544" s="682"/>
      <c r="ATJ544" s="682"/>
      <c r="ATK544" s="682"/>
      <c r="ATL544" s="682"/>
      <c r="ATM544" s="682"/>
      <c r="ATN544" s="682"/>
      <c r="ATO544" s="682"/>
      <c r="ATP544" s="682"/>
      <c r="ATQ544" s="682"/>
      <c r="ATR544" s="682"/>
      <c r="ATS544" s="682"/>
      <c r="ATT544" s="682"/>
      <c r="ATU544" s="682"/>
      <c r="ATV544" s="682"/>
      <c r="ATW544" s="682"/>
      <c r="ATX544" s="682"/>
      <c r="ATY544" s="682"/>
      <c r="ATZ544" s="682"/>
      <c r="AUA544" s="682"/>
      <c r="AUB544" s="682"/>
      <c r="AUC544" s="682"/>
      <c r="AUD544" s="682"/>
      <c r="AUE544" s="682"/>
      <c r="AUF544" s="682"/>
      <c r="AUG544" s="682"/>
      <c r="AUH544" s="682"/>
      <c r="AUI544" s="682"/>
      <c r="AUJ544" s="682"/>
      <c r="AUK544" s="682"/>
      <c r="AUL544" s="682"/>
      <c r="AUM544" s="682"/>
      <c r="AUN544" s="682"/>
      <c r="AUO544" s="682"/>
      <c r="AUP544" s="682"/>
      <c r="AUQ544" s="682"/>
      <c r="AUR544" s="682"/>
      <c r="AUS544" s="682"/>
      <c r="AUT544" s="682"/>
      <c r="AUU544" s="682"/>
      <c r="AUV544" s="682"/>
      <c r="AUW544" s="682"/>
      <c r="AUX544" s="682"/>
      <c r="AUY544" s="682"/>
      <c r="AUZ544" s="682"/>
      <c r="AVA544" s="682"/>
      <c r="AVB544" s="682"/>
      <c r="AVC544" s="682"/>
      <c r="AVD544" s="682"/>
      <c r="AVE544" s="682"/>
      <c r="AVF544" s="682"/>
      <c r="AVG544" s="682"/>
      <c r="AVH544" s="682"/>
      <c r="AVI544" s="682"/>
      <c r="AVJ544" s="682"/>
      <c r="AVK544" s="682"/>
      <c r="AVL544" s="682"/>
      <c r="AVM544" s="682"/>
      <c r="AVN544" s="682"/>
      <c r="AVO544" s="682"/>
      <c r="AVP544" s="682"/>
      <c r="AVQ544" s="682"/>
      <c r="AVR544" s="682"/>
      <c r="AVS544" s="682"/>
      <c r="AVT544" s="682"/>
      <c r="AVU544" s="682"/>
      <c r="AVV544" s="682"/>
      <c r="AVW544" s="682"/>
      <c r="AVX544" s="682"/>
      <c r="AVY544" s="682"/>
      <c r="AVZ544" s="682"/>
      <c r="AWA544" s="682"/>
      <c r="AWB544" s="682"/>
      <c r="AWC544" s="682"/>
      <c r="AWD544" s="682"/>
      <c r="AWE544" s="682"/>
      <c r="AWF544" s="682"/>
      <c r="AWG544" s="682"/>
      <c r="AWH544" s="682"/>
      <c r="AWI544" s="682"/>
      <c r="AWJ544" s="682"/>
      <c r="AWK544" s="682"/>
      <c r="AWL544" s="682"/>
      <c r="AWM544" s="682"/>
      <c r="AWN544" s="682"/>
      <c r="AWO544" s="682"/>
      <c r="AWP544" s="682"/>
      <c r="AWQ544" s="682"/>
      <c r="AWR544" s="682"/>
      <c r="AWS544" s="682"/>
      <c r="AWT544" s="682"/>
      <c r="AWU544" s="682"/>
      <c r="AWV544" s="682"/>
      <c r="AWW544" s="682"/>
      <c r="AWX544" s="682"/>
      <c r="AWY544" s="682"/>
      <c r="AWZ544" s="682"/>
      <c r="AXA544" s="682"/>
      <c r="AXB544" s="682"/>
      <c r="AXC544" s="682"/>
      <c r="AXD544" s="682"/>
      <c r="AXE544" s="682"/>
      <c r="AXF544" s="682"/>
      <c r="AXG544" s="682"/>
      <c r="AXH544" s="682"/>
      <c r="AXI544" s="682"/>
      <c r="AXJ544" s="682"/>
      <c r="AXK544" s="682"/>
      <c r="AXL544" s="682"/>
      <c r="AXM544" s="682"/>
      <c r="AXN544" s="682"/>
      <c r="AXO544" s="682"/>
      <c r="AXP544" s="682"/>
      <c r="AXQ544" s="682"/>
      <c r="AXR544" s="682"/>
      <c r="AXS544" s="682"/>
      <c r="AXT544" s="682"/>
      <c r="AXU544" s="682"/>
      <c r="AXV544" s="682"/>
      <c r="AXW544" s="682"/>
      <c r="AXX544" s="682"/>
      <c r="AXY544" s="682"/>
      <c r="AXZ544" s="682"/>
      <c r="AYA544" s="682"/>
      <c r="AYB544" s="682"/>
      <c r="AYC544" s="682"/>
      <c r="AYD544" s="682"/>
      <c r="AYE544" s="682"/>
      <c r="AYF544" s="682"/>
      <c r="AYG544" s="682"/>
      <c r="AYH544" s="682"/>
      <c r="AYI544" s="682"/>
      <c r="AYJ544" s="682"/>
      <c r="AYK544" s="682"/>
      <c r="AYL544" s="682"/>
      <c r="AYM544" s="682"/>
      <c r="AYN544" s="682"/>
      <c r="AYO544" s="682"/>
      <c r="AYP544" s="682"/>
      <c r="AYQ544" s="682"/>
      <c r="AYR544" s="682"/>
      <c r="AYS544" s="682"/>
      <c r="AYT544" s="682"/>
      <c r="AYU544" s="682"/>
      <c r="AYV544" s="682"/>
      <c r="AYW544" s="682"/>
      <c r="AYX544" s="682"/>
      <c r="AYY544" s="682"/>
      <c r="AYZ544" s="682"/>
      <c r="AZA544" s="682"/>
      <c r="AZB544" s="682"/>
      <c r="AZC544" s="682"/>
      <c r="AZD544" s="682"/>
      <c r="AZE544" s="682"/>
      <c r="AZF544" s="682"/>
      <c r="AZG544" s="682"/>
      <c r="AZH544" s="682"/>
      <c r="AZI544" s="682"/>
      <c r="AZJ544" s="682"/>
      <c r="AZK544" s="682"/>
      <c r="AZL544" s="682"/>
      <c r="AZM544" s="682"/>
      <c r="AZN544" s="682"/>
      <c r="AZO544" s="682"/>
      <c r="AZP544" s="682"/>
      <c r="AZQ544" s="682"/>
      <c r="AZR544" s="682"/>
      <c r="AZS544" s="682"/>
      <c r="AZT544" s="682"/>
      <c r="AZU544" s="682"/>
      <c r="AZV544" s="682"/>
      <c r="AZW544" s="682"/>
      <c r="AZX544" s="682"/>
      <c r="AZY544" s="682"/>
      <c r="AZZ544" s="682"/>
      <c r="BAA544" s="682"/>
      <c r="BAB544" s="682"/>
      <c r="BAC544" s="682"/>
      <c r="BAD544" s="682"/>
      <c r="BAE544" s="682"/>
      <c r="BAF544" s="682"/>
      <c r="BAG544" s="682"/>
      <c r="BAH544" s="682"/>
      <c r="BAI544" s="682"/>
      <c r="BAJ544" s="682"/>
      <c r="BAK544" s="682"/>
      <c r="BAL544" s="682"/>
      <c r="BAM544" s="682"/>
      <c r="BAN544" s="682"/>
      <c r="BAO544" s="682"/>
      <c r="BAP544" s="682"/>
      <c r="BAQ544" s="682"/>
      <c r="BAR544" s="682"/>
      <c r="BAS544" s="682"/>
      <c r="BAT544" s="682"/>
      <c r="BAU544" s="682"/>
      <c r="BAV544" s="682"/>
      <c r="BAW544" s="682"/>
      <c r="BAX544" s="682"/>
      <c r="BAY544" s="682"/>
      <c r="BAZ544" s="682"/>
      <c r="BBA544" s="682"/>
      <c r="BBB544" s="682"/>
      <c r="BBC544" s="682"/>
      <c r="BBD544" s="682"/>
      <c r="BBE544" s="682"/>
      <c r="BBF544" s="682"/>
      <c r="BBG544" s="682"/>
      <c r="BBH544" s="682"/>
      <c r="BBI544" s="682"/>
      <c r="BBJ544" s="682"/>
      <c r="BBK544" s="682"/>
      <c r="BBL544" s="682"/>
      <c r="BBM544" s="682"/>
      <c r="BBN544" s="682"/>
      <c r="BBO544" s="682"/>
      <c r="BBP544" s="682"/>
      <c r="BBQ544" s="682"/>
      <c r="BBR544" s="682"/>
      <c r="BBS544" s="682"/>
      <c r="BBT544" s="682"/>
      <c r="BBU544" s="682"/>
      <c r="BBV544" s="682"/>
      <c r="BBW544" s="682"/>
      <c r="BBX544" s="682"/>
      <c r="BBY544" s="682"/>
      <c r="BBZ544" s="682"/>
      <c r="BCA544" s="682"/>
      <c r="BCB544" s="682"/>
      <c r="BCC544" s="682"/>
      <c r="BCD544" s="682"/>
      <c r="BCE544" s="682"/>
      <c r="BCF544" s="682"/>
      <c r="BCG544" s="682"/>
      <c r="BCH544" s="682"/>
      <c r="BCI544" s="682"/>
      <c r="BCJ544" s="682"/>
      <c r="BCK544" s="682"/>
      <c r="BCL544" s="682"/>
      <c r="BCM544" s="682"/>
      <c r="BCN544" s="682"/>
      <c r="BCO544" s="682"/>
      <c r="BCP544" s="682"/>
      <c r="BCQ544" s="682"/>
      <c r="BCR544" s="682"/>
      <c r="BCS544" s="682"/>
      <c r="BCT544" s="682"/>
      <c r="BCU544" s="682"/>
      <c r="BCV544" s="682"/>
      <c r="BCW544" s="682"/>
      <c r="BCX544" s="682"/>
      <c r="BCY544" s="682"/>
      <c r="BCZ544" s="682"/>
      <c r="BDA544" s="682"/>
      <c r="BDB544" s="682"/>
      <c r="BDC544" s="682"/>
      <c r="BDD544" s="682"/>
      <c r="BDE544" s="682"/>
      <c r="BDF544" s="682"/>
      <c r="BDG544" s="682"/>
      <c r="BDH544" s="682"/>
      <c r="BDI544" s="682"/>
      <c r="BDJ544" s="682"/>
      <c r="BDK544" s="682"/>
      <c r="BDL544" s="682"/>
      <c r="BDM544" s="682"/>
      <c r="BDN544" s="682"/>
      <c r="BDO544" s="682"/>
      <c r="BDP544" s="682"/>
      <c r="BDQ544" s="682"/>
      <c r="BDR544" s="682"/>
      <c r="BDS544" s="682"/>
      <c r="BDT544" s="682"/>
      <c r="BDU544" s="682"/>
      <c r="BDV544" s="682"/>
      <c r="BDW544" s="682"/>
      <c r="BDX544" s="682"/>
      <c r="BDY544" s="682"/>
      <c r="BDZ544" s="682"/>
      <c r="BEA544" s="682"/>
      <c r="BEB544" s="682"/>
      <c r="BEC544" s="682"/>
      <c r="BED544" s="682"/>
      <c r="BEE544" s="682"/>
      <c r="BEF544" s="682"/>
      <c r="BEG544" s="682"/>
      <c r="BEH544" s="682"/>
      <c r="BEI544" s="682"/>
      <c r="BEJ544" s="682"/>
      <c r="BEK544" s="682"/>
      <c r="BEL544" s="682"/>
      <c r="BEM544" s="682"/>
      <c r="BEN544" s="682"/>
      <c r="BEO544" s="682"/>
      <c r="BEP544" s="682"/>
      <c r="BEQ544" s="682"/>
      <c r="BER544" s="682"/>
      <c r="BES544" s="682"/>
      <c r="BET544" s="682"/>
      <c r="BEU544" s="682"/>
      <c r="BEV544" s="682"/>
      <c r="BEW544" s="682"/>
      <c r="BEX544" s="682"/>
      <c r="BEY544" s="682"/>
      <c r="BEZ544" s="682"/>
      <c r="BFA544" s="682"/>
      <c r="BFB544" s="682"/>
      <c r="BFC544" s="682"/>
      <c r="BFD544" s="682"/>
      <c r="BFE544" s="682"/>
      <c r="BFF544" s="682"/>
      <c r="BFG544" s="682"/>
      <c r="BFH544" s="682"/>
      <c r="BFI544" s="682"/>
      <c r="BFJ544" s="682"/>
      <c r="BFK544" s="682"/>
      <c r="BFL544" s="682"/>
      <c r="BFM544" s="682"/>
      <c r="BFN544" s="682"/>
      <c r="BFO544" s="682"/>
      <c r="BFP544" s="682"/>
      <c r="BFQ544" s="682"/>
      <c r="BFR544" s="682"/>
      <c r="BFS544" s="682"/>
      <c r="BFT544" s="682"/>
      <c r="BFU544" s="682"/>
      <c r="BFV544" s="682"/>
      <c r="BFW544" s="682"/>
      <c r="BFX544" s="682"/>
      <c r="BFY544" s="682"/>
      <c r="BFZ544" s="682"/>
      <c r="BGA544" s="682"/>
      <c r="BGB544" s="682"/>
      <c r="BGC544" s="682"/>
      <c r="BGD544" s="682"/>
      <c r="BGE544" s="682"/>
      <c r="BGF544" s="682"/>
      <c r="BGG544" s="682"/>
      <c r="BGH544" s="682"/>
      <c r="BGI544" s="682"/>
      <c r="BGJ544" s="682"/>
      <c r="BGK544" s="682"/>
      <c r="BGL544" s="682"/>
      <c r="BGM544" s="682"/>
      <c r="BGN544" s="682"/>
      <c r="BGO544" s="682"/>
      <c r="BGP544" s="682"/>
      <c r="BGQ544" s="682"/>
      <c r="BGR544" s="682"/>
      <c r="BGS544" s="682"/>
      <c r="BGT544" s="682"/>
      <c r="BGU544" s="682"/>
      <c r="BGV544" s="682"/>
      <c r="BGW544" s="682"/>
      <c r="BGX544" s="682"/>
      <c r="BGY544" s="682"/>
      <c r="BGZ544" s="682"/>
      <c r="BHA544" s="682"/>
      <c r="BHB544" s="682"/>
      <c r="BHC544" s="682"/>
      <c r="BHD544" s="682"/>
      <c r="BHE544" s="682"/>
      <c r="BHF544" s="682"/>
      <c r="BHG544" s="682"/>
      <c r="BHH544" s="682"/>
      <c r="BHI544" s="682"/>
      <c r="BHJ544" s="682"/>
      <c r="BHK544" s="682"/>
      <c r="BHL544" s="682"/>
      <c r="BHM544" s="682"/>
      <c r="BHN544" s="682"/>
      <c r="BHO544" s="682"/>
      <c r="BHP544" s="682"/>
      <c r="BHQ544" s="682"/>
      <c r="BHR544" s="682"/>
      <c r="BHS544" s="682"/>
      <c r="BHT544" s="682"/>
      <c r="BHU544" s="682"/>
      <c r="BHV544" s="682"/>
      <c r="BHW544" s="682"/>
      <c r="BHX544" s="682"/>
      <c r="BHY544" s="682"/>
      <c r="BHZ544" s="682"/>
      <c r="BIA544" s="682"/>
      <c r="BIB544" s="682"/>
      <c r="BIC544" s="682"/>
      <c r="BID544" s="682"/>
      <c r="BIE544" s="682"/>
      <c r="BIF544" s="682"/>
      <c r="BIG544" s="682"/>
      <c r="BIH544" s="682"/>
      <c r="BII544" s="682"/>
      <c r="BIJ544" s="682"/>
      <c r="BIK544" s="682"/>
      <c r="BIL544" s="682"/>
      <c r="BIM544" s="682"/>
      <c r="BIN544" s="682"/>
      <c r="BIO544" s="682"/>
      <c r="BIP544" s="682"/>
      <c r="BIQ544" s="682"/>
      <c r="BIR544" s="682"/>
      <c r="BIS544" s="682"/>
      <c r="BIT544" s="682"/>
      <c r="BIU544" s="682"/>
      <c r="BIV544" s="682"/>
      <c r="BIW544" s="682"/>
      <c r="BIX544" s="682"/>
      <c r="BIY544" s="682"/>
      <c r="BIZ544" s="682"/>
      <c r="BJA544" s="682"/>
      <c r="BJB544" s="682"/>
      <c r="BJC544" s="682"/>
      <c r="BJD544" s="682"/>
      <c r="BJE544" s="682"/>
      <c r="BJF544" s="682"/>
      <c r="BJG544" s="682"/>
      <c r="BJH544" s="682"/>
      <c r="BJI544" s="682"/>
      <c r="BJJ544" s="682"/>
      <c r="BJK544" s="682"/>
      <c r="BJL544" s="682"/>
      <c r="BJM544" s="682"/>
      <c r="BJN544" s="682"/>
      <c r="BJO544" s="682"/>
      <c r="BJP544" s="682"/>
      <c r="BJQ544" s="682"/>
      <c r="BJR544" s="682"/>
      <c r="BJS544" s="682"/>
      <c r="BJT544" s="682"/>
      <c r="BJU544" s="682"/>
      <c r="BJV544" s="682"/>
      <c r="BJW544" s="682"/>
      <c r="BJX544" s="682"/>
      <c r="BJY544" s="682"/>
      <c r="BJZ544" s="682"/>
      <c r="BKA544" s="682"/>
      <c r="BKB544" s="682"/>
      <c r="BKC544" s="682"/>
      <c r="BKD544" s="682"/>
      <c r="BKE544" s="682"/>
      <c r="BKF544" s="682"/>
      <c r="BKG544" s="682"/>
      <c r="BKH544" s="682"/>
      <c r="BKI544" s="682"/>
      <c r="BKJ544" s="682"/>
      <c r="BKK544" s="682"/>
      <c r="BKL544" s="682"/>
      <c r="BKM544" s="682"/>
      <c r="BKN544" s="682"/>
      <c r="BKO544" s="682"/>
      <c r="BKP544" s="682"/>
      <c r="BKQ544" s="682"/>
      <c r="BKR544" s="682"/>
      <c r="BKS544" s="682"/>
      <c r="BKT544" s="682"/>
      <c r="BKU544" s="682"/>
      <c r="BKV544" s="682"/>
      <c r="BKW544" s="682"/>
      <c r="BKX544" s="682"/>
      <c r="BKY544" s="682"/>
      <c r="BKZ544" s="682"/>
      <c r="BLA544" s="682"/>
      <c r="BLB544" s="682"/>
      <c r="BLC544" s="682"/>
      <c r="BLD544" s="682"/>
      <c r="BLE544" s="682"/>
      <c r="BLF544" s="682"/>
      <c r="BLG544" s="682"/>
      <c r="BLH544" s="682"/>
      <c r="BLI544" s="682"/>
      <c r="BLJ544" s="682"/>
      <c r="BLK544" s="682"/>
      <c r="BLL544" s="682"/>
      <c r="BLM544" s="682"/>
      <c r="BLN544" s="682"/>
      <c r="BLO544" s="682"/>
      <c r="BLP544" s="682"/>
      <c r="BLQ544" s="682"/>
      <c r="BLR544" s="682"/>
      <c r="BLS544" s="682"/>
      <c r="BLT544" s="682"/>
      <c r="BLU544" s="682"/>
      <c r="BLV544" s="682"/>
      <c r="BLW544" s="682"/>
      <c r="BLX544" s="682"/>
      <c r="BLY544" s="682"/>
      <c r="BLZ544" s="682"/>
      <c r="BMA544" s="682"/>
      <c r="BMB544" s="682"/>
      <c r="BMC544" s="682"/>
      <c r="BMD544" s="682"/>
      <c r="BME544" s="682"/>
      <c r="BMF544" s="682"/>
      <c r="BMG544" s="682"/>
      <c r="BMH544" s="682"/>
      <c r="BMI544" s="682"/>
      <c r="BMJ544" s="682"/>
      <c r="BMK544" s="682"/>
      <c r="BML544" s="682"/>
      <c r="BMM544" s="682"/>
      <c r="BMN544" s="682"/>
      <c r="BMO544" s="682"/>
      <c r="BMP544" s="682"/>
      <c r="BMQ544" s="682"/>
      <c r="BMR544" s="682"/>
      <c r="BMS544" s="682"/>
      <c r="BMT544" s="682"/>
      <c r="BMU544" s="682"/>
      <c r="BMV544" s="682"/>
      <c r="BMW544" s="682"/>
      <c r="BMX544" s="682"/>
      <c r="BMY544" s="682"/>
      <c r="BMZ544" s="682"/>
      <c r="BNA544" s="682"/>
      <c r="BNB544" s="682"/>
      <c r="BNC544" s="682"/>
      <c r="BND544" s="682"/>
      <c r="BNE544" s="682"/>
      <c r="BNF544" s="682"/>
      <c r="BNG544" s="682"/>
      <c r="BNH544" s="682"/>
      <c r="BNI544" s="682"/>
      <c r="BNJ544" s="682"/>
      <c r="BNK544" s="682"/>
      <c r="BNL544" s="682"/>
      <c r="BNM544" s="682"/>
      <c r="BNN544" s="682"/>
      <c r="BNO544" s="682"/>
      <c r="BNP544" s="682"/>
      <c r="BNQ544" s="682"/>
      <c r="BNR544" s="682"/>
      <c r="BNS544" s="682"/>
      <c r="BNT544" s="682"/>
      <c r="BNU544" s="682"/>
      <c r="BNV544" s="682"/>
      <c r="BNW544" s="682"/>
      <c r="BNX544" s="682"/>
      <c r="BNY544" s="682"/>
      <c r="BNZ544" s="682"/>
      <c r="BOA544" s="682"/>
      <c r="BOB544" s="682"/>
      <c r="BOC544" s="682"/>
      <c r="BOD544" s="682"/>
      <c r="BOE544" s="682"/>
      <c r="BOF544" s="682"/>
      <c r="BOG544" s="682"/>
      <c r="BOH544" s="682"/>
      <c r="BOI544" s="682"/>
      <c r="BOJ544" s="682"/>
      <c r="BOK544" s="682"/>
      <c r="BOL544" s="682"/>
      <c r="BOM544" s="682"/>
      <c r="BON544" s="682"/>
      <c r="BOO544" s="682"/>
      <c r="BOP544" s="682"/>
      <c r="BOQ544" s="682"/>
      <c r="BOR544" s="682"/>
      <c r="BOS544" s="682"/>
      <c r="BOT544" s="682"/>
      <c r="BOU544" s="682"/>
      <c r="BOV544" s="682"/>
      <c r="BOW544" s="682"/>
      <c r="BOX544" s="682"/>
      <c r="BOY544" s="682"/>
      <c r="BOZ544" s="682"/>
      <c r="BPA544" s="682"/>
      <c r="BPB544" s="682"/>
      <c r="BPC544" s="682"/>
      <c r="BPD544" s="682"/>
      <c r="BPE544" s="682"/>
      <c r="BPF544" s="682"/>
      <c r="BPG544" s="682"/>
      <c r="BPH544" s="682"/>
      <c r="BPI544" s="682"/>
      <c r="BPJ544" s="682"/>
      <c r="BPK544" s="682"/>
      <c r="BPL544" s="682"/>
      <c r="BPM544" s="682"/>
      <c r="BPN544" s="682"/>
      <c r="BPO544" s="682"/>
      <c r="BPP544" s="682"/>
      <c r="BPQ544" s="682"/>
      <c r="BPR544" s="682"/>
      <c r="BPS544" s="682"/>
      <c r="BPT544" s="682"/>
      <c r="BPU544" s="682"/>
      <c r="BPV544" s="682"/>
      <c r="BPW544" s="682"/>
      <c r="BPX544" s="682"/>
      <c r="BPY544" s="682"/>
      <c r="BPZ544" s="682"/>
      <c r="BQA544" s="682"/>
      <c r="BQB544" s="682"/>
      <c r="BQC544" s="682"/>
      <c r="BQD544" s="682"/>
      <c r="BQE544" s="682"/>
      <c r="BQF544" s="682"/>
      <c r="BQG544" s="682"/>
      <c r="BQH544" s="682"/>
      <c r="BQI544" s="682"/>
      <c r="BQJ544" s="682"/>
      <c r="BQK544" s="682"/>
      <c r="BQL544" s="682"/>
      <c r="BQM544" s="682"/>
      <c r="BQN544" s="682"/>
      <c r="BQO544" s="682"/>
      <c r="BQP544" s="682"/>
      <c r="BQQ544" s="682"/>
      <c r="BQR544" s="682"/>
      <c r="BQS544" s="682"/>
      <c r="BQT544" s="682"/>
      <c r="BQU544" s="682"/>
      <c r="BQV544" s="682"/>
      <c r="BQW544" s="682"/>
      <c r="BQX544" s="682"/>
      <c r="BQY544" s="682"/>
      <c r="BQZ544" s="682"/>
      <c r="BRA544" s="682"/>
      <c r="BRB544" s="682"/>
      <c r="BRC544" s="682"/>
      <c r="BRD544" s="682"/>
      <c r="BRE544" s="682"/>
      <c r="BRF544" s="682"/>
      <c r="BRG544" s="682"/>
      <c r="BRH544" s="682"/>
      <c r="BRI544" s="682"/>
      <c r="BRJ544" s="682"/>
      <c r="BRK544" s="682"/>
      <c r="BRL544" s="682"/>
      <c r="BRM544" s="682"/>
      <c r="BRN544" s="682"/>
      <c r="BRO544" s="682"/>
      <c r="BRP544" s="682"/>
      <c r="BRQ544" s="682"/>
      <c r="BRR544" s="682"/>
      <c r="BRS544" s="682"/>
      <c r="BRT544" s="682"/>
      <c r="BRU544" s="682"/>
      <c r="BRV544" s="682"/>
      <c r="BRW544" s="682"/>
      <c r="BRX544" s="682"/>
      <c r="BRY544" s="682"/>
      <c r="BRZ544" s="682"/>
      <c r="BSA544" s="682"/>
      <c r="BSB544" s="682"/>
      <c r="BSC544" s="682"/>
      <c r="BSD544" s="682"/>
      <c r="BSE544" s="682"/>
      <c r="BSF544" s="682"/>
      <c r="BSG544" s="682"/>
      <c r="BSH544" s="682"/>
      <c r="BSI544" s="682"/>
      <c r="BSJ544" s="682"/>
      <c r="BSK544" s="682"/>
      <c r="BSL544" s="682"/>
      <c r="BSM544" s="682"/>
      <c r="BSN544" s="682"/>
      <c r="BSO544" s="682"/>
      <c r="BSP544" s="682"/>
      <c r="BSQ544" s="682"/>
      <c r="BSR544" s="682"/>
      <c r="BSS544" s="682"/>
      <c r="BST544" s="682"/>
      <c r="BSU544" s="682"/>
      <c r="BSV544" s="682"/>
      <c r="BSW544" s="682"/>
      <c r="BSX544" s="682"/>
      <c r="BSY544" s="682"/>
      <c r="BSZ544" s="682"/>
      <c r="BTA544" s="682"/>
      <c r="BTB544" s="682"/>
      <c r="BTC544" s="682"/>
      <c r="BTD544" s="682"/>
      <c r="BTE544" s="682"/>
      <c r="BTF544" s="682"/>
      <c r="BTG544" s="682"/>
      <c r="BTH544" s="682"/>
      <c r="BTI544" s="682"/>
      <c r="BTJ544" s="682"/>
      <c r="BTK544" s="682"/>
      <c r="BTL544" s="682"/>
      <c r="BTM544" s="682"/>
      <c r="BTN544" s="682"/>
      <c r="BTO544" s="682"/>
      <c r="BTP544" s="682"/>
      <c r="BTQ544" s="682"/>
      <c r="BTR544" s="682"/>
      <c r="BTS544" s="682"/>
      <c r="BTT544" s="682"/>
      <c r="BTU544" s="682"/>
      <c r="BTV544" s="682"/>
      <c r="BTW544" s="682"/>
      <c r="BTX544" s="682"/>
      <c r="BTY544" s="682"/>
      <c r="BTZ544" s="682"/>
      <c r="BUA544" s="682"/>
      <c r="BUB544" s="682"/>
      <c r="BUC544" s="682"/>
      <c r="BUD544" s="682"/>
      <c r="BUE544" s="682"/>
      <c r="BUF544" s="682"/>
      <c r="BUG544" s="682"/>
      <c r="BUH544" s="682"/>
      <c r="BUI544" s="682"/>
      <c r="BUJ544" s="682"/>
      <c r="BUK544" s="682"/>
      <c r="BUL544" s="682"/>
      <c r="BUM544" s="682"/>
      <c r="BUN544" s="682"/>
      <c r="BUO544" s="682"/>
      <c r="BUP544" s="682"/>
      <c r="BUQ544" s="682"/>
      <c r="BUR544" s="682"/>
      <c r="BUS544" s="682"/>
      <c r="BUT544" s="682"/>
      <c r="BUU544" s="682"/>
      <c r="BUV544" s="682"/>
      <c r="BUW544" s="682"/>
      <c r="BUX544" s="682"/>
      <c r="BUY544" s="682"/>
      <c r="BUZ544" s="682"/>
      <c r="BVA544" s="682"/>
      <c r="BVB544" s="682"/>
      <c r="BVC544" s="682"/>
      <c r="BVD544" s="682"/>
      <c r="BVE544" s="682"/>
      <c r="BVF544" s="682"/>
      <c r="BVG544" s="682"/>
      <c r="BVH544" s="682"/>
      <c r="BVI544" s="682"/>
      <c r="BVJ544" s="682"/>
      <c r="BVK544" s="682"/>
      <c r="BVL544" s="682"/>
      <c r="BVM544" s="682"/>
      <c r="BVN544" s="682"/>
      <c r="BVO544" s="682"/>
      <c r="BVP544" s="682"/>
      <c r="BVQ544" s="682"/>
      <c r="BVR544" s="682"/>
      <c r="BVS544" s="682"/>
      <c r="BVT544" s="682"/>
      <c r="BVU544" s="682"/>
      <c r="BVV544" s="682"/>
      <c r="BVW544" s="682"/>
      <c r="BVX544" s="682"/>
      <c r="BVY544" s="682"/>
      <c r="BVZ544" s="682"/>
      <c r="BWA544" s="682"/>
      <c r="BWB544" s="682"/>
      <c r="BWC544" s="682"/>
      <c r="BWD544" s="682"/>
      <c r="BWE544" s="682"/>
      <c r="BWF544" s="682"/>
      <c r="BWG544" s="682"/>
      <c r="BWH544" s="682"/>
      <c r="BWI544" s="682"/>
      <c r="BWJ544" s="682"/>
      <c r="BWK544" s="682"/>
      <c r="BWL544" s="682"/>
      <c r="BWM544" s="682"/>
      <c r="BWN544" s="682"/>
      <c r="BWO544" s="682"/>
      <c r="BWP544" s="682"/>
      <c r="BWQ544" s="682"/>
      <c r="BWR544" s="682"/>
      <c r="BWS544" s="682"/>
      <c r="BWT544" s="682"/>
      <c r="BWU544" s="682"/>
      <c r="BWV544" s="682"/>
      <c r="BWW544" s="682"/>
      <c r="BWX544" s="682"/>
      <c r="BWY544" s="682"/>
      <c r="BWZ544" s="682"/>
      <c r="BXA544" s="682"/>
      <c r="BXB544" s="682"/>
      <c r="BXC544" s="682"/>
      <c r="BXD544" s="682"/>
      <c r="BXE544" s="682"/>
      <c r="BXF544" s="682"/>
      <c r="BXG544" s="682"/>
      <c r="BXH544" s="682"/>
      <c r="BXI544" s="682"/>
      <c r="BXJ544" s="682"/>
      <c r="BXK544" s="682"/>
      <c r="BXL544" s="682"/>
      <c r="BXM544" s="682"/>
      <c r="BXN544" s="682"/>
      <c r="BXO544" s="682"/>
      <c r="BXP544" s="682"/>
      <c r="BXQ544" s="682"/>
      <c r="BXR544" s="682"/>
      <c r="BXS544" s="682"/>
      <c r="BXT544" s="682"/>
      <c r="BXU544" s="682"/>
      <c r="BXV544" s="682"/>
      <c r="BXW544" s="682"/>
      <c r="BXX544" s="682"/>
      <c r="BXY544" s="682"/>
      <c r="BXZ544" s="682"/>
      <c r="BYA544" s="682"/>
      <c r="BYB544" s="682"/>
      <c r="BYC544" s="682"/>
      <c r="BYD544" s="682"/>
      <c r="BYE544" s="682"/>
      <c r="BYF544" s="682"/>
      <c r="BYG544" s="682"/>
      <c r="BYH544" s="682"/>
      <c r="BYI544" s="682"/>
      <c r="BYJ544" s="682"/>
      <c r="BYK544" s="682"/>
      <c r="BYL544" s="682"/>
      <c r="BYM544" s="682"/>
      <c r="BYN544" s="682"/>
      <c r="BYO544" s="682"/>
      <c r="BYP544" s="682"/>
      <c r="BYQ544" s="682"/>
      <c r="BYR544" s="682"/>
      <c r="BYS544" s="682"/>
      <c r="BYT544" s="682"/>
      <c r="BYU544" s="682"/>
      <c r="BYV544" s="682"/>
      <c r="BYW544" s="682"/>
      <c r="BYX544" s="682"/>
      <c r="BYY544" s="682"/>
      <c r="BYZ544" s="682"/>
      <c r="BZA544" s="682"/>
      <c r="BZB544" s="682"/>
      <c r="BZC544" s="682"/>
      <c r="BZD544" s="682"/>
      <c r="BZE544" s="682"/>
      <c r="BZF544" s="682"/>
      <c r="BZG544" s="682"/>
      <c r="BZH544" s="682"/>
      <c r="BZI544" s="682"/>
      <c r="BZJ544" s="682"/>
      <c r="BZK544" s="682"/>
      <c r="BZL544" s="682"/>
      <c r="BZM544" s="682"/>
      <c r="BZN544" s="682"/>
      <c r="BZO544" s="682"/>
      <c r="BZP544" s="682"/>
      <c r="BZQ544" s="682"/>
      <c r="BZR544" s="682"/>
      <c r="BZS544" s="682"/>
      <c r="BZT544" s="682"/>
      <c r="BZU544" s="682"/>
      <c r="BZV544" s="682"/>
      <c r="BZW544" s="682"/>
      <c r="BZX544" s="682"/>
      <c r="BZY544" s="682"/>
      <c r="BZZ544" s="682"/>
      <c r="CAA544" s="682"/>
      <c r="CAB544" s="682"/>
      <c r="CAC544" s="682"/>
      <c r="CAD544" s="682"/>
      <c r="CAE544" s="682"/>
      <c r="CAF544" s="682"/>
      <c r="CAG544" s="682"/>
      <c r="CAH544" s="682"/>
      <c r="CAI544" s="682"/>
      <c r="CAJ544" s="682"/>
      <c r="CAK544" s="682"/>
      <c r="CAL544" s="682"/>
      <c r="CAM544" s="682"/>
      <c r="CAN544" s="682"/>
      <c r="CAO544" s="682"/>
      <c r="CAP544" s="682"/>
      <c r="CAQ544" s="682"/>
      <c r="CAR544" s="682"/>
      <c r="CAS544" s="682"/>
      <c r="CAT544" s="682"/>
      <c r="CAU544" s="682"/>
      <c r="CAV544" s="682"/>
      <c r="CAW544" s="682"/>
      <c r="CAX544" s="682"/>
      <c r="CAY544" s="682"/>
      <c r="CAZ544" s="682"/>
      <c r="CBA544" s="682"/>
      <c r="CBB544" s="682"/>
      <c r="CBC544" s="682"/>
      <c r="CBD544" s="682"/>
      <c r="CBE544" s="682"/>
      <c r="CBF544" s="682"/>
      <c r="CBG544" s="682"/>
      <c r="CBH544" s="682"/>
      <c r="CBI544" s="682"/>
      <c r="CBJ544" s="682"/>
      <c r="CBK544" s="682"/>
      <c r="CBL544" s="682"/>
      <c r="CBM544" s="682"/>
      <c r="CBN544" s="682"/>
      <c r="CBO544" s="682"/>
      <c r="CBP544" s="682"/>
      <c r="CBQ544" s="682"/>
      <c r="CBR544" s="682"/>
      <c r="CBS544" s="682"/>
      <c r="CBT544" s="682"/>
      <c r="CBU544" s="682"/>
      <c r="CBV544" s="682"/>
      <c r="CBW544" s="682"/>
      <c r="CBX544" s="682"/>
      <c r="CBY544" s="682"/>
      <c r="CBZ544" s="682"/>
      <c r="CCA544" s="682"/>
      <c r="CCB544" s="682"/>
      <c r="CCC544" s="682"/>
      <c r="CCD544" s="682"/>
      <c r="CCE544" s="682"/>
      <c r="CCF544" s="682"/>
      <c r="CCG544" s="682"/>
      <c r="CCH544" s="682"/>
      <c r="CCI544" s="682"/>
      <c r="CCJ544" s="682"/>
      <c r="CCK544" s="682"/>
      <c r="CCL544" s="682"/>
      <c r="CCM544" s="682"/>
      <c r="CCN544" s="682"/>
      <c r="CCO544" s="682"/>
      <c r="CCP544" s="682"/>
      <c r="CCQ544" s="682"/>
      <c r="CCR544" s="682"/>
      <c r="CCS544" s="682"/>
      <c r="CCT544" s="682"/>
      <c r="CCU544" s="682"/>
      <c r="CCV544" s="682"/>
      <c r="CCW544" s="682"/>
      <c r="CCX544" s="682"/>
      <c r="CCY544" s="682"/>
      <c r="CCZ544" s="682"/>
      <c r="CDA544" s="682"/>
      <c r="CDB544" s="682"/>
      <c r="CDC544" s="682"/>
      <c r="CDD544" s="682"/>
      <c r="CDE544" s="682"/>
      <c r="CDF544" s="682"/>
      <c r="CDG544" s="682"/>
      <c r="CDH544" s="682"/>
      <c r="CDI544" s="682"/>
      <c r="CDJ544" s="682"/>
      <c r="CDK544" s="682"/>
      <c r="CDL544" s="682"/>
      <c r="CDM544" s="682"/>
      <c r="CDN544" s="682"/>
      <c r="CDO544" s="682"/>
      <c r="CDP544" s="682"/>
      <c r="CDQ544" s="682"/>
      <c r="CDR544" s="682"/>
      <c r="CDS544" s="682"/>
      <c r="CDT544" s="682"/>
      <c r="CDU544" s="682"/>
      <c r="CDV544" s="682"/>
      <c r="CDW544" s="682"/>
      <c r="CDX544" s="682"/>
      <c r="CDY544" s="682"/>
      <c r="CDZ544" s="682"/>
      <c r="CEA544" s="682"/>
      <c r="CEB544" s="682"/>
      <c r="CEC544" s="682"/>
      <c r="CED544" s="682"/>
      <c r="CEE544" s="682"/>
      <c r="CEF544" s="682"/>
      <c r="CEG544" s="682"/>
      <c r="CEH544" s="682"/>
      <c r="CEI544" s="682"/>
      <c r="CEJ544" s="682"/>
      <c r="CEK544" s="682"/>
      <c r="CEL544" s="682"/>
      <c r="CEM544" s="682"/>
      <c r="CEN544" s="682"/>
      <c r="CEO544" s="682"/>
      <c r="CEP544" s="682"/>
      <c r="CEQ544" s="682"/>
      <c r="CER544" s="682"/>
      <c r="CES544" s="682"/>
      <c r="CET544" s="682"/>
      <c r="CEU544" s="682"/>
      <c r="CEV544" s="682"/>
      <c r="CEW544" s="682"/>
      <c r="CEX544" s="682"/>
      <c r="CEY544" s="682"/>
      <c r="CEZ544" s="682"/>
      <c r="CFA544" s="682"/>
      <c r="CFB544" s="682"/>
      <c r="CFC544" s="682"/>
      <c r="CFD544" s="682"/>
      <c r="CFE544" s="682"/>
      <c r="CFF544" s="682"/>
      <c r="CFG544" s="682"/>
      <c r="CFH544" s="682"/>
      <c r="CFI544" s="682"/>
      <c r="CFJ544" s="682"/>
      <c r="CFK544" s="682"/>
      <c r="CFL544" s="682"/>
      <c r="CFM544" s="682"/>
      <c r="CFN544" s="682"/>
      <c r="CFO544" s="682"/>
      <c r="CFP544" s="682"/>
      <c r="CFQ544" s="682"/>
      <c r="CFR544" s="682"/>
      <c r="CFS544" s="682"/>
      <c r="CFT544" s="682"/>
      <c r="CFU544" s="682"/>
      <c r="CFV544" s="682"/>
      <c r="CFW544" s="682"/>
      <c r="CFX544" s="682"/>
      <c r="CFY544" s="682"/>
      <c r="CFZ544" s="682"/>
      <c r="CGA544" s="682"/>
      <c r="CGB544" s="682"/>
      <c r="CGC544" s="682"/>
      <c r="CGD544" s="682"/>
      <c r="CGE544" s="682"/>
      <c r="CGF544" s="682"/>
      <c r="CGG544" s="682"/>
      <c r="CGH544" s="682"/>
      <c r="CGI544" s="682"/>
      <c r="CGJ544" s="682"/>
      <c r="CGK544" s="682"/>
      <c r="CGL544" s="682"/>
      <c r="CGM544" s="682"/>
      <c r="CGN544" s="682"/>
      <c r="CGO544" s="682"/>
      <c r="CGP544" s="682"/>
      <c r="CGQ544" s="682"/>
      <c r="CGR544" s="682"/>
      <c r="CGS544" s="682"/>
      <c r="CGT544" s="682"/>
      <c r="CGU544" s="682"/>
      <c r="CGV544" s="682"/>
      <c r="CGW544" s="682"/>
      <c r="CGX544" s="682"/>
      <c r="CGY544" s="682"/>
      <c r="CGZ544" s="682"/>
      <c r="CHA544" s="682"/>
      <c r="CHB544" s="682"/>
      <c r="CHC544" s="682"/>
      <c r="CHD544" s="682"/>
      <c r="CHE544" s="682"/>
      <c r="CHF544" s="682"/>
      <c r="CHG544" s="682"/>
      <c r="CHH544" s="682"/>
      <c r="CHI544" s="682"/>
      <c r="CHJ544" s="682"/>
      <c r="CHK544" s="682"/>
      <c r="CHL544" s="682"/>
      <c r="CHM544" s="682"/>
      <c r="CHN544" s="682"/>
      <c r="CHO544" s="682"/>
      <c r="CHP544" s="682"/>
      <c r="CHQ544" s="682"/>
      <c r="CHR544" s="682"/>
      <c r="CHS544" s="682"/>
      <c r="CHT544" s="682"/>
      <c r="CHU544" s="682"/>
      <c r="CHV544" s="682"/>
      <c r="CHW544" s="682"/>
      <c r="CHX544" s="682"/>
      <c r="CHY544" s="682"/>
      <c r="CHZ544" s="682"/>
      <c r="CIA544" s="682"/>
      <c r="CIB544" s="682"/>
      <c r="CIC544" s="682"/>
      <c r="CID544" s="682"/>
      <c r="CIE544" s="682"/>
      <c r="CIF544" s="682"/>
      <c r="CIG544" s="682"/>
      <c r="CIH544" s="682"/>
      <c r="CII544" s="682"/>
      <c r="CIJ544" s="682"/>
      <c r="CIK544" s="682"/>
      <c r="CIL544" s="682"/>
      <c r="CIM544" s="682"/>
      <c r="CIN544" s="682"/>
      <c r="CIO544" s="682"/>
      <c r="CIP544" s="682"/>
      <c r="CIQ544" s="682"/>
      <c r="CIR544" s="682"/>
      <c r="CIS544" s="682"/>
      <c r="CIT544" s="682"/>
      <c r="CIU544" s="682"/>
      <c r="CIV544" s="682"/>
      <c r="CIW544" s="682"/>
      <c r="CIX544" s="682"/>
      <c r="CIY544" s="682"/>
      <c r="CIZ544" s="682"/>
      <c r="CJA544" s="682"/>
      <c r="CJB544" s="682"/>
      <c r="CJC544" s="682"/>
      <c r="CJD544" s="682"/>
      <c r="CJE544" s="682"/>
      <c r="CJF544" s="682"/>
      <c r="CJG544" s="682"/>
      <c r="CJH544" s="682"/>
      <c r="CJI544" s="682"/>
      <c r="CJJ544" s="682"/>
      <c r="CJK544" s="682"/>
      <c r="CJL544" s="682"/>
      <c r="CJM544" s="682"/>
      <c r="CJN544" s="682"/>
      <c r="CJO544" s="682"/>
      <c r="CJP544" s="682"/>
      <c r="CJQ544" s="682"/>
      <c r="CJR544" s="682"/>
      <c r="CJS544" s="682"/>
      <c r="CJT544" s="682"/>
      <c r="CJU544" s="682"/>
      <c r="CJV544" s="682"/>
      <c r="CJW544" s="682"/>
      <c r="CJX544" s="682"/>
      <c r="CJY544" s="682"/>
      <c r="CJZ544" s="682"/>
      <c r="CKA544" s="682"/>
      <c r="CKB544" s="682"/>
      <c r="CKC544" s="682"/>
      <c r="CKD544" s="682"/>
      <c r="CKE544" s="682"/>
      <c r="CKF544" s="682"/>
      <c r="CKG544" s="682"/>
      <c r="CKH544" s="682"/>
      <c r="CKI544" s="682"/>
      <c r="CKJ544" s="682"/>
      <c r="CKK544" s="682"/>
      <c r="CKL544" s="682"/>
      <c r="CKM544" s="682"/>
      <c r="CKN544" s="682"/>
      <c r="CKO544" s="682"/>
      <c r="CKP544" s="682"/>
      <c r="CKQ544" s="682"/>
      <c r="CKR544" s="682"/>
      <c r="CKS544" s="682"/>
      <c r="CKT544" s="682"/>
      <c r="CKU544" s="682"/>
      <c r="CKV544" s="682"/>
      <c r="CKW544" s="682"/>
      <c r="CKX544" s="682"/>
      <c r="CKY544" s="682"/>
      <c r="CKZ544" s="682"/>
      <c r="CLA544" s="682"/>
      <c r="CLB544" s="682"/>
      <c r="CLC544" s="682"/>
      <c r="CLD544" s="682"/>
      <c r="CLE544" s="682"/>
      <c r="CLF544" s="682"/>
      <c r="CLG544" s="682"/>
      <c r="CLH544" s="682"/>
      <c r="CLI544" s="682"/>
      <c r="CLJ544" s="682"/>
      <c r="CLK544" s="682"/>
      <c r="CLL544" s="682"/>
      <c r="CLM544" s="682"/>
      <c r="CLN544" s="682"/>
      <c r="CLO544" s="682"/>
      <c r="CLP544" s="682"/>
      <c r="CLQ544" s="682"/>
      <c r="CLR544" s="682"/>
      <c r="CLS544" s="682"/>
      <c r="CLT544" s="682"/>
      <c r="CLU544" s="682"/>
      <c r="CLV544" s="682"/>
      <c r="CLW544" s="682"/>
      <c r="CLX544" s="682"/>
      <c r="CLY544" s="682"/>
      <c r="CLZ544" s="682"/>
      <c r="CMA544" s="682"/>
      <c r="CMB544" s="682"/>
      <c r="CMC544" s="682"/>
      <c r="CMD544" s="682"/>
      <c r="CME544" s="682"/>
      <c r="CMF544" s="682"/>
      <c r="CMG544" s="682"/>
      <c r="CMH544" s="682"/>
      <c r="CMI544" s="682"/>
      <c r="CMJ544" s="682"/>
      <c r="CMK544" s="682"/>
      <c r="CML544" s="682"/>
      <c r="CMM544" s="682"/>
      <c r="CMN544" s="682"/>
      <c r="CMO544" s="682"/>
      <c r="CMP544" s="682"/>
      <c r="CMQ544" s="682"/>
      <c r="CMR544" s="682"/>
      <c r="CMS544" s="682"/>
      <c r="CMT544" s="682"/>
      <c r="CMU544" s="682"/>
      <c r="CMV544" s="682"/>
      <c r="CMW544" s="682"/>
      <c r="CMX544" s="682"/>
      <c r="CMY544" s="682"/>
      <c r="CMZ544" s="682"/>
      <c r="CNA544" s="682"/>
      <c r="CNB544" s="682"/>
      <c r="CNC544" s="682"/>
      <c r="CND544" s="682"/>
      <c r="CNE544" s="682"/>
      <c r="CNF544" s="682"/>
      <c r="CNG544" s="682"/>
      <c r="CNH544" s="682"/>
      <c r="CNI544" s="682"/>
      <c r="CNJ544" s="682"/>
      <c r="CNK544" s="682"/>
      <c r="CNL544" s="682"/>
      <c r="CNM544" s="682"/>
      <c r="CNN544" s="682"/>
      <c r="CNO544" s="682"/>
      <c r="CNP544" s="682"/>
      <c r="CNQ544" s="682"/>
      <c r="CNR544" s="682"/>
      <c r="CNS544" s="682"/>
      <c r="CNT544" s="682"/>
      <c r="CNU544" s="682"/>
      <c r="CNV544" s="682"/>
      <c r="CNW544" s="682"/>
      <c r="CNX544" s="682"/>
      <c r="CNY544" s="682"/>
      <c r="CNZ544" s="682"/>
      <c r="COA544" s="682"/>
      <c r="COB544" s="682"/>
      <c r="COC544" s="682"/>
      <c r="COD544" s="682"/>
      <c r="COE544" s="682"/>
      <c r="COF544" s="682"/>
      <c r="COG544" s="682"/>
      <c r="COH544" s="682"/>
      <c r="COI544" s="682"/>
      <c r="COJ544" s="682"/>
      <c r="COK544" s="682"/>
      <c r="COL544" s="682"/>
      <c r="COM544" s="682"/>
      <c r="CON544" s="682"/>
      <c r="COO544" s="682"/>
      <c r="COP544" s="682"/>
      <c r="COQ544" s="682"/>
      <c r="COR544" s="682"/>
      <c r="COS544" s="682"/>
      <c r="COT544" s="682"/>
      <c r="COU544" s="682"/>
      <c r="COV544" s="682"/>
      <c r="COW544" s="682"/>
      <c r="COX544" s="682"/>
      <c r="COY544" s="682"/>
      <c r="COZ544" s="682"/>
      <c r="CPA544" s="682"/>
      <c r="CPB544" s="682"/>
      <c r="CPC544" s="682"/>
      <c r="CPD544" s="682"/>
      <c r="CPE544" s="682"/>
      <c r="CPF544" s="682"/>
      <c r="CPG544" s="682"/>
      <c r="CPH544" s="682"/>
      <c r="CPI544" s="682"/>
      <c r="CPJ544" s="682"/>
      <c r="CPK544" s="682"/>
      <c r="CPL544" s="682"/>
      <c r="CPM544" s="682"/>
      <c r="CPN544" s="682"/>
      <c r="CPO544" s="682"/>
      <c r="CPP544" s="682"/>
      <c r="CPQ544" s="682"/>
      <c r="CPR544" s="682"/>
      <c r="CPS544" s="682"/>
      <c r="CPT544" s="682"/>
      <c r="CPU544" s="682"/>
      <c r="CPV544" s="682"/>
      <c r="CPW544" s="682"/>
      <c r="CPX544" s="682"/>
      <c r="CPY544" s="682"/>
      <c r="CPZ544" s="682"/>
      <c r="CQA544" s="682"/>
      <c r="CQB544" s="682"/>
      <c r="CQC544" s="682"/>
      <c r="CQD544" s="682"/>
      <c r="CQE544" s="682"/>
      <c r="CQF544" s="682"/>
      <c r="CQG544" s="682"/>
      <c r="CQH544" s="682"/>
      <c r="CQI544" s="682"/>
      <c r="CQJ544" s="682"/>
      <c r="CQK544" s="682"/>
      <c r="CQL544" s="682"/>
      <c r="CQM544" s="682"/>
      <c r="CQN544" s="682"/>
      <c r="CQO544" s="682"/>
      <c r="CQP544" s="682"/>
      <c r="CQQ544" s="682"/>
      <c r="CQR544" s="682"/>
      <c r="CQS544" s="682"/>
      <c r="CQT544" s="682"/>
      <c r="CQU544" s="682"/>
      <c r="CQV544" s="682"/>
      <c r="CQW544" s="682"/>
      <c r="CQX544" s="682"/>
      <c r="CQY544" s="682"/>
      <c r="CQZ544" s="682"/>
      <c r="CRA544" s="682"/>
      <c r="CRB544" s="682"/>
      <c r="CRC544" s="682"/>
      <c r="CRD544" s="682"/>
      <c r="CRE544" s="682"/>
      <c r="CRF544" s="682"/>
      <c r="CRG544" s="682"/>
      <c r="CRH544" s="682"/>
      <c r="CRI544" s="682"/>
      <c r="CRJ544" s="682"/>
      <c r="CRK544" s="682"/>
      <c r="CRL544" s="682"/>
      <c r="CRM544" s="682"/>
      <c r="CRN544" s="682"/>
      <c r="CRO544" s="682"/>
      <c r="CRP544" s="682"/>
      <c r="CRQ544" s="682"/>
      <c r="CRR544" s="682"/>
      <c r="CRS544" s="682"/>
      <c r="CRT544" s="682"/>
      <c r="CRU544" s="682"/>
      <c r="CRV544" s="682"/>
      <c r="CRW544" s="682"/>
      <c r="CRX544" s="682"/>
      <c r="CRY544" s="682"/>
      <c r="CRZ544" s="682"/>
      <c r="CSA544" s="682"/>
      <c r="CSB544" s="682"/>
      <c r="CSC544" s="682"/>
      <c r="CSD544" s="682"/>
      <c r="CSE544" s="682"/>
      <c r="CSF544" s="682"/>
      <c r="CSG544" s="682"/>
      <c r="CSH544" s="682"/>
      <c r="CSI544" s="682"/>
      <c r="CSJ544" s="682"/>
      <c r="CSK544" s="682"/>
      <c r="CSL544" s="682"/>
      <c r="CSM544" s="682"/>
      <c r="CSN544" s="682"/>
      <c r="CSO544" s="682"/>
      <c r="CSP544" s="682"/>
      <c r="CSQ544" s="682"/>
      <c r="CSR544" s="682"/>
      <c r="CSS544" s="682"/>
      <c r="CST544" s="682"/>
      <c r="CSU544" s="682"/>
      <c r="CSV544" s="682"/>
      <c r="CSW544" s="682"/>
      <c r="CSX544" s="682"/>
      <c r="CSY544" s="682"/>
      <c r="CSZ544" s="682"/>
      <c r="CTA544" s="682"/>
      <c r="CTB544" s="682"/>
      <c r="CTC544" s="682"/>
      <c r="CTD544" s="682"/>
      <c r="CTE544" s="682"/>
      <c r="CTF544" s="682"/>
      <c r="CTG544" s="682"/>
      <c r="CTH544" s="682"/>
      <c r="CTI544" s="682"/>
      <c r="CTJ544" s="682"/>
      <c r="CTK544" s="682"/>
      <c r="CTL544" s="682"/>
      <c r="CTM544" s="682"/>
      <c r="CTN544" s="682"/>
      <c r="CTO544" s="682"/>
      <c r="CTP544" s="682"/>
      <c r="CTQ544" s="682"/>
      <c r="CTR544" s="682"/>
      <c r="CTS544" s="682"/>
      <c r="CTT544" s="682"/>
      <c r="CTU544" s="682"/>
      <c r="CTV544" s="682"/>
      <c r="CTW544" s="682"/>
      <c r="CTX544" s="682"/>
      <c r="CTY544" s="682"/>
      <c r="CTZ544" s="682"/>
      <c r="CUA544" s="682"/>
      <c r="CUB544" s="682"/>
      <c r="CUC544" s="682"/>
      <c r="CUD544" s="682"/>
      <c r="CUE544" s="682"/>
      <c r="CUF544" s="682"/>
      <c r="CUG544" s="682"/>
      <c r="CUH544" s="682"/>
      <c r="CUI544" s="682"/>
      <c r="CUJ544" s="682"/>
      <c r="CUK544" s="682"/>
      <c r="CUL544" s="682"/>
      <c r="CUM544" s="682"/>
      <c r="CUN544" s="682"/>
      <c r="CUO544" s="682"/>
      <c r="CUP544" s="682"/>
      <c r="CUQ544" s="682"/>
      <c r="CUR544" s="682"/>
      <c r="CUS544" s="682"/>
      <c r="CUT544" s="682"/>
      <c r="CUU544" s="682"/>
      <c r="CUV544" s="682"/>
      <c r="CUW544" s="682"/>
      <c r="CUX544" s="682"/>
      <c r="CUY544" s="682"/>
      <c r="CUZ544" s="682"/>
      <c r="CVA544" s="682"/>
      <c r="CVB544" s="682"/>
      <c r="CVC544" s="682"/>
      <c r="CVD544" s="682"/>
      <c r="CVE544" s="682"/>
      <c r="CVF544" s="682"/>
      <c r="CVG544" s="682"/>
      <c r="CVH544" s="682"/>
      <c r="CVI544" s="682"/>
      <c r="CVJ544" s="682"/>
      <c r="CVK544" s="682"/>
      <c r="CVL544" s="682"/>
      <c r="CVM544" s="682"/>
      <c r="CVN544" s="682"/>
      <c r="CVO544" s="682"/>
      <c r="CVP544" s="682"/>
      <c r="CVQ544" s="682"/>
      <c r="CVR544" s="682"/>
      <c r="CVS544" s="682"/>
      <c r="CVT544" s="682"/>
      <c r="CVU544" s="682"/>
      <c r="CVV544" s="682"/>
      <c r="CVW544" s="682"/>
      <c r="CVX544" s="682"/>
      <c r="CVY544" s="682"/>
      <c r="CVZ544" s="682"/>
      <c r="CWA544" s="682"/>
      <c r="CWB544" s="682"/>
      <c r="CWC544" s="682"/>
      <c r="CWD544" s="682"/>
      <c r="CWE544" s="682"/>
      <c r="CWF544" s="682"/>
      <c r="CWG544" s="682"/>
      <c r="CWH544" s="682"/>
      <c r="CWI544" s="682"/>
      <c r="CWJ544" s="682"/>
      <c r="CWK544" s="682"/>
      <c r="CWL544" s="682"/>
      <c r="CWM544" s="682"/>
      <c r="CWN544" s="682"/>
      <c r="CWO544" s="682"/>
      <c r="CWP544" s="682"/>
      <c r="CWQ544" s="682"/>
      <c r="CWR544" s="682"/>
      <c r="CWS544" s="682"/>
      <c r="CWT544" s="682"/>
      <c r="CWU544" s="682"/>
      <c r="CWV544" s="682"/>
      <c r="CWW544" s="682"/>
      <c r="CWX544" s="682"/>
      <c r="CWY544" s="682"/>
      <c r="CWZ544" s="682"/>
      <c r="CXA544" s="682"/>
      <c r="CXB544" s="682"/>
      <c r="CXC544" s="682"/>
      <c r="CXD544" s="682"/>
      <c r="CXE544" s="682"/>
      <c r="CXF544" s="682"/>
      <c r="CXG544" s="682"/>
      <c r="CXH544" s="682"/>
      <c r="CXI544" s="682"/>
      <c r="CXJ544" s="682"/>
      <c r="CXK544" s="682"/>
      <c r="CXL544" s="682"/>
      <c r="CXM544" s="682"/>
      <c r="CXN544" s="682"/>
      <c r="CXO544" s="682"/>
      <c r="CXP544" s="682"/>
      <c r="CXQ544" s="682"/>
      <c r="CXR544" s="682"/>
      <c r="CXS544" s="682"/>
      <c r="CXT544" s="682"/>
      <c r="CXU544" s="682"/>
      <c r="CXV544" s="682"/>
      <c r="CXW544" s="682"/>
      <c r="CXX544" s="682"/>
      <c r="CXY544" s="682"/>
      <c r="CXZ544" s="682"/>
      <c r="CYA544" s="682"/>
      <c r="CYB544" s="682"/>
      <c r="CYC544" s="682"/>
      <c r="CYD544" s="682"/>
      <c r="CYE544" s="682"/>
      <c r="CYF544" s="682"/>
      <c r="CYG544" s="682"/>
      <c r="CYH544" s="682"/>
      <c r="CYI544" s="682"/>
      <c r="CYJ544" s="682"/>
      <c r="CYK544" s="682"/>
      <c r="CYL544" s="682"/>
      <c r="CYM544" s="682"/>
      <c r="CYN544" s="682"/>
      <c r="CYO544" s="682"/>
      <c r="CYP544" s="682"/>
      <c r="CYQ544" s="682"/>
      <c r="CYR544" s="682"/>
      <c r="CYS544" s="682"/>
      <c r="CYT544" s="682"/>
      <c r="CYU544" s="682"/>
      <c r="CYV544" s="682"/>
      <c r="CYW544" s="682"/>
      <c r="CYX544" s="682"/>
      <c r="CYY544" s="682"/>
      <c r="CYZ544" s="682"/>
      <c r="CZA544" s="682"/>
      <c r="CZB544" s="682"/>
      <c r="CZC544" s="682"/>
      <c r="CZD544" s="682"/>
      <c r="CZE544" s="682"/>
      <c r="CZF544" s="682"/>
      <c r="CZG544" s="682"/>
      <c r="CZH544" s="682"/>
      <c r="CZI544" s="682"/>
      <c r="CZJ544" s="682"/>
      <c r="CZK544" s="682"/>
      <c r="CZL544" s="682"/>
      <c r="CZM544" s="682"/>
      <c r="CZN544" s="682"/>
      <c r="CZO544" s="682"/>
      <c r="CZP544" s="682"/>
      <c r="CZQ544" s="682"/>
      <c r="CZR544" s="682"/>
      <c r="CZS544" s="682"/>
      <c r="CZT544" s="682"/>
      <c r="CZU544" s="682"/>
      <c r="CZV544" s="682"/>
      <c r="CZW544" s="682"/>
      <c r="CZX544" s="682"/>
      <c r="CZY544" s="682"/>
      <c r="CZZ544" s="682"/>
      <c r="DAA544" s="682"/>
      <c r="DAB544" s="682"/>
      <c r="DAC544" s="682"/>
      <c r="DAD544" s="682"/>
      <c r="DAE544" s="682"/>
      <c r="DAF544" s="682"/>
      <c r="DAG544" s="682"/>
      <c r="DAH544" s="682"/>
      <c r="DAI544" s="682"/>
      <c r="DAJ544" s="682"/>
      <c r="DAK544" s="682"/>
      <c r="DAL544" s="682"/>
      <c r="DAM544" s="682"/>
      <c r="DAN544" s="682"/>
      <c r="DAO544" s="682"/>
      <c r="DAP544" s="682"/>
      <c r="DAQ544" s="682"/>
      <c r="DAR544" s="682"/>
      <c r="DAS544" s="682"/>
      <c r="DAT544" s="682"/>
      <c r="DAU544" s="682"/>
      <c r="DAV544" s="682"/>
      <c r="DAW544" s="682"/>
      <c r="DAX544" s="682"/>
      <c r="DAY544" s="682"/>
      <c r="DAZ544" s="682"/>
      <c r="DBA544" s="682"/>
      <c r="DBB544" s="682"/>
      <c r="DBC544" s="682"/>
      <c r="DBD544" s="682"/>
      <c r="DBE544" s="682"/>
      <c r="DBF544" s="682"/>
      <c r="DBG544" s="682"/>
      <c r="DBH544" s="682"/>
      <c r="DBI544" s="682"/>
      <c r="DBJ544" s="682"/>
      <c r="DBK544" s="682"/>
      <c r="DBL544" s="682"/>
      <c r="DBM544" s="682"/>
      <c r="DBN544" s="682"/>
      <c r="DBO544" s="682"/>
      <c r="DBP544" s="682"/>
      <c r="DBQ544" s="682"/>
      <c r="DBR544" s="682"/>
      <c r="DBS544" s="682"/>
      <c r="DBT544" s="682"/>
      <c r="DBU544" s="682"/>
      <c r="DBV544" s="682"/>
      <c r="DBW544" s="682"/>
      <c r="DBX544" s="682"/>
      <c r="DBY544" s="682"/>
      <c r="DBZ544" s="682"/>
      <c r="DCA544" s="682"/>
      <c r="DCB544" s="682"/>
      <c r="DCC544" s="682"/>
      <c r="DCD544" s="682"/>
      <c r="DCE544" s="682"/>
      <c r="DCF544" s="682"/>
      <c r="DCG544" s="682"/>
      <c r="DCH544" s="682"/>
      <c r="DCI544" s="682"/>
      <c r="DCJ544" s="682"/>
      <c r="DCK544" s="682"/>
      <c r="DCL544" s="682"/>
      <c r="DCM544" s="682"/>
      <c r="DCN544" s="682"/>
      <c r="DCO544" s="682"/>
      <c r="DCP544" s="682"/>
      <c r="DCQ544" s="682"/>
      <c r="DCR544" s="682"/>
      <c r="DCS544" s="682"/>
      <c r="DCT544" s="682"/>
      <c r="DCU544" s="682"/>
      <c r="DCV544" s="682"/>
      <c r="DCW544" s="682"/>
      <c r="DCX544" s="682"/>
      <c r="DCY544" s="682"/>
      <c r="DCZ544" s="682"/>
      <c r="DDA544" s="682"/>
      <c r="DDB544" s="682"/>
      <c r="DDC544" s="682"/>
      <c r="DDD544" s="682"/>
      <c r="DDE544" s="682"/>
      <c r="DDF544" s="682"/>
      <c r="DDG544" s="682"/>
      <c r="DDH544" s="682"/>
      <c r="DDI544" s="682"/>
      <c r="DDJ544" s="682"/>
      <c r="DDK544" s="682"/>
      <c r="DDL544" s="682"/>
      <c r="DDM544" s="682"/>
      <c r="DDN544" s="682"/>
      <c r="DDO544" s="682"/>
      <c r="DDP544" s="682"/>
      <c r="DDQ544" s="682"/>
      <c r="DDR544" s="682"/>
      <c r="DDS544" s="682"/>
      <c r="DDT544" s="682"/>
      <c r="DDU544" s="682"/>
      <c r="DDV544" s="682"/>
      <c r="DDW544" s="682"/>
      <c r="DDX544" s="682"/>
      <c r="DDY544" s="682"/>
      <c r="DDZ544" s="682"/>
      <c r="DEA544" s="682"/>
      <c r="DEB544" s="682"/>
      <c r="DEC544" s="682"/>
      <c r="DED544" s="682"/>
      <c r="DEE544" s="682"/>
      <c r="DEF544" s="682"/>
      <c r="DEG544" s="682"/>
      <c r="DEH544" s="682"/>
      <c r="DEI544" s="682"/>
      <c r="DEJ544" s="682"/>
      <c r="DEK544" s="682"/>
      <c r="DEL544" s="682"/>
      <c r="DEM544" s="682"/>
      <c r="DEN544" s="682"/>
      <c r="DEO544" s="682"/>
      <c r="DEP544" s="682"/>
      <c r="DEQ544" s="682"/>
      <c r="DER544" s="682"/>
      <c r="DES544" s="682"/>
      <c r="DET544" s="682"/>
      <c r="DEU544" s="682"/>
      <c r="DEV544" s="682"/>
      <c r="DEW544" s="682"/>
      <c r="DEX544" s="682"/>
      <c r="DEY544" s="682"/>
      <c r="DEZ544" s="682"/>
      <c r="DFA544" s="682"/>
      <c r="DFB544" s="682"/>
      <c r="DFC544" s="682"/>
      <c r="DFD544" s="682"/>
      <c r="DFE544" s="682"/>
      <c r="DFF544" s="682"/>
      <c r="DFG544" s="682"/>
      <c r="DFH544" s="682"/>
      <c r="DFI544" s="682"/>
      <c r="DFJ544" s="682"/>
      <c r="DFK544" s="682"/>
      <c r="DFL544" s="682"/>
      <c r="DFM544" s="682"/>
      <c r="DFN544" s="682"/>
      <c r="DFO544" s="682"/>
      <c r="DFP544" s="682"/>
      <c r="DFQ544" s="682"/>
      <c r="DFR544" s="682"/>
      <c r="DFS544" s="682"/>
      <c r="DFT544" s="682"/>
      <c r="DFU544" s="682"/>
      <c r="DFV544" s="682"/>
      <c r="DFW544" s="682"/>
      <c r="DFX544" s="682"/>
      <c r="DFY544" s="682"/>
      <c r="DFZ544" s="682"/>
      <c r="DGA544" s="682"/>
      <c r="DGB544" s="682"/>
      <c r="DGC544" s="682"/>
      <c r="DGD544" s="682"/>
      <c r="DGE544" s="682"/>
      <c r="DGF544" s="682"/>
      <c r="DGG544" s="682"/>
      <c r="DGH544" s="682"/>
      <c r="DGI544" s="682"/>
      <c r="DGJ544" s="682"/>
      <c r="DGK544" s="682"/>
      <c r="DGL544" s="682"/>
      <c r="DGM544" s="682"/>
      <c r="DGN544" s="682"/>
      <c r="DGO544" s="682"/>
      <c r="DGP544" s="682"/>
      <c r="DGQ544" s="682"/>
      <c r="DGR544" s="682"/>
      <c r="DGS544" s="682"/>
      <c r="DGT544" s="682"/>
      <c r="DGU544" s="682"/>
      <c r="DGV544" s="682"/>
      <c r="DGW544" s="682"/>
      <c r="DGX544" s="682"/>
      <c r="DGY544" s="682"/>
      <c r="DGZ544" s="682"/>
      <c r="DHA544" s="682"/>
      <c r="DHB544" s="682"/>
      <c r="DHC544" s="682"/>
      <c r="DHD544" s="682"/>
      <c r="DHE544" s="682"/>
      <c r="DHF544" s="682"/>
      <c r="DHG544" s="682"/>
      <c r="DHH544" s="682"/>
      <c r="DHI544" s="682"/>
      <c r="DHJ544" s="682"/>
      <c r="DHK544" s="682"/>
      <c r="DHL544" s="682"/>
      <c r="DHM544" s="682"/>
      <c r="DHN544" s="682"/>
      <c r="DHO544" s="682"/>
      <c r="DHP544" s="682"/>
      <c r="DHQ544" s="682"/>
      <c r="DHR544" s="682"/>
      <c r="DHS544" s="682"/>
      <c r="DHT544" s="682"/>
      <c r="DHU544" s="682"/>
      <c r="DHV544" s="682"/>
      <c r="DHW544" s="682"/>
      <c r="DHX544" s="682"/>
      <c r="DHY544" s="682"/>
      <c r="DHZ544" s="682"/>
      <c r="DIA544" s="682"/>
      <c r="DIB544" s="682"/>
      <c r="DIC544" s="682"/>
      <c r="DID544" s="682"/>
      <c r="DIE544" s="682"/>
      <c r="DIF544" s="682"/>
      <c r="DIG544" s="682"/>
      <c r="DIH544" s="682"/>
      <c r="DII544" s="682"/>
      <c r="DIJ544" s="682"/>
      <c r="DIK544" s="682"/>
      <c r="DIL544" s="682"/>
      <c r="DIM544" s="682"/>
      <c r="DIN544" s="682"/>
      <c r="DIO544" s="682"/>
      <c r="DIP544" s="682"/>
      <c r="DIQ544" s="682"/>
      <c r="DIR544" s="682"/>
      <c r="DIS544" s="682"/>
      <c r="DIT544" s="682"/>
      <c r="DIU544" s="682"/>
      <c r="DIV544" s="682"/>
      <c r="DIW544" s="682"/>
      <c r="DIX544" s="682"/>
      <c r="DIY544" s="682"/>
      <c r="DIZ544" s="682"/>
      <c r="DJA544" s="682"/>
      <c r="DJB544" s="682"/>
      <c r="DJC544" s="682"/>
      <c r="DJD544" s="682"/>
      <c r="DJE544" s="682"/>
      <c r="DJF544" s="682"/>
      <c r="DJG544" s="682"/>
      <c r="DJH544" s="682"/>
      <c r="DJI544" s="682"/>
      <c r="DJJ544" s="682"/>
      <c r="DJK544" s="682"/>
      <c r="DJL544" s="682"/>
      <c r="DJM544" s="682"/>
      <c r="DJN544" s="682"/>
      <c r="DJO544" s="682"/>
      <c r="DJP544" s="682"/>
      <c r="DJQ544" s="682"/>
      <c r="DJR544" s="682"/>
      <c r="DJS544" s="682"/>
      <c r="DJT544" s="682"/>
      <c r="DJU544" s="682"/>
      <c r="DJV544" s="682"/>
      <c r="DJW544" s="682"/>
      <c r="DJX544" s="682"/>
      <c r="DJY544" s="682"/>
      <c r="DJZ544" s="682"/>
      <c r="DKA544" s="682"/>
      <c r="DKB544" s="682"/>
      <c r="DKC544" s="682"/>
      <c r="DKD544" s="682"/>
      <c r="DKE544" s="682"/>
      <c r="DKF544" s="682"/>
      <c r="DKG544" s="682"/>
      <c r="DKH544" s="682"/>
      <c r="DKI544" s="682"/>
      <c r="DKJ544" s="682"/>
      <c r="DKK544" s="682"/>
      <c r="DKL544" s="682"/>
      <c r="DKM544" s="682"/>
      <c r="DKN544" s="682"/>
      <c r="DKO544" s="682"/>
      <c r="DKP544" s="682"/>
      <c r="DKQ544" s="682"/>
      <c r="DKR544" s="682"/>
      <c r="DKS544" s="682"/>
      <c r="DKT544" s="682"/>
      <c r="DKU544" s="682"/>
      <c r="DKV544" s="682"/>
      <c r="DKW544" s="682"/>
      <c r="DKX544" s="682"/>
      <c r="DKY544" s="682"/>
      <c r="DKZ544" s="682"/>
      <c r="DLA544" s="682"/>
      <c r="DLB544" s="682"/>
      <c r="DLC544" s="682"/>
      <c r="DLD544" s="682"/>
      <c r="DLE544" s="682"/>
      <c r="DLF544" s="682"/>
      <c r="DLG544" s="682"/>
      <c r="DLH544" s="682"/>
      <c r="DLI544" s="682"/>
      <c r="DLJ544" s="682"/>
      <c r="DLK544" s="682"/>
      <c r="DLL544" s="682"/>
      <c r="DLM544" s="682"/>
      <c r="DLN544" s="682"/>
      <c r="DLO544" s="682"/>
      <c r="DLP544" s="682"/>
      <c r="DLQ544" s="682"/>
      <c r="DLR544" s="682"/>
      <c r="DLS544" s="682"/>
      <c r="DLT544" s="682"/>
      <c r="DLU544" s="682"/>
      <c r="DLV544" s="682"/>
      <c r="DLW544" s="682"/>
      <c r="DLX544" s="682"/>
      <c r="DLY544" s="682"/>
      <c r="DLZ544" s="682"/>
      <c r="DMA544" s="682"/>
      <c r="DMB544" s="682"/>
      <c r="DMC544" s="682"/>
      <c r="DMD544" s="682"/>
      <c r="DME544" s="682"/>
      <c r="DMF544" s="682"/>
      <c r="DMG544" s="682"/>
      <c r="DMH544" s="682"/>
      <c r="DMI544" s="682"/>
      <c r="DMJ544" s="682"/>
      <c r="DMK544" s="682"/>
      <c r="DML544" s="682"/>
      <c r="DMM544" s="682"/>
      <c r="DMN544" s="682"/>
      <c r="DMO544" s="682"/>
      <c r="DMP544" s="682"/>
      <c r="DMQ544" s="682"/>
      <c r="DMR544" s="682"/>
      <c r="DMS544" s="682"/>
      <c r="DMT544" s="682"/>
      <c r="DMU544" s="682"/>
      <c r="DMV544" s="682"/>
      <c r="DMW544" s="682"/>
      <c r="DMX544" s="682"/>
      <c r="DMY544" s="682"/>
      <c r="DMZ544" s="682"/>
      <c r="DNA544" s="682"/>
      <c r="DNB544" s="682"/>
      <c r="DNC544" s="682"/>
      <c r="DND544" s="682"/>
      <c r="DNE544" s="682"/>
      <c r="DNF544" s="682"/>
      <c r="DNG544" s="682"/>
      <c r="DNH544" s="682"/>
      <c r="DNI544" s="682"/>
      <c r="DNJ544" s="682"/>
      <c r="DNK544" s="682"/>
      <c r="DNL544" s="682"/>
      <c r="DNM544" s="682"/>
      <c r="DNN544" s="682"/>
      <c r="DNO544" s="682"/>
      <c r="DNP544" s="682"/>
      <c r="DNQ544" s="682"/>
      <c r="DNR544" s="682"/>
      <c r="DNS544" s="682"/>
      <c r="DNT544" s="682"/>
      <c r="DNU544" s="682"/>
      <c r="DNV544" s="682"/>
      <c r="DNW544" s="682"/>
      <c r="DNX544" s="682"/>
      <c r="DNY544" s="682"/>
      <c r="DNZ544" s="682"/>
      <c r="DOA544" s="682"/>
      <c r="DOB544" s="682"/>
      <c r="DOC544" s="682"/>
      <c r="DOD544" s="682"/>
      <c r="DOE544" s="682"/>
      <c r="DOF544" s="682"/>
      <c r="DOG544" s="682"/>
      <c r="DOH544" s="682"/>
      <c r="DOI544" s="682"/>
      <c r="DOJ544" s="682"/>
      <c r="DOK544" s="682"/>
      <c r="DOL544" s="682"/>
      <c r="DOM544" s="682"/>
      <c r="DON544" s="682"/>
      <c r="DOO544" s="682"/>
      <c r="DOP544" s="682"/>
      <c r="DOQ544" s="682"/>
      <c r="DOR544" s="682"/>
      <c r="DOS544" s="682"/>
      <c r="DOT544" s="682"/>
      <c r="DOU544" s="682"/>
      <c r="DOV544" s="682"/>
      <c r="DOW544" s="682"/>
      <c r="DOX544" s="682"/>
      <c r="DOY544" s="682"/>
      <c r="DOZ544" s="682"/>
      <c r="DPA544" s="682"/>
      <c r="DPB544" s="682"/>
      <c r="DPC544" s="682"/>
      <c r="DPD544" s="682"/>
      <c r="DPE544" s="682"/>
      <c r="DPF544" s="682"/>
      <c r="DPG544" s="682"/>
      <c r="DPH544" s="682"/>
      <c r="DPI544" s="682"/>
      <c r="DPJ544" s="682"/>
      <c r="DPK544" s="682"/>
      <c r="DPL544" s="682"/>
      <c r="DPM544" s="682"/>
      <c r="DPN544" s="682"/>
      <c r="DPO544" s="682"/>
      <c r="DPP544" s="682"/>
      <c r="DPQ544" s="682"/>
      <c r="DPR544" s="682"/>
      <c r="DPS544" s="682"/>
      <c r="DPT544" s="682"/>
      <c r="DPU544" s="682"/>
      <c r="DPV544" s="682"/>
      <c r="DPW544" s="682"/>
      <c r="DPX544" s="682"/>
      <c r="DPY544" s="682"/>
      <c r="DPZ544" s="682"/>
      <c r="DQA544" s="682"/>
      <c r="DQB544" s="682"/>
      <c r="DQC544" s="682"/>
      <c r="DQD544" s="682"/>
      <c r="DQE544" s="682"/>
      <c r="DQF544" s="682"/>
      <c r="DQG544" s="682"/>
      <c r="DQH544" s="682"/>
      <c r="DQI544" s="682"/>
      <c r="DQJ544" s="682"/>
      <c r="DQK544" s="682"/>
      <c r="DQL544" s="682"/>
      <c r="DQM544" s="682"/>
      <c r="DQN544" s="682"/>
      <c r="DQO544" s="682"/>
      <c r="DQP544" s="682"/>
      <c r="DQQ544" s="682"/>
      <c r="DQR544" s="682"/>
      <c r="DQS544" s="682"/>
      <c r="DQT544" s="682"/>
      <c r="DQU544" s="682"/>
      <c r="DQV544" s="682"/>
      <c r="DQW544" s="682"/>
      <c r="DQX544" s="682"/>
      <c r="DQY544" s="682"/>
      <c r="DQZ544" s="682"/>
      <c r="DRA544" s="682"/>
      <c r="DRB544" s="682"/>
      <c r="DRC544" s="682"/>
      <c r="DRD544" s="682"/>
      <c r="DRE544" s="682"/>
      <c r="DRF544" s="682"/>
      <c r="DRG544" s="682"/>
      <c r="DRH544" s="682"/>
      <c r="DRI544" s="682"/>
      <c r="DRJ544" s="682"/>
      <c r="DRK544" s="682"/>
      <c r="DRL544" s="682"/>
      <c r="DRM544" s="682"/>
      <c r="DRN544" s="682"/>
      <c r="DRO544" s="682"/>
      <c r="DRP544" s="682"/>
      <c r="DRQ544" s="682"/>
      <c r="DRR544" s="682"/>
      <c r="DRS544" s="682"/>
      <c r="DRT544" s="682"/>
      <c r="DRU544" s="682"/>
      <c r="DRV544" s="682"/>
      <c r="DRW544" s="682"/>
      <c r="DRX544" s="682"/>
      <c r="DRY544" s="682"/>
      <c r="DRZ544" s="682"/>
      <c r="DSA544" s="682"/>
      <c r="DSB544" s="682"/>
      <c r="DSC544" s="682"/>
      <c r="DSD544" s="682"/>
      <c r="DSE544" s="682"/>
      <c r="DSF544" s="682"/>
      <c r="DSG544" s="682"/>
      <c r="DSH544" s="682"/>
      <c r="DSI544" s="682"/>
      <c r="DSJ544" s="682"/>
      <c r="DSK544" s="682"/>
      <c r="DSL544" s="682"/>
      <c r="DSM544" s="682"/>
      <c r="DSN544" s="682"/>
      <c r="DSO544" s="682"/>
      <c r="DSP544" s="682"/>
      <c r="DSQ544" s="682"/>
      <c r="DSR544" s="682"/>
      <c r="DSS544" s="682"/>
      <c r="DST544" s="682"/>
      <c r="DSU544" s="682"/>
      <c r="DSV544" s="682"/>
      <c r="DSW544" s="682"/>
      <c r="DSX544" s="682"/>
      <c r="DSY544" s="682"/>
      <c r="DSZ544" s="682"/>
      <c r="DTA544" s="682"/>
      <c r="DTB544" s="682"/>
      <c r="DTC544" s="682"/>
      <c r="DTD544" s="682"/>
      <c r="DTE544" s="682"/>
      <c r="DTF544" s="682"/>
      <c r="DTG544" s="682"/>
      <c r="DTH544" s="682"/>
      <c r="DTI544" s="682"/>
      <c r="DTJ544" s="682"/>
      <c r="DTK544" s="682"/>
      <c r="DTL544" s="682"/>
      <c r="DTM544" s="682"/>
      <c r="DTN544" s="682"/>
      <c r="DTO544" s="682"/>
      <c r="DTP544" s="682"/>
      <c r="DTQ544" s="682"/>
      <c r="DTR544" s="682"/>
      <c r="DTS544" s="682"/>
      <c r="DTT544" s="682"/>
      <c r="DTU544" s="682"/>
      <c r="DTV544" s="682"/>
      <c r="DTW544" s="682"/>
      <c r="DTX544" s="682"/>
      <c r="DTY544" s="682"/>
      <c r="DTZ544" s="682"/>
      <c r="DUA544" s="682"/>
      <c r="DUB544" s="682"/>
      <c r="DUC544" s="682"/>
      <c r="DUD544" s="682"/>
      <c r="DUE544" s="682"/>
      <c r="DUF544" s="682"/>
      <c r="DUG544" s="682"/>
      <c r="DUH544" s="682"/>
      <c r="DUI544" s="682"/>
      <c r="DUJ544" s="682"/>
      <c r="DUK544" s="682"/>
      <c r="DUL544" s="682"/>
      <c r="DUM544" s="682"/>
      <c r="DUN544" s="682"/>
      <c r="DUO544" s="682"/>
      <c r="DUP544" s="682"/>
      <c r="DUQ544" s="682"/>
      <c r="DUR544" s="682"/>
      <c r="DUS544" s="682"/>
      <c r="DUT544" s="682"/>
      <c r="DUU544" s="682"/>
      <c r="DUV544" s="682"/>
      <c r="DUW544" s="682"/>
      <c r="DUX544" s="682"/>
      <c r="DUY544" s="682"/>
      <c r="DUZ544" s="682"/>
      <c r="DVA544" s="682"/>
      <c r="DVB544" s="682"/>
      <c r="DVC544" s="682"/>
      <c r="DVD544" s="682"/>
      <c r="DVE544" s="682"/>
      <c r="DVF544" s="682"/>
      <c r="DVG544" s="682"/>
      <c r="DVH544" s="682"/>
      <c r="DVI544" s="682"/>
      <c r="DVJ544" s="682"/>
      <c r="DVK544" s="682"/>
      <c r="DVL544" s="682"/>
      <c r="DVM544" s="682"/>
      <c r="DVN544" s="682"/>
      <c r="DVO544" s="682"/>
      <c r="DVP544" s="682"/>
      <c r="DVQ544" s="682"/>
      <c r="DVR544" s="682"/>
      <c r="DVS544" s="682"/>
      <c r="DVT544" s="682"/>
      <c r="DVU544" s="682"/>
      <c r="DVV544" s="682"/>
      <c r="DVW544" s="682"/>
      <c r="DVX544" s="682"/>
      <c r="DVY544" s="682"/>
      <c r="DVZ544" s="682"/>
      <c r="DWA544" s="682"/>
      <c r="DWB544" s="682"/>
      <c r="DWC544" s="682"/>
      <c r="DWD544" s="682"/>
      <c r="DWE544" s="682"/>
      <c r="DWF544" s="682"/>
      <c r="DWG544" s="682"/>
      <c r="DWH544" s="682"/>
      <c r="DWI544" s="682"/>
      <c r="DWJ544" s="682"/>
      <c r="DWK544" s="682"/>
      <c r="DWL544" s="682"/>
      <c r="DWM544" s="682"/>
      <c r="DWN544" s="682"/>
      <c r="DWO544" s="682"/>
      <c r="DWP544" s="682"/>
      <c r="DWQ544" s="682"/>
      <c r="DWR544" s="682"/>
      <c r="DWS544" s="682"/>
      <c r="DWT544" s="682"/>
      <c r="DWU544" s="682"/>
      <c r="DWV544" s="682"/>
      <c r="DWW544" s="682"/>
      <c r="DWX544" s="682"/>
      <c r="DWY544" s="682"/>
      <c r="DWZ544" s="682"/>
      <c r="DXA544" s="682"/>
      <c r="DXB544" s="682"/>
      <c r="DXC544" s="682"/>
      <c r="DXD544" s="682"/>
      <c r="DXE544" s="682"/>
      <c r="DXF544" s="682"/>
      <c r="DXG544" s="682"/>
      <c r="DXH544" s="682"/>
      <c r="DXI544" s="682"/>
      <c r="DXJ544" s="682"/>
      <c r="DXK544" s="682"/>
      <c r="DXL544" s="682"/>
      <c r="DXM544" s="682"/>
      <c r="DXN544" s="682"/>
      <c r="DXO544" s="682"/>
      <c r="DXP544" s="682"/>
      <c r="DXQ544" s="682"/>
      <c r="DXR544" s="682"/>
      <c r="DXS544" s="682"/>
      <c r="DXT544" s="682"/>
      <c r="DXU544" s="682"/>
      <c r="DXV544" s="682"/>
      <c r="DXW544" s="682"/>
      <c r="DXX544" s="682"/>
      <c r="DXY544" s="682"/>
      <c r="DXZ544" s="682"/>
      <c r="DYA544" s="682"/>
      <c r="DYB544" s="682"/>
      <c r="DYC544" s="682"/>
      <c r="DYD544" s="682"/>
      <c r="DYE544" s="682"/>
      <c r="DYF544" s="682"/>
      <c r="DYG544" s="682"/>
      <c r="DYH544" s="682"/>
      <c r="DYI544" s="682"/>
      <c r="DYJ544" s="682"/>
      <c r="DYK544" s="682"/>
      <c r="DYL544" s="682"/>
      <c r="DYM544" s="682"/>
      <c r="DYN544" s="682"/>
      <c r="DYO544" s="682"/>
      <c r="DYP544" s="682"/>
      <c r="DYQ544" s="682"/>
      <c r="DYR544" s="682"/>
      <c r="DYS544" s="682"/>
      <c r="DYT544" s="682"/>
      <c r="DYU544" s="682"/>
      <c r="DYV544" s="682"/>
      <c r="DYW544" s="682"/>
      <c r="DYX544" s="682"/>
      <c r="DYY544" s="682"/>
      <c r="DYZ544" s="682"/>
      <c r="DZA544" s="682"/>
      <c r="DZB544" s="682"/>
      <c r="DZC544" s="682"/>
      <c r="DZD544" s="682"/>
      <c r="DZE544" s="682"/>
      <c r="DZF544" s="682"/>
      <c r="DZG544" s="682"/>
      <c r="DZH544" s="682"/>
      <c r="DZI544" s="682"/>
      <c r="DZJ544" s="682"/>
      <c r="DZK544" s="682"/>
      <c r="DZL544" s="682"/>
      <c r="DZM544" s="682"/>
      <c r="DZN544" s="682"/>
      <c r="DZO544" s="682"/>
      <c r="DZP544" s="682"/>
      <c r="DZQ544" s="682"/>
      <c r="DZR544" s="682"/>
      <c r="DZS544" s="682"/>
      <c r="DZT544" s="682"/>
      <c r="DZU544" s="682"/>
      <c r="DZV544" s="682"/>
      <c r="DZW544" s="682"/>
      <c r="DZX544" s="682"/>
      <c r="DZY544" s="682"/>
      <c r="DZZ544" s="682"/>
      <c r="EAA544" s="682"/>
      <c r="EAB544" s="682"/>
      <c r="EAC544" s="682"/>
      <c r="EAD544" s="682"/>
      <c r="EAE544" s="682"/>
      <c r="EAF544" s="682"/>
      <c r="EAG544" s="682"/>
      <c r="EAH544" s="682"/>
      <c r="EAI544" s="682"/>
      <c r="EAJ544" s="682"/>
      <c r="EAK544" s="682"/>
      <c r="EAL544" s="682"/>
      <c r="EAM544" s="682"/>
      <c r="EAN544" s="682"/>
      <c r="EAO544" s="682"/>
      <c r="EAP544" s="682"/>
      <c r="EAQ544" s="682"/>
      <c r="EAR544" s="682"/>
      <c r="EAS544" s="682"/>
      <c r="EAT544" s="682"/>
      <c r="EAU544" s="682"/>
      <c r="EAV544" s="682"/>
      <c r="EAW544" s="682"/>
      <c r="EAX544" s="682"/>
      <c r="EAY544" s="682"/>
      <c r="EAZ544" s="682"/>
      <c r="EBA544" s="682"/>
      <c r="EBB544" s="682"/>
      <c r="EBC544" s="682"/>
      <c r="EBD544" s="682"/>
      <c r="EBE544" s="682"/>
      <c r="EBF544" s="682"/>
      <c r="EBG544" s="682"/>
      <c r="EBH544" s="682"/>
      <c r="EBI544" s="682"/>
      <c r="EBJ544" s="682"/>
      <c r="EBK544" s="682"/>
      <c r="EBL544" s="682"/>
      <c r="EBM544" s="682"/>
      <c r="EBN544" s="682"/>
      <c r="EBO544" s="682"/>
      <c r="EBP544" s="682"/>
      <c r="EBQ544" s="682"/>
      <c r="EBR544" s="682"/>
      <c r="EBS544" s="682"/>
      <c r="EBT544" s="682"/>
      <c r="EBU544" s="682"/>
      <c r="EBV544" s="682"/>
      <c r="EBW544" s="682"/>
      <c r="EBX544" s="682"/>
      <c r="EBY544" s="682"/>
      <c r="EBZ544" s="682"/>
      <c r="ECA544" s="682"/>
      <c r="ECB544" s="682"/>
      <c r="ECC544" s="682"/>
      <c r="ECD544" s="682"/>
      <c r="ECE544" s="682"/>
      <c r="ECF544" s="682"/>
      <c r="ECG544" s="682"/>
      <c r="ECH544" s="682"/>
      <c r="ECI544" s="682"/>
      <c r="ECJ544" s="682"/>
      <c r="ECK544" s="682"/>
      <c r="ECL544" s="682"/>
      <c r="ECM544" s="682"/>
      <c r="ECN544" s="682"/>
      <c r="ECO544" s="682"/>
      <c r="ECP544" s="682"/>
      <c r="ECQ544" s="682"/>
      <c r="ECR544" s="682"/>
      <c r="ECS544" s="682"/>
      <c r="ECT544" s="682"/>
      <c r="ECU544" s="682"/>
      <c r="ECV544" s="682"/>
      <c r="ECW544" s="682"/>
      <c r="ECX544" s="682"/>
      <c r="ECY544" s="682"/>
      <c r="ECZ544" s="682"/>
      <c r="EDA544" s="682"/>
      <c r="EDB544" s="682"/>
      <c r="EDC544" s="682"/>
      <c r="EDD544" s="682"/>
      <c r="EDE544" s="682"/>
      <c r="EDF544" s="682"/>
      <c r="EDG544" s="682"/>
      <c r="EDH544" s="682"/>
      <c r="EDI544" s="682"/>
      <c r="EDJ544" s="682"/>
      <c r="EDK544" s="682"/>
      <c r="EDL544" s="682"/>
      <c r="EDM544" s="682"/>
      <c r="EDN544" s="682"/>
      <c r="EDO544" s="682"/>
      <c r="EDP544" s="682"/>
      <c r="EDQ544" s="682"/>
      <c r="EDR544" s="682"/>
      <c r="EDS544" s="682"/>
      <c r="EDT544" s="682"/>
      <c r="EDU544" s="682"/>
      <c r="EDV544" s="682"/>
      <c r="EDW544" s="682"/>
      <c r="EDX544" s="682"/>
      <c r="EDY544" s="682"/>
      <c r="EDZ544" s="682"/>
      <c r="EEA544" s="682"/>
      <c r="EEB544" s="682"/>
      <c r="EEC544" s="682"/>
      <c r="EED544" s="682"/>
      <c r="EEE544" s="682"/>
      <c r="EEF544" s="682"/>
      <c r="EEG544" s="682"/>
      <c r="EEH544" s="682"/>
      <c r="EEI544" s="682"/>
      <c r="EEJ544" s="682"/>
      <c r="EEK544" s="682"/>
      <c r="EEL544" s="682"/>
      <c r="EEM544" s="682"/>
      <c r="EEN544" s="682"/>
      <c r="EEO544" s="682"/>
      <c r="EEP544" s="682"/>
      <c r="EEQ544" s="682"/>
      <c r="EER544" s="682"/>
      <c r="EES544" s="682"/>
      <c r="EET544" s="682"/>
      <c r="EEU544" s="682"/>
      <c r="EEV544" s="682"/>
      <c r="EEW544" s="682"/>
      <c r="EEX544" s="682"/>
      <c r="EEY544" s="682"/>
      <c r="EEZ544" s="682"/>
      <c r="EFA544" s="682"/>
      <c r="EFB544" s="682"/>
      <c r="EFC544" s="682"/>
      <c r="EFD544" s="682"/>
      <c r="EFE544" s="682"/>
      <c r="EFF544" s="682"/>
      <c r="EFG544" s="682"/>
      <c r="EFH544" s="682"/>
      <c r="EFI544" s="682"/>
      <c r="EFJ544" s="682"/>
      <c r="EFK544" s="682"/>
      <c r="EFL544" s="682"/>
      <c r="EFM544" s="682"/>
      <c r="EFN544" s="682"/>
      <c r="EFO544" s="682"/>
      <c r="EFP544" s="682"/>
      <c r="EFQ544" s="682"/>
      <c r="EFR544" s="682"/>
      <c r="EFS544" s="682"/>
      <c r="EFT544" s="682"/>
      <c r="EFU544" s="682"/>
      <c r="EFV544" s="682"/>
      <c r="EFW544" s="682"/>
      <c r="EFX544" s="682"/>
      <c r="EFY544" s="682"/>
      <c r="EFZ544" s="682"/>
      <c r="EGA544" s="682"/>
      <c r="EGB544" s="682"/>
      <c r="EGC544" s="682"/>
      <c r="EGD544" s="682"/>
      <c r="EGE544" s="682"/>
      <c r="EGF544" s="682"/>
      <c r="EGG544" s="682"/>
      <c r="EGH544" s="682"/>
      <c r="EGI544" s="682"/>
      <c r="EGJ544" s="682"/>
      <c r="EGK544" s="682"/>
      <c r="EGL544" s="682"/>
      <c r="EGM544" s="682"/>
      <c r="EGN544" s="682"/>
      <c r="EGO544" s="682"/>
      <c r="EGP544" s="682"/>
      <c r="EGQ544" s="682"/>
      <c r="EGR544" s="682"/>
      <c r="EGS544" s="682"/>
      <c r="EGT544" s="682"/>
      <c r="EGU544" s="682"/>
      <c r="EGV544" s="682"/>
      <c r="EGW544" s="682"/>
      <c r="EGX544" s="682"/>
      <c r="EGY544" s="682"/>
      <c r="EGZ544" s="682"/>
      <c r="EHA544" s="682"/>
      <c r="EHB544" s="682"/>
      <c r="EHC544" s="682"/>
      <c r="EHD544" s="682"/>
      <c r="EHE544" s="682"/>
      <c r="EHF544" s="682"/>
      <c r="EHG544" s="682"/>
      <c r="EHH544" s="682"/>
      <c r="EHI544" s="682"/>
      <c r="EHJ544" s="682"/>
      <c r="EHK544" s="682"/>
      <c r="EHL544" s="682"/>
      <c r="EHM544" s="682"/>
      <c r="EHN544" s="682"/>
      <c r="EHO544" s="682"/>
      <c r="EHP544" s="682"/>
      <c r="EHQ544" s="682"/>
      <c r="EHR544" s="682"/>
      <c r="EHS544" s="682"/>
      <c r="EHT544" s="682"/>
      <c r="EHU544" s="682"/>
      <c r="EHV544" s="682"/>
      <c r="EHW544" s="682"/>
      <c r="EHX544" s="682"/>
      <c r="EHY544" s="682"/>
      <c r="EHZ544" s="682"/>
      <c r="EIA544" s="682"/>
      <c r="EIB544" s="682"/>
      <c r="EIC544" s="682"/>
      <c r="EID544" s="682"/>
      <c r="EIE544" s="682"/>
      <c r="EIF544" s="682"/>
      <c r="EIG544" s="682"/>
      <c r="EIH544" s="682"/>
      <c r="EII544" s="682"/>
      <c r="EIJ544" s="682"/>
      <c r="EIK544" s="682"/>
      <c r="EIL544" s="682"/>
      <c r="EIM544" s="682"/>
      <c r="EIN544" s="682"/>
      <c r="EIO544" s="682"/>
      <c r="EIP544" s="682"/>
      <c r="EIQ544" s="682"/>
      <c r="EIR544" s="682"/>
      <c r="EIS544" s="682"/>
      <c r="EIT544" s="682"/>
      <c r="EIU544" s="682"/>
      <c r="EIV544" s="682"/>
      <c r="EIW544" s="682"/>
      <c r="EIX544" s="682"/>
      <c r="EIY544" s="682"/>
      <c r="EIZ544" s="682"/>
      <c r="EJA544" s="682"/>
      <c r="EJB544" s="682"/>
      <c r="EJC544" s="682"/>
      <c r="EJD544" s="682"/>
      <c r="EJE544" s="682"/>
      <c r="EJF544" s="682"/>
      <c r="EJG544" s="682"/>
      <c r="EJH544" s="682"/>
      <c r="EJI544" s="682"/>
      <c r="EJJ544" s="682"/>
      <c r="EJK544" s="682"/>
      <c r="EJL544" s="682"/>
      <c r="EJM544" s="682"/>
      <c r="EJN544" s="682"/>
      <c r="EJO544" s="682"/>
      <c r="EJP544" s="682"/>
      <c r="EJQ544" s="682"/>
      <c r="EJR544" s="682"/>
      <c r="EJS544" s="682"/>
      <c r="EJT544" s="682"/>
      <c r="EJU544" s="682"/>
      <c r="EJV544" s="682"/>
      <c r="EJW544" s="682"/>
      <c r="EJX544" s="682"/>
      <c r="EJY544" s="682"/>
      <c r="EJZ544" s="682"/>
      <c r="EKA544" s="682"/>
      <c r="EKB544" s="682"/>
      <c r="EKC544" s="682"/>
      <c r="EKD544" s="682"/>
      <c r="EKE544" s="682"/>
      <c r="EKF544" s="682"/>
      <c r="EKG544" s="682"/>
      <c r="EKH544" s="682"/>
      <c r="EKI544" s="682"/>
      <c r="EKJ544" s="682"/>
      <c r="EKK544" s="682"/>
      <c r="EKL544" s="682"/>
      <c r="EKM544" s="682"/>
      <c r="EKN544" s="682"/>
      <c r="EKO544" s="682"/>
      <c r="EKP544" s="682"/>
      <c r="EKQ544" s="682"/>
      <c r="EKR544" s="682"/>
      <c r="EKS544" s="682"/>
      <c r="EKT544" s="682"/>
      <c r="EKU544" s="682"/>
      <c r="EKV544" s="682"/>
      <c r="EKW544" s="682"/>
      <c r="EKX544" s="682"/>
      <c r="EKY544" s="682"/>
      <c r="EKZ544" s="682"/>
      <c r="ELA544" s="682"/>
      <c r="ELB544" s="682"/>
      <c r="ELC544" s="682"/>
      <c r="ELD544" s="682"/>
      <c r="ELE544" s="682"/>
      <c r="ELF544" s="682"/>
      <c r="ELG544" s="682"/>
      <c r="ELH544" s="682"/>
      <c r="ELI544" s="682"/>
      <c r="ELJ544" s="682"/>
      <c r="ELK544" s="682"/>
      <c r="ELL544" s="682"/>
      <c r="ELM544" s="682"/>
      <c r="ELN544" s="682"/>
      <c r="ELO544" s="682"/>
      <c r="ELP544" s="682"/>
      <c r="ELQ544" s="682"/>
      <c r="ELR544" s="682"/>
      <c r="ELS544" s="682"/>
      <c r="ELT544" s="682"/>
      <c r="ELU544" s="682"/>
      <c r="ELV544" s="682"/>
      <c r="ELW544" s="682"/>
      <c r="ELX544" s="682"/>
      <c r="ELY544" s="682"/>
      <c r="ELZ544" s="682"/>
      <c r="EMA544" s="682"/>
      <c r="EMB544" s="682"/>
      <c r="EMC544" s="682"/>
      <c r="EMD544" s="682"/>
      <c r="EME544" s="682"/>
      <c r="EMF544" s="682"/>
      <c r="EMG544" s="682"/>
      <c r="EMH544" s="682"/>
      <c r="EMI544" s="682"/>
      <c r="EMJ544" s="682"/>
      <c r="EMK544" s="682"/>
      <c r="EML544" s="682"/>
      <c r="EMM544" s="682"/>
      <c r="EMN544" s="682"/>
      <c r="EMO544" s="682"/>
      <c r="EMP544" s="682"/>
      <c r="EMQ544" s="682"/>
      <c r="EMR544" s="682"/>
      <c r="EMS544" s="682"/>
      <c r="EMT544" s="682"/>
      <c r="EMU544" s="682"/>
      <c r="EMV544" s="682"/>
      <c r="EMW544" s="682"/>
      <c r="EMX544" s="682"/>
      <c r="EMY544" s="682"/>
      <c r="EMZ544" s="682"/>
      <c r="ENA544" s="682"/>
      <c r="ENB544" s="682"/>
      <c r="ENC544" s="682"/>
      <c r="END544" s="682"/>
      <c r="ENE544" s="682"/>
      <c r="ENF544" s="682"/>
      <c r="ENG544" s="682"/>
      <c r="ENH544" s="682"/>
      <c r="ENI544" s="682"/>
      <c r="ENJ544" s="682"/>
      <c r="ENK544" s="682"/>
      <c r="ENL544" s="682"/>
      <c r="ENM544" s="682"/>
      <c r="ENN544" s="682"/>
      <c r="ENO544" s="682"/>
      <c r="ENP544" s="682"/>
      <c r="ENQ544" s="682"/>
      <c r="ENR544" s="682"/>
      <c r="ENS544" s="682"/>
      <c r="ENT544" s="682"/>
      <c r="ENU544" s="682"/>
      <c r="ENV544" s="682"/>
      <c r="ENW544" s="682"/>
      <c r="ENX544" s="682"/>
      <c r="ENY544" s="682"/>
      <c r="ENZ544" s="682"/>
      <c r="EOA544" s="682"/>
      <c r="EOB544" s="682"/>
      <c r="EOC544" s="682"/>
      <c r="EOD544" s="682"/>
      <c r="EOE544" s="682"/>
      <c r="EOF544" s="682"/>
      <c r="EOG544" s="682"/>
      <c r="EOH544" s="682"/>
      <c r="EOI544" s="682"/>
      <c r="EOJ544" s="682"/>
      <c r="EOK544" s="682"/>
      <c r="EOL544" s="682"/>
      <c r="EOM544" s="682"/>
      <c r="EON544" s="682"/>
      <c r="EOO544" s="682"/>
      <c r="EOP544" s="682"/>
      <c r="EOQ544" s="682"/>
      <c r="EOR544" s="682"/>
      <c r="EOS544" s="682"/>
      <c r="EOT544" s="682"/>
      <c r="EOU544" s="682"/>
      <c r="EOV544" s="682"/>
      <c r="EOW544" s="682"/>
      <c r="EOX544" s="682"/>
      <c r="EOY544" s="682"/>
      <c r="EOZ544" s="682"/>
      <c r="EPA544" s="682"/>
      <c r="EPB544" s="682"/>
      <c r="EPC544" s="682"/>
      <c r="EPD544" s="682"/>
      <c r="EPE544" s="682"/>
      <c r="EPF544" s="682"/>
      <c r="EPG544" s="682"/>
      <c r="EPH544" s="682"/>
      <c r="EPI544" s="682"/>
      <c r="EPJ544" s="682"/>
      <c r="EPK544" s="682"/>
      <c r="EPL544" s="682"/>
      <c r="EPM544" s="682"/>
      <c r="EPN544" s="682"/>
      <c r="EPO544" s="682"/>
      <c r="EPP544" s="682"/>
      <c r="EPQ544" s="682"/>
      <c r="EPR544" s="682"/>
      <c r="EPS544" s="682"/>
      <c r="EPT544" s="682"/>
      <c r="EPU544" s="682"/>
      <c r="EPV544" s="682"/>
      <c r="EPW544" s="682"/>
      <c r="EPX544" s="682"/>
      <c r="EPY544" s="682"/>
      <c r="EPZ544" s="682"/>
      <c r="EQA544" s="682"/>
      <c r="EQB544" s="682"/>
      <c r="EQC544" s="682"/>
      <c r="EQD544" s="682"/>
      <c r="EQE544" s="682"/>
      <c r="EQF544" s="682"/>
      <c r="EQG544" s="682"/>
      <c r="EQH544" s="682"/>
      <c r="EQI544" s="682"/>
      <c r="EQJ544" s="682"/>
      <c r="EQK544" s="682"/>
      <c r="EQL544" s="682"/>
      <c r="EQM544" s="682"/>
      <c r="EQN544" s="682"/>
      <c r="EQO544" s="682"/>
      <c r="EQP544" s="682"/>
      <c r="EQQ544" s="682"/>
      <c r="EQR544" s="682"/>
      <c r="EQS544" s="682"/>
      <c r="EQT544" s="682"/>
      <c r="EQU544" s="682"/>
      <c r="EQV544" s="682"/>
      <c r="EQW544" s="682"/>
      <c r="EQX544" s="682"/>
      <c r="EQY544" s="682"/>
      <c r="EQZ544" s="682"/>
      <c r="ERA544" s="682"/>
      <c r="ERB544" s="682"/>
      <c r="ERC544" s="682"/>
      <c r="ERD544" s="682"/>
      <c r="ERE544" s="682"/>
      <c r="ERF544" s="682"/>
      <c r="ERG544" s="682"/>
      <c r="ERH544" s="682"/>
      <c r="ERI544" s="682"/>
      <c r="ERJ544" s="682"/>
      <c r="ERK544" s="682"/>
      <c r="ERL544" s="682"/>
      <c r="ERM544" s="682"/>
      <c r="ERN544" s="682"/>
      <c r="ERO544" s="682"/>
      <c r="ERP544" s="682"/>
      <c r="ERQ544" s="682"/>
      <c r="ERR544" s="682"/>
      <c r="ERS544" s="682"/>
      <c r="ERT544" s="682"/>
      <c r="ERU544" s="682"/>
      <c r="ERV544" s="682"/>
      <c r="ERW544" s="682"/>
      <c r="ERX544" s="682"/>
      <c r="ERY544" s="682"/>
      <c r="ERZ544" s="682"/>
      <c r="ESA544" s="682"/>
      <c r="ESB544" s="682"/>
      <c r="ESC544" s="682"/>
      <c r="ESD544" s="682"/>
      <c r="ESE544" s="682"/>
      <c r="ESF544" s="682"/>
      <c r="ESG544" s="682"/>
      <c r="ESH544" s="682"/>
      <c r="ESI544" s="682"/>
      <c r="ESJ544" s="682"/>
      <c r="ESK544" s="682"/>
      <c r="ESL544" s="682"/>
      <c r="ESM544" s="682"/>
      <c r="ESN544" s="682"/>
      <c r="ESO544" s="682"/>
      <c r="ESP544" s="682"/>
      <c r="ESQ544" s="682"/>
      <c r="ESR544" s="682"/>
      <c r="ESS544" s="682"/>
      <c r="EST544" s="682"/>
      <c r="ESU544" s="682"/>
      <c r="ESV544" s="682"/>
      <c r="ESW544" s="682"/>
      <c r="ESX544" s="682"/>
      <c r="ESY544" s="682"/>
      <c r="ESZ544" s="682"/>
      <c r="ETA544" s="682"/>
      <c r="ETB544" s="682"/>
      <c r="ETC544" s="682"/>
      <c r="ETD544" s="682"/>
      <c r="ETE544" s="682"/>
      <c r="ETF544" s="682"/>
      <c r="ETG544" s="682"/>
      <c r="ETH544" s="682"/>
      <c r="ETI544" s="682"/>
      <c r="ETJ544" s="682"/>
      <c r="ETK544" s="682"/>
      <c r="ETL544" s="682"/>
      <c r="ETM544" s="682"/>
      <c r="ETN544" s="682"/>
      <c r="ETO544" s="682"/>
      <c r="ETP544" s="682"/>
      <c r="ETQ544" s="682"/>
      <c r="ETR544" s="682"/>
      <c r="ETS544" s="682"/>
      <c r="ETT544" s="682"/>
      <c r="ETU544" s="682"/>
      <c r="ETV544" s="682"/>
      <c r="ETW544" s="682"/>
      <c r="ETX544" s="682"/>
      <c r="ETY544" s="682"/>
      <c r="ETZ544" s="682"/>
      <c r="EUA544" s="682"/>
      <c r="EUB544" s="682"/>
      <c r="EUC544" s="682"/>
      <c r="EUD544" s="682"/>
      <c r="EUE544" s="682"/>
      <c r="EUF544" s="682"/>
      <c r="EUG544" s="682"/>
      <c r="EUH544" s="682"/>
      <c r="EUI544" s="682"/>
      <c r="EUJ544" s="682"/>
      <c r="EUK544" s="682"/>
      <c r="EUL544" s="682"/>
      <c r="EUM544" s="682"/>
      <c r="EUN544" s="682"/>
      <c r="EUO544" s="682"/>
      <c r="EUP544" s="682"/>
      <c r="EUQ544" s="682"/>
      <c r="EUR544" s="682"/>
      <c r="EUS544" s="682"/>
      <c r="EUT544" s="682"/>
      <c r="EUU544" s="682"/>
      <c r="EUV544" s="682"/>
      <c r="EUW544" s="682"/>
      <c r="EUX544" s="682"/>
      <c r="EUY544" s="682"/>
      <c r="EUZ544" s="682"/>
      <c r="EVA544" s="682"/>
      <c r="EVB544" s="682"/>
      <c r="EVC544" s="682"/>
      <c r="EVD544" s="682"/>
      <c r="EVE544" s="682"/>
      <c r="EVF544" s="682"/>
      <c r="EVG544" s="682"/>
      <c r="EVH544" s="682"/>
      <c r="EVI544" s="682"/>
      <c r="EVJ544" s="682"/>
      <c r="EVK544" s="682"/>
      <c r="EVL544" s="682"/>
      <c r="EVM544" s="682"/>
      <c r="EVN544" s="682"/>
      <c r="EVO544" s="682"/>
      <c r="EVP544" s="682"/>
      <c r="EVQ544" s="682"/>
      <c r="EVR544" s="682"/>
      <c r="EVS544" s="682"/>
      <c r="EVT544" s="682"/>
      <c r="EVU544" s="682"/>
      <c r="EVV544" s="682"/>
      <c r="EVW544" s="682"/>
      <c r="EVX544" s="682"/>
      <c r="EVY544" s="682"/>
      <c r="EVZ544" s="682"/>
      <c r="EWA544" s="682"/>
      <c r="EWB544" s="682"/>
      <c r="EWC544" s="682"/>
      <c r="EWD544" s="682"/>
      <c r="EWE544" s="682"/>
      <c r="EWF544" s="682"/>
      <c r="EWG544" s="682"/>
      <c r="EWH544" s="682"/>
      <c r="EWI544" s="682"/>
      <c r="EWJ544" s="682"/>
      <c r="EWK544" s="682"/>
      <c r="EWL544" s="682"/>
      <c r="EWM544" s="682"/>
      <c r="EWN544" s="682"/>
      <c r="EWO544" s="682"/>
      <c r="EWP544" s="682"/>
      <c r="EWQ544" s="682"/>
      <c r="EWR544" s="682"/>
      <c r="EWS544" s="682"/>
      <c r="EWT544" s="682"/>
      <c r="EWU544" s="682"/>
      <c r="EWV544" s="682"/>
      <c r="EWW544" s="682"/>
      <c r="EWX544" s="682"/>
      <c r="EWY544" s="682"/>
      <c r="EWZ544" s="682"/>
      <c r="EXA544" s="682"/>
      <c r="EXB544" s="682"/>
      <c r="EXC544" s="682"/>
      <c r="EXD544" s="682"/>
      <c r="EXE544" s="682"/>
      <c r="EXF544" s="682"/>
      <c r="EXG544" s="682"/>
      <c r="EXH544" s="682"/>
      <c r="EXI544" s="682"/>
      <c r="EXJ544" s="682"/>
      <c r="EXK544" s="682"/>
      <c r="EXL544" s="682"/>
      <c r="EXM544" s="682"/>
      <c r="EXN544" s="682"/>
      <c r="EXO544" s="682"/>
      <c r="EXP544" s="682"/>
      <c r="EXQ544" s="682"/>
      <c r="EXR544" s="682"/>
      <c r="EXS544" s="682"/>
      <c r="EXT544" s="682"/>
      <c r="EXU544" s="682"/>
      <c r="EXV544" s="682"/>
      <c r="EXW544" s="682"/>
      <c r="EXX544" s="682"/>
      <c r="EXY544" s="682"/>
      <c r="EXZ544" s="682"/>
      <c r="EYA544" s="682"/>
      <c r="EYB544" s="682"/>
      <c r="EYC544" s="682"/>
      <c r="EYD544" s="682"/>
      <c r="EYE544" s="682"/>
      <c r="EYF544" s="682"/>
      <c r="EYG544" s="682"/>
      <c r="EYH544" s="682"/>
      <c r="EYI544" s="682"/>
      <c r="EYJ544" s="682"/>
      <c r="EYK544" s="682"/>
      <c r="EYL544" s="682"/>
      <c r="EYM544" s="682"/>
      <c r="EYN544" s="682"/>
      <c r="EYO544" s="682"/>
      <c r="EYP544" s="682"/>
      <c r="EYQ544" s="682"/>
      <c r="EYR544" s="682"/>
      <c r="EYS544" s="682"/>
      <c r="EYT544" s="682"/>
      <c r="EYU544" s="682"/>
      <c r="EYV544" s="682"/>
      <c r="EYW544" s="682"/>
      <c r="EYX544" s="682"/>
      <c r="EYY544" s="682"/>
      <c r="EYZ544" s="682"/>
      <c r="EZA544" s="682"/>
      <c r="EZB544" s="682"/>
      <c r="EZC544" s="682"/>
      <c r="EZD544" s="682"/>
      <c r="EZE544" s="682"/>
      <c r="EZF544" s="682"/>
      <c r="EZG544" s="682"/>
      <c r="EZH544" s="682"/>
      <c r="EZI544" s="682"/>
      <c r="EZJ544" s="682"/>
      <c r="EZK544" s="682"/>
      <c r="EZL544" s="682"/>
      <c r="EZM544" s="682"/>
      <c r="EZN544" s="682"/>
      <c r="EZO544" s="682"/>
      <c r="EZP544" s="682"/>
      <c r="EZQ544" s="682"/>
      <c r="EZR544" s="682"/>
      <c r="EZS544" s="682"/>
      <c r="EZT544" s="682"/>
      <c r="EZU544" s="682"/>
      <c r="EZV544" s="682"/>
      <c r="EZW544" s="682"/>
      <c r="EZX544" s="682"/>
      <c r="EZY544" s="682"/>
      <c r="EZZ544" s="682"/>
      <c r="FAA544" s="682"/>
      <c r="FAB544" s="682"/>
      <c r="FAC544" s="682"/>
      <c r="FAD544" s="682"/>
      <c r="FAE544" s="682"/>
      <c r="FAF544" s="682"/>
      <c r="FAG544" s="682"/>
      <c r="FAH544" s="682"/>
      <c r="FAI544" s="682"/>
      <c r="FAJ544" s="682"/>
      <c r="FAK544" s="682"/>
      <c r="FAL544" s="682"/>
      <c r="FAM544" s="682"/>
      <c r="FAN544" s="682"/>
      <c r="FAO544" s="682"/>
      <c r="FAP544" s="682"/>
      <c r="FAQ544" s="682"/>
      <c r="FAR544" s="682"/>
      <c r="FAS544" s="682"/>
      <c r="FAT544" s="682"/>
      <c r="FAU544" s="682"/>
      <c r="FAV544" s="682"/>
      <c r="FAW544" s="682"/>
      <c r="FAX544" s="682"/>
      <c r="FAY544" s="682"/>
      <c r="FAZ544" s="682"/>
      <c r="FBA544" s="682"/>
      <c r="FBB544" s="682"/>
      <c r="FBC544" s="682"/>
      <c r="FBD544" s="682"/>
      <c r="FBE544" s="682"/>
      <c r="FBF544" s="682"/>
      <c r="FBG544" s="682"/>
      <c r="FBH544" s="682"/>
      <c r="FBI544" s="682"/>
      <c r="FBJ544" s="682"/>
      <c r="FBK544" s="682"/>
      <c r="FBL544" s="682"/>
      <c r="FBM544" s="682"/>
      <c r="FBN544" s="682"/>
      <c r="FBO544" s="682"/>
      <c r="FBP544" s="682"/>
      <c r="FBQ544" s="682"/>
      <c r="FBR544" s="682"/>
      <c r="FBS544" s="682"/>
      <c r="FBT544" s="682"/>
      <c r="FBU544" s="682"/>
      <c r="FBV544" s="682"/>
      <c r="FBW544" s="682"/>
      <c r="FBX544" s="682"/>
      <c r="FBY544" s="682"/>
      <c r="FBZ544" s="682"/>
      <c r="FCA544" s="682"/>
      <c r="FCB544" s="682"/>
      <c r="FCC544" s="682"/>
      <c r="FCD544" s="682"/>
      <c r="FCE544" s="682"/>
      <c r="FCF544" s="682"/>
      <c r="FCG544" s="682"/>
      <c r="FCH544" s="682"/>
      <c r="FCI544" s="682"/>
      <c r="FCJ544" s="682"/>
      <c r="FCK544" s="682"/>
      <c r="FCL544" s="682"/>
      <c r="FCM544" s="682"/>
      <c r="FCN544" s="682"/>
      <c r="FCO544" s="682"/>
      <c r="FCP544" s="682"/>
      <c r="FCQ544" s="682"/>
      <c r="FCR544" s="682"/>
      <c r="FCS544" s="682"/>
      <c r="FCT544" s="682"/>
      <c r="FCU544" s="682"/>
      <c r="FCV544" s="682"/>
      <c r="FCW544" s="682"/>
      <c r="FCX544" s="682"/>
      <c r="FCY544" s="682"/>
      <c r="FCZ544" s="682"/>
      <c r="FDA544" s="682"/>
      <c r="FDB544" s="682"/>
      <c r="FDC544" s="682"/>
      <c r="FDD544" s="682"/>
      <c r="FDE544" s="682"/>
      <c r="FDF544" s="682"/>
      <c r="FDG544" s="682"/>
      <c r="FDH544" s="682"/>
      <c r="FDI544" s="682"/>
      <c r="FDJ544" s="682"/>
      <c r="FDK544" s="682"/>
      <c r="FDL544" s="682"/>
      <c r="FDM544" s="682"/>
      <c r="FDN544" s="682"/>
      <c r="FDO544" s="682"/>
      <c r="FDP544" s="682"/>
      <c r="FDQ544" s="682"/>
      <c r="FDR544" s="682"/>
      <c r="FDS544" s="682"/>
      <c r="FDT544" s="682"/>
      <c r="FDU544" s="682"/>
      <c r="FDV544" s="682"/>
      <c r="FDW544" s="682"/>
      <c r="FDX544" s="682"/>
      <c r="FDY544" s="682"/>
      <c r="FDZ544" s="682"/>
      <c r="FEA544" s="682"/>
      <c r="FEB544" s="682"/>
      <c r="FEC544" s="682"/>
      <c r="FED544" s="682"/>
      <c r="FEE544" s="682"/>
      <c r="FEF544" s="682"/>
      <c r="FEG544" s="682"/>
      <c r="FEH544" s="682"/>
      <c r="FEI544" s="682"/>
      <c r="FEJ544" s="682"/>
      <c r="FEK544" s="682"/>
      <c r="FEL544" s="682"/>
      <c r="FEM544" s="682"/>
      <c r="FEN544" s="682"/>
      <c r="FEO544" s="682"/>
      <c r="FEP544" s="682"/>
      <c r="FEQ544" s="682"/>
      <c r="FER544" s="682"/>
      <c r="FES544" s="682"/>
      <c r="FET544" s="682"/>
      <c r="FEU544" s="682"/>
      <c r="FEV544" s="682"/>
      <c r="FEW544" s="682"/>
      <c r="FEX544" s="682"/>
      <c r="FEY544" s="682"/>
      <c r="FEZ544" s="682"/>
      <c r="FFA544" s="682"/>
      <c r="FFB544" s="682"/>
      <c r="FFC544" s="682"/>
      <c r="FFD544" s="682"/>
      <c r="FFE544" s="682"/>
      <c r="FFF544" s="682"/>
      <c r="FFG544" s="682"/>
      <c r="FFH544" s="682"/>
      <c r="FFI544" s="682"/>
      <c r="FFJ544" s="682"/>
      <c r="FFK544" s="682"/>
      <c r="FFL544" s="682"/>
      <c r="FFM544" s="682"/>
      <c r="FFN544" s="682"/>
      <c r="FFO544" s="682"/>
      <c r="FFP544" s="682"/>
      <c r="FFQ544" s="682"/>
      <c r="FFR544" s="682"/>
      <c r="FFS544" s="682"/>
      <c r="FFT544" s="682"/>
      <c r="FFU544" s="682"/>
      <c r="FFV544" s="682"/>
      <c r="FFW544" s="682"/>
      <c r="FFX544" s="682"/>
      <c r="FFY544" s="682"/>
      <c r="FFZ544" s="682"/>
      <c r="FGA544" s="682"/>
      <c r="FGB544" s="682"/>
      <c r="FGC544" s="682"/>
      <c r="FGD544" s="682"/>
      <c r="FGE544" s="682"/>
      <c r="FGF544" s="682"/>
      <c r="FGG544" s="682"/>
      <c r="FGH544" s="682"/>
      <c r="FGI544" s="682"/>
      <c r="FGJ544" s="682"/>
      <c r="FGK544" s="682"/>
      <c r="FGL544" s="682"/>
      <c r="FGM544" s="682"/>
      <c r="FGN544" s="682"/>
      <c r="FGO544" s="682"/>
      <c r="FGP544" s="682"/>
      <c r="FGQ544" s="682"/>
      <c r="FGR544" s="682"/>
      <c r="FGS544" s="682"/>
      <c r="FGT544" s="682"/>
      <c r="FGU544" s="682"/>
      <c r="FGV544" s="682"/>
      <c r="FGW544" s="682"/>
      <c r="FGX544" s="682"/>
      <c r="FGY544" s="682"/>
      <c r="FGZ544" s="682"/>
      <c r="FHA544" s="682"/>
      <c r="FHB544" s="682"/>
      <c r="FHC544" s="682"/>
      <c r="FHD544" s="682"/>
      <c r="FHE544" s="682"/>
      <c r="FHF544" s="682"/>
      <c r="FHG544" s="682"/>
      <c r="FHH544" s="682"/>
      <c r="FHI544" s="682"/>
      <c r="FHJ544" s="682"/>
      <c r="FHK544" s="682"/>
      <c r="FHL544" s="682"/>
      <c r="FHM544" s="682"/>
      <c r="FHN544" s="682"/>
      <c r="FHO544" s="682"/>
      <c r="FHP544" s="682"/>
      <c r="FHQ544" s="682"/>
      <c r="FHR544" s="682"/>
      <c r="FHS544" s="682"/>
      <c r="FHT544" s="682"/>
      <c r="FHU544" s="682"/>
      <c r="FHV544" s="682"/>
      <c r="FHW544" s="682"/>
      <c r="FHX544" s="682"/>
      <c r="FHY544" s="682"/>
      <c r="FHZ544" s="682"/>
      <c r="FIA544" s="682"/>
      <c r="FIB544" s="682"/>
      <c r="FIC544" s="682"/>
      <c r="FID544" s="682"/>
      <c r="FIE544" s="682"/>
      <c r="FIF544" s="682"/>
      <c r="FIG544" s="682"/>
      <c r="FIH544" s="682"/>
      <c r="FII544" s="682"/>
      <c r="FIJ544" s="682"/>
      <c r="FIK544" s="682"/>
      <c r="FIL544" s="682"/>
      <c r="FIM544" s="682"/>
      <c r="FIN544" s="682"/>
      <c r="FIO544" s="682"/>
      <c r="FIP544" s="682"/>
      <c r="FIQ544" s="682"/>
      <c r="FIR544" s="682"/>
      <c r="FIS544" s="682"/>
      <c r="FIT544" s="682"/>
      <c r="FIU544" s="682"/>
      <c r="FIV544" s="682"/>
      <c r="FIW544" s="682"/>
      <c r="FIX544" s="682"/>
      <c r="FIY544" s="682"/>
      <c r="FIZ544" s="682"/>
      <c r="FJA544" s="682"/>
      <c r="FJB544" s="682"/>
      <c r="FJC544" s="682"/>
      <c r="FJD544" s="682"/>
      <c r="FJE544" s="682"/>
      <c r="FJF544" s="682"/>
      <c r="FJG544" s="682"/>
      <c r="FJH544" s="682"/>
      <c r="FJI544" s="682"/>
      <c r="FJJ544" s="682"/>
      <c r="FJK544" s="682"/>
      <c r="FJL544" s="682"/>
      <c r="FJM544" s="682"/>
      <c r="FJN544" s="682"/>
      <c r="FJO544" s="682"/>
      <c r="FJP544" s="682"/>
      <c r="FJQ544" s="682"/>
      <c r="FJR544" s="682"/>
      <c r="FJS544" s="682"/>
      <c r="FJT544" s="682"/>
      <c r="FJU544" s="682"/>
      <c r="FJV544" s="682"/>
      <c r="FJW544" s="682"/>
      <c r="FJX544" s="682"/>
      <c r="FJY544" s="682"/>
      <c r="FJZ544" s="682"/>
      <c r="FKA544" s="682"/>
      <c r="FKB544" s="682"/>
      <c r="FKC544" s="682"/>
      <c r="FKD544" s="682"/>
      <c r="FKE544" s="682"/>
      <c r="FKF544" s="682"/>
      <c r="FKG544" s="682"/>
      <c r="FKH544" s="682"/>
      <c r="FKI544" s="682"/>
      <c r="FKJ544" s="682"/>
      <c r="FKK544" s="682"/>
      <c r="FKL544" s="682"/>
      <c r="FKM544" s="682"/>
      <c r="FKN544" s="682"/>
      <c r="FKO544" s="682"/>
      <c r="FKP544" s="682"/>
      <c r="FKQ544" s="682"/>
      <c r="FKR544" s="682"/>
      <c r="FKS544" s="682"/>
      <c r="FKT544" s="682"/>
      <c r="FKU544" s="682"/>
      <c r="FKV544" s="682"/>
      <c r="FKW544" s="682"/>
      <c r="FKX544" s="682"/>
      <c r="FKY544" s="682"/>
      <c r="FKZ544" s="682"/>
      <c r="FLA544" s="682"/>
      <c r="FLB544" s="682"/>
      <c r="FLC544" s="682"/>
      <c r="FLD544" s="682"/>
      <c r="FLE544" s="682"/>
      <c r="FLF544" s="682"/>
      <c r="FLG544" s="682"/>
      <c r="FLH544" s="682"/>
      <c r="FLI544" s="682"/>
      <c r="FLJ544" s="682"/>
      <c r="FLK544" s="682"/>
      <c r="FLL544" s="682"/>
      <c r="FLM544" s="682"/>
      <c r="FLN544" s="682"/>
      <c r="FLO544" s="682"/>
      <c r="FLP544" s="682"/>
      <c r="FLQ544" s="682"/>
      <c r="FLR544" s="682"/>
      <c r="FLS544" s="682"/>
      <c r="FLT544" s="682"/>
      <c r="FLU544" s="682"/>
      <c r="FLV544" s="682"/>
      <c r="FLW544" s="682"/>
      <c r="FLX544" s="682"/>
      <c r="FLY544" s="682"/>
      <c r="FLZ544" s="682"/>
      <c r="FMA544" s="682"/>
      <c r="FMB544" s="682"/>
      <c r="FMC544" s="682"/>
      <c r="FMD544" s="682"/>
      <c r="FME544" s="682"/>
      <c r="FMF544" s="682"/>
      <c r="FMG544" s="682"/>
      <c r="FMH544" s="682"/>
      <c r="FMI544" s="682"/>
      <c r="FMJ544" s="682"/>
      <c r="FMK544" s="682"/>
      <c r="FML544" s="682"/>
      <c r="FMM544" s="682"/>
      <c r="FMN544" s="682"/>
      <c r="FMO544" s="682"/>
      <c r="FMP544" s="682"/>
      <c r="FMQ544" s="682"/>
      <c r="FMR544" s="682"/>
      <c r="FMS544" s="682"/>
      <c r="FMT544" s="682"/>
      <c r="FMU544" s="682"/>
      <c r="FMV544" s="682"/>
      <c r="FMW544" s="682"/>
      <c r="FMX544" s="682"/>
      <c r="FMY544" s="682"/>
      <c r="FMZ544" s="682"/>
      <c r="FNA544" s="682"/>
      <c r="FNB544" s="682"/>
      <c r="FNC544" s="682"/>
      <c r="FND544" s="682"/>
      <c r="FNE544" s="682"/>
      <c r="FNF544" s="682"/>
      <c r="FNG544" s="682"/>
      <c r="FNH544" s="682"/>
      <c r="FNI544" s="682"/>
      <c r="FNJ544" s="682"/>
      <c r="FNK544" s="682"/>
      <c r="FNL544" s="682"/>
      <c r="FNM544" s="682"/>
      <c r="FNN544" s="682"/>
      <c r="FNO544" s="682"/>
      <c r="FNP544" s="682"/>
      <c r="FNQ544" s="682"/>
      <c r="FNR544" s="682"/>
      <c r="FNS544" s="682"/>
      <c r="FNT544" s="682"/>
      <c r="FNU544" s="682"/>
      <c r="FNV544" s="682"/>
      <c r="FNW544" s="682"/>
      <c r="FNX544" s="682"/>
      <c r="FNY544" s="682"/>
      <c r="FNZ544" s="682"/>
      <c r="FOA544" s="682"/>
      <c r="FOB544" s="682"/>
      <c r="FOC544" s="682"/>
      <c r="FOD544" s="682"/>
      <c r="FOE544" s="682"/>
      <c r="FOF544" s="682"/>
      <c r="FOG544" s="682"/>
      <c r="FOH544" s="682"/>
      <c r="FOI544" s="682"/>
      <c r="FOJ544" s="682"/>
      <c r="FOK544" s="682"/>
      <c r="FOL544" s="682"/>
      <c r="FOM544" s="682"/>
      <c r="FON544" s="682"/>
      <c r="FOO544" s="682"/>
      <c r="FOP544" s="682"/>
      <c r="FOQ544" s="682"/>
      <c r="FOR544" s="682"/>
      <c r="FOS544" s="682"/>
      <c r="FOT544" s="682"/>
      <c r="FOU544" s="682"/>
      <c r="FOV544" s="682"/>
      <c r="FOW544" s="682"/>
      <c r="FOX544" s="682"/>
      <c r="FOY544" s="682"/>
      <c r="FOZ544" s="682"/>
      <c r="FPA544" s="682"/>
      <c r="FPB544" s="682"/>
      <c r="FPC544" s="682"/>
      <c r="FPD544" s="682"/>
      <c r="FPE544" s="682"/>
      <c r="FPF544" s="682"/>
      <c r="FPG544" s="682"/>
      <c r="FPH544" s="682"/>
      <c r="FPI544" s="682"/>
      <c r="FPJ544" s="682"/>
      <c r="FPK544" s="682"/>
      <c r="FPL544" s="682"/>
      <c r="FPM544" s="682"/>
      <c r="FPN544" s="682"/>
      <c r="FPO544" s="682"/>
      <c r="FPP544" s="682"/>
      <c r="FPQ544" s="682"/>
      <c r="FPR544" s="682"/>
      <c r="FPS544" s="682"/>
      <c r="FPT544" s="682"/>
      <c r="FPU544" s="682"/>
      <c r="FPV544" s="682"/>
      <c r="FPW544" s="682"/>
      <c r="FPX544" s="682"/>
      <c r="FPY544" s="682"/>
      <c r="FPZ544" s="682"/>
      <c r="FQA544" s="682"/>
      <c r="FQB544" s="682"/>
      <c r="FQC544" s="682"/>
      <c r="FQD544" s="682"/>
      <c r="FQE544" s="682"/>
      <c r="FQF544" s="682"/>
      <c r="FQG544" s="682"/>
      <c r="FQH544" s="682"/>
      <c r="FQI544" s="682"/>
      <c r="FQJ544" s="682"/>
      <c r="FQK544" s="682"/>
      <c r="FQL544" s="682"/>
      <c r="FQM544" s="682"/>
      <c r="FQN544" s="682"/>
      <c r="FQO544" s="682"/>
      <c r="FQP544" s="682"/>
      <c r="FQQ544" s="682"/>
      <c r="FQR544" s="682"/>
      <c r="FQS544" s="682"/>
      <c r="FQT544" s="682"/>
      <c r="FQU544" s="682"/>
      <c r="FQV544" s="682"/>
      <c r="FQW544" s="682"/>
      <c r="FQX544" s="682"/>
      <c r="FQY544" s="682"/>
      <c r="FQZ544" s="682"/>
      <c r="FRA544" s="682"/>
      <c r="FRB544" s="682"/>
      <c r="FRC544" s="682"/>
      <c r="FRD544" s="682"/>
      <c r="FRE544" s="682"/>
      <c r="FRF544" s="682"/>
      <c r="FRG544" s="682"/>
      <c r="FRH544" s="682"/>
      <c r="FRI544" s="682"/>
      <c r="FRJ544" s="682"/>
      <c r="FRK544" s="682"/>
      <c r="FRL544" s="682"/>
      <c r="FRM544" s="682"/>
      <c r="FRN544" s="682"/>
      <c r="FRO544" s="682"/>
      <c r="FRP544" s="682"/>
      <c r="FRQ544" s="682"/>
      <c r="FRR544" s="682"/>
      <c r="FRS544" s="682"/>
      <c r="FRT544" s="682"/>
      <c r="FRU544" s="682"/>
      <c r="FRV544" s="682"/>
      <c r="FRW544" s="682"/>
      <c r="FRX544" s="682"/>
      <c r="FRY544" s="682"/>
      <c r="FRZ544" s="682"/>
      <c r="FSA544" s="682"/>
      <c r="FSB544" s="682"/>
      <c r="FSC544" s="682"/>
      <c r="FSD544" s="682"/>
      <c r="FSE544" s="682"/>
      <c r="FSF544" s="682"/>
      <c r="FSG544" s="682"/>
      <c r="FSH544" s="682"/>
      <c r="FSI544" s="682"/>
      <c r="FSJ544" s="682"/>
      <c r="FSK544" s="682"/>
      <c r="FSL544" s="682"/>
      <c r="FSM544" s="682"/>
      <c r="FSN544" s="682"/>
      <c r="FSO544" s="682"/>
      <c r="FSP544" s="682"/>
      <c r="FSQ544" s="682"/>
      <c r="FSR544" s="682"/>
      <c r="FSS544" s="682"/>
      <c r="FST544" s="682"/>
      <c r="FSU544" s="682"/>
      <c r="FSV544" s="682"/>
      <c r="FSW544" s="682"/>
      <c r="FSX544" s="682"/>
      <c r="FSY544" s="682"/>
      <c r="FSZ544" s="682"/>
      <c r="FTA544" s="682"/>
      <c r="FTB544" s="682"/>
      <c r="FTC544" s="682"/>
      <c r="FTD544" s="682"/>
      <c r="FTE544" s="682"/>
      <c r="FTF544" s="682"/>
      <c r="FTG544" s="682"/>
      <c r="FTH544" s="682"/>
      <c r="FTI544" s="682"/>
      <c r="FTJ544" s="682"/>
      <c r="FTK544" s="682"/>
      <c r="FTL544" s="682"/>
      <c r="FTM544" s="682"/>
      <c r="FTN544" s="682"/>
      <c r="FTO544" s="682"/>
      <c r="FTP544" s="682"/>
      <c r="FTQ544" s="682"/>
      <c r="FTR544" s="682"/>
      <c r="FTS544" s="682"/>
      <c r="FTT544" s="682"/>
      <c r="FTU544" s="682"/>
      <c r="FTV544" s="682"/>
      <c r="FTW544" s="682"/>
      <c r="FTX544" s="682"/>
      <c r="FTY544" s="682"/>
      <c r="FTZ544" s="682"/>
      <c r="FUA544" s="682"/>
      <c r="FUB544" s="682"/>
      <c r="FUC544" s="682"/>
      <c r="FUD544" s="682"/>
      <c r="FUE544" s="682"/>
      <c r="FUF544" s="682"/>
      <c r="FUG544" s="682"/>
      <c r="FUH544" s="682"/>
      <c r="FUI544" s="682"/>
      <c r="FUJ544" s="682"/>
      <c r="FUK544" s="682"/>
      <c r="FUL544" s="682"/>
      <c r="FUM544" s="682"/>
      <c r="FUN544" s="682"/>
      <c r="FUO544" s="682"/>
      <c r="FUP544" s="682"/>
      <c r="FUQ544" s="682"/>
      <c r="FUR544" s="682"/>
      <c r="FUS544" s="682"/>
      <c r="FUT544" s="682"/>
      <c r="FUU544" s="682"/>
      <c r="FUV544" s="682"/>
      <c r="FUW544" s="682"/>
      <c r="FUX544" s="682"/>
      <c r="FUY544" s="682"/>
      <c r="FUZ544" s="682"/>
      <c r="FVA544" s="682"/>
      <c r="FVB544" s="682"/>
      <c r="FVC544" s="682"/>
      <c r="FVD544" s="682"/>
      <c r="FVE544" s="682"/>
      <c r="FVF544" s="682"/>
      <c r="FVG544" s="682"/>
      <c r="FVH544" s="682"/>
      <c r="FVI544" s="682"/>
      <c r="FVJ544" s="682"/>
      <c r="FVK544" s="682"/>
      <c r="FVL544" s="682"/>
      <c r="FVM544" s="682"/>
      <c r="FVN544" s="682"/>
      <c r="FVO544" s="682"/>
      <c r="FVP544" s="682"/>
      <c r="FVQ544" s="682"/>
      <c r="FVR544" s="682"/>
      <c r="FVS544" s="682"/>
      <c r="FVT544" s="682"/>
      <c r="FVU544" s="682"/>
      <c r="FVV544" s="682"/>
      <c r="FVW544" s="682"/>
      <c r="FVX544" s="682"/>
      <c r="FVY544" s="682"/>
      <c r="FVZ544" s="682"/>
      <c r="FWA544" s="682"/>
      <c r="FWB544" s="682"/>
      <c r="FWC544" s="682"/>
      <c r="FWD544" s="682"/>
      <c r="FWE544" s="682"/>
      <c r="FWF544" s="682"/>
      <c r="FWG544" s="682"/>
      <c r="FWH544" s="682"/>
      <c r="FWI544" s="682"/>
      <c r="FWJ544" s="682"/>
      <c r="FWK544" s="682"/>
      <c r="FWL544" s="682"/>
      <c r="FWM544" s="682"/>
      <c r="FWN544" s="682"/>
      <c r="FWO544" s="682"/>
      <c r="FWP544" s="682"/>
      <c r="FWQ544" s="682"/>
      <c r="FWR544" s="682"/>
      <c r="FWS544" s="682"/>
      <c r="FWT544" s="682"/>
      <c r="FWU544" s="682"/>
      <c r="FWV544" s="682"/>
      <c r="FWW544" s="682"/>
      <c r="FWX544" s="682"/>
      <c r="FWY544" s="682"/>
      <c r="FWZ544" s="682"/>
      <c r="FXA544" s="682"/>
      <c r="FXB544" s="682"/>
      <c r="FXC544" s="682"/>
      <c r="FXD544" s="682"/>
      <c r="FXE544" s="682"/>
      <c r="FXF544" s="682"/>
      <c r="FXG544" s="682"/>
      <c r="FXH544" s="682"/>
      <c r="FXI544" s="682"/>
      <c r="FXJ544" s="682"/>
      <c r="FXK544" s="682"/>
      <c r="FXL544" s="682"/>
      <c r="FXM544" s="682"/>
      <c r="FXN544" s="682"/>
      <c r="FXO544" s="682"/>
      <c r="FXP544" s="682"/>
      <c r="FXQ544" s="682"/>
      <c r="FXR544" s="682"/>
      <c r="FXS544" s="682"/>
      <c r="FXT544" s="682"/>
      <c r="FXU544" s="682"/>
      <c r="FXV544" s="682"/>
      <c r="FXW544" s="682"/>
      <c r="FXX544" s="682"/>
      <c r="FXY544" s="682"/>
      <c r="FXZ544" s="682"/>
      <c r="FYA544" s="682"/>
      <c r="FYB544" s="682"/>
      <c r="FYC544" s="682"/>
      <c r="FYD544" s="682"/>
      <c r="FYE544" s="682"/>
      <c r="FYF544" s="682"/>
      <c r="FYG544" s="682"/>
      <c r="FYH544" s="682"/>
      <c r="FYI544" s="682"/>
      <c r="FYJ544" s="682"/>
      <c r="FYK544" s="682"/>
      <c r="FYL544" s="682"/>
      <c r="FYM544" s="682"/>
      <c r="FYN544" s="682"/>
      <c r="FYO544" s="682"/>
      <c r="FYP544" s="682"/>
      <c r="FYQ544" s="682"/>
      <c r="FYR544" s="682"/>
      <c r="FYS544" s="682"/>
      <c r="FYT544" s="682"/>
      <c r="FYU544" s="682"/>
      <c r="FYV544" s="682"/>
      <c r="FYW544" s="682"/>
      <c r="FYX544" s="682"/>
      <c r="FYY544" s="682"/>
      <c r="FYZ544" s="682"/>
      <c r="FZA544" s="682"/>
      <c r="FZB544" s="682"/>
      <c r="FZC544" s="682"/>
      <c r="FZD544" s="682"/>
      <c r="FZE544" s="682"/>
      <c r="FZF544" s="682"/>
      <c r="FZG544" s="682"/>
      <c r="FZH544" s="682"/>
      <c r="FZI544" s="682"/>
      <c r="FZJ544" s="682"/>
      <c r="FZK544" s="682"/>
      <c r="FZL544" s="682"/>
      <c r="FZM544" s="682"/>
      <c r="FZN544" s="682"/>
      <c r="FZO544" s="682"/>
      <c r="FZP544" s="682"/>
      <c r="FZQ544" s="682"/>
      <c r="FZR544" s="682"/>
      <c r="FZS544" s="682"/>
      <c r="FZT544" s="682"/>
      <c r="FZU544" s="682"/>
      <c r="FZV544" s="682"/>
      <c r="FZW544" s="682"/>
      <c r="FZX544" s="682"/>
      <c r="FZY544" s="682"/>
      <c r="FZZ544" s="682"/>
      <c r="GAA544" s="682"/>
      <c r="GAB544" s="682"/>
      <c r="GAC544" s="682"/>
      <c r="GAD544" s="682"/>
      <c r="GAE544" s="682"/>
      <c r="GAF544" s="682"/>
      <c r="GAG544" s="682"/>
      <c r="GAH544" s="682"/>
      <c r="GAI544" s="682"/>
      <c r="GAJ544" s="682"/>
      <c r="GAK544" s="682"/>
      <c r="GAL544" s="682"/>
      <c r="GAM544" s="682"/>
      <c r="GAN544" s="682"/>
      <c r="GAO544" s="682"/>
      <c r="GAP544" s="682"/>
      <c r="GAQ544" s="682"/>
      <c r="GAR544" s="682"/>
      <c r="GAS544" s="682"/>
      <c r="GAT544" s="682"/>
      <c r="GAU544" s="682"/>
      <c r="GAV544" s="682"/>
      <c r="GAW544" s="682"/>
      <c r="GAX544" s="682"/>
      <c r="GAY544" s="682"/>
      <c r="GAZ544" s="682"/>
      <c r="GBA544" s="682"/>
      <c r="GBB544" s="682"/>
      <c r="GBC544" s="682"/>
      <c r="GBD544" s="682"/>
      <c r="GBE544" s="682"/>
      <c r="GBF544" s="682"/>
      <c r="GBG544" s="682"/>
      <c r="GBH544" s="682"/>
      <c r="GBI544" s="682"/>
      <c r="GBJ544" s="682"/>
      <c r="GBK544" s="682"/>
      <c r="GBL544" s="682"/>
      <c r="GBM544" s="682"/>
      <c r="GBN544" s="682"/>
      <c r="GBO544" s="682"/>
      <c r="GBP544" s="682"/>
      <c r="GBQ544" s="682"/>
      <c r="GBR544" s="682"/>
      <c r="GBS544" s="682"/>
      <c r="GBT544" s="682"/>
      <c r="GBU544" s="682"/>
      <c r="GBV544" s="682"/>
      <c r="GBW544" s="682"/>
      <c r="GBX544" s="682"/>
      <c r="GBY544" s="682"/>
      <c r="GBZ544" s="682"/>
      <c r="GCA544" s="682"/>
      <c r="GCB544" s="682"/>
      <c r="GCC544" s="682"/>
      <c r="GCD544" s="682"/>
      <c r="GCE544" s="682"/>
      <c r="GCF544" s="682"/>
      <c r="GCG544" s="682"/>
      <c r="GCH544" s="682"/>
      <c r="GCI544" s="682"/>
      <c r="GCJ544" s="682"/>
      <c r="GCK544" s="682"/>
      <c r="GCL544" s="682"/>
      <c r="GCM544" s="682"/>
      <c r="GCN544" s="682"/>
      <c r="GCO544" s="682"/>
      <c r="GCP544" s="682"/>
      <c r="GCQ544" s="682"/>
      <c r="GCR544" s="682"/>
      <c r="GCS544" s="682"/>
      <c r="GCT544" s="682"/>
      <c r="GCU544" s="682"/>
      <c r="GCV544" s="682"/>
      <c r="GCW544" s="682"/>
      <c r="GCX544" s="682"/>
      <c r="GCY544" s="682"/>
      <c r="GCZ544" s="682"/>
      <c r="GDA544" s="682"/>
      <c r="GDB544" s="682"/>
      <c r="GDC544" s="682"/>
      <c r="GDD544" s="682"/>
      <c r="GDE544" s="682"/>
      <c r="GDF544" s="682"/>
      <c r="GDG544" s="682"/>
      <c r="GDH544" s="682"/>
      <c r="GDI544" s="682"/>
      <c r="GDJ544" s="682"/>
      <c r="GDK544" s="682"/>
      <c r="GDL544" s="682"/>
      <c r="GDM544" s="682"/>
      <c r="GDN544" s="682"/>
      <c r="GDO544" s="682"/>
      <c r="GDP544" s="682"/>
      <c r="GDQ544" s="682"/>
      <c r="GDR544" s="682"/>
      <c r="GDS544" s="682"/>
      <c r="GDT544" s="682"/>
      <c r="GDU544" s="682"/>
      <c r="GDV544" s="682"/>
      <c r="GDW544" s="682"/>
      <c r="GDX544" s="682"/>
      <c r="GDY544" s="682"/>
      <c r="GDZ544" s="682"/>
      <c r="GEA544" s="682"/>
      <c r="GEB544" s="682"/>
      <c r="GEC544" s="682"/>
      <c r="GED544" s="682"/>
      <c r="GEE544" s="682"/>
      <c r="GEF544" s="682"/>
      <c r="GEG544" s="682"/>
      <c r="GEH544" s="682"/>
      <c r="GEI544" s="682"/>
      <c r="GEJ544" s="682"/>
      <c r="GEK544" s="682"/>
      <c r="GEL544" s="682"/>
      <c r="GEM544" s="682"/>
      <c r="GEN544" s="682"/>
      <c r="GEO544" s="682"/>
      <c r="GEP544" s="682"/>
      <c r="GEQ544" s="682"/>
      <c r="GER544" s="682"/>
      <c r="GES544" s="682"/>
      <c r="GET544" s="682"/>
      <c r="GEU544" s="682"/>
      <c r="GEV544" s="682"/>
      <c r="GEW544" s="682"/>
      <c r="GEX544" s="682"/>
      <c r="GEY544" s="682"/>
      <c r="GEZ544" s="682"/>
      <c r="GFA544" s="682"/>
      <c r="GFB544" s="682"/>
      <c r="GFC544" s="682"/>
      <c r="GFD544" s="682"/>
      <c r="GFE544" s="682"/>
      <c r="GFF544" s="682"/>
      <c r="GFG544" s="682"/>
      <c r="GFH544" s="682"/>
      <c r="GFI544" s="682"/>
      <c r="GFJ544" s="682"/>
      <c r="GFK544" s="682"/>
      <c r="GFL544" s="682"/>
      <c r="GFM544" s="682"/>
      <c r="GFN544" s="682"/>
      <c r="GFO544" s="682"/>
      <c r="GFP544" s="682"/>
      <c r="GFQ544" s="682"/>
      <c r="GFR544" s="682"/>
      <c r="GFS544" s="682"/>
      <c r="GFT544" s="682"/>
      <c r="GFU544" s="682"/>
      <c r="GFV544" s="682"/>
      <c r="GFW544" s="682"/>
      <c r="GFX544" s="682"/>
      <c r="GFY544" s="682"/>
      <c r="GFZ544" s="682"/>
      <c r="GGA544" s="682"/>
      <c r="GGB544" s="682"/>
      <c r="GGC544" s="682"/>
      <c r="GGD544" s="682"/>
      <c r="GGE544" s="682"/>
      <c r="GGF544" s="682"/>
      <c r="GGG544" s="682"/>
      <c r="GGH544" s="682"/>
      <c r="GGI544" s="682"/>
      <c r="GGJ544" s="682"/>
      <c r="GGK544" s="682"/>
      <c r="GGL544" s="682"/>
      <c r="GGM544" s="682"/>
      <c r="GGN544" s="682"/>
      <c r="GGO544" s="682"/>
      <c r="GGP544" s="682"/>
      <c r="GGQ544" s="682"/>
      <c r="GGR544" s="682"/>
      <c r="GGS544" s="682"/>
      <c r="GGT544" s="682"/>
      <c r="GGU544" s="682"/>
      <c r="GGV544" s="682"/>
      <c r="GGW544" s="682"/>
      <c r="GGX544" s="682"/>
      <c r="GGY544" s="682"/>
      <c r="GGZ544" s="682"/>
      <c r="GHA544" s="682"/>
      <c r="GHB544" s="682"/>
      <c r="GHC544" s="682"/>
      <c r="GHD544" s="682"/>
      <c r="GHE544" s="682"/>
      <c r="GHF544" s="682"/>
      <c r="GHG544" s="682"/>
      <c r="GHH544" s="682"/>
      <c r="GHI544" s="682"/>
      <c r="GHJ544" s="682"/>
      <c r="GHK544" s="682"/>
      <c r="GHL544" s="682"/>
      <c r="GHM544" s="682"/>
      <c r="GHN544" s="682"/>
      <c r="GHO544" s="682"/>
      <c r="GHP544" s="682"/>
      <c r="GHQ544" s="682"/>
      <c r="GHR544" s="682"/>
      <c r="GHS544" s="682"/>
      <c r="GHT544" s="682"/>
      <c r="GHU544" s="682"/>
      <c r="GHV544" s="682"/>
      <c r="GHW544" s="682"/>
      <c r="GHX544" s="682"/>
      <c r="GHY544" s="682"/>
      <c r="GHZ544" s="682"/>
      <c r="GIA544" s="682"/>
      <c r="GIB544" s="682"/>
      <c r="GIC544" s="682"/>
      <c r="GID544" s="682"/>
      <c r="GIE544" s="682"/>
      <c r="GIF544" s="682"/>
      <c r="GIG544" s="682"/>
      <c r="GIH544" s="682"/>
      <c r="GII544" s="682"/>
      <c r="GIJ544" s="682"/>
      <c r="GIK544" s="682"/>
      <c r="GIL544" s="682"/>
      <c r="GIM544" s="682"/>
      <c r="GIN544" s="682"/>
      <c r="GIO544" s="682"/>
      <c r="GIP544" s="682"/>
      <c r="GIQ544" s="682"/>
      <c r="GIR544" s="682"/>
      <c r="GIS544" s="682"/>
      <c r="GIT544" s="682"/>
      <c r="GIU544" s="682"/>
      <c r="GIV544" s="682"/>
      <c r="GIW544" s="682"/>
      <c r="GIX544" s="682"/>
      <c r="GIY544" s="682"/>
      <c r="GIZ544" s="682"/>
      <c r="GJA544" s="682"/>
      <c r="GJB544" s="682"/>
      <c r="GJC544" s="682"/>
      <c r="GJD544" s="682"/>
      <c r="GJE544" s="682"/>
      <c r="GJF544" s="682"/>
      <c r="GJG544" s="682"/>
      <c r="GJH544" s="682"/>
      <c r="GJI544" s="682"/>
      <c r="GJJ544" s="682"/>
      <c r="GJK544" s="682"/>
      <c r="GJL544" s="682"/>
      <c r="GJM544" s="682"/>
      <c r="GJN544" s="682"/>
      <c r="GJO544" s="682"/>
      <c r="GJP544" s="682"/>
      <c r="GJQ544" s="682"/>
      <c r="GJR544" s="682"/>
      <c r="GJS544" s="682"/>
      <c r="GJT544" s="682"/>
      <c r="GJU544" s="682"/>
      <c r="GJV544" s="682"/>
      <c r="GJW544" s="682"/>
      <c r="GJX544" s="682"/>
      <c r="GJY544" s="682"/>
      <c r="GJZ544" s="682"/>
      <c r="GKA544" s="682"/>
      <c r="GKB544" s="682"/>
      <c r="GKC544" s="682"/>
      <c r="GKD544" s="682"/>
      <c r="GKE544" s="682"/>
      <c r="GKF544" s="682"/>
      <c r="GKG544" s="682"/>
      <c r="GKH544" s="682"/>
      <c r="GKI544" s="682"/>
      <c r="GKJ544" s="682"/>
      <c r="GKK544" s="682"/>
      <c r="GKL544" s="682"/>
      <c r="GKM544" s="682"/>
      <c r="GKN544" s="682"/>
      <c r="GKO544" s="682"/>
      <c r="GKP544" s="682"/>
      <c r="GKQ544" s="682"/>
      <c r="GKR544" s="682"/>
      <c r="GKS544" s="682"/>
      <c r="GKT544" s="682"/>
      <c r="GKU544" s="682"/>
      <c r="GKV544" s="682"/>
      <c r="GKW544" s="682"/>
      <c r="GKX544" s="682"/>
      <c r="GKY544" s="682"/>
      <c r="GKZ544" s="682"/>
      <c r="GLA544" s="682"/>
      <c r="GLB544" s="682"/>
      <c r="GLC544" s="682"/>
      <c r="GLD544" s="682"/>
      <c r="GLE544" s="682"/>
      <c r="GLF544" s="682"/>
      <c r="GLG544" s="682"/>
      <c r="GLH544" s="682"/>
      <c r="GLI544" s="682"/>
      <c r="GLJ544" s="682"/>
      <c r="GLK544" s="682"/>
      <c r="GLL544" s="682"/>
      <c r="GLM544" s="682"/>
      <c r="GLN544" s="682"/>
      <c r="GLO544" s="682"/>
      <c r="GLP544" s="682"/>
      <c r="GLQ544" s="682"/>
      <c r="GLR544" s="682"/>
      <c r="GLS544" s="682"/>
      <c r="GLT544" s="682"/>
      <c r="GLU544" s="682"/>
      <c r="GLV544" s="682"/>
      <c r="GLW544" s="682"/>
      <c r="GLX544" s="682"/>
      <c r="GLY544" s="682"/>
      <c r="GLZ544" s="682"/>
      <c r="GMA544" s="682"/>
      <c r="GMB544" s="682"/>
      <c r="GMC544" s="682"/>
      <c r="GMD544" s="682"/>
      <c r="GME544" s="682"/>
      <c r="GMF544" s="682"/>
      <c r="GMG544" s="682"/>
      <c r="GMH544" s="682"/>
      <c r="GMI544" s="682"/>
      <c r="GMJ544" s="682"/>
      <c r="GMK544" s="682"/>
      <c r="GML544" s="682"/>
      <c r="GMM544" s="682"/>
      <c r="GMN544" s="682"/>
      <c r="GMO544" s="682"/>
      <c r="GMP544" s="682"/>
      <c r="GMQ544" s="682"/>
      <c r="GMR544" s="682"/>
      <c r="GMS544" s="682"/>
      <c r="GMT544" s="682"/>
      <c r="GMU544" s="682"/>
      <c r="GMV544" s="682"/>
      <c r="GMW544" s="682"/>
      <c r="GMX544" s="682"/>
      <c r="GMY544" s="682"/>
      <c r="GMZ544" s="682"/>
      <c r="GNA544" s="682"/>
      <c r="GNB544" s="682"/>
      <c r="GNC544" s="682"/>
      <c r="GND544" s="682"/>
      <c r="GNE544" s="682"/>
      <c r="GNF544" s="682"/>
      <c r="GNG544" s="682"/>
      <c r="GNH544" s="682"/>
      <c r="GNI544" s="682"/>
      <c r="GNJ544" s="682"/>
      <c r="GNK544" s="682"/>
      <c r="GNL544" s="682"/>
      <c r="GNM544" s="682"/>
      <c r="GNN544" s="682"/>
      <c r="GNO544" s="682"/>
      <c r="GNP544" s="682"/>
      <c r="GNQ544" s="682"/>
      <c r="GNR544" s="682"/>
      <c r="GNS544" s="682"/>
      <c r="GNT544" s="682"/>
      <c r="GNU544" s="682"/>
      <c r="GNV544" s="682"/>
      <c r="GNW544" s="682"/>
      <c r="GNX544" s="682"/>
      <c r="GNY544" s="682"/>
      <c r="GNZ544" s="682"/>
      <c r="GOA544" s="682"/>
      <c r="GOB544" s="682"/>
      <c r="GOC544" s="682"/>
      <c r="GOD544" s="682"/>
      <c r="GOE544" s="682"/>
      <c r="GOF544" s="682"/>
      <c r="GOG544" s="682"/>
      <c r="GOH544" s="682"/>
      <c r="GOI544" s="682"/>
      <c r="GOJ544" s="682"/>
      <c r="GOK544" s="682"/>
      <c r="GOL544" s="682"/>
      <c r="GOM544" s="682"/>
      <c r="GON544" s="682"/>
      <c r="GOO544" s="682"/>
      <c r="GOP544" s="682"/>
      <c r="GOQ544" s="682"/>
      <c r="GOR544" s="682"/>
      <c r="GOS544" s="682"/>
      <c r="GOT544" s="682"/>
      <c r="GOU544" s="682"/>
      <c r="GOV544" s="682"/>
      <c r="GOW544" s="682"/>
      <c r="GOX544" s="682"/>
      <c r="GOY544" s="682"/>
      <c r="GOZ544" s="682"/>
      <c r="GPA544" s="682"/>
      <c r="GPB544" s="682"/>
      <c r="GPC544" s="682"/>
      <c r="GPD544" s="682"/>
      <c r="GPE544" s="682"/>
      <c r="GPF544" s="682"/>
      <c r="GPG544" s="682"/>
      <c r="GPH544" s="682"/>
      <c r="GPI544" s="682"/>
      <c r="GPJ544" s="682"/>
      <c r="GPK544" s="682"/>
      <c r="GPL544" s="682"/>
      <c r="GPM544" s="682"/>
      <c r="GPN544" s="682"/>
      <c r="GPO544" s="682"/>
      <c r="GPP544" s="682"/>
      <c r="GPQ544" s="682"/>
      <c r="GPR544" s="682"/>
      <c r="GPS544" s="682"/>
      <c r="GPT544" s="682"/>
      <c r="GPU544" s="682"/>
      <c r="GPV544" s="682"/>
      <c r="GPW544" s="682"/>
      <c r="GPX544" s="682"/>
      <c r="GPY544" s="682"/>
      <c r="GPZ544" s="682"/>
      <c r="GQA544" s="682"/>
      <c r="GQB544" s="682"/>
      <c r="GQC544" s="682"/>
      <c r="GQD544" s="682"/>
      <c r="GQE544" s="682"/>
      <c r="GQF544" s="682"/>
      <c r="GQG544" s="682"/>
      <c r="GQH544" s="682"/>
      <c r="GQI544" s="682"/>
      <c r="GQJ544" s="682"/>
      <c r="GQK544" s="682"/>
      <c r="GQL544" s="682"/>
      <c r="GQM544" s="682"/>
      <c r="GQN544" s="682"/>
      <c r="GQO544" s="682"/>
      <c r="GQP544" s="682"/>
      <c r="GQQ544" s="682"/>
      <c r="GQR544" s="682"/>
      <c r="GQS544" s="682"/>
      <c r="GQT544" s="682"/>
      <c r="GQU544" s="682"/>
      <c r="GQV544" s="682"/>
      <c r="GQW544" s="682"/>
      <c r="GQX544" s="682"/>
      <c r="GQY544" s="682"/>
      <c r="GQZ544" s="682"/>
      <c r="GRA544" s="682"/>
      <c r="GRB544" s="682"/>
      <c r="GRC544" s="682"/>
      <c r="GRD544" s="682"/>
      <c r="GRE544" s="682"/>
      <c r="GRF544" s="682"/>
      <c r="GRG544" s="682"/>
      <c r="GRH544" s="682"/>
      <c r="GRI544" s="682"/>
      <c r="GRJ544" s="682"/>
      <c r="GRK544" s="682"/>
      <c r="GRL544" s="682"/>
      <c r="GRM544" s="682"/>
      <c r="GRN544" s="682"/>
      <c r="GRO544" s="682"/>
      <c r="GRP544" s="682"/>
      <c r="GRQ544" s="682"/>
      <c r="GRR544" s="682"/>
      <c r="GRS544" s="682"/>
      <c r="GRT544" s="682"/>
      <c r="GRU544" s="682"/>
      <c r="GRV544" s="682"/>
      <c r="GRW544" s="682"/>
      <c r="GRX544" s="682"/>
      <c r="GRY544" s="682"/>
      <c r="GRZ544" s="682"/>
      <c r="GSA544" s="682"/>
      <c r="GSB544" s="682"/>
      <c r="GSC544" s="682"/>
      <c r="GSD544" s="682"/>
      <c r="GSE544" s="682"/>
      <c r="GSF544" s="682"/>
      <c r="GSG544" s="682"/>
      <c r="GSH544" s="682"/>
      <c r="GSI544" s="682"/>
      <c r="GSJ544" s="682"/>
      <c r="GSK544" s="682"/>
      <c r="GSL544" s="682"/>
      <c r="GSM544" s="682"/>
      <c r="GSN544" s="682"/>
      <c r="GSO544" s="682"/>
      <c r="GSP544" s="682"/>
      <c r="GSQ544" s="682"/>
      <c r="GSR544" s="682"/>
      <c r="GSS544" s="682"/>
      <c r="GST544" s="682"/>
      <c r="GSU544" s="682"/>
      <c r="GSV544" s="682"/>
      <c r="GSW544" s="682"/>
      <c r="GSX544" s="682"/>
      <c r="GSY544" s="682"/>
      <c r="GSZ544" s="682"/>
      <c r="GTA544" s="682"/>
      <c r="GTB544" s="682"/>
      <c r="GTC544" s="682"/>
      <c r="GTD544" s="682"/>
      <c r="GTE544" s="682"/>
      <c r="GTF544" s="682"/>
      <c r="GTG544" s="682"/>
      <c r="GTH544" s="682"/>
      <c r="GTI544" s="682"/>
      <c r="GTJ544" s="682"/>
      <c r="GTK544" s="682"/>
      <c r="GTL544" s="682"/>
      <c r="GTM544" s="682"/>
      <c r="GTN544" s="682"/>
      <c r="GTO544" s="682"/>
      <c r="GTP544" s="682"/>
      <c r="GTQ544" s="682"/>
      <c r="GTR544" s="682"/>
      <c r="GTS544" s="682"/>
      <c r="GTT544" s="682"/>
      <c r="GTU544" s="682"/>
      <c r="GTV544" s="682"/>
      <c r="GTW544" s="682"/>
      <c r="GTX544" s="682"/>
      <c r="GTY544" s="682"/>
      <c r="GTZ544" s="682"/>
      <c r="GUA544" s="682"/>
      <c r="GUB544" s="682"/>
      <c r="GUC544" s="682"/>
      <c r="GUD544" s="682"/>
      <c r="GUE544" s="682"/>
      <c r="GUF544" s="682"/>
      <c r="GUG544" s="682"/>
      <c r="GUH544" s="682"/>
      <c r="GUI544" s="682"/>
      <c r="GUJ544" s="682"/>
      <c r="GUK544" s="682"/>
      <c r="GUL544" s="682"/>
      <c r="GUM544" s="682"/>
      <c r="GUN544" s="682"/>
      <c r="GUO544" s="682"/>
      <c r="GUP544" s="682"/>
      <c r="GUQ544" s="682"/>
      <c r="GUR544" s="682"/>
      <c r="GUS544" s="682"/>
      <c r="GUT544" s="682"/>
      <c r="GUU544" s="682"/>
      <c r="GUV544" s="682"/>
      <c r="GUW544" s="682"/>
      <c r="GUX544" s="682"/>
      <c r="GUY544" s="682"/>
      <c r="GUZ544" s="682"/>
      <c r="GVA544" s="682"/>
      <c r="GVB544" s="682"/>
      <c r="GVC544" s="682"/>
      <c r="GVD544" s="682"/>
      <c r="GVE544" s="682"/>
      <c r="GVF544" s="682"/>
      <c r="GVG544" s="682"/>
      <c r="GVH544" s="682"/>
      <c r="GVI544" s="682"/>
      <c r="GVJ544" s="682"/>
      <c r="GVK544" s="682"/>
      <c r="GVL544" s="682"/>
      <c r="GVM544" s="682"/>
      <c r="GVN544" s="682"/>
      <c r="GVO544" s="682"/>
      <c r="GVP544" s="682"/>
      <c r="GVQ544" s="682"/>
      <c r="GVR544" s="682"/>
      <c r="GVS544" s="682"/>
      <c r="GVT544" s="682"/>
      <c r="GVU544" s="682"/>
      <c r="GVV544" s="682"/>
      <c r="GVW544" s="682"/>
      <c r="GVX544" s="682"/>
      <c r="GVY544" s="682"/>
      <c r="GVZ544" s="682"/>
      <c r="GWA544" s="682"/>
      <c r="GWB544" s="682"/>
      <c r="GWC544" s="682"/>
      <c r="GWD544" s="682"/>
      <c r="GWE544" s="682"/>
      <c r="GWF544" s="682"/>
      <c r="GWG544" s="682"/>
      <c r="GWH544" s="682"/>
      <c r="GWI544" s="682"/>
      <c r="GWJ544" s="682"/>
      <c r="GWK544" s="682"/>
      <c r="GWL544" s="682"/>
      <c r="GWM544" s="682"/>
      <c r="GWN544" s="682"/>
      <c r="GWO544" s="682"/>
      <c r="GWP544" s="682"/>
      <c r="GWQ544" s="682"/>
      <c r="GWR544" s="682"/>
      <c r="GWS544" s="682"/>
      <c r="GWT544" s="682"/>
      <c r="GWU544" s="682"/>
      <c r="GWV544" s="682"/>
      <c r="GWW544" s="682"/>
      <c r="GWX544" s="682"/>
      <c r="GWY544" s="682"/>
      <c r="GWZ544" s="682"/>
      <c r="GXA544" s="682"/>
      <c r="GXB544" s="682"/>
      <c r="GXC544" s="682"/>
      <c r="GXD544" s="682"/>
      <c r="GXE544" s="682"/>
      <c r="GXF544" s="682"/>
      <c r="GXG544" s="682"/>
      <c r="GXH544" s="682"/>
      <c r="GXI544" s="682"/>
      <c r="GXJ544" s="682"/>
      <c r="GXK544" s="682"/>
      <c r="GXL544" s="682"/>
      <c r="GXM544" s="682"/>
      <c r="GXN544" s="682"/>
      <c r="GXO544" s="682"/>
      <c r="GXP544" s="682"/>
      <c r="GXQ544" s="682"/>
      <c r="GXR544" s="682"/>
      <c r="GXS544" s="682"/>
      <c r="GXT544" s="682"/>
      <c r="GXU544" s="682"/>
      <c r="GXV544" s="682"/>
      <c r="GXW544" s="682"/>
      <c r="GXX544" s="682"/>
      <c r="GXY544" s="682"/>
      <c r="GXZ544" s="682"/>
      <c r="GYA544" s="682"/>
      <c r="GYB544" s="682"/>
      <c r="GYC544" s="682"/>
      <c r="GYD544" s="682"/>
      <c r="GYE544" s="682"/>
      <c r="GYF544" s="682"/>
      <c r="GYG544" s="682"/>
      <c r="GYH544" s="682"/>
      <c r="GYI544" s="682"/>
      <c r="GYJ544" s="682"/>
      <c r="GYK544" s="682"/>
      <c r="GYL544" s="682"/>
      <c r="GYM544" s="682"/>
      <c r="GYN544" s="682"/>
      <c r="GYO544" s="682"/>
      <c r="GYP544" s="682"/>
      <c r="GYQ544" s="682"/>
      <c r="GYR544" s="682"/>
      <c r="GYS544" s="682"/>
      <c r="GYT544" s="682"/>
      <c r="GYU544" s="682"/>
      <c r="GYV544" s="682"/>
      <c r="GYW544" s="682"/>
      <c r="GYX544" s="682"/>
      <c r="GYY544" s="682"/>
      <c r="GYZ544" s="682"/>
      <c r="GZA544" s="682"/>
      <c r="GZB544" s="682"/>
      <c r="GZC544" s="682"/>
      <c r="GZD544" s="682"/>
      <c r="GZE544" s="682"/>
      <c r="GZF544" s="682"/>
      <c r="GZG544" s="682"/>
      <c r="GZH544" s="682"/>
      <c r="GZI544" s="682"/>
      <c r="GZJ544" s="682"/>
      <c r="GZK544" s="682"/>
      <c r="GZL544" s="682"/>
      <c r="GZM544" s="682"/>
      <c r="GZN544" s="682"/>
      <c r="GZO544" s="682"/>
      <c r="GZP544" s="682"/>
      <c r="GZQ544" s="682"/>
      <c r="GZR544" s="682"/>
      <c r="GZS544" s="682"/>
      <c r="GZT544" s="682"/>
      <c r="GZU544" s="682"/>
      <c r="GZV544" s="682"/>
      <c r="GZW544" s="682"/>
      <c r="GZX544" s="682"/>
      <c r="GZY544" s="682"/>
      <c r="GZZ544" s="682"/>
      <c r="HAA544" s="682"/>
      <c r="HAB544" s="682"/>
      <c r="HAC544" s="682"/>
      <c r="HAD544" s="682"/>
      <c r="HAE544" s="682"/>
      <c r="HAF544" s="682"/>
      <c r="HAG544" s="682"/>
      <c r="HAH544" s="682"/>
      <c r="HAI544" s="682"/>
      <c r="HAJ544" s="682"/>
      <c r="HAK544" s="682"/>
      <c r="HAL544" s="682"/>
      <c r="HAM544" s="682"/>
      <c r="HAN544" s="682"/>
      <c r="HAO544" s="682"/>
      <c r="HAP544" s="682"/>
      <c r="HAQ544" s="682"/>
      <c r="HAR544" s="682"/>
      <c r="HAS544" s="682"/>
      <c r="HAT544" s="682"/>
      <c r="HAU544" s="682"/>
      <c r="HAV544" s="682"/>
      <c r="HAW544" s="682"/>
      <c r="HAX544" s="682"/>
      <c r="HAY544" s="682"/>
      <c r="HAZ544" s="682"/>
      <c r="HBA544" s="682"/>
      <c r="HBB544" s="682"/>
      <c r="HBC544" s="682"/>
      <c r="HBD544" s="682"/>
      <c r="HBE544" s="682"/>
      <c r="HBF544" s="682"/>
      <c r="HBG544" s="682"/>
      <c r="HBH544" s="682"/>
      <c r="HBI544" s="682"/>
      <c r="HBJ544" s="682"/>
      <c r="HBK544" s="682"/>
      <c r="HBL544" s="682"/>
      <c r="HBM544" s="682"/>
      <c r="HBN544" s="682"/>
      <c r="HBO544" s="682"/>
      <c r="HBP544" s="682"/>
      <c r="HBQ544" s="682"/>
      <c r="HBR544" s="682"/>
      <c r="HBS544" s="682"/>
      <c r="HBT544" s="682"/>
      <c r="HBU544" s="682"/>
      <c r="HBV544" s="682"/>
      <c r="HBW544" s="682"/>
      <c r="HBX544" s="682"/>
      <c r="HBY544" s="682"/>
      <c r="HBZ544" s="682"/>
      <c r="HCA544" s="682"/>
      <c r="HCB544" s="682"/>
      <c r="HCC544" s="682"/>
      <c r="HCD544" s="682"/>
      <c r="HCE544" s="682"/>
      <c r="HCF544" s="682"/>
      <c r="HCG544" s="682"/>
      <c r="HCH544" s="682"/>
      <c r="HCI544" s="682"/>
      <c r="HCJ544" s="682"/>
      <c r="HCK544" s="682"/>
      <c r="HCL544" s="682"/>
      <c r="HCM544" s="682"/>
      <c r="HCN544" s="682"/>
      <c r="HCO544" s="682"/>
      <c r="HCP544" s="682"/>
      <c r="HCQ544" s="682"/>
      <c r="HCR544" s="682"/>
      <c r="HCS544" s="682"/>
      <c r="HCT544" s="682"/>
      <c r="HCU544" s="682"/>
      <c r="HCV544" s="682"/>
      <c r="HCW544" s="682"/>
      <c r="HCX544" s="682"/>
      <c r="HCY544" s="682"/>
      <c r="HCZ544" s="682"/>
      <c r="HDA544" s="682"/>
      <c r="HDB544" s="682"/>
      <c r="HDC544" s="682"/>
      <c r="HDD544" s="682"/>
      <c r="HDE544" s="682"/>
      <c r="HDF544" s="682"/>
      <c r="HDG544" s="682"/>
      <c r="HDH544" s="682"/>
      <c r="HDI544" s="682"/>
      <c r="HDJ544" s="682"/>
      <c r="HDK544" s="682"/>
      <c r="HDL544" s="682"/>
      <c r="HDM544" s="682"/>
      <c r="HDN544" s="682"/>
      <c r="HDO544" s="682"/>
      <c r="HDP544" s="682"/>
      <c r="HDQ544" s="682"/>
      <c r="HDR544" s="682"/>
      <c r="HDS544" s="682"/>
      <c r="HDT544" s="682"/>
      <c r="HDU544" s="682"/>
      <c r="HDV544" s="682"/>
      <c r="HDW544" s="682"/>
      <c r="HDX544" s="682"/>
      <c r="HDY544" s="682"/>
      <c r="HDZ544" s="682"/>
      <c r="HEA544" s="682"/>
      <c r="HEB544" s="682"/>
      <c r="HEC544" s="682"/>
      <c r="HED544" s="682"/>
      <c r="HEE544" s="682"/>
      <c r="HEF544" s="682"/>
      <c r="HEG544" s="682"/>
      <c r="HEH544" s="682"/>
      <c r="HEI544" s="682"/>
      <c r="HEJ544" s="682"/>
      <c r="HEK544" s="682"/>
      <c r="HEL544" s="682"/>
      <c r="HEM544" s="682"/>
      <c r="HEN544" s="682"/>
      <c r="HEO544" s="682"/>
      <c r="HEP544" s="682"/>
      <c r="HEQ544" s="682"/>
      <c r="HER544" s="682"/>
      <c r="HES544" s="682"/>
      <c r="HET544" s="682"/>
      <c r="HEU544" s="682"/>
      <c r="HEV544" s="682"/>
      <c r="HEW544" s="682"/>
      <c r="HEX544" s="682"/>
      <c r="HEY544" s="682"/>
      <c r="HEZ544" s="682"/>
      <c r="HFA544" s="682"/>
      <c r="HFB544" s="682"/>
      <c r="HFC544" s="682"/>
      <c r="HFD544" s="682"/>
      <c r="HFE544" s="682"/>
      <c r="HFF544" s="682"/>
      <c r="HFG544" s="682"/>
      <c r="HFH544" s="682"/>
      <c r="HFI544" s="682"/>
      <c r="HFJ544" s="682"/>
      <c r="HFK544" s="682"/>
      <c r="HFL544" s="682"/>
      <c r="HFM544" s="682"/>
      <c r="HFN544" s="682"/>
      <c r="HFO544" s="682"/>
      <c r="HFP544" s="682"/>
      <c r="HFQ544" s="682"/>
      <c r="HFR544" s="682"/>
      <c r="HFS544" s="682"/>
      <c r="HFT544" s="682"/>
      <c r="HFU544" s="682"/>
      <c r="HFV544" s="682"/>
      <c r="HFW544" s="682"/>
      <c r="HFX544" s="682"/>
      <c r="HFY544" s="682"/>
      <c r="HFZ544" s="682"/>
      <c r="HGA544" s="682"/>
      <c r="HGB544" s="682"/>
      <c r="HGC544" s="682"/>
      <c r="HGD544" s="682"/>
      <c r="HGE544" s="682"/>
      <c r="HGF544" s="682"/>
      <c r="HGG544" s="682"/>
      <c r="HGH544" s="682"/>
      <c r="HGI544" s="682"/>
      <c r="HGJ544" s="682"/>
      <c r="HGK544" s="682"/>
      <c r="HGL544" s="682"/>
      <c r="HGM544" s="682"/>
      <c r="HGN544" s="682"/>
      <c r="HGO544" s="682"/>
      <c r="HGP544" s="682"/>
      <c r="HGQ544" s="682"/>
      <c r="HGR544" s="682"/>
      <c r="HGS544" s="682"/>
      <c r="HGT544" s="682"/>
      <c r="HGU544" s="682"/>
      <c r="HGV544" s="682"/>
      <c r="HGW544" s="682"/>
      <c r="HGX544" s="682"/>
      <c r="HGY544" s="682"/>
      <c r="HGZ544" s="682"/>
      <c r="HHA544" s="682"/>
      <c r="HHB544" s="682"/>
      <c r="HHC544" s="682"/>
      <c r="HHD544" s="682"/>
      <c r="HHE544" s="682"/>
      <c r="HHF544" s="682"/>
      <c r="HHG544" s="682"/>
      <c r="HHH544" s="682"/>
      <c r="HHI544" s="682"/>
      <c r="HHJ544" s="682"/>
      <c r="HHK544" s="682"/>
      <c r="HHL544" s="682"/>
      <c r="HHM544" s="682"/>
      <c r="HHN544" s="682"/>
      <c r="HHO544" s="682"/>
      <c r="HHP544" s="682"/>
      <c r="HHQ544" s="682"/>
      <c r="HHR544" s="682"/>
      <c r="HHS544" s="682"/>
      <c r="HHT544" s="682"/>
      <c r="HHU544" s="682"/>
      <c r="HHV544" s="682"/>
      <c r="HHW544" s="682"/>
      <c r="HHX544" s="682"/>
      <c r="HHY544" s="682"/>
      <c r="HHZ544" s="682"/>
      <c r="HIA544" s="682"/>
      <c r="HIB544" s="682"/>
      <c r="HIC544" s="682"/>
      <c r="HID544" s="682"/>
      <c r="HIE544" s="682"/>
      <c r="HIF544" s="682"/>
      <c r="HIG544" s="682"/>
      <c r="HIH544" s="682"/>
      <c r="HII544" s="682"/>
      <c r="HIJ544" s="682"/>
      <c r="HIK544" s="682"/>
      <c r="HIL544" s="682"/>
      <c r="HIM544" s="682"/>
      <c r="HIN544" s="682"/>
      <c r="HIO544" s="682"/>
      <c r="HIP544" s="682"/>
      <c r="HIQ544" s="682"/>
      <c r="HIR544" s="682"/>
      <c r="HIS544" s="682"/>
      <c r="HIT544" s="682"/>
      <c r="HIU544" s="682"/>
      <c r="HIV544" s="682"/>
      <c r="HIW544" s="682"/>
      <c r="HIX544" s="682"/>
      <c r="HIY544" s="682"/>
      <c r="HIZ544" s="682"/>
      <c r="HJA544" s="682"/>
      <c r="HJB544" s="682"/>
      <c r="HJC544" s="682"/>
      <c r="HJD544" s="682"/>
      <c r="HJE544" s="682"/>
      <c r="HJF544" s="682"/>
      <c r="HJG544" s="682"/>
      <c r="HJH544" s="682"/>
      <c r="HJI544" s="682"/>
      <c r="HJJ544" s="682"/>
      <c r="HJK544" s="682"/>
      <c r="HJL544" s="682"/>
      <c r="HJM544" s="682"/>
      <c r="HJN544" s="682"/>
      <c r="HJO544" s="682"/>
      <c r="HJP544" s="682"/>
      <c r="HJQ544" s="682"/>
      <c r="HJR544" s="682"/>
      <c r="HJS544" s="682"/>
      <c r="HJT544" s="682"/>
      <c r="HJU544" s="682"/>
      <c r="HJV544" s="682"/>
      <c r="HJW544" s="682"/>
      <c r="HJX544" s="682"/>
      <c r="HJY544" s="682"/>
      <c r="HJZ544" s="682"/>
      <c r="HKA544" s="682"/>
      <c r="HKB544" s="682"/>
      <c r="HKC544" s="682"/>
      <c r="HKD544" s="682"/>
      <c r="HKE544" s="682"/>
      <c r="HKF544" s="682"/>
      <c r="HKG544" s="682"/>
      <c r="HKH544" s="682"/>
      <c r="HKI544" s="682"/>
      <c r="HKJ544" s="682"/>
      <c r="HKK544" s="682"/>
      <c r="HKL544" s="682"/>
      <c r="HKM544" s="682"/>
      <c r="HKN544" s="682"/>
      <c r="HKO544" s="682"/>
      <c r="HKP544" s="682"/>
      <c r="HKQ544" s="682"/>
      <c r="HKR544" s="682"/>
      <c r="HKS544" s="682"/>
      <c r="HKT544" s="682"/>
      <c r="HKU544" s="682"/>
      <c r="HKV544" s="682"/>
      <c r="HKW544" s="682"/>
      <c r="HKX544" s="682"/>
      <c r="HKY544" s="682"/>
      <c r="HKZ544" s="682"/>
      <c r="HLA544" s="682"/>
      <c r="HLB544" s="682"/>
      <c r="HLC544" s="682"/>
      <c r="HLD544" s="682"/>
      <c r="HLE544" s="682"/>
      <c r="HLF544" s="682"/>
      <c r="HLG544" s="682"/>
      <c r="HLH544" s="682"/>
      <c r="HLI544" s="682"/>
      <c r="HLJ544" s="682"/>
      <c r="HLK544" s="682"/>
      <c r="HLL544" s="682"/>
      <c r="HLM544" s="682"/>
      <c r="HLN544" s="682"/>
      <c r="HLO544" s="682"/>
      <c r="HLP544" s="682"/>
      <c r="HLQ544" s="682"/>
      <c r="HLR544" s="682"/>
      <c r="HLS544" s="682"/>
      <c r="HLT544" s="682"/>
      <c r="HLU544" s="682"/>
      <c r="HLV544" s="682"/>
      <c r="HLW544" s="682"/>
      <c r="HLX544" s="682"/>
      <c r="HLY544" s="682"/>
      <c r="HLZ544" s="682"/>
      <c r="HMA544" s="682"/>
      <c r="HMB544" s="682"/>
      <c r="HMC544" s="682"/>
      <c r="HMD544" s="682"/>
      <c r="HME544" s="682"/>
      <c r="HMF544" s="682"/>
      <c r="HMG544" s="682"/>
      <c r="HMH544" s="682"/>
      <c r="HMI544" s="682"/>
      <c r="HMJ544" s="682"/>
      <c r="HMK544" s="682"/>
      <c r="HML544" s="682"/>
      <c r="HMM544" s="682"/>
      <c r="HMN544" s="682"/>
      <c r="HMO544" s="682"/>
      <c r="HMP544" s="682"/>
      <c r="HMQ544" s="682"/>
      <c r="HMR544" s="682"/>
      <c r="HMS544" s="682"/>
      <c r="HMT544" s="682"/>
      <c r="HMU544" s="682"/>
      <c r="HMV544" s="682"/>
      <c r="HMW544" s="682"/>
      <c r="HMX544" s="682"/>
      <c r="HMY544" s="682"/>
      <c r="HMZ544" s="682"/>
      <c r="HNA544" s="682"/>
      <c r="HNB544" s="682"/>
      <c r="HNC544" s="682"/>
      <c r="HND544" s="682"/>
      <c r="HNE544" s="682"/>
      <c r="HNF544" s="682"/>
      <c r="HNG544" s="682"/>
      <c r="HNH544" s="682"/>
      <c r="HNI544" s="682"/>
      <c r="HNJ544" s="682"/>
      <c r="HNK544" s="682"/>
      <c r="HNL544" s="682"/>
      <c r="HNM544" s="682"/>
      <c r="HNN544" s="682"/>
      <c r="HNO544" s="682"/>
      <c r="HNP544" s="682"/>
      <c r="HNQ544" s="682"/>
      <c r="HNR544" s="682"/>
      <c r="HNS544" s="682"/>
      <c r="HNT544" s="682"/>
      <c r="HNU544" s="682"/>
      <c r="HNV544" s="682"/>
      <c r="HNW544" s="682"/>
      <c r="HNX544" s="682"/>
      <c r="HNY544" s="682"/>
      <c r="HNZ544" s="682"/>
      <c r="HOA544" s="682"/>
      <c r="HOB544" s="682"/>
      <c r="HOC544" s="682"/>
      <c r="HOD544" s="682"/>
      <c r="HOE544" s="682"/>
      <c r="HOF544" s="682"/>
      <c r="HOG544" s="682"/>
      <c r="HOH544" s="682"/>
      <c r="HOI544" s="682"/>
      <c r="HOJ544" s="682"/>
      <c r="HOK544" s="682"/>
      <c r="HOL544" s="682"/>
      <c r="HOM544" s="682"/>
      <c r="HON544" s="682"/>
      <c r="HOO544" s="682"/>
      <c r="HOP544" s="682"/>
      <c r="HOQ544" s="682"/>
      <c r="HOR544" s="682"/>
      <c r="HOS544" s="682"/>
      <c r="HOT544" s="682"/>
      <c r="HOU544" s="682"/>
      <c r="HOV544" s="682"/>
      <c r="HOW544" s="682"/>
      <c r="HOX544" s="682"/>
      <c r="HOY544" s="682"/>
      <c r="HOZ544" s="682"/>
      <c r="HPA544" s="682"/>
      <c r="HPB544" s="682"/>
      <c r="HPC544" s="682"/>
      <c r="HPD544" s="682"/>
      <c r="HPE544" s="682"/>
      <c r="HPF544" s="682"/>
      <c r="HPG544" s="682"/>
      <c r="HPH544" s="682"/>
      <c r="HPI544" s="682"/>
      <c r="HPJ544" s="682"/>
      <c r="HPK544" s="682"/>
      <c r="HPL544" s="682"/>
      <c r="HPM544" s="682"/>
      <c r="HPN544" s="682"/>
      <c r="HPO544" s="682"/>
      <c r="HPP544" s="682"/>
      <c r="HPQ544" s="682"/>
      <c r="HPR544" s="682"/>
      <c r="HPS544" s="682"/>
      <c r="HPT544" s="682"/>
      <c r="HPU544" s="682"/>
      <c r="HPV544" s="682"/>
      <c r="HPW544" s="682"/>
      <c r="HPX544" s="682"/>
      <c r="HPY544" s="682"/>
      <c r="HPZ544" s="682"/>
      <c r="HQA544" s="682"/>
      <c r="HQB544" s="682"/>
      <c r="HQC544" s="682"/>
      <c r="HQD544" s="682"/>
      <c r="HQE544" s="682"/>
      <c r="HQF544" s="682"/>
      <c r="HQG544" s="682"/>
      <c r="HQH544" s="682"/>
      <c r="HQI544" s="682"/>
      <c r="HQJ544" s="682"/>
      <c r="HQK544" s="682"/>
      <c r="HQL544" s="682"/>
      <c r="HQM544" s="682"/>
      <c r="HQN544" s="682"/>
      <c r="HQO544" s="682"/>
      <c r="HQP544" s="682"/>
      <c r="HQQ544" s="682"/>
      <c r="HQR544" s="682"/>
      <c r="HQS544" s="682"/>
      <c r="HQT544" s="682"/>
      <c r="HQU544" s="682"/>
      <c r="HQV544" s="682"/>
      <c r="HQW544" s="682"/>
      <c r="HQX544" s="682"/>
      <c r="HQY544" s="682"/>
      <c r="HQZ544" s="682"/>
      <c r="HRA544" s="682"/>
      <c r="HRB544" s="682"/>
      <c r="HRC544" s="682"/>
      <c r="HRD544" s="682"/>
      <c r="HRE544" s="682"/>
      <c r="HRF544" s="682"/>
      <c r="HRG544" s="682"/>
      <c r="HRH544" s="682"/>
      <c r="HRI544" s="682"/>
      <c r="HRJ544" s="682"/>
      <c r="HRK544" s="682"/>
      <c r="HRL544" s="682"/>
      <c r="HRM544" s="682"/>
      <c r="HRN544" s="682"/>
      <c r="HRO544" s="682"/>
      <c r="HRP544" s="682"/>
      <c r="HRQ544" s="682"/>
      <c r="HRR544" s="682"/>
      <c r="HRS544" s="682"/>
      <c r="HRT544" s="682"/>
      <c r="HRU544" s="682"/>
      <c r="HRV544" s="682"/>
      <c r="HRW544" s="682"/>
      <c r="HRX544" s="682"/>
      <c r="HRY544" s="682"/>
      <c r="HRZ544" s="682"/>
      <c r="HSA544" s="682"/>
      <c r="HSB544" s="682"/>
      <c r="HSC544" s="682"/>
      <c r="HSD544" s="682"/>
      <c r="HSE544" s="682"/>
      <c r="HSF544" s="682"/>
      <c r="HSG544" s="682"/>
      <c r="HSH544" s="682"/>
      <c r="HSI544" s="682"/>
      <c r="HSJ544" s="682"/>
      <c r="HSK544" s="682"/>
      <c r="HSL544" s="682"/>
      <c r="HSM544" s="682"/>
      <c r="HSN544" s="682"/>
      <c r="HSO544" s="682"/>
      <c r="HSP544" s="682"/>
      <c r="HSQ544" s="682"/>
      <c r="HSR544" s="682"/>
      <c r="HSS544" s="682"/>
      <c r="HST544" s="682"/>
      <c r="HSU544" s="682"/>
      <c r="HSV544" s="682"/>
      <c r="HSW544" s="682"/>
      <c r="HSX544" s="682"/>
      <c r="HSY544" s="682"/>
      <c r="HSZ544" s="682"/>
      <c r="HTA544" s="682"/>
      <c r="HTB544" s="682"/>
      <c r="HTC544" s="682"/>
      <c r="HTD544" s="682"/>
      <c r="HTE544" s="682"/>
      <c r="HTF544" s="682"/>
      <c r="HTG544" s="682"/>
      <c r="HTH544" s="682"/>
      <c r="HTI544" s="682"/>
      <c r="HTJ544" s="682"/>
      <c r="HTK544" s="682"/>
      <c r="HTL544" s="682"/>
      <c r="HTM544" s="682"/>
      <c r="HTN544" s="682"/>
      <c r="HTO544" s="682"/>
      <c r="HTP544" s="682"/>
      <c r="HTQ544" s="682"/>
      <c r="HTR544" s="682"/>
      <c r="HTS544" s="682"/>
      <c r="HTT544" s="682"/>
      <c r="HTU544" s="682"/>
      <c r="HTV544" s="682"/>
      <c r="HTW544" s="682"/>
      <c r="HTX544" s="682"/>
      <c r="HTY544" s="682"/>
      <c r="HTZ544" s="682"/>
      <c r="HUA544" s="682"/>
      <c r="HUB544" s="682"/>
      <c r="HUC544" s="682"/>
      <c r="HUD544" s="682"/>
      <c r="HUE544" s="682"/>
      <c r="HUF544" s="682"/>
      <c r="HUG544" s="682"/>
      <c r="HUH544" s="682"/>
      <c r="HUI544" s="682"/>
      <c r="HUJ544" s="682"/>
      <c r="HUK544" s="682"/>
      <c r="HUL544" s="682"/>
      <c r="HUM544" s="682"/>
      <c r="HUN544" s="682"/>
      <c r="HUO544" s="682"/>
      <c r="HUP544" s="682"/>
      <c r="HUQ544" s="682"/>
      <c r="HUR544" s="682"/>
      <c r="HUS544" s="682"/>
      <c r="HUT544" s="682"/>
      <c r="HUU544" s="682"/>
      <c r="HUV544" s="682"/>
      <c r="HUW544" s="682"/>
      <c r="HUX544" s="682"/>
      <c r="HUY544" s="682"/>
      <c r="HUZ544" s="682"/>
      <c r="HVA544" s="682"/>
      <c r="HVB544" s="682"/>
      <c r="HVC544" s="682"/>
      <c r="HVD544" s="682"/>
      <c r="HVE544" s="682"/>
      <c r="HVF544" s="682"/>
      <c r="HVG544" s="682"/>
      <c r="HVH544" s="682"/>
      <c r="HVI544" s="682"/>
      <c r="HVJ544" s="682"/>
      <c r="HVK544" s="682"/>
      <c r="HVL544" s="682"/>
      <c r="HVM544" s="682"/>
      <c r="HVN544" s="682"/>
      <c r="HVO544" s="682"/>
      <c r="HVP544" s="682"/>
      <c r="HVQ544" s="682"/>
      <c r="HVR544" s="682"/>
      <c r="HVS544" s="682"/>
      <c r="HVT544" s="682"/>
      <c r="HVU544" s="682"/>
      <c r="HVV544" s="682"/>
      <c r="HVW544" s="682"/>
      <c r="HVX544" s="682"/>
      <c r="HVY544" s="682"/>
      <c r="HVZ544" s="682"/>
      <c r="HWA544" s="682"/>
      <c r="HWB544" s="682"/>
      <c r="HWC544" s="682"/>
      <c r="HWD544" s="682"/>
      <c r="HWE544" s="682"/>
      <c r="HWF544" s="682"/>
      <c r="HWG544" s="682"/>
      <c r="HWH544" s="682"/>
      <c r="HWI544" s="682"/>
      <c r="HWJ544" s="682"/>
      <c r="HWK544" s="682"/>
      <c r="HWL544" s="682"/>
      <c r="HWM544" s="682"/>
      <c r="HWN544" s="682"/>
      <c r="HWO544" s="682"/>
      <c r="HWP544" s="682"/>
      <c r="HWQ544" s="682"/>
      <c r="HWR544" s="682"/>
      <c r="HWS544" s="682"/>
      <c r="HWT544" s="682"/>
      <c r="HWU544" s="682"/>
      <c r="HWV544" s="682"/>
      <c r="HWW544" s="682"/>
      <c r="HWX544" s="682"/>
      <c r="HWY544" s="682"/>
      <c r="HWZ544" s="682"/>
      <c r="HXA544" s="682"/>
      <c r="HXB544" s="682"/>
      <c r="HXC544" s="682"/>
      <c r="HXD544" s="682"/>
      <c r="HXE544" s="682"/>
      <c r="HXF544" s="682"/>
      <c r="HXG544" s="682"/>
      <c r="HXH544" s="682"/>
      <c r="HXI544" s="682"/>
      <c r="HXJ544" s="682"/>
      <c r="HXK544" s="682"/>
      <c r="HXL544" s="682"/>
      <c r="HXM544" s="682"/>
      <c r="HXN544" s="682"/>
      <c r="HXO544" s="682"/>
      <c r="HXP544" s="682"/>
      <c r="HXQ544" s="682"/>
      <c r="HXR544" s="682"/>
      <c r="HXS544" s="682"/>
      <c r="HXT544" s="682"/>
      <c r="HXU544" s="682"/>
      <c r="HXV544" s="682"/>
      <c r="HXW544" s="682"/>
      <c r="HXX544" s="682"/>
      <c r="HXY544" s="682"/>
      <c r="HXZ544" s="682"/>
      <c r="HYA544" s="682"/>
      <c r="HYB544" s="682"/>
      <c r="HYC544" s="682"/>
      <c r="HYD544" s="682"/>
      <c r="HYE544" s="682"/>
      <c r="HYF544" s="682"/>
      <c r="HYG544" s="682"/>
      <c r="HYH544" s="682"/>
      <c r="HYI544" s="682"/>
      <c r="HYJ544" s="682"/>
      <c r="HYK544" s="682"/>
      <c r="HYL544" s="682"/>
      <c r="HYM544" s="682"/>
      <c r="HYN544" s="682"/>
      <c r="HYO544" s="682"/>
      <c r="HYP544" s="682"/>
      <c r="HYQ544" s="682"/>
      <c r="HYR544" s="682"/>
      <c r="HYS544" s="682"/>
      <c r="HYT544" s="682"/>
      <c r="HYU544" s="682"/>
      <c r="HYV544" s="682"/>
      <c r="HYW544" s="682"/>
      <c r="HYX544" s="682"/>
      <c r="HYY544" s="682"/>
      <c r="HYZ544" s="682"/>
      <c r="HZA544" s="682"/>
      <c r="HZB544" s="682"/>
      <c r="HZC544" s="682"/>
      <c r="HZD544" s="682"/>
      <c r="HZE544" s="682"/>
      <c r="HZF544" s="682"/>
      <c r="HZG544" s="682"/>
      <c r="HZH544" s="682"/>
      <c r="HZI544" s="682"/>
      <c r="HZJ544" s="682"/>
      <c r="HZK544" s="682"/>
      <c r="HZL544" s="682"/>
      <c r="HZM544" s="682"/>
      <c r="HZN544" s="682"/>
      <c r="HZO544" s="682"/>
      <c r="HZP544" s="682"/>
      <c r="HZQ544" s="682"/>
      <c r="HZR544" s="682"/>
      <c r="HZS544" s="682"/>
      <c r="HZT544" s="682"/>
      <c r="HZU544" s="682"/>
      <c r="HZV544" s="682"/>
      <c r="HZW544" s="682"/>
      <c r="HZX544" s="682"/>
      <c r="HZY544" s="682"/>
      <c r="HZZ544" s="682"/>
      <c r="IAA544" s="682"/>
      <c r="IAB544" s="682"/>
      <c r="IAC544" s="682"/>
      <c r="IAD544" s="682"/>
      <c r="IAE544" s="682"/>
      <c r="IAF544" s="682"/>
      <c r="IAG544" s="682"/>
      <c r="IAH544" s="682"/>
      <c r="IAI544" s="682"/>
      <c r="IAJ544" s="682"/>
      <c r="IAK544" s="682"/>
      <c r="IAL544" s="682"/>
      <c r="IAM544" s="682"/>
      <c r="IAN544" s="682"/>
      <c r="IAO544" s="682"/>
      <c r="IAP544" s="682"/>
      <c r="IAQ544" s="682"/>
      <c r="IAR544" s="682"/>
      <c r="IAS544" s="682"/>
      <c r="IAT544" s="682"/>
      <c r="IAU544" s="682"/>
      <c r="IAV544" s="682"/>
      <c r="IAW544" s="682"/>
      <c r="IAX544" s="682"/>
      <c r="IAY544" s="682"/>
      <c r="IAZ544" s="682"/>
      <c r="IBA544" s="682"/>
      <c r="IBB544" s="682"/>
      <c r="IBC544" s="682"/>
      <c r="IBD544" s="682"/>
      <c r="IBE544" s="682"/>
      <c r="IBF544" s="682"/>
      <c r="IBG544" s="682"/>
      <c r="IBH544" s="682"/>
      <c r="IBI544" s="682"/>
      <c r="IBJ544" s="682"/>
      <c r="IBK544" s="682"/>
      <c r="IBL544" s="682"/>
      <c r="IBM544" s="682"/>
      <c r="IBN544" s="682"/>
      <c r="IBO544" s="682"/>
      <c r="IBP544" s="682"/>
      <c r="IBQ544" s="682"/>
      <c r="IBR544" s="682"/>
      <c r="IBS544" s="682"/>
      <c r="IBT544" s="682"/>
      <c r="IBU544" s="682"/>
      <c r="IBV544" s="682"/>
      <c r="IBW544" s="682"/>
      <c r="IBX544" s="682"/>
      <c r="IBY544" s="682"/>
      <c r="IBZ544" s="682"/>
      <c r="ICA544" s="682"/>
      <c r="ICB544" s="682"/>
      <c r="ICC544" s="682"/>
      <c r="ICD544" s="682"/>
      <c r="ICE544" s="682"/>
      <c r="ICF544" s="682"/>
      <c r="ICG544" s="682"/>
      <c r="ICH544" s="682"/>
      <c r="ICI544" s="682"/>
      <c r="ICJ544" s="682"/>
      <c r="ICK544" s="682"/>
      <c r="ICL544" s="682"/>
      <c r="ICM544" s="682"/>
      <c r="ICN544" s="682"/>
      <c r="ICO544" s="682"/>
      <c r="ICP544" s="682"/>
      <c r="ICQ544" s="682"/>
      <c r="ICR544" s="682"/>
      <c r="ICS544" s="682"/>
      <c r="ICT544" s="682"/>
      <c r="ICU544" s="682"/>
      <c r="ICV544" s="682"/>
      <c r="ICW544" s="682"/>
      <c r="ICX544" s="682"/>
      <c r="ICY544" s="682"/>
      <c r="ICZ544" s="682"/>
      <c r="IDA544" s="682"/>
      <c r="IDB544" s="682"/>
      <c r="IDC544" s="682"/>
      <c r="IDD544" s="682"/>
      <c r="IDE544" s="682"/>
      <c r="IDF544" s="682"/>
      <c r="IDG544" s="682"/>
      <c r="IDH544" s="682"/>
      <c r="IDI544" s="682"/>
      <c r="IDJ544" s="682"/>
      <c r="IDK544" s="682"/>
      <c r="IDL544" s="682"/>
      <c r="IDM544" s="682"/>
      <c r="IDN544" s="682"/>
      <c r="IDO544" s="682"/>
      <c r="IDP544" s="682"/>
      <c r="IDQ544" s="682"/>
      <c r="IDR544" s="682"/>
      <c r="IDS544" s="682"/>
      <c r="IDT544" s="682"/>
      <c r="IDU544" s="682"/>
      <c r="IDV544" s="682"/>
      <c r="IDW544" s="682"/>
      <c r="IDX544" s="682"/>
      <c r="IDY544" s="682"/>
      <c r="IDZ544" s="682"/>
      <c r="IEA544" s="682"/>
      <c r="IEB544" s="682"/>
      <c r="IEC544" s="682"/>
      <c r="IED544" s="682"/>
      <c r="IEE544" s="682"/>
      <c r="IEF544" s="682"/>
      <c r="IEG544" s="682"/>
      <c r="IEH544" s="682"/>
      <c r="IEI544" s="682"/>
      <c r="IEJ544" s="682"/>
      <c r="IEK544" s="682"/>
      <c r="IEL544" s="682"/>
      <c r="IEM544" s="682"/>
      <c r="IEN544" s="682"/>
      <c r="IEO544" s="682"/>
      <c r="IEP544" s="682"/>
      <c r="IEQ544" s="682"/>
      <c r="IER544" s="682"/>
      <c r="IES544" s="682"/>
      <c r="IET544" s="682"/>
      <c r="IEU544" s="682"/>
      <c r="IEV544" s="682"/>
      <c r="IEW544" s="682"/>
      <c r="IEX544" s="682"/>
      <c r="IEY544" s="682"/>
      <c r="IEZ544" s="682"/>
      <c r="IFA544" s="682"/>
      <c r="IFB544" s="682"/>
      <c r="IFC544" s="682"/>
      <c r="IFD544" s="682"/>
      <c r="IFE544" s="682"/>
      <c r="IFF544" s="682"/>
      <c r="IFG544" s="682"/>
      <c r="IFH544" s="682"/>
      <c r="IFI544" s="682"/>
      <c r="IFJ544" s="682"/>
      <c r="IFK544" s="682"/>
      <c r="IFL544" s="682"/>
      <c r="IFM544" s="682"/>
      <c r="IFN544" s="682"/>
      <c r="IFO544" s="682"/>
      <c r="IFP544" s="682"/>
      <c r="IFQ544" s="682"/>
      <c r="IFR544" s="682"/>
      <c r="IFS544" s="682"/>
      <c r="IFT544" s="682"/>
      <c r="IFU544" s="682"/>
      <c r="IFV544" s="682"/>
      <c r="IFW544" s="682"/>
      <c r="IFX544" s="682"/>
      <c r="IFY544" s="682"/>
      <c r="IFZ544" s="682"/>
      <c r="IGA544" s="682"/>
      <c r="IGB544" s="682"/>
      <c r="IGC544" s="682"/>
      <c r="IGD544" s="682"/>
      <c r="IGE544" s="682"/>
      <c r="IGF544" s="682"/>
      <c r="IGG544" s="682"/>
      <c r="IGH544" s="682"/>
      <c r="IGI544" s="682"/>
      <c r="IGJ544" s="682"/>
      <c r="IGK544" s="682"/>
      <c r="IGL544" s="682"/>
      <c r="IGM544" s="682"/>
      <c r="IGN544" s="682"/>
      <c r="IGO544" s="682"/>
      <c r="IGP544" s="682"/>
      <c r="IGQ544" s="682"/>
      <c r="IGR544" s="682"/>
      <c r="IGS544" s="682"/>
      <c r="IGT544" s="682"/>
      <c r="IGU544" s="682"/>
      <c r="IGV544" s="682"/>
      <c r="IGW544" s="682"/>
      <c r="IGX544" s="682"/>
      <c r="IGY544" s="682"/>
      <c r="IGZ544" s="682"/>
      <c r="IHA544" s="682"/>
      <c r="IHB544" s="682"/>
      <c r="IHC544" s="682"/>
      <c r="IHD544" s="682"/>
      <c r="IHE544" s="682"/>
      <c r="IHF544" s="682"/>
      <c r="IHG544" s="682"/>
      <c r="IHH544" s="682"/>
      <c r="IHI544" s="682"/>
      <c r="IHJ544" s="682"/>
      <c r="IHK544" s="682"/>
      <c r="IHL544" s="682"/>
      <c r="IHM544" s="682"/>
      <c r="IHN544" s="682"/>
      <c r="IHO544" s="682"/>
      <c r="IHP544" s="682"/>
      <c r="IHQ544" s="682"/>
      <c r="IHR544" s="682"/>
      <c r="IHS544" s="682"/>
      <c r="IHT544" s="682"/>
      <c r="IHU544" s="682"/>
      <c r="IHV544" s="682"/>
      <c r="IHW544" s="682"/>
      <c r="IHX544" s="682"/>
      <c r="IHY544" s="682"/>
      <c r="IHZ544" s="682"/>
      <c r="IIA544" s="682"/>
      <c r="IIB544" s="682"/>
      <c r="IIC544" s="682"/>
      <c r="IID544" s="682"/>
      <c r="IIE544" s="682"/>
      <c r="IIF544" s="682"/>
      <c r="IIG544" s="682"/>
      <c r="IIH544" s="682"/>
      <c r="III544" s="682"/>
      <c r="IIJ544" s="682"/>
      <c r="IIK544" s="682"/>
      <c r="IIL544" s="682"/>
      <c r="IIM544" s="682"/>
      <c r="IIN544" s="682"/>
      <c r="IIO544" s="682"/>
      <c r="IIP544" s="682"/>
      <c r="IIQ544" s="682"/>
      <c r="IIR544" s="682"/>
      <c r="IIS544" s="682"/>
      <c r="IIT544" s="682"/>
      <c r="IIU544" s="682"/>
      <c r="IIV544" s="682"/>
      <c r="IIW544" s="682"/>
      <c r="IIX544" s="682"/>
      <c r="IIY544" s="682"/>
      <c r="IIZ544" s="682"/>
      <c r="IJA544" s="682"/>
      <c r="IJB544" s="682"/>
      <c r="IJC544" s="682"/>
      <c r="IJD544" s="682"/>
      <c r="IJE544" s="682"/>
      <c r="IJF544" s="682"/>
      <c r="IJG544" s="682"/>
      <c r="IJH544" s="682"/>
      <c r="IJI544" s="682"/>
      <c r="IJJ544" s="682"/>
      <c r="IJK544" s="682"/>
      <c r="IJL544" s="682"/>
      <c r="IJM544" s="682"/>
      <c r="IJN544" s="682"/>
      <c r="IJO544" s="682"/>
      <c r="IJP544" s="682"/>
      <c r="IJQ544" s="682"/>
      <c r="IJR544" s="682"/>
      <c r="IJS544" s="682"/>
      <c r="IJT544" s="682"/>
      <c r="IJU544" s="682"/>
      <c r="IJV544" s="682"/>
      <c r="IJW544" s="682"/>
      <c r="IJX544" s="682"/>
      <c r="IJY544" s="682"/>
      <c r="IJZ544" s="682"/>
      <c r="IKA544" s="682"/>
      <c r="IKB544" s="682"/>
      <c r="IKC544" s="682"/>
      <c r="IKD544" s="682"/>
      <c r="IKE544" s="682"/>
      <c r="IKF544" s="682"/>
      <c r="IKG544" s="682"/>
      <c r="IKH544" s="682"/>
      <c r="IKI544" s="682"/>
      <c r="IKJ544" s="682"/>
      <c r="IKK544" s="682"/>
      <c r="IKL544" s="682"/>
      <c r="IKM544" s="682"/>
      <c r="IKN544" s="682"/>
      <c r="IKO544" s="682"/>
      <c r="IKP544" s="682"/>
      <c r="IKQ544" s="682"/>
      <c r="IKR544" s="682"/>
      <c r="IKS544" s="682"/>
      <c r="IKT544" s="682"/>
      <c r="IKU544" s="682"/>
      <c r="IKV544" s="682"/>
      <c r="IKW544" s="682"/>
      <c r="IKX544" s="682"/>
      <c r="IKY544" s="682"/>
      <c r="IKZ544" s="682"/>
      <c r="ILA544" s="682"/>
      <c r="ILB544" s="682"/>
      <c r="ILC544" s="682"/>
      <c r="ILD544" s="682"/>
      <c r="ILE544" s="682"/>
      <c r="ILF544" s="682"/>
      <c r="ILG544" s="682"/>
      <c r="ILH544" s="682"/>
      <c r="ILI544" s="682"/>
      <c r="ILJ544" s="682"/>
      <c r="ILK544" s="682"/>
      <c r="ILL544" s="682"/>
      <c r="ILM544" s="682"/>
      <c r="ILN544" s="682"/>
      <c r="ILO544" s="682"/>
      <c r="ILP544" s="682"/>
      <c r="ILQ544" s="682"/>
      <c r="ILR544" s="682"/>
      <c r="ILS544" s="682"/>
      <c r="ILT544" s="682"/>
      <c r="ILU544" s="682"/>
      <c r="ILV544" s="682"/>
      <c r="ILW544" s="682"/>
      <c r="ILX544" s="682"/>
      <c r="ILY544" s="682"/>
      <c r="ILZ544" s="682"/>
      <c r="IMA544" s="682"/>
      <c r="IMB544" s="682"/>
      <c r="IMC544" s="682"/>
      <c r="IMD544" s="682"/>
      <c r="IME544" s="682"/>
      <c r="IMF544" s="682"/>
      <c r="IMG544" s="682"/>
      <c r="IMH544" s="682"/>
      <c r="IMI544" s="682"/>
      <c r="IMJ544" s="682"/>
      <c r="IMK544" s="682"/>
      <c r="IML544" s="682"/>
      <c r="IMM544" s="682"/>
      <c r="IMN544" s="682"/>
      <c r="IMO544" s="682"/>
      <c r="IMP544" s="682"/>
      <c r="IMQ544" s="682"/>
      <c r="IMR544" s="682"/>
      <c r="IMS544" s="682"/>
      <c r="IMT544" s="682"/>
      <c r="IMU544" s="682"/>
      <c r="IMV544" s="682"/>
      <c r="IMW544" s="682"/>
      <c r="IMX544" s="682"/>
      <c r="IMY544" s="682"/>
      <c r="IMZ544" s="682"/>
      <c r="INA544" s="682"/>
      <c r="INB544" s="682"/>
      <c r="INC544" s="682"/>
      <c r="IND544" s="682"/>
      <c r="INE544" s="682"/>
      <c r="INF544" s="682"/>
      <c r="ING544" s="682"/>
      <c r="INH544" s="682"/>
      <c r="INI544" s="682"/>
      <c r="INJ544" s="682"/>
      <c r="INK544" s="682"/>
      <c r="INL544" s="682"/>
      <c r="INM544" s="682"/>
      <c r="INN544" s="682"/>
      <c r="INO544" s="682"/>
      <c r="INP544" s="682"/>
      <c r="INQ544" s="682"/>
      <c r="INR544" s="682"/>
      <c r="INS544" s="682"/>
      <c r="INT544" s="682"/>
      <c r="INU544" s="682"/>
      <c r="INV544" s="682"/>
      <c r="INW544" s="682"/>
      <c r="INX544" s="682"/>
      <c r="INY544" s="682"/>
      <c r="INZ544" s="682"/>
      <c r="IOA544" s="682"/>
      <c r="IOB544" s="682"/>
      <c r="IOC544" s="682"/>
      <c r="IOD544" s="682"/>
      <c r="IOE544" s="682"/>
      <c r="IOF544" s="682"/>
      <c r="IOG544" s="682"/>
      <c r="IOH544" s="682"/>
      <c r="IOI544" s="682"/>
      <c r="IOJ544" s="682"/>
      <c r="IOK544" s="682"/>
      <c r="IOL544" s="682"/>
      <c r="IOM544" s="682"/>
      <c r="ION544" s="682"/>
      <c r="IOO544" s="682"/>
      <c r="IOP544" s="682"/>
      <c r="IOQ544" s="682"/>
      <c r="IOR544" s="682"/>
      <c r="IOS544" s="682"/>
      <c r="IOT544" s="682"/>
      <c r="IOU544" s="682"/>
      <c r="IOV544" s="682"/>
      <c r="IOW544" s="682"/>
      <c r="IOX544" s="682"/>
      <c r="IOY544" s="682"/>
      <c r="IOZ544" s="682"/>
      <c r="IPA544" s="682"/>
      <c r="IPB544" s="682"/>
      <c r="IPC544" s="682"/>
      <c r="IPD544" s="682"/>
      <c r="IPE544" s="682"/>
      <c r="IPF544" s="682"/>
      <c r="IPG544" s="682"/>
      <c r="IPH544" s="682"/>
      <c r="IPI544" s="682"/>
      <c r="IPJ544" s="682"/>
      <c r="IPK544" s="682"/>
      <c r="IPL544" s="682"/>
      <c r="IPM544" s="682"/>
      <c r="IPN544" s="682"/>
      <c r="IPO544" s="682"/>
      <c r="IPP544" s="682"/>
      <c r="IPQ544" s="682"/>
      <c r="IPR544" s="682"/>
      <c r="IPS544" s="682"/>
      <c r="IPT544" s="682"/>
      <c r="IPU544" s="682"/>
      <c r="IPV544" s="682"/>
      <c r="IPW544" s="682"/>
      <c r="IPX544" s="682"/>
      <c r="IPY544" s="682"/>
      <c r="IPZ544" s="682"/>
      <c r="IQA544" s="682"/>
      <c r="IQB544" s="682"/>
      <c r="IQC544" s="682"/>
      <c r="IQD544" s="682"/>
      <c r="IQE544" s="682"/>
      <c r="IQF544" s="682"/>
      <c r="IQG544" s="682"/>
      <c r="IQH544" s="682"/>
      <c r="IQI544" s="682"/>
      <c r="IQJ544" s="682"/>
      <c r="IQK544" s="682"/>
      <c r="IQL544" s="682"/>
      <c r="IQM544" s="682"/>
      <c r="IQN544" s="682"/>
      <c r="IQO544" s="682"/>
      <c r="IQP544" s="682"/>
      <c r="IQQ544" s="682"/>
      <c r="IQR544" s="682"/>
      <c r="IQS544" s="682"/>
      <c r="IQT544" s="682"/>
      <c r="IQU544" s="682"/>
      <c r="IQV544" s="682"/>
      <c r="IQW544" s="682"/>
      <c r="IQX544" s="682"/>
      <c r="IQY544" s="682"/>
      <c r="IQZ544" s="682"/>
      <c r="IRA544" s="682"/>
      <c r="IRB544" s="682"/>
      <c r="IRC544" s="682"/>
      <c r="IRD544" s="682"/>
      <c r="IRE544" s="682"/>
      <c r="IRF544" s="682"/>
      <c r="IRG544" s="682"/>
      <c r="IRH544" s="682"/>
      <c r="IRI544" s="682"/>
      <c r="IRJ544" s="682"/>
      <c r="IRK544" s="682"/>
      <c r="IRL544" s="682"/>
      <c r="IRM544" s="682"/>
      <c r="IRN544" s="682"/>
      <c r="IRO544" s="682"/>
      <c r="IRP544" s="682"/>
      <c r="IRQ544" s="682"/>
      <c r="IRR544" s="682"/>
      <c r="IRS544" s="682"/>
      <c r="IRT544" s="682"/>
      <c r="IRU544" s="682"/>
      <c r="IRV544" s="682"/>
      <c r="IRW544" s="682"/>
      <c r="IRX544" s="682"/>
      <c r="IRY544" s="682"/>
      <c r="IRZ544" s="682"/>
      <c r="ISA544" s="682"/>
      <c r="ISB544" s="682"/>
      <c r="ISC544" s="682"/>
      <c r="ISD544" s="682"/>
      <c r="ISE544" s="682"/>
      <c r="ISF544" s="682"/>
      <c r="ISG544" s="682"/>
      <c r="ISH544" s="682"/>
      <c r="ISI544" s="682"/>
      <c r="ISJ544" s="682"/>
      <c r="ISK544" s="682"/>
      <c r="ISL544" s="682"/>
      <c r="ISM544" s="682"/>
      <c r="ISN544" s="682"/>
      <c r="ISO544" s="682"/>
      <c r="ISP544" s="682"/>
      <c r="ISQ544" s="682"/>
      <c r="ISR544" s="682"/>
      <c r="ISS544" s="682"/>
      <c r="IST544" s="682"/>
      <c r="ISU544" s="682"/>
      <c r="ISV544" s="682"/>
      <c r="ISW544" s="682"/>
      <c r="ISX544" s="682"/>
      <c r="ISY544" s="682"/>
      <c r="ISZ544" s="682"/>
      <c r="ITA544" s="682"/>
      <c r="ITB544" s="682"/>
      <c r="ITC544" s="682"/>
      <c r="ITD544" s="682"/>
      <c r="ITE544" s="682"/>
      <c r="ITF544" s="682"/>
      <c r="ITG544" s="682"/>
      <c r="ITH544" s="682"/>
      <c r="ITI544" s="682"/>
      <c r="ITJ544" s="682"/>
      <c r="ITK544" s="682"/>
      <c r="ITL544" s="682"/>
      <c r="ITM544" s="682"/>
      <c r="ITN544" s="682"/>
      <c r="ITO544" s="682"/>
      <c r="ITP544" s="682"/>
      <c r="ITQ544" s="682"/>
      <c r="ITR544" s="682"/>
      <c r="ITS544" s="682"/>
      <c r="ITT544" s="682"/>
      <c r="ITU544" s="682"/>
      <c r="ITV544" s="682"/>
      <c r="ITW544" s="682"/>
      <c r="ITX544" s="682"/>
      <c r="ITY544" s="682"/>
      <c r="ITZ544" s="682"/>
      <c r="IUA544" s="682"/>
      <c r="IUB544" s="682"/>
      <c r="IUC544" s="682"/>
      <c r="IUD544" s="682"/>
      <c r="IUE544" s="682"/>
      <c r="IUF544" s="682"/>
      <c r="IUG544" s="682"/>
      <c r="IUH544" s="682"/>
      <c r="IUI544" s="682"/>
      <c r="IUJ544" s="682"/>
      <c r="IUK544" s="682"/>
      <c r="IUL544" s="682"/>
      <c r="IUM544" s="682"/>
      <c r="IUN544" s="682"/>
      <c r="IUO544" s="682"/>
      <c r="IUP544" s="682"/>
      <c r="IUQ544" s="682"/>
      <c r="IUR544" s="682"/>
      <c r="IUS544" s="682"/>
      <c r="IUT544" s="682"/>
      <c r="IUU544" s="682"/>
      <c r="IUV544" s="682"/>
      <c r="IUW544" s="682"/>
      <c r="IUX544" s="682"/>
      <c r="IUY544" s="682"/>
      <c r="IUZ544" s="682"/>
      <c r="IVA544" s="682"/>
      <c r="IVB544" s="682"/>
      <c r="IVC544" s="682"/>
      <c r="IVD544" s="682"/>
      <c r="IVE544" s="682"/>
      <c r="IVF544" s="682"/>
      <c r="IVG544" s="682"/>
      <c r="IVH544" s="682"/>
      <c r="IVI544" s="682"/>
      <c r="IVJ544" s="682"/>
      <c r="IVK544" s="682"/>
      <c r="IVL544" s="682"/>
      <c r="IVM544" s="682"/>
      <c r="IVN544" s="682"/>
      <c r="IVO544" s="682"/>
      <c r="IVP544" s="682"/>
      <c r="IVQ544" s="682"/>
      <c r="IVR544" s="682"/>
      <c r="IVS544" s="682"/>
      <c r="IVT544" s="682"/>
      <c r="IVU544" s="682"/>
      <c r="IVV544" s="682"/>
      <c r="IVW544" s="682"/>
      <c r="IVX544" s="682"/>
      <c r="IVY544" s="682"/>
      <c r="IVZ544" s="682"/>
      <c r="IWA544" s="682"/>
      <c r="IWB544" s="682"/>
      <c r="IWC544" s="682"/>
      <c r="IWD544" s="682"/>
      <c r="IWE544" s="682"/>
      <c r="IWF544" s="682"/>
      <c r="IWG544" s="682"/>
      <c r="IWH544" s="682"/>
      <c r="IWI544" s="682"/>
      <c r="IWJ544" s="682"/>
      <c r="IWK544" s="682"/>
      <c r="IWL544" s="682"/>
      <c r="IWM544" s="682"/>
      <c r="IWN544" s="682"/>
      <c r="IWO544" s="682"/>
      <c r="IWP544" s="682"/>
      <c r="IWQ544" s="682"/>
      <c r="IWR544" s="682"/>
      <c r="IWS544" s="682"/>
      <c r="IWT544" s="682"/>
      <c r="IWU544" s="682"/>
      <c r="IWV544" s="682"/>
      <c r="IWW544" s="682"/>
      <c r="IWX544" s="682"/>
      <c r="IWY544" s="682"/>
      <c r="IWZ544" s="682"/>
      <c r="IXA544" s="682"/>
      <c r="IXB544" s="682"/>
      <c r="IXC544" s="682"/>
      <c r="IXD544" s="682"/>
      <c r="IXE544" s="682"/>
      <c r="IXF544" s="682"/>
      <c r="IXG544" s="682"/>
      <c r="IXH544" s="682"/>
      <c r="IXI544" s="682"/>
      <c r="IXJ544" s="682"/>
      <c r="IXK544" s="682"/>
      <c r="IXL544" s="682"/>
      <c r="IXM544" s="682"/>
      <c r="IXN544" s="682"/>
      <c r="IXO544" s="682"/>
      <c r="IXP544" s="682"/>
      <c r="IXQ544" s="682"/>
      <c r="IXR544" s="682"/>
      <c r="IXS544" s="682"/>
      <c r="IXT544" s="682"/>
      <c r="IXU544" s="682"/>
      <c r="IXV544" s="682"/>
      <c r="IXW544" s="682"/>
      <c r="IXX544" s="682"/>
      <c r="IXY544" s="682"/>
      <c r="IXZ544" s="682"/>
      <c r="IYA544" s="682"/>
      <c r="IYB544" s="682"/>
      <c r="IYC544" s="682"/>
      <c r="IYD544" s="682"/>
      <c r="IYE544" s="682"/>
      <c r="IYF544" s="682"/>
      <c r="IYG544" s="682"/>
      <c r="IYH544" s="682"/>
      <c r="IYI544" s="682"/>
      <c r="IYJ544" s="682"/>
      <c r="IYK544" s="682"/>
      <c r="IYL544" s="682"/>
      <c r="IYM544" s="682"/>
      <c r="IYN544" s="682"/>
      <c r="IYO544" s="682"/>
      <c r="IYP544" s="682"/>
      <c r="IYQ544" s="682"/>
      <c r="IYR544" s="682"/>
      <c r="IYS544" s="682"/>
      <c r="IYT544" s="682"/>
      <c r="IYU544" s="682"/>
      <c r="IYV544" s="682"/>
      <c r="IYW544" s="682"/>
      <c r="IYX544" s="682"/>
      <c r="IYY544" s="682"/>
      <c r="IYZ544" s="682"/>
      <c r="IZA544" s="682"/>
      <c r="IZB544" s="682"/>
      <c r="IZC544" s="682"/>
      <c r="IZD544" s="682"/>
      <c r="IZE544" s="682"/>
      <c r="IZF544" s="682"/>
      <c r="IZG544" s="682"/>
      <c r="IZH544" s="682"/>
      <c r="IZI544" s="682"/>
      <c r="IZJ544" s="682"/>
      <c r="IZK544" s="682"/>
      <c r="IZL544" s="682"/>
      <c r="IZM544" s="682"/>
      <c r="IZN544" s="682"/>
      <c r="IZO544" s="682"/>
      <c r="IZP544" s="682"/>
      <c r="IZQ544" s="682"/>
      <c r="IZR544" s="682"/>
      <c r="IZS544" s="682"/>
      <c r="IZT544" s="682"/>
      <c r="IZU544" s="682"/>
      <c r="IZV544" s="682"/>
      <c r="IZW544" s="682"/>
      <c r="IZX544" s="682"/>
      <c r="IZY544" s="682"/>
      <c r="IZZ544" s="682"/>
      <c r="JAA544" s="682"/>
      <c r="JAB544" s="682"/>
      <c r="JAC544" s="682"/>
      <c r="JAD544" s="682"/>
      <c r="JAE544" s="682"/>
      <c r="JAF544" s="682"/>
      <c r="JAG544" s="682"/>
      <c r="JAH544" s="682"/>
      <c r="JAI544" s="682"/>
      <c r="JAJ544" s="682"/>
      <c r="JAK544" s="682"/>
      <c r="JAL544" s="682"/>
      <c r="JAM544" s="682"/>
      <c r="JAN544" s="682"/>
      <c r="JAO544" s="682"/>
      <c r="JAP544" s="682"/>
      <c r="JAQ544" s="682"/>
      <c r="JAR544" s="682"/>
      <c r="JAS544" s="682"/>
      <c r="JAT544" s="682"/>
      <c r="JAU544" s="682"/>
      <c r="JAV544" s="682"/>
      <c r="JAW544" s="682"/>
      <c r="JAX544" s="682"/>
      <c r="JAY544" s="682"/>
      <c r="JAZ544" s="682"/>
      <c r="JBA544" s="682"/>
      <c r="JBB544" s="682"/>
      <c r="JBC544" s="682"/>
      <c r="JBD544" s="682"/>
      <c r="JBE544" s="682"/>
      <c r="JBF544" s="682"/>
      <c r="JBG544" s="682"/>
      <c r="JBH544" s="682"/>
      <c r="JBI544" s="682"/>
      <c r="JBJ544" s="682"/>
      <c r="JBK544" s="682"/>
      <c r="JBL544" s="682"/>
      <c r="JBM544" s="682"/>
      <c r="JBN544" s="682"/>
      <c r="JBO544" s="682"/>
      <c r="JBP544" s="682"/>
      <c r="JBQ544" s="682"/>
      <c r="JBR544" s="682"/>
      <c r="JBS544" s="682"/>
      <c r="JBT544" s="682"/>
      <c r="JBU544" s="682"/>
      <c r="JBV544" s="682"/>
      <c r="JBW544" s="682"/>
      <c r="JBX544" s="682"/>
      <c r="JBY544" s="682"/>
      <c r="JBZ544" s="682"/>
      <c r="JCA544" s="682"/>
      <c r="JCB544" s="682"/>
      <c r="JCC544" s="682"/>
      <c r="JCD544" s="682"/>
      <c r="JCE544" s="682"/>
      <c r="JCF544" s="682"/>
      <c r="JCG544" s="682"/>
      <c r="JCH544" s="682"/>
      <c r="JCI544" s="682"/>
      <c r="JCJ544" s="682"/>
      <c r="JCK544" s="682"/>
      <c r="JCL544" s="682"/>
      <c r="JCM544" s="682"/>
      <c r="JCN544" s="682"/>
      <c r="JCO544" s="682"/>
      <c r="JCP544" s="682"/>
      <c r="JCQ544" s="682"/>
      <c r="JCR544" s="682"/>
      <c r="JCS544" s="682"/>
      <c r="JCT544" s="682"/>
      <c r="JCU544" s="682"/>
      <c r="JCV544" s="682"/>
      <c r="JCW544" s="682"/>
      <c r="JCX544" s="682"/>
      <c r="JCY544" s="682"/>
      <c r="JCZ544" s="682"/>
      <c r="JDA544" s="682"/>
      <c r="JDB544" s="682"/>
      <c r="JDC544" s="682"/>
      <c r="JDD544" s="682"/>
      <c r="JDE544" s="682"/>
      <c r="JDF544" s="682"/>
      <c r="JDG544" s="682"/>
      <c r="JDH544" s="682"/>
      <c r="JDI544" s="682"/>
      <c r="JDJ544" s="682"/>
      <c r="JDK544" s="682"/>
      <c r="JDL544" s="682"/>
      <c r="JDM544" s="682"/>
      <c r="JDN544" s="682"/>
      <c r="JDO544" s="682"/>
      <c r="JDP544" s="682"/>
      <c r="JDQ544" s="682"/>
      <c r="JDR544" s="682"/>
      <c r="JDS544" s="682"/>
      <c r="JDT544" s="682"/>
      <c r="JDU544" s="682"/>
      <c r="JDV544" s="682"/>
      <c r="JDW544" s="682"/>
      <c r="JDX544" s="682"/>
      <c r="JDY544" s="682"/>
      <c r="JDZ544" s="682"/>
      <c r="JEA544" s="682"/>
      <c r="JEB544" s="682"/>
      <c r="JEC544" s="682"/>
      <c r="JED544" s="682"/>
      <c r="JEE544" s="682"/>
      <c r="JEF544" s="682"/>
      <c r="JEG544" s="682"/>
      <c r="JEH544" s="682"/>
      <c r="JEI544" s="682"/>
      <c r="JEJ544" s="682"/>
      <c r="JEK544" s="682"/>
      <c r="JEL544" s="682"/>
      <c r="JEM544" s="682"/>
      <c r="JEN544" s="682"/>
      <c r="JEO544" s="682"/>
      <c r="JEP544" s="682"/>
      <c r="JEQ544" s="682"/>
      <c r="JER544" s="682"/>
      <c r="JES544" s="682"/>
      <c r="JET544" s="682"/>
      <c r="JEU544" s="682"/>
      <c r="JEV544" s="682"/>
      <c r="JEW544" s="682"/>
      <c r="JEX544" s="682"/>
      <c r="JEY544" s="682"/>
      <c r="JEZ544" s="682"/>
      <c r="JFA544" s="682"/>
      <c r="JFB544" s="682"/>
      <c r="JFC544" s="682"/>
      <c r="JFD544" s="682"/>
      <c r="JFE544" s="682"/>
      <c r="JFF544" s="682"/>
      <c r="JFG544" s="682"/>
      <c r="JFH544" s="682"/>
      <c r="JFI544" s="682"/>
      <c r="JFJ544" s="682"/>
      <c r="JFK544" s="682"/>
      <c r="JFL544" s="682"/>
      <c r="JFM544" s="682"/>
      <c r="JFN544" s="682"/>
      <c r="JFO544" s="682"/>
      <c r="JFP544" s="682"/>
      <c r="JFQ544" s="682"/>
      <c r="JFR544" s="682"/>
      <c r="JFS544" s="682"/>
      <c r="JFT544" s="682"/>
      <c r="JFU544" s="682"/>
      <c r="JFV544" s="682"/>
      <c r="JFW544" s="682"/>
      <c r="JFX544" s="682"/>
      <c r="JFY544" s="682"/>
      <c r="JFZ544" s="682"/>
      <c r="JGA544" s="682"/>
      <c r="JGB544" s="682"/>
      <c r="JGC544" s="682"/>
      <c r="JGD544" s="682"/>
      <c r="JGE544" s="682"/>
      <c r="JGF544" s="682"/>
      <c r="JGG544" s="682"/>
      <c r="JGH544" s="682"/>
      <c r="JGI544" s="682"/>
      <c r="JGJ544" s="682"/>
      <c r="JGK544" s="682"/>
      <c r="JGL544" s="682"/>
      <c r="JGM544" s="682"/>
      <c r="JGN544" s="682"/>
      <c r="JGO544" s="682"/>
      <c r="JGP544" s="682"/>
      <c r="JGQ544" s="682"/>
      <c r="JGR544" s="682"/>
      <c r="JGS544" s="682"/>
      <c r="JGT544" s="682"/>
      <c r="JGU544" s="682"/>
      <c r="JGV544" s="682"/>
      <c r="JGW544" s="682"/>
      <c r="JGX544" s="682"/>
      <c r="JGY544" s="682"/>
      <c r="JGZ544" s="682"/>
      <c r="JHA544" s="682"/>
      <c r="JHB544" s="682"/>
      <c r="JHC544" s="682"/>
      <c r="JHD544" s="682"/>
      <c r="JHE544" s="682"/>
      <c r="JHF544" s="682"/>
      <c r="JHG544" s="682"/>
      <c r="JHH544" s="682"/>
      <c r="JHI544" s="682"/>
      <c r="JHJ544" s="682"/>
      <c r="JHK544" s="682"/>
      <c r="JHL544" s="682"/>
      <c r="JHM544" s="682"/>
      <c r="JHN544" s="682"/>
      <c r="JHO544" s="682"/>
      <c r="JHP544" s="682"/>
      <c r="JHQ544" s="682"/>
      <c r="JHR544" s="682"/>
      <c r="JHS544" s="682"/>
      <c r="JHT544" s="682"/>
      <c r="JHU544" s="682"/>
      <c r="JHV544" s="682"/>
      <c r="JHW544" s="682"/>
      <c r="JHX544" s="682"/>
      <c r="JHY544" s="682"/>
      <c r="JHZ544" s="682"/>
      <c r="JIA544" s="682"/>
      <c r="JIB544" s="682"/>
      <c r="JIC544" s="682"/>
      <c r="JID544" s="682"/>
      <c r="JIE544" s="682"/>
      <c r="JIF544" s="682"/>
      <c r="JIG544" s="682"/>
      <c r="JIH544" s="682"/>
      <c r="JII544" s="682"/>
      <c r="JIJ544" s="682"/>
      <c r="JIK544" s="682"/>
      <c r="JIL544" s="682"/>
      <c r="JIM544" s="682"/>
      <c r="JIN544" s="682"/>
      <c r="JIO544" s="682"/>
      <c r="JIP544" s="682"/>
      <c r="JIQ544" s="682"/>
      <c r="JIR544" s="682"/>
      <c r="JIS544" s="682"/>
      <c r="JIT544" s="682"/>
      <c r="JIU544" s="682"/>
      <c r="JIV544" s="682"/>
      <c r="JIW544" s="682"/>
      <c r="JIX544" s="682"/>
      <c r="JIY544" s="682"/>
      <c r="JIZ544" s="682"/>
      <c r="JJA544" s="682"/>
      <c r="JJB544" s="682"/>
      <c r="JJC544" s="682"/>
      <c r="JJD544" s="682"/>
      <c r="JJE544" s="682"/>
      <c r="JJF544" s="682"/>
      <c r="JJG544" s="682"/>
      <c r="JJH544" s="682"/>
      <c r="JJI544" s="682"/>
      <c r="JJJ544" s="682"/>
      <c r="JJK544" s="682"/>
      <c r="JJL544" s="682"/>
      <c r="JJM544" s="682"/>
      <c r="JJN544" s="682"/>
      <c r="JJO544" s="682"/>
      <c r="JJP544" s="682"/>
      <c r="JJQ544" s="682"/>
      <c r="JJR544" s="682"/>
      <c r="JJS544" s="682"/>
      <c r="JJT544" s="682"/>
      <c r="JJU544" s="682"/>
      <c r="JJV544" s="682"/>
      <c r="JJW544" s="682"/>
      <c r="JJX544" s="682"/>
      <c r="JJY544" s="682"/>
      <c r="JJZ544" s="682"/>
      <c r="JKA544" s="682"/>
      <c r="JKB544" s="682"/>
      <c r="JKC544" s="682"/>
      <c r="JKD544" s="682"/>
      <c r="JKE544" s="682"/>
      <c r="JKF544" s="682"/>
      <c r="JKG544" s="682"/>
      <c r="JKH544" s="682"/>
      <c r="JKI544" s="682"/>
      <c r="JKJ544" s="682"/>
      <c r="JKK544" s="682"/>
      <c r="JKL544" s="682"/>
      <c r="JKM544" s="682"/>
      <c r="JKN544" s="682"/>
      <c r="JKO544" s="682"/>
      <c r="JKP544" s="682"/>
      <c r="JKQ544" s="682"/>
      <c r="JKR544" s="682"/>
      <c r="JKS544" s="682"/>
      <c r="JKT544" s="682"/>
      <c r="JKU544" s="682"/>
      <c r="JKV544" s="682"/>
      <c r="JKW544" s="682"/>
      <c r="JKX544" s="682"/>
      <c r="JKY544" s="682"/>
      <c r="JKZ544" s="682"/>
      <c r="JLA544" s="682"/>
      <c r="JLB544" s="682"/>
      <c r="JLC544" s="682"/>
      <c r="JLD544" s="682"/>
      <c r="JLE544" s="682"/>
      <c r="JLF544" s="682"/>
      <c r="JLG544" s="682"/>
      <c r="JLH544" s="682"/>
      <c r="JLI544" s="682"/>
      <c r="JLJ544" s="682"/>
      <c r="JLK544" s="682"/>
      <c r="JLL544" s="682"/>
      <c r="JLM544" s="682"/>
      <c r="JLN544" s="682"/>
      <c r="JLO544" s="682"/>
      <c r="JLP544" s="682"/>
      <c r="JLQ544" s="682"/>
      <c r="JLR544" s="682"/>
      <c r="JLS544" s="682"/>
      <c r="JLT544" s="682"/>
      <c r="JLU544" s="682"/>
      <c r="JLV544" s="682"/>
      <c r="JLW544" s="682"/>
      <c r="JLX544" s="682"/>
      <c r="JLY544" s="682"/>
      <c r="JLZ544" s="682"/>
      <c r="JMA544" s="682"/>
      <c r="JMB544" s="682"/>
      <c r="JMC544" s="682"/>
      <c r="JMD544" s="682"/>
      <c r="JME544" s="682"/>
      <c r="JMF544" s="682"/>
      <c r="JMG544" s="682"/>
      <c r="JMH544" s="682"/>
      <c r="JMI544" s="682"/>
      <c r="JMJ544" s="682"/>
      <c r="JMK544" s="682"/>
      <c r="JML544" s="682"/>
      <c r="JMM544" s="682"/>
      <c r="JMN544" s="682"/>
      <c r="JMO544" s="682"/>
      <c r="JMP544" s="682"/>
      <c r="JMQ544" s="682"/>
      <c r="JMR544" s="682"/>
      <c r="JMS544" s="682"/>
      <c r="JMT544" s="682"/>
      <c r="JMU544" s="682"/>
      <c r="JMV544" s="682"/>
      <c r="JMW544" s="682"/>
      <c r="JMX544" s="682"/>
      <c r="JMY544" s="682"/>
      <c r="JMZ544" s="682"/>
      <c r="JNA544" s="682"/>
      <c r="JNB544" s="682"/>
      <c r="JNC544" s="682"/>
      <c r="JND544" s="682"/>
      <c r="JNE544" s="682"/>
      <c r="JNF544" s="682"/>
      <c r="JNG544" s="682"/>
      <c r="JNH544" s="682"/>
      <c r="JNI544" s="682"/>
      <c r="JNJ544" s="682"/>
      <c r="JNK544" s="682"/>
      <c r="JNL544" s="682"/>
      <c r="JNM544" s="682"/>
      <c r="JNN544" s="682"/>
      <c r="JNO544" s="682"/>
      <c r="JNP544" s="682"/>
      <c r="JNQ544" s="682"/>
      <c r="JNR544" s="682"/>
      <c r="JNS544" s="682"/>
      <c r="JNT544" s="682"/>
      <c r="JNU544" s="682"/>
      <c r="JNV544" s="682"/>
      <c r="JNW544" s="682"/>
      <c r="JNX544" s="682"/>
      <c r="JNY544" s="682"/>
      <c r="JNZ544" s="682"/>
      <c r="JOA544" s="682"/>
      <c r="JOB544" s="682"/>
      <c r="JOC544" s="682"/>
      <c r="JOD544" s="682"/>
      <c r="JOE544" s="682"/>
      <c r="JOF544" s="682"/>
      <c r="JOG544" s="682"/>
      <c r="JOH544" s="682"/>
      <c r="JOI544" s="682"/>
      <c r="JOJ544" s="682"/>
      <c r="JOK544" s="682"/>
      <c r="JOL544" s="682"/>
      <c r="JOM544" s="682"/>
      <c r="JON544" s="682"/>
      <c r="JOO544" s="682"/>
      <c r="JOP544" s="682"/>
      <c r="JOQ544" s="682"/>
      <c r="JOR544" s="682"/>
      <c r="JOS544" s="682"/>
      <c r="JOT544" s="682"/>
      <c r="JOU544" s="682"/>
      <c r="JOV544" s="682"/>
      <c r="JOW544" s="682"/>
      <c r="JOX544" s="682"/>
      <c r="JOY544" s="682"/>
      <c r="JOZ544" s="682"/>
      <c r="JPA544" s="682"/>
      <c r="JPB544" s="682"/>
      <c r="JPC544" s="682"/>
      <c r="JPD544" s="682"/>
      <c r="JPE544" s="682"/>
      <c r="JPF544" s="682"/>
      <c r="JPG544" s="682"/>
      <c r="JPH544" s="682"/>
      <c r="JPI544" s="682"/>
      <c r="JPJ544" s="682"/>
      <c r="JPK544" s="682"/>
      <c r="JPL544" s="682"/>
      <c r="JPM544" s="682"/>
      <c r="JPN544" s="682"/>
      <c r="JPO544" s="682"/>
      <c r="JPP544" s="682"/>
      <c r="JPQ544" s="682"/>
      <c r="JPR544" s="682"/>
      <c r="JPS544" s="682"/>
      <c r="JPT544" s="682"/>
      <c r="JPU544" s="682"/>
      <c r="JPV544" s="682"/>
      <c r="JPW544" s="682"/>
      <c r="JPX544" s="682"/>
      <c r="JPY544" s="682"/>
      <c r="JPZ544" s="682"/>
      <c r="JQA544" s="682"/>
      <c r="JQB544" s="682"/>
      <c r="JQC544" s="682"/>
      <c r="JQD544" s="682"/>
      <c r="JQE544" s="682"/>
      <c r="JQF544" s="682"/>
      <c r="JQG544" s="682"/>
      <c r="JQH544" s="682"/>
      <c r="JQI544" s="682"/>
      <c r="JQJ544" s="682"/>
      <c r="JQK544" s="682"/>
      <c r="JQL544" s="682"/>
      <c r="JQM544" s="682"/>
      <c r="JQN544" s="682"/>
      <c r="JQO544" s="682"/>
      <c r="JQP544" s="682"/>
      <c r="JQQ544" s="682"/>
      <c r="JQR544" s="682"/>
      <c r="JQS544" s="682"/>
      <c r="JQT544" s="682"/>
      <c r="JQU544" s="682"/>
      <c r="JQV544" s="682"/>
      <c r="JQW544" s="682"/>
      <c r="JQX544" s="682"/>
      <c r="JQY544" s="682"/>
      <c r="JQZ544" s="682"/>
      <c r="JRA544" s="682"/>
      <c r="JRB544" s="682"/>
      <c r="JRC544" s="682"/>
      <c r="JRD544" s="682"/>
      <c r="JRE544" s="682"/>
      <c r="JRF544" s="682"/>
      <c r="JRG544" s="682"/>
      <c r="JRH544" s="682"/>
      <c r="JRI544" s="682"/>
      <c r="JRJ544" s="682"/>
      <c r="JRK544" s="682"/>
      <c r="JRL544" s="682"/>
      <c r="JRM544" s="682"/>
      <c r="JRN544" s="682"/>
      <c r="JRO544" s="682"/>
      <c r="JRP544" s="682"/>
      <c r="JRQ544" s="682"/>
      <c r="JRR544" s="682"/>
      <c r="JRS544" s="682"/>
      <c r="JRT544" s="682"/>
      <c r="JRU544" s="682"/>
      <c r="JRV544" s="682"/>
      <c r="JRW544" s="682"/>
      <c r="JRX544" s="682"/>
      <c r="JRY544" s="682"/>
      <c r="JRZ544" s="682"/>
      <c r="JSA544" s="682"/>
      <c r="JSB544" s="682"/>
      <c r="JSC544" s="682"/>
      <c r="JSD544" s="682"/>
      <c r="JSE544" s="682"/>
      <c r="JSF544" s="682"/>
      <c r="JSG544" s="682"/>
      <c r="JSH544" s="682"/>
      <c r="JSI544" s="682"/>
      <c r="JSJ544" s="682"/>
      <c r="JSK544" s="682"/>
      <c r="JSL544" s="682"/>
      <c r="JSM544" s="682"/>
      <c r="JSN544" s="682"/>
      <c r="JSO544" s="682"/>
      <c r="JSP544" s="682"/>
      <c r="JSQ544" s="682"/>
      <c r="JSR544" s="682"/>
      <c r="JSS544" s="682"/>
      <c r="JST544" s="682"/>
      <c r="JSU544" s="682"/>
      <c r="JSV544" s="682"/>
      <c r="JSW544" s="682"/>
      <c r="JSX544" s="682"/>
      <c r="JSY544" s="682"/>
      <c r="JSZ544" s="682"/>
      <c r="JTA544" s="682"/>
      <c r="JTB544" s="682"/>
      <c r="JTC544" s="682"/>
      <c r="JTD544" s="682"/>
      <c r="JTE544" s="682"/>
      <c r="JTF544" s="682"/>
      <c r="JTG544" s="682"/>
      <c r="JTH544" s="682"/>
      <c r="JTI544" s="682"/>
      <c r="JTJ544" s="682"/>
      <c r="JTK544" s="682"/>
      <c r="JTL544" s="682"/>
      <c r="JTM544" s="682"/>
      <c r="JTN544" s="682"/>
      <c r="JTO544" s="682"/>
      <c r="JTP544" s="682"/>
      <c r="JTQ544" s="682"/>
      <c r="JTR544" s="682"/>
      <c r="JTS544" s="682"/>
      <c r="JTT544" s="682"/>
      <c r="JTU544" s="682"/>
      <c r="JTV544" s="682"/>
      <c r="JTW544" s="682"/>
      <c r="JTX544" s="682"/>
      <c r="JTY544" s="682"/>
      <c r="JTZ544" s="682"/>
      <c r="JUA544" s="682"/>
      <c r="JUB544" s="682"/>
      <c r="JUC544" s="682"/>
      <c r="JUD544" s="682"/>
      <c r="JUE544" s="682"/>
      <c r="JUF544" s="682"/>
      <c r="JUG544" s="682"/>
      <c r="JUH544" s="682"/>
      <c r="JUI544" s="682"/>
      <c r="JUJ544" s="682"/>
      <c r="JUK544" s="682"/>
      <c r="JUL544" s="682"/>
      <c r="JUM544" s="682"/>
      <c r="JUN544" s="682"/>
      <c r="JUO544" s="682"/>
      <c r="JUP544" s="682"/>
      <c r="JUQ544" s="682"/>
      <c r="JUR544" s="682"/>
      <c r="JUS544" s="682"/>
      <c r="JUT544" s="682"/>
      <c r="JUU544" s="682"/>
      <c r="JUV544" s="682"/>
      <c r="JUW544" s="682"/>
      <c r="JUX544" s="682"/>
      <c r="JUY544" s="682"/>
      <c r="JUZ544" s="682"/>
      <c r="JVA544" s="682"/>
      <c r="JVB544" s="682"/>
      <c r="JVC544" s="682"/>
      <c r="JVD544" s="682"/>
      <c r="JVE544" s="682"/>
      <c r="JVF544" s="682"/>
      <c r="JVG544" s="682"/>
      <c r="JVH544" s="682"/>
      <c r="JVI544" s="682"/>
      <c r="JVJ544" s="682"/>
      <c r="JVK544" s="682"/>
      <c r="JVL544" s="682"/>
      <c r="JVM544" s="682"/>
      <c r="JVN544" s="682"/>
      <c r="JVO544" s="682"/>
      <c r="JVP544" s="682"/>
      <c r="JVQ544" s="682"/>
      <c r="JVR544" s="682"/>
      <c r="JVS544" s="682"/>
      <c r="JVT544" s="682"/>
      <c r="JVU544" s="682"/>
      <c r="JVV544" s="682"/>
      <c r="JVW544" s="682"/>
      <c r="JVX544" s="682"/>
      <c r="JVY544" s="682"/>
      <c r="JVZ544" s="682"/>
      <c r="JWA544" s="682"/>
      <c r="JWB544" s="682"/>
      <c r="JWC544" s="682"/>
      <c r="JWD544" s="682"/>
      <c r="JWE544" s="682"/>
      <c r="JWF544" s="682"/>
      <c r="JWG544" s="682"/>
      <c r="JWH544" s="682"/>
      <c r="JWI544" s="682"/>
      <c r="JWJ544" s="682"/>
      <c r="JWK544" s="682"/>
      <c r="JWL544" s="682"/>
      <c r="JWM544" s="682"/>
      <c r="JWN544" s="682"/>
      <c r="JWO544" s="682"/>
      <c r="JWP544" s="682"/>
      <c r="JWQ544" s="682"/>
      <c r="JWR544" s="682"/>
      <c r="JWS544" s="682"/>
      <c r="JWT544" s="682"/>
      <c r="JWU544" s="682"/>
      <c r="JWV544" s="682"/>
      <c r="JWW544" s="682"/>
      <c r="JWX544" s="682"/>
      <c r="JWY544" s="682"/>
      <c r="JWZ544" s="682"/>
      <c r="JXA544" s="682"/>
      <c r="JXB544" s="682"/>
      <c r="JXC544" s="682"/>
      <c r="JXD544" s="682"/>
      <c r="JXE544" s="682"/>
      <c r="JXF544" s="682"/>
      <c r="JXG544" s="682"/>
      <c r="JXH544" s="682"/>
      <c r="JXI544" s="682"/>
      <c r="JXJ544" s="682"/>
      <c r="JXK544" s="682"/>
      <c r="JXL544" s="682"/>
      <c r="JXM544" s="682"/>
      <c r="JXN544" s="682"/>
      <c r="JXO544" s="682"/>
      <c r="JXP544" s="682"/>
      <c r="JXQ544" s="682"/>
      <c r="JXR544" s="682"/>
      <c r="JXS544" s="682"/>
      <c r="JXT544" s="682"/>
      <c r="JXU544" s="682"/>
      <c r="JXV544" s="682"/>
      <c r="JXW544" s="682"/>
      <c r="JXX544" s="682"/>
      <c r="JXY544" s="682"/>
      <c r="JXZ544" s="682"/>
      <c r="JYA544" s="682"/>
      <c r="JYB544" s="682"/>
      <c r="JYC544" s="682"/>
      <c r="JYD544" s="682"/>
      <c r="JYE544" s="682"/>
      <c r="JYF544" s="682"/>
      <c r="JYG544" s="682"/>
      <c r="JYH544" s="682"/>
      <c r="JYI544" s="682"/>
      <c r="JYJ544" s="682"/>
      <c r="JYK544" s="682"/>
      <c r="JYL544" s="682"/>
      <c r="JYM544" s="682"/>
      <c r="JYN544" s="682"/>
      <c r="JYO544" s="682"/>
      <c r="JYP544" s="682"/>
      <c r="JYQ544" s="682"/>
      <c r="JYR544" s="682"/>
      <c r="JYS544" s="682"/>
      <c r="JYT544" s="682"/>
      <c r="JYU544" s="682"/>
      <c r="JYV544" s="682"/>
      <c r="JYW544" s="682"/>
      <c r="JYX544" s="682"/>
      <c r="JYY544" s="682"/>
      <c r="JYZ544" s="682"/>
      <c r="JZA544" s="682"/>
      <c r="JZB544" s="682"/>
      <c r="JZC544" s="682"/>
      <c r="JZD544" s="682"/>
      <c r="JZE544" s="682"/>
      <c r="JZF544" s="682"/>
      <c r="JZG544" s="682"/>
      <c r="JZH544" s="682"/>
      <c r="JZI544" s="682"/>
      <c r="JZJ544" s="682"/>
      <c r="JZK544" s="682"/>
      <c r="JZL544" s="682"/>
      <c r="JZM544" s="682"/>
      <c r="JZN544" s="682"/>
      <c r="JZO544" s="682"/>
      <c r="JZP544" s="682"/>
      <c r="JZQ544" s="682"/>
      <c r="JZR544" s="682"/>
      <c r="JZS544" s="682"/>
      <c r="JZT544" s="682"/>
      <c r="JZU544" s="682"/>
      <c r="JZV544" s="682"/>
      <c r="JZW544" s="682"/>
      <c r="JZX544" s="682"/>
      <c r="JZY544" s="682"/>
      <c r="JZZ544" s="682"/>
      <c r="KAA544" s="682"/>
      <c r="KAB544" s="682"/>
      <c r="KAC544" s="682"/>
      <c r="KAD544" s="682"/>
      <c r="KAE544" s="682"/>
      <c r="KAF544" s="682"/>
      <c r="KAG544" s="682"/>
      <c r="KAH544" s="682"/>
      <c r="KAI544" s="682"/>
      <c r="KAJ544" s="682"/>
      <c r="KAK544" s="682"/>
      <c r="KAL544" s="682"/>
      <c r="KAM544" s="682"/>
      <c r="KAN544" s="682"/>
      <c r="KAO544" s="682"/>
      <c r="KAP544" s="682"/>
      <c r="KAQ544" s="682"/>
      <c r="KAR544" s="682"/>
      <c r="KAS544" s="682"/>
      <c r="KAT544" s="682"/>
      <c r="KAU544" s="682"/>
      <c r="KAV544" s="682"/>
      <c r="KAW544" s="682"/>
      <c r="KAX544" s="682"/>
      <c r="KAY544" s="682"/>
      <c r="KAZ544" s="682"/>
      <c r="KBA544" s="682"/>
      <c r="KBB544" s="682"/>
      <c r="KBC544" s="682"/>
      <c r="KBD544" s="682"/>
      <c r="KBE544" s="682"/>
      <c r="KBF544" s="682"/>
      <c r="KBG544" s="682"/>
      <c r="KBH544" s="682"/>
      <c r="KBI544" s="682"/>
      <c r="KBJ544" s="682"/>
      <c r="KBK544" s="682"/>
      <c r="KBL544" s="682"/>
      <c r="KBM544" s="682"/>
      <c r="KBN544" s="682"/>
      <c r="KBO544" s="682"/>
      <c r="KBP544" s="682"/>
      <c r="KBQ544" s="682"/>
      <c r="KBR544" s="682"/>
      <c r="KBS544" s="682"/>
      <c r="KBT544" s="682"/>
      <c r="KBU544" s="682"/>
      <c r="KBV544" s="682"/>
      <c r="KBW544" s="682"/>
      <c r="KBX544" s="682"/>
      <c r="KBY544" s="682"/>
      <c r="KBZ544" s="682"/>
      <c r="KCA544" s="682"/>
      <c r="KCB544" s="682"/>
      <c r="KCC544" s="682"/>
      <c r="KCD544" s="682"/>
      <c r="KCE544" s="682"/>
      <c r="KCF544" s="682"/>
      <c r="KCG544" s="682"/>
      <c r="KCH544" s="682"/>
      <c r="KCI544" s="682"/>
      <c r="KCJ544" s="682"/>
      <c r="KCK544" s="682"/>
      <c r="KCL544" s="682"/>
      <c r="KCM544" s="682"/>
      <c r="KCN544" s="682"/>
      <c r="KCO544" s="682"/>
      <c r="KCP544" s="682"/>
      <c r="KCQ544" s="682"/>
      <c r="KCR544" s="682"/>
      <c r="KCS544" s="682"/>
      <c r="KCT544" s="682"/>
      <c r="KCU544" s="682"/>
      <c r="KCV544" s="682"/>
      <c r="KCW544" s="682"/>
      <c r="KCX544" s="682"/>
      <c r="KCY544" s="682"/>
      <c r="KCZ544" s="682"/>
      <c r="KDA544" s="682"/>
      <c r="KDB544" s="682"/>
      <c r="KDC544" s="682"/>
      <c r="KDD544" s="682"/>
      <c r="KDE544" s="682"/>
      <c r="KDF544" s="682"/>
      <c r="KDG544" s="682"/>
      <c r="KDH544" s="682"/>
      <c r="KDI544" s="682"/>
      <c r="KDJ544" s="682"/>
      <c r="KDK544" s="682"/>
      <c r="KDL544" s="682"/>
      <c r="KDM544" s="682"/>
      <c r="KDN544" s="682"/>
      <c r="KDO544" s="682"/>
      <c r="KDP544" s="682"/>
      <c r="KDQ544" s="682"/>
      <c r="KDR544" s="682"/>
      <c r="KDS544" s="682"/>
      <c r="KDT544" s="682"/>
      <c r="KDU544" s="682"/>
      <c r="KDV544" s="682"/>
      <c r="KDW544" s="682"/>
      <c r="KDX544" s="682"/>
      <c r="KDY544" s="682"/>
      <c r="KDZ544" s="682"/>
      <c r="KEA544" s="682"/>
      <c r="KEB544" s="682"/>
      <c r="KEC544" s="682"/>
      <c r="KED544" s="682"/>
      <c r="KEE544" s="682"/>
      <c r="KEF544" s="682"/>
      <c r="KEG544" s="682"/>
      <c r="KEH544" s="682"/>
      <c r="KEI544" s="682"/>
      <c r="KEJ544" s="682"/>
      <c r="KEK544" s="682"/>
      <c r="KEL544" s="682"/>
      <c r="KEM544" s="682"/>
      <c r="KEN544" s="682"/>
      <c r="KEO544" s="682"/>
      <c r="KEP544" s="682"/>
      <c r="KEQ544" s="682"/>
      <c r="KER544" s="682"/>
      <c r="KES544" s="682"/>
      <c r="KET544" s="682"/>
      <c r="KEU544" s="682"/>
      <c r="KEV544" s="682"/>
      <c r="KEW544" s="682"/>
      <c r="KEX544" s="682"/>
      <c r="KEY544" s="682"/>
      <c r="KEZ544" s="682"/>
      <c r="KFA544" s="682"/>
      <c r="KFB544" s="682"/>
      <c r="KFC544" s="682"/>
      <c r="KFD544" s="682"/>
      <c r="KFE544" s="682"/>
      <c r="KFF544" s="682"/>
      <c r="KFG544" s="682"/>
      <c r="KFH544" s="682"/>
      <c r="KFI544" s="682"/>
      <c r="KFJ544" s="682"/>
      <c r="KFK544" s="682"/>
      <c r="KFL544" s="682"/>
      <c r="KFM544" s="682"/>
      <c r="KFN544" s="682"/>
      <c r="KFO544" s="682"/>
      <c r="KFP544" s="682"/>
      <c r="KFQ544" s="682"/>
      <c r="KFR544" s="682"/>
      <c r="KFS544" s="682"/>
      <c r="KFT544" s="682"/>
      <c r="KFU544" s="682"/>
      <c r="KFV544" s="682"/>
      <c r="KFW544" s="682"/>
      <c r="KFX544" s="682"/>
      <c r="KFY544" s="682"/>
      <c r="KFZ544" s="682"/>
      <c r="KGA544" s="682"/>
      <c r="KGB544" s="682"/>
      <c r="KGC544" s="682"/>
      <c r="KGD544" s="682"/>
      <c r="KGE544" s="682"/>
      <c r="KGF544" s="682"/>
      <c r="KGG544" s="682"/>
      <c r="KGH544" s="682"/>
      <c r="KGI544" s="682"/>
      <c r="KGJ544" s="682"/>
      <c r="KGK544" s="682"/>
      <c r="KGL544" s="682"/>
      <c r="KGM544" s="682"/>
      <c r="KGN544" s="682"/>
      <c r="KGO544" s="682"/>
      <c r="KGP544" s="682"/>
      <c r="KGQ544" s="682"/>
      <c r="KGR544" s="682"/>
      <c r="KGS544" s="682"/>
      <c r="KGT544" s="682"/>
      <c r="KGU544" s="682"/>
      <c r="KGV544" s="682"/>
      <c r="KGW544" s="682"/>
      <c r="KGX544" s="682"/>
      <c r="KGY544" s="682"/>
      <c r="KGZ544" s="682"/>
      <c r="KHA544" s="682"/>
      <c r="KHB544" s="682"/>
      <c r="KHC544" s="682"/>
      <c r="KHD544" s="682"/>
      <c r="KHE544" s="682"/>
      <c r="KHF544" s="682"/>
      <c r="KHG544" s="682"/>
      <c r="KHH544" s="682"/>
      <c r="KHI544" s="682"/>
      <c r="KHJ544" s="682"/>
      <c r="KHK544" s="682"/>
      <c r="KHL544" s="682"/>
      <c r="KHM544" s="682"/>
      <c r="KHN544" s="682"/>
      <c r="KHO544" s="682"/>
      <c r="KHP544" s="682"/>
      <c r="KHQ544" s="682"/>
      <c r="KHR544" s="682"/>
      <c r="KHS544" s="682"/>
      <c r="KHT544" s="682"/>
      <c r="KHU544" s="682"/>
      <c r="KHV544" s="682"/>
      <c r="KHW544" s="682"/>
      <c r="KHX544" s="682"/>
      <c r="KHY544" s="682"/>
      <c r="KHZ544" s="682"/>
      <c r="KIA544" s="682"/>
      <c r="KIB544" s="682"/>
      <c r="KIC544" s="682"/>
      <c r="KID544" s="682"/>
      <c r="KIE544" s="682"/>
      <c r="KIF544" s="682"/>
      <c r="KIG544" s="682"/>
      <c r="KIH544" s="682"/>
      <c r="KII544" s="682"/>
      <c r="KIJ544" s="682"/>
      <c r="KIK544" s="682"/>
      <c r="KIL544" s="682"/>
      <c r="KIM544" s="682"/>
      <c r="KIN544" s="682"/>
      <c r="KIO544" s="682"/>
      <c r="KIP544" s="682"/>
      <c r="KIQ544" s="682"/>
      <c r="KIR544" s="682"/>
      <c r="KIS544" s="682"/>
      <c r="KIT544" s="682"/>
      <c r="KIU544" s="682"/>
      <c r="KIV544" s="682"/>
      <c r="KIW544" s="682"/>
      <c r="KIX544" s="682"/>
      <c r="KIY544" s="682"/>
      <c r="KIZ544" s="682"/>
      <c r="KJA544" s="682"/>
      <c r="KJB544" s="682"/>
      <c r="KJC544" s="682"/>
      <c r="KJD544" s="682"/>
      <c r="KJE544" s="682"/>
      <c r="KJF544" s="682"/>
      <c r="KJG544" s="682"/>
      <c r="KJH544" s="682"/>
      <c r="KJI544" s="682"/>
      <c r="KJJ544" s="682"/>
      <c r="KJK544" s="682"/>
      <c r="KJL544" s="682"/>
      <c r="KJM544" s="682"/>
      <c r="KJN544" s="682"/>
      <c r="KJO544" s="682"/>
      <c r="KJP544" s="682"/>
      <c r="KJQ544" s="682"/>
      <c r="KJR544" s="682"/>
      <c r="KJS544" s="682"/>
      <c r="KJT544" s="682"/>
      <c r="KJU544" s="682"/>
      <c r="KJV544" s="682"/>
      <c r="KJW544" s="682"/>
      <c r="KJX544" s="682"/>
      <c r="KJY544" s="682"/>
      <c r="KJZ544" s="682"/>
      <c r="KKA544" s="682"/>
      <c r="KKB544" s="682"/>
      <c r="KKC544" s="682"/>
      <c r="KKD544" s="682"/>
      <c r="KKE544" s="682"/>
      <c r="KKF544" s="682"/>
      <c r="KKG544" s="682"/>
      <c r="KKH544" s="682"/>
      <c r="KKI544" s="682"/>
      <c r="KKJ544" s="682"/>
      <c r="KKK544" s="682"/>
      <c r="KKL544" s="682"/>
      <c r="KKM544" s="682"/>
      <c r="KKN544" s="682"/>
      <c r="KKO544" s="682"/>
      <c r="KKP544" s="682"/>
      <c r="KKQ544" s="682"/>
      <c r="KKR544" s="682"/>
      <c r="KKS544" s="682"/>
      <c r="KKT544" s="682"/>
      <c r="KKU544" s="682"/>
      <c r="KKV544" s="682"/>
      <c r="KKW544" s="682"/>
      <c r="KKX544" s="682"/>
      <c r="KKY544" s="682"/>
      <c r="KKZ544" s="682"/>
      <c r="KLA544" s="682"/>
      <c r="KLB544" s="682"/>
      <c r="KLC544" s="682"/>
      <c r="KLD544" s="682"/>
      <c r="KLE544" s="682"/>
      <c r="KLF544" s="682"/>
      <c r="KLG544" s="682"/>
      <c r="KLH544" s="682"/>
      <c r="KLI544" s="682"/>
      <c r="KLJ544" s="682"/>
      <c r="KLK544" s="682"/>
      <c r="KLL544" s="682"/>
      <c r="KLM544" s="682"/>
      <c r="KLN544" s="682"/>
      <c r="KLO544" s="682"/>
      <c r="KLP544" s="682"/>
      <c r="KLQ544" s="682"/>
      <c r="KLR544" s="682"/>
      <c r="KLS544" s="682"/>
      <c r="KLT544" s="682"/>
      <c r="KLU544" s="682"/>
      <c r="KLV544" s="682"/>
      <c r="KLW544" s="682"/>
      <c r="KLX544" s="682"/>
      <c r="KLY544" s="682"/>
      <c r="KLZ544" s="682"/>
      <c r="KMA544" s="682"/>
      <c r="KMB544" s="682"/>
      <c r="KMC544" s="682"/>
      <c r="KMD544" s="682"/>
      <c r="KME544" s="682"/>
      <c r="KMF544" s="682"/>
      <c r="KMG544" s="682"/>
      <c r="KMH544" s="682"/>
      <c r="KMI544" s="682"/>
      <c r="KMJ544" s="682"/>
      <c r="KMK544" s="682"/>
      <c r="KML544" s="682"/>
      <c r="KMM544" s="682"/>
      <c r="KMN544" s="682"/>
      <c r="KMO544" s="682"/>
      <c r="KMP544" s="682"/>
      <c r="KMQ544" s="682"/>
      <c r="KMR544" s="682"/>
      <c r="KMS544" s="682"/>
      <c r="KMT544" s="682"/>
      <c r="KMU544" s="682"/>
      <c r="KMV544" s="682"/>
      <c r="KMW544" s="682"/>
      <c r="KMX544" s="682"/>
      <c r="KMY544" s="682"/>
      <c r="KMZ544" s="682"/>
      <c r="KNA544" s="682"/>
      <c r="KNB544" s="682"/>
      <c r="KNC544" s="682"/>
      <c r="KND544" s="682"/>
      <c r="KNE544" s="682"/>
      <c r="KNF544" s="682"/>
      <c r="KNG544" s="682"/>
      <c r="KNH544" s="682"/>
      <c r="KNI544" s="682"/>
      <c r="KNJ544" s="682"/>
      <c r="KNK544" s="682"/>
      <c r="KNL544" s="682"/>
      <c r="KNM544" s="682"/>
      <c r="KNN544" s="682"/>
      <c r="KNO544" s="682"/>
      <c r="KNP544" s="682"/>
      <c r="KNQ544" s="682"/>
      <c r="KNR544" s="682"/>
      <c r="KNS544" s="682"/>
      <c r="KNT544" s="682"/>
      <c r="KNU544" s="682"/>
      <c r="KNV544" s="682"/>
      <c r="KNW544" s="682"/>
      <c r="KNX544" s="682"/>
      <c r="KNY544" s="682"/>
      <c r="KNZ544" s="682"/>
      <c r="KOA544" s="682"/>
      <c r="KOB544" s="682"/>
      <c r="KOC544" s="682"/>
      <c r="KOD544" s="682"/>
      <c r="KOE544" s="682"/>
      <c r="KOF544" s="682"/>
      <c r="KOG544" s="682"/>
      <c r="KOH544" s="682"/>
      <c r="KOI544" s="682"/>
      <c r="KOJ544" s="682"/>
      <c r="KOK544" s="682"/>
      <c r="KOL544" s="682"/>
      <c r="KOM544" s="682"/>
      <c r="KON544" s="682"/>
      <c r="KOO544" s="682"/>
      <c r="KOP544" s="682"/>
      <c r="KOQ544" s="682"/>
      <c r="KOR544" s="682"/>
      <c r="KOS544" s="682"/>
      <c r="KOT544" s="682"/>
      <c r="KOU544" s="682"/>
      <c r="KOV544" s="682"/>
      <c r="KOW544" s="682"/>
      <c r="KOX544" s="682"/>
      <c r="KOY544" s="682"/>
      <c r="KOZ544" s="682"/>
      <c r="KPA544" s="682"/>
      <c r="KPB544" s="682"/>
      <c r="KPC544" s="682"/>
      <c r="KPD544" s="682"/>
      <c r="KPE544" s="682"/>
      <c r="KPF544" s="682"/>
      <c r="KPG544" s="682"/>
      <c r="KPH544" s="682"/>
      <c r="KPI544" s="682"/>
      <c r="KPJ544" s="682"/>
      <c r="KPK544" s="682"/>
      <c r="KPL544" s="682"/>
      <c r="KPM544" s="682"/>
      <c r="KPN544" s="682"/>
      <c r="KPO544" s="682"/>
      <c r="KPP544" s="682"/>
      <c r="KPQ544" s="682"/>
      <c r="KPR544" s="682"/>
      <c r="KPS544" s="682"/>
      <c r="KPT544" s="682"/>
      <c r="KPU544" s="682"/>
      <c r="KPV544" s="682"/>
      <c r="KPW544" s="682"/>
      <c r="KPX544" s="682"/>
      <c r="KPY544" s="682"/>
      <c r="KPZ544" s="682"/>
      <c r="KQA544" s="682"/>
      <c r="KQB544" s="682"/>
      <c r="KQC544" s="682"/>
      <c r="KQD544" s="682"/>
      <c r="KQE544" s="682"/>
      <c r="KQF544" s="682"/>
      <c r="KQG544" s="682"/>
      <c r="KQH544" s="682"/>
      <c r="KQI544" s="682"/>
      <c r="KQJ544" s="682"/>
      <c r="KQK544" s="682"/>
      <c r="KQL544" s="682"/>
      <c r="KQM544" s="682"/>
      <c r="KQN544" s="682"/>
      <c r="KQO544" s="682"/>
      <c r="KQP544" s="682"/>
      <c r="KQQ544" s="682"/>
      <c r="KQR544" s="682"/>
      <c r="KQS544" s="682"/>
      <c r="KQT544" s="682"/>
      <c r="KQU544" s="682"/>
      <c r="KQV544" s="682"/>
      <c r="KQW544" s="682"/>
      <c r="KQX544" s="682"/>
      <c r="KQY544" s="682"/>
      <c r="KQZ544" s="682"/>
      <c r="KRA544" s="682"/>
      <c r="KRB544" s="682"/>
      <c r="KRC544" s="682"/>
      <c r="KRD544" s="682"/>
      <c r="KRE544" s="682"/>
      <c r="KRF544" s="682"/>
      <c r="KRG544" s="682"/>
      <c r="KRH544" s="682"/>
      <c r="KRI544" s="682"/>
      <c r="KRJ544" s="682"/>
      <c r="KRK544" s="682"/>
      <c r="KRL544" s="682"/>
      <c r="KRM544" s="682"/>
      <c r="KRN544" s="682"/>
      <c r="KRO544" s="682"/>
      <c r="KRP544" s="682"/>
      <c r="KRQ544" s="682"/>
      <c r="KRR544" s="682"/>
      <c r="KRS544" s="682"/>
      <c r="KRT544" s="682"/>
      <c r="KRU544" s="682"/>
      <c r="KRV544" s="682"/>
      <c r="KRW544" s="682"/>
      <c r="KRX544" s="682"/>
      <c r="KRY544" s="682"/>
      <c r="KRZ544" s="682"/>
      <c r="KSA544" s="682"/>
      <c r="KSB544" s="682"/>
      <c r="KSC544" s="682"/>
      <c r="KSD544" s="682"/>
      <c r="KSE544" s="682"/>
      <c r="KSF544" s="682"/>
      <c r="KSG544" s="682"/>
      <c r="KSH544" s="682"/>
      <c r="KSI544" s="682"/>
      <c r="KSJ544" s="682"/>
      <c r="KSK544" s="682"/>
      <c r="KSL544" s="682"/>
      <c r="KSM544" s="682"/>
      <c r="KSN544" s="682"/>
      <c r="KSO544" s="682"/>
      <c r="KSP544" s="682"/>
      <c r="KSQ544" s="682"/>
      <c r="KSR544" s="682"/>
      <c r="KSS544" s="682"/>
      <c r="KST544" s="682"/>
      <c r="KSU544" s="682"/>
      <c r="KSV544" s="682"/>
      <c r="KSW544" s="682"/>
      <c r="KSX544" s="682"/>
      <c r="KSY544" s="682"/>
      <c r="KSZ544" s="682"/>
      <c r="KTA544" s="682"/>
      <c r="KTB544" s="682"/>
      <c r="KTC544" s="682"/>
      <c r="KTD544" s="682"/>
      <c r="KTE544" s="682"/>
      <c r="KTF544" s="682"/>
      <c r="KTG544" s="682"/>
      <c r="KTH544" s="682"/>
      <c r="KTI544" s="682"/>
      <c r="KTJ544" s="682"/>
      <c r="KTK544" s="682"/>
      <c r="KTL544" s="682"/>
      <c r="KTM544" s="682"/>
      <c r="KTN544" s="682"/>
      <c r="KTO544" s="682"/>
      <c r="KTP544" s="682"/>
      <c r="KTQ544" s="682"/>
      <c r="KTR544" s="682"/>
      <c r="KTS544" s="682"/>
      <c r="KTT544" s="682"/>
      <c r="KTU544" s="682"/>
      <c r="KTV544" s="682"/>
      <c r="KTW544" s="682"/>
      <c r="KTX544" s="682"/>
      <c r="KTY544" s="682"/>
      <c r="KTZ544" s="682"/>
      <c r="KUA544" s="682"/>
      <c r="KUB544" s="682"/>
      <c r="KUC544" s="682"/>
      <c r="KUD544" s="682"/>
      <c r="KUE544" s="682"/>
      <c r="KUF544" s="682"/>
      <c r="KUG544" s="682"/>
      <c r="KUH544" s="682"/>
      <c r="KUI544" s="682"/>
      <c r="KUJ544" s="682"/>
      <c r="KUK544" s="682"/>
      <c r="KUL544" s="682"/>
      <c r="KUM544" s="682"/>
      <c r="KUN544" s="682"/>
      <c r="KUO544" s="682"/>
      <c r="KUP544" s="682"/>
      <c r="KUQ544" s="682"/>
      <c r="KUR544" s="682"/>
      <c r="KUS544" s="682"/>
      <c r="KUT544" s="682"/>
      <c r="KUU544" s="682"/>
      <c r="KUV544" s="682"/>
      <c r="KUW544" s="682"/>
      <c r="KUX544" s="682"/>
      <c r="KUY544" s="682"/>
      <c r="KUZ544" s="682"/>
      <c r="KVA544" s="682"/>
      <c r="KVB544" s="682"/>
      <c r="KVC544" s="682"/>
      <c r="KVD544" s="682"/>
      <c r="KVE544" s="682"/>
      <c r="KVF544" s="682"/>
      <c r="KVG544" s="682"/>
      <c r="KVH544" s="682"/>
      <c r="KVI544" s="682"/>
      <c r="KVJ544" s="682"/>
      <c r="KVK544" s="682"/>
      <c r="KVL544" s="682"/>
      <c r="KVM544" s="682"/>
      <c r="KVN544" s="682"/>
      <c r="KVO544" s="682"/>
      <c r="KVP544" s="682"/>
      <c r="KVQ544" s="682"/>
      <c r="KVR544" s="682"/>
      <c r="KVS544" s="682"/>
      <c r="KVT544" s="682"/>
      <c r="KVU544" s="682"/>
      <c r="KVV544" s="682"/>
      <c r="KVW544" s="682"/>
      <c r="KVX544" s="682"/>
      <c r="KVY544" s="682"/>
      <c r="KVZ544" s="682"/>
      <c r="KWA544" s="682"/>
      <c r="KWB544" s="682"/>
      <c r="KWC544" s="682"/>
      <c r="KWD544" s="682"/>
      <c r="KWE544" s="682"/>
      <c r="KWF544" s="682"/>
      <c r="KWG544" s="682"/>
      <c r="KWH544" s="682"/>
      <c r="KWI544" s="682"/>
      <c r="KWJ544" s="682"/>
      <c r="KWK544" s="682"/>
      <c r="KWL544" s="682"/>
      <c r="KWM544" s="682"/>
      <c r="KWN544" s="682"/>
      <c r="KWO544" s="682"/>
      <c r="KWP544" s="682"/>
      <c r="KWQ544" s="682"/>
      <c r="KWR544" s="682"/>
      <c r="KWS544" s="682"/>
      <c r="KWT544" s="682"/>
      <c r="KWU544" s="682"/>
      <c r="KWV544" s="682"/>
      <c r="KWW544" s="682"/>
      <c r="KWX544" s="682"/>
      <c r="KWY544" s="682"/>
      <c r="KWZ544" s="682"/>
      <c r="KXA544" s="682"/>
      <c r="KXB544" s="682"/>
      <c r="KXC544" s="682"/>
      <c r="KXD544" s="682"/>
      <c r="KXE544" s="682"/>
      <c r="KXF544" s="682"/>
      <c r="KXG544" s="682"/>
      <c r="KXH544" s="682"/>
      <c r="KXI544" s="682"/>
      <c r="KXJ544" s="682"/>
      <c r="KXK544" s="682"/>
      <c r="KXL544" s="682"/>
      <c r="KXM544" s="682"/>
      <c r="KXN544" s="682"/>
      <c r="KXO544" s="682"/>
      <c r="KXP544" s="682"/>
      <c r="KXQ544" s="682"/>
      <c r="KXR544" s="682"/>
      <c r="KXS544" s="682"/>
      <c r="KXT544" s="682"/>
      <c r="KXU544" s="682"/>
      <c r="KXV544" s="682"/>
      <c r="KXW544" s="682"/>
      <c r="KXX544" s="682"/>
      <c r="KXY544" s="682"/>
      <c r="KXZ544" s="682"/>
      <c r="KYA544" s="682"/>
      <c r="KYB544" s="682"/>
      <c r="KYC544" s="682"/>
      <c r="KYD544" s="682"/>
      <c r="KYE544" s="682"/>
      <c r="KYF544" s="682"/>
      <c r="KYG544" s="682"/>
      <c r="KYH544" s="682"/>
      <c r="KYI544" s="682"/>
      <c r="KYJ544" s="682"/>
      <c r="KYK544" s="682"/>
      <c r="KYL544" s="682"/>
      <c r="KYM544" s="682"/>
      <c r="KYN544" s="682"/>
      <c r="KYO544" s="682"/>
      <c r="KYP544" s="682"/>
      <c r="KYQ544" s="682"/>
      <c r="KYR544" s="682"/>
      <c r="KYS544" s="682"/>
      <c r="KYT544" s="682"/>
      <c r="KYU544" s="682"/>
      <c r="KYV544" s="682"/>
      <c r="KYW544" s="682"/>
      <c r="KYX544" s="682"/>
      <c r="KYY544" s="682"/>
      <c r="KYZ544" s="682"/>
      <c r="KZA544" s="682"/>
      <c r="KZB544" s="682"/>
      <c r="KZC544" s="682"/>
      <c r="KZD544" s="682"/>
      <c r="KZE544" s="682"/>
      <c r="KZF544" s="682"/>
      <c r="KZG544" s="682"/>
      <c r="KZH544" s="682"/>
      <c r="KZI544" s="682"/>
      <c r="KZJ544" s="682"/>
      <c r="KZK544" s="682"/>
      <c r="KZL544" s="682"/>
      <c r="KZM544" s="682"/>
      <c r="KZN544" s="682"/>
      <c r="KZO544" s="682"/>
      <c r="KZP544" s="682"/>
      <c r="KZQ544" s="682"/>
      <c r="KZR544" s="682"/>
      <c r="KZS544" s="682"/>
      <c r="KZT544" s="682"/>
      <c r="KZU544" s="682"/>
      <c r="KZV544" s="682"/>
      <c r="KZW544" s="682"/>
      <c r="KZX544" s="682"/>
      <c r="KZY544" s="682"/>
      <c r="KZZ544" s="682"/>
      <c r="LAA544" s="682"/>
      <c r="LAB544" s="682"/>
      <c r="LAC544" s="682"/>
      <c r="LAD544" s="682"/>
      <c r="LAE544" s="682"/>
      <c r="LAF544" s="682"/>
      <c r="LAG544" s="682"/>
      <c r="LAH544" s="682"/>
      <c r="LAI544" s="682"/>
      <c r="LAJ544" s="682"/>
      <c r="LAK544" s="682"/>
      <c r="LAL544" s="682"/>
      <c r="LAM544" s="682"/>
      <c r="LAN544" s="682"/>
      <c r="LAO544" s="682"/>
      <c r="LAP544" s="682"/>
      <c r="LAQ544" s="682"/>
      <c r="LAR544" s="682"/>
      <c r="LAS544" s="682"/>
      <c r="LAT544" s="682"/>
      <c r="LAU544" s="682"/>
      <c r="LAV544" s="682"/>
      <c r="LAW544" s="682"/>
      <c r="LAX544" s="682"/>
      <c r="LAY544" s="682"/>
      <c r="LAZ544" s="682"/>
      <c r="LBA544" s="682"/>
      <c r="LBB544" s="682"/>
      <c r="LBC544" s="682"/>
      <c r="LBD544" s="682"/>
      <c r="LBE544" s="682"/>
      <c r="LBF544" s="682"/>
      <c r="LBG544" s="682"/>
      <c r="LBH544" s="682"/>
      <c r="LBI544" s="682"/>
      <c r="LBJ544" s="682"/>
      <c r="LBK544" s="682"/>
      <c r="LBL544" s="682"/>
      <c r="LBM544" s="682"/>
      <c r="LBN544" s="682"/>
      <c r="LBO544" s="682"/>
      <c r="LBP544" s="682"/>
      <c r="LBQ544" s="682"/>
      <c r="LBR544" s="682"/>
      <c r="LBS544" s="682"/>
      <c r="LBT544" s="682"/>
      <c r="LBU544" s="682"/>
      <c r="LBV544" s="682"/>
      <c r="LBW544" s="682"/>
      <c r="LBX544" s="682"/>
      <c r="LBY544" s="682"/>
      <c r="LBZ544" s="682"/>
      <c r="LCA544" s="682"/>
      <c r="LCB544" s="682"/>
      <c r="LCC544" s="682"/>
      <c r="LCD544" s="682"/>
      <c r="LCE544" s="682"/>
      <c r="LCF544" s="682"/>
      <c r="LCG544" s="682"/>
      <c r="LCH544" s="682"/>
      <c r="LCI544" s="682"/>
      <c r="LCJ544" s="682"/>
      <c r="LCK544" s="682"/>
      <c r="LCL544" s="682"/>
      <c r="LCM544" s="682"/>
      <c r="LCN544" s="682"/>
      <c r="LCO544" s="682"/>
      <c r="LCP544" s="682"/>
      <c r="LCQ544" s="682"/>
      <c r="LCR544" s="682"/>
      <c r="LCS544" s="682"/>
      <c r="LCT544" s="682"/>
      <c r="LCU544" s="682"/>
      <c r="LCV544" s="682"/>
      <c r="LCW544" s="682"/>
      <c r="LCX544" s="682"/>
      <c r="LCY544" s="682"/>
      <c r="LCZ544" s="682"/>
      <c r="LDA544" s="682"/>
      <c r="LDB544" s="682"/>
      <c r="LDC544" s="682"/>
      <c r="LDD544" s="682"/>
      <c r="LDE544" s="682"/>
      <c r="LDF544" s="682"/>
      <c r="LDG544" s="682"/>
      <c r="LDH544" s="682"/>
      <c r="LDI544" s="682"/>
      <c r="LDJ544" s="682"/>
      <c r="LDK544" s="682"/>
      <c r="LDL544" s="682"/>
      <c r="LDM544" s="682"/>
      <c r="LDN544" s="682"/>
      <c r="LDO544" s="682"/>
      <c r="LDP544" s="682"/>
      <c r="LDQ544" s="682"/>
      <c r="LDR544" s="682"/>
      <c r="LDS544" s="682"/>
      <c r="LDT544" s="682"/>
      <c r="LDU544" s="682"/>
      <c r="LDV544" s="682"/>
      <c r="LDW544" s="682"/>
      <c r="LDX544" s="682"/>
      <c r="LDY544" s="682"/>
      <c r="LDZ544" s="682"/>
      <c r="LEA544" s="682"/>
      <c r="LEB544" s="682"/>
      <c r="LEC544" s="682"/>
      <c r="LED544" s="682"/>
      <c r="LEE544" s="682"/>
      <c r="LEF544" s="682"/>
      <c r="LEG544" s="682"/>
      <c r="LEH544" s="682"/>
      <c r="LEI544" s="682"/>
      <c r="LEJ544" s="682"/>
      <c r="LEK544" s="682"/>
      <c r="LEL544" s="682"/>
      <c r="LEM544" s="682"/>
      <c r="LEN544" s="682"/>
      <c r="LEO544" s="682"/>
      <c r="LEP544" s="682"/>
      <c r="LEQ544" s="682"/>
      <c r="LER544" s="682"/>
      <c r="LES544" s="682"/>
      <c r="LET544" s="682"/>
      <c r="LEU544" s="682"/>
      <c r="LEV544" s="682"/>
      <c r="LEW544" s="682"/>
      <c r="LEX544" s="682"/>
      <c r="LEY544" s="682"/>
      <c r="LEZ544" s="682"/>
      <c r="LFA544" s="682"/>
      <c r="LFB544" s="682"/>
      <c r="LFC544" s="682"/>
      <c r="LFD544" s="682"/>
      <c r="LFE544" s="682"/>
      <c r="LFF544" s="682"/>
      <c r="LFG544" s="682"/>
      <c r="LFH544" s="682"/>
      <c r="LFI544" s="682"/>
      <c r="LFJ544" s="682"/>
      <c r="LFK544" s="682"/>
      <c r="LFL544" s="682"/>
      <c r="LFM544" s="682"/>
      <c r="LFN544" s="682"/>
      <c r="LFO544" s="682"/>
      <c r="LFP544" s="682"/>
      <c r="LFQ544" s="682"/>
      <c r="LFR544" s="682"/>
      <c r="LFS544" s="682"/>
      <c r="LFT544" s="682"/>
      <c r="LFU544" s="682"/>
      <c r="LFV544" s="682"/>
      <c r="LFW544" s="682"/>
      <c r="LFX544" s="682"/>
      <c r="LFY544" s="682"/>
      <c r="LFZ544" s="682"/>
      <c r="LGA544" s="682"/>
      <c r="LGB544" s="682"/>
      <c r="LGC544" s="682"/>
      <c r="LGD544" s="682"/>
      <c r="LGE544" s="682"/>
      <c r="LGF544" s="682"/>
      <c r="LGG544" s="682"/>
      <c r="LGH544" s="682"/>
      <c r="LGI544" s="682"/>
      <c r="LGJ544" s="682"/>
      <c r="LGK544" s="682"/>
      <c r="LGL544" s="682"/>
      <c r="LGM544" s="682"/>
      <c r="LGN544" s="682"/>
      <c r="LGO544" s="682"/>
      <c r="LGP544" s="682"/>
      <c r="LGQ544" s="682"/>
      <c r="LGR544" s="682"/>
      <c r="LGS544" s="682"/>
      <c r="LGT544" s="682"/>
      <c r="LGU544" s="682"/>
      <c r="LGV544" s="682"/>
      <c r="LGW544" s="682"/>
      <c r="LGX544" s="682"/>
      <c r="LGY544" s="682"/>
      <c r="LGZ544" s="682"/>
      <c r="LHA544" s="682"/>
      <c r="LHB544" s="682"/>
      <c r="LHC544" s="682"/>
      <c r="LHD544" s="682"/>
      <c r="LHE544" s="682"/>
      <c r="LHF544" s="682"/>
      <c r="LHG544" s="682"/>
      <c r="LHH544" s="682"/>
      <c r="LHI544" s="682"/>
      <c r="LHJ544" s="682"/>
      <c r="LHK544" s="682"/>
      <c r="LHL544" s="682"/>
      <c r="LHM544" s="682"/>
      <c r="LHN544" s="682"/>
      <c r="LHO544" s="682"/>
      <c r="LHP544" s="682"/>
      <c r="LHQ544" s="682"/>
      <c r="LHR544" s="682"/>
      <c r="LHS544" s="682"/>
      <c r="LHT544" s="682"/>
      <c r="LHU544" s="682"/>
      <c r="LHV544" s="682"/>
      <c r="LHW544" s="682"/>
      <c r="LHX544" s="682"/>
      <c r="LHY544" s="682"/>
      <c r="LHZ544" s="682"/>
      <c r="LIA544" s="682"/>
      <c r="LIB544" s="682"/>
      <c r="LIC544" s="682"/>
      <c r="LID544" s="682"/>
      <c r="LIE544" s="682"/>
      <c r="LIF544" s="682"/>
      <c r="LIG544" s="682"/>
      <c r="LIH544" s="682"/>
      <c r="LII544" s="682"/>
      <c r="LIJ544" s="682"/>
      <c r="LIK544" s="682"/>
      <c r="LIL544" s="682"/>
      <c r="LIM544" s="682"/>
      <c r="LIN544" s="682"/>
      <c r="LIO544" s="682"/>
      <c r="LIP544" s="682"/>
      <c r="LIQ544" s="682"/>
      <c r="LIR544" s="682"/>
      <c r="LIS544" s="682"/>
      <c r="LIT544" s="682"/>
      <c r="LIU544" s="682"/>
      <c r="LIV544" s="682"/>
      <c r="LIW544" s="682"/>
      <c r="LIX544" s="682"/>
      <c r="LIY544" s="682"/>
      <c r="LIZ544" s="682"/>
      <c r="LJA544" s="682"/>
      <c r="LJB544" s="682"/>
      <c r="LJC544" s="682"/>
      <c r="LJD544" s="682"/>
      <c r="LJE544" s="682"/>
      <c r="LJF544" s="682"/>
      <c r="LJG544" s="682"/>
      <c r="LJH544" s="682"/>
      <c r="LJI544" s="682"/>
      <c r="LJJ544" s="682"/>
      <c r="LJK544" s="682"/>
      <c r="LJL544" s="682"/>
      <c r="LJM544" s="682"/>
      <c r="LJN544" s="682"/>
      <c r="LJO544" s="682"/>
      <c r="LJP544" s="682"/>
      <c r="LJQ544" s="682"/>
      <c r="LJR544" s="682"/>
      <c r="LJS544" s="682"/>
      <c r="LJT544" s="682"/>
      <c r="LJU544" s="682"/>
      <c r="LJV544" s="682"/>
      <c r="LJW544" s="682"/>
      <c r="LJX544" s="682"/>
      <c r="LJY544" s="682"/>
      <c r="LJZ544" s="682"/>
      <c r="LKA544" s="682"/>
      <c r="LKB544" s="682"/>
      <c r="LKC544" s="682"/>
      <c r="LKD544" s="682"/>
      <c r="LKE544" s="682"/>
      <c r="LKF544" s="682"/>
      <c r="LKG544" s="682"/>
      <c r="LKH544" s="682"/>
      <c r="LKI544" s="682"/>
      <c r="LKJ544" s="682"/>
      <c r="LKK544" s="682"/>
      <c r="LKL544" s="682"/>
      <c r="LKM544" s="682"/>
      <c r="LKN544" s="682"/>
      <c r="LKO544" s="682"/>
      <c r="LKP544" s="682"/>
      <c r="LKQ544" s="682"/>
      <c r="LKR544" s="682"/>
      <c r="LKS544" s="682"/>
      <c r="LKT544" s="682"/>
      <c r="LKU544" s="682"/>
      <c r="LKV544" s="682"/>
      <c r="LKW544" s="682"/>
      <c r="LKX544" s="682"/>
      <c r="LKY544" s="682"/>
      <c r="LKZ544" s="682"/>
      <c r="LLA544" s="682"/>
      <c r="LLB544" s="682"/>
      <c r="LLC544" s="682"/>
      <c r="LLD544" s="682"/>
      <c r="LLE544" s="682"/>
      <c r="LLF544" s="682"/>
      <c r="LLG544" s="682"/>
      <c r="LLH544" s="682"/>
      <c r="LLI544" s="682"/>
      <c r="LLJ544" s="682"/>
      <c r="LLK544" s="682"/>
      <c r="LLL544" s="682"/>
      <c r="LLM544" s="682"/>
      <c r="LLN544" s="682"/>
      <c r="LLO544" s="682"/>
      <c r="LLP544" s="682"/>
      <c r="LLQ544" s="682"/>
      <c r="LLR544" s="682"/>
      <c r="LLS544" s="682"/>
      <c r="LLT544" s="682"/>
      <c r="LLU544" s="682"/>
      <c r="LLV544" s="682"/>
      <c r="LLW544" s="682"/>
      <c r="LLX544" s="682"/>
      <c r="LLY544" s="682"/>
      <c r="LLZ544" s="682"/>
      <c r="LMA544" s="682"/>
      <c r="LMB544" s="682"/>
      <c r="LMC544" s="682"/>
      <c r="LMD544" s="682"/>
      <c r="LME544" s="682"/>
      <c r="LMF544" s="682"/>
      <c r="LMG544" s="682"/>
      <c r="LMH544" s="682"/>
      <c r="LMI544" s="682"/>
      <c r="LMJ544" s="682"/>
      <c r="LMK544" s="682"/>
      <c r="LML544" s="682"/>
      <c r="LMM544" s="682"/>
      <c r="LMN544" s="682"/>
      <c r="LMO544" s="682"/>
      <c r="LMP544" s="682"/>
      <c r="LMQ544" s="682"/>
      <c r="LMR544" s="682"/>
      <c r="LMS544" s="682"/>
      <c r="LMT544" s="682"/>
      <c r="LMU544" s="682"/>
      <c r="LMV544" s="682"/>
      <c r="LMW544" s="682"/>
      <c r="LMX544" s="682"/>
      <c r="LMY544" s="682"/>
      <c r="LMZ544" s="682"/>
      <c r="LNA544" s="682"/>
      <c r="LNB544" s="682"/>
      <c r="LNC544" s="682"/>
      <c r="LND544" s="682"/>
      <c r="LNE544" s="682"/>
      <c r="LNF544" s="682"/>
      <c r="LNG544" s="682"/>
      <c r="LNH544" s="682"/>
      <c r="LNI544" s="682"/>
      <c r="LNJ544" s="682"/>
      <c r="LNK544" s="682"/>
      <c r="LNL544" s="682"/>
      <c r="LNM544" s="682"/>
      <c r="LNN544" s="682"/>
      <c r="LNO544" s="682"/>
      <c r="LNP544" s="682"/>
      <c r="LNQ544" s="682"/>
      <c r="LNR544" s="682"/>
      <c r="LNS544" s="682"/>
      <c r="LNT544" s="682"/>
      <c r="LNU544" s="682"/>
      <c r="LNV544" s="682"/>
      <c r="LNW544" s="682"/>
      <c r="LNX544" s="682"/>
      <c r="LNY544" s="682"/>
      <c r="LNZ544" s="682"/>
      <c r="LOA544" s="682"/>
      <c r="LOB544" s="682"/>
      <c r="LOC544" s="682"/>
      <c r="LOD544" s="682"/>
      <c r="LOE544" s="682"/>
      <c r="LOF544" s="682"/>
      <c r="LOG544" s="682"/>
      <c r="LOH544" s="682"/>
      <c r="LOI544" s="682"/>
      <c r="LOJ544" s="682"/>
      <c r="LOK544" s="682"/>
      <c r="LOL544" s="682"/>
      <c r="LOM544" s="682"/>
      <c r="LON544" s="682"/>
      <c r="LOO544" s="682"/>
      <c r="LOP544" s="682"/>
      <c r="LOQ544" s="682"/>
      <c r="LOR544" s="682"/>
      <c r="LOS544" s="682"/>
      <c r="LOT544" s="682"/>
      <c r="LOU544" s="682"/>
      <c r="LOV544" s="682"/>
      <c r="LOW544" s="682"/>
      <c r="LOX544" s="682"/>
      <c r="LOY544" s="682"/>
      <c r="LOZ544" s="682"/>
      <c r="LPA544" s="682"/>
      <c r="LPB544" s="682"/>
      <c r="LPC544" s="682"/>
      <c r="LPD544" s="682"/>
      <c r="LPE544" s="682"/>
      <c r="LPF544" s="682"/>
      <c r="LPG544" s="682"/>
      <c r="LPH544" s="682"/>
      <c r="LPI544" s="682"/>
      <c r="LPJ544" s="682"/>
      <c r="LPK544" s="682"/>
      <c r="LPL544" s="682"/>
      <c r="LPM544" s="682"/>
      <c r="LPN544" s="682"/>
      <c r="LPO544" s="682"/>
      <c r="LPP544" s="682"/>
      <c r="LPQ544" s="682"/>
      <c r="LPR544" s="682"/>
      <c r="LPS544" s="682"/>
      <c r="LPT544" s="682"/>
      <c r="LPU544" s="682"/>
      <c r="LPV544" s="682"/>
      <c r="LPW544" s="682"/>
      <c r="LPX544" s="682"/>
      <c r="LPY544" s="682"/>
      <c r="LPZ544" s="682"/>
      <c r="LQA544" s="682"/>
      <c r="LQB544" s="682"/>
      <c r="LQC544" s="682"/>
      <c r="LQD544" s="682"/>
      <c r="LQE544" s="682"/>
      <c r="LQF544" s="682"/>
      <c r="LQG544" s="682"/>
      <c r="LQH544" s="682"/>
      <c r="LQI544" s="682"/>
      <c r="LQJ544" s="682"/>
      <c r="LQK544" s="682"/>
      <c r="LQL544" s="682"/>
      <c r="LQM544" s="682"/>
      <c r="LQN544" s="682"/>
      <c r="LQO544" s="682"/>
      <c r="LQP544" s="682"/>
      <c r="LQQ544" s="682"/>
      <c r="LQR544" s="682"/>
      <c r="LQS544" s="682"/>
      <c r="LQT544" s="682"/>
      <c r="LQU544" s="682"/>
      <c r="LQV544" s="682"/>
      <c r="LQW544" s="682"/>
      <c r="LQX544" s="682"/>
      <c r="LQY544" s="682"/>
      <c r="LQZ544" s="682"/>
      <c r="LRA544" s="682"/>
      <c r="LRB544" s="682"/>
      <c r="LRC544" s="682"/>
      <c r="LRD544" s="682"/>
      <c r="LRE544" s="682"/>
      <c r="LRF544" s="682"/>
      <c r="LRG544" s="682"/>
      <c r="LRH544" s="682"/>
      <c r="LRI544" s="682"/>
      <c r="LRJ544" s="682"/>
      <c r="LRK544" s="682"/>
      <c r="LRL544" s="682"/>
      <c r="LRM544" s="682"/>
      <c r="LRN544" s="682"/>
      <c r="LRO544" s="682"/>
      <c r="LRP544" s="682"/>
      <c r="LRQ544" s="682"/>
      <c r="LRR544" s="682"/>
      <c r="LRS544" s="682"/>
      <c r="LRT544" s="682"/>
      <c r="LRU544" s="682"/>
      <c r="LRV544" s="682"/>
      <c r="LRW544" s="682"/>
      <c r="LRX544" s="682"/>
      <c r="LRY544" s="682"/>
      <c r="LRZ544" s="682"/>
      <c r="LSA544" s="682"/>
      <c r="LSB544" s="682"/>
      <c r="LSC544" s="682"/>
      <c r="LSD544" s="682"/>
      <c r="LSE544" s="682"/>
      <c r="LSF544" s="682"/>
      <c r="LSG544" s="682"/>
      <c r="LSH544" s="682"/>
      <c r="LSI544" s="682"/>
      <c r="LSJ544" s="682"/>
      <c r="LSK544" s="682"/>
      <c r="LSL544" s="682"/>
      <c r="LSM544" s="682"/>
      <c r="LSN544" s="682"/>
      <c r="LSO544" s="682"/>
      <c r="LSP544" s="682"/>
      <c r="LSQ544" s="682"/>
      <c r="LSR544" s="682"/>
      <c r="LSS544" s="682"/>
      <c r="LST544" s="682"/>
      <c r="LSU544" s="682"/>
      <c r="LSV544" s="682"/>
      <c r="LSW544" s="682"/>
      <c r="LSX544" s="682"/>
      <c r="LSY544" s="682"/>
      <c r="LSZ544" s="682"/>
      <c r="LTA544" s="682"/>
      <c r="LTB544" s="682"/>
      <c r="LTC544" s="682"/>
      <c r="LTD544" s="682"/>
      <c r="LTE544" s="682"/>
      <c r="LTF544" s="682"/>
      <c r="LTG544" s="682"/>
      <c r="LTH544" s="682"/>
      <c r="LTI544" s="682"/>
      <c r="LTJ544" s="682"/>
      <c r="LTK544" s="682"/>
      <c r="LTL544" s="682"/>
      <c r="LTM544" s="682"/>
      <c r="LTN544" s="682"/>
      <c r="LTO544" s="682"/>
      <c r="LTP544" s="682"/>
      <c r="LTQ544" s="682"/>
      <c r="LTR544" s="682"/>
      <c r="LTS544" s="682"/>
      <c r="LTT544" s="682"/>
      <c r="LTU544" s="682"/>
      <c r="LTV544" s="682"/>
      <c r="LTW544" s="682"/>
      <c r="LTX544" s="682"/>
      <c r="LTY544" s="682"/>
      <c r="LTZ544" s="682"/>
      <c r="LUA544" s="682"/>
      <c r="LUB544" s="682"/>
      <c r="LUC544" s="682"/>
      <c r="LUD544" s="682"/>
      <c r="LUE544" s="682"/>
      <c r="LUF544" s="682"/>
      <c r="LUG544" s="682"/>
      <c r="LUH544" s="682"/>
      <c r="LUI544" s="682"/>
      <c r="LUJ544" s="682"/>
      <c r="LUK544" s="682"/>
      <c r="LUL544" s="682"/>
      <c r="LUM544" s="682"/>
      <c r="LUN544" s="682"/>
      <c r="LUO544" s="682"/>
      <c r="LUP544" s="682"/>
      <c r="LUQ544" s="682"/>
      <c r="LUR544" s="682"/>
      <c r="LUS544" s="682"/>
      <c r="LUT544" s="682"/>
      <c r="LUU544" s="682"/>
      <c r="LUV544" s="682"/>
      <c r="LUW544" s="682"/>
      <c r="LUX544" s="682"/>
      <c r="LUY544" s="682"/>
      <c r="LUZ544" s="682"/>
      <c r="LVA544" s="682"/>
      <c r="LVB544" s="682"/>
      <c r="LVC544" s="682"/>
      <c r="LVD544" s="682"/>
      <c r="LVE544" s="682"/>
      <c r="LVF544" s="682"/>
      <c r="LVG544" s="682"/>
      <c r="LVH544" s="682"/>
      <c r="LVI544" s="682"/>
      <c r="LVJ544" s="682"/>
      <c r="LVK544" s="682"/>
      <c r="LVL544" s="682"/>
      <c r="LVM544" s="682"/>
      <c r="LVN544" s="682"/>
      <c r="LVO544" s="682"/>
      <c r="LVP544" s="682"/>
      <c r="LVQ544" s="682"/>
      <c r="LVR544" s="682"/>
      <c r="LVS544" s="682"/>
      <c r="LVT544" s="682"/>
      <c r="LVU544" s="682"/>
      <c r="LVV544" s="682"/>
      <c r="LVW544" s="682"/>
      <c r="LVX544" s="682"/>
      <c r="LVY544" s="682"/>
      <c r="LVZ544" s="682"/>
      <c r="LWA544" s="682"/>
      <c r="LWB544" s="682"/>
      <c r="LWC544" s="682"/>
      <c r="LWD544" s="682"/>
      <c r="LWE544" s="682"/>
      <c r="LWF544" s="682"/>
      <c r="LWG544" s="682"/>
      <c r="LWH544" s="682"/>
      <c r="LWI544" s="682"/>
      <c r="LWJ544" s="682"/>
      <c r="LWK544" s="682"/>
      <c r="LWL544" s="682"/>
      <c r="LWM544" s="682"/>
      <c r="LWN544" s="682"/>
      <c r="LWO544" s="682"/>
      <c r="LWP544" s="682"/>
      <c r="LWQ544" s="682"/>
      <c r="LWR544" s="682"/>
      <c r="LWS544" s="682"/>
      <c r="LWT544" s="682"/>
      <c r="LWU544" s="682"/>
      <c r="LWV544" s="682"/>
      <c r="LWW544" s="682"/>
      <c r="LWX544" s="682"/>
      <c r="LWY544" s="682"/>
      <c r="LWZ544" s="682"/>
      <c r="LXA544" s="682"/>
      <c r="LXB544" s="682"/>
      <c r="LXC544" s="682"/>
      <c r="LXD544" s="682"/>
      <c r="LXE544" s="682"/>
      <c r="LXF544" s="682"/>
      <c r="LXG544" s="682"/>
      <c r="LXH544" s="682"/>
      <c r="LXI544" s="682"/>
      <c r="LXJ544" s="682"/>
      <c r="LXK544" s="682"/>
      <c r="LXL544" s="682"/>
      <c r="LXM544" s="682"/>
      <c r="LXN544" s="682"/>
      <c r="LXO544" s="682"/>
      <c r="LXP544" s="682"/>
      <c r="LXQ544" s="682"/>
      <c r="LXR544" s="682"/>
      <c r="LXS544" s="682"/>
      <c r="LXT544" s="682"/>
      <c r="LXU544" s="682"/>
      <c r="LXV544" s="682"/>
      <c r="LXW544" s="682"/>
      <c r="LXX544" s="682"/>
      <c r="LXY544" s="682"/>
      <c r="LXZ544" s="682"/>
      <c r="LYA544" s="682"/>
      <c r="LYB544" s="682"/>
      <c r="LYC544" s="682"/>
      <c r="LYD544" s="682"/>
      <c r="LYE544" s="682"/>
      <c r="LYF544" s="682"/>
      <c r="LYG544" s="682"/>
      <c r="LYH544" s="682"/>
      <c r="LYI544" s="682"/>
      <c r="LYJ544" s="682"/>
      <c r="LYK544" s="682"/>
      <c r="LYL544" s="682"/>
      <c r="LYM544" s="682"/>
      <c r="LYN544" s="682"/>
      <c r="LYO544" s="682"/>
      <c r="LYP544" s="682"/>
      <c r="LYQ544" s="682"/>
      <c r="LYR544" s="682"/>
      <c r="LYS544" s="682"/>
      <c r="LYT544" s="682"/>
      <c r="LYU544" s="682"/>
      <c r="LYV544" s="682"/>
      <c r="LYW544" s="682"/>
      <c r="LYX544" s="682"/>
      <c r="LYY544" s="682"/>
      <c r="LYZ544" s="682"/>
      <c r="LZA544" s="682"/>
      <c r="LZB544" s="682"/>
      <c r="LZC544" s="682"/>
      <c r="LZD544" s="682"/>
      <c r="LZE544" s="682"/>
      <c r="LZF544" s="682"/>
      <c r="LZG544" s="682"/>
      <c r="LZH544" s="682"/>
      <c r="LZI544" s="682"/>
      <c r="LZJ544" s="682"/>
      <c r="LZK544" s="682"/>
      <c r="LZL544" s="682"/>
      <c r="LZM544" s="682"/>
      <c r="LZN544" s="682"/>
      <c r="LZO544" s="682"/>
      <c r="LZP544" s="682"/>
      <c r="LZQ544" s="682"/>
      <c r="LZR544" s="682"/>
      <c r="LZS544" s="682"/>
      <c r="LZT544" s="682"/>
      <c r="LZU544" s="682"/>
      <c r="LZV544" s="682"/>
      <c r="LZW544" s="682"/>
      <c r="LZX544" s="682"/>
      <c r="LZY544" s="682"/>
      <c r="LZZ544" s="682"/>
      <c r="MAA544" s="682"/>
      <c r="MAB544" s="682"/>
      <c r="MAC544" s="682"/>
      <c r="MAD544" s="682"/>
      <c r="MAE544" s="682"/>
      <c r="MAF544" s="682"/>
      <c r="MAG544" s="682"/>
      <c r="MAH544" s="682"/>
      <c r="MAI544" s="682"/>
      <c r="MAJ544" s="682"/>
      <c r="MAK544" s="682"/>
      <c r="MAL544" s="682"/>
      <c r="MAM544" s="682"/>
      <c r="MAN544" s="682"/>
      <c r="MAO544" s="682"/>
      <c r="MAP544" s="682"/>
      <c r="MAQ544" s="682"/>
      <c r="MAR544" s="682"/>
      <c r="MAS544" s="682"/>
      <c r="MAT544" s="682"/>
      <c r="MAU544" s="682"/>
      <c r="MAV544" s="682"/>
      <c r="MAW544" s="682"/>
      <c r="MAX544" s="682"/>
      <c r="MAY544" s="682"/>
      <c r="MAZ544" s="682"/>
      <c r="MBA544" s="682"/>
      <c r="MBB544" s="682"/>
      <c r="MBC544" s="682"/>
      <c r="MBD544" s="682"/>
      <c r="MBE544" s="682"/>
      <c r="MBF544" s="682"/>
      <c r="MBG544" s="682"/>
      <c r="MBH544" s="682"/>
      <c r="MBI544" s="682"/>
      <c r="MBJ544" s="682"/>
      <c r="MBK544" s="682"/>
      <c r="MBL544" s="682"/>
      <c r="MBM544" s="682"/>
      <c r="MBN544" s="682"/>
      <c r="MBO544" s="682"/>
      <c r="MBP544" s="682"/>
      <c r="MBQ544" s="682"/>
      <c r="MBR544" s="682"/>
      <c r="MBS544" s="682"/>
      <c r="MBT544" s="682"/>
      <c r="MBU544" s="682"/>
      <c r="MBV544" s="682"/>
      <c r="MBW544" s="682"/>
      <c r="MBX544" s="682"/>
      <c r="MBY544" s="682"/>
      <c r="MBZ544" s="682"/>
      <c r="MCA544" s="682"/>
      <c r="MCB544" s="682"/>
      <c r="MCC544" s="682"/>
      <c r="MCD544" s="682"/>
      <c r="MCE544" s="682"/>
      <c r="MCF544" s="682"/>
      <c r="MCG544" s="682"/>
      <c r="MCH544" s="682"/>
      <c r="MCI544" s="682"/>
      <c r="MCJ544" s="682"/>
      <c r="MCK544" s="682"/>
      <c r="MCL544" s="682"/>
      <c r="MCM544" s="682"/>
      <c r="MCN544" s="682"/>
      <c r="MCO544" s="682"/>
      <c r="MCP544" s="682"/>
      <c r="MCQ544" s="682"/>
      <c r="MCR544" s="682"/>
      <c r="MCS544" s="682"/>
      <c r="MCT544" s="682"/>
      <c r="MCU544" s="682"/>
      <c r="MCV544" s="682"/>
      <c r="MCW544" s="682"/>
      <c r="MCX544" s="682"/>
      <c r="MCY544" s="682"/>
      <c r="MCZ544" s="682"/>
      <c r="MDA544" s="682"/>
      <c r="MDB544" s="682"/>
      <c r="MDC544" s="682"/>
      <c r="MDD544" s="682"/>
      <c r="MDE544" s="682"/>
      <c r="MDF544" s="682"/>
      <c r="MDG544" s="682"/>
      <c r="MDH544" s="682"/>
      <c r="MDI544" s="682"/>
      <c r="MDJ544" s="682"/>
      <c r="MDK544" s="682"/>
      <c r="MDL544" s="682"/>
      <c r="MDM544" s="682"/>
      <c r="MDN544" s="682"/>
      <c r="MDO544" s="682"/>
      <c r="MDP544" s="682"/>
      <c r="MDQ544" s="682"/>
      <c r="MDR544" s="682"/>
      <c r="MDS544" s="682"/>
      <c r="MDT544" s="682"/>
      <c r="MDU544" s="682"/>
      <c r="MDV544" s="682"/>
      <c r="MDW544" s="682"/>
      <c r="MDX544" s="682"/>
      <c r="MDY544" s="682"/>
      <c r="MDZ544" s="682"/>
      <c r="MEA544" s="682"/>
      <c r="MEB544" s="682"/>
      <c r="MEC544" s="682"/>
      <c r="MED544" s="682"/>
      <c r="MEE544" s="682"/>
      <c r="MEF544" s="682"/>
      <c r="MEG544" s="682"/>
      <c r="MEH544" s="682"/>
      <c r="MEI544" s="682"/>
      <c r="MEJ544" s="682"/>
      <c r="MEK544" s="682"/>
      <c r="MEL544" s="682"/>
      <c r="MEM544" s="682"/>
      <c r="MEN544" s="682"/>
      <c r="MEO544" s="682"/>
      <c r="MEP544" s="682"/>
      <c r="MEQ544" s="682"/>
      <c r="MER544" s="682"/>
      <c r="MES544" s="682"/>
      <c r="MET544" s="682"/>
      <c r="MEU544" s="682"/>
      <c r="MEV544" s="682"/>
      <c r="MEW544" s="682"/>
      <c r="MEX544" s="682"/>
      <c r="MEY544" s="682"/>
      <c r="MEZ544" s="682"/>
      <c r="MFA544" s="682"/>
      <c r="MFB544" s="682"/>
      <c r="MFC544" s="682"/>
      <c r="MFD544" s="682"/>
      <c r="MFE544" s="682"/>
      <c r="MFF544" s="682"/>
      <c r="MFG544" s="682"/>
      <c r="MFH544" s="682"/>
      <c r="MFI544" s="682"/>
      <c r="MFJ544" s="682"/>
      <c r="MFK544" s="682"/>
      <c r="MFL544" s="682"/>
      <c r="MFM544" s="682"/>
      <c r="MFN544" s="682"/>
      <c r="MFO544" s="682"/>
      <c r="MFP544" s="682"/>
      <c r="MFQ544" s="682"/>
      <c r="MFR544" s="682"/>
      <c r="MFS544" s="682"/>
      <c r="MFT544" s="682"/>
      <c r="MFU544" s="682"/>
      <c r="MFV544" s="682"/>
      <c r="MFW544" s="682"/>
      <c r="MFX544" s="682"/>
      <c r="MFY544" s="682"/>
      <c r="MFZ544" s="682"/>
      <c r="MGA544" s="682"/>
      <c r="MGB544" s="682"/>
      <c r="MGC544" s="682"/>
      <c r="MGD544" s="682"/>
      <c r="MGE544" s="682"/>
      <c r="MGF544" s="682"/>
      <c r="MGG544" s="682"/>
      <c r="MGH544" s="682"/>
      <c r="MGI544" s="682"/>
      <c r="MGJ544" s="682"/>
      <c r="MGK544" s="682"/>
      <c r="MGL544" s="682"/>
      <c r="MGM544" s="682"/>
      <c r="MGN544" s="682"/>
      <c r="MGO544" s="682"/>
      <c r="MGP544" s="682"/>
      <c r="MGQ544" s="682"/>
      <c r="MGR544" s="682"/>
      <c r="MGS544" s="682"/>
      <c r="MGT544" s="682"/>
      <c r="MGU544" s="682"/>
      <c r="MGV544" s="682"/>
      <c r="MGW544" s="682"/>
      <c r="MGX544" s="682"/>
      <c r="MGY544" s="682"/>
      <c r="MGZ544" s="682"/>
      <c r="MHA544" s="682"/>
      <c r="MHB544" s="682"/>
      <c r="MHC544" s="682"/>
      <c r="MHD544" s="682"/>
      <c r="MHE544" s="682"/>
      <c r="MHF544" s="682"/>
      <c r="MHG544" s="682"/>
      <c r="MHH544" s="682"/>
      <c r="MHI544" s="682"/>
      <c r="MHJ544" s="682"/>
      <c r="MHK544" s="682"/>
      <c r="MHL544" s="682"/>
      <c r="MHM544" s="682"/>
      <c r="MHN544" s="682"/>
      <c r="MHO544" s="682"/>
      <c r="MHP544" s="682"/>
      <c r="MHQ544" s="682"/>
      <c r="MHR544" s="682"/>
      <c r="MHS544" s="682"/>
      <c r="MHT544" s="682"/>
      <c r="MHU544" s="682"/>
      <c r="MHV544" s="682"/>
      <c r="MHW544" s="682"/>
      <c r="MHX544" s="682"/>
      <c r="MHY544" s="682"/>
      <c r="MHZ544" s="682"/>
      <c r="MIA544" s="682"/>
      <c r="MIB544" s="682"/>
      <c r="MIC544" s="682"/>
      <c r="MID544" s="682"/>
      <c r="MIE544" s="682"/>
      <c r="MIF544" s="682"/>
      <c r="MIG544" s="682"/>
      <c r="MIH544" s="682"/>
      <c r="MII544" s="682"/>
      <c r="MIJ544" s="682"/>
      <c r="MIK544" s="682"/>
      <c r="MIL544" s="682"/>
      <c r="MIM544" s="682"/>
      <c r="MIN544" s="682"/>
      <c r="MIO544" s="682"/>
      <c r="MIP544" s="682"/>
      <c r="MIQ544" s="682"/>
      <c r="MIR544" s="682"/>
      <c r="MIS544" s="682"/>
      <c r="MIT544" s="682"/>
      <c r="MIU544" s="682"/>
      <c r="MIV544" s="682"/>
      <c r="MIW544" s="682"/>
      <c r="MIX544" s="682"/>
      <c r="MIY544" s="682"/>
      <c r="MIZ544" s="682"/>
      <c r="MJA544" s="682"/>
      <c r="MJB544" s="682"/>
      <c r="MJC544" s="682"/>
      <c r="MJD544" s="682"/>
      <c r="MJE544" s="682"/>
      <c r="MJF544" s="682"/>
      <c r="MJG544" s="682"/>
      <c r="MJH544" s="682"/>
      <c r="MJI544" s="682"/>
      <c r="MJJ544" s="682"/>
      <c r="MJK544" s="682"/>
      <c r="MJL544" s="682"/>
      <c r="MJM544" s="682"/>
      <c r="MJN544" s="682"/>
      <c r="MJO544" s="682"/>
      <c r="MJP544" s="682"/>
      <c r="MJQ544" s="682"/>
      <c r="MJR544" s="682"/>
      <c r="MJS544" s="682"/>
      <c r="MJT544" s="682"/>
      <c r="MJU544" s="682"/>
      <c r="MJV544" s="682"/>
      <c r="MJW544" s="682"/>
      <c r="MJX544" s="682"/>
      <c r="MJY544" s="682"/>
      <c r="MJZ544" s="682"/>
      <c r="MKA544" s="682"/>
      <c r="MKB544" s="682"/>
      <c r="MKC544" s="682"/>
      <c r="MKD544" s="682"/>
      <c r="MKE544" s="682"/>
      <c r="MKF544" s="682"/>
      <c r="MKG544" s="682"/>
      <c r="MKH544" s="682"/>
      <c r="MKI544" s="682"/>
      <c r="MKJ544" s="682"/>
      <c r="MKK544" s="682"/>
      <c r="MKL544" s="682"/>
      <c r="MKM544" s="682"/>
      <c r="MKN544" s="682"/>
      <c r="MKO544" s="682"/>
      <c r="MKP544" s="682"/>
      <c r="MKQ544" s="682"/>
      <c r="MKR544" s="682"/>
      <c r="MKS544" s="682"/>
      <c r="MKT544" s="682"/>
      <c r="MKU544" s="682"/>
      <c r="MKV544" s="682"/>
      <c r="MKW544" s="682"/>
      <c r="MKX544" s="682"/>
      <c r="MKY544" s="682"/>
      <c r="MKZ544" s="682"/>
      <c r="MLA544" s="682"/>
      <c r="MLB544" s="682"/>
      <c r="MLC544" s="682"/>
      <c r="MLD544" s="682"/>
      <c r="MLE544" s="682"/>
      <c r="MLF544" s="682"/>
      <c r="MLG544" s="682"/>
      <c r="MLH544" s="682"/>
      <c r="MLI544" s="682"/>
      <c r="MLJ544" s="682"/>
      <c r="MLK544" s="682"/>
      <c r="MLL544" s="682"/>
      <c r="MLM544" s="682"/>
      <c r="MLN544" s="682"/>
      <c r="MLO544" s="682"/>
      <c r="MLP544" s="682"/>
      <c r="MLQ544" s="682"/>
      <c r="MLR544" s="682"/>
      <c r="MLS544" s="682"/>
      <c r="MLT544" s="682"/>
      <c r="MLU544" s="682"/>
      <c r="MLV544" s="682"/>
      <c r="MLW544" s="682"/>
      <c r="MLX544" s="682"/>
      <c r="MLY544" s="682"/>
      <c r="MLZ544" s="682"/>
      <c r="MMA544" s="682"/>
      <c r="MMB544" s="682"/>
      <c r="MMC544" s="682"/>
      <c r="MMD544" s="682"/>
      <c r="MME544" s="682"/>
      <c r="MMF544" s="682"/>
      <c r="MMG544" s="682"/>
      <c r="MMH544" s="682"/>
      <c r="MMI544" s="682"/>
      <c r="MMJ544" s="682"/>
      <c r="MMK544" s="682"/>
      <c r="MML544" s="682"/>
      <c r="MMM544" s="682"/>
      <c r="MMN544" s="682"/>
      <c r="MMO544" s="682"/>
      <c r="MMP544" s="682"/>
      <c r="MMQ544" s="682"/>
      <c r="MMR544" s="682"/>
      <c r="MMS544" s="682"/>
      <c r="MMT544" s="682"/>
      <c r="MMU544" s="682"/>
      <c r="MMV544" s="682"/>
      <c r="MMW544" s="682"/>
      <c r="MMX544" s="682"/>
      <c r="MMY544" s="682"/>
      <c r="MMZ544" s="682"/>
      <c r="MNA544" s="682"/>
      <c r="MNB544" s="682"/>
      <c r="MNC544" s="682"/>
      <c r="MND544" s="682"/>
      <c r="MNE544" s="682"/>
      <c r="MNF544" s="682"/>
      <c r="MNG544" s="682"/>
      <c r="MNH544" s="682"/>
      <c r="MNI544" s="682"/>
      <c r="MNJ544" s="682"/>
      <c r="MNK544" s="682"/>
      <c r="MNL544" s="682"/>
      <c r="MNM544" s="682"/>
      <c r="MNN544" s="682"/>
      <c r="MNO544" s="682"/>
      <c r="MNP544" s="682"/>
      <c r="MNQ544" s="682"/>
      <c r="MNR544" s="682"/>
      <c r="MNS544" s="682"/>
      <c r="MNT544" s="682"/>
      <c r="MNU544" s="682"/>
      <c r="MNV544" s="682"/>
      <c r="MNW544" s="682"/>
      <c r="MNX544" s="682"/>
      <c r="MNY544" s="682"/>
      <c r="MNZ544" s="682"/>
      <c r="MOA544" s="682"/>
      <c r="MOB544" s="682"/>
      <c r="MOC544" s="682"/>
      <c r="MOD544" s="682"/>
      <c r="MOE544" s="682"/>
      <c r="MOF544" s="682"/>
      <c r="MOG544" s="682"/>
      <c r="MOH544" s="682"/>
      <c r="MOI544" s="682"/>
      <c r="MOJ544" s="682"/>
      <c r="MOK544" s="682"/>
      <c r="MOL544" s="682"/>
      <c r="MOM544" s="682"/>
      <c r="MON544" s="682"/>
      <c r="MOO544" s="682"/>
      <c r="MOP544" s="682"/>
      <c r="MOQ544" s="682"/>
      <c r="MOR544" s="682"/>
      <c r="MOS544" s="682"/>
      <c r="MOT544" s="682"/>
      <c r="MOU544" s="682"/>
      <c r="MOV544" s="682"/>
      <c r="MOW544" s="682"/>
      <c r="MOX544" s="682"/>
      <c r="MOY544" s="682"/>
      <c r="MOZ544" s="682"/>
      <c r="MPA544" s="682"/>
      <c r="MPB544" s="682"/>
      <c r="MPC544" s="682"/>
      <c r="MPD544" s="682"/>
      <c r="MPE544" s="682"/>
      <c r="MPF544" s="682"/>
      <c r="MPG544" s="682"/>
      <c r="MPH544" s="682"/>
      <c r="MPI544" s="682"/>
      <c r="MPJ544" s="682"/>
      <c r="MPK544" s="682"/>
      <c r="MPL544" s="682"/>
      <c r="MPM544" s="682"/>
      <c r="MPN544" s="682"/>
      <c r="MPO544" s="682"/>
      <c r="MPP544" s="682"/>
      <c r="MPQ544" s="682"/>
      <c r="MPR544" s="682"/>
      <c r="MPS544" s="682"/>
      <c r="MPT544" s="682"/>
      <c r="MPU544" s="682"/>
      <c r="MPV544" s="682"/>
      <c r="MPW544" s="682"/>
      <c r="MPX544" s="682"/>
      <c r="MPY544" s="682"/>
      <c r="MPZ544" s="682"/>
      <c r="MQA544" s="682"/>
      <c r="MQB544" s="682"/>
      <c r="MQC544" s="682"/>
      <c r="MQD544" s="682"/>
      <c r="MQE544" s="682"/>
      <c r="MQF544" s="682"/>
      <c r="MQG544" s="682"/>
      <c r="MQH544" s="682"/>
      <c r="MQI544" s="682"/>
      <c r="MQJ544" s="682"/>
      <c r="MQK544" s="682"/>
      <c r="MQL544" s="682"/>
      <c r="MQM544" s="682"/>
      <c r="MQN544" s="682"/>
      <c r="MQO544" s="682"/>
      <c r="MQP544" s="682"/>
      <c r="MQQ544" s="682"/>
      <c r="MQR544" s="682"/>
      <c r="MQS544" s="682"/>
      <c r="MQT544" s="682"/>
      <c r="MQU544" s="682"/>
      <c r="MQV544" s="682"/>
      <c r="MQW544" s="682"/>
      <c r="MQX544" s="682"/>
      <c r="MQY544" s="682"/>
      <c r="MQZ544" s="682"/>
      <c r="MRA544" s="682"/>
      <c r="MRB544" s="682"/>
      <c r="MRC544" s="682"/>
      <c r="MRD544" s="682"/>
      <c r="MRE544" s="682"/>
      <c r="MRF544" s="682"/>
      <c r="MRG544" s="682"/>
      <c r="MRH544" s="682"/>
      <c r="MRI544" s="682"/>
      <c r="MRJ544" s="682"/>
      <c r="MRK544" s="682"/>
      <c r="MRL544" s="682"/>
      <c r="MRM544" s="682"/>
      <c r="MRN544" s="682"/>
      <c r="MRO544" s="682"/>
      <c r="MRP544" s="682"/>
      <c r="MRQ544" s="682"/>
      <c r="MRR544" s="682"/>
      <c r="MRS544" s="682"/>
      <c r="MRT544" s="682"/>
      <c r="MRU544" s="682"/>
      <c r="MRV544" s="682"/>
      <c r="MRW544" s="682"/>
      <c r="MRX544" s="682"/>
      <c r="MRY544" s="682"/>
      <c r="MRZ544" s="682"/>
      <c r="MSA544" s="682"/>
      <c r="MSB544" s="682"/>
      <c r="MSC544" s="682"/>
      <c r="MSD544" s="682"/>
      <c r="MSE544" s="682"/>
      <c r="MSF544" s="682"/>
      <c r="MSG544" s="682"/>
      <c r="MSH544" s="682"/>
      <c r="MSI544" s="682"/>
      <c r="MSJ544" s="682"/>
      <c r="MSK544" s="682"/>
      <c r="MSL544" s="682"/>
      <c r="MSM544" s="682"/>
      <c r="MSN544" s="682"/>
      <c r="MSO544" s="682"/>
      <c r="MSP544" s="682"/>
      <c r="MSQ544" s="682"/>
      <c r="MSR544" s="682"/>
      <c r="MSS544" s="682"/>
      <c r="MST544" s="682"/>
      <c r="MSU544" s="682"/>
      <c r="MSV544" s="682"/>
      <c r="MSW544" s="682"/>
      <c r="MSX544" s="682"/>
      <c r="MSY544" s="682"/>
      <c r="MSZ544" s="682"/>
      <c r="MTA544" s="682"/>
      <c r="MTB544" s="682"/>
      <c r="MTC544" s="682"/>
      <c r="MTD544" s="682"/>
      <c r="MTE544" s="682"/>
      <c r="MTF544" s="682"/>
      <c r="MTG544" s="682"/>
      <c r="MTH544" s="682"/>
      <c r="MTI544" s="682"/>
      <c r="MTJ544" s="682"/>
      <c r="MTK544" s="682"/>
      <c r="MTL544" s="682"/>
      <c r="MTM544" s="682"/>
      <c r="MTN544" s="682"/>
      <c r="MTO544" s="682"/>
      <c r="MTP544" s="682"/>
      <c r="MTQ544" s="682"/>
      <c r="MTR544" s="682"/>
      <c r="MTS544" s="682"/>
      <c r="MTT544" s="682"/>
      <c r="MTU544" s="682"/>
      <c r="MTV544" s="682"/>
      <c r="MTW544" s="682"/>
      <c r="MTX544" s="682"/>
      <c r="MTY544" s="682"/>
      <c r="MTZ544" s="682"/>
      <c r="MUA544" s="682"/>
      <c r="MUB544" s="682"/>
      <c r="MUC544" s="682"/>
      <c r="MUD544" s="682"/>
      <c r="MUE544" s="682"/>
      <c r="MUF544" s="682"/>
      <c r="MUG544" s="682"/>
      <c r="MUH544" s="682"/>
      <c r="MUI544" s="682"/>
      <c r="MUJ544" s="682"/>
      <c r="MUK544" s="682"/>
      <c r="MUL544" s="682"/>
      <c r="MUM544" s="682"/>
      <c r="MUN544" s="682"/>
      <c r="MUO544" s="682"/>
      <c r="MUP544" s="682"/>
      <c r="MUQ544" s="682"/>
      <c r="MUR544" s="682"/>
      <c r="MUS544" s="682"/>
      <c r="MUT544" s="682"/>
      <c r="MUU544" s="682"/>
      <c r="MUV544" s="682"/>
      <c r="MUW544" s="682"/>
      <c r="MUX544" s="682"/>
      <c r="MUY544" s="682"/>
      <c r="MUZ544" s="682"/>
      <c r="MVA544" s="682"/>
      <c r="MVB544" s="682"/>
      <c r="MVC544" s="682"/>
      <c r="MVD544" s="682"/>
      <c r="MVE544" s="682"/>
      <c r="MVF544" s="682"/>
      <c r="MVG544" s="682"/>
      <c r="MVH544" s="682"/>
      <c r="MVI544" s="682"/>
      <c r="MVJ544" s="682"/>
      <c r="MVK544" s="682"/>
      <c r="MVL544" s="682"/>
      <c r="MVM544" s="682"/>
      <c r="MVN544" s="682"/>
      <c r="MVO544" s="682"/>
      <c r="MVP544" s="682"/>
      <c r="MVQ544" s="682"/>
      <c r="MVR544" s="682"/>
      <c r="MVS544" s="682"/>
      <c r="MVT544" s="682"/>
      <c r="MVU544" s="682"/>
      <c r="MVV544" s="682"/>
      <c r="MVW544" s="682"/>
      <c r="MVX544" s="682"/>
      <c r="MVY544" s="682"/>
      <c r="MVZ544" s="682"/>
      <c r="MWA544" s="682"/>
      <c r="MWB544" s="682"/>
      <c r="MWC544" s="682"/>
      <c r="MWD544" s="682"/>
      <c r="MWE544" s="682"/>
      <c r="MWF544" s="682"/>
      <c r="MWG544" s="682"/>
      <c r="MWH544" s="682"/>
      <c r="MWI544" s="682"/>
      <c r="MWJ544" s="682"/>
      <c r="MWK544" s="682"/>
      <c r="MWL544" s="682"/>
      <c r="MWM544" s="682"/>
      <c r="MWN544" s="682"/>
      <c r="MWO544" s="682"/>
      <c r="MWP544" s="682"/>
      <c r="MWQ544" s="682"/>
      <c r="MWR544" s="682"/>
      <c r="MWS544" s="682"/>
      <c r="MWT544" s="682"/>
      <c r="MWU544" s="682"/>
      <c r="MWV544" s="682"/>
      <c r="MWW544" s="682"/>
      <c r="MWX544" s="682"/>
      <c r="MWY544" s="682"/>
      <c r="MWZ544" s="682"/>
      <c r="MXA544" s="682"/>
      <c r="MXB544" s="682"/>
      <c r="MXC544" s="682"/>
      <c r="MXD544" s="682"/>
      <c r="MXE544" s="682"/>
      <c r="MXF544" s="682"/>
      <c r="MXG544" s="682"/>
      <c r="MXH544" s="682"/>
      <c r="MXI544" s="682"/>
      <c r="MXJ544" s="682"/>
      <c r="MXK544" s="682"/>
      <c r="MXL544" s="682"/>
      <c r="MXM544" s="682"/>
      <c r="MXN544" s="682"/>
      <c r="MXO544" s="682"/>
      <c r="MXP544" s="682"/>
      <c r="MXQ544" s="682"/>
      <c r="MXR544" s="682"/>
      <c r="MXS544" s="682"/>
      <c r="MXT544" s="682"/>
      <c r="MXU544" s="682"/>
      <c r="MXV544" s="682"/>
      <c r="MXW544" s="682"/>
      <c r="MXX544" s="682"/>
      <c r="MXY544" s="682"/>
      <c r="MXZ544" s="682"/>
      <c r="MYA544" s="682"/>
      <c r="MYB544" s="682"/>
      <c r="MYC544" s="682"/>
      <c r="MYD544" s="682"/>
      <c r="MYE544" s="682"/>
      <c r="MYF544" s="682"/>
      <c r="MYG544" s="682"/>
      <c r="MYH544" s="682"/>
      <c r="MYI544" s="682"/>
      <c r="MYJ544" s="682"/>
      <c r="MYK544" s="682"/>
      <c r="MYL544" s="682"/>
      <c r="MYM544" s="682"/>
      <c r="MYN544" s="682"/>
      <c r="MYO544" s="682"/>
      <c r="MYP544" s="682"/>
      <c r="MYQ544" s="682"/>
      <c r="MYR544" s="682"/>
      <c r="MYS544" s="682"/>
      <c r="MYT544" s="682"/>
      <c r="MYU544" s="682"/>
      <c r="MYV544" s="682"/>
      <c r="MYW544" s="682"/>
      <c r="MYX544" s="682"/>
      <c r="MYY544" s="682"/>
      <c r="MYZ544" s="682"/>
      <c r="MZA544" s="682"/>
      <c r="MZB544" s="682"/>
      <c r="MZC544" s="682"/>
      <c r="MZD544" s="682"/>
      <c r="MZE544" s="682"/>
      <c r="MZF544" s="682"/>
      <c r="MZG544" s="682"/>
      <c r="MZH544" s="682"/>
      <c r="MZI544" s="682"/>
      <c r="MZJ544" s="682"/>
      <c r="MZK544" s="682"/>
      <c r="MZL544" s="682"/>
      <c r="MZM544" s="682"/>
      <c r="MZN544" s="682"/>
      <c r="MZO544" s="682"/>
      <c r="MZP544" s="682"/>
      <c r="MZQ544" s="682"/>
      <c r="MZR544" s="682"/>
      <c r="MZS544" s="682"/>
      <c r="MZT544" s="682"/>
      <c r="MZU544" s="682"/>
      <c r="MZV544" s="682"/>
      <c r="MZW544" s="682"/>
      <c r="MZX544" s="682"/>
      <c r="MZY544" s="682"/>
      <c r="MZZ544" s="682"/>
      <c r="NAA544" s="682"/>
      <c r="NAB544" s="682"/>
      <c r="NAC544" s="682"/>
      <c r="NAD544" s="682"/>
      <c r="NAE544" s="682"/>
      <c r="NAF544" s="682"/>
      <c r="NAG544" s="682"/>
      <c r="NAH544" s="682"/>
      <c r="NAI544" s="682"/>
      <c r="NAJ544" s="682"/>
      <c r="NAK544" s="682"/>
      <c r="NAL544" s="682"/>
      <c r="NAM544" s="682"/>
      <c r="NAN544" s="682"/>
      <c r="NAO544" s="682"/>
      <c r="NAP544" s="682"/>
      <c r="NAQ544" s="682"/>
      <c r="NAR544" s="682"/>
      <c r="NAS544" s="682"/>
      <c r="NAT544" s="682"/>
      <c r="NAU544" s="682"/>
      <c r="NAV544" s="682"/>
      <c r="NAW544" s="682"/>
      <c r="NAX544" s="682"/>
      <c r="NAY544" s="682"/>
      <c r="NAZ544" s="682"/>
      <c r="NBA544" s="682"/>
      <c r="NBB544" s="682"/>
      <c r="NBC544" s="682"/>
      <c r="NBD544" s="682"/>
      <c r="NBE544" s="682"/>
      <c r="NBF544" s="682"/>
      <c r="NBG544" s="682"/>
      <c r="NBH544" s="682"/>
      <c r="NBI544" s="682"/>
      <c r="NBJ544" s="682"/>
      <c r="NBK544" s="682"/>
      <c r="NBL544" s="682"/>
      <c r="NBM544" s="682"/>
      <c r="NBN544" s="682"/>
      <c r="NBO544" s="682"/>
      <c r="NBP544" s="682"/>
      <c r="NBQ544" s="682"/>
      <c r="NBR544" s="682"/>
      <c r="NBS544" s="682"/>
      <c r="NBT544" s="682"/>
      <c r="NBU544" s="682"/>
      <c r="NBV544" s="682"/>
      <c r="NBW544" s="682"/>
      <c r="NBX544" s="682"/>
      <c r="NBY544" s="682"/>
      <c r="NBZ544" s="682"/>
      <c r="NCA544" s="682"/>
      <c r="NCB544" s="682"/>
      <c r="NCC544" s="682"/>
      <c r="NCD544" s="682"/>
      <c r="NCE544" s="682"/>
      <c r="NCF544" s="682"/>
      <c r="NCG544" s="682"/>
      <c r="NCH544" s="682"/>
      <c r="NCI544" s="682"/>
      <c r="NCJ544" s="682"/>
      <c r="NCK544" s="682"/>
      <c r="NCL544" s="682"/>
      <c r="NCM544" s="682"/>
      <c r="NCN544" s="682"/>
      <c r="NCO544" s="682"/>
      <c r="NCP544" s="682"/>
      <c r="NCQ544" s="682"/>
      <c r="NCR544" s="682"/>
      <c r="NCS544" s="682"/>
      <c r="NCT544" s="682"/>
      <c r="NCU544" s="682"/>
      <c r="NCV544" s="682"/>
      <c r="NCW544" s="682"/>
      <c r="NCX544" s="682"/>
      <c r="NCY544" s="682"/>
      <c r="NCZ544" s="682"/>
      <c r="NDA544" s="682"/>
      <c r="NDB544" s="682"/>
      <c r="NDC544" s="682"/>
      <c r="NDD544" s="682"/>
      <c r="NDE544" s="682"/>
      <c r="NDF544" s="682"/>
      <c r="NDG544" s="682"/>
      <c r="NDH544" s="682"/>
      <c r="NDI544" s="682"/>
      <c r="NDJ544" s="682"/>
      <c r="NDK544" s="682"/>
      <c r="NDL544" s="682"/>
      <c r="NDM544" s="682"/>
      <c r="NDN544" s="682"/>
      <c r="NDO544" s="682"/>
      <c r="NDP544" s="682"/>
      <c r="NDQ544" s="682"/>
      <c r="NDR544" s="682"/>
      <c r="NDS544" s="682"/>
      <c r="NDT544" s="682"/>
      <c r="NDU544" s="682"/>
      <c r="NDV544" s="682"/>
      <c r="NDW544" s="682"/>
      <c r="NDX544" s="682"/>
      <c r="NDY544" s="682"/>
      <c r="NDZ544" s="682"/>
      <c r="NEA544" s="682"/>
      <c r="NEB544" s="682"/>
      <c r="NEC544" s="682"/>
      <c r="NED544" s="682"/>
      <c r="NEE544" s="682"/>
      <c r="NEF544" s="682"/>
      <c r="NEG544" s="682"/>
      <c r="NEH544" s="682"/>
      <c r="NEI544" s="682"/>
      <c r="NEJ544" s="682"/>
      <c r="NEK544" s="682"/>
      <c r="NEL544" s="682"/>
      <c r="NEM544" s="682"/>
      <c r="NEN544" s="682"/>
      <c r="NEO544" s="682"/>
      <c r="NEP544" s="682"/>
      <c r="NEQ544" s="682"/>
      <c r="NER544" s="682"/>
      <c r="NES544" s="682"/>
      <c r="NET544" s="682"/>
      <c r="NEU544" s="682"/>
      <c r="NEV544" s="682"/>
      <c r="NEW544" s="682"/>
      <c r="NEX544" s="682"/>
      <c r="NEY544" s="682"/>
      <c r="NEZ544" s="682"/>
      <c r="NFA544" s="682"/>
      <c r="NFB544" s="682"/>
      <c r="NFC544" s="682"/>
      <c r="NFD544" s="682"/>
      <c r="NFE544" s="682"/>
      <c r="NFF544" s="682"/>
      <c r="NFG544" s="682"/>
      <c r="NFH544" s="682"/>
      <c r="NFI544" s="682"/>
      <c r="NFJ544" s="682"/>
      <c r="NFK544" s="682"/>
      <c r="NFL544" s="682"/>
      <c r="NFM544" s="682"/>
      <c r="NFN544" s="682"/>
      <c r="NFO544" s="682"/>
      <c r="NFP544" s="682"/>
      <c r="NFQ544" s="682"/>
      <c r="NFR544" s="682"/>
      <c r="NFS544" s="682"/>
      <c r="NFT544" s="682"/>
      <c r="NFU544" s="682"/>
      <c r="NFV544" s="682"/>
      <c r="NFW544" s="682"/>
      <c r="NFX544" s="682"/>
      <c r="NFY544" s="682"/>
      <c r="NFZ544" s="682"/>
      <c r="NGA544" s="682"/>
      <c r="NGB544" s="682"/>
      <c r="NGC544" s="682"/>
      <c r="NGD544" s="682"/>
      <c r="NGE544" s="682"/>
      <c r="NGF544" s="682"/>
      <c r="NGG544" s="682"/>
      <c r="NGH544" s="682"/>
      <c r="NGI544" s="682"/>
      <c r="NGJ544" s="682"/>
      <c r="NGK544" s="682"/>
      <c r="NGL544" s="682"/>
      <c r="NGM544" s="682"/>
      <c r="NGN544" s="682"/>
      <c r="NGO544" s="682"/>
      <c r="NGP544" s="682"/>
      <c r="NGQ544" s="682"/>
      <c r="NGR544" s="682"/>
      <c r="NGS544" s="682"/>
      <c r="NGT544" s="682"/>
      <c r="NGU544" s="682"/>
      <c r="NGV544" s="682"/>
      <c r="NGW544" s="682"/>
      <c r="NGX544" s="682"/>
      <c r="NGY544" s="682"/>
      <c r="NGZ544" s="682"/>
      <c r="NHA544" s="682"/>
      <c r="NHB544" s="682"/>
      <c r="NHC544" s="682"/>
      <c r="NHD544" s="682"/>
      <c r="NHE544" s="682"/>
      <c r="NHF544" s="682"/>
      <c r="NHG544" s="682"/>
      <c r="NHH544" s="682"/>
      <c r="NHI544" s="682"/>
      <c r="NHJ544" s="682"/>
      <c r="NHK544" s="682"/>
      <c r="NHL544" s="682"/>
      <c r="NHM544" s="682"/>
      <c r="NHN544" s="682"/>
      <c r="NHO544" s="682"/>
      <c r="NHP544" s="682"/>
      <c r="NHQ544" s="682"/>
      <c r="NHR544" s="682"/>
      <c r="NHS544" s="682"/>
      <c r="NHT544" s="682"/>
      <c r="NHU544" s="682"/>
      <c r="NHV544" s="682"/>
      <c r="NHW544" s="682"/>
      <c r="NHX544" s="682"/>
      <c r="NHY544" s="682"/>
      <c r="NHZ544" s="682"/>
      <c r="NIA544" s="682"/>
      <c r="NIB544" s="682"/>
      <c r="NIC544" s="682"/>
      <c r="NID544" s="682"/>
      <c r="NIE544" s="682"/>
      <c r="NIF544" s="682"/>
      <c r="NIG544" s="682"/>
      <c r="NIH544" s="682"/>
      <c r="NII544" s="682"/>
      <c r="NIJ544" s="682"/>
      <c r="NIK544" s="682"/>
      <c r="NIL544" s="682"/>
      <c r="NIM544" s="682"/>
      <c r="NIN544" s="682"/>
      <c r="NIO544" s="682"/>
      <c r="NIP544" s="682"/>
      <c r="NIQ544" s="682"/>
      <c r="NIR544" s="682"/>
      <c r="NIS544" s="682"/>
      <c r="NIT544" s="682"/>
      <c r="NIU544" s="682"/>
      <c r="NIV544" s="682"/>
      <c r="NIW544" s="682"/>
      <c r="NIX544" s="682"/>
      <c r="NIY544" s="682"/>
      <c r="NIZ544" s="682"/>
      <c r="NJA544" s="682"/>
      <c r="NJB544" s="682"/>
      <c r="NJC544" s="682"/>
      <c r="NJD544" s="682"/>
      <c r="NJE544" s="682"/>
      <c r="NJF544" s="682"/>
      <c r="NJG544" s="682"/>
      <c r="NJH544" s="682"/>
      <c r="NJI544" s="682"/>
      <c r="NJJ544" s="682"/>
      <c r="NJK544" s="682"/>
      <c r="NJL544" s="682"/>
      <c r="NJM544" s="682"/>
      <c r="NJN544" s="682"/>
      <c r="NJO544" s="682"/>
      <c r="NJP544" s="682"/>
      <c r="NJQ544" s="682"/>
      <c r="NJR544" s="682"/>
      <c r="NJS544" s="682"/>
      <c r="NJT544" s="682"/>
      <c r="NJU544" s="682"/>
      <c r="NJV544" s="682"/>
      <c r="NJW544" s="682"/>
      <c r="NJX544" s="682"/>
      <c r="NJY544" s="682"/>
      <c r="NJZ544" s="682"/>
      <c r="NKA544" s="682"/>
      <c r="NKB544" s="682"/>
      <c r="NKC544" s="682"/>
      <c r="NKD544" s="682"/>
      <c r="NKE544" s="682"/>
      <c r="NKF544" s="682"/>
      <c r="NKG544" s="682"/>
      <c r="NKH544" s="682"/>
      <c r="NKI544" s="682"/>
      <c r="NKJ544" s="682"/>
      <c r="NKK544" s="682"/>
      <c r="NKL544" s="682"/>
      <c r="NKM544" s="682"/>
      <c r="NKN544" s="682"/>
      <c r="NKO544" s="682"/>
      <c r="NKP544" s="682"/>
      <c r="NKQ544" s="682"/>
      <c r="NKR544" s="682"/>
      <c r="NKS544" s="682"/>
      <c r="NKT544" s="682"/>
      <c r="NKU544" s="682"/>
      <c r="NKV544" s="682"/>
      <c r="NKW544" s="682"/>
      <c r="NKX544" s="682"/>
      <c r="NKY544" s="682"/>
      <c r="NKZ544" s="682"/>
      <c r="NLA544" s="682"/>
      <c r="NLB544" s="682"/>
      <c r="NLC544" s="682"/>
      <c r="NLD544" s="682"/>
      <c r="NLE544" s="682"/>
      <c r="NLF544" s="682"/>
      <c r="NLG544" s="682"/>
      <c r="NLH544" s="682"/>
      <c r="NLI544" s="682"/>
      <c r="NLJ544" s="682"/>
      <c r="NLK544" s="682"/>
      <c r="NLL544" s="682"/>
      <c r="NLM544" s="682"/>
      <c r="NLN544" s="682"/>
      <c r="NLO544" s="682"/>
      <c r="NLP544" s="682"/>
      <c r="NLQ544" s="682"/>
      <c r="NLR544" s="682"/>
      <c r="NLS544" s="682"/>
      <c r="NLT544" s="682"/>
      <c r="NLU544" s="682"/>
      <c r="NLV544" s="682"/>
      <c r="NLW544" s="682"/>
      <c r="NLX544" s="682"/>
      <c r="NLY544" s="682"/>
      <c r="NLZ544" s="682"/>
      <c r="NMA544" s="682"/>
      <c r="NMB544" s="682"/>
      <c r="NMC544" s="682"/>
      <c r="NMD544" s="682"/>
      <c r="NME544" s="682"/>
      <c r="NMF544" s="682"/>
      <c r="NMG544" s="682"/>
      <c r="NMH544" s="682"/>
      <c r="NMI544" s="682"/>
      <c r="NMJ544" s="682"/>
      <c r="NMK544" s="682"/>
      <c r="NML544" s="682"/>
      <c r="NMM544" s="682"/>
      <c r="NMN544" s="682"/>
      <c r="NMO544" s="682"/>
      <c r="NMP544" s="682"/>
      <c r="NMQ544" s="682"/>
      <c r="NMR544" s="682"/>
      <c r="NMS544" s="682"/>
      <c r="NMT544" s="682"/>
      <c r="NMU544" s="682"/>
      <c r="NMV544" s="682"/>
      <c r="NMW544" s="682"/>
      <c r="NMX544" s="682"/>
      <c r="NMY544" s="682"/>
      <c r="NMZ544" s="682"/>
      <c r="NNA544" s="682"/>
      <c r="NNB544" s="682"/>
      <c r="NNC544" s="682"/>
      <c r="NND544" s="682"/>
      <c r="NNE544" s="682"/>
      <c r="NNF544" s="682"/>
      <c r="NNG544" s="682"/>
      <c r="NNH544" s="682"/>
      <c r="NNI544" s="682"/>
      <c r="NNJ544" s="682"/>
      <c r="NNK544" s="682"/>
      <c r="NNL544" s="682"/>
      <c r="NNM544" s="682"/>
      <c r="NNN544" s="682"/>
      <c r="NNO544" s="682"/>
      <c r="NNP544" s="682"/>
      <c r="NNQ544" s="682"/>
      <c r="NNR544" s="682"/>
      <c r="NNS544" s="682"/>
      <c r="NNT544" s="682"/>
      <c r="NNU544" s="682"/>
      <c r="NNV544" s="682"/>
      <c r="NNW544" s="682"/>
      <c r="NNX544" s="682"/>
      <c r="NNY544" s="682"/>
      <c r="NNZ544" s="682"/>
      <c r="NOA544" s="682"/>
      <c r="NOB544" s="682"/>
      <c r="NOC544" s="682"/>
      <c r="NOD544" s="682"/>
      <c r="NOE544" s="682"/>
      <c r="NOF544" s="682"/>
      <c r="NOG544" s="682"/>
      <c r="NOH544" s="682"/>
      <c r="NOI544" s="682"/>
      <c r="NOJ544" s="682"/>
      <c r="NOK544" s="682"/>
      <c r="NOL544" s="682"/>
      <c r="NOM544" s="682"/>
      <c r="NON544" s="682"/>
      <c r="NOO544" s="682"/>
      <c r="NOP544" s="682"/>
      <c r="NOQ544" s="682"/>
      <c r="NOR544" s="682"/>
      <c r="NOS544" s="682"/>
      <c r="NOT544" s="682"/>
      <c r="NOU544" s="682"/>
      <c r="NOV544" s="682"/>
      <c r="NOW544" s="682"/>
      <c r="NOX544" s="682"/>
      <c r="NOY544" s="682"/>
      <c r="NOZ544" s="682"/>
      <c r="NPA544" s="682"/>
      <c r="NPB544" s="682"/>
      <c r="NPC544" s="682"/>
      <c r="NPD544" s="682"/>
      <c r="NPE544" s="682"/>
      <c r="NPF544" s="682"/>
      <c r="NPG544" s="682"/>
      <c r="NPH544" s="682"/>
      <c r="NPI544" s="682"/>
      <c r="NPJ544" s="682"/>
      <c r="NPK544" s="682"/>
      <c r="NPL544" s="682"/>
      <c r="NPM544" s="682"/>
      <c r="NPN544" s="682"/>
      <c r="NPO544" s="682"/>
      <c r="NPP544" s="682"/>
      <c r="NPQ544" s="682"/>
      <c r="NPR544" s="682"/>
      <c r="NPS544" s="682"/>
      <c r="NPT544" s="682"/>
      <c r="NPU544" s="682"/>
      <c r="NPV544" s="682"/>
      <c r="NPW544" s="682"/>
      <c r="NPX544" s="682"/>
      <c r="NPY544" s="682"/>
      <c r="NPZ544" s="682"/>
      <c r="NQA544" s="682"/>
      <c r="NQB544" s="682"/>
      <c r="NQC544" s="682"/>
      <c r="NQD544" s="682"/>
      <c r="NQE544" s="682"/>
      <c r="NQF544" s="682"/>
      <c r="NQG544" s="682"/>
      <c r="NQH544" s="682"/>
      <c r="NQI544" s="682"/>
      <c r="NQJ544" s="682"/>
      <c r="NQK544" s="682"/>
      <c r="NQL544" s="682"/>
      <c r="NQM544" s="682"/>
      <c r="NQN544" s="682"/>
      <c r="NQO544" s="682"/>
      <c r="NQP544" s="682"/>
      <c r="NQQ544" s="682"/>
      <c r="NQR544" s="682"/>
      <c r="NQS544" s="682"/>
      <c r="NQT544" s="682"/>
      <c r="NQU544" s="682"/>
      <c r="NQV544" s="682"/>
      <c r="NQW544" s="682"/>
      <c r="NQX544" s="682"/>
      <c r="NQY544" s="682"/>
      <c r="NQZ544" s="682"/>
      <c r="NRA544" s="682"/>
      <c r="NRB544" s="682"/>
      <c r="NRC544" s="682"/>
      <c r="NRD544" s="682"/>
      <c r="NRE544" s="682"/>
      <c r="NRF544" s="682"/>
      <c r="NRG544" s="682"/>
      <c r="NRH544" s="682"/>
      <c r="NRI544" s="682"/>
      <c r="NRJ544" s="682"/>
      <c r="NRK544" s="682"/>
      <c r="NRL544" s="682"/>
      <c r="NRM544" s="682"/>
      <c r="NRN544" s="682"/>
      <c r="NRO544" s="682"/>
      <c r="NRP544" s="682"/>
      <c r="NRQ544" s="682"/>
      <c r="NRR544" s="682"/>
      <c r="NRS544" s="682"/>
      <c r="NRT544" s="682"/>
      <c r="NRU544" s="682"/>
      <c r="NRV544" s="682"/>
      <c r="NRW544" s="682"/>
      <c r="NRX544" s="682"/>
      <c r="NRY544" s="682"/>
      <c r="NRZ544" s="682"/>
      <c r="NSA544" s="682"/>
      <c r="NSB544" s="682"/>
      <c r="NSC544" s="682"/>
      <c r="NSD544" s="682"/>
      <c r="NSE544" s="682"/>
      <c r="NSF544" s="682"/>
      <c r="NSG544" s="682"/>
      <c r="NSH544" s="682"/>
      <c r="NSI544" s="682"/>
      <c r="NSJ544" s="682"/>
      <c r="NSK544" s="682"/>
      <c r="NSL544" s="682"/>
      <c r="NSM544" s="682"/>
      <c r="NSN544" s="682"/>
      <c r="NSO544" s="682"/>
      <c r="NSP544" s="682"/>
      <c r="NSQ544" s="682"/>
      <c r="NSR544" s="682"/>
      <c r="NSS544" s="682"/>
      <c r="NST544" s="682"/>
      <c r="NSU544" s="682"/>
      <c r="NSV544" s="682"/>
      <c r="NSW544" s="682"/>
      <c r="NSX544" s="682"/>
      <c r="NSY544" s="682"/>
      <c r="NSZ544" s="682"/>
      <c r="NTA544" s="682"/>
      <c r="NTB544" s="682"/>
      <c r="NTC544" s="682"/>
      <c r="NTD544" s="682"/>
      <c r="NTE544" s="682"/>
      <c r="NTF544" s="682"/>
      <c r="NTG544" s="682"/>
      <c r="NTH544" s="682"/>
      <c r="NTI544" s="682"/>
      <c r="NTJ544" s="682"/>
      <c r="NTK544" s="682"/>
      <c r="NTL544" s="682"/>
      <c r="NTM544" s="682"/>
      <c r="NTN544" s="682"/>
      <c r="NTO544" s="682"/>
      <c r="NTP544" s="682"/>
      <c r="NTQ544" s="682"/>
      <c r="NTR544" s="682"/>
      <c r="NTS544" s="682"/>
      <c r="NTT544" s="682"/>
      <c r="NTU544" s="682"/>
      <c r="NTV544" s="682"/>
      <c r="NTW544" s="682"/>
      <c r="NTX544" s="682"/>
      <c r="NTY544" s="682"/>
      <c r="NTZ544" s="682"/>
      <c r="NUA544" s="682"/>
      <c r="NUB544" s="682"/>
      <c r="NUC544" s="682"/>
      <c r="NUD544" s="682"/>
      <c r="NUE544" s="682"/>
      <c r="NUF544" s="682"/>
      <c r="NUG544" s="682"/>
      <c r="NUH544" s="682"/>
      <c r="NUI544" s="682"/>
      <c r="NUJ544" s="682"/>
      <c r="NUK544" s="682"/>
      <c r="NUL544" s="682"/>
      <c r="NUM544" s="682"/>
      <c r="NUN544" s="682"/>
      <c r="NUO544" s="682"/>
      <c r="NUP544" s="682"/>
      <c r="NUQ544" s="682"/>
      <c r="NUR544" s="682"/>
      <c r="NUS544" s="682"/>
      <c r="NUT544" s="682"/>
      <c r="NUU544" s="682"/>
      <c r="NUV544" s="682"/>
      <c r="NUW544" s="682"/>
      <c r="NUX544" s="682"/>
      <c r="NUY544" s="682"/>
      <c r="NUZ544" s="682"/>
      <c r="NVA544" s="682"/>
      <c r="NVB544" s="682"/>
      <c r="NVC544" s="682"/>
      <c r="NVD544" s="682"/>
      <c r="NVE544" s="682"/>
      <c r="NVF544" s="682"/>
      <c r="NVG544" s="682"/>
      <c r="NVH544" s="682"/>
      <c r="NVI544" s="682"/>
      <c r="NVJ544" s="682"/>
      <c r="NVK544" s="682"/>
      <c r="NVL544" s="682"/>
      <c r="NVM544" s="682"/>
      <c r="NVN544" s="682"/>
      <c r="NVO544" s="682"/>
      <c r="NVP544" s="682"/>
      <c r="NVQ544" s="682"/>
      <c r="NVR544" s="682"/>
      <c r="NVS544" s="682"/>
      <c r="NVT544" s="682"/>
      <c r="NVU544" s="682"/>
      <c r="NVV544" s="682"/>
      <c r="NVW544" s="682"/>
      <c r="NVX544" s="682"/>
      <c r="NVY544" s="682"/>
      <c r="NVZ544" s="682"/>
      <c r="NWA544" s="682"/>
      <c r="NWB544" s="682"/>
      <c r="NWC544" s="682"/>
      <c r="NWD544" s="682"/>
      <c r="NWE544" s="682"/>
      <c r="NWF544" s="682"/>
      <c r="NWG544" s="682"/>
      <c r="NWH544" s="682"/>
      <c r="NWI544" s="682"/>
      <c r="NWJ544" s="682"/>
      <c r="NWK544" s="682"/>
      <c r="NWL544" s="682"/>
      <c r="NWM544" s="682"/>
      <c r="NWN544" s="682"/>
      <c r="NWO544" s="682"/>
      <c r="NWP544" s="682"/>
      <c r="NWQ544" s="682"/>
      <c r="NWR544" s="682"/>
      <c r="NWS544" s="682"/>
      <c r="NWT544" s="682"/>
      <c r="NWU544" s="682"/>
      <c r="NWV544" s="682"/>
      <c r="NWW544" s="682"/>
      <c r="NWX544" s="682"/>
      <c r="NWY544" s="682"/>
      <c r="NWZ544" s="682"/>
      <c r="NXA544" s="682"/>
      <c r="NXB544" s="682"/>
      <c r="NXC544" s="682"/>
      <c r="NXD544" s="682"/>
      <c r="NXE544" s="682"/>
      <c r="NXF544" s="682"/>
      <c r="NXG544" s="682"/>
      <c r="NXH544" s="682"/>
      <c r="NXI544" s="682"/>
      <c r="NXJ544" s="682"/>
      <c r="NXK544" s="682"/>
      <c r="NXL544" s="682"/>
      <c r="NXM544" s="682"/>
      <c r="NXN544" s="682"/>
      <c r="NXO544" s="682"/>
      <c r="NXP544" s="682"/>
      <c r="NXQ544" s="682"/>
      <c r="NXR544" s="682"/>
      <c r="NXS544" s="682"/>
      <c r="NXT544" s="682"/>
      <c r="NXU544" s="682"/>
      <c r="NXV544" s="682"/>
      <c r="NXW544" s="682"/>
      <c r="NXX544" s="682"/>
      <c r="NXY544" s="682"/>
      <c r="NXZ544" s="682"/>
      <c r="NYA544" s="682"/>
      <c r="NYB544" s="682"/>
      <c r="NYC544" s="682"/>
      <c r="NYD544" s="682"/>
      <c r="NYE544" s="682"/>
      <c r="NYF544" s="682"/>
      <c r="NYG544" s="682"/>
      <c r="NYH544" s="682"/>
      <c r="NYI544" s="682"/>
      <c r="NYJ544" s="682"/>
      <c r="NYK544" s="682"/>
      <c r="NYL544" s="682"/>
      <c r="NYM544" s="682"/>
      <c r="NYN544" s="682"/>
      <c r="NYO544" s="682"/>
      <c r="NYP544" s="682"/>
      <c r="NYQ544" s="682"/>
      <c r="NYR544" s="682"/>
      <c r="NYS544" s="682"/>
      <c r="NYT544" s="682"/>
      <c r="NYU544" s="682"/>
      <c r="NYV544" s="682"/>
      <c r="NYW544" s="682"/>
      <c r="NYX544" s="682"/>
      <c r="NYY544" s="682"/>
      <c r="NYZ544" s="682"/>
      <c r="NZA544" s="682"/>
      <c r="NZB544" s="682"/>
      <c r="NZC544" s="682"/>
      <c r="NZD544" s="682"/>
      <c r="NZE544" s="682"/>
      <c r="NZF544" s="682"/>
      <c r="NZG544" s="682"/>
      <c r="NZH544" s="682"/>
      <c r="NZI544" s="682"/>
      <c r="NZJ544" s="682"/>
      <c r="NZK544" s="682"/>
      <c r="NZL544" s="682"/>
      <c r="NZM544" s="682"/>
      <c r="NZN544" s="682"/>
      <c r="NZO544" s="682"/>
      <c r="NZP544" s="682"/>
      <c r="NZQ544" s="682"/>
      <c r="NZR544" s="682"/>
      <c r="NZS544" s="682"/>
      <c r="NZT544" s="682"/>
      <c r="NZU544" s="682"/>
      <c r="NZV544" s="682"/>
      <c r="NZW544" s="682"/>
      <c r="NZX544" s="682"/>
      <c r="NZY544" s="682"/>
      <c r="NZZ544" s="682"/>
      <c r="OAA544" s="682"/>
      <c r="OAB544" s="682"/>
      <c r="OAC544" s="682"/>
      <c r="OAD544" s="682"/>
      <c r="OAE544" s="682"/>
      <c r="OAF544" s="682"/>
      <c r="OAG544" s="682"/>
      <c r="OAH544" s="682"/>
      <c r="OAI544" s="682"/>
      <c r="OAJ544" s="682"/>
      <c r="OAK544" s="682"/>
      <c r="OAL544" s="682"/>
      <c r="OAM544" s="682"/>
      <c r="OAN544" s="682"/>
      <c r="OAO544" s="682"/>
      <c r="OAP544" s="682"/>
      <c r="OAQ544" s="682"/>
      <c r="OAR544" s="682"/>
      <c r="OAS544" s="682"/>
      <c r="OAT544" s="682"/>
      <c r="OAU544" s="682"/>
      <c r="OAV544" s="682"/>
      <c r="OAW544" s="682"/>
      <c r="OAX544" s="682"/>
      <c r="OAY544" s="682"/>
      <c r="OAZ544" s="682"/>
      <c r="OBA544" s="682"/>
      <c r="OBB544" s="682"/>
      <c r="OBC544" s="682"/>
      <c r="OBD544" s="682"/>
      <c r="OBE544" s="682"/>
      <c r="OBF544" s="682"/>
      <c r="OBG544" s="682"/>
      <c r="OBH544" s="682"/>
      <c r="OBI544" s="682"/>
      <c r="OBJ544" s="682"/>
      <c r="OBK544" s="682"/>
      <c r="OBL544" s="682"/>
      <c r="OBM544" s="682"/>
      <c r="OBN544" s="682"/>
      <c r="OBO544" s="682"/>
      <c r="OBP544" s="682"/>
      <c r="OBQ544" s="682"/>
      <c r="OBR544" s="682"/>
      <c r="OBS544" s="682"/>
      <c r="OBT544" s="682"/>
      <c r="OBU544" s="682"/>
      <c r="OBV544" s="682"/>
      <c r="OBW544" s="682"/>
      <c r="OBX544" s="682"/>
      <c r="OBY544" s="682"/>
      <c r="OBZ544" s="682"/>
      <c r="OCA544" s="682"/>
      <c r="OCB544" s="682"/>
      <c r="OCC544" s="682"/>
      <c r="OCD544" s="682"/>
      <c r="OCE544" s="682"/>
      <c r="OCF544" s="682"/>
      <c r="OCG544" s="682"/>
      <c r="OCH544" s="682"/>
      <c r="OCI544" s="682"/>
      <c r="OCJ544" s="682"/>
      <c r="OCK544" s="682"/>
      <c r="OCL544" s="682"/>
      <c r="OCM544" s="682"/>
      <c r="OCN544" s="682"/>
      <c r="OCO544" s="682"/>
      <c r="OCP544" s="682"/>
      <c r="OCQ544" s="682"/>
      <c r="OCR544" s="682"/>
      <c r="OCS544" s="682"/>
      <c r="OCT544" s="682"/>
      <c r="OCU544" s="682"/>
      <c r="OCV544" s="682"/>
      <c r="OCW544" s="682"/>
      <c r="OCX544" s="682"/>
      <c r="OCY544" s="682"/>
      <c r="OCZ544" s="682"/>
      <c r="ODA544" s="682"/>
      <c r="ODB544" s="682"/>
      <c r="ODC544" s="682"/>
      <c r="ODD544" s="682"/>
      <c r="ODE544" s="682"/>
      <c r="ODF544" s="682"/>
      <c r="ODG544" s="682"/>
      <c r="ODH544" s="682"/>
      <c r="ODI544" s="682"/>
      <c r="ODJ544" s="682"/>
      <c r="ODK544" s="682"/>
      <c r="ODL544" s="682"/>
      <c r="ODM544" s="682"/>
      <c r="ODN544" s="682"/>
      <c r="ODO544" s="682"/>
      <c r="ODP544" s="682"/>
      <c r="ODQ544" s="682"/>
      <c r="ODR544" s="682"/>
      <c r="ODS544" s="682"/>
      <c r="ODT544" s="682"/>
      <c r="ODU544" s="682"/>
      <c r="ODV544" s="682"/>
      <c r="ODW544" s="682"/>
      <c r="ODX544" s="682"/>
      <c r="ODY544" s="682"/>
      <c r="ODZ544" s="682"/>
      <c r="OEA544" s="682"/>
      <c r="OEB544" s="682"/>
      <c r="OEC544" s="682"/>
      <c r="OED544" s="682"/>
      <c r="OEE544" s="682"/>
      <c r="OEF544" s="682"/>
      <c r="OEG544" s="682"/>
      <c r="OEH544" s="682"/>
      <c r="OEI544" s="682"/>
      <c r="OEJ544" s="682"/>
      <c r="OEK544" s="682"/>
      <c r="OEL544" s="682"/>
      <c r="OEM544" s="682"/>
      <c r="OEN544" s="682"/>
      <c r="OEO544" s="682"/>
      <c r="OEP544" s="682"/>
      <c r="OEQ544" s="682"/>
      <c r="OER544" s="682"/>
      <c r="OES544" s="682"/>
      <c r="OET544" s="682"/>
      <c r="OEU544" s="682"/>
      <c r="OEV544" s="682"/>
      <c r="OEW544" s="682"/>
      <c r="OEX544" s="682"/>
      <c r="OEY544" s="682"/>
      <c r="OEZ544" s="682"/>
      <c r="OFA544" s="682"/>
      <c r="OFB544" s="682"/>
      <c r="OFC544" s="682"/>
      <c r="OFD544" s="682"/>
      <c r="OFE544" s="682"/>
      <c r="OFF544" s="682"/>
      <c r="OFG544" s="682"/>
      <c r="OFH544" s="682"/>
      <c r="OFI544" s="682"/>
      <c r="OFJ544" s="682"/>
      <c r="OFK544" s="682"/>
      <c r="OFL544" s="682"/>
      <c r="OFM544" s="682"/>
      <c r="OFN544" s="682"/>
      <c r="OFO544" s="682"/>
      <c r="OFP544" s="682"/>
      <c r="OFQ544" s="682"/>
      <c r="OFR544" s="682"/>
      <c r="OFS544" s="682"/>
      <c r="OFT544" s="682"/>
      <c r="OFU544" s="682"/>
      <c r="OFV544" s="682"/>
      <c r="OFW544" s="682"/>
      <c r="OFX544" s="682"/>
      <c r="OFY544" s="682"/>
      <c r="OFZ544" s="682"/>
      <c r="OGA544" s="682"/>
      <c r="OGB544" s="682"/>
      <c r="OGC544" s="682"/>
      <c r="OGD544" s="682"/>
      <c r="OGE544" s="682"/>
      <c r="OGF544" s="682"/>
      <c r="OGG544" s="682"/>
      <c r="OGH544" s="682"/>
      <c r="OGI544" s="682"/>
      <c r="OGJ544" s="682"/>
      <c r="OGK544" s="682"/>
      <c r="OGL544" s="682"/>
      <c r="OGM544" s="682"/>
      <c r="OGN544" s="682"/>
      <c r="OGO544" s="682"/>
      <c r="OGP544" s="682"/>
      <c r="OGQ544" s="682"/>
      <c r="OGR544" s="682"/>
      <c r="OGS544" s="682"/>
      <c r="OGT544" s="682"/>
      <c r="OGU544" s="682"/>
      <c r="OGV544" s="682"/>
      <c r="OGW544" s="682"/>
      <c r="OGX544" s="682"/>
      <c r="OGY544" s="682"/>
      <c r="OGZ544" s="682"/>
      <c r="OHA544" s="682"/>
      <c r="OHB544" s="682"/>
      <c r="OHC544" s="682"/>
      <c r="OHD544" s="682"/>
      <c r="OHE544" s="682"/>
      <c r="OHF544" s="682"/>
      <c r="OHG544" s="682"/>
      <c r="OHH544" s="682"/>
      <c r="OHI544" s="682"/>
      <c r="OHJ544" s="682"/>
      <c r="OHK544" s="682"/>
      <c r="OHL544" s="682"/>
      <c r="OHM544" s="682"/>
      <c r="OHN544" s="682"/>
      <c r="OHO544" s="682"/>
      <c r="OHP544" s="682"/>
      <c r="OHQ544" s="682"/>
      <c r="OHR544" s="682"/>
      <c r="OHS544" s="682"/>
      <c r="OHT544" s="682"/>
      <c r="OHU544" s="682"/>
      <c r="OHV544" s="682"/>
      <c r="OHW544" s="682"/>
      <c r="OHX544" s="682"/>
      <c r="OHY544" s="682"/>
      <c r="OHZ544" s="682"/>
      <c r="OIA544" s="682"/>
      <c r="OIB544" s="682"/>
      <c r="OIC544" s="682"/>
      <c r="OID544" s="682"/>
      <c r="OIE544" s="682"/>
      <c r="OIF544" s="682"/>
      <c r="OIG544" s="682"/>
      <c r="OIH544" s="682"/>
      <c r="OII544" s="682"/>
      <c r="OIJ544" s="682"/>
      <c r="OIK544" s="682"/>
      <c r="OIL544" s="682"/>
      <c r="OIM544" s="682"/>
      <c r="OIN544" s="682"/>
      <c r="OIO544" s="682"/>
      <c r="OIP544" s="682"/>
      <c r="OIQ544" s="682"/>
      <c r="OIR544" s="682"/>
      <c r="OIS544" s="682"/>
      <c r="OIT544" s="682"/>
      <c r="OIU544" s="682"/>
      <c r="OIV544" s="682"/>
      <c r="OIW544" s="682"/>
      <c r="OIX544" s="682"/>
      <c r="OIY544" s="682"/>
      <c r="OIZ544" s="682"/>
      <c r="OJA544" s="682"/>
      <c r="OJB544" s="682"/>
      <c r="OJC544" s="682"/>
      <c r="OJD544" s="682"/>
      <c r="OJE544" s="682"/>
      <c r="OJF544" s="682"/>
      <c r="OJG544" s="682"/>
      <c r="OJH544" s="682"/>
      <c r="OJI544" s="682"/>
      <c r="OJJ544" s="682"/>
      <c r="OJK544" s="682"/>
      <c r="OJL544" s="682"/>
      <c r="OJM544" s="682"/>
      <c r="OJN544" s="682"/>
      <c r="OJO544" s="682"/>
      <c r="OJP544" s="682"/>
      <c r="OJQ544" s="682"/>
      <c r="OJR544" s="682"/>
      <c r="OJS544" s="682"/>
      <c r="OJT544" s="682"/>
      <c r="OJU544" s="682"/>
      <c r="OJV544" s="682"/>
      <c r="OJW544" s="682"/>
      <c r="OJX544" s="682"/>
      <c r="OJY544" s="682"/>
      <c r="OJZ544" s="682"/>
      <c r="OKA544" s="682"/>
      <c r="OKB544" s="682"/>
      <c r="OKC544" s="682"/>
      <c r="OKD544" s="682"/>
      <c r="OKE544" s="682"/>
      <c r="OKF544" s="682"/>
      <c r="OKG544" s="682"/>
      <c r="OKH544" s="682"/>
      <c r="OKI544" s="682"/>
      <c r="OKJ544" s="682"/>
      <c r="OKK544" s="682"/>
      <c r="OKL544" s="682"/>
      <c r="OKM544" s="682"/>
      <c r="OKN544" s="682"/>
      <c r="OKO544" s="682"/>
      <c r="OKP544" s="682"/>
      <c r="OKQ544" s="682"/>
      <c r="OKR544" s="682"/>
      <c r="OKS544" s="682"/>
      <c r="OKT544" s="682"/>
      <c r="OKU544" s="682"/>
      <c r="OKV544" s="682"/>
      <c r="OKW544" s="682"/>
      <c r="OKX544" s="682"/>
      <c r="OKY544" s="682"/>
      <c r="OKZ544" s="682"/>
      <c r="OLA544" s="682"/>
      <c r="OLB544" s="682"/>
      <c r="OLC544" s="682"/>
      <c r="OLD544" s="682"/>
      <c r="OLE544" s="682"/>
      <c r="OLF544" s="682"/>
      <c r="OLG544" s="682"/>
      <c r="OLH544" s="682"/>
      <c r="OLI544" s="682"/>
      <c r="OLJ544" s="682"/>
      <c r="OLK544" s="682"/>
      <c r="OLL544" s="682"/>
      <c r="OLM544" s="682"/>
      <c r="OLN544" s="682"/>
      <c r="OLO544" s="682"/>
      <c r="OLP544" s="682"/>
      <c r="OLQ544" s="682"/>
      <c r="OLR544" s="682"/>
      <c r="OLS544" s="682"/>
      <c r="OLT544" s="682"/>
      <c r="OLU544" s="682"/>
      <c r="OLV544" s="682"/>
      <c r="OLW544" s="682"/>
      <c r="OLX544" s="682"/>
      <c r="OLY544" s="682"/>
      <c r="OLZ544" s="682"/>
      <c r="OMA544" s="682"/>
      <c r="OMB544" s="682"/>
      <c r="OMC544" s="682"/>
      <c r="OMD544" s="682"/>
      <c r="OME544" s="682"/>
      <c r="OMF544" s="682"/>
      <c r="OMG544" s="682"/>
      <c r="OMH544" s="682"/>
      <c r="OMI544" s="682"/>
      <c r="OMJ544" s="682"/>
      <c r="OMK544" s="682"/>
      <c r="OML544" s="682"/>
      <c r="OMM544" s="682"/>
      <c r="OMN544" s="682"/>
      <c r="OMO544" s="682"/>
      <c r="OMP544" s="682"/>
      <c r="OMQ544" s="682"/>
      <c r="OMR544" s="682"/>
      <c r="OMS544" s="682"/>
      <c r="OMT544" s="682"/>
      <c r="OMU544" s="682"/>
      <c r="OMV544" s="682"/>
      <c r="OMW544" s="682"/>
      <c r="OMX544" s="682"/>
      <c r="OMY544" s="682"/>
      <c r="OMZ544" s="682"/>
      <c r="ONA544" s="682"/>
      <c r="ONB544" s="682"/>
      <c r="ONC544" s="682"/>
      <c r="OND544" s="682"/>
      <c r="ONE544" s="682"/>
      <c r="ONF544" s="682"/>
      <c r="ONG544" s="682"/>
      <c r="ONH544" s="682"/>
      <c r="ONI544" s="682"/>
      <c r="ONJ544" s="682"/>
      <c r="ONK544" s="682"/>
      <c r="ONL544" s="682"/>
      <c r="ONM544" s="682"/>
      <c r="ONN544" s="682"/>
      <c r="ONO544" s="682"/>
      <c r="ONP544" s="682"/>
      <c r="ONQ544" s="682"/>
      <c r="ONR544" s="682"/>
      <c r="ONS544" s="682"/>
      <c r="ONT544" s="682"/>
      <c r="ONU544" s="682"/>
      <c r="ONV544" s="682"/>
      <c r="ONW544" s="682"/>
      <c r="ONX544" s="682"/>
      <c r="ONY544" s="682"/>
      <c r="ONZ544" s="682"/>
      <c r="OOA544" s="682"/>
      <c r="OOB544" s="682"/>
      <c r="OOC544" s="682"/>
      <c r="OOD544" s="682"/>
      <c r="OOE544" s="682"/>
      <c r="OOF544" s="682"/>
      <c r="OOG544" s="682"/>
      <c r="OOH544" s="682"/>
      <c r="OOI544" s="682"/>
      <c r="OOJ544" s="682"/>
      <c r="OOK544" s="682"/>
      <c r="OOL544" s="682"/>
      <c r="OOM544" s="682"/>
      <c r="OON544" s="682"/>
      <c r="OOO544" s="682"/>
      <c r="OOP544" s="682"/>
      <c r="OOQ544" s="682"/>
      <c r="OOR544" s="682"/>
      <c r="OOS544" s="682"/>
      <c r="OOT544" s="682"/>
      <c r="OOU544" s="682"/>
      <c r="OOV544" s="682"/>
      <c r="OOW544" s="682"/>
      <c r="OOX544" s="682"/>
      <c r="OOY544" s="682"/>
      <c r="OOZ544" s="682"/>
      <c r="OPA544" s="682"/>
      <c r="OPB544" s="682"/>
      <c r="OPC544" s="682"/>
      <c r="OPD544" s="682"/>
      <c r="OPE544" s="682"/>
      <c r="OPF544" s="682"/>
      <c r="OPG544" s="682"/>
      <c r="OPH544" s="682"/>
      <c r="OPI544" s="682"/>
      <c r="OPJ544" s="682"/>
      <c r="OPK544" s="682"/>
      <c r="OPL544" s="682"/>
      <c r="OPM544" s="682"/>
      <c r="OPN544" s="682"/>
      <c r="OPO544" s="682"/>
      <c r="OPP544" s="682"/>
      <c r="OPQ544" s="682"/>
      <c r="OPR544" s="682"/>
      <c r="OPS544" s="682"/>
      <c r="OPT544" s="682"/>
      <c r="OPU544" s="682"/>
      <c r="OPV544" s="682"/>
      <c r="OPW544" s="682"/>
      <c r="OPX544" s="682"/>
      <c r="OPY544" s="682"/>
      <c r="OPZ544" s="682"/>
      <c r="OQA544" s="682"/>
      <c r="OQB544" s="682"/>
      <c r="OQC544" s="682"/>
      <c r="OQD544" s="682"/>
      <c r="OQE544" s="682"/>
      <c r="OQF544" s="682"/>
      <c r="OQG544" s="682"/>
      <c r="OQH544" s="682"/>
      <c r="OQI544" s="682"/>
      <c r="OQJ544" s="682"/>
      <c r="OQK544" s="682"/>
      <c r="OQL544" s="682"/>
      <c r="OQM544" s="682"/>
      <c r="OQN544" s="682"/>
      <c r="OQO544" s="682"/>
      <c r="OQP544" s="682"/>
      <c r="OQQ544" s="682"/>
      <c r="OQR544" s="682"/>
      <c r="OQS544" s="682"/>
      <c r="OQT544" s="682"/>
      <c r="OQU544" s="682"/>
      <c r="OQV544" s="682"/>
      <c r="OQW544" s="682"/>
      <c r="OQX544" s="682"/>
      <c r="OQY544" s="682"/>
      <c r="OQZ544" s="682"/>
      <c r="ORA544" s="682"/>
      <c r="ORB544" s="682"/>
      <c r="ORC544" s="682"/>
      <c r="ORD544" s="682"/>
      <c r="ORE544" s="682"/>
      <c r="ORF544" s="682"/>
      <c r="ORG544" s="682"/>
      <c r="ORH544" s="682"/>
      <c r="ORI544" s="682"/>
      <c r="ORJ544" s="682"/>
      <c r="ORK544" s="682"/>
      <c r="ORL544" s="682"/>
      <c r="ORM544" s="682"/>
      <c r="ORN544" s="682"/>
      <c r="ORO544" s="682"/>
      <c r="ORP544" s="682"/>
      <c r="ORQ544" s="682"/>
      <c r="ORR544" s="682"/>
      <c r="ORS544" s="682"/>
      <c r="ORT544" s="682"/>
      <c r="ORU544" s="682"/>
      <c r="ORV544" s="682"/>
      <c r="ORW544" s="682"/>
      <c r="ORX544" s="682"/>
      <c r="ORY544" s="682"/>
      <c r="ORZ544" s="682"/>
      <c r="OSA544" s="682"/>
      <c r="OSB544" s="682"/>
      <c r="OSC544" s="682"/>
      <c r="OSD544" s="682"/>
      <c r="OSE544" s="682"/>
      <c r="OSF544" s="682"/>
      <c r="OSG544" s="682"/>
      <c r="OSH544" s="682"/>
      <c r="OSI544" s="682"/>
      <c r="OSJ544" s="682"/>
      <c r="OSK544" s="682"/>
      <c r="OSL544" s="682"/>
      <c r="OSM544" s="682"/>
      <c r="OSN544" s="682"/>
      <c r="OSO544" s="682"/>
      <c r="OSP544" s="682"/>
      <c r="OSQ544" s="682"/>
      <c r="OSR544" s="682"/>
      <c r="OSS544" s="682"/>
      <c r="OST544" s="682"/>
      <c r="OSU544" s="682"/>
      <c r="OSV544" s="682"/>
      <c r="OSW544" s="682"/>
      <c r="OSX544" s="682"/>
      <c r="OSY544" s="682"/>
      <c r="OSZ544" s="682"/>
      <c r="OTA544" s="682"/>
      <c r="OTB544" s="682"/>
      <c r="OTC544" s="682"/>
      <c r="OTD544" s="682"/>
      <c r="OTE544" s="682"/>
      <c r="OTF544" s="682"/>
      <c r="OTG544" s="682"/>
      <c r="OTH544" s="682"/>
      <c r="OTI544" s="682"/>
      <c r="OTJ544" s="682"/>
      <c r="OTK544" s="682"/>
      <c r="OTL544" s="682"/>
      <c r="OTM544" s="682"/>
      <c r="OTN544" s="682"/>
      <c r="OTO544" s="682"/>
      <c r="OTP544" s="682"/>
      <c r="OTQ544" s="682"/>
      <c r="OTR544" s="682"/>
      <c r="OTS544" s="682"/>
      <c r="OTT544" s="682"/>
      <c r="OTU544" s="682"/>
      <c r="OTV544" s="682"/>
      <c r="OTW544" s="682"/>
      <c r="OTX544" s="682"/>
      <c r="OTY544" s="682"/>
      <c r="OTZ544" s="682"/>
      <c r="OUA544" s="682"/>
      <c r="OUB544" s="682"/>
      <c r="OUC544" s="682"/>
      <c r="OUD544" s="682"/>
      <c r="OUE544" s="682"/>
      <c r="OUF544" s="682"/>
      <c r="OUG544" s="682"/>
      <c r="OUH544" s="682"/>
      <c r="OUI544" s="682"/>
      <c r="OUJ544" s="682"/>
      <c r="OUK544" s="682"/>
      <c r="OUL544" s="682"/>
      <c r="OUM544" s="682"/>
      <c r="OUN544" s="682"/>
      <c r="OUO544" s="682"/>
      <c r="OUP544" s="682"/>
      <c r="OUQ544" s="682"/>
      <c r="OUR544" s="682"/>
      <c r="OUS544" s="682"/>
      <c r="OUT544" s="682"/>
      <c r="OUU544" s="682"/>
      <c r="OUV544" s="682"/>
      <c r="OUW544" s="682"/>
      <c r="OUX544" s="682"/>
      <c r="OUY544" s="682"/>
      <c r="OUZ544" s="682"/>
      <c r="OVA544" s="682"/>
      <c r="OVB544" s="682"/>
      <c r="OVC544" s="682"/>
      <c r="OVD544" s="682"/>
      <c r="OVE544" s="682"/>
      <c r="OVF544" s="682"/>
      <c r="OVG544" s="682"/>
      <c r="OVH544" s="682"/>
      <c r="OVI544" s="682"/>
      <c r="OVJ544" s="682"/>
      <c r="OVK544" s="682"/>
      <c r="OVL544" s="682"/>
      <c r="OVM544" s="682"/>
      <c r="OVN544" s="682"/>
      <c r="OVO544" s="682"/>
      <c r="OVP544" s="682"/>
      <c r="OVQ544" s="682"/>
      <c r="OVR544" s="682"/>
      <c r="OVS544" s="682"/>
      <c r="OVT544" s="682"/>
      <c r="OVU544" s="682"/>
      <c r="OVV544" s="682"/>
      <c r="OVW544" s="682"/>
      <c r="OVX544" s="682"/>
      <c r="OVY544" s="682"/>
      <c r="OVZ544" s="682"/>
      <c r="OWA544" s="682"/>
      <c r="OWB544" s="682"/>
      <c r="OWC544" s="682"/>
      <c r="OWD544" s="682"/>
      <c r="OWE544" s="682"/>
      <c r="OWF544" s="682"/>
      <c r="OWG544" s="682"/>
      <c r="OWH544" s="682"/>
      <c r="OWI544" s="682"/>
      <c r="OWJ544" s="682"/>
      <c r="OWK544" s="682"/>
      <c r="OWL544" s="682"/>
      <c r="OWM544" s="682"/>
      <c r="OWN544" s="682"/>
      <c r="OWO544" s="682"/>
      <c r="OWP544" s="682"/>
      <c r="OWQ544" s="682"/>
      <c r="OWR544" s="682"/>
      <c r="OWS544" s="682"/>
      <c r="OWT544" s="682"/>
      <c r="OWU544" s="682"/>
      <c r="OWV544" s="682"/>
      <c r="OWW544" s="682"/>
      <c r="OWX544" s="682"/>
      <c r="OWY544" s="682"/>
      <c r="OWZ544" s="682"/>
      <c r="OXA544" s="682"/>
      <c r="OXB544" s="682"/>
      <c r="OXC544" s="682"/>
      <c r="OXD544" s="682"/>
      <c r="OXE544" s="682"/>
      <c r="OXF544" s="682"/>
      <c r="OXG544" s="682"/>
      <c r="OXH544" s="682"/>
      <c r="OXI544" s="682"/>
      <c r="OXJ544" s="682"/>
      <c r="OXK544" s="682"/>
      <c r="OXL544" s="682"/>
      <c r="OXM544" s="682"/>
      <c r="OXN544" s="682"/>
      <c r="OXO544" s="682"/>
      <c r="OXP544" s="682"/>
      <c r="OXQ544" s="682"/>
      <c r="OXR544" s="682"/>
      <c r="OXS544" s="682"/>
      <c r="OXT544" s="682"/>
      <c r="OXU544" s="682"/>
      <c r="OXV544" s="682"/>
      <c r="OXW544" s="682"/>
      <c r="OXX544" s="682"/>
      <c r="OXY544" s="682"/>
      <c r="OXZ544" s="682"/>
      <c r="OYA544" s="682"/>
      <c r="OYB544" s="682"/>
      <c r="OYC544" s="682"/>
      <c r="OYD544" s="682"/>
      <c r="OYE544" s="682"/>
      <c r="OYF544" s="682"/>
      <c r="OYG544" s="682"/>
      <c r="OYH544" s="682"/>
      <c r="OYI544" s="682"/>
      <c r="OYJ544" s="682"/>
      <c r="OYK544" s="682"/>
      <c r="OYL544" s="682"/>
      <c r="OYM544" s="682"/>
      <c r="OYN544" s="682"/>
      <c r="OYO544" s="682"/>
      <c r="OYP544" s="682"/>
      <c r="OYQ544" s="682"/>
      <c r="OYR544" s="682"/>
      <c r="OYS544" s="682"/>
      <c r="OYT544" s="682"/>
      <c r="OYU544" s="682"/>
      <c r="OYV544" s="682"/>
      <c r="OYW544" s="682"/>
      <c r="OYX544" s="682"/>
      <c r="OYY544" s="682"/>
      <c r="OYZ544" s="682"/>
      <c r="OZA544" s="682"/>
      <c r="OZB544" s="682"/>
      <c r="OZC544" s="682"/>
      <c r="OZD544" s="682"/>
      <c r="OZE544" s="682"/>
      <c r="OZF544" s="682"/>
      <c r="OZG544" s="682"/>
      <c r="OZH544" s="682"/>
      <c r="OZI544" s="682"/>
      <c r="OZJ544" s="682"/>
      <c r="OZK544" s="682"/>
      <c r="OZL544" s="682"/>
      <c r="OZM544" s="682"/>
      <c r="OZN544" s="682"/>
      <c r="OZO544" s="682"/>
      <c r="OZP544" s="682"/>
      <c r="OZQ544" s="682"/>
      <c r="OZR544" s="682"/>
      <c r="OZS544" s="682"/>
      <c r="OZT544" s="682"/>
      <c r="OZU544" s="682"/>
      <c r="OZV544" s="682"/>
      <c r="OZW544" s="682"/>
      <c r="OZX544" s="682"/>
      <c r="OZY544" s="682"/>
      <c r="OZZ544" s="682"/>
      <c r="PAA544" s="682"/>
      <c r="PAB544" s="682"/>
      <c r="PAC544" s="682"/>
      <c r="PAD544" s="682"/>
      <c r="PAE544" s="682"/>
      <c r="PAF544" s="682"/>
      <c r="PAG544" s="682"/>
      <c r="PAH544" s="682"/>
      <c r="PAI544" s="682"/>
      <c r="PAJ544" s="682"/>
      <c r="PAK544" s="682"/>
      <c r="PAL544" s="682"/>
      <c r="PAM544" s="682"/>
      <c r="PAN544" s="682"/>
      <c r="PAO544" s="682"/>
      <c r="PAP544" s="682"/>
      <c r="PAQ544" s="682"/>
      <c r="PAR544" s="682"/>
      <c r="PAS544" s="682"/>
      <c r="PAT544" s="682"/>
      <c r="PAU544" s="682"/>
      <c r="PAV544" s="682"/>
      <c r="PAW544" s="682"/>
      <c r="PAX544" s="682"/>
      <c r="PAY544" s="682"/>
      <c r="PAZ544" s="682"/>
      <c r="PBA544" s="682"/>
      <c r="PBB544" s="682"/>
      <c r="PBC544" s="682"/>
      <c r="PBD544" s="682"/>
      <c r="PBE544" s="682"/>
      <c r="PBF544" s="682"/>
      <c r="PBG544" s="682"/>
      <c r="PBH544" s="682"/>
      <c r="PBI544" s="682"/>
      <c r="PBJ544" s="682"/>
      <c r="PBK544" s="682"/>
      <c r="PBL544" s="682"/>
      <c r="PBM544" s="682"/>
      <c r="PBN544" s="682"/>
      <c r="PBO544" s="682"/>
      <c r="PBP544" s="682"/>
      <c r="PBQ544" s="682"/>
      <c r="PBR544" s="682"/>
      <c r="PBS544" s="682"/>
      <c r="PBT544" s="682"/>
      <c r="PBU544" s="682"/>
      <c r="PBV544" s="682"/>
      <c r="PBW544" s="682"/>
      <c r="PBX544" s="682"/>
      <c r="PBY544" s="682"/>
      <c r="PBZ544" s="682"/>
      <c r="PCA544" s="682"/>
      <c r="PCB544" s="682"/>
      <c r="PCC544" s="682"/>
      <c r="PCD544" s="682"/>
      <c r="PCE544" s="682"/>
      <c r="PCF544" s="682"/>
      <c r="PCG544" s="682"/>
      <c r="PCH544" s="682"/>
      <c r="PCI544" s="682"/>
      <c r="PCJ544" s="682"/>
      <c r="PCK544" s="682"/>
      <c r="PCL544" s="682"/>
      <c r="PCM544" s="682"/>
      <c r="PCN544" s="682"/>
      <c r="PCO544" s="682"/>
      <c r="PCP544" s="682"/>
      <c r="PCQ544" s="682"/>
      <c r="PCR544" s="682"/>
      <c r="PCS544" s="682"/>
      <c r="PCT544" s="682"/>
      <c r="PCU544" s="682"/>
      <c r="PCV544" s="682"/>
      <c r="PCW544" s="682"/>
      <c r="PCX544" s="682"/>
      <c r="PCY544" s="682"/>
      <c r="PCZ544" s="682"/>
      <c r="PDA544" s="682"/>
      <c r="PDB544" s="682"/>
      <c r="PDC544" s="682"/>
      <c r="PDD544" s="682"/>
      <c r="PDE544" s="682"/>
      <c r="PDF544" s="682"/>
      <c r="PDG544" s="682"/>
      <c r="PDH544" s="682"/>
      <c r="PDI544" s="682"/>
      <c r="PDJ544" s="682"/>
      <c r="PDK544" s="682"/>
      <c r="PDL544" s="682"/>
      <c r="PDM544" s="682"/>
      <c r="PDN544" s="682"/>
      <c r="PDO544" s="682"/>
      <c r="PDP544" s="682"/>
      <c r="PDQ544" s="682"/>
      <c r="PDR544" s="682"/>
      <c r="PDS544" s="682"/>
      <c r="PDT544" s="682"/>
      <c r="PDU544" s="682"/>
      <c r="PDV544" s="682"/>
      <c r="PDW544" s="682"/>
      <c r="PDX544" s="682"/>
      <c r="PDY544" s="682"/>
      <c r="PDZ544" s="682"/>
      <c r="PEA544" s="682"/>
      <c r="PEB544" s="682"/>
      <c r="PEC544" s="682"/>
      <c r="PED544" s="682"/>
      <c r="PEE544" s="682"/>
      <c r="PEF544" s="682"/>
      <c r="PEG544" s="682"/>
      <c r="PEH544" s="682"/>
      <c r="PEI544" s="682"/>
      <c r="PEJ544" s="682"/>
      <c r="PEK544" s="682"/>
      <c r="PEL544" s="682"/>
      <c r="PEM544" s="682"/>
      <c r="PEN544" s="682"/>
      <c r="PEO544" s="682"/>
      <c r="PEP544" s="682"/>
      <c r="PEQ544" s="682"/>
      <c r="PER544" s="682"/>
      <c r="PES544" s="682"/>
      <c r="PET544" s="682"/>
      <c r="PEU544" s="682"/>
      <c r="PEV544" s="682"/>
      <c r="PEW544" s="682"/>
      <c r="PEX544" s="682"/>
      <c r="PEY544" s="682"/>
      <c r="PEZ544" s="682"/>
      <c r="PFA544" s="682"/>
      <c r="PFB544" s="682"/>
      <c r="PFC544" s="682"/>
      <c r="PFD544" s="682"/>
      <c r="PFE544" s="682"/>
      <c r="PFF544" s="682"/>
      <c r="PFG544" s="682"/>
      <c r="PFH544" s="682"/>
      <c r="PFI544" s="682"/>
      <c r="PFJ544" s="682"/>
      <c r="PFK544" s="682"/>
      <c r="PFL544" s="682"/>
      <c r="PFM544" s="682"/>
      <c r="PFN544" s="682"/>
      <c r="PFO544" s="682"/>
      <c r="PFP544" s="682"/>
      <c r="PFQ544" s="682"/>
      <c r="PFR544" s="682"/>
      <c r="PFS544" s="682"/>
      <c r="PFT544" s="682"/>
      <c r="PFU544" s="682"/>
      <c r="PFV544" s="682"/>
      <c r="PFW544" s="682"/>
      <c r="PFX544" s="682"/>
      <c r="PFY544" s="682"/>
      <c r="PFZ544" s="682"/>
      <c r="PGA544" s="682"/>
      <c r="PGB544" s="682"/>
      <c r="PGC544" s="682"/>
      <c r="PGD544" s="682"/>
      <c r="PGE544" s="682"/>
      <c r="PGF544" s="682"/>
      <c r="PGG544" s="682"/>
      <c r="PGH544" s="682"/>
      <c r="PGI544" s="682"/>
      <c r="PGJ544" s="682"/>
      <c r="PGK544" s="682"/>
      <c r="PGL544" s="682"/>
      <c r="PGM544" s="682"/>
      <c r="PGN544" s="682"/>
      <c r="PGO544" s="682"/>
      <c r="PGP544" s="682"/>
      <c r="PGQ544" s="682"/>
      <c r="PGR544" s="682"/>
      <c r="PGS544" s="682"/>
      <c r="PGT544" s="682"/>
      <c r="PGU544" s="682"/>
      <c r="PGV544" s="682"/>
      <c r="PGW544" s="682"/>
      <c r="PGX544" s="682"/>
      <c r="PGY544" s="682"/>
      <c r="PGZ544" s="682"/>
      <c r="PHA544" s="682"/>
      <c r="PHB544" s="682"/>
      <c r="PHC544" s="682"/>
      <c r="PHD544" s="682"/>
      <c r="PHE544" s="682"/>
      <c r="PHF544" s="682"/>
      <c r="PHG544" s="682"/>
      <c r="PHH544" s="682"/>
      <c r="PHI544" s="682"/>
      <c r="PHJ544" s="682"/>
      <c r="PHK544" s="682"/>
      <c r="PHL544" s="682"/>
      <c r="PHM544" s="682"/>
      <c r="PHN544" s="682"/>
      <c r="PHO544" s="682"/>
      <c r="PHP544" s="682"/>
      <c r="PHQ544" s="682"/>
      <c r="PHR544" s="682"/>
      <c r="PHS544" s="682"/>
      <c r="PHT544" s="682"/>
      <c r="PHU544" s="682"/>
      <c r="PHV544" s="682"/>
      <c r="PHW544" s="682"/>
      <c r="PHX544" s="682"/>
      <c r="PHY544" s="682"/>
      <c r="PHZ544" s="682"/>
      <c r="PIA544" s="682"/>
      <c r="PIB544" s="682"/>
      <c r="PIC544" s="682"/>
      <c r="PID544" s="682"/>
      <c r="PIE544" s="682"/>
      <c r="PIF544" s="682"/>
      <c r="PIG544" s="682"/>
      <c r="PIH544" s="682"/>
      <c r="PII544" s="682"/>
      <c r="PIJ544" s="682"/>
      <c r="PIK544" s="682"/>
      <c r="PIL544" s="682"/>
      <c r="PIM544" s="682"/>
      <c r="PIN544" s="682"/>
      <c r="PIO544" s="682"/>
      <c r="PIP544" s="682"/>
      <c r="PIQ544" s="682"/>
      <c r="PIR544" s="682"/>
      <c r="PIS544" s="682"/>
      <c r="PIT544" s="682"/>
      <c r="PIU544" s="682"/>
      <c r="PIV544" s="682"/>
      <c r="PIW544" s="682"/>
      <c r="PIX544" s="682"/>
      <c r="PIY544" s="682"/>
      <c r="PIZ544" s="682"/>
      <c r="PJA544" s="682"/>
      <c r="PJB544" s="682"/>
      <c r="PJC544" s="682"/>
      <c r="PJD544" s="682"/>
      <c r="PJE544" s="682"/>
      <c r="PJF544" s="682"/>
      <c r="PJG544" s="682"/>
      <c r="PJH544" s="682"/>
      <c r="PJI544" s="682"/>
      <c r="PJJ544" s="682"/>
      <c r="PJK544" s="682"/>
      <c r="PJL544" s="682"/>
      <c r="PJM544" s="682"/>
      <c r="PJN544" s="682"/>
      <c r="PJO544" s="682"/>
      <c r="PJP544" s="682"/>
      <c r="PJQ544" s="682"/>
      <c r="PJR544" s="682"/>
      <c r="PJS544" s="682"/>
      <c r="PJT544" s="682"/>
      <c r="PJU544" s="682"/>
      <c r="PJV544" s="682"/>
      <c r="PJW544" s="682"/>
      <c r="PJX544" s="682"/>
      <c r="PJY544" s="682"/>
      <c r="PJZ544" s="682"/>
      <c r="PKA544" s="682"/>
      <c r="PKB544" s="682"/>
      <c r="PKC544" s="682"/>
      <c r="PKD544" s="682"/>
      <c r="PKE544" s="682"/>
      <c r="PKF544" s="682"/>
      <c r="PKG544" s="682"/>
      <c r="PKH544" s="682"/>
      <c r="PKI544" s="682"/>
      <c r="PKJ544" s="682"/>
      <c r="PKK544" s="682"/>
      <c r="PKL544" s="682"/>
      <c r="PKM544" s="682"/>
      <c r="PKN544" s="682"/>
      <c r="PKO544" s="682"/>
      <c r="PKP544" s="682"/>
      <c r="PKQ544" s="682"/>
      <c r="PKR544" s="682"/>
      <c r="PKS544" s="682"/>
      <c r="PKT544" s="682"/>
      <c r="PKU544" s="682"/>
      <c r="PKV544" s="682"/>
      <c r="PKW544" s="682"/>
      <c r="PKX544" s="682"/>
      <c r="PKY544" s="682"/>
      <c r="PKZ544" s="682"/>
      <c r="PLA544" s="682"/>
      <c r="PLB544" s="682"/>
      <c r="PLC544" s="682"/>
      <c r="PLD544" s="682"/>
      <c r="PLE544" s="682"/>
      <c r="PLF544" s="682"/>
      <c r="PLG544" s="682"/>
      <c r="PLH544" s="682"/>
      <c r="PLI544" s="682"/>
      <c r="PLJ544" s="682"/>
      <c r="PLK544" s="682"/>
      <c r="PLL544" s="682"/>
      <c r="PLM544" s="682"/>
      <c r="PLN544" s="682"/>
      <c r="PLO544" s="682"/>
      <c r="PLP544" s="682"/>
      <c r="PLQ544" s="682"/>
      <c r="PLR544" s="682"/>
      <c r="PLS544" s="682"/>
      <c r="PLT544" s="682"/>
      <c r="PLU544" s="682"/>
      <c r="PLV544" s="682"/>
      <c r="PLW544" s="682"/>
      <c r="PLX544" s="682"/>
      <c r="PLY544" s="682"/>
      <c r="PLZ544" s="682"/>
      <c r="PMA544" s="682"/>
      <c r="PMB544" s="682"/>
      <c r="PMC544" s="682"/>
      <c r="PMD544" s="682"/>
      <c r="PME544" s="682"/>
      <c r="PMF544" s="682"/>
      <c r="PMG544" s="682"/>
      <c r="PMH544" s="682"/>
      <c r="PMI544" s="682"/>
      <c r="PMJ544" s="682"/>
      <c r="PMK544" s="682"/>
      <c r="PML544" s="682"/>
      <c r="PMM544" s="682"/>
      <c r="PMN544" s="682"/>
      <c r="PMO544" s="682"/>
      <c r="PMP544" s="682"/>
      <c r="PMQ544" s="682"/>
      <c r="PMR544" s="682"/>
      <c r="PMS544" s="682"/>
      <c r="PMT544" s="682"/>
      <c r="PMU544" s="682"/>
      <c r="PMV544" s="682"/>
      <c r="PMW544" s="682"/>
      <c r="PMX544" s="682"/>
      <c r="PMY544" s="682"/>
      <c r="PMZ544" s="682"/>
      <c r="PNA544" s="682"/>
      <c r="PNB544" s="682"/>
      <c r="PNC544" s="682"/>
      <c r="PND544" s="682"/>
      <c r="PNE544" s="682"/>
      <c r="PNF544" s="682"/>
      <c r="PNG544" s="682"/>
      <c r="PNH544" s="682"/>
      <c r="PNI544" s="682"/>
      <c r="PNJ544" s="682"/>
      <c r="PNK544" s="682"/>
      <c r="PNL544" s="682"/>
      <c r="PNM544" s="682"/>
      <c r="PNN544" s="682"/>
      <c r="PNO544" s="682"/>
      <c r="PNP544" s="682"/>
      <c r="PNQ544" s="682"/>
      <c r="PNR544" s="682"/>
      <c r="PNS544" s="682"/>
      <c r="PNT544" s="682"/>
      <c r="PNU544" s="682"/>
      <c r="PNV544" s="682"/>
      <c r="PNW544" s="682"/>
      <c r="PNX544" s="682"/>
      <c r="PNY544" s="682"/>
      <c r="PNZ544" s="682"/>
      <c r="POA544" s="682"/>
      <c r="POB544" s="682"/>
      <c r="POC544" s="682"/>
      <c r="POD544" s="682"/>
      <c r="POE544" s="682"/>
      <c r="POF544" s="682"/>
      <c r="POG544" s="682"/>
      <c r="POH544" s="682"/>
      <c r="POI544" s="682"/>
      <c r="POJ544" s="682"/>
      <c r="POK544" s="682"/>
      <c r="POL544" s="682"/>
      <c r="POM544" s="682"/>
      <c r="PON544" s="682"/>
      <c r="POO544" s="682"/>
      <c r="POP544" s="682"/>
      <c r="POQ544" s="682"/>
      <c r="POR544" s="682"/>
      <c r="POS544" s="682"/>
      <c r="POT544" s="682"/>
      <c r="POU544" s="682"/>
      <c r="POV544" s="682"/>
      <c r="POW544" s="682"/>
      <c r="POX544" s="682"/>
      <c r="POY544" s="682"/>
      <c r="POZ544" s="682"/>
      <c r="PPA544" s="682"/>
      <c r="PPB544" s="682"/>
      <c r="PPC544" s="682"/>
      <c r="PPD544" s="682"/>
      <c r="PPE544" s="682"/>
      <c r="PPF544" s="682"/>
      <c r="PPG544" s="682"/>
      <c r="PPH544" s="682"/>
      <c r="PPI544" s="682"/>
      <c r="PPJ544" s="682"/>
      <c r="PPK544" s="682"/>
      <c r="PPL544" s="682"/>
      <c r="PPM544" s="682"/>
      <c r="PPN544" s="682"/>
      <c r="PPO544" s="682"/>
      <c r="PPP544" s="682"/>
      <c r="PPQ544" s="682"/>
      <c r="PPR544" s="682"/>
      <c r="PPS544" s="682"/>
      <c r="PPT544" s="682"/>
      <c r="PPU544" s="682"/>
      <c r="PPV544" s="682"/>
      <c r="PPW544" s="682"/>
      <c r="PPX544" s="682"/>
      <c r="PPY544" s="682"/>
      <c r="PPZ544" s="682"/>
      <c r="PQA544" s="682"/>
      <c r="PQB544" s="682"/>
      <c r="PQC544" s="682"/>
      <c r="PQD544" s="682"/>
      <c r="PQE544" s="682"/>
      <c r="PQF544" s="682"/>
      <c r="PQG544" s="682"/>
      <c r="PQH544" s="682"/>
      <c r="PQI544" s="682"/>
      <c r="PQJ544" s="682"/>
      <c r="PQK544" s="682"/>
      <c r="PQL544" s="682"/>
      <c r="PQM544" s="682"/>
      <c r="PQN544" s="682"/>
      <c r="PQO544" s="682"/>
      <c r="PQP544" s="682"/>
      <c r="PQQ544" s="682"/>
      <c r="PQR544" s="682"/>
      <c r="PQS544" s="682"/>
      <c r="PQT544" s="682"/>
      <c r="PQU544" s="682"/>
      <c r="PQV544" s="682"/>
      <c r="PQW544" s="682"/>
      <c r="PQX544" s="682"/>
      <c r="PQY544" s="682"/>
      <c r="PQZ544" s="682"/>
      <c r="PRA544" s="682"/>
      <c r="PRB544" s="682"/>
      <c r="PRC544" s="682"/>
      <c r="PRD544" s="682"/>
      <c r="PRE544" s="682"/>
      <c r="PRF544" s="682"/>
      <c r="PRG544" s="682"/>
      <c r="PRH544" s="682"/>
      <c r="PRI544" s="682"/>
      <c r="PRJ544" s="682"/>
      <c r="PRK544" s="682"/>
      <c r="PRL544" s="682"/>
      <c r="PRM544" s="682"/>
      <c r="PRN544" s="682"/>
      <c r="PRO544" s="682"/>
      <c r="PRP544" s="682"/>
      <c r="PRQ544" s="682"/>
      <c r="PRR544" s="682"/>
      <c r="PRS544" s="682"/>
      <c r="PRT544" s="682"/>
      <c r="PRU544" s="682"/>
      <c r="PRV544" s="682"/>
      <c r="PRW544" s="682"/>
      <c r="PRX544" s="682"/>
      <c r="PRY544" s="682"/>
      <c r="PRZ544" s="682"/>
      <c r="PSA544" s="682"/>
      <c r="PSB544" s="682"/>
      <c r="PSC544" s="682"/>
      <c r="PSD544" s="682"/>
      <c r="PSE544" s="682"/>
      <c r="PSF544" s="682"/>
      <c r="PSG544" s="682"/>
      <c r="PSH544" s="682"/>
      <c r="PSI544" s="682"/>
      <c r="PSJ544" s="682"/>
      <c r="PSK544" s="682"/>
      <c r="PSL544" s="682"/>
      <c r="PSM544" s="682"/>
      <c r="PSN544" s="682"/>
      <c r="PSO544" s="682"/>
      <c r="PSP544" s="682"/>
      <c r="PSQ544" s="682"/>
      <c r="PSR544" s="682"/>
      <c r="PSS544" s="682"/>
      <c r="PST544" s="682"/>
      <c r="PSU544" s="682"/>
      <c r="PSV544" s="682"/>
      <c r="PSW544" s="682"/>
      <c r="PSX544" s="682"/>
      <c r="PSY544" s="682"/>
      <c r="PSZ544" s="682"/>
      <c r="PTA544" s="682"/>
      <c r="PTB544" s="682"/>
      <c r="PTC544" s="682"/>
      <c r="PTD544" s="682"/>
      <c r="PTE544" s="682"/>
      <c r="PTF544" s="682"/>
      <c r="PTG544" s="682"/>
      <c r="PTH544" s="682"/>
      <c r="PTI544" s="682"/>
      <c r="PTJ544" s="682"/>
      <c r="PTK544" s="682"/>
      <c r="PTL544" s="682"/>
      <c r="PTM544" s="682"/>
      <c r="PTN544" s="682"/>
      <c r="PTO544" s="682"/>
      <c r="PTP544" s="682"/>
      <c r="PTQ544" s="682"/>
      <c r="PTR544" s="682"/>
      <c r="PTS544" s="682"/>
      <c r="PTT544" s="682"/>
      <c r="PTU544" s="682"/>
      <c r="PTV544" s="682"/>
      <c r="PTW544" s="682"/>
      <c r="PTX544" s="682"/>
      <c r="PTY544" s="682"/>
      <c r="PTZ544" s="682"/>
      <c r="PUA544" s="682"/>
      <c r="PUB544" s="682"/>
      <c r="PUC544" s="682"/>
      <c r="PUD544" s="682"/>
      <c r="PUE544" s="682"/>
      <c r="PUF544" s="682"/>
      <c r="PUG544" s="682"/>
      <c r="PUH544" s="682"/>
      <c r="PUI544" s="682"/>
      <c r="PUJ544" s="682"/>
      <c r="PUK544" s="682"/>
      <c r="PUL544" s="682"/>
      <c r="PUM544" s="682"/>
      <c r="PUN544" s="682"/>
      <c r="PUO544" s="682"/>
      <c r="PUP544" s="682"/>
      <c r="PUQ544" s="682"/>
      <c r="PUR544" s="682"/>
      <c r="PUS544" s="682"/>
      <c r="PUT544" s="682"/>
      <c r="PUU544" s="682"/>
      <c r="PUV544" s="682"/>
      <c r="PUW544" s="682"/>
      <c r="PUX544" s="682"/>
      <c r="PUY544" s="682"/>
      <c r="PUZ544" s="682"/>
      <c r="PVA544" s="682"/>
      <c r="PVB544" s="682"/>
      <c r="PVC544" s="682"/>
      <c r="PVD544" s="682"/>
      <c r="PVE544" s="682"/>
      <c r="PVF544" s="682"/>
      <c r="PVG544" s="682"/>
      <c r="PVH544" s="682"/>
      <c r="PVI544" s="682"/>
      <c r="PVJ544" s="682"/>
      <c r="PVK544" s="682"/>
      <c r="PVL544" s="682"/>
      <c r="PVM544" s="682"/>
      <c r="PVN544" s="682"/>
      <c r="PVO544" s="682"/>
      <c r="PVP544" s="682"/>
      <c r="PVQ544" s="682"/>
      <c r="PVR544" s="682"/>
      <c r="PVS544" s="682"/>
      <c r="PVT544" s="682"/>
      <c r="PVU544" s="682"/>
      <c r="PVV544" s="682"/>
      <c r="PVW544" s="682"/>
      <c r="PVX544" s="682"/>
      <c r="PVY544" s="682"/>
      <c r="PVZ544" s="682"/>
      <c r="PWA544" s="682"/>
      <c r="PWB544" s="682"/>
      <c r="PWC544" s="682"/>
      <c r="PWD544" s="682"/>
      <c r="PWE544" s="682"/>
      <c r="PWF544" s="682"/>
      <c r="PWG544" s="682"/>
      <c r="PWH544" s="682"/>
      <c r="PWI544" s="682"/>
      <c r="PWJ544" s="682"/>
      <c r="PWK544" s="682"/>
      <c r="PWL544" s="682"/>
      <c r="PWM544" s="682"/>
      <c r="PWN544" s="682"/>
      <c r="PWO544" s="682"/>
      <c r="PWP544" s="682"/>
      <c r="PWQ544" s="682"/>
      <c r="PWR544" s="682"/>
      <c r="PWS544" s="682"/>
      <c r="PWT544" s="682"/>
      <c r="PWU544" s="682"/>
      <c r="PWV544" s="682"/>
      <c r="PWW544" s="682"/>
      <c r="PWX544" s="682"/>
      <c r="PWY544" s="682"/>
      <c r="PWZ544" s="682"/>
      <c r="PXA544" s="682"/>
      <c r="PXB544" s="682"/>
      <c r="PXC544" s="682"/>
      <c r="PXD544" s="682"/>
      <c r="PXE544" s="682"/>
      <c r="PXF544" s="682"/>
      <c r="PXG544" s="682"/>
      <c r="PXH544" s="682"/>
      <c r="PXI544" s="682"/>
      <c r="PXJ544" s="682"/>
      <c r="PXK544" s="682"/>
      <c r="PXL544" s="682"/>
      <c r="PXM544" s="682"/>
      <c r="PXN544" s="682"/>
      <c r="PXO544" s="682"/>
      <c r="PXP544" s="682"/>
      <c r="PXQ544" s="682"/>
      <c r="PXR544" s="682"/>
      <c r="PXS544" s="682"/>
      <c r="PXT544" s="682"/>
      <c r="PXU544" s="682"/>
      <c r="PXV544" s="682"/>
      <c r="PXW544" s="682"/>
      <c r="PXX544" s="682"/>
      <c r="PXY544" s="682"/>
      <c r="PXZ544" s="682"/>
      <c r="PYA544" s="682"/>
      <c r="PYB544" s="682"/>
      <c r="PYC544" s="682"/>
      <c r="PYD544" s="682"/>
      <c r="PYE544" s="682"/>
      <c r="PYF544" s="682"/>
      <c r="PYG544" s="682"/>
      <c r="PYH544" s="682"/>
      <c r="PYI544" s="682"/>
      <c r="PYJ544" s="682"/>
      <c r="PYK544" s="682"/>
      <c r="PYL544" s="682"/>
      <c r="PYM544" s="682"/>
      <c r="PYN544" s="682"/>
      <c r="PYO544" s="682"/>
      <c r="PYP544" s="682"/>
      <c r="PYQ544" s="682"/>
      <c r="PYR544" s="682"/>
      <c r="PYS544" s="682"/>
      <c r="PYT544" s="682"/>
      <c r="PYU544" s="682"/>
      <c r="PYV544" s="682"/>
      <c r="PYW544" s="682"/>
      <c r="PYX544" s="682"/>
      <c r="PYY544" s="682"/>
      <c r="PYZ544" s="682"/>
      <c r="PZA544" s="682"/>
      <c r="PZB544" s="682"/>
      <c r="PZC544" s="682"/>
      <c r="PZD544" s="682"/>
      <c r="PZE544" s="682"/>
      <c r="PZF544" s="682"/>
      <c r="PZG544" s="682"/>
      <c r="PZH544" s="682"/>
      <c r="PZI544" s="682"/>
      <c r="PZJ544" s="682"/>
      <c r="PZK544" s="682"/>
      <c r="PZL544" s="682"/>
      <c r="PZM544" s="682"/>
      <c r="PZN544" s="682"/>
      <c r="PZO544" s="682"/>
      <c r="PZP544" s="682"/>
      <c r="PZQ544" s="682"/>
      <c r="PZR544" s="682"/>
      <c r="PZS544" s="682"/>
      <c r="PZT544" s="682"/>
      <c r="PZU544" s="682"/>
      <c r="PZV544" s="682"/>
      <c r="PZW544" s="682"/>
      <c r="PZX544" s="682"/>
      <c r="PZY544" s="682"/>
      <c r="PZZ544" s="682"/>
      <c r="QAA544" s="682"/>
      <c r="QAB544" s="682"/>
      <c r="QAC544" s="682"/>
      <c r="QAD544" s="682"/>
      <c r="QAE544" s="682"/>
      <c r="QAF544" s="682"/>
      <c r="QAG544" s="682"/>
      <c r="QAH544" s="682"/>
      <c r="QAI544" s="682"/>
      <c r="QAJ544" s="682"/>
      <c r="QAK544" s="682"/>
      <c r="QAL544" s="682"/>
      <c r="QAM544" s="682"/>
      <c r="QAN544" s="682"/>
      <c r="QAO544" s="682"/>
      <c r="QAP544" s="682"/>
      <c r="QAQ544" s="682"/>
      <c r="QAR544" s="682"/>
      <c r="QAS544" s="682"/>
      <c r="QAT544" s="682"/>
      <c r="QAU544" s="682"/>
      <c r="QAV544" s="682"/>
      <c r="QAW544" s="682"/>
      <c r="QAX544" s="682"/>
      <c r="QAY544" s="682"/>
      <c r="QAZ544" s="682"/>
      <c r="QBA544" s="682"/>
      <c r="QBB544" s="682"/>
      <c r="QBC544" s="682"/>
      <c r="QBD544" s="682"/>
      <c r="QBE544" s="682"/>
      <c r="QBF544" s="682"/>
      <c r="QBG544" s="682"/>
      <c r="QBH544" s="682"/>
      <c r="QBI544" s="682"/>
      <c r="QBJ544" s="682"/>
      <c r="QBK544" s="682"/>
      <c r="QBL544" s="682"/>
      <c r="QBM544" s="682"/>
      <c r="QBN544" s="682"/>
      <c r="QBO544" s="682"/>
      <c r="QBP544" s="682"/>
      <c r="QBQ544" s="682"/>
      <c r="QBR544" s="682"/>
      <c r="QBS544" s="682"/>
      <c r="QBT544" s="682"/>
      <c r="QBU544" s="682"/>
      <c r="QBV544" s="682"/>
      <c r="QBW544" s="682"/>
      <c r="QBX544" s="682"/>
      <c r="QBY544" s="682"/>
      <c r="QBZ544" s="682"/>
      <c r="QCA544" s="682"/>
      <c r="QCB544" s="682"/>
      <c r="QCC544" s="682"/>
      <c r="QCD544" s="682"/>
      <c r="QCE544" s="682"/>
      <c r="QCF544" s="682"/>
      <c r="QCG544" s="682"/>
      <c r="QCH544" s="682"/>
      <c r="QCI544" s="682"/>
      <c r="QCJ544" s="682"/>
      <c r="QCK544" s="682"/>
      <c r="QCL544" s="682"/>
      <c r="QCM544" s="682"/>
      <c r="QCN544" s="682"/>
      <c r="QCO544" s="682"/>
      <c r="QCP544" s="682"/>
      <c r="QCQ544" s="682"/>
      <c r="QCR544" s="682"/>
      <c r="QCS544" s="682"/>
      <c r="QCT544" s="682"/>
      <c r="QCU544" s="682"/>
      <c r="QCV544" s="682"/>
      <c r="QCW544" s="682"/>
      <c r="QCX544" s="682"/>
      <c r="QCY544" s="682"/>
      <c r="QCZ544" s="682"/>
      <c r="QDA544" s="682"/>
      <c r="QDB544" s="682"/>
      <c r="QDC544" s="682"/>
      <c r="QDD544" s="682"/>
      <c r="QDE544" s="682"/>
      <c r="QDF544" s="682"/>
      <c r="QDG544" s="682"/>
      <c r="QDH544" s="682"/>
      <c r="QDI544" s="682"/>
      <c r="QDJ544" s="682"/>
      <c r="QDK544" s="682"/>
      <c r="QDL544" s="682"/>
      <c r="QDM544" s="682"/>
      <c r="QDN544" s="682"/>
      <c r="QDO544" s="682"/>
      <c r="QDP544" s="682"/>
      <c r="QDQ544" s="682"/>
      <c r="QDR544" s="682"/>
      <c r="QDS544" s="682"/>
      <c r="QDT544" s="682"/>
      <c r="QDU544" s="682"/>
      <c r="QDV544" s="682"/>
      <c r="QDW544" s="682"/>
      <c r="QDX544" s="682"/>
      <c r="QDY544" s="682"/>
      <c r="QDZ544" s="682"/>
      <c r="QEA544" s="682"/>
      <c r="QEB544" s="682"/>
      <c r="QEC544" s="682"/>
      <c r="QED544" s="682"/>
      <c r="QEE544" s="682"/>
      <c r="QEF544" s="682"/>
      <c r="QEG544" s="682"/>
      <c r="QEH544" s="682"/>
      <c r="QEI544" s="682"/>
      <c r="QEJ544" s="682"/>
      <c r="QEK544" s="682"/>
      <c r="QEL544" s="682"/>
      <c r="QEM544" s="682"/>
      <c r="QEN544" s="682"/>
      <c r="QEO544" s="682"/>
      <c r="QEP544" s="682"/>
      <c r="QEQ544" s="682"/>
      <c r="QER544" s="682"/>
      <c r="QES544" s="682"/>
      <c r="QET544" s="682"/>
      <c r="QEU544" s="682"/>
      <c r="QEV544" s="682"/>
      <c r="QEW544" s="682"/>
      <c r="QEX544" s="682"/>
      <c r="QEY544" s="682"/>
      <c r="QEZ544" s="682"/>
      <c r="QFA544" s="682"/>
      <c r="QFB544" s="682"/>
      <c r="QFC544" s="682"/>
      <c r="QFD544" s="682"/>
      <c r="QFE544" s="682"/>
      <c r="QFF544" s="682"/>
      <c r="QFG544" s="682"/>
      <c r="QFH544" s="682"/>
      <c r="QFI544" s="682"/>
      <c r="QFJ544" s="682"/>
      <c r="QFK544" s="682"/>
      <c r="QFL544" s="682"/>
      <c r="QFM544" s="682"/>
      <c r="QFN544" s="682"/>
      <c r="QFO544" s="682"/>
      <c r="QFP544" s="682"/>
      <c r="QFQ544" s="682"/>
      <c r="QFR544" s="682"/>
      <c r="QFS544" s="682"/>
      <c r="QFT544" s="682"/>
      <c r="QFU544" s="682"/>
      <c r="QFV544" s="682"/>
      <c r="QFW544" s="682"/>
      <c r="QFX544" s="682"/>
      <c r="QFY544" s="682"/>
      <c r="QFZ544" s="682"/>
      <c r="QGA544" s="682"/>
      <c r="QGB544" s="682"/>
      <c r="QGC544" s="682"/>
      <c r="QGD544" s="682"/>
      <c r="QGE544" s="682"/>
      <c r="QGF544" s="682"/>
      <c r="QGG544" s="682"/>
      <c r="QGH544" s="682"/>
      <c r="QGI544" s="682"/>
      <c r="QGJ544" s="682"/>
      <c r="QGK544" s="682"/>
      <c r="QGL544" s="682"/>
      <c r="QGM544" s="682"/>
      <c r="QGN544" s="682"/>
      <c r="QGO544" s="682"/>
      <c r="QGP544" s="682"/>
      <c r="QGQ544" s="682"/>
      <c r="QGR544" s="682"/>
      <c r="QGS544" s="682"/>
      <c r="QGT544" s="682"/>
      <c r="QGU544" s="682"/>
      <c r="QGV544" s="682"/>
      <c r="QGW544" s="682"/>
      <c r="QGX544" s="682"/>
      <c r="QGY544" s="682"/>
      <c r="QGZ544" s="682"/>
      <c r="QHA544" s="682"/>
      <c r="QHB544" s="682"/>
      <c r="QHC544" s="682"/>
      <c r="QHD544" s="682"/>
      <c r="QHE544" s="682"/>
      <c r="QHF544" s="682"/>
      <c r="QHG544" s="682"/>
      <c r="QHH544" s="682"/>
      <c r="QHI544" s="682"/>
      <c r="QHJ544" s="682"/>
      <c r="QHK544" s="682"/>
      <c r="QHL544" s="682"/>
      <c r="QHM544" s="682"/>
      <c r="QHN544" s="682"/>
      <c r="QHO544" s="682"/>
      <c r="QHP544" s="682"/>
      <c r="QHQ544" s="682"/>
      <c r="QHR544" s="682"/>
      <c r="QHS544" s="682"/>
      <c r="QHT544" s="682"/>
      <c r="QHU544" s="682"/>
      <c r="QHV544" s="682"/>
      <c r="QHW544" s="682"/>
      <c r="QHX544" s="682"/>
      <c r="QHY544" s="682"/>
      <c r="QHZ544" s="682"/>
      <c r="QIA544" s="682"/>
      <c r="QIB544" s="682"/>
      <c r="QIC544" s="682"/>
      <c r="QID544" s="682"/>
      <c r="QIE544" s="682"/>
      <c r="QIF544" s="682"/>
      <c r="QIG544" s="682"/>
      <c r="QIH544" s="682"/>
      <c r="QII544" s="682"/>
      <c r="QIJ544" s="682"/>
      <c r="QIK544" s="682"/>
      <c r="QIL544" s="682"/>
      <c r="QIM544" s="682"/>
      <c r="QIN544" s="682"/>
      <c r="QIO544" s="682"/>
      <c r="QIP544" s="682"/>
      <c r="QIQ544" s="682"/>
      <c r="QIR544" s="682"/>
      <c r="QIS544" s="682"/>
      <c r="QIT544" s="682"/>
      <c r="QIU544" s="682"/>
      <c r="QIV544" s="682"/>
      <c r="QIW544" s="682"/>
      <c r="QIX544" s="682"/>
      <c r="QIY544" s="682"/>
      <c r="QIZ544" s="682"/>
      <c r="QJA544" s="682"/>
      <c r="QJB544" s="682"/>
      <c r="QJC544" s="682"/>
      <c r="QJD544" s="682"/>
      <c r="QJE544" s="682"/>
      <c r="QJF544" s="682"/>
      <c r="QJG544" s="682"/>
      <c r="QJH544" s="682"/>
      <c r="QJI544" s="682"/>
      <c r="QJJ544" s="682"/>
      <c r="QJK544" s="682"/>
      <c r="QJL544" s="682"/>
      <c r="QJM544" s="682"/>
      <c r="QJN544" s="682"/>
      <c r="QJO544" s="682"/>
      <c r="QJP544" s="682"/>
      <c r="QJQ544" s="682"/>
      <c r="QJR544" s="682"/>
      <c r="QJS544" s="682"/>
      <c r="QJT544" s="682"/>
      <c r="QJU544" s="682"/>
      <c r="QJV544" s="682"/>
      <c r="QJW544" s="682"/>
      <c r="QJX544" s="682"/>
      <c r="QJY544" s="682"/>
      <c r="QJZ544" s="682"/>
      <c r="QKA544" s="682"/>
      <c r="QKB544" s="682"/>
      <c r="QKC544" s="682"/>
      <c r="QKD544" s="682"/>
      <c r="QKE544" s="682"/>
      <c r="QKF544" s="682"/>
      <c r="QKG544" s="682"/>
      <c r="QKH544" s="682"/>
      <c r="QKI544" s="682"/>
      <c r="QKJ544" s="682"/>
      <c r="QKK544" s="682"/>
      <c r="QKL544" s="682"/>
      <c r="QKM544" s="682"/>
      <c r="QKN544" s="682"/>
      <c r="QKO544" s="682"/>
      <c r="QKP544" s="682"/>
      <c r="QKQ544" s="682"/>
      <c r="QKR544" s="682"/>
      <c r="QKS544" s="682"/>
      <c r="QKT544" s="682"/>
      <c r="QKU544" s="682"/>
      <c r="QKV544" s="682"/>
      <c r="QKW544" s="682"/>
      <c r="QKX544" s="682"/>
      <c r="QKY544" s="682"/>
      <c r="QKZ544" s="682"/>
      <c r="QLA544" s="682"/>
      <c r="QLB544" s="682"/>
      <c r="QLC544" s="682"/>
      <c r="QLD544" s="682"/>
      <c r="QLE544" s="682"/>
      <c r="QLF544" s="682"/>
      <c r="QLG544" s="682"/>
      <c r="QLH544" s="682"/>
      <c r="QLI544" s="682"/>
      <c r="QLJ544" s="682"/>
      <c r="QLK544" s="682"/>
      <c r="QLL544" s="682"/>
      <c r="QLM544" s="682"/>
      <c r="QLN544" s="682"/>
      <c r="QLO544" s="682"/>
      <c r="QLP544" s="682"/>
      <c r="QLQ544" s="682"/>
      <c r="QLR544" s="682"/>
      <c r="QLS544" s="682"/>
      <c r="QLT544" s="682"/>
      <c r="QLU544" s="682"/>
      <c r="QLV544" s="682"/>
      <c r="QLW544" s="682"/>
      <c r="QLX544" s="682"/>
      <c r="QLY544" s="682"/>
      <c r="QLZ544" s="682"/>
      <c r="QMA544" s="682"/>
      <c r="QMB544" s="682"/>
      <c r="QMC544" s="682"/>
      <c r="QMD544" s="682"/>
      <c r="QME544" s="682"/>
      <c r="QMF544" s="682"/>
      <c r="QMG544" s="682"/>
      <c r="QMH544" s="682"/>
      <c r="QMI544" s="682"/>
      <c r="QMJ544" s="682"/>
      <c r="QMK544" s="682"/>
      <c r="QML544" s="682"/>
      <c r="QMM544" s="682"/>
      <c r="QMN544" s="682"/>
      <c r="QMO544" s="682"/>
      <c r="QMP544" s="682"/>
      <c r="QMQ544" s="682"/>
      <c r="QMR544" s="682"/>
      <c r="QMS544" s="682"/>
      <c r="QMT544" s="682"/>
      <c r="QMU544" s="682"/>
      <c r="QMV544" s="682"/>
      <c r="QMW544" s="682"/>
      <c r="QMX544" s="682"/>
      <c r="QMY544" s="682"/>
      <c r="QMZ544" s="682"/>
      <c r="QNA544" s="682"/>
      <c r="QNB544" s="682"/>
      <c r="QNC544" s="682"/>
      <c r="QND544" s="682"/>
      <c r="QNE544" s="682"/>
      <c r="QNF544" s="682"/>
      <c r="QNG544" s="682"/>
      <c r="QNH544" s="682"/>
      <c r="QNI544" s="682"/>
      <c r="QNJ544" s="682"/>
      <c r="QNK544" s="682"/>
      <c r="QNL544" s="682"/>
      <c r="QNM544" s="682"/>
      <c r="QNN544" s="682"/>
      <c r="QNO544" s="682"/>
      <c r="QNP544" s="682"/>
      <c r="QNQ544" s="682"/>
      <c r="QNR544" s="682"/>
      <c r="QNS544" s="682"/>
      <c r="QNT544" s="682"/>
      <c r="QNU544" s="682"/>
      <c r="QNV544" s="682"/>
      <c r="QNW544" s="682"/>
      <c r="QNX544" s="682"/>
      <c r="QNY544" s="682"/>
      <c r="QNZ544" s="682"/>
      <c r="QOA544" s="682"/>
      <c r="QOB544" s="682"/>
      <c r="QOC544" s="682"/>
      <c r="QOD544" s="682"/>
      <c r="QOE544" s="682"/>
      <c r="QOF544" s="682"/>
      <c r="QOG544" s="682"/>
      <c r="QOH544" s="682"/>
      <c r="QOI544" s="682"/>
      <c r="QOJ544" s="682"/>
      <c r="QOK544" s="682"/>
      <c r="QOL544" s="682"/>
      <c r="QOM544" s="682"/>
      <c r="QON544" s="682"/>
      <c r="QOO544" s="682"/>
      <c r="QOP544" s="682"/>
      <c r="QOQ544" s="682"/>
      <c r="QOR544" s="682"/>
      <c r="QOS544" s="682"/>
      <c r="QOT544" s="682"/>
      <c r="QOU544" s="682"/>
      <c r="QOV544" s="682"/>
      <c r="QOW544" s="682"/>
      <c r="QOX544" s="682"/>
      <c r="QOY544" s="682"/>
      <c r="QOZ544" s="682"/>
      <c r="QPA544" s="682"/>
      <c r="QPB544" s="682"/>
      <c r="QPC544" s="682"/>
      <c r="QPD544" s="682"/>
      <c r="QPE544" s="682"/>
      <c r="QPF544" s="682"/>
      <c r="QPG544" s="682"/>
      <c r="QPH544" s="682"/>
      <c r="QPI544" s="682"/>
      <c r="QPJ544" s="682"/>
      <c r="QPK544" s="682"/>
      <c r="QPL544" s="682"/>
      <c r="QPM544" s="682"/>
      <c r="QPN544" s="682"/>
      <c r="QPO544" s="682"/>
      <c r="QPP544" s="682"/>
      <c r="QPQ544" s="682"/>
      <c r="QPR544" s="682"/>
      <c r="QPS544" s="682"/>
      <c r="QPT544" s="682"/>
      <c r="QPU544" s="682"/>
      <c r="QPV544" s="682"/>
      <c r="QPW544" s="682"/>
      <c r="QPX544" s="682"/>
      <c r="QPY544" s="682"/>
      <c r="QPZ544" s="682"/>
      <c r="QQA544" s="682"/>
      <c r="QQB544" s="682"/>
      <c r="QQC544" s="682"/>
      <c r="QQD544" s="682"/>
      <c r="QQE544" s="682"/>
      <c r="QQF544" s="682"/>
      <c r="QQG544" s="682"/>
      <c r="QQH544" s="682"/>
      <c r="QQI544" s="682"/>
      <c r="QQJ544" s="682"/>
      <c r="QQK544" s="682"/>
      <c r="QQL544" s="682"/>
      <c r="QQM544" s="682"/>
      <c r="QQN544" s="682"/>
      <c r="QQO544" s="682"/>
      <c r="QQP544" s="682"/>
      <c r="QQQ544" s="682"/>
      <c r="QQR544" s="682"/>
      <c r="QQS544" s="682"/>
      <c r="QQT544" s="682"/>
      <c r="QQU544" s="682"/>
      <c r="QQV544" s="682"/>
      <c r="QQW544" s="682"/>
      <c r="QQX544" s="682"/>
      <c r="QQY544" s="682"/>
      <c r="QQZ544" s="682"/>
      <c r="QRA544" s="682"/>
      <c r="QRB544" s="682"/>
      <c r="QRC544" s="682"/>
      <c r="QRD544" s="682"/>
      <c r="QRE544" s="682"/>
      <c r="QRF544" s="682"/>
      <c r="QRG544" s="682"/>
      <c r="QRH544" s="682"/>
      <c r="QRI544" s="682"/>
      <c r="QRJ544" s="682"/>
      <c r="QRK544" s="682"/>
      <c r="QRL544" s="682"/>
      <c r="QRM544" s="682"/>
      <c r="QRN544" s="682"/>
      <c r="QRO544" s="682"/>
      <c r="QRP544" s="682"/>
      <c r="QRQ544" s="682"/>
      <c r="QRR544" s="682"/>
      <c r="QRS544" s="682"/>
      <c r="QRT544" s="682"/>
      <c r="QRU544" s="682"/>
      <c r="QRV544" s="682"/>
      <c r="QRW544" s="682"/>
      <c r="QRX544" s="682"/>
      <c r="QRY544" s="682"/>
      <c r="QRZ544" s="682"/>
      <c r="QSA544" s="682"/>
      <c r="QSB544" s="682"/>
      <c r="QSC544" s="682"/>
      <c r="QSD544" s="682"/>
      <c r="QSE544" s="682"/>
      <c r="QSF544" s="682"/>
      <c r="QSG544" s="682"/>
      <c r="QSH544" s="682"/>
      <c r="QSI544" s="682"/>
      <c r="QSJ544" s="682"/>
      <c r="QSK544" s="682"/>
      <c r="QSL544" s="682"/>
      <c r="QSM544" s="682"/>
      <c r="QSN544" s="682"/>
      <c r="QSO544" s="682"/>
      <c r="QSP544" s="682"/>
      <c r="QSQ544" s="682"/>
      <c r="QSR544" s="682"/>
      <c r="QSS544" s="682"/>
      <c r="QST544" s="682"/>
      <c r="QSU544" s="682"/>
      <c r="QSV544" s="682"/>
      <c r="QSW544" s="682"/>
      <c r="QSX544" s="682"/>
      <c r="QSY544" s="682"/>
      <c r="QSZ544" s="682"/>
      <c r="QTA544" s="682"/>
      <c r="QTB544" s="682"/>
      <c r="QTC544" s="682"/>
      <c r="QTD544" s="682"/>
      <c r="QTE544" s="682"/>
      <c r="QTF544" s="682"/>
      <c r="QTG544" s="682"/>
      <c r="QTH544" s="682"/>
      <c r="QTI544" s="682"/>
      <c r="QTJ544" s="682"/>
      <c r="QTK544" s="682"/>
      <c r="QTL544" s="682"/>
      <c r="QTM544" s="682"/>
      <c r="QTN544" s="682"/>
      <c r="QTO544" s="682"/>
      <c r="QTP544" s="682"/>
      <c r="QTQ544" s="682"/>
      <c r="QTR544" s="682"/>
      <c r="QTS544" s="682"/>
      <c r="QTT544" s="682"/>
      <c r="QTU544" s="682"/>
      <c r="QTV544" s="682"/>
      <c r="QTW544" s="682"/>
      <c r="QTX544" s="682"/>
      <c r="QTY544" s="682"/>
      <c r="QTZ544" s="682"/>
      <c r="QUA544" s="682"/>
      <c r="QUB544" s="682"/>
      <c r="QUC544" s="682"/>
      <c r="QUD544" s="682"/>
      <c r="QUE544" s="682"/>
      <c r="QUF544" s="682"/>
      <c r="QUG544" s="682"/>
      <c r="QUH544" s="682"/>
      <c r="QUI544" s="682"/>
      <c r="QUJ544" s="682"/>
      <c r="QUK544" s="682"/>
      <c r="QUL544" s="682"/>
      <c r="QUM544" s="682"/>
      <c r="QUN544" s="682"/>
      <c r="QUO544" s="682"/>
      <c r="QUP544" s="682"/>
      <c r="QUQ544" s="682"/>
      <c r="QUR544" s="682"/>
      <c r="QUS544" s="682"/>
      <c r="QUT544" s="682"/>
      <c r="QUU544" s="682"/>
      <c r="QUV544" s="682"/>
      <c r="QUW544" s="682"/>
      <c r="QUX544" s="682"/>
      <c r="QUY544" s="682"/>
      <c r="QUZ544" s="682"/>
      <c r="QVA544" s="682"/>
      <c r="QVB544" s="682"/>
      <c r="QVC544" s="682"/>
      <c r="QVD544" s="682"/>
      <c r="QVE544" s="682"/>
      <c r="QVF544" s="682"/>
      <c r="QVG544" s="682"/>
      <c r="QVH544" s="682"/>
      <c r="QVI544" s="682"/>
      <c r="QVJ544" s="682"/>
      <c r="QVK544" s="682"/>
      <c r="QVL544" s="682"/>
      <c r="QVM544" s="682"/>
      <c r="QVN544" s="682"/>
      <c r="QVO544" s="682"/>
      <c r="QVP544" s="682"/>
      <c r="QVQ544" s="682"/>
      <c r="QVR544" s="682"/>
      <c r="QVS544" s="682"/>
      <c r="QVT544" s="682"/>
      <c r="QVU544" s="682"/>
      <c r="QVV544" s="682"/>
      <c r="QVW544" s="682"/>
      <c r="QVX544" s="682"/>
      <c r="QVY544" s="682"/>
      <c r="QVZ544" s="682"/>
      <c r="QWA544" s="682"/>
      <c r="QWB544" s="682"/>
      <c r="QWC544" s="682"/>
      <c r="QWD544" s="682"/>
      <c r="QWE544" s="682"/>
      <c r="QWF544" s="682"/>
      <c r="QWG544" s="682"/>
      <c r="QWH544" s="682"/>
      <c r="QWI544" s="682"/>
      <c r="QWJ544" s="682"/>
      <c r="QWK544" s="682"/>
      <c r="QWL544" s="682"/>
      <c r="QWM544" s="682"/>
      <c r="QWN544" s="682"/>
      <c r="QWO544" s="682"/>
      <c r="QWP544" s="682"/>
      <c r="QWQ544" s="682"/>
      <c r="QWR544" s="682"/>
      <c r="QWS544" s="682"/>
      <c r="QWT544" s="682"/>
      <c r="QWU544" s="682"/>
      <c r="QWV544" s="682"/>
      <c r="QWW544" s="682"/>
      <c r="QWX544" s="682"/>
      <c r="QWY544" s="682"/>
      <c r="QWZ544" s="682"/>
      <c r="QXA544" s="682"/>
      <c r="QXB544" s="682"/>
      <c r="QXC544" s="682"/>
      <c r="QXD544" s="682"/>
      <c r="QXE544" s="682"/>
      <c r="QXF544" s="682"/>
      <c r="QXG544" s="682"/>
      <c r="QXH544" s="682"/>
      <c r="QXI544" s="682"/>
      <c r="QXJ544" s="682"/>
      <c r="QXK544" s="682"/>
      <c r="QXL544" s="682"/>
      <c r="QXM544" s="682"/>
      <c r="QXN544" s="682"/>
      <c r="QXO544" s="682"/>
      <c r="QXP544" s="682"/>
      <c r="QXQ544" s="682"/>
      <c r="QXR544" s="682"/>
      <c r="QXS544" s="682"/>
      <c r="QXT544" s="682"/>
      <c r="QXU544" s="682"/>
      <c r="QXV544" s="682"/>
      <c r="QXW544" s="682"/>
      <c r="QXX544" s="682"/>
      <c r="QXY544" s="682"/>
      <c r="QXZ544" s="682"/>
      <c r="QYA544" s="682"/>
      <c r="QYB544" s="682"/>
      <c r="QYC544" s="682"/>
      <c r="QYD544" s="682"/>
      <c r="QYE544" s="682"/>
      <c r="QYF544" s="682"/>
      <c r="QYG544" s="682"/>
      <c r="QYH544" s="682"/>
      <c r="QYI544" s="682"/>
      <c r="QYJ544" s="682"/>
      <c r="QYK544" s="682"/>
      <c r="QYL544" s="682"/>
      <c r="QYM544" s="682"/>
      <c r="QYN544" s="682"/>
      <c r="QYO544" s="682"/>
      <c r="QYP544" s="682"/>
      <c r="QYQ544" s="682"/>
      <c r="QYR544" s="682"/>
      <c r="QYS544" s="682"/>
      <c r="QYT544" s="682"/>
      <c r="QYU544" s="682"/>
      <c r="QYV544" s="682"/>
      <c r="QYW544" s="682"/>
      <c r="QYX544" s="682"/>
      <c r="QYY544" s="682"/>
      <c r="QYZ544" s="682"/>
      <c r="QZA544" s="682"/>
      <c r="QZB544" s="682"/>
      <c r="QZC544" s="682"/>
      <c r="QZD544" s="682"/>
      <c r="QZE544" s="682"/>
      <c r="QZF544" s="682"/>
      <c r="QZG544" s="682"/>
      <c r="QZH544" s="682"/>
      <c r="QZI544" s="682"/>
      <c r="QZJ544" s="682"/>
      <c r="QZK544" s="682"/>
      <c r="QZL544" s="682"/>
      <c r="QZM544" s="682"/>
      <c r="QZN544" s="682"/>
      <c r="QZO544" s="682"/>
      <c r="QZP544" s="682"/>
      <c r="QZQ544" s="682"/>
      <c r="QZR544" s="682"/>
      <c r="QZS544" s="682"/>
      <c r="QZT544" s="682"/>
      <c r="QZU544" s="682"/>
      <c r="QZV544" s="682"/>
      <c r="QZW544" s="682"/>
      <c r="QZX544" s="682"/>
      <c r="QZY544" s="682"/>
      <c r="QZZ544" s="682"/>
      <c r="RAA544" s="682"/>
      <c r="RAB544" s="682"/>
      <c r="RAC544" s="682"/>
      <c r="RAD544" s="682"/>
      <c r="RAE544" s="682"/>
      <c r="RAF544" s="682"/>
      <c r="RAG544" s="682"/>
      <c r="RAH544" s="682"/>
      <c r="RAI544" s="682"/>
      <c r="RAJ544" s="682"/>
      <c r="RAK544" s="682"/>
      <c r="RAL544" s="682"/>
      <c r="RAM544" s="682"/>
      <c r="RAN544" s="682"/>
      <c r="RAO544" s="682"/>
      <c r="RAP544" s="682"/>
      <c r="RAQ544" s="682"/>
      <c r="RAR544" s="682"/>
      <c r="RAS544" s="682"/>
      <c r="RAT544" s="682"/>
      <c r="RAU544" s="682"/>
      <c r="RAV544" s="682"/>
      <c r="RAW544" s="682"/>
      <c r="RAX544" s="682"/>
      <c r="RAY544" s="682"/>
      <c r="RAZ544" s="682"/>
      <c r="RBA544" s="682"/>
      <c r="RBB544" s="682"/>
      <c r="RBC544" s="682"/>
      <c r="RBD544" s="682"/>
      <c r="RBE544" s="682"/>
      <c r="RBF544" s="682"/>
      <c r="RBG544" s="682"/>
      <c r="RBH544" s="682"/>
      <c r="RBI544" s="682"/>
      <c r="RBJ544" s="682"/>
      <c r="RBK544" s="682"/>
      <c r="RBL544" s="682"/>
      <c r="RBM544" s="682"/>
      <c r="RBN544" s="682"/>
      <c r="RBO544" s="682"/>
      <c r="RBP544" s="682"/>
      <c r="RBQ544" s="682"/>
      <c r="RBR544" s="682"/>
      <c r="RBS544" s="682"/>
      <c r="RBT544" s="682"/>
      <c r="RBU544" s="682"/>
      <c r="RBV544" s="682"/>
      <c r="RBW544" s="682"/>
      <c r="RBX544" s="682"/>
      <c r="RBY544" s="682"/>
      <c r="RBZ544" s="682"/>
      <c r="RCA544" s="682"/>
      <c r="RCB544" s="682"/>
      <c r="RCC544" s="682"/>
      <c r="RCD544" s="682"/>
      <c r="RCE544" s="682"/>
      <c r="RCF544" s="682"/>
      <c r="RCG544" s="682"/>
      <c r="RCH544" s="682"/>
      <c r="RCI544" s="682"/>
      <c r="RCJ544" s="682"/>
      <c r="RCK544" s="682"/>
      <c r="RCL544" s="682"/>
      <c r="RCM544" s="682"/>
      <c r="RCN544" s="682"/>
      <c r="RCO544" s="682"/>
      <c r="RCP544" s="682"/>
      <c r="RCQ544" s="682"/>
      <c r="RCR544" s="682"/>
      <c r="RCS544" s="682"/>
      <c r="RCT544" s="682"/>
      <c r="RCU544" s="682"/>
      <c r="RCV544" s="682"/>
      <c r="RCW544" s="682"/>
      <c r="RCX544" s="682"/>
      <c r="RCY544" s="682"/>
      <c r="RCZ544" s="682"/>
      <c r="RDA544" s="682"/>
      <c r="RDB544" s="682"/>
      <c r="RDC544" s="682"/>
      <c r="RDD544" s="682"/>
      <c r="RDE544" s="682"/>
      <c r="RDF544" s="682"/>
      <c r="RDG544" s="682"/>
      <c r="RDH544" s="682"/>
      <c r="RDI544" s="682"/>
      <c r="RDJ544" s="682"/>
      <c r="RDK544" s="682"/>
      <c r="RDL544" s="682"/>
      <c r="RDM544" s="682"/>
      <c r="RDN544" s="682"/>
      <c r="RDO544" s="682"/>
      <c r="RDP544" s="682"/>
      <c r="RDQ544" s="682"/>
      <c r="RDR544" s="682"/>
      <c r="RDS544" s="682"/>
      <c r="RDT544" s="682"/>
      <c r="RDU544" s="682"/>
      <c r="RDV544" s="682"/>
      <c r="RDW544" s="682"/>
      <c r="RDX544" s="682"/>
      <c r="RDY544" s="682"/>
      <c r="RDZ544" s="682"/>
      <c r="REA544" s="682"/>
      <c r="REB544" s="682"/>
      <c r="REC544" s="682"/>
      <c r="RED544" s="682"/>
      <c r="REE544" s="682"/>
      <c r="REF544" s="682"/>
      <c r="REG544" s="682"/>
      <c r="REH544" s="682"/>
      <c r="REI544" s="682"/>
      <c r="REJ544" s="682"/>
      <c r="REK544" s="682"/>
      <c r="REL544" s="682"/>
      <c r="REM544" s="682"/>
      <c r="REN544" s="682"/>
      <c r="REO544" s="682"/>
      <c r="REP544" s="682"/>
      <c r="REQ544" s="682"/>
      <c r="RER544" s="682"/>
      <c r="RES544" s="682"/>
      <c r="RET544" s="682"/>
      <c r="REU544" s="682"/>
      <c r="REV544" s="682"/>
      <c r="REW544" s="682"/>
      <c r="REX544" s="682"/>
      <c r="REY544" s="682"/>
      <c r="REZ544" s="682"/>
      <c r="RFA544" s="682"/>
      <c r="RFB544" s="682"/>
      <c r="RFC544" s="682"/>
      <c r="RFD544" s="682"/>
      <c r="RFE544" s="682"/>
      <c r="RFF544" s="682"/>
      <c r="RFG544" s="682"/>
      <c r="RFH544" s="682"/>
      <c r="RFI544" s="682"/>
      <c r="RFJ544" s="682"/>
      <c r="RFK544" s="682"/>
      <c r="RFL544" s="682"/>
      <c r="RFM544" s="682"/>
      <c r="RFN544" s="682"/>
      <c r="RFO544" s="682"/>
      <c r="RFP544" s="682"/>
      <c r="RFQ544" s="682"/>
      <c r="RFR544" s="682"/>
      <c r="RFS544" s="682"/>
      <c r="RFT544" s="682"/>
      <c r="RFU544" s="682"/>
      <c r="RFV544" s="682"/>
      <c r="RFW544" s="682"/>
      <c r="RFX544" s="682"/>
      <c r="RFY544" s="682"/>
      <c r="RFZ544" s="682"/>
      <c r="RGA544" s="682"/>
      <c r="RGB544" s="682"/>
      <c r="RGC544" s="682"/>
      <c r="RGD544" s="682"/>
      <c r="RGE544" s="682"/>
      <c r="RGF544" s="682"/>
      <c r="RGG544" s="682"/>
      <c r="RGH544" s="682"/>
      <c r="RGI544" s="682"/>
      <c r="RGJ544" s="682"/>
      <c r="RGK544" s="682"/>
      <c r="RGL544" s="682"/>
      <c r="RGM544" s="682"/>
      <c r="RGN544" s="682"/>
      <c r="RGO544" s="682"/>
      <c r="RGP544" s="682"/>
      <c r="RGQ544" s="682"/>
      <c r="RGR544" s="682"/>
      <c r="RGS544" s="682"/>
      <c r="RGT544" s="682"/>
      <c r="RGU544" s="682"/>
      <c r="RGV544" s="682"/>
      <c r="RGW544" s="682"/>
      <c r="RGX544" s="682"/>
      <c r="RGY544" s="682"/>
      <c r="RGZ544" s="682"/>
      <c r="RHA544" s="682"/>
      <c r="RHB544" s="682"/>
      <c r="RHC544" s="682"/>
      <c r="RHD544" s="682"/>
      <c r="RHE544" s="682"/>
      <c r="RHF544" s="682"/>
      <c r="RHG544" s="682"/>
      <c r="RHH544" s="682"/>
      <c r="RHI544" s="682"/>
      <c r="RHJ544" s="682"/>
      <c r="RHK544" s="682"/>
      <c r="RHL544" s="682"/>
      <c r="RHM544" s="682"/>
      <c r="RHN544" s="682"/>
      <c r="RHO544" s="682"/>
      <c r="RHP544" s="682"/>
      <c r="RHQ544" s="682"/>
      <c r="RHR544" s="682"/>
      <c r="RHS544" s="682"/>
      <c r="RHT544" s="682"/>
      <c r="RHU544" s="682"/>
      <c r="RHV544" s="682"/>
      <c r="RHW544" s="682"/>
      <c r="RHX544" s="682"/>
      <c r="RHY544" s="682"/>
      <c r="RHZ544" s="682"/>
      <c r="RIA544" s="682"/>
      <c r="RIB544" s="682"/>
      <c r="RIC544" s="682"/>
      <c r="RID544" s="682"/>
      <c r="RIE544" s="682"/>
      <c r="RIF544" s="682"/>
      <c r="RIG544" s="682"/>
      <c r="RIH544" s="682"/>
      <c r="RII544" s="682"/>
      <c r="RIJ544" s="682"/>
      <c r="RIK544" s="682"/>
      <c r="RIL544" s="682"/>
      <c r="RIM544" s="682"/>
      <c r="RIN544" s="682"/>
      <c r="RIO544" s="682"/>
      <c r="RIP544" s="682"/>
      <c r="RIQ544" s="682"/>
      <c r="RIR544" s="682"/>
      <c r="RIS544" s="682"/>
      <c r="RIT544" s="682"/>
      <c r="RIU544" s="682"/>
      <c r="RIV544" s="682"/>
      <c r="RIW544" s="682"/>
      <c r="RIX544" s="682"/>
      <c r="RIY544" s="682"/>
      <c r="RIZ544" s="682"/>
      <c r="RJA544" s="682"/>
      <c r="RJB544" s="682"/>
      <c r="RJC544" s="682"/>
      <c r="RJD544" s="682"/>
      <c r="RJE544" s="682"/>
      <c r="RJF544" s="682"/>
      <c r="RJG544" s="682"/>
      <c r="RJH544" s="682"/>
      <c r="RJI544" s="682"/>
      <c r="RJJ544" s="682"/>
      <c r="RJK544" s="682"/>
      <c r="RJL544" s="682"/>
      <c r="RJM544" s="682"/>
      <c r="RJN544" s="682"/>
      <c r="RJO544" s="682"/>
      <c r="RJP544" s="682"/>
      <c r="RJQ544" s="682"/>
      <c r="RJR544" s="682"/>
      <c r="RJS544" s="682"/>
      <c r="RJT544" s="682"/>
      <c r="RJU544" s="682"/>
      <c r="RJV544" s="682"/>
      <c r="RJW544" s="682"/>
      <c r="RJX544" s="682"/>
      <c r="RJY544" s="682"/>
      <c r="RJZ544" s="682"/>
      <c r="RKA544" s="682"/>
      <c r="RKB544" s="682"/>
      <c r="RKC544" s="682"/>
      <c r="RKD544" s="682"/>
      <c r="RKE544" s="682"/>
      <c r="RKF544" s="682"/>
      <c r="RKG544" s="682"/>
      <c r="RKH544" s="682"/>
      <c r="RKI544" s="682"/>
      <c r="RKJ544" s="682"/>
      <c r="RKK544" s="682"/>
      <c r="RKL544" s="682"/>
      <c r="RKM544" s="682"/>
      <c r="RKN544" s="682"/>
      <c r="RKO544" s="682"/>
      <c r="RKP544" s="682"/>
      <c r="RKQ544" s="682"/>
      <c r="RKR544" s="682"/>
      <c r="RKS544" s="682"/>
      <c r="RKT544" s="682"/>
      <c r="RKU544" s="682"/>
      <c r="RKV544" s="682"/>
      <c r="RKW544" s="682"/>
      <c r="RKX544" s="682"/>
      <c r="RKY544" s="682"/>
      <c r="RKZ544" s="682"/>
      <c r="RLA544" s="682"/>
      <c r="RLB544" s="682"/>
      <c r="RLC544" s="682"/>
      <c r="RLD544" s="682"/>
      <c r="RLE544" s="682"/>
      <c r="RLF544" s="682"/>
      <c r="RLG544" s="682"/>
      <c r="RLH544" s="682"/>
      <c r="RLI544" s="682"/>
      <c r="RLJ544" s="682"/>
      <c r="RLK544" s="682"/>
      <c r="RLL544" s="682"/>
      <c r="RLM544" s="682"/>
      <c r="RLN544" s="682"/>
      <c r="RLO544" s="682"/>
      <c r="RLP544" s="682"/>
      <c r="RLQ544" s="682"/>
      <c r="RLR544" s="682"/>
      <c r="RLS544" s="682"/>
      <c r="RLT544" s="682"/>
      <c r="RLU544" s="682"/>
      <c r="RLV544" s="682"/>
      <c r="RLW544" s="682"/>
      <c r="RLX544" s="682"/>
      <c r="RLY544" s="682"/>
      <c r="RLZ544" s="682"/>
      <c r="RMA544" s="682"/>
      <c r="RMB544" s="682"/>
      <c r="RMC544" s="682"/>
      <c r="RMD544" s="682"/>
      <c r="RME544" s="682"/>
      <c r="RMF544" s="682"/>
      <c r="RMG544" s="682"/>
      <c r="RMH544" s="682"/>
      <c r="RMI544" s="682"/>
      <c r="RMJ544" s="682"/>
      <c r="RMK544" s="682"/>
      <c r="RML544" s="682"/>
      <c r="RMM544" s="682"/>
      <c r="RMN544" s="682"/>
      <c r="RMO544" s="682"/>
      <c r="RMP544" s="682"/>
      <c r="RMQ544" s="682"/>
      <c r="RMR544" s="682"/>
      <c r="RMS544" s="682"/>
      <c r="RMT544" s="682"/>
      <c r="RMU544" s="682"/>
      <c r="RMV544" s="682"/>
      <c r="RMW544" s="682"/>
      <c r="RMX544" s="682"/>
      <c r="RMY544" s="682"/>
      <c r="RMZ544" s="682"/>
      <c r="RNA544" s="682"/>
      <c r="RNB544" s="682"/>
      <c r="RNC544" s="682"/>
      <c r="RND544" s="682"/>
      <c r="RNE544" s="682"/>
      <c r="RNF544" s="682"/>
      <c r="RNG544" s="682"/>
      <c r="RNH544" s="682"/>
      <c r="RNI544" s="682"/>
      <c r="RNJ544" s="682"/>
      <c r="RNK544" s="682"/>
      <c r="RNL544" s="682"/>
      <c r="RNM544" s="682"/>
      <c r="RNN544" s="682"/>
      <c r="RNO544" s="682"/>
      <c r="RNP544" s="682"/>
      <c r="RNQ544" s="682"/>
      <c r="RNR544" s="682"/>
      <c r="RNS544" s="682"/>
      <c r="RNT544" s="682"/>
      <c r="RNU544" s="682"/>
      <c r="RNV544" s="682"/>
      <c r="RNW544" s="682"/>
      <c r="RNX544" s="682"/>
      <c r="RNY544" s="682"/>
      <c r="RNZ544" s="682"/>
      <c r="ROA544" s="682"/>
      <c r="ROB544" s="682"/>
      <c r="ROC544" s="682"/>
      <c r="ROD544" s="682"/>
      <c r="ROE544" s="682"/>
      <c r="ROF544" s="682"/>
      <c r="ROG544" s="682"/>
      <c r="ROH544" s="682"/>
      <c r="ROI544" s="682"/>
      <c r="ROJ544" s="682"/>
      <c r="ROK544" s="682"/>
      <c r="ROL544" s="682"/>
      <c r="ROM544" s="682"/>
      <c r="RON544" s="682"/>
      <c r="ROO544" s="682"/>
      <c r="ROP544" s="682"/>
      <c r="ROQ544" s="682"/>
      <c r="ROR544" s="682"/>
      <c r="ROS544" s="682"/>
      <c r="ROT544" s="682"/>
      <c r="ROU544" s="682"/>
      <c r="ROV544" s="682"/>
      <c r="ROW544" s="682"/>
      <c r="ROX544" s="682"/>
      <c r="ROY544" s="682"/>
      <c r="ROZ544" s="682"/>
      <c r="RPA544" s="682"/>
      <c r="RPB544" s="682"/>
      <c r="RPC544" s="682"/>
      <c r="RPD544" s="682"/>
      <c r="RPE544" s="682"/>
      <c r="RPF544" s="682"/>
      <c r="RPG544" s="682"/>
      <c r="RPH544" s="682"/>
      <c r="RPI544" s="682"/>
      <c r="RPJ544" s="682"/>
      <c r="RPK544" s="682"/>
      <c r="RPL544" s="682"/>
      <c r="RPM544" s="682"/>
      <c r="RPN544" s="682"/>
      <c r="RPO544" s="682"/>
      <c r="RPP544" s="682"/>
      <c r="RPQ544" s="682"/>
      <c r="RPR544" s="682"/>
      <c r="RPS544" s="682"/>
      <c r="RPT544" s="682"/>
      <c r="RPU544" s="682"/>
      <c r="RPV544" s="682"/>
      <c r="RPW544" s="682"/>
      <c r="RPX544" s="682"/>
      <c r="RPY544" s="682"/>
      <c r="RPZ544" s="682"/>
      <c r="RQA544" s="682"/>
      <c r="RQB544" s="682"/>
      <c r="RQC544" s="682"/>
      <c r="RQD544" s="682"/>
      <c r="RQE544" s="682"/>
      <c r="RQF544" s="682"/>
      <c r="RQG544" s="682"/>
      <c r="RQH544" s="682"/>
      <c r="RQI544" s="682"/>
      <c r="RQJ544" s="682"/>
      <c r="RQK544" s="682"/>
      <c r="RQL544" s="682"/>
      <c r="RQM544" s="682"/>
      <c r="RQN544" s="682"/>
      <c r="RQO544" s="682"/>
      <c r="RQP544" s="682"/>
      <c r="RQQ544" s="682"/>
      <c r="RQR544" s="682"/>
      <c r="RQS544" s="682"/>
      <c r="RQT544" s="682"/>
      <c r="RQU544" s="682"/>
      <c r="RQV544" s="682"/>
      <c r="RQW544" s="682"/>
      <c r="RQX544" s="682"/>
      <c r="RQY544" s="682"/>
      <c r="RQZ544" s="682"/>
      <c r="RRA544" s="682"/>
      <c r="RRB544" s="682"/>
      <c r="RRC544" s="682"/>
      <c r="RRD544" s="682"/>
      <c r="RRE544" s="682"/>
      <c r="RRF544" s="682"/>
      <c r="RRG544" s="682"/>
      <c r="RRH544" s="682"/>
      <c r="RRI544" s="682"/>
      <c r="RRJ544" s="682"/>
      <c r="RRK544" s="682"/>
      <c r="RRL544" s="682"/>
      <c r="RRM544" s="682"/>
      <c r="RRN544" s="682"/>
      <c r="RRO544" s="682"/>
      <c r="RRP544" s="682"/>
      <c r="RRQ544" s="682"/>
      <c r="RRR544" s="682"/>
      <c r="RRS544" s="682"/>
      <c r="RRT544" s="682"/>
      <c r="RRU544" s="682"/>
      <c r="RRV544" s="682"/>
      <c r="RRW544" s="682"/>
      <c r="RRX544" s="682"/>
      <c r="RRY544" s="682"/>
      <c r="RRZ544" s="682"/>
      <c r="RSA544" s="682"/>
      <c r="RSB544" s="682"/>
      <c r="RSC544" s="682"/>
      <c r="RSD544" s="682"/>
      <c r="RSE544" s="682"/>
      <c r="RSF544" s="682"/>
      <c r="RSG544" s="682"/>
      <c r="RSH544" s="682"/>
      <c r="RSI544" s="682"/>
      <c r="RSJ544" s="682"/>
      <c r="RSK544" s="682"/>
      <c r="RSL544" s="682"/>
      <c r="RSM544" s="682"/>
      <c r="RSN544" s="682"/>
      <c r="RSO544" s="682"/>
      <c r="RSP544" s="682"/>
      <c r="RSQ544" s="682"/>
      <c r="RSR544" s="682"/>
      <c r="RSS544" s="682"/>
      <c r="RST544" s="682"/>
      <c r="RSU544" s="682"/>
      <c r="RSV544" s="682"/>
      <c r="RSW544" s="682"/>
      <c r="RSX544" s="682"/>
      <c r="RSY544" s="682"/>
      <c r="RSZ544" s="682"/>
      <c r="RTA544" s="682"/>
      <c r="RTB544" s="682"/>
      <c r="RTC544" s="682"/>
      <c r="RTD544" s="682"/>
      <c r="RTE544" s="682"/>
      <c r="RTF544" s="682"/>
      <c r="RTG544" s="682"/>
      <c r="RTH544" s="682"/>
      <c r="RTI544" s="682"/>
      <c r="RTJ544" s="682"/>
      <c r="RTK544" s="682"/>
      <c r="RTL544" s="682"/>
      <c r="RTM544" s="682"/>
      <c r="RTN544" s="682"/>
      <c r="RTO544" s="682"/>
      <c r="RTP544" s="682"/>
      <c r="RTQ544" s="682"/>
      <c r="RTR544" s="682"/>
      <c r="RTS544" s="682"/>
      <c r="RTT544" s="682"/>
      <c r="RTU544" s="682"/>
      <c r="RTV544" s="682"/>
      <c r="RTW544" s="682"/>
      <c r="RTX544" s="682"/>
      <c r="RTY544" s="682"/>
      <c r="RTZ544" s="682"/>
      <c r="RUA544" s="682"/>
      <c r="RUB544" s="682"/>
      <c r="RUC544" s="682"/>
      <c r="RUD544" s="682"/>
      <c r="RUE544" s="682"/>
      <c r="RUF544" s="682"/>
      <c r="RUG544" s="682"/>
      <c r="RUH544" s="682"/>
      <c r="RUI544" s="682"/>
      <c r="RUJ544" s="682"/>
      <c r="RUK544" s="682"/>
      <c r="RUL544" s="682"/>
      <c r="RUM544" s="682"/>
      <c r="RUN544" s="682"/>
      <c r="RUO544" s="682"/>
      <c r="RUP544" s="682"/>
      <c r="RUQ544" s="682"/>
      <c r="RUR544" s="682"/>
      <c r="RUS544" s="682"/>
      <c r="RUT544" s="682"/>
      <c r="RUU544" s="682"/>
      <c r="RUV544" s="682"/>
      <c r="RUW544" s="682"/>
      <c r="RUX544" s="682"/>
      <c r="RUY544" s="682"/>
      <c r="RUZ544" s="682"/>
      <c r="RVA544" s="682"/>
      <c r="RVB544" s="682"/>
      <c r="RVC544" s="682"/>
      <c r="RVD544" s="682"/>
      <c r="RVE544" s="682"/>
      <c r="RVF544" s="682"/>
      <c r="RVG544" s="682"/>
      <c r="RVH544" s="682"/>
      <c r="RVI544" s="682"/>
      <c r="RVJ544" s="682"/>
      <c r="RVK544" s="682"/>
      <c r="RVL544" s="682"/>
      <c r="RVM544" s="682"/>
      <c r="RVN544" s="682"/>
      <c r="RVO544" s="682"/>
      <c r="RVP544" s="682"/>
      <c r="RVQ544" s="682"/>
      <c r="RVR544" s="682"/>
      <c r="RVS544" s="682"/>
      <c r="RVT544" s="682"/>
      <c r="RVU544" s="682"/>
      <c r="RVV544" s="682"/>
      <c r="RVW544" s="682"/>
      <c r="RVX544" s="682"/>
      <c r="RVY544" s="682"/>
      <c r="RVZ544" s="682"/>
      <c r="RWA544" s="682"/>
      <c r="RWB544" s="682"/>
      <c r="RWC544" s="682"/>
      <c r="RWD544" s="682"/>
      <c r="RWE544" s="682"/>
      <c r="RWF544" s="682"/>
      <c r="RWG544" s="682"/>
      <c r="RWH544" s="682"/>
      <c r="RWI544" s="682"/>
      <c r="RWJ544" s="682"/>
      <c r="RWK544" s="682"/>
      <c r="RWL544" s="682"/>
      <c r="RWM544" s="682"/>
      <c r="RWN544" s="682"/>
      <c r="RWO544" s="682"/>
      <c r="RWP544" s="682"/>
      <c r="RWQ544" s="682"/>
      <c r="RWR544" s="682"/>
      <c r="RWS544" s="682"/>
      <c r="RWT544" s="682"/>
      <c r="RWU544" s="682"/>
      <c r="RWV544" s="682"/>
      <c r="RWW544" s="682"/>
      <c r="RWX544" s="682"/>
      <c r="RWY544" s="682"/>
      <c r="RWZ544" s="682"/>
      <c r="RXA544" s="682"/>
      <c r="RXB544" s="682"/>
      <c r="RXC544" s="682"/>
      <c r="RXD544" s="682"/>
      <c r="RXE544" s="682"/>
      <c r="RXF544" s="682"/>
      <c r="RXG544" s="682"/>
      <c r="RXH544" s="682"/>
      <c r="RXI544" s="682"/>
      <c r="RXJ544" s="682"/>
      <c r="RXK544" s="682"/>
      <c r="RXL544" s="682"/>
      <c r="RXM544" s="682"/>
      <c r="RXN544" s="682"/>
      <c r="RXO544" s="682"/>
      <c r="RXP544" s="682"/>
      <c r="RXQ544" s="682"/>
      <c r="RXR544" s="682"/>
      <c r="RXS544" s="682"/>
      <c r="RXT544" s="682"/>
      <c r="RXU544" s="682"/>
      <c r="RXV544" s="682"/>
      <c r="RXW544" s="682"/>
      <c r="RXX544" s="682"/>
      <c r="RXY544" s="682"/>
      <c r="RXZ544" s="682"/>
      <c r="RYA544" s="682"/>
      <c r="RYB544" s="682"/>
      <c r="RYC544" s="682"/>
      <c r="RYD544" s="682"/>
      <c r="RYE544" s="682"/>
      <c r="RYF544" s="682"/>
      <c r="RYG544" s="682"/>
      <c r="RYH544" s="682"/>
      <c r="RYI544" s="682"/>
      <c r="RYJ544" s="682"/>
      <c r="RYK544" s="682"/>
      <c r="RYL544" s="682"/>
      <c r="RYM544" s="682"/>
      <c r="RYN544" s="682"/>
      <c r="RYO544" s="682"/>
      <c r="RYP544" s="682"/>
      <c r="RYQ544" s="682"/>
      <c r="RYR544" s="682"/>
      <c r="RYS544" s="682"/>
      <c r="RYT544" s="682"/>
      <c r="RYU544" s="682"/>
      <c r="RYV544" s="682"/>
      <c r="RYW544" s="682"/>
      <c r="RYX544" s="682"/>
      <c r="RYY544" s="682"/>
      <c r="RYZ544" s="682"/>
      <c r="RZA544" s="682"/>
      <c r="RZB544" s="682"/>
      <c r="RZC544" s="682"/>
      <c r="RZD544" s="682"/>
      <c r="RZE544" s="682"/>
      <c r="RZF544" s="682"/>
      <c r="RZG544" s="682"/>
      <c r="RZH544" s="682"/>
      <c r="RZI544" s="682"/>
      <c r="RZJ544" s="682"/>
      <c r="RZK544" s="682"/>
      <c r="RZL544" s="682"/>
      <c r="RZM544" s="682"/>
      <c r="RZN544" s="682"/>
      <c r="RZO544" s="682"/>
      <c r="RZP544" s="682"/>
      <c r="RZQ544" s="682"/>
      <c r="RZR544" s="682"/>
      <c r="RZS544" s="682"/>
      <c r="RZT544" s="682"/>
      <c r="RZU544" s="682"/>
      <c r="RZV544" s="682"/>
      <c r="RZW544" s="682"/>
      <c r="RZX544" s="682"/>
      <c r="RZY544" s="682"/>
      <c r="RZZ544" s="682"/>
      <c r="SAA544" s="682"/>
      <c r="SAB544" s="682"/>
      <c r="SAC544" s="682"/>
      <c r="SAD544" s="682"/>
      <c r="SAE544" s="682"/>
      <c r="SAF544" s="682"/>
      <c r="SAG544" s="682"/>
      <c r="SAH544" s="682"/>
      <c r="SAI544" s="682"/>
      <c r="SAJ544" s="682"/>
      <c r="SAK544" s="682"/>
      <c r="SAL544" s="682"/>
      <c r="SAM544" s="682"/>
      <c r="SAN544" s="682"/>
      <c r="SAO544" s="682"/>
      <c r="SAP544" s="682"/>
      <c r="SAQ544" s="682"/>
      <c r="SAR544" s="682"/>
      <c r="SAS544" s="682"/>
      <c r="SAT544" s="682"/>
      <c r="SAU544" s="682"/>
      <c r="SAV544" s="682"/>
      <c r="SAW544" s="682"/>
      <c r="SAX544" s="682"/>
      <c r="SAY544" s="682"/>
      <c r="SAZ544" s="682"/>
      <c r="SBA544" s="682"/>
      <c r="SBB544" s="682"/>
      <c r="SBC544" s="682"/>
      <c r="SBD544" s="682"/>
      <c r="SBE544" s="682"/>
      <c r="SBF544" s="682"/>
      <c r="SBG544" s="682"/>
      <c r="SBH544" s="682"/>
      <c r="SBI544" s="682"/>
      <c r="SBJ544" s="682"/>
      <c r="SBK544" s="682"/>
      <c r="SBL544" s="682"/>
      <c r="SBM544" s="682"/>
      <c r="SBN544" s="682"/>
      <c r="SBO544" s="682"/>
      <c r="SBP544" s="682"/>
      <c r="SBQ544" s="682"/>
      <c r="SBR544" s="682"/>
      <c r="SBS544" s="682"/>
      <c r="SBT544" s="682"/>
      <c r="SBU544" s="682"/>
      <c r="SBV544" s="682"/>
      <c r="SBW544" s="682"/>
      <c r="SBX544" s="682"/>
      <c r="SBY544" s="682"/>
      <c r="SBZ544" s="682"/>
      <c r="SCA544" s="682"/>
      <c r="SCB544" s="682"/>
      <c r="SCC544" s="682"/>
      <c r="SCD544" s="682"/>
      <c r="SCE544" s="682"/>
      <c r="SCF544" s="682"/>
      <c r="SCG544" s="682"/>
      <c r="SCH544" s="682"/>
      <c r="SCI544" s="682"/>
      <c r="SCJ544" s="682"/>
      <c r="SCK544" s="682"/>
      <c r="SCL544" s="682"/>
      <c r="SCM544" s="682"/>
      <c r="SCN544" s="682"/>
      <c r="SCO544" s="682"/>
      <c r="SCP544" s="682"/>
      <c r="SCQ544" s="682"/>
      <c r="SCR544" s="682"/>
      <c r="SCS544" s="682"/>
      <c r="SCT544" s="682"/>
      <c r="SCU544" s="682"/>
      <c r="SCV544" s="682"/>
      <c r="SCW544" s="682"/>
      <c r="SCX544" s="682"/>
      <c r="SCY544" s="682"/>
      <c r="SCZ544" s="682"/>
      <c r="SDA544" s="682"/>
      <c r="SDB544" s="682"/>
      <c r="SDC544" s="682"/>
      <c r="SDD544" s="682"/>
      <c r="SDE544" s="682"/>
      <c r="SDF544" s="682"/>
      <c r="SDG544" s="682"/>
      <c r="SDH544" s="682"/>
      <c r="SDI544" s="682"/>
      <c r="SDJ544" s="682"/>
      <c r="SDK544" s="682"/>
      <c r="SDL544" s="682"/>
      <c r="SDM544" s="682"/>
      <c r="SDN544" s="682"/>
      <c r="SDO544" s="682"/>
      <c r="SDP544" s="682"/>
      <c r="SDQ544" s="682"/>
      <c r="SDR544" s="682"/>
      <c r="SDS544" s="682"/>
      <c r="SDT544" s="682"/>
      <c r="SDU544" s="682"/>
      <c r="SDV544" s="682"/>
      <c r="SDW544" s="682"/>
      <c r="SDX544" s="682"/>
      <c r="SDY544" s="682"/>
      <c r="SDZ544" s="682"/>
      <c r="SEA544" s="682"/>
      <c r="SEB544" s="682"/>
      <c r="SEC544" s="682"/>
      <c r="SED544" s="682"/>
      <c r="SEE544" s="682"/>
      <c r="SEF544" s="682"/>
      <c r="SEG544" s="682"/>
      <c r="SEH544" s="682"/>
      <c r="SEI544" s="682"/>
      <c r="SEJ544" s="682"/>
      <c r="SEK544" s="682"/>
      <c r="SEL544" s="682"/>
      <c r="SEM544" s="682"/>
      <c r="SEN544" s="682"/>
      <c r="SEO544" s="682"/>
      <c r="SEP544" s="682"/>
      <c r="SEQ544" s="682"/>
      <c r="SER544" s="682"/>
      <c r="SES544" s="682"/>
      <c r="SET544" s="682"/>
      <c r="SEU544" s="682"/>
      <c r="SEV544" s="682"/>
      <c r="SEW544" s="682"/>
      <c r="SEX544" s="682"/>
      <c r="SEY544" s="682"/>
      <c r="SEZ544" s="682"/>
      <c r="SFA544" s="682"/>
      <c r="SFB544" s="682"/>
      <c r="SFC544" s="682"/>
      <c r="SFD544" s="682"/>
      <c r="SFE544" s="682"/>
      <c r="SFF544" s="682"/>
      <c r="SFG544" s="682"/>
      <c r="SFH544" s="682"/>
      <c r="SFI544" s="682"/>
      <c r="SFJ544" s="682"/>
      <c r="SFK544" s="682"/>
      <c r="SFL544" s="682"/>
      <c r="SFM544" s="682"/>
      <c r="SFN544" s="682"/>
      <c r="SFO544" s="682"/>
      <c r="SFP544" s="682"/>
      <c r="SFQ544" s="682"/>
      <c r="SFR544" s="682"/>
      <c r="SFS544" s="682"/>
      <c r="SFT544" s="682"/>
      <c r="SFU544" s="682"/>
      <c r="SFV544" s="682"/>
      <c r="SFW544" s="682"/>
      <c r="SFX544" s="682"/>
      <c r="SFY544" s="682"/>
      <c r="SFZ544" s="682"/>
      <c r="SGA544" s="682"/>
      <c r="SGB544" s="682"/>
      <c r="SGC544" s="682"/>
      <c r="SGD544" s="682"/>
      <c r="SGE544" s="682"/>
      <c r="SGF544" s="682"/>
      <c r="SGG544" s="682"/>
      <c r="SGH544" s="682"/>
      <c r="SGI544" s="682"/>
      <c r="SGJ544" s="682"/>
      <c r="SGK544" s="682"/>
      <c r="SGL544" s="682"/>
      <c r="SGM544" s="682"/>
      <c r="SGN544" s="682"/>
      <c r="SGO544" s="682"/>
      <c r="SGP544" s="682"/>
      <c r="SGQ544" s="682"/>
      <c r="SGR544" s="682"/>
      <c r="SGS544" s="682"/>
      <c r="SGT544" s="682"/>
      <c r="SGU544" s="682"/>
      <c r="SGV544" s="682"/>
      <c r="SGW544" s="682"/>
      <c r="SGX544" s="682"/>
      <c r="SGY544" s="682"/>
      <c r="SGZ544" s="682"/>
      <c r="SHA544" s="682"/>
      <c r="SHB544" s="682"/>
      <c r="SHC544" s="682"/>
      <c r="SHD544" s="682"/>
      <c r="SHE544" s="682"/>
      <c r="SHF544" s="682"/>
      <c r="SHG544" s="682"/>
      <c r="SHH544" s="682"/>
      <c r="SHI544" s="682"/>
      <c r="SHJ544" s="682"/>
      <c r="SHK544" s="682"/>
      <c r="SHL544" s="682"/>
      <c r="SHM544" s="682"/>
      <c r="SHN544" s="682"/>
      <c r="SHO544" s="682"/>
      <c r="SHP544" s="682"/>
      <c r="SHQ544" s="682"/>
      <c r="SHR544" s="682"/>
      <c r="SHS544" s="682"/>
      <c r="SHT544" s="682"/>
      <c r="SHU544" s="682"/>
      <c r="SHV544" s="682"/>
      <c r="SHW544" s="682"/>
      <c r="SHX544" s="682"/>
      <c r="SHY544" s="682"/>
      <c r="SHZ544" s="682"/>
      <c r="SIA544" s="682"/>
      <c r="SIB544" s="682"/>
      <c r="SIC544" s="682"/>
      <c r="SID544" s="682"/>
      <c r="SIE544" s="682"/>
      <c r="SIF544" s="682"/>
      <c r="SIG544" s="682"/>
      <c r="SIH544" s="682"/>
      <c r="SII544" s="682"/>
      <c r="SIJ544" s="682"/>
      <c r="SIK544" s="682"/>
      <c r="SIL544" s="682"/>
      <c r="SIM544" s="682"/>
      <c r="SIN544" s="682"/>
      <c r="SIO544" s="682"/>
      <c r="SIP544" s="682"/>
      <c r="SIQ544" s="682"/>
      <c r="SIR544" s="682"/>
      <c r="SIS544" s="682"/>
      <c r="SIT544" s="682"/>
      <c r="SIU544" s="682"/>
      <c r="SIV544" s="682"/>
      <c r="SIW544" s="682"/>
      <c r="SIX544" s="682"/>
      <c r="SIY544" s="682"/>
      <c r="SIZ544" s="682"/>
      <c r="SJA544" s="682"/>
      <c r="SJB544" s="682"/>
      <c r="SJC544" s="682"/>
      <c r="SJD544" s="682"/>
      <c r="SJE544" s="682"/>
      <c r="SJF544" s="682"/>
      <c r="SJG544" s="682"/>
      <c r="SJH544" s="682"/>
      <c r="SJI544" s="682"/>
      <c r="SJJ544" s="682"/>
      <c r="SJK544" s="682"/>
      <c r="SJL544" s="682"/>
      <c r="SJM544" s="682"/>
      <c r="SJN544" s="682"/>
      <c r="SJO544" s="682"/>
      <c r="SJP544" s="682"/>
      <c r="SJQ544" s="682"/>
      <c r="SJR544" s="682"/>
      <c r="SJS544" s="682"/>
      <c r="SJT544" s="682"/>
      <c r="SJU544" s="682"/>
      <c r="SJV544" s="682"/>
      <c r="SJW544" s="682"/>
      <c r="SJX544" s="682"/>
      <c r="SJY544" s="682"/>
      <c r="SJZ544" s="682"/>
      <c r="SKA544" s="682"/>
      <c r="SKB544" s="682"/>
      <c r="SKC544" s="682"/>
      <c r="SKD544" s="682"/>
      <c r="SKE544" s="682"/>
      <c r="SKF544" s="682"/>
      <c r="SKG544" s="682"/>
      <c r="SKH544" s="682"/>
      <c r="SKI544" s="682"/>
      <c r="SKJ544" s="682"/>
      <c r="SKK544" s="682"/>
      <c r="SKL544" s="682"/>
      <c r="SKM544" s="682"/>
      <c r="SKN544" s="682"/>
      <c r="SKO544" s="682"/>
      <c r="SKP544" s="682"/>
      <c r="SKQ544" s="682"/>
      <c r="SKR544" s="682"/>
      <c r="SKS544" s="682"/>
      <c r="SKT544" s="682"/>
      <c r="SKU544" s="682"/>
      <c r="SKV544" s="682"/>
      <c r="SKW544" s="682"/>
      <c r="SKX544" s="682"/>
      <c r="SKY544" s="682"/>
      <c r="SKZ544" s="682"/>
      <c r="SLA544" s="682"/>
      <c r="SLB544" s="682"/>
      <c r="SLC544" s="682"/>
      <c r="SLD544" s="682"/>
      <c r="SLE544" s="682"/>
      <c r="SLF544" s="682"/>
      <c r="SLG544" s="682"/>
      <c r="SLH544" s="682"/>
      <c r="SLI544" s="682"/>
      <c r="SLJ544" s="682"/>
      <c r="SLK544" s="682"/>
      <c r="SLL544" s="682"/>
      <c r="SLM544" s="682"/>
      <c r="SLN544" s="682"/>
      <c r="SLO544" s="682"/>
      <c r="SLP544" s="682"/>
      <c r="SLQ544" s="682"/>
      <c r="SLR544" s="682"/>
      <c r="SLS544" s="682"/>
      <c r="SLT544" s="682"/>
      <c r="SLU544" s="682"/>
      <c r="SLV544" s="682"/>
      <c r="SLW544" s="682"/>
      <c r="SLX544" s="682"/>
      <c r="SLY544" s="682"/>
      <c r="SLZ544" s="682"/>
      <c r="SMA544" s="682"/>
      <c r="SMB544" s="682"/>
      <c r="SMC544" s="682"/>
      <c r="SMD544" s="682"/>
      <c r="SME544" s="682"/>
      <c r="SMF544" s="682"/>
      <c r="SMG544" s="682"/>
      <c r="SMH544" s="682"/>
      <c r="SMI544" s="682"/>
      <c r="SMJ544" s="682"/>
      <c r="SMK544" s="682"/>
      <c r="SML544" s="682"/>
      <c r="SMM544" s="682"/>
      <c r="SMN544" s="682"/>
      <c r="SMO544" s="682"/>
      <c r="SMP544" s="682"/>
      <c r="SMQ544" s="682"/>
      <c r="SMR544" s="682"/>
      <c r="SMS544" s="682"/>
      <c r="SMT544" s="682"/>
      <c r="SMU544" s="682"/>
      <c r="SMV544" s="682"/>
      <c r="SMW544" s="682"/>
      <c r="SMX544" s="682"/>
      <c r="SMY544" s="682"/>
      <c r="SMZ544" s="682"/>
      <c r="SNA544" s="682"/>
      <c r="SNB544" s="682"/>
      <c r="SNC544" s="682"/>
      <c r="SND544" s="682"/>
      <c r="SNE544" s="682"/>
      <c r="SNF544" s="682"/>
      <c r="SNG544" s="682"/>
      <c r="SNH544" s="682"/>
      <c r="SNI544" s="682"/>
      <c r="SNJ544" s="682"/>
      <c r="SNK544" s="682"/>
      <c r="SNL544" s="682"/>
      <c r="SNM544" s="682"/>
      <c r="SNN544" s="682"/>
      <c r="SNO544" s="682"/>
      <c r="SNP544" s="682"/>
      <c r="SNQ544" s="682"/>
      <c r="SNR544" s="682"/>
      <c r="SNS544" s="682"/>
      <c r="SNT544" s="682"/>
      <c r="SNU544" s="682"/>
      <c r="SNV544" s="682"/>
      <c r="SNW544" s="682"/>
      <c r="SNX544" s="682"/>
      <c r="SNY544" s="682"/>
      <c r="SNZ544" s="682"/>
      <c r="SOA544" s="682"/>
      <c r="SOB544" s="682"/>
      <c r="SOC544" s="682"/>
      <c r="SOD544" s="682"/>
      <c r="SOE544" s="682"/>
      <c r="SOF544" s="682"/>
      <c r="SOG544" s="682"/>
      <c r="SOH544" s="682"/>
      <c r="SOI544" s="682"/>
      <c r="SOJ544" s="682"/>
      <c r="SOK544" s="682"/>
      <c r="SOL544" s="682"/>
      <c r="SOM544" s="682"/>
      <c r="SON544" s="682"/>
      <c r="SOO544" s="682"/>
      <c r="SOP544" s="682"/>
      <c r="SOQ544" s="682"/>
      <c r="SOR544" s="682"/>
      <c r="SOS544" s="682"/>
      <c r="SOT544" s="682"/>
      <c r="SOU544" s="682"/>
      <c r="SOV544" s="682"/>
      <c r="SOW544" s="682"/>
      <c r="SOX544" s="682"/>
      <c r="SOY544" s="682"/>
      <c r="SOZ544" s="682"/>
      <c r="SPA544" s="682"/>
      <c r="SPB544" s="682"/>
      <c r="SPC544" s="682"/>
      <c r="SPD544" s="682"/>
      <c r="SPE544" s="682"/>
      <c r="SPF544" s="682"/>
      <c r="SPG544" s="682"/>
      <c r="SPH544" s="682"/>
      <c r="SPI544" s="682"/>
      <c r="SPJ544" s="682"/>
      <c r="SPK544" s="682"/>
      <c r="SPL544" s="682"/>
      <c r="SPM544" s="682"/>
      <c r="SPN544" s="682"/>
      <c r="SPO544" s="682"/>
      <c r="SPP544" s="682"/>
      <c r="SPQ544" s="682"/>
      <c r="SPR544" s="682"/>
      <c r="SPS544" s="682"/>
      <c r="SPT544" s="682"/>
      <c r="SPU544" s="682"/>
      <c r="SPV544" s="682"/>
      <c r="SPW544" s="682"/>
      <c r="SPX544" s="682"/>
      <c r="SPY544" s="682"/>
      <c r="SPZ544" s="682"/>
      <c r="SQA544" s="682"/>
      <c r="SQB544" s="682"/>
      <c r="SQC544" s="682"/>
      <c r="SQD544" s="682"/>
      <c r="SQE544" s="682"/>
      <c r="SQF544" s="682"/>
      <c r="SQG544" s="682"/>
      <c r="SQH544" s="682"/>
      <c r="SQI544" s="682"/>
      <c r="SQJ544" s="682"/>
      <c r="SQK544" s="682"/>
      <c r="SQL544" s="682"/>
      <c r="SQM544" s="682"/>
      <c r="SQN544" s="682"/>
      <c r="SQO544" s="682"/>
      <c r="SQP544" s="682"/>
      <c r="SQQ544" s="682"/>
      <c r="SQR544" s="682"/>
      <c r="SQS544" s="682"/>
      <c r="SQT544" s="682"/>
      <c r="SQU544" s="682"/>
      <c r="SQV544" s="682"/>
      <c r="SQW544" s="682"/>
      <c r="SQX544" s="682"/>
      <c r="SQY544" s="682"/>
      <c r="SQZ544" s="682"/>
      <c r="SRA544" s="682"/>
      <c r="SRB544" s="682"/>
      <c r="SRC544" s="682"/>
      <c r="SRD544" s="682"/>
      <c r="SRE544" s="682"/>
      <c r="SRF544" s="682"/>
      <c r="SRG544" s="682"/>
      <c r="SRH544" s="682"/>
      <c r="SRI544" s="682"/>
      <c r="SRJ544" s="682"/>
      <c r="SRK544" s="682"/>
      <c r="SRL544" s="682"/>
      <c r="SRM544" s="682"/>
      <c r="SRN544" s="682"/>
      <c r="SRO544" s="682"/>
      <c r="SRP544" s="682"/>
      <c r="SRQ544" s="682"/>
      <c r="SRR544" s="682"/>
      <c r="SRS544" s="682"/>
      <c r="SRT544" s="682"/>
      <c r="SRU544" s="682"/>
      <c r="SRV544" s="682"/>
      <c r="SRW544" s="682"/>
      <c r="SRX544" s="682"/>
      <c r="SRY544" s="682"/>
      <c r="SRZ544" s="682"/>
      <c r="SSA544" s="682"/>
      <c r="SSB544" s="682"/>
      <c r="SSC544" s="682"/>
      <c r="SSD544" s="682"/>
      <c r="SSE544" s="682"/>
      <c r="SSF544" s="682"/>
      <c r="SSG544" s="682"/>
      <c r="SSH544" s="682"/>
      <c r="SSI544" s="682"/>
      <c r="SSJ544" s="682"/>
      <c r="SSK544" s="682"/>
      <c r="SSL544" s="682"/>
      <c r="SSM544" s="682"/>
      <c r="SSN544" s="682"/>
      <c r="SSO544" s="682"/>
      <c r="SSP544" s="682"/>
      <c r="SSQ544" s="682"/>
      <c r="SSR544" s="682"/>
      <c r="SSS544" s="682"/>
      <c r="SST544" s="682"/>
      <c r="SSU544" s="682"/>
      <c r="SSV544" s="682"/>
      <c r="SSW544" s="682"/>
      <c r="SSX544" s="682"/>
      <c r="SSY544" s="682"/>
      <c r="SSZ544" s="682"/>
      <c r="STA544" s="682"/>
      <c r="STB544" s="682"/>
      <c r="STC544" s="682"/>
      <c r="STD544" s="682"/>
      <c r="STE544" s="682"/>
      <c r="STF544" s="682"/>
      <c r="STG544" s="682"/>
      <c r="STH544" s="682"/>
      <c r="STI544" s="682"/>
      <c r="STJ544" s="682"/>
      <c r="STK544" s="682"/>
      <c r="STL544" s="682"/>
      <c r="STM544" s="682"/>
      <c r="STN544" s="682"/>
      <c r="STO544" s="682"/>
      <c r="STP544" s="682"/>
      <c r="STQ544" s="682"/>
      <c r="STR544" s="682"/>
      <c r="STS544" s="682"/>
      <c r="STT544" s="682"/>
      <c r="STU544" s="682"/>
      <c r="STV544" s="682"/>
      <c r="STW544" s="682"/>
      <c r="STX544" s="682"/>
      <c r="STY544" s="682"/>
      <c r="STZ544" s="682"/>
      <c r="SUA544" s="682"/>
      <c r="SUB544" s="682"/>
      <c r="SUC544" s="682"/>
      <c r="SUD544" s="682"/>
      <c r="SUE544" s="682"/>
      <c r="SUF544" s="682"/>
      <c r="SUG544" s="682"/>
      <c r="SUH544" s="682"/>
      <c r="SUI544" s="682"/>
      <c r="SUJ544" s="682"/>
      <c r="SUK544" s="682"/>
      <c r="SUL544" s="682"/>
      <c r="SUM544" s="682"/>
      <c r="SUN544" s="682"/>
      <c r="SUO544" s="682"/>
      <c r="SUP544" s="682"/>
      <c r="SUQ544" s="682"/>
      <c r="SUR544" s="682"/>
      <c r="SUS544" s="682"/>
      <c r="SUT544" s="682"/>
      <c r="SUU544" s="682"/>
      <c r="SUV544" s="682"/>
      <c r="SUW544" s="682"/>
      <c r="SUX544" s="682"/>
      <c r="SUY544" s="682"/>
      <c r="SUZ544" s="682"/>
      <c r="SVA544" s="682"/>
      <c r="SVB544" s="682"/>
      <c r="SVC544" s="682"/>
      <c r="SVD544" s="682"/>
      <c r="SVE544" s="682"/>
      <c r="SVF544" s="682"/>
      <c r="SVG544" s="682"/>
      <c r="SVH544" s="682"/>
      <c r="SVI544" s="682"/>
      <c r="SVJ544" s="682"/>
      <c r="SVK544" s="682"/>
      <c r="SVL544" s="682"/>
      <c r="SVM544" s="682"/>
      <c r="SVN544" s="682"/>
      <c r="SVO544" s="682"/>
      <c r="SVP544" s="682"/>
      <c r="SVQ544" s="682"/>
      <c r="SVR544" s="682"/>
      <c r="SVS544" s="682"/>
      <c r="SVT544" s="682"/>
      <c r="SVU544" s="682"/>
      <c r="SVV544" s="682"/>
      <c r="SVW544" s="682"/>
      <c r="SVX544" s="682"/>
      <c r="SVY544" s="682"/>
      <c r="SVZ544" s="682"/>
      <c r="SWA544" s="682"/>
      <c r="SWB544" s="682"/>
      <c r="SWC544" s="682"/>
      <c r="SWD544" s="682"/>
      <c r="SWE544" s="682"/>
      <c r="SWF544" s="682"/>
      <c r="SWG544" s="682"/>
      <c r="SWH544" s="682"/>
      <c r="SWI544" s="682"/>
      <c r="SWJ544" s="682"/>
      <c r="SWK544" s="682"/>
      <c r="SWL544" s="682"/>
      <c r="SWM544" s="682"/>
      <c r="SWN544" s="682"/>
      <c r="SWO544" s="682"/>
      <c r="SWP544" s="682"/>
      <c r="SWQ544" s="682"/>
      <c r="SWR544" s="682"/>
      <c r="SWS544" s="682"/>
      <c r="SWT544" s="682"/>
      <c r="SWU544" s="682"/>
      <c r="SWV544" s="682"/>
      <c r="SWW544" s="682"/>
      <c r="SWX544" s="682"/>
      <c r="SWY544" s="682"/>
      <c r="SWZ544" s="682"/>
      <c r="SXA544" s="682"/>
      <c r="SXB544" s="682"/>
      <c r="SXC544" s="682"/>
      <c r="SXD544" s="682"/>
      <c r="SXE544" s="682"/>
      <c r="SXF544" s="682"/>
      <c r="SXG544" s="682"/>
      <c r="SXH544" s="682"/>
      <c r="SXI544" s="682"/>
      <c r="SXJ544" s="682"/>
      <c r="SXK544" s="682"/>
      <c r="SXL544" s="682"/>
      <c r="SXM544" s="682"/>
      <c r="SXN544" s="682"/>
      <c r="SXO544" s="682"/>
      <c r="SXP544" s="682"/>
      <c r="SXQ544" s="682"/>
      <c r="SXR544" s="682"/>
      <c r="SXS544" s="682"/>
      <c r="SXT544" s="682"/>
      <c r="SXU544" s="682"/>
      <c r="SXV544" s="682"/>
      <c r="SXW544" s="682"/>
      <c r="SXX544" s="682"/>
      <c r="SXY544" s="682"/>
      <c r="SXZ544" s="682"/>
      <c r="SYA544" s="682"/>
      <c r="SYB544" s="682"/>
      <c r="SYC544" s="682"/>
      <c r="SYD544" s="682"/>
      <c r="SYE544" s="682"/>
      <c r="SYF544" s="682"/>
      <c r="SYG544" s="682"/>
      <c r="SYH544" s="682"/>
      <c r="SYI544" s="682"/>
      <c r="SYJ544" s="682"/>
      <c r="SYK544" s="682"/>
      <c r="SYL544" s="682"/>
      <c r="SYM544" s="682"/>
      <c r="SYN544" s="682"/>
      <c r="SYO544" s="682"/>
      <c r="SYP544" s="682"/>
      <c r="SYQ544" s="682"/>
      <c r="SYR544" s="682"/>
      <c r="SYS544" s="682"/>
      <c r="SYT544" s="682"/>
      <c r="SYU544" s="682"/>
      <c r="SYV544" s="682"/>
      <c r="SYW544" s="682"/>
      <c r="SYX544" s="682"/>
      <c r="SYY544" s="682"/>
      <c r="SYZ544" s="682"/>
      <c r="SZA544" s="682"/>
      <c r="SZB544" s="682"/>
      <c r="SZC544" s="682"/>
      <c r="SZD544" s="682"/>
      <c r="SZE544" s="682"/>
      <c r="SZF544" s="682"/>
      <c r="SZG544" s="682"/>
      <c r="SZH544" s="682"/>
      <c r="SZI544" s="682"/>
      <c r="SZJ544" s="682"/>
      <c r="SZK544" s="682"/>
      <c r="SZL544" s="682"/>
      <c r="SZM544" s="682"/>
      <c r="SZN544" s="682"/>
      <c r="SZO544" s="682"/>
      <c r="SZP544" s="682"/>
      <c r="SZQ544" s="682"/>
      <c r="SZR544" s="682"/>
      <c r="SZS544" s="682"/>
      <c r="SZT544" s="682"/>
      <c r="SZU544" s="682"/>
      <c r="SZV544" s="682"/>
      <c r="SZW544" s="682"/>
      <c r="SZX544" s="682"/>
      <c r="SZY544" s="682"/>
      <c r="SZZ544" s="682"/>
      <c r="TAA544" s="682"/>
      <c r="TAB544" s="682"/>
      <c r="TAC544" s="682"/>
      <c r="TAD544" s="682"/>
      <c r="TAE544" s="682"/>
      <c r="TAF544" s="682"/>
      <c r="TAG544" s="682"/>
      <c r="TAH544" s="682"/>
      <c r="TAI544" s="682"/>
      <c r="TAJ544" s="682"/>
      <c r="TAK544" s="682"/>
      <c r="TAL544" s="682"/>
      <c r="TAM544" s="682"/>
      <c r="TAN544" s="682"/>
      <c r="TAO544" s="682"/>
      <c r="TAP544" s="682"/>
      <c r="TAQ544" s="682"/>
      <c r="TAR544" s="682"/>
      <c r="TAS544" s="682"/>
      <c r="TAT544" s="682"/>
      <c r="TAU544" s="682"/>
      <c r="TAV544" s="682"/>
      <c r="TAW544" s="682"/>
      <c r="TAX544" s="682"/>
      <c r="TAY544" s="682"/>
      <c r="TAZ544" s="682"/>
      <c r="TBA544" s="682"/>
      <c r="TBB544" s="682"/>
      <c r="TBC544" s="682"/>
      <c r="TBD544" s="682"/>
      <c r="TBE544" s="682"/>
      <c r="TBF544" s="682"/>
      <c r="TBG544" s="682"/>
      <c r="TBH544" s="682"/>
      <c r="TBI544" s="682"/>
      <c r="TBJ544" s="682"/>
      <c r="TBK544" s="682"/>
      <c r="TBL544" s="682"/>
      <c r="TBM544" s="682"/>
      <c r="TBN544" s="682"/>
      <c r="TBO544" s="682"/>
      <c r="TBP544" s="682"/>
      <c r="TBQ544" s="682"/>
      <c r="TBR544" s="682"/>
      <c r="TBS544" s="682"/>
      <c r="TBT544" s="682"/>
      <c r="TBU544" s="682"/>
      <c r="TBV544" s="682"/>
      <c r="TBW544" s="682"/>
      <c r="TBX544" s="682"/>
      <c r="TBY544" s="682"/>
      <c r="TBZ544" s="682"/>
      <c r="TCA544" s="682"/>
      <c r="TCB544" s="682"/>
      <c r="TCC544" s="682"/>
      <c r="TCD544" s="682"/>
      <c r="TCE544" s="682"/>
      <c r="TCF544" s="682"/>
      <c r="TCG544" s="682"/>
      <c r="TCH544" s="682"/>
      <c r="TCI544" s="682"/>
      <c r="TCJ544" s="682"/>
      <c r="TCK544" s="682"/>
      <c r="TCL544" s="682"/>
      <c r="TCM544" s="682"/>
      <c r="TCN544" s="682"/>
      <c r="TCO544" s="682"/>
      <c r="TCP544" s="682"/>
      <c r="TCQ544" s="682"/>
      <c r="TCR544" s="682"/>
      <c r="TCS544" s="682"/>
      <c r="TCT544" s="682"/>
      <c r="TCU544" s="682"/>
      <c r="TCV544" s="682"/>
      <c r="TCW544" s="682"/>
      <c r="TCX544" s="682"/>
      <c r="TCY544" s="682"/>
      <c r="TCZ544" s="682"/>
      <c r="TDA544" s="682"/>
      <c r="TDB544" s="682"/>
      <c r="TDC544" s="682"/>
      <c r="TDD544" s="682"/>
      <c r="TDE544" s="682"/>
      <c r="TDF544" s="682"/>
      <c r="TDG544" s="682"/>
      <c r="TDH544" s="682"/>
      <c r="TDI544" s="682"/>
      <c r="TDJ544" s="682"/>
      <c r="TDK544" s="682"/>
      <c r="TDL544" s="682"/>
      <c r="TDM544" s="682"/>
      <c r="TDN544" s="682"/>
      <c r="TDO544" s="682"/>
      <c r="TDP544" s="682"/>
      <c r="TDQ544" s="682"/>
      <c r="TDR544" s="682"/>
      <c r="TDS544" s="682"/>
      <c r="TDT544" s="682"/>
      <c r="TDU544" s="682"/>
      <c r="TDV544" s="682"/>
      <c r="TDW544" s="682"/>
      <c r="TDX544" s="682"/>
      <c r="TDY544" s="682"/>
      <c r="TDZ544" s="682"/>
      <c r="TEA544" s="682"/>
      <c r="TEB544" s="682"/>
      <c r="TEC544" s="682"/>
      <c r="TED544" s="682"/>
      <c r="TEE544" s="682"/>
      <c r="TEF544" s="682"/>
      <c r="TEG544" s="682"/>
      <c r="TEH544" s="682"/>
      <c r="TEI544" s="682"/>
      <c r="TEJ544" s="682"/>
      <c r="TEK544" s="682"/>
      <c r="TEL544" s="682"/>
      <c r="TEM544" s="682"/>
      <c r="TEN544" s="682"/>
      <c r="TEO544" s="682"/>
      <c r="TEP544" s="682"/>
      <c r="TEQ544" s="682"/>
      <c r="TER544" s="682"/>
      <c r="TES544" s="682"/>
      <c r="TET544" s="682"/>
      <c r="TEU544" s="682"/>
      <c r="TEV544" s="682"/>
      <c r="TEW544" s="682"/>
      <c r="TEX544" s="682"/>
      <c r="TEY544" s="682"/>
      <c r="TEZ544" s="682"/>
      <c r="TFA544" s="682"/>
      <c r="TFB544" s="682"/>
      <c r="TFC544" s="682"/>
      <c r="TFD544" s="682"/>
      <c r="TFE544" s="682"/>
      <c r="TFF544" s="682"/>
      <c r="TFG544" s="682"/>
      <c r="TFH544" s="682"/>
      <c r="TFI544" s="682"/>
      <c r="TFJ544" s="682"/>
      <c r="TFK544" s="682"/>
      <c r="TFL544" s="682"/>
      <c r="TFM544" s="682"/>
      <c r="TFN544" s="682"/>
      <c r="TFO544" s="682"/>
      <c r="TFP544" s="682"/>
      <c r="TFQ544" s="682"/>
      <c r="TFR544" s="682"/>
      <c r="TFS544" s="682"/>
      <c r="TFT544" s="682"/>
      <c r="TFU544" s="682"/>
      <c r="TFV544" s="682"/>
      <c r="TFW544" s="682"/>
      <c r="TFX544" s="682"/>
      <c r="TFY544" s="682"/>
      <c r="TFZ544" s="682"/>
      <c r="TGA544" s="682"/>
      <c r="TGB544" s="682"/>
      <c r="TGC544" s="682"/>
      <c r="TGD544" s="682"/>
      <c r="TGE544" s="682"/>
      <c r="TGF544" s="682"/>
      <c r="TGG544" s="682"/>
      <c r="TGH544" s="682"/>
      <c r="TGI544" s="682"/>
      <c r="TGJ544" s="682"/>
      <c r="TGK544" s="682"/>
      <c r="TGL544" s="682"/>
      <c r="TGM544" s="682"/>
      <c r="TGN544" s="682"/>
      <c r="TGO544" s="682"/>
      <c r="TGP544" s="682"/>
      <c r="TGQ544" s="682"/>
      <c r="TGR544" s="682"/>
      <c r="TGS544" s="682"/>
      <c r="TGT544" s="682"/>
      <c r="TGU544" s="682"/>
      <c r="TGV544" s="682"/>
      <c r="TGW544" s="682"/>
      <c r="TGX544" s="682"/>
      <c r="TGY544" s="682"/>
      <c r="TGZ544" s="682"/>
      <c r="THA544" s="682"/>
      <c r="THB544" s="682"/>
      <c r="THC544" s="682"/>
      <c r="THD544" s="682"/>
      <c r="THE544" s="682"/>
      <c r="THF544" s="682"/>
      <c r="THG544" s="682"/>
      <c r="THH544" s="682"/>
      <c r="THI544" s="682"/>
      <c r="THJ544" s="682"/>
      <c r="THK544" s="682"/>
      <c r="THL544" s="682"/>
      <c r="THM544" s="682"/>
      <c r="THN544" s="682"/>
      <c r="THO544" s="682"/>
      <c r="THP544" s="682"/>
      <c r="THQ544" s="682"/>
      <c r="THR544" s="682"/>
      <c r="THS544" s="682"/>
      <c r="THT544" s="682"/>
      <c r="THU544" s="682"/>
      <c r="THV544" s="682"/>
      <c r="THW544" s="682"/>
      <c r="THX544" s="682"/>
      <c r="THY544" s="682"/>
      <c r="THZ544" s="682"/>
      <c r="TIA544" s="682"/>
      <c r="TIB544" s="682"/>
      <c r="TIC544" s="682"/>
      <c r="TID544" s="682"/>
      <c r="TIE544" s="682"/>
      <c r="TIF544" s="682"/>
      <c r="TIG544" s="682"/>
      <c r="TIH544" s="682"/>
      <c r="TII544" s="682"/>
      <c r="TIJ544" s="682"/>
      <c r="TIK544" s="682"/>
      <c r="TIL544" s="682"/>
      <c r="TIM544" s="682"/>
      <c r="TIN544" s="682"/>
      <c r="TIO544" s="682"/>
      <c r="TIP544" s="682"/>
      <c r="TIQ544" s="682"/>
      <c r="TIR544" s="682"/>
      <c r="TIS544" s="682"/>
      <c r="TIT544" s="682"/>
      <c r="TIU544" s="682"/>
      <c r="TIV544" s="682"/>
      <c r="TIW544" s="682"/>
      <c r="TIX544" s="682"/>
      <c r="TIY544" s="682"/>
      <c r="TIZ544" s="682"/>
      <c r="TJA544" s="682"/>
      <c r="TJB544" s="682"/>
      <c r="TJC544" s="682"/>
      <c r="TJD544" s="682"/>
      <c r="TJE544" s="682"/>
      <c r="TJF544" s="682"/>
      <c r="TJG544" s="682"/>
      <c r="TJH544" s="682"/>
      <c r="TJI544" s="682"/>
      <c r="TJJ544" s="682"/>
      <c r="TJK544" s="682"/>
      <c r="TJL544" s="682"/>
      <c r="TJM544" s="682"/>
      <c r="TJN544" s="682"/>
      <c r="TJO544" s="682"/>
      <c r="TJP544" s="682"/>
      <c r="TJQ544" s="682"/>
      <c r="TJR544" s="682"/>
      <c r="TJS544" s="682"/>
      <c r="TJT544" s="682"/>
      <c r="TJU544" s="682"/>
      <c r="TJV544" s="682"/>
      <c r="TJW544" s="682"/>
      <c r="TJX544" s="682"/>
      <c r="TJY544" s="682"/>
      <c r="TJZ544" s="682"/>
      <c r="TKA544" s="682"/>
      <c r="TKB544" s="682"/>
      <c r="TKC544" s="682"/>
      <c r="TKD544" s="682"/>
      <c r="TKE544" s="682"/>
      <c r="TKF544" s="682"/>
      <c r="TKG544" s="682"/>
      <c r="TKH544" s="682"/>
      <c r="TKI544" s="682"/>
      <c r="TKJ544" s="682"/>
      <c r="TKK544" s="682"/>
      <c r="TKL544" s="682"/>
      <c r="TKM544" s="682"/>
      <c r="TKN544" s="682"/>
      <c r="TKO544" s="682"/>
      <c r="TKP544" s="682"/>
      <c r="TKQ544" s="682"/>
      <c r="TKR544" s="682"/>
      <c r="TKS544" s="682"/>
      <c r="TKT544" s="682"/>
      <c r="TKU544" s="682"/>
      <c r="TKV544" s="682"/>
      <c r="TKW544" s="682"/>
      <c r="TKX544" s="682"/>
      <c r="TKY544" s="682"/>
      <c r="TKZ544" s="682"/>
      <c r="TLA544" s="682"/>
      <c r="TLB544" s="682"/>
      <c r="TLC544" s="682"/>
      <c r="TLD544" s="682"/>
      <c r="TLE544" s="682"/>
      <c r="TLF544" s="682"/>
      <c r="TLG544" s="682"/>
      <c r="TLH544" s="682"/>
      <c r="TLI544" s="682"/>
      <c r="TLJ544" s="682"/>
      <c r="TLK544" s="682"/>
      <c r="TLL544" s="682"/>
      <c r="TLM544" s="682"/>
      <c r="TLN544" s="682"/>
      <c r="TLO544" s="682"/>
      <c r="TLP544" s="682"/>
      <c r="TLQ544" s="682"/>
      <c r="TLR544" s="682"/>
      <c r="TLS544" s="682"/>
      <c r="TLT544" s="682"/>
      <c r="TLU544" s="682"/>
      <c r="TLV544" s="682"/>
      <c r="TLW544" s="682"/>
      <c r="TLX544" s="682"/>
      <c r="TLY544" s="682"/>
      <c r="TLZ544" s="682"/>
      <c r="TMA544" s="682"/>
      <c r="TMB544" s="682"/>
      <c r="TMC544" s="682"/>
      <c r="TMD544" s="682"/>
      <c r="TME544" s="682"/>
      <c r="TMF544" s="682"/>
      <c r="TMG544" s="682"/>
      <c r="TMH544" s="682"/>
      <c r="TMI544" s="682"/>
      <c r="TMJ544" s="682"/>
      <c r="TMK544" s="682"/>
      <c r="TML544" s="682"/>
      <c r="TMM544" s="682"/>
      <c r="TMN544" s="682"/>
      <c r="TMO544" s="682"/>
      <c r="TMP544" s="682"/>
      <c r="TMQ544" s="682"/>
      <c r="TMR544" s="682"/>
      <c r="TMS544" s="682"/>
      <c r="TMT544" s="682"/>
      <c r="TMU544" s="682"/>
      <c r="TMV544" s="682"/>
      <c r="TMW544" s="682"/>
      <c r="TMX544" s="682"/>
      <c r="TMY544" s="682"/>
      <c r="TMZ544" s="682"/>
      <c r="TNA544" s="682"/>
      <c r="TNB544" s="682"/>
      <c r="TNC544" s="682"/>
      <c r="TND544" s="682"/>
      <c r="TNE544" s="682"/>
      <c r="TNF544" s="682"/>
      <c r="TNG544" s="682"/>
      <c r="TNH544" s="682"/>
      <c r="TNI544" s="682"/>
      <c r="TNJ544" s="682"/>
      <c r="TNK544" s="682"/>
      <c r="TNL544" s="682"/>
      <c r="TNM544" s="682"/>
      <c r="TNN544" s="682"/>
      <c r="TNO544" s="682"/>
      <c r="TNP544" s="682"/>
      <c r="TNQ544" s="682"/>
      <c r="TNR544" s="682"/>
      <c r="TNS544" s="682"/>
      <c r="TNT544" s="682"/>
      <c r="TNU544" s="682"/>
      <c r="TNV544" s="682"/>
      <c r="TNW544" s="682"/>
      <c r="TNX544" s="682"/>
      <c r="TNY544" s="682"/>
      <c r="TNZ544" s="682"/>
      <c r="TOA544" s="682"/>
      <c r="TOB544" s="682"/>
      <c r="TOC544" s="682"/>
      <c r="TOD544" s="682"/>
      <c r="TOE544" s="682"/>
      <c r="TOF544" s="682"/>
      <c r="TOG544" s="682"/>
      <c r="TOH544" s="682"/>
      <c r="TOI544" s="682"/>
      <c r="TOJ544" s="682"/>
      <c r="TOK544" s="682"/>
      <c r="TOL544" s="682"/>
      <c r="TOM544" s="682"/>
      <c r="TON544" s="682"/>
      <c r="TOO544" s="682"/>
      <c r="TOP544" s="682"/>
      <c r="TOQ544" s="682"/>
      <c r="TOR544" s="682"/>
      <c r="TOS544" s="682"/>
      <c r="TOT544" s="682"/>
      <c r="TOU544" s="682"/>
      <c r="TOV544" s="682"/>
      <c r="TOW544" s="682"/>
      <c r="TOX544" s="682"/>
      <c r="TOY544" s="682"/>
      <c r="TOZ544" s="682"/>
      <c r="TPA544" s="682"/>
      <c r="TPB544" s="682"/>
      <c r="TPC544" s="682"/>
      <c r="TPD544" s="682"/>
      <c r="TPE544" s="682"/>
      <c r="TPF544" s="682"/>
      <c r="TPG544" s="682"/>
      <c r="TPH544" s="682"/>
      <c r="TPI544" s="682"/>
      <c r="TPJ544" s="682"/>
      <c r="TPK544" s="682"/>
      <c r="TPL544" s="682"/>
      <c r="TPM544" s="682"/>
      <c r="TPN544" s="682"/>
      <c r="TPO544" s="682"/>
      <c r="TPP544" s="682"/>
      <c r="TPQ544" s="682"/>
      <c r="TPR544" s="682"/>
      <c r="TPS544" s="682"/>
      <c r="TPT544" s="682"/>
      <c r="TPU544" s="682"/>
      <c r="TPV544" s="682"/>
      <c r="TPW544" s="682"/>
      <c r="TPX544" s="682"/>
      <c r="TPY544" s="682"/>
      <c r="TPZ544" s="682"/>
      <c r="TQA544" s="682"/>
      <c r="TQB544" s="682"/>
      <c r="TQC544" s="682"/>
      <c r="TQD544" s="682"/>
      <c r="TQE544" s="682"/>
      <c r="TQF544" s="682"/>
      <c r="TQG544" s="682"/>
      <c r="TQH544" s="682"/>
      <c r="TQI544" s="682"/>
      <c r="TQJ544" s="682"/>
      <c r="TQK544" s="682"/>
      <c r="TQL544" s="682"/>
      <c r="TQM544" s="682"/>
      <c r="TQN544" s="682"/>
      <c r="TQO544" s="682"/>
      <c r="TQP544" s="682"/>
      <c r="TQQ544" s="682"/>
      <c r="TQR544" s="682"/>
      <c r="TQS544" s="682"/>
      <c r="TQT544" s="682"/>
      <c r="TQU544" s="682"/>
      <c r="TQV544" s="682"/>
      <c r="TQW544" s="682"/>
      <c r="TQX544" s="682"/>
      <c r="TQY544" s="682"/>
      <c r="TQZ544" s="682"/>
      <c r="TRA544" s="682"/>
      <c r="TRB544" s="682"/>
      <c r="TRC544" s="682"/>
      <c r="TRD544" s="682"/>
      <c r="TRE544" s="682"/>
      <c r="TRF544" s="682"/>
      <c r="TRG544" s="682"/>
      <c r="TRH544" s="682"/>
      <c r="TRI544" s="682"/>
      <c r="TRJ544" s="682"/>
      <c r="TRK544" s="682"/>
      <c r="TRL544" s="682"/>
      <c r="TRM544" s="682"/>
      <c r="TRN544" s="682"/>
      <c r="TRO544" s="682"/>
      <c r="TRP544" s="682"/>
      <c r="TRQ544" s="682"/>
      <c r="TRR544" s="682"/>
      <c r="TRS544" s="682"/>
      <c r="TRT544" s="682"/>
      <c r="TRU544" s="682"/>
      <c r="TRV544" s="682"/>
      <c r="TRW544" s="682"/>
      <c r="TRX544" s="682"/>
      <c r="TRY544" s="682"/>
      <c r="TRZ544" s="682"/>
      <c r="TSA544" s="682"/>
      <c r="TSB544" s="682"/>
      <c r="TSC544" s="682"/>
      <c r="TSD544" s="682"/>
      <c r="TSE544" s="682"/>
      <c r="TSF544" s="682"/>
      <c r="TSG544" s="682"/>
      <c r="TSH544" s="682"/>
      <c r="TSI544" s="682"/>
      <c r="TSJ544" s="682"/>
      <c r="TSK544" s="682"/>
      <c r="TSL544" s="682"/>
      <c r="TSM544" s="682"/>
      <c r="TSN544" s="682"/>
      <c r="TSO544" s="682"/>
      <c r="TSP544" s="682"/>
      <c r="TSQ544" s="682"/>
      <c r="TSR544" s="682"/>
      <c r="TSS544" s="682"/>
      <c r="TST544" s="682"/>
      <c r="TSU544" s="682"/>
      <c r="TSV544" s="682"/>
      <c r="TSW544" s="682"/>
      <c r="TSX544" s="682"/>
      <c r="TSY544" s="682"/>
      <c r="TSZ544" s="682"/>
      <c r="TTA544" s="682"/>
      <c r="TTB544" s="682"/>
      <c r="TTC544" s="682"/>
      <c r="TTD544" s="682"/>
      <c r="TTE544" s="682"/>
      <c r="TTF544" s="682"/>
      <c r="TTG544" s="682"/>
      <c r="TTH544" s="682"/>
      <c r="TTI544" s="682"/>
      <c r="TTJ544" s="682"/>
      <c r="TTK544" s="682"/>
      <c r="TTL544" s="682"/>
      <c r="TTM544" s="682"/>
      <c r="TTN544" s="682"/>
      <c r="TTO544" s="682"/>
      <c r="TTP544" s="682"/>
      <c r="TTQ544" s="682"/>
      <c r="TTR544" s="682"/>
      <c r="TTS544" s="682"/>
      <c r="TTT544" s="682"/>
      <c r="TTU544" s="682"/>
      <c r="TTV544" s="682"/>
      <c r="TTW544" s="682"/>
      <c r="TTX544" s="682"/>
      <c r="TTY544" s="682"/>
      <c r="TTZ544" s="682"/>
      <c r="TUA544" s="682"/>
      <c r="TUB544" s="682"/>
      <c r="TUC544" s="682"/>
      <c r="TUD544" s="682"/>
      <c r="TUE544" s="682"/>
      <c r="TUF544" s="682"/>
      <c r="TUG544" s="682"/>
      <c r="TUH544" s="682"/>
      <c r="TUI544" s="682"/>
      <c r="TUJ544" s="682"/>
      <c r="TUK544" s="682"/>
      <c r="TUL544" s="682"/>
      <c r="TUM544" s="682"/>
      <c r="TUN544" s="682"/>
      <c r="TUO544" s="682"/>
      <c r="TUP544" s="682"/>
      <c r="TUQ544" s="682"/>
      <c r="TUR544" s="682"/>
      <c r="TUS544" s="682"/>
      <c r="TUT544" s="682"/>
      <c r="TUU544" s="682"/>
      <c r="TUV544" s="682"/>
      <c r="TUW544" s="682"/>
      <c r="TUX544" s="682"/>
      <c r="TUY544" s="682"/>
      <c r="TUZ544" s="682"/>
      <c r="TVA544" s="682"/>
      <c r="TVB544" s="682"/>
      <c r="TVC544" s="682"/>
      <c r="TVD544" s="682"/>
      <c r="TVE544" s="682"/>
      <c r="TVF544" s="682"/>
      <c r="TVG544" s="682"/>
      <c r="TVH544" s="682"/>
      <c r="TVI544" s="682"/>
      <c r="TVJ544" s="682"/>
      <c r="TVK544" s="682"/>
      <c r="TVL544" s="682"/>
      <c r="TVM544" s="682"/>
      <c r="TVN544" s="682"/>
      <c r="TVO544" s="682"/>
      <c r="TVP544" s="682"/>
      <c r="TVQ544" s="682"/>
      <c r="TVR544" s="682"/>
      <c r="TVS544" s="682"/>
      <c r="TVT544" s="682"/>
      <c r="TVU544" s="682"/>
      <c r="TVV544" s="682"/>
      <c r="TVW544" s="682"/>
      <c r="TVX544" s="682"/>
      <c r="TVY544" s="682"/>
      <c r="TVZ544" s="682"/>
      <c r="TWA544" s="682"/>
      <c r="TWB544" s="682"/>
      <c r="TWC544" s="682"/>
      <c r="TWD544" s="682"/>
      <c r="TWE544" s="682"/>
      <c r="TWF544" s="682"/>
      <c r="TWG544" s="682"/>
      <c r="TWH544" s="682"/>
      <c r="TWI544" s="682"/>
      <c r="TWJ544" s="682"/>
      <c r="TWK544" s="682"/>
      <c r="TWL544" s="682"/>
      <c r="TWM544" s="682"/>
      <c r="TWN544" s="682"/>
      <c r="TWO544" s="682"/>
      <c r="TWP544" s="682"/>
      <c r="TWQ544" s="682"/>
      <c r="TWR544" s="682"/>
      <c r="TWS544" s="682"/>
      <c r="TWT544" s="682"/>
      <c r="TWU544" s="682"/>
      <c r="TWV544" s="682"/>
      <c r="TWW544" s="682"/>
      <c r="TWX544" s="682"/>
      <c r="TWY544" s="682"/>
      <c r="TWZ544" s="682"/>
      <c r="TXA544" s="682"/>
      <c r="TXB544" s="682"/>
      <c r="TXC544" s="682"/>
      <c r="TXD544" s="682"/>
      <c r="TXE544" s="682"/>
      <c r="TXF544" s="682"/>
      <c r="TXG544" s="682"/>
      <c r="TXH544" s="682"/>
      <c r="TXI544" s="682"/>
      <c r="TXJ544" s="682"/>
      <c r="TXK544" s="682"/>
      <c r="TXL544" s="682"/>
      <c r="TXM544" s="682"/>
      <c r="TXN544" s="682"/>
      <c r="TXO544" s="682"/>
      <c r="TXP544" s="682"/>
      <c r="TXQ544" s="682"/>
      <c r="TXR544" s="682"/>
      <c r="TXS544" s="682"/>
      <c r="TXT544" s="682"/>
      <c r="TXU544" s="682"/>
      <c r="TXV544" s="682"/>
      <c r="TXW544" s="682"/>
      <c r="TXX544" s="682"/>
      <c r="TXY544" s="682"/>
      <c r="TXZ544" s="682"/>
      <c r="TYA544" s="682"/>
      <c r="TYB544" s="682"/>
      <c r="TYC544" s="682"/>
      <c r="TYD544" s="682"/>
      <c r="TYE544" s="682"/>
      <c r="TYF544" s="682"/>
      <c r="TYG544" s="682"/>
      <c r="TYH544" s="682"/>
      <c r="TYI544" s="682"/>
      <c r="TYJ544" s="682"/>
      <c r="TYK544" s="682"/>
      <c r="TYL544" s="682"/>
      <c r="TYM544" s="682"/>
      <c r="TYN544" s="682"/>
      <c r="TYO544" s="682"/>
      <c r="TYP544" s="682"/>
      <c r="TYQ544" s="682"/>
      <c r="TYR544" s="682"/>
      <c r="TYS544" s="682"/>
      <c r="TYT544" s="682"/>
      <c r="TYU544" s="682"/>
      <c r="TYV544" s="682"/>
      <c r="TYW544" s="682"/>
      <c r="TYX544" s="682"/>
      <c r="TYY544" s="682"/>
      <c r="TYZ544" s="682"/>
      <c r="TZA544" s="682"/>
      <c r="TZB544" s="682"/>
      <c r="TZC544" s="682"/>
      <c r="TZD544" s="682"/>
      <c r="TZE544" s="682"/>
      <c r="TZF544" s="682"/>
      <c r="TZG544" s="682"/>
      <c r="TZH544" s="682"/>
      <c r="TZI544" s="682"/>
      <c r="TZJ544" s="682"/>
      <c r="TZK544" s="682"/>
      <c r="TZL544" s="682"/>
      <c r="TZM544" s="682"/>
      <c r="TZN544" s="682"/>
      <c r="TZO544" s="682"/>
      <c r="TZP544" s="682"/>
      <c r="TZQ544" s="682"/>
      <c r="TZR544" s="682"/>
      <c r="TZS544" s="682"/>
      <c r="TZT544" s="682"/>
      <c r="TZU544" s="682"/>
      <c r="TZV544" s="682"/>
      <c r="TZW544" s="682"/>
      <c r="TZX544" s="682"/>
      <c r="TZY544" s="682"/>
      <c r="TZZ544" s="682"/>
      <c r="UAA544" s="682"/>
      <c r="UAB544" s="682"/>
      <c r="UAC544" s="682"/>
      <c r="UAD544" s="682"/>
      <c r="UAE544" s="682"/>
      <c r="UAF544" s="682"/>
      <c r="UAG544" s="682"/>
      <c r="UAH544" s="682"/>
      <c r="UAI544" s="682"/>
      <c r="UAJ544" s="682"/>
      <c r="UAK544" s="682"/>
      <c r="UAL544" s="682"/>
      <c r="UAM544" s="682"/>
      <c r="UAN544" s="682"/>
      <c r="UAO544" s="682"/>
      <c r="UAP544" s="682"/>
      <c r="UAQ544" s="682"/>
      <c r="UAR544" s="682"/>
      <c r="UAS544" s="682"/>
      <c r="UAT544" s="682"/>
      <c r="UAU544" s="682"/>
      <c r="UAV544" s="682"/>
      <c r="UAW544" s="682"/>
      <c r="UAX544" s="682"/>
      <c r="UAY544" s="682"/>
      <c r="UAZ544" s="682"/>
      <c r="UBA544" s="682"/>
      <c r="UBB544" s="682"/>
      <c r="UBC544" s="682"/>
      <c r="UBD544" s="682"/>
      <c r="UBE544" s="682"/>
      <c r="UBF544" s="682"/>
      <c r="UBG544" s="682"/>
      <c r="UBH544" s="682"/>
      <c r="UBI544" s="682"/>
      <c r="UBJ544" s="682"/>
      <c r="UBK544" s="682"/>
      <c r="UBL544" s="682"/>
      <c r="UBM544" s="682"/>
      <c r="UBN544" s="682"/>
      <c r="UBO544" s="682"/>
      <c r="UBP544" s="682"/>
      <c r="UBQ544" s="682"/>
      <c r="UBR544" s="682"/>
      <c r="UBS544" s="682"/>
      <c r="UBT544" s="682"/>
      <c r="UBU544" s="682"/>
      <c r="UBV544" s="682"/>
      <c r="UBW544" s="682"/>
      <c r="UBX544" s="682"/>
      <c r="UBY544" s="682"/>
      <c r="UBZ544" s="682"/>
      <c r="UCA544" s="682"/>
      <c r="UCB544" s="682"/>
      <c r="UCC544" s="682"/>
      <c r="UCD544" s="682"/>
      <c r="UCE544" s="682"/>
      <c r="UCF544" s="682"/>
      <c r="UCG544" s="682"/>
      <c r="UCH544" s="682"/>
      <c r="UCI544" s="682"/>
      <c r="UCJ544" s="682"/>
      <c r="UCK544" s="682"/>
      <c r="UCL544" s="682"/>
      <c r="UCM544" s="682"/>
      <c r="UCN544" s="682"/>
      <c r="UCO544" s="682"/>
      <c r="UCP544" s="682"/>
      <c r="UCQ544" s="682"/>
      <c r="UCR544" s="682"/>
      <c r="UCS544" s="682"/>
      <c r="UCT544" s="682"/>
      <c r="UCU544" s="682"/>
      <c r="UCV544" s="682"/>
      <c r="UCW544" s="682"/>
      <c r="UCX544" s="682"/>
      <c r="UCY544" s="682"/>
      <c r="UCZ544" s="682"/>
      <c r="UDA544" s="682"/>
      <c r="UDB544" s="682"/>
      <c r="UDC544" s="682"/>
      <c r="UDD544" s="682"/>
      <c r="UDE544" s="682"/>
      <c r="UDF544" s="682"/>
      <c r="UDG544" s="682"/>
      <c r="UDH544" s="682"/>
      <c r="UDI544" s="682"/>
      <c r="UDJ544" s="682"/>
      <c r="UDK544" s="682"/>
      <c r="UDL544" s="682"/>
      <c r="UDM544" s="682"/>
      <c r="UDN544" s="682"/>
      <c r="UDO544" s="682"/>
      <c r="UDP544" s="682"/>
      <c r="UDQ544" s="682"/>
      <c r="UDR544" s="682"/>
      <c r="UDS544" s="682"/>
      <c r="UDT544" s="682"/>
      <c r="UDU544" s="682"/>
      <c r="UDV544" s="682"/>
      <c r="UDW544" s="682"/>
      <c r="UDX544" s="682"/>
      <c r="UDY544" s="682"/>
      <c r="UDZ544" s="682"/>
      <c r="UEA544" s="682"/>
      <c r="UEB544" s="682"/>
      <c r="UEC544" s="682"/>
      <c r="UED544" s="682"/>
      <c r="UEE544" s="682"/>
      <c r="UEF544" s="682"/>
      <c r="UEG544" s="682"/>
      <c r="UEH544" s="682"/>
      <c r="UEI544" s="682"/>
      <c r="UEJ544" s="682"/>
      <c r="UEK544" s="682"/>
      <c r="UEL544" s="682"/>
      <c r="UEM544" s="682"/>
      <c r="UEN544" s="682"/>
      <c r="UEO544" s="682"/>
      <c r="UEP544" s="682"/>
      <c r="UEQ544" s="682"/>
      <c r="UER544" s="682"/>
      <c r="UES544" s="682"/>
      <c r="UET544" s="682"/>
      <c r="UEU544" s="682"/>
      <c r="UEV544" s="682"/>
      <c r="UEW544" s="682"/>
      <c r="UEX544" s="682"/>
      <c r="UEY544" s="682"/>
      <c r="UEZ544" s="682"/>
      <c r="UFA544" s="682"/>
      <c r="UFB544" s="682"/>
      <c r="UFC544" s="682"/>
      <c r="UFD544" s="682"/>
      <c r="UFE544" s="682"/>
      <c r="UFF544" s="682"/>
      <c r="UFG544" s="682"/>
      <c r="UFH544" s="682"/>
      <c r="UFI544" s="682"/>
      <c r="UFJ544" s="682"/>
      <c r="UFK544" s="682"/>
      <c r="UFL544" s="682"/>
      <c r="UFM544" s="682"/>
      <c r="UFN544" s="682"/>
      <c r="UFO544" s="682"/>
      <c r="UFP544" s="682"/>
      <c r="UFQ544" s="682"/>
      <c r="UFR544" s="682"/>
      <c r="UFS544" s="682"/>
      <c r="UFT544" s="682"/>
      <c r="UFU544" s="682"/>
      <c r="UFV544" s="682"/>
      <c r="UFW544" s="682"/>
      <c r="UFX544" s="682"/>
      <c r="UFY544" s="682"/>
      <c r="UFZ544" s="682"/>
      <c r="UGA544" s="682"/>
      <c r="UGB544" s="682"/>
      <c r="UGC544" s="682"/>
      <c r="UGD544" s="682"/>
      <c r="UGE544" s="682"/>
      <c r="UGF544" s="682"/>
      <c r="UGG544" s="682"/>
      <c r="UGH544" s="682"/>
      <c r="UGI544" s="682"/>
      <c r="UGJ544" s="682"/>
      <c r="UGK544" s="682"/>
      <c r="UGL544" s="682"/>
      <c r="UGM544" s="682"/>
      <c r="UGN544" s="682"/>
      <c r="UGO544" s="682"/>
      <c r="UGP544" s="682"/>
      <c r="UGQ544" s="682"/>
      <c r="UGR544" s="682"/>
      <c r="UGS544" s="682"/>
      <c r="UGT544" s="682"/>
      <c r="UGU544" s="682"/>
      <c r="UGV544" s="682"/>
      <c r="UGW544" s="682"/>
      <c r="UGX544" s="682"/>
      <c r="UGY544" s="682"/>
      <c r="UGZ544" s="682"/>
      <c r="UHA544" s="682"/>
      <c r="UHB544" s="682"/>
      <c r="UHC544" s="682"/>
      <c r="UHD544" s="682"/>
      <c r="UHE544" s="682"/>
      <c r="UHF544" s="682"/>
      <c r="UHG544" s="682"/>
      <c r="UHH544" s="682"/>
      <c r="UHI544" s="682"/>
      <c r="UHJ544" s="682"/>
      <c r="UHK544" s="682"/>
      <c r="UHL544" s="682"/>
      <c r="UHM544" s="682"/>
      <c r="UHN544" s="682"/>
      <c r="UHO544" s="682"/>
      <c r="UHP544" s="682"/>
      <c r="UHQ544" s="682"/>
      <c r="UHR544" s="682"/>
      <c r="UHS544" s="682"/>
      <c r="UHT544" s="682"/>
      <c r="UHU544" s="682"/>
      <c r="UHV544" s="682"/>
      <c r="UHW544" s="682"/>
      <c r="UHX544" s="682"/>
      <c r="UHY544" s="682"/>
      <c r="UHZ544" s="682"/>
      <c r="UIA544" s="682"/>
      <c r="UIB544" s="682"/>
      <c r="UIC544" s="682"/>
      <c r="UID544" s="682"/>
      <c r="UIE544" s="682"/>
      <c r="UIF544" s="682"/>
      <c r="UIG544" s="682"/>
      <c r="UIH544" s="682"/>
      <c r="UII544" s="682"/>
      <c r="UIJ544" s="682"/>
      <c r="UIK544" s="682"/>
      <c r="UIL544" s="682"/>
      <c r="UIM544" s="682"/>
      <c r="UIN544" s="682"/>
      <c r="UIO544" s="682"/>
      <c r="UIP544" s="682"/>
      <c r="UIQ544" s="682"/>
      <c r="UIR544" s="682"/>
      <c r="UIS544" s="682"/>
      <c r="UIT544" s="682"/>
      <c r="UIU544" s="682"/>
      <c r="UIV544" s="682"/>
      <c r="UIW544" s="682"/>
      <c r="UIX544" s="682"/>
      <c r="UIY544" s="682"/>
      <c r="UIZ544" s="682"/>
      <c r="UJA544" s="682"/>
      <c r="UJB544" s="682"/>
      <c r="UJC544" s="682"/>
      <c r="UJD544" s="682"/>
      <c r="UJE544" s="682"/>
      <c r="UJF544" s="682"/>
      <c r="UJG544" s="682"/>
      <c r="UJH544" s="682"/>
      <c r="UJI544" s="682"/>
      <c r="UJJ544" s="682"/>
      <c r="UJK544" s="682"/>
      <c r="UJL544" s="682"/>
      <c r="UJM544" s="682"/>
      <c r="UJN544" s="682"/>
      <c r="UJO544" s="682"/>
      <c r="UJP544" s="682"/>
      <c r="UJQ544" s="682"/>
      <c r="UJR544" s="682"/>
      <c r="UJS544" s="682"/>
      <c r="UJT544" s="682"/>
      <c r="UJU544" s="682"/>
      <c r="UJV544" s="682"/>
      <c r="UJW544" s="682"/>
      <c r="UJX544" s="682"/>
      <c r="UJY544" s="682"/>
      <c r="UJZ544" s="682"/>
      <c r="UKA544" s="682"/>
      <c r="UKB544" s="682"/>
      <c r="UKC544" s="682"/>
      <c r="UKD544" s="682"/>
      <c r="UKE544" s="682"/>
      <c r="UKF544" s="682"/>
      <c r="UKG544" s="682"/>
      <c r="UKH544" s="682"/>
      <c r="UKI544" s="682"/>
      <c r="UKJ544" s="682"/>
      <c r="UKK544" s="682"/>
      <c r="UKL544" s="682"/>
      <c r="UKM544" s="682"/>
      <c r="UKN544" s="682"/>
      <c r="UKO544" s="682"/>
      <c r="UKP544" s="682"/>
      <c r="UKQ544" s="682"/>
      <c r="UKR544" s="682"/>
      <c r="UKS544" s="682"/>
      <c r="UKT544" s="682"/>
      <c r="UKU544" s="682"/>
      <c r="UKV544" s="682"/>
      <c r="UKW544" s="682"/>
      <c r="UKX544" s="682"/>
      <c r="UKY544" s="682"/>
      <c r="UKZ544" s="682"/>
      <c r="ULA544" s="682"/>
      <c r="ULB544" s="682"/>
      <c r="ULC544" s="682"/>
      <c r="ULD544" s="682"/>
      <c r="ULE544" s="682"/>
      <c r="ULF544" s="682"/>
      <c r="ULG544" s="682"/>
      <c r="ULH544" s="682"/>
      <c r="ULI544" s="682"/>
      <c r="ULJ544" s="682"/>
      <c r="ULK544" s="682"/>
      <c r="ULL544" s="682"/>
      <c r="ULM544" s="682"/>
      <c r="ULN544" s="682"/>
      <c r="ULO544" s="682"/>
      <c r="ULP544" s="682"/>
      <c r="ULQ544" s="682"/>
      <c r="ULR544" s="682"/>
      <c r="ULS544" s="682"/>
      <c r="ULT544" s="682"/>
      <c r="ULU544" s="682"/>
      <c r="ULV544" s="682"/>
      <c r="ULW544" s="682"/>
      <c r="ULX544" s="682"/>
      <c r="ULY544" s="682"/>
      <c r="ULZ544" s="682"/>
      <c r="UMA544" s="682"/>
      <c r="UMB544" s="682"/>
      <c r="UMC544" s="682"/>
      <c r="UMD544" s="682"/>
      <c r="UME544" s="682"/>
      <c r="UMF544" s="682"/>
      <c r="UMG544" s="682"/>
      <c r="UMH544" s="682"/>
      <c r="UMI544" s="682"/>
      <c r="UMJ544" s="682"/>
      <c r="UMK544" s="682"/>
      <c r="UML544" s="682"/>
      <c r="UMM544" s="682"/>
      <c r="UMN544" s="682"/>
      <c r="UMO544" s="682"/>
      <c r="UMP544" s="682"/>
      <c r="UMQ544" s="682"/>
      <c r="UMR544" s="682"/>
      <c r="UMS544" s="682"/>
      <c r="UMT544" s="682"/>
      <c r="UMU544" s="682"/>
      <c r="UMV544" s="682"/>
      <c r="UMW544" s="682"/>
      <c r="UMX544" s="682"/>
      <c r="UMY544" s="682"/>
      <c r="UMZ544" s="682"/>
      <c r="UNA544" s="682"/>
      <c r="UNB544" s="682"/>
      <c r="UNC544" s="682"/>
      <c r="UND544" s="682"/>
      <c r="UNE544" s="682"/>
      <c r="UNF544" s="682"/>
      <c r="UNG544" s="682"/>
      <c r="UNH544" s="682"/>
      <c r="UNI544" s="682"/>
      <c r="UNJ544" s="682"/>
      <c r="UNK544" s="682"/>
      <c r="UNL544" s="682"/>
      <c r="UNM544" s="682"/>
      <c r="UNN544" s="682"/>
      <c r="UNO544" s="682"/>
      <c r="UNP544" s="682"/>
      <c r="UNQ544" s="682"/>
      <c r="UNR544" s="682"/>
      <c r="UNS544" s="682"/>
      <c r="UNT544" s="682"/>
      <c r="UNU544" s="682"/>
      <c r="UNV544" s="682"/>
      <c r="UNW544" s="682"/>
      <c r="UNX544" s="682"/>
      <c r="UNY544" s="682"/>
      <c r="UNZ544" s="682"/>
      <c r="UOA544" s="682"/>
      <c r="UOB544" s="682"/>
      <c r="UOC544" s="682"/>
      <c r="UOD544" s="682"/>
      <c r="UOE544" s="682"/>
      <c r="UOF544" s="682"/>
      <c r="UOG544" s="682"/>
      <c r="UOH544" s="682"/>
      <c r="UOI544" s="682"/>
      <c r="UOJ544" s="682"/>
      <c r="UOK544" s="682"/>
      <c r="UOL544" s="682"/>
      <c r="UOM544" s="682"/>
      <c r="UON544" s="682"/>
      <c r="UOO544" s="682"/>
      <c r="UOP544" s="682"/>
      <c r="UOQ544" s="682"/>
      <c r="UOR544" s="682"/>
      <c r="UOS544" s="682"/>
      <c r="UOT544" s="682"/>
      <c r="UOU544" s="682"/>
      <c r="UOV544" s="682"/>
      <c r="UOW544" s="682"/>
      <c r="UOX544" s="682"/>
      <c r="UOY544" s="682"/>
      <c r="UOZ544" s="682"/>
      <c r="UPA544" s="682"/>
      <c r="UPB544" s="682"/>
      <c r="UPC544" s="682"/>
      <c r="UPD544" s="682"/>
      <c r="UPE544" s="682"/>
      <c r="UPF544" s="682"/>
      <c r="UPG544" s="682"/>
      <c r="UPH544" s="682"/>
      <c r="UPI544" s="682"/>
      <c r="UPJ544" s="682"/>
      <c r="UPK544" s="682"/>
      <c r="UPL544" s="682"/>
      <c r="UPM544" s="682"/>
      <c r="UPN544" s="682"/>
      <c r="UPO544" s="682"/>
      <c r="UPP544" s="682"/>
      <c r="UPQ544" s="682"/>
      <c r="UPR544" s="682"/>
      <c r="UPS544" s="682"/>
      <c r="UPT544" s="682"/>
      <c r="UPU544" s="682"/>
      <c r="UPV544" s="682"/>
      <c r="UPW544" s="682"/>
      <c r="UPX544" s="682"/>
      <c r="UPY544" s="682"/>
      <c r="UPZ544" s="682"/>
      <c r="UQA544" s="682"/>
      <c r="UQB544" s="682"/>
      <c r="UQC544" s="682"/>
      <c r="UQD544" s="682"/>
      <c r="UQE544" s="682"/>
      <c r="UQF544" s="682"/>
      <c r="UQG544" s="682"/>
      <c r="UQH544" s="682"/>
      <c r="UQI544" s="682"/>
      <c r="UQJ544" s="682"/>
      <c r="UQK544" s="682"/>
      <c r="UQL544" s="682"/>
      <c r="UQM544" s="682"/>
      <c r="UQN544" s="682"/>
      <c r="UQO544" s="682"/>
      <c r="UQP544" s="682"/>
      <c r="UQQ544" s="682"/>
      <c r="UQR544" s="682"/>
      <c r="UQS544" s="682"/>
      <c r="UQT544" s="682"/>
      <c r="UQU544" s="682"/>
      <c r="UQV544" s="682"/>
      <c r="UQW544" s="682"/>
      <c r="UQX544" s="682"/>
      <c r="UQY544" s="682"/>
      <c r="UQZ544" s="682"/>
      <c r="URA544" s="682"/>
      <c r="URB544" s="682"/>
      <c r="URC544" s="682"/>
      <c r="URD544" s="682"/>
      <c r="URE544" s="682"/>
      <c r="URF544" s="682"/>
      <c r="URG544" s="682"/>
      <c r="URH544" s="682"/>
      <c r="URI544" s="682"/>
      <c r="URJ544" s="682"/>
      <c r="URK544" s="682"/>
      <c r="URL544" s="682"/>
      <c r="URM544" s="682"/>
      <c r="URN544" s="682"/>
      <c r="URO544" s="682"/>
      <c r="URP544" s="682"/>
      <c r="URQ544" s="682"/>
      <c r="URR544" s="682"/>
      <c r="URS544" s="682"/>
      <c r="URT544" s="682"/>
      <c r="URU544" s="682"/>
      <c r="URV544" s="682"/>
      <c r="URW544" s="682"/>
      <c r="URX544" s="682"/>
      <c r="URY544" s="682"/>
      <c r="URZ544" s="682"/>
      <c r="USA544" s="682"/>
      <c r="USB544" s="682"/>
      <c r="USC544" s="682"/>
      <c r="USD544" s="682"/>
      <c r="USE544" s="682"/>
      <c r="USF544" s="682"/>
      <c r="USG544" s="682"/>
      <c r="USH544" s="682"/>
      <c r="USI544" s="682"/>
      <c r="USJ544" s="682"/>
      <c r="USK544" s="682"/>
      <c r="USL544" s="682"/>
      <c r="USM544" s="682"/>
      <c r="USN544" s="682"/>
      <c r="USO544" s="682"/>
      <c r="USP544" s="682"/>
      <c r="USQ544" s="682"/>
      <c r="USR544" s="682"/>
      <c r="USS544" s="682"/>
      <c r="UST544" s="682"/>
      <c r="USU544" s="682"/>
      <c r="USV544" s="682"/>
      <c r="USW544" s="682"/>
      <c r="USX544" s="682"/>
      <c r="USY544" s="682"/>
      <c r="USZ544" s="682"/>
      <c r="UTA544" s="682"/>
      <c r="UTB544" s="682"/>
      <c r="UTC544" s="682"/>
      <c r="UTD544" s="682"/>
      <c r="UTE544" s="682"/>
      <c r="UTF544" s="682"/>
      <c r="UTG544" s="682"/>
      <c r="UTH544" s="682"/>
      <c r="UTI544" s="682"/>
      <c r="UTJ544" s="682"/>
      <c r="UTK544" s="682"/>
      <c r="UTL544" s="682"/>
      <c r="UTM544" s="682"/>
      <c r="UTN544" s="682"/>
      <c r="UTO544" s="682"/>
      <c r="UTP544" s="682"/>
      <c r="UTQ544" s="682"/>
      <c r="UTR544" s="682"/>
      <c r="UTS544" s="682"/>
      <c r="UTT544" s="682"/>
      <c r="UTU544" s="682"/>
      <c r="UTV544" s="682"/>
      <c r="UTW544" s="682"/>
      <c r="UTX544" s="682"/>
      <c r="UTY544" s="682"/>
      <c r="UTZ544" s="682"/>
      <c r="UUA544" s="682"/>
      <c r="UUB544" s="682"/>
      <c r="UUC544" s="682"/>
      <c r="UUD544" s="682"/>
      <c r="UUE544" s="682"/>
      <c r="UUF544" s="682"/>
      <c r="UUG544" s="682"/>
      <c r="UUH544" s="682"/>
      <c r="UUI544" s="682"/>
      <c r="UUJ544" s="682"/>
      <c r="UUK544" s="682"/>
      <c r="UUL544" s="682"/>
      <c r="UUM544" s="682"/>
      <c r="UUN544" s="682"/>
      <c r="UUO544" s="682"/>
      <c r="UUP544" s="682"/>
      <c r="UUQ544" s="682"/>
      <c r="UUR544" s="682"/>
      <c r="UUS544" s="682"/>
      <c r="UUT544" s="682"/>
      <c r="UUU544" s="682"/>
      <c r="UUV544" s="682"/>
      <c r="UUW544" s="682"/>
      <c r="UUX544" s="682"/>
      <c r="UUY544" s="682"/>
      <c r="UUZ544" s="682"/>
      <c r="UVA544" s="682"/>
      <c r="UVB544" s="682"/>
      <c r="UVC544" s="682"/>
      <c r="UVD544" s="682"/>
      <c r="UVE544" s="682"/>
      <c r="UVF544" s="682"/>
      <c r="UVG544" s="682"/>
      <c r="UVH544" s="682"/>
      <c r="UVI544" s="682"/>
      <c r="UVJ544" s="682"/>
      <c r="UVK544" s="682"/>
      <c r="UVL544" s="682"/>
      <c r="UVM544" s="682"/>
      <c r="UVN544" s="682"/>
      <c r="UVO544" s="682"/>
      <c r="UVP544" s="682"/>
      <c r="UVQ544" s="682"/>
      <c r="UVR544" s="682"/>
      <c r="UVS544" s="682"/>
      <c r="UVT544" s="682"/>
      <c r="UVU544" s="682"/>
      <c r="UVV544" s="682"/>
      <c r="UVW544" s="682"/>
      <c r="UVX544" s="682"/>
      <c r="UVY544" s="682"/>
      <c r="UVZ544" s="682"/>
      <c r="UWA544" s="682"/>
      <c r="UWB544" s="682"/>
      <c r="UWC544" s="682"/>
      <c r="UWD544" s="682"/>
      <c r="UWE544" s="682"/>
      <c r="UWF544" s="682"/>
      <c r="UWG544" s="682"/>
      <c r="UWH544" s="682"/>
      <c r="UWI544" s="682"/>
      <c r="UWJ544" s="682"/>
      <c r="UWK544" s="682"/>
      <c r="UWL544" s="682"/>
      <c r="UWM544" s="682"/>
      <c r="UWN544" s="682"/>
      <c r="UWO544" s="682"/>
      <c r="UWP544" s="682"/>
      <c r="UWQ544" s="682"/>
      <c r="UWR544" s="682"/>
      <c r="UWS544" s="682"/>
      <c r="UWT544" s="682"/>
      <c r="UWU544" s="682"/>
      <c r="UWV544" s="682"/>
      <c r="UWW544" s="682"/>
      <c r="UWX544" s="682"/>
      <c r="UWY544" s="682"/>
      <c r="UWZ544" s="682"/>
      <c r="UXA544" s="682"/>
      <c r="UXB544" s="682"/>
      <c r="UXC544" s="682"/>
      <c r="UXD544" s="682"/>
      <c r="UXE544" s="682"/>
      <c r="UXF544" s="682"/>
      <c r="UXG544" s="682"/>
      <c r="UXH544" s="682"/>
      <c r="UXI544" s="682"/>
      <c r="UXJ544" s="682"/>
      <c r="UXK544" s="682"/>
      <c r="UXL544" s="682"/>
      <c r="UXM544" s="682"/>
      <c r="UXN544" s="682"/>
      <c r="UXO544" s="682"/>
      <c r="UXP544" s="682"/>
      <c r="UXQ544" s="682"/>
      <c r="UXR544" s="682"/>
      <c r="UXS544" s="682"/>
      <c r="UXT544" s="682"/>
      <c r="UXU544" s="682"/>
      <c r="UXV544" s="682"/>
      <c r="UXW544" s="682"/>
      <c r="UXX544" s="682"/>
      <c r="UXY544" s="682"/>
      <c r="UXZ544" s="682"/>
      <c r="UYA544" s="682"/>
      <c r="UYB544" s="682"/>
      <c r="UYC544" s="682"/>
      <c r="UYD544" s="682"/>
      <c r="UYE544" s="682"/>
      <c r="UYF544" s="682"/>
      <c r="UYG544" s="682"/>
      <c r="UYH544" s="682"/>
      <c r="UYI544" s="682"/>
      <c r="UYJ544" s="682"/>
      <c r="UYK544" s="682"/>
      <c r="UYL544" s="682"/>
      <c r="UYM544" s="682"/>
      <c r="UYN544" s="682"/>
      <c r="UYO544" s="682"/>
      <c r="UYP544" s="682"/>
      <c r="UYQ544" s="682"/>
      <c r="UYR544" s="682"/>
      <c r="UYS544" s="682"/>
      <c r="UYT544" s="682"/>
      <c r="UYU544" s="682"/>
      <c r="UYV544" s="682"/>
      <c r="UYW544" s="682"/>
      <c r="UYX544" s="682"/>
      <c r="UYY544" s="682"/>
      <c r="UYZ544" s="682"/>
      <c r="UZA544" s="682"/>
      <c r="UZB544" s="682"/>
      <c r="UZC544" s="682"/>
      <c r="UZD544" s="682"/>
      <c r="UZE544" s="682"/>
      <c r="UZF544" s="682"/>
      <c r="UZG544" s="682"/>
      <c r="UZH544" s="682"/>
      <c r="UZI544" s="682"/>
      <c r="UZJ544" s="682"/>
      <c r="UZK544" s="682"/>
      <c r="UZL544" s="682"/>
      <c r="UZM544" s="682"/>
      <c r="UZN544" s="682"/>
      <c r="UZO544" s="682"/>
      <c r="UZP544" s="682"/>
      <c r="UZQ544" s="682"/>
      <c r="UZR544" s="682"/>
      <c r="UZS544" s="682"/>
      <c r="UZT544" s="682"/>
      <c r="UZU544" s="682"/>
      <c r="UZV544" s="682"/>
      <c r="UZW544" s="682"/>
      <c r="UZX544" s="682"/>
      <c r="UZY544" s="682"/>
      <c r="UZZ544" s="682"/>
      <c r="VAA544" s="682"/>
      <c r="VAB544" s="682"/>
      <c r="VAC544" s="682"/>
      <c r="VAD544" s="682"/>
      <c r="VAE544" s="682"/>
      <c r="VAF544" s="682"/>
      <c r="VAG544" s="682"/>
      <c r="VAH544" s="682"/>
      <c r="VAI544" s="682"/>
      <c r="VAJ544" s="682"/>
      <c r="VAK544" s="682"/>
      <c r="VAL544" s="682"/>
      <c r="VAM544" s="682"/>
      <c r="VAN544" s="682"/>
      <c r="VAO544" s="682"/>
      <c r="VAP544" s="682"/>
      <c r="VAQ544" s="682"/>
      <c r="VAR544" s="682"/>
      <c r="VAS544" s="682"/>
      <c r="VAT544" s="682"/>
      <c r="VAU544" s="682"/>
      <c r="VAV544" s="682"/>
      <c r="VAW544" s="682"/>
      <c r="VAX544" s="682"/>
      <c r="VAY544" s="682"/>
      <c r="VAZ544" s="682"/>
      <c r="VBA544" s="682"/>
      <c r="VBB544" s="682"/>
      <c r="VBC544" s="682"/>
      <c r="VBD544" s="682"/>
      <c r="VBE544" s="682"/>
      <c r="VBF544" s="682"/>
      <c r="VBG544" s="682"/>
      <c r="VBH544" s="682"/>
      <c r="VBI544" s="682"/>
      <c r="VBJ544" s="682"/>
      <c r="VBK544" s="682"/>
      <c r="VBL544" s="682"/>
      <c r="VBM544" s="682"/>
      <c r="VBN544" s="682"/>
      <c r="VBO544" s="682"/>
      <c r="VBP544" s="682"/>
      <c r="VBQ544" s="682"/>
      <c r="VBR544" s="682"/>
      <c r="VBS544" s="682"/>
      <c r="VBT544" s="682"/>
      <c r="VBU544" s="682"/>
      <c r="VBV544" s="682"/>
      <c r="VBW544" s="682"/>
      <c r="VBX544" s="682"/>
      <c r="VBY544" s="682"/>
      <c r="VBZ544" s="682"/>
      <c r="VCA544" s="682"/>
      <c r="VCB544" s="682"/>
      <c r="VCC544" s="682"/>
      <c r="VCD544" s="682"/>
      <c r="VCE544" s="682"/>
      <c r="VCF544" s="682"/>
      <c r="VCG544" s="682"/>
      <c r="VCH544" s="682"/>
      <c r="VCI544" s="682"/>
      <c r="VCJ544" s="682"/>
      <c r="VCK544" s="682"/>
      <c r="VCL544" s="682"/>
      <c r="VCM544" s="682"/>
      <c r="VCN544" s="682"/>
      <c r="VCO544" s="682"/>
      <c r="VCP544" s="682"/>
      <c r="VCQ544" s="682"/>
      <c r="VCR544" s="682"/>
      <c r="VCS544" s="682"/>
      <c r="VCT544" s="682"/>
      <c r="VCU544" s="682"/>
      <c r="VCV544" s="682"/>
      <c r="VCW544" s="682"/>
      <c r="VCX544" s="682"/>
      <c r="VCY544" s="682"/>
      <c r="VCZ544" s="682"/>
      <c r="VDA544" s="682"/>
      <c r="VDB544" s="682"/>
      <c r="VDC544" s="682"/>
      <c r="VDD544" s="682"/>
      <c r="VDE544" s="682"/>
      <c r="VDF544" s="682"/>
      <c r="VDG544" s="682"/>
      <c r="VDH544" s="682"/>
      <c r="VDI544" s="682"/>
      <c r="VDJ544" s="682"/>
      <c r="VDK544" s="682"/>
      <c r="VDL544" s="682"/>
      <c r="VDM544" s="682"/>
      <c r="VDN544" s="682"/>
      <c r="VDO544" s="682"/>
      <c r="VDP544" s="682"/>
      <c r="VDQ544" s="682"/>
      <c r="VDR544" s="682"/>
      <c r="VDS544" s="682"/>
      <c r="VDT544" s="682"/>
      <c r="VDU544" s="682"/>
      <c r="VDV544" s="682"/>
      <c r="VDW544" s="682"/>
      <c r="VDX544" s="682"/>
      <c r="VDY544" s="682"/>
      <c r="VDZ544" s="682"/>
      <c r="VEA544" s="682"/>
      <c r="VEB544" s="682"/>
      <c r="VEC544" s="682"/>
      <c r="VED544" s="682"/>
      <c r="VEE544" s="682"/>
      <c r="VEF544" s="682"/>
      <c r="VEG544" s="682"/>
      <c r="VEH544" s="682"/>
      <c r="VEI544" s="682"/>
      <c r="VEJ544" s="682"/>
      <c r="VEK544" s="682"/>
      <c r="VEL544" s="682"/>
      <c r="VEM544" s="682"/>
      <c r="VEN544" s="682"/>
      <c r="VEO544" s="682"/>
      <c r="VEP544" s="682"/>
      <c r="VEQ544" s="682"/>
      <c r="VER544" s="682"/>
      <c r="VES544" s="682"/>
      <c r="VET544" s="682"/>
      <c r="VEU544" s="682"/>
      <c r="VEV544" s="682"/>
      <c r="VEW544" s="682"/>
      <c r="VEX544" s="682"/>
      <c r="VEY544" s="682"/>
      <c r="VEZ544" s="682"/>
      <c r="VFA544" s="682"/>
      <c r="VFB544" s="682"/>
      <c r="VFC544" s="682"/>
      <c r="VFD544" s="682"/>
      <c r="VFE544" s="682"/>
      <c r="VFF544" s="682"/>
      <c r="VFG544" s="682"/>
      <c r="VFH544" s="682"/>
      <c r="VFI544" s="682"/>
      <c r="VFJ544" s="682"/>
      <c r="VFK544" s="682"/>
      <c r="VFL544" s="682"/>
      <c r="VFM544" s="682"/>
      <c r="VFN544" s="682"/>
      <c r="VFO544" s="682"/>
      <c r="VFP544" s="682"/>
      <c r="VFQ544" s="682"/>
      <c r="VFR544" s="682"/>
      <c r="VFS544" s="682"/>
      <c r="VFT544" s="682"/>
      <c r="VFU544" s="682"/>
      <c r="VFV544" s="682"/>
      <c r="VFW544" s="682"/>
      <c r="VFX544" s="682"/>
      <c r="VFY544" s="682"/>
      <c r="VFZ544" s="682"/>
      <c r="VGA544" s="682"/>
      <c r="VGB544" s="682"/>
      <c r="VGC544" s="682"/>
      <c r="VGD544" s="682"/>
      <c r="VGE544" s="682"/>
      <c r="VGF544" s="682"/>
      <c r="VGG544" s="682"/>
      <c r="VGH544" s="682"/>
      <c r="VGI544" s="682"/>
      <c r="VGJ544" s="682"/>
      <c r="VGK544" s="682"/>
      <c r="VGL544" s="682"/>
      <c r="VGM544" s="682"/>
      <c r="VGN544" s="682"/>
      <c r="VGO544" s="682"/>
      <c r="VGP544" s="682"/>
      <c r="VGQ544" s="682"/>
      <c r="VGR544" s="682"/>
      <c r="VGS544" s="682"/>
      <c r="VGT544" s="682"/>
      <c r="VGU544" s="682"/>
      <c r="VGV544" s="682"/>
      <c r="VGW544" s="682"/>
      <c r="VGX544" s="682"/>
      <c r="VGY544" s="682"/>
      <c r="VGZ544" s="682"/>
      <c r="VHA544" s="682"/>
      <c r="VHB544" s="682"/>
      <c r="VHC544" s="682"/>
      <c r="VHD544" s="682"/>
      <c r="VHE544" s="682"/>
      <c r="VHF544" s="682"/>
      <c r="VHG544" s="682"/>
      <c r="VHH544" s="682"/>
      <c r="VHI544" s="682"/>
      <c r="VHJ544" s="682"/>
      <c r="VHK544" s="682"/>
      <c r="VHL544" s="682"/>
      <c r="VHM544" s="682"/>
      <c r="VHN544" s="682"/>
      <c r="VHO544" s="682"/>
      <c r="VHP544" s="682"/>
      <c r="VHQ544" s="682"/>
      <c r="VHR544" s="682"/>
      <c r="VHS544" s="682"/>
      <c r="VHT544" s="682"/>
      <c r="VHU544" s="682"/>
      <c r="VHV544" s="682"/>
      <c r="VHW544" s="682"/>
      <c r="VHX544" s="682"/>
      <c r="VHY544" s="682"/>
      <c r="VHZ544" s="682"/>
      <c r="VIA544" s="682"/>
      <c r="VIB544" s="682"/>
      <c r="VIC544" s="682"/>
      <c r="VID544" s="682"/>
      <c r="VIE544" s="682"/>
      <c r="VIF544" s="682"/>
      <c r="VIG544" s="682"/>
      <c r="VIH544" s="682"/>
      <c r="VII544" s="682"/>
      <c r="VIJ544" s="682"/>
      <c r="VIK544" s="682"/>
      <c r="VIL544" s="682"/>
      <c r="VIM544" s="682"/>
      <c r="VIN544" s="682"/>
      <c r="VIO544" s="682"/>
      <c r="VIP544" s="682"/>
      <c r="VIQ544" s="682"/>
      <c r="VIR544" s="682"/>
      <c r="VIS544" s="682"/>
      <c r="VIT544" s="682"/>
      <c r="VIU544" s="682"/>
      <c r="VIV544" s="682"/>
      <c r="VIW544" s="682"/>
      <c r="VIX544" s="682"/>
      <c r="VIY544" s="682"/>
      <c r="VIZ544" s="682"/>
      <c r="VJA544" s="682"/>
      <c r="VJB544" s="682"/>
      <c r="VJC544" s="682"/>
      <c r="VJD544" s="682"/>
      <c r="VJE544" s="682"/>
      <c r="VJF544" s="682"/>
      <c r="VJG544" s="682"/>
      <c r="VJH544" s="682"/>
      <c r="VJI544" s="682"/>
      <c r="VJJ544" s="682"/>
      <c r="VJK544" s="682"/>
      <c r="VJL544" s="682"/>
      <c r="VJM544" s="682"/>
      <c r="VJN544" s="682"/>
      <c r="VJO544" s="682"/>
      <c r="VJP544" s="682"/>
      <c r="VJQ544" s="682"/>
      <c r="VJR544" s="682"/>
      <c r="VJS544" s="682"/>
      <c r="VJT544" s="682"/>
      <c r="VJU544" s="682"/>
      <c r="VJV544" s="682"/>
      <c r="VJW544" s="682"/>
      <c r="VJX544" s="682"/>
      <c r="VJY544" s="682"/>
      <c r="VJZ544" s="682"/>
      <c r="VKA544" s="682"/>
      <c r="VKB544" s="682"/>
      <c r="VKC544" s="682"/>
      <c r="VKD544" s="682"/>
      <c r="VKE544" s="682"/>
      <c r="VKF544" s="682"/>
      <c r="VKG544" s="682"/>
      <c r="VKH544" s="682"/>
      <c r="VKI544" s="682"/>
      <c r="VKJ544" s="682"/>
      <c r="VKK544" s="682"/>
      <c r="VKL544" s="682"/>
      <c r="VKM544" s="682"/>
      <c r="VKN544" s="682"/>
      <c r="VKO544" s="682"/>
      <c r="VKP544" s="682"/>
      <c r="VKQ544" s="682"/>
      <c r="VKR544" s="682"/>
      <c r="VKS544" s="682"/>
      <c r="VKT544" s="682"/>
      <c r="VKU544" s="682"/>
      <c r="VKV544" s="682"/>
      <c r="VKW544" s="682"/>
      <c r="VKX544" s="682"/>
      <c r="VKY544" s="682"/>
      <c r="VKZ544" s="682"/>
      <c r="VLA544" s="682"/>
      <c r="VLB544" s="682"/>
      <c r="VLC544" s="682"/>
      <c r="VLD544" s="682"/>
      <c r="VLE544" s="682"/>
      <c r="VLF544" s="682"/>
      <c r="VLG544" s="682"/>
      <c r="VLH544" s="682"/>
      <c r="VLI544" s="682"/>
      <c r="VLJ544" s="682"/>
      <c r="VLK544" s="682"/>
      <c r="VLL544" s="682"/>
      <c r="VLM544" s="682"/>
      <c r="VLN544" s="682"/>
      <c r="VLO544" s="682"/>
      <c r="VLP544" s="682"/>
      <c r="VLQ544" s="682"/>
      <c r="VLR544" s="682"/>
      <c r="VLS544" s="682"/>
      <c r="VLT544" s="682"/>
      <c r="VLU544" s="682"/>
      <c r="VLV544" s="682"/>
      <c r="VLW544" s="682"/>
      <c r="VLX544" s="682"/>
      <c r="VLY544" s="682"/>
      <c r="VLZ544" s="682"/>
      <c r="VMA544" s="682"/>
      <c r="VMB544" s="682"/>
      <c r="VMC544" s="682"/>
      <c r="VMD544" s="682"/>
      <c r="VME544" s="682"/>
      <c r="VMF544" s="682"/>
      <c r="VMG544" s="682"/>
      <c r="VMH544" s="682"/>
      <c r="VMI544" s="682"/>
      <c r="VMJ544" s="682"/>
      <c r="VMK544" s="682"/>
      <c r="VML544" s="682"/>
      <c r="VMM544" s="682"/>
      <c r="VMN544" s="682"/>
      <c r="VMO544" s="682"/>
      <c r="VMP544" s="682"/>
      <c r="VMQ544" s="682"/>
      <c r="VMR544" s="682"/>
      <c r="VMS544" s="682"/>
      <c r="VMT544" s="682"/>
      <c r="VMU544" s="682"/>
      <c r="VMV544" s="682"/>
      <c r="VMW544" s="682"/>
      <c r="VMX544" s="682"/>
      <c r="VMY544" s="682"/>
      <c r="VMZ544" s="682"/>
      <c r="VNA544" s="682"/>
      <c r="VNB544" s="682"/>
      <c r="VNC544" s="682"/>
      <c r="VND544" s="682"/>
      <c r="VNE544" s="682"/>
      <c r="VNF544" s="682"/>
      <c r="VNG544" s="682"/>
      <c r="VNH544" s="682"/>
      <c r="VNI544" s="682"/>
      <c r="VNJ544" s="682"/>
      <c r="VNK544" s="682"/>
      <c r="VNL544" s="682"/>
      <c r="VNM544" s="682"/>
      <c r="VNN544" s="682"/>
      <c r="VNO544" s="682"/>
      <c r="VNP544" s="682"/>
      <c r="VNQ544" s="682"/>
      <c r="VNR544" s="682"/>
      <c r="VNS544" s="682"/>
      <c r="VNT544" s="682"/>
      <c r="VNU544" s="682"/>
      <c r="VNV544" s="682"/>
      <c r="VNW544" s="682"/>
      <c r="VNX544" s="682"/>
      <c r="VNY544" s="682"/>
      <c r="VNZ544" s="682"/>
      <c r="VOA544" s="682"/>
      <c r="VOB544" s="682"/>
      <c r="VOC544" s="682"/>
      <c r="VOD544" s="682"/>
      <c r="VOE544" s="682"/>
      <c r="VOF544" s="682"/>
      <c r="VOG544" s="682"/>
      <c r="VOH544" s="682"/>
      <c r="VOI544" s="682"/>
      <c r="VOJ544" s="682"/>
      <c r="VOK544" s="682"/>
      <c r="VOL544" s="682"/>
      <c r="VOM544" s="682"/>
      <c r="VON544" s="682"/>
      <c r="VOO544" s="682"/>
      <c r="VOP544" s="682"/>
      <c r="VOQ544" s="682"/>
      <c r="VOR544" s="682"/>
      <c r="VOS544" s="682"/>
      <c r="VOT544" s="682"/>
      <c r="VOU544" s="682"/>
      <c r="VOV544" s="682"/>
      <c r="VOW544" s="682"/>
      <c r="VOX544" s="682"/>
      <c r="VOY544" s="682"/>
      <c r="VOZ544" s="682"/>
      <c r="VPA544" s="682"/>
      <c r="VPB544" s="682"/>
      <c r="VPC544" s="682"/>
      <c r="VPD544" s="682"/>
      <c r="VPE544" s="682"/>
      <c r="VPF544" s="682"/>
      <c r="VPG544" s="682"/>
      <c r="VPH544" s="682"/>
      <c r="VPI544" s="682"/>
      <c r="VPJ544" s="682"/>
      <c r="VPK544" s="682"/>
      <c r="VPL544" s="682"/>
      <c r="VPM544" s="682"/>
      <c r="VPN544" s="682"/>
      <c r="VPO544" s="682"/>
      <c r="VPP544" s="682"/>
      <c r="VPQ544" s="682"/>
      <c r="VPR544" s="682"/>
      <c r="VPS544" s="682"/>
      <c r="VPT544" s="682"/>
      <c r="VPU544" s="682"/>
      <c r="VPV544" s="682"/>
      <c r="VPW544" s="682"/>
      <c r="VPX544" s="682"/>
      <c r="VPY544" s="682"/>
      <c r="VPZ544" s="682"/>
      <c r="VQA544" s="682"/>
      <c r="VQB544" s="682"/>
      <c r="VQC544" s="682"/>
      <c r="VQD544" s="682"/>
      <c r="VQE544" s="682"/>
      <c r="VQF544" s="682"/>
      <c r="VQG544" s="682"/>
      <c r="VQH544" s="682"/>
      <c r="VQI544" s="682"/>
      <c r="VQJ544" s="682"/>
      <c r="VQK544" s="682"/>
      <c r="VQL544" s="682"/>
      <c r="VQM544" s="682"/>
      <c r="VQN544" s="682"/>
      <c r="VQO544" s="682"/>
      <c r="VQP544" s="682"/>
      <c r="VQQ544" s="682"/>
      <c r="VQR544" s="682"/>
      <c r="VQS544" s="682"/>
      <c r="VQT544" s="682"/>
      <c r="VQU544" s="682"/>
      <c r="VQV544" s="682"/>
      <c r="VQW544" s="682"/>
      <c r="VQX544" s="682"/>
      <c r="VQY544" s="682"/>
      <c r="VQZ544" s="682"/>
      <c r="VRA544" s="682"/>
      <c r="VRB544" s="682"/>
      <c r="VRC544" s="682"/>
      <c r="VRD544" s="682"/>
      <c r="VRE544" s="682"/>
      <c r="VRF544" s="682"/>
      <c r="VRG544" s="682"/>
      <c r="VRH544" s="682"/>
      <c r="VRI544" s="682"/>
      <c r="VRJ544" s="682"/>
      <c r="VRK544" s="682"/>
      <c r="VRL544" s="682"/>
      <c r="VRM544" s="682"/>
      <c r="VRN544" s="682"/>
      <c r="VRO544" s="682"/>
      <c r="VRP544" s="682"/>
      <c r="VRQ544" s="682"/>
      <c r="VRR544" s="682"/>
      <c r="VRS544" s="682"/>
      <c r="VRT544" s="682"/>
      <c r="VRU544" s="682"/>
      <c r="VRV544" s="682"/>
      <c r="VRW544" s="682"/>
      <c r="VRX544" s="682"/>
      <c r="VRY544" s="682"/>
      <c r="VRZ544" s="682"/>
      <c r="VSA544" s="682"/>
      <c r="VSB544" s="682"/>
      <c r="VSC544" s="682"/>
      <c r="VSD544" s="682"/>
      <c r="VSE544" s="682"/>
      <c r="VSF544" s="682"/>
      <c r="VSG544" s="682"/>
      <c r="VSH544" s="682"/>
      <c r="VSI544" s="682"/>
      <c r="VSJ544" s="682"/>
      <c r="VSK544" s="682"/>
      <c r="VSL544" s="682"/>
      <c r="VSM544" s="682"/>
      <c r="VSN544" s="682"/>
      <c r="VSO544" s="682"/>
      <c r="VSP544" s="682"/>
      <c r="VSQ544" s="682"/>
      <c r="VSR544" s="682"/>
      <c r="VSS544" s="682"/>
      <c r="VST544" s="682"/>
      <c r="VSU544" s="682"/>
      <c r="VSV544" s="682"/>
      <c r="VSW544" s="682"/>
      <c r="VSX544" s="682"/>
      <c r="VSY544" s="682"/>
      <c r="VSZ544" s="682"/>
      <c r="VTA544" s="682"/>
      <c r="VTB544" s="682"/>
      <c r="VTC544" s="682"/>
      <c r="VTD544" s="682"/>
      <c r="VTE544" s="682"/>
      <c r="VTF544" s="682"/>
      <c r="VTG544" s="682"/>
      <c r="VTH544" s="682"/>
      <c r="VTI544" s="682"/>
      <c r="VTJ544" s="682"/>
      <c r="VTK544" s="682"/>
      <c r="VTL544" s="682"/>
      <c r="VTM544" s="682"/>
      <c r="VTN544" s="682"/>
      <c r="VTO544" s="682"/>
      <c r="VTP544" s="682"/>
      <c r="VTQ544" s="682"/>
      <c r="VTR544" s="682"/>
      <c r="VTS544" s="682"/>
      <c r="VTT544" s="682"/>
      <c r="VTU544" s="682"/>
      <c r="VTV544" s="682"/>
      <c r="VTW544" s="682"/>
      <c r="VTX544" s="682"/>
      <c r="VTY544" s="682"/>
      <c r="VTZ544" s="682"/>
      <c r="VUA544" s="682"/>
      <c r="VUB544" s="682"/>
      <c r="VUC544" s="682"/>
      <c r="VUD544" s="682"/>
      <c r="VUE544" s="682"/>
      <c r="VUF544" s="682"/>
      <c r="VUG544" s="682"/>
      <c r="VUH544" s="682"/>
      <c r="VUI544" s="682"/>
      <c r="VUJ544" s="682"/>
      <c r="VUK544" s="682"/>
      <c r="VUL544" s="682"/>
      <c r="VUM544" s="682"/>
      <c r="VUN544" s="682"/>
      <c r="VUO544" s="682"/>
      <c r="VUP544" s="682"/>
      <c r="VUQ544" s="682"/>
      <c r="VUR544" s="682"/>
      <c r="VUS544" s="682"/>
      <c r="VUT544" s="682"/>
      <c r="VUU544" s="682"/>
      <c r="VUV544" s="682"/>
      <c r="VUW544" s="682"/>
      <c r="VUX544" s="682"/>
      <c r="VUY544" s="682"/>
      <c r="VUZ544" s="682"/>
      <c r="VVA544" s="682"/>
      <c r="VVB544" s="682"/>
      <c r="VVC544" s="682"/>
      <c r="VVD544" s="682"/>
      <c r="VVE544" s="682"/>
      <c r="VVF544" s="682"/>
      <c r="VVG544" s="682"/>
      <c r="VVH544" s="682"/>
      <c r="VVI544" s="682"/>
      <c r="VVJ544" s="682"/>
      <c r="VVK544" s="682"/>
      <c r="VVL544" s="682"/>
      <c r="VVM544" s="682"/>
      <c r="VVN544" s="682"/>
      <c r="VVO544" s="682"/>
      <c r="VVP544" s="682"/>
      <c r="VVQ544" s="682"/>
      <c r="VVR544" s="682"/>
      <c r="VVS544" s="682"/>
      <c r="VVT544" s="682"/>
      <c r="VVU544" s="682"/>
      <c r="VVV544" s="682"/>
      <c r="VVW544" s="682"/>
      <c r="VVX544" s="682"/>
      <c r="VVY544" s="682"/>
      <c r="VVZ544" s="682"/>
      <c r="VWA544" s="682"/>
      <c r="VWB544" s="682"/>
      <c r="VWC544" s="682"/>
      <c r="VWD544" s="682"/>
      <c r="VWE544" s="682"/>
      <c r="VWF544" s="682"/>
      <c r="VWG544" s="682"/>
      <c r="VWH544" s="682"/>
      <c r="VWI544" s="682"/>
      <c r="VWJ544" s="682"/>
      <c r="VWK544" s="682"/>
      <c r="VWL544" s="682"/>
      <c r="VWM544" s="682"/>
      <c r="VWN544" s="682"/>
      <c r="VWO544" s="682"/>
      <c r="VWP544" s="682"/>
      <c r="VWQ544" s="682"/>
      <c r="VWR544" s="682"/>
      <c r="VWS544" s="682"/>
      <c r="VWT544" s="682"/>
      <c r="VWU544" s="682"/>
      <c r="VWV544" s="682"/>
      <c r="VWW544" s="682"/>
      <c r="VWX544" s="682"/>
      <c r="VWY544" s="682"/>
      <c r="VWZ544" s="682"/>
      <c r="VXA544" s="682"/>
      <c r="VXB544" s="682"/>
      <c r="VXC544" s="682"/>
      <c r="VXD544" s="682"/>
      <c r="VXE544" s="682"/>
      <c r="VXF544" s="682"/>
      <c r="VXG544" s="682"/>
      <c r="VXH544" s="682"/>
      <c r="VXI544" s="682"/>
      <c r="VXJ544" s="682"/>
      <c r="VXK544" s="682"/>
      <c r="VXL544" s="682"/>
      <c r="VXM544" s="682"/>
      <c r="VXN544" s="682"/>
      <c r="VXO544" s="682"/>
      <c r="VXP544" s="682"/>
      <c r="VXQ544" s="682"/>
      <c r="VXR544" s="682"/>
      <c r="VXS544" s="682"/>
      <c r="VXT544" s="682"/>
      <c r="VXU544" s="682"/>
      <c r="VXV544" s="682"/>
      <c r="VXW544" s="682"/>
      <c r="VXX544" s="682"/>
      <c r="VXY544" s="682"/>
      <c r="VXZ544" s="682"/>
      <c r="VYA544" s="682"/>
      <c r="VYB544" s="682"/>
      <c r="VYC544" s="682"/>
      <c r="VYD544" s="682"/>
      <c r="VYE544" s="682"/>
      <c r="VYF544" s="682"/>
      <c r="VYG544" s="682"/>
      <c r="VYH544" s="682"/>
      <c r="VYI544" s="682"/>
      <c r="VYJ544" s="682"/>
      <c r="VYK544" s="682"/>
      <c r="VYL544" s="682"/>
      <c r="VYM544" s="682"/>
      <c r="VYN544" s="682"/>
      <c r="VYO544" s="682"/>
      <c r="VYP544" s="682"/>
      <c r="VYQ544" s="682"/>
      <c r="VYR544" s="682"/>
      <c r="VYS544" s="682"/>
      <c r="VYT544" s="682"/>
      <c r="VYU544" s="682"/>
      <c r="VYV544" s="682"/>
      <c r="VYW544" s="682"/>
      <c r="VYX544" s="682"/>
      <c r="VYY544" s="682"/>
      <c r="VYZ544" s="682"/>
      <c r="VZA544" s="682"/>
      <c r="VZB544" s="682"/>
      <c r="VZC544" s="682"/>
      <c r="VZD544" s="682"/>
      <c r="VZE544" s="682"/>
      <c r="VZF544" s="682"/>
      <c r="VZG544" s="682"/>
      <c r="VZH544" s="682"/>
      <c r="VZI544" s="682"/>
      <c r="VZJ544" s="682"/>
      <c r="VZK544" s="682"/>
      <c r="VZL544" s="682"/>
      <c r="VZM544" s="682"/>
      <c r="VZN544" s="682"/>
      <c r="VZO544" s="682"/>
      <c r="VZP544" s="682"/>
      <c r="VZQ544" s="682"/>
      <c r="VZR544" s="682"/>
      <c r="VZS544" s="682"/>
      <c r="VZT544" s="682"/>
      <c r="VZU544" s="682"/>
      <c r="VZV544" s="682"/>
      <c r="VZW544" s="682"/>
      <c r="VZX544" s="682"/>
      <c r="VZY544" s="682"/>
      <c r="VZZ544" s="682"/>
      <c r="WAA544" s="682"/>
      <c r="WAB544" s="682"/>
      <c r="WAC544" s="682"/>
      <c r="WAD544" s="682"/>
      <c r="WAE544" s="682"/>
      <c r="WAF544" s="682"/>
      <c r="WAG544" s="682"/>
      <c r="WAH544" s="682"/>
      <c r="WAI544" s="682"/>
      <c r="WAJ544" s="682"/>
      <c r="WAK544" s="682"/>
      <c r="WAL544" s="682"/>
      <c r="WAM544" s="682"/>
      <c r="WAN544" s="682"/>
      <c r="WAO544" s="682"/>
      <c r="WAP544" s="682"/>
      <c r="WAQ544" s="682"/>
      <c r="WAR544" s="682"/>
      <c r="WAS544" s="682"/>
      <c r="WAT544" s="682"/>
      <c r="WAU544" s="682"/>
      <c r="WAV544" s="682"/>
      <c r="WAW544" s="682"/>
      <c r="WAX544" s="682"/>
      <c r="WAY544" s="682"/>
      <c r="WAZ544" s="682"/>
      <c r="WBA544" s="682"/>
      <c r="WBB544" s="682"/>
      <c r="WBC544" s="682"/>
      <c r="WBD544" s="682"/>
      <c r="WBE544" s="682"/>
      <c r="WBF544" s="682"/>
      <c r="WBG544" s="682"/>
      <c r="WBH544" s="682"/>
      <c r="WBI544" s="682"/>
      <c r="WBJ544" s="682"/>
      <c r="WBK544" s="682"/>
      <c r="WBL544" s="682"/>
      <c r="WBM544" s="682"/>
      <c r="WBN544" s="682"/>
      <c r="WBO544" s="682"/>
      <c r="WBP544" s="682"/>
      <c r="WBQ544" s="682"/>
      <c r="WBR544" s="682"/>
      <c r="WBS544" s="682"/>
      <c r="WBT544" s="682"/>
      <c r="WBU544" s="682"/>
      <c r="WBV544" s="682"/>
      <c r="WBW544" s="682"/>
      <c r="WBX544" s="682"/>
      <c r="WBY544" s="682"/>
      <c r="WBZ544" s="682"/>
      <c r="WCA544" s="682"/>
      <c r="WCB544" s="682"/>
      <c r="WCC544" s="682"/>
      <c r="WCD544" s="682"/>
      <c r="WCE544" s="682"/>
      <c r="WCF544" s="682"/>
      <c r="WCG544" s="682"/>
      <c r="WCH544" s="682"/>
      <c r="WCI544" s="682"/>
      <c r="WCJ544" s="682"/>
      <c r="WCK544" s="682"/>
      <c r="WCL544" s="682"/>
      <c r="WCM544" s="682"/>
      <c r="WCN544" s="682"/>
      <c r="WCO544" s="682"/>
      <c r="WCP544" s="682"/>
      <c r="WCQ544" s="682"/>
      <c r="WCR544" s="682"/>
      <c r="WCS544" s="682"/>
      <c r="WCT544" s="682"/>
      <c r="WCU544" s="682"/>
      <c r="WCV544" s="682"/>
      <c r="WCW544" s="682"/>
      <c r="WCX544" s="682"/>
      <c r="WCY544" s="682"/>
      <c r="WCZ544" s="682"/>
      <c r="WDA544" s="682"/>
      <c r="WDB544" s="682"/>
      <c r="WDC544" s="682"/>
      <c r="WDD544" s="682"/>
      <c r="WDE544" s="682"/>
      <c r="WDF544" s="682"/>
      <c r="WDG544" s="682"/>
      <c r="WDH544" s="682"/>
      <c r="WDI544" s="682"/>
      <c r="WDJ544" s="682"/>
      <c r="WDK544" s="682"/>
      <c r="WDL544" s="682"/>
      <c r="WDM544" s="682"/>
      <c r="WDN544" s="682"/>
      <c r="WDO544" s="682"/>
      <c r="WDP544" s="682"/>
      <c r="WDQ544" s="682"/>
      <c r="WDR544" s="682"/>
      <c r="WDS544" s="682"/>
      <c r="WDT544" s="682"/>
      <c r="WDU544" s="682"/>
      <c r="WDV544" s="682"/>
      <c r="WDW544" s="682"/>
      <c r="WDX544" s="682"/>
      <c r="WDY544" s="682"/>
      <c r="WDZ544" s="682"/>
      <c r="WEA544" s="682"/>
      <c r="WEB544" s="682"/>
      <c r="WEC544" s="682"/>
      <c r="WED544" s="682"/>
      <c r="WEE544" s="682"/>
      <c r="WEF544" s="682"/>
      <c r="WEG544" s="682"/>
      <c r="WEH544" s="682"/>
      <c r="WEI544" s="682"/>
      <c r="WEJ544" s="682"/>
      <c r="WEK544" s="682"/>
      <c r="WEL544" s="682"/>
      <c r="WEM544" s="682"/>
      <c r="WEN544" s="682"/>
      <c r="WEO544" s="682"/>
      <c r="WEP544" s="682"/>
      <c r="WEQ544" s="682"/>
      <c r="WER544" s="682"/>
      <c r="WES544" s="682"/>
      <c r="WET544" s="682"/>
      <c r="WEU544" s="682"/>
      <c r="WEV544" s="682"/>
      <c r="WEW544" s="682"/>
      <c r="WEX544" s="682"/>
      <c r="WEY544" s="682"/>
      <c r="WEZ544" s="682"/>
      <c r="WFA544" s="682"/>
      <c r="WFB544" s="682"/>
      <c r="WFC544" s="682"/>
      <c r="WFD544" s="682"/>
      <c r="WFE544" s="682"/>
      <c r="WFF544" s="682"/>
      <c r="WFG544" s="682"/>
      <c r="WFH544" s="682"/>
      <c r="WFI544" s="682"/>
      <c r="WFJ544" s="682"/>
      <c r="WFK544" s="682"/>
      <c r="WFL544" s="682"/>
      <c r="WFM544" s="682"/>
      <c r="WFN544" s="682"/>
      <c r="WFO544" s="682"/>
      <c r="WFP544" s="682"/>
      <c r="WFQ544" s="682"/>
      <c r="WFR544" s="682"/>
      <c r="WFS544" s="682"/>
      <c r="WFT544" s="682"/>
      <c r="WFU544" s="682"/>
      <c r="WFV544" s="682"/>
      <c r="WFW544" s="682"/>
      <c r="WFX544" s="682"/>
      <c r="WFY544" s="682"/>
      <c r="WFZ544" s="682"/>
      <c r="WGA544" s="682"/>
      <c r="WGB544" s="682"/>
      <c r="WGC544" s="682"/>
      <c r="WGD544" s="682"/>
      <c r="WGE544" s="682"/>
      <c r="WGF544" s="682"/>
      <c r="WGG544" s="682"/>
      <c r="WGH544" s="682"/>
      <c r="WGI544" s="682"/>
      <c r="WGJ544" s="682"/>
      <c r="WGK544" s="682"/>
      <c r="WGL544" s="682"/>
      <c r="WGM544" s="682"/>
      <c r="WGN544" s="682"/>
      <c r="WGO544" s="682"/>
      <c r="WGP544" s="682"/>
      <c r="WGQ544" s="682"/>
      <c r="WGR544" s="682"/>
      <c r="WGS544" s="682"/>
      <c r="WGT544" s="682"/>
      <c r="WGU544" s="682"/>
      <c r="WGV544" s="682"/>
      <c r="WGW544" s="682"/>
      <c r="WGX544" s="682"/>
      <c r="WGY544" s="682"/>
      <c r="WGZ544" s="682"/>
      <c r="WHA544" s="682"/>
      <c r="WHB544" s="682"/>
      <c r="WHC544" s="682"/>
      <c r="WHD544" s="682"/>
      <c r="WHE544" s="682"/>
      <c r="WHF544" s="682"/>
      <c r="WHG544" s="682"/>
      <c r="WHH544" s="682"/>
      <c r="WHI544" s="682"/>
      <c r="WHJ544" s="682"/>
      <c r="WHK544" s="682"/>
      <c r="WHL544" s="682"/>
      <c r="WHM544" s="682"/>
      <c r="WHN544" s="682"/>
      <c r="WHO544" s="682"/>
      <c r="WHP544" s="682"/>
      <c r="WHQ544" s="682"/>
      <c r="WHR544" s="682"/>
      <c r="WHS544" s="682"/>
      <c r="WHT544" s="682"/>
      <c r="WHU544" s="682"/>
      <c r="WHV544" s="682"/>
      <c r="WHW544" s="682"/>
      <c r="WHX544" s="682"/>
      <c r="WHY544" s="682"/>
      <c r="WHZ544" s="682"/>
      <c r="WIA544" s="682"/>
      <c r="WIB544" s="682"/>
      <c r="WIC544" s="682"/>
      <c r="WID544" s="682"/>
      <c r="WIE544" s="682"/>
      <c r="WIF544" s="682"/>
      <c r="WIG544" s="682"/>
      <c r="WIH544" s="682"/>
      <c r="WII544" s="682"/>
      <c r="WIJ544" s="682"/>
      <c r="WIK544" s="682"/>
      <c r="WIL544" s="682"/>
      <c r="WIM544" s="682"/>
      <c r="WIN544" s="682"/>
      <c r="WIO544" s="682"/>
      <c r="WIP544" s="682"/>
      <c r="WIQ544" s="682"/>
      <c r="WIR544" s="682"/>
      <c r="WIS544" s="682"/>
      <c r="WIT544" s="682"/>
      <c r="WIU544" s="682"/>
      <c r="WIV544" s="682"/>
      <c r="WIW544" s="682"/>
      <c r="WIX544" s="682"/>
      <c r="WIY544" s="682"/>
      <c r="WIZ544" s="682"/>
      <c r="WJA544" s="682"/>
      <c r="WJB544" s="682"/>
      <c r="WJC544" s="682"/>
      <c r="WJD544" s="682"/>
      <c r="WJE544" s="682"/>
      <c r="WJF544" s="682"/>
      <c r="WJG544" s="682"/>
      <c r="WJH544" s="682"/>
      <c r="WJI544" s="682"/>
      <c r="WJJ544" s="682"/>
      <c r="WJK544" s="682"/>
      <c r="WJL544" s="682"/>
      <c r="WJM544" s="682"/>
      <c r="WJN544" s="682"/>
      <c r="WJO544" s="682"/>
      <c r="WJP544" s="682"/>
      <c r="WJQ544" s="682"/>
      <c r="WJR544" s="682"/>
      <c r="WJS544" s="682"/>
      <c r="WJT544" s="682"/>
      <c r="WJU544" s="682"/>
      <c r="WJV544" s="682"/>
      <c r="WJW544" s="682"/>
      <c r="WJX544" s="682"/>
      <c r="WJY544" s="682"/>
      <c r="WJZ544" s="682"/>
      <c r="WKA544" s="682"/>
      <c r="WKB544" s="682"/>
      <c r="WKC544" s="682"/>
      <c r="WKD544" s="682"/>
      <c r="WKE544" s="682"/>
      <c r="WKF544" s="682"/>
      <c r="WKG544" s="682"/>
      <c r="WKH544" s="682"/>
      <c r="WKI544" s="682"/>
      <c r="WKJ544" s="682"/>
      <c r="WKK544" s="682"/>
      <c r="WKL544" s="682"/>
      <c r="WKM544" s="682"/>
      <c r="WKN544" s="682"/>
      <c r="WKO544" s="682"/>
      <c r="WKP544" s="682"/>
      <c r="WKQ544" s="682"/>
      <c r="WKR544" s="682"/>
      <c r="WKS544" s="682"/>
      <c r="WKT544" s="682"/>
      <c r="WKU544" s="682"/>
      <c r="WKV544" s="682"/>
      <c r="WKW544" s="682"/>
      <c r="WKX544" s="682"/>
      <c r="WKY544" s="682"/>
      <c r="WKZ544" s="682"/>
      <c r="WLA544" s="682"/>
      <c r="WLB544" s="682"/>
      <c r="WLC544" s="682"/>
      <c r="WLD544" s="682"/>
      <c r="WLE544" s="682"/>
      <c r="WLF544" s="682"/>
      <c r="WLG544" s="682"/>
      <c r="WLH544" s="682"/>
      <c r="WLI544" s="682"/>
      <c r="WLJ544" s="682"/>
      <c r="WLK544" s="682"/>
      <c r="WLL544" s="682"/>
      <c r="WLM544" s="682"/>
      <c r="WLN544" s="682"/>
      <c r="WLO544" s="682"/>
      <c r="WLP544" s="682"/>
      <c r="WLQ544" s="682"/>
      <c r="WLR544" s="682"/>
      <c r="WLS544" s="682"/>
      <c r="WLT544" s="682"/>
      <c r="WLU544" s="682"/>
      <c r="WLV544" s="682"/>
      <c r="WLW544" s="682"/>
      <c r="WLX544" s="682"/>
      <c r="WLY544" s="682"/>
      <c r="WLZ544" s="682"/>
      <c r="WMA544" s="682"/>
      <c r="WMB544" s="682"/>
      <c r="WMC544" s="682"/>
      <c r="WMD544" s="682"/>
      <c r="WME544" s="682"/>
      <c r="WMF544" s="682"/>
      <c r="WMG544" s="682"/>
      <c r="WMH544" s="682"/>
      <c r="WMI544" s="682"/>
      <c r="WMJ544" s="682"/>
      <c r="WMK544" s="682"/>
      <c r="WML544" s="682"/>
      <c r="WMM544" s="682"/>
      <c r="WMN544" s="682"/>
      <c r="WMO544" s="682"/>
      <c r="WMP544" s="682"/>
      <c r="WMQ544" s="682"/>
      <c r="WMR544" s="682"/>
      <c r="WMS544" s="682"/>
      <c r="WMT544" s="682"/>
      <c r="WMU544" s="682"/>
      <c r="WMV544" s="682"/>
      <c r="WMW544" s="682"/>
      <c r="WMX544" s="682"/>
      <c r="WMY544" s="682"/>
      <c r="WMZ544" s="682"/>
      <c r="WNA544" s="682"/>
      <c r="WNB544" s="682"/>
      <c r="WNC544" s="682"/>
      <c r="WND544" s="682"/>
      <c r="WNE544" s="682"/>
      <c r="WNF544" s="682"/>
      <c r="WNG544" s="682"/>
      <c r="WNH544" s="682"/>
      <c r="WNI544" s="682"/>
      <c r="WNJ544" s="682"/>
      <c r="WNK544" s="682"/>
      <c r="WNL544" s="682"/>
      <c r="WNM544" s="682"/>
      <c r="WNN544" s="682"/>
      <c r="WNO544" s="682"/>
      <c r="WNP544" s="682"/>
      <c r="WNQ544" s="682"/>
      <c r="WNR544" s="682"/>
      <c r="WNS544" s="682"/>
      <c r="WNT544" s="682"/>
      <c r="WNU544" s="682"/>
      <c r="WNV544" s="682"/>
      <c r="WNW544" s="682"/>
      <c r="WNX544" s="682"/>
      <c r="WNY544" s="682"/>
      <c r="WNZ544" s="682"/>
      <c r="WOA544" s="682"/>
      <c r="WOB544" s="682"/>
      <c r="WOC544" s="682"/>
      <c r="WOD544" s="682"/>
      <c r="WOE544" s="682"/>
      <c r="WOF544" s="682"/>
      <c r="WOG544" s="682"/>
      <c r="WOH544" s="682"/>
      <c r="WOI544" s="682"/>
      <c r="WOJ544" s="682"/>
      <c r="WOK544" s="682"/>
      <c r="WOL544" s="682"/>
      <c r="WOM544" s="682"/>
      <c r="WON544" s="682"/>
      <c r="WOO544" s="682"/>
      <c r="WOP544" s="682"/>
      <c r="WOQ544" s="682"/>
      <c r="WOR544" s="682"/>
      <c r="WOS544" s="682"/>
      <c r="WOT544" s="682"/>
      <c r="WOU544" s="682"/>
      <c r="WOV544" s="682"/>
      <c r="WOW544" s="682"/>
      <c r="WOX544" s="682"/>
      <c r="WOY544" s="682"/>
      <c r="WOZ544" s="682"/>
      <c r="WPA544" s="682"/>
      <c r="WPB544" s="682"/>
      <c r="WPC544" s="682"/>
      <c r="WPD544" s="682"/>
      <c r="WPE544" s="682"/>
      <c r="WPF544" s="682"/>
      <c r="WPG544" s="682"/>
      <c r="WPH544" s="682"/>
      <c r="WPI544" s="682"/>
      <c r="WPJ544" s="682"/>
      <c r="WPK544" s="682"/>
      <c r="WPL544" s="682"/>
      <c r="WPM544" s="682"/>
      <c r="WPN544" s="682"/>
      <c r="WPO544" s="682"/>
      <c r="WPP544" s="682"/>
      <c r="WPQ544" s="682"/>
      <c r="WPR544" s="682"/>
      <c r="WPS544" s="682"/>
      <c r="WPT544" s="682"/>
      <c r="WPU544" s="682"/>
      <c r="WPV544" s="682"/>
      <c r="WPW544" s="682"/>
      <c r="WPX544" s="682"/>
      <c r="WPY544" s="682"/>
      <c r="WPZ544" s="682"/>
      <c r="WQA544" s="682"/>
      <c r="WQB544" s="682"/>
      <c r="WQC544" s="682"/>
      <c r="WQD544" s="682"/>
      <c r="WQE544" s="682"/>
      <c r="WQF544" s="682"/>
      <c r="WQG544" s="682"/>
      <c r="WQH544" s="682"/>
      <c r="WQI544" s="682"/>
      <c r="WQJ544" s="682"/>
      <c r="WQK544" s="682"/>
      <c r="WQL544" s="682"/>
      <c r="WQM544" s="682"/>
      <c r="WQN544" s="682"/>
      <c r="WQO544" s="682"/>
      <c r="WQP544" s="682"/>
      <c r="WQQ544" s="682"/>
      <c r="WQR544" s="682"/>
      <c r="WQS544" s="682"/>
      <c r="WQT544" s="682"/>
      <c r="WQU544" s="682"/>
      <c r="WQV544" s="682"/>
      <c r="WQW544" s="682"/>
      <c r="WQX544" s="682"/>
      <c r="WQY544" s="682"/>
      <c r="WQZ544" s="682"/>
      <c r="WRA544" s="682"/>
      <c r="WRB544" s="682"/>
      <c r="WRC544" s="682"/>
      <c r="WRD544" s="682"/>
      <c r="WRE544" s="682"/>
      <c r="WRF544" s="682"/>
      <c r="WRG544" s="682"/>
      <c r="WRH544" s="682"/>
      <c r="WRI544" s="682"/>
      <c r="WRJ544" s="682"/>
      <c r="WRK544" s="682"/>
      <c r="WRL544" s="682"/>
      <c r="WRM544" s="682"/>
      <c r="WRN544" s="682"/>
      <c r="WRO544" s="682"/>
      <c r="WRP544" s="682"/>
      <c r="WRQ544" s="682"/>
      <c r="WRR544" s="682"/>
      <c r="WRS544" s="682"/>
      <c r="WRT544" s="682"/>
      <c r="WRU544" s="682"/>
      <c r="WRV544" s="682"/>
      <c r="WRW544" s="682"/>
      <c r="WRX544" s="682"/>
      <c r="WRY544" s="682"/>
      <c r="WRZ544" s="682"/>
      <c r="WSA544" s="682"/>
      <c r="WSB544" s="682"/>
      <c r="WSC544" s="682"/>
      <c r="WSD544" s="682"/>
      <c r="WSE544" s="682"/>
      <c r="WSF544" s="682"/>
      <c r="WSG544" s="682"/>
      <c r="WSH544" s="682"/>
      <c r="WSI544" s="682"/>
      <c r="WSJ544" s="682"/>
      <c r="WSK544" s="682"/>
      <c r="WSL544" s="682"/>
      <c r="WSM544" s="682"/>
      <c r="WSN544" s="682"/>
      <c r="WSO544" s="682"/>
      <c r="WSP544" s="682"/>
      <c r="WSQ544" s="682"/>
      <c r="WSR544" s="682"/>
      <c r="WSS544" s="682"/>
      <c r="WST544" s="682"/>
      <c r="WSU544" s="682"/>
      <c r="WSV544" s="682"/>
      <c r="WSW544" s="682"/>
      <c r="WSX544" s="682"/>
      <c r="WSY544" s="682"/>
      <c r="WSZ544" s="682"/>
      <c r="WTA544" s="682"/>
      <c r="WTB544" s="682"/>
      <c r="WTC544" s="682"/>
      <c r="WTD544" s="682"/>
      <c r="WTE544" s="682"/>
      <c r="WTF544" s="682"/>
      <c r="WTG544" s="682"/>
      <c r="WTH544" s="682"/>
      <c r="WTI544" s="682"/>
      <c r="WTJ544" s="682"/>
      <c r="WTK544" s="682"/>
      <c r="WTL544" s="682"/>
      <c r="WTM544" s="682"/>
      <c r="WTN544" s="682"/>
      <c r="WTO544" s="682"/>
      <c r="WTP544" s="682"/>
      <c r="WTQ544" s="682"/>
      <c r="WTR544" s="682"/>
      <c r="WTS544" s="682"/>
      <c r="WTT544" s="682"/>
      <c r="WTU544" s="682"/>
      <c r="WTV544" s="682"/>
      <c r="WTW544" s="682"/>
      <c r="WTX544" s="682"/>
      <c r="WTY544" s="682"/>
      <c r="WTZ544" s="682"/>
      <c r="WUA544" s="682"/>
      <c r="WUB544" s="682"/>
      <c r="WUC544" s="682"/>
      <c r="WUD544" s="682"/>
      <c r="WUE544" s="682"/>
      <c r="WUF544" s="682"/>
      <c r="WUG544" s="682"/>
      <c r="WUH544" s="682"/>
      <c r="WUI544" s="682"/>
      <c r="WUJ544" s="682"/>
      <c r="WUK544" s="682"/>
      <c r="WUL544" s="682"/>
      <c r="WUM544" s="682"/>
      <c r="WUN544" s="682"/>
      <c r="WUO544" s="682"/>
      <c r="WUP544" s="682"/>
      <c r="WUQ544" s="682"/>
      <c r="WUR544" s="682"/>
      <c r="WUS544" s="682"/>
      <c r="WUT544" s="682"/>
      <c r="WUU544" s="682"/>
      <c r="WUV544" s="682"/>
      <c r="WUW544" s="682"/>
      <c r="WUX544" s="682"/>
      <c r="WUY544" s="682"/>
      <c r="WUZ544" s="682"/>
      <c r="WVA544" s="682"/>
      <c r="WVB544" s="682"/>
      <c r="WVC544" s="682"/>
      <c r="WVD544" s="682"/>
      <c r="WVE544" s="682"/>
      <c r="WVF544" s="682"/>
      <c r="WVG544" s="682"/>
      <c r="WVH544" s="682"/>
      <c r="WVI544" s="682"/>
      <c r="WVJ544" s="682"/>
      <c r="WVK544" s="682"/>
      <c r="WVL544" s="682"/>
      <c r="WVM544" s="682"/>
      <c r="WVN544" s="682"/>
      <c r="WVO544" s="682"/>
      <c r="WVP544" s="682"/>
      <c r="WVQ544" s="682"/>
      <c r="WVR544" s="682"/>
      <c r="WVS544" s="682"/>
      <c r="WVT544" s="682"/>
      <c r="WVU544" s="682"/>
      <c r="WVV544" s="682"/>
      <c r="WVW544" s="682"/>
      <c r="WVX544" s="682"/>
      <c r="WVY544" s="682"/>
      <c r="WVZ544" s="682"/>
      <c r="WWA544" s="682"/>
      <c r="WWB544" s="682"/>
      <c r="WWC544" s="682"/>
      <c r="WWD544" s="682"/>
      <c r="WWE544" s="682"/>
      <c r="WWF544" s="682"/>
      <c r="WWG544" s="682"/>
      <c r="WWH544" s="682"/>
      <c r="WWI544" s="682"/>
      <c r="WWJ544" s="682"/>
      <c r="WWK544" s="682"/>
      <c r="WWL544" s="682"/>
      <c r="WWM544" s="682"/>
      <c r="WWN544" s="682"/>
      <c r="WWO544" s="682"/>
      <c r="WWP544" s="682"/>
      <c r="WWQ544" s="682"/>
      <c r="WWR544" s="682"/>
      <c r="WWS544" s="682"/>
      <c r="WWT544" s="682"/>
      <c r="WWU544" s="682"/>
      <c r="WWV544" s="682"/>
      <c r="WWW544" s="682"/>
      <c r="WWX544" s="682"/>
      <c r="WWY544" s="682"/>
      <c r="WWZ544" s="682"/>
      <c r="WXA544" s="682"/>
      <c r="WXB544" s="682"/>
      <c r="WXC544" s="682"/>
      <c r="WXD544" s="682"/>
      <c r="WXE544" s="682"/>
      <c r="WXF544" s="682"/>
      <c r="WXG544" s="682"/>
      <c r="WXH544" s="682"/>
      <c r="WXI544" s="682"/>
      <c r="WXJ544" s="682"/>
      <c r="WXK544" s="682"/>
      <c r="WXL544" s="682"/>
      <c r="WXM544" s="682"/>
      <c r="WXN544" s="682"/>
      <c r="WXO544" s="682"/>
      <c r="WXP544" s="682"/>
      <c r="WXQ544" s="682"/>
      <c r="WXR544" s="682"/>
      <c r="WXS544" s="682"/>
      <c r="WXT544" s="682"/>
      <c r="WXU544" s="682"/>
      <c r="WXV544" s="682"/>
      <c r="WXW544" s="682"/>
      <c r="WXX544" s="682"/>
      <c r="WXY544" s="682"/>
      <c r="WXZ544" s="682"/>
      <c r="WYA544" s="682"/>
      <c r="WYB544" s="682"/>
      <c r="WYC544" s="682"/>
      <c r="WYD544" s="682"/>
      <c r="WYE544" s="682"/>
      <c r="WYF544" s="682"/>
      <c r="WYG544" s="682"/>
      <c r="WYH544" s="682"/>
      <c r="WYI544" s="682"/>
      <c r="WYJ544" s="682"/>
      <c r="WYK544" s="682"/>
      <c r="WYL544" s="682"/>
      <c r="WYM544" s="682"/>
      <c r="WYN544" s="682"/>
      <c r="WYO544" s="682"/>
      <c r="WYP544" s="682"/>
      <c r="WYQ544" s="682"/>
      <c r="WYR544" s="682"/>
      <c r="WYS544" s="682"/>
      <c r="WYT544" s="682"/>
      <c r="WYU544" s="682"/>
      <c r="WYV544" s="682"/>
      <c r="WYW544" s="682"/>
      <c r="WYX544" s="682"/>
      <c r="WYY544" s="682"/>
      <c r="WYZ544" s="682"/>
      <c r="WZA544" s="682"/>
      <c r="WZB544" s="682"/>
      <c r="WZC544" s="682"/>
      <c r="WZD544" s="682"/>
      <c r="WZE544" s="682"/>
      <c r="WZF544" s="682"/>
      <c r="WZG544" s="682"/>
      <c r="WZH544" s="682"/>
      <c r="WZI544" s="682"/>
      <c r="WZJ544" s="682"/>
      <c r="WZK544" s="682"/>
      <c r="WZL544" s="682"/>
      <c r="WZM544" s="682"/>
      <c r="WZN544" s="682"/>
      <c r="WZO544" s="682"/>
      <c r="WZP544" s="682"/>
      <c r="WZQ544" s="682"/>
      <c r="WZR544" s="682"/>
      <c r="WZS544" s="682"/>
      <c r="WZT544" s="682"/>
      <c r="WZU544" s="682"/>
      <c r="WZV544" s="682"/>
      <c r="WZW544" s="682"/>
      <c r="WZX544" s="682"/>
      <c r="WZY544" s="682"/>
      <c r="WZZ544" s="682"/>
      <c r="XAA544" s="682"/>
      <c r="XAB544" s="682"/>
      <c r="XAC544" s="682"/>
      <c r="XAD544" s="682"/>
      <c r="XAE544" s="682"/>
      <c r="XAF544" s="682"/>
      <c r="XAG544" s="682"/>
      <c r="XAH544" s="682"/>
      <c r="XAI544" s="682"/>
      <c r="XAJ544" s="682"/>
      <c r="XAK544" s="682"/>
      <c r="XAL544" s="682"/>
      <c r="XAM544" s="682"/>
      <c r="XAN544" s="682"/>
      <c r="XAO544" s="682"/>
      <c r="XAP544" s="682"/>
      <c r="XAQ544" s="682"/>
      <c r="XAR544" s="682"/>
      <c r="XAS544" s="682"/>
      <c r="XAT544" s="682"/>
      <c r="XAU544" s="682"/>
      <c r="XAV544" s="682"/>
      <c r="XAW544" s="682"/>
      <c r="XAX544" s="682"/>
      <c r="XAY544" s="682"/>
      <c r="XAZ544" s="682"/>
      <c r="XBA544" s="682"/>
      <c r="XBB544" s="682"/>
      <c r="XBC544" s="682"/>
      <c r="XBD544" s="682"/>
      <c r="XBE544" s="682"/>
      <c r="XBF544" s="682"/>
      <c r="XBG544" s="682"/>
      <c r="XBH544" s="682"/>
      <c r="XBI544" s="682"/>
      <c r="XBJ544" s="682"/>
      <c r="XBK544" s="682"/>
      <c r="XBL544" s="682"/>
      <c r="XBM544" s="682"/>
      <c r="XBN544" s="682"/>
      <c r="XBO544" s="682"/>
      <c r="XBP544" s="682"/>
      <c r="XBQ544" s="682"/>
      <c r="XBR544" s="682"/>
      <c r="XBS544" s="682"/>
      <c r="XBT544" s="682"/>
      <c r="XBU544" s="682"/>
      <c r="XBV544" s="682"/>
      <c r="XBW544" s="682"/>
      <c r="XBX544" s="682"/>
      <c r="XBY544" s="682"/>
      <c r="XBZ544" s="682"/>
      <c r="XCA544" s="682"/>
      <c r="XCB544" s="682"/>
      <c r="XCC544" s="682"/>
      <c r="XCD544" s="682"/>
      <c r="XCE544" s="682"/>
      <c r="XCF544" s="682"/>
      <c r="XCG544" s="682"/>
      <c r="XCH544" s="682"/>
      <c r="XCI544" s="682"/>
      <c r="XCJ544" s="682"/>
      <c r="XCK544" s="682"/>
      <c r="XCL544" s="682"/>
      <c r="XCM544" s="682"/>
      <c r="XCN544" s="682"/>
      <c r="XCO544" s="682"/>
      <c r="XCP544" s="682"/>
      <c r="XCQ544" s="682"/>
      <c r="XCR544" s="682"/>
      <c r="XCS544" s="682"/>
      <c r="XCT544" s="682"/>
      <c r="XCU544" s="682"/>
      <c r="XCV544" s="682"/>
      <c r="XCW544" s="682"/>
      <c r="XCX544" s="682"/>
      <c r="XCY544" s="682"/>
      <c r="XCZ544" s="682"/>
      <c r="XDA544" s="682"/>
      <c r="XDB544" s="682"/>
      <c r="XDC544" s="682"/>
      <c r="XDD544" s="682"/>
      <c r="XDE544" s="682"/>
      <c r="XDF544" s="682"/>
      <c r="XDG544" s="682"/>
      <c r="XDH544" s="682"/>
      <c r="XDI544" s="682"/>
      <c r="XDJ544" s="682"/>
      <c r="XDK544" s="682"/>
      <c r="XDL544" s="682"/>
      <c r="XDM544" s="682"/>
      <c r="XDN544" s="682"/>
      <c r="XDO544" s="682"/>
      <c r="XDP544" s="682"/>
      <c r="XDQ544" s="682"/>
      <c r="XDR544" s="682"/>
      <c r="XDS544" s="682"/>
      <c r="XDT544" s="682"/>
      <c r="XDU544" s="682"/>
      <c r="XDV544" s="682"/>
      <c r="XDW544" s="682"/>
      <c r="XDX544" s="682"/>
      <c r="XDY544" s="682"/>
      <c r="XDZ544" s="682"/>
      <c r="XEA544" s="682"/>
      <c r="XEB544" s="682"/>
      <c r="XEC544" s="682"/>
      <c r="XED544" s="682"/>
      <c r="XEE544" s="682"/>
      <c r="XEF544" s="682"/>
      <c r="XEG544" s="682"/>
      <c r="XEH544" s="682"/>
      <c r="XEI544" s="682"/>
      <c r="XEJ544" s="682"/>
      <c r="XEK544" s="682"/>
      <c r="XEL544" s="682"/>
      <c r="XEM544" s="682"/>
      <c r="XEN544" s="682"/>
    </row>
    <row r="545" spans="1:16368" s="66" customFormat="1" ht="0.75" customHeight="1" thickTop="1" thickBot="1">
      <c r="A545" s="365"/>
      <c r="B545" s="365"/>
      <c r="C545" s="365"/>
      <c r="D545" s="365"/>
      <c r="E545" s="683"/>
      <c r="G545" s="72">
        <f t="shared" ref="G545" si="176">F545-SUM(H545:S545)</f>
        <v>0</v>
      </c>
      <c r="L545" s="707"/>
      <c r="M545" s="707"/>
      <c r="N545" s="707"/>
      <c r="O545" s="707"/>
      <c r="P545" s="707"/>
      <c r="Q545" s="707"/>
      <c r="R545" s="707"/>
      <c r="S545" s="707"/>
      <c r="T545" s="707"/>
      <c r="U545" s="707"/>
      <c r="V545" s="682"/>
      <c r="W545" s="682"/>
      <c r="X545" s="682"/>
      <c r="Y545" s="682"/>
      <c r="Z545" s="682"/>
      <c r="AA545" s="682"/>
      <c r="AB545" s="682"/>
      <c r="AC545" s="682"/>
      <c r="AD545" s="682"/>
      <c r="AE545" s="682"/>
      <c r="AF545" s="682"/>
      <c r="AG545" s="682"/>
      <c r="AH545" s="682"/>
      <c r="AI545" s="682"/>
      <c r="AJ545" s="682"/>
      <c r="AK545" s="682"/>
      <c r="AL545" s="682"/>
      <c r="AM545" s="682"/>
      <c r="AN545" s="682"/>
      <c r="AO545" s="682"/>
      <c r="AP545" s="682"/>
      <c r="AQ545" s="682"/>
      <c r="AR545" s="682"/>
      <c r="AS545" s="682"/>
      <c r="AT545" s="682"/>
      <c r="AU545" s="682"/>
      <c r="AV545" s="682"/>
      <c r="AW545" s="682"/>
      <c r="AX545" s="682"/>
      <c r="AY545" s="682"/>
      <c r="AZ545" s="682"/>
      <c r="BA545" s="682"/>
      <c r="BB545" s="682"/>
      <c r="BC545" s="682"/>
      <c r="BD545" s="682"/>
      <c r="BE545" s="682"/>
      <c r="BF545" s="682"/>
      <c r="BG545" s="682"/>
      <c r="BH545" s="682"/>
      <c r="BI545" s="682"/>
      <c r="BJ545" s="682"/>
      <c r="BK545" s="682"/>
      <c r="BL545" s="682"/>
      <c r="BM545" s="682"/>
      <c r="BN545" s="682"/>
      <c r="BO545" s="682"/>
      <c r="BP545" s="682"/>
      <c r="BQ545" s="682"/>
      <c r="BR545" s="682"/>
      <c r="BS545" s="682"/>
      <c r="BT545" s="682"/>
      <c r="BU545" s="682"/>
      <c r="BV545" s="682"/>
      <c r="BW545" s="682"/>
      <c r="BX545" s="682"/>
      <c r="BY545" s="682"/>
      <c r="BZ545" s="682"/>
      <c r="CA545" s="682"/>
      <c r="CB545" s="682"/>
      <c r="CC545" s="682"/>
      <c r="CD545" s="682"/>
      <c r="CE545" s="682"/>
      <c r="CF545" s="682"/>
      <c r="CG545" s="682"/>
      <c r="CH545" s="682"/>
      <c r="CI545" s="682"/>
      <c r="CJ545" s="682"/>
      <c r="CK545" s="682"/>
      <c r="CL545" s="682"/>
      <c r="CM545" s="682"/>
      <c r="CN545" s="682"/>
      <c r="CO545" s="682"/>
      <c r="CP545" s="682"/>
      <c r="CQ545" s="682"/>
      <c r="CR545" s="682"/>
      <c r="CS545" s="682"/>
      <c r="CT545" s="682"/>
      <c r="CU545" s="682"/>
      <c r="CV545" s="682"/>
      <c r="CW545" s="682"/>
      <c r="CX545" s="682"/>
      <c r="CY545" s="682"/>
      <c r="CZ545" s="682"/>
      <c r="DA545" s="682"/>
      <c r="DB545" s="682"/>
      <c r="DC545" s="682"/>
      <c r="DD545" s="682"/>
      <c r="DE545" s="682"/>
      <c r="DF545" s="682"/>
      <c r="DG545" s="682"/>
      <c r="DH545" s="682"/>
      <c r="DI545" s="682"/>
      <c r="DJ545" s="682"/>
      <c r="DK545" s="682"/>
      <c r="DL545" s="682"/>
      <c r="DM545" s="682"/>
      <c r="DN545" s="682"/>
      <c r="DO545" s="682"/>
      <c r="DP545" s="682"/>
      <c r="DQ545" s="682"/>
      <c r="DR545" s="682"/>
      <c r="DS545" s="682"/>
      <c r="DT545" s="682"/>
      <c r="DU545" s="682"/>
      <c r="DV545" s="682"/>
      <c r="DW545" s="682"/>
      <c r="DX545" s="682"/>
      <c r="DY545" s="682"/>
      <c r="DZ545" s="682"/>
      <c r="EA545" s="682"/>
      <c r="EB545" s="682"/>
      <c r="EC545" s="682"/>
      <c r="ED545" s="682"/>
      <c r="EE545" s="682"/>
      <c r="EF545" s="682"/>
      <c r="EG545" s="682"/>
      <c r="EH545" s="682"/>
      <c r="EI545" s="682"/>
      <c r="EJ545" s="682"/>
      <c r="EK545" s="682"/>
      <c r="EL545" s="682"/>
      <c r="EM545" s="682"/>
      <c r="EN545" s="682"/>
      <c r="EO545" s="682"/>
      <c r="EP545" s="682"/>
      <c r="EQ545" s="682"/>
      <c r="ER545" s="682"/>
      <c r="ES545" s="682"/>
      <c r="ET545" s="682"/>
      <c r="EU545" s="682"/>
      <c r="EV545" s="682"/>
      <c r="EW545" s="682"/>
      <c r="EX545" s="682"/>
      <c r="EY545" s="682"/>
      <c r="EZ545" s="682"/>
      <c r="FA545" s="682"/>
      <c r="FB545" s="682"/>
      <c r="FC545" s="682"/>
      <c r="FD545" s="682"/>
      <c r="FE545" s="682"/>
      <c r="FF545" s="682"/>
      <c r="FG545" s="682"/>
      <c r="FH545" s="682"/>
      <c r="FI545" s="682"/>
      <c r="FJ545" s="682"/>
      <c r="FK545" s="682"/>
      <c r="FL545" s="682"/>
      <c r="FM545" s="682"/>
      <c r="FN545" s="682"/>
      <c r="FO545" s="682"/>
      <c r="FP545" s="682"/>
      <c r="FQ545" s="682"/>
      <c r="FR545" s="682"/>
      <c r="FS545" s="682"/>
      <c r="FT545" s="682"/>
      <c r="FU545" s="682"/>
      <c r="FV545" s="682"/>
      <c r="FW545" s="682"/>
      <c r="FX545" s="682"/>
      <c r="FY545" s="682"/>
      <c r="FZ545" s="682"/>
      <c r="GA545" s="682"/>
      <c r="GB545" s="682"/>
      <c r="GC545" s="682"/>
      <c r="GD545" s="682"/>
      <c r="GE545" s="682"/>
      <c r="GF545" s="682"/>
      <c r="GG545" s="682"/>
      <c r="GH545" s="682"/>
      <c r="GI545" s="682"/>
      <c r="GJ545" s="682"/>
      <c r="GK545" s="682"/>
      <c r="GL545" s="682"/>
      <c r="GM545" s="682"/>
      <c r="GN545" s="682"/>
      <c r="GO545" s="682"/>
      <c r="GP545" s="682"/>
      <c r="GQ545" s="682"/>
      <c r="GR545" s="682"/>
      <c r="GS545" s="682"/>
      <c r="GT545" s="682"/>
      <c r="GU545" s="682"/>
      <c r="GV545" s="682"/>
      <c r="GW545" s="682"/>
      <c r="GX545" s="682"/>
      <c r="GY545" s="682"/>
      <c r="GZ545" s="682"/>
      <c r="HA545" s="682"/>
      <c r="HB545" s="682"/>
      <c r="HC545" s="682"/>
      <c r="HD545" s="682"/>
      <c r="HE545" s="682"/>
      <c r="HF545" s="682"/>
      <c r="HG545" s="682"/>
      <c r="HH545" s="682"/>
      <c r="HI545" s="682"/>
      <c r="HJ545" s="682"/>
      <c r="HK545" s="682"/>
      <c r="HL545" s="682"/>
      <c r="HM545" s="682"/>
      <c r="HN545" s="682"/>
      <c r="HO545" s="682"/>
      <c r="HP545" s="682"/>
      <c r="HQ545" s="682"/>
      <c r="HR545" s="682"/>
      <c r="HS545" s="682"/>
      <c r="HT545" s="682"/>
      <c r="HU545" s="682"/>
      <c r="HV545" s="682"/>
      <c r="HW545" s="682"/>
      <c r="HX545" s="682"/>
      <c r="HY545" s="682"/>
      <c r="HZ545" s="682"/>
      <c r="IA545" s="682"/>
      <c r="IB545" s="682"/>
      <c r="IC545" s="682"/>
      <c r="ID545" s="682"/>
      <c r="IE545" s="682"/>
      <c r="IF545" s="682"/>
      <c r="IG545" s="682"/>
      <c r="IH545" s="682"/>
      <c r="II545" s="682"/>
      <c r="IJ545" s="682"/>
      <c r="IK545" s="682"/>
      <c r="IL545" s="682"/>
      <c r="IM545" s="682"/>
      <c r="IN545" s="682"/>
      <c r="IO545" s="682"/>
      <c r="IP545" s="682"/>
      <c r="IQ545" s="682"/>
      <c r="IR545" s="682"/>
      <c r="IS545" s="682"/>
      <c r="IT545" s="682"/>
      <c r="IU545" s="682"/>
      <c r="IV545" s="682"/>
      <c r="IW545" s="682"/>
      <c r="IX545" s="682"/>
      <c r="IY545" s="682"/>
      <c r="IZ545" s="682"/>
      <c r="JA545" s="682"/>
      <c r="JB545" s="682"/>
      <c r="JC545" s="682"/>
      <c r="JD545" s="682"/>
      <c r="JE545" s="682"/>
      <c r="JF545" s="682"/>
      <c r="JG545" s="682"/>
      <c r="JH545" s="682"/>
      <c r="JI545" s="682"/>
      <c r="JJ545" s="682"/>
      <c r="JK545" s="682"/>
      <c r="JL545" s="682"/>
      <c r="JM545" s="682"/>
      <c r="JN545" s="682"/>
      <c r="JO545" s="682"/>
      <c r="JP545" s="682"/>
      <c r="JQ545" s="682"/>
      <c r="JR545" s="682"/>
      <c r="JS545" s="682"/>
      <c r="JT545" s="682"/>
      <c r="JU545" s="682"/>
      <c r="JV545" s="682"/>
      <c r="JW545" s="682"/>
      <c r="JX545" s="682"/>
      <c r="JY545" s="682"/>
      <c r="JZ545" s="682"/>
      <c r="KA545" s="682"/>
      <c r="KB545" s="682"/>
      <c r="KC545" s="682"/>
      <c r="KD545" s="682"/>
      <c r="KE545" s="682"/>
      <c r="KF545" s="682"/>
      <c r="KG545" s="682"/>
      <c r="KH545" s="682"/>
      <c r="KI545" s="682"/>
      <c r="KJ545" s="682"/>
      <c r="KK545" s="682"/>
      <c r="KL545" s="682"/>
      <c r="KM545" s="682"/>
      <c r="KN545" s="682"/>
      <c r="KO545" s="682"/>
      <c r="KP545" s="682"/>
      <c r="KQ545" s="682"/>
      <c r="KR545" s="682"/>
      <c r="KS545" s="682"/>
      <c r="KT545" s="682"/>
      <c r="KU545" s="682"/>
      <c r="KV545" s="682"/>
      <c r="KW545" s="682"/>
      <c r="KX545" s="682"/>
      <c r="KY545" s="682"/>
      <c r="KZ545" s="682"/>
      <c r="LA545" s="682"/>
      <c r="LB545" s="682"/>
      <c r="LC545" s="682"/>
      <c r="LD545" s="682"/>
      <c r="LE545" s="682"/>
      <c r="LF545" s="682"/>
      <c r="LG545" s="682"/>
      <c r="LH545" s="682"/>
      <c r="LI545" s="682"/>
      <c r="LJ545" s="682"/>
      <c r="LK545" s="682"/>
      <c r="LL545" s="682"/>
      <c r="LM545" s="682"/>
      <c r="LN545" s="682"/>
      <c r="LO545" s="682"/>
      <c r="LP545" s="682"/>
      <c r="LQ545" s="682"/>
      <c r="LR545" s="682"/>
      <c r="LS545" s="682"/>
      <c r="LT545" s="682"/>
      <c r="LU545" s="682"/>
      <c r="LV545" s="682"/>
      <c r="LW545" s="682"/>
      <c r="LX545" s="682"/>
      <c r="LY545" s="682"/>
      <c r="LZ545" s="682"/>
      <c r="MA545" s="682"/>
      <c r="MB545" s="682"/>
      <c r="MC545" s="682"/>
      <c r="MD545" s="682"/>
      <c r="ME545" s="682"/>
      <c r="MF545" s="682"/>
      <c r="MG545" s="682"/>
      <c r="MH545" s="682"/>
      <c r="MI545" s="682"/>
      <c r="MJ545" s="682"/>
      <c r="MK545" s="682"/>
      <c r="ML545" s="682"/>
      <c r="MM545" s="682"/>
      <c r="MN545" s="682"/>
      <c r="MO545" s="682"/>
      <c r="MP545" s="682"/>
      <c r="MQ545" s="682"/>
      <c r="MR545" s="682"/>
      <c r="MS545" s="682"/>
      <c r="MT545" s="682"/>
      <c r="MU545" s="682"/>
      <c r="MV545" s="682"/>
      <c r="MW545" s="682"/>
      <c r="MX545" s="682"/>
      <c r="MY545" s="682"/>
      <c r="MZ545" s="682"/>
      <c r="NA545" s="682"/>
      <c r="NB545" s="682"/>
      <c r="NC545" s="682"/>
      <c r="ND545" s="682"/>
      <c r="NE545" s="682"/>
      <c r="NF545" s="682"/>
      <c r="NG545" s="682"/>
      <c r="NH545" s="682"/>
      <c r="NI545" s="682"/>
      <c r="NJ545" s="682"/>
      <c r="NK545" s="682"/>
      <c r="NL545" s="682"/>
      <c r="NM545" s="682"/>
      <c r="NN545" s="682"/>
      <c r="NO545" s="682"/>
      <c r="NP545" s="682"/>
      <c r="NQ545" s="682"/>
      <c r="NR545" s="682"/>
      <c r="NS545" s="682"/>
      <c r="NT545" s="682"/>
      <c r="NU545" s="682"/>
      <c r="NV545" s="682"/>
      <c r="NW545" s="682"/>
      <c r="NX545" s="682"/>
      <c r="NY545" s="682"/>
      <c r="NZ545" s="682"/>
      <c r="OA545" s="682"/>
      <c r="OB545" s="682"/>
      <c r="OC545" s="682"/>
      <c r="OD545" s="682"/>
      <c r="OE545" s="682"/>
      <c r="OF545" s="682"/>
      <c r="OG545" s="682"/>
      <c r="OH545" s="682"/>
      <c r="OI545" s="682"/>
      <c r="OJ545" s="682"/>
      <c r="OK545" s="682"/>
      <c r="OL545" s="682"/>
      <c r="OM545" s="682"/>
      <c r="ON545" s="682"/>
      <c r="OO545" s="682"/>
      <c r="OP545" s="682"/>
      <c r="OQ545" s="682"/>
      <c r="OR545" s="682"/>
      <c r="OS545" s="682"/>
      <c r="OT545" s="682"/>
      <c r="OU545" s="682"/>
      <c r="OV545" s="682"/>
      <c r="OW545" s="682"/>
      <c r="OX545" s="682"/>
      <c r="OY545" s="682"/>
      <c r="OZ545" s="682"/>
      <c r="PA545" s="682"/>
      <c r="PB545" s="682"/>
      <c r="PC545" s="682"/>
      <c r="PD545" s="682"/>
      <c r="PE545" s="682"/>
      <c r="PF545" s="682"/>
      <c r="PG545" s="682"/>
      <c r="PH545" s="682"/>
      <c r="PI545" s="682"/>
      <c r="PJ545" s="682"/>
      <c r="PK545" s="682"/>
      <c r="PL545" s="682"/>
      <c r="PM545" s="682"/>
      <c r="PN545" s="682"/>
      <c r="PO545" s="682"/>
      <c r="PP545" s="682"/>
      <c r="PQ545" s="682"/>
      <c r="PR545" s="682"/>
      <c r="PS545" s="682"/>
      <c r="PT545" s="682"/>
      <c r="PU545" s="682"/>
      <c r="PV545" s="682"/>
      <c r="PW545" s="682"/>
      <c r="PX545" s="682"/>
      <c r="PY545" s="682"/>
      <c r="PZ545" s="682"/>
      <c r="QA545" s="682"/>
      <c r="QB545" s="682"/>
      <c r="QC545" s="682"/>
      <c r="QD545" s="682"/>
      <c r="QE545" s="682"/>
      <c r="QF545" s="682"/>
      <c r="QG545" s="682"/>
      <c r="QH545" s="682"/>
      <c r="QI545" s="682"/>
      <c r="QJ545" s="682"/>
      <c r="QK545" s="682"/>
      <c r="QL545" s="682"/>
      <c r="QM545" s="682"/>
      <c r="QN545" s="682"/>
      <c r="QO545" s="682"/>
      <c r="QP545" s="682"/>
      <c r="QQ545" s="682"/>
      <c r="QR545" s="682"/>
      <c r="QS545" s="682"/>
      <c r="QT545" s="682"/>
      <c r="QU545" s="682"/>
      <c r="QV545" s="682"/>
      <c r="QW545" s="682"/>
      <c r="QX545" s="682"/>
      <c r="QY545" s="682"/>
      <c r="QZ545" s="682"/>
      <c r="RA545" s="682"/>
      <c r="RB545" s="682"/>
      <c r="RC545" s="682"/>
      <c r="RD545" s="682"/>
      <c r="RE545" s="682"/>
      <c r="RF545" s="682"/>
      <c r="RG545" s="682"/>
      <c r="RH545" s="682"/>
      <c r="RI545" s="682"/>
      <c r="RJ545" s="682"/>
      <c r="RK545" s="682"/>
      <c r="RL545" s="682"/>
      <c r="RM545" s="682"/>
      <c r="RN545" s="682"/>
      <c r="RO545" s="682"/>
      <c r="RP545" s="682"/>
      <c r="RQ545" s="682"/>
      <c r="RR545" s="682"/>
      <c r="RS545" s="682"/>
      <c r="RT545" s="682"/>
      <c r="RU545" s="682"/>
      <c r="RV545" s="682"/>
      <c r="RW545" s="682"/>
      <c r="RX545" s="682"/>
      <c r="RY545" s="682"/>
      <c r="RZ545" s="682"/>
      <c r="SA545" s="682"/>
      <c r="SB545" s="682"/>
      <c r="SC545" s="682"/>
      <c r="SD545" s="682"/>
      <c r="SE545" s="682"/>
      <c r="SF545" s="682"/>
      <c r="SG545" s="682"/>
      <c r="SH545" s="682"/>
      <c r="SI545" s="682"/>
      <c r="SJ545" s="682"/>
      <c r="SK545" s="682"/>
      <c r="SL545" s="682"/>
      <c r="SM545" s="682"/>
      <c r="SN545" s="682"/>
      <c r="SO545" s="682"/>
      <c r="SP545" s="682"/>
      <c r="SQ545" s="682"/>
      <c r="SR545" s="682"/>
      <c r="SS545" s="682"/>
      <c r="ST545" s="682"/>
      <c r="SU545" s="682"/>
      <c r="SV545" s="682"/>
      <c r="SW545" s="682"/>
      <c r="SX545" s="682"/>
      <c r="SY545" s="682"/>
      <c r="SZ545" s="682"/>
      <c r="TA545" s="682"/>
      <c r="TB545" s="682"/>
      <c r="TC545" s="682"/>
      <c r="TD545" s="682"/>
      <c r="TE545" s="682"/>
      <c r="TF545" s="682"/>
      <c r="TG545" s="682"/>
      <c r="TH545" s="682"/>
      <c r="TI545" s="682"/>
      <c r="TJ545" s="682"/>
      <c r="TK545" s="682"/>
      <c r="TL545" s="682"/>
      <c r="TM545" s="682"/>
      <c r="TN545" s="682"/>
      <c r="TO545" s="682"/>
      <c r="TP545" s="682"/>
      <c r="TQ545" s="682"/>
      <c r="TR545" s="682"/>
      <c r="TS545" s="682"/>
      <c r="TT545" s="682"/>
      <c r="TU545" s="682"/>
      <c r="TV545" s="682"/>
      <c r="TW545" s="682"/>
      <c r="TX545" s="682"/>
      <c r="TY545" s="682"/>
      <c r="TZ545" s="682"/>
      <c r="UA545" s="682"/>
      <c r="UB545" s="682"/>
      <c r="UC545" s="682"/>
      <c r="UD545" s="682"/>
      <c r="UE545" s="682"/>
      <c r="UF545" s="682"/>
      <c r="UG545" s="682"/>
      <c r="UH545" s="682"/>
      <c r="UI545" s="682"/>
      <c r="UJ545" s="682"/>
      <c r="UK545" s="682"/>
      <c r="UL545" s="682"/>
      <c r="UM545" s="682"/>
      <c r="UN545" s="682"/>
      <c r="UO545" s="682"/>
      <c r="UP545" s="682"/>
      <c r="UQ545" s="682"/>
      <c r="UR545" s="682"/>
      <c r="US545" s="682"/>
      <c r="UT545" s="682"/>
      <c r="UU545" s="682"/>
      <c r="UV545" s="682"/>
      <c r="UW545" s="682"/>
      <c r="UX545" s="682"/>
      <c r="UY545" s="682"/>
      <c r="UZ545" s="682"/>
      <c r="VA545" s="682"/>
      <c r="VB545" s="682"/>
      <c r="VC545" s="682"/>
      <c r="VD545" s="682"/>
      <c r="VE545" s="682"/>
      <c r="VF545" s="682"/>
      <c r="VG545" s="682"/>
      <c r="VH545" s="682"/>
      <c r="VI545" s="682"/>
      <c r="VJ545" s="682"/>
      <c r="VK545" s="682"/>
      <c r="VL545" s="682"/>
      <c r="VM545" s="682"/>
      <c r="VN545" s="682"/>
      <c r="VO545" s="682"/>
      <c r="VP545" s="682"/>
      <c r="VQ545" s="682"/>
      <c r="VR545" s="682"/>
      <c r="VS545" s="682"/>
      <c r="VT545" s="682"/>
      <c r="VU545" s="682"/>
      <c r="VV545" s="682"/>
      <c r="VW545" s="682"/>
      <c r="VX545" s="682"/>
      <c r="VY545" s="682"/>
      <c r="VZ545" s="682"/>
      <c r="WA545" s="682"/>
      <c r="WB545" s="682"/>
      <c r="WC545" s="682"/>
      <c r="WD545" s="682"/>
      <c r="WE545" s="682"/>
      <c r="WF545" s="682"/>
      <c r="WG545" s="682"/>
      <c r="WH545" s="682"/>
      <c r="WI545" s="682"/>
      <c r="WJ545" s="682"/>
      <c r="WK545" s="682"/>
      <c r="WL545" s="682"/>
      <c r="WM545" s="682"/>
      <c r="WN545" s="682"/>
      <c r="WO545" s="682"/>
      <c r="WP545" s="682"/>
      <c r="WQ545" s="682"/>
      <c r="WR545" s="682"/>
      <c r="WS545" s="682"/>
      <c r="WT545" s="682"/>
      <c r="WU545" s="682"/>
      <c r="WV545" s="682"/>
      <c r="WW545" s="682"/>
      <c r="WX545" s="682"/>
      <c r="WY545" s="682"/>
      <c r="WZ545" s="682"/>
      <c r="XA545" s="682"/>
      <c r="XB545" s="682"/>
      <c r="XC545" s="682"/>
      <c r="XD545" s="682"/>
      <c r="XE545" s="682"/>
      <c r="XF545" s="682"/>
      <c r="XG545" s="682"/>
      <c r="XH545" s="682"/>
      <c r="XI545" s="682"/>
      <c r="XJ545" s="682"/>
      <c r="XK545" s="682"/>
      <c r="XL545" s="682"/>
      <c r="XM545" s="682"/>
      <c r="XN545" s="682"/>
      <c r="XO545" s="682"/>
      <c r="XP545" s="682"/>
      <c r="XQ545" s="682"/>
      <c r="XR545" s="682"/>
      <c r="XS545" s="682"/>
      <c r="XT545" s="682"/>
      <c r="XU545" s="682"/>
      <c r="XV545" s="682"/>
      <c r="XW545" s="682"/>
      <c r="XX545" s="682"/>
      <c r="XY545" s="682"/>
      <c r="XZ545" s="682"/>
      <c r="YA545" s="682"/>
      <c r="YB545" s="682"/>
      <c r="YC545" s="682"/>
      <c r="YD545" s="682"/>
      <c r="YE545" s="682"/>
      <c r="YF545" s="682"/>
      <c r="YG545" s="682"/>
      <c r="YH545" s="682"/>
      <c r="YI545" s="682"/>
      <c r="YJ545" s="682"/>
      <c r="YK545" s="682"/>
      <c r="YL545" s="682"/>
      <c r="YM545" s="682"/>
      <c r="YN545" s="682"/>
      <c r="YO545" s="682"/>
      <c r="YP545" s="682"/>
      <c r="YQ545" s="682"/>
      <c r="YR545" s="682"/>
      <c r="YS545" s="682"/>
      <c r="YT545" s="682"/>
      <c r="YU545" s="682"/>
      <c r="YV545" s="682"/>
      <c r="YW545" s="682"/>
      <c r="YX545" s="682"/>
      <c r="YY545" s="682"/>
      <c r="YZ545" s="682"/>
      <c r="ZA545" s="682"/>
      <c r="ZB545" s="682"/>
      <c r="ZC545" s="682"/>
      <c r="ZD545" s="682"/>
      <c r="ZE545" s="682"/>
      <c r="ZF545" s="682"/>
      <c r="ZG545" s="682"/>
      <c r="ZH545" s="682"/>
      <c r="ZI545" s="682"/>
      <c r="ZJ545" s="682"/>
      <c r="ZK545" s="682"/>
      <c r="ZL545" s="682"/>
      <c r="ZM545" s="682"/>
      <c r="ZN545" s="682"/>
      <c r="ZO545" s="682"/>
      <c r="ZP545" s="682"/>
      <c r="ZQ545" s="682"/>
      <c r="ZR545" s="682"/>
      <c r="ZS545" s="682"/>
      <c r="ZT545" s="682"/>
      <c r="ZU545" s="682"/>
      <c r="ZV545" s="682"/>
      <c r="ZW545" s="682"/>
      <c r="ZX545" s="682"/>
      <c r="ZY545" s="682"/>
      <c r="ZZ545" s="682"/>
      <c r="AAA545" s="682"/>
      <c r="AAB545" s="682"/>
      <c r="AAC545" s="682"/>
      <c r="AAD545" s="682"/>
      <c r="AAE545" s="682"/>
      <c r="AAF545" s="682"/>
      <c r="AAG545" s="682"/>
      <c r="AAH545" s="682"/>
      <c r="AAI545" s="682"/>
      <c r="AAJ545" s="682"/>
      <c r="AAK545" s="682"/>
      <c r="AAL545" s="682"/>
      <c r="AAM545" s="682"/>
      <c r="AAN545" s="682"/>
      <c r="AAO545" s="682"/>
      <c r="AAP545" s="682"/>
      <c r="AAQ545" s="682"/>
      <c r="AAR545" s="682"/>
      <c r="AAS545" s="682"/>
      <c r="AAT545" s="682"/>
      <c r="AAU545" s="682"/>
      <c r="AAV545" s="682"/>
      <c r="AAW545" s="682"/>
      <c r="AAX545" s="682"/>
      <c r="AAY545" s="682"/>
      <c r="AAZ545" s="682"/>
      <c r="ABA545" s="682"/>
      <c r="ABB545" s="682"/>
      <c r="ABC545" s="682"/>
      <c r="ABD545" s="682"/>
      <c r="ABE545" s="682"/>
      <c r="ABF545" s="682"/>
      <c r="ABG545" s="682"/>
      <c r="ABH545" s="682"/>
      <c r="ABI545" s="682"/>
      <c r="ABJ545" s="682"/>
      <c r="ABK545" s="682"/>
      <c r="ABL545" s="682"/>
      <c r="ABM545" s="682"/>
      <c r="ABN545" s="682"/>
      <c r="ABO545" s="682"/>
      <c r="ABP545" s="682"/>
      <c r="ABQ545" s="682"/>
      <c r="ABR545" s="682"/>
      <c r="ABS545" s="682"/>
      <c r="ABT545" s="682"/>
      <c r="ABU545" s="682"/>
      <c r="ABV545" s="682"/>
      <c r="ABW545" s="682"/>
      <c r="ABX545" s="682"/>
      <c r="ABY545" s="682"/>
      <c r="ABZ545" s="682"/>
      <c r="ACA545" s="682"/>
      <c r="ACB545" s="682"/>
      <c r="ACC545" s="682"/>
      <c r="ACD545" s="682"/>
      <c r="ACE545" s="682"/>
      <c r="ACF545" s="682"/>
      <c r="ACG545" s="682"/>
      <c r="ACH545" s="682"/>
      <c r="ACI545" s="682"/>
      <c r="ACJ545" s="682"/>
      <c r="ACK545" s="682"/>
      <c r="ACL545" s="682"/>
      <c r="ACM545" s="682"/>
      <c r="ACN545" s="682"/>
      <c r="ACO545" s="682"/>
      <c r="ACP545" s="682"/>
      <c r="ACQ545" s="682"/>
      <c r="ACR545" s="682"/>
      <c r="ACS545" s="682"/>
      <c r="ACT545" s="682"/>
      <c r="ACU545" s="682"/>
      <c r="ACV545" s="682"/>
      <c r="ACW545" s="682"/>
      <c r="ACX545" s="682"/>
      <c r="ACY545" s="682"/>
      <c r="ACZ545" s="682"/>
      <c r="ADA545" s="682"/>
      <c r="ADB545" s="682"/>
      <c r="ADC545" s="682"/>
      <c r="ADD545" s="682"/>
      <c r="ADE545" s="682"/>
      <c r="ADF545" s="682"/>
      <c r="ADG545" s="682"/>
      <c r="ADH545" s="682"/>
      <c r="ADI545" s="682"/>
      <c r="ADJ545" s="682"/>
      <c r="ADK545" s="682"/>
      <c r="ADL545" s="682"/>
      <c r="ADM545" s="682"/>
      <c r="ADN545" s="682"/>
      <c r="ADO545" s="682"/>
      <c r="ADP545" s="682"/>
      <c r="ADQ545" s="682"/>
      <c r="ADR545" s="682"/>
      <c r="ADS545" s="682"/>
      <c r="ADT545" s="682"/>
      <c r="ADU545" s="682"/>
      <c r="ADV545" s="682"/>
      <c r="ADW545" s="682"/>
      <c r="ADX545" s="682"/>
      <c r="ADY545" s="682"/>
      <c r="ADZ545" s="682"/>
      <c r="AEA545" s="682"/>
      <c r="AEB545" s="682"/>
      <c r="AEC545" s="682"/>
      <c r="AED545" s="682"/>
      <c r="AEE545" s="682"/>
      <c r="AEF545" s="682"/>
      <c r="AEG545" s="682"/>
      <c r="AEH545" s="682"/>
      <c r="AEI545" s="682"/>
      <c r="AEJ545" s="682"/>
      <c r="AEK545" s="682"/>
      <c r="AEL545" s="682"/>
      <c r="AEM545" s="682"/>
      <c r="AEN545" s="682"/>
      <c r="AEO545" s="682"/>
      <c r="AEP545" s="682"/>
      <c r="AEQ545" s="682"/>
      <c r="AER545" s="682"/>
      <c r="AES545" s="682"/>
      <c r="AET545" s="682"/>
      <c r="AEU545" s="682"/>
      <c r="AEV545" s="682"/>
      <c r="AEW545" s="682"/>
      <c r="AEX545" s="682"/>
      <c r="AEY545" s="682"/>
      <c r="AEZ545" s="682"/>
      <c r="AFA545" s="682"/>
      <c r="AFB545" s="682"/>
      <c r="AFC545" s="682"/>
      <c r="AFD545" s="682"/>
      <c r="AFE545" s="682"/>
      <c r="AFF545" s="682"/>
      <c r="AFG545" s="682"/>
      <c r="AFH545" s="682"/>
      <c r="AFI545" s="682"/>
      <c r="AFJ545" s="682"/>
      <c r="AFK545" s="682"/>
      <c r="AFL545" s="682"/>
      <c r="AFM545" s="682"/>
      <c r="AFN545" s="682"/>
      <c r="AFO545" s="682"/>
      <c r="AFP545" s="682"/>
      <c r="AFQ545" s="682"/>
      <c r="AFR545" s="682"/>
      <c r="AFS545" s="682"/>
      <c r="AFT545" s="682"/>
      <c r="AFU545" s="682"/>
      <c r="AFV545" s="682"/>
      <c r="AFW545" s="682"/>
      <c r="AFX545" s="682"/>
      <c r="AFY545" s="682"/>
      <c r="AFZ545" s="682"/>
      <c r="AGA545" s="682"/>
      <c r="AGB545" s="682"/>
      <c r="AGC545" s="682"/>
      <c r="AGD545" s="682"/>
      <c r="AGE545" s="682"/>
      <c r="AGF545" s="682"/>
      <c r="AGG545" s="682"/>
      <c r="AGH545" s="682"/>
      <c r="AGI545" s="682"/>
      <c r="AGJ545" s="682"/>
      <c r="AGK545" s="682"/>
      <c r="AGL545" s="682"/>
      <c r="AGM545" s="682"/>
      <c r="AGN545" s="682"/>
      <c r="AGO545" s="682"/>
      <c r="AGP545" s="682"/>
      <c r="AGQ545" s="682"/>
      <c r="AGR545" s="682"/>
      <c r="AGS545" s="682"/>
      <c r="AGT545" s="682"/>
      <c r="AGU545" s="682"/>
      <c r="AGV545" s="682"/>
      <c r="AGW545" s="682"/>
      <c r="AGX545" s="682"/>
      <c r="AGY545" s="682"/>
      <c r="AGZ545" s="682"/>
      <c r="AHA545" s="682"/>
      <c r="AHB545" s="682"/>
      <c r="AHC545" s="682"/>
      <c r="AHD545" s="682"/>
      <c r="AHE545" s="682"/>
      <c r="AHF545" s="682"/>
      <c r="AHG545" s="682"/>
      <c r="AHH545" s="682"/>
      <c r="AHI545" s="682"/>
      <c r="AHJ545" s="682"/>
      <c r="AHK545" s="682"/>
      <c r="AHL545" s="682"/>
      <c r="AHM545" s="682"/>
      <c r="AHN545" s="682"/>
      <c r="AHO545" s="682"/>
      <c r="AHP545" s="682"/>
      <c r="AHQ545" s="682"/>
      <c r="AHR545" s="682"/>
      <c r="AHS545" s="682"/>
      <c r="AHT545" s="682"/>
      <c r="AHU545" s="682"/>
      <c r="AHV545" s="682"/>
      <c r="AHW545" s="682"/>
      <c r="AHX545" s="682"/>
      <c r="AHY545" s="682"/>
      <c r="AHZ545" s="682"/>
      <c r="AIA545" s="682"/>
      <c r="AIB545" s="682"/>
      <c r="AIC545" s="682"/>
      <c r="AID545" s="682"/>
      <c r="AIE545" s="682"/>
      <c r="AIF545" s="682"/>
      <c r="AIG545" s="682"/>
      <c r="AIH545" s="682"/>
      <c r="AII545" s="682"/>
      <c r="AIJ545" s="682"/>
      <c r="AIK545" s="682"/>
      <c r="AIL545" s="682"/>
      <c r="AIM545" s="682"/>
      <c r="AIN545" s="682"/>
      <c r="AIO545" s="682"/>
      <c r="AIP545" s="682"/>
      <c r="AIQ545" s="682"/>
      <c r="AIR545" s="682"/>
      <c r="AIS545" s="682"/>
      <c r="AIT545" s="682"/>
      <c r="AIU545" s="682"/>
      <c r="AIV545" s="682"/>
      <c r="AIW545" s="682"/>
      <c r="AIX545" s="682"/>
      <c r="AIY545" s="682"/>
      <c r="AIZ545" s="682"/>
      <c r="AJA545" s="682"/>
      <c r="AJB545" s="682"/>
      <c r="AJC545" s="682"/>
      <c r="AJD545" s="682"/>
      <c r="AJE545" s="682"/>
      <c r="AJF545" s="682"/>
      <c r="AJG545" s="682"/>
      <c r="AJH545" s="682"/>
      <c r="AJI545" s="682"/>
      <c r="AJJ545" s="682"/>
      <c r="AJK545" s="682"/>
      <c r="AJL545" s="682"/>
      <c r="AJM545" s="682"/>
      <c r="AJN545" s="682"/>
      <c r="AJO545" s="682"/>
      <c r="AJP545" s="682"/>
      <c r="AJQ545" s="682"/>
      <c r="AJR545" s="682"/>
      <c r="AJS545" s="682"/>
      <c r="AJT545" s="682"/>
      <c r="AJU545" s="682"/>
      <c r="AJV545" s="682"/>
      <c r="AJW545" s="682"/>
      <c r="AJX545" s="682"/>
      <c r="AJY545" s="682"/>
      <c r="AJZ545" s="682"/>
      <c r="AKA545" s="682"/>
      <c r="AKB545" s="682"/>
      <c r="AKC545" s="682"/>
      <c r="AKD545" s="682"/>
      <c r="AKE545" s="682"/>
      <c r="AKF545" s="682"/>
      <c r="AKG545" s="682"/>
      <c r="AKH545" s="682"/>
      <c r="AKI545" s="682"/>
      <c r="AKJ545" s="682"/>
      <c r="AKK545" s="682"/>
      <c r="AKL545" s="682"/>
      <c r="AKM545" s="682"/>
      <c r="AKN545" s="682"/>
      <c r="AKO545" s="682"/>
      <c r="AKP545" s="682"/>
      <c r="AKQ545" s="682"/>
      <c r="AKR545" s="682"/>
      <c r="AKS545" s="682"/>
      <c r="AKT545" s="682"/>
      <c r="AKU545" s="682"/>
      <c r="AKV545" s="682"/>
      <c r="AKW545" s="682"/>
      <c r="AKX545" s="682"/>
      <c r="AKY545" s="682"/>
      <c r="AKZ545" s="682"/>
      <c r="ALA545" s="682"/>
      <c r="ALB545" s="682"/>
      <c r="ALC545" s="682"/>
      <c r="ALD545" s="682"/>
      <c r="ALE545" s="682"/>
      <c r="ALF545" s="682"/>
      <c r="ALG545" s="682"/>
      <c r="ALH545" s="682"/>
      <c r="ALI545" s="682"/>
      <c r="ALJ545" s="682"/>
      <c r="ALK545" s="682"/>
      <c r="ALL545" s="682"/>
      <c r="ALM545" s="682"/>
      <c r="ALN545" s="682"/>
      <c r="ALO545" s="682"/>
      <c r="ALP545" s="682"/>
      <c r="ALQ545" s="682"/>
      <c r="ALR545" s="682"/>
      <c r="ALS545" s="682"/>
      <c r="ALT545" s="682"/>
      <c r="ALU545" s="682"/>
      <c r="ALV545" s="682"/>
      <c r="ALW545" s="682"/>
      <c r="ALX545" s="682"/>
      <c r="ALY545" s="682"/>
      <c r="ALZ545" s="682"/>
      <c r="AMA545" s="682"/>
      <c r="AMB545" s="682"/>
      <c r="AMC545" s="682"/>
      <c r="AMD545" s="682"/>
      <c r="AME545" s="682"/>
      <c r="AMF545" s="682"/>
      <c r="AMG545" s="682"/>
      <c r="AMH545" s="682"/>
      <c r="AMI545" s="682"/>
      <c r="AMJ545" s="682"/>
      <c r="AMK545" s="682"/>
      <c r="AML545" s="682"/>
      <c r="AMM545" s="682"/>
      <c r="AMN545" s="682"/>
      <c r="AMO545" s="682"/>
      <c r="AMP545" s="682"/>
      <c r="AMQ545" s="682"/>
      <c r="AMR545" s="682"/>
      <c r="AMS545" s="682"/>
      <c r="AMT545" s="682"/>
      <c r="AMU545" s="682"/>
      <c r="AMV545" s="682"/>
      <c r="AMW545" s="682"/>
      <c r="AMX545" s="682"/>
      <c r="AMY545" s="682"/>
      <c r="AMZ545" s="682"/>
      <c r="ANA545" s="682"/>
      <c r="ANB545" s="682"/>
      <c r="ANC545" s="682"/>
      <c r="AND545" s="682"/>
      <c r="ANE545" s="682"/>
      <c r="ANF545" s="682"/>
      <c r="ANG545" s="682"/>
      <c r="ANH545" s="682"/>
      <c r="ANI545" s="682"/>
      <c r="ANJ545" s="682"/>
      <c r="ANK545" s="682"/>
      <c r="ANL545" s="682"/>
      <c r="ANM545" s="682"/>
      <c r="ANN545" s="682"/>
      <c r="ANO545" s="682"/>
      <c r="ANP545" s="682"/>
      <c r="ANQ545" s="682"/>
      <c r="ANR545" s="682"/>
      <c r="ANS545" s="682"/>
      <c r="ANT545" s="682"/>
      <c r="ANU545" s="682"/>
      <c r="ANV545" s="682"/>
      <c r="ANW545" s="682"/>
      <c r="ANX545" s="682"/>
      <c r="ANY545" s="682"/>
      <c r="ANZ545" s="682"/>
      <c r="AOA545" s="682"/>
      <c r="AOB545" s="682"/>
      <c r="AOC545" s="682"/>
      <c r="AOD545" s="682"/>
      <c r="AOE545" s="682"/>
      <c r="AOF545" s="682"/>
      <c r="AOG545" s="682"/>
      <c r="AOH545" s="682"/>
      <c r="AOI545" s="682"/>
      <c r="AOJ545" s="682"/>
      <c r="AOK545" s="682"/>
      <c r="AOL545" s="682"/>
      <c r="AOM545" s="682"/>
      <c r="AON545" s="682"/>
      <c r="AOO545" s="682"/>
      <c r="AOP545" s="682"/>
      <c r="AOQ545" s="682"/>
      <c r="AOR545" s="682"/>
      <c r="AOS545" s="682"/>
      <c r="AOT545" s="682"/>
      <c r="AOU545" s="682"/>
      <c r="AOV545" s="682"/>
      <c r="AOW545" s="682"/>
      <c r="AOX545" s="682"/>
      <c r="AOY545" s="682"/>
      <c r="AOZ545" s="682"/>
      <c r="APA545" s="682"/>
      <c r="APB545" s="682"/>
      <c r="APC545" s="682"/>
      <c r="APD545" s="682"/>
      <c r="APE545" s="682"/>
      <c r="APF545" s="682"/>
      <c r="APG545" s="682"/>
      <c r="APH545" s="682"/>
      <c r="API545" s="682"/>
      <c r="APJ545" s="682"/>
      <c r="APK545" s="682"/>
      <c r="APL545" s="682"/>
      <c r="APM545" s="682"/>
      <c r="APN545" s="682"/>
      <c r="APO545" s="682"/>
      <c r="APP545" s="682"/>
      <c r="APQ545" s="682"/>
      <c r="APR545" s="682"/>
      <c r="APS545" s="682"/>
      <c r="APT545" s="682"/>
      <c r="APU545" s="682"/>
      <c r="APV545" s="682"/>
      <c r="APW545" s="682"/>
      <c r="APX545" s="682"/>
      <c r="APY545" s="682"/>
      <c r="APZ545" s="682"/>
      <c r="AQA545" s="682"/>
      <c r="AQB545" s="682"/>
      <c r="AQC545" s="682"/>
      <c r="AQD545" s="682"/>
      <c r="AQE545" s="682"/>
      <c r="AQF545" s="682"/>
      <c r="AQG545" s="682"/>
      <c r="AQH545" s="682"/>
      <c r="AQI545" s="682"/>
      <c r="AQJ545" s="682"/>
      <c r="AQK545" s="682"/>
      <c r="AQL545" s="682"/>
      <c r="AQM545" s="682"/>
      <c r="AQN545" s="682"/>
      <c r="AQO545" s="682"/>
      <c r="AQP545" s="682"/>
      <c r="AQQ545" s="682"/>
      <c r="AQR545" s="682"/>
      <c r="AQS545" s="682"/>
      <c r="AQT545" s="682"/>
      <c r="AQU545" s="682"/>
      <c r="AQV545" s="682"/>
      <c r="AQW545" s="682"/>
      <c r="AQX545" s="682"/>
      <c r="AQY545" s="682"/>
      <c r="AQZ545" s="682"/>
      <c r="ARA545" s="682"/>
      <c r="ARB545" s="682"/>
      <c r="ARC545" s="682"/>
      <c r="ARD545" s="682"/>
      <c r="ARE545" s="682"/>
      <c r="ARF545" s="682"/>
      <c r="ARG545" s="682"/>
      <c r="ARH545" s="682"/>
      <c r="ARI545" s="682"/>
      <c r="ARJ545" s="682"/>
      <c r="ARK545" s="682"/>
      <c r="ARL545" s="682"/>
      <c r="ARM545" s="682"/>
      <c r="ARN545" s="682"/>
      <c r="ARO545" s="682"/>
      <c r="ARP545" s="682"/>
      <c r="ARQ545" s="682"/>
      <c r="ARR545" s="682"/>
      <c r="ARS545" s="682"/>
      <c r="ART545" s="682"/>
      <c r="ARU545" s="682"/>
      <c r="ARV545" s="682"/>
      <c r="ARW545" s="682"/>
      <c r="ARX545" s="682"/>
      <c r="ARY545" s="682"/>
      <c r="ARZ545" s="682"/>
      <c r="ASA545" s="682"/>
      <c r="ASB545" s="682"/>
      <c r="ASC545" s="682"/>
      <c r="ASD545" s="682"/>
      <c r="ASE545" s="682"/>
      <c r="ASF545" s="682"/>
      <c r="ASG545" s="682"/>
      <c r="ASH545" s="682"/>
      <c r="ASI545" s="682"/>
      <c r="ASJ545" s="682"/>
      <c r="ASK545" s="682"/>
      <c r="ASL545" s="682"/>
      <c r="ASM545" s="682"/>
      <c r="ASN545" s="682"/>
      <c r="ASO545" s="682"/>
      <c r="ASP545" s="682"/>
      <c r="ASQ545" s="682"/>
      <c r="ASR545" s="682"/>
      <c r="ASS545" s="682"/>
      <c r="AST545" s="682"/>
      <c r="ASU545" s="682"/>
      <c r="ASV545" s="682"/>
      <c r="ASW545" s="682"/>
      <c r="ASX545" s="682"/>
      <c r="ASY545" s="682"/>
      <c r="ASZ545" s="682"/>
      <c r="ATA545" s="682"/>
      <c r="ATB545" s="682"/>
      <c r="ATC545" s="682"/>
      <c r="ATD545" s="682"/>
      <c r="ATE545" s="682"/>
      <c r="ATF545" s="682"/>
      <c r="ATG545" s="682"/>
      <c r="ATH545" s="682"/>
      <c r="ATI545" s="682"/>
      <c r="ATJ545" s="682"/>
      <c r="ATK545" s="682"/>
      <c r="ATL545" s="682"/>
      <c r="ATM545" s="682"/>
      <c r="ATN545" s="682"/>
      <c r="ATO545" s="682"/>
      <c r="ATP545" s="682"/>
      <c r="ATQ545" s="682"/>
      <c r="ATR545" s="682"/>
      <c r="ATS545" s="682"/>
      <c r="ATT545" s="682"/>
      <c r="ATU545" s="682"/>
      <c r="ATV545" s="682"/>
      <c r="ATW545" s="682"/>
      <c r="ATX545" s="682"/>
      <c r="ATY545" s="682"/>
      <c r="ATZ545" s="682"/>
      <c r="AUA545" s="682"/>
      <c r="AUB545" s="682"/>
      <c r="AUC545" s="682"/>
      <c r="AUD545" s="682"/>
      <c r="AUE545" s="682"/>
      <c r="AUF545" s="682"/>
      <c r="AUG545" s="682"/>
      <c r="AUH545" s="682"/>
      <c r="AUI545" s="682"/>
      <c r="AUJ545" s="682"/>
      <c r="AUK545" s="682"/>
      <c r="AUL545" s="682"/>
      <c r="AUM545" s="682"/>
      <c r="AUN545" s="682"/>
      <c r="AUO545" s="682"/>
      <c r="AUP545" s="682"/>
      <c r="AUQ545" s="682"/>
      <c r="AUR545" s="682"/>
      <c r="AUS545" s="682"/>
      <c r="AUT545" s="682"/>
      <c r="AUU545" s="682"/>
      <c r="AUV545" s="682"/>
      <c r="AUW545" s="682"/>
      <c r="AUX545" s="682"/>
      <c r="AUY545" s="682"/>
      <c r="AUZ545" s="682"/>
      <c r="AVA545" s="682"/>
      <c r="AVB545" s="682"/>
      <c r="AVC545" s="682"/>
      <c r="AVD545" s="682"/>
      <c r="AVE545" s="682"/>
      <c r="AVF545" s="682"/>
      <c r="AVG545" s="682"/>
      <c r="AVH545" s="682"/>
      <c r="AVI545" s="682"/>
      <c r="AVJ545" s="682"/>
      <c r="AVK545" s="682"/>
      <c r="AVL545" s="682"/>
      <c r="AVM545" s="682"/>
      <c r="AVN545" s="682"/>
      <c r="AVO545" s="682"/>
      <c r="AVP545" s="682"/>
      <c r="AVQ545" s="682"/>
      <c r="AVR545" s="682"/>
      <c r="AVS545" s="682"/>
      <c r="AVT545" s="682"/>
      <c r="AVU545" s="682"/>
      <c r="AVV545" s="682"/>
      <c r="AVW545" s="682"/>
      <c r="AVX545" s="682"/>
      <c r="AVY545" s="682"/>
      <c r="AVZ545" s="682"/>
      <c r="AWA545" s="682"/>
      <c r="AWB545" s="682"/>
      <c r="AWC545" s="682"/>
      <c r="AWD545" s="682"/>
      <c r="AWE545" s="682"/>
      <c r="AWF545" s="682"/>
      <c r="AWG545" s="682"/>
      <c r="AWH545" s="682"/>
      <c r="AWI545" s="682"/>
      <c r="AWJ545" s="682"/>
      <c r="AWK545" s="682"/>
      <c r="AWL545" s="682"/>
      <c r="AWM545" s="682"/>
      <c r="AWN545" s="682"/>
      <c r="AWO545" s="682"/>
      <c r="AWP545" s="682"/>
      <c r="AWQ545" s="682"/>
      <c r="AWR545" s="682"/>
      <c r="AWS545" s="682"/>
      <c r="AWT545" s="682"/>
      <c r="AWU545" s="682"/>
      <c r="AWV545" s="682"/>
      <c r="AWW545" s="682"/>
      <c r="AWX545" s="682"/>
      <c r="AWY545" s="682"/>
      <c r="AWZ545" s="682"/>
      <c r="AXA545" s="682"/>
      <c r="AXB545" s="682"/>
      <c r="AXC545" s="682"/>
      <c r="AXD545" s="682"/>
      <c r="AXE545" s="682"/>
      <c r="AXF545" s="682"/>
      <c r="AXG545" s="682"/>
      <c r="AXH545" s="682"/>
      <c r="AXI545" s="682"/>
      <c r="AXJ545" s="682"/>
      <c r="AXK545" s="682"/>
      <c r="AXL545" s="682"/>
      <c r="AXM545" s="682"/>
      <c r="AXN545" s="682"/>
      <c r="AXO545" s="682"/>
      <c r="AXP545" s="682"/>
      <c r="AXQ545" s="682"/>
      <c r="AXR545" s="682"/>
      <c r="AXS545" s="682"/>
      <c r="AXT545" s="682"/>
      <c r="AXU545" s="682"/>
      <c r="AXV545" s="682"/>
      <c r="AXW545" s="682"/>
      <c r="AXX545" s="682"/>
      <c r="AXY545" s="682"/>
      <c r="AXZ545" s="682"/>
      <c r="AYA545" s="682"/>
      <c r="AYB545" s="682"/>
      <c r="AYC545" s="682"/>
      <c r="AYD545" s="682"/>
      <c r="AYE545" s="682"/>
      <c r="AYF545" s="682"/>
      <c r="AYG545" s="682"/>
      <c r="AYH545" s="682"/>
      <c r="AYI545" s="682"/>
      <c r="AYJ545" s="682"/>
      <c r="AYK545" s="682"/>
      <c r="AYL545" s="682"/>
      <c r="AYM545" s="682"/>
      <c r="AYN545" s="682"/>
      <c r="AYO545" s="682"/>
      <c r="AYP545" s="682"/>
      <c r="AYQ545" s="682"/>
      <c r="AYR545" s="682"/>
      <c r="AYS545" s="682"/>
      <c r="AYT545" s="682"/>
      <c r="AYU545" s="682"/>
      <c r="AYV545" s="682"/>
      <c r="AYW545" s="682"/>
      <c r="AYX545" s="682"/>
      <c r="AYY545" s="682"/>
      <c r="AYZ545" s="682"/>
      <c r="AZA545" s="682"/>
      <c r="AZB545" s="682"/>
      <c r="AZC545" s="682"/>
      <c r="AZD545" s="682"/>
      <c r="AZE545" s="682"/>
      <c r="AZF545" s="682"/>
      <c r="AZG545" s="682"/>
      <c r="AZH545" s="682"/>
      <c r="AZI545" s="682"/>
      <c r="AZJ545" s="682"/>
      <c r="AZK545" s="682"/>
      <c r="AZL545" s="682"/>
      <c r="AZM545" s="682"/>
      <c r="AZN545" s="682"/>
      <c r="AZO545" s="682"/>
      <c r="AZP545" s="682"/>
      <c r="AZQ545" s="682"/>
      <c r="AZR545" s="682"/>
      <c r="AZS545" s="682"/>
      <c r="AZT545" s="682"/>
      <c r="AZU545" s="682"/>
      <c r="AZV545" s="682"/>
      <c r="AZW545" s="682"/>
      <c r="AZX545" s="682"/>
      <c r="AZY545" s="682"/>
      <c r="AZZ545" s="682"/>
      <c r="BAA545" s="682"/>
      <c r="BAB545" s="682"/>
      <c r="BAC545" s="682"/>
      <c r="BAD545" s="682"/>
      <c r="BAE545" s="682"/>
      <c r="BAF545" s="682"/>
      <c r="BAG545" s="682"/>
      <c r="BAH545" s="682"/>
      <c r="BAI545" s="682"/>
      <c r="BAJ545" s="682"/>
      <c r="BAK545" s="682"/>
      <c r="BAL545" s="682"/>
      <c r="BAM545" s="682"/>
      <c r="BAN545" s="682"/>
      <c r="BAO545" s="682"/>
      <c r="BAP545" s="682"/>
      <c r="BAQ545" s="682"/>
      <c r="BAR545" s="682"/>
      <c r="BAS545" s="682"/>
      <c r="BAT545" s="682"/>
      <c r="BAU545" s="682"/>
      <c r="BAV545" s="682"/>
      <c r="BAW545" s="682"/>
      <c r="BAX545" s="682"/>
      <c r="BAY545" s="682"/>
      <c r="BAZ545" s="682"/>
      <c r="BBA545" s="682"/>
      <c r="BBB545" s="682"/>
      <c r="BBC545" s="682"/>
      <c r="BBD545" s="682"/>
      <c r="BBE545" s="682"/>
      <c r="BBF545" s="682"/>
      <c r="BBG545" s="682"/>
      <c r="BBH545" s="682"/>
      <c r="BBI545" s="682"/>
      <c r="BBJ545" s="682"/>
      <c r="BBK545" s="682"/>
      <c r="BBL545" s="682"/>
      <c r="BBM545" s="682"/>
      <c r="BBN545" s="682"/>
      <c r="BBO545" s="682"/>
      <c r="BBP545" s="682"/>
      <c r="BBQ545" s="682"/>
      <c r="BBR545" s="682"/>
      <c r="BBS545" s="682"/>
      <c r="BBT545" s="682"/>
      <c r="BBU545" s="682"/>
      <c r="BBV545" s="682"/>
      <c r="BBW545" s="682"/>
      <c r="BBX545" s="682"/>
      <c r="BBY545" s="682"/>
      <c r="BBZ545" s="682"/>
      <c r="BCA545" s="682"/>
      <c r="BCB545" s="682"/>
      <c r="BCC545" s="682"/>
      <c r="BCD545" s="682"/>
      <c r="BCE545" s="682"/>
      <c r="BCF545" s="682"/>
      <c r="BCG545" s="682"/>
      <c r="BCH545" s="682"/>
      <c r="BCI545" s="682"/>
      <c r="BCJ545" s="682"/>
      <c r="BCK545" s="682"/>
      <c r="BCL545" s="682"/>
      <c r="BCM545" s="682"/>
      <c r="BCN545" s="682"/>
      <c r="BCO545" s="682"/>
      <c r="BCP545" s="682"/>
      <c r="BCQ545" s="682"/>
      <c r="BCR545" s="682"/>
      <c r="BCS545" s="682"/>
      <c r="BCT545" s="682"/>
      <c r="BCU545" s="682"/>
      <c r="BCV545" s="682"/>
      <c r="BCW545" s="682"/>
      <c r="BCX545" s="682"/>
      <c r="BCY545" s="682"/>
      <c r="BCZ545" s="682"/>
      <c r="BDA545" s="682"/>
      <c r="BDB545" s="682"/>
      <c r="BDC545" s="682"/>
      <c r="BDD545" s="682"/>
      <c r="BDE545" s="682"/>
      <c r="BDF545" s="682"/>
      <c r="BDG545" s="682"/>
      <c r="BDH545" s="682"/>
      <c r="BDI545" s="682"/>
      <c r="BDJ545" s="682"/>
      <c r="BDK545" s="682"/>
      <c r="BDL545" s="682"/>
      <c r="BDM545" s="682"/>
      <c r="BDN545" s="682"/>
      <c r="BDO545" s="682"/>
      <c r="BDP545" s="682"/>
      <c r="BDQ545" s="682"/>
      <c r="BDR545" s="682"/>
      <c r="BDS545" s="682"/>
      <c r="BDT545" s="682"/>
      <c r="BDU545" s="682"/>
      <c r="BDV545" s="682"/>
      <c r="BDW545" s="682"/>
      <c r="BDX545" s="682"/>
      <c r="BDY545" s="682"/>
      <c r="BDZ545" s="682"/>
      <c r="BEA545" s="682"/>
      <c r="BEB545" s="682"/>
      <c r="BEC545" s="682"/>
      <c r="BED545" s="682"/>
      <c r="BEE545" s="682"/>
      <c r="BEF545" s="682"/>
      <c r="BEG545" s="682"/>
      <c r="BEH545" s="682"/>
      <c r="BEI545" s="682"/>
      <c r="BEJ545" s="682"/>
      <c r="BEK545" s="682"/>
      <c r="BEL545" s="682"/>
      <c r="BEM545" s="682"/>
      <c r="BEN545" s="682"/>
      <c r="BEO545" s="682"/>
      <c r="BEP545" s="682"/>
      <c r="BEQ545" s="682"/>
      <c r="BER545" s="682"/>
      <c r="BES545" s="682"/>
      <c r="BET545" s="682"/>
      <c r="BEU545" s="682"/>
      <c r="BEV545" s="682"/>
      <c r="BEW545" s="682"/>
      <c r="BEX545" s="682"/>
      <c r="BEY545" s="682"/>
      <c r="BEZ545" s="682"/>
      <c r="BFA545" s="682"/>
      <c r="BFB545" s="682"/>
      <c r="BFC545" s="682"/>
      <c r="BFD545" s="682"/>
      <c r="BFE545" s="682"/>
      <c r="BFF545" s="682"/>
      <c r="BFG545" s="682"/>
      <c r="BFH545" s="682"/>
      <c r="BFI545" s="682"/>
      <c r="BFJ545" s="682"/>
      <c r="BFK545" s="682"/>
      <c r="BFL545" s="682"/>
      <c r="BFM545" s="682"/>
      <c r="BFN545" s="682"/>
      <c r="BFO545" s="682"/>
      <c r="BFP545" s="682"/>
      <c r="BFQ545" s="682"/>
      <c r="BFR545" s="682"/>
      <c r="BFS545" s="682"/>
      <c r="BFT545" s="682"/>
      <c r="BFU545" s="682"/>
      <c r="BFV545" s="682"/>
      <c r="BFW545" s="682"/>
      <c r="BFX545" s="682"/>
      <c r="BFY545" s="682"/>
      <c r="BFZ545" s="682"/>
      <c r="BGA545" s="682"/>
      <c r="BGB545" s="682"/>
      <c r="BGC545" s="682"/>
      <c r="BGD545" s="682"/>
      <c r="BGE545" s="682"/>
      <c r="BGF545" s="682"/>
      <c r="BGG545" s="682"/>
      <c r="BGH545" s="682"/>
      <c r="BGI545" s="682"/>
      <c r="BGJ545" s="682"/>
      <c r="BGK545" s="682"/>
      <c r="BGL545" s="682"/>
      <c r="BGM545" s="682"/>
      <c r="BGN545" s="682"/>
      <c r="BGO545" s="682"/>
      <c r="BGP545" s="682"/>
      <c r="BGQ545" s="682"/>
      <c r="BGR545" s="682"/>
      <c r="BGS545" s="682"/>
      <c r="BGT545" s="682"/>
      <c r="BGU545" s="682"/>
      <c r="BGV545" s="682"/>
      <c r="BGW545" s="682"/>
      <c r="BGX545" s="682"/>
      <c r="BGY545" s="682"/>
      <c r="BGZ545" s="682"/>
      <c r="BHA545" s="682"/>
      <c r="BHB545" s="682"/>
      <c r="BHC545" s="682"/>
      <c r="BHD545" s="682"/>
      <c r="BHE545" s="682"/>
      <c r="BHF545" s="682"/>
      <c r="BHG545" s="682"/>
      <c r="BHH545" s="682"/>
      <c r="BHI545" s="682"/>
      <c r="BHJ545" s="682"/>
      <c r="BHK545" s="682"/>
      <c r="BHL545" s="682"/>
      <c r="BHM545" s="682"/>
      <c r="BHN545" s="682"/>
      <c r="BHO545" s="682"/>
      <c r="BHP545" s="682"/>
      <c r="BHQ545" s="682"/>
      <c r="BHR545" s="682"/>
      <c r="BHS545" s="682"/>
      <c r="BHT545" s="682"/>
      <c r="BHU545" s="682"/>
      <c r="BHV545" s="682"/>
      <c r="BHW545" s="682"/>
      <c r="BHX545" s="682"/>
      <c r="BHY545" s="682"/>
      <c r="BHZ545" s="682"/>
      <c r="BIA545" s="682"/>
      <c r="BIB545" s="682"/>
      <c r="BIC545" s="682"/>
      <c r="BID545" s="682"/>
      <c r="BIE545" s="682"/>
      <c r="BIF545" s="682"/>
      <c r="BIG545" s="682"/>
      <c r="BIH545" s="682"/>
      <c r="BII545" s="682"/>
      <c r="BIJ545" s="682"/>
      <c r="BIK545" s="682"/>
      <c r="BIL545" s="682"/>
      <c r="BIM545" s="682"/>
      <c r="BIN545" s="682"/>
      <c r="BIO545" s="682"/>
      <c r="BIP545" s="682"/>
      <c r="BIQ545" s="682"/>
      <c r="BIR545" s="682"/>
      <c r="BIS545" s="682"/>
      <c r="BIT545" s="682"/>
      <c r="BIU545" s="682"/>
      <c r="BIV545" s="682"/>
      <c r="BIW545" s="682"/>
      <c r="BIX545" s="682"/>
      <c r="BIY545" s="682"/>
      <c r="BIZ545" s="682"/>
      <c r="BJA545" s="682"/>
      <c r="BJB545" s="682"/>
      <c r="BJC545" s="682"/>
      <c r="BJD545" s="682"/>
      <c r="BJE545" s="682"/>
      <c r="BJF545" s="682"/>
      <c r="BJG545" s="682"/>
      <c r="BJH545" s="682"/>
      <c r="BJI545" s="682"/>
      <c r="BJJ545" s="682"/>
      <c r="BJK545" s="682"/>
      <c r="BJL545" s="682"/>
      <c r="BJM545" s="682"/>
      <c r="BJN545" s="682"/>
      <c r="BJO545" s="682"/>
      <c r="BJP545" s="682"/>
      <c r="BJQ545" s="682"/>
      <c r="BJR545" s="682"/>
      <c r="BJS545" s="682"/>
      <c r="BJT545" s="682"/>
      <c r="BJU545" s="682"/>
      <c r="BJV545" s="682"/>
      <c r="BJW545" s="682"/>
      <c r="BJX545" s="682"/>
      <c r="BJY545" s="682"/>
      <c r="BJZ545" s="682"/>
      <c r="BKA545" s="682"/>
      <c r="BKB545" s="682"/>
      <c r="BKC545" s="682"/>
      <c r="BKD545" s="682"/>
      <c r="BKE545" s="682"/>
      <c r="BKF545" s="682"/>
      <c r="BKG545" s="682"/>
      <c r="BKH545" s="682"/>
      <c r="BKI545" s="682"/>
      <c r="BKJ545" s="682"/>
      <c r="BKK545" s="682"/>
      <c r="BKL545" s="682"/>
      <c r="BKM545" s="682"/>
      <c r="BKN545" s="682"/>
      <c r="BKO545" s="682"/>
      <c r="BKP545" s="682"/>
      <c r="BKQ545" s="682"/>
      <c r="BKR545" s="682"/>
      <c r="BKS545" s="682"/>
      <c r="BKT545" s="682"/>
      <c r="BKU545" s="682"/>
      <c r="BKV545" s="682"/>
      <c r="BKW545" s="682"/>
      <c r="BKX545" s="682"/>
      <c r="BKY545" s="682"/>
      <c r="BKZ545" s="682"/>
      <c r="BLA545" s="682"/>
      <c r="BLB545" s="682"/>
      <c r="BLC545" s="682"/>
      <c r="BLD545" s="682"/>
      <c r="BLE545" s="682"/>
      <c r="BLF545" s="682"/>
      <c r="BLG545" s="682"/>
      <c r="BLH545" s="682"/>
      <c r="BLI545" s="682"/>
      <c r="BLJ545" s="682"/>
      <c r="BLK545" s="682"/>
      <c r="BLL545" s="682"/>
      <c r="BLM545" s="682"/>
      <c r="BLN545" s="682"/>
      <c r="BLO545" s="682"/>
      <c r="BLP545" s="682"/>
      <c r="BLQ545" s="682"/>
      <c r="BLR545" s="682"/>
      <c r="BLS545" s="682"/>
      <c r="BLT545" s="682"/>
      <c r="BLU545" s="682"/>
      <c r="BLV545" s="682"/>
      <c r="BLW545" s="682"/>
      <c r="BLX545" s="682"/>
      <c r="BLY545" s="682"/>
      <c r="BLZ545" s="682"/>
      <c r="BMA545" s="682"/>
      <c r="BMB545" s="682"/>
      <c r="BMC545" s="682"/>
      <c r="BMD545" s="682"/>
      <c r="BME545" s="682"/>
      <c r="BMF545" s="682"/>
      <c r="BMG545" s="682"/>
      <c r="BMH545" s="682"/>
      <c r="BMI545" s="682"/>
      <c r="BMJ545" s="682"/>
      <c r="BMK545" s="682"/>
      <c r="BML545" s="682"/>
      <c r="BMM545" s="682"/>
      <c r="BMN545" s="682"/>
      <c r="BMO545" s="682"/>
      <c r="BMP545" s="682"/>
      <c r="BMQ545" s="682"/>
      <c r="BMR545" s="682"/>
      <c r="BMS545" s="682"/>
      <c r="BMT545" s="682"/>
      <c r="BMU545" s="682"/>
      <c r="BMV545" s="682"/>
      <c r="BMW545" s="682"/>
      <c r="BMX545" s="682"/>
      <c r="BMY545" s="682"/>
      <c r="BMZ545" s="682"/>
      <c r="BNA545" s="682"/>
      <c r="BNB545" s="682"/>
      <c r="BNC545" s="682"/>
      <c r="BND545" s="682"/>
      <c r="BNE545" s="682"/>
      <c r="BNF545" s="682"/>
      <c r="BNG545" s="682"/>
      <c r="BNH545" s="682"/>
      <c r="BNI545" s="682"/>
      <c r="BNJ545" s="682"/>
      <c r="BNK545" s="682"/>
      <c r="BNL545" s="682"/>
      <c r="BNM545" s="682"/>
      <c r="BNN545" s="682"/>
      <c r="BNO545" s="682"/>
      <c r="BNP545" s="682"/>
      <c r="BNQ545" s="682"/>
      <c r="BNR545" s="682"/>
      <c r="BNS545" s="682"/>
      <c r="BNT545" s="682"/>
      <c r="BNU545" s="682"/>
      <c r="BNV545" s="682"/>
      <c r="BNW545" s="682"/>
      <c r="BNX545" s="682"/>
      <c r="BNY545" s="682"/>
      <c r="BNZ545" s="682"/>
      <c r="BOA545" s="682"/>
      <c r="BOB545" s="682"/>
      <c r="BOC545" s="682"/>
      <c r="BOD545" s="682"/>
      <c r="BOE545" s="682"/>
      <c r="BOF545" s="682"/>
      <c r="BOG545" s="682"/>
      <c r="BOH545" s="682"/>
      <c r="BOI545" s="682"/>
      <c r="BOJ545" s="682"/>
      <c r="BOK545" s="682"/>
      <c r="BOL545" s="682"/>
      <c r="BOM545" s="682"/>
      <c r="BON545" s="682"/>
      <c r="BOO545" s="682"/>
      <c r="BOP545" s="682"/>
      <c r="BOQ545" s="682"/>
      <c r="BOR545" s="682"/>
      <c r="BOS545" s="682"/>
      <c r="BOT545" s="682"/>
      <c r="BOU545" s="682"/>
      <c r="BOV545" s="682"/>
      <c r="BOW545" s="682"/>
      <c r="BOX545" s="682"/>
      <c r="BOY545" s="682"/>
      <c r="BOZ545" s="682"/>
      <c r="BPA545" s="682"/>
      <c r="BPB545" s="682"/>
      <c r="BPC545" s="682"/>
      <c r="BPD545" s="682"/>
      <c r="BPE545" s="682"/>
      <c r="BPF545" s="682"/>
      <c r="BPG545" s="682"/>
      <c r="BPH545" s="682"/>
      <c r="BPI545" s="682"/>
      <c r="BPJ545" s="682"/>
      <c r="BPK545" s="682"/>
      <c r="BPL545" s="682"/>
      <c r="BPM545" s="682"/>
      <c r="BPN545" s="682"/>
      <c r="BPO545" s="682"/>
      <c r="BPP545" s="682"/>
      <c r="BPQ545" s="682"/>
      <c r="BPR545" s="682"/>
      <c r="BPS545" s="682"/>
      <c r="BPT545" s="682"/>
      <c r="BPU545" s="682"/>
      <c r="BPV545" s="682"/>
      <c r="BPW545" s="682"/>
      <c r="BPX545" s="682"/>
      <c r="BPY545" s="682"/>
      <c r="BPZ545" s="682"/>
      <c r="BQA545" s="682"/>
      <c r="BQB545" s="682"/>
      <c r="BQC545" s="682"/>
      <c r="BQD545" s="682"/>
      <c r="BQE545" s="682"/>
      <c r="BQF545" s="682"/>
      <c r="BQG545" s="682"/>
      <c r="BQH545" s="682"/>
      <c r="BQI545" s="682"/>
      <c r="BQJ545" s="682"/>
      <c r="BQK545" s="682"/>
      <c r="BQL545" s="682"/>
      <c r="BQM545" s="682"/>
      <c r="BQN545" s="682"/>
      <c r="BQO545" s="682"/>
      <c r="BQP545" s="682"/>
      <c r="BQQ545" s="682"/>
      <c r="BQR545" s="682"/>
      <c r="BQS545" s="682"/>
      <c r="BQT545" s="682"/>
      <c r="BQU545" s="682"/>
      <c r="BQV545" s="682"/>
      <c r="BQW545" s="682"/>
      <c r="BQX545" s="682"/>
      <c r="BQY545" s="682"/>
      <c r="BQZ545" s="682"/>
      <c r="BRA545" s="682"/>
      <c r="BRB545" s="682"/>
      <c r="BRC545" s="682"/>
      <c r="BRD545" s="682"/>
      <c r="BRE545" s="682"/>
      <c r="BRF545" s="682"/>
      <c r="BRG545" s="682"/>
      <c r="BRH545" s="682"/>
      <c r="BRI545" s="682"/>
      <c r="BRJ545" s="682"/>
      <c r="BRK545" s="682"/>
      <c r="BRL545" s="682"/>
      <c r="BRM545" s="682"/>
      <c r="BRN545" s="682"/>
      <c r="BRO545" s="682"/>
      <c r="BRP545" s="682"/>
      <c r="BRQ545" s="682"/>
      <c r="BRR545" s="682"/>
      <c r="BRS545" s="682"/>
      <c r="BRT545" s="682"/>
      <c r="BRU545" s="682"/>
      <c r="BRV545" s="682"/>
      <c r="BRW545" s="682"/>
      <c r="BRX545" s="682"/>
      <c r="BRY545" s="682"/>
      <c r="BRZ545" s="682"/>
      <c r="BSA545" s="682"/>
      <c r="BSB545" s="682"/>
      <c r="BSC545" s="682"/>
      <c r="BSD545" s="682"/>
      <c r="BSE545" s="682"/>
      <c r="BSF545" s="682"/>
      <c r="BSG545" s="682"/>
      <c r="BSH545" s="682"/>
      <c r="BSI545" s="682"/>
      <c r="BSJ545" s="682"/>
      <c r="BSK545" s="682"/>
      <c r="BSL545" s="682"/>
      <c r="BSM545" s="682"/>
      <c r="BSN545" s="682"/>
      <c r="BSO545" s="682"/>
      <c r="BSP545" s="682"/>
      <c r="BSQ545" s="682"/>
      <c r="BSR545" s="682"/>
      <c r="BSS545" s="682"/>
      <c r="BST545" s="682"/>
      <c r="BSU545" s="682"/>
      <c r="BSV545" s="682"/>
      <c r="BSW545" s="682"/>
      <c r="BSX545" s="682"/>
      <c r="BSY545" s="682"/>
      <c r="BSZ545" s="682"/>
      <c r="BTA545" s="682"/>
      <c r="BTB545" s="682"/>
      <c r="BTC545" s="682"/>
      <c r="BTD545" s="682"/>
      <c r="BTE545" s="682"/>
      <c r="BTF545" s="682"/>
      <c r="BTG545" s="682"/>
      <c r="BTH545" s="682"/>
      <c r="BTI545" s="682"/>
      <c r="BTJ545" s="682"/>
      <c r="BTK545" s="682"/>
      <c r="BTL545" s="682"/>
      <c r="BTM545" s="682"/>
      <c r="BTN545" s="682"/>
      <c r="BTO545" s="682"/>
      <c r="BTP545" s="682"/>
      <c r="BTQ545" s="682"/>
      <c r="BTR545" s="682"/>
      <c r="BTS545" s="682"/>
      <c r="BTT545" s="682"/>
      <c r="BTU545" s="682"/>
      <c r="BTV545" s="682"/>
      <c r="BTW545" s="682"/>
      <c r="BTX545" s="682"/>
      <c r="BTY545" s="682"/>
      <c r="BTZ545" s="682"/>
      <c r="BUA545" s="682"/>
      <c r="BUB545" s="682"/>
      <c r="BUC545" s="682"/>
      <c r="BUD545" s="682"/>
      <c r="BUE545" s="682"/>
      <c r="BUF545" s="682"/>
      <c r="BUG545" s="682"/>
      <c r="BUH545" s="682"/>
      <c r="BUI545" s="682"/>
      <c r="BUJ545" s="682"/>
      <c r="BUK545" s="682"/>
      <c r="BUL545" s="682"/>
      <c r="BUM545" s="682"/>
      <c r="BUN545" s="682"/>
      <c r="BUO545" s="682"/>
      <c r="BUP545" s="682"/>
      <c r="BUQ545" s="682"/>
      <c r="BUR545" s="682"/>
      <c r="BUS545" s="682"/>
      <c r="BUT545" s="682"/>
      <c r="BUU545" s="682"/>
      <c r="BUV545" s="682"/>
      <c r="BUW545" s="682"/>
      <c r="BUX545" s="682"/>
      <c r="BUY545" s="682"/>
      <c r="BUZ545" s="682"/>
      <c r="BVA545" s="682"/>
      <c r="BVB545" s="682"/>
      <c r="BVC545" s="682"/>
      <c r="BVD545" s="682"/>
      <c r="BVE545" s="682"/>
      <c r="BVF545" s="682"/>
      <c r="BVG545" s="682"/>
      <c r="BVH545" s="682"/>
      <c r="BVI545" s="682"/>
      <c r="BVJ545" s="682"/>
      <c r="BVK545" s="682"/>
      <c r="BVL545" s="682"/>
      <c r="BVM545" s="682"/>
      <c r="BVN545" s="682"/>
      <c r="BVO545" s="682"/>
      <c r="BVP545" s="682"/>
      <c r="BVQ545" s="682"/>
      <c r="BVR545" s="682"/>
      <c r="BVS545" s="682"/>
      <c r="BVT545" s="682"/>
      <c r="BVU545" s="682"/>
      <c r="BVV545" s="682"/>
      <c r="BVW545" s="682"/>
      <c r="BVX545" s="682"/>
      <c r="BVY545" s="682"/>
      <c r="BVZ545" s="682"/>
      <c r="BWA545" s="682"/>
      <c r="BWB545" s="682"/>
      <c r="BWC545" s="682"/>
      <c r="BWD545" s="682"/>
      <c r="BWE545" s="682"/>
      <c r="BWF545" s="682"/>
      <c r="BWG545" s="682"/>
      <c r="BWH545" s="682"/>
      <c r="BWI545" s="682"/>
      <c r="BWJ545" s="682"/>
      <c r="BWK545" s="682"/>
      <c r="BWL545" s="682"/>
      <c r="BWM545" s="682"/>
      <c r="BWN545" s="682"/>
      <c r="BWO545" s="682"/>
      <c r="BWP545" s="682"/>
      <c r="BWQ545" s="682"/>
      <c r="BWR545" s="682"/>
      <c r="BWS545" s="682"/>
      <c r="BWT545" s="682"/>
      <c r="BWU545" s="682"/>
      <c r="BWV545" s="682"/>
      <c r="BWW545" s="682"/>
      <c r="BWX545" s="682"/>
      <c r="BWY545" s="682"/>
      <c r="BWZ545" s="682"/>
      <c r="BXA545" s="682"/>
      <c r="BXB545" s="682"/>
      <c r="BXC545" s="682"/>
      <c r="BXD545" s="682"/>
      <c r="BXE545" s="682"/>
      <c r="BXF545" s="682"/>
      <c r="BXG545" s="682"/>
      <c r="BXH545" s="682"/>
      <c r="BXI545" s="682"/>
      <c r="BXJ545" s="682"/>
      <c r="BXK545" s="682"/>
      <c r="BXL545" s="682"/>
      <c r="BXM545" s="682"/>
      <c r="BXN545" s="682"/>
      <c r="BXO545" s="682"/>
      <c r="BXP545" s="682"/>
      <c r="BXQ545" s="682"/>
      <c r="BXR545" s="682"/>
      <c r="BXS545" s="682"/>
      <c r="BXT545" s="682"/>
      <c r="BXU545" s="682"/>
      <c r="BXV545" s="682"/>
      <c r="BXW545" s="682"/>
      <c r="BXX545" s="682"/>
      <c r="BXY545" s="682"/>
      <c r="BXZ545" s="682"/>
      <c r="BYA545" s="682"/>
      <c r="BYB545" s="682"/>
      <c r="BYC545" s="682"/>
      <c r="BYD545" s="682"/>
      <c r="BYE545" s="682"/>
      <c r="BYF545" s="682"/>
      <c r="BYG545" s="682"/>
      <c r="BYH545" s="682"/>
      <c r="BYI545" s="682"/>
      <c r="BYJ545" s="682"/>
      <c r="BYK545" s="682"/>
      <c r="BYL545" s="682"/>
      <c r="BYM545" s="682"/>
      <c r="BYN545" s="682"/>
      <c r="BYO545" s="682"/>
      <c r="BYP545" s="682"/>
      <c r="BYQ545" s="682"/>
      <c r="BYR545" s="682"/>
      <c r="BYS545" s="682"/>
      <c r="BYT545" s="682"/>
      <c r="BYU545" s="682"/>
      <c r="BYV545" s="682"/>
      <c r="BYW545" s="682"/>
      <c r="BYX545" s="682"/>
      <c r="BYY545" s="682"/>
      <c r="BYZ545" s="682"/>
      <c r="BZA545" s="682"/>
      <c r="BZB545" s="682"/>
      <c r="BZC545" s="682"/>
      <c r="BZD545" s="682"/>
      <c r="BZE545" s="682"/>
      <c r="BZF545" s="682"/>
      <c r="BZG545" s="682"/>
      <c r="BZH545" s="682"/>
      <c r="BZI545" s="682"/>
      <c r="BZJ545" s="682"/>
      <c r="BZK545" s="682"/>
      <c r="BZL545" s="682"/>
      <c r="BZM545" s="682"/>
      <c r="BZN545" s="682"/>
      <c r="BZO545" s="682"/>
      <c r="BZP545" s="682"/>
      <c r="BZQ545" s="682"/>
      <c r="BZR545" s="682"/>
      <c r="BZS545" s="682"/>
      <c r="BZT545" s="682"/>
      <c r="BZU545" s="682"/>
      <c r="BZV545" s="682"/>
      <c r="BZW545" s="682"/>
      <c r="BZX545" s="682"/>
      <c r="BZY545" s="682"/>
      <c r="BZZ545" s="682"/>
      <c r="CAA545" s="682"/>
      <c r="CAB545" s="682"/>
      <c r="CAC545" s="682"/>
      <c r="CAD545" s="682"/>
      <c r="CAE545" s="682"/>
      <c r="CAF545" s="682"/>
      <c r="CAG545" s="682"/>
      <c r="CAH545" s="682"/>
      <c r="CAI545" s="682"/>
      <c r="CAJ545" s="682"/>
      <c r="CAK545" s="682"/>
      <c r="CAL545" s="682"/>
      <c r="CAM545" s="682"/>
      <c r="CAN545" s="682"/>
      <c r="CAO545" s="682"/>
      <c r="CAP545" s="682"/>
      <c r="CAQ545" s="682"/>
      <c r="CAR545" s="682"/>
      <c r="CAS545" s="682"/>
      <c r="CAT545" s="682"/>
      <c r="CAU545" s="682"/>
      <c r="CAV545" s="682"/>
      <c r="CAW545" s="682"/>
      <c r="CAX545" s="682"/>
      <c r="CAY545" s="682"/>
      <c r="CAZ545" s="682"/>
      <c r="CBA545" s="682"/>
      <c r="CBB545" s="682"/>
      <c r="CBC545" s="682"/>
      <c r="CBD545" s="682"/>
      <c r="CBE545" s="682"/>
      <c r="CBF545" s="682"/>
      <c r="CBG545" s="682"/>
      <c r="CBH545" s="682"/>
      <c r="CBI545" s="682"/>
      <c r="CBJ545" s="682"/>
      <c r="CBK545" s="682"/>
      <c r="CBL545" s="682"/>
      <c r="CBM545" s="682"/>
      <c r="CBN545" s="682"/>
      <c r="CBO545" s="682"/>
      <c r="CBP545" s="682"/>
      <c r="CBQ545" s="682"/>
      <c r="CBR545" s="682"/>
      <c r="CBS545" s="682"/>
      <c r="CBT545" s="682"/>
      <c r="CBU545" s="682"/>
      <c r="CBV545" s="682"/>
      <c r="CBW545" s="682"/>
      <c r="CBX545" s="682"/>
      <c r="CBY545" s="682"/>
      <c r="CBZ545" s="682"/>
      <c r="CCA545" s="682"/>
      <c r="CCB545" s="682"/>
      <c r="CCC545" s="682"/>
      <c r="CCD545" s="682"/>
      <c r="CCE545" s="682"/>
      <c r="CCF545" s="682"/>
      <c r="CCG545" s="682"/>
      <c r="CCH545" s="682"/>
      <c r="CCI545" s="682"/>
      <c r="CCJ545" s="682"/>
      <c r="CCK545" s="682"/>
      <c r="CCL545" s="682"/>
      <c r="CCM545" s="682"/>
      <c r="CCN545" s="682"/>
      <c r="CCO545" s="682"/>
      <c r="CCP545" s="682"/>
      <c r="CCQ545" s="682"/>
      <c r="CCR545" s="682"/>
      <c r="CCS545" s="682"/>
      <c r="CCT545" s="682"/>
      <c r="CCU545" s="682"/>
      <c r="CCV545" s="682"/>
      <c r="CCW545" s="682"/>
      <c r="CCX545" s="682"/>
      <c r="CCY545" s="682"/>
      <c r="CCZ545" s="682"/>
      <c r="CDA545" s="682"/>
      <c r="CDB545" s="682"/>
      <c r="CDC545" s="682"/>
      <c r="CDD545" s="682"/>
      <c r="CDE545" s="682"/>
      <c r="CDF545" s="682"/>
      <c r="CDG545" s="682"/>
      <c r="CDH545" s="682"/>
      <c r="CDI545" s="682"/>
      <c r="CDJ545" s="682"/>
      <c r="CDK545" s="682"/>
      <c r="CDL545" s="682"/>
      <c r="CDM545" s="682"/>
      <c r="CDN545" s="682"/>
      <c r="CDO545" s="682"/>
      <c r="CDP545" s="682"/>
      <c r="CDQ545" s="682"/>
      <c r="CDR545" s="682"/>
      <c r="CDS545" s="682"/>
      <c r="CDT545" s="682"/>
      <c r="CDU545" s="682"/>
      <c r="CDV545" s="682"/>
      <c r="CDW545" s="682"/>
      <c r="CDX545" s="682"/>
      <c r="CDY545" s="682"/>
      <c r="CDZ545" s="682"/>
      <c r="CEA545" s="682"/>
      <c r="CEB545" s="682"/>
      <c r="CEC545" s="682"/>
      <c r="CED545" s="682"/>
      <c r="CEE545" s="682"/>
      <c r="CEF545" s="682"/>
      <c r="CEG545" s="682"/>
      <c r="CEH545" s="682"/>
      <c r="CEI545" s="682"/>
      <c r="CEJ545" s="682"/>
      <c r="CEK545" s="682"/>
      <c r="CEL545" s="682"/>
      <c r="CEM545" s="682"/>
      <c r="CEN545" s="682"/>
      <c r="CEO545" s="682"/>
      <c r="CEP545" s="682"/>
      <c r="CEQ545" s="682"/>
      <c r="CER545" s="682"/>
      <c r="CES545" s="682"/>
      <c r="CET545" s="682"/>
      <c r="CEU545" s="682"/>
      <c r="CEV545" s="682"/>
      <c r="CEW545" s="682"/>
      <c r="CEX545" s="682"/>
      <c r="CEY545" s="682"/>
      <c r="CEZ545" s="682"/>
      <c r="CFA545" s="682"/>
      <c r="CFB545" s="682"/>
      <c r="CFC545" s="682"/>
      <c r="CFD545" s="682"/>
      <c r="CFE545" s="682"/>
      <c r="CFF545" s="682"/>
      <c r="CFG545" s="682"/>
      <c r="CFH545" s="682"/>
      <c r="CFI545" s="682"/>
      <c r="CFJ545" s="682"/>
      <c r="CFK545" s="682"/>
      <c r="CFL545" s="682"/>
      <c r="CFM545" s="682"/>
      <c r="CFN545" s="682"/>
      <c r="CFO545" s="682"/>
      <c r="CFP545" s="682"/>
      <c r="CFQ545" s="682"/>
      <c r="CFR545" s="682"/>
      <c r="CFS545" s="682"/>
      <c r="CFT545" s="682"/>
      <c r="CFU545" s="682"/>
      <c r="CFV545" s="682"/>
      <c r="CFW545" s="682"/>
      <c r="CFX545" s="682"/>
      <c r="CFY545" s="682"/>
      <c r="CFZ545" s="682"/>
      <c r="CGA545" s="682"/>
      <c r="CGB545" s="682"/>
      <c r="CGC545" s="682"/>
      <c r="CGD545" s="682"/>
      <c r="CGE545" s="682"/>
      <c r="CGF545" s="682"/>
      <c r="CGG545" s="682"/>
      <c r="CGH545" s="682"/>
      <c r="CGI545" s="682"/>
      <c r="CGJ545" s="682"/>
      <c r="CGK545" s="682"/>
      <c r="CGL545" s="682"/>
      <c r="CGM545" s="682"/>
      <c r="CGN545" s="682"/>
      <c r="CGO545" s="682"/>
      <c r="CGP545" s="682"/>
      <c r="CGQ545" s="682"/>
      <c r="CGR545" s="682"/>
      <c r="CGS545" s="682"/>
      <c r="CGT545" s="682"/>
      <c r="CGU545" s="682"/>
      <c r="CGV545" s="682"/>
      <c r="CGW545" s="682"/>
      <c r="CGX545" s="682"/>
      <c r="CGY545" s="682"/>
      <c r="CGZ545" s="682"/>
      <c r="CHA545" s="682"/>
      <c r="CHB545" s="682"/>
      <c r="CHC545" s="682"/>
      <c r="CHD545" s="682"/>
      <c r="CHE545" s="682"/>
      <c r="CHF545" s="682"/>
      <c r="CHG545" s="682"/>
      <c r="CHH545" s="682"/>
      <c r="CHI545" s="682"/>
      <c r="CHJ545" s="682"/>
      <c r="CHK545" s="682"/>
      <c r="CHL545" s="682"/>
      <c r="CHM545" s="682"/>
      <c r="CHN545" s="682"/>
      <c r="CHO545" s="682"/>
      <c r="CHP545" s="682"/>
      <c r="CHQ545" s="682"/>
      <c r="CHR545" s="682"/>
      <c r="CHS545" s="682"/>
      <c r="CHT545" s="682"/>
      <c r="CHU545" s="682"/>
      <c r="CHV545" s="682"/>
      <c r="CHW545" s="682"/>
      <c r="CHX545" s="682"/>
      <c r="CHY545" s="682"/>
      <c r="CHZ545" s="682"/>
      <c r="CIA545" s="682"/>
      <c r="CIB545" s="682"/>
      <c r="CIC545" s="682"/>
      <c r="CID545" s="682"/>
      <c r="CIE545" s="682"/>
      <c r="CIF545" s="682"/>
      <c r="CIG545" s="682"/>
      <c r="CIH545" s="682"/>
      <c r="CII545" s="682"/>
      <c r="CIJ545" s="682"/>
      <c r="CIK545" s="682"/>
      <c r="CIL545" s="682"/>
      <c r="CIM545" s="682"/>
      <c r="CIN545" s="682"/>
      <c r="CIO545" s="682"/>
      <c r="CIP545" s="682"/>
      <c r="CIQ545" s="682"/>
      <c r="CIR545" s="682"/>
      <c r="CIS545" s="682"/>
      <c r="CIT545" s="682"/>
      <c r="CIU545" s="682"/>
      <c r="CIV545" s="682"/>
      <c r="CIW545" s="682"/>
      <c r="CIX545" s="682"/>
      <c r="CIY545" s="682"/>
      <c r="CIZ545" s="682"/>
      <c r="CJA545" s="682"/>
      <c r="CJB545" s="682"/>
      <c r="CJC545" s="682"/>
      <c r="CJD545" s="682"/>
      <c r="CJE545" s="682"/>
      <c r="CJF545" s="682"/>
      <c r="CJG545" s="682"/>
      <c r="CJH545" s="682"/>
      <c r="CJI545" s="682"/>
      <c r="CJJ545" s="682"/>
      <c r="CJK545" s="682"/>
      <c r="CJL545" s="682"/>
      <c r="CJM545" s="682"/>
      <c r="CJN545" s="682"/>
      <c r="CJO545" s="682"/>
      <c r="CJP545" s="682"/>
      <c r="CJQ545" s="682"/>
      <c r="CJR545" s="682"/>
      <c r="CJS545" s="682"/>
      <c r="CJT545" s="682"/>
      <c r="CJU545" s="682"/>
      <c r="CJV545" s="682"/>
      <c r="CJW545" s="682"/>
      <c r="CJX545" s="682"/>
      <c r="CJY545" s="682"/>
      <c r="CJZ545" s="682"/>
      <c r="CKA545" s="682"/>
      <c r="CKB545" s="682"/>
      <c r="CKC545" s="682"/>
      <c r="CKD545" s="682"/>
      <c r="CKE545" s="682"/>
      <c r="CKF545" s="682"/>
      <c r="CKG545" s="682"/>
      <c r="CKH545" s="682"/>
      <c r="CKI545" s="682"/>
      <c r="CKJ545" s="682"/>
      <c r="CKK545" s="682"/>
      <c r="CKL545" s="682"/>
      <c r="CKM545" s="682"/>
      <c r="CKN545" s="682"/>
      <c r="CKO545" s="682"/>
      <c r="CKP545" s="682"/>
      <c r="CKQ545" s="682"/>
      <c r="CKR545" s="682"/>
      <c r="CKS545" s="682"/>
      <c r="CKT545" s="682"/>
      <c r="CKU545" s="682"/>
      <c r="CKV545" s="682"/>
      <c r="CKW545" s="682"/>
      <c r="CKX545" s="682"/>
      <c r="CKY545" s="682"/>
      <c r="CKZ545" s="682"/>
      <c r="CLA545" s="682"/>
      <c r="CLB545" s="682"/>
      <c r="CLC545" s="682"/>
      <c r="CLD545" s="682"/>
      <c r="CLE545" s="682"/>
      <c r="CLF545" s="682"/>
      <c r="CLG545" s="682"/>
      <c r="CLH545" s="682"/>
      <c r="CLI545" s="682"/>
      <c r="CLJ545" s="682"/>
      <c r="CLK545" s="682"/>
      <c r="CLL545" s="682"/>
      <c r="CLM545" s="682"/>
      <c r="CLN545" s="682"/>
      <c r="CLO545" s="682"/>
      <c r="CLP545" s="682"/>
      <c r="CLQ545" s="682"/>
      <c r="CLR545" s="682"/>
      <c r="CLS545" s="682"/>
      <c r="CLT545" s="682"/>
      <c r="CLU545" s="682"/>
      <c r="CLV545" s="682"/>
      <c r="CLW545" s="682"/>
      <c r="CLX545" s="682"/>
      <c r="CLY545" s="682"/>
      <c r="CLZ545" s="682"/>
      <c r="CMA545" s="682"/>
      <c r="CMB545" s="682"/>
      <c r="CMC545" s="682"/>
      <c r="CMD545" s="682"/>
      <c r="CME545" s="682"/>
      <c r="CMF545" s="682"/>
      <c r="CMG545" s="682"/>
      <c r="CMH545" s="682"/>
      <c r="CMI545" s="682"/>
      <c r="CMJ545" s="682"/>
      <c r="CMK545" s="682"/>
      <c r="CML545" s="682"/>
      <c r="CMM545" s="682"/>
      <c r="CMN545" s="682"/>
      <c r="CMO545" s="682"/>
      <c r="CMP545" s="682"/>
      <c r="CMQ545" s="682"/>
      <c r="CMR545" s="682"/>
      <c r="CMS545" s="682"/>
      <c r="CMT545" s="682"/>
      <c r="CMU545" s="682"/>
      <c r="CMV545" s="682"/>
      <c r="CMW545" s="682"/>
      <c r="CMX545" s="682"/>
      <c r="CMY545" s="682"/>
      <c r="CMZ545" s="682"/>
      <c r="CNA545" s="682"/>
      <c r="CNB545" s="682"/>
      <c r="CNC545" s="682"/>
      <c r="CND545" s="682"/>
      <c r="CNE545" s="682"/>
      <c r="CNF545" s="682"/>
      <c r="CNG545" s="682"/>
      <c r="CNH545" s="682"/>
      <c r="CNI545" s="682"/>
      <c r="CNJ545" s="682"/>
      <c r="CNK545" s="682"/>
      <c r="CNL545" s="682"/>
      <c r="CNM545" s="682"/>
      <c r="CNN545" s="682"/>
      <c r="CNO545" s="682"/>
      <c r="CNP545" s="682"/>
      <c r="CNQ545" s="682"/>
      <c r="CNR545" s="682"/>
      <c r="CNS545" s="682"/>
      <c r="CNT545" s="682"/>
      <c r="CNU545" s="682"/>
      <c r="CNV545" s="682"/>
      <c r="CNW545" s="682"/>
      <c r="CNX545" s="682"/>
      <c r="CNY545" s="682"/>
      <c r="CNZ545" s="682"/>
      <c r="COA545" s="682"/>
      <c r="COB545" s="682"/>
      <c r="COC545" s="682"/>
      <c r="COD545" s="682"/>
      <c r="COE545" s="682"/>
      <c r="COF545" s="682"/>
      <c r="COG545" s="682"/>
      <c r="COH545" s="682"/>
      <c r="COI545" s="682"/>
      <c r="COJ545" s="682"/>
      <c r="COK545" s="682"/>
      <c r="COL545" s="682"/>
      <c r="COM545" s="682"/>
      <c r="CON545" s="682"/>
      <c r="COO545" s="682"/>
      <c r="COP545" s="682"/>
      <c r="COQ545" s="682"/>
      <c r="COR545" s="682"/>
      <c r="COS545" s="682"/>
      <c r="COT545" s="682"/>
      <c r="COU545" s="682"/>
      <c r="COV545" s="682"/>
      <c r="COW545" s="682"/>
      <c r="COX545" s="682"/>
      <c r="COY545" s="682"/>
      <c r="COZ545" s="682"/>
      <c r="CPA545" s="682"/>
      <c r="CPB545" s="682"/>
      <c r="CPC545" s="682"/>
      <c r="CPD545" s="682"/>
      <c r="CPE545" s="682"/>
      <c r="CPF545" s="682"/>
      <c r="CPG545" s="682"/>
      <c r="CPH545" s="682"/>
      <c r="CPI545" s="682"/>
      <c r="CPJ545" s="682"/>
      <c r="CPK545" s="682"/>
      <c r="CPL545" s="682"/>
      <c r="CPM545" s="682"/>
      <c r="CPN545" s="682"/>
      <c r="CPO545" s="682"/>
      <c r="CPP545" s="682"/>
      <c r="CPQ545" s="682"/>
      <c r="CPR545" s="682"/>
      <c r="CPS545" s="682"/>
      <c r="CPT545" s="682"/>
      <c r="CPU545" s="682"/>
      <c r="CPV545" s="682"/>
      <c r="CPW545" s="682"/>
      <c r="CPX545" s="682"/>
      <c r="CPY545" s="682"/>
      <c r="CPZ545" s="682"/>
      <c r="CQA545" s="682"/>
      <c r="CQB545" s="682"/>
      <c r="CQC545" s="682"/>
      <c r="CQD545" s="682"/>
      <c r="CQE545" s="682"/>
      <c r="CQF545" s="682"/>
      <c r="CQG545" s="682"/>
      <c r="CQH545" s="682"/>
      <c r="CQI545" s="682"/>
      <c r="CQJ545" s="682"/>
      <c r="CQK545" s="682"/>
      <c r="CQL545" s="682"/>
      <c r="CQM545" s="682"/>
      <c r="CQN545" s="682"/>
      <c r="CQO545" s="682"/>
      <c r="CQP545" s="682"/>
      <c r="CQQ545" s="682"/>
      <c r="CQR545" s="682"/>
      <c r="CQS545" s="682"/>
      <c r="CQT545" s="682"/>
      <c r="CQU545" s="682"/>
      <c r="CQV545" s="682"/>
      <c r="CQW545" s="682"/>
      <c r="CQX545" s="682"/>
      <c r="CQY545" s="682"/>
      <c r="CQZ545" s="682"/>
      <c r="CRA545" s="682"/>
      <c r="CRB545" s="682"/>
      <c r="CRC545" s="682"/>
      <c r="CRD545" s="682"/>
      <c r="CRE545" s="682"/>
      <c r="CRF545" s="682"/>
      <c r="CRG545" s="682"/>
      <c r="CRH545" s="682"/>
      <c r="CRI545" s="682"/>
      <c r="CRJ545" s="682"/>
      <c r="CRK545" s="682"/>
      <c r="CRL545" s="682"/>
      <c r="CRM545" s="682"/>
      <c r="CRN545" s="682"/>
      <c r="CRO545" s="682"/>
      <c r="CRP545" s="682"/>
      <c r="CRQ545" s="682"/>
      <c r="CRR545" s="682"/>
      <c r="CRS545" s="682"/>
      <c r="CRT545" s="682"/>
      <c r="CRU545" s="682"/>
      <c r="CRV545" s="682"/>
      <c r="CRW545" s="682"/>
      <c r="CRX545" s="682"/>
      <c r="CRY545" s="682"/>
      <c r="CRZ545" s="682"/>
      <c r="CSA545" s="682"/>
      <c r="CSB545" s="682"/>
      <c r="CSC545" s="682"/>
      <c r="CSD545" s="682"/>
      <c r="CSE545" s="682"/>
      <c r="CSF545" s="682"/>
      <c r="CSG545" s="682"/>
      <c r="CSH545" s="682"/>
      <c r="CSI545" s="682"/>
      <c r="CSJ545" s="682"/>
      <c r="CSK545" s="682"/>
      <c r="CSL545" s="682"/>
      <c r="CSM545" s="682"/>
      <c r="CSN545" s="682"/>
      <c r="CSO545" s="682"/>
      <c r="CSP545" s="682"/>
      <c r="CSQ545" s="682"/>
      <c r="CSR545" s="682"/>
      <c r="CSS545" s="682"/>
      <c r="CST545" s="682"/>
      <c r="CSU545" s="682"/>
      <c r="CSV545" s="682"/>
      <c r="CSW545" s="682"/>
      <c r="CSX545" s="682"/>
      <c r="CSY545" s="682"/>
      <c r="CSZ545" s="682"/>
      <c r="CTA545" s="682"/>
      <c r="CTB545" s="682"/>
      <c r="CTC545" s="682"/>
      <c r="CTD545" s="682"/>
      <c r="CTE545" s="682"/>
      <c r="CTF545" s="682"/>
      <c r="CTG545" s="682"/>
      <c r="CTH545" s="682"/>
      <c r="CTI545" s="682"/>
      <c r="CTJ545" s="682"/>
      <c r="CTK545" s="682"/>
      <c r="CTL545" s="682"/>
      <c r="CTM545" s="682"/>
      <c r="CTN545" s="682"/>
      <c r="CTO545" s="682"/>
      <c r="CTP545" s="682"/>
      <c r="CTQ545" s="682"/>
      <c r="CTR545" s="682"/>
      <c r="CTS545" s="682"/>
      <c r="CTT545" s="682"/>
      <c r="CTU545" s="682"/>
      <c r="CTV545" s="682"/>
      <c r="CTW545" s="682"/>
      <c r="CTX545" s="682"/>
      <c r="CTY545" s="682"/>
      <c r="CTZ545" s="682"/>
      <c r="CUA545" s="682"/>
      <c r="CUB545" s="682"/>
      <c r="CUC545" s="682"/>
      <c r="CUD545" s="682"/>
      <c r="CUE545" s="682"/>
      <c r="CUF545" s="682"/>
      <c r="CUG545" s="682"/>
      <c r="CUH545" s="682"/>
      <c r="CUI545" s="682"/>
      <c r="CUJ545" s="682"/>
      <c r="CUK545" s="682"/>
      <c r="CUL545" s="682"/>
      <c r="CUM545" s="682"/>
      <c r="CUN545" s="682"/>
      <c r="CUO545" s="682"/>
      <c r="CUP545" s="682"/>
      <c r="CUQ545" s="682"/>
      <c r="CUR545" s="682"/>
      <c r="CUS545" s="682"/>
      <c r="CUT545" s="682"/>
      <c r="CUU545" s="682"/>
      <c r="CUV545" s="682"/>
      <c r="CUW545" s="682"/>
      <c r="CUX545" s="682"/>
      <c r="CUY545" s="682"/>
      <c r="CUZ545" s="682"/>
      <c r="CVA545" s="682"/>
      <c r="CVB545" s="682"/>
      <c r="CVC545" s="682"/>
      <c r="CVD545" s="682"/>
      <c r="CVE545" s="682"/>
      <c r="CVF545" s="682"/>
      <c r="CVG545" s="682"/>
      <c r="CVH545" s="682"/>
      <c r="CVI545" s="682"/>
      <c r="CVJ545" s="682"/>
      <c r="CVK545" s="682"/>
      <c r="CVL545" s="682"/>
      <c r="CVM545" s="682"/>
      <c r="CVN545" s="682"/>
      <c r="CVO545" s="682"/>
      <c r="CVP545" s="682"/>
      <c r="CVQ545" s="682"/>
      <c r="CVR545" s="682"/>
      <c r="CVS545" s="682"/>
      <c r="CVT545" s="682"/>
      <c r="CVU545" s="682"/>
      <c r="CVV545" s="682"/>
      <c r="CVW545" s="682"/>
      <c r="CVX545" s="682"/>
      <c r="CVY545" s="682"/>
      <c r="CVZ545" s="682"/>
      <c r="CWA545" s="682"/>
      <c r="CWB545" s="682"/>
      <c r="CWC545" s="682"/>
      <c r="CWD545" s="682"/>
      <c r="CWE545" s="682"/>
      <c r="CWF545" s="682"/>
      <c r="CWG545" s="682"/>
      <c r="CWH545" s="682"/>
      <c r="CWI545" s="682"/>
      <c r="CWJ545" s="682"/>
      <c r="CWK545" s="682"/>
      <c r="CWL545" s="682"/>
      <c r="CWM545" s="682"/>
      <c r="CWN545" s="682"/>
      <c r="CWO545" s="682"/>
      <c r="CWP545" s="682"/>
      <c r="CWQ545" s="682"/>
      <c r="CWR545" s="682"/>
      <c r="CWS545" s="682"/>
      <c r="CWT545" s="682"/>
      <c r="CWU545" s="682"/>
      <c r="CWV545" s="682"/>
      <c r="CWW545" s="682"/>
      <c r="CWX545" s="682"/>
      <c r="CWY545" s="682"/>
      <c r="CWZ545" s="682"/>
      <c r="CXA545" s="682"/>
      <c r="CXB545" s="682"/>
      <c r="CXC545" s="682"/>
      <c r="CXD545" s="682"/>
      <c r="CXE545" s="682"/>
      <c r="CXF545" s="682"/>
      <c r="CXG545" s="682"/>
      <c r="CXH545" s="682"/>
      <c r="CXI545" s="682"/>
      <c r="CXJ545" s="682"/>
      <c r="CXK545" s="682"/>
      <c r="CXL545" s="682"/>
      <c r="CXM545" s="682"/>
      <c r="CXN545" s="682"/>
      <c r="CXO545" s="682"/>
      <c r="CXP545" s="682"/>
      <c r="CXQ545" s="682"/>
      <c r="CXR545" s="682"/>
      <c r="CXS545" s="682"/>
      <c r="CXT545" s="682"/>
      <c r="CXU545" s="682"/>
      <c r="CXV545" s="682"/>
      <c r="CXW545" s="682"/>
      <c r="CXX545" s="682"/>
      <c r="CXY545" s="682"/>
      <c r="CXZ545" s="682"/>
      <c r="CYA545" s="682"/>
      <c r="CYB545" s="682"/>
      <c r="CYC545" s="682"/>
      <c r="CYD545" s="682"/>
      <c r="CYE545" s="682"/>
      <c r="CYF545" s="682"/>
      <c r="CYG545" s="682"/>
      <c r="CYH545" s="682"/>
      <c r="CYI545" s="682"/>
      <c r="CYJ545" s="682"/>
      <c r="CYK545" s="682"/>
      <c r="CYL545" s="682"/>
      <c r="CYM545" s="682"/>
      <c r="CYN545" s="682"/>
      <c r="CYO545" s="682"/>
      <c r="CYP545" s="682"/>
      <c r="CYQ545" s="682"/>
      <c r="CYR545" s="682"/>
      <c r="CYS545" s="682"/>
      <c r="CYT545" s="682"/>
      <c r="CYU545" s="682"/>
      <c r="CYV545" s="682"/>
      <c r="CYW545" s="682"/>
      <c r="CYX545" s="682"/>
      <c r="CYY545" s="682"/>
      <c r="CYZ545" s="682"/>
      <c r="CZA545" s="682"/>
      <c r="CZB545" s="682"/>
      <c r="CZC545" s="682"/>
      <c r="CZD545" s="682"/>
      <c r="CZE545" s="682"/>
      <c r="CZF545" s="682"/>
      <c r="CZG545" s="682"/>
      <c r="CZH545" s="682"/>
      <c r="CZI545" s="682"/>
      <c r="CZJ545" s="682"/>
      <c r="CZK545" s="682"/>
      <c r="CZL545" s="682"/>
      <c r="CZM545" s="682"/>
      <c r="CZN545" s="682"/>
      <c r="CZO545" s="682"/>
      <c r="CZP545" s="682"/>
      <c r="CZQ545" s="682"/>
      <c r="CZR545" s="682"/>
      <c r="CZS545" s="682"/>
      <c r="CZT545" s="682"/>
      <c r="CZU545" s="682"/>
      <c r="CZV545" s="682"/>
      <c r="CZW545" s="682"/>
      <c r="CZX545" s="682"/>
      <c r="CZY545" s="682"/>
      <c r="CZZ545" s="682"/>
      <c r="DAA545" s="682"/>
      <c r="DAB545" s="682"/>
      <c r="DAC545" s="682"/>
      <c r="DAD545" s="682"/>
      <c r="DAE545" s="682"/>
      <c r="DAF545" s="682"/>
      <c r="DAG545" s="682"/>
      <c r="DAH545" s="682"/>
      <c r="DAI545" s="682"/>
      <c r="DAJ545" s="682"/>
      <c r="DAK545" s="682"/>
      <c r="DAL545" s="682"/>
      <c r="DAM545" s="682"/>
      <c r="DAN545" s="682"/>
      <c r="DAO545" s="682"/>
      <c r="DAP545" s="682"/>
      <c r="DAQ545" s="682"/>
      <c r="DAR545" s="682"/>
      <c r="DAS545" s="682"/>
      <c r="DAT545" s="682"/>
      <c r="DAU545" s="682"/>
      <c r="DAV545" s="682"/>
      <c r="DAW545" s="682"/>
      <c r="DAX545" s="682"/>
      <c r="DAY545" s="682"/>
      <c r="DAZ545" s="682"/>
      <c r="DBA545" s="682"/>
      <c r="DBB545" s="682"/>
      <c r="DBC545" s="682"/>
      <c r="DBD545" s="682"/>
      <c r="DBE545" s="682"/>
      <c r="DBF545" s="682"/>
      <c r="DBG545" s="682"/>
      <c r="DBH545" s="682"/>
      <c r="DBI545" s="682"/>
      <c r="DBJ545" s="682"/>
      <c r="DBK545" s="682"/>
      <c r="DBL545" s="682"/>
      <c r="DBM545" s="682"/>
      <c r="DBN545" s="682"/>
      <c r="DBO545" s="682"/>
      <c r="DBP545" s="682"/>
      <c r="DBQ545" s="682"/>
      <c r="DBR545" s="682"/>
      <c r="DBS545" s="682"/>
      <c r="DBT545" s="682"/>
      <c r="DBU545" s="682"/>
      <c r="DBV545" s="682"/>
      <c r="DBW545" s="682"/>
      <c r="DBX545" s="682"/>
      <c r="DBY545" s="682"/>
      <c r="DBZ545" s="682"/>
      <c r="DCA545" s="682"/>
      <c r="DCB545" s="682"/>
      <c r="DCC545" s="682"/>
      <c r="DCD545" s="682"/>
      <c r="DCE545" s="682"/>
      <c r="DCF545" s="682"/>
      <c r="DCG545" s="682"/>
      <c r="DCH545" s="682"/>
      <c r="DCI545" s="682"/>
      <c r="DCJ545" s="682"/>
      <c r="DCK545" s="682"/>
      <c r="DCL545" s="682"/>
      <c r="DCM545" s="682"/>
      <c r="DCN545" s="682"/>
      <c r="DCO545" s="682"/>
      <c r="DCP545" s="682"/>
      <c r="DCQ545" s="682"/>
      <c r="DCR545" s="682"/>
      <c r="DCS545" s="682"/>
      <c r="DCT545" s="682"/>
      <c r="DCU545" s="682"/>
      <c r="DCV545" s="682"/>
      <c r="DCW545" s="682"/>
      <c r="DCX545" s="682"/>
      <c r="DCY545" s="682"/>
      <c r="DCZ545" s="682"/>
      <c r="DDA545" s="682"/>
      <c r="DDB545" s="682"/>
      <c r="DDC545" s="682"/>
      <c r="DDD545" s="682"/>
      <c r="DDE545" s="682"/>
      <c r="DDF545" s="682"/>
      <c r="DDG545" s="682"/>
      <c r="DDH545" s="682"/>
      <c r="DDI545" s="682"/>
      <c r="DDJ545" s="682"/>
      <c r="DDK545" s="682"/>
      <c r="DDL545" s="682"/>
      <c r="DDM545" s="682"/>
      <c r="DDN545" s="682"/>
      <c r="DDO545" s="682"/>
      <c r="DDP545" s="682"/>
      <c r="DDQ545" s="682"/>
      <c r="DDR545" s="682"/>
      <c r="DDS545" s="682"/>
      <c r="DDT545" s="682"/>
      <c r="DDU545" s="682"/>
      <c r="DDV545" s="682"/>
      <c r="DDW545" s="682"/>
      <c r="DDX545" s="682"/>
      <c r="DDY545" s="682"/>
      <c r="DDZ545" s="682"/>
      <c r="DEA545" s="682"/>
      <c r="DEB545" s="682"/>
      <c r="DEC545" s="682"/>
      <c r="DED545" s="682"/>
      <c r="DEE545" s="682"/>
      <c r="DEF545" s="682"/>
      <c r="DEG545" s="682"/>
      <c r="DEH545" s="682"/>
      <c r="DEI545" s="682"/>
      <c r="DEJ545" s="682"/>
      <c r="DEK545" s="682"/>
      <c r="DEL545" s="682"/>
      <c r="DEM545" s="682"/>
      <c r="DEN545" s="682"/>
      <c r="DEO545" s="682"/>
      <c r="DEP545" s="682"/>
      <c r="DEQ545" s="682"/>
      <c r="DER545" s="682"/>
      <c r="DES545" s="682"/>
      <c r="DET545" s="682"/>
      <c r="DEU545" s="682"/>
      <c r="DEV545" s="682"/>
      <c r="DEW545" s="682"/>
      <c r="DEX545" s="682"/>
      <c r="DEY545" s="682"/>
      <c r="DEZ545" s="682"/>
      <c r="DFA545" s="682"/>
      <c r="DFB545" s="682"/>
      <c r="DFC545" s="682"/>
      <c r="DFD545" s="682"/>
      <c r="DFE545" s="682"/>
      <c r="DFF545" s="682"/>
      <c r="DFG545" s="682"/>
      <c r="DFH545" s="682"/>
      <c r="DFI545" s="682"/>
      <c r="DFJ545" s="682"/>
      <c r="DFK545" s="682"/>
      <c r="DFL545" s="682"/>
      <c r="DFM545" s="682"/>
      <c r="DFN545" s="682"/>
      <c r="DFO545" s="682"/>
      <c r="DFP545" s="682"/>
      <c r="DFQ545" s="682"/>
      <c r="DFR545" s="682"/>
      <c r="DFS545" s="682"/>
      <c r="DFT545" s="682"/>
      <c r="DFU545" s="682"/>
      <c r="DFV545" s="682"/>
      <c r="DFW545" s="682"/>
      <c r="DFX545" s="682"/>
      <c r="DFY545" s="682"/>
      <c r="DFZ545" s="682"/>
      <c r="DGA545" s="682"/>
      <c r="DGB545" s="682"/>
      <c r="DGC545" s="682"/>
      <c r="DGD545" s="682"/>
      <c r="DGE545" s="682"/>
      <c r="DGF545" s="682"/>
      <c r="DGG545" s="682"/>
      <c r="DGH545" s="682"/>
      <c r="DGI545" s="682"/>
      <c r="DGJ545" s="682"/>
      <c r="DGK545" s="682"/>
      <c r="DGL545" s="682"/>
      <c r="DGM545" s="682"/>
      <c r="DGN545" s="682"/>
      <c r="DGO545" s="682"/>
      <c r="DGP545" s="682"/>
      <c r="DGQ545" s="682"/>
      <c r="DGR545" s="682"/>
      <c r="DGS545" s="682"/>
      <c r="DGT545" s="682"/>
      <c r="DGU545" s="682"/>
      <c r="DGV545" s="682"/>
      <c r="DGW545" s="682"/>
      <c r="DGX545" s="682"/>
      <c r="DGY545" s="682"/>
      <c r="DGZ545" s="682"/>
      <c r="DHA545" s="682"/>
      <c r="DHB545" s="682"/>
      <c r="DHC545" s="682"/>
      <c r="DHD545" s="682"/>
      <c r="DHE545" s="682"/>
      <c r="DHF545" s="682"/>
      <c r="DHG545" s="682"/>
      <c r="DHH545" s="682"/>
      <c r="DHI545" s="682"/>
      <c r="DHJ545" s="682"/>
      <c r="DHK545" s="682"/>
      <c r="DHL545" s="682"/>
      <c r="DHM545" s="682"/>
      <c r="DHN545" s="682"/>
      <c r="DHO545" s="682"/>
      <c r="DHP545" s="682"/>
      <c r="DHQ545" s="682"/>
      <c r="DHR545" s="682"/>
      <c r="DHS545" s="682"/>
      <c r="DHT545" s="682"/>
      <c r="DHU545" s="682"/>
      <c r="DHV545" s="682"/>
      <c r="DHW545" s="682"/>
      <c r="DHX545" s="682"/>
      <c r="DHY545" s="682"/>
      <c r="DHZ545" s="682"/>
      <c r="DIA545" s="682"/>
      <c r="DIB545" s="682"/>
      <c r="DIC545" s="682"/>
      <c r="DID545" s="682"/>
      <c r="DIE545" s="682"/>
      <c r="DIF545" s="682"/>
      <c r="DIG545" s="682"/>
      <c r="DIH545" s="682"/>
      <c r="DII545" s="682"/>
      <c r="DIJ545" s="682"/>
      <c r="DIK545" s="682"/>
      <c r="DIL545" s="682"/>
      <c r="DIM545" s="682"/>
      <c r="DIN545" s="682"/>
      <c r="DIO545" s="682"/>
      <c r="DIP545" s="682"/>
      <c r="DIQ545" s="682"/>
      <c r="DIR545" s="682"/>
      <c r="DIS545" s="682"/>
      <c r="DIT545" s="682"/>
      <c r="DIU545" s="682"/>
      <c r="DIV545" s="682"/>
      <c r="DIW545" s="682"/>
      <c r="DIX545" s="682"/>
      <c r="DIY545" s="682"/>
      <c r="DIZ545" s="682"/>
      <c r="DJA545" s="682"/>
      <c r="DJB545" s="682"/>
      <c r="DJC545" s="682"/>
      <c r="DJD545" s="682"/>
      <c r="DJE545" s="682"/>
      <c r="DJF545" s="682"/>
      <c r="DJG545" s="682"/>
      <c r="DJH545" s="682"/>
      <c r="DJI545" s="682"/>
      <c r="DJJ545" s="682"/>
      <c r="DJK545" s="682"/>
      <c r="DJL545" s="682"/>
      <c r="DJM545" s="682"/>
      <c r="DJN545" s="682"/>
      <c r="DJO545" s="682"/>
      <c r="DJP545" s="682"/>
      <c r="DJQ545" s="682"/>
      <c r="DJR545" s="682"/>
      <c r="DJS545" s="682"/>
      <c r="DJT545" s="682"/>
      <c r="DJU545" s="682"/>
      <c r="DJV545" s="682"/>
      <c r="DJW545" s="682"/>
      <c r="DJX545" s="682"/>
      <c r="DJY545" s="682"/>
      <c r="DJZ545" s="682"/>
      <c r="DKA545" s="682"/>
      <c r="DKB545" s="682"/>
      <c r="DKC545" s="682"/>
      <c r="DKD545" s="682"/>
      <c r="DKE545" s="682"/>
      <c r="DKF545" s="682"/>
      <c r="DKG545" s="682"/>
      <c r="DKH545" s="682"/>
      <c r="DKI545" s="682"/>
      <c r="DKJ545" s="682"/>
      <c r="DKK545" s="682"/>
      <c r="DKL545" s="682"/>
      <c r="DKM545" s="682"/>
      <c r="DKN545" s="682"/>
      <c r="DKO545" s="682"/>
      <c r="DKP545" s="682"/>
      <c r="DKQ545" s="682"/>
      <c r="DKR545" s="682"/>
      <c r="DKS545" s="682"/>
      <c r="DKT545" s="682"/>
      <c r="DKU545" s="682"/>
      <c r="DKV545" s="682"/>
      <c r="DKW545" s="682"/>
      <c r="DKX545" s="682"/>
      <c r="DKY545" s="682"/>
      <c r="DKZ545" s="682"/>
      <c r="DLA545" s="682"/>
      <c r="DLB545" s="682"/>
      <c r="DLC545" s="682"/>
      <c r="DLD545" s="682"/>
      <c r="DLE545" s="682"/>
      <c r="DLF545" s="682"/>
      <c r="DLG545" s="682"/>
      <c r="DLH545" s="682"/>
      <c r="DLI545" s="682"/>
      <c r="DLJ545" s="682"/>
      <c r="DLK545" s="682"/>
      <c r="DLL545" s="682"/>
      <c r="DLM545" s="682"/>
      <c r="DLN545" s="682"/>
      <c r="DLO545" s="682"/>
      <c r="DLP545" s="682"/>
      <c r="DLQ545" s="682"/>
      <c r="DLR545" s="682"/>
      <c r="DLS545" s="682"/>
      <c r="DLT545" s="682"/>
      <c r="DLU545" s="682"/>
      <c r="DLV545" s="682"/>
      <c r="DLW545" s="682"/>
      <c r="DLX545" s="682"/>
      <c r="DLY545" s="682"/>
      <c r="DLZ545" s="682"/>
      <c r="DMA545" s="682"/>
      <c r="DMB545" s="682"/>
      <c r="DMC545" s="682"/>
      <c r="DMD545" s="682"/>
      <c r="DME545" s="682"/>
      <c r="DMF545" s="682"/>
      <c r="DMG545" s="682"/>
      <c r="DMH545" s="682"/>
      <c r="DMI545" s="682"/>
      <c r="DMJ545" s="682"/>
      <c r="DMK545" s="682"/>
      <c r="DML545" s="682"/>
      <c r="DMM545" s="682"/>
      <c r="DMN545" s="682"/>
      <c r="DMO545" s="682"/>
      <c r="DMP545" s="682"/>
      <c r="DMQ545" s="682"/>
      <c r="DMR545" s="682"/>
      <c r="DMS545" s="682"/>
      <c r="DMT545" s="682"/>
      <c r="DMU545" s="682"/>
      <c r="DMV545" s="682"/>
      <c r="DMW545" s="682"/>
      <c r="DMX545" s="682"/>
      <c r="DMY545" s="682"/>
      <c r="DMZ545" s="682"/>
      <c r="DNA545" s="682"/>
      <c r="DNB545" s="682"/>
      <c r="DNC545" s="682"/>
      <c r="DND545" s="682"/>
      <c r="DNE545" s="682"/>
      <c r="DNF545" s="682"/>
      <c r="DNG545" s="682"/>
      <c r="DNH545" s="682"/>
      <c r="DNI545" s="682"/>
      <c r="DNJ545" s="682"/>
      <c r="DNK545" s="682"/>
      <c r="DNL545" s="682"/>
      <c r="DNM545" s="682"/>
      <c r="DNN545" s="682"/>
      <c r="DNO545" s="682"/>
      <c r="DNP545" s="682"/>
      <c r="DNQ545" s="682"/>
      <c r="DNR545" s="682"/>
      <c r="DNS545" s="682"/>
      <c r="DNT545" s="682"/>
      <c r="DNU545" s="682"/>
      <c r="DNV545" s="682"/>
      <c r="DNW545" s="682"/>
      <c r="DNX545" s="682"/>
      <c r="DNY545" s="682"/>
      <c r="DNZ545" s="682"/>
      <c r="DOA545" s="682"/>
      <c r="DOB545" s="682"/>
      <c r="DOC545" s="682"/>
      <c r="DOD545" s="682"/>
      <c r="DOE545" s="682"/>
      <c r="DOF545" s="682"/>
      <c r="DOG545" s="682"/>
      <c r="DOH545" s="682"/>
      <c r="DOI545" s="682"/>
      <c r="DOJ545" s="682"/>
      <c r="DOK545" s="682"/>
      <c r="DOL545" s="682"/>
      <c r="DOM545" s="682"/>
      <c r="DON545" s="682"/>
      <c r="DOO545" s="682"/>
      <c r="DOP545" s="682"/>
      <c r="DOQ545" s="682"/>
      <c r="DOR545" s="682"/>
      <c r="DOS545" s="682"/>
      <c r="DOT545" s="682"/>
      <c r="DOU545" s="682"/>
      <c r="DOV545" s="682"/>
      <c r="DOW545" s="682"/>
      <c r="DOX545" s="682"/>
      <c r="DOY545" s="682"/>
      <c r="DOZ545" s="682"/>
      <c r="DPA545" s="682"/>
      <c r="DPB545" s="682"/>
      <c r="DPC545" s="682"/>
      <c r="DPD545" s="682"/>
      <c r="DPE545" s="682"/>
      <c r="DPF545" s="682"/>
      <c r="DPG545" s="682"/>
      <c r="DPH545" s="682"/>
      <c r="DPI545" s="682"/>
      <c r="DPJ545" s="682"/>
      <c r="DPK545" s="682"/>
      <c r="DPL545" s="682"/>
      <c r="DPM545" s="682"/>
      <c r="DPN545" s="682"/>
      <c r="DPO545" s="682"/>
      <c r="DPP545" s="682"/>
      <c r="DPQ545" s="682"/>
      <c r="DPR545" s="682"/>
      <c r="DPS545" s="682"/>
      <c r="DPT545" s="682"/>
      <c r="DPU545" s="682"/>
      <c r="DPV545" s="682"/>
      <c r="DPW545" s="682"/>
      <c r="DPX545" s="682"/>
      <c r="DPY545" s="682"/>
      <c r="DPZ545" s="682"/>
      <c r="DQA545" s="682"/>
      <c r="DQB545" s="682"/>
      <c r="DQC545" s="682"/>
      <c r="DQD545" s="682"/>
      <c r="DQE545" s="682"/>
      <c r="DQF545" s="682"/>
      <c r="DQG545" s="682"/>
      <c r="DQH545" s="682"/>
      <c r="DQI545" s="682"/>
      <c r="DQJ545" s="682"/>
      <c r="DQK545" s="682"/>
      <c r="DQL545" s="682"/>
      <c r="DQM545" s="682"/>
      <c r="DQN545" s="682"/>
      <c r="DQO545" s="682"/>
      <c r="DQP545" s="682"/>
      <c r="DQQ545" s="682"/>
      <c r="DQR545" s="682"/>
      <c r="DQS545" s="682"/>
      <c r="DQT545" s="682"/>
      <c r="DQU545" s="682"/>
      <c r="DQV545" s="682"/>
      <c r="DQW545" s="682"/>
      <c r="DQX545" s="682"/>
      <c r="DQY545" s="682"/>
      <c r="DQZ545" s="682"/>
      <c r="DRA545" s="682"/>
      <c r="DRB545" s="682"/>
      <c r="DRC545" s="682"/>
      <c r="DRD545" s="682"/>
      <c r="DRE545" s="682"/>
      <c r="DRF545" s="682"/>
      <c r="DRG545" s="682"/>
      <c r="DRH545" s="682"/>
      <c r="DRI545" s="682"/>
      <c r="DRJ545" s="682"/>
      <c r="DRK545" s="682"/>
      <c r="DRL545" s="682"/>
      <c r="DRM545" s="682"/>
      <c r="DRN545" s="682"/>
      <c r="DRO545" s="682"/>
      <c r="DRP545" s="682"/>
      <c r="DRQ545" s="682"/>
      <c r="DRR545" s="682"/>
      <c r="DRS545" s="682"/>
      <c r="DRT545" s="682"/>
      <c r="DRU545" s="682"/>
      <c r="DRV545" s="682"/>
      <c r="DRW545" s="682"/>
      <c r="DRX545" s="682"/>
      <c r="DRY545" s="682"/>
      <c r="DRZ545" s="682"/>
      <c r="DSA545" s="682"/>
      <c r="DSB545" s="682"/>
      <c r="DSC545" s="682"/>
      <c r="DSD545" s="682"/>
      <c r="DSE545" s="682"/>
      <c r="DSF545" s="682"/>
      <c r="DSG545" s="682"/>
      <c r="DSH545" s="682"/>
      <c r="DSI545" s="682"/>
      <c r="DSJ545" s="682"/>
      <c r="DSK545" s="682"/>
      <c r="DSL545" s="682"/>
      <c r="DSM545" s="682"/>
      <c r="DSN545" s="682"/>
      <c r="DSO545" s="682"/>
      <c r="DSP545" s="682"/>
      <c r="DSQ545" s="682"/>
      <c r="DSR545" s="682"/>
      <c r="DSS545" s="682"/>
      <c r="DST545" s="682"/>
      <c r="DSU545" s="682"/>
      <c r="DSV545" s="682"/>
      <c r="DSW545" s="682"/>
      <c r="DSX545" s="682"/>
      <c r="DSY545" s="682"/>
      <c r="DSZ545" s="682"/>
      <c r="DTA545" s="682"/>
      <c r="DTB545" s="682"/>
      <c r="DTC545" s="682"/>
      <c r="DTD545" s="682"/>
      <c r="DTE545" s="682"/>
      <c r="DTF545" s="682"/>
      <c r="DTG545" s="682"/>
      <c r="DTH545" s="682"/>
      <c r="DTI545" s="682"/>
      <c r="DTJ545" s="682"/>
      <c r="DTK545" s="682"/>
      <c r="DTL545" s="682"/>
      <c r="DTM545" s="682"/>
      <c r="DTN545" s="682"/>
      <c r="DTO545" s="682"/>
      <c r="DTP545" s="682"/>
      <c r="DTQ545" s="682"/>
      <c r="DTR545" s="682"/>
      <c r="DTS545" s="682"/>
      <c r="DTT545" s="682"/>
      <c r="DTU545" s="682"/>
      <c r="DTV545" s="682"/>
      <c r="DTW545" s="682"/>
      <c r="DTX545" s="682"/>
      <c r="DTY545" s="682"/>
      <c r="DTZ545" s="682"/>
      <c r="DUA545" s="682"/>
      <c r="DUB545" s="682"/>
      <c r="DUC545" s="682"/>
      <c r="DUD545" s="682"/>
      <c r="DUE545" s="682"/>
      <c r="DUF545" s="682"/>
      <c r="DUG545" s="682"/>
      <c r="DUH545" s="682"/>
      <c r="DUI545" s="682"/>
      <c r="DUJ545" s="682"/>
      <c r="DUK545" s="682"/>
      <c r="DUL545" s="682"/>
      <c r="DUM545" s="682"/>
      <c r="DUN545" s="682"/>
      <c r="DUO545" s="682"/>
      <c r="DUP545" s="682"/>
      <c r="DUQ545" s="682"/>
      <c r="DUR545" s="682"/>
      <c r="DUS545" s="682"/>
      <c r="DUT545" s="682"/>
      <c r="DUU545" s="682"/>
      <c r="DUV545" s="682"/>
      <c r="DUW545" s="682"/>
      <c r="DUX545" s="682"/>
      <c r="DUY545" s="682"/>
      <c r="DUZ545" s="682"/>
      <c r="DVA545" s="682"/>
      <c r="DVB545" s="682"/>
      <c r="DVC545" s="682"/>
      <c r="DVD545" s="682"/>
      <c r="DVE545" s="682"/>
      <c r="DVF545" s="682"/>
      <c r="DVG545" s="682"/>
      <c r="DVH545" s="682"/>
      <c r="DVI545" s="682"/>
      <c r="DVJ545" s="682"/>
      <c r="DVK545" s="682"/>
      <c r="DVL545" s="682"/>
      <c r="DVM545" s="682"/>
      <c r="DVN545" s="682"/>
      <c r="DVO545" s="682"/>
      <c r="DVP545" s="682"/>
      <c r="DVQ545" s="682"/>
      <c r="DVR545" s="682"/>
      <c r="DVS545" s="682"/>
      <c r="DVT545" s="682"/>
      <c r="DVU545" s="682"/>
      <c r="DVV545" s="682"/>
      <c r="DVW545" s="682"/>
      <c r="DVX545" s="682"/>
      <c r="DVY545" s="682"/>
      <c r="DVZ545" s="682"/>
      <c r="DWA545" s="682"/>
      <c r="DWB545" s="682"/>
      <c r="DWC545" s="682"/>
      <c r="DWD545" s="682"/>
      <c r="DWE545" s="682"/>
      <c r="DWF545" s="682"/>
      <c r="DWG545" s="682"/>
      <c r="DWH545" s="682"/>
      <c r="DWI545" s="682"/>
      <c r="DWJ545" s="682"/>
      <c r="DWK545" s="682"/>
      <c r="DWL545" s="682"/>
      <c r="DWM545" s="682"/>
      <c r="DWN545" s="682"/>
      <c r="DWO545" s="682"/>
      <c r="DWP545" s="682"/>
      <c r="DWQ545" s="682"/>
      <c r="DWR545" s="682"/>
      <c r="DWS545" s="682"/>
      <c r="DWT545" s="682"/>
      <c r="DWU545" s="682"/>
      <c r="DWV545" s="682"/>
      <c r="DWW545" s="682"/>
      <c r="DWX545" s="682"/>
      <c r="DWY545" s="682"/>
      <c r="DWZ545" s="682"/>
      <c r="DXA545" s="682"/>
      <c r="DXB545" s="682"/>
      <c r="DXC545" s="682"/>
      <c r="DXD545" s="682"/>
      <c r="DXE545" s="682"/>
      <c r="DXF545" s="682"/>
      <c r="DXG545" s="682"/>
      <c r="DXH545" s="682"/>
      <c r="DXI545" s="682"/>
      <c r="DXJ545" s="682"/>
      <c r="DXK545" s="682"/>
      <c r="DXL545" s="682"/>
      <c r="DXM545" s="682"/>
      <c r="DXN545" s="682"/>
      <c r="DXO545" s="682"/>
      <c r="DXP545" s="682"/>
      <c r="DXQ545" s="682"/>
      <c r="DXR545" s="682"/>
      <c r="DXS545" s="682"/>
      <c r="DXT545" s="682"/>
      <c r="DXU545" s="682"/>
      <c r="DXV545" s="682"/>
      <c r="DXW545" s="682"/>
      <c r="DXX545" s="682"/>
      <c r="DXY545" s="682"/>
      <c r="DXZ545" s="682"/>
      <c r="DYA545" s="682"/>
      <c r="DYB545" s="682"/>
      <c r="DYC545" s="682"/>
      <c r="DYD545" s="682"/>
      <c r="DYE545" s="682"/>
      <c r="DYF545" s="682"/>
      <c r="DYG545" s="682"/>
      <c r="DYH545" s="682"/>
      <c r="DYI545" s="682"/>
      <c r="DYJ545" s="682"/>
      <c r="DYK545" s="682"/>
      <c r="DYL545" s="682"/>
      <c r="DYM545" s="682"/>
      <c r="DYN545" s="682"/>
      <c r="DYO545" s="682"/>
      <c r="DYP545" s="682"/>
      <c r="DYQ545" s="682"/>
      <c r="DYR545" s="682"/>
      <c r="DYS545" s="682"/>
      <c r="DYT545" s="682"/>
      <c r="DYU545" s="682"/>
      <c r="DYV545" s="682"/>
      <c r="DYW545" s="682"/>
      <c r="DYX545" s="682"/>
      <c r="DYY545" s="682"/>
      <c r="DYZ545" s="682"/>
      <c r="DZA545" s="682"/>
      <c r="DZB545" s="682"/>
      <c r="DZC545" s="682"/>
      <c r="DZD545" s="682"/>
      <c r="DZE545" s="682"/>
      <c r="DZF545" s="682"/>
      <c r="DZG545" s="682"/>
      <c r="DZH545" s="682"/>
      <c r="DZI545" s="682"/>
      <c r="DZJ545" s="682"/>
      <c r="DZK545" s="682"/>
      <c r="DZL545" s="682"/>
      <c r="DZM545" s="682"/>
      <c r="DZN545" s="682"/>
      <c r="DZO545" s="682"/>
      <c r="DZP545" s="682"/>
      <c r="DZQ545" s="682"/>
      <c r="DZR545" s="682"/>
      <c r="DZS545" s="682"/>
      <c r="DZT545" s="682"/>
      <c r="DZU545" s="682"/>
      <c r="DZV545" s="682"/>
      <c r="DZW545" s="682"/>
      <c r="DZX545" s="682"/>
      <c r="DZY545" s="682"/>
      <c r="DZZ545" s="682"/>
      <c r="EAA545" s="682"/>
      <c r="EAB545" s="682"/>
      <c r="EAC545" s="682"/>
      <c r="EAD545" s="682"/>
      <c r="EAE545" s="682"/>
      <c r="EAF545" s="682"/>
      <c r="EAG545" s="682"/>
      <c r="EAH545" s="682"/>
      <c r="EAI545" s="682"/>
      <c r="EAJ545" s="682"/>
      <c r="EAK545" s="682"/>
      <c r="EAL545" s="682"/>
      <c r="EAM545" s="682"/>
      <c r="EAN545" s="682"/>
      <c r="EAO545" s="682"/>
      <c r="EAP545" s="682"/>
      <c r="EAQ545" s="682"/>
      <c r="EAR545" s="682"/>
      <c r="EAS545" s="682"/>
      <c r="EAT545" s="682"/>
      <c r="EAU545" s="682"/>
      <c r="EAV545" s="682"/>
      <c r="EAW545" s="682"/>
      <c r="EAX545" s="682"/>
      <c r="EAY545" s="682"/>
      <c r="EAZ545" s="682"/>
      <c r="EBA545" s="682"/>
      <c r="EBB545" s="682"/>
      <c r="EBC545" s="682"/>
      <c r="EBD545" s="682"/>
      <c r="EBE545" s="682"/>
      <c r="EBF545" s="682"/>
      <c r="EBG545" s="682"/>
      <c r="EBH545" s="682"/>
      <c r="EBI545" s="682"/>
      <c r="EBJ545" s="682"/>
      <c r="EBK545" s="682"/>
      <c r="EBL545" s="682"/>
      <c r="EBM545" s="682"/>
      <c r="EBN545" s="682"/>
      <c r="EBO545" s="682"/>
      <c r="EBP545" s="682"/>
      <c r="EBQ545" s="682"/>
      <c r="EBR545" s="682"/>
      <c r="EBS545" s="682"/>
      <c r="EBT545" s="682"/>
      <c r="EBU545" s="682"/>
      <c r="EBV545" s="682"/>
      <c r="EBW545" s="682"/>
      <c r="EBX545" s="682"/>
      <c r="EBY545" s="682"/>
      <c r="EBZ545" s="682"/>
      <c r="ECA545" s="682"/>
      <c r="ECB545" s="682"/>
      <c r="ECC545" s="682"/>
      <c r="ECD545" s="682"/>
      <c r="ECE545" s="682"/>
      <c r="ECF545" s="682"/>
      <c r="ECG545" s="682"/>
      <c r="ECH545" s="682"/>
      <c r="ECI545" s="682"/>
      <c r="ECJ545" s="682"/>
      <c r="ECK545" s="682"/>
      <c r="ECL545" s="682"/>
      <c r="ECM545" s="682"/>
      <c r="ECN545" s="682"/>
      <c r="ECO545" s="682"/>
      <c r="ECP545" s="682"/>
      <c r="ECQ545" s="682"/>
      <c r="ECR545" s="682"/>
      <c r="ECS545" s="682"/>
      <c r="ECT545" s="682"/>
      <c r="ECU545" s="682"/>
      <c r="ECV545" s="682"/>
      <c r="ECW545" s="682"/>
      <c r="ECX545" s="682"/>
      <c r="ECY545" s="682"/>
      <c r="ECZ545" s="682"/>
      <c r="EDA545" s="682"/>
      <c r="EDB545" s="682"/>
      <c r="EDC545" s="682"/>
      <c r="EDD545" s="682"/>
      <c r="EDE545" s="682"/>
      <c r="EDF545" s="682"/>
      <c r="EDG545" s="682"/>
      <c r="EDH545" s="682"/>
      <c r="EDI545" s="682"/>
      <c r="EDJ545" s="682"/>
      <c r="EDK545" s="682"/>
      <c r="EDL545" s="682"/>
      <c r="EDM545" s="682"/>
      <c r="EDN545" s="682"/>
      <c r="EDO545" s="682"/>
      <c r="EDP545" s="682"/>
      <c r="EDQ545" s="682"/>
      <c r="EDR545" s="682"/>
      <c r="EDS545" s="682"/>
      <c r="EDT545" s="682"/>
      <c r="EDU545" s="682"/>
      <c r="EDV545" s="682"/>
      <c r="EDW545" s="682"/>
      <c r="EDX545" s="682"/>
      <c r="EDY545" s="682"/>
      <c r="EDZ545" s="682"/>
      <c r="EEA545" s="682"/>
      <c r="EEB545" s="682"/>
      <c r="EEC545" s="682"/>
      <c r="EED545" s="682"/>
      <c r="EEE545" s="682"/>
      <c r="EEF545" s="682"/>
      <c r="EEG545" s="682"/>
      <c r="EEH545" s="682"/>
      <c r="EEI545" s="682"/>
      <c r="EEJ545" s="682"/>
      <c r="EEK545" s="682"/>
      <c r="EEL545" s="682"/>
      <c r="EEM545" s="682"/>
      <c r="EEN545" s="682"/>
      <c r="EEO545" s="682"/>
      <c r="EEP545" s="682"/>
      <c r="EEQ545" s="682"/>
      <c r="EER545" s="682"/>
      <c r="EES545" s="682"/>
      <c r="EET545" s="682"/>
      <c r="EEU545" s="682"/>
      <c r="EEV545" s="682"/>
      <c r="EEW545" s="682"/>
      <c r="EEX545" s="682"/>
      <c r="EEY545" s="682"/>
      <c r="EEZ545" s="682"/>
      <c r="EFA545" s="682"/>
      <c r="EFB545" s="682"/>
      <c r="EFC545" s="682"/>
      <c r="EFD545" s="682"/>
      <c r="EFE545" s="682"/>
      <c r="EFF545" s="682"/>
      <c r="EFG545" s="682"/>
      <c r="EFH545" s="682"/>
      <c r="EFI545" s="682"/>
      <c r="EFJ545" s="682"/>
      <c r="EFK545" s="682"/>
      <c r="EFL545" s="682"/>
      <c r="EFM545" s="682"/>
      <c r="EFN545" s="682"/>
      <c r="EFO545" s="682"/>
      <c r="EFP545" s="682"/>
      <c r="EFQ545" s="682"/>
      <c r="EFR545" s="682"/>
      <c r="EFS545" s="682"/>
      <c r="EFT545" s="682"/>
      <c r="EFU545" s="682"/>
      <c r="EFV545" s="682"/>
      <c r="EFW545" s="682"/>
      <c r="EFX545" s="682"/>
      <c r="EFY545" s="682"/>
      <c r="EFZ545" s="682"/>
      <c r="EGA545" s="682"/>
      <c r="EGB545" s="682"/>
      <c r="EGC545" s="682"/>
      <c r="EGD545" s="682"/>
      <c r="EGE545" s="682"/>
      <c r="EGF545" s="682"/>
      <c r="EGG545" s="682"/>
      <c r="EGH545" s="682"/>
      <c r="EGI545" s="682"/>
      <c r="EGJ545" s="682"/>
      <c r="EGK545" s="682"/>
      <c r="EGL545" s="682"/>
      <c r="EGM545" s="682"/>
      <c r="EGN545" s="682"/>
      <c r="EGO545" s="682"/>
      <c r="EGP545" s="682"/>
      <c r="EGQ545" s="682"/>
      <c r="EGR545" s="682"/>
      <c r="EGS545" s="682"/>
      <c r="EGT545" s="682"/>
      <c r="EGU545" s="682"/>
      <c r="EGV545" s="682"/>
      <c r="EGW545" s="682"/>
      <c r="EGX545" s="682"/>
      <c r="EGY545" s="682"/>
      <c r="EGZ545" s="682"/>
      <c r="EHA545" s="682"/>
      <c r="EHB545" s="682"/>
      <c r="EHC545" s="682"/>
      <c r="EHD545" s="682"/>
      <c r="EHE545" s="682"/>
      <c r="EHF545" s="682"/>
      <c r="EHG545" s="682"/>
      <c r="EHH545" s="682"/>
      <c r="EHI545" s="682"/>
      <c r="EHJ545" s="682"/>
      <c r="EHK545" s="682"/>
      <c r="EHL545" s="682"/>
      <c r="EHM545" s="682"/>
      <c r="EHN545" s="682"/>
      <c r="EHO545" s="682"/>
      <c r="EHP545" s="682"/>
      <c r="EHQ545" s="682"/>
      <c r="EHR545" s="682"/>
      <c r="EHS545" s="682"/>
      <c r="EHT545" s="682"/>
      <c r="EHU545" s="682"/>
      <c r="EHV545" s="682"/>
      <c r="EHW545" s="682"/>
      <c r="EHX545" s="682"/>
      <c r="EHY545" s="682"/>
      <c r="EHZ545" s="682"/>
      <c r="EIA545" s="682"/>
      <c r="EIB545" s="682"/>
      <c r="EIC545" s="682"/>
      <c r="EID545" s="682"/>
      <c r="EIE545" s="682"/>
      <c r="EIF545" s="682"/>
      <c r="EIG545" s="682"/>
      <c r="EIH545" s="682"/>
      <c r="EII545" s="682"/>
      <c r="EIJ545" s="682"/>
      <c r="EIK545" s="682"/>
      <c r="EIL545" s="682"/>
      <c r="EIM545" s="682"/>
      <c r="EIN545" s="682"/>
      <c r="EIO545" s="682"/>
      <c r="EIP545" s="682"/>
      <c r="EIQ545" s="682"/>
      <c r="EIR545" s="682"/>
      <c r="EIS545" s="682"/>
      <c r="EIT545" s="682"/>
      <c r="EIU545" s="682"/>
      <c r="EIV545" s="682"/>
      <c r="EIW545" s="682"/>
      <c r="EIX545" s="682"/>
      <c r="EIY545" s="682"/>
      <c r="EIZ545" s="682"/>
      <c r="EJA545" s="682"/>
      <c r="EJB545" s="682"/>
      <c r="EJC545" s="682"/>
      <c r="EJD545" s="682"/>
      <c r="EJE545" s="682"/>
      <c r="EJF545" s="682"/>
      <c r="EJG545" s="682"/>
      <c r="EJH545" s="682"/>
      <c r="EJI545" s="682"/>
      <c r="EJJ545" s="682"/>
      <c r="EJK545" s="682"/>
      <c r="EJL545" s="682"/>
      <c r="EJM545" s="682"/>
      <c r="EJN545" s="682"/>
      <c r="EJO545" s="682"/>
      <c r="EJP545" s="682"/>
      <c r="EJQ545" s="682"/>
      <c r="EJR545" s="682"/>
      <c r="EJS545" s="682"/>
      <c r="EJT545" s="682"/>
      <c r="EJU545" s="682"/>
      <c r="EJV545" s="682"/>
      <c r="EJW545" s="682"/>
      <c r="EJX545" s="682"/>
      <c r="EJY545" s="682"/>
      <c r="EJZ545" s="682"/>
      <c r="EKA545" s="682"/>
      <c r="EKB545" s="682"/>
      <c r="EKC545" s="682"/>
      <c r="EKD545" s="682"/>
      <c r="EKE545" s="682"/>
      <c r="EKF545" s="682"/>
      <c r="EKG545" s="682"/>
      <c r="EKH545" s="682"/>
      <c r="EKI545" s="682"/>
      <c r="EKJ545" s="682"/>
      <c r="EKK545" s="682"/>
      <c r="EKL545" s="682"/>
      <c r="EKM545" s="682"/>
      <c r="EKN545" s="682"/>
      <c r="EKO545" s="682"/>
      <c r="EKP545" s="682"/>
      <c r="EKQ545" s="682"/>
      <c r="EKR545" s="682"/>
      <c r="EKS545" s="682"/>
      <c r="EKT545" s="682"/>
      <c r="EKU545" s="682"/>
      <c r="EKV545" s="682"/>
      <c r="EKW545" s="682"/>
      <c r="EKX545" s="682"/>
      <c r="EKY545" s="682"/>
      <c r="EKZ545" s="682"/>
      <c r="ELA545" s="682"/>
      <c r="ELB545" s="682"/>
      <c r="ELC545" s="682"/>
      <c r="ELD545" s="682"/>
      <c r="ELE545" s="682"/>
      <c r="ELF545" s="682"/>
      <c r="ELG545" s="682"/>
      <c r="ELH545" s="682"/>
      <c r="ELI545" s="682"/>
      <c r="ELJ545" s="682"/>
      <c r="ELK545" s="682"/>
      <c r="ELL545" s="682"/>
      <c r="ELM545" s="682"/>
      <c r="ELN545" s="682"/>
      <c r="ELO545" s="682"/>
      <c r="ELP545" s="682"/>
      <c r="ELQ545" s="682"/>
      <c r="ELR545" s="682"/>
      <c r="ELS545" s="682"/>
      <c r="ELT545" s="682"/>
      <c r="ELU545" s="682"/>
      <c r="ELV545" s="682"/>
      <c r="ELW545" s="682"/>
      <c r="ELX545" s="682"/>
      <c r="ELY545" s="682"/>
      <c r="ELZ545" s="682"/>
      <c r="EMA545" s="682"/>
      <c r="EMB545" s="682"/>
      <c r="EMC545" s="682"/>
      <c r="EMD545" s="682"/>
      <c r="EME545" s="682"/>
      <c r="EMF545" s="682"/>
      <c r="EMG545" s="682"/>
      <c r="EMH545" s="682"/>
      <c r="EMI545" s="682"/>
      <c r="EMJ545" s="682"/>
      <c r="EMK545" s="682"/>
      <c r="EML545" s="682"/>
      <c r="EMM545" s="682"/>
      <c r="EMN545" s="682"/>
      <c r="EMO545" s="682"/>
      <c r="EMP545" s="682"/>
      <c r="EMQ545" s="682"/>
      <c r="EMR545" s="682"/>
      <c r="EMS545" s="682"/>
      <c r="EMT545" s="682"/>
      <c r="EMU545" s="682"/>
      <c r="EMV545" s="682"/>
      <c r="EMW545" s="682"/>
      <c r="EMX545" s="682"/>
      <c r="EMY545" s="682"/>
      <c r="EMZ545" s="682"/>
      <c r="ENA545" s="682"/>
      <c r="ENB545" s="682"/>
      <c r="ENC545" s="682"/>
      <c r="END545" s="682"/>
      <c r="ENE545" s="682"/>
      <c r="ENF545" s="682"/>
      <c r="ENG545" s="682"/>
      <c r="ENH545" s="682"/>
      <c r="ENI545" s="682"/>
      <c r="ENJ545" s="682"/>
      <c r="ENK545" s="682"/>
      <c r="ENL545" s="682"/>
      <c r="ENM545" s="682"/>
      <c r="ENN545" s="682"/>
      <c r="ENO545" s="682"/>
      <c r="ENP545" s="682"/>
      <c r="ENQ545" s="682"/>
      <c r="ENR545" s="682"/>
      <c r="ENS545" s="682"/>
      <c r="ENT545" s="682"/>
      <c r="ENU545" s="682"/>
      <c r="ENV545" s="682"/>
      <c r="ENW545" s="682"/>
      <c r="ENX545" s="682"/>
      <c r="ENY545" s="682"/>
      <c r="ENZ545" s="682"/>
      <c r="EOA545" s="682"/>
      <c r="EOB545" s="682"/>
      <c r="EOC545" s="682"/>
      <c r="EOD545" s="682"/>
      <c r="EOE545" s="682"/>
      <c r="EOF545" s="682"/>
      <c r="EOG545" s="682"/>
      <c r="EOH545" s="682"/>
      <c r="EOI545" s="682"/>
      <c r="EOJ545" s="682"/>
      <c r="EOK545" s="682"/>
      <c r="EOL545" s="682"/>
      <c r="EOM545" s="682"/>
      <c r="EON545" s="682"/>
      <c r="EOO545" s="682"/>
      <c r="EOP545" s="682"/>
      <c r="EOQ545" s="682"/>
      <c r="EOR545" s="682"/>
      <c r="EOS545" s="682"/>
      <c r="EOT545" s="682"/>
      <c r="EOU545" s="682"/>
      <c r="EOV545" s="682"/>
      <c r="EOW545" s="682"/>
      <c r="EOX545" s="682"/>
      <c r="EOY545" s="682"/>
      <c r="EOZ545" s="682"/>
      <c r="EPA545" s="682"/>
      <c r="EPB545" s="682"/>
      <c r="EPC545" s="682"/>
      <c r="EPD545" s="682"/>
      <c r="EPE545" s="682"/>
      <c r="EPF545" s="682"/>
      <c r="EPG545" s="682"/>
      <c r="EPH545" s="682"/>
      <c r="EPI545" s="682"/>
      <c r="EPJ545" s="682"/>
      <c r="EPK545" s="682"/>
      <c r="EPL545" s="682"/>
      <c r="EPM545" s="682"/>
      <c r="EPN545" s="682"/>
      <c r="EPO545" s="682"/>
      <c r="EPP545" s="682"/>
      <c r="EPQ545" s="682"/>
      <c r="EPR545" s="682"/>
      <c r="EPS545" s="682"/>
      <c r="EPT545" s="682"/>
      <c r="EPU545" s="682"/>
      <c r="EPV545" s="682"/>
      <c r="EPW545" s="682"/>
      <c r="EPX545" s="682"/>
      <c r="EPY545" s="682"/>
      <c r="EPZ545" s="682"/>
      <c r="EQA545" s="682"/>
      <c r="EQB545" s="682"/>
      <c r="EQC545" s="682"/>
      <c r="EQD545" s="682"/>
      <c r="EQE545" s="682"/>
      <c r="EQF545" s="682"/>
      <c r="EQG545" s="682"/>
      <c r="EQH545" s="682"/>
      <c r="EQI545" s="682"/>
      <c r="EQJ545" s="682"/>
      <c r="EQK545" s="682"/>
      <c r="EQL545" s="682"/>
      <c r="EQM545" s="682"/>
      <c r="EQN545" s="682"/>
      <c r="EQO545" s="682"/>
      <c r="EQP545" s="682"/>
      <c r="EQQ545" s="682"/>
      <c r="EQR545" s="682"/>
      <c r="EQS545" s="682"/>
      <c r="EQT545" s="682"/>
      <c r="EQU545" s="682"/>
      <c r="EQV545" s="682"/>
      <c r="EQW545" s="682"/>
      <c r="EQX545" s="682"/>
      <c r="EQY545" s="682"/>
      <c r="EQZ545" s="682"/>
      <c r="ERA545" s="682"/>
      <c r="ERB545" s="682"/>
      <c r="ERC545" s="682"/>
      <c r="ERD545" s="682"/>
      <c r="ERE545" s="682"/>
      <c r="ERF545" s="682"/>
      <c r="ERG545" s="682"/>
      <c r="ERH545" s="682"/>
      <c r="ERI545" s="682"/>
      <c r="ERJ545" s="682"/>
      <c r="ERK545" s="682"/>
      <c r="ERL545" s="682"/>
      <c r="ERM545" s="682"/>
      <c r="ERN545" s="682"/>
      <c r="ERO545" s="682"/>
      <c r="ERP545" s="682"/>
      <c r="ERQ545" s="682"/>
      <c r="ERR545" s="682"/>
      <c r="ERS545" s="682"/>
      <c r="ERT545" s="682"/>
      <c r="ERU545" s="682"/>
      <c r="ERV545" s="682"/>
      <c r="ERW545" s="682"/>
      <c r="ERX545" s="682"/>
      <c r="ERY545" s="682"/>
      <c r="ERZ545" s="682"/>
      <c r="ESA545" s="682"/>
      <c r="ESB545" s="682"/>
      <c r="ESC545" s="682"/>
      <c r="ESD545" s="682"/>
      <c r="ESE545" s="682"/>
      <c r="ESF545" s="682"/>
      <c r="ESG545" s="682"/>
      <c r="ESH545" s="682"/>
      <c r="ESI545" s="682"/>
      <c r="ESJ545" s="682"/>
      <c r="ESK545" s="682"/>
      <c r="ESL545" s="682"/>
      <c r="ESM545" s="682"/>
      <c r="ESN545" s="682"/>
      <c r="ESO545" s="682"/>
      <c r="ESP545" s="682"/>
      <c r="ESQ545" s="682"/>
      <c r="ESR545" s="682"/>
      <c r="ESS545" s="682"/>
      <c r="EST545" s="682"/>
      <c r="ESU545" s="682"/>
      <c r="ESV545" s="682"/>
      <c r="ESW545" s="682"/>
      <c r="ESX545" s="682"/>
      <c r="ESY545" s="682"/>
      <c r="ESZ545" s="682"/>
      <c r="ETA545" s="682"/>
      <c r="ETB545" s="682"/>
      <c r="ETC545" s="682"/>
      <c r="ETD545" s="682"/>
      <c r="ETE545" s="682"/>
      <c r="ETF545" s="682"/>
      <c r="ETG545" s="682"/>
      <c r="ETH545" s="682"/>
      <c r="ETI545" s="682"/>
      <c r="ETJ545" s="682"/>
      <c r="ETK545" s="682"/>
      <c r="ETL545" s="682"/>
      <c r="ETM545" s="682"/>
      <c r="ETN545" s="682"/>
      <c r="ETO545" s="682"/>
      <c r="ETP545" s="682"/>
      <c r="ETQ545" s="682"/>
      <c r="ETR545" s="682"/>
      <c r="ETS545" s="682"/>
      <c r="ETT545" s="682"/>
      <c r="ETU545" s="682"/>
      <c r="ETV545" s="682"/>
      <c r="ETW545" s="682"/>
      <c r="ETX545" s="682"/>
      <c r="ETY545" s="682"/>
      <c r="ETZ545" s="682"/>
      <c r="EUA545" s="682"/>
      <c r="EUB545" s="682"/>
      <c r="EUC545" s="682"/>
      <c r="EUD545" s="682"/>
      <c r="EUE545" s="682"/>
      <c r="EUF545" s="682"/>
      <c r="EUG545" s="682"/>
      <c r="EUH545" s="682"/>
      <c r="EUI545" s="682"/>
      <c r="EUJ545" s="682"/>
      <c r="EUK545" s="682"/>
      <c r="EUL545" s="682"/>
      <c r="EUM545" s="682"/>
      <c r="EUN545" s="682"/>
      <c r="EUO545" s="682"/>
      <c r="EUP545" s="682"/>
      <c r="EUQ545" s="682"/>
      <c r="EUR545" s="682"/>
      <c r="EUS545" s="682"/>
      <c r="EUT545" s="682"/>
      <c r="EUU545" s="682"/>
      <c r="EUV545" s="682"/>
      <c r="EUW545" s="682"/>
      <c r="EUX545" s="682"/>
      <c r="EUY545" s="682"/>
      <c r="EUZ545" s="682"/>
      <c r="EVA545" s="682"/>
      <c r="EVB545" s="682"/>
      <c r="EVC545" s="682"/>
      <c r="EVD545" s="682"/>
      <c r="EVE545" s="682"/>
      <c r="EVF545" s="682"/>
      <c r="EVG545" s="682"/>
      <c r="EVH545" s="682"/>
      <c r="EVI545" s="682"/>
      <c r="EVJ545" s="682"/>
      <c r="EVK545" s="682"/>
      <c r="EVL545" s="682"/>
      <c r="EVM545" s="682"/>
      <c r="EVN545" s="682"/>
      <c r="EVO545" s="682"/>
      <c r="EVP545" s="682"/>
      <c r="EVQ545" s="682"/>
      <c r="EVR545" s="682"/>
      <c r="EVS545" s="682"/>
      <c r="EVT545" s="682"/>
      <c r="EVU545" s="682"/>
      <c r="EVV545" s="682"/>
      <c r="EVW545" s="682"/>
      <c r="EVX545" s="682"/>
      <c r="EVY545" s="682"/>
      <c r="EVZ545" s="682"/>
      <c r="EWA545" s="682"/>
      <c r="EWB545" s="682"/>
      <c r="EWC545" s="682"/>
      <c r="EWD545" s="682"/>
      <c r="EWE545" s="682"/>
      <c r="EWF545" s="682"/>
      <c r="EWG545" s="682"/>
      <c r="EWH545" s="682"/>
      <c r="EWI545" s="682"/>
      <c r="EWJ545" s="682"/>
      <c r="EWK545" s="682"/>
      <c r="EWL545" s="682"/>
      <c r="EWM545" s="682"/>
      <c r="EWN545" s="682"/>
      <c r="EWO545" s="682"/>
      <c r="EWP545" s="682"/>
      <c r="EWQ545" s="682"/>
      <c r="EWR545" s="682"/>
      <c r="EWS545" s="682"/>
      <c r="EWT545" s="682"/>
      <c r="EWU545" s="682"/>
      <c r="EWV545" s="682"/>
      <c r="EWW545" s="682"/>
      <c r="EWX545" s="682"/>
      <c r="EWY545" s="682"/>
      <c r="EWZ545" s="682"/>
      <c r="EXA545" s="682"/>
      <c r="EXB545" s="682"/>
      <c r="EXC545" s="682"/>
      <c r="EXD545" s="682"/>
      <c r="EXE545" s="682"/>
      <c r="EXF545" s="682"/>
      <c r="EXG545" s="682"/>
      <c r="EXH545" s="682"/>
      <c r="EXI545" s="682"/>
      <c r="EXJ545" s="682"/>
      <c r="EXK545" s="682"/>
      <c r="EXL545" s="682"/>
      <c r="EXM545" s="682"/>
      <c r="EXN545" s="682"/>
      <c r="EXO545" s="682"/>
      <c r="EXP545" s="682"/>
      <c r="EXQ545" s="682"/>
      <c r="EXR545" s="682"/>
      <c r="EXS545" s="682"/>
      <c r="EXT545" s="682"/>
      <c r="EXU545" s="682"/>
      <c r="EXV545" s="682"/>
      <c r="EXW545" s="682"/>
      <c r="EXX545" s="682"/>
      <c r="EXY545" s="682"/>
      <c r="EXZ545" s="682"/>
      <c r="EYA545" s="682"/>
      <c r="EYB545" s="682"/>
      <c r="EYC545" s="682"/>
      <c r="EYD545" s="682"/>
      <c r="EYE545" s="682"/>
      <c r="EYF545" s="682"/>
      <c r="EYG545" s="682"/>
      <c r="EYH545" s="682"/>
      <c r="EYI545" s="682"/>
      <c r="EYJ545" s="682"/>
      <c r="EYK545" s="682"/>
      <c r="EYL545" s="682"/>
      <c r="EYM545" s="682"/>
      <c r="EYN545" s="682"/>
      <c r="EYO545" s="682"/>
      <c r="EYP545" s="682"/>
      <c r="EYQ545" s="682"/>
      <c r="EYR545" s="682"/>
      <c r="EYS545" s="682"/>
      <c r="EYT545" s="682"/>
      <c r="EYU545" s="682"/>
      <c r="EYV545" s="682"/>
      <c r="EYW545" s="682"/>
      <c r="EYX545" s="682"/>
      <c r="EYY545" s="682"/>
      <c r="EYZ545" s="682"/>
      <c r="EZA545" s="682"/>
      <c r="EZB545" s="682"/>
      <c r="EZC545" s="682"/>
      <c r="EZD545" s="682"/>
      <c r="EZE545" s="682"/>
      <c r="EZF545" s="682"/>
      <c r="EZG545" s="682"/>
      <c r="EZH545" s="682"/>
      <c r="EZI545" s="682"/>
      <c r="EZJ545" s="682"/>
      <c r="EZK545" s="682"/>
      <c r="EZL545" s="682"/>
      <c r="EZM545" s="682"/>
      <c r="EZN545" s="682"/>
      <c r="EZO545" s="682"/>
      <c r="EZP545" s="682"/>
      <c r="EZQ545" s="682"/>
      <c r="EZR545" s="682"/>
      <c r="EZS545" s="682"/>
      <c r="EZT545" s="682"/>
      <c r="EZU545" s="682"/>
      <c r="EZV545" s="682"/>
      <c r="EZW545" s="682"/>
      <c r="EZX545" s="682"/>
      <c r="EZY545" s="682"/>
      <c r="EZZ545" s="682"/>
      <c r="FAA545" s="682"/>
      <c r="FAB545" s="682"/>
      <c r="FAC545" s="682"/>
      <c r="FAD545" s="682"/>
      <c r="FAE545" s="682"/>
      <c r="FAF545" s="682"/>
      <c r="FAG545" s="682"/>
      <c r="FAH545" s="682"/>
      <c r="FAI545" s="682"/>
      <c r="FAJ545" s="682"/>
      <c r="FAK545" s="682"/>
      <c r="FAL545" s="682"/>
      <c r="FAM545" s="682"/>
      <c r="FAN545" s="682"/>
      <c r="FAO545" s="682"/>
      <c r="FAP545" s="682"/>
      <c r="FAQ545" s="682"/>
      <c r="FAR545" s="682"/>
      <c r="FAS545" s="682"/>
      <c r="FAT545" s="682"/>
      <c r="FAU545" s="682"/>
      <c r="FAV545" s="682"/>
      <c r="FAW545" s="682"/>
      <c r="FAX545" s="682"/>
      <c r="FAY545" s="682"/>
      <c r="FAZ545" s="682"/>
      <c r="FBA545" s="682"/>
      <c r="FBB545" s="682"/>
      <c r="FBC545" s="682"/>
      <c r="FBD545" s="682"/>
      <c r="FBE545" s="682"/>
      <c r="FBF545" s="682"/>
      <c r="FBG545" s="682"/>
      <c r="FBH545" s="682"/>
      <c r="FBI545" s="682"/>
      <c r="FBJ545" s="682"/>
      <c r="FBK545" s="682"/>
      <c r="FBL545" s="682"/>
      <c r="FBM545" s="682"/>
      <c r="FBN545" s="682"/>
      <c r="FBO545" s="682"/>
      <c r="FBP545" s="682"/>
      <c r="FBQ545" s="682"/>
      <c r="FBR545" s="682"/>
      <c r="FBS545" s="682"/>
      <c r="FBT545" s="682"/>
      <c r="FBU545" s="682"/>
      <c r="FBV545" s="682"/>
      <c r="FBW545" s="682"/>
      <c r="FBX545" s="682"/>
      <c r="FBY545" s="682"/>
      <c r="FBZ545" s="682"/>
      <c r="FCA545" s="682"/>
      <c r="FCB545" s="682"/>
      <c r="FCC545" s="682"/>
      <c r="FCD545" s="682"/>
      <c r="FCE545" s="682"/>
      <c r="FCF545" s="682"/>
      <c r="FCG545" s="682"/>
      <c r="FCH545" s="682"/>
      <c r="FCI545" s="682"/>
      <c r="FCJ545" s="682"/>
      <c r="FCK545" s="682"/>
      <c r="FCL545" s="682"/>
      <c r="FCM545" s="682"/>
      <c r="FCN545" s="682"/>
      <c r="FCO545" s="682"/>
      <c r="FCP545" s="682"/>
      <c r="FCQ545" s="682"/>
      <c r="FCR545" s="682"/>
      <c r="FCS545" s="682"/>
      <c r="FCT545" s="682"/>
      <c r="FCU545" s="682"/>
      <c r="FCV545" s="682"/>
      <c r="FCW545" s="682"/>
      <c r="FCX545" s="682"/>
      <c r="FCY545" s="682"/>
      <c r="FCZ545" s="682"/>
      <c r="FDA545" s="682"/>
      <c r="FDB545" s="682"/>
      <c r="FDC545" s="682"/>
      <c r="FDD545" s="682"/>
      <c r="FDE545" s="682"/>
      <c r="FDF545" s="682"/>
      <c r="FDG545" s="682"/>
      <c r="FDH545" s="682"/>
      <c r="FDI545" s="682"/>
      <c r="FDJ545" s="682"/>
      <c r="FDK545" s="682"/>
      <c r="FDL545" s="682"/>
      <c r="FDM545" s="682"/>
      <c r="FDN545" s="682"/>
      <c r="FDO545" s="682"/>
      <c r="FDP545" s="682"/>
      <c r="FDQ545" s="682"/>
      <c r="FDR545" s="682"/>
      <c r="FDS545" s="682"/>
      <c r="FDT545" s="682"/>
      <c r="FDU545" s="682"/>
      <c r="FDV545" s="682"/>
      <c r="FDW545" s="682"/>
      <c r="FDX545" s="682"/>
      <c r="FDY545" s="682"/>
      <c r="FDZ545" s="682"/>
      <c r="FEA545" s="682"/>
      <c r="FEB545" s="682"/>
      <c r="FEC545" s="682"/>
      <c r="FED545" s="682"/>
      <c r="FEE545" s="682"/>
      <c r="FEF545" s="682"/>
      <c r="FEG545" s="682"/>
      <c r="FEH545" s="682"/>
      <c r="FEI545" s="682"/>
      <c r="FEJ545" s="682"/>
      <c r="FEK545" s="682"/>
      <c r="FEL545" s="682"/>
      <c r="FEM545" s="682"/>
      <c r="FEN545" s="682"/>
      <c r="FEO545" s="682"/>
      <c r="FEP545" s="682"/>
      <c r="FEQ545" s="682"/>
      <c r="FER545" s="682"/>
      <c r="FES545" s="682"/>
      <c r="FET545" s="682"/>
      <c r="FEU545" s="682"/>
      <c r="FEV545" s="682"/>
      <c r="FEW545" s="682"/>
      <c r="FEX545" s="682"/>
      <c r="FEY545" s="682"/>
      <c r="FEZ545" s="682"/>
      <c r="FFA545" s="682"/>
      <c r="FFB545" s="682"/>
      <c r="FFC545" s="682"/>
      <c r="FFD545" s="682"/>
      <c r="FFE545" s="682"/>
      <c r="FFF545" s="682"/>
      <c r="FFG545" s="682"/>
      <c r="FFH545" s="682"/>
      <c r="FFI545" s="682"/>
      <c r="FFJ545" s="682"/>
      <c r="FFK545" s="682"/>
      <c r="FFL545" s="682"/>
      <c r="FFM545" s="682"/>
      <c r="FFN545" s="682"/>
      <c r="FFO545" s="682"/>
      <c r="FFP545" s="682"/>
      <c r="FFQ545" s="682"/>
      <c r="FFR545" s="682"/>
      <c r="FFS545" s="682"/>
      <c r="FFT545" s="682"/>
      <c r="FFU545" s="682"/>
      <c r="FFV545" s="682"/>
      <c r="FFW545" s="682"/>
      <c r="FFX545" s="682"/>
      <c r="FFY545" s="682"/>
      <c r="FFZ545" s="682"/>
      <c r="FGA545" s="682"/>
      <c r="FGB545" s="682"/>
      <c r="FGC545" s="682"/>
      <c r="FGD545" s="682"/>
      <c r="FGE545" s="682"/>
      <c r="FGF545" s="682"/>
      <c r="FGG545" s="682"/>
      <c r="FGH545" s="682"/>
      <c r="FGI545" s="682"/>
      <c r="FGJ545" s="682"/>
      <c r="FGK545" s="682"/>
      <c r="FGL545" s="682"/>
      <c r="FGM545" s="682"/>
      <c r="FGN545" s="682"/>
      <c r="FGO545" s="682"/>
      <c r="FGP545" s="682"/>
      <c r="FGQ545" s="682"/>
      <c r="FGR545" s="682"/>
      <c r="FGS545" s="682"/>
      <c r="FGT545" s="682"/>
      <c r="FGU545" s="682"/>
      <c r="FGV545" s="682"/>
      <c r="FGW545" s="682"/>
      <c r="FGX545" s="682"/>
      <c r="FGY545" s="682"/>
      <c r="FGZ545" s="682"/>
      <c r="FHA545" s="682"/>
      <c r="FHB545" s="682"/>
      <c r="FHC545" s="682"/>
      <c r="FHD545" s="682"/>
      <c r="FHE545" s="682"/>
      <c r="FHF545" s="682"/>
      <c r="FHG545" s="682"/>
      <c r="FHH545" s="682"/>
      <c r="FHI545" s="682"/>
      <c r="FHJ545" s="682"/>
      <c r="FHK545" s="682"/>
      <c r="FHL545" s="682"/>
      <c r="FHM545" s="682"/>
      <c r="FHN545" s="682"/>
      <c r="FHO545" s="682"/>
      <c r="FHP545" s="682"/>
      <c r="FHQ545" s="682"/>
      <c r="FHR545" s="682"/>
      <c r="FHS545" s="682"/>
      <c r="FHT545" s="682"/>
      <c r="FHU545" s="682"/>
      <c r="FHV545" s="682"/>
      <c r="FHW545" s="682"/>
      <c r="FHX545" s="682"/>
      <c r="FHY545" s="682"/>
      <c r="FHZ545" s="682"/>
      <c r="FIA545" s="682"/>
      <c r="FIB545" s="682"/>
      <c r="FIC545" s="682"/>
      <c r="FID545" s="682"/>
      <c r="FIE545" s="682"/>
      <c r="FIF545" s="682"/>
      <c r="FIG545" s="682"/>
      <c r="FIH545" s="682"/>
      <c r="FII545" s="682"/>
      <c r="FIJ545" s="682"/>
      <c r="FIK545" s="682"/>
      <c r="FIL545" s="682"/>
      <c r="FIM545" s="682"/>
      <c r="FIN545" s="682"/>
      <c r="FIO545" s="682"/>
      <c r="FIP545" s="682"/>
      <c r="FIQ545" s="682"/>
      <c r="FIR545" s="682"/>
      <c r="FIS545" s="682"/>
      <c r="FIT545" s="682"/>
      <c r="FIU545" s="682"/>
      <c r="FIV545" s="682"/>
      <c r="FIW545" s="682"/>
      <c r="FIX545" s="682"/>
      <c r="FIY545" s="682"/>
      <c r="FIZ545" s="682"/>
      <c r="FJA545" s="682"/>
      <c r="FJB545" s="682"/>
      <c r="FJC545" s="682"/>
      <c r="FJD545" s="682"/>
      <c r="FJE545" s="682"/>
      <c r="FJF545" s="682"/>
      <c r="FJG545" s="682"/>
      <c r="FJH545" s="682"/>
      <c r="FJI545" s="682"/>
      <c r="FJJ545" s="682"/>
      <c r="FJK545" s="682"/>
      <c r="FJL545" s="682"/>
      <c r="FJM545" s="682"/>
      <c r="FJN545" s="682"/>
      <c r="FJO545" s="682"/>
      <c r="FJP545" s="682"/>
      <c r="FJQ545" s="682"/>
      <c r="FJR545" s="682"/>
      <c r="FJS545" s="682"/>
      <c r="FJT545" s="682"/>
      <c r="FJU545" s="682"/>
      <c r="FJV545" s="682"/>
      <c r="FJW545" s="682"/>
      <c r="FJX545" s="682"/>
      <c r="FJY545" s="682"/>
      <c r="FJZ545" s="682"/>
      <c r="FKA545" s="682"/>
      <c r="FKB545" s="682"/>
      <c r="FKC545" s="682"/>
      <c r="FKD545" s="682"/>
      <c r="FKE545" s="682"/>
      <c r="FKF545" s="682"/>
      <c r="FKG545" s="682"/>
      <c r="FKH545" s="682"/>
      <c r="FKI545" s="682"/>
      <c r="FKJ545" s="682"/>
      <c r="FKK545" s="682"/>
      <c r="FKL545" s="682"/>
      <c r="FKM545" s="682"/>
      <c r="FKN545" s="682"/>
      <c r="FKO545" s="682"/>
      <c r="FKP545" s="682"/>
      <c r="FKQ545" s="682"/>
      <c r="FKR545" s="682"/>
      <c r="FKS545" s="682"/>
      <c r="FKT545" s="682"/>
      <c r="FKU545" s="682"/>
      <c r="FKV545" s="682"/>
      <c r="FKW545" s="682"/>
      <c r="FKX545" s="682"/>
      <c r="FKY545" s="682"/>
      <c r="FKZ545" s="682"/>
      <c r="FLA545" s="682"/>
      <c r="FLB545" s="682"/>
      <c r="FLC545" s="682"/>
      <c r="FLD545" s="682"/>
      <c r="FLE545" s="682"/>
      <c r="FLF545" s="682"/>
      <c r="FLG545" s="682"/>
      <c r="FLH545" s="682"/>
      <c r="FLI545" s="682"/>
      <c r="FLJ545" s="682"/>
      <c r="FLK545" s="682"/>
      <c r="FLL545" s="682"/>
      <c r="FLM545" s="682"/>
      <c r="FLN545" s="682"/>
      <c r="FLO545" s="682"/>
      <c r="FLP545" s="682"/>
      <c r="FLQ545" s="682"/>
      <c r="FLR545" s="682"/>
      <c r="FLS545" s="682"/>
      <c r="FLT545" s="682"/>
      <c r="FLU545" s="682"/>
      <c r="FLV545" s="682"/>
      <c r="FLW545" s="682"/>
      <c r="FLX545" s="682"/>
      <c r="FLY545" s="682"/>
      <c r="FLZ545" s="682"/>
      <c r="FMA545" s="682"/>
      <c r="FMB545" s="682"/>
      <c r="FMC545" s="682"/>
      <c r="FMD545" s="682"/>
      <c r="FME545" s="682"/>
      <c r="FMF545" s="682"/>
      <c r="FMG545" s="682"/>
      <c r="FMH545" s="682"/>
      <c r="FMI545" s="682"/>
      <c r="FMJ545" s="682"/>
      <c r="FMK545" s="682"/>
      <c r="FML545" s="682"/>
      <c r="FMM545" s="682"/>
      <c r="FMN545" s="682"/>
      <c r="FMO545" s="682"/>
      <c r="FMP545" s="682"/>
      <c r="FMQ545" s="682"/>
      <c r="FMR545" s="682"/>
      <c r="FMS545" s="682"/>
      <c r="FMT545" s="682"/>
      <c r="FMU545" s="682"/>
      <c r="FMV545" s="682"/>
      <c r="FMW545" s="682"/>
      <c r="FMX545" s="682"/>
      <c r="FMY545" s="682"/>
      <c r="FMZ545" s="682"/>
      <c r="FNA545" s="682"/>
      <c r="FNB545" s="682"/>
      <c r="FNC545" s="682"/>
      <c r="FND545" s="682"/>
      <c r="FNE545" s="682"/>
      <c r="FNF545" s="682"/>
      <c r="FNG545" s="682"/>
      <c r="FNH545" s="682"/>
      <c r="FNI545" s="682"/>
      <c r="FNJ545" s="682"/>
      <c r="FNK545" s="682"/>
      <c r="FNL545" s="682"/>
      <c r="FNM545" s="682"/>
      <c r="FNN545" s="682"/>
      <c r="FNO545" s="682"/>
      <c r="FNP545" s="682"/>
      <c r="FNQ545" s="682"/>
      <c r="FNR545" s="682"/>
      <c r="FNS545" s="682"/>
      <c r="FNT545" s="682"/>
      <c r="FNU545" s="682"/>
      <c r="FNV545" s="682"/>
      <c r="FNW545" s="682"/>
      <c r="FNX545" s="682"/>
      <c r="FNY545" s="682"/>
      <c r="FNZ545" s="682"/>
      <c r="FOA545" s="682"/>
      <c r="FOB545" s="682"/>
      <c r="FOC545" s="682"/>
      <c r="FOD545" s="682"/>
      <c r="FOE545" s="682"/>
      <c r="FOF545" s="682"/>
      <c r="FOG545" s="682"/>
      <c r="FOH545" s="682"/>
      <c r="FOI545" s="682"/>
      <c r="FOJ545" s="682"/>
      <c r="FOK545" s="682"/>
      <c r="FOL545" s="682"/>
      <c r="FOM545" s="682"/>
      <c r="FON545" s="682"/>
      <c r="FOO545" s="682"/>
      <c r="FOP545" s="682"/>
      <c r="FOQ545" s="682"/>
      <c r="FOR545" s="682"/>
      <c r="FOS545" s="682"/>
      <c r="FOT545" s="682"/>
      <c r="FOU545" s="682"/>
      <c r="FOV545" s="682"/>
      <c r="FOW545" s="682"/>
      <c r="FOX545" s="682"/>
      <c r="FOY545" s="682"/>
      <c r="FOZ545" s="682"/>
      <c r="FPA545" s="682"/>
      <c r="FPB545" s="682"/>
      <c r="FPC545" s="682"/>
      <c r="FPD545" s="682"/>
      <c r="FPE545" s="682"/>
      <c r="FPF545" s="682"/>
      <c r="FPG545" s="682"/>
      <c r="FPH545" s="682"/>
      <c r="FPI545" s="682"/>
      <c r="FPJ545" s="682"/>
      <c r="FPK545" s="682"/>
      <c r="FPL545" s="682"/>
      <c r="FPM545" s="682"/>
      <c r="FPN545" s="682"/>
      <c r="FPO545" s="682"/>
      <c r="FPP545" s="682"/>
      <c r="FPQ545" s="682"/>
      <c r="FPR545" s="682"/>
      <c r="FPS545" s="682"/>
      <c r="FPT545" s="682"/>
      <c r="FPU545" s="682"/>
      <c r="FPV545" s="682"/>
      <c r="FPW545" s="682"/>
      <c r="FPX545" s="682"/>
      <c r="FPY545" s="682"/>
      <c r="FPZ545" s="682"/>
      <c r="FQA545" s="682"/>
      <c r="FQB545" s="682"/>
      <c r="FQC545" s="682"/>
      <c r="FQD545" s="682"/>
      <c r="FQE545" s="682"/>
      <c r="FQF545" s="682"/>
      <c r="FQG545" s="682"/>
      <c r="FQH545" s="682"/>
      <c r="FQI545" s="682"/>
      <c r="FQJ545" s="682"/>
      <c r="FQK545" s="682"/>
      <c r="FQL545" s="682"/>
      <c r="FQM545" s="682"/>
      <c r="FQN545" s="682"/>
      <c r="FQO545" s="682"/>
      <c r="FQP545" s="682"/>
      <c r="FQQ545" s="682"/>
      <c r="FQR545" s="682"/>
      <c r="FQS545" s="682"/>
      <c r="FQT545" s="682"/>
      <c r="FQU545" s="682"/>
      <c r="FQV545" s="682"/>
      <c r="FQW545" s="682"/>
      <c r="FQX545" s="682"/>
      <c r="FQY545" s="682"/>
      <c r="FQZ545" s="682"/>
      <c r="FRA545" s="682"/>
      <c r="FRB545" s="682"/>
      <c r="FRC545" s="682"/>
      <c r="FRD545" s="682"/>
      <c r="FRE545" s="682"/>
      <c r="FRF545" s="682"/>
      <c r="FRG545" s="682"/>
      <c r="FRH545" s="682"/>
      <c r="FRI545" s="682"/>
      <c r="FRJ545" s="682"/>
      <c r="FRK545" s="682"/>
      <c r="FRL545" s="682"/>
      <c r="FRM545" s="682"/>
      <c r="FRN545" s="682"/>
      <c r="FRO545" s="682"/>
      <c r="FRP545" s="682"/>
      <c r="FRQ545" s="682"/>
      <c r="FRR545" s="682"/>
      <c r="FRS545" s="682"/>
      <c r="FRT545" s="682"/>
      <c r="FRU545" s="682"/>
      <c r="FRV545" s="682"/>
      <c r="FRW545" s="682"/>
      <c r="FRX545" s="682"/>
      <c r="FRY545" s="682"/>
      <c r="FRZ545" s="682"/>
      <c r="FSA545" s="682"/>
      <c r="FSB545" s="682"/>
      <c r="FSC545" s="682"/>
      <c r="FSD545" s="682"/>
      <c r="FSE545" s="682"/>
      <c r="FSF545" s="682"/>
      <c r="FSG545" s="682"/>
      <c r="FSH545" s="682"/>
      <c r="FSI545" s="682"/>
      <c r="FSJ545" s="682"/>
      <c r="FSK545" s="682"/>
      <c r="FSL545" s="682"/>
      <c r="FSM545" s="682"/>
      <c r="FSN545" s="682"/>
      <c r="FSO545" s="682"/>
      <c r="FSP545" s="682"/>
      <c r="FSQ545" s="682"/>
      <c r="FSR545" s="682"/>
      <c r="FSS545" s="682"/>
      <c r="FST545" s="682"/>
      <c r="FSU545" s="682"/>
      <c r="FSV545" s="682"/>
      <c r="FSW545" s="682"/>
      <c r="FSX545" s="682"/>
      <c r="FSY545" s="682"/>
      <c r="FSZ545" s="682"/>
      <c r="FTA545" s="682"/>
      <c r="FTB545" s="682"/>
      <c r="FTC545" s="682"/>
      <c r="FTD545" s="682"/>
      <c r="FTE545" s="682"/>
      <c r="FTF545" s="682"/>
      <c r="FTG545" s="682"/>
      <c r="FTH545" s="682"/>
      <c r="FTI545" s="682"/>
      <c r="FTJ545" s="682"/>
      <c r="FTK545" s="682"/>
      <c r="FTL545" s="682"/>
      <c r="FTM545" s="682"/>
      <c r="FTN545" s="682"/>
      <c r="FTO545" s="682"/>
      <c r="FTP545" s="682"/>
      <c r="FTQ545" s="682"/>
      <c r="FTR545" s="682"/>
      <c r="FTS545" s="682"/>
      <c r="FTT545" s="682"/>
      <c r="FTU545" s="682"/>
      <c r="FTV545" s="682"/>
      <c r="FTW545" s="682"/>
      <c r="FTX545" s="682"/>
      <c r="FTY545" s="682"/>
      <c r="FTZ545" s="682"/>
      <c r="FUA545" s="682"/>
      <c r="FUB545" s="682"/>
      <c r="FUC545" s="682"/>
      <c r="FUD545" s="682"/>
      <c r="FUE545" s="682"/>
      <c r="FUF545" s="682"/>
      <c r="FUG545" s="682"/>
      <c r="FUH545" s="682"/>
      <c r="FUI545" s="682"/>
      <c r="FUJ545" s="682"/>
      <c r="FUK545" s="682"/>
      <c r="FUL545" s="682"/>
      <c r="FUM545" s="682"/>
      <c r="FUN545" s="682"/>
      <c r="FUO545" s="682"/>
      <c r="FUP545" s="682"/>
      <c r="FUQ545" s="682"/>
      <c r="FUR545" s="682"/>
      <c r="FUS545" s="682"/>
      <c r="FUT545" s="682"/>
      <c r="FUU545" s="682"/>
      <c r="FUV545" s="682"/>
      <c r="FUW545" s="682"/>
      <c r="FUX545" s="682"/>
      <c r="FUY545" s="682"/>
      <c r="FUZ545" s="682"/>
      <c r="FVA545" s="682"/>
      <c r="FVB545" s="682"/>
      <c r="FVC545" s="682"/>
      <c r="FVD545" s="682"/>
      <c r="FVE545" s="682"/>
      <c r="FVF545" s="682"/>
      <c r="FVG545" s="682"/>
      <c r="FVH545" s="682"/>
      <c r="FVI545" s="682"/>
      <c r="FVJ545" s="682"/>
      <c r="FVK545" s="682"/>
      <c r="FVL545" s="682"/>
      <c r="FVM545" s="682"/>
      <c r="FVN545" s="682"/>
      <c r="FVO545" s="682"/>
      <c r="FVP545" s="682"/>
      <c r="FVQ545" s="682"/>
      <c r="FVR545" s="682"/>
      <c r="FVS545" s="682"/>
      <c r="FVT545" s="682"/>
      <c r="FVU545" s="682"/>
      <c r="FVV545" s="682"/>
      <c r="FVW545" s="682"/>
      <c r="FVX545" s="682"/>
      <c r="FVY545" s="682"/>
      <c r="FVZ545" s="682"/>
      <c r="FWA545" s="682"/>
      <c r="FWB545" s="682"/>
      <c r="FWC545" s="682"/>
      <c r="FWD545" s="682"/>
      <c r="FWE545" s="682"/>
      <c r="FWF545" s="682"/>
      <c r="FWG545" s="682"/>
      <c r="FWH545" s="682"/>
      <c r="FWI545" s="682"/>
      <c r="FWJ545" s="682"/>
      <c r="FWK545" s="682"/>
      <c r="FWL545" s="682"/>
      <c r="FWM545" s="682"/>
      <c r="FWN545" s="682"/>
      <c r="FWO545" s="682"/>
      <c r="FWP545" s="682"/>
      <c r="FWQ545" s="682"/>
      <c r="FWR545" s="682"/>
      <c r="FWS545" s="682"/>
      <c r="FWT545" s="682"/>
      <c r="FWU545" s="682"/>
      <c r="FWV545" s="682"/>
      <c r="FWW545" s="682"/>
      <c r="FWX545" s="682"/>
      <c r="FWY545" s="682"/>
      <c r="FWZ545" s="682"/>
      <c r="FXA545" s="682"/>
      <c r="FXB545" s="682"/>
      <c r="FXC545" s="682"/>
      <c r="FXD545" s="682"/>
      <c r="FXE545" s="682"/>
      <c r="FXF545" s="682"/>
      <c r="FXG545" s="682"/>
      <c r="FXH545" s="682"/>
      <c r="FXI545" s="682"/>
      <c r="FXJ545" s="682"/>
      <c r="FXK545" s="682"/>
      <c r="FXL545" s="682"/>
      <c r="FXM545" s="682"/>
      <c r="FXN545" s="682"/>
      <c r="FXO545" s="682"/>
      <c r="FXP545" s="682"/>
      <c r="FXQ545" s="682"/>
      <c r="FXR545" s="682"/>
      <c r="FXS545" s="682"/>
      <c r="FXT545" s="682"/>
      <c r="FXU545" s="682"/>
      <c r="FXV545" s="682"/>
      <c r="FXW545" s="682"/>
      <c r="FXX545" s="682"/>
      <c r="FXY545" s="682"/>
      <c r="FXZ545" s="682"/>
      <c r="FYA545" s="682"/>
      <c r="FYB545" s="682"/>
      <c r="FYC545" s="682"/>
      <c r="FYD545" s="682"/>
      <c r="FYE545" s="682"/>
      <c r="FYF545" s="682"/>
      <c r="FYG545" s="682"/>
      <c r="FYH545" s="682"/>
      <c r="FYI545" s="682"/>
      <c r="FYJ545" s="682"/>
      <c r="FYK545" s="682"/>
      <c r="FYL545" s="682"/>
      <c r="FYM545" s="682"/>
      <c r="FYN545" s="682"/>
      <c r="FYO545" s="682"/>
      <c r="FYP545" s="682"/>
      <c r="FYQ545" s="682"/>
      <c r="FYR545" s="682"/>
      <c r="FYS545" s="682"/>
      <c r="FYT545" s="682"/>
      <c r="FYU545" s="682"/>
      <c r="FYV545" s="682"/>
      <c r="FYW545" s="682"/>
      <c r="FYX545" s="682"/>
      <c r="FYY545" s="682"/>
      <c r="FYZ545" s="682"/>
      <c r="FZA545" s="682"/>
      <c r="FZB545" s="682"/>
      <c r="FZC545" s="682"/>
      <c r="FZD545" s="682"/>
      <c r="FZE545" s="682"/>
      <c r="FZF545" s="682"/>
      <c r="FZG545" s="682"/>
      <c r="FZH545" s="682"/>
      <c r="FZI545" s="682"/>
      <c r="FZJ545" s="682"/>
      <c r="FZK545" s="682"/>
      <c r="FZL545" s="682"/>
      <c r="FZM545" s="682"/>
      <c r="FZN545" s="682"/>
      <c r="FZO545" s="682"/>
      <c r="FZP545" s="682"/>
      <c r="FZQ545" s="682"/>
      <c r="FZR545" s="682"/>
      <c r="FZS545" s="682"/>
      <c r="FZT545" s="682"/>
      <c r="FZU545" s="682"/>
      <c r="FZV545" s="682"/>
      <c r="FZW545" s="682"/>
      <c r="FZX545" s="682"/>
      <c r="FZY545" s="682"/>
      <c r="FZZ545" s="682"/>
      <c r="GAA545" s="682"/>
      <c r="GAB545" s="682"/>
      <c r="GAC545" s="682"/>
      <c r="GAD545" s="682"/>
      <c r="GAE545" s="682"/>
      <c r="GAF545" s="682"/>
      <c r="GAG545" s="682"/>
      <c r="GAH545" s="682"/>
      <c r="GAI545" s="682"/>
      <c r="GAJ545" s="682"/>
      <c r="GAK545" s="682"/>
      <c r="GAL545" s="682"/>
      <c r="GAM545" s="682"/>
      <c r="GAN545" s="682"/>
      <c r="GAO545" s="682"/>
      <c r="GAP545" s="682"/>
      <c r="GAQ545" s="682"/>
      <c r="GAR545" s="682"/>
      <c r="GAS545" s="682"/>
      <c r="GAT545" s="682"/>
      <c r="GAU545" s="682"/>
      <c r="GAV545" s="682"/>
      <c r="GAW545" s="682"/>
      <c r="GAX545" s="682"/>
      <c r="GAY545" s="682"/>
      <c r="GAZ545" s="682"/>
      <c r="GBA545" s="682"/>
      <c r="GBB545" s="682"/>
      <c r="GBC545" s="682"/>
      <c r="GBD545" s="682"/>
      <c r="GBE545" s="682"/>
      <c r="GBF545" s="682"/>
      <c r="GBG545" s="682"/>
      <c r="GBH545" s="682"/>
      <c r="GBI545" s="682"/>
      <c r="GBJ545" s="682"/>
      <c r="GBK545" s="682"/>
      <c r="GBL545" s="682"/>
      <c r="GBM545" s="682"/>
      <c r="GBN545" s="682"/>
      <c r="GBO545" s="682"/>
      <c r="GBP545" s="682"/>
      <c r="GBQ545" s="682"/>
      <c r="GBR545" s="682"/>
      <c r="GBS545" s="682"/>
      <c r="GBT545" s="682"/>
      <c r="GBU545" s="682"/>
      <c r="GBV545" s="682"/>
      <c r="GBW545" s="682"/>
      <c r="GBX545" s="682"/>
      <c r="GBY545" s="682"/>
      <c r="GBZ545" s="682"/>
      <c r="GCA545" s="682"/>
      <c r="GCB545" s="682"/>
      <c r="GCC545" s="682"/>
      <c r="GCD545" s="682"/>
      <c r="GCE545" s="682"/>
      <c r="GCF545" s="682"/>
      <c r="GCG545" s="682"/>
      <c r="GCH545" s="682"/>
      <c r="GCI545" s="682"/>
      <c r="GCJ545" s="682"/>
      <c r="GCK545" s="682"/>
      <c r="GCL545" s="682"/>
      <c r="GCM545" s="682"/>
      <c r="GCN545" s="682"/>
      <c r="GCO545" s="682"/>
      <c r="GCP545" s="682"/>
      <c r="GCQ545" s="682"/>
      <c r="GCR545" s="682"/>
      <c r="GCS545" s="682"/>
      <c r="GCT545" s="682"/>
      <c r="GCU545" s="682"/>
      <c r="GCV545" s="682"/>
      <c r="GCW545" s="682"/>
      <c r="GCX545" s="682"/>
      <c r="GCY545" s="682"/>
      <c r="GCZ545" s="682"/>
      <c r="GDA545" s="682"/>
      <c r="GDB545" s="682"/>
      <c r="GDC545" s="682"/>
      <c r="GDD545" s="682"/>
      <c r="GDE545" s="682"/>
      <c r="GDF545" s="682"/>
      <c r="GDG545" s="682"/>
      <c r="GDH545" s="682"/>
      <c r="GDI545" s="682"/>
      <c r="GDJ545" s="682"/>
      <c r="GDK545" s="682"/>
      <c r="GDL545" s="682"/>
      <c r="GDM545" s="682"/>
      <c r="GDN545" s="682"/>
      <c r="GDO545" s="682"/>
      <c r="GDP545" s="682"/>
      <c r="GDQ545" s="682"/>
      <c r="GDR545" s="682"/>
      <c r="GDS545" s="682"/>
      <c r="GDT545" s="682"/>
      <c r="GDU545" s="682"/>
      <c r="GDV545" s="682"/>
      <c r="GDW545" s="682"/>
      <c r="GDX545" s="682"/>
      <c r="GDY545" s="682"/>
      <c r="GDZ545" s="682"/>
      <c r="GEA545" s="682"/>
      <c r="GEB545" s="682"/>
      <c r="GEC545" s="682"/>
      <c r="GED545" s="682"/>
      <c r="GEE545" s="682"/>
      <c r="GEF545" s="682"/>
      <c r="GEG545" s="682"/>
      <c r="GEH545" s="682"/>
      <c r="GEI545" s="682"/>
      <c r="GEJ545" s="682"/>
      <c r="GEK545" s="682"/>
      <c r="GEL545" s="682"/>
      <c r="GEM545" s="682"/>
      <c r="GEN545" s="682"/>
      <c r="GEO545" s="682"/>
      <c r="GEP545" s="682"/>
      <c r="GEQ545" s="682"/>
      <c r="GER545" s="682"/>
      <c r="GES545" s="682"/>
      <c r="GET545" s="682"/>
      <c r="GEU545" s="682"/>
      <c r="GEV545" s="682"/>
      <c r="GEW545" s="682"/>
      <c r="GEX545" s="682"/>
      <c r="GEY545" s="682"/>
      <c r="GEZ545" s="682"/>
      <c r="GFA545" s="682"/>
      <c r="GFB545" s="682"/>
      <c r="GFC545" s="682"/>
      <c r="GFD545" s="682"/>
      <c r="GFE545" s="682"/>
      <c r="GFF545" s="682"/>
      <c r="GFG545" s="682"/>
      <c r="GFH545" s="682"/>
      <c r="GFI545" s="682"/>
      <c r="GFJ545" s="682"/>
      <c r="GFK545" s="682"/>
      <c r="GFL545" s="682"/>
      <c r="GFM545" s="682"/>
      <c r="GFN545" s="682"/>
      <c r="GFO545" s="682"/>
      <c r="GFP545" s="682"/>
      <c r="GFQ545" s="682"/>
      <c r="GFR545" s="682"/>
      <c r="GFS545" s="682"/>
      <c r="GFT545" s="682"/>
      <c r="GFU545" s="682"/>
      <c r="GFV545" s="682"/>
      <c r="GFW545" s="682"/>
      <c r="GFX545" s="682"/>
      <c r="GFY545" s="682"/>
      <c r="GFZ545" s="682"/>
      <c r="GGA545" s="682"/>
      <c r="GGB545" s="682"/>
      <c r="GGC545" s="682"/>
      <c r="GGD545" s="682"/>
      <c r="GGE545" s="682"/>
      <c r="GGF545" s="682"/>
      <c r="GGG545" s="682"/>
      <c r="GGH545" s="682"/>
      <c r="GGI545" s="682"/>
      <c r="GGJ545" s="682"/>
      <c r="GGK545" s="682"/>
      <c r="GGL545" s="682"/>
      <c r="GGM545" s="682"/>
      <c r="GGN545" s="682"/>
      <c r="GGO545" s="682"/>
      <c r="GGP545" s="682"/>
      <c r="GGQ545" s="682"/>
      <c r="GGR545" s="682"/>
      <c r="GGS545" s="682"/>
      <c r="GGT545" s="682"/>
      <c r="GGU545" s="682"/>
      <c r="GGV545" s="682"/>
      <c r="GGW545" s="682"/>
      <c r="GGX545" s="682"/>
      <c r="GGY545" s="682"/>
      <c r="GGZ545" s="682"/>
      <c r="GHA545" s="682"/>
      <c r="GHB545" s="682"/>
      <c r="GHC545" s="682"/>
      <c r="GHD545" s="682"/>
      <c r="GHE545" s="682"/>
      <c r="GHF545" s="682"/>
      <c r="GHG545" s="682"/>
      <c r="GHH545" s="682"/>
      <c r="GHI545" s="682"/>
      <c r="GHJ545" s="682"/>
      <c r="GHK545" s="682"/>
      <c r="GHL545" s="682"/>
      <c r="GHM545" s="682"/>
      <c r="GHN545" s="682"/>
      <c r="GHO545" s="682"/>
      <c r="GHP545" s="682"/>
      <c r="GHQ545" s="682"/>
      <c r="GHR545" s="682"/>
      <c r="GHS545" s="682"/>
      <c r="GHT545" s="682"/>
      <c r="GHU545" s="682"/>
      <c r="GHV545" s="682"/>
      <c r="GHW545" s="682"/>
      <c r="GHX545" s="682"/>
      <c r="GHY545" s="682"/>
      <c r="GHZ545" s="682"/>
      <c r="GIA545" s="682"/>
      <c r="GIB545" s="682"/>
      <c r="GIC545" s="682"/>
      <c r="GID545" s="682"/>
      <c r="GIE545" s="682"/>
      <c r="GIF545" s="682"/>
      <c r="GIG545" s="682"/>
      <c r="GIH545" s="682"/>
      <c r="GII545" s="682"/>
      <c r="GIJ545" s="682"/>
      <c r="GIK545" s="682"/>
      <c r="GIL545" s="682"/>
      <c r="GIM545" s="682"/>
      <c r="GIN545" s="682"/>
      <c r="GIO545" s="682"/>
      <c r="GIP545" s="682"/>
      <c r="GIQ545" s="682"/>
      <c r="GIR545" s="682"/>
      <c r="GIS545" s="682"/>
      <c r="GIT545" s="682"/>
      <c r="GIU545" s="682"/>
      <c r="GIV545" s="682"/>
      <c r="GIW545" s="682"/>
      <c r="GIX545" s="682"/>
      <c r="GIY545" s="682"/>
      <c r="GIZ545" s="682"/>
      <c r="GJA545" s="682"/>
      <c r="GJB545" s="682"/>
      <c r="GJC545" s="682"/>
      <c r="GJD545" s="682"/>
      <c r="GJE545" s="682"/>
      <c r="GJF545" s="682"/>
      <c r="GJG545" s="682"/>
      <c r="GJH545" s="682"/>
      <c r="GJI545" s="682"/>
      <c r="GJJ545" s="682"/>
      <c r="GJK545" s="682"/>
      <c r="GJL545" s="682"/>
      <c r="GJM545" s="682"/>
      <c r="GJN545" s="682"/>
      <c r="GJO545" s="682"/>
      <c r="GJP545" s="682"/>
      <c r="GJQ545" s="682"/>
      <c r="GJR545" s="682"/>
      <c r="GJS545" s="682"/>
      <c r="GJT545" s="682"/>
      <c r="GJU545" s="682"/>
      <c r="GJV545" s="682"/>
      <c r="GJW545" s="682"/>
      <c r="GJX545" s="682"/>
      <c r="GJY545" s="682"/>
      <c r="GJZ545" s="682"/>
      <c r="GKA545" s="682"/>
      <c r="GKB545" s="682"/>
      <c r="GKC545" s="682"/>
      <c r="GKD545" s="682"/>
      <c r="GKE545" s="682"/>
      <c r="GKF545" s="682"/>
      <c r="GKG545" s="682"/>
      <c r="GKH545" s="682"/>
      <c r="GKI545" s="682"/>
      <c r="GKJ545" s="682"/>
      <c r="GKK545" s="682"/>
      <c r="GKL545" s="682"/>
      <c r="GKM545" s="682"/>
      <c r="GKN545" s="682"/>
      <c r="GKO545" s="682"/>
      <c r="GKP545" s="682"/>
      <c r="GKQ545" s="682"/>
      <c r="GKR545" s="682"/>
      <c r="GKS545" s="682"/>
      <c r="GKT545" s="682"/>
      <c r="GKU545" s="682"/>
      <c r="GKV545" s="682"/>
      <c r="GKW545" s="682"/>
      <c r="GKX545" s="682"/>
      <c r="GKY545" s="682"/>
      <c r="GKZ545" s="682"/>
      <c r="GLA545" s="682"/>
      <c r="GLB545" s="682"/>
      <c r="GLC545" s="682"/>
      <c r="GLD545" s="682"/>
      <c r="GLE545" s="682"/>
      <c r="GLF545" s="682"/>
      <c r="GLG545" s="682"/>
      <c r="GLH545" s="682"/>
      <c r="GLI545" s="682"/>
      <c r="GLJ545" s="682"/>
      <c r="GLK545" s="682"/>
      <c r="GLL545" s="682"/>
      <c r="GLM545" s="682"/>
      <c r="GLN545" s="682"/>
      <c r="GLO545" s="682"/>
      <c r="GLP545" s="682"/>
      <c r="GLQ545" s="682"/>
      <c r="GLR545" s="682"/>
      <c r="GLS545" s="682"/>
      <c r="GLT545" s="682"/>
      <c r="GLU545" s="682"/>
      <c r="GLV545" s="682"/>
      <c r="GLW545" s="682"/>
      <c r="GLX545" s="682"/>
      <c r="GLY545" s="682"/>
      <c r="GLZ545" s="682"/>
      <c r="GMA545" s="682"/>
      <c r="GMB545" s="682"/>
      <c r="GMC545" s="682"/>
      <c r="GMD545" s="682"/>
      <c r="GME545" s="682"/>
      <c r="GMF545" s="682"/>
      <c r="GMG545" s="682"/>
      <c r="GMH545" s="682"/>
      <c r="GMI545" s="682"/>
      <c r="GMJ545" s="682"/>
      <c r="GMK545" s="682"/>
      <c r="GML545" s="682"/>
      <c r="GMM545" s="682"/>
      <c r="GMN545" s="682"/>
      <c r="GMO545" s="682"/>
      <c r="GMP545" s="682"/>
      <c r="GMQ545" s="682"/>
      <c r="GMR545" s="682"/>
      <c r="GMS545" s="682"/>
      <c r="GMT545" s="682"/>
      <c r="GMU545" s="682"/>
      <c r="GMV545" s="682"/>
      <c r="GMW545" s="682"/>
      <c r="GMX545" s="682"/>
      <c r="GMY545" s="682"/>
      <c r="GMZ545" s="682"/>
      <c r="GNA545" s="682"/>
      <c r="GNB545" s="682"/>
      <c r="GNC545" s="682"/>
      <c r="GND545" s="682"/>
      <c r="GNE545" s="682"/>
      <c r="GNF545" s="682"/>
      <c r="GNG545" s="682"/>
      <c r="GNH545" s="682"/>
      <c r="GNI545" s="682"/>
      <c r="GNJ545" s="682"/>
      <c r="GNK545" s="682"/>
      <c r="GNL545" s="682"/>
      <c r="GNM545" s="682"/>
      <c r="GNN545" s="682"/>
      <c r="GNO545" s="682"/>
      <c r="GNP545" s="682"/>
      <c r="GNQ545" s="682"/>
      <c r="GNR545" s="682"/>
      <c r="GNS545" s="682"/>
      <c r="GNT545" s="682"/>
      <c r="GNU545" s="682"/>
      <c r="GNV545" s="682"/>
      <c r="GNW545" s="682"/>
      <c r="GNX545" s="682"/>
      <c r="GNY545" s="682"/>
      <c r="GNZ545" s="682"/>
      <c r="GOA545" s="682"/>
      <c r="GOB545" s="682"/>
      <c r="GOC545" s="682"/>
      <c r="GOD545" s="682"/>
      <c r="GOE545" s="682"/>
      <c r="GOF545" s="682"/>
      <c r="GOG545" s="682"/>
      <c r="GOH545" s="682"/>
      <c r="GOI545" s="682"/>
      <c r="GOJ545" s="682"/>
      <c r="GOK545" s="682"/>
      <c r="GOL545" s="682"/>
      <c r="GOM545" s="682"/>
      <c r="GON545" s="682"/>
      <c r="GOO545" s="682"/>
      <c r="GOP545" s="682"/>
      <c r="GOQ545" s="682"/>
      <c r="GOR545" s="682"/>
      <c r="GOS545" s="682"/>
      <c r="GOT545" s="682"/>
      <c r="GOU545" s="682"/>
      <c r="GOV545" s="682"/>
      <c r="GOW545" s="682"/>
      <c r="GOX545" s="682"/>
      <c r="GOY545" s="682"/>
      <c r="GOZ545" s="682"/>
      <c r="GPA545" s="682"/>
      <c r="GPB545" s="682"/>
      <c r="GPC545" s="682"/>
      <c r="GPD545" s="682"/>
      <c r="GPE545" s="682"/>
      <c r="GPF545" s="682"/>
      <c r="GPG545" s="682"/>
      <c r="GPH545" s="682"/>
      <c r="GPI545" s="682"/>
      <c r="GPJ545" s="682"/>
      <c r="GPK545" s="682"/>
      <c r="GPL545" s="682"/>
      <c r="GPM545" s="682"/>
      <c r="GPN545" s="682"/>
      <c r="GPO545" s="682"/>
      <c r="GPP545" s="682"/>
      <c r="GPQ545" s="682"/>
      <c r="GPR545" s="682"/>
      <c r="GPS545" s="682"/>
      <c r="GPT545" s="682"/>
      <c r="GPU545" s="682"/>
      <c r="GPV545" s="682"/>
      <c r="GPW545" s="682"/>
      <c r="GPX545" s="682"/>
      <c r="GPY545" s="682"/>
      <c r="GPZ545" s="682"/>
      <c r="GQA545" s="682"/>
      <c r="GQB545" s="682"/>
      <c r="GQC545" s="682"/>
      <c r="GQD545" s="682"/>
      <c r="GQE545" s="682"/>
      <c r="GQF545" s="682"/>
      <c r="GQG545" s="682"/>
      <c r="GQH545" s="682"/>
      <c r="GQI545" s="682"/>
      <c r="GQJ545" s="682"/>
      <c r="GQK545" s="682"/>
      <c r="GQL545" s="682"/>
      <c r="GQM545" s="682"/>
      <c r="GQN545" s="682"/>
      <c r="GQO545" s="682"/>
      <c r="GQP545" s="682"/>
      <c r="GQQ545" s="682"/>
      <c r="GQR545" s="682"/>
      <c r="GQS545" s="682"/>
      <c r="GQT545" s="682"/>
      <c r="GQU545" s="682"/>
      <c r="GQV545" s="682"/>
      <c r="GQW545" s="682"/>
      <c r="GQX545" s="682"/>
      <c r="GQY545" s="682"/>
      <c r="GQZ545" s="682"/>
      <c r="GRA545" s="682"/>
      <c r="GRB545" s="682"/>
      <c r="GRC545" s="682"/>
      <c r="GRD545" s="682"/>
      <c r="GRE545" s="682"/>
      <c r="GRF545" s="682"/>
      <c r="GRG545" s="682"/>
      <c r="GRH545" s="682"/>
      <c r="GRI545" s="682"/>
      <c r="GRJ545" s="682"/>
      <c r="GRK545" s="682"/>
      <c r="GRL545" s="682"/>
      <c r="GRM545" s="682"/>
      <c r="GRN545" s="682"/>
      <c r="GRO545" s="682"/>
      <c r="GRP545" s="682"/>
      <c r="GRQ545" s="682"/>
      <c r="GRR545" s="682"/>
      <c r="GRS545" s="682"/>
      <c r="GRT545" s="682"/>
      <c r="GRU545" s="682"/>
      <c r="GRV545" s="682"/>
      <c r="GRW545" s="682"/>
      <c r="GRX545" s="682"/>
      <c r="GRY545" s="682"/>
      <c r="GRZ545" s="682"/>
      <c r="GSA545" s="682"/>
      <c r="GSB545" s="682"/>
      <c r="GSC545" s="682"/>
      <c r="GSD545" s="682"/>
      <c r="GSE545" s="682"/>
      <c r="GSF545" s="682"/>
      <c r="GSG545" s="682"/>
      <c r="GSH545" s="682"/>
      <c r="GSI545" s="682"/>
      <c r="GSJ545" s="682"/>
      <c r="GSK545" s="682"/>
      <c r="GSL545" s="682"/>
      <c r="GSM545" s="682"/>
      <c r="GSN545" s="682"/>
      <c r="GSO545" s="682"/>
      <c r="GSP545" s="682"/>
      <c r="GSQ545" s="682"/>
      <c r="GSR545" s="682"/>
      <c r="GSS545" s="682"/>
      <c r="GST545" s="682"/>
      <c r="GSU545" s="682"/>
      <c r="GSV545" s="682"/>
      <c r="GSW545" s="682"/>
      <c r="GSX545" s="682"/>
      <c r="GSY545" s="682"/>
      <c r="GSZ545" s="682"/>
      <c r="GTA545" s="682"/>
      <c r="GTB545" s="682"/>
      <c r="GTC545" s="682"/>
      <c r="GTD545" s="682"/>
      <c r="GTE545" s="682"/>
      <c r="GTF545" s="682"/>
      <c r="GTG545" s="682"/>
      <c r="GTH545" s="682"/>
      <c r="GTI545" s="682"/>
      <c r="GTJ545" s="682"/>
      <c r="GTK545" s="682"/>
      <c r="GTL545" s="682"/>
      <c r="GTM545" s="682"/>
      <c r="GTN545" s="682"/>
      <c r="GTO545" s="682"/>
      <c r="GTP545" s="682"/>
      <c r="GTQ545" s="682"/>
      <c r="GTR545" s="682"/>
      <c r="GTS545" s="682"/>
      <c r="GTT545" s="682"/>
      <c r="GTU545" s="682"/>
      <c r="GTV545" s="682"/>
      <c r="GTW545" s="682"/>
      <c r="GTX545" s="682"/>
      <c r="GTY545" s="682"/>
      <c r="GTZ545" s="682"/>
      <c r="GUA545" s="682"/>
      <c r="GUB545" s="682"/>
      <c r="GUC545" s="682"/>
      <c r="GUD545" s="682"/>
      <c r="GUE545" s="682"/>
      <c r="GUF545" s="682"/>
      <c r="GUG545" s="682"/>
      <c r="GUH545" s="682"/>
      <c r="GUI545" s="682"/>
      <c r="GUJ545" s="682"/>
      <c r="GUK545" s="682"/>
      <c r="GUL545" s="682"/>
      <c r="GUM545" s="682"/>
      <c r="GUN545" s="682"/>
      <c r="GUO545" s="682"/>
      <c r="GUP545" s="682"/>
      <c r="GUQ545" s="682"/>
      <c r="GUR545" s="682"/>
      <c r="GUS545" s="682"/>
      <c r="GUT545" s="682"/>
      <c r="GUU545" s="682"/>
      <c r="GUV545" s="682"/>
      <c r="GUW545" s="682"/>
      <c r="GUX545" s="682"/>
      <c r="GUY545" s="682"/>
      <c r="GUZ545" s="682"/>
      <c r="GVA545" s="682"/>
      <c r="GVB545" s="682"/>
      <c r="GVC545" s="682"/>
      <c r="GVD545" s="682"/>
      <c r="GVE545" s="682"/>
      <c r="GVF545" s="682"/>
      <c r="GVG545" s="682"/>
      <c r="GVH545" s="682"/>
      <c r="GVI545" s="682"/>
      <c r="GVJ545" s="682"/>
      <c r="GVK545" s="682"/>
      <c r="GVL545" s="682"/>
      <c r="GVM545" s="682"/>
      <c r="GVN545" s="682"/>
      <c r="GVO545" s="682"/>
      <c r="GVP545" s="682"/>
      <c r="GVQ545" s="682"/>
      <c r="GVR545" s="682"/>
      <c r="GVS545" s="682"/>
      <c r="GVT545" s="682"/>
      <c r="GVU545" s="682"/>
      <c r="GVV545" s="682"/>
      <c r="GVW545" s="682"/>
      <c r="GVX545" s="682"/>
      <c r="GVY545" s="682"/>
      <c r="GVZ545" s="682"/>
      <c r="GWA545" s="682"/>
      <c r="GWB545" s="682"/>
      <c r="GWC545" s="682"/>
      <c r="GWD545" s="682"/>
      <c r="GWE545" s="682"/>
      <c r="GWF545" s="682"/>
      <c r="GWG545" s="682"/>
      <c r="GWH545" s="682"/>
      <c r="GWI545" s="682"/>
      <c r="GWJ545" s="682"/>
      <c r="GWK545" s="682"/>
      <c r="GWL545" s="682"/>
      <c r="GWM545" s="682"/>
      <c r="GWN545" s="682"/>
      <c r="GWO545" s="682"/>
      <c r="GWP545" s="682"/>
      <c r="GWQ545" s="682"/>
      <c r="GWR545" s="682"/>
      <c r="GWS545" s="682"/>
      <c r="GWT545" s="682"/>
      <c r="GWU545" s="682"/>
      <c r="GWV545" s="682"/>
      <c r="GWW545" s="682"/>
      <c r="GWX545" s="682"/>
      <c r="GWY545" s="682"/>
      <c r="GWZ545" s="682"/>
      <c r="GXA545" s="682"/>
      <c r="GXB545" s="682"/>
      <c r="GXC545" s="682"/>
      <c r="GXD545" s="682"/>
      <c r="GXE545" s="682"/>
      <c r="GXF545" s="682"/>
      <c r="GXG545" s="682"/>
      <c r="GXH545" s="682"/>
      <c r="GXI545" s="682"/>
      <c r="GXJ545" s="682"/>
      <c r="GXK545" s="682"/>
      <c r="GXL545" s="682"/>
      <c r="GXM545" s="682"/>
      <c r="GXN545" s="682"/>
      <c r="GXO545" s="682"/>
      <c r="GXP545" s="682"/>
      <c r="GXQ545" s="682"/>
      <c r="GXR545" s="682"/>
      <c r="GXS545" s="682"/>
      <c r="GXT545" s="682"/>
      <c r="GXU545" s="682"/>
      <c r="GXV545" s="682"/>
      <c r="GXW545" s="682"/>
      <c r="GXX545" s="682"/>
      <c r="GXY545" s="682"/>
      <c r="GXZ545" s="682"/>
      <c r="GYA545" s="682"/>
      <c r="GYB545" s="682"/>
      <c r="GYC545" s="682"/>
      <c r="GYD545" s="682"/>
      <c r="GYE545" s="682"/>
      <c r="GYF545" s="682"/>
      <c r="GYG545" s="682"/>
      <c r="GYH545" s="682"/>
      <c r="GYI545" s="682"/>
      <c r="GYJ545" s="682"/>
      <c r="GYK545" s="682"/>
      <c r="GYL545" s="682"/>
      <c r="GYM545" s="682"/>
      <c r="GYN545" s="682"/>
      <c r="GYO545" s="682"/>
      <c r="GYP545" s="682"/>
      <c r="GYQ545" s="682"/>
      <c r="GYR545" s="682"/>
      <c r="GYS545" s="682"/>
      <c r="GYT545" s="682"/>
      <c r="GYU545" s="682"/>
      <c r="GYV545" s="682"/>
      <c r="GYW545" s="682"/>
      <c r="GYX545" s="682"/>
      <c r="GYY545" s="682"/>
      <c r="GYZ545" s="682"/>
      <c r="GZA545" s="682"/>
      <c r="GZB545" s="682"/>
      <c r="GZC545" s="682"/>
      <c r="GZD545" s="682"/>
      <c r="GZE545" s="682"/>
      <c r="GZF545" s="682"/>
      <c r="GZG545" s="682"/>
      <c r="GZH545" s="682"/>
      <c r="GZI545" s="682"/>
      <c r="GZJ545" s="682"/>
      <c r="GZK545" s="682"/>
      <c r="GZL545" s="682"/>
      <c r="GZM545" s="682"/>
      <c r="GZN545" s="682"/>
      <c r="GZO545" s="682"/>
      <c r="GZP545" s="682"/>
      <c r="GZQ545" s="682"/>
      <c r="GZR545" s="682"/>
      <c r="GZS545" s="682"/>
      <c r="GZT545" s="682"/>
      <c r="GZU545" s="682"/>
      <c r="GZV545" s="682"/>
      <c r="GZW545" s="682"/>
      <c r="GZX545" s="682"/>
      <c r="GZY545" s="682"/>
      <c r="GZZ545" s="682"/>
      <c r="HAA545" s="682"/>
      <c r="HAB545" s="682"/>
      <c r="HAC545" s="682"/>
      <c r="HAD545" s="682"/>
      <c r="HAE545" s="682"/>
      <c r="HAF545" s="682"/>
      <c r="HAG545" s="682"/>
      <c r="HAH545" s="682"/>
      <c r="HAI545" s="682"/>
      <c r="HAJ545" s="682"/>
      <c r="HAK545" s="682"/>
      <c r="HAL545" s="682"/>
      <c r="HAM545" s="682"/>
      <c r="HAN545" s="682"/>
      <c r="HAO545" s="682"/>
      <c r="HAP545" s="682"/>
      <c r="HAQ545" s="682"/>
      <c r="HAR545" s="682"/>
      <c r="HAS545" s="682"/>
      <c r="HAT545" s="682"/>
      <c r="HAU545" s="682"/>
      <c r="HAV545" s="682"/>
      <c r="HAW545" s="682"/>
      <c r="HAX545" s="682"/>
      <c r="HAY545" s="682"/>
      <c r="HAZ545" s="682"/>
      <c r="HBA545" s="682"/>
      <c r="HBB545" s="682"/>
      <c r="HBC545" s="682"/>
      <c r="HBD545" s="682"/>
      <c r="HBE545" s="682"/>
      <c r="HBF545" s="682"/>
      <c r="HBG545" s="682"/>
      <c r="HBH545" s="682"/>
      <c r="HBI545" s="682"/>
      <c r="HBJ545" s="682"/>
      <c r="HBK545" s="682"/>
      <c r="HBL545" s="682"/>
      <c r="HBM545" s="682"/>
      <c r="HBN545" s="682"/>
      <c r="HBO545" s="682"/>
      <c r="HBP545" s="682"/>
      <c r="HBQ545" s="682"/>
      <c r="HBR545" s="682"/>
      <c r="HBS545" s="682"/>
      <c r="HBT545" s="682"/>
      <c r="HBU545" s="682"/>
      <c r="HBV545" s="682"/>
      <c r="HBW545" s="682"/>
      <c r="HBX545" s="682"/>
      <c r="HBY545" s="682"/>
      <c r="HBZ545" s="682"/>
      <c r="HCA545" s="682"/>
      <c r="HCB545" s="682"/>
      <c r="HCC545" s="682"/>
      <c r="HCD545" s="682"/>
      <c r="HCE545" s="682"/>
      <c r="HCF545" s="682"/>
      <c r="HCG545" s="682"/>
      <c r="HCH545" s="682"/>
      <c r="HCI545" s="682"/>
      <c r="HCJ545" s="682"/>
      <c r="HCK545" s="682"/>
      <c r="HCL545" s="682"/>
      <c r="HCM545" s="682"/>
      <c r="HCN545" s="682"/>
      <c r="HCO545" s="682"/>
      <c r="HCP545" s="682"/>
      <c r="HCQ545" s="682"/>
      <c r="HCR545" s="682"/>
      <c r="HCS545" s="682"/>
      <c r="HCT545" s="682"/>
      <c r="HCU545" s="682"/>
      <c r="HCV545" s="682"/>
      <c r="HCW545" s="682"/>
      <c r="HCX545" s="682"/>
      <c r="HCY545" s="682"/>
      <c r="HCZ545" s="682"/>
      <c r="HDA545" s="682"/>
      <c r="HDB545" s="682"/>
      <c r="HDC545" s="682"/>
      <c r="HDD545" s="682"/>
      <c r="HDE545" s="682"/>
      <c r="HDF545" s="682"/>
      <c r="HDG545" s="682"/>
      <c r="HDH545" s="682"/>
      <c r="HDI545" s="682"/>
      <c r="HDJ545" s="682"/>
      <c r="HDK545" s="682"/>
      <c r="HDL545" s="682"/>
      <c r="HDM545" s="682"/>
      <c r="HDN545" s="682"/>
      <c r="HDO545" s="682"/>
      <c r="HDP545" s="682"/>
      <c r="HDQ545" s="682"/>
      <c r="HDR545" s="682"/>
      <c r="HDS545" s="682"/>
      <c r="HDT545" s="682"/>
      <c r="HDU545" s="682"/>
      <c r="HDV545" s="682"/>
      <c r="HDW545" s="682"/>
      <c r="HDX545" s="682"/>
      <c r="HDY545" s="682"/>
      <c r="HDZ545" s="682"/>
      <c r="HEA545" s="682"/>
      <c r="HEB545" s="682"/>
      <c r="HEC545" s="682"/>
      <c r="HED545" s="682"/>
      <c r="HEE545" s="682"/>
      <c r="HEF545" s="682"/>
      <c r="HEG545" s="682"/>
      <c r="HEH545" s="682"/>
      <c r="HEI545" s="682"/>
      <c r="HEJ545" s="682"/>
      <c r="HEK545" s="682"/>
      <c r="HEL545" s="682"/>
      <c r="HEM545" s="682"/>
      <c r="HEN545" s="682"/>
      <c r="HEO545" s="682"/>
      <c r="HEP545" s="682"/>
      <c r="HEQ545" s="682"/>
      <c r="HER545" s="682"/>
      <c r="HES545" s="682"/>
      <c r="HET545" s="682"/>
      <c r="HEU545" s="682"/>
      <c r="HEV545" s="682"/>
      <c r="HEW545" s="682"/>
      <c r="HEX545" s="682"/>
      <c r="HEY545" s="682"/>
      <c r="HEZ545" s="682"/>
      <c r="HFA545" s="682"/>
      <c r="HFB545" s="682"/>
      <c r="HFC545" s="682"/>
      <c r="HFD545" s="682"/>
      <c r="HFE545" s="682"/>
      <c r="HFF545" s="682"/>
      <c r="HFG545" s="682"/>
      <c r="HFH545" s="682"/>
      <c r="HFI545" s="682"/>
      <c r="HFJ545" s="682"/>
      <c r="HFK545" s="682"/>
      <c r="HFL545" s="682"/>
      <c r="HFM545" s="682"/>
      <c r="HFN545" s="682"/>
      <c r="HFO545" s="682"/>
      <c r="HFP545" s="682"/>
      <c r="HFQ545" s="682"/>
      <c r="HFR545" s="682"/>
      <c r="HFS545" s="682"/>
      <c r="HFT545" s="682"/>
      <c r="HFU545" s="682"/>
      <c r="HFV545" s="682"/>
      <c r="HFW545" s="682"/>
      <c r="HFX545" s="682"/>
      <c r="HFY545" s="682"/>
      <c r="HFZ545" s="682"/>
      <c r="HGA545" s="682"/>
      <c r="HGB545" s="682"/>
      <c r="HGC545" s="682"/>
      <c r="HGD545" s="682"/>
      <c r="HGE545" s="682"/>
      <c r="HGF545" s="682"/>
      <c r="HGG545" s="682"/>
      <c r="HGH545" s="682"/>
      <c r="HGI545" s="682"/>
      <c r="HGJ545" s="682"/>
      <c r="HGK545" s="682"/>
      <c r="HGL545" s="682"/>
      <c r="HGM545" s="682"/>
      <c r="HGN545" s="682"/>
      <c r="HGO545" s="682"/>
      <c r="HGP545" s="682"/>
      <c r="HGQ545" s="682"/>
      <c r="HGR545" s="682"/>
      <c r="HGS545" s="682"/>
      <c r="HGT545" s="682"/>
      <c r="HGU545" s="682"/>
      <c r="HGV545" s="682"/>
      <c r="HGW545" s="682"/>
      <c r="HGX545" s="682"/>
      <c r="HGY545" s="682"/>
      <c r="HGZ545" s="682"/>
      <c r="HHA545" s="682"/>
      <c r="HHB545" s="682"/>
      <c r="HHC545" s="682"/>
      <c r="HHD545" s="682"/>
      <c r="HHE545" s="682"/>
      <c r="HHF545" s="682"/>
      <c r="HHG545" s="682"/>
      <c r="HHH545" s="682"/>
      <c r="HHI545" s="682"/>
      <c r="HHJ545" s="682"/>
      <c r="HHK545" s="682"/>
      <c r="HHL545" s="682"/>
      <c r="HHM545" s="682"/>
      <c r="HHN545" s="682"/>
      <c r="HHO545" s="682"/>
      <c r="HHP545" s="682"/>
      <c r="HHQ545" s="682"/>
      <c r="HHR545" s="682"/>
      <c r="HHS545" s="682"/>
      <c r="HHT545" s="682"/>
      <c r="HHU545" s="682"/>
      <c r="HHV545" s="682"/>
      <c r="HHW545" s="682"/>
      <c r="HHX545" s="682"/>
      <c r="HHY545" s="682"/>
      <c r="HHZ545" s="682"/>
      <c r="HIA545" s="682"/>
      <c r="HIB545" s="682"/>
      <c r="HIC545" s="682"/>
      <c r="HID545" s="682"/>
      <c r="HIE545" s="682"/>
      <c r="HIF545" s="682"/>
      <c r="HIG545" s="682"/>
      <c r="HIH545" s="682"/>
      <c r="HII545" s="682"/>
      <c r="HIJ545" s="682"/>
      <c r="HIK545" s="682"/>
      <c r="HIL545" s="682"/>
      <c r="HIM545" s="682"/>
      <c r="HIN545" s="682"/>
      <c r="HIO545" s="682"/>
      <c r="HIP545" s="682"/>
      <c r="HIQ545" s="682"/>
      <c r="HIR545" s="682"/>
      <c r="HIS545" s="682"/>
      <c r="HIT545" s="682"/>
      <c r="HIU545" s="682"/>
      <c r="HIV545" s="682"/>
      <c r="HIW545" s="682"/>
      <c r="HIX545" s="682"/>
      <c r="HIY545" s="682"/>
      <c r="HIZ545" s="682"/>
      <c r="HJA545" s="682"/>
      <c r="HJB545" s="682"/>
      <c r="HJC545" s="682"/>
      <c r="HJD545" s="682"/>
      <c r="HJE545" s="682"/>
      <c r="HJF545" s="682"/>
      <c r="HJG545" s="682"/>
      <c r="HJH545" s="682"/>
      <c r="HJI545" s="682"/>
      <c r="HJJ545" s="682"/>
      <c r="HJK545" s="682"/>
      <c r="HJL545" s="682"/>
      <c r="HJM545" s="682"/>
      <c r="HJN545" s="682"/>
      <c r="HJO545" s="682"/>
      <c r="HJP545" s="682"/>
      <c r="HJQ545" s="682"/>
      <c r="HJR545" s="682"/>
      <c r="HJS545" s="682"/>
      <c r="HJT545" s="682"/>
      <c r="HJU545" s="682"/>
      <c r="HJV545" s="682"/>
      <c r="HJW545" s="682"/>
      <c r="HJX545" s="682"/>
      <c r="HJY545" s="682"/>
      <c r="HJZ545" s="682"/>
      <c r="HKA545" s="682"/>
      <c r="HKB545" s="682"/>
      <c r="HKC545" s="682"/>
      <c r="HKD545" s="682"/>
      <c r="HKE545" s="682"/>
      <c r="HKF545" s="682"/>
      <c r="HKG545" s="682"/>
      <c r="HKH545" s="682"/>
      <c r="HKI545" s="682"/>
      <c r="HKJ545" s="682"/>
      <c r="HKK545" s="682"/>
      <c r="HKL545" s="682"/>
      <c r="HKM545" s="682"/>
      <c r="HKN545" s="682"/>
      <c r="HKO545" s="682"/>
      <c r="HKP545" s="682"/>
      <c r="HKQ545" s="682"/>
      <c r="HKR545" s="682"/>
      <c r="HKS545" s="682"/>
      <c r="HKT545" s="682"/>
      <c r="HKU545" s="682"/>
      <c r="HKV545" s="682"/>
      <c r="HKW545" s="682"/>
      <c r="HKX545" s="682"/>
      <c r="HKY545" s="682"/>
      <c r="HKZ545" s="682"/>
      <c r="HLA545" s="682"/>
      <c r="HLB545" s="682"/>
      <c r="HLC545" s="682"/>
      <c r="HLD545" s="682"/>
      <c r="HLE545" s="682"/>
      <c r="HLF545" s="682"/>
      <c r="HLG545" s="682"/>
      <c r="HLH545" s="682"/>
      <c r="HLI545" s="682"/>
      <c r="HLJ545" s="682"/>
      <c r="HLK545" s="682"/>
      <c r="HLL545" s="682"/>
      <c r="HLM545" s="682"/>
      <c r="HLN545" s="682"/>
      <c r="HLO545" s="682"/>
      <c r="HLP545" s="682"/>
      <c r="HLQ545" s="682"/>
      <c r="HLR545" s="682"/>
      <c r="HLS545" s="682"/>
      <c r="HLT545" s="682"/>
      <c r="HLU545" s="682"/>
      <c r="HLV545" s="682"/>
      <c r="HLW545" s="682"/>
      <c r="HLX545" s="682"/>
      <c r="HLY545" s="682"/>
      <c r="HLZ545" s="682"/>
      <c r="HMA545" s="682"/>
      <c r="HMB545" s="682"/>
      <c r="HMC545" s="682"/>
      <c r="HMD545" s="682"/>
      <c r="HME545" s="682"/>
      <c r="HMF545" s="682"/>
      <c r="HMG545" s="682"/>
      <c r="HMH545" s="682"/>
      <c r="HMI545" s="682"/>
      <c r="HMJ545" s="682"/>
      <c r="HMK545" s="682"/>
      <c r="HML545" s="682"/>
      <c r="HMM545" s="682"/>
      <c r="HMN545" s="682"/>
      <c r="HMO545" s="682"/>
      <c r="HMP545" s="682"/>
      <c r="HMQ545" s="682"/>
      <c r="HMR545" s="682"/>
      <c r="HMS545" s="682"/>
      <c r="HMT545" s="682"/>
      <c r="HMU545" s="682"/>
      <c r="HMV545" s="682"/>
      <c r="HMW545" s="682"/>
      <c r="HMX545" s="682"/>
      <c r="HMY545" s="682"/>
      <c r="HMZ545" s="682"/>
      <c r="HNA545" s="682"/>
      <c r="HNB545" s="682"/>
      <c r="HNC545" s="682"/>
      <c r="HND545" s="682"/>
      <c r="HNE545" s="682"/>
      <c r="HNF545" s="682"/>
      <c r="HNG545" s="682"/>
      <c r="HNH545" s="682"/>
      <c r="HNI545" s="682"/>
      <c r="HNJ545" s="682"/>
      <c r="HNK545" s="682"/>
      <c r="HNL545" s="682"/>
      <c r="HNM545" s="682"/>
      <c r="HNN545" s="682"/>
      <c r="HNO545" s="682"/>
      <c r="HNP545" s="682"/>
      <c r="HNQ545" s="682"/>
      <c r="HNR545" s="682"/>
      <c r="HNS545" s="682"/>
      <c r="HNT545" s="682"/>
      <c r="HNU545" s="682"/>
      <c r="HNV545" s="682"/>
      <c r="HNW545" s="682"/>
      <c r="HNX545" s="682"/>
      <c r="HNY545" s="682"/>
      <c r="HNZ545" s="682"/>
      <c r="HOA545" s="682"/>
      <c r="HOB545" s="682"/>
      <c r="HOC545" s="682"/>
      <c r="HOD545" s="682"/>
      <c r="HOE545" s="682"/>
      <c r="HOF545" s="682"/>
      <c r="HOG545" s="682"/>
      <c r="HOH545" s="682"/>
      <c r="HOI545" s="682"/>
      <c r="HOJ545" s="682"/>
      <c r="HOK545" s="682"/>
      <c r="HOL545" s="682"/>
      <c r="HOM545" s="682"/>
      <c r="HON545" s="682"/>
      <c r="HOO545" s="682"/>
      <c r="HOP545" s="682"/>
      <c r="HOQ545" s="682"/>
      <c r="HOR545" s="682"/>
      <c r="HOS545" s="682"/>
      <c r="HOT545" s="682"/>
      <c r="HOU545" s="682"/>
      <c r="HOV545" s="682"/>
      <c r="HOW545" s="682"/>
      <c r="HOX545" s="682"/>
      <c r="HOY545" s="682"/>
      <c r="HOZ545" s="682"/>
      <c r="HPA545" s="682"/>
      <c r="HPB545" s="682"/>
      <c r="HPC545" s="682"/>
      <c r="HPD545" s="682"/>
      <c r="HPE545" s="682"/>
      <c r="HPF545" s="682"/>
      <c r="HPG545" s="682"/>
      <c r="HPH545" s="682"/>
      <c r="HPI545" s="682"/>
      <c r="HPJ545" s="682"/>
      <c r="HPK545" s="682"/>
      <c r="HPL545" s="682"/>
      <c r="HPM545" s="682"/>
      <c r="HPN545" s="682"/>
      <c r="HPO545" s="682"/>
      <c r="HPP545" s="682"/>
      <c r="HPQ545" s="682"/>
      <c r="HPR545" s="682"/>
      <c r="HPS545" s="682"/>
      <c r="HPT545" s="682"/>
      <c r="HPU545" s="682"/>
      <c r="HPV545" s="682"/>
      <c r="HPW545" s="682"/>
      <c r="HPX545" s="682"/>
      <c r="HPY545" s="682"/>
      <c r="HPZ545" s="682"/>
      <c r="HQA545" s="682"/>
      <c r="HQB545" s="682"/>
      <c r="HQC545" s="682"/>
      <c r="HQD545" s="682"/>
      <c r="HQE545" s="682"/>
      <c r="HQF545" s="682"/>
      <c r="HQG545" s="682"/>
      <c r="HQH545" s="682"/>
      <c r="HQI545" s="682"/>
      <c r="HQJ545" s="682"/>
      <c r="HQK545" s="682"/>
      <c r="HQL545" s="682"/>
      <c r="HQM545" s="682"/>
      <c r="HQN545" s="682"/>
      <c r="HQO545" s="682"/>
      <c r="HQP545" s="682"/>
      <c r="HQQ545" s="682"/>
      <c r="HQR545" s="682"/>
      <c r="HQS545" s="682"/>
      <c r="HQT545" s="682"/>
      <c r="HQU545" s="682"/>
      <c r="HQV545" s="682"/>
      <c r="HQW545" s="682"/>
      <c r="HQX545" s="682"/>
      <c r="HQY545" s="682"/>
      <c r="HQZ545" s="682"/>
      <c r="HRA545" s="682"/>
      <c r="HRB545" s="682"/>
      <c r="HRC545" s="682"/>
      <c r="HRD545" s="682"/>
      <c r="HRE545" s="682"/>
      <c r="HRF545" s="682"/>
      <c r="HRG545" s="682"/>
      <c r="HRH545" s="682"/>
      <c r="HRI545" s="682"/>
      <c r="HRJ545" s="682"/>
      <c r="HRK545" s="682"/>
      <c r="HRL545" s="682"/>
      <c r="HRM545" s="682"/>
      <c r="HRN545" s="682"/>
      <c r="HRO545" s="682"/>
      <c r="HRP545" s="682"/>
      <c r="HRQ545" s="682"/>
      <c r="HRR545" s="682"/>
      <c r="HRS545" s="682"/>
      <c r="HRT545" s="682"/>
      <c r="HRU545" s="682"/>
      <c r="HRV545" s="682"/>
      <c r="HRW545" s="682"/>
      <c r="HRX545" s="682"/>
      <c r="HRY545" s="682"/>
      <c r="HRZ545" s="682"/>
      <c r="HSA545" s="682"/>
      <c r="HSB545" s="682"/>
      <c r="HSC545" s="682"/>
      <c r="HSD545" s="682"/>
      <c r="HSE545" s="682"/>
      <c r="HSF545" s="682"/>
      <c r="HSG545" s="682"/>
      <c r="HSH545" s="682"/>
      <c r="HSI545" s="682"/>
      <c r="HSJ545" s="682"/>
      <c r="HSK545" s="682"/>
      <c r="HSL545" s="682"/>
      <c r="HSM545" s="682"/>
      <c r="HSN545" s="682"/>
      <c r="HSO545" s="682"/>
      <c r="HSP545" s="682"/>
      <c r="HSQ545" s="682"/>
      <c r="HSR545" s="682"/>
      <c r="HSS545" s="682"/>
      <c r="HST545" s="682"/>
      <c r="HSU545" s="682"/>
      <c r="HSV545" s="682"/>
      <c r="HSW545" s="682"/>
      <c r="HSX545" s="682"/>
      <c r="HSY545" s="682"/>
      <c r="HSZ545" s="682"/>
      <c r="HTA545" s="682"/>
      <c r="HTB545" s="682"/>
      <c r="HTC545" s="682"/>
      <c r="HTD545" s="682"/>
      <c r="HTE545" s="682"/>
      <c r="HTF545" s="682"/>
      <c r="HTG545" s="682"/>
      <c r="HTH545" s="682"/>
      <c r="HTI545" s="682"/>
      <c r="HTJ545" s="682"/>
      <c r="HTK545" s="682"/>
      <c r="HTL545" s="682"/>
      <c r="HTM545" s="682"/>
      <c r="HTN545" s="682"/>
      <c r="HTO545" s="682"/>
      <c r="HTP545" s="682"/>
      <c r="HTQ545" s="682"/>
      <c r="HTR545" s="682"/>
      <c r="HTS545" s="682"/>
      <c r="HTT545" s="682"/>
      <c r="HTU545" s="682"/>
      <c r="HTV545" s="682"/>
      <c r="HTW545" s="682"/>
      <c r="HTX545" s="682"/>
      <c r="HTY545" s="682"/>
      <c r="HTZ545" s="682"/>
      <c r="HUA545" s="682"/>
      <c r="HUB545" s="682"/>
      <c r="HUC545" s="682"/>
      <c r="HUD545" s="682"/>
      <c r="HUE545" s="682"/>
      <c r="HUF545" s="682"/>
      <c r="HUG545" s="682"/>
      <c r="HUH545" s="682"/>
      <c r="HUI545" s="682"/>
      <c r="HUJ545" s="682"/>
      <c r="HUK545" s="682"/>
      <c r="HUL545" s="682"/>
      <c r="HUM545" s="682"/>
      <c r="HUN545" s="682"/>
      <c r="HUO545" s="682"/>
      <c r="HUP545" s="682"/>
      <c r="HUQ545" s="682"/>
      <c r="HUR545" s="682"/>
      <c r="HUS545" s="682"/>
      <c r="HUT545" s="682"/>
      <c r="HUU545" s="682"/>
      <c r="HUV545" s="682"/>
      <c r="HUW545" s="682"/>
      <c r="HUX545" s="682"/>
      <c r="HUY545" s="682"/>
      <c r="HUZ545" s="682"/>
      <c r="HVA545" s="682"/>
      <c r="HVB545" s="682"/>
      <c r="HVC545" s="682"/>
      <c r="HVD545" s="682"/>
      <c r="HVE545" s="682"/>
      <c r="HVF545" s="682"/>
      <c r="HVG545" s="682"/>
      <c r="HVH545" s="682"/>
      <c r="HVI545" s="682"/>
      <c r="HVJ545" s="682"/>
      <c r="HVK545" s="682"/>
      <c r="HVL545" s="682"/>
      <c r="HVM545" s="682"/>
      <c r="HVN545" s="682"/>
      <c r="HVO545" s="682"/>
      <c r="HVP545" s="682"/>
      <c r="HVQ545" s="682"/>
      <c r="HVR545" s="682"/>
      <c r="HVS545" s="682"/>
      <c r="HVT545" s="682"/>
      <c r="HVU545" s="682"/>
      <c r="HVV545" s="682"/>
      <c r="HVW545" s="682"/>
      <c r="HVX545" s="682"/>
      <c r="HVY545" s="682"/>
      <c r="HVZ545" s="682"/>
      <c r="HWA545" s="682"/>
      <c r="HWB545" s="682"/>
      <c r="HWC545" s="682"/>
      <c r="HWD545" s="682"/>
      <c r="HWE545" s="682"/>
      <c r="HWF545" s="682"/>
      <c r="HWG545" s="682"/>
      <c r="HWH545" s="682"/>
      <c r="HWI545" s="682"/>
      <c r="HWJ545" s="682"/>
      <c r="HWK545" s="682"/>
      <c r="HWL545" s="682"/>
      <c r="HWM545" s="682"/>
      <c r="HWN545" s="682"/>
      <c r="HWO545" s="682"/>
      <c r="HWP545" s="682"/>
      <c r="HWQ545" s="682"/>
      <c r="HWR545" s="682"/>
      <c r="HWS545" s="682"/>
      <c r="HWT545" s="682"/>
      <c r="HWU545" s="682"/>
      <c r="HWV545" s="682"/>
      <c r="HWW545" s="682"/>
      <c r="HWX545" s="682"/>
      <c r="HWY545" s="682"/>
      <c r="HWZ545" s="682"/>
      <c r="HXA545" s="682"/>
      <c r="HXB545" s="682"/>
      <c r="HXC545" s="682"/>
      <c r="HXD545" s="682"/>
      <c r="HXE545" s="682"/>
      <c r="HXF545" s="682"/>
      <c r="HXG545" s="682"/>
      <c r="HXH545" s="682"/>
      <c r="HXI545" s="682"/>
      <c r="HXJ545" s="682"/>
      <c r="HXK545" s="682"/>
      <c r="HXL545" s="682"/>
      <c r="HXM545" s="682"/>
      <c r="HXN545" s="682"/>
      <c r="HXO545" s="682"/>
      <c r="HXP545" s="682"/>
      <c r="HXQ545" s="682"/>
      <c r="HXR545" s="682"/>
      <c r="HXS545" s="682"/>
      <c r="HXT545" s="682"/>
      <c r="HXU545" s="682"/>
      <c r="HXV545" s="682"/>
      <c r="HXW545" s="682"/>
      <c r="HXX545" s="682"/>
      <c r="HXY545" s="682"/>
      <c r="HXZ545" s="682"/>
      <c r="HYA545" s="682"/>
      <c r="HYB545" s="682"/>
      <c r="HYC545" s="682"/>
      <c r="HYD545" s="682"/>
      <c r="HYE545" s="682"/>
      <c r="HYF545" s="682"/>
      <c r="HYG545" s="682"/>
      <c r="HYH545" s="682"/>
      <c r="HYI545" s="682"/>
      <c r="HYJ545" s="682"/>
      <c r="HYK545" s="682"/>
      <c r="HYL545" s="682"/>
      <c r="HYM545" s="682"/>
      <c r="HYN545" s="682"/>
      <c r="HYO545" s="682"/>
      <c r="HYP545" s="682"/>
      <c r="HYQ545" s="682"/>
      <c r="HYR545" s="682"/>
      <c r="HYS545" s="682"/>
      <c r="HYT545" s="682"/>
      <c r="HYU545" s="682"/>
      <c r="HYV545" s="682"/>
      <c r="HYW545" s="682"/>
      <c r="HYX545" s="682"/>
      <c r="HYY545" s="682"/>
      <c r="HYZ545" s="682"/>
      <c r="HZA545" s="682"/>
      <c r="HZB545" s="682"/>
      <c r="HZC545" s="682"/>
      <c r="HZD545" s="682"/>
      <c r="HZE545" s="682"/>
      <c r="HZF545" s="682"/>
      <c r="HZG545" s="682"/>
      <c r="HZH545" s="682"/>
      <c r="HZI545" s="682"/>
      <c r="HZJ545" s="682"/>
      <c r="HZK545" s="682"/>
      <c r="HZL545" s="682"/>
      <c r="HZM545" s="682"/>
      <c r="HZN545" s="682"/>
      <c r="HZO545" s="682"/>
      <c r="HZP545" s="682"/>
      <c r="HZQ545" s="682"/>
      <c r="HZR545" s="682"/>
      <c r="HZS545" s="682"/>
      <c r="HZT545" s="682"/>
      <c r="HZU545" s="682"/>
      <c r="HZV545" s="682"/>
      <c r="HZW545" s="682"/>
      <c r="HZX545" s="682"/>
      <c r="HZY545" s="682"/>
      <c r="HZZ545" s="682"/>
      <c r="IAA545" s="682"/>
      <c r="IAB545" s="682"/>
      <c r="IAC545" s="682"/>
      <c r="IAD545" s="682"/>
      <c r="IAE545" s="682"/>
      <c r="IAF545" s="682"/>
      <c r="IAG545" s="682"/>
      <c r="IAH545" s="682"/>
      <c r="IAI545" s="682"/>
      <c r="IAJ545" s="682"/>
      <c r="IAK545" s="682"/>
      <c r="IAL545" s="682"/>
      <c r="IAM545" s="682"/>
      <c r="IAN545" s="682"/>
      <c r="IAO545" s="682"/>
      <c r="IAP545" s="682"/>
      <c r="IAQ545" s="682"/>
      <c r="IAR545" s="682"/>
      <c r="IAS545" s="682"/>
      <c r="IAT545" s="682"/>
      <c r="IAU545" s="682"/>
      <c r="IAV545" s="682"/>
      <c r="IAW545" s="682"/>
      <c r="IAX545" s="682"/>
      <c r="IAY545" s="682"/>
      <c r="IAZ545" s="682"/>
      <c r="IBA545" s="682"/>
      <c r="IBB545" s="682"/>
      <c r="IBC545" s="682"/>
      <c r="IBD545" s="682"/>
      <c r="IBE545" s="682"/>
      <c r="IBF545" s="682"/>
      <c r="IBG545" s="682"/>
      <c r="IBH545" s="682"/>
      <c r="IBI545" s="682"/>
      <c r="IBJ545" s="682"/>
      <c r="IBK545" s="682"/>
      <c r="IBL545" s="682"/>
      <c r="IBM545" s="682"/>
      <c r="IBN545" s="682"/>
      <c r="IBO545" s="682"/>
      <c r="IBP545" s="682"/>
      <c r="IBQ545" s="682"/>
      <c r="IBR545" s="682"/>
      <c r="IBS545" s="682"/>
      <c r="IBT545" s="682"/>
      <c r="IBU545" s="682"/>
      <c r="IBV545" s="682"/>
      <c r="IBW545" s="682"/>
      <c r="IBX545" s="682"/>
      <c r="IBY545" s="682"/>
      <c r="IBZ545" s="682"/>
      <c r="ICA545" s="682"/>
      <c r="ICB545" s="682"/>
      <c r="ICC545" s="682"/>
      <c r="ICD545" s="682"/>
      <c r="ICE545" s="682"/>
      <c r="ICF545" s="682"/>
      <c r="ICG545" s="682"/>
      <c r="ICH545" s="682"/>
      <c r="ICI545" s="682"/>
      <c r="ICJ545" s="682"/>
      <c r="ICK545" s="682"/>
      <c r="ICL545" s="682"/>
      <c r="ICM545" s="682"/>
      <c r="ICN545" s="682"/>
      <c r="ICO545" s="682"/>
      <c r="ICP545" s="682"/>
      <c r="ICQ545" s="682"/>
      <c r="ICR545" s="682"/>
      <c r="ICS545" s="682"/>
      <c r="ICT545" s="682"/>
      <c r="ICU545" s="682"/>
      <c r="ICV545" s="682"/>
      <c r="ICW545" s="682"/>
      <c r="ICX545" s="682"/>
      <c r="ICY545" s="682"/>
      <c r="ICZ545" s="682"/>
      <c r="IDA545" s="682"/>
      <c r="IDB545" s="682"/>
      <c r="IDC545" s="682"/>
      <c r="IDD545" s="682"/>
      <c r="IDE545" s="682"/>
      <c r="IDF545" s="682"/>
      <c r="IDG545" s="682"/>
      <c r="IDH545" s="682"/>
      <c r="IDI545" s="682"/>
      <c r="IDJ545" s="682"/>
      <c r="IDK545" s="682"/>
      <c r="IDL545" s="682"/>
      <c r="IDM545" s="682"/>
      <c r="IDN545" s="682"/>
      <c r="IDO545" s="682"/>
      <c r="IDP545" s="682"/>
      <c r="IDQ545" s="682"/>
      <c r="IDR545" s="682"/>
      <c r="IDS545" s="682"/>
      <c r="IDT545" s="682"/>
      <c r="IDU545" s="682"/>
      <c r="IDV545" s="682"/>
      <c r="IDW545" s="682"/>
      <c r="IDX545" s="682"/>
      <c r="IDY545" s="682"/>
      <c r="IDZ545" s="682"/>
      <c r="IEA545" s="682"/>
      <c r="IEB545" s="682"/>
      <c r="IEC545" s="682"/>
      <c r="IED545" s="682"/>
      <c r="IEE545" s="682"/>
      <c r="IEF545" s="682"/>
      <c r="IEG545" s="682"/>
      <c r="IEH545" s="682"/>
      <c r="IEI545" s="682"/>
      <c r="IEJ545" s="682"/>
      <c r="IEK545" s="682"/>
      <c r="IEL545" s="682"/>
      <c r="IEM545" s="682"/>
      <c r="IEN545" s="682"/>
      <c r="IEO545" s="682"/>
      <c r="IEP545" s="682"/>
      <c r="IEQ545" s="682"/>
      <c r="IER545" s="682"/>
      <c r="IES545" s="682"/>
      <c r="IET545" s="682"/>
      <c r="IEU545" s="682"/>
      <c r="IEV545" s="682"/>
      <c r="IEW545" s="682"/>
      <c r="IEX545" s="682"/>
      <c r="IEY545" s="682"/>
      <c r="IEZ545" s="682"/>
      <c r="IFA545" s="682"/>
      <c r="IFB545" s="682"/>
      <c r="IFC545" s="682"/>
      <c r="IFD545" s="682"/>
      <c r="IFE545" s="682"/>
      <c r="IFF545" s="682"/>
      <c r="IFG545" s="682"/>
      <c r="IFH545" s="682"/>
      <c r="IFI545" s="682"/>
      <c r="IFJ545" s="682"/>
      <c r="IFK545" s="682"/>
      <c r="IFL545" s="682"/>
      <c r="IFM545" s="682"/>
      <c r="IFN545" s="682"/>
      <c r="IFO545" s="682"/>
      <c r="IFP545" s="682"/>
      <c r="IFQ545" s="682"/>
      <c r="IFR545" s="682"/>
      <c r="IFS545" s="682"/>
      <c r="IFT545" s="682"/>
      <c r="IFU545" s="682"/>
      <c r="IFV545" s="682"/>
      <c r="IFW545" s="682"/>
      <c r="IFX545" s="682"/>
      <c r="IFY545" s="682"/>
      <c r="IFZ545" s="682"/>
      <c r="IGA545" s="682"/>
      <c r="IGB545" s="682"/>
      <c r="IGC545" s="682"/>
      <c r="IGD545" s="682"/>
      <c r="IGE545" s="682"/>
      <c r="IGF545" s="682"/>
      <c r="IGG545" s="682"/>
      <c r="IGH545" s="682"/>
      <c r="IGI545" s="682"/>
      <c r="IGJ545" s="682"/>
      <c r="IGK545" s="682"/>
      <c r="IGL545" s="682"/>
      <c r="IGM545" s="682"/>
      <c r="IGN545" s="682"/>
      <c r="IGO545" s="682"/>
      <c r="IGP545" s="682"/>
      <c r="IGQ545" s="682"/>
      <c r="IGR545" s="682"/>
      <c r="IGS545" s="682"/>
      <c r="IGT545" s="682"/>
      <c r="IGU545" s="682"/>
      <c r="IGV545" s="682"/>
      <c r="IGW545" s="682"/>
      <c r="IGX545" s="682"/>
      <c r="IGY545" s="682"/>
      <c r="IGZ545" s="682"/>
      <c r="IHA545" s="682"/>
      <c r="IHB545" s="682"/>
      <c r="IHC545" s="682"/>
      <c r="IHD545" s="682"/>
      <c r="IHE545" s="682"/>
      <c r="IHF545" s="682"/>
      <c r="IHG545" s="682"/>
      <c r="IHH545" s="682"/>
      <c r="IHI545" s="682"/>
      <c r="IHJ545" s="682"/>
      <c r="IHK545" s="682"/>
      <c r="IHL545" s="682"/>
      <c r="IHM545" s="682"/>
      <c r="IHN545" s="682"/>
      <c r="IHO545" s="682"/>
      <c r="IHP545" s="682"/>
      <c r="IHQ545" s="682"/>
      <c r="IHR545" s="682"/>
      <c r="IHS545" s="682"/>
      <c r="IHT545" s="682"/>
      <c r="IHU545" s="682"/>
      <c r="IHV545" s="682"/>
      <c r="IHW545" s="682"/>
      <c r="IHX545" s="682"/>
      <c r="IHY545" s="682"/>
      <c r="IHZ545" s="682"/>
      <c r="IIA545" s="682"/>
      <c r="IIB545" s="682"/>
      <c r="IIC545" s="682"/>
      <c r="IID545" s="682"/>
      <c r="IIE545" s="682"/>
      <c r="IIF545" s="682"/>
      <c r="IIG545" s="682"/>
      <c r="IIH545" s="682"/>
      <c r="III545" s="682"/>
      <c r="IIJ545" s="682"/>
      <c r="IIK545" s="682"/>
      <c r="IIL545" s="682"/>
      <c r="IIM545" s="682"/>
      <c r="IIN545" s="682"/>
      <c r="IIO545" s="682"/>
      <c r="IIP545" s="682"/>
      <c r="IIQ545" s="682"/>
      <c r="IIR545" s="682"/>
      <c r="IIS545" s="682"/>
      <c r="IIT545" s="682"/>
      <c r="IIU545" s="682"/>
      <c r="IIV545" s="682"/>
      <c r="IIW545" s="682"/>
      <c r="IIX545" s="682"/>
      <c r="IIY545" s="682"/>
      <c r="IIZ545" s="682"/>
      <c r="IJA545" s="682"/>
      <c r="IJB545" s="682"/>
      <c r="IJC545" s="682"/>
      <c r="IJD545" s="682"/>
      <c r="IJE545" s="682"/>
      <c r="IJF545" s="682"/>
      <c r="IJG545" s="682"/>
      <c r="IJH545" s="682"/>
      <c r="IJI545" s="682"/>
      <c r="IJJ545" s="682"/>
      <c r="IJK545" s="682"/>
      <c r="IJL545" s="682"/>
      <c r="IJM545" s="682"/>
      <c r="IJN545" s="682"/>
      <c r="IJO545" s="682"/>
      <c r="IJP545" s="682"/>
      <c r="IJQ545" s="682"/>
      <c r="IJR545" s="682"/>
      <c r="IJS545" s="682"/>
      <c r="IJT545" s="682"/>
      <c r="IJU545" s="682"/>
      <c r="IJV545" s="682"/>
      <c r="IJW545" s="682"/>
      <c r="IJX545" s="682"/>
      <c r="IJY545" s="682"/>
      <c r="IJZ545" s="682"/>
      <c r="IKA545" s="682"/>
      <c r="IKB545" s="682"/>
      <c r="IKC545" s="682"/>
      <c r="IKD545" s="682"/>
      <c r="IKE545" s="682"/>
      <c r="IKF545" s="682"/>
      <c r="IKG545" s="682"/>
      <c r="IKH545" s="682"/>
      <c r="IKI545" s="682"/>
      <c r="IKJ545" s="682"/>
      <c r="IKK545" s="682"/>
      <c r="IKL545" s="682"/>
      <c r="IKM545" s="682"/>
      <c r="IKN545" s="682"/>
      <c r="IKO545" s="682"/>
      <c r="IKP545" s="682"/>
      <c r="IKQ545" s="682"/>
      <c r="IKR545" s="682"/>
      <c r="IKS545" s="682"/>
      <c r="IKT545" s="682"/>
      <c r="IKU545" s="682"/>
      <c r="IKV545" s="682"/>
      <c r="IKW545" s="682"/>
      <c r="IKX545" s="682"/>
      <c r="IKY545" s="682"/>
      <c r="IKZ545" s="682"/>
      <c r="ILA545" s="682"/>
      <c r="ILB545" s="682"/>
      <c r="ILC545" s="682"/>
      <c r="ILD545" s="682"/>
      <c r="ILE545" s="682"/>
      <c r="ILF545" s="682"/>
      <c r="ILG545" s="682"/>
      <c r="ILH545" s="682"/>
      <c r="ILI545" s="682"/>
      <c r="ILJ545" s="682"/>
      <c r="ILK545" s="682"/>
      <c r="ILL545" s="682"/>
      <c r="ILM545" s="682"/>
      <c r="ILN545" s="682"/>
      <c r="ILO545" s="682"/>
      <c r="ILP545" s="682"/>
      <c r="ILQ545" s="682"/>
      <c r="ILR545" s="682"/>
      <c r="ILS545" s="682"/>
      <c r="ILT545" s="682"/>
      <c r="ILU545" s="682"/>
      <c r="ILV545" s="682"/>
      <c r="ILW545" s="682"/>
      <c r="ILX545" s="682"/>
      <c r="ILY545" s="682"/>
      <c r="ILZ545" s="682"/>
      <c r="IMA545" s="682"/>
      <c r="IMB545" s="682"/>
      <c r="IMC545" s="682"/>
      <c r="IMD545" s="682"/>
      <c r="IME545" s="682"/>
      <c r="IMF545" s="682"/>
      <c r="IMG545" s="682"/>
      <c r="IMH545" s="682"/>
      <c r="IMI545" s="682"/>
      <c r="IMJ545" s="682"/>
      <c r="IMK545" s="682"/>
      <c r="IML545" s="682"/>
      <c r="IMM545" s="682"/>
      <c r="IMN545" s="682"/>
      <c r="IMO545" s="682"/>
      <c r="IMP545" s="682"/>
      <c r="IMQ545" s="682"/>
      <c r="IMR545" s="682"/>
      <c r="IMS545" s="682"/>
      <c r="IMT545" s="682"/>
      <c r="IMU545" s="682"/>
      <c r="IMV545" s="682"/>
      <c r="IMW545" s="682"/>
      <c r="IMX545" s="682"/>
      <c r="IMY545" s="682"/>
      <c r="IMZ545" s="682"/>
      <c r="INA545" s="682"/>
      <c r="INB545" s="682"/>
      <c r="INC545" s="682"/>
      <c r="IND545" s="682"/>
      <c r="INE545" s="682"/>
      <c r="INF545" s="682"/>
      <c r="ING545" s="682"/>
      <c r="INH545" s="682"/>
      <c r="INI545" s="682"/>
      <c r="INJ545" s="682"/>
      <c r="INK545" s="682"/>
      <c r="INL545" s="682"/>
      <c r="INM545" s="682"/>
      <c r="INN545" s="682"/>
      <c r="INO545" s="682"/>
      <c r="INP545" s="682"/>
      <c r="INQ545" s="682"/>
      <c r="INR545" s="682"/>
      <c r="INS545" s="682"/>
      <c r="INT545" s="682"/>
      <c r="INU545" s="682"/>
      <c r="INV545" s="682"/>
      <c r="INW545" s="682"/>
      <c r="INX545" s="682"/>
      <c r="INY545" s="682"/>
      <c r="INZ545" s="682"/>
      <c r="IOA545" s="682"/>
      <c r="IOB545" s="682"/>
      <c r="IOC545" s="682"/>
      <c r="IOD545" s="682"/>
      <c r="IOE545" s="682"/>
      <c r="IOF545" s="682"/>
      <c r="IOG545" s="682"/>
      <c r="IOH545" s="682"/>
      <c r="IOI545" s="682"/>
      <c r="IOJ545" s="682"/>
      <c r="IOK545" s="682"/>
      <c r="IOL545" s="682"/>
      <c r="IOM545" s="682"/>
      <c r="ION545" s="682"/>
      <c r="IOO545" s="682"/>
      <c r="IOP545" s="682"/>
      <c r="IOQ545" s="682"/>
      <c r="IOR545" s="682"/>
      <c r="IOS545" s="682"/>
      <c r="IOT545" s="682"/>
      <c r="IOU545" s="682"/>
      <c r="IOV545" s="682"/>
      <c r="IOW545" s="682"/>
      <c r="IOX545" s="682"/>
      <c r="IOY545" s="682"/>
      <c r="IOZ545" s="682"/>
      <c r="IPA545" s="682"/>
      <c r="IPB545" s="682"/>
      <c r="IPC545" s="682"/>
      <c r="IPD545" s="682"/>
      <c r="IPE545" s="682"/>
      <c r="IPF545" s="682"/>
      <c r="IPG545" s="682"/>
      <c r="IPH545" s="682"/>
      <c r="IPI545" s="682"/>
      <c r="IPJ545" s="682"/>
      <c r="IPK545" s="682"/>
      <c r="IPL545" s="682"/>
      <c r="IPM545" s="682"/>
      <c r="IPN545" s="682"/>
      <c r="IPO545" s="682"/>
      <c r="IPP545" s="682"/>
      <c r="IPQ545" s="682"/>
      <c r="IPR545" s="682"/>
      <c r="IPS545" s="682"/>
      <c r="IPT545" s="682"/>
      <c r="IPU545" s="682"/>
      <c r="IPV545" s="682"/>
      <c r="IPW545" s="682"/>
      <c r="IPX545" s="682"/>
      <c r="IPY545" s="682"/>
      <c r="IPZ545" s="682"/>
      <c r="IQA545" s="682"/>
      <c r="IQB545" s="682"/>
      <c r="IQC545" s="682"/>
      <c r="IQD545" s="682"/>
      <c r="IQE545" s="682"/>
      <c r="IQF545" s="682"/>
      <c r="IQG545" s="682"/>
      <c r="IQH545" s="682"/>
      <c r="IQI545" s="682"/>
      <c r="IQJ545" s="682"/>
      <c r="IQK545" s="682"/>
      <c r="IQL545" s="682"/>
      <c r="IQM545" s="682"/>
      <c r="IQN545" s="682"/>
      <c r="IQO545" s="682"/>
      <c r="IQP545" s="682"/>
      <c r="IQQ545" s="682"/>
      <c r="IQR545" s="682"/>
      <c r="IQS545" s="682"/>
      <c r="IQT545" s="682"/>
      <c r="IQU545" s="682"/>
      <c r="IQV545" s="682"/>
      <c r="IQW545" s="682"/>
      <c r="IQX545" s="682"/>
      <c r="IQY545" s="682"/>
      <c r="IQZ545" s="682"/>
      <c r="IRA545" s="682"/>
      <c r="IRB545" s="682"/>
      <c r="IRC545" s="682"/>
      <c r="IRD545" s="682"/>
      <c r="IRE545" s="682"/>
      <c r="IRF545" s="682"/>
      <c r="IRG545" s="682"/>
      <c r="IRH545" s="682"/>
      <c r="IRI545" s="682"/>
      <c r="IRJ545" s="682"/>
      <c r="IRK545" s="682"/>
      <c r="IRL545" s="682"/>
      <c r="IRM545" s="682"/>
      <c r="IRN545" s="682"/>
      <c r="IRO545" s="682"/>
      <c r="IRP545" s="682"/>
      <c r="IRQ545" s="682"/>
      <c r="IRR545" s="682"/>
      <c r="IRS545" s="682"/>
      <c r="IRT545" s="682"/>
      <c r="IRU545" s="682"/>
      <c r="IRV545" s="682"/>
      <c r="IRW545" s="682"/>
      <c r="IRX545" s="682"/>
      <c r="IRY545" s="682"/>
      <c r="IRZ545" s="682"/>
      <c r="ISA545" s="682"/>
      <c r="ISB545" s="682"/>
      <c r="ISC545" s="682"/>
      <c r="ISD545" s="682"/>
      <c r="ISE545" s="682"/>
      <c r="ISF545" s="682"/>
      <c r="ISG545" s="682"/>
      <c r="ISH545" s="682"/>
      <c r="ISI545" s="682"/>
      <c r="ISJ545" s="682"/>
      <c r="ISK545" s="682"/>
      <c r="ISL545" s="682"/>
      <c r="ISM545" s="682"/>
      <c r="ISN545" s="682"/>
      <c r="ISO545" s="682"/>
      <c r="ISP545" s="682"/>
      <c r="ISQ545" s="682"/>
      <c r="ISR545" s="682"/>
      <c r="ISS545" s="682"/>
      <c r="IST545" s="682"/>
      <c r="ISU545" s="682"/>
      <c r="ISV545" s="682"/>
      <c r="ISW545" s="682"/>
      <c r="ISX545" s="682"/>
      <c r="ISY545" s="682"/>
      <c r="ISZ545" s="682"/>
      <c r="ITA545" s="682"/>
      <c r="ITB545" s="682"/>
      <c r="ITC545" s="682"/>
      <c r="ITD545" s="682"/>
      <c r="ITE545" s="682"/>
      <c r="ITF545" s="682"/>
      <c r="ITG545" s="682"/>
      <c r="ITH545" s="682"/>
      <c r="ITI545" s="682"/>
      <c r="ITJ545" s="682"/>
      <c r="ITK545" s="682"/>
      <c r="ITL545" s="682"/>
      <c r="ITM545" s="682"/>
      <c r="ITN545" s="682"/>
      <c r="ITO545" s="682"/>
      <c r="ITP545" s="682"/>
      <c r="ITQ545" s="682"/>
      <c r="ITR545" s="682"/>
      <c r="ITS545" s="682"/>
      <c r="ITT545" s="682"/>
      <c r="ITU545" s="682"/>
      <c r="ITV545" s="682"/>
      <c r="ITW545" s="682"/>
      <c r="ITX545" s="682"/>
      <c r="ITY545" s="682"/>
      <c r="ITZ545" s="682"/>
      <c r="IUA545" s="682"/>
      <c r="IUB545" s="682"/>
      <c r="IUC545" s="682"/>
      <c r="IUD545" s="682"/>
      <c r="IUE545" s="682"/>
      <c r="IUF545" s="682"/>
      <c r="IUG545" s="682"/>
      <c r="IUH545" s="682"/>
      <c r="IUI545" s="682"/>
      <c r="IUJ545" s="682"/>
      <c r="IUK545" s="682"/>
      <c r="IUL545" s="682"/>
      <c r="IUM545" s="682"/>
      <c r="IUN545" s="682"/>
      <c r="IUO545" s="682"/>
      <c r="IUP545" s="682"/>
      <c r="IUQ545" s="682"/>
      <c r="IUR545" s="682"/>
      <c r="IUS545" s="682"/>
      <c r="IUT545" s="682"/>
      <c r="IUU545" s="682"/>
      <c r="IUV545" s="682"/>
      <c r="IUW545" s="682"/>
      <c r="IUX545" s="682"/>
      <c r="IUY545" s="682"/>
      <c r="IUZ545" s="682"/>
      <c r="IVA545" s="682"/>
      <c r="IVB545" s="682"/>
      <c r="IVC545" s="682"/>
      <c r="IVD545" s="682"/>
      <c r="IVE545" s="682"/>
      <c r="IVF545" s="682"/>
      <c r="IVG545" s="682"/>
      <c r="IVH545" s="682"/>
      <c r="IVI545" s="682"/>
      <c r="IVJ545" s="682"/>
      <c r="IVK545" s="682"/>
      <c r="IVL545" s="682"/>
      <c r="IVM545" s="682"/>
      <c r="IVN545" s="682"/>
      <c r="IVO545" s="682"/>
      <c r="IVP545" s="682"/>
      <c r="IVQ545" s="682"/>
      <c r="IVR545" s="682"/>
      <c r="IVS545" s="682"/>
      <c r="IVT545" s="682"/>
      <c r="IVU545" s="682"/>
      <c r="IVV545" s="682"/>
      <c r="IVW545" s="682"/>
      <c r="IVX545" s="682"/>
      <c r="IVY545" s="682"/>
      <c r="IVZ545" s="682"/>
      <c r="IWA545" s="682"/>
      <c r="IWB545" s="682"/>
      <c r="IWC545" s="682"/>
      <c r="IWD545" s="682"/>
      <c r="IWE545" s="682"/>
      <c r="IWF545" s="682"/>
      <c r="IWG545" s="682"/>
      <c r="IWH545" s="682"/>
      <c r="IWI545" s="682"/>
      <c r="IWJ545" s="682"/>
      <c r="IWK545" s="682"/>
      <c r="IWL545" s="682"/>
      <c r="IWM545" s="682"/>
      <c r="IWN545" s="682"/>
      <c r="IWO545" s="682"/>
      <c r="IWP545" s="682"/>
      <c r="IWQ545" s="682"/>
      <c r="IWR545" s="682"/>
      <c r="IWS545" s="682"/>
      <c r="IWT545" s="682"/>
      <c r="IWU545" s="682"/>
      <c r="IWV545" s="682"/>
      <c r="IWW545" s="682"/>
      <c r="IWX545" s="682"/>
      <c r="IWY545" s="682"/>
      <c r="IWZ545" s="682"/>
      <c r="IXA545" s="682"/>
      <c r="IXB545" s="682"/>
      <c r="IXC545" s="682"/>
      <c r="IXD545" s="682"/>
      <c r="IXE545" s="682"/>
      <c r="IXF545" s="682"/>
      <c r="IXG545" s="682"/>
      <c r="IXH545" s="682"/>
      <c r="IXI545" s="682"/>
      <c r="IXJ545" s="682"/>
      <c r="IXK545" s="682"/>
      <c r="IXL545" s="682"/>
      <c r="IXM545" s="682"/>
      <c r="IXN545" s="682"/>
      <c r="IXO545" s="682"/>
      <c r="IXP545" s="682"/>
      <c r="IXQ545" s="682"/>
      <c r="IXR545" s="682"/>
      <c r="IXS545" s="682"/>
      <c r="IXT545" s="682"/>
      <c r="IXU545" s="682"/>
      <c r="IXV545" s="682"/>
      <c r="IXW545" s="682"/>
      <c r="IXX545" s="682"/>
      <c r="IXY545" s="682"/>
      <c r="IXZ545" s="682"/>
      <c r="IYA545" s="682"/>
      <c r="IYB545" s="682"/>
      <c r="IYC545" s="682"/>
      <c r="IYD545" s="682"/>
      <c r="IYE545" s="682"/>
      <c r="IYF545" s="682"/>
      <c r="IYG545" s="682"/>
      <c r="IYH545" s="682"/>
      <c r="IYI545" s="682"/>
      <c r="IYJ545" s="682"/>
      <c r="IYK545" s="682"/>
      <c r="IYL545" s="682"/>
      <c r="IYM545" s="682"/>
      <c r="IYN545" s="682"/>
      <c r="IYO545" s="682"/>
      <c r="IYP545" s="682"/>
      <c r="IYQ545" s="682"/>
      <c r="IYR545" s="682"/>
      <c r="IYS545" s="682"/>
      <c r="IYT545" s="682"/>
      <c r="IYU545" s="682"/>
      <c r="IYV545" s="682"/>
      <c r="IYW545" s="682"/>
      <c r="IYX545" s="682"/>
      <c r="IYY545" s="682"/>
      <c r="IYZ545" s="682"/>
      <c r="IZA545" s="682"/>
      <c r="IZB545" s="682"/>
      <c r="IZC545" s="682"/>
      <c r="IZD545" s="682"/>
      <c r="IZE545" s="682"/>
      <c r="IZF545" s="682"/>
      <c r="IZG545" s="682"/>
      <c r="IZH545" s="682"/>
      <c r="IZI545" s="682"/>
      <c r="IZJ545" s="682"/>
      <c r="IZK545" s="682"/>
      <c r="IZL545" s="682"/>
      <c r="IZM545" s="682"/>
      <c r="IZN545" s="682"/>
      <c r="IZO545" s="682"/>
      <c r="IZP545" s="682"/>
      <c r="IZQ545" s="682"/>
      <c r="IZR545" s="682"/>
      <c r="IZS545" s="682"/>
      <c r="IZT545" s="682"/>
      <c r="IZU545" s="682"/>
      <c r="IZV545" s="682"/>
      <c r="IZW545" s="682"/>
      <c r="IZX545" s="682"/>
      <c r="IZY545" s="682"/>
      <c r="IZZ545" s="682"/>
      <c r="JAA545" s="682"/>
      <c r="JAB545" s="682"/>
      <c r="JAC545" s="682"/>
      <c r="JAD545" s="682"/>
      <c r="JAE545" s="682"/>
      <c r="JAF545" s="682"/>
      <c r="JAG545" s="682"/>
      <c r="JAH545" s="682"/>
      <c r="JAI545" s="682"/>
      <c r="JAJ545" s="682"/>
      <c r="JAK545" s="682"/>
      <c r="JAL545" s="682"/>
      <c r="JAM545" s="682"/>
      <c r="JAN545" s="682"/>
      <c r="JAO545" s="682"/>
      <c r="JAP545" s="682"/>
      <c r="JAQ545" s="682"/>
      <c r="JAR545" s="682"/>
      <c r="JAS545" s="682"/>
      <c r="JAT545" s="682"/>
      <c r="JAU545" s="682"/>
      <c r="JAV545" s="682"/>
      <c r="JAW545" s="682"/>
      <c r="JAX545" s="682"/>
      <c r="JAY545" s="682"/>
      <c r="JAZ545" s="682"/>
      <c r="JBA545" s="682"/>
      <c r="JBB545" s="682"/>
      <c r="JBC545" s="682"/>
      <c r="JBD545" s="682"/>
      <c r="JBE545" s="682"/>
      <c r="JBF545" s="682"/>
      <c r="JBG545" s="682"/>
      <c r="JBH545" s="682"/>
      <c r="JBI545" s="682"/>
      <c r="JBJ545" s="682"/>
      <c r="JBK545" s="682"/>
      <c r="JBL545" s="682"/>
      <c r="JBM545" s="682"/>
      <c r="JBN545" s="682"/>
      <c r="JBO545" s="682"/>
      <c r="JBP545" s="682"/>
      <c r="JBQ545" s="682"/>
      <c r="JBR545" s="682"/>
      <c r="JBS545" s="682"/>
      <c r="JBT545" s="682"/>
      <c r="JBU545" s="682"/>
      <c r="JBV545" s="682"/>
      <c r="JBW545" s="682"/>
      <c r="JBX545" s="682"/>
      <c r="JBY545" s="682"/>
      <c r="JBZ545" s="682"/>
      <c r="JCA545" s="682"/>
      <c r="JCB545" s="682"/>
      <c r="JCC545" s="682"/>
      <c r="JCD545" s="682"/>
      <c r="JCE545" s="682"/>
      <c r="JCF545" s="682"/>
      <c r="JCG545" s="682"/>
      <c r="JCH545" s="682"/>
      <c r="JCI545" s="682"/>
      <c r="JCJ545" s="682"/>
      <c r="JCK545" s="682"/>
      <c r="JCL545" s="682"/>
      <c r="JCM545" s="682"/>
      <c r="JCN545" s="682"/>
      <c r="JCO545" s="682"/>
      <c r="JCP545" s="682"/>
      <c r="JCQ545" s="682"/>
      <c r="JCR545" s="682"/>
      <c r="JCS545" s="682"/>
      <c r="JCT545" s="682"/>
      <c r="JCU545" s="682"/>
      <c r="JCV545" s="682"/>
      <c r="JCW545" s="682"/>
      <c r="JCX545" s="682"/>
      <c r="JCY545" s="682"/>
      <c r="JCZ545" s="682"/>
      <c r="JDA545" s="682"/>
      <c r="JDB545" s="682"/>
      <c r="JDC545" s="682"/>
      <c r="JDD545" s="682"/>
      <c r="JDE545" s="682"/>
      <c r="JDF545" s="682"/>
      <c r="JDG545" s="682"/>
      <c r="JDH545" s="682"/>
      <c r="JDI545" s="682"/>
      <c r="JDJ545" s="682"/>
      <c r="JDK545" s="682"/>
      <c r="JDL545" s="682"/>
      <c r="JDM545" s="682"/>
      <c r="JDN545" s="682"/>
      <c r="JDO545" s="682"/>
      <c r="JDP545" s="682"/>
      <c r="JDQ545" s="682"/>
      <c r="JDR545" s="682"/>
      <c r="JDS545" s="682"/>
      <c r="JDT545" s="682"/>
      <c r="JDU545" s="682"/>
      <c r="JDV545" s="682"/>
      <c r="JDW545" s="682"/>
      <c r="JDX545" s="682"/>
      <c r="JDY545" s="682"/>
      <c r="JDZ545" s="682"/>
      <c r="JEA545" s="682"/>
      <c r="JEB545" s="682"/>
      <c r="JEC545" s="682"/>
      <c r="JED545" s="682"/>
      <c r="JEE545" s="682"/>
      <c r="JEF545" s="682"/>
      <c r="JEG545" s="682"/>
      <c r="JEH545" s="682"/>
      <c r="JEI545" s="682"/>
      <c r="JEJ545" s="682"/>
      <c r="JEK545" s="682"/>
      <c r="JEL545" s="682"/>
      <c r="JEM545" s="682"/>
      <c r="JEN545" s="682"/>
      <c r="JEO545" s="682"/>
      <c r="JEP545" s="682"/>
      <c r="JEQ545" s="682"/>
      <c r="JER545" s="682"/>
      <c r="JES545" s="682"/>
      <c r="JET545" s="682"/>
      <c r="JEU545" s="682"/>
      <c r="JEV545" s="682"/>
      <c r="JEW545" s="682"/>
      <c r="JEX545" s="682"/>
      <c r="JEY545" s="682"/>
      <c r="JEZ545" s="682"/>
      <c r="JFA545" s="682"/>
      <c r="JFB545" s="682"/>
      <c r="JFC545" s="682"/>
      <c r="JFD545" s="682"/>
      <c r="JFE545" s="682"/>
      <c r="JFF545" s="682"/>
      <c r="JFG545" s="682"/>
      <c r="JFH545" s="682"/>
      <c r="JFI545" s="682"/>
      <c r="JFJ545" s="682"/>
      <c r="JFK545" s="682"/>
      <c r="JFL545" s="682"/>
      <c r="JFM545" s="682"/>
      <c r="JFN545" s="682"/>
      <c r="JFO545" s="682"/>
      <c r="JFP545" s="682"/>
      <c r="JFQ545" s="682"/>
      <c r="JFR545" s="682"/>
      <c r="JFS545" s="682"/>
      <c r="JFT545" s="682"/>
      <c r="JFU545" s="682"/>
      <c r="JFV545" s="682"/>
      <c r="JFW545" s="682"/>
      <c r="JFX545" s="682"/>
      <c r="JFY545" s="682"/>
      <c r="JFZ545" s="682"/>
      <c r="JGA545" s="682"/>
      <c r="JGB545" s="682"/>
      <c r="JGC545" s="682"/>
      <c r="JGD545" s="682"/>
      <c r="JGE545" s="682"/>
      <c r="JGF545" s="682"/>
      <c r="JGG545" s="682"/>
      <c r="JGH545" s="682"/>
      <c r="JGI545" s="682"/>
      <c r="JGJ545" s="682"/>
      <c r="JGK545" s="682"/>
      <c r="JGL545" s="682"/>
      <c r="JGM545" s="682"/>
      <c r="JGN545" s="682"/>
      <c r="JGO545" s="682"/>
      <c r="JGP545" s="682"/>
      <c r="JGQ545" s="682"/>
      <c r="JGR545" s="682"/>
      <c r="JGS545" s="682"/>
      <c r="JGT545" s="682"/>
      <c r="JGU545" s="682"/>
      <c r="JGV545" s="682"/>
      <c r="JGW545" s="682"/>
      <c r="JGX545" s="682"/>
      <c r="JGY545" s="682"/>
      <c r="JGZ545" s="682"/>
      <c r="JHA545" s="682"/>
      <c r="JHB545" s="682"/>
      <c r="JHC545" s="682"/>
      <c r="JHD545" s="682"/>
      <c r="JHE545" s="682"/>
      <c r="JHF545" s="682"/>
      <c r="JHG545" s="682"/>
      <c r="JHH545" s="682"/>
      <c r="JHI545" s="682"/>
      <c r="JHJ545" s="682"/>
      <c r="JHK545" s="682"/>
      <c r="JHL545" s="682"/>
      <c r="JHM545" s="682"/>
      <c r="JHN545" s="682"/>
      <c r="JHO545" s="682"/>
      <c r="JHP545" s="682"/>
      <c r="JHQ545" s="682"/>
      <c r="JHR545" s="682"/>
      <c r="JHS545" s="682"/>
      <c r="JHT545" s="682"/>
      <c r="JHU545" s="682"/>
      <c r="JHV545" s="682"/>
      <c r="JHW545" s="682"/>
      <c r="JHX545" s="682"/>
      <c r="JHY545" s="682"/>
      <c r="JHZ545" s="682"/>
      <c r="JIA545" s="682"/>
      <c r="JIB545" s="682"/>
      <c r="JIC545" s="682"/>
      <c r="JID545" s="682"/>
      <c r="JIE545" s="682"/>
      <c r="JIF545" s="682"/>
      <c r="JIG545" s="682"/>
      <c r="JIH545" s="682"/>
      <c r="JII545" s="682"/>
      <c r="JIJ545" s="682"/>
      <c r="JIK545" s="682"/>
      <c r="JIL545" s="682"/>
      <c r="JIM545" s="682"/>
      <c r="JIN545" s="682"/>
      <c r="JIO545" s="682"/>
      <c r="JIP545" s="682"/>
      <c r="JIQ545" s="682"/>
      <c r="JIR545" s="682"/>
      <c r="JIS545" s="682"/>
      <c r="JIT545" s="682"/>
      <c r="JIU545" s="682"/>
      <c r="JIV545" s="682"/>
      <c r="JIW545" s="682"/>
      <c r="JIX545" s="682"/>
      <c r="JIY545" s="682"/>
      <c r="JIZ545" s="682"/>
      <c r="JJA545" s="682"/>
      <c r="JJB545" s="682"/>
      <c r="JJC545" s="682"/>
      <c r="JJD545" s="682"/>
      <c r="JJE545" s="682"/>
      <c r="JJF545" s="682"/>
      <c r="JJG545" s="682"/>
      <c r="JJH545" s="682"/>
      <c r="JJI545" s="682"/>
      <c r="JJJ545" s="682"/>
      <c r="JJK545" s="682"/>
      <c r="JJL545" s="682"/>
      <c r="JJM545" s="682"/>
      <c r="JJN545" s="682"/>
      <c r="JJO545" s="682"/>
      <c r="JJP545" s="682"/>
      <c r="JJQ545" s="682"/>
      <c r="JJR545" s="682"/>
      <c r="JJS545" s="682"/>
      <c r="JJT545" s="682"/>
      <c r="JJU545" s="682"/>
      <c r="JJV545" s="682"/>
      <c r="JJW545" s="682"/>
      <c r="JJX545" s="682"/>
      <c r="JJY545" s="682"/>
      <c r="JJZ545" s="682"/>
      <c r="JKA545" s="682"/>
      <c r="JKB545" s="682"/>
      <c r="JKC545" s="682"/>
      <c r="JKD545" s="682"/>
      <c r="JKE545" s="682"/>
      <c r="JKF545" s="682"/>
      <c r="JKG545" s="682"/>
      <c r="JKH545" s="682"/>
      <c r="JKI545" s="682"/>
      <c r="JKJ545" s="682"/>
      <c r="JKK545" s="682"/>
      <c r="JKL545" s="682"/>
      <c r="JKM545" s="682"/>
      <c r="JKN545" s="682"/>
      <c r="JKO545" s="682"/>
      <c r="JKP545" s="682"/>
      <c r="JKQ545" s="682"/>
      <c r="JKR545" s="682"/>
      <c r="JKS545" s="682"/>
      <c r="JKT545" s="682"/>
      <c r="JKU545" s="682"/>
      <c r="JKV545" s="682"/>
      <c r="JKW545" s="682"/>
      <c r="JKX545" s="682"/>
      <c r="JKY545" s="682"/>
      <c r="JKZ545" s="682"/>
      <c r="JLA545" s="682"/>
      <c r="JLB545" s="682"/>
      <c r="JLC545" s="682"/>
      <c r="JLD545" s="682"/>
      <c r="JLE545" s="682"/>
      <c r="JLF545" s="682"/>
      <c r="JLG545" s="682"/>
      <c r="JLH545" s="682"/>
      <c r="JLI545" s="682"/>
      <c r="JLJ545" s="682"/>
      <c r="JLK545" s="682"/>
      <c r="JLL545" s="682"/>
      <c r="JLM545" s="682"/>
      <c r="JLN545" s="682"/>
      <c r="JLO545" s="682"/>
      <c r="JLP545" s="682"/>
      <c r="JLQ545" s="682"/>
      <c r="JLR545" s="682"/>
      <c r="JLS545" s="682"/>
      <c r="JLT545" s="682"/>
      <c r="JLU545" s="682"/>
      <c r="JLV545" s="682"/>
      <c r="JLW545" s="682"/>
      <c r="JLX545" s="682"/>
      <c r="JLY545" s="682"/>
      <c r="JLZ545" s="682"/>
      <c r="JMA545" s="682"/>
      <c r="JMB545" s="682"/>
      <c r="JMC545" s="682"/>
      <c r="JMD545" s="682"/>
      <c r="JME545" s="682"/>
      <c r="JMF545" s="682"/>
      <c r="JMG545" s="682"/>
      <c r="JMH545" s="682"/>
      <c r="JMI545" s="682"/>
      <c r="JMJ545" s="682"/>
      <c r="JMK545" s="682"/>
      <c r="JML545" s="682"/>
      <c r="JMM545" s="682"/>
      <c r="JMN545" s="682"/>
      <c r="JMO545" s="682"/>
      <c r="JMP545" s="682"/>
      <c r="JMQ545" s="682"/>
      <c r="JMR545" s="682"/>
      <c r="JMS545" s="682"/>
      <c r="JMT545" s="682"/>
      <c r="JMU545" s="682"/>
      <c r="JMV545" s="682"/>
      <c r="JMW545" s="682"/>
      <c r="JMX545" s="682"/>
      <c r="JMY545" s="682"/>
      <c r="JMZ545" s="682"/>
      <c r="JNA545" s="682"/>
      <c r="JNB545" s="682"/>
      <c r="JNC545" s="682"/>
      <c r="JND545" s="682"/>
      <c r="JNE545" s="682"/>
      <c r="JNF545" s="682"/>
      <c r="JNG545" s="682"/>
      <c r="JNH545" s="682"/>
      <c r="JNI545" s="682"/>
      <c r="JNJ545" s="682"/>
      <c r="JNK545" s="682"/>
      <c r="JNL545" s="682"/>
      <c r="JNM545" s="682"/>
      <c r="JNN545" s="682"/>
      <c r="JNO545" s="682"/>
      <c r="JNP545" s="682"/>
      <c r="JNQ545" s="682"/>
      <c r="JNR545" s="682"/>
      <c r="JNS545" s="682"/>
      <c r="JNT545" s="682"/>
      <c r="JNU545" s="682"/>
      <c r="JNV545" s="682"/>
      <c r="JNW545" s="682"/>
      <c r="JNX545" s="682"/>
      <c r="JNY545" s="682"/>
      <c r="JNZ545" s="682"/>
      <c r="JOA545" s="682"/>
      <c r="JOB545" s="682"/>
      <c r="JOC545" s="682"/>
      <c r="JOD545" s="682"/>
      <c r="JOE545" s="682"/>
      <c r="JOF545" s="682"/>
      <c r="JOG545" s="682"/>
      <c r="JOH545" s="682"/>
      <c r="JOI545" s="682"/>
      <c r="JOJ545" s="682"/>
      <c r="JOK545" s="682"/>
      <c r="JOL545" s="682"/>
      <c r="JOM545" s="682"/>
      <c r="JON545" s="682"/>
      <c r="JOO545" s="682"/>
      <c r="JOP545" s="682"/>
      <c r="JOQ545" s="682"/>
      <c r="JOR545" s="682"/>
      <c r="JOS545" s="682"/>
      <c r="JOT545" s="682"/>
      <c r="JOU545" s="682"/>
      <c r="JOV545" s="682"/>
      <c r="JOW545" s="682"/>
      <c r="JOX545" s="682"/>
      <c r="JOY545" s="682"/>
      <c r="JOZ545" s="682"/>
      <c r="JPA545" s="682"/>
      <c r="JPB545" s="682"/>
      <c r="JPC545" s="682"/>
      <c r="JPD545" s="682"/>
      <c r="JPE545" s="682"/>
      <c r="JPF545" s="682"/>
      <c r="JPG545" s="682"/>
      <c r="JPH545" s="682"/>
      <c r="JPI545" s="682"/>
      <c r="JPJ545" s="682"/>
      <c r="JPK545" s="682"/>
      <c r="JPL545" s="682"/>
      <c r="JPM545" s="682"/>
      <c r="JPN545" s="682"/>
      <c r="JPO545" s="682"/>
      <c r="JPP545" s="682"/>
      <c r="JPQ545" s="682"/>
      <c r="JPR545" s="682"/>
      <c r="JPS545" s="682"/>
      <c r="JPT545" s="682"/>
      <c r="JPU545" s="682"/>
      <c r="JPV545" s="682"/>
      <c r="JPW545" s="682"/>
      <c r="JPX545" s="682"/>
      <c r="JPY545" s="682"/>
      <c r="JPZ545" s="682"/>
      <c r="JQA545" s="682"/>
      <c r="JQB545" s="682"/>
      <c r="JQC545" s="682"/>
      <c r="JQD545" s="682"/>
      <c r="JQE545" s="682"/>
      <c r="JQF545" s="682"/>
      <c r="JQG545" s="682"/>
      <c r="JQH545" s="682"/>
      <c r="JQI545" s="682"/>
      <c r="JQJ545" s="682"/>
      <c r="JQK545" s="682"/>
      <c r="JQL545" s="682"/>
      <c r="JQM545" s="682"/>
      <c r="JQN545" s="682"/>
      <c r="JQO545" s="682"/>
      <c r="JQP545" s="682"/>
      <c r="JQQ545" s="682"/>
      <c r="JQR545" s="682"/>
      <c r="JQS545" s="682"/>
      <c r="JQT545" s="682"/>
      <c r="JQU545" s="682"/>
      <c r="JQV545" s="682"/>
      <c r="JQW545" s="682"/>
      <c r="JQX545" s="682"/>
      <c r="JQY545" s="682"/>
      <c r="JQZ545" s="682"/>
      <c r="JRA545" s="682"/>
      <c r="JRB545" s="682"/>
      <c r="JRC545" s="682"/>
      <c r="JRD545" s="682"/>
      <c r="JRE545" s="682"/>
      <c r="JRF545" s="682"/>
      <c r="JRG545" s="682"/>
      <c r="JRH545" s="682"/>
      <c r="JRI545" s="682"/>
      <c r="JRJ545" s="682"/>
      <c r="JRK545" s="682"/>
      <c r="JRL545" s="682"/>
      <c r="JRM545" s="682"/>
      <c r="JRN545" s="682"/>
      <c r="JRO545" s="682"/>
      <c r="JRP545" s="682"/>
      <c r="JRQ545" s="682"/>
      <c r="JRR545" s="682"/>
      <c r="JRS545" s="682"/>
      <c r="JRT545" s="682"/>
      <c r="JRU545" s="682"/>
      <c r="JRV545" s="682"/>
      <c r="JRW545" s="682"/>
      <c r="JRX545" s="682"/>
      <c r="JRY545" s="682"/>
      <c r="JRZ545" s="682"/>
      <c r="JSA545" s="682"/>
      <c r="JSB545" s="682"/>
      <c r="JSC545" s="682"/>
      <c r="JSD545" s="682"/>
      <c r="JSE545" s="682"/>
      <c r="JSF545" s="682"/>
      <c r="JSG545" s="682"/>
      <c r="JSH545" s="682"/>
      <c r="JSI545" s="682"/>
      <c r="JSJ545" s="682"/>
      <c r="JSK545" s="682"/>
      <c r="JSL545" s="682"/>
      <c r="JSM545" s="682"/>
      <c r="JSN545" s="682"/>
      <c r="JSO545" s="682"/>
      <c r="JSP545" s="682"/>
      <c r="JSQ545" s="682"/>
      <c r="JSR545" s="682"/>
      <c r="JSS545" s="682"/>
      <c r="JST545" s="682"/>
      <c r="JSU545" s="682"/>
      <c r="JSV545" s="682"/>
      <c r="JSW545" s="682"/>
      <c r="JSX545" s="682"/>
      <c r="JSY545" s="682"/>
      <c r="JSZ545" s="682"/>
      <c r="JTA545" s="682"/>
      <c r="JTB545" s="682"/>
      <c r="JTC545" s="682"/>
      <c r="JTD545" s="682"/>
      <c r="JTE545" s="682"/>
      <c r="JTF545" s="682"/>
      <c r="JTG545" s="682"/>
      <c r="JTH545" s="682"/>
      <c r="JTI545" s="682"/>
      <c r="JTJ545" s="682"/>
      <c r="JTK545" s="682"/>
      <c r="JTL545" s="682"/>
      <c r="JTM545" s="682"/>
      <c r="JTN545" s="682"/>
      <c r="JTO545" s="682"/>
      <c r="JTP545" s="682"/>
      <c r="JTQ545" s="682"/>
      <c r="JTR545" s="682"/>
      <c r="JTS545" s="682"/>
      <c r="JTT545" s="682"/>
      <c r="JTU545" s="682"/>
      <c r="JTV545" s="682"/>
      <c r="JTW545" s="682"/>
      <c r="JTX545" s="682"/>
      <c r="JTY545" s="682"/>
      <c r="JTZ545" s="682"/>
      <c r="JUA545" s="682"/>
      <c r="JUB545" s="682"/>
      <c r="JUC545" s="682"/>
      <c r="JUD545" s="682"/>
      <c r="JUE545" s="682"/>
      <c r="JUF545" s="682"/>
      <c r="JUG545" s="682"/>
      <c r="JUH545" s="682"/>
      <c r="JUI545" s="682"/>
      <c r="JUJ545" s="682"/>
      <c r="JUK545" s="682"/>
      <c r="JUL545" s="682"/>
      <c r="JUM545" s="682"/>
      <c r="JUN545" s="682"/>
      <c r="JUO545" s="682"/>
      <c r="JUP545" s="682"/>
      <c r="JUQ545" s="682"/>
      <c r="JUR545" s="682"/>
      <c r="JUS545" s="682"/>
      <c r="JUT545" s="682"/>
      <c r="JUU545" s="682"/>
      <c r="JUV545" s="682"/>
      <c r="JUW545" s="682"/>
      <c r="JUX545" s="682"/>
      <c r="JUY545" s="682"/>
      <c r="JUZ545" s="682"/>
      <c r="JVA545" s="682"/>
      <c r="JVB545" s="682"/>
      <c r="JVC545" s="682"/>
      <c r="JVD545" s="682"/>
      <c r="JVE545" s="682"/>
      <c r="JVF545" s="682"/>
      <c r="JVG545" s="682"/>
      <c r="JVH545" s="682"/>
      <c r="JVI545" s="682"/>
      <c r="JVJ545" s="682"/>
      <c r="JVK545" s="682"/>
      <c r="JVL545" s="682"/>
      <c r="JVM545" s="682"/>
      <c r="JVN545" s="682"/>
      <c r="JVO545" s="682"/>
      <c r="JVP545" s="682"/>
      <c r="JVQ545" s="682"/>
      <c r="JVR545" s="682"/>
      <c r="JVS545" s="682"/>
      <c r="JVT545" s="682"/>
      <c r="JVU545" s="682"/>
      <c r="JVV545" s="682"/>
      <c r="JVW545" s="682"/>
      <c r="JVX545" s="682"/>
      <c r="JVY545" s="682"/>
      <c r="JVZ545" s="682"/>
      <c r="JWA545" s="682"/>
      <c r="JWB545" s="682"/>
      <c r="JWC545" s="682"/>
      <c r="JWD545" s="682"/>
      <c r="JWE545" s="682"/>
      <c r="JWF545" s="682"/>
      <c r="JWG545" s="682"/>
      <c r="JWH545" s="682"/>
      <c r="JWI545" s="682"/>
      <c r="JWJ545" s="682"/>
      <c r="JWK545" s="682"/>
      <c r="JWL545" s="682"/>
      <c r="JWM545" s="682"/>
      <c r="JWN545" s="682"/>
      <c r="JWO545" s="682"/>
      <c r="JWP545" s="682"/>
      <c r="JWQ545" s="682"/>
      <c r="JWR545" s="682"/>
      <c r="JWS545" s="682"/>
      <c r="JWT545" s="682"/>
      <c r="JWU545" s="682"/>
      <c r="JWV545" s="682"/>
      <c r="JWW545" s="682"/>
      <c r="JWX545" s="682"/>
      <c r="JWY545" s="682"/>
      <c r="JWZ545" s="682"/>
      <c r="JXA545" s="682"/>
      <c r="JXB545" s="682"/>
      <c r="JXC545" s="682"/>
      <c r="JXD545" s="682"/>
      <c r="JXE545" s="682"/>
      <c r="JXF545" s="682"/>
      <c r="JXG545" s="682"/>
      <c r="JXH545" s="682"/>
      <c r="JXI545" s="682"/>
      <c r="JXJ545" s="682"/>
      <c r="JXK545" s="682"/>
      <c r="JXL545" s="682"/>
      <c r="JXM545" s="682"/>
      <c r="JXN545" s="682"/>
      <c r="JXO545" s="682"/>
      <c r="JXP545" s="682"/>
      <c r="JXQ545" s="682"/>
      <c r="JXR545" s="682"/>
      <c r="JXS545" s="682"/>
      <c r="JXT545" s="682"/>
      <c r="JXU545" s="682"/>
      <c r="JXV545" s="682"/>
      <c r="JXW545" s="682"/>
      <c r="JXX545" s="682"/>
      <c r="JXY545" s="682"/>
      <c r="JXZ545" s="682"/>
      <c r="JYA545" s="682"/>
      <c r="JYB545" s="682"/>
      <c r="JYC545" s="682"/>
      <c r="JYD545" s="682"/>
      <c r="JYE545" s="682"/>
      <c r="JYF545" s="682"/>
      <c r="JYG545" s="682"/>
      <c r="JYH545" s="682"/>
      <c r="JYI545" s="682"/>
      <c r="JYJ545" s="682"/>
      <c r="JYK545" s="682"/>
      <c r="JYL545" s="682"/>
      <c r="JYM545" s="682"/>
      <c r="JYN545" s="682"/>
      <c r="JYO545" s="682"/>
      <c r="JYP545" s="682"/>
      <c r="JYQ545" s="682"/>
      <c r="JYR545" s="682"/>
      <c r="JYS545" s="682"/>
      <c r="JYT545" s="682"/>
      <c r="JYU545" s="682"/>
      <c r="JYV545" s="682"/>
      <c r="JYW545" s="682"/>
      <c r="JYX545" s="682"/>
      <c r="JYY545" s="682"/>
      <c r="JYZ545" s="682"/>
      <c r="JZA545" s="682"/>
      <c r="JZB545" s="682"/>
      <c r="JZC545" s="682"/>
      <c r="JZD545" s="682"/>
      <c r="JZE545" s="682"/>
      <c r="JZF545" s="682"/>
      <c r="JZG545" s="682"/>
      <c r="JZH545" s="682"/>
      <c r="JZI545" s="682"/>
      <c r="JZJ545" s="682"/>
      <c r="JZK545" s="682"/>
      <c r="JZL545" s="682"/>
      <c r="JZM545" s="682"/>
      <c r="JZN545" s="682"/>
      <c r="JZO545" s="682"/>
      <c r="JZP545" s="682"/>
      <c r="JZQ545" s="682"/>
      <c r="JZR545" s="682"/>
      <c r="JZS545" s="682"/>
      <c r="JZT545" s="682"/>
      <c r="JZU545" s="682"/>
      <c r="JZV545" s="682"/>
      <c r="JZW545" s="682"/>
      <c r="JZX545" s="682"/>
      <c r="JZY545" s="682"/>
      <c r="JZZ545" s="682"/>
      <c r="KAA545" s="682"/>
      <c r="KAB545" s="682"/>
      <c r="KAC545" s="682"/>
      <c r="KAD545" s="682"/>
      <c r="KAE545" s="682"/>
      <c r="KAF545" s="682"/>
      <c r="KAG545" s="682"/>
      <c r="KAH545" s="682"/>
      <c r="KAI545" s="682"/>
      <c r="KAJ545" s="682"/>
      <c r="KAK545" s="682"/>
      <c r="KAL545" s="682"/>
      <c r="KAM545" s="682"/>
      <c r="KAN545" s="682"/>
      <c r="KAO545" s="682"/>
      <c r="KAP545" s="682"/>
      <c r="KAQ545" s="682"/>
      <c r="KAR545" s="682"/>
      <c r="KAS545" s="682"/>
      <c r="KAT545" s="682"/>
      <c r="KAU545" s="682"/>
      <c r="KAV545" s="682"/>
      <c r="KAW545" s="682"/>
      <c r="KAX545" s="682"/>
      <c r="KAY545" s="682"/>
      <c r="KAZ545" s="682"/>
      <c r="KBA545" s="682"/>
      <c r="KBB545" s="682"/>
      <c r="KBC545" s="682"/>
      <c r="KBD545" s="682"/>
      <c r="KBE545" s="682"/>
      <c r="KBF545" s="682"/>
      <c r="KBG545" s="682"/>
      <c r="KBH545" s="682"/>
      <c r="KBI545" s="682"/>
      <c r="KBJ545" s="682"/>
      <c r="KBK545" s="682"/>
      <c r="KBL545" s="682"/>
      <c r="KBM545" s="682"/>
      <c r="KBN545" s="682"/>
      <c r="KBO545" s="682"/>
      <c r="KBP545" s="682"/>
      <c r="KBQ545" s="682"/>
      <c r="KBR545" s="682"/>
      <c r="KBS545" s="682"/>
      <c r="KBT545" s="682"/>
      <c r="KBU545" s="682"/>
      <c r="KBV545" s="682"/>
      <c r="KBW545" s="682"/>
      <c r="KBX545" s="682"/>
      <c r="KBY545" s="682"/>
      <c r="KBZ545" s="682"/>
      <c r="KCA545" s="682"/>
      <c r="KCB545" s="682"/>
      <c r="KCC545" s="682"/>
      <c r="KCD545" s="682"/>
      <c r="KCE545" s="682"/>
      <c r="KCF545" s="682"/>
      <c r="KCG545" s="682"/>
      <c r="KCH545" s="682"/>
      <c r="KCI545" s="682"/>
      <c r="KCJ545" s="682"/>
      <c r="KCK545" s="682"/>
      <c r="KCL545" s="682"/>
      <c r="KCM545" s="682"/>
      <c r="KCN545" s="682"/>
      <c r="KCO545" s="682"/>
      <c r="KCP545" s="682"/>
      <c r="KCQ545" s="682"/>
      <c r="KCR545" s="682"/>
      <c r="KCS545" s="682"/>
      <c r="KCT545" s="682"/>
      <c r="KCU545" s="682"/>
      <c r="KCV545" s="682"/>
      <c r="KCW545" s="682"/>
      <c r="KCX545" s="682"/>
      <c r="KCY545" s="682"/>
      <c r="KCZ545" s="682"/>
      <c r="KDA545" s="682"/>
      <c r="KDB545" s="682"/>
      <c r="KDC545" s="682"/>
      <c r="KDD545" s="682"/>
      <c r="KDE545" s="682"/>
      <c r="KDF545" s="682"/>
      <c r="KDG545" s="682"/>
      <c r="KDH545" s="682"/>
      <c r="KDI545" s="682"/>
      <c r="KDJ545" s="682"/>
      <c r="KDK545" s="682"/>
      <c r="KDL545" s="682"/>
      <c r="KDM545" s="682"/>
      <c r="KDN545" s="682"/>
      <c r="KDO545" s="682"/>
      <c r="KDP545" s="682"/>
      <c r="KDQ545" s="682"/>
      <c r="KDR545" s="682"/>
      <c r="KDS545" s="682"/>
      <c r="KDT545" s="682"/>
      <c r="KDU545" s="682"/>
      <c r="KDV545" s="682"/>
      <c r="KDW545" s="682"/>
      <c r="KDX545" s="682"/>
      <c r="KDY545" s="682"/>
      <c r="KDZ545" s="682"/>
      <c r="KEA545" s="682"/>
      <c r="KEB545" s="682"/>
      <c r="KEC545" s="682"/>
      <c r="KED545" s="682"/>
      <c r="KEE545" s="682"/>
      <c r="KEF545" s="682"/>
      <c r="KEG545" s="682"/>
      <c r="KEH545" s="682"/>
      <c r="KEI545" s="682"/>
      <c r="KEJ545" s="682"/>
      <c r="KEK545" s="682"/>
      <c r="KEL545" s="682"/>
      <c r="KEM545" s="682"/>
      <c r="KEN545" s="682"/>
      <c r="KEO545" s="682"/>
      <c r="KEP545" s="682"/>
      <c r="KEQ545" s="682"/>
      <c r="KER545" s="682"/>
      <c r="KES545" s="682"/>
      <c r="KET545" s="682"/>
      <c r="KEU545" s="682"/>
      <c r="KEV545" s="682"/>
      <c r="KEW545" s="682"/>
      <c r="KEX545" s="682"/>
      <c r="KEY545" s="682"/>
      <c r="KEZ545" s="682"/>
      <c r="KFA545" s="682"/>
      <c r="KFB545" s="682"/>
      <c r="KFC545" s="682"/>
      <c r="KFD545" s="682"/>
      <c r="KFE545" s="682"/>
      <c r="KFF545" s="682"/>
      <c r="KFG545" s="682"/>
      <c r="KFH545" s="682"/>
      <c r="KFI545" s="682"/>
      <c r="KFJ545" s="682"/>
      <c r="KFK545" s="682"/>
      <c r="KFL545" s="682"/>
      <c r="KFM545" s="682"/>
      <c r="KFN545" s="682"/>
      <c r="KFO545" s="682"/>
      <c r="KFP545" s="682"/>
      <c r="KFQ545" s="682"/>
      <c r="KFR545" s="682"/>
      <c r="KFS545" s="682"/>
      <c r="KFT545" s="682"/>
      <c r="KFU545" s="682"/>
      <c r="KFV545" s="682"/>
      <c r="KFW545" s="682"/>
      <c r="KFX545" s="682"/>
      <c r="KFY545" s="682"/>
      <c r="KFZ545" s="682"/>
      <c r="KGA545" s="682"/>
      <c r="KGB545" s="682"/>
      <c r="KGC545" s="682"/>
      <c r="KGD545" s="682"/>
      <c r="KGE545" s="682"/>
      <c r="KGF545" s="682"/>
      <c r="KGG545" s="682"/>
      <c r="KGH545" s="682"/>
      <c r="KGI545" s="682"/>
      <c r="KGJ545" s="682"/>
      <c r="KGK545" s="682"/>
      <c r="KGL545" s="682"/>
      <c r="KGM545" s="682"/>
      <c r="KGN545" s="682"/>
      <c r="KGO545" s="682"/>
      <c r="KGP545" s="682"/>
      <c r="KGQ545" s="682"/>
      <c r="KGR545" s="682"/>
      <c r="KGS545" s="682"/>
      <c r="KGT545" s="682"/>
      <c r="KGU545" s="682"/>
      <c r="KGV545" s="682"/>
      <c r="KGW545" s="682"/>
      <c r="KGX545" s="682"/>
      <c r="KGY545" s="682"/>
      <c r="KGZ545" s="682"/>
      <c r="KHA545" s="682"/>
      <c r="KHB545" s="682"/>
      <c r="KHC545" s="682"/>
      <c r="KHD545" s="682"/>
      <c r="KHE545" s="682"/>
      <c r="KHF545" s="682"/>
      <c r="KHG545" s="682"/>
      <c r="KHH545" s="682"/>
      <c r="KHI545" s="682"/>
      <c r="KHJ545" s="682"/>
      <c r="KHK545" s="682"/>
      <c r="KHL545" s="682"/>
      <c r="KHM545" s="682"/>
      <c r="KHN545" s="682"/>
      <c r="KHO545" s="682"/>
      <c r="KHP545" s="682"/>
      <c r="KHQ545" s="682"/>
      <c r="KHR545" s="682"/>
      <c r="KHS545" s="682"/>
      <c r="KHT545" s="682"/>
      <c r="KHU545" s="682"/>
      <c r="KHV545" s="682"/>
      <c r="KHW545" s="682"/>
      <c r="KHX545" s="682"/>
      <c r="KHY545" s="682"/>
      <c r="KHZ545" s="682"/>
      <c r="KIA545" s="682"/>
      <c r="KIB545" s="682"/>
      <c r="KIC545" s="682"/>
      <c r="KID545" s="682"/>
      <c r="KIE545" s="682"/>
      <c r="KIF545" s="682"/>
      <c r="KIG545" s="682"/>
      <c r="KIH545" s="682"/>
      <c r="KII545" s="682"/>
      <c r="KIJ545" s="682"/>
      <c r="KIK545" s="682"/>
      <c r="KIL545" s="682"/>
      <c r="KIM545" s="682"/>
      <c r="KIN545" s="682"/>
      <c r="KIO545" s="682"/>
      <c r="KIP545" s="682"/>
      <c r="KIQ545" s="682"/>
      <c r="KIR545" s="682"/>
      <c r="KIS545" s="682"/>
      <c r="KIT545" s="682"/>
      <c r="KIU545" s="682"/>
      <c r="KIV545" s="682"/>
      <c r="KIW545" s="682"/>
      <c r="KIX545" s="682"/>
      <c r="KIY545" s="682"/>
      <c r="KIZ545" s="682"/>
      <c r="KJA545" s="682"/>
      <c r="KJB545" s="682"/>
      <c r="KJC545" s="682"/>
      <c r="KJD545" s="682"/>
      <c r="KJE545" s="682"/>
      <c r="KJF545" s="682"/>
      <c r="KJG545" s="682"/>
      <c r="KJH545" s="682"/>
      <c r="KJI545" s="682"/>
      <c r="KJJ545" s="682"/>
      <c r="KJK545" s="682"/>
      <c r="KJL545" s="682"/>
      <c r="KJM545" s="682"/>
      <c r="KJN545" s="682"/>
      <c r="KJO545" s="682"/>
      <c r="KJP545" s="682"/>
      <c r="KJQ545" s="682"/>
      <c r="KJR545" s="682"/>
      <c r="KJS545" s="682"/>
      <c r="KJT545" s="682"/>
      <c r="KJU545" s="682"/>
      <c r="KJV545" s="682"/>
      <c r="KJW545" s="682"/>
      <c r="KJX545" s="682"/>
      <c r="KJY545" s="682"/>
      <c r="KJZ545" s="682"/>
      <c r="KKA545" s="682"/>
      <c r="KKB545" s="682"/>
      <c r="KKC545" s="682"/>
      <c r="KKD545" s="682"/>
      <c r="KKE545" s="682"/>
      <c r="KKF545" s="682"/>
      <c r="KKG545" s="682"/>
      <c r="KKH545" s="682"/>
      <c r="KKI545" s="682"/>
      <c r="KKJ545" s="682"/>
      <c r="KKK545" s="682"/>
      <c r="KKL545" s="682"/>
      <c r="KKM545" s="682"/>
      <c r="KKN545" s="682"/>
      <c r="KKO545" s="682"/>
      <c r="KKP545" s="682"/>
      <c r="KKQ545" s="682"/>
      <c r="KKR545" s="682"/>
      <c r="KKS545" s="682"/>
      <c r="KKT545" s="682"/>
      <c r="KKU545" s="682"/>
      <c r="KKV545" s="682"/>
      <c r="KKW545" s="682"/>
      <c r="KKX545" s="682"/>
      <c r="KKY545" s="682"/>
      <c r="KKZ545" s="682"/>
      <c r="KLA545" s="682"/>
      <c r="KLB545" s="682"/>
      <c r="KLC545" s="682"/>
      <c r="KLD545" s="682"/>
      <c r="KLE545" s="682"/>
      <c r="KLF545" s="682"/>
      <c r="KLG545" s="682"/>
      <c r="KLH545" s="682"/>
      <c r="KLI545" s="682"/>
      <c r="KLJ545" s="682"/>
      <c r="KLK545" s="682"/>
      <c r="KLL545" s="682"/>
      <c r="KLM545" s="682"/>
      <c r="KLN545" s="682"/>
      <c r="KLO545" s="682"/>
      <c r="KLP545" s="682"/>
      <c r="KLQ545" s="682"/>
      <c r="KLR545" s="682"/>
      <c r="KLS545" s="682"/>
      <c r="KLT545" s="682"/>
      <c r="KLU545" s="682"/>
      <c r="KLV545" s="682"/>
      <c r="KLW545" s="682"/>
      <c r="KLX545" s="682"/>
      <c r="KLY545" s="682"/>
      <c r="KLZ545" s="682"/>
      <c r="KMA545" s="682"/>
      <c r="KMB545" s="682"/>
      <c r="KMC545" s="682"/>
      <c r="KMD545" s="682"/>
      <c r="KME545" s="682"/>
      <c r="KMF545" s="682"/>
      <c r="KMG545" s="682"/>
      <c r="KMH545" s="682"/>
      <c r="KMI545" s="682"/>
      <c r="KMJ545" s="682"/>
      <c r="KMK545" s="682"/>
      <c r="KML545" s="682"/>
      <c r="KMM545" s="682"/>
      <c r="KMN545" s="682"/>
      <c r="KMO545" s="682"/>
      <c r="KMP545" s="682"/>
      <c r="KMQ545" s="682"/>
      <c r="KMR545" s="682"/>
      <c r="KMS545" s="682"/>
      <c r="KMT545" s="682"/>
      <c r="KMU545" s="682"/>
      <c r="KMV545" s="682"/>
      <c r="KMW545" s="682"/>
      <c r="KMX545" s="682"/>
      <c r="KMY545" s="682"/>
      <c r="KMZ545" s="682"/>
      <c r="KNA545" s="682"/>
      <c r="KNB545" s="682"/>
      <c r="KNC545" s="682"/>
      <c r="KND545" s="682"/>
      <c r="KNE545" s="682"/>
      <c r="KNF545" s="682"/>
      <c r="KNG545" s="682"/>
      <c r="KNH545" s="682"/>
      <c r="KNI545" s="682"/>
      <c r="KNJ545" s="682"/>
      <c r="KNK545" s="682"/>
      <c r="KNL545" s="682"/>
      <c r="KNM545" s="682"/>
      <c r="KNN545" s="682"/>
      <c r="KNO545" s="682"/>
      <c r="KNP545" s="682"/>
      <c r="KNQ545" s="682"/>
      <c r="KNR545" s="682"/>
      <c r="KNS545" s="682"/>
      <c r="KNT545" s="682"/>
      <c r="KNU545" s="682"/>
      <c r="KNV545" s="682"/>
      <c r="KNW545" s="682"/>
      <c r="KNX545" s="682"/>
      <c r="KNY545" s="682"/>
      <c r="KNZ545" s="682"/>
      <c r="KOA545" s="682"/>
      <c r="KOB545" s="682"/>
      <c r="KOC545" s="682"/>
      <c r="KOD545" s="682"/>
      <c r="KOE545" s="682"/>
      <c r="KOF545" s="682"/>
      <c r="KOG545" s="682"/>
      <c r="KOH545" s="682"/>
      <c r="KOI545" s="682"/>
      <c r="KOJ545" s="682"/>
      <c r="KOK545" s="682"/>
      <c r="KOL545" s="682"/>
      <c r="KOM545" s="682"/>
      <c r="KON545" s="682"/>
      <c r="KOO545" s="682"/>
      <c r="KOP545" s="682"/>
      <c r="KOQ545" s="682"/>
      <c r="KOR545" s="682"/>
      <c r="KOS545" s="682"/>
      <c r="KOT545" s="682"/>
      <c r="KOU545" s="682"/>
      <c r="KOV545" s="682"/>
      <c r="KOW545" s="682"/>
      <c r="KOX545" s="682"/>
      <c r="KOY545" s="682"/>
      <c r="KOZ545" s="682"/>
      <c r="KPA545" s="682"/>
      <c r="KPB545" s="682"/>
      <c r="KPC545" s="682"/>
      <c r="KPD545" s="682"/>
      <c r="KPE545" s="682"/>
      <c r="KPF545" s="682"/>
      <c r="KPG545" s="682"/>
      <c r="KPH545" s="682"/>
      <c r="KPI545" s="682"/>
      <c r="KPJ545" s="682"/>
      <c r="KPK545" s="682"/>
      <c r="KPL545" s="682"/>
      <c r="KPM545" s="682"/>
      <c r="KPN545" s="682"/>
      <c r="KPO545" s="682"/>
      <c r="KPP545" s="682"/>
      <c r="KPQ545" s="682"/>
      <c r="KPR545" s="682"/>
      <c r="KPS545" s="682"/>
      <c r="KPT545" s="682"/>
      <c r="KPU545" s="682"/>
      <c r="KPV545" s="682"/>
      <c r="KPW545" s="682"/>
      <c r="KPX545" s="682"/>
      <c r="KPY545" s="682"/>
      <c r="KPZ545" s="682"/>
      <c r="KQA545" s="682"/>
      <c r="KQB545" s="682"/>
      <c r="KQC545" s="682"/>
      <c r="KQD545" s="682"/>
      <c r="KQE545" s="682"/>
      <c r="KQF545" s="682"/>
      <c r="KQG545" s="682"/>
      <c r="KQH545" s="682"/>
      <c r="KQI545" s="682"/>
      <c r="KQJ545" s="682"/>
      <c r="KQK545" s="682"/>
      <c r="KQL545" s="682"/>
      <c r="KQM545" s="682"/>
      <c r="KQN545" s="682"/>
      <c r="KQO545" s="682"/>
      <c r="KQP545" s="682"/>
      <c r="KQQ545" s="682"/>
      <c r="KQR545" s="682"/>
      <c r="KQS545" s="682"/>
      <c r="KQT545" s="682"/>
      <c r="KQU545" s="682"/>
      <c r="KQV545" s="682"/>
      <c r="KQW545" s="682"/>
      <c r="KQX545" s="682"/>
      <c r="KQY545" s="682"/>
      <c r="KQZ545" s="682"/>
      <c r="KRA545" s="682"/>
      <c r="KRB545" s="682"/>
      <c r="KRC545" s="682"/>
      <c r="KRD545" s="682"/>
      <c r="KRE545" s="682"/>
      <c r="KRF545" s="682"/>
      <c r="KRG545" s="682"/>
      <c r="KRH545" s="682"/>
      <c r="KRI545" s="682"/>
      <c r="KRJ545" s="682"/>
      <c r="KRK545" s="682"/>
      <c r="KRL545" s="682"/>
      <c r="KRM545" s="682"/>
      <c r="KRN545" s="682"/>
      <c r="KRO545" s="682"/>
      <c r="KRP545" s="682"/>
      <c r="KRQ545" s="682"/>
      <c r="KRR545" s="682"/>
      <c r="KRS545" s="682"/>
      <c r="KRT545" s="682"/>
      <c r="KRU545" s="682"/>
      <c r="KRV545" s="682"/>
      <c r="KRW545" s="682"/>
      <c r="KRX545" s="682"/>
      <c r="KRY545" s="682"/>
      <c r="KRZ545" s="682"/>
      <c r="KSA545" s="682"/>
      <c r="KSB545" s="682"/>
      <c r="KSC545" s="682"/>
      <c r="KSD545" s="682"/>
      <c r="KSE545" s="682"/>
      <c r="KSF545" s="682"/>
      <c r="KSG545" s="682"/>
      <c r="KSH545" s="682"/>
      <c r="KSI545" s="682"/>
      <c r="KSJ545" s="682"/>
      <c r="KSK545" s="682"/>
      <c r="KSL545" s="682"/>
      <c r="KSM545" s="682"/>
      <c r="KSN545" s="682"/>
      <c r="KSO545" s="682"/>
      <c r="KSP545" s="682"/>
      <c r="KSQ545" s="682"/>
      <c r="KSR545" s="682"/>
      <c r="KSS545" s="682"/>
      <c r="KST545" s="682"/>
      <c r="KSU545" s="682"/>
      <c r="KSV545" s="682"/>
      <c r="KSW545" s="682"/>
      <c r="KSX545" s="682"/>
      <c r="KSY545" s="682"/>
      <c r="KSZ545" s="682"/>
      <c r="KTA545" s="682"/>
      <c r="KTB545" s="682"/>
      <c r="KTC545" s="682"/>
      <c r="KTD545" s="682"/>
      <c r="KTE545" s="682"/>
      <c r="KTF545" s="682"/>
      <c r="KTG545" s="682"/>
      <c r="KTH545" s="682"/>
      <c r="KTI545" s="682"/>
      <c r="KTJ545" s="682"/>
      <c r="KTK545" s="682"/>
      <c r="KTL545" s="682"/>
      <c r="KTM545" s="682"/>
      <c r="KTN545" s="682"/>
      <c r="KTO545" s="682"/>
      <c r="KTP545" s="682"/>
      <c r="KTQ545" s="682"/>
      <c r="KTR545" s="682"/>
      <c r="KTS545" s="682"/>
      <c r="KTT545" s="682"/>
      <c r="KTU545" s="682"/>
      <c r="KTV545" s="682"/>
      <c r="KTW545" s="682"/>
      <c r="KTX545" s="682"/>
      <c r="KTY545" s="682"/>
      <c r="KTZ545" s="682"/>
      <c r="KUA545" s="682"/>
      <c r="KUB545" s="682"/>
      <c r="KUC545" s="682"/>
      <c r="KUD545" s="682"/>
      <c r="KUE545" s="682"/>
      <c r="KUF545" s="682"/>
      <c r="KUG545" s="682"/>
      <c r="KUH545" s="682"/>
      <c r="KUI545" s="682"/>
      <c r="KUJ545" s="682"/>
      <c r="KUK545" s="682"/>
      <c r="KUL545" s="682"/>
      <c r="KUM545" s="682"/>
      <c r="KUN545" s="682"/>
      <c r="KUO545" s="682"/>
      <c r="KUP545" s="682"/>
      <c r="KUQ545" s="682"/>
      <c r="KUR545" s="682"/>
      <c r="KUS545" s="682"/>
      <c r="KUT545" s="682"/>
      <c r="KUU545" s="682"/>
      <c r="KUV545" s="682"/>
      <c r="KUW545" s="682"/>
      <c r="KUX545" s="682"/>
      <c r="KUY545" s="682"/>
      <c r="KUZ545" s="682"/>
      <c r="KVA545" s="682"/>
      <c r="KVB545" s="682"/>
      <c r="KVC545" s="682"/>
      <c r="KVD545" s="682"/>
      <c r="KVE545" s="682"/>
      <c r="KVF545" s="682"/>
      <c r="KVG545" s="682"/>
      <c r="KVH545" s="682"/>
      <c r="KVI545" s="682"/>
      <c r="KVJ545" s="682"/>
      <c r="KVK545" s="682"/>
      <c r="KVL545" s="682"/>
      <c r="KVM545" s="682"/>
      <c r="KVN545" s="682"/>
      <c r="KVO545" s="682"/>
      <c r="KVP545" s="682"/>
      <c r="KVQ545" s="682"/>
      <c r="KVR545" s="682"/>
      <c r="KVS545" s="682"/>
      <c r="KVT545" s="682"/>
      <c r="KVU545" s="682"/>
      <c r="KVV545" s="682"/>
      <c r="KVW545" s="682"/>
      <c r="KVX545" s="682"/>
      <c r="KVY545" s="682"/>
      <c r="KVZ545" s="682"/>
      <c r="KWA545" s="682"/>
      <c r="KWB545" s="682"/>
      <c r="KWC545" s="682"/>
      <c r="KWD545" s="682"/>
      <c r="KWE545" s="682"/>
      <c r="KWF545" s="682"/>
      <c r="KWG545" s="682"/>
      <c r="KWH545" s="682"/>
      <c r="KWI545" s="682"/>
      <c r="KWJ545" s="682"/>
      <c r="KWK545" s="682"/>
      <c r="KWL545" s="682"/>
      <c r="KWM545" s="682"/>
      <c r="KWN545" s="682"/>
      <c r="KWO545" s="682"/>
      <c r="KWP545" s="682"/>
      <c r="KWQ545" s="682"/>
      <c r="KWR545" s="682"/>
      <c r="KWS545" s="682"/>
      <c r="KWT545" s="682"/>
      <c r="KWU545" s="682"/>
      <c r="KWV545" s="682"/>
      <c r="KWW545" s="682"/>
      <c r="KWX545" s="682"/>
      <c r="KWY545" s="682"/>
      <c r="KWZ545" s="682"/>
      <c r="KXA545" s="682"/>
      <c r="KXB545" s="682"/>
      <c r="KXC545" s="682"/>
      <c r="KXD545" s="682"/>
      <c r="KXE545" s="682"/>
      <c r="KXF545" s="682"/>
      <c r="KXG545" s="682"/>
      <c r="KXH545" s="682"/>
      <c r="KXI545" s="682"/>
      <c r="KXJ545" s="682"/>
      <c r="KXK545" s="682"/>
      <c r="KXL545" s="682"/>
      <c r="KXM545" s="682"/>
      <c r="KXN545" s="682"/>
      <c r="KXO545" s="682"/>
      <c r="KXP545" s="682"/>
      <c r="KXQ545" s="682"/>
      <c r="KXR545" s="682"/>
      <c r="KXS545" s="682"/>
      <c r="KXT545" s="682"/>
      <c r="KXU545" s="682"/>
      <c r="KXV545" s="682"/>
      <c r="KXW545" s="682"/>
      <c r="KXX545" s="682"/>
      <c r="KXY545" s="682"/>
      <c r="KXZ545" s="682"/>
      <c r="KYA545" s="682"/>
      <c r="KYB545" s="682"/>
      <c r="KYC545" s="682"/>
      <c r="KYD545" s="682"/>
      <c r="KYE545" s="682"/>
      <c r="KYF545" s="682"/>
      <c r="KYG545" s="682"/>
      <c r="KYH545" s="682"/>
      <c r="KYI545" s="682"/>
      <c r="KYJ545" s="682"/>
      <c r="KYK545" s="682"/>
      <c r="KYL545" s="682"/>
      <c r="KYM545" s="682"/>
      <c r="KYN545" s="682"/>
      <c r="KYO545" s="682"/>
      <c r="KYP545" s="682"/>
      <c r="KYQ545" s="682"/>
      <c r="KYR545" s="682"/>
      <c r="KYS545" s="682"/>
      <c r="KYT545" s="682"/>
      <c r="KYU545" s="682"/>
      <c r="KYV545" s="682"/>
      <c r="KYW545" s="682"/>
      <c r="KYX545" s="682"/>
      <c r="KYY545" s="682"/>
      <c r="KYZ545" s="682"/>
      <c r="KZA545" s="682"/>
      <c r="KZB545" s="682"/>
      <c r="KZC545" s="682"/>
      <c r="KZD545" s="682"/>
      <c r="KZE545" s="682"/>
      <c r="KZF545" s="682"/>
      <c r="KZG545" s="682"/>
      <c r="KZH545" s="682"/>
      <c r="KZI545" s="682"/>
      <c r="KZJ545" s="682"/>
      <c r="KZK545" s="682"/>
      <c r="KZL545" s="682"/>
      <c r="KZM545" s="682"/>
      <c r="KZN545" s="682"/>
      <c r="KZO545" s="682"/>
      <c r="KZP545" s="682"/>
      <c r="KZQ545" s="682"/>
      <c r="KZR545" s="682"/>
      <c r="KZS545" s="682"/>
      <c r="KZT545" s="682"/>
      <c r="KZU545" s="682"/>
      <c r="KZV545" s="682"/>
      <c r="KZW545" s="682"/>
      <c r="KZX545" s="682"/>
      <c r="KZY545" s="682"/>
      <c r="KZZ545" s="682"/>
      <c r="LAA545" s="682"/>
      <c r="LAB545" s="682"/>
      <c r="LAC545" s="682"/>
      <c r="LAD545" s="682"/>
      <c r="LAE545" s="682"/>
      <c r="LAF545" s="682"/>
      <c r="LAG545" s="682"/>
      <c r="LAH545" s="682"/>
      <c r="LAI545" s="682"/>
      <c r="LAJ545" s="682"/>
      <c r="LAK545" s="682"/>
      <c r="LAL545" s="682"/>
      <c r="LAM545" s="682"/>
      <c r="LAN545" s="682"/>
      <c r="LAO545" s="682"/>
      <c r="LAP545" s="682"/>
      <c r="LAQ545" s="682"/>
      <c r="LAR545" s="682"/>
      <c r="LAS545" s="682"/>
      <c r="LAT545" s="682"/>
      <c r="LAU545" s="682"/>
      <c r="LAV545" s="682"/>
      <c r="LAW545" s="682"/>
      <c r="LAX545" s="682"/>
      <c r="LAY545" s="682"/>
      <c r="LAZ545" s="682"/>
      <c r="LBA545" s="682"/>
      <c r="LBB545" s="682"/>
      <c r="LBC545" s="682"/>
      <c r="LBD545" s="682"/>
      <c r="LBE545" s="682"/>
      <c r="LBF545" s="682"/>
      <c r="LBG545" s="682"/>
      <c r="LBH545" s="682"/>
      <c r="LBI545" s="682"/>
      <c r="LBJ545" s="682"/>
      <c r="LBK545" s="682"/>
      <c r="LBL545" s="682"/>
      <c r="LBM545" s="682"/>
      <c r="LBN545" s="682"/>
      <c r="LBO545" s="682"/>
      <c r="LBP545" s="682"/>
      <c r="LBQ545" s="682"/>
      <c r="LBR545" s="682"/>
      <c r="LBS545" s="682"/>
      <c r="LBT545" s="682"/>
      <c r="LBU545" s="682"/>
      <c r="LBV545" s="682"/>
      <c r="LBW545" s="682"/>
      <c r="LBX545" s="682"/>
      <c r="LBY545" s="682"/>
      <c r="LBZ545" s="682"/>
      <c r="LCA545" s="682"/>
      <c r="LCB545" s="682"/>
      <c r="LCC545" s="682"/>
      <c r="LCD545" s="682"/>
      <c r="LCE545" s="682"/>
      <c r="LCF545" s="682"/>
      <c r="LCG545" s="682"/>
      <c r="LCH545" s="682"/>
      <c r="LCI545" s="682"/>
      <c r="LCJ545" s="682"/>
      <c r="LCK545" s="682"/>
      <c r="LCL545" s="682"/>
      <c r="LCM545" s="682"/>
      <c r="LCN545" s="682"/>
      <c r="LCO545" s="682"/>
      <c r="LCP545" s="682"/>
      <c r="LCQ545" s="682"/>
      <c r="LCR545" s="682"/>
      <c r="LCS545" s="682"/>
      <c r="LCT545" s="682"/>
      <c r="LCU545" s="682"/>
      <c r="LCV545" s="682"/>
      <c r="LCW545" s="682"/>
      <c r="LCX545" s="682"/>
      <c r="LCY545" s="682"/>
      <c r="LCZ545" s="682"/>
      <c r="LDA545" s="682"/>
      <c r="LDB545" s="682"/>
      <c r="LDC545" s="682"/>
      <c r="LDD545" s="682"/>
      <c r="LDE545" s="682"/>
      <c r="LDF545" s="682"/>
      <c r="LDG545" s="682"/>
      <c r="LDH545" s="682"/>
      <c r="LDI545" s="682"/>
      <c r="LDJ545" s="682"/>
      <c r="LDK545" s="682"/>
      <c r="LDL545" s="682"/>
      <c r="LDM545" s="682"/>
      <c r="LDN545" s="682"/>
      <c r="LDO545" s="682"/>
      <c r="LDP545" s="682"/>
      <c r="LDQ545" s="682"/>
      <c r="LDR545" s="682"/>
      <c r="LDS545" s="682"/>
      <c r="LDT545" s="682"/>
      <c r="LDU545" s="682"/>
      <c r="LDV545" s="682"/>
      <c r="LDW545" s="682"/>
      <c r="LDX545" s="682"/>
      <c r="LDY545" s="682"/>
      <c r="LDZ545" s="682"/>
      <c r="LEA545" s="682"/>
      <c r="LEB545" s="682"/>
      <c r="LEC545" s="682"/>
      <c r="LED545" s="682"/>
      <c r="LEE545" s="682"/>
      <c r="LEF545" s="682"/>
      <c r="LEG545" s="682"/>
      <c r="LEH545" s="682"/>
      <c r="LEI545" s="682"/>
      <c r="LEJ545" s="682"/>
      <c r="LEK545" s="682"/>
      <c r="LEL545" s="682"/>
      <c r="LEM545" s="682"/>
      <c r="LEN545" s="682"/>
      <c r="LEO545" s="682"/>
      <c r="LEP545" s="682"/>
      <c r="LEQ545" s="682"/>
      <c r="LER545" s="682"/>
      <c r="LES545" s="682"/>
      <c r="LET545" s="682"/>
      <c r="LEU545" s="682"/>
      <c r="LEV545" s="682"/>
      <c r="LEW545" s="682"/>
      <c r="LEX545" s="682"/>
      <c r="LEY545" s="682"/>
      <c r="LEZ545" s="682"/>
      <c r="LFA545" s="682"/>
      <c r="LFB545" s="682"/>
      <c r="LFC545" s="682"/>
      <c r="LFD545" s="682"/>
      <c r="LFE545" s="682"/>
      <c r="LFF545" s="682"/>
      <c r="LFG545" s="682"/>
      <c r="LFH545" s="682"/>
      <c r="LFI545" s="682"/>
      <c r="LFJ545" s="682"/>
      <c r="LFK545" s="682"/>
      <c r="LFL545" s="682"/>
      <c r="LFM545" s="682"/>
      <c r="LFN545" s="682"/>
      <c r="LFO545" s="682"/>
      <c r="LFP545" s="682"/>
      <c r="LFQ545" s="682"/>
      <c r="LFR545" s="682"/>
      <c r="LFS545" s="682"/>
      <c r="LFT545" s="682"/>
      <c r="LFU545" s="682"/>
      <c r="LFV545" s="682"/>
      <c r="LFW545" s="682"/>
      <c r="LFX545" s="682"/>
      <c r="LFY545" s="682"/>
      <c r="LFZ545" s="682"/>
      <c r="LGA545" s="682"/>
      <c r="LGB545" s="682"/>
      <c r="LGC545" s="682"/>
      <c r="LGD545" s="682"/>
      <c r="LGE545" s="682"/>
      <c r="LGF545" s="682"/>
      <c r="LGG545" s="682"/>
      <c r="LGH545" s="682"/>
      <c r="LGI545" s="682"/>
      <c r="LGJ545" s="682"/>
      <c r="LGK545" s="682"/>
      <c r="LGL545" s="682"/>
      <c r="LGM545" s="682"/>
      <c r="LGN545" s="682"/>
      <c r="LGO545" s="682"/>
      <c r="LGP545" s="682"/>
      <c r="LGQ545" s="682"/>
      <c r="LGR545" s="682"/>
      <c r="LGS545" s="682"/>
      <c r="LGT545" s="682"/>
      <c r="LGU545" s="682"/>
      <c r="LGV545" s="682"/>
      <c r="LGW545" s="682"/>
      <c r="LGX545" s="682"/>
      <c r="LGY545" s="682"/>
      <c r="LGZ545" s="682"/>
      <c r="LHA545" s="682"/>
      <c r="LHB545" s="682"/>
      <c r="LHC545" s="682"/>
      <c r="LHD545" s="682"/>
      <c r="LHE545" s="682"/>
      <c r="LHF545" s="682"/>
      <c r="LHG545" s="682"/>
      <c r="LHH545" s="682"/>
      <c r="LHI545" s="682"/>
      <c r="LHJ545" s="682"/>
      <c r="LHK545" s="682"/>
      <c r="LHL545" s="682"/>
      <c r="LHM545" s="682"/>
      <c r="LHN545" s="682"/>
      <c r="LHO545" s="682"/>
      <c r="LHP545" s="682"/>
      <c r="LHQ545" s="682"/>
      <c r="LHR545" s="682"/>
      <c r="LHS545" s="682"/>
      <c r="LHT545" s="682"/>
      <c r="LHU545" s="682"/>
      <c r="LHV545" s="682"/>
      <c r="LHW545" s="682"/>
      <c r="LHX545" s="682"/>
      <c r="LHY545" s="682"/>
      <c r="LHZ545" s="682"/>
      <c r="LIA545" s="682"/>
      <c r="LIB545" s="682"/>
      <c r="LIC545" s="682"/>
      <c r="LID545" s="682"/>
      <c r="LIE545" s="682"/>
      <c r="LIF545" s="682"/>
      <c r="LIG545" s="682"/>
      <c r="LIH545" s="682"/>
      <c r="LII545" s="682"/>
      <c r="LIJ545" s="682"/>
      <c r="LIK545" s="682"/>
      <c r="LIL545" s="682"/>
      <c r="LIM545" s="682"/>
      <c r="LIN545" s="682"/>
      <c r="LIO545" s="682"/>
      <c r="LIP545" s="682"/>
      <c r="LIQ545" s="682"/>
      <c r="LIR545" s="682"/>
      <c r="LIS545" s="682"/>
      <c r="LIT545" s="682"/>
      <c r="LIU545" s="682"/>
      <c r="LIV545" s="682"/>
      <c r="LIW545" s="682"/>
      <c r="LIX545" s="682"/>
      <c r="LIY545" s="682"/>
      <c r="LIZ545" s="682"/>
      <c r="LJA545" s="682"/>
      <c r="LJB545" s="682"/>
      <c r="LJC545" s="682"/>
      <c r="LJD545" s="682"/>
      <c r="LJE545" s="682"/>
      <c r="LJF545" s="682"/>
      <c r="LJG545" s="682"/>
      <c r="LJH545" s="682"/>
      <c r="LJI545" s="682"/>
      <c r="LJJ545" s="682"/>
      <c r="LJK545" s="682"/>
      <c r="LJL545" s="682"/>
      <c r="LJM545" s="682"/>
      <c r="LJN545" s="682"/>
      <c r="LJO545" s="682"/>
      <c r="LJP545" s="682"/>
      <c r="LJQ545" s="682"/>
      <c r="LJR545" s="682"/>
      <c r="LJS545" s="682"/>
      <c r="LJT545" s="682"/>
      <c r="LJU545" s="682"/>
      <c r="LJV545" s="682"/>
      <c r="LJW545" s="682"/>
      <c r="LJX545" s="682"/>
      <c r="LJY545" s="682"/>
      <c r="LJZ545" s="682"/>
      <c r="LKA545" s="682"/>
      <c r="LKB545" s="682"/>
      <c r="LKC545" s="682"/>
      <c r="LKD545" s="682"/>
      <c r="LKE545" s="682"/>
      <c r="LKF545" s="682"/>
      <c r="LKG545" s="682"/>
      <c r="LKH545" s="682"/>
      <c r="LKI545" s="682"/>
      <c r="LKJ545" s="682"/>
      <c r="LKK545" s="682"/>
      <c r="LKL545" s="682"/>
      <c r="LKM545" s="682"/>
      <c r="LKN545" s="682"/>
      <c r="LKO545" s="682"/>
      <c r="LKP545" s="682"/>
      <c r="LKQ545" s="682"/>
      <c r="LKR545" s="682"/>
      <c r="LKS545" s="682"/>
      <c r="LKT545" s="682"/>
      <c r="LKU545" s="682"/>
      <c r="LKV545" s="682"/>
      <c r="LKW545" s="682"/>
      <c r="LKX545" s="682"/>
      <c r="LKY545" s="682"/>
      <c r="LKZ545" s="682"/>
      <c r="LLA545" s="682"/>
      <c r="LLB545" s="682"/>
      <c r="LLC545" s="682"/>
      <c r="LLD545" s="682"/>
      <c r="LLE545" s="682"/>
      <c r="LLF545" s="682"/>
      <c r="LLG545" s="682"/>
      <c r="LLH545" s="682"/>
      <c r="LLI545" s="682"/>
      <c r="LLJ545" s="682"/>
      <c r="LLK545" s="682"/>
      <c r="LLL545" s="682"/>
      <c r="LLM545" s="682"/>
      <c r="LLN545" s="682"/>
      <c r="LLO545" s="682"/>
      <c r="LLP545" s="682"/>
      <c r="LLQ545" s="682"/>
      <c r="LLR545" s="682"/>
      <c r="LLS545" s="682"/>
      <c r="LLT545" s="682"/>
      <c r="LLU545" s="682"/>
      <c r="LLV545" s="682"/>
      <c r="LLW545" s="682"/>
      <c r="LLX545" s="682"/>
      <c r="LLY545" s="682"/>
      <c r="LLZ545" s="682"/>
      <c r="LMA545" s="682"/>
      <c r="LMB545" s="682"/>
      <c r="LMC545" s="682"/>
      <c r="LMD545" s="682"/>
      <c r="LME545" s="682"/>
      <c r="LMF545" s="682"/>
      <c r="LMG545" s="682"/>
      <c r="LMH545" s="682"/>
      <c r="LMI545" s="682"/>
      <c r="LMJ545" s="682"/>
      <c r="LMK545" s="682"/>
      <c r="LML545" s="682"/>
      <c r="LMM545" s="682"/>
      <c r="LMN545" s="682"/>
      <c r="LMO545" s="682"/>
      <c r="LMP545" s="682"/>
      <c r="LMQ545" s="682"/>
      <c r="LMR545" s="682"/>
      <c r="LMS545" s="682"/>
      <c r="LMT545" s="682"/>
      <c r="LMU545" s="682"/>
      <c r="LMV545" s="682"/>
      <c r="LMW545" s="682"/>
      <c r="LMX545" s="682"/>
      <c r="LMY545" s="682"/>
      <c r="LMZ545" s="682"/>
      <c r="LNA545" s="682"/>
      <c r="LNB545" s="682"/>
      <c r="LNC545" s="682"/>
      <c r="LND545" s="682"/>
      <c r="LNE545" s="682"/>
      <c r="LNF545" s="682"/>
      <c r="LNG545" s="682"/>
      <c r="LNH545" s="682"/>
      <c r="LNI545" s="682"/>
      <c r="LNJ545" s="682"/>
      <c r="LNK545" s="682"/>
      <c r="LNL545" s="682"/>
      <c r="LNM545" s="682"/>
      <c r="LNN545" s="682"/>
      <c r="LNO545" s="682"/>
      <c r="LNP545" s="682"/>
      <c r="LNQ545" s="682"/>
      <c r="LNR545" s="682"/>
      <c r="LNS545" s="682"/>
      <c r="LNT545" s="682"/>
      <c r="LNU545" s="682"/>
      <c r="LNV545" s="682"/>
      <c r="LNW545" s="682"/>
      <c r="LNX545" s="682"/>
      <c r="LNY545" s="682"/>
      <c r="LNZ545" s="682"/>
      <c r="LOA545" s="682"/>
      <c r="LOB545" s="682"/>
      <c r="LOC545" s="682"/>
      <c r="LOD545" s="682"/>
      <c r="LOE545" s="682"/>
      <c r="LOF545" s="682"/>
      <c r="LOG545" s="682"/>
      <c r="LOH545" s="682"/>
      <c r="LOI545" s="682"/>
      <c r="LOJ545" s="682"/>
      <c r="LOK545" s="682"/>
      <c r="LOL545" s="682"/>
      <c r="LOM545" s="682"/>
      <c r="LON545" s="682"/>
      <c r="LOO545" s="682"/>
      <c r="LOP545" s="682"/>
      <c r="LOQ545" s="682"/>
      <c r="LOR545" s="682"/>
      <c r="LOS545" s="682"/>
      <c r="LOT545" s="682"/>
      <c r="LOU545" s="682"/>
      <c r="LOV545" s="682"/>
      <c r="LOW545" s="682"/>
      <c r="LOX545" s="682"/>
      <c r="LOY545" s="682"/>
      <c r="LOZ545" s="682"/>
      <c r="LPA545" s="682"/>
      <c r="LPB545" s="682"/>
      <c r="LPC545" s="682"/>
      <c r="LPD545" s="682"/>
      <c r="LPE545" s="682"/>
      <c r="LPF545" s="682"/>
      <c r="LPG545" s="682"/>
      <c r="LPH545" s="682"/>
      <c r="LPI545" s="682"/>
      <c r="LPJ545" s="682"/>
      <c r="LPK545" s="682"/>
      <c r="LPL545" s="682"/>
      <c r="LPM545" s="682"/>
      <c r="LPN545" s="682"/>
      <c r="LPO545" s="682"/>
      <c r="LPP545" s="682"/>
      <c r="LPQ545" s="682"/>
      <c r="LPR545" s="682"/>
      <c r="LPS545" s="682"/>
      <c r="LPT545" s="682"/>
      <c r="LPU545" s="682"/>
      <c r="LPV545" s="682"/>
      <c r="LPW545" s="682"/>
      <c r="LPX545" s="682"/>
      <c r="LPY545" s="682"/>
      <c r="LPZ545" s="682"/>
      <c r="LQA545" s="682"/>
      <c r="LQB545" s="682"/>
      <c r="LQC545" s="682"/>
      <c r="LQD545" s="682"/>
      <c r="LQE545" s="682"/>
      <c r="LQF545" s="682"/>
      <c r="LQG545" s="682"/>
      <c r="LQH545" s="682"/>
      <c r="LQI545" s="682"/>
      <c r="LQJ545" s="682"/>
      <c r="LQK545" s="682"/>
      <c r="LQL545" s="682"/>
      <c r="LQM545" s="682"/>
      <c r="LQN545" s="682"/>
      <c r="LQO545" s="682"/>
      <c r="LQP545" s="682"/>
      <c r="LQQ545" s="682"/>
      <c r="LQR545" s="682"/>
      <c r="LQS545" s="682"/>
      <c r="LQT545" s="682"/>
      <c r="LQU545" s="682"/>
      <c r="LQV545" s="682"/>
      <c r="LQW545" s="682"/>
      <c r="LQX545" s="682"/>
      <c r="LQY545" s="682"/>
      <c r="LQZ545" s="682"/>
      <c r="LRA545" s="682"/>
      <c r="LRB545" s="682"/>
      <c r="LRC545" s="682"/>
      <c r="LRD545" s="682"/>
      <c r="LRE545" s="682"/>
      <c r="LRF545" s="682"/>
      <c r="LRG545" s="682"/>
      <c r="LRH545" s="682"/>
      <c r="LRI545" s="682"/>
      <c r="LRJ545" s="682"/>
      <c r="LRK545" s="682"/>
      <c r="LRL545" s="682"/>
      <c r="LRM545" s="682"/>
      <c r="LRN545" s="682"/>
      <c r="LRO545" s="682"/>
      <c r="LRP545" s="682"/>
      <c r="LRQ545" s="682"/>
      <c r="LRR545" s="682"/>
      <c r="LRS545" s="682"/>
      <c r="LRT545" s="682"/>
      <c r="LRU545" s="682"/>
      <c r="LRV545" s="682"/>
      <c r="LRW545" s="682"/>
      <c r="LRX545" s="682"/>
      <c r="LRY545" s="682"/>
      <c r="LRZ545" s="682"/>
      <c r="LSA545" s="682"/>
      <c r="LSB545" s="682"/>
      <c r="LSC545" s="682"/>
      <c r="LSD545" s="682"/>
      <c r="LSE545" s="682"/>
      <c r="LSF545" s="682"/>
      <c r="LSG545" s="682"/>
      <c r="LSH545" s="682"/>
      <c r="LSI545" s="682"/>
      <c r="LSJ545" s="682"/>
      <c r="LSK545" s="682"/>
      <c r="LSL545" s="682"/>
      <c r="LSM545" s="682"/>
      <c r="LSN545" s="682"/>
      <c r="LSO545" s="682"/>
      <c r="LSP545" s="682"/>
      <c r="LSQ545" s="682"/>
      <c r="LSR545" s="682"/>
      <c r="LSS545" s="682"/>
      <c r="LST545" s="682"/>
      <c r="LSU545" s="682"/>
      <c r="LSV545" s="682"/>
      <c r="LSW545" s="682"/>
      <c r="LSX545" s="682"/>
      <c r="LSY545" s="682"/>
      <c r="LSZ545" s="682"/>
      <c r="LTA545" s="682"/>
      <c r="LTB545" s="682"/>
      <c r="LTC545" s="682"/>
      <c r="LTD545" s="682"/>
      <c r="LTE545" s="682"/>
      <c r="LTF545" s="682"/>
      <c r="LTG545" s="682"/>
      <c r="LTH545" s="682"/>
      <c r="LTI545" s="682"/>
      <c r="LTJ545" s="682"/>
      <c r="LTK545" s="682"/>
      <c r="LTL545" s="682"/>
      <c r="LTM545" s="682"/>
      <c r="LTN545" s="682"/>
      <c r="LTO545" s="682"/>
      <c r="LTP545" s="682"/>
      <c r="LTQ545" s="682"/>
      <c r="LTR545" s="682"/>
      <c r="LTS545" s="682"/>
      <c r="LTT545" s="682"/>
      <c r="LTU545" s="682"/>
      <c r="LTV545" s="682"/>
      <c r="LTW545" s="682"/>
      <c r="LTX545" s="682"/>
      <c r="LTY545" s="682"/>
      <c r="LTZ545" s="682"/>
      <c r="LUA545" s="682"/>
      <c r="LUB545" s="682"/>
      <c r="LUC545" s="682"/>
      <c r="LUD545" s="682"/>
      <c r="LUE545" s="682"/>
      <c r="LUF545" s="682"/>
      <c r="LUG545" s="682"/>
      <c r="LUH545" s="682"/>
      <c r="LUI545" s="682"/>
      <c r="LUJ545" s="682"/>
      <c r="LUK545" s="682"/>
      <c r="LUL545" s="682"/>
      <c r="LUM545" s="682"/>
      <c r="LUN545" s="682"/>
      <c r="LUO545" s="682"/>
      <c r="LUP545" s="682"/>
      <c r="LUQ545" s="682"/>
      <c r="LUR545" s="682"/>
      <c r="LUS545" s="682"/>
      <c r="LUT545" s="682"/>
      <c r="LUU545" s="682"/>
      <c r="LUV545" s="682"/>
      <c r="LUW545" s="682"/>
      <c r="LUX545" s="682"/>
      <c r="LUY545" s="682"/>
      <c r="LUZ545" s="682"/>
      <c r="LVA545" s="682"/>
      <c r="LVB545" s="682"/>
      <c r="LVC545" s="682"/>
      <c r="LVD545" s="682"/>
      <c r="LVE545" s="682"/>
      <c r="LVF545" s="682"/>
      <c r="LVG545" s="682"/>
      <c r="LVH545" s="682"/>
      <c r="LVI545" s="682"/>
      <c r="LVJ545" s="682"/>
      <c r="LVK545" s="682"/>
      <c r="LVL545" s="682"/>
      <c r="LVM545" s="682"/>
      <c r="LVN545" s="682"/>
      <c r="LVO545" s="682"/>
      <c r="LVP545" s="682"/>
      <c r="LVQ545" s="682"/>
      <c r="LVR545" s="682"/>
      <c r="LVS545" s="682"/>
      <c r="LVT545" s="682"/>
      <c r="LVU545" s="682"/>
      <c r="LVV545" s="682"/>
      <c r="LVW545" s="682"/>
      <c r="LVX545" s="682"/>
      <c r="LVY545" s="682"/>
      <c r="LVZ545" s="682"/>
      <c r="LWA545" s="682"/>
      <c r="LWB545" s="682"/>
      <c r="LWC545" s="682"/>
      <c r="LWD545" s="682"/>
      <c r="LWE545" s="682"/>
      <c r="LWF545" s="682"/>
      <c r="LWG545" s="682"/>
      <c r="LWH545" s="682"/>
      <c r="LWI545" s="682"/>
      <c r="LWJ545" s="682"/>
      <c r="LWK545" s="682"/>
      <c r="LWL545" s="682"/>
      <c r="LWM545" s="682"/>
      <c r="LWN545" s="682"/>
      <c r="LWO545" s="682"/>
      <c r="LWP545" s="682"/>
      <c r="LWQ545" s="682"/>
      <c r="LWR545" s="682"/>
      <c r="LWS545" s="682"/>
      <c r="LWT545" s="682"/>
      <c r="LWU545" s="682"/>
      <c r="LWV545" s="682"/>
      <c r="LWW545" s="682"/>
      <c r="LWX545" s="682"/>
      <c r="LWY545" s="682"/>
      <c r="LWZ545" s="682"/>
      <c r="LXA545" s="682"/>
      <c r="LXB545" s="682"/>
      <c r="LXC545" s="682"/>
      <c r="LXD545" s="682"/>
      <c r="LXE545" s="682"/>
      <c r="LXF545" s="682"/>
      <c r="LXG545" s="682"/>
      <c r="LXH545" s="682"/>
      <c r="LXI545" s="682"/>
      <c r="LXJ545" s="682"/>
      <c r="LXK545" s="682"/>
      <c r="LXL545" s="682"/>
      <c r="LXM545" s="682"/>
      <c r="LXN545" s="682"/>
      <c r="LXO545" s="682"/>
      <c r="LXP545" s="682"/>
      <c r="LXQ545" s="682"/>
      <c r="LXR545" s="682"/>
      <c r="LXS545" s="682"/>
      <c r="LXT545" s="682"/>
      <c r="LXU545" s="682"/>
      <c r="LXV545" s="682"/>
      <c r="LXW545" s="682"/>
      <c r="LXX545" s="682"/>
      <c r="LXY545" s="682"/>
      <c r="LXZ545" s="682"/>
      <c r="LYA545" s="682"/>
      <c r="LYB545" s="682"/>
      <c r="LYC545" s="682"/>
      <c r="LYD545" s="682"/>
      <c r="LYE545" s="682"/>
      <c r="LYF545" s="682"/>
      <c r="LYG545" s="682"/>
      <c r="LYH545" s="682"/>
      <c r="LYI545" s="682"/>
      <c r="LYJ545" s="682"/>
      <c r="LYK545" s="682"/>
      <c r="LYL545" s="682"/>
      <c r="LYM545" s="682"/>
      <c r="LYN545" s="682"/>
      <c r="LYO545" s="682"/>
      <c r="LYP545" s="682"/>
      <c r="LYQ545" s="682"/>
      <c r="LYR545" s="682"/>
      <c r="LYS545" s="682"/>
      <c r="LYT545" s="682"/>
      <c r="LYU545" s="682"/>
      <c r="LYV545" s="682"/>
      <c r="LYW545" s="682"/>
      <c r="LYX545" s="682"/>
      <c r="LYY545" s="682"/>
      <c r="LYZ545" s="682"/>
      <c r="LZA545" s="682"/>
      <c r="LZB545" s="682"/>
      <c r="LZC545" s="682"/>
      <c r="LZD545" s="682"/>
      <c r="LZE545" s="682"/>
      <c r="LZF545" s="682"/>
      <c r="LZG545" s="682"/>
      <c r="LZH545" s="682"/>
      <c r="LZI545" s="682"/>
      <c r="LZJ545" s="682"/>
      <c r="LZK545" s="682"/>
      <c r="LZL545" s="682"/>
      <c r="LZM545" s="682"/>
      <c r="LZN545" s="682"/>
      <c r="LZO545" s="682"/>
      <c r="LZP545" s="682"/>
      <c r="LZQ545" s="682"/>
      <c r="LZR545" s="682"/>
      <c r="LZS545" s="682"/>
      <c r="LZT545" s="682"/>
      <c r="LZU545" s="682"/>
      <c r="LZV545" s="682"/>
      <c r="LZW545" s="682"/>
      <c r="LZX545" s="682"/>
      <c r="LZY545" s="682"/>
      <c r="LZZ545" s="682"/>
      <c r="MAA545" s="682"/>
      <c r="MAB545" s="682"/>
      <c r="MAC545" s="682"/>
      <c r="MAD545" s="682"/>
      <c r="MAE545" s="682"/>
      <c r="MAF545" s="682"/>
      <c r="MAG545" s="682"/>
      <c r="MAH545" s="682"/>
      <c r="MAI545" s="682"/>
      <c r="MAJ545" s="682"/>
      <c r="MAK545" s="682"/>
      <c r="MAL545" s="682"/>
      <c r="MAM545" s="682"/>
      <c r="MAN545" s="682"/>
      <c r="MAO545" s="682"/>
      <c r="MAP545" s="682"/>
      <c r="MAQ545" s="682"/>
      <c r="MAR545" s="682"/>
      <c r="MAS545" s="682"/>
      <c r="MAT545" s="682"/>
      <c r="MAU545" s="682"/>
      <c r="MAV545" s="682"/>
      <c r="MAW545" s="682"/>
      <c r="MAX545" s="682"/>
      <c r="MAY545" s="682"/>
      <c r="MAZ545" s="682"/>
      <c r="MBA545" s="682"/>
      <c r="MBB545" s="682"/>
      <c r="MBC545" s="682"/>
      <c r="MBD545" s="682"/>
      <c r="MBE545" s="682"/>
      <c r="MBF545" s="682"/>
      <c r="MBG545" s="682"/>
      <c r="MBH545" s="682"/>
      <c r="MBI545" s="682"/>
      <c r="MBJ545" s="682"/>
      <c r="MBK545" s="682"/>
      <c r="MBL545" s="682"/>
      <c r="MBM545" s="682"/>
      <c r="MBN545" s="682"/>
      <c r="MBO545" s="682"/>
      <c r="MBP545" s="682"/>
      <c r="MBQ545" s="682"/>
      <c r="MBR545" s="682"/>
      <c r="MBS545" s="682"/>
      <c r="MBT545" s="682"/>
      <c r="MBU545" s="682"/>
      <c r="MBV545" s="682"/>
      <c r="MBW545" s="682"/>
      <c r="MBX545" s="682"/>
      <c r="MBY545" s="682"/>
      <c r="MBZ545" s="682"/>
      <c r="MCA545" s="682"/>
      <c r="MCB545" s="682"/>
      <c r="MCC545" s="682"/>
      <c r="MCD545" s="682"/>
      <c r="MCE545" s="682"/>
      <c r="MCF545" s="682"/>
      <c r="MCG545" s="682"/>
      <c r="MCH545" s="682"/>
      <c r="MCI545" s="682"/>
      <c r="MCJ545" s="682"/>
      <c r="MCK545" s="682"/>
      <c r="MCL545" s="682"/>
      <c r="MCM545" s="682"/>
      <c r="MCN545" s="682"/>
      <c r="MCO545" s="682"/>
      <c r="MCP545" s="682"/>
      <c r="MCQ545" s="682"/>
      <c r="MCR545" s="682"/>
      <c r="MCS545" s="682"/>
      <c r="MCT545" s="682"/>
      <c r="MCU545" s="682"/>
      <c r="MCV545" s="682"/>
      <c r="MCW545" s="682"/>
      <c r="MCX545" s="682"/>
      <c r="MCY545" s="682"/>
      <c r="MCZ545" s="682"/>
      <c r="MDA545" s="682"/>
      <c r="MDB545" s="682"/>
      <c r="MDC545" s="682"/>
      <c r="MDD545" s="682"/>
      <c r="MDE545" s="682"/>
      <c r="MDF545" s="682"/>
      <c r="MDG545" s="682"/>
      <c r="MDH545" s="682"/>
      <c r="MDI545" s="682"/>
      <c r="MDJ545" s="682"/>
      <c r="MDK545" s="682"/>
      <c r="MDL545" s="682"/>
      <c r="MDM545" s="682"/>
      <c r="MDN545" s="682"/>
      <c r="MDO545" s="682"/>
      <c r="MDP545" s="682"/>
      <c r="MDQ545" s="682"/>
      <c r="MDR545" s="682"/>
      <c r="MDS545" s="682"/>
      <c r="MDT545" s="682"/>
      <c r="MDU545" s="682"/>
      <c r="MDV545" s="682"/>
      <c r="MDW545" s="682"/>
      <c r="MDX545" s="682"/>
      <c r="MDY545" s="682"/>
      <c r="MDZ545" s="682"/>
      <c r="MEA545" s="682"/>
      <c r="MEB545" s="682"/>
      <c r="MEC545" s="682"/>
      <c r="MED545" s="682"/>
      <c r="MEE545" s="682"/>
      <c r="MEF545" s="682"/>
      <c r="MEG545" s="682"/>
      <c r="MEH545" s="682"/>
      <c r="MEI545" s="682"/>
      <c r="MEJ545" s="682"/>
      <c r="MEK545" s="682"/>
      <c r="MEL545" s="682"/>
      <c r="MEM545" s="682"/>
      <c r="MEN545" s="682"/>
      <c r="MEO545" s="682"/>
      <c r="MEP545" s="682"/>
      <c r="MEQ545" s="682"/>
      <c r="MER545" s="682"/>
      <c r="MES545" s="682"/>
      <c r="MET545" s="682"/>
      <c r="MEU545" s="682"/>
      <c r="MEV545" s="682"/>
      <c r="MEW545" s="682"/>
      <c r="MEX545" s="682"/>
      <c r="MEY545" s="682"/>
      <c r="MEZ545" s="682"/>
      <c r="MFA545" s="682"/>
      <c r="MFB545" s="682"/>
      <c r="MFC545" s="682"/>
      <c r="MFD545" s="682"/>
      <c r="MFE545" s="682"/>
      <c r="MFF545" s="682"/>
      <c r="MFG545" s="682"/>
      <c r="MFH545" s="682"/>
      <c r="MFI545" s="682"/>
      <c r="MFJ545" s="682"/>
      <c r="MFK545" s="682"/>
      <c r="MFL545" s="682"/>
      <c r="MFM545" s="682"/>
      <c r="MFN545" s="682"/>
      <c r="MFO545" s="682"/>
      <c r="MFP545" s="682"/>
      <c r="MFQ545" s="682"/>
      <c r="MFR545" s="682"/>
      <c r="MFS545" s="682"/>
      <c r="MFT545" s="682"/>
      <c r="MFU545" s="682"/>
      <c r="MFV545" s="682"/>
      <c r="MFW545" s="682"/>
      <c r="MFX545" s="682"/>
      <c r="MFY545" s="682"/>
      <c r="MFZ545" s="682"/>
      <c r="MGA545" s="682"/>
      <c r="MGB545" s="682"/>
      <c r="MGC545" s="682"/>
      <c r="MGD545" s="682"/>
      <c r="MGE545" s="682"/>
      <c r="MGF545" s="682"/>
      <c r="MGG545" s="682"/>
      <c r="MGH545" s="682"/>
      <c r="MGI545" s="682"/>
      <c r="MGJ545" s="682"/>
      <c r="MGK545" s="682"/>
      <c r="MGL545" s="682"/>
      <c r="MGM545" s="682"/>
      <c r="MGN545" s="682"/>
      <c r="MGO545" s="682"/>
      <c r="MGP545" s="682"/>
      <c r="MGQ545" s="682"/>
      <c r="MGR545" s="682"/>
      <c r="MGS545" s="682"/>
      <c r="MGT545" s="682"/>
      <c r="MGU545" s="682"/>
      <c r="MGV545" s="682"/>
      <c r="MGW545" s="682"/>
      <c r="MGX545" s="682"/>
      <c r="MGY545" s="682"/>
      <c r="MGZ545" s="682"/>
      <c r="MHA545" s="682"/>
      <c r="MHB545" s="682"/>
      <c r="MHC545" s="682"/>
      <c r="MHD545" s="682"/>
      <c r="MHE545" s="682"/>
      <c r="MHF545" s="682"/>
      <c r="MHG545" s="682"/>
      <c r="MHH545" s="682"/>
      <c r="MHI545" s="682"/>
      <c r="MHJ545" s="682"/>
      <c r="MHK545" s="682"/>
      <c r="MHL545" s="682"/>
      <c r="MHM545" s="682"/>
      <c r="MHN545" s="682"/>
      <c r="MHO545" s="682"/>
      <c r="MHP545" s="682"/>
      <c r="MHQ545" s="682"/>
      <c r="MHR545" s="682"/>
      <c r="MHS545" s="682"/>
      <c r="MHT545" s="682"/>
      <c r="MHU545" s="682"/>
      <c r="MHV545" s="682"/>
      <c r="MHW545" s="682"/>
      <c r="MHX545" s="682"/>
      <c r="MHY545" s="682"/>
      <c r="MHZ545" s="682"/>
      <c r="MIA545" s="682"/>
      <c r="MIB545" s="682"/>
      <c r="MIC545" s="682"/>
      <c r="MID545" s="682"/>
      <c r="MIE545" s="682"/>
      <c r="MIF545" s="682"/>
      <c r="MIG545" s="682"/>
      <c r="MIH545" s="682"/>
      <c r="MII545" s="682"/>
      <c r="MIJ545" s="682"/>
      <c r="MIK545" s="682"/>
      <c r="MIL545" s="682"/>
      <c r="MIM545" s="682"/>
      <c r="MIN545" s="682"/>
      <c r="MIO545" s="682"/>
      <c r="MIP545" s="682"/>
      <c r="MIQ545" s="682"/>
      <c r="MIR545" s="682"/>
      <c r="MIS545" s="682"/>
      <c r="MIT545" s="682"/>
      <c r="MIU545" s="682"/>
      <c r="MIV545" s="682"/>
      <c r="MIW545" s="682"/>
      <c r="MIX545" s="682"/>
      <c r="MIY545" s="682"/>
      <c r="MIZ545" s="682"/>
      <c r="MJA545" s="682"/>
      <c r="MJB545" s="682"/>
      <c r="MJC545" s="682"/>
      <c r="MJD545" s="682"/>
      <c r="MJE545" s="682"/>
      <c r="MJF545" s="682"/>
      <c r="MJG545" s="682"/>
      <c r="MJH545" s="682"/>
      <c r="MJI545" s="682"/>
      <c r="MJJ545" s="682"/>
      <c r="MJK545" s="682"/>
      <c r="MJL545" s="682"/>
      <c r="MJM545" s="682"/>
      <c r="MJN545" s="682"/>
      <c r="MJO545" s="682"/>
      <c r="MJP545" s="682"/>
      <c r="MJQ545" s="682"/>
      <c r="MJR545" s="682"/>
      <c r="MJS545" s="682"/>
      <c r="MJT545" s="682"/>
      <c r="MJU545" s="682"/>
      <c r="MJV545" s="682"/>
      <c r="MJW545" s="682"/>
      <c r="MJX545" s="682"/>
      <c r="MJY545" s="682"/>
      <c r="MJZ545" s="682"/>
      <c r="MKA545" s="682"/>
      <c r="MKB545" s="682"/>
      <c r="MKC545" s="682"/>
      <c r="MKD545" s="682"/>
      <c r="MKE545" s="682"/>
      <c r="MKF545" s="682"/>
      <c r="MKG545" s="682"/>
      <c r="MKH545" s="682"/>
      <c r="MKI545" s="682"/>
      <c r="MKJ545" s="682"/>
      <c r="MKK545" s="682"/>
      <c r="MKL545" s="682"/>
      <c r="MKM545" s="682"/>
      <c r="MKN545" s="682"/>
      <c r="MKO545" s="682"/>
      <c r="MKP545" s="682"/>
      <c r="MKQ545" s="682"/>
      <c r="MKR545" s="682"/>
      <c r="MKS545" s="682"/>
      <c r="MKT545" s="682"/>
      <c r="MKU545" s="682"/>
      <c r="MKV545" s="682"/>
      <c r="MKW545" s="682"/>
      <c r="MKX545" s="682"/>
      <c r="MKY545" s="682"/>
      <c r="MKZ545" s="682"/>
      <c r="MLA545" s="682"/>
      <c r="MLB545" s="682"/>
      <c r="MLC545" s="682"/>
      <c r="MLD545" s="682"/>
      <c r="MLE545" s="682"/>
      <c r="MLF545" s="682"/>
      <c r="MLG545" s="682"/>
      <c r="MLH545" s="682"/>
      <c r="MLI545" s="682"/>
      <c r="MLJ545" s="682"/>
      <c r="MLK545" s="682"/>
      <c r="MLL545" s="682"/>
      <c r="MLM545" s="682"/>
      <c r="MLN545" s="682"/>
      <c r="MLO545" s="682"/>
      <c r="MLP545" s="682"/>
      <c r="MLQ545" s="682"/>
      <c r="MLR545" s="682"/>
      <c r="MLS545" s="682"/>
      <c r="MLT545" s="682"/>
      <c r="MLU545" s="682"/>
      <c r="MLV545" s="682"/>
      <c r="MLW545" s="682"/>
      <c r="MLX545" s="682"/>
      <c r="MLY545" s="682"/>
      <c r="MLZ545" s="682"/>
      <c r="MMA545" s="682"/>
      <c r="MMB545" s="682"/>
      <c r="MMC545" s="682"/>
      <c r="MMD545" s="682"/>
      <c r="MME545" s="682"/>
      <c r="MMF545" s="682"/>
      <c r="MMG545" s="682"/>
      <c r="MMH545" s="682"/>
      <c r="MMI545" s="682"/>
      <c r="MMJ545" s="682"/>
      <c r="MMK545" s="682"/>
      <c r="MML545" s="682"/>
      <c r="MMM545" s="682"/>
      <c r="MMN545" s="682"/>
      <c r="MMO545" s="682"/>
      <c r="MMP545" s="682"/>
      <c r="MMQ545" s="682"/>
      <c r="MMR545" s="682"/>
      <c r="MMS545" s="682"/>
      <c r="MMT545" s="682"/>
      <c r="MMU545" s="682"/>
      <c r="MMV545" s="682"/>
      <c r="MMW545" s="682"/>
      <c r="MMX545" s="682"/>
      <c r="MMY545" s="682"/>
      <c r="MMZ545" s="682"/>
      <c r="MNA545" s="682"/>
      <c r="MNB545" s="682"/>
      <c r="MNC545" s="682"/>
      <c r="MND545" s="682"/>
      <c r="MNE545" s="682"/>
      <c r="MNF545" s="682"/>
      <c r="MNG545" s="682"/>
      <c r="MNH545" s="682"/>
      <c r="MNI545" s="682"/>
      <c r="MNJ545" s="682"/>
      <c r="MNK545" s="682"/>
      <c r="MNL545" s="682"/>
      <c r="MNM545" s="682"/>
      <c r="MNN545" s="682"/>
      <c r="MNO545" s="682"/>
      <c r="MNP545" s="682"/>
      <c r="MNQ545" s="682"/>
      <c r="MNR545" s="682"/>
      <c r="MNS545" s="682"/>
      <c r="MNT545" s="682"/>
      <c r="MNU545" s="682"/>
      <c r="MNV545" s="682"/>
      <c r="MNW545" s="682"/>
      <c r="MNX545" s="682"/>
      <c r="MNY545" s="682"/>
      <c r="MNZ545" s="682"/>
      <c r="MOA545" s="682"/>
      <c r="MOB545" s="682"/>
      <c r="MOC545" s="682"/>
      <c r="MOD545" s="682"/>
      <c r="MOE545" s="682"/>
      <c r="MOF545" s="682"/>
      <c r="MOG545" s="682"/>
      <c r="MOH545" s="682"/>
      <c r="MOI545" s="682"/>
      <c r="MOJ545" s="682"/>
      <c r="MOK545" s="682"/>
      <c r="MOL545" s="682"/>
      <c r="MOM545" s="682"/>
      <c r="MON545" s="682"/>
      <c r="MOO545" s="682"/>
      <c r="MOP545" s="682"/>
      <c r="MOQ545" s="682"/>
      <c r="MOR545" s="682"/>
      <c r="MOS545" s="682"/>
      <c r="MOT545" s="682"/>
      <c r="MOU545" s="682"/>
      <c r="MOV545" s="682"/>
      <c r="MOW545" s="682"/>
      <c r="MOX545" s="682"/>
      <c r="MOY545" s="682"/>
      <c r="MOZ545" s="682"/>
      <c r="MPA545" s="682"/>
      <c r="MPB545" s="682"/>
      <c r="MPC545" s="682"/>
      <c r="MPD545" s="682"/>
      <c r="MPE545" s="682"/>
      <c r="MPF545" s="682"/>
      <c r="MPG545" s="682"/>
      <c r="MPH545" s="682"/>
      <c r="MPI545" s="682"/>
      <c r="MPJ545" s="682"/>
      <c r="MPK545" s="682"/>
      <c r="MPL545" s="682"/>
      <c r="MPM545" s="682"/>
      <c r="MPN545" s="682"/>
      <c r="MPO545" s="682"/>
      <c r="MPP545" s="682"/>
      <c r="MPQ545" s="682"/>
      <c r="MPR545" s="682"/>
      <c r="MPS545" s="682"/>
      <c r="MPT545" s="682"/>
      <c r="MPU545" s="682"/>
      <c r="MPV545" s="682"/>
      <c r="MPW545" s="682"/>
      <c r="MPX545" s="682"/>
      <c r="MPY545" s="682"/>
      <c r="MPZ545" s="682"/>
      <c r="MQA545" s="682"/>
      <c r="MQB545" s="682"/>
      <c r="MQC545" s="682"/>
      <c r="MQD545" s="682"/>
      <c r="MQE545" s="682"/>
      <c r="MQF545" s="682"/>
      <c r="MQG545" s="682"/>
      <c r="MQH545" s="682"/>
      <c r="MQI545" s="682"/>
      <c r="MQJ545" s="682"/>
      <c r="MQK545" s="682"/>
      <c r="MQL545" s="682"/>
      <c r="MQM545" s="682"/>
      <c r="MQN545" s="682"/>
      <c r="MQO545" s="682"/>
      <c r="MQP545" s="682"/>
      <c r="MQQ545" s="682"/>
      <c r="MQR545" s="682"/>
      <c r="MQS545" s="682"/>
      <c r="MQT545" s="682"/>
      <c r="MQU545" s="682"/>
      <c r="MQV545" s="682"/>
      <c r="MQW545" s="682"/>
      <c r="MQX545" s="682"/>
      <c r="MQY545" s="682"/>
      <c r="MQZ545" s="682"/>
      <c r="MRA545" s="682"/>
      <c r="MRB545" s="682"/>
      <c r="MRC545" s="682"/>
      <c r="MRD545" s="682"/>
      <c r="MRE545" s="682"/>
      <c r="MRF545" s="682"/>
      <c r="MRG545" s="682"/>
      <c r="MRH545" s="682"/>
      <c r="MRI545" s="682"/>
      <c r="MRJ545" s="682"/>
      <c r="MRK545" s="682"/>
      <c r="MRL545" s="682"/>
      <c r="MRM545" s="682"/>
      <c r="MRN545" s="682"/>
      <c r="MRO545" s="682"/>
      <c r="MRP545" s="682"/>
      <c r="MRQ545" s="682"/>
      <c r="MRR545" s="682"/>
      <c r="MRS545" s="682"/>
      <c r="MRT545" s="682"/>
      <c r="MRU545" s="682"/>
      <c r="MRV545" s="682"/>
      <c r="MRW545" s="682"/>
      <c r="MRX545" s="682"/>
      <c r="MRY545" s="682"/>
      <c r="MRZ545" s="682"/>
      <c r="MSA545" s="682"/>
      <c r="MSB545" s="682"/>
      <c r="MSC545" s="682"/>
      <c r="MSD545" s="682"/>
      <c r="MSE545" s="682"/>
      <c r="MSF545" s="682"/>
      <c r="MSG545" s="682"/>
      <c r="MSH545" s="682"/>
      <c r="MSI545" s="682"/>
      <c r="MSJ545" s="682"/>
      <c r="MSK545" s="682"/>
      <c r="MSL545" s="682"/>
      <c r="MSM545" s="682"/>
      <c r="MSN545" s="682"/>
      <c r="MSO545" s="682"/>
      <c r="MSP545" s="682"/>
      <c r="MSQ545" s="682"/>
      <c r="MSR545" s="682"/>
      <c r="MSS545" s="682"/>
      <c r="MST545" s="682"/>
      <c r="MSU545" s="682"/>
      <c r="MSV545" s="682"/>
      <c r="MSW545" s="682"/>
      <c r="MSX545" s="682"/>
      <c r="MSY545" s="682"/>
      <c r="MSZ545" s="682"/>
      <c r="MTA545" s="682"/>
      <c r="MTB545" s="682"/>
      <c r="MTC545" s="682"/>
      <c r="MTD545" s="682"/>
      <c r="MTE545" s="682"/>
      <c r="MTF545" s="682"/>
      <c r="MTG545" s="682"/>
      <c r="MTH545" s="682"/>
      <c r="MTI545" s="682"/>
      <c r="MTJ545" s="682"/>
      <c r="MTK545" s="682"/>
      <c r="MTL545" s="682"/>
      <c r="MTM545" s="682"/>
      <c r="MTN545" s="682"/>
      <c r="MTO545" s="682"/>
      <c r="MTP545" s="682"/>
      <c r="MTQ545" s="682"/>
      <c r="MTR545" s="682"/>
      <c r="MTS545" s="682"/>
      <c r="MTT545" s="682"/>
      <c r="MTU545" s="682"/>
      <c r="MTV545" s="682"/>
      <c r="MTW545" s="682"/>
      <c r="MTX545" s="682"/>
      <c r="MTY545" s="682"/>
      <c r="MTZ545" s="682"/>
      <c r="MUA545" s="682"/>
      <c r="MUB545" s="682"/>
      <c r="MUC545" s="682"/>
      <c r="MUD545" s="682"/>
      <c r="MUE545" s="682"/>
      <c r="MUF545" s="682"/>
      <c r="MUG545" s="682"/>
      <c r="MUH545" s="682"/>
      <c r="MUI545" s="682"/>
      <c r="MUJ545" s="682"/>
      <c r="MUK545" s="682"/>
      <c r="MUL545" s="682"/>
      <c r="MUM545" s="682"/>
      <c r="MUN545" s="682"/>
      <c r="MUO545" s="682"/>
      <c r="MUP545" s="682"/>
      <c r="MUQ545" s="682"/>
      <c r="MUR545" s="682"/>
      <c r="MUS545" s="682"/>
      <c r="MUT545" s="682"/>
      <c r="MUU545" s="682"/>
      <c r="MUV545" s="682"/>
      <c r="MUW545" s="682"/>
      <c r="MUX545" s="682"/>
      <c r="MUY545" s="682"/>
      <c r="MUZ545" s="682"/>
      <c r="MVA545" s="682"/>
      <c r="MVB545" s="682"/>
      <c r="MVC545" s="682"/>
      <c r="MVD545" s="682"/>
      <c r="MVE545" s="682"/>
      <c r="MVF545" s="682"/>
      <c r="MVG545" s="682"/>
      <c r="MVH545" s="682"/>
      <c r="MVI545" s="682"/>
      <c r="MVJ545" s="682"/>
      <c r="MVK545" s="682"/>
      <c r="MVL545" s="682"/>
      <c r="MVM545" s="682"/>
      <c r="MVN545" s="682"/>
      <c r="MVO545" s="682"/>
      <c r="MVP545" s="682"/>
      <c r="MVQ545" s="682"/>
      <c r="MVR545" s="682"/>
      <c r="MVS545" s="682"/>
      <c r="MVT545" s="682"/>
      <c r="MVU545" s="682"/>
      <c r="MVV545" s="682"/>
      <c r="MVW545" s="682"/>
      <c r="MVX545" s="682"/>
      <c r="MVY545" s="682"/>
      <c r="MVZ545" s="682"/>
      <c r="MWA545" s="682"/>
      <c r="MWB545" s="682"/>
      <c r="MWC545" s="682"/>
      <c r="MWD545" s="682"/>
      <c r="MWE545" s="682"/>
      <c r="MWF545" s="682"/>
      <c r="MWG545" s="682"/>
      <c r="MWH545" s="682"/>
      <c r="MWI545" s="682"/>
      <c r="MWJ545" s="682"/>
      <c r="MWK545" s="682"/>
      <c r="MWL545" s="682"/>
      <c r="MWM545" s="682"/>
      <c r="MWN545" s="682"/>
      <c r="MWO545" s="682"/>
      <c r="MWP545" s="682"/>
      <c r="MWQ545" s="682"/>
      <c r="MWR545" s="682"/>
      <c r="MWS545" s="682"/>
      <c r="MWT545" s="682"/>
      <c r="MWU545" s="682"/>
      <c r="MWV545" s="682"/>
      <c r="MWW545" s="682"/>
      <c r="MWX545" s="682"/>
      <c r="MWY545" s="682"/>
      <c r="MWZ545" s="682"/>
      <c r="MXA545" s="682"/>
      <c r="MXB545" s="682"/>
      <c r="MXC545" s="682"/>
      <c r="MXD545" s="682"/>
      <c r="MXE545" s="682"/>
      <c r="MXF545" s="682"/>
      <c r="MXG545" s="682"/>
      <c r="MXH545" s="682"/>
      <c r="MXI545" s="682"/>
      <c r="MXJ545" s="682"/>
      <c r="MXK545" s="682"/>
      <c r="MXL545" s="682"/>
      <c r="MXM545" s="682"/>
      <c r="MXN545" s="682"/>
      <c r="MXO545" s="682"/>
      <c r="MXP545" s="682"/>
      <c r="MXQ545" s="682"/>
      <c r="MXR545" s="682"/>
      <c r="MXS545" s="682"/>
      <c r="MXT545" s="682"/>
      <c r="MXU545" s="682"/>
      <c r="MXV545" s="682"/>
      <c r="MXW545" s="682"/>
      <c r="MXX545" s="682"/>
      <c r="MXY545" s="682"/>
      <c r="MXZ545" s="682"/>
      <c r="MYA545" s="682"/>
      <c r="MYB545" s="682"/>
      <c r="MYC545" s="682"/>
      <c r="MYD545" s="682"/>
      <c r="MYE545" s="682"/>
      <c r="MYF545" s="682"/>
      <c r="MYG545" s="682"/>
      <c r="MYH545" s="682"/>
      <c r="MYI545" s="682"/>
      <c r="MYJ545" s="682"/>
      <c r="MYK545" s="682"/>
      <c r="MYL545" s="682"/>
      <c r="MYM545" s="682"/>
      <c r="MYN545" s="682"/>
      <c r="MYO545" s="682"/>
      <c r="MYP545" s="682"/>
      <c r="MYQ545" s="682"/>
      <c r="MYR545" s="682"/>
      <c r="MYS545" s="682"/>
      <c r="MYT545" s="682"/>
      <c r="MYU545" s="682"/>
      <c r="MYV545" s="682"/>
      <c r="MYW545" s="682"/>
      <c r="MYX545" s="682"/>
      <c r="MYY545" s="682"/>
      <c r="MYZ545" s="682"/>
      <c r="MZA545" s="682"/>
      <c r="MZB545" s="682"/>
      <c r="MZC545" s="682"/>
      <c r="MZD545" s="682"/>
      <c r="MZE545" s="682"/>
      <c r="MZF545" s="682"/>
      <c r="MZG545" s="682"/>
      <c r="MZH545" s="682"/>
      <c r="MZI545" s="682"/>
      <c r="MZJ545" s="682"/>
      <c r="MZK545" s="682"/>
      <c r="MZL545" s="682"/>
      <c r="MZM545" s="682"/>
      <c r="MZN545" s="682"/>
      <c r="MZO545" s="682"/>
      <c r="MZP545" s="682"/>
      <c r="MZQ545" s="682"/>
      <c r="MZR545" s="682"/>
      <c r="MZS545" s="682"/>
      <c r="MZT545" s="682"/>
      <c r="MZU545" s="682"/>
      <c r="MZV545" s="682"/>
      <c r="MZW545" s="682"/>
      <c r="MZX545" s="682"/>
      <c r="MZY545" s="682"/>
      <c r="MZZ545" s="682"/>
      <c r="NAA545" s="682"/>
      <c r="NAB545" s="682"/>
      <c r="NAC545" s="682"/>
      <c r="NAD545" s="682"/>
      <c r="NAE545" s="682"/>
      <c r="NAF545" s="682"/>
      <c r="NAG545" s="682"/>
      <c r="NAH545" s="682"/>
      <c r="NAI545" s="682"/>
      <c r="NAJ545" s="682"/>
      <c r="NAK545" s="682"/>
      <c r="NAL545" s="682"/>
      <c r="NAM545" s="682"/>
      <c r="NAN545" s="682"/>
      <c r="NAO545" s="682"/>
      <c r="NAP545" s="682"/>
      <c r="NAQ545" s="682"/>
      <c r="NAR545" s="682"/>
      <c r="NAS545" s="682"/>
      <c r="NAT545" s="682"/>
      <c r="NAU545" s="682"/>
      <c r="NAV545" s="682"/>
      <c r="NAW545" s="682"/>
      <c r="NAX545" s="682"/>
      <c r="NAY545" s="682"/>
      <c r="NAZ545" s="682"/>
      <c r="NBA545" s="682"/>
      <c r="NBB545" s="682"/>
      <c r="NBC545" s="682"/>
      <c r="NBD545" s="682"/>
      <c r="NBE545" s="682"/>
      <c r="NBF545" s="682"/>
      <c r="NBG545" s="682"/>
      <c r="NBH545" s="682"/>
      <c r="NBI545" s="682"/>
      <c r="NBJ545" s="682"/>
      <c r="NBK545" s="682"/>
      <c r="NBL545" s="682"/>
      <c r="NBM545" s="682"/>
      <c r="NBN545" s="682"/>
      <c r="NBO545" s="682"/>
      <c r="NBP545" s="682"/>
      <c r="NBQ545" s="682"/>
      <c r="NBR545" s="682"/>
      <c r="NBS545" s="682"/>
      <c r="NBT545" s="682"/>
      <c r="NBU545" s="682"/>
      <c r="NBV545" s="682"/>
      <c r="NBW545" s="682"/>
      <c r="NBX545" s="682"/>
      <c r="NBY545" s="682"/>
      <c r="NBZ545" s="682"/>
      <c r="NCA545" s="682"/>
      <c r="NCB545" s="682"/>
      <c r="NCC545" s="682"/>
      <c r="NCD545" s="682"/>
      <c r="NCE545" s="682"/>
      <c r="NCF545" s="682"/>
      <c r="NCG545" s="682"/>
      <c r="NCH545" s="682"/>
      <c r="NCI545" s="682"/>
      <c r="NCJ545" s="682"/>
      <c r="NCK545" s="682"/>
      <c r="NCL545" s="682"/>
      <c r="NCM545" s="682"/>
      <c r="NCN545" s="682"/>
      <c r="NCO545" s="682"/>
      <c r="NCP545" s="682"/>
      <c r="NCQ545" s="682"/>
      <c r="NCR545" s="682"/>
      <c r="NCS545" s="682"/>
      <c r="NCT545" s="682"/>
      <c r="NCU545" s="682"/>
      <c r="NCV545" s="682"/>
      <c r="NCW545" s="682"/>
      <c r="NCX545" s="682"/>
      <c r="NCY545" s="682"/>
      <c r="NCZ545" s="682"/>
      <c r="NDA545" s="682"/>
      <c r="NDB545" s="682"/>
      <c r="NDC545" s="682"/>
      <c r="NDD545" s="682"/>
      <c r="NDE545" s="682"/>
      <c r="NDF545" s="682"/>
      <c r="NDG545" s="682"/>
      <c r="NDH545" s="682"/>
      <c r="NDI545" s="682"/>
      <c r="NDJ545" s="682"/>
      <c r="NDK545" s="682"/>
      <c r="NDL545" s="682"/>
      <c r="NDM545" s="682"/>
      <c r="NDN545" s="682"/>
      <c r="NDO545" s="682"/>
      <c r="NDP545" s="682"/>
      <c r="NDQ545" s="682"/>
      <c r="NDR545" s="682"/>
      <c r="NDS545" s="682"/>
      <c r="NDT545" s="682"/>
      <c r="NDU545" s="682"/>
      <c r="NDV545" s="682"/>
      <c r="NDW545" s="682"/>
      <c r="NDX545" s="682"/>
      <c r="NDY545" s="682"/>
      <c r="NDZ545" s="682"/>
      <c r="NEA545" s="682"/>
      <c r="NEB545" s="682"/>
      <c r="NEC545" s="682"/>
      <c r="NED545" s="682"/>
      <c r="NEE545" s="682"/>
      <c r="NEF545" s="682"/>
      <c r="NEG545" s="682"/>
      <c r="NEH545" s="682"/>
      <c r="NEI545" s="682"/>
      <c r="NEJ545" s="682"/>
      <c r="NEK545" s="682"/>
      <c r="NEL545" s="682"/>
      <c r="NEM545" s="682"/>
      <c r="NEN545" s="682"/>
      <c r="NEO545" s="682"/>
      <c r="NEP545" s="682"/>
      <c r="NEQ545" s="682"/>
      <c r="NER545" s="682"/>
      <c r="NES545" s="682"/>
      <c r="NET545" s="682"/>
      <c r="NEU545" s="682"/>
      <c r="NEV545" s="682"/>
      <c r="NEW545" s="682"/>
      <c r="NEX545" s="682"/>
      <c r="NEY545" s="682"/>
      <c r="NEZ545" s="682"/>
      <c r="NFA545" s="682"/>
      <c r="NFB545" s="682"/>
      <c r="NFC545" s="682"/>
      <c r="NFD545" s="682"/>
      <c r="NFE545" s="682"/>
      <c r="NFF545" s="682"/>
      <c r="NFG545" s="682"/>
      <c r="NFH545" s="682"/>
      <c r="NFI545" s="682"/>
      <c r="NFJ545" s="682"/>
      <c r="NFK545" s="682"/>
      <c r="NFL545" s="682"/>
      <c r="NFM545" s="682"/>
      <c r="NFN545" s="682"/>
      <c r="NFO545" s="682"/>
      <c r="NFP545" s="682"/>
      <c r="NFQ545" s="682"/>
      <c r="NFR545" s="682"/>
      <c r="NFS545" s="682"/>
      <c r="NFT545" s="682"/>
      <c r="NFU545" s="682"/>
      <c r="NFV545" s="682"/>
      <c r="NFW545" s="682"/>
      <c r="NFX545" s="682"/>
      <c r="NFY545" s="682"/>
      <c r="NFZ545" s="682"/>
      <c r="NGA545" s="682"/>
      <c r="NGB545" s="682"/>
      <c r="NGC545" s="682"/>
      <c r="NGD545" s="682"/>
      <c r="NGE545" s="682"/>
      <c r="NGF545" s="682"/>
      <c r="NGG545" s="682"/>
      <c r="NGH545" s="682"/>
      <c r="NGI545" s="682"/>
      <c r="NGJ545" s="682"/>
      <c r="NGK545" s="682"/>
      <c r="NGL545" s="682"/>
      <c r="NGM545" s="682"/>
      <c r="NGN545" s="682"/>
      <c r="NGO545" s="682"/>
      <c r="NGP545" s="682"/>
      <c r="NGQ545" s="682"/>
      <c r="NGR545" s="682"/>
      <c r="NGS545" s="682"/>
      <c r="NGT545" s="682"/>
      <c r="NGU545" s="682"/>
      <c r="NGV545" s="682"/>
      <c r="NGW545" s="682"/>
      <c r="NGX545" s="682"/>
      <c r="NGY545" s="682"/>
      <c r="NGZ545" s="682"/>
      <c r="NHA545" s="682"/>
      <c r="NHB545" s="682"/>
      <c r="NHC545" s="682"/>
      <c r="NHD545" s="682"/>
      <c r="NHE545" s="682"/>
      <c r="NHF545" s="682"/>
      <c r="NHG545" s="682"/>
      <c r="NHH545" s="682"/>
      <c r="NHI545" s="682"/>
      <c r="NHJ545" s="682"/>
      <c r="NHK545" s="682"/>
      <c r="NHL545" s="682"/>
      <c r="NHM545" s="682"/>
      <c r="NHN545" s="682"/>
      <c r="NHO545" s="682"/>
      <c r="NHP545" s="682"/>
      <c r="NHQ545" s="682"/>
      <c r="NHR545" s="682"/>
      <c r="NHS545" s="682"/>
      <c r="NHT545" s="682"/>
      <c r="NHU545" s="682"/>
      <c r="NHV545" s="682"/>
      <c r="NHW545" s="682"/>
      <c r="NHX545" s="682"/>
      <c r="NHY545" s="682"/>
      <c r="NHZ545" s="682"/>
      <c r="NIA545" s="682"/>
      <c r="NIB545" s="682"/>
      <c r="NIC545" s="682"/>
      <c r="NID545" s="682"/>
      <c r="NIE545" s="682"/>
      <c r="NIF545" s="682"/>
      <c r="NIG545" s="682"/>
      <c r="NIH545" s="682"/>
      <c r="NII545" s="682"/>
      <c r="NIJ545" s="682"/>
      <c r="NIK545" s="682"/>
      <c r="NIL545" s="682"/>
      <c r="NIM545" s="682"/>
      <c r="NIN545" s="682"/>
      <c r="NIO545" s="682"/>
      <c r="NIP545" s="682"/>
      <c r="NIQ545" s="682"/>
      <c r="NIR545" s="682"/>
      <c r="NIS545" s="682"/>
      <c r="NIT545" s="682"/>
      <c r="NIU545" s="682"/>
      <c r="NIV545" s="682"/>
      <c r="NIW545" s="682"/>
      <c r="NIX545" s="682"/>
      <c r="NIY545" s="682"/>
      <c r="NIZ545" s="682"/>
      <c r="NJA545" s="682"/>
      <c r="NJB545" s="682"/>
      <c r="NJC545" s="682"/>
      <c r="NJD545" s="682"/>
      <c r="NJE545" s="682"/>
      <c r="NJF545" s="682"/>
      <c r="NJG545" s="682"/>
      <c r="NJH545" s="682"/>
      <c r="NJI545" s="682"/>
      <c r="NJJ545" s="682"/>
      <c r="NJK545" s="682"/>
      <c r="NJL545" s="682"/>
      <c r="NJM545" s="682"/>
      <c r="NJN545" s="682"/>
      <c r="NJO545" s="682"/>
      <c r="NJP545" s="682"/>
      <c r="NJQ545" s="682"/>
      <c r="NJR545" s="682"/>
      <c r="NJS545" s="682"/>
      <c r="NJT545" s="682"/>
      <c r="NJU545" s="682"/>
      <c r="NJV545" s="682"/>
      <c r="NJW545" s="682"/>
      <c r="NJX545" s="682"/>
      <c r="NJY545" s="682"/>
      <c r="NJZ545" s="682"/>
      <c r="NKA545" s="682"/>
      <c r="NKB545" s="682"/>
      <c r="NKC545" s="682"/>
      <c r="NKD545" s="682"/>
      <c r="NKE545" s="682"/>
      <c r="NKF545" s="682"/>
      <c r="NKG545" s="682"/>
      <c r="NKH545" s="682"/>
      <c r="NKI545" s="682"/>
      <c r="NKJ545" s="682"/>
      <c r="NKK545" s="682"/>
      <c r="NKL545" s="682"/>
      <c r="NKM545" s="682"/>
      <c r="NKN545" s="682"/>
      <c r="NKO545" s="682"/>
      <c r="NKP545" s="682"/>
      <c r="NKQ545" s="682"/>
      <c r="NKR545" s="682"/>
      <c r="NKS545" s="682"/>
      <c r="NKT545" s="682"/>
      <c r="NKU545" s="682"/>
      <c r="NKV545" s="682"/>
      <c r="NKW545" s="682"/>
      <c r="NKX545" s="682"/>
      <c r="NKY545" s="682"/>
      <c r="NKZ545" s="682"/>
      <c r="NLA545" s="682"/>
      <c r="NLB545" s="682"/>
      <c r="NLC545" s="682"/>
      <c r="NLD545" s="682"/>
      <c r="NLE545" s="682"/>
      <c r="NLF545" s="682"/>
      <c r="NLG545" s="682"/>
      <c r="NLH545" s="682"/>
      <c r="NLI545" s="682"/>
      <c r="NLJ545" s="682"/>
      <c r="NLK545" s="682"/>
      <c r="NLL545" s="682"/>
      <c r="NLM545" s="682"/>
      <c r="NLN545" s="682"/>
      <c r="NLO545" s="682"/>
      <c r="NLP545" s="682"/>
      <c r="NLQ545" s="682"/>
      <c r="NLR545" s="682"/>
      <c r="NLS545" s="682"/>
      <c r="NLT545" s="682"/>
      <c r="NLU545" s="682"/>
      <c r="NLV545" s="682"/>
      <c r="NLW545" s="682"/>
      <c r="NLX545" s="682"/>
      <c r="NLY545" s="682"/>
      <c r="NLZ545" s="682"/>
      <c r="NMA545" s="682"/>
      <c r="NMB545" s="682"/>
      <c r="NMC545" s="682"/>
      <c r="NMD545" s="682"/>
      <c r="NME545" s="682"/>
      <c r="NMF545" s="682"/>
      <c r="NMG545" s="682"/>
      <c r="NMH545" s="682"/>
      <c r="NMI545" s="682"/>
      <c r="NMJ545" s="682"/>
      <c r="NMK545" s="682"/>
      <c r="NML545" s="682"/>
      <c r="NMM545" s="682"/>
      <c r="NMN545" s="682"/>
      <c r="NMO545" s="682"/>
      <c r="NMP545" s="682"/>
      <c r="NMQ545" s="682"/>
      <c r="NMR545" s="682"/>
      <c r="NMS545" s="682"/>
      <c r="NMT545" s="682"/>
      <c r="NMU545" s="682"/>
      <c r="NMV545" s="682"/>
      <c r="NMW545" s="682"/>
      <c r="NMX545" s="682"/>
      <c r="NMY545" s="682"/>
      <c r="NMZ545" s="682"/>
      <c r="NNA545" s="682"/>
      <c r="NNB545" s="682"/>
      <c r="NNC545" s="682"/>
      <c r="NND545" s="682"/>
      <c r="NNE545" s="682"/>
      <c r="NNF545" s="682"/>
      <c r="NNG545" s="682"/>
      <c r="NNH545" s="682"/>
      <c r="NNI545" s="682"/>
      <c r="NNJ545" s="682"/>
      <c r="NNK545" s="682"/>
      <c r="NNL545" s="682"/>
      <c r="NNM545" s="682"/>
      <c r="NNN545" s="682"/>
      <c r="NNO545" s="682"/>
      <c r="NNP545" s="682"/>
      <c r="NNQ545" s="682"/>
      <c r="NNR545" s="682"/>
      <c r="NNS545" s="682"/>
      <c r="NNT545" s="682"/>
      <c r="NNU545" s="682"/>
      <c r="NNV545" s="682"/>
      <c r="NNW545" s="682"/>
      <c r="NNX545" s="682"/>
      <c r="NNY545" s="682"/>
      <c r="NNZ545" s="682"/>
      <c r="NOA545" s="682"/>
      <c r="NOB545" s="682"/>
      <c r="NOC545" s="682"/>
      <c r="NOD545" s="682"/>
      <c r="NOE545" s="682"/>
      <c r="NOF545" s="682"/>
      <c r="NOG545" s="682"/>
      <c r="NOH545" s="682"/>
      <c r="NOI545" s="682"/>
      <c r="NOJ545" s="682"/>
      <c r="NOK545" s="682"/>
      <c r="NOL545" s="682"/>
      <c r="NOM545" s="682"/>
      <c r="NON545" s="682"/>
      <c r="NOO545" s="682"/>
      <c r="NOP545" s="682"/>
      <c r="NOQ545" s="682"/>
      <c r="NOR545" s="682"/>
      <c r="NOS545" s="682"/>
      <c r="NOT545" s="682"/>
      <c r="NOU545" s="682"/>
      <c r="NOV545" s="682"/>
      <c r="NOW545" s="682"/>
      <c r="NOX545" s="682"/>
      <c r="NOY545" s="682"/>
      <c r="NOZ545" s="682"/>
      <c r="NPA545" s="682"/>
      <c r="NPB545" s="682"/>
      <c r="NPC545" s="682"/>
      <c r="NPD545" s="682"/>
      <c r="NPE545" s="682"/>
      <c r="NPF545" s="682"/>
      <c r="NPG545" s="682"/>
      <c r="NPH545" s="682"/>
      <c r="NPI545" s="682"/>
      <c r="NPJ545" s="682"/>
      <c r="NPK545" s="682"/>
      <c r="NPL545" s="682"/>
      <c r="NPM545" s="682"/>
      <c r="NPN545" s="682"/>
      <c r="NPO545" s="682"/>
      <c r="NPP545" s="682"/>
      <c r="NPQ545" s="682"/>
      <c r="NPR545" s="682"/>
      <c r="NPS545" s="682"/>
      <c r="NPT545" s="682"/>
      <c r="NPU545" s="682"/>
      <c r="NPV545" s="682"/>
      <c r="NPW545" s="682"/>
      <c r="NPX545" s="682"/>
      <c r="NPY545" s="682"/>
      <c r="NPZ545" s="682"/>
      <c r="NQA545" s="682"/>
      <c r="NQB545" s="682"/>
      <c r="NQC545" s="682"/>
      <c r="NQD545" s="682"/>
      <c r="NQE545" s="682"/>
      <c r="NQF545" s="682"/>
      <c r="NQG545" s="682"/>
      <c r="NQH545" s="682"/>
      <c r="NQI545" s="682"/>
      <c r="NQJ545" s="682"/>
      <c r="NQK545" s="682"/>
      <c r="NQL545" s="682"/>
      <c r="NQM545" s="682"/>
      <c r="NQN545" s="682"/>
      <c r="NQO545" s="682"/>
      <c r="NQP545" s="682"/>
      <c r="NQQ545" s="682"/>
      <c r="NQR545" s="682"/>
      <c r="NQS545" s="682"/>
      <c r="NQT545" s="682"/>
      <c r="NQU545" s="682"/>
      <c r="NQV545" s="682"/>
      <c r="NQW545" s="682"/>
      <c r="NQX545" s="682"/>
      <c r="NQY545" s="682"/>
      <c r="NQZ545" s="682"/>
      <c r="NRA545" s="682"/>
      <c r="NRB545" s="682"/>
      <c r="NRC545" s="682"/>
      <c r="NRD545" s="682"/>
      <c r="NRE545" s="682"/>
      <c r="NRF545" s="682"/>
      <c r="NRG545" s="682"/>
      <c r="NRH545" s="682"/>
      <c r="NRI545" s="682"/>
      <c r="NRJ545" s="682"/>
      <c r="NRK545" s="682"/>
      <c r="NRL545" s="682"/>
      <c r="NRM545" s="682"/>
      <c r="NRN545" s="682"/>
      <c r="NRO545" s="682"/>
      <c r="NRP545" s="682"/>
      <c r="NRQ545" s="682"/>
      <c r="NRR545" s="682"/>
      <c r="NRS545" s="682"/>
      <c r="NRT545" s="682"/>
      <c r="NRU545" s="682"/>
      <c r="NRV545" s="682"/>
      <c r="NRW545" s="682"/>
      <c r="NRX545" s="682"/>
      <c r="NRY545" s="682"/>
      <c r="NRZ545" s="682"/>
      <c r="NSA545" s="682"/>
      <c r="NSB545" s="682"/>
      <c r="NSC545" s="682"/>
      <c r="NSD545" s="682"/>
      <c r="NSE545" s="682"/>
      <c r="NSF545" s="682"/>
      <c r="NSG545" s="682"/>
      <c r="NSH545" s="682"/>
      <c r="NSI545" s="682"/>
      <c r="NSJ545" s="682"/>
      <c r="NSK545" s="682"/>
      <c r="NSL545" s="682"/>
      <c r="NSM545" s="682"/>
      <c r="NSN545" s="682"/>
      <c r="NSO545" s="682"/>
      <c r="NSP545" s="682"/>
      <c r="NSQ545" s="682"/>
      <c r="NSR545" s="682"/>
      <c r="NSS545" s="682"/>
      <c r="NST545" s="682"/>
      <c r="NSU545" s="682"/>
      <c r="NSV545" s="682"/>
      <c r="NSW545" s="682"/>
      <c r="NSX545" s="682"/>
      <c r="NSY545" s="682"/>
      <c r="NSZ545" s="682"/>
      <c r="NTA545" s="682"/>
      <c r="NTB545" s="682"/>
      <c r="NTC545" s="682"/>
      <c r="NTD545" s="682"/>
      <c r="NTE545" s="682"/>
      <c r="NTF545" s="682"/>
      <c r="NTG545" s="682"/>
      <c r="NTH545" s="682"/>
      <c r="NTI545" s="682"/>
      <c r="NTJ545" s="682"/>
      <c r="NTK545" s="682"/>
      <c r="NTL545" s="682"/>
      <c r="NTM545" s="682"/>
      <c r="NTN545" s="682"/>
      <c r="NTO545" s="682"/>
      <c r="NTP545" s="682"/>
      <c r="NTQ545" s="682"/>
      <c r="NTR545" s="682"/>
      <c r="NTS545" s="682"/>
      <c r="NTT545" s="682"/>
      <c r="NTU545" s="682"/>
      <c r="NTV545" s="682"/>
      <c r="NTW545" s="682"/>
      <c r="NTX545" s="682"/>
      <c r="NTY545" s="682"/>
      <c r="NTZ545" s="682"/>
      <c r="NUA545" s="682"/>
      <c r="NUB545" s="682"/>
      <c r="NUC545" s="682"/>
      <c r="NUD545" s="682"/>
      <c r="NUE545" s="682"/>
      <c r="NUF545" s="682"/>
      <c r="NUG545" s="682"/>
      <c r="NUH545" s="682"/>
      <c r="NUI545" s="682"/>
      <c r="NUJ545" s="682"/>
      <c r="NUK545" s="682"/>
      <c r="NUL545" s="682"/>
      <c r="NUM545" s="682"/>
      <c r="NUN545" s="682"/>
      <c r="NUO545" s="682"/>
      <c r="NUP545" s="682"/>
      <c r="NUQ545" s="682"/>
      <c r="NUR545" s="682"/>
      <c r="NUS545" s="682"/>
      <c r="NUT545" s="682"/>
      <c r="NUU545" s="682"/>
      <c r="NUV545" s="682"/>
      <c r="NUW545" s="682"/>
      <c r="NUX545" s="682"/>
      <c r="NUY545" s="682"/>
      <c r="NUZ545" s="682"/>
      <c r="NVA545" s="682"/>
      <c r="NVB545" s="682"/>
      <c r="NVC545" s="682"/>
      <c r="NVD545" s="682"/>
      <c r="NVE545" s="682"/>
      <c r="NVF545" s="682"/>
      <c r="NVG545" s="682"/>
      <c r="NVH545" s="682"/>
      <c r="NVI545" s="682"/>
      <c r="NVJ545" s="682"/>
      <c r="NVK545" s="682"/>
      <c r="NVL545" s="682"/>
      <c r="NVM545" s="682"/>
      <c r="NVN545" s="682"/>
      <c r="NVO545" s="682"/>
      <c r="NVP545" s="682"/>
      <c r="NVQ545" s="682"/>
      <c r="NVR545" s="682"/>
      <c r="NVS545" s="682"/>
      <c r="NVT545" s="682"/>
      <c r="NVU545" s="682"/>
      <c r="NVV545" s="682"/>
      <c r="NVW545" s="682"/>
      <c r="NVX545" s="682"/>
      <c r="NVY545" s="682"/>
      <c r="NVZ545" s="682"/>
      <c r="NWA545" s="682"/>
      <c r="NWB545" s="682"/>
      <c r="NWC545" s="682"/>
      <c r="NWD545" s="682"/>
      <c r="NWE545" s="682"/>
      <c r="NWF545" s="682"/>
      <c r="NWG545" s="682"/>
      <c r="NWH545" s="682"/>
      <c r="NWI545" s="682"/>
      <c r="NWJ545" s="682"/>
      <c r="NWK545" s="682"/>
      <c r="NWL545" s="682"/>
      <c r="NWM545" s="682"/>
      <c r="NWN545" s="682"/>
      <c r="NWO545" s="682"/>
      <c r="NWP545" s="682"/>
      <c r="NWQ545" s="682"/>
      <c r="NWR545" s="682"/>
      <c r="NWS545" s="682"/>
      <c r="NWT545" s="682"/>
      <c r="NWU545" s="682"/>
      <c r="NWV545" s="682"/>
      <c r="NWW545" s="682"/>
      <c r="NWX545" s="682"/>
      <c r="NWY545" s="682"/>
      <c r="NWZ545" s="682"/>
      <c r="NXA545" s="682"/>
      <c r="NXB545" s="682"/>
      <c r="NXC545" s="682"/>
      <c r="NXD545" s="682"/>
      <c r="NXE545" s="682"/>
      <c r="NXF545" s="682"/>
      <c r="NXG545" s="682"/>
      <c r="NXH545" s="682"/>
      <c r="NXI545" s="682"/>
      <c r="NXJ545" s="682"/>
      <c r="NXK545" s="682"/>
      <c r="NXL545" s="682"/>
      <c r="NXM545" s="682"/>
      <c r="NXN545" s="682"/>
      <c r="NXO545" s="682"/>
      <c r="NXP545" s="682"/>
      <c r="NXQ545" s="682"/>
      <c r="NXR545" s="682"/>
      <c r="NXS545" s="682"/>
      <c r="NXT545" s="682"/>
      <c r="NXU545" s="682"/>
      <c r="NXV545" s="682"/>
      <c r="NXW545" s="682"/>
      <c r="NXX545" s="682"/>
      <c r="NXY545" s="682"/>
      <c r="NXZ545" s="682"/>
      <c r="NYA545" s="682"/>
      <c r="NYB545" s="682"/>
      <c r="NYC545" s="682"/>
      <c r="NYD545" s="682"/>
      <c r="NYE545" s="682"/>
      <c r="NYF545" s="682"/>
      <c r="NYG545" s="682"/>
      <c r="NYH545" s="682"/>
      <c r="NYI545" s="682"/>
      <c r="NYJ545" s="682"/>
      <c r="NYK545" s="682"/>
      <c r="NYL545" s="682"/>
      <c r="NYM545" s="682"/>
      <c r="NYN545" s="682"/>
      <c r="NYO545" s="682"/>
      <c r="NYP545" s="682"/>
      <c r="NYQ545" s="682"/>
      <c r="NYR545" s="682"/>
      <c r="NYS545" s="682"/>
      <c r="NYT545" s="682"/>
      <c r="NYU545" s="682"/>
      <c r="NYV545" s="682"/>
      <c r="NYW545" s="682"/>
      <c r="NYX545" s="682"/>
      <c r="NYY545" s="682"/>
      <c r="NYZ545" s="682"/>
      <c r="NZA545" s="682"/>
      <c r="NZB545" s="682"/>
      <c r="NZC545" s="682"/>
      <c r="NZD545" s="682"/>
      <c r="NZE545" s="682"/>
      <c r="NZF545" s="682"/>
      <c r="NZG545" s="682"/>
      <c r="NZH545" s="682"/>
      <c r="NZI545" s="682"/>
      <c r="NZJ545" s="682"/>
      <c r="NZK545" s="682"/>
      <c r="NZL545" s="682"/>
      <c r="NZM545" s="682"/>
      <c r="NZN545" s="682"/>
      <c r="NZO545" s="682"/>
      <c r="NZP545" s="682"/>
      <c r="NZQ545" s="682"/>
      <c r="NZR545" s="682"/>
      <c r="NZS545" s="682"/>
      <c r="NZT545" s="682"/>
      <c r="NZU545" s="682"/>
      <c r="NZV545" s="682"/>
      <c r="NZW545" s="682"/>
      <c r="NZX545" s="682"/>
      <c r="NZY545" s="682"/>
      <c r="NZZ545" s="682"/>
      <c r="OAA545" s="682"/>
      <c r="OAB545" s="682"/>
      <c r="OAC545" s="682"/>
      <c r="OAD545" s="682"/>
      <c r="OAE545" s="682"/>
      <c r="OAF545" s="682"/>
      <c r="OAG545" s="682"/>
      <c r="OAH545" s="682"/>
      <c r="OAI545" s="682"/>
      <c r="OAJ545" s="682"/>
      <c r="OAK545" s="682"/>
      <c r="OAL545" s="682"/>
      <c r="OAM545" s="682"/>
      <c r="OAN545" s="682"/>
      <c r="OAO545" s="682"/>
      <c r="OAP545" s="682"/>
      <c r="OAQ545" s="682"/>
      <c r="OAR545" s="682"/>
      <c r="OAS545" s="682"/>
      <c r="OAT545" s="682"/>
      <c r="OAU545" s="682"/>
      <c r="OAV545" s="682"/>
      <c r="OAW545" s="682"/>
      <c r="OAX545" s="682"/>
      <c r="OAY545" s="682"/>
      <c r="OAZ545" s="682"/>
      <c r="OBA545" s="682"/>
      <c r="OBB545" s="682"/>
      <c r="OBC545" s="682"/>
      <c r="OBD545" s="682"/>
      <c r="OBE545" s="682"/>
      <c r="OBF545" s="682"/>
      <c r="OBG545" s="682"/>
      <c r="OBH545" s="682"/>
      <c r="OBI545" s="682"/>
      <c r="OBJ545" s="682"/>
      <c r="OBK545" s="682"/>
      <c r="OBL545" s="682"/>
      <c r="OBM545" s="682"/>
      <c r="OBN545" s="682"/>
      <c r="OBO545" s="682"/>
      <c r="OBP545" s="682"/>
      <c r="OBQ545" s="682"/>
      <c r="OBR545" s="682"/>
      <c r="OBS545" s="682"/>
      <c r="OBT545" s="682"/>
      <c r="OBU545" s="682"/>
      <c r="OBV545" s="682"/>
      <c r="OBW545" s="682"/>
      <c r="OBX545" s="682"/>
      <c r="OBY545" s="682"/>
      <c r="OBZ545" s="682"/>
      <c r="OCA545" s="682"/>
      <c r="OCB545" s="682"/>
      <c r="OCC545" s="682"/>
      <c r="OCD545" s="682"/>
      <c r="OCE545" s="682"/>
      <c r="OCF545" s="682"/>
      <c r="OCG545" s="682"/>
      <c r="OCH545" s="682"/>
      <c r="OCI545" s="682"/>
      <c r="OCJ545" s="682"/>
      <c r="OCK545" s="682"/>
      <c r="OCL545" s="682"/>
      <c r="OCM545" s="682"/>
      <c r="OCN545" s="682"/>
      <c r="OCO545" s="682"/>
      <c r="OCP545" s="682"/>
      <c r="OCQ545" s="682"/>
      <c r="OCR545" s="682"/>
      <c r="OCS545" s="682"/>
      <c r="OCT545" s="682"/>
      <c r="OCU545" s="682"/>
      <c r="OCV545" s="682"/>
      <c r="OCW545" s="682"/>
      <c r="OCX545" s="682"/>
      <c r="OCY545" s="682"/>
      <c r="OCZ545" s="682"/>
      <c r="ODA545" s="682"/>
      <c r="ODB545" s="682"/>
      <c r="ODC545" s="682"/>
      <c r="ODD545" s="682"/>
      <c r="ODE545" s="682"/>
      <c r="ODF545" s="682"/>
      <c r="ODG545" s="682"/>
      <c r="ODH545" s="682"/>
      <c r="ODI545" s="682"/>
      <c r="ODJ545" s="682"/>
      <c r="ODK545" s="682"/>
      <c r="ODL545" s="682"/>
      <c r="ODM545" s="682"/>
      <c r="ODN545" s="682"/>
      <c r="ODO545" s="682"/>
      <c r="ODP545" s="682"/>
      <c r="ODQ545" s="682"/>
      <c r="ODR545" s="682"/>
      <c r="ODS545" s="682"/>
      <c r="ODT545" s="682"/>
      <c r="ODU545" s="682"/>
      <c r="ODV545" s="682"/>
      <c r="ODW545" s="682"/>
      <c r="ODX545" s="682"/>
      <c r="ODY545" s="682"/>
      <c r="ODZ545" s="682"/>
      <c r="OEA545" s="682"/>
      <c r="OEB545" s="682"/>
      <c r="OEC545" s="682"/>
      <c r="OED545" s="682"/>
      <c r="OEE545" s="682"/>
      <c r="OEF545" s="682"/>
      <c r="OEG545" s="682"/>
      <c r="OEH545" s="682"/>
      <c r="OEI545" s="682"/>
      <c r="OEJ545" s="682"/>
      <c r="OEK545" s="682"/>
      <c r="OEL545" s="682"/>
      <c r="OEM545" s="682"/>
      <c r="OEN545" s="682"/>
      <c r="OEO545" s="682"/>
      <c r="OEP545" s="682"/>
      <c r="OEQ545" s="682"/>
      <c r="OER545" s="682"/>
      <c r="OES545" s="682"/>
      <c r="OET545" s="682"/>
      <c r="OEU545" s="682"/>
      <c r="OEV545" s="682"/>
      <c r="OEW545" s="682"/>
      <c r="OEX545" s="682"/>
      <c r="OEY545" s="682"/>
      <c r="OEZ545" s="682"/>
      <c r="OFA545" s="682"/>
      <c r="OFB545" s="682"/>
      <c r="OFC545" s="682"/>
      <c r="OFD545" s="682"/>
      <c r="OFE545" s="682"/>
      <c r="OFF545" s="682"/>
      <c r="OFG545" s="682"/>
      <c r="OFH545" s="682"/>
      <c r="OFI545" s="682"/>
      <c r="OFJ545" s="682"/>
      <c r="OFK545" s="682"/>
      <c r="OFL545" s="682"/>
      <c r="OFM545" s="682"/>
      <c r="OFN545" s="682"/>
      <c r="OFO545" s="682"/>
      <c r="OFP545" s="682"/>
      <c r="OFQ545" s="682"/>
      <c r="OFR545" s="682"/>
      <c r="OFS545" s="682"/>
      <c r="OFT545" s="682"/>
      <c r="OFU545" s="682"/>
      <c r="OFV545" s="682"/>
      <c r="OFW545" s="682"/>
      <c r="OFX545" s="682"/>
      <c r="OFY545" s="682"/>
      <c r="OFZ545" s="682"/>
      <c r="OGA545" s="682"/>
      <c r="OGB545" s="682"/>
      <c r="OGC545" s="682"/>
      <c r="OGD545" s="682"/>
      <c r="OGE545" s="682"/>
      <c r="OGF545" s="682"/>
      <c r="OGG545" s="682"/>
      <c r="OGH545" s="682"/>
      <c r="OGI545" s="682"/>
      <c r="OGJ545" s="682"/>
      <c r="OGK545" s="682"/>
      <c r="OGL545" s="682"/>
      <c r="OGM545" s="682"/>
      <c r="OGN545" s="682"/>
      <c r="OGO545" s="682"/>
      <c r="OGP545" s="682"/>
      <c r="OGQ545" s="682"/>
      <c r="OGR545" s="682"/>
      <c r="OGS545" s="682"/>
      <c r="OGT545" s="682"/>
      <c r="OGU545" s="682"/>
      <c r="OGV545" s="682"/>
      <c r="OGW545" s="682"/>
      <c r="OGX545" s="682"/>
      <c r="OGY545" s="682"/>
      <c r="OGZ545" s="682"/>
      <c r="OHA545" s="682"/>
      <c r="OHB545" s="682"/>
      <c r="OHC545" s="682"/>
      <c r="OHD545" s="682"/>
      <c r="OHE545" s="682"/>
      <c r="OHF545" s="682"/>
      <c r="OHG545" s="682"/>
      <c r="OHH545" s="682"/>
      <c r="OHI545" s="682"/>
      <c r="OHJ545" s="682"/>
      <c r="OHK545" s="682"/>
      <c r="OHL545" s="682"/>
      <c r="OHM545" s="682"/>
      <c r="OHN545" s="682"/>
      <c r="OHO545" s="682"/>
      <c r="OHP545" s="682"/>
      <c r="OHQ545" s="682"/>
      <c r="OHR545" s="682"/>
      <c r="OHS545" s="682"/>
      <c r="OHT545" s="682"/>
      <c r="OHU545" s="682"/>
      <c r="OHV545" s="682"/>
      <c r="OHW545" s="682"/>
      <c r="OHX545" s="682"/>
      <c r="OHY545" s="682"/>
      <c r="OHZ545" s="682"/>
      <c r="OIA545" s="682"/>
      <c r="OIB545" s="682"/>
      <c r="OIC545" s="682"/>
      <c r="OID545" s="682"/>
      <c r="OIE545" s="682"/>
      <c r="OIF545" s="682"/>
      <c r="OIG545" s="682"/>
      <c r="OIH545" s="682"/>
      <c r="OII545" s="682"/>
      <c r="OIJ545" s="682"/>
      <c r="OIK545" s="682"/>
      <c r="OIL545" s="682"/>
      <c r="OIM545" s="682"/>
      <c r="OIN545" s="682"/>
      <c r="OIO545" s="682"/>
      <c r="OIP545" s="682"/>
      <c r="OIQ545" s="682"/>
      <c r="OIR545" s="682"/>
      <c r="OIS545" s="682"/>
      <c r="OIT545" s="682"/>
      <c r="OIU545" s="682"/>
      <c r="OIV545" s="682"/>
      <c r="OIW545" s="682"/>
      <c r="OIX545" s="682"/>
      <c r="OIY545" s="682"/>
      <c r="OIZ545" s="682"/>
      <c r="OJA545" s="682"/>
      <c r="OJB545" s="682"/>
      <c r="OJC545" s="682"/>
      <c r="OJD545" s="682"/>
      <c r="OJE545" s="682"/>
      <c r="OJF545" s="682"/>
      <c r="OJG545" s="682"/>
      <c r="OJH545" s="682"/>
      <c r="OJI545" s="682"/>
      <c r="OJJ545" s="682"/>
      <c r="OJK545" s="682"/>
      <c r="OJL545" s="682"/>
      <c r="OJM545" s="682"/>
      <c r="OJN545" s="682"/>
      <c r="OJO545" s="682"/>
      <c r="OJP545" s="682"/>
      <c r="OJQ545" s="682"/>
      <c r="OJR545" s="682"/>
      <c r="OJS545" s="682"/>
      <c r="OJT545" s="682"/>
      <c r="OJU545" s="682"/>
      <c r="OJV545" s="682"/>
      <c r="OJW545" s="682"/>
      <c r="OJX545" s="682"/>
      <c r="OJY545" s="682"/>
      <c r="OJZ545" s="682"/>
      <c r="OKA545" s="682"/>
      <c r="OKB545" s="682"/>
      <c r="OKC545" s="682"/>
      <c r="OKD545" s="682"/>
      <c r="OKE545" s="682"/>
      <c r="OKF545" s="682"/>
      <c r="OKG545" s="682"/>
      <c r="OKH545" s="682"/>
      <c r="OKI545" s="682"/>
      <c r="OKJ545" s="682"/>
      <c r="OKK545" s="682"/>
      <c r="OKL545" s="682"/>
      <c r="OKM545" s="682"/>
      <c r="OKN545" s="682"/>
      <c r="OKO545" s="682"/>
      <c r="OKP545" s="682"/>
      <c r="OKQ545" s="682"/>
      <c r="OKR545" s="682"/>
      <c r="OKS545" s="682"/>
      <c r="OKT545" s="682"/>
      <c r="OKU545" s="682"/>
      <c r="OKV545" s="682"/>
      <c r="OKW545" s="682"/>
      <c r="OKX545" s="682"/>
      <c r="OKY545" s="682"/>
      <c r="OKZ545" s="682"/>
      <c r="OLA545" s="682"/>
      <c r="OLB545" s="682"/>
      <c r="OLC545" s="682"/>
      <c r="OLD545" s="682"/>
      <c r="OLE545" s="682"/>
      <c r="OLF545" s="682"/>
      <c r="OLG545" s="682"/>
      <c r="OLH545" s="682"/>
      <c r="OLI545" s="682"/>
      <c r="OLJ545" s="682"/>
      <c r="OLK545" s="682"/>
      <c r="OLL545" s="682"/>
      <c r="OLM545" s="682"/>
      <c r="OLN545" s="682"/>
      <c r="OLO545" s="682"/>
      <c r="OLP545" s="682"/>
      <c r="OLQ545" s="682"/>
      <c r="OLR545" s="682"/>
      <c r="OLS545" s="682"/>
      <c r="OLT545" s="682"/>
      <c r="OLU545" s="682"/>
      <c r="OLV545" s="682"/>
      <c r="OLW545" s="682"/>
      <c r="OLX545" s="682"/>
      <c r="OLY545" s="682"/>
      <c r="OLZ545" s="682"/>
      <c r="OMA545" s="682"/>
      <c r="OMB545" s="682"/>
      <c r="OMC545" s="682"/>
      <c r="OMD545" s="682"/>
      <c r="OME545" s="682"/>
      <c r="OMF545" s="682"/>
      <c r="OMG545" s="682"/>
      <c r="OMH545" s="682"/>
      <c r="OMI545" s="682"/>
      <c r="OMJ545" s="682"/>
      <c r="OMK545" s="682"/>
      <c r="OML545" s="682"/>
      <c r="OMM545" s="682"/>
      <c r="OMN545" s="682"/>
      <c r="OMO545" s="682"/>
      <c r="OMP545" s="682"/>
      <c r="OMQ545" s="682"/>
      <c r="OMR545" s="682"/>
      <c r="OMS545" s="682"/>
      <c r="OMT545" s="682"/>
      <c r="OMU545" s="682"/>
      <c r="OMV545" s="682"/>
      <c r="OMW545" s="682"/>
      <c r="OMX545" s="682"/>
      <c r="OMY545" s="682"/>
      <c r="OMZ545" s="682"/>
      <c r="ONA545" s="682"/>
      <c r="ONB545" s="682"/>
      <c r="ONC545" s="682"/>
      <c r="OND545" s="682"/>
      <c r="ONE545" s="682"/>
      <c r="ONF545" s="682"/>
      <c r="ONG545" s="682"/>
      <c r="ONH545" s="682"/>
      <c r="ONI545" s="682"/>
      <c r="ONJ545" s="682"/>
      <c r="ONK545" s="682"/>
      <c r="ONL545" s="682"/>
      <c r="ONM545" s="682"/>
      <c r="ONN545" s="682"/>
      <c r="ONO545" s="682"/>
      <c r="ONP545" s="682"/>
      <c r="ONQ545" s="682"/>
      <c r="ONR545" s="682"/>
      <c r="ONS545" s="682"/>
      <c r="ONT545" s="682"/>
      <c r="ONU545" s="682"/>
      <c r="ONV545" s="682"/>
      <c r="ONW545" s="682"/>
      <c r="ONX545" s="682"/>
      <c r="ONY545" s="682"/>
      <c r="ONZ545" s="682"/>
      <c r="OOA545" s="682"/>
      <c r="OOB545" s="682"/>
      <c r="OOC545" s="682"/>
      <c r="OOD545" s="682"/>
      <c r="OOE545" s="682"/>
      <c r="OOF545" s="682"/>
      <c r="OOG545" s="682"/>
      <c r="OOH545" s="682"/>
      <c r="OOI545" s="682"/>
      <c r="OOJ545" s="682"/>
      <c r="OOK545" s="682"/>
      <c r="OOL545" s="682"/>
      <c r="OOM545" s="682"/>
      <c r="OON545" s="682"/>
      <c r="OOO545" s="682"/>
      <c r="OOP545" s="682"/>
      <c r="OOQ545" s="682"/>
      <c r="OOR545" s="682"/>
      <c r="OOS545" s="682"/>
      <c r="OOT545" s="682"/>
      <c r="OOU545" s="682"/>
      <c r="OOV545" s="682"/>
      <c r="OOW545" s="682"/>
      <c r="OOX545" s="682"/>
      <c r="OOY545" s="682"/>
      <c r="OOZ545" s="682"/>
      <c r="OPA545" s="682"/>
      <c r="OPB545" s="682"/>
      <c r="OPC545" s="682"/>
      <c r="OPD545" s="682"/>
      <c r="OPE545" s="682"/>
      <c r="OPF545" s="682"/>
      <c r="OPG545" s="682"/>
      <c r="OPH545" s="682"/>
      <c r="OPI545" s="682"/>
      <c r="OPJ545" s="682"/>
      <c r="OPK545" s="682"/>
      <c r="OPL545" s="682"/>
      <c r="OPM545" s="682"/>
      <c r="OPN545" s="682"/>
      <c r="OPO545" s="682"/>
      <c r="OPP545" s="682"/>
      <c r="OPQ545" s="682"/>
      <c r="OPR545" s="682"/>
      <c r="OPS545" s="682"/>
      <c r="OPT545" s="682"/>
      <c r="OPU545" s="682"/>
      <c r="OPV545" s="682"/>
      <c r="OPW545" s="682"/>
      <c r="OPX545" s="682"/>
      <c r="OPY545" s="682"/>
      <c r="OPZ545" s="682"/>
      <c r="OQA545" s="682"/>
      <c r="OQB545" s="682"/>
      <c r="OQC545" s="682"/>
      <c r="OQD545" s="682"/>
      <c r="OQE545" s="682"/>
      <c r="OQF545" s="682"/>
      <c r="OQG545" s="682"/>
      <c r="OQH545" s="682"/>
      <c r="OQI545" s="682"/>
      <c r="OQJ545" s="682"/>
      <c r="OQK545" s="682"/>
      <c r="OQL545" s="682"/>
      <c r="OQM545" s="682"/>
      <c r="OQN545" s="682"/>
      <c r="OQO545" s="682"/>
      <c r="OQP545" s="682"/>
      <c r="OQQ545" s="682"/>
      <c r="OQR545" s="682"/>
      <c r="OQS545" s="682"/>
      <c r="OQT545" s="682"/>
      <c r="OQU545" s="682"/>
      <c r="OQV545" s="682"/>
      <c r="OQW545" s="682"/>
      <c r="OQX545" s="682"/>
      <c r="OQY545" s="682"/>
      <c r="OQZ545" s="682"/>
      <c r="ORA545" s="682"/>
      <c r="ORB545" s="682"/>
      <c r="ORC545" s="682"/>
      <c r="ORD545" s="682"/>
      <c r="ORE545" s="682"/>
      <c r="ORF545" s="682"/>
      <c r="ORG545" s="682"/>
      <c r="ORH545" s="682"/>
      <c r="ORI545" s="682"/>
      <c r="ORJ545" s="682"/>
      <c r="ORK545" s="682"/>
      <c r="ORL545" s="682"/>
      <c r="ORM545" s="682"/>
      <c r="ORN545" s="682"/>
      <c r="ORO545" s="682"/>
      <c r="ORP545" s="682"/>
      <c r="ORQ545" s="682"/>
      <c r="ORR545" s="682"/>
      <c r="ORS545" s="682"/>
      <c r="ORT545" s="682"/>
      <c r="ORU545" s="682"/>
      <c r="ORV545" s="682"/>
      <c r="ORW545" s="682"/>
      <c r="ORX545" s="682"/>
      <c r="ORY545" s="682"/>
      <c r="ORZ545" s="682"/>
      <c r="OSA545" s="682"/>
      <c r="OSB545" s="682"/>
      <c r="OSC545" s="682"/>
      <c r="OSD545" s="682"/>
      <c r="OSE545" s="682"/>
      <c r="OSF545" s="682"/>
      <c r="OSG545" s="682"/>
      <c r="OSH545" s="682"/>
      <c r="OSI545" s="682"/>
      <c r="OSJ545" s="682"/>
      <c r="OSK545" s="682"/>
      <c r="OSL545" s="682"/>
      <c r="OSM545" s="682"/>
      <c r="OSN545" s="682"/>
      <c r="OSO545" s="682"/>
      <c r="OSP545" s="682"/>
      <c r="OSQ545" s="682"/>
      <c r="OSR545" s="682"/>
      <c r="OSS545" s="682"/>
      <c r="OST545" s="682"/>
      <c r="OSU545" s="682"/>
      <c r="OSV545" s="682"/>
      <c r="OSW545" s="682"/>
      <c r="OSX545" s="682"/>
      <c r="OSY545" s="682"/>
      <c r="OSZ545" s="682"/>
      <c r="OTA545" s="682"/>
      <c r="OTB545" s="682"/>
      <c r="OTC545" s="682"/>
      <c r="OTD545" s="682"/>
      <c r="OTE545" s="682"/>
      <c r="OTF545" s="682"/>
      <c r="OTG545" s="682"/>
      <c r="OTH545" s="682"/>
      <c r="OTI545" s="682"/>
      <c r="OTJ545" s="682"/>
      <c r="OTK545" s="682"/>
      <c r="OTL545" s="682"/>
      <c r="OTM545" s="682"/>
      <c r="OTN545" s="682"/>
      <c r="OTO545" s="682"/>
      <c r="OTP545" s="682"/>
      <c r="OTQ545" s="682"/>
      <c r="OTR545" s="682"/>
      <c r="OTS545" s="682"/>
      <c r="OTT545" s="682"/>
      <c r="OTU545" s="682"/>
      <c r="OTV545" s="682"/>
      <c r="OTW545" s="682"/>
      <c r="OTX545" s="682"/>
      <c r="OTY545" s="682"/>
      <c r="OTZ545" s="682"/>
      <c r="OUA545" s="682"/>
      <c r="OUB545" s="682"/>
      <c r="OUC545" s="682"/>
      <c r="OUD545" s="682"/>
      <c r="OUE545" s="682"/>
      <c r="OUF545" s="682"/>
      <c r="OUG545" s="682"/>
      <c r="OUH545" s="682"/>
      <c r="OUI545" s="682"/>
      <c r="OUJ545" s="682"/>
      <c r="OUK545" s="682"/>
      <c r="OUL545" s="682"/>
      <c r="OUM545" s="682"/>
      <c r="OUN545" s="682"/>
      <c r="OUO545" s="682"/>
      <c r="OUP545" s="682"/>
      <c r="OUQ545" s="682"/>
      <c r="OUR545" s="682"/>
      <c r="OUS545" s="682"/>
      <c r="OUT545" s="682"/>
      <c r="OUU545" s="682"/>
      <c r="OUV545" s="682"/>
      <c r="OUW545" s="682"/>
      <c r="OUX545" s="682"/>
      <c r="OUY545" s="682"/>
      <c r="OUZ545" s="682"/>
      <c r="OVA545" s="682"/>
      <c r="OVB545" s="682"/>
      <c r="OVC545" s="682"/>
      <c r="OVD545" s="682"/>
      <c r="OVE545" s="682"/>
      <c r="OVF545" s="682"/>
      <c r="OVG545" s="682"/>
      <c r="OVH545" s="682"/>
      <c r="OVI545" s="682"/>
      <c r="OVJ545" s="682"/>
      <c r="OVK545" s="682"/>
      <c r="OVL545" s="682"/>
      <c r="OVM545" s="682"/>
      <c r="OVN545" s="682"/>
      <c r="OVO545" s="682"/>
      <c r="OVP545" s="682"/>
      <c r="OVQ545" s="682"/>
      <c r="OVR545" s="682"/>
      <c r="OVS545" s="682"/>
      <c r="OVT545" s="682"/>
      <c r="OVU545" s="682"/>
      <c r="OVV545" s="682"/>
      <c r="OVW545" s="682"/>
      <c r="OVX545" s="682"/>
      <c r="OVY545" s="682"/>
      <c r="OVZ545" s="682"/>
      <c r="OWA545" s="682"/>
      <c r="OWB545" s="682"/>
      <c r="OWC545" s="682"/>
      <c r="OWD545" s="682"/>
      <c r="OWE545" s="682"/>
      <c r="OWF545" s="682"/>
      <c r="OWG545" s="682"/>
      <c r="OWH545" s="682"/>
      <c r="OWI545" s="682"/>
      <c r="OWJ545" s="682"/>
      <c r="OWK545" s="682"/>
      <c r="OWL545" s="682"/>
      <c r="OWM545" s="682"/>
      <c r="OWN545" s="682"/>
      <c r="OWO545" s="682"/>
      <c r="OWP545" s="682"/>
      <c r="OWQ545" s="682"/>
      <c r="OWR545" s="682"/>
      <c r="OWS545" s="682"/>
      <c r="OWT545" s="682"/>
      <c r="OWU545" s="682"/>
      <c r="OWV545" s="682"/>
      <c r="OWW545" s="682"/>
      <c r="OWX545" s="682"/>
      <c r="OWY545" s="682"/>
      <c r="OWZ545" s="682"/>
      <c r="OXA545" s="682"/>
      <c r="OXB545" s="682"/>
      <c r="OXC545" s="682"/>
      <c r="OXD545" s="682"/>
      <c r="OXE545" s="682"/>
      <c r="OXF545" s="682"/>
      <c r="OXG545" s="682"/>
      <c r="OXH545" s="682"/>
      <c r="OXI545" s="682"/>
      <c r="OXJ545" s="682"/>
      <c r="OXK545" s="682"/>
      <c r="OXL545" s="682"/>
      <c r="OXM545" s="682"/>
      <c r="OXN545" s="682"/>
      <c r="OXO545" s="682"/>
      <c r="OXP545" s="682"/>
      <c r="OXQ545" s="682"/>
      <c r="OXR545" s="682"/>
      <c r="OXS545" s="682"/>
      <c r="OXT545" s="682"/>
      <c r="OXU545" s="682"/>
      <c r="OXV545" s="682"/>
      <c r="OXW545" s="682"/>
      <c r="OXX545" s="682"/>
      <c r="OXY545" s="682"/>
      <c r="OXZ545" s="682"/>
      <c r="OYA545" s="682"/>
      <c r="OYB545" s="682"/>
      <c r="OYC545" s="682"/>
      <c r="OYD545" s="682"/>
      <c r="OYE545" s="682"/>
      <c r="OYF545" s="682"/>
      <c r="OYG545" s="682"/>
      <c r="OYH545" s="682"/>
      <c r="OYI545" s="682"/>
      <c r="OYJ545" s="682"/>
      <c r="OYK545" s="682"/>
      <c r="OYL545" s="682"/>
      <c r="OYM545" s="682"/>
      <c r="OYN545" s="682"/>
      <c r="OYO545" s="682"/>
      <c r="OYP545" s="682"/>
      <c r="OYQ545" s="682"/>
      <c r="OYR545" s="682"/>
      <c r="OYS545" s="682"/>
      <c r="OYT545" s="682"/>
      <c r="OYU545" s="682"/>
      <c r="OYV545" s="682"/>
      <c r="OYW545" s="682"/>
      <c r="OYX545" s="682"/>
      <c r="OYY545" s="682"/>
      <c r="OYZ545" s="682"/>
      <c r="OZA545" s="682"/>
      <c r="OZB545" s="682"/>
      <c r="OZC545" s="682"/>
      <c r="OZD545" s="682"/>
      <c r="OZE545" s="682"/>
      <c r="OZF545" s="682"/>
      <c r="OZG545" s="682"/>
      <c r="OZH545" s="682"/>
      <c r="OZI545" s="682"/>
      <c r="OZJ545" s="682"/>
      <c r="OZK545" s="682"/>
      <c r="OZL545" s="682"/>
      <c r="OZM545" s="682"/>
      <c r="OZN545" s="682"/>
      <c r="OZO545" s="682"/>
      <c r="OZP545" s="682"/>
      <c r="OZQ545" s="682"/>
      <c r="OZR545" s="682"/>
      <c r="OZS545" s="682"/>
      <c r="OZT545" s="682"/>
      <c r="OZU545" s="682"/>
      <c r="OZV545" s="682"/>
      <c r="OZW545" s="682"/>
      <c r="OZX545" s="682"/>
      <c r="OZY545" s="682"/>
      <c r="OZZ545" s="682"/>
      <c r="PAA545" s="682"/>
      <c r="PAB545" s="682"/>
      <c r="PAC545" s="682"/>
      <c r="PAD545" s="682"/>
      <c r="PAE545" s="682"/>
      <c r="PAF545" s="682"/>
      <c r="PAG545" s="682"/>
      <c r="PAH545" s="682"/>
      <c r="PAI545" s="682"/>
      <c r="PAJ545" s="682"/>
      <c r="PAK545" s="682"/>
      <c r="PAL545" s="682"/>
      <c r="PAM545" s="682"/>
      <c r="PAN545" s="682"/>
      <c r="PAO545" s="682"/>
      <c r="PAP545" s="682"/>
      <c r="PAQ545" s="682"/>
      <c r="PAR545" s="682"/>
      <c r="PAS545" s="682"/>
      <c r="PAT545" s="682"/>
      <c r="PAU545" s="682"/>
      <c r="PAV545" s="682"/>
      <c r="PAW545" s="682"/>
      <c r="PAX545" s="682"/>
      <c r="PAY545" s="682"/>
      <c r="PAZ545" s="682"/>
      <c r="PBA545" s="682"/>
      <c r="PBB545" s="682"/>
      <c r="PBC545" s="682"/>
      <c r="PBD545" s="682"/>
      <c r="PBE545" s="682"/>
      <c r="PBF545" s="682"/>
      <c r="PBG545" s="682"/>
      <c r="PBH545" s="682"/>
      <c r="PBI545" s="682"/>
      <c r="PBJ545" s="682"/>
      <c r="PBK545" s="682"/>
      <c r="PBL545" s="682"/>
      <c r="PBM545" s="682"/>
      <c r="PBN545" s="682"/>
      <c r="PBO545" s="682"/>
      <c r="PBP545" s="682"/>
      <c r="PBQ545" s="682"/>
      <c r="PBR545" s="682"/>
      <c r="PBS545" s="682"/>
      <c r="PBT545" s="682"/>
      <c r="PBU545" s="682"/>
      <c r="PBV545" s="682"/>
      <c r="PBW545" s="682"/>
      <c r="PBX545" s="682"/>
      <c r="PBY545" s="682"/>
      <c r="PBZ545" s="682"/>
      <c r="PCA545" s="682"/>
      <c r="PCB545" s="682"/>
      <c r="PCC545" s="682"/>
      <c r="PCD545" s="682"/>
      <c r="PCE545" s="682"/>
      <c r="PCF545" s="682"/>
      <c r="PCG545" s="682"/>
      <c r="PCH545" s="682"/>
      <c r="PCI545" s="682"/>
      <c r="PCJ545" s="682"/>
      <c r="PCK545" s="682"/>
      <c r="PCL545" s="682"/>
      <c r="PCM545" s="682"/>
      <c r="PCN545" s="682"/>
      <c r="PCO545" s="682"/>
      <c r="PCP545" s="682"/>
      <c r="PCQ545" s="682"/>
      <c r="PCR545" s="682"/>
      <c r="PCS545" s="682"/>
      <c r="PCT545" s="682"/>
      <c r="PCU545" s="682"/>
      <c r="PCV545" s="682"/>
      <c r="PCW545" s="682"/>
      <c r="PCX545" s="682"/>
      <c r="PCY545" s="682"/>
      <c r="PCZ545" s="682"/>
      <c r="PDA545" s="682"/>
      <c r="PDB545" s="682"/>
      <c r="PDC545" s="682"/>
      <c r="PDD545" s="682"/>
      <c r="PDE545" s="682"/>
      <c r="PDF545" s="682"/>
      <c r="PDG545" s="682"/>
      <c r="PDH545" s="682"/>
      <c r="PDI545" s="682"/>
      <c r="PDJ545" s="682"/>
      <c r="PDK545" s="682"/>
      <c r="PDL545" s="682"/>
      <c r="PDM545" s="682"/>
      <c r="PDN545" s="682"/>
      <c r="PDO545" s="682"/>
      <c r="PDP545" s="682"/>
      <c r="PDQ545" s="682"/>
      <c r="PDR545" s="682"/>
      <c r="PDS545" s="682"/>
      <c r="PDT545" s="682"/>
      <c r="PDU545" s="682"/>
      <c r="PDV545" s="682"/>
      <c r="PDW545" s="682"/>
      <c r="PDX545" s="682"/>
      <c r="PDY545" s="682"/>
      <c r="PDZ545" s="682"/>
      <c r="PEA545" s="682"/>
      <c r="PEB545" s="682"/>
      <c r="PEC545" s="682"/>
      <c r="PED545" s="682"/>
      <c r="PEE545" s="682"/>
      <c r="PEF545" s="682"/>
      <c r="PEG545" s="682"/>
      <c r="PEH545" s="682"/>
      <c r="PEI545" s="682"/>
      <c r="PEJ545" s="682"/>
      <c r="PEK545" s="682"/>
      <c r="PEL545" s="682"/>
      <c r="PEM545" s="682"/>
      <c r="PEN545" s="682"/>
      <c r="PEO545" s="682"/>
      <c r="PEP545" s="682"/>
      <c r="PEQ545" s="682"/>
      <c r="PER545" s="682"/>
      <c r="PES545" s="682"/>
      <c r="PET545" s="682"/>
      <c r="PEU545" s="682"/>
      <c r="PEV545" s="682"/>
      <c r="PEW545" s="682"/>
      <c r="PEX545" s="682"/>
      <c r="PEY545" s="682"/>
      <c r="PEZ545" s="682"/>
      <c r="PFA545" s="682"/>
      <c r="PFB545" s="682"/>
      <c r="PFC545" s="682"/>
      <c r="PFD545" s="682"/>
      <c r="PFE545" s="682"/>
      <c r="PFF545" s="682"/>
      <c r="PFG545" s="682"/>
      <c r="PFH545" s="682"/>
      <c r="PFI545" s="682"/>
      <c r="PFJ545" s="682"/>
      <c r="PFK545" s="682"/>
      <c r="PFL545" s="682"/>
      <c r="PFM545" s="682"/>
      <c r="PFN545" s="682"/>
      <c r="PFO545" s="682"/>
      <c r="PFP545" s="682"/>
      <c r="PFQ545" s="682"/>
      <c r="PFR545" s="682"/>
      <c r="PFS545" s="682"/>
      <c r="PFT545" s="682"/>
      <c r="PFU545" s="682"/>
      <c r="PFV545" s="682"/>
      <c r="PFW545" s="682"/>
      <c r="PFX545" s="682"/>
      <c r="PFY545" s="682"/>
      <c r="PFZ545" s="682"/>
      <c r="PGA545" s="682"/>
      <c r="PGB545" s="682"/>
      <c r="PGC545" s="682"/>
      <c r="PGD545" s="682"/>
      <c r="PGE545" s="682"/>
      <c r="PGF545" s="682"/>
      <c r="PGG545" s="682"/>
      <c r="PGH545" s="682"/>
      <c r="PGI545" s="682"/>
      <c r="PGJ545" s="682"/>
      <c r="PGK545" s="682"/>
      <c r="PGL545" s="682"/>
      <c r="PGM545" s="682"/>
      <c r="PGN545" s="682"/>
      <c r="PGO545" s="682"/>
      <c r="PGP545" s="682"/>
      <c r="PGQ545" s="682"/>
      <c r="PGR545" s="682"/>
      <c r="PGS545" s="682"/>
      <c r="PGT545" s="682"/>
      <c r="PGU545" s="682"/>
      <c r="PGV545" s="682"/>
      <c r="PGW545" s="682"/>
      <c r="PGX545" s="682"/>
      <c r="PGY545" s="682"/>
      <c r="PGZ545" s="682"/>
      <c r="PHA545" s="682"/>
      <c r="PHB545" s="682"/>
      <c r="PHC545" s="682"/>
      <c r="PHD545" s="682"/>
      <c r="PHE545" s="682"/>
      <c r="PHF545" s="682"/>
      <c r="PHG545" s="682"/>
      <c r="PHH545" s="682"/>
      <c r="PHI545" s="682"/>
      <c r="PHJ545" s="682"/>
      <c r="PHK545" s="682"/>
      <c r="PHL545" s="682"/>
      <c r="PHM545" s="682"/>
      <c r="PHN545" s="682"/>
      <c r="PHO545" s="682"/>
      <c r="PHP545" s="682"/>
      <c r="PHQ545" s="682"/>
      <c r="PHR545" s="682"/>
      <c r="PHS545" s="682"/>
      <c r="PHT545" s="682"/>
      <c r="PHU545" s="682"/>
      <c r="PHV545" s="682"/>
      <c r="PHW545" s="682"/>
      <c r="PHX545" s="682"/>
      <c r="PHY545" s="682"/>
      <c r="PHZ545" s="682"/>
      <c r="PIA545" s="682"/>
      <c r="PIB545" s="682"/>
      <c r="PIC545" s="682"/>
      <c r="PID545" s="682"/>
      <c r="PIE545" s="682"/>
      <c r="PIF545" s="682"/>
      <c r="PIG545" s="682"/>
      <c r="PIH545" s="682"/>
      <c r="PII545" s="682"/>
      <c r="PIJ545" s="682"/>
      <c r="PIK545" s="682"/>
      <c r="PIL545" s="682"/>
      <c r="PIM545" s="682"/>
      <c r="PIN545" s="682"/>
      <c r="PIO545" s="682"/>
      <c r="PIP545" s="682"/>
      <c r="PIQ545" s="682"/>
      <c r="PIR545" s="682"/>
      <c r="PIS545" s="682"/>
      <c r="PIT545" s="682"/>
      <c r="PIU545" s="682"/>
      <c r="PIV545" s="682"/>
      <c r="PIW545" s="682"/>
      <c r="PIX545" s="682"/>
      <c r="PIY545" s="682"/>
      <c r="PIZ545" s="682"/>
      <c r="PJA545" s="682"/>
      <c r="PJB545" s="682"/>
      <c r="PJC545" s="682"/>
      <c r="PJD545" s="682"/>
      <c r="PJE545" s="682"/>
      <c r="PJF545" s="682"/>
      <c r="PJG545" s="682"/>
      <c r="PJH545" s="682"/>
      <c r="PJI545" s="682"/>
      <c r="PJJ545" s="682"/>
      <c r="PJK545" s="682"/>
      <c r="PJL545" s="682"/>
      <c r="PJM545" s="682"/>
      <c r="PJN545" s="682"/>
      <c r="PJO545" s="682"/>
      <c r="PJP545" s="682"/>
      <c r="PJQ545" s="682"/>
      <c r="PJR545" s="682"/>
      <c r="PJS545" s="682"/>
      <c r="PJT545" s="682"/>
      <c r="PJU545" s="682"/>
      <c r="PJV545" s="682"/>
      <c r="PJW545" s="682"/>
      <c r="PJX545" s="682"/>
      <c r="PJY545" s="682"/>
      <c r="PJZ545" s="682"/>
      <c r="PKA545" s="682"/>
      <c r="PKB545" s="682"/>
      <c r="PKC545" s="682"/>
      <c r="PKD545" s="682"/>
      <c r="PKE545" s="682"/>
      <c r="PKF545" s="682"/>
      <c r="PKG545" s="682"/>
      <c r="PKH545" s="682"/>
      <c r="PKI545" s="682"/>
      <c r="PKJ545" s="682"/>
      <c r="PKK545" s="682"/>
      <c r="PKL545" s="682"/>
      <c r="PKM545" s="682"/>
      <c r="PKN545" s="682"/>
      <c r="PKO545" s="682"/>
      <c r="PKP545" s="682"/>
      <c r="PKQ545" s="682"/>
      <c r="PKR545" s="682"/>
      <c r="PKS545" s="682"/>
      <c r="PKT545" s="682"/>
      <c r="PKU545" s="682"/>
      <c r="PKV545" s="682"/>
      <c r="PKW545" s="682"/>
      <c r="PKX545" s="682"/>
      <c r="PKY545" s="682"/>
      <c r="PKZ545" s="682"/>
      <c r="PLA545" s="682"/>
      <c r="PLB545" s="682"/>
      <c r="PLC545" s="682"/>
      <c r="PLD545" s="682"/>
      <c r="PLE545" s="682"/>
      <c r="PLF545" s="682"/>
      <c r="PLG545" s="682"/>
      <c r="PLH545" s="682"/>
      <c r="PLI545" s="682"/>
      <c r="PLJ545" s="682"/>
      <c r="PLK545" s="682"/>
      <c r="PLL545" s="682"/>
      <c r="PLM545" s="682"/>
      <c r="PLN545" s="682"/>
      <c r="PLO545" s="682"/>
      <c r="PLP545" s="682"/>
      <c r="PLQ545" s="682"/>
      <c r="PLR545" s="682"/>
      <c r="PLS545" s="682"/>
      <c r="PLT545" s="682"/>
      <c r="PLU545" s="682"/>
      <c r="PLV545" s="682"/>
      <c r="PLW545" s="682"/>
      <c r="PLX545" s="682"/>
      <c r="PLY545" s="682"/>
      <c r="PLZ545" s="682"/>
      <c r="PMA545" s="682"/>
      <c r="PMB545" s="682"/>
      <c r="PMC545" s="682"/>
      <c r="PMD545" s="682"/>
      <c r="PME545" s="682"/>
      <c r="PMF545" s="682"/>
      <c r="PMG545" s="682"/>
      <c r="PMH545" s="682"/>
      <c r="PMI545" s="682"/>
      <c r="PMJ545" s="682"/>
      <c r="PMK545" s="682"/>
      <c r="PML545" s="682"/>
      <c r="PMM545" s="682"/>
      <c r="PMN545" s="682"/>
      <c r="PMO545" s="682"/>
      <c r="PMP545" s="682"/>
      <c r="PMQ545" s="682"/>
      <c r="PMR545" s="682"/>
      <c r="PMS545" s="682"/>
      <c r="PMT545" s="682"/>
      <c r="PMU545" s="682"/>
      <c r="PMV545" s="682"/>
      <c r="PMW545" s="682"/>
      <c r="PMX545" s="682"/>
      <c r="PMY545" s="682"/>
      <c r="PMZ545" s="682"/>
      <c r="PNA545" s="682"/>
      <c r="PNB545" s="682"/>
      <c r="PNC545" s="682"/>
      <c r="PND545" s="682"/>
      <c r="PNE545" s="682"/>
      <c r="PNF545" s="682"/>
      <c r="PNG545" s="682"/>
      <c r="PNH545" s="682"/>
      <c r="PNI545" s="682"/>
      <c r="PNJ545" s="682"/>
      <c r="PNK545" s="682"/>
      <c r="PNL545" s="682"/>
      <c r="PNM545" s="682"/>
      <c r="PNN545" s="682"/>
      <c r="PNO545" s="682"/>
      <c r="PNP545" s="682"/>
      <c r="PNQ545" s="682"/>
      <c r="PNR545" s="682"/>
      <c r="PNS545" s="682"/>
      <c r="PNT545" s="682"/>
      <c r="PNU545" s="682"/>
      <c r="PNV545" s="682"/>
      <c r="PNW545" s="682"/>
      <c r="PNX545" s="682"/>
      <c r="PNY545" s="682"/>
      <c r="PNZ545" s="682"/>
      <c r="POA545" s="682"/>
      <c r="POB545" s="682"/>
      <c r="POC545" s="682"/>
      <c r="POD545" s="682"/>
      <c r="POE545" s="682"/>
      <c r="POF545" s="682"/>
      <c r="POG545" s="682"/>
      <c r="POH545" s="682"/>
      <c r="POI545" s="682"/>
      <c r="POJ545" s="682"/>
      <c r="POK545" s="682"/>
      <c r="POL545" s="682"/>
      <c r="POM545" s="682"/>
      <c r="PON545" s="682"/>
      <c r="POO545" s="682"/>
      <c r="POP545" s="682"/>
      <c r="POQ545" s="682"/>
      <c r="POR545" s="682"/>
      <c r="POS545" s="682"/>
      <c r="POT545" s="682"/>
      <c r="POU545" s="682"/>
      <c r="POV545" s="682"/>
      <c r="POW545" s="682"/>
      <c r="POX545" s="682"/>
      <c r="POY545" s="682"/>
      <c r="POZ545" s="682"/>
      <c r="PPA545" s="682"/>
      <c r="PPB545" s="682"/>
      <c r="PPC545" s="682"/>
      <c r="PPD545" s="682"/>
      <c r="PPE545" s="682"/>
      <c r="PPF545" s="682"/>
      <c r="PPG545" s="682"/>
      <c r="PPH545" s="682"/>
      <c r="PPI545" s="682"/>
      <c r="PPJ545" s="682"/>
      <c r="PPK545" s="682"/>
      <c r="PPL545" s="682"/>
      <c r="PPM545" s="682"/>
      <c r="PPN545" s="682"/>
      <c r="PPO545" s="682"/>
      <c r="PPP545" s="682"/>
      <c r="PPQ545" s="682"/>
      <c r="PPR545" s="682"/>
      <c r="PPS545" s="682"/>
      <c r="PPT545" s="682"/>
      <c r="PPU545" s="682"/>
      <c r="PPV545" s="682"/>
      <c r="PPW545" s="682"/>
      <c r="PPX545" s="682"/>
      <c r="PPY545" s="682"/>
      <c r="PPZ545" s="682"/>
      <c r="PQA545" s="682"/>
      <c r="PQB545" s="682"/>
      <c r="PQC545" s="682"/>
      <c r="PQD545" s="682"/>
      <c r="PQE545" s="682"/>
      <c r="PQF545" s="682"/>
      <c r="PQG545" s="682"/>
      <c r="PQH545" s="682"/>
      <c r="PQI545" s="682"/>
      <c r="PQJ545" s="682"/>
      <c r="PQK545" s="682"/>
      <c r="PQL545" s="682"/>
      <c r="PQM545" s="682"/>
      <c r="PQN545" s="682"/>
      <c r="PQO545" s="682"/>
      <c r="PQP545" s="682"/>
      <c r="PQQ545" s="682"/>
      <c r="PQR545" s="682"/>
      <c r="PQS545" s="682"/>
      <c r="PQT545" s="682"/>
      <c r="PQU545" s="682"/>
      <c r="PQV545" s="682"/>
      <c r="PQW545" s="682"/>
      <c r="PQX545" s="682"/>
      <c r="PQY545" s="682"/>
      <c r="PQZ545" s="682"/>
      <c r="PRA545" s="682"/>
      <c r="PRB545" s="682"/>
      <c r="PRC545" s="682"/>
      <c r="PRD545" s="682"/>
      <c r="PRE545" s="682"/>
      <c r="PRF545" s="682"/>
      <c r="PRG545" s="682"/>
      <c r="PRH545" s="682"/>
      <c r="PRI545" s="682"/>
      <c r="PRJ545" s="682"/>
      <c r="PRK545" s="682"/>
      <c r="PRL545" s="682"/>
      <c r="PRM545" s="682"/>
      <c r="PRN545" s="682"/>
      <c r="PRO545" s="682"/>
      <c r="PRP545" s="682"/>
      <c r="PRQ545" s="682"/>
      <c r="PRR545" s="682"/>
      <c r="PRS545" s="682"/>
      <c r="PRT545" s="682"/>
      <c r="PRU545" s="682"/>
      <c r="PRV545" s="682"/>
      <c r="PRW545" s="682"/>
      <c r="PRX545" s="682"/>
      <c r="PRY545" s="682"/>
      <c r="PRZ545" s="682"/>
      <c r="PSA545" s="682"/>
      <c r="PSB545" s="682"/>
      <c r="PSC545" s="682"/>
      <c r="PSD545" s="682"/>
      <c r="PSE545" s="682"/>
      <c r="PSF545" s="682"/>
      <c r="PSG545" s="682"/>
      <c r="PSH545" s="682"/>
      <c r="PSI545" s="682"/>
      <c r="PSJ545" s="682"/>
      <c r="PSK545" s="682"/>
      <c r="PSL545" s="682"/>
      <c r="PSM545" s="682"/>
      <c r="PSN545" s="682"/>
      <c r="PSO545" s="682"/>
      <c r="PSP545" s="682"/>
      <c r="PSQ545" s="682"/>
      <c r="PSR545" s="682"/>
      <c r="PSS545" s="682"/>
      <c r="PST545" s="682"/>
      <c r="PSU545" s="682"/>
      <c r="PSV545" s="682"/>
      <c r="PSW545" s="682"/>
      <c r="PSX545" s="682"/>
      <c r="PSY545" s="682"/>
      <c r="PSZ545" s="682"/>
      <c r="PTA545" s="682"/>
      <c r="PTB545" s="682"/>
      <c r="PTC545" s="682"/>
      <c r="PTD545" s="682"/>
      <c r="PTE545" s="682"/>
      <c r="PTF545" s="682"/>
      <c r="PTG545" s="682"/>
      <c r="PTH545" s="682"/>
      <c r="PTI545" s="682"/>
      <c r="PTJ545" s="682"/>
      <c r="PTK545" s="682"/>
      <c r="PTL545" s="682"/>
      <c r="PTM545" s="682"/>
      <c r="PTN545" s="682"/>
      <c r="PTO545" s="682"/>
      <c r="PTP545" s="682"/>
      <c r="PTQ545" s="682"/>
      <c r="PTR545" s="682"/>
      <c r="PTS545" s="682"/>
      <c r="PTT545" s="682"/>
      <c r="PTU545" s="682"/>
      <c r="PTV545" s="682"/>
      <c r="PTW545" s="682"/>
      <c r="PTX545" s="682"/>
      <c r="PTY545" s="682"/>
      <c r="PTZ545" s="682"/>
      <c r="PUA545" s="682"/>
      <c r="PUB545" s="682"/>
      <c r="PUC545" s="682"/>
      <c r="PUD545" s="682"/>
      <c r="PUE545" s="682"/>
      <c r="PUF545" s="682"/>
      <c r="PUG545" s="682"/>
      <c r="PUH545" s="682"/>
      <c r="PUI545" s="682"/>
      <c r="PUJ545" s="682"/>
      <c r="PUK545" s="682"/>
      <c r="PUL545" s="682"/>
      <c r="PUM545" s="682"/>
      <c r="PUN545" s="682"/>
      <c r="PUO545" s="682"/>
      <c r="PUP545" s="682"/>
      <c r="PUQ545" s="682"/>
      <c r="PUR545" s="682"/>
      <c r="PUS545" s="682"/>
      <c r="PUT545" s="682"/>
      <c r="PUU545" s="682"/>
      <c r="PUV545" s="682"/>
      <c r="PUW545" s="682"/>
      <c r="PUX545" s="682"/>
      <c r="PUY545" s="682"/>
      <c r="PUZ545" s="682"/>
      <c r="PVA545" s="682"/>
      <c r="PVB545" s="682"/>
      <c r="PVC545" s="682"/>
      <c r="PVD545" s="682"/>
      <c r="PVE545" s="682"/>
      <c r="PVF545" s="682"/>
      <c r="PVG545" s="682"/>
      <c r="PVH545" s="682"/>
      <c r="PVI545" s="682"/>
      <c r="PVJ545" s="682"/>
      <c r="PVK545" s="682"/>
      <c r="PVL545" s="682"/>
      <c r="PVM545" s="682"/>
      <c r="PVN545" s="682"/>
      <c r="PVO545" s="682"/>
      <c r="PVP545" s="682"/>
      <c r="PVQ545" s="682"/>
      <c r="PVR545" s="682"/>
      <c r="PVS545" s="682"/>
      <c r="PVT545" s="682"/>
      <c r="PVU545" s="682"/>
      <c r="PVV545" s="682"/>
      <c r="PVW545" s="682"/>
      <c r="PVX545" s="682"/>
      <c r="PVY545" s="682"/>
      <c r="PVZ545" s="682"/>
      <c r="PWA545" s="682"/>
      <c r="PWB545" s="682"/>
      <c r="PWC545" s="682"/>
      <c r="PWD545" s="682"/>
      <c r="PWE545" s="682"/>
      <c r="PWF545" s="682"/>
      <c r="PWG545" s="682"/>
      <c r="PWH545" s="682"/>
      <c r="PWI545" s="682"/>
      <c r="PWJ545" s="682"/>
      <c r="PWK545" s="682"/>
      <c r="PWL545" s="682"/>
      <c r="PWM545" s="682"/>
      <c r="PWN545" s="682"/>
      <c r="PWO545" s="682"/>
      <c r="PWP545" s="682"/>
      <c r="PWQ545" s="682"/>
      <c r="PWR545" s="682"/>
      <c r="PWS545" s="682"/>
      <c r="PWT545" s="682"/>
      <c r="PWU545" s="682"/>
      <c r="PWV545" s="682"/>
      <c r="PWW545" s="682"/>
      <c r="PWX545" s="682"/>
      <c r="PWY545" s="682"/>
      <c r="PWZ545" s="682"/>
      <c r="PXA545" s="682"/>
      <c r="PXB545" s="682"/>
      <c r="PXC545" s="682"/>
      <c r="PXD545" s="682"/>
      <c r="PXE545" s="682"/>
      <c r="PXF545" s="682"/>
      <c r="PXG545" s="682"/>
      <c r="PXH545" s="682"/>
      <c r="PXI545" s="682"/>
      <c r="PXJ545" s="682"/>
      <c r="PXK545" s="682"/>
      <c r="PXL545" s="682"/>
      <c r="PXM545" s="682"/>
      <c r="PXN545" s="682"/>
      <c r="PXO545" s="682"/>
      <c r="PXP545" s="682"/>
      <c r="PXQ545" s="682"/>
      <c r="PXR545" s="682"/>
      <c r="PXS545" s="682"/>
      <c r="PXT545" s="682"/>
      <c r="PXU545" s="682"/>
      <c r="PXV545" s="682"/>
      <c r="PXW545" s="682"/>
      <c r="PXX545" s="682"/>
      <c r="PXY545" s="682"/>
      <c r="PXZ545" s="682"/>
      <c r="PYA545" s="682"/>
      <c r="PYB545" s="682"/>
      <c r="PYC545" s="682"/>
      <c r="PYD545" s="682"/>
      <c r="PYE545" s="682"/>
      <c r="PYF545" s="682"/>
      <c r="PYG545" s="682"/>
      <c r="PYH545" s="682"/>
      <c r="PYI545" s="682"/>
      <c r="PYJ545" s="682"/>
      <c r="PYK545" s="682"/>
      <c r="PYL545" s="682"/>
      <c r="PYM545" s="682"/>
      <c r="PYN545" s="682"/>
      <c r="PYO545" s="682"/>
      <c r="PYP545" s="682"/>
      <c r="PYQ545" s="682"/>
      <c r="PYR545" s="682"/>
      <c r="PYS545" s="682"/>
      <c r="PYT545" s="682"/>
      <c r="PYU545" s="682"/>
      <c r="PYV545" s="682"/>
      <c r="PYW545" s="682"/>
      <c r="PYX545" s="682"/>
      <c r="PYY545" s="682"/>
      <c r="PYZ545" s="682"/>
      <c r="PZA545" s="682"/>
      <c r="PZB545" s="682"/>
      <c r="PZC545" s="682"/>
      <c r="PZD545" s="682"/>
      <c r="PZE545" s="682"/>
      <c r="PZF545" s="682"/>
      <c r="PZG545" s="682"/>
      <c r="PZH545" s="682"/>
      <c r="PZI545" s="682"/>
      <c r="PZJ545" s="682"/>
      <c r="PZK545" s="682"/>
      <c r="PZL545" s="682"/>
      <c r="PZM545" s="682"/>
      <c r="PZN545" s="682"/>
      <c r="PZO545" s="682"/>
      <c r="PZP545" s="682"/>
      <c r="PZQ545" s="682"/>
      <c r="PZR545" s="682"/>
      <c r="PZS545" s="682"/>
      <c r="PZT545" s="682"/>
      <c r="PZU545" s="682"/>
      <c r="PZV545" s="682"/>
      <c r="PZW545" s="682"/>
      <c r="PZX545" s="682"/>
      <c r="PZY545" s="682"/>
      <c r="PZZ545" s="682"/>
      <c r="QAA545" s="682"/>
      <c r="QAB545" s="682"/>
      <c r="QAC545" s="682"/>
      <c r="QAD545" s="682"/>
      <c r="QAE545" s="682"/>
      <c r="QAF545" s="682"/>
      <c r="QAG545" s="682"/>
      <c r="QAH545" s="682"/>
      <c r="QAI545" s="682"/>
      <c r="QAJ545" s="682"/>
      <c r="QAK545" s="682"/>
      <c r="QAL545" s="682"/>
      <c r="QAM545" s="682"/>
      <c r="QAN545" s="682"/>
      <c r="QAO545" s="682"/>
      <c r="QAP545" s="682"/>
      <c r="QAQ545" s="682"/>
      <c r="QAR545" s="682"/>
      <c r="QAS545" s="682"/>
      <c r="QAT545" s="682"/>
      <c r="QAU545" s="682"/>
      <c r="QAV545" s="682"/>
      <c r="QAW545" s="682"/>
      <c r="QAX545" s="682"/>
      <c r="QAY545" s="682"/>
      <c r="QAZ545" s="682"/>
      <c r="QBA545" s="682"/>
      <c r="QBB545" s="682"/>
      <c r="QBC545" s="682"/>
      <c r="QBD545" s="682"/>
      <c r="QBE545" s="682"/>
      <c r="QBF545" s="682"/>
      <c r="QBG545" s="682"/>
      <c r="QBH545" s="682"/>
      <c r="QBI545" s="682"/>
      <c r="QBJ545" s="682"/>
      <c r="QBK545" s="682"/>
      <c r="QBL545" s="682"/>
      <c r="QBM545" s="682"/>
      <c r="QBN545" s="682"/>
      <c r="QBO545" s="682"/>
      <c r="QBP545" s="682"/>
      <c r="QBQ545" s="682"/>
      <c r="QBR545" s="682"/>
      <c r="QBS545" s="682"/>
      <c r="QBT545" s="682"/>
      <c r="QBU545" s="682"/>
      <c r="QBV545" s="682"/>
      <c r="QBW545" s="682"/>
      <c r="QBX545" s="682"/>
      <c r="QBY545" s="682"/>
      <c r="QBZ545" s="682"/>
      <c r="QCA545" s="682"/>
      <c r="QCB545" s="682"/>
      <c r="QCC545" s="682"/>
      <c r="QCD545" s="682"/>
      <c r="QCE545" s="682"/>
      <c r="QCF545" s="682"/>
      <c r="QCG545" s="682"/>
      <c r="QCH545" s="682"/>
      <c r="QCI545" s="682"/>
      <c r="QCJ545" s="682"/>
      <c r="QCK545" s="682"/>
      <c r="QCL545" s="682"/>
      <c r="QCM545" s="682"/>
      <c r="QCN545" s="682"/>
      <c r="QCO545" s="682"/>
      <c r="QCP545" s="682"/>
      <c r="QCQ545" s="682"/>
      <c r="QCR545" s="682"/>
      <c r="QCS545" s="682"/>
      <c r="QCT545" s="682"/>
      <c r="QCU545" s="682"/>
      <c r="QCV545" s="682"/>
      <c r="QCW545" s="682"/>
      <c r="QCX545" s="682"/>
      <c r="QCY545" s="682"/>
      <c r="QCZ545" s="682"/>
      <c r="QDA545" s="682"/>
      <c r="QDB545" s="682"/>
      <c r="QDC545" s="682"/>
      <c r="QDD545" s="682"/>
      <c r="QDE545" s="682"/>
      <c r="QDF545" s="682"/>
      <c r="QDG545" s="682"/>
      <c r="QDH545" s="682"/>
      <c r="QDI545" s="682"/>
      <c r="QDJ545" s="682"/>
      <c r="QDK545" s="682"/>
      <c r="QDL545" s="682"/>
      <c r="QDM545" s="682"/>
      <c r="QDN545" s="682"/>
      <c r="QDO545" s="682"/>
      <c r="QDP545" s="682"/>
      <c r="QDQ545" s="682"/>
      <c r="QDR545" s="682"/>
      <c r="QDS545" s="682"/>
      <c r="QDT545" s="682"/>
      <c r="QDU545" s="682"/>
      <c r="QDV545" s="682"/>
      <c r="QDW545" s="682"/>
      <c r="QDX545" s="682"/>
      <c r="QDY545" s="682"/>
      <c r="QDZ545" s="682"/>
      <c r="QEA545" s="682"/>
      <c r="QEB545" s="682"/>
      <c r="QEC545" s="682"/>
      <c r="QED545" s="682"/>
      <c r="QEE545" s="682"/>
      <c r="QEF545" s="682"/>
      <c r="QEG545" s="682"/>
      <c r="QEH545" s="682"/>
      <c r="QEI545" s="682"/>
      <c r="QEJ545" s="682"/>
      <c r="QEK545" s="682"/>
      <c r="QEL545" s="682"/>
      <c r="QEM545" s="682"/>
      <c r="QEN545" s="682"/>
      <c r="QEO545" s="682"/>
      <c r="QEP545" s="682"/>
      <c r="QEQ545" s="682"/>
      <c r="QER545" s="682"/>
      <c r="QES545" s="682"/>
      <c r="QET545" s="682"/>
      <c r="QEU545" s="682"/>
      <c r="QEV545" s="682"/>
      <c r="QEW545" s="682"/>
      <c r="QEX545" s="682"/>
      <c r="QEY545" s="682"/>
      <c r="QEZ545" s="682"/>
      <c r="QFA545" s="682"/>
      <c r="QFB545" s="682"/>
      <c r="QFC545" s="682"/>
      <c r="QFD545" s="682"/>
      <c r="QFE545" s="682"/>
      <c r="QFF545" s="682"/>
      <c r="QFG545" s="682"/>
      <c r="QFH545" s="682"/>
      <c r="QFI545" s="682"/>
      <c r="QFJ545" s="682"/>
      <c r="QFK545" s="682"/>
      <c r="QFL545" s="682"/>
      <c r="QFM545" s="682"/>
      <c r="QFN545" s="682"/>
      <c r="QFO545" s="682"/>
      <c r="QFP545" s="682"/>
      <c r="QFQ545" s="682"/>
      <c r="QFR545" s="682"/>
      <c r="QFS545" s="682"/>
      <c r="QFT545" s="682"/>
      <c r="QFU545" s="682"/>
      <c r="QFV545" s="682"/>
      <c r="QFW545" s="682"/>
      <c r="QFX545" s="682"/>
      <c r="QFY545" s="682"/>
      <c r="QFZ545" s="682"/>
      <c r="QGA545" s="682"/>
      <c r="QGB545" s="682"/>
      <c r="QGC545" s="682"/>
      <c r="QGD545" s="682"/>
      <c r="QGE545" s="682"/>
      <c r="QGF545" s="682"/>
      <c r="QGG545" s="682"/>
      <c r="QGH545" s="682"/>
      <c r="QGI545" s="682"/>
      <c r="QGJ545" s="682"/>
      <c r="QGK545" s="682"/>
      <c r="QGL545" s="682"/>
      <c r="QGM545" s="682"/>
      <c r="QGN545" s="682"/>
      <c r="QGO545" s="682"/>
      <c r="QGP545" s="682"/>
      <c r="QGQ545" s="682"/>
      <c r="QGR545" s="682"/>
      <c r="QGS545" s="682"/>
      <c r="QGT545" s="682"/>
      <c r="QGU545" s="682"/>
      <c r="QGV545" s="682"/>
      <c r="QGW545" s="682"/>
      <c r="QGX545" s="682"/>
      <c r="QGY545" s="682"/>
      <c r="QGZ545" s="682"/>
      <c r="QHA545" s="682"/>
      <c r="QHB545" s="682"/>
      <c r="QHC545" s="682"/>
      <c r="QHD545" s="682"/>
      <c r="QHE545" s="682"/>
      <c r="QHF545" s="682"/>
      <c r="QHG545" s="682"/>
      <c r="QHH545" s="682"/>
      <c r="QHI545" s="682"/>
      <c r="QHJ545" s="682"/>
      <c r="QHK545" s="682"/>
      <c r="QHL545" s="682"/>
      <c r="QHM545" s="682"/>
      <c r="QHN545" s="682"/>
      <c r="QHO545" s="682"/>
      <c r="QHP545" s="682"/>
      <c r="QHQ545" s="682"/>
      <c r="QHR545" s="682"/>
      <c r="QHS545" s="682"/>
      <c r="QHT545" s="682"/>
      <c r="QHU545" s="682"/>
      <c r="QHV545" s="682"/>
      <c r="QHW545" s="682"/>
      <c r="QHX545" s="682"/>
      <c r="QHY545" s="682"/>
      <c r="QHZ545" s="682"/>
      <c r="QIA545" s="682"/>
      <c r="QIB545" s="682"/>
      <c r="QIC545" s="682"/>
      <c r="QID545" s="682"/>
      <c r="QIE545" s="682"/>
      <c r="QIF545" s="682"/>
      <c r="QIG545" s="682"/>
      <c r="QIH545" s="682"/>
      <c r="QII545" s="682"/>
      <c r="QIJ545" s="682"/>
      <c r="QIK545" s="682"/>
      <c r="QIL545" s="682"/>
      <c r="QIM545" s="682"/>
      <c r="QIN545" s="682"/>
      <c r="QIO545" s="682"/>
      <c r="QIP545" s="682"/>
      <c r="QIQ545" s="682"/>
      <c r="QIR545" s="682"/>
      <c r="QIS545" s="682"/>
      <c r="QIT545" s="682"/>
      <c r="QIU545" s="682"/>
      <c r="QIV545" s="682"/>
      <c r="QIW545" s="682"/>
      <c r="QIX545" s="682"/>
      <c r="QIY545" s="682"/>
      <c r="QIZ545" s="682"/>
      <c r="QJA545" s="682"/>
      <c r="QJB545" s="682"/>
      <c r="QJC545" s="682"/>
      <c r="QJD545" s="682"/>
      <c r="QJE545" s="682"/>
      <c r="QJF545" s="682"/>
      <c r="QJG545" s="682"/>
      <c r="QJH545" s="682"/>
      <c r="QJI545" s="682"/>
      <c r="QJJ545" s="682"/>
      <c r="QJK545" s="682"/>
      <c r="QJL545" s="682"/>
      <c r="QJM545" s="682"/>
      <c r="QJN545" s="682"/>
      <c r="QJO545" s="682"/>
      <c r="QJP545" s="682"/>
      <c r="QJQ545" s="682"/>
      <c r="QJR545" s="682"/>
      <c r="QJS545" s="682"/>
      <c r="QJT545" s="682"/>
      <c r="QJU545" s="682"/>
      <c r="QJV545" s="682"/>
      <c r="QJW545" s="682"/>
      <c r="QJX545" s="682"/>
      <c r="QJY545" s="682"/>
      <c r="QJZ545" s="682"/>
      <c r="QKA545" s="682"/>
      <c r="QKB545" s="682"/>
      <c r="QKC545" s="682"/>
      <c r="QKD545" s="682"/>
      <c r="QKE545" s="682"/>
      <c r="QKF545" s="682"/>
      <c r="QKG545" s="682"/>
      <c r="QKH545" s="682"/>
      <c r="QKI545" s="682"/>
      <c r="QKJ545" s="682"/>
      <c r="QKK545" s="682"/>
      <c r="QKL545" s="682"/>
      <c r="QKM545" s="682"/>
      <c r="QKN545" s="682"/>
      <c r="QKO545" s="682"/>
      <c r="QKP545" s="682"/>
      <c r="QKQ545" s="682"/>
      <c r="QKR545" s="682"/>
      <c r="QKS545" s="682"/>
      <c r="QKT545" s="682"/>
      <c r="QKU545" s="682"/>
      <c r="QKV545" s="682"/>
      <c r="QKW545" s="682"/>
      <c r="QKX545" s="682"/>
      <c r="QKY545" s="682"/>
      <c r="QKZ545" s="682"/>
      <c r="QLA545" s="682"/>
      <c r="QLB545" s="682"/>
      <c r="QLC545" s="682"/>
      <c r="QLD545" s="682"/>
      <c r="QLE545" s="682"/>
      <c r="QLF545" s="682"/>
      <c r="QLG545" s="682"/>
      <c r="QLH545" s="682"/>
      <c r="QLI545" s="682"/>
      <c r="QLJ545" s="682"/>
      <c r="QLK545" s="682"/>
      <c r="QLL545" s="682"/>
      <c r="QLM545" s="682"/>
      <c r="QLN545" s="682"/>
      <c r="QLO545" s="682"/>
      <c r="QLP545" s="682"/>
      <c r="QLQ545" s="682"/>
      <c r="QLR545" s="682"/>
      <c r="QLS545" s="682"/>
      <c r="QLT545" s="682"/>
      <c r="QLU545" s="682"/>
      <c r="QLV545" s="682"/>
      <c r="QLW545" s="682"/>
      <c r="QLX545" s="682"/>
      <c r="QLY545" s="682"/>
      <c r="QLZ545" s="682"/>
      <c r="QMA545" s="682"/>
      <c r="QMB545" s="682"/>
      <c r="QMC545" s="682"/>
      <c r="QMD545" s="682"/>
      <c r="QME545" s="682"/>
      <c r="QMF545" s="682"/>
      <c r="QMG545" s="682"/>
      <c r="QMH545" s="682"/>
      <c r="QMI545" s="682"/>
      <c r="QMJ545" s="682"/>
      <c r="QMK545" s="682"/>
      <c r="QML545" s="682"/>
      <c r="QMM545" s="682"/>
      <c r="QMN545" s="682"/>
      <c r="QMO545" s="682"/>
      <c r="QMP545" s="682"/>
      <c r="QMQ545" s="682"/>
      <c r="QMR545" s="682"/>
      <c r="QMS545" s="682"/>
      <c r="QMT545" s="682"/>
      <c r="QMU545" s="682"/>
      <c r="QMV545" s="682"/>
      <c r="QMW545" s="682"/>
      <c r="QMX545" s="682"/>
      <c r="QMY545" s="682"/>
      <c r="QMZ545" s="682"/>
      <c r="QNA545" s="682"/>
      <c r="QNB545" s="682"/>
      <c r="QNC545" s="682"/>
      <c r="QND545" s="682"/>
      <c r="QNE545" s="682"/>
      <c r="QNF545" s="682"/>
      <c r="QNG545" s="682"/>
      <c r="QNH545" s="682"/>
      <c r="QNI545" s="682"/>
      <c r="QNJ545" s="682"/>
      <c r="QNK545" s="682"/>
      <c r="QNL545" s="682"/>
      <c r="QNM545" s="682"/>
      <c r="QNN545" s="682"/>
      <c r="QNO545" s="682"/>
      <c r="QNP545" s="682"/>
      <c r="QNQ545" s="682"/>
      <c r="QNR545" s="682"/>
      <c r="QNS545" s="682"/>
      <c r="QNT545" s="682"/>
      <c r="QNU545" s="682"/>
      <c r="QNV545" s="682"/>
      <c r="QNW545" s="682"/>
      <c r="QNX545" s="682"/>
      <c r="QNY545" s="682"/>
      <c r="QNZ545" s="682"/>
      <c r="QOA545" s="682"/>
      <c r="QOB545" s="682"/>
      <c r="QOC545" s="682"/>
      <c r="QOD545" s="682"/>
      <c r="QOE545" s="682"/>
      <c r="QOF545" s="682"/>
      <c r="QOG545" s="682"/>
      <c r="QOH545" s="682"/>
      <c r="QOI545" s="682"/>
      <c r="QOJ545" s="682"/>
      <c r="QOK545" s="682"/>
      <c r="QOL545" s="682"/>
      <c r="QOM545" s="682"/>
      <c r="QON545" s="682"/>
      <c r="QOO545" s="682"/>
      <c r="QOP545" s="682"/>
      <c r="QOQ545" s="682"/>
      <c r="QOR545" s="682"/>
      <c r="QOS545" s="682"/>
      <c r="QOT545" s="682"/>
      <c r="QOU545" s="682"/>
      <c r="QOV545" s="682"/>
      <c r="QOW545" s="682"/>
      <c r="QOX545" s="682"/>
      <c r="QOY545" s="682"/>
      <c r="QOZ545" s="682"/>
      <c r="QPA545" s="682"/>
      <c r="QPB545" s="682"/>
      <c r="QPC545" s="682"/>
      <c r="QPD545" s="682"/>
      <c r="QPE545" s="682"/>
      <c r="QPF545" s="682"/>
      <c r="QPG545" s="682"/>
      <c r="QPH545" s="682"/>
      <c r="QPI545" s="682"/>
      <c r="QPJ545" s="682"/>
      <c r="QPK545" s="682"/>
      <c r="QPL545" s="682"/>
      <c r="QPM545" s="682"/>
      <c r="QPN545" s="682"/>
      <c r="QPO545" s="682"/>
      <c r="QPP545" s="682"/>
      <c r="QPQ545" s="682"/>
      <c r="QPR545" s="682"/>
      <c r="QPS545" s="682"/>
      <c r="QPT545" s="682"/>
      <c r="QPU545" s="682"/>
      <c r="QPV545" s="682"/>
      <c r="QPW545" s="682"/>
      <c r="QPX545" s="682"/>
      <c r="QPY545" s="682"/>
      <c r="QPZ545" s="682"/>
      <c r="QQA545" s="682"/>
      <c r="QQB545" s="682"/>
      <c r="QQC545" s="682"/>
      <c r="QQD545" s="682"/>
      <c r="QQE545" s="682"/>
      <c r="QQF545" s="682"/>
      <c r="QQG545" s="682"/>
      <c r="QQH545" s="682"/>
      <c r="QQI545" s="682"/>
      <c r="QQJ545" s="682"/>
      <c r="QQK545" s="682"/>
      <c r="QQL545" s="682"/>
      <c r="QQM545" s="682"/>
      <c r="QQN545" s="682"/>
      <c r="QQO545" s="682"/>
      <c r="QQP545" s="682"/>
      <c r="QQQ545" s="682"/>
      <c r="QQR545" s="682"/>
      <c r="QQS545" s="682"/>
      <c r="QQT545" s="682"/>
      <c r="QQU545" s="682"/>
      <c r="QQV545" s="682"/>
      <c r="QQW545" s="682"/>
      <c r="QQX545" s="682"/>
      <c r="QQY545" s="682"/>
      <c r="QQZ545" s="682"/>
      <c r="QRA545" s="682"/>
      <c r="QRB545" s="682"/>
      <c r="QRC545" s="682"/>
      <c r="QRD545" s="682"/>
      <c r="QRE545" s="682"/>
      <c r="QRF545" s="682"/>
      <c r="QRG545" s="682"/>
      <c r="QRH545" s="682"/>
      <c r="QRI545" s="682"/>
      <c r="QRJ545" s="682"/>
      <c r="QRK545" s="682"/>
      <c r="QRL545" s="682"/>
      <c r="QRM545" s="682"/>
      <c r="QRN545" s="682"/>
      <c r="QRO545" s="682"/>
      <c r="QRP545" s="682"/>
      <c r="QRQ545" s="682"/>
      <c r="QRR545" s="682"/>
      <c r="QRS545" s="682"/>
      <c r="QRT545" s="682"/>
      <c r="QRU545" s="682"/>
      <c r="QRV545" s="682"/>
      <c r="QRW545" s="682"/>
      <c r="QRX545" s="682"/>
      <c r="QRY545" s="682"/>
      <c r="QRZ545" s="682"/>
      <c r="QSA545" s="682"/>
      <c r="QSB545" s="682"/>
      <c r="QSC545" s="682"/>
      <c r="QSD545" s="682"/>
      <c r="QSE545" s="682"/>
      <c r="QSF545" s="682"/>
      <c r="QSG545" s="682"/>
      <c r="QSH545" s="682"/>
      <c r="QSI545" s="682"/>
      <c r="QSJ545" s="682"/>
      <c r="QSK545" s="682"/>
      <c r="QSL545" s="682"/>
      <c r="QSM545" s="682"/>
      <c r="QSN545" s="682"/>
      <c r="QSO545" s="682"/>
      <c r="QSP545" s="682"/>
      <c r="QSQ545" s="682"/>
      <c r="QSR545" s="682"/>
      <c r="QSS545" s="682"/>
      <c r="QST545" s="682"/>
      <c r="QSU545" s="682"/>
      <c r="QSV545" s="682"/>
      <c r="QSW545" s="682"/>
      <c r="QSX545" s="682"/>
      <c r="QSY545" s="682"/>
      <c r="QSZ545" s="682"/>
      <c r="QTA545" s="682"/>
      <c r="QTB545" s="682"/>
      <c r="QTC545" s="682"/>
      <c r="QTD545" s="682"/>
      <c r="QTE545" s="682"/>
      <c r="QTF545" s="682"/>
      <c r="QTG545" s="682"/>
      <c r="QTH545" s="682"/>
      <c r="QTI545" s="682"/>
      <c r="QTJ545" s="682"/>
      <c r="QTK545" s="682"/>
      <c r="QTL545" s="682"/>
      <c r="QTM545" s="682"/>
      <c r="QTN545" s="682"/>
      <c r="QTO545" s="682"/>
      <c r="QTP545" s="682"/>
      <c r="QTQ545" s="682"/>
      <c r="QTR545" s="682"/>
      <c r="QTS545" s="682"/>
      <c r="QTT545" s="682"/>
      <c r="QTU545" s="682"/>
      <c r="QTV545" s="682"/>
      <c r="QTW545" s="682"/>
      <c r="QTX545" s="682"/>
      <c r="QTY545" s="682"/>
      <c r="QTZ545" s="682"/>
      <c r="QUA545" s="682"/>
      <c r="QUB545" s="682"/>
      <c r="QUC545" s="682"/>
      <c r="QUD545" s="682"/>
      <c r="QUE545" s="682"/>
      <c r="QUF545" s="682"/>
      <c r="QUG545" s="682"/>
      <c r="QUH545" s="682"/>
      <c r="QUI545" s="682"/>
      <c r="QUJ545" s="682"/>
      <c r="QUK545" s="682"/>
      <c r="QUL545" s="682"/>
      <c r="QUM545" s="682"/>
      <c r="QUN545" s="682"/>
      <c r="QUO545" s="682"/>
      <c r="QUP545" s="682"/>
      <c r="QUQ545" s="682"/>
      <c r="QUR545" s="682"/>
      <c r="QUS545" s="682"/>
      <c r="QUT545" s="682"/>
      <c r="QUU545" s="682"/>
      <c r="QUV545" s="682"/>
      <c r="QUW545" s="682"/>
      <c r="QUX545" s="682"/>
      <c r="QUY545" s="682"/>
      <c r="QUZ545" s="682"/>
      <c r="QVA545" s="682"/>
      <c r="QVB545" s="682"/>
      <c r="QVC545" s="682"/>
      <c r="QVD545" s="682"/>
      <c r="QVE545" s="682"/>
      <c r="QVF545" s="682"/>
      <c r="QVG545" s="682"/>
      <c r="QVH545" s="682"/>
      <c r="QVI545" s="682"/>
      <c r="QVJ545" s="682"/>
      <c r="QVK545" s="682"/>
      <c r="QVL545" s="682"/>
      <c r="QVM545" s="682"/>
      <c r="QVN545" s="682"/>
      <c r="QVO545" s="682"/>
      <c r="QVP545" s="682"/>
      <c r="QVQ545" s="682"/>
      <c r="QVR545" s="682"/>
      <c r="QVS545" s="682"/>
      <c r="QVT545" s="682"/>
      <c r="QVU545" s="682"/>
      <c r="QVV545" s="682"/>
      <c r="QVW545" s="682"/>
      <c r="QVX545" s="682"/>
      <c r="QVY545" s="682"/>
      <c r="QVZ545" s="682"/>
      <c r="QWA545" s="682"/>
      <c r="QWB545" s="682"/>
      <c r="QWC545" s="682"/>
      <c r="QWD545" s="682"/>
      <c r="QWE545" s="682"/>
      <c r="QWF545" s="682"/>
      <c r="QWG545" s="682"/>
      <c r="QWH545" s="682"/>
      <c r="QWI545" s="682"/>
      <c r="QWJ545" s="682"/>
      <c r="QWK545" s="682"/>
      <c r="QWL545" s="682"/>
      <c r="QWM545" s="682"/>
      <c r="QWN545" s="682"/>
      <c r="QWO545" s="682"/>
      <c r="QWP545" s="682"/>
      <c r="QWQ545" s="682"/>
      <c r="QWR545" s="682"/>
      <c r="QWS545" s="682"/>
      <c r="QWT545" s="682"/>
      <c r="QWU545" s="682"/>
      <c r="QWV545" s="682"/>
      <c r="QWW545" s="682"/>
      <c r="QWX545" s="682"/>
      <c r="QWY545" s="682"/>
      <c r="QWZ545" s="682"/>
      <c r="QXA545" s="682"/>
      <c r="QXB545" s="682"/>
      <c r="QXC545" s="682"/>
      <c r="QXD545" s="682"/>
      <c r="QXE545" s="682"/>
      <c r="QXF545" s="682"/>
      <c r="QXG545" s="682"/>
      <c r="QXH545" s="682"/>
      <c r="QXI545" s="682"/>
      <c r="QXJ545" s="682"/>
      <c r="QXK545" s="682"/>
      <c r="QXL545" s="682"/>
      <c r="QXM545" s="682"/>
      <c r="QXN545" s="682"/>
      <c r="QXO545" s="682"/>
      <c r="QXP545" s="682"/>
      <c r="QXQ545" s="682"/>
      <c r="QXR545" s="682"/>
      <c r="QXS545" s="682"/>
      <c r="QXT545" s="682"/>
      <c r="QXU545" s="682"/>
      <c r="QXV545" s="682"/>
      <c r="QXW545" s="682"/>
      <c r="QXX545" s="682"/>
      <c r="QXY545" s="682"/>
      <c r="QXZ545" s="682"/>
      <c r="QYA545" s="682"/>
      <c r="QYB545" s="682"/>
      <c r="QYC545" s="682"/>
      <c r="QYD545" s="682"/>
      <c r="QYE545" s="682"/>
      <c r="QYF545" s="682"/>
      <c r="QYG545" s="682"/>
      <c r="QYH545" s="682"/>
      <c r="QYI545" s="682"/>
      <c r="QYJ545" s="682"/>
      <c r="QYK545" s="682"/>
      <c r="QYL545" s="682"/>
      <c r="QYM545" s="682"/>
      <c r="QYN545" s="682"/>
      <c r="QYO545" s="682"/>
      <c r="QYP545" s="682"/>
      <c r="QYQ545" s="682"/>
      <c r="QYR545" s="682"/>
      <c r="QYS545" s="682"/>
      <c r="QYT545" s="682"/>
      <c r="QYU545" s="682"/>
      <c r="QYV545" s="682"/>
      <c r="QYW545" s="682"/>
      <c r="QYX545" s="682"/>
      <c r="QYY545" s="682"/>
      <c r="QYZ545" s="682"/>
      <c r="QZA545" s="682"/>
      <c r="QZB545" s="682"/>
      <c r="QZC545" s="682"/>
      <c r="QZD545" s="682"/>
      <c r="QZE545" s="682"/>
      <c r="QZF545" s="682"/>
      <c r="QZG545" s="682"/>
      <c r="QZH545" s="682"/>
      <c r="QZI545" s="682"/>
      <c r="QZJ545" s="682"/>
      <c r="QZK545" s="682"/>
      <c r="QZL545" s="682"/>
      <c r="QZM545" s="682"/>
      <c r="QZN545" s="682"/>
      <c r="QZO545" s="682"/>
      <c r="QZP545" s="682"/>
      <c r="QZQ545" s="682"/>
      <c r="QZR545" s="682"/>
      <c r="QZS545" s="682"/>
      <c r="QZT545" s="682"/>
      <c r="QZU545" s="682"/>
      <c r="QZV545" s="682"/>
      <c r="QZW545" s="682"/>
      <c r="QZX545" s="682"/>
      <c r="QZY545" s="682"/>
      <c r="QZZ545" s="682"/>
      <c r="RAA545" s="682"/>
      <c r="RAB545" s="682"/>
      <c r="RAC545" s="682"/>
      <c r="RAD545" s="682"/>
      <c r="RAE545" s="682"/>
      <c r="RAF545" s="682"/>
      <c r="RAG545" s="682"/>
      <c r="RAH545" s="682"/>
      <c r="RAI545" s="682"/>
      <c r="RAJ545" s="682"/>
      <c r="RAK545" s="682"/>
      <c r="RAL545" s="682"/>
      <c r="RAM545" s="682"/>
      <c r="RAN545" s="682"/>
      <c r="RAO545" s="682"/>
      <c r="RAP545" s="682"/>
      <c r="RAQ545" s="682"/>
      <c r="RAR545" s="682"/>
      <c r="RAS545" s="682"/>
      <c r="RAT545" s="682"/>
      <c r="RAU545" s="682"/>
      <c r="RAV545" s="682"/>
      <c r="RAW545" s="682"/>
      <c r="RAX545" s="682"/>
      <c r="RAY545" s="682"/>
      <c r="RAZ545" s="682"/>
      <c r="RBA545" s="682"/>
      <c r="RBB545" s="682"/>
      <c r="RBC545" s="682"/>
      <c r="RBD545" s="682"/>
      <c r="RBE545" s="682"/>
      <c r="RBF545" s="682"/>
      <c r="RBG545" s="682"/>
      <c r="RBH545" s="682"/>
      <c r="RBI545" s="682"/>
      <c r="RBJ545" s="682"/>
      <c r="RBK545" s="682"/>
      <c r="RBL545" s="682"/>
      <c r="RBM545" s="682"/>
      <c r="RBN545" s="682"/>
      <c r="RBO545" s="682"/>
      <c r="RBP545" s="682"/>
      <c r="RBQ545" s="682"/>
      <c r="RBR545" s="682"/>
      <c r="RBS545" s="682"/>
      <c r="RBT545" s="682"/>
      <c r="RBU545" s="682"/>
      <c r="RBV545" s="682"/>
      <c r="RBW545" s="682"/>
      <c r="RBX545" s="682"/>
      <c r="RBY545" s="682"/>
      <c r="RBZ545" s="682"/>
      <c r="RCA545" s="682"/>
      <c r="RCB545" s="682"/>
      <c r="RCC545" s="682"/>
      <c r="RCD545" s="682"/>
      <c r="RCE545" s="682"/>
      <c r="RCF545" s="682"/>
      <c r="RCG545" s="682"/>
      <c r="RCH545" s="682"/>
      <c r="RCI545" s="682"/>
      <c r="RCJ545" s="682"/>
      <c r="RCK545" s="682"/>
      <c r="RCL545" s="682"/>
      <c r="RCM545" s="682"/>
      <c r="RCN545" s="682"/>
      <c r="RCO545" s="682"/>
      <c r="RCP545" s="682"/>
      <c r="RCQ545" s="682"/>
      <c r="RCR545" s="682"/>
      <c r="RCS545" s="682"/>
      <c r="RCT545" s="682"/>
      <c r="RCU545" s="682"/>
      <c r="RCV545" s="682"/>
      <c r="RCW545" s="682"/>
      <c r="RCX545" s="682"/>
      <c r="RCY545" s="682"/>
      <c r="RCZ545" s="682"/>
      <c r="RDA545" s="682"/>
      <c r="RDB545" s="682"/>
      <c r="RDC545" s="682"/>
      <c r="RDD545" s="682"/>
      <c r="RDE545" s="682"/>
      <c r="RDF545" s="682"/>
      <c r="RDG545" s="682"/>
      <c r="RDH545" s="682"/>
      <c r="RDI545" s="682"/>
      <c r="RDJ545" s="682"/>
      <c r="RDK545" s="682"/>
      <c r="RDL545" s="682"/>
      <c r="RDM545" s="682"/>
      <c r="RDN545" s="682"/>
      <c r="RDO545" s="682"/>
      <c r="RDP545" s="682"/>
      <c r="RDQ545" s="682"/>
      <c r="RDR545" s="682"/>
      <c r="RDS545" s="682"/>
      <c r="RDT545" s="682"/>
      <c r="RDU545" s="682"/>
      <c r="RDV545" s="682"/>
      <c r="RDW545" s="682"/>
      <c r="RDX545" s="682"/>
      <c r="RDY545" s="682"/>
      <c r="RDZ545" s="682"/>
      <c r="REA545" s="682"/>
      <c r="REB545" s="682"/>
      <c r="REC545" s="682"/>
      <c r="RED545" s="682"/>
      <c r="REE545" s="682"/>
      <c r="REF545" s="682"/>
      <c r="REG545" s="682"/>
      <c r="REH545" s="682"/>
      <c r="REI545" s="682"/>
      <c r="REJ545" s="682"/>
      <c r="REK545" s="682"/>
      <c r="REL545" s="682"/>
      <c r="REM545" s="682"/>
      <c r="REN545" s="682"/>
      <c r="REO545" s="682"/>
      <c r="REP545" s="682"/>
      <c r="REQ545" s="682"/>
      <c r="RER545" s="682"/>
      <c r="RES545" s="682"/>
      <c r="RET545" s="682"/>
      <c r="REU545" s="682"/>
      <c r="REV545" s="682"/>
      <c r="REW545" s="682"/>
      <c r="REX545" s="682"/>
      <c r="REY545" s="682"/>
      <c r="REZ545" s="682"/>
      <c r="RFA545" s="682"/>
      <c r="RFB545" s="682"/>
      <c r="RFC545" s="682"/>
      <c r="RFD545" s="682"/>
      <c r="RFE545" s="682"/>
      <c r="RFF545" s="682"/>
      <c r="RFG545" s="682"/>
      <c r="RFH545" s="682"/>
      <c r="RFI545" s="682"/>
      <c r="RFJ545" s="682"/>
      <c r="RFK545" s="682"/>
      <c r="RFL545" s="682"/>
      <c r="RFM545" s="682"/>
      <c r="RFN545" s="682"/>
      <c r="RFO545" s="682"/>
      <c r="RFP545" s="682"/>
      <c r="RFQ545" s="682"/>
      <c r="RFR545" s="682"/>
      <c r="RFS545" s="682"/>
      <c r="RFT545" s="682"/>
      <c r="RFU545" s="682"/>
      <c r="RFV545" s="682"/>
      <c r="RFW545" s="682"/>
      <c r="RFX545" s="682"/>
      <c r="RFY545" s="682"/>
      <c r="RFZ545" s="682"/>
      <c r="RGA545" s="682"/>
      <c r="RGB545" s="682"/>
      <c r="RGC545" s="682"/>
      <c r="RGD545" s="682"/>
      <c r="RGE545" s="682"/>
      <c r="RGF545" s="682"/>
      <c r="RGG545" s="682"/>
      <c r="RGH545" s="682"/>
      <c r="RGI545" s="682"/>
      <c r="RGJ545" s="682"/>
      <c r="RGK545" s="682"/>
      <c r="RGL545" s="682"/>
      <c r="RGM545" s="682"/>
      <c r="RGN545" s="682"/>
      <c r="RGO545" s="682"/>
      <c r="RGP545" s="682"/>
      <c r="RGQ545" s="682"/>
      <c r="RGR545" s="682"/>
      <c r="RGS545" s="682"/>
      <c r="RGT545" s="682"/>
      <c r="RGU545" s="682"/>
      <c r="RGV545" s="682"/>
      <c r="RGW545" s="682"/>
      <c r="RGX545" s="682"/>
      <c r="RGY545" s="682"/>
      <c r="RGZ545" s="682"/>
      <c r="RHA545" s="682"/>
      <c r="RHB545" s="682"/>
      <c r="RHC545" s="682"/>
      <c r="RHD545" s="682"/>
      <c r="RHE545" s="682"/>
      <c r="RHF545" s="682"/>
      <c r="RHG545" s="682"/>
      <c r="RHH545" s="682"/>
      <c r="RHI545" s="682"/>
      <c r="RHJ545" s="682"/>
      <c r="RHK545" s="682"/>
      <c r="RHL545" s="682"/>
      <c r="RHM545" s="682"/>
      <c r="RHN545" s="682"/>
      <c r="RHO545" s="682"/>
      <c r="RHP545" s="682"/>
      <c r="RHQ545" s="682"/>
      <c r="RHR545" s="682"/>
      <c r="RHS545" s="682"/>
      <c r="RHT545" s="682"/>
      <c r="RHU545" s="682"/>
      <c r="RHV545" s="682"/>
      <c r="RHW545" s="682"/>
      <c r="RHX545" s="682"/>
      <c r="RHY545" s="682"/>
      <c r="RHZ545" s="682"/>
      <c r="RIA545" s="682"/>
      <c r="RIB545" s="682"/>
      <c r="RIC545" s="682"/>
      <c r="RID545" s="682"/>
      <c r="RIE545" s="682"/>
      <c r="RIF545" s="682"/>
      <c r="RIG545" s="682"/>
      <c r="RIH545" s="682"/>
      <c r="RII545" s="682"/>
      <c r="RIJ545" s="682"/>
      <c r="RIK545" s="682"/>
      <c r="RIL545" s="682"/>
      <c r="RIM545" s="682"/>
      <c r="RIN545" s="682"/>
      <c r="RIO545" s="682"/>
      <c r="RIP545" s="682"/>
      <c r="RIQ545" s="682"/>
      <c r="RIR545" s="682"/>
      <c r="RIS545" s="682"/>
      <c r="RIT545" s="682"/>
      <c r="RIU545" s="682"/>
      <c r="RIV545" s="682"/>
      <c r="RIW545" s="682"/>
      <c r="RIX545" s="682"/>
      <c r="RIY545" s="682"/>
      <c r="RIZ545" s="682"/>
      <c r="RJA545" s="682"/>
      <c r="RJB545" s="682"/>
      <c r="RJC545" s="682"/>
      <c r="RJD545" s="682"/>
      <c r="RJE545" s="682"/>
      <c r="RJF545" s="682"/>
      <c r="RJG545" s="682"/>
      <c r="RJH545" s="682"/>
      <c r="RJI545" s="682"/>
      <c r="RJJ545" s="682"/>
      <c r="RJK545" s="682"/>
      <c r="RJL545" s="682"/>
      <c r="RJM545" s="682"/>
      <c r="RJN545" s="682"/>
      <c r="RJO545" s="682"/>
      <c r="RJP545" s="682"/>
      <c r="RJQ545" s="682"/>
      <c r="RJR545" s="682"/>
      <c r="RJS545" s="682"/>
      <c r="RJT545" s="682"/>
      <c r="RJU545" s="682"/>
      <c r="RJV545" s="682"/>
      <c r="RJW545" s="682"/>
      <c r="RJX545" s="682"/>
      <c r="RJY545" s="682"/>
      <c r="RJZ545" s="682"/>
      <c r="RKA545" s="682"/>
      <c r="RKB545" s="682"/>
      <c r="RKC545" s="682"/>
      <c r="RKD545" s="682"/>
      <c r="RKE545" s="682"/>
      <c r="RKF545" s="682"/>
      <c r="RKG545" s="682"/>
      <c r="RKH545" s="682"/>
      <c r="RKI545" s="682"/>
      <c r="RKJ545" s="682"/>
      <c r="RKK545" s="682"/>
      <c r="RKL545" s="682"/>
      <c r="RKM545" s="682"/>
      <c r="RKN545" s="682"/>
      <c r="RKO545" s="682"/>
      <c r="RKP545" s="682"/>
      <c r="RKQ545" s="682"/>
      <c r="RKR545" s="682"/>
      <c r="RKS545" s="682"/>
      <c r="RKT545" s="682"/>
      <c r="RKU545" s="682"/>
      <c r="RKV545" s="682"/>
      <c r="RKW545" s="682"/>
      <c r="RKX545" s="682"/>
      <c r="RKY545" s="682"/>
      <c r="RKZ545" s="682"/>
      <c r="RLA545" s="682"/>
      <c r="RLB545" s="682"/>
      <c r="RLC545" s="682"/>
      <c r="RLD545" s="682"/>
      <c r="RLE545" s="682"/>
      <c r="RLF545" s="682"/>
      <c r="RLG545" s="682"/>
      <c r="RLH545" s="682"/>
      <c r="RLI545" s="682"/>
      <c r="RLJ545" s="682"/>
      <c r="RLK545" s="682"/>
      <c r="RLL545" s="682"/>
      <c r="RLM545" s="682"/>
      <c r="RLN545" s="682"/>
      <c r="RLO545" s="682"/>
      <c r="RLP545" s="682"/>
      <c r="RLQ545" s="682"/>
      <c r="RLR545" s="682"/>
      <c r="RLS545" s="682"/>
      <c r="RLT545" s="682"/>
      <c r="RLU545" s="682"/>
      <c r="RLV545" s="682"/>
      <c r="RLW545" s="682"/>
      <c r="RLX545" s="682"/>
      <c r="RLY545" s="682"/>
      <c r="RLZ545" s="682"/>
      <c r="RMA545" s="682"/>
      <c r="RMB545" s="682"/>
      <c r="RMC545" s="682"/>
      <c r="RMD545" s="682"/>
      <c r="RME545" s="682"/>
      <c r="RMF545" s="682"/>
      <c r="RMG545" s="682"/>
      <c r="RMH545" s="682"/>
      <c r="RMI545" s="682"/>
      <c r="RMJ545" s="682"/>
      <c r="RMK545" s="682"/>
      <c r="RML545" s="682"/>
      <c r="RMM545" s="682"/>
      <c r="RMN545" s="682"/>
      <c r="RMO545" s="682"/>
      <c r="RMP545" s="682"/>
      <c r="RMQ545" s="682"/>
      <c r="RMR545" s="682"/>
      <c r="RMS545" s="682"/>
      <c r="RMT545" s="682"/>
      <c r="RMU545" s="682"/>
      <c r="RMV545" s="682"/>
      <c r="RMW545" s="682"/>
      <c r="RMX545" s="682"/>
      <c r="RMY545" s="682"/>
      <c r="RMZ545" s="682"/>
      <c r="RNA545" s="682"/>
      <c r="RNB545" s="682"/>
      <c r="RNC545" s="682"/>
      <c r="RND545" s="682"/>
      <c r="RNE545" s="682"/>
      <c r="RNF545" s="682"/>
      <c r="RNG545" s="682"/>
      <c r="RNH545" s="682"/>
      <c r="RNI545" s="682"/>
      <c r="RNJ545" s="682"/>
      <c r="RNK545" s="682"/>
      <c r="RNL545" s="682"/>
      <c r="RNM545" s="682"/>
      <c r="RNN545" s="682"/>
      <c r="RNO545" s="682"/>
      <c r="RNP545" s="682"/>
      <c r="RNQ545" s="682"/>
      <c r="RNR545" s="682"/>
      <c r="RNS545" s="682"/>
      <c r="RNT545" s="682"/>
      <c r="RNU545" s="682"/>
      <c r="RNV545" s="682"/>
      <c r="RNW545" s="682"/>
      <c r="RNX545" s="682"/>
      <c r="RNY545" s="682"/>
      <c r="RNZ545" s="682"/>
      <c r="ROA545" s="682"/>
      <c r="ROB545" s="682"/>
      <c r="ROC545" s="682"/>
      <c r="ROD545" s="682"/>
      <c r="ROE545" s="682"/>
      <c r="ROF545" s="682"/>
      <c r="ROG545" s="682"/>
      <c r="ROH545" s="682"/>
      <c r="ROI545" s="682"/>
      <c r="ROJ545" s="682"/>
      <c r="ROK545" s="682"/>
      <c r="ROL545" s="682"/>
      <c r="ROM545" s="682"/>
      <c r="RON545" s="682"/>
      <c r="ROO545" s="682"/>
      <c r="ROP545" s="682"/>
      <c r="ROQ545" s="682"/>
      <c r="ROR545" s="682"/>
      <c r="ROS545" s="682"/>
      <c r="ROT545" s="682"/>
      <c r="ROU545" s="682"/>
      <c r="ROV545" s="682"/>
      <c r="ROW545" s="682"/>
      <c r="ROX545" s="682"/>
      <c r="ROY545" s="682"/>
      <c r="ROZ545" s="682"/>
      <c r="RPA545" s="682"/>
      <c r="RPB545" s="682"/>
      <c r="RPC545" s="682"/>
      <c r="RPD545" s="682"/>
      <c r="RPE545" s="682"/>
      <c r="RPF545" s="682"/>
      <c r="RPG545" s="682"/>
      <c r="RPH545" s="682"/>
      <c r="RPI545" s="682"/>
      <c r="RPJ545" s="682"/>
      <c r="RPK545" s="682"/>
      <c r="RPL545" s="682"/>
      <c r="RPM545" s="682"/>
      <c r="RPN545" s="682"/>
      <c r="RPO545" s="682"/>
      <c r="RPP545" s="682"/>
      <c r="RPQ545" s="682"/>
      <c r="RPR545" s="682"/>
      <c r="RPS545" s="682"/>
      <c r="RPT545" s="682"/>
      <c r="RPU545" s="682"/>
      <c r="RPV545" s="682"/>
      <c r="RPW545" s="682"/>
      <c r="RPX545" s="682"/>
      <c r="RPY545" s="682"/>
      <c r="RPZ545" s="682"/>
      <c r="RQA545" s="682"/>
      <c r="RQB545" s="682"/>
      <c r="RQC545" s="682"/>
      <c r="RQD545" s="682"/>
      <c r="RQE545" s="682"/>
      <c r="RQF545" s="682"/>
      <c r="RQG545" s="682"/>
      <c r="RQH545" s="682"/>
      <c r="RQI545" s="682"/>
      <c r="RQJ545" s="682"/>
      <c r="RQK545" s="682"/>
      <c r="RQL545" s="682"/>
      <c r="RQM545" s="682"/>
      <c r="RQN545" s="682"/>
      <c r="RQO545" s="682"/>
      <c r="RQP545" s="682"/>
      <c r="RQQ545" s="682"/>
      <c r="RQR545" s="682"/>
      <c r="RQS545" s="682"/>
      <c r="RQT545" s="682"/>
      <c r="RQU545" s="682"/>
      <c r="RQV545" s="682"/>
      <c r="RQW545" s="682"/>
      <c r="RQX545" s="682"/>
      <c r="RQY545" s="682"/>
      <c r="RQZ545" s="682"/>
      <c r="RRA545" s="682"/>
      <c r="RRB545" s="682"/>
      <c r="RRC545" s="682"/>
      <c r="RRD545" s="682"/>
      <c r="RRE545" s="682"/>
      <c r="RRF545" s="682"/>
      <c r="RRG545" s="682"/>
      <c r="RRH545" s="682"/>
      <c r="RRI545" s="682"/>
      <c r="RRJ545" s="682"/>
      <c r="RRK545" s="682"/>
      <c r="RRL545" s="682"/>
      <c r="RRM545" s="682"/>
      <c r="RRN545" s="682"/>
      <c r="RRO545" s="682"/>
      <c r="RRP545" s="682"/>
      <c r="RRQ545" s="682"/>
      <c r="RRR545" s="682"/>
      <c r="RRS545" s="682"/>
      <c r="RRT545" s="682"/>
      <c r="RRU545" s="682"/>
      <c r="RRV545" s="682"/>
      <c r="RRW545" s="682"/>
      <c r="RRX545" s="682"/>
      <c r="RRY545" s="682"/>
      <c r="RRZ545" s="682"/>
      <c r="RSA545" s="682"/>
      <c r="RSB545" s="682"/>
      <c r="RSC545" s="682"/>
      <c r="RSD545" s="682"/>
      <c r="RSE545" s="682"/>
      <c r="RSF545" s="682"/>
      <c r="RSG545" s="682"/>
      <c r="RSH545" s="682"/>
      <c r="RSI545" s="682"/>
      <c r="RSJ545" s="682"/>
      <c r="RSK545" s="682"/>
      <c r="RSL545" s="682"/>
      <c r="RSM545" s="682"/>
      <c r="RSN545" s="682"/>
      <c r="RSO545" s="682"/>
      <c r="RSP545" s="682"/>
      <c r="RSQ545" s="682"/>
      <c r="RSR545" s="682"/>
      <c r="RSS545" s="682"/>
      <c r="RST545" s="682"/>
      <c r="RSU545" s="682"/>
      <c r="RSV545" s="682"/>
      <c r="RSW545" s="682"/>
      <c r="RSX545" s="682"/>
      <c r="RSY545" s="682"/>
      <c r="RSZ545" s="682"/>
      <c r="RTA545" s="682"/>
      <c r="RTB545" s="682"/>
      <c r="RTC545" s="682"/>
      <c r="RTD545" s="682"/>
      <c r="RTE545" s="682"/>
      <c r="RTF545" s="682"/>
      <c r="RTG545" s="682"/>
      <c r="RTH545" s="682"/>
      <c r="RTI545" s="682"/>
      <c r="RTJ545" s="682"/>
      <c r="RTK545" s="682"/>
      <c r="RTL545" s="682"/>
      <c r="RTM545" s="682"/>
      <c r="RTN545" s="682"/>
      <c r="RTO545" s="682"/>
      <c r="RTP545" s="682"/>
      <c r="RTQ545" s="682"/>
      <c r="RTR545" s="682"/>
      <c r="RTS545" s="682"/>
      <c r="RTT545" s="682"/>
      <c r="RTU545" s="682"/>
      <c r="RTV545" s="682"/>
      <c r="RTW545" s="682"/>
      <c r="RTX545" s="682"/>
      <c r="RTY545" s="682"/>
      <c r="RTZ545" s="682"/>
      <c r="RUA545" s="682"/>
      <c r="RUB545" s="682"/>
      <c r="RUC545" s="682"/>
      <c r="RUD545" s="682"/>
      <c r="RUE545" s="682"/>
      <c r="RUF545" s="682"/>
      <c r="RUG545" s="682"/>
      <c r="RUH545" s="682"/>
      <c r="RUI545" s="682"/>
      <c r="RUJ545" s="682"/>
      <c r="RUK545" s="682"/>
      <c r="RUL545" s="682"/>
      <c r="RUM545" s="682"/>
      <c r="RUN545" s="682"/>
      <c r="RUO545" s="682"/>
      <c r="RUP545" s="682"/>
      <c r="RUQ545" s="682"/>
      <c r="RUR545" s="682"/>
      <c r="RUS545" s="682"/>
      <c r="RUT545" s="682"/>
      <c r="RUU545" s="682"/>
      <c r="RUV545" s="682"/>
      <c r="RUW545" s="682"/>
      <c r="RUX545" s="682"/>
      <c r="RUY545" s="682"/>
      <c r="RUZ545" s="682"/>
      <c r="RVA545" s="682"/>
      <c r="RVB545" s="682"/>
      <c r="RVC545" s="682"/>
      <c r="RVD545" s="682"/>
      <c r="RVE545" s="682"/>
      <c r="RVF545" s="682"/>
      <c r="RVG545" s="682"/>
      <c r="RVH545" s="682"/>
      <c r="RVI545" s="682"/>
      <c r="RVJ545" s="682"/>
      <c r="RVK545" s="682"/>
      <c r="RVL545" s="682"/>
      <c r="RVM545" s="682"/>
      <c r="RVN545" s="682"/>
      <c r="RVO545" s="682"/>
      <c r="RVP545" s="682"/>
      <c r="RVQ545" s="682"/>
      <c r="RVR545" s="682"/>
      <c r="RVS545" s="682"/>
      <c r="RVT545" s="682"/>
      <c r="RVU545" s="682"/>
      <c r="RVV545" s="682"/>
      <c r="RVW545" s="682"/>
      <c r="RVX545" s="682"/>
      <c r="RVY545" s="682"/>
      <c r="RVZ545" s="682"/>
      <c r="RWA545" s="682"/>
      <c r="RWB545" s="682"/>
      <c r="RWC545" s="682"/>
      <c r="RWD545" s="682"/>
      <c r="RWE545" s="682"/>
      <c r="RWF545" s="682"/>
      <c r="RWG545" s="682"/>
      <c r="RWH545" s="682"/>
      <c r="RWI545" s="682"/>
      <c r="RWJ545" s="682"/>
      <c r="RWK545" s="682"/>
      <c r="RWL545" s="682"/>
      <c r="RWM545" s="682"/>
      <c r="RWN545" s="682"/>
      <c r="RWO545" s="682"/>
      <c r="RWP545" s="682"/>
      <c r="RWQ545" s="682"/>
      <c r="RWR545" s="682"/>
      <c r="RWS545" s="682"/>
      <c r="RWT545" s="682"/>
      <c r="RWU545" s="682"/>
      <c r="RWV545" s="682"/>
      <c r="RWW545" s="682"/>
      <c r="RWX545" s="682"/>
      <c r="RWY545" s="682"/>
      <c r="RWZ545" s="682"/>
      <c r="RXA545" s="682"/>
      <c r="RXB545" s="682"/>
      <c r="RXC545" s="682"/>
      <c r="RXD545" s="682"/>
      <c r="RXE545" s="682"/>
      <c r="RXF545" s="682"/>
      <c r="RXG545" s="682"/>
      <c r="RXH545" s="682"/>
      <c r="RXI545" s="682"/>
      <c r="RXJ545" s="682"/>
      <c r="RXK545" s="682"/>
      <c r="RXL545" s="682"/>
      <c r="RXM545" s="682"/>
      <c r="RXN545" s="682"/>
      <c r="RXO545" s="682"/>
      <c r="RXP545" s="682"/>
      <c r="RXQ545" s="682"/>
      <c r="RXR545" s="682"/>
      <c r="RXS545" s="682"/>
      <c r="RXT545" s="682"/>
      <c r="RXU545" s="682"/>
      <c r="RXV545" s="682"/>
      <c r="RXW545" s="682"/>
      <c r="RXX545" s="682"/>
      <c r="RXY545" s="682"/>
      <c r="RXZ545" s="682"/>
      <c r="RYA545" s="682"/>
      <c r="RYB545" s="682"/>
      <c r="RYC545" s="682"/>
      <c r="RYD545" s="682"/>
      <c r="RYE545" s="682"/>
      <c r="RYF545" s="682"/>
      <c r="RYG545" s="682"/>
      <c r="RYH545" s="682"/>
      <c r="RYI545" s="682"/>
      <c r="RYJ545" s="682"/>
      <c r="RYK545" s="682"/>
      <c r="RYL545" s="682"/>
      <c r="RYM545" s="682"/>
      <c r="RYN545" s="682"/>
      <c r="RYO545" s="682"/>
      <c r="RYP545" s="682"/>
      <c r="RYQ545" s="682"/>
      <c r="RYR545" s="682"/>
      <c r="RYS545" s="682"/>
      <c r="RYT545" s="682"/>
      <c r="RYU545" s="682"/>
      <c r="RYV545" s="682"/>
      <c r="RYW545" s="682"/>
      <c r="RYX545" s="682"/>
      <c r="RYY545" s="682"/>
      <c r="RYZ545" s="682"/>
      <c r="RZA545" s="682"/>
      <c r="RZB545" s="682"/>
      <c r="RZC545" s="682"/>
      <c r="RZD545" s="682"/>
      <c r="RZE545" s="682"/>
      <c r="RZF545" s="682"/>
      <c r="RZG545" s="682"/>
      <c r="RZH545" s="682"/>
      <c r="RZI545" s="682"/>
      <c r="RZJ545" s="682"/>
      <c r="RZK545" s="682"/>
      <c r="RZL545" s="682"/>
      <c r="RZM545" s="682"/>
      <c r="RZN545" s="682"/>
      <c r="RZO545" s="682"/>
      <c r="RZP545" s="682"/>
      <c r="RZQ545" s="682"/>
      <c r="RZR545" s="682"/>
      <c r="RZS545" s="682"/>
      <c r="RZT545" s="682"/>
      <c r="RZU545" s="682"/>
      <c r="RZV545" s="682"/>
      <c r="RZW545" s="682"/>
      <c r="RZX545" s="682"/>
      <c r="RZY545" s="682"/>
      <c r="RZZ545" s="682"/>
      <c r="SAA545" s="682"/>
      <c r="SAB545" s="682"/>
      <c r="SAC545" s="682"/>
      <c r="SAD545" s="682"/>
      <c r="SAE545" s="682"/>
      <c r="SAF545" s="682"/>
      <c r="SAG545" s="682"/>
      <c r="SAH545" s="682"/>
      <c r="SAI545" s="682"/>
      <c r="SAJ545" s="682"/>
      <c r="SAK545" s="682"/>
      <c r="SAL545" s="682"/>
      <c r="SAM545" s="682"/>
      <c r="SAN545" s="682"/>
      <c r="SAO545" s="682"/>
      <c r="SAP545" s="682"/>
      <c r="SAQ545" s="682"/>
      <c r="SAR545" s="682"/>
      <c r="SAS545" s="682"/>
      <c r="SAT545" s="682"/>
      <c r="SAU545" s="682"/>
      <c r="SAV545" s="682"/>
      <c r="SAW545" s="682"/>
      <c r="SAX545" s="682"/>
      <c r="SAY545" s="682"/>
      <c r="SAZ545" s="682"/>
      <c r="SBA545" s="682"/>
      <c r="SBB545" s="682"/>
      <c r="SBC545" s="682"/>
      <c r="SBD545" s="682"/>
      <c r="SBE545" s="682"/>
      <c r="SBF545" s="682"/>
      <c r="SBG545" s="682"/>
      <c r="SBH545" s="682"/>
      <c r="SBI545" s="682"/>
      <c r="SBJ545" s="682"/>
      <c r="SBK545" s="682"/>
      <c r="SBL545" s="682"/>
      <c r="SBM545" s="682"/>
      <c r="SBN545" s="682"/>
      <c r="SBO545" s="682"/>
      <c r="SBP545" s="682"/>
      <c r="SBQ545" s="682"/>
      <c r="SBR545" s="682"/>
      <c r="SBS545" s="682"/>
      <c r="SBT545" s="682"/>
      <c r="SBU545" s="682"/>
      <c r="SBV545" s="682"/>
      <c r="SBW545" s="682"/>
      <c r="SBX545" s="682"/>
      <c r="SBY545" s="682"/>
      <c r="SBZ545" s="682"/>
      <c r="SCA545" s="682"/>
      <c r="SCB545" s="682"/>
      <c r="SCC545" s="682"/>
      <c r="SCD545" s="682"/>
      <c r="SCE545" s="682"/>
      <c r="SCF545" s="682"/>
      <c r="SCG545" s="682"/>
      <c r="SCH545" s="682"/>
      <c r="SCI545" s="682"/>
      <c r="SCJ545" s="682"/>
      <c r="SCK545" s="682"/>
      <c r="SCL545" s="682"/>
      <c r="SCM545" s="682"/>
      <c r="SCN545" s="682"/>
      <c r="SCO545" s="682"/>
      <c r="SCP545" s="682"/>
      <c r="SCQ545" s="682"/>
      <c r="SCR545" s="682"/>
      <c r="SCS545" s="682"/>
      <c r="SCT545" s="682"/>
      <c r="SCU545" s="682"/>
      <c r="SCV545" s="682"/>
      <c r="SCW545" s="682"/>
      <c r="SCX545" s="682"/>
      <c r="SCY545" s="682"/>
      <c r="SCZ545" s="682"/>
      <c r="SDA545" s="682"/>
      <c r="SDB545" s="682"/>
      <c r="SDC545" s="682"/>
      <c r="SDD545" s="682"/>
      <c r="SDE545" s="682"/>
      <c r="SDF545" s="682"/>
      <c r="SDG545" s="682"/>
      <c r="SDH545" s="682"/>
      <c r="SDI545" s="682"/>
      <c r="SDJ545" s="682"/>
      <c r="SDK545" s="682"/>
      <c r="SDL545" s="682"/>
      <c r="SDM545" s="682"/>
      <c r="SDN545" s="682"/>
      <c r="SDO545" s="682"/>
      <c r="SDP545" s="682"/>
      <c r="SDQ545" s="682"/>
      <c r="SDR545" s="682"/>
      <c r="SDS545" s="682"/>
      <c r="SDT545" s="682"/>
      <c r="SDU545" s="682"/>
      <c r="SDV545" s="682"/>
      <c r="SDW545" s="682"/>
      <c r="SDX545" s="682"/>
      <c r="SDY545" s="682"/>
      <c r="SDZ545" s="682"/>
      <c r="SEA545" s="682"/>
      <c r="SEB545" s="682"/>
      <c r="SEC545" s="682"/>
      <c r="SED545" s="682"/>
      <c r="SEE545" s="682"/>
      <c r="SEF545" s="682"/>
      <c r="SEG545" s="682"/>
      <c r="SEH545" s="682"/>
      <c r="SEI545" s="682"/>
      <c r="SEJ545" s="682"/>
      <c r="SEK545" s="682"/>
      <c r="SEL545" s="682"/>
      <c r="SEM545" s="682"/>
      <c r="SEN545" s="682"/>
      <c r="SEO545" s="682"/>
      <c r="SEP545" s="682"/>
      <c r="SEQ545" s="682"/>
      <c r="SER545" s="682"/>
      <c r="SES545" s="682"/>
      <c r="SET545" s="682"/>
      <c r="SEU545" s="682"/>
      <c r="SEV545" s="682"/>
      <c r="SEW545" s="682"/>
      <c r="SEX545" s="682"/>
      <c r="SEY545" s="682"/>
      <c r="SEZ545" s="682"/>
      <c r="SFA545" s="682"/>
      <c r="SFB545" s="682"/>
      <c r="SFC545" s="682"/>
      <c r="SFD545" s="682"/>
      <c r="SFE545" s="682"/>
      <c r="SFF545" s="682"/>
      <c r="SFG545" s="682"/>
      <c r="SFH545" s="682"/>
      <c r="SFI545" s="682"/>
      <c r="SFJ545" s="682"/>
      <c r="SFK545" s="682"/>
      <c r="SFL545" s="682"/>
      <c r="SFM545" s="682"/>
      <c r="SFN545" s="682"/>
      <c r="SFO545" s="682"/>
      <c r="SFP545" s="682"/>
      <c r="SFQ545" s="682"/>
      <c r="SFR545" s="682"/>
      <c r="SFS545" s="682"/>
      <c r="SFT545" s="682"/>
      <c r="SFU545" s="682"/>
      <c r="SFV545" s="682"/>
      <c r="SFW545" s="682"/>
      <c r="SFX545" s="682"/>
      <c r="SFY545" s="682"/>
      <c r="SFZ545" s="682"/>
      <c r="SGA545" s="682"/>
      <c r="SGB545" s="682"/>
      <c r="SGC545" s="682"/>
      <c r="SGD545" s="682"/>
      <c r="SGE545" s="682"/>
      <c r="SGF545" s="682"/>
      <c r="SGG545" s="682"/>
      <c r="SGH545" s="682"/>
      <c r="SGI545" s="682"/>
      <c r="SGJ545" s="682"/>
      <c r="SGK545" s="682"/>
      <c r="SGL545" s="682"/>
      <c r="SGM545" s="682"/>
      <c r="SGN545" s="682"/>
      <c r="SGO545" s="682"/>
      <c r="SGP545" s="682"/>
      <c r="SGQ545" s="682"/>
      <c r="SGR545" s="682"/>
      <c r="SGS545" s="682"/>
      <c r="SGT545" s="682"/>
      <c r="SGU545" s="682"/>
      <c r="SGV545" s="682"/>
      <c r="SGW545" s="682"/>
      <c r="SGX545" s="682"/>
      <c r="SGY545" s="682"/>
      <c r="SGZ545" s="682"/>
      <c r="SHA545" s="682"/>
      <c r="SHB545" s="682"/>
      <c r="SHC545" s="682"/>
      <c r="SHD545" s="682"/>
      <c r="SHE545" s="682"/>
      <c r="SHF545" s="682"/>
      <c r="SHG545" s="682"/>
      <c r="SHH545" s="682"/>
      <c r="SHI545" s="682"/>
      <c r="SHJ545" s="682"/>
      <c r="SHK545" s="682"/>
      <c r="SHL545" s="682"/>
      <c r="SHM545" s="682"/>
      <c r="SHN545" s="682"/>
      <c r="SHO545" s="682"/>
      <c r="SHP545" s="682"/>
      <c r="SHQ545" s="682"/>
      <c r="SHR545" s="682"/>
      <c r="SHS545" s="682"/>
      <c r="SHT545" s="682"/>
      <c r="SHU545" s="682"/>
      <c r="SHV545" s="682"/>
      <c r="SHW545" s="682"/>
      <c r="SHX545" s="682"/>
      <c r="SHY545" s="682"/>
      <c r="SHZ545" s="682"/>
      <c r="SIA545" s="682"/>
      <c r="SIB545" s="682"/>
      <c r="SIC545" s="682"/>
      <c r="SID545" s="682"/>
      <c r="SIE545" s="682"/>
      <c r="SIF545" s="682"/>
      <c r="SIG545" s="682"/>
      <c r="SIH545" s="682"/>
      <c r="SII545" s="682"/>
      <c r="SIJ545" s="682"/>
      <c r="SIK545" s="682"/>
      <c r="SIL545" s="682"/>
      <c r="SIM545" s="682"/>
      <c r="SIN545" s="682"/>
      <c r="SIO545" s="682"/>
      <c r="SIP545" s="682"/>
      <c r="SIQ545" s="682"/>
      <c r="SIR545" s="682"/>
      <c r="SIS545" s="682"/>
      <c r="SIT545" s="682"/>
      <c r="SIU545" s="682"/>
      <c r="SIV545" s="682"/>
      <c r="SIW545" s="682"/>
      <c r="SIX545" s="682"/>
      <c r="SIY545" s="682"/>
      <c r="SIZ545" s="682"/>
      <c r="SJA545" s="682"/>
      <c r="SJB545" s="682"/>
      <c r="SJC545" s="682"/>
      <c r="SJD545" s="682"/>
      <c r="SJE545" s="682"/>
      <c r="SJF545" s="682"/>
      <c r="SJG545" s="682"/>
      <c r="SJH545" s="682"/>
      <c r="SJI545" s="682"/>
      <c r="SJJ545" s="682"/>
      <c r="SJK545" s="682"/>
      <c r="SJL545" s="682"/>
      <c r="SJM545" s="682"/>
      <c r="SJN545" s="682"/>
      <c r="SJO545" s="682"/>
      <c r="SJP545" s="682"/>
      <c r="SJQ545" s="682"/>
      <c r="SJR545" s="682"/>
      <c r="SJS545" s="682"/>
      <c r="SJT545" s="682"/>
      <c r="SJU545" s="682"/>
      <c r="SJV545" s="682"/>
      <c r="SJW545" s="682"/>
      <c r="SJX545" s="682"/>
      <c r="SJY545" s="682"/>
      <c r="SJZ545" s="682"/>
      <c r="SKA545" s="682"/>
      <c r="SKB545" s="682"/>
      <c r="SKC545" s="682"/>
      <c r="SKD545" s="682"/>
      <c r="SKE545" s="682"/>
      <c r="SKF545" s="682"/>
      <c r="SKG545" s="682"/>
      <c r="SKH545" s="682"/>
      <c r="SKI545" s="682"/>
      <c r="SKJ545" s="682"/>
      <c r="SKK545" s="682"/>
      <c r="SKL545" s="682"/>
      <c r="SKM545" s="682"/>
      <c r="SKN545" s="682"/>
      <c r="SKO545" s="682"/>
      <c r="SKP545" s="682"/>
      <c r="SKQ545" s="682"/>
      <c r="SKR545" s="682"/>
      <c r="SKS545" s="682"/>
      <c r="SKT545" s="682"/>
      <c r="SKU545" s="682"/>
      <c r="SKV545" s="682"/>
      <c r="SKW545" s="682"/>
      <c r="SKX545" s="682"/>
      <c r="SKY545" s="682"/>
      <c r="SKZ545" s="682"/>
      <c r="SLA545" s="682"/>
      <c r="SLB545" s="682"/>
      <c r="SLC545" s="682"/>
      <c r="SLD545" s="682"/>
      <c r="SLE545" s="682"/>
      <c r="SLF545" s="682"/>
      <c r="SLG545" s="682"/>
      <c r="SLH545" s="682"/>
      <c r="SLI545" s="682"/>
      <c r="SLJ545" s="682"/>
      <c r="SLK545" s="682"/>
      <c r="SLL545" s="682"/>
      <c r="SLM545" s="682"/>
      <c r="SLN545" s="682"/>
      <c r="SLO545" s="682"/>
      <c r="SLP545" s="682"/>
      <c r="SLQ545" s="682"/>
      <c r="SLR545" s="682"/>
      <c r="SLS545" s="682"/>
      <c r="SLT545" s="682"/>
      <c r="SLU545" s="682"/>
      <c r="SLV545" s="682"/>
      <c r="SLW545" s="682"/>
      <c r="SLX545" s="682"/>
      <c r="SLY545" s="682"/>
      <c r="SLZ545" s="682"/>
      <c r="SMA545" s="682"/>
      <c r="SMB545" s="682"/>
      <c r="SMC545" s="682"/>
      <c r="SMD545" s="682"/>
      <c r="SME545" s="682"/>
      <c r="SMF545" s="682"/>
      <c r="SMG545" s="682"/>
      <c r="SMH545" s="682"/>
      <c r="SMI545" s="682"/>
      <c r="SMJ545" s="682"/>
      <c r="SMK545" s="682"/>
      <c r="SML545" s="682"/>
      <c r="SMM545" s="682"/>
      <c r="SMN545" s="682"/>
      <c r="SMO545" s="682"/>
      <c r="SMP545" s="682"/>
      <c r="SMQ545" s="682"/>
      <c r="SMR545" s="682"/>
      <c r="SMS545" s="682"/>
      <c r="SMT545" s="682"/>
      <c r="SMU545" s="682"/>
      <c r="SMV545" s="682"/>
      <c r="SMW545" s="682"/>
      <c r="SMX545" s="682"/>
      <c r="SMY545" s="682"/>
      <c r="SMZ545" s="682"/>
      <c r="SNA545" s="682"/>
      <c r="SNB545" s="682"/>
      <c r="SNC545" s="682"/>
      <c r="SND545" s="682"/>
      <c r="SNE545" s="682"/>
      <c r="SNF545" s="682"/>
      <c r="SNG545" s="682"/>
      <c r="SNH545" s="682"/>
      <c r="SNI545" s="682"/>
      <c r="SNJ545" s="682"/>
      <c r="SNK545" s="682"/>
      <c r="SNL545" s="682"/>
      <c r="SNM545" s="682"/>
      <c r="SNN545" s="682"/>
      <c r="SNO545" s="682"/>
      <c r="SNP545" s="682"/>
      <c r="SNQ545" s="682"/>
      <c r="SNR545" s="682"/>
      <c r="SNS545" s="682"/>
      <c r="SNT545" s="682"/>
      <c r="SNU545" s="682"/>
      <c r="SNV545" s="682"/>
      <c r="SNW545" s="682"/>
      <c r="SNX545" s="682"/>
      <c r="SNY545" s="682"/>
      <c r="SNZ545" s="682"/>
      <c r="SOA545" s="682"/>
      <c r="SOB545" s="682"/>
      <c r="SOC545" s="682"/>
      <c r="SOD545" s="682"/>
      <c r="SOE545" s="682"/>
      <c r="SOF545" s="682"/>
      <c r="SOG545" s="682"/>
      <c r="SOH545" s="682"/>
      <c r="SOI545" s="682"/>
      <c r="SOJ545" s="682"/>
      <c r="SOK545" s="682"/>
      <c r="SOL545" s="682"/>
      <c r="SOM545" s="682"/>
      <c r="SON545" s="682"/>
      <c r="SOO545" s="682"/>
      <c r="SOP545" s="682"/>
      <c r="SOQ545" s="682"/>
      <c r="SOR545" s="682"/>
      <c r="SOS545" s="682"/>
      <c r="SOT545" s="682"/>
      <c r="SOU545" s="682"/>
      <c r="SOV545" s="682"/>
      <c r="SOW545" s="682"/>
      <c r="SOX545" s="682"/>
      <c r="SOY545" s="682"/>
      <c r="SOZ545" s="682"/>
      <c r="SPA545" s="682"/>
      <c r="SPB545" s="682"/>
      <c r="SPC545" s="682"/>
      <c r="SPD545" s="682"/>
      <c r="SPE545" s="682"/>
      <c r="SPF545" s="682"/>
      <c r="SPG545" s="682"/>
      <c r="SPH545" s="682"/>
      <c r="SPI545" s="682"/>
      <c r="SPJ545" s="682"/>
      <c r="SPK545" s="682"/>
      <c r="SPL545" s="682"/>
      <c r="SPM545" s="682"/>
      <c r="SPN545" s="682"/>
      <c r="SPO545" s="682"/>
      <c r="SPP545" s="682"/>
      <c r="SPQ545" s="682"/>
      <c r="SPR545" s="682"/>
      <c r="SPS545" s="682"/>
      <c r="SPT545" s="682"/>
      <c r="SPU545" s="682"/>
      <c r="SPV545" s="682"/>
      <c r="SPW545" s="682"/>
      <c r="SPX545" s="682"/>
      <c r="SPY545" s="682"/>
      <c r="SPZ545" s="682"/>
      <c r="SQA545" s="682"/>
      <c r="SQB545" s="682"/>
      <c r="SQC545" s="682"/>
      <c r="SQD545" s="682"/>
      <c r="SQE545" s="682"/>
      <c r="SQF545" s="682"/>
      <c r="SQG545" s="682"/>
      <c r="SQH545" s="682"/>
      <c r="SQI545" s="682"/>
      <c r="SQJ545" s="682"/>
      <c r="SQK545" s="682"/>
      <c r="SQL545" s="682"/>
      <c r="SQM545" s="682"/>
      <c r="SQN545" s="682"/>
      <c r="SQO545" s="682"/>
      <c r="SQP545" s="682"/>
      <c r="SQQ545" s="682"/>
      <c r="SQR545" s="682"/>
      <c r="SQS545" s="682"/>
      <c r="SQT545" s="682"/>
      <c r="SQU545" s="682"/>
      <c r="SQV545" s="682"/>
      <c r="SQW545" s="682"/>
      <c r="SQX545" s="682"/>
      <c r="SQY545" s="682"/>
      <c r="SQZ545" s="682"/>
      <c r="SRA545" s="682"/>
      <c r="SRB545" s="682"/>
      <c r="SRC545" s="682"/>
      <c r="SRD545" s="682"/>
      <c r="SRE545" s="682"/>
      <c r="SRF545" s="682"/>
      <c r="SRG545" s="682"/>
      <c r="SRH545" s="682"/>
      <c r="SRI545" s="682"/>
      <c r="SRJ545" s="682"/>
      <c r="SRK545" s="682"/>
      <c r="SRL545" s="682"/>
      <c r="SRM545" s="682"/>
      <c r="SRN545" s="682"/>
      <c r="SRO545" s="682"/>
      <c r="SRP545" s="682"/>
      <c r="SRQ545" s="682"/>
      <c r="SRR545" s="682"/>
      <c r="SRS545" s="682"/>
      <c r="SRT545" s="682"/>
      <c r="SRU545" s="682"/>
      <c r="SRV545" s="682"/>
      <c r="SRW545" s="682"/>
      <c r="SRX545" s="682"/>
      <c r="SRY545" s="682"/>
      <c r="SRZ545" s="682"/>
      <c r="SSA545" s="682"/>
      <c r="SSB545" s="682"/>
      <c r="SSC545" s="682"/>
      <c r="SSD545" s="682"/>
      <c r="SSE545" s="682"/>
      <c r="SSF545" s="682"/>
      <c r="SSG545" s="682"/>
      <c r="SSH545" s="682"/>
      <c r="SSI545" s="682"/>
      <c r="SSJ545" s="682"/>
      <c r="SSK545" s="682"/>
      <c r="SSL545" s="682"/>
      <c r="SSM545" s="682"/>
      <c r="SSN545" s="682"/>
      <c r="SSO545" s="682"/>
      <c r="SSP545" s="682"/>
      <c r="SSQ545" s="682"/>
      <c r="SSR545" s="682"/>
      <c r="SSS545" s="682"/>
      <c r="SST545" s="682"/>
      <c r="SSU545" s="682"/>
      <c r="SSV545" s="682"/>
      <c r="SSW545" s="682"/>
      <c r="SSX545" s="682"/>
      <c r="SSY545" s="682"/>
      <c r="SSZ545" s="682"/>
      <c r="STA545" s="682"/>
      <c r="STB545" s="682"/>
      <c r="STC545" s="682"/>
      <c r="STD545" s="682"/>
      <c r="STE545" s="682"/>
      <c r="STF545" s="682"/>
      <c r="STG545" s="682"/>
      <c r="STH545" s="682"/>
      <c r="STI545" s="682"/>
      <c r="STJ545" s="682"/>
      <c r="STK545" s="682"/>
      <c r="STL545" s="682"/>
      <c r="STM545" s="682"/>
      <c r="STN545" s="682"/>
      <c r="STO545" s="682"/>
      <c r="STP545" s="682"/>
      <c r="STQ545" s="682"/>
      <c r="STR545" s="682"/>
      <c r="STS545" s="682"/>
      <c r="STT545" s="682"/>
      <c r="STU545" s="682"/>
      <c r="STV545" s="682"/>
      <c r="STW545" s="682"/>
      <c r="STX545" s="682"/>
      <c r="STY545" s="682"/>
      <c r="STZ545" s="682"/>
      <c r="SUA545" s="682"/>
      <c r="SUB545" s="682"/>
      <c r="SUC545" s="682"/>
      <c r="SUD545" s="682"/>
      <c r="SUE545" s="682"/>
      <c r="SUF545" s="682"/>
      <c r="SUG545" s="682"/>
      <c r="SUH545" s="682"/>
      <c r="SUI545" s="682"/>
      <c r="SUJ545" s="682"/>
      <c r="SUK545" s="682"/>
      <c r="SUL545" s="682"/>
      <c r="SUM545" s="682"/>
      <c r="SUN545" s="682"/>
      <c r="SUO545" s="682"/>
      <c r="SUP545" s="682"/>
      <c r="SUQ545" s="682"/>
      <c r="SUR545" s="682"/>
      <c r="SUS545" s="682"/>
      <c r="SUT545" s="682"/>
      <c r="SUU545" s="682"/>
      <c r="SUV545" s="682"/>
      <c r="SUW545" s="682"/>
      <c r="SUX545" s="682"/>
      <c r="SUY545" s="682"/>
      <c r="SUZ545" s="682"/>
      <c r="SVA545" s="682"/>
      <c r="SVB545" s="682"/>
      <c r="SVC545" s="682"/>
      <c r="SVD545" s="682"/>
      <c r="SVE545" s="682"/>
      <c r="SVF545" s="682"/>
      <c r="SVG545" s="682"/>
      <c r="SVH545" s="682"/>
      <c r="SVI545" s="682"/>
      <c r="SVJ545" s="682"/>
      <c r="SVK545" s="682"/>
      <c r="SVL545" s="682"/>
      <c r="SVM545" s="682"/>
      <c r="SVN545" s="682"/>
      <c r="SVO545" s="682"/>
      <c r="SVP545" s="682"/>
      <c r="SVQ545" s="682"/>
      <c r="SVR545" s="682"/>
      <c r="SVS545" s="682"/>
      <c r="SVT545" s="682"/>
      <c r="SVU545" s="682"/>
      <c r="SVV545" s="682"/>
      <c r="SVW545" s="682"/>
      <c r="SVX545" s="682"/>
      <c r="SVY545" s="682"/>
      <c r="SVZ545" s="682"/>
      <c r="SWA545" s="682"/>
      <c r="SWB545" s="682"/>
      <c r="SWC545" s="682"/>
      <c r="SWD545" s="682"/>
      <c r="SWE545" s="682"/>
      <c r="SWF545" s="682"/>
      <c r="SWG545" s="682"/>
      <c r="SWH545" s="682"/>
      <c r="SWI545" s="682"/>
      <c r="SWJ545" s="682"/>
      <c r="SWK545" s="682"/>
      <c r="SWL545" s="682"/>
      <c r="SWM545" s="682"/>
      <c r="SWN545" s="682"/>
      <c r="SWO545" s="682"/>
      <c r="SWP545" s="682"/>
      <c r="SWQ545" s="682"/>
      <c r="SWR545" s="682"/>
      <c r="SWS545" s="682"/>
      <c r="SWT545" s="682"/>
      <c r="SWU545" s="682"/>
      <c r="SWV545" s="682"/>
      <c r="SWW545" s="682"/>
      <c r="SWX545" s="682"/>
      <c r="SWY545" s="682"/>
      <c r="SWZ545" s="682"/>
      <c r="SXA545" s="682"/>
      <c r="SXB545" s="682"/>
      <c r="SXC545" s="682"/>
      <c r="SXD545" s="682"/>
      <c r="SXE545" s="682"/>
      <c r="SXF545" s="682"/>
      <c r="SXG545" s="682"/>
      <c r="SXH545" s="682"/>
      <c r="SXI545" s="682"/>
      <c r="SXJ545" s="682"/>
      <c r="SXK545" s="682"/>
      <c r="SXL545" s="682"/>
      <c r="SXM545" s="682"/>
      <c r="SXN545" s="682"/>
      <c r="SXO545" s="682"/>
      <c r="SXP545" s="682"/>
      <c r="SXQ545" s="682"/>
      <c r="SXR545" s="682"/>
      <c r="SXS545" s="682"/>
      <c r="SXT545" s="682"/>
      <c r="SXU545" s="682"/>
      <c r="SXV545" s="682"/>
      <c r="SXW545" s="682"/>
      <c r="SXX545" s="682"/>
      <c r="SXY545" s="682"/>
      <c r="SXZ545" s="682"/>
      <c r="SYA545" s="682"/>
      <c r="SYB545" s="682"/>
      <c r="SYC545" s="682"/>
      <c r="SYD545" s="682"/>
      <c r="SYE545" s="682"/>
      <c r="SYF545" s="682"/>
      <c r="SYG545" s="682"/>
      <c r="SYH545" s="682"/>
      <c r="SYI545" s="682"/>
      <c r="SYJ545" s="682"/>
      <c r="SYK545" s="682"/>
      <c r="SYL545" s="682"/>
      <c r="SYM545" s="682"/>
      <c r="SYN545" s="682"/>
      <c r="SYO545" s="682"/>
      <c r="SYP545" s="682"/>
      <c r="SYQ545" s="682"/>
      <c r="SYR545" s="682"/>
      <c r="SYS545" s="682"/>
      <c r="SYT545" s="682"/>
      <c r="SYU545" s="682"/>
      <c r="SYV545" s="682"/>
      <c r="SYW545" s="682"/>
      <c r="SYX545" s="682"/>
      <c r="SYY545" s="682"/>
      <c r="SYZ545" s="682"/>
      <c r="SZA545" s="682"/>
      <c r="SZB545" s="682"/>
      <c r="SZC545" s="682"/>
      <c r="SZD545" s="682"/>
      <c r="SZE545" s="682"/>
      <c r="SZF545" s="682"/>
      <c r="SZG545" s="682"/>
      <c r="SZH545" s="682"/>
      <c r="SZI545" s="682"/>
      <c r="SZJ545" s="682"/>
      <c r="SZK545" s="682"/>
      <c r="SZL545" s="682"/>
      <c r="SZM545" s="682"/>
      <c r="SZN545" s="682"/>
      <c r="SZO545" s="682"/>
      <c r="SZP545" s="682"/>
      <c r="SZQ545" s="682"/>
      <c r="SZR545" s="682"/>
      <c r="SZS545" s="682"/>
      <c r="SZT545" s="682"/>
      <c r="SZU545" s="682"/>
      <c r="SZV545" s="682"/>
      <c r="SZW545" s="682"/>
      <c r="SZX545" s="682"/>
      <c r="SZY545" s="682"/>
      <c r="SZZ545" s="682"/>
      <c r="TAA545" s="682"/>
      <c r="TAB545" s="682"/>
      <c r="TAC545" s="682"/>
      <c r="TAD545" s="682"/>
      <c r="TAE545" s="682"/>
      <c r="TAF545" s="682"/>
      <c r="TAG545" s="682"/>
      <c r="TAH545" s="682"/>
      <c r="TAI545" s="682"/>
      <c r="TAJ545" s="682"/>
      <c r="TAK545" s="682"/>
      <c r="TAL545" s="682"/>
      <c r="TAM545" s="682"/>
      <c r="TAN545" s="682"/>
      <c r="TAO545" s="682"/>
      <c r="TAP545" s="682"/>
      <c r="TAQ545" s="682"/>
      <c r="TAR545" s="682"/>
      <c r="TAS545" s="682"/>
      <c r="TAT545" s="682"/>
      <c r="TAU545" s="682"/>
      <c r="TAV545" s="682"/>
      <c r="TAW545" s="682"/>
      <c r="TAX545" s="682"/>
      <c r="TAY545" s="682"/>
      <c r="TAZ545" s="682"/>
      <c r="TBA545" s="682"/>
      <c r="TBB545" s="682"/>
      <c r="TBC545" s="682"/>
      <c r="TBD545" s="682"/>
      <c r="TBE545" s="682"/>
      <c r="TBF545" s="682"/>
      <c r="TBG545" s="682"/>
      <c r="TBH545" s="682"/>
      <c r="TBI545" s="682"/>
      <c r="TBJ545" s="682"/>
      <c r="TBK545" s="682"/>
      <c r="TBL545" s="682"/>
      <c r="TBM545" s="682"/>
      <c r="TBN545" s="682"/>
      <c r="TBO545" s="682"/>
      <c r="TBP545" s="682"/>
      <c r="TBQ545" s="682"/>
      <c r="TBR545" s="682"/>
      <c r="TBS545" s="682"/>
      <c r="TBT545" s="682"/>
      <c r="TBU545" s="682"/>
      <c r="TBV545" s="682"/>
      <c r="TBW545" s="682"/>
      <c r="TBX545" s="682"/>
      <c r="TBY545" s="682"/>
      <c r="TBZ545" s="682"/>
      <c r="TCA545" s="682"/>
      <c r="TCB545" s="682"/>
      <c r="TCC545" s="682"/>
      <c r="TCD545" s="682"/>
      <c r="TCE545" s="682"/>
      <c r="TCF545" s="682"/>
      <c r="TCG545" s="682"/>
      <c r="TCH545" s="682"/>
      <c r="TCI545" s="682"/>
      <c r="TCJ545" s="682"/>
      <c r="TCK545" s="682"/>
      <c r="TCL545" s="682"/>
      <c r="TCM545" s="682"/>
      <c r="TCN545" s="682"/>
      <c r="TCO545" s="682"/>
      <c r="TCP545" s="682"/>
      <c r="TCQ545" s="682"/>
      <c r="TCR545" s="682"/>
      <c r="TCS545" s="682"/>
      <c r="TCT545" s="682"/>
      <c r="TCU545" s="682"/>
      <c r="TCV545" s="682"/>
      <c r="TCW545" s="682"/>
      <c r="TCX545" s="682"/>
      <c r="TCY545" s="682"/>
      <c r="TCZ545" s="682"/>
      <c r="TDA545" s="682"/>
      <c r="TDB545" s="682"/>
      <c r="TDC545" s="682"/>
      <c r="TDD545" s="682"/>
      <c r="TDE545" s="682"/>
      <c r="TDF545" s="682"/>
      <c r="TDG545" s="682"/>
      <c r="TDH545" s="682"/>
      <c r="TDI545" s="682"/>
      <c r="TDJ545" s="682"/>
      <c r="TDK545" s="682"/>
      <c r="TDL545" s="682"/>
      <c r="TDM545" s="682"/>
      <c r="TDN545" s="682"/>
      <c r="TDO545" s="682"/>
      <c r="TDP545" s="682"/>
      <c r="TDQ545" s="682"/>
      <c r="TDR545" s="682"/>
      <c r="TDS545" s="682"/>
      <c r="TDT545" s="682"/>
      <c r="TDU545" s="682"/>
      <c r="TDV545" s="682"/>
      <c r="TDW545" s="682"/>
      <c r="TDX545" s="682"/>
      <c r="TDY545" s="682"/>
      <c r="TDZ545" s="682"/>
      <c r="TEA545" s="682"/>
      <c r="TEB545" s="682"/>
      <c r="TEC545" s="682"/>
      <c r="TED545" s="682"/>
      <c r="TEE545" s="682"/>
      <c r="TEF545" s="682"/>
      <c r="TEG545" s="682"/>
      <c r="TEH545" s="682"/>
      <c r="TEI545" s="682"/>
      <c r="TEJ545" s="682"/>
      <c r="TEK545" s="682"/>
      <c r="TEL545" s="682"/>
      <c r="TEM545" s="682"/>
      <c r="TEN545" s="682"/>
      <c r="TEO545" s="682"/>
      <c r="TEP545" s="682"/>
      <c r="TEQ545" s="682"/>
      <c r="TER545" s="682"/>
      <c r="TES545" s="682"/>
      <c r="TET545" s="682"/>
      <c r="TEU545" s="682"/>
      <c r="TEV545" s="682"/>
      <c r="TEW545" s="682"/>
      <c r="TEX545" s="682"/>
      <c r="TEY545" s="682"/>
      <c r="TEZ545" s="682"/>
      <c r="TFA545" s="682"/>
      <c r="TFB545" s="682"/>
      <c r="TFC545" s="682"/>
      <c r="TFD545" s="682"/>
      <c r="TFE545" s="682"/>
      <c r="TFF545" s="682"/>
      <c r="TFG545" s="682"/>
      <c r="TFH545" s="682"/>
      <c r="TFI545" s="682"/>
      <c r="TFJ545" s="682"/>
      <c r="TFK545" s="682"/>
      <c r="TFL545" s="682"/>
      <c r="TFM545" s="682"/>
      <c r="TFN545" s="682"/>
      <c r="TFO545" s="682"/>
      <c r="TFP545" s="682"/>
      <c r="TFQ545" s="682"/>
      <c r="TFR545" s="682"/>
      <c r="TFS545" s="682"/>
      <c r="TFT545" s="682"/>
      <c r="TFU545" s="682"/>
      <c r="TFV545" s="682"/>
      <c r="TFW545" s="682"/>
      <c r="TFX545" s="682"/>
      <c r="TFY545" s="682"/>
      <c r="TFZ545" s="682"/>
      <c r="TGA545" s="682"/>
      <c r="TGB545" s="682"/>
      <c r="TGC545" s="682"/>
      <c r="TGD545" s="682"/>
      <c r="TGE545" s="682"/>
      <c r="TGF545" s="682"/>
      <c r="TGG545" s="682"/>
      <c r="TGH545" s="682"/>
      <c r="TGI545" s="682"/>
      <c r="TGJ545" s="682"/>
      <c r="TGK545" s="682"/>
      <c r="TGL545" s="682"/>
      <c r="TGM545" s="682"/>
      <c r="TGN545" s="682"/>
      <c r="TGO545" s="682"/>
      <c r="TGP545" s="682"/>
      <c r="TGQ545" s="682"/>
      <c r="TGR545" s="682"/>
      <c r="TGS545" s="682"/>
      <c r="TGT545" s="682"/>
      <c r="TGU545" s="682"/>
      <c r="TGV545" s="682"/>
      <c r="TGW545" s="682"/>
      <c r="TGX545" s="682"/>
      <c r="TGY545" s="682"/>
      <c r="TGZ545" s="682"/>
      <c r="THA545" s="682"/>
      <c r="THB545" s="682"/>
      <c r="THC545" s="682"/>
      <c r="THD545" s="682"/>
      <c r="THE545" s="682"/>
      <c r="THF545" s="682"/>
      <c r="THG545" s="682"/>
      <c r="THH545" s="682"/>
      <c r="THI545" s="682"/>
      <c r="THJ545" s="682"/>
      <c r="THK545" s="682"/>
      <c r="THL545" s="682"/>
      <c r="THM545" s="682"/>
      <c r="THN545" s="682"/>
      <c r="THO545" s="682"/>
      <c r="THP545" s="682"/>
      <c r="THQ545" s="682"/>
      <c r="THR545" s="682"/>
      <c r="THS545" s="682"/>
      <c r="THT545" s="682"/>
      <c r="THU545" s="682"/>
      <c r="THV545" s="682"/>
      <c r="THW545" s="682"/>
      <c r="THX545" s="682"/>
      <c r="THY545" s="682"/>
      <c r="THZ545" s="682"/>
      <c r="TIA545" s="682"/>
      <c r="TIB545" s="682"/>
      <c r="TIC545" s="682"/>
      <c r="TID545" s="682"/>
      <c r="TIE545" s="682"/>
      <c r="TIF545" s="682"/>
      <c r="TIG545" s="682"/>
      <c r="TIH545" s="682"/>
      <c r="TII545" s="682"/>
      <c r="TIJ545" s="682"/>
      <c r="TIK545" s="682"/>
      <c r="TIL545" s="682"/>
      <c r="TIM545" s="682"/>
      <c r="TIN545" s="682"/>
      <c r="TIO545" s="682"/>
      <c r="TIP545" s="682"/>
      <c r="TIQ545" s="682"/>
      <c r="TIR545" s="682"/>
      <c r="TIS545" s="682"/>
      <c r="TIT545" s="682"/>
      <c r="TIU545" s="682"/>
      <c r="TIV545" s="682"/>
      <c r="TIW545" s="682"/>
      <c r="TIX545" s="682"/>
      <c r="TIY545" s="682"/>
      <c r="TIZ545" s="682"/>
      <c r="TJA545" s="682"/>
      <c r="TJB545" s="682"/>
      <c r="TJC545" s="682"/>
      <c r="TJD545" s="682"/>
      <c r="TJE545" s="682"/>
      <c r="TJF545" s="682"/>
      <c r="TJG545" s="682"/>
      <c r="TJH545" s="682"/>
      <c r="TJI545" s="682"/>
      <c r="TJJ545" s="682"/>
      <c r="TJK545" s="682"/>
      <c r="TJL545" s="682"/>
      <c r="TJM545" s="682"/>
      <c r="TJN545" s="682"/>
      <c r="TJO545" s="682"/>
      <c r="TJP545" s="682"/>
      <c r="TJQ545" s="682"/>
      <c r="TJR545" s="682"/>
      <c r="TJS545" s="682"/>
      <c r="TJT545" s="682"/>
      <c r="TJU545" s="682"/>
      <c r="TJV545" s="682"/>
      <c r="TJW545" s="682"/>
      <c r="TJX545" s="682"/>
      <c r="TJY545" s="682"/>
      <c r="TJZ545" s="682"/>
      <c r="TKA545" s="682"/>
      <c r="TKB545" s="682"/>
      <c r="TKC545" s="682"/>
      <c r="TKD545" s="682"/>
      <c r="TKE545" s="682"/>
      <c r="TKF545" s="682"/>
      <c r="TKG545" s="682"/>
      <c r="TKH545" s="682"/>
      <c r="TKI545" s="682"/>
      <c r="TKJ545" s="682"/>
      <c r="TKK545" s="682"/>
      <c r="TKL545" s="682"/>
      <c r="TKM545" s="682"/>
      <c r="TKN545" s="682"/>
      <c r="TKO545" s="682"/>
      <c r="TKP545" s="682"/>
      <c r="TKQ545" s="682"/>
      <c r="TKR545" s="682"/>
      <c r="TKS545" s="682"/>
      <c r="TKT545" s="682"/>
      <c r="TKU545" s="682"/>
      <c r="TKV545" s="682"/>
      <c r="TKW545" s="682"/>
      <c r="TKX545" s="682"/>
      <c r="TKY545" s="682"/>
      <c r="TKZ545" s="682"/>
      <c r="TLA545" s="682"/>
      <c r="TLB545" s="682"/>
      <c r="TLC545" s="682"/>
      <c r="TLD545" s="682"/>
      <c r="TLE545" s="682"/>
      <c r="TLF545" s="682"/>
      <c r="TLG545" s="682"/>
      <c r="TLH545" s="682"/>
      <c r="TLI545" s="682"/>
      <c r="TLJ545" s="682"/>
      <c r="TLK545" s="682"/>
      <c r="TLL545" s="682"/>
      <c r="TLM545" s="682"/>
      <c r="TLN545" s="682"/>
      <c r="TLO545" s="682"/>
      <c r="TLP545" s="682"/>
      <c r="TLQ545" s="682"/>
      <c r="TLR545" s="682"/>
      <c r="TLS545" s="682"/>
      <c r="TLT545" s="682"/>
      <c r="TLU545" s="682"/>
      <c r="TLV545" s="682"/>
      <c r="TLW545" s="682"/>
      <c r="TLX545" s="682"/>
      <c r="TLY545" s="682"/>
      <c r="TLZ545" s="682"/>
      <c r="TMA545" s="682"/>
      <c r="TMB545" s="682"/>
      <c r="TMC545" s="682"/>
      <c r="TMD545" s="682"/>
      <c r="TME545" s="682"/>
      <c r="TMF545" s="682"/>
      <c r="TMG545" s="682"/>
      <c r="TMH545" s="682"/>
      <c r="TMI545" s="682"/>
      <c r="TMJ545" s="682"/>
      <c r="TMK545" s="682"/>
      <c r="TML545" s="682"/>
      <c r="TMM545" s="682"/>
      <c r="TMN545" s="682"/>
      <c r="TMO545" s="682"/>
      <c r="TMP545" s="682"/>
      <c r="TMQ545" s="682"/>
      <c r="TMR545" s="682"/>
      <c r="TMS545" s="682"/>
      <c r="TMT545" s="682"/>
      <c r="TMU545" s="682"/>
      <c r="TMV545" s="682"/>
      <c r="TMW545" s="682"/>
      <c r="TMX545" s="682"/>
      <c r="TMY545" s="682"/>
      <c r="TMZ545" s="682"/>
      <c r="TNA545" s="682"/>
      <c r="TNB545" s="682"/>
      <c r="TNC545" s="682"/>
      <c r="TND545" s="682"/>
      <c r="TNE545" s="682"/>
      <c r="TNF545" s="682"/>
      <c r="TNG545" s="682"/>
      <c r="TNH545" s="682"/>
      <c r="TNI545" s="682"/>
      <c r="TNJ545" s="682"/>
      <c r="TNK545" s="682"/>
      <c r="TNL545" s="682"/>
      <c r="TNM545" s="682"/>
      <c r="TNN545" s="682"/>
      <c r="TNO545" s="682"/>
      <c r="TNP545" s="682"/>
      <c r="TNQ545" s="682"/>
      <c r="TNR545" s="682"/>
      <c r="TNS545" s="682"/>
      <c r="TNT545" s="682"/>
      <c r="TNU545" s="682"/>
      <c r="TNV545" s="682"/>
      <c r="TNW545" s="682"/>
      <c r="TNX545" s="682"/>
      <c r="TNY545" s="682"/>
      <c r="TNZ545" s="682"/>
      <c r="TOA545" s="682"/>
      <c r="TOB545" s="682"/>
      <c r="TOC545" s="682"/>
      <c r="TOD545" s="682"/>
      <c r="TOE545" s="682"/>
      <c r="TOF545" s="682"/>
      <c r="TOG545" s="682"/>
      <c r="TOH545" s="682"/>
      <c r="TOI545" s="682"/>
      <c r="TOJ545" s="682"/>
      <c r="TOK545" s="682"/>
      <c r="TOL545" s="682"/>
      <c r="TOM545" s="682"/>
      <c r="TON545" s="682"/>
      <c r="TOO545" s="682"/>
      <c r="TOP545" s="682"/>
      <c r="TOQ545" s="682"/>
      <c r="TOR545" s="682"/>
      <c r="TOS545" s="682"/>
      <c r="TOT545" s="682"/>
      <c r="TOU545" s="682"/>
      <c r="TOV545" s="682"/>
      <c r="TOW545" s="682"/>
      <c r="TOX545" s="682"/>
      <c r="TOY545" s="682"/>
      <c r="TOZ545" s="682"/>
      <c r="TPA545" s="682"/>
      <c r="TPB545" s="682"/>
      <c r="TPC545" s="682"/>
      <c r="TPD545" s="682"/>
      <c r="TPE545" s="682"/>
      <c r="TPF545" s="682"/>
      <c r="TPG545" s="682"/>
      <c r="TPH545" s="682"/>
      <c r="TPI545" s="682"/>
      <c r="TPJ545" s="682"/>
      <c r="TPK545" s="682"/>
      <c r="TPL545" s="682"/>
      <c r="TPM545" s="682"/>
      <c r="TPN545" s="682"/>
      <c r="TPO545" s="682"/>
      <c r="TPP545" s="682"/>
      <c r="TPQ545" s="682"/>
      <c r="TPR545" s="682"/>
      <c r="TPS545" s="682"/>
      <c r="TPT545" s="682"/>
      <c r="TPU545" s="682"/>
      <c r="TPV545" s="682"/>
      <c r="TPW545" s="682"/>
      <c r="TPX545" s="682"/>
      <c r="TPY545" s="682"/>
      <c r="TPZ545" s="682"/>
      <c r="TQA545" s="682"/>
      <c r="TQB545" s="682"/>
      <c r="TQC545" s="682"/>
      <c r="TQD545" s="682"/>
      <c r="TQE545" s="682"/>
      <c r="TQF545" s="682"/>
      <c r="TQG545" s="682"/>
      <c r="TQH545" s="682"/>
      <c r="TQI545" s="682"/>
      <c r="TQJ545" s="682"/>
      <c r="TQK545" s="682"/>
      <c r="TQL545" s="682"/>
      <c r="TQM545" s="682"/>
      <c r="TQN545" s="682"/>
      <c r="TQO545" s="682"/>
      <c r="TQP545" s="682"/>
      <c r="TQQ545" s="682"/>
      <c r="TQR545" s="682"/>
      <c r="TQS545" s="682"/>
      <c r="TQT545" s="682"/>
      <c r="TQU545" s="682"/>
      <c r="TQV545" s="682"/>
      <c r="TQW545" s="682"/>
      <c r="TQX545" s="682"/>
      <c r="TQY545" s="682"/>
      <c r="TQZ545" s="682"/>
      <c r="TRA545" s="682"/>
      <c r="TRB545" s="682"/>
      <c r="TRC545" s="682"/>
      <c r="TRD545" s="682"/>
      <c r="TRE545" s="682"/>
      <c r="TRF545" s="682"/>
      <c r="TRG545" s="682"/>
      <c r="TRH545" s="682"/>
      <c r="TRI545" s="682"/>
      <c r="TRJ545" s="682"/>
      <c r="TRK545" s="682"/>
      <c r="TRL545" s="682"/>
      <c r="TRM545" s="682"/>
      <c r="TRN545" s="682"/>
      <c r="TRO545" s="682"/>
      <c r="TRP545" s="682"/>
      <c r="TRQ545" s="682"/>
      <c r="TRR545" s="682"/>
      <c r="TRS545" s="682"/>
      <c r="TRT545" s="682"/>
      <c r="TRU545" s="682"/>
      <c r="TRV545" s="682"/>
      <c r="TRW545" s="682"/>
      <c r="TRX545" s="682"/>
      <c r="TRY545" s="682"/>
      <c r="TRZ545" s="682"/>
      <c r="TSA545" s="682"/>
      <c r="TSB545" s="682"/>
      <c r="TSC545" s="682"/>
      <c r="TSD545" s="682"/>
      <c r="TSE545" s="682"/>
      <c r="TSF545" s="682"/>
      <c r="TSG545" s="682"/>
      <c r="TSH545" s="682"/>
      <c r="TSI545" s="682"/>
      <c r="TSJ545" s="682"/>
      <c r="TSK545" s="682"/>
      <c r="TSL545" s="682"/>
      <c r="TSM545" s="682"/>
      <c r="TSN545" s="682"/>
      <c r="TSO545" s="682"/>
      <c r="TSP545" s="682"/>
      <c r="TSQ545" s="682"/>
      <c r="TSR545" s="682"/>
      <c r="TSS545" s="682"/>
      <c r="TST545" s="682"/>
      <c r="TSU545" s="682"/>
      <c r="TSV545" s="682"/>
      <c r="TSW545" s="682"/>
      <c r="TSX545" s="682"/>
      <c r="TSY545" s="682"/>
      <c r="TSZ545" s="682"/>
      <c r="TTA545" s="682"/>
      <c r="TTB545" s="682"/>
      <c r="TTC545" s="682"/>
      <c r="TTD545" s="682"/>
      <c r="TTE545" s="682"/>
      <c r="TTF545" s="682"/>
      <c r="TTG545" s="682"/>
      <c r="TTH545" s="682"/>
      <c r="TTI545" s="682"/>
      <c r="TTJ545" s="682"/>
      <c r="TTK545" s="682"/>
      <c r="TTL545" s="682"/>
      <c r="TTM545" s="682"/>
      <c r="TTN545" s="682"/>
      <c r="TTO545" s="682"/>
      <c r="TTP545" s="682"/>
      <c r="TTQ545" s="682"/>
      <c r="TTR545" s="682"/>
      <c r="TTS545" s="682"/>
      <c r="TTT545" s="682"/>
      <c r="TTU545" s="682"/>
      <c r="TTV545" s="682"/>
      <c r="TTW545" s="682"/>
      <c r="TTX545" s="682"/>
      <c r="TTY545" s="682"/>
      <c r="TTZ545" s="682"/>
      <c r="TUA545" s="682"/>
      <c r="TUB545" s="682"/>
      <c r="TUC545" s="682"/>
      <c r="TUD545" s="682"/>
      <c r="TUE545" s="682"/>
      <c r="TUF545" s="682"/>
      <c r="TUG545" s="682"/>
      <c r="TUH545" s="682"/>
      <c r="TUI545" s="682"/>
      <c r="TUJ545" s="682"/>
      <c r="TUK545" s="682"/>
      <c r="TUL545" s="682"/>
      <c r="TUM545" s="682"/>
      <c r="TUN545" s="682"/>
      <c r="TUO545" s="682"/>
      <c r="TUP545" s="682"/>
      <c r="TUQ545" s="682"/>
      <c r="TUR545" s="682"/>
      <c r="TUS545" s="682"/>
      <c r="TUT545" s="682"/>
      <c r="TUU545" s="682"/>
      <c r="TUV545" s="682"/>
      <c r="TUW545" s="682"/>
      <c r="TUX545" s="682"/>
      <c r="TUY545" s="682"/>
      <c r="TUZ545" s="682"/>
      <c r="TVA545" s="682"/>
      <c r="TVB545" s="682"/>
      <c r="TVC545" s="682"/>
      <c r="TVD545" s="682"/>
      <c r="TVE545" s="682"/>
      <c r="TVF545" s="682"/>
      <c r="TVG545" s="682"/>
      <c r="TVH545" s="682"/>
      <c r="TVI545" s="682"/>
      <c r="TVJ545" s="682"/>
      <c r="TVK545" s="682"/>
      <c r="TVL545" s="682"/>
      <c r="TVM545" s="682"/>
      <c r="TVN545" s="682"/>
      <c r="TVO545" s="682"/>
      <c r="TVP545" s="682"/>
      <c r="TVQ545" s="682"/>
      <c r="TVR545" s="682"/>
      <c r="TVS545" s="682"/>
      <c r="TVT545" s="682"/>
      <c r="TVU545" s="682"/>
      <c r="TVV545" s="682"/>
      <c r="TVW545" s="682"/>
      <c r="TVX545" s="682"/>
      <c r="TVY545" s="682"/>
      <c r="TVZ545" s="682"/>
      <c r="TWA545" s="682"/>
      <c r="TWB545" s="682"/>
      <c r="TWC545" s="682"/>
      <c r="TWD545" s="682"/>
      <c r="TWE545" s="682"/>
      <c r="TWF545" s="682"/>
      <c r="TWG545" s="682"/>
      <c r="TWH545" s="682"/>
      <c r="TWI545" s="682"/>
      <c r="TWJ545" s="682"/>
      <c r="TWK545" s="682"/>
      <c r="TWL545" s="682"/>
      <c r="TWM545" s="682"/>
      <c r="TWN545" s="682"/>
      <c r="TWO545" s="682"/>
      <c r="TWP545" s="682"/>
      <c r="TWQ545" s="682"/>
      <c r="TWR545" s="682"/>
      <c r="TWS545" s="682"/>
      <c r="TWT545" s="682"/>
      <c r="TWU545" s="682"/>
      <c r="TWV545" s="682"/>
      <c r="TWW545" s="682"/>
      <c r="TWX545" s="682"/>
      <c r="TWY545" s="682"/>
      <c r="TWZ545" s="682"/>
      <c r="TXA545" s="682"/>
      <c r="TXB545" s="682"/>
      <c r="TXC545" s="682"/>
      <c r="TXD545" s="682"/>
      <c r="TXE545" s="682"/>
      <c r="TXF545" s="682"/>
      <c r="TXG545" s="682"/>
      <c r="TXH545" s="682"/>
      <c r="TXI545" s="682"/>
      <c r="TXJ545" s="682"/>
      <c r="TXK545" s="682"/>
      <c r="TXL545" s="682"/>
      <c r="TXM545" s="682"/>
      <c r="TXN545" s="682"/>
      <c r="TXO545" s="682"/>
      <c r="TXP545" s="682"/>
      <c r="TXQ545" s="682"/>
      <c r="TXR545" s="682"/>
      <c r="TXS545" s="682"/>
      <c r="TXT545" s="682"/>
      <c r="TXU545" s="682"/>
      <c r="TXV545" s="682"/>
      <c r="TXW545" s="682"/>
      <c r="TXX545" s="682"/>
      <c r="TXY545" s="682"/>
      <c r="TXZ545" s="682"/>
      <c r="TYA545" s="682"/>
      <c r="TYB545" s="682"/>
      <c r="TYC545" s="682"/>
      <c r="TYD545" s="682"/>
      <c r="TYE545" s="682"/>
      <c r="TYF545" s="682"/>
      <c r="TYG545" s="682"/>
      <c r="TYH545" s="682"/>
      <c r="TYI545" s="682"/>
      <c r="TYJ545" s="682"/>
      <c r="TYK545" s="682"/>
      <c r="TYL545" s="682"/>
      <c r="TYM545" s="682"/>
      <c r="TYN545" s="682"/>
      <c r="TYO545" s="682"/>
      <c r="TYP545" s="682"/>
      <c r="TYQ545" s="682"/>
      <c r="TYR545" s="682"/>
      <c r="TYS545" s="682"/>
      <c r="TYT545" s="682"/>
      <c r="TYU545" s="682"/>
      <c r="TYV545" s="682"/>
      <c r="TYW545" s="682"/>
      <c r="TYX545" s="682"/>
      <c r="TYY545" s="682"/>
      <c r="TYZ545" s="682"/>
      <c r="TZA545" s="682"/>
      <c r="TZB545" s="682"/>
      <c r="TZC545" s="682"/>
      <c r="TZD545" s="682"/>
      <c r="TZE545" s="682"/>
      <c r="TZF545" s="682"/>
      <c r="TZG545" s="682"/>
      <c r="TZH545" s="682"/>
      <c r="TZI545" s="682"/>
      <c r="TZJ545" s="682"/>
      <c r="TZK545" s="682"/>
      <c r="TZL545" s="682"/>
      <c r="TZM545" s="682"/>
      <c r="TZN545" s="682"/>
      <c r="TZO545" s="682"/>
      <c r="TZP545" s="682"/>
      <c r="TZQ545" s="682"/>
      <c r="TZR545" s="682"/>
      <c r="TZS545" s="682"/>
      <c r="TZT545" s="682"/>
      <c r="TZU545" s="682"/>
      <c r="TZV545" s="682"/>
      <c r="TZW545" s="682"/>
      <c r="TZX545" s="682"/>
      <c r="TZY545" s="682"/>
      <c r="TZZ545" s="682"/>
      <c r="UAA545" s="682"/>
      <c r="UAB545" s="682"/>
      <c r="UAC545" s="682"/>
      <c r="UAD545" s="682"/>
      <c r="UAE545" s="682"/>
      <c r="UAF545" s="682"/>
      <c r="UAG545" s="682"/>
      <c r="UAH545" s="682"/>
      <c r="UAI545" s="682"/>
      <c r="UAJ545" s="682"/>
      <c r="UAK545" s="682"/>
      <c r="UAL545" s="682"/>
      <c r="UAM545" s="682"/>
      <c r="UAN545" s="682"/>
      <c r="UAO545" s="682"/>
      <c r="UAP545" s="682"/>
      <c r="UAQ545" s="682"/>
      <c r="UAR545" s="682"/>
      <c r="UAS545" s="682"/>
      <c r="UAT545" s="682"/>
      <c r="UAU545" s="682"/>
      <c r="UAV545" s="682"/>
      <c r="UAW545" s="682"/>
      <c r="UAX545" s="682"/>
      <c r="UAY545" s="682"/>
      <c r="UAZ545" s="682"/>
      <c r="UBA545" s="682"/>
      <c r="UBB545" s="682"/>
      <c r="UBC545" s="682"/>
      <c r="UBD545" s="682"/>
      <c r="UBE545" s="682"/>
      <c r="UBF545" s="682"/>
      <c r="UBG545" s="682"/>
      <c r="UBH545" s="682"/>
      <c r="UBI545" s="682"/>
      <c r="UBJ545" s="682"/>
      <c r="UBK545" s="682"/>
      <c r="UBL545" s="682"/>
      <c r="UBM545" s="682"/>
      <c r="UBN545" s="682"/>
      <c r="UBO545" s="682"/>
      <c r="UBP545" s="682"/>
      <c r="UBQ545" s="682"/>
      <c r="UBR545" s="682"/>
      <c r="UBS545" s="682"/>
      <c r="UBT545" s="682"/>
      <c r="UBU545" s="682"/>
      <c r="UBV545" s="682"/>
      <c r="UBW545" s="682"/>
      <c r="UBX545" s="682"/>
      <c r="UBY545" s="682"/>
      <c r="UBZ545" s="682"/>
      <c r="UCA545" s="682"/>
      <c r="UCB545" s="682"/>
      <c r="UCC545" s="682"/>
      <c r="UCD545" s="682"/>
      <c r="UCE545" s="682"/>
      <c r="UCF545" s="682"/>
      <c r="UCG545" s="682"/>
      <c r="UCH545" s="682"/>
      <c r="UCI545" s="682"/>
      <c r="UCJ545" s="682"/>
      <c r="UCK545" s="682"/>
      <c r="UCL545" s="682"/>
      <c r="UCM545" s="682"/>
      <c r="UCN545" s="682"/>
      <c r="UCO545" s="682"/>
      <c r="UCP545" s="682"/>
      <c r="UCQ545" s="682"/>
      <c r="UCR545" s="682"/>
      <c r="UCS545" s="682"/>
      <c r="UCT545" s="682"/>
      <c r="UCU545" s="682"/>
      <c r="UCV545" s="682"/>
      <c r="UCW545" s="682"/>
      <c r="UCX545" s="682"/>
      <c r="UCY545" s="682"/>
      <c r="UCZ545" s="682"/>
      <c r="UDA545" s="682"/>
      <c r="UDB545" s="682"/>
      <c r="UDC545" s="682"/>
      <c r="UDD545" s="682"/>
      <c r="UDE545" s="682"/>
      <c r="UDF545" s="682"/>
      <c r="UDG545" s="682"/>
      <c r="UDH545" s="682"/>
      <c r="UDI545" s="682"/>
      <c r="UDJ545" s="682"/>
      <c r="UDK545" s="682"/>
      <c r="UDL545" s="682"/>
      <c r="UDM545" s="682"/>
      <c r="UDN545" s="682"/>
      <c r="UDO545" s="682"/>
      <c r="UDP545" s="682"/>
      <c r="UDQ545" s="682"/>
      <c r="UDR545" s="682"/>
      <c r="UDS545" s="682"/>
      <c r="UDT545" s="682"/>
      <c r="UDU545" s="682"/>
      <c r="UDV545" s="682"/>
      <c r="UDW545" s="682"/>
      <c r="UDX545" s="682"/>
      <c r="UDY545" s="682"/>
      <c r="UDZ545" s="682"/>
      <c r="UEA545" s="682"/>
      <c r="UEB545" s="682"/>
      <c r="UEC545" s="682"/>
      <c r="UED545" s="682"/>
      <c r="UEE545" s="682"/>
      <c r="UEF545" s="682"/>
      <c r="UEG545" s="682"/>
      <c r="UEH545" s="682"/>
      <c r="UEI545" s="682"/>
      <c r="UEJ545" s="682"/>
      <c r="UEK545" s="682"/>
      <c r="UEL545" s="682"/>
      <c r="UEM545" s="682"/>
      <c r="UEN545" s="682"/>
      <c r="UEO545" s="682"/>
      <c r="UEP545" s="682"/>
      <c r="UEQ545" s="682"/>
      <c r="UER545" s="682"/>
      <c r="UES545" s="682"/>
      <c r="UET545" s="682"/>
      <c r="UEU545" s="682"/>
      <c r="UEV545" s="682"/>
      <c r="UEW545" s="682"/>
      <c r="UEX545" s="682"/>
      <c r="UEY545" s="682"/>
      <c r="UEZ545" s="682"/>
      <c r="UFA545" s="682"/>
      <c r="UFB545" s="682"/>
      <c r="UFC545" s="682"/>
      <c r="UFD545" s="682"/>
      <c r="UFE545" s="682"/>
      <c r="UFF545" s="682"/>
      <c r="UFG545" s="682"/>
      <c r="UFH545" s="682"/>
      <c r="UFI545" s="682"/>
      <c r="UFJ545" s="682"/>
      <c r="UFK545" s="682"/>
      <c r="UFL545" s="682"/>
      <c r="UFM545" s="682"/>
      <c r="UFN545" s="682"/>
      <c r="UFO545" s="682"/>
      <c r="UFP545" s="682"/>
      <c r="UFQ545" s="682"/>
      <c r="UFR545" s="682"/>
      <c r="UFS545" s="682"/>
      <c r="UFT545" s="682"/>
      <c r="UFU545" s="682"/>
      <c r="UFV545" s="682"/>
      <c r="UFW545" s="682"/>
      <c r="UFX545" s="682"/>
      <c r="UFY545" s="682"/>
      <c r="UFZ545" s="682"/>
      <c r="UGA545" s="682"/>
      <c r="UGB545" s="682"/>
      <c r="UGC545" s="682"/>
      <c r="UGD545" s="682"/>
      <c r="UGE545" s="682"/>
      <c r="UGF545" s="682"/>
      <c r="UGG545" s="682"/>
      <c r="UGH545" s="682"/>
      <c r="UGI545" s="682"/>
      <c r="UGJ545" s="682"/>
      <c r="UGK545" s="682"/>
      <c r="UGL545" s="682"/>
      <c r="UGM545" s="682"/>
      <c r="UGN545" s="682"/>
      <c r="UGO545" s="682"/>
      <c r="UGP545" s="682"/>
      <c r="UGQ545" s="682"/>
      <c r="UGR545" s="682"/>
      <c r="UGS545" s="682"/>
      <c r="UGT545" s="682"/>
      <c r="UGU545" s="682"/>
      <c r="UGV545" s="682"/>
      <c r="UGW545" s="682"/>
      <c r="UGX545" s="682"/>
      <c r="UGY545" s="682"/>
      <c r="UGZ545" s="682"/>
      <c r="UHA545" s="682"/>
      <c r="UHB545" s="682"/>
      <c r="UHC545" s="682"/>
      <c r="UHD545" s="682"/>
      <c r="UHE545" s="682"/>
      <c r="UHF545" s="682"/>
      <c r="UHG545" s="682"/>
      <c r="UHH545" s="682"/>
      <c r="UHI545" s="682"/>
      <c r="UHJ545" s="682"/>
      <c r="UHK545" s="682"/>
      <c r="UHL545" s="682"/>
      <c r="UHM545" s="682"/>
      <c r="UHN545" s="682"/>
      <c r="UHO545" s="682"/>
      <c r="UHP545" s="682"/>
      <c r="UHQ545" s="682"/>
      <c r="UHR545" s="682"/>
      <c r="UHS545" s="682"/>
      <c r="UHT545" s="682"/>
      <c r="UHU545" s="682"/>
      <c r="UHV545" s="682"/>
      <c r="UHW545" s="682"/>
      <c r="UHX545" s="682"/>
      <c r="UHY545" s="682"/>
      <c r="UHZ545" s="682"/>
      <c r="UIA545" s="682"/>
      <c r="UIB545" s="682"/>
      <c r="UIC545" s="682"/>
      <c r="UID545" s="682"/>
      <c r="UIE545" s="682"/>
      <c r="UIF545" s="682"/>
      <c r="UIG545" s="682"/>
      <c r="UIH545" s="682"/>
      <c r="UII545" s="682"/>
      <c r="UIJ545" s="682"/>
      <c r="UIK545" s="682"/>
      <c r="UIL545" s="682"/>
      <c r="UIM545" s="682"/>
      <c r="UIN545" s="682"/>
      <c r="UIO545" s="682"/>
      <c r="UIP545" s="682"/>
      <c r="UIQ545" s="682"/>
      <c r="UIR545" s="682"/>
      <c r="UIS545" s="682"/>
      <c r="UIT545" s="682"/>
      <c r="UIU545" s="682"/>
      <c r="UIV545" s="682"/>
      <c r="UIW545" s="682"/>
      <c r="UIX545" s="682"/>
      <c r="UIY545" s="682"/>
      <c r="UIZ545" s="682"/>
      <c r="UJA545" s="682"/>
      <c r="UJB545" s="682"/>
      <c r="UJC545" s="682"/>
      <c r="UJD545" s="682"/>
      <c r="UJE545" s="682"/>
      <c r="UJF545" s="682"/>
      <c r="UJG545" s="682"/>
      <c r="UJH545" s="682"/>
      <c r="UJI545" s="682"/>
      <c r="UJJ545" s="682"/>
      <c r="UJK545" s="682"/>
      <c r="UJL545" s="682"/>
      <c r="UJM545" s="682"/>
      <c r="UJN545" s="682"/>
      <c r="UJO545" s="682"/>
      <c r="UJP545" s="682"/>
      <c r="UJQ545" s="682"/>
      <c r="UJR545" s="682"/>
      <c r="UJS545" s="682"/>
      <c r="UJT545" s="682"/>
      <c r="UJU545" s="682"/>
      <c r="UJV545" s="682"/>
      <c r="UJW545" s="682"/>
      <c r="UJX545" s="682"/>
      <c r="UJY545" s="682"/>
      <c r="UJZ545" s="682"/>
      <c r="UKA545" s="682"/>
      <c r="UKB545" s="682"/>
      <c r="UKC545" s="682"/>
      <c r="UKD545" s="682"/>
      <c r="UKE545" s="682"/>
      <c r="UKF545" s="682"/>
      <c r="UKG545" s="682"/>
      <c r="UKH545" s="682"/>
      <c r="UKI545" s="682"/>
      <c r="UKJ545" s="682"/>
      <c r="UKK545" s="682"/>
      <c r="UKL545" s="682"/>
      <c r="UKM545" s="682"/>
      <c r="UKN545" s="682"/>
      <c r="UKO545" s="682"/>
      <c r="UKP545" s="682"/>
      <c r="UKQ545" s="682"/>
      <c r="UKR545" s="682"/>
      <c r="UKS545" s="682"/>
      <c r="UKT545" s="682"/>
      <c r="UKU545" s="682"/>
      <c r="UKV545" s="682"/>
      <c r="UKW545" s="682"/>
      <c r="UKX545" s="682"/>
      <c r="UKY545" s="682"/>
      <c r="UKZ545" s="682"/>
      <c r="ULA545" s="682"/>
      <c r="ULB545" s="682"/>
      <c r="ULC545" s="682"/>
      <c r="ULD545" s="682"/>
      <c r="ULE545" s="682"/>
      <c r="ULF545" s="682"/>
      <c r="ULG545" s="682"/>
      <c r="ULH545" s="682"/>
      <c r="ULI545" s="682"/>
      <c r="ULJ545" s="682"/>
      <c r="ULK545" s="682"/>
      <c r="ULL545" s="682"/>
      <c r="ULM545" s="682"/>
      <c r="ULN545" s="682"/>
      <c r="ULO545" s="682"/>
      <c r="ULP545" s="682"/>
      <c r="ULQ545" s="682"/>
      <c r="ULR545" s="682"/>
      <c r="ULS545" s="682"/>
      <c r="ULT545" s="682"/>
      <c r="ULU545" s="682"/>
      <c r="ULV545" s="682"/>
      <c r="ULW545" s="682"/>
      <c r="ULX545" s="682"/>
      <c r="ULY545" s="682"/>
      <c r="ULZ545" s="682"/>
      <c r="UMA545" s="682"/>
      <c r="UMB545" s="682"/>
      <c r="UMC545" s="682"/>
      <c r="UMD545" s="682"/>
      <c r="UME545" s="682"/>
      <c r="UMF545" s="682"/>
      <c r="UMG545" s="682"/>
      <c r="UMH545" s="682"/>
      <c r="UMI545" s="682"/>
      <c r="UMJ545" s="682"/>
      <c r="UMK545" s="682"/>
      <c r="UML545" s="682"/>
      <c r="UMM545" s="682"/>
      <c r="UMN545" s="682"/>
      <c r="UMO545" s="682"/>
      <c r="UMP545" s="682"/>
      <c r="UMQ545" s="682"/>
      <c r="UMR545" s="682"/>
      <c r="UMS545" s="682"/>
      <c r="UMT545" s="682"/>
      <c r="UMU545" s="682"/>
      <c r="UMV545" s="682"/>
      <c r="UMW545" s="682"/>
      <c r="UMX545" s="682"/>
      <c r="UMY545" s="682"/>
      <c r="UMZ545" s="682"/>
      <c r="UNA545" s="682"/>
      <c r="UNB545" s="682"/>
      <c r="UNC545" s="682"/>
      <c r="UND545" s="682"/>
      <c r="UNE545" s="682"/>
      <c r="UNF545" s="682"/>
      <c r="UNG545" s="682"/>
      <c r="UNH545" s="682"/>
      <c r="UNI545" s="682"/>
      <c r="UNJ545" s="682"/>
      <c r="UNK545" s="682"/>
      <c r="UNL545" s="682"/>
      <c r="UNM545" s="682"/>
      <c r="UNN545" s="682"/>
      <c r="UNO545" s="682"/>
      <c r="UNP545" s="682"/>
      <c r="UNQ545" s="682"/>
      <c r="UNR545" s="682"/>
      <c r="UNS545" s="682"/>
      <c r="UNT545" s="682"/>
      <c r="UNU545" s="682"/>
      <c r="UNV545" s="682"/>
      <c r="UNW545" s="682"/>
      <c r="UNX545" s="682"/>
      <c r="UNY545" s="682"/>
      <c r="UNZ545" s="682"/>
      <c r="UOA545" s="682"/>
      <c r="UOB545" s="682"/>
      <c r="UOC545" s="682"/>
      <c r="UOD545" s="682"/>
      <c r="UOE545" s="682"/>
      <c r="UOF545" s="682"/>
      <c r="UOG545" s="682"/>
      <c r="UOH545" s="682"/>
      <c r="UOI545" s="682"/>
      <c r="UOJ545" s="682"/>
      <c r="UOK545" s="682"/>
      <c r="UOL545" s="682"/>
      <c r="UOM545" s="682"/>
      <c r="UON545" s="682"/>
      <c r="UOO545" s="682"/>
      <c r="UOP545" s="682"/>
      <c r="UOQ545" s="682"/>
      <c r="UOR545" s="682"/>
      <c r="UOS545" s="682"/>
      <c r="UOT545" s="682"/>
      <c r="UOU545" s="682"/>
      <c r="UOV545" s="682"/>
      <c r="UOW545" s="682"/>
      <c r="UOX545" s="682"/>
      <c r="UOY545" s="682"/>
      <c r="UOZ545" s="682"/>
      <c r="UPA545" s="682"/>
      <c r="UPB545" s="682"/>
      <c r="UPC545" s="682"/>
      <c r="UPD545" s="682"/>
      <c r="UPE545" s="682"/>
      <c r="UPF545" s="682"/>
      <c r="UPG545" s="682"/>
      <c r="UPH545" s="682"/>
      <c r="UPI545" s="682"/>
      <c r="UPJ545" s="682"/>
      <c r="UPK545" s="682"/>
      <c r="UPL545" s="682"/>
      <c r="UPM545" s="682"/>
      <c r="UPN545" s="682"/>
      <c r="UPO545" s="682"/>
      <c r="UPP545" s="682"/>
      <c r="UPQ545" s="682"/>
      <c r="UPR545" s="682"/>
      <c r="UPS545" s="682"/>
      <c r="UPT545" s="682"/>
      <c r="UPU545" s="682"/>
      <c r="UPV545" s="682"/>
      <c r="UPW545" s="682"/>
      <c r="UPX545" s="682"/>
      <c r="UPY545" s="682"/>
      <c r="UPZ545" s="682"/>
      <c r="UQA545" s="682"/>
      <c r="UQB545" s="682"/>
      <c r="UQC545" s="682"/>
      <c r="UQD545" s="682"/>
      <c r="UQE545" s="682"/>
      <c r="UQF545" s="682"/>
      <c r="UQG545" s="682"/>
      <c r="UQH545" s="682"/>
      <c r="UQI545" s="682"/>
      <c r="UQJ545" s="682"/>
      <c r="UQK545" s="682"/>
      <c r="UQL545" s="682"/>
      <c r="UQM545" s="682"/>
      <c r="UQN545" s="682"/>
      <c r="UQO545" s="682"/>
      <c r="UQP545" s="682"/>
      <c r="UQQ545" s="682"/>
      <c r="UQR545" s="682"/>
      <c r="UQS545" s="682"/>
      <c r="UQT545" s="682"/>
      <c r="UQU545" s="682"/>
      <c r="UQV545" s="682"/>
      <c r="UQW545" s="682"/>
      <c r="UQX545" s="682"/>
      <c r="UQY545" s="682"/>
      <c r="UQZ545" s="682"/>
      <c r="URA545" s="682"/>
      <c r="URB545" s="682"/>
      <c r="URC545" s="682"/>
      <c r="URD545" s="682"/>
      <c r="URE545" s="682"/>
      <c r="URF545" s="682"/>
      <c r="URG545" s="682"/>
      <c r="URH545" s="682"/>
      <c r="URI545" s="682"/>
      <c r="URJ545" s="682"/>
      <c r="URK545" s="682"/>
      <c r="URL545" s="682"/>
      <c r="URM545" s="682"/>
      <c r="URN545" s="682"/>
      <c r="URO545" s="682"/>
      <c r="URP545" s="682"/>
      <c r="URQ545" s="682"/>
      <c r="URR545" s="682"/>
      <c r="URS545" s="682"/>
      <c r="URT545" s="682"/>
      <c r="URU545" s="682"/>
      <c r="URV545" s="682"/>
      <c r="URW545" s="682"/>
      <c r="URX545" s="682"/>
      <c r="URY545" s="682"/>
      <c r="URZ545" s="682"/>
      <c r="USA545" s="682"/>
      <c r="USB545" s="682"/>
      <c r="USC545" s="682"/>
      <c r="USD545" s="682"/>
      <c r="USE545" s="682"/>
      <c r="USF545" s="682"/>
      <c r="USG545" s="682"/>
      <c r="USH545" s="682"/>
      <c r="USI545" s="682"/>
      <c r="USJ545" s="682"/>
      <c r="USK545" s="682"/>
      <c r="USL545" s="682"/>
      <c r="USM545" s="682"/>
      <c r="USN545" s="682"/>
      <c r="USO545" s="682"/>
      <c r="USP545" s="682"/>
      <c r="USQ545" s="682"/>
      <c r="USR545" s="682"/>
      <c r="USS545" s="682"/>
      <c r="UST545" s="682"/>
      <c r="USU545" s="682"/>
      <c r="USV545" s="682"/>
      <c r="USW545" s="682"/>
      <c r="USX545" s="682"/>
      <c r="USY545" s="682"/>
      <c r="USZ545" s="682"/>
      <c r="UTA545" s="682"/>
      <c r="UTB545" s="682"/>
      <c r="UTC545" s="682"/>
      <c r="UTD545" s="682"/>
      <c r="UTE545" s="682"/>
      <c r="UTF545" s="682"/>
      <c r="UTG545" s="682"/>
      <c r="UTH545" s="682"/>
      <c r="UTI545" s="682"/>
      <c r="UTJ545" s="682"/>
      <c r="UTK545" s="682"/>
      <c r="UTL545" s="682"/>
      <c r="UTM545" s="682"/>
      <c r="UTN545" s="682"/>
      <c r="UTO545" s="682"/>
      <c r="UTP545" s="682"/>
      <c r="UTQ545" s="682"/>
      <c r="UTR545" s="682"/>
      <c r="UTS545" s="682"/>
      <c r="UTT545" s="682"/>
      <c r="UTU545" s="682"/>
      <c r="UTV545" s="682"/>
      <c r="UTW545" s="682"/>
      <c r="UTX545" s="682"/>
      <c r="UTY545" s="682"/>
      <c r="UTZ545" s="682"/>
      <c r="UUA545" s="682"/>
      <c r="UUB545" s="682"/>
      <c r="UUC545" s="682"/>
      <c r="UUD545" s="682"/>
      <c r="UUE545" s="682"/>
      <c r="UUF545" s="682"/>
      <c r="UUG545" s="682"/>
      <c r="UUH545" s="682"/>
      <c r="UUI545" s="682"/>
      <c r="UUJ545" s="682"/>
      <c r="UUK545" s="682"/>
      <c r="UUL545" s="682"/>
      <c r="UUM545" s="682"/>
      <c r="UUN545" s="682"/>
      <c r="UUO545" s="682"/>
      <c r="UUP545" s="682"/>
      <c r="UUQ545" s="682"/>
      <c r="UUR545" s="682"/>
      <c r="UUS545" s="682"/>
      <c r="UUT545" s="682"/>
      <c r="UUU545" s="682"/>
      <c r="UUV545" s="682"/>
      <c r="UUW545" s="682"/>
      <c r="UUX545" s="682"/>
      <c r="UUY545" s="682"/>
      <c r="UUZ545" s="682"/>
      <c r="UVA545" s="682"/>
      <c r="UVB545" s="682"/>
      <c r="UVC545" s="682"/>
      <c r="UVD545" s="682"/>
      <c r="UVE545" s="682"/>
      <c r="UVF545" s="682"/>
      <c r="UVG545" s="682"/>
      <c r="UVH545" s="682"/>
      <c r="UVI545" s="682"/>
      <c r="UVJ545" s="682"/>
      <c r="UVK545" s="682"/>
      <c r="UVL545" s="682"/>
      <c r="UVM545" s="682"/>
      <c r="UVN545" s="682"/>
      <c r="UVO545" s="682"/>
      <c r="UVP545" s="682"/>
      <c r="UVQ545" s="682"/>
      <c r="UVR545" s="682"/>
      <c r="UVS545" s="682"/>
      <c r="UVT545" s="682"/>
      <c r="UVU545" s="682"/>
      <c r="UVV545" s="682"/>
      <c r="UVW545" s="682"/>
      <c r="UVX545" s="682"/>
      <c r="UVY545" s="682"/>
      <c r="UVZ545" s="682"/>
      <c r="UWA545" s="682"/>
      <c r="UWB545" s="682"/>
      <c r="UWC545" s="682"/>
      <c r="UWD545" s="682"/>
      <c r="UWE545" s="682"/>
      <c r="UWF545" s="682"/>
      <c r="UWG545" s="682"/>
      <c r="UWH545" s="682"/>
      <c r="UWI545" s="682"/>
      <c r="UWJ545" s="682"/>
      <c r="UWK545" s="682"/>
      <c r="UWL545" s="682"/>
      <c r="UWM545" s="682"/>
      <c r="UWN545" s="682"/>
      <c r="UWO545" s="682"/>
      <c r="UWP545" s="682"/>
      <c r="UWQ545" s="682"/>
      <c r="UWR545" s="682"/>
      <c r="UWS545" s="682"/>
      <c r="UWT545" s="682"/>
      <c r="UWU545" s="682"/>
      <c r="UWV545" s="682"/>
      <c r="UWW545" s="682"/>
      <c r="UWX545" s="682"/>
      <c r="UWY545" s="682"/>
      <c r="UWZ545" s="682"/>
      <c r="UXA545" s="682"/>
      <c r="UXB545" s="682"/>
      <c r="UXC545" s="682"/>
      <c r="UXD545" s="682"/>
      <c r="UXE545" s="682"/>
      <c r="UXF545" s="682"/>
      <c r="UXG545" s="682"/>
      <c r="UXH545" s="682"/>
      <c r="UXI545" s="682"/>
      <c r="UXJ545" s="682"/>
      <c r="UXK545" s="682"/>
      <c r="UXL545" s="682"/>
      <c r="UXM545" s="682"/>
      <c r="UXN545" s="682"/>
      <c r="UXO545" s="682"/>
      <c r="UXP545" s="682"/>
      <c r="UXQ545" s="682"/>
      <c r="UXR545" s="682"/>
      <c r="UXS545" s="682"/>
      <c r="UXT545" s="682"/>
      <c r="UXU545" s="682"/>
      <c r="UXV545" s="682"/>
      <c r="UXW545" s="682"/>
      <c r="UXX545" s="682"/>
      <c r="UXY545" s="682"/>
      <c r="UXZ545" s="682"/>
      <c r="UYA545" s="682"/>
      <c r="UYB545" s="682"/>
      <c r="UYC545" s="682"/>
      <c r="UYD545" s="682"/>
      <c r="UYE545" s="682"/>
      <c r="UYF545" s="682"/>
      <c r="UYG545" s="682"/>
      <c r="UYH545" s="682"/>
      <c r="UYI545" s="682"/>
      <c r="UYJ545" s="682"/>
      <c r="UYK545" s="682"/>
      <c r="UYL545" s="682"/>
      <c r="UYM545" s="682"/>
      <c r="UYN545" s="682"/>
      <c r="UYO545" s="682"/>
      <c r="UYP545" s="682"/>
      <c r="UYQ545" s="682"/>
      <c r="UYR545" s="682"/>
      <c r="UYS545" s="682"/>
      <c r="UYT545" s="682"/>
      <c r="UYU545" s="682"/>
      <c r="UYV545" s="682"/>
      <c r="UYW545" s="682"/>
      <c r="UYX545" s="682"/>
      <c r="UYY545" s="682"/>
      <c r="UYZ545" s="682"/>
      <c r="UZA545" s="682"/>
      <c r="UZB545" s="682"/>
      <c r="UZC545" s="682"/>
      <c r="UZD545" s="682"/>
      <c r="UZE545" s="682"/>
      <c r="UZF545" s="682"/>
      <c r="UZG545" s="682"/>
      <c r="UZH545" s="682"/>
      <c r="UZI545" s="682"/>
      <c r="UZJ545" s="682"/>
      <c r="UZK545" s="682"/>
      <c r="UZL545" s="682"/>
      <c r="UZM545" s="682"/>
      <c r="UZN545" s="682"/>
      <c r="UZO545" s="682"/>
      <c r="UZP545" s="682"/>
      <c r="UZQ545" s="682"/>
      <c r="UZR545" s="682"/>
      <c r="UZS545" s="682"/>
      <c r="UZT545" s="682"/>
      <c r="UZU545" s="682"/>
      <c r="UZV545" s="682"/>
      <c r="UZW545" s="682"/>
      <c r="UZX545" s="682"/>
      <c r="UZY545" s="682"/>
      <c r="UZZ545" s="682"/>
      <c r="VAA545" s="682"/>
      <c r="VAB545" s="682"/>
      <c r="VAC545" s="682"/>
      <c r="VAD545" s="682"/>
      <c r="VAE545" s="682"/>
      <c r="VAF545" s="682"/>
      <c r="VAG545" s="682"/>
      <c r="VAH545" s="682"/>
      <c r="VAI545" s="682"/>
      <c r="VAJ545" s="682"/>
      <c r="VAK545" s="682"/>
      <c r="VAL545" s="682"/>
      <c r="VAM545" s="682"/>
      <c r="VAN545" s="682"/>
      <c r="VAO545" s="682"/>
      <c r="VAP545" s="682"/>
      <c r="VAQ545" s="682"/>
      <c r="VAR545" s="682"/>
      <c r="VAS545" s="682"/>
      <c r="VAT545" s="682"/>
      <c r="VAU545" s="682"/>
      <c r="VAV545" s="682"/>
      <c r="VAW545" s="682"/>
      <c r="VAX545" s="682"/>
      <c r="VAY545" s="682"/>
      <c r="VAZ545" s="682"/>
      <c r="VBA545" s="682"/>
      <c r="VBB545" s="682"/>
      <c r="VBC545" s="682"/>
      <c r="VBD545" s="682"/>
      <c r="VBE545" s="682"/>
      <c r="VBF545" s="682"/>
      <c r="VBG545" s="682"/>
      <c r="VBH545" s="682"/>
      <c r="VBI545" s="682"/>
      <c r="VBJ545" s="682"/>
      <c r="VBK545" s="682"/>
      <c r="VBL545" s="682"/>
      <c r="VBM545" s="682"/>
      <c r="VBN545" s="682"/>
      <c r="VBO545" s="682"/>
      <c r="VBP545" s="682"/>
      <c r="VBQ545" s="682"/>
      <c r="VBR545" s="682"/>
      <c r="VBS545" s="682"/>
      <c r="VBT545" s="682"/>
      <c r="VBU545" s="682"/>
      <c r="VBV545" s="682"/>
      <c r="VBW545" s="682"/>
      <c r="VBX545" s="682"/>
      <c r="VBY545" s="682"/>
      <c r="VBZ545" s="682"/>
      <c r="VCA545" s="682"/>
      <c r="VCB545" s="682"/>
      <c r="VCC545" s="682"/>
      <c r="VCD545" s="682"/>
      <c r="VCE545" s="682"/>
      <c r="VCF545" s="682"/>
      <c r="VCG545" s="682"/>
      <c r="VCH545" s="682"/>
      <c r="VCI545" s="682"/>
      <c r="VCJ545" s="682"/>
      <c r="VCK545" s="682"/>
      <c r="VCL545" s="682"/>
      <c r="VCM545" s="682"/>
      <c r="VCN545" s="682"/>
      <c r="VCO545" s="682"/>
      <c r="VCP545" s="682"/>
      <c r="VCQ545" s="682"/>
      <c r="VCR545" s="682"/>
      <c r="VCS545" s="682"/>
      <c r="VCT545" s="682"/>
      <c r="VCU545" s="682"/>
      <c r="VCV545" s="682"/>
      <c r="VCW545" s="682"/>
      <c r="VCX545" s="682"/>
      <c r="VCY545" s="682"/>
      <c r="VCZ545" s="682"/>
      <c r="VDA545" s="682"/>
      <c r="VDB545" s="682"/>
      <c r="VDC545" s="682"/>
      <c r="VDD545" s="682"/>
      <c r="VDE545" s="682"/>
      <c r="VDF545" s="682"/>
      <c r="VDG545" s="682"/>
      <c r="VDH545" s="682"/>
      <c r="VDI545" s="682"/>
      <c r="VDJ545" s="682"/>
      <c r="VDK545" s="682"/>
      <c r="VDL545" s="682"/>
      <c r="VDM545" s="682"/>
      <c r="VDN545" s="682"/>
      <c r="VDO545" s="682"/>
      <c r="VDP545" s="682"/>
      <c r="VDQ545" s="682"/>
      <c r="VDR545" s="682"/>
      <c r="VDS545" s="682"/>
      <c r="VDT545" s="682"/>
      <c r="VDU545" s="682"/>
      <c r="VDV545" s="682"/>
      <c r="VDW545" s="682"/>
      <c r="VDX545" s="682"/>
      <c r="VDY545" s="682"/>
      <c r="VDZ545" s="682"/>
      <c r="VEA545" s="682"/>
      <c r="VEB545" s="682"/>
      <c r="VEC545" s="682"/>
      <c r="VED545" s="682"/>
      <c r="VEE545" s="682"/>
      <c r="VEF545" s="682"/>
      <c r="VEG545" s="682"/>
      <c r="VEH545" s="682"/>
      <c r="VEI545" s="682"/>
      <c r="VEJ545" s="682"/>
      <c r="VEK545" s="682"/>
      <c r="VEL545" s="682"/>
      <c r="VEM545" s="682"/>
      <c r="VEN545" s="682"/>
      <c r="VEO545" s="682"/>
      <c r="VEP545" s="682"/>
      <c r="VEQ545" s="682"/>
      <c r="VER545" s="682"/>
      <c r="VES545" s="682"/>
      <c r="VET545" s="682"/>
      <c r="VEU545" s="682"/>
      <c r="VEV545" s="682"/>
      <c r="VEW545" s="682"/>
      <c r="VEX545" s="682"/>
      <c r="VEY545" s="682"/>
      <c r="VEZ545" s="682"/>
      <c r="VFA545" s="682"/>
      <c r="VFB545" s="682"/>
      <c r="VFC545" s="682"/>
      <c r="VFD545" s="682"/>
      <c r="VFE545" s="682"/>
      <c r="VFF545" s="682"/>
      <c r="VFG545" s="682"/>
      <c r="VFH545" s="682"/>
      <c r="VFI545" s="682"/>
      <c r="VFJ545" s="682"/>
      <c r="VFK545" s="682"/>
      <c r="VFL545" s="682"/>
      <c r="VFM545" s="682"/>
      <c r="VFN545" s="682"/>
      <c r="VFO545" s="682"/>
      <c r="VFP545" s="682"/>
      <c r="VFQ545" s="682"/>
      <c r="VFR545" s="682"/>
      <c r="VFS545" s="682"/>
      <c r="VFT545" s="682"/>
      <c r="VFU545" s="682"/>
      <c r="VFV545" s="682"/>
      <c r="VFW545" s="682"/>
      <c r="VFX545" s="682"/>
      <c r="VFY545" s="682"/>
      <c r="VFZ545" s="682"/>
      <c r="VGA545" s="682"/>
      <c r="VGB545" s="682"/>
      <c r="VGC545" s="682"/>
      <c r="VGD545" s="682"/>
      <c r="VGE545" s="682"/>
      <c r="VGF545" s="682"/>
      <c r="VGG545" s="682"/>
      <c r="VGH545" s="682"/>
      <c r="VGI545" s="682"/>
      <c r="VGJ545" s="682"/>
      <c r="VGK545" s="682"/>
      <c r="VGL545" s="682"/>
      <c r="VGM545" s="682"/>
      <c r="VGN545" s="682"/>
      <c r="VGO545" s="682"/>
      <c r="VGP545" s="682"/>
      <c r="VGQ545" s="682"/>
      <c r="VGR545" s="682"/>
      <c r="VGS545" s="682"/>
      <c r="VGT545" s="682"/>
      <c r="VGU545" s="682"/>
      <c r="VGV545" s="682"/>
      <c r="VGW545" s="682"/>
      <c r="VGX545" s="682"/>
      <c r="VGY545" s="682"/>
      <c r="VGZ545" s="682"/>
      <c r="VHA545" s="682"/>
      <c r="VHB545" s="682"/>
      <c r="VHC545" s="682"/>
      <c r="VHD545" s="682"/>
      <c r="VHE545" s="682"/>
      <c r="VHF545" s="682"/>
      <c r="VHG545" s="682"/>
      <c r="VHH545" s="682"/>
      <c r="VHI545" s="682"/>
      <c r="VHJ545" s="682"/>
      <c r="VHK545" s="682"/>
      <c r="VHL545" s="682"/>
      <c r="VHM545" s="682"/>
      <c r="VHN545" s="682"/>
      <c r="VHO545" s="682"/>
      <c r="VHP545" s="682"/>
      <c r="VHQ545" s="682"/>
      <c r="VHR545" s="682"/>
      <c r="VHS545" s="682"/>
      <c r="VHT545" s="682"/>
      <c r="VHU545" s="682"/>
      <c r="VHV545" s="682"/>
      <c r="VHW545" s="682"/>
      <c r="VHX545" s="682"/>
      <c r="VHY545" s="682"/>
      <c r="VHZ545" s="682"/>
      <c r="VIA545" s="682"/>
      <c r="VIB545" s="682"/>
      <c r="VIC545" s="682"/>
      <c r="VID545" s="682"/>
      <c r="VIE545" s="682"/>
      <c r="VIF545" s="682"/>
      <c r="VIG545" s="682"/>
      <c r="VIH545" s="682"/>
      <c r="VII545" s="682"/>
      <c r="VIJ545" s="682"/>
      <c r="VIK545" s="682"/>
      <c r="VIL545" s="682"/>
      <c r="VIM545" s="682"/>
      <c r="VIN545" s="682"/>
      <c r="VIO545" s="682"/>
      <c r="VIP545" s="682"/>
      <c r="VIQ545" s="682"/>
      <c r="VIR545" s="682"/>
      <c r="VIS545" s="682"/>
      <c r="VIT545" s="682"/>
      <c r="VIU545" s="682"/>
      <c r="VIV545" s="682"/>
      <c r="VIW545" s="682"/>
      <c r="VIX545" s="682"/>
      <c r="VIY545" s="682"/>
      <c r="VIZ545" s="682"/>
      <c r="VJA545" s="682"/>
      <c r="VJB545" s="682"/>
      <c r="VJC545" s="682"/>
      <c r="VJD545" s="682"/>
      <c r="VJE545" s="682"/>
      <c r="VJF545" s="682"/>
      <c r="VJG545" s="682"/>
      <c r="VJH545" s="682"/>
      <c r="VJI545" s="682"/>
      <c r="VJJ545" s="682"/>
      <c r="VJK545" s="682"/>
      <c r="VJL545" s="682"/>
      <c r="VJM545" s="682"/>
      <c r="VJN545" s="682"/>
      <c r="VJO545" s="682"/>
      <c r="VJP545" s="682"/>
      <c r="VJQ545" s="682"/>
      <c r="VJR545" s="682"/>
      <c r="VJS545" s="682"/>
      <c r="VJT545" s="682"/>
      <c r="VJU545" s="682"/>
      <c r="VJV545" s="682"/>
      <c r="VJW545" s="682"/>
      <c r="VJX545" s="682"/>
      <c r="VJY545" s="682"/>
      <c r="VJZ545" s="682"/>
      <c r="VKA545" s="682"/>
      <c r="VKB545" s="682"/>
      <c r="VKC545" s="682"/>
      <c r="VKD545" s="682"/>
      <c r="VKE545" s="682"/>
      <c r="VKF545" s="682"/>
      <c r="VKG545" s="682"/>
      <c r="VKH545" s="682"/>
      <c r="VKI545" s="682"/>
      <c r="VKJ545" s="682"/>
      <c r="VKK545" s="682"/>
      <c r="VKL545" s="682"/>
      <c r="VKM545" s="682"/>
      <c r="VKN545" s="682"/>
      <c r="VKO545" s="682"/>
      <c r="VKP545" s="682"/>
      <c r="VKQ545" s="682"/>
      <c r="VKR545" s="682"/>
      <c r="VKS545" s="682"/>
      <c r="VKT545" s="682"/>
      <c r="VKU545" s="682"/>
      <c r="VKV545" s="682"/>
      <c r="VKW545" s="682"/>
      <c r="VKX545" s="682"/>
      <c r="VKY545" s="682"/>
      <c r="VKZ545" s="682"/>
      <c r="VLA545" s="682"/>
      <c r="VLB545" s="682"/>
      <c r="VLC545" s="682"/>
      <c r="VLD545" s="682"/>
      <c r="VLE545" s="682"/>
      <c r="VLF545" s="682"/>
      <c r="VLG545" s="682"/>
      <c r="VLH545" s="682"/>
      <c r="VLI545" s="682"/>
      <c r="VLJ545" s="682"/>
      <c r="VLK545" s="682"/>
      <c r="VLL545" s="682"/>
      <c r="VLM545" s="682"/>
      <c r="VLN545" s="682"/>
      <c r="VLO545" s="682"/>
      <c r="VLP545" s="682"/>
      <c r="VLQ545" s="682"/>
      <c r="VLR545" s="682"/>
      <c r="VLS545" s="682"/>
      <c r="VLT545" s="682"/>
      <c r="VLU545" s="682"/>
      <c r="VLV545" s="682"/>
      <c r="VLW545" s="682"/>
      <c r="VLX545" s="682"/>
      <c r="VLY545" s="682"/>
      <c r="VLZ545" s="682"/>
      <c r="VMA545" s="682"/>
      <c r="VMB545" s="682"/>
      <c r="VMC545" s="682"/>
      <c r="VMD545" s="682"/>
      <c r="VME545" s="682"/>
      <c r="VMF545" s="682"/>
      <c r="VMG545" s="682"/>
      <c r="VMH545" s="682"/>
      <c r="VMI545" s="682"/>
      <c r="VMJ545" s="682"/>
      <c r="VMK545" s="682"/>
      <c r="VML545" s="682"/>
      <c r="VMM545" s="682"/>
      <c r="VMN545" s="682"/>
      <c r="VMO545" s="682"/>
      <c r="VMP545" s="682"/>
      <c r="VMQ545" s="682"/>
      <c r="VMR545" s="682"/>
      <c r="VMS545" s="682"/>
      <c r="VMT545" s="682"/>
      <c r="VMU545" s="682"/>
      <c r="VMV545" s="682"/>
      <c r="VMW545" s="682"/>
      <c r="VMX545" s="682"/>
      <c r="VMY545" s="682"/>
      <c r="VMZ545" s="682"/>
      <c r="VNA545" s="682"/>
      <c r="VNB545" s="682"/>
      <c r="VNC545" s="682"/>
      <c r="VND545" s="682"/>
      <c r="VNE545" s="682"/>
      <c r="VNF545" s="682"/>
      <c r="VNG545" s="682"/>
      <c r="VNH545" s="682"/>
      <c r="VNI545" s="682"/>
      <c r="VNJ545" s="682"/>
      <c r="VNK545" s="682"/>
      <c r="VNL545" s="682"/>
      <c r="VNM545" s="682"/>
      <c r="VNN545" s="682"/>
      <c r="VNO545" s="682"/>
      <c r="VNP545" s="682"/>
      <c r="VNQ545" s="682"/>
      <c r="VNR545" s="682"/>
      <c r="VNS545" s="682"/>
      <c r="VNT545" s="682"/>
      <c r="VNU545" s="682"/>
      <c r="VNV545" s="682"/>
      <c r="VNW545" s="682"/>
      <c r="VNX545" s="682"/>
      <c r="VNY545" s="682"/>
      <c r="VNZ545" s="682"/>
      <c r="VOA545" s="682"/>
      <c r="VOB545" s="682"/>
      <c r="VOC545" s="682"/>
      <c r="VOD545" s="682"/>
      <c r="VOE545" s="682"/>
      <c r="VOF545" s="682"/>
      <c r="VOG545" s="682"/>
      <c r="VOH545" s="682"/>
      <c r="VOI545" s="682"/>
      <c r="VOJ545" s="682"/>
      <c r="VOK545" s="682"/>
      <c r="VOL545" s="682"/>
      <c r="VOM545" s="682"/>
      <c r="VON545" s="682"/>
      <c r="VOO545" s="682"/>
      <c r="VOP545" s="682"/>
      <c r="VOQ545" s="682"/>
      <c r="VOR545" s="682"/>
      <c r="VOS545" s="682"/>
      <c r="VOT545" s="682"/>
      <c r="VOU545" s="682"/>
      <c r="VOV545" s="682"/>
      <c r="VOW545" s="682"/>
      <c r="VOX545" s="682"/>
      <c r="VOY545" s="682"/>
      <c r="VOZ545" s="682"/>
      <c r="VPA545" s="682"/>
      <c r="VPB545" s="682"/>
      <c r="VPC545" s="682"/>
      <c r="VPD545" s="682"/>
      <c r="VPE545" s="682"/>
      <c r="VPF545" s="682"/>
      <c r="VPG545" s="682"/>
      <c r="VPH545" s="682"/>
      <c r="VPI545" s="682"/>
      <c r="VPJ545" s="682"/>
      <c r="VPK545" s="682"/>
      <c r="VPL545" s="682"/>
      <c r="VPM545" s="682"/>
      <c r="VPN545" s="682"/>
      <c r="VPO545" s="682"/>
      <c r="VPP545" s="682"/>
      <c r="VPQ545" s="682"/>
      <c r="VPR545" s="682"/>
      <c r="VPS545" s="682"/>
      <c r="VPT545" s="682"/>
      <c r="VPU545" s="682"/>
      <c r="VPV545" s="682"/>
      <c r="VPW545" s="682"/>
      <c r="VPX545" s="682"/>
      <c r="VPY545" s="682"/>
      <c r="VPZ545" s="682"/>
      <c r="VQA545" s="682"/>
      <c r="VQB545" s="682"/>
      <c r="VQC545" s="682"/>
      <c r="VQD545" s="682"/>
      <c r="VQE545" s="682"/>
      <c r="VQF545" s="682"/>
      <c r="VQG545" s="682"/>
      <c r="VQH545" s="682"/>
      <c r="VQI545" s="682"/>
      <c r="VQJ545" s="682"/>
      <c r="VQK545" s="682"/>
      <c r="VQL545" s="682"/>
      <c r="VQM545" s="682"/>
      <c r="VQN545" s="682"/>
      <c r="VQO545" s="682"/>
      <c r="VQP545" s="682"/>
      <c r="VQQ545" s="682"/>
      <c r="VQR545" s="682"/>
      <c r="VQS545" s="682"/>
      <c r="VQT545" s="682"/>
      <c r="VQU545" s="682"/>
      <c r="VQV545" s="682"/>
      <c r="VQW545" s="682"/>
      <c r="VQX545" s="682"/>
      <c r="VQY545" s="682"/>
      <c r="VQZ545" s="682"/>
      <c r="VRA545" s="682"/>
      <c r="VRB545" s="682"/>
      <c r="VRC545" s="682"/>
      <c r="VRD545" s="682"/>
      <c r="VRE545" s="682"/>
      <c r="VRF545" s="682"/>
      <c r="VRG545" s="682"/>
      <c r="VRH545" s="682"/>
      <c r="VRI545" s="682"/>
      <c r="VRJ545" s="682"/>
      <c r="VRK545" s="682"/>
      <c r="VRL545" s="682"/>
      <c r="VRM545" s="682"/>
      <c r="VRN545" s="682"/>
      <c r="VRO545" s="682"/>
      <c r="VRP545" s="682"/>
      <c r="VRQ545" s="682"/>
      <c r="VRR545" s="682"/>
      <c r="VRS545" s="682"/>
      <c r="VRT545" s="682"/>
      <c r="VRU545" s="682"/>
      <c r="VRV545" s="682"/>
      <c r="VRW545" s="682"/>
      <c r="VRX545" s="682"/>
      <c r="VRY545" s="682"/>
      <c r="VRZ545" s="682"/>
      <c r="VSA545" s="682"/>
      <c r="VSB545" s="682"/>
      <c r="VSC545" s="682"/>
      <c r="VSD545" s="682"/>
      <c r="VSE545" s="682"/>
      <c r="VSF545" s="682"/>
      <c r="VSG545" s="682"/>
      <c r="VSH545" s="682"/>
      <c r="VSI545" s="682"/>
      <c r="VSJ545" s="682"/>
      <c r="VSK545" s="682"/>
      <c r="VSL545" s="682"/>
      <c r="VSM545" s="682"/>
      <c r="VSN545" s="682"/>
      <c r="VSO545" s="682"/>
      <c r="VSP545" s="682"/>
      <c r="VSQ545" s="682"/>
      <c r="VSR545" s="682"/>
      <c r="VSS545" s="682"/>
      <c r="VST545" s="682"/>
      <c r="VSU545" s="682"/>
      <c r="VSV545" s="682"/>
      <c r="VSW545" s="682"/>
      <c r="VSX545" s="682"/>
      <c r="VSY545" s="682"/>
      <c r="VSZ545" s="682"/>
      <c r="VTA545" s="682"/>
      <c r="VTB545" s="682"/>
      <c r="VTC545" s="682"/>
      <c r="VTD545" s="682"/>
      <c r="VTE545" s="682"/>
      <c r="VTF545" s="682"/>
      <c r="VTG545" s="682"/>
      <c r="VTH545" s="682"/>
      <c r="VTI545" s="682"/>
      <c r="VTJ545" s="682"/>
      <c r="VTK545" s="682"/>
      <c r="VTL545" s="682"/>
      <c r="VTM545" s="682"/>
      <c r="VTN545" s="682"/>
      <c r="VTO545" s="682"/>
      <c r="VTP545" s="682"/>
      <c r="VTQ545" s="682"/>
      <c r="VTR545" s="682"/>
      <c r="VTS545" s="682"/>
      <c r="VTT545" s="682"/>
      <c r="VTU545" s="682"/>
      <c r="VTV545" s="682"/>
      <c r="VTW545" s="682"/>
      <c r="VTX545" s="682"/>
      <c r="VTY545" s="682"/>
      <c r="VTZ545" s="682"/>
      <c r="VUA545" s="682"/>
      <c r="VUB545" s="682"/>
      <c r="VUC545" s="682"/>
      <c r="VUD545" s="682"/>
      <c r="VUE545" s="682"/>
      <c r="VUF545" s="682"/>
      <c r="VUG545" s="682"/>
      <c r="VUH545" s="682"/>
      <c r="VUI545" s="682"/>
      <c r="VUJ545" s="682"/>
      <c r="VUK545" s="682"/>
      <c r="VUL545" s="682"/>
      <c r="VUM545" s="682"/>
      <c r="VUN545" s="682"/>
      <c r="VUO545" s="682"/>
      <c r="VUP545" s="682"/>
      <c r="VUQ545" s="682"/>
      <c r="VUR545" s="682"/>
      <c r="VUS545" s="682"/>
      <c r="VUT545" s="682"/>
      <c r="VUU545" s="682"/>
      <c r="VUV545" s="682"/>
      <c r="VUW545" s="682"/>
      <c r="VUX545" s="682"/>
      <c r="VUY545" s="682"/>
      <c r="VUZ545" s="682"/>
      <c r="VVA545" s="682"/>
      <c r="VVB545" s="682"/>
      <c r="VVC545" s="682"/>
      <c r="VVD545" s="682"/>
      <c r="VVE545" s="682"/>
      <c r="VVF545" s="682"/>
      <c r="VVG545" s="682"/>
      <c r="VVH545" s="682"/>
      <c r="VVI545" s="682"/>
      <c r="VVJ545" s="682"/>
      <c r="VVK545" s="682"/>
      <c r="VVL545" s="682"/>
      <c r="VVM545" s="682"/>
      <c r="VVN545" s="682"/>
      <c r="VVO545" s="682"/>
      <c r="VVP545" s="682"/>
      <c r="VVQ545" s="682"/>
      <c r="VVR545" s="682"/>
      <c r="VVS545" s="682"/>
      <c r="VVT545" s="682"/>
      <c r="VVU545" s="682"/>
      <c r="VVV545" s="682"/>
      <c r="VVW545" s="682"/>
      <c r="VVX545" s="682"/>
      <c r="VVY545" s="682"/>
      <c r="VVZ545" s="682"/>
      <c r="VWA545" s="682"/>
      <c r="VWB545" s="682"/>
      <c r="VWC545" s="682"/>
      <c r="VWD545" s="682"/>
      <c r="VWE545" s="682"/>
      <c r="VWF545" s="682"/>
      <c r="VWG545" s="682"/>
      <c r="VWH545" s="682"/>
      <c r="VWI545" s="682"/>
      <c r="VWJ545" s="682"/>
      <c r="VWK545" s="682"/>
      <c r="VWL545" s="682"/>
      <c r="VWM545" s="682"/>
      <c r="VWN545" s="682"/>
      <c r="VWO545" s="682"/>
      <c r="VWP545" s="682"/>
      <c r="VWQ545" s="682"/>
      <c r="VWR545" s="682"/>
      <c r="VWS545" s="682"/>
      <c r="VWT545" s="682"/>
      <c r="VWU545" s="682"/>
      <c r="VWV545" s="682"/>
      <c r="VWW545" s="682"/>
      <c r="VWX545" s="682"/>
      <c r="VWY545" s="682"/>
      <c r="VWZ545" s="682"/>
      <c r="VXA545" s="682"/>
      <c r="VXB545" s="682"/>
      <c r="VXC545" s="682"/>
      <c r="VXD545" s="682"/>
      <c r="VXE545" s="682"/>
      <c r="VXF545" s="682"/>
      <c r="VXG545" s="682"/>
      <c r="VXH545" s="682"/>
      <c r="VXI545" s="682"/>
      <c r="VXJ545" s="682"/>
      <c r="VXK545" s="682"/>
      <c r="VXL545" s="682"/>
      <c r="VXM545" s="682"/>
      <c r="VXN545" s="682"/>
      <c r="VXO545" s="682"/>
      <c r="VXP545" s="682"/>
      <c r="VXQ545" s="682"/>
      <c r="VXR545" s="682"/>
      <c r="VXS545" s="682"/>
      <c r="VXT545" s="682"/>
      <c r="VXU545" s="682"/>
      <c r="VXV545" s="682"/>
      <c r="VXW545" s="682"/>
      <c r="VXX545" s="682"/>
      <c r="VXY545" s="682"/>
      <c r="VXZ545" s="682"/>
      <c r="VYA545" s="682"/>
      <c r="VYB545" s="682"/>
      <c r="VYC545" s="682"/>
      <c r="VYD545" s="682"/>
      <c r="VYE545" s="682"/>
      <c r="VYF545" s="682"/>
      <c r="VYG545" s="682"/>
      <c r="VYH545" s="682"/>
      <c r="VYI545" s="682"/>
      <c r="VYJ545" s="682"/>
      <c r="VYK545" s="682"/>
      <c r="VYL545" s="682"/>
      <c r="VYM545" s="682"/>
      <c r="VYN545" s="682"/>
      <c r="VYO545" s="682"/>
      <c r="VYP545" s="682"/>
      <c r="VYQ545" s="682"/>
      <c r="VYR545" s="682"/>
      <c r="VYS545" s="682"/>
      <c r="VYT545" s="682"/>
      <c r="VYU545" s="682"/>
      <c r="VYV545" s="682"/>
      <c r="VYW545" s="682"/>
      <c r="VYX545" s="682"/>
      <c r="VYY545" s="682"/>
      <c r="VYZ545" s="682"/>
      <c r="VZA545" s="682"/>
      <c r="VZB545" s="682"/>
      <c r="VZC545" s="682"/>
      <c r="VZD545" s="682"/>
      <c r="VZE545" s="682"/>
      <c r="VZF545" s="682"/>
      <c r="VZG545" s="682"/>
      <c r="VZH545" s="682"/>
      <c r="VZI545" s="682"/>
      <c r="VZJ545" s="682"/>
      <c r="VZK545" s="682"/>
      <c r="VZL545" s="682"/>
      <c r="VZM545" s="682"/>
      <c r="VZN545" s="682"/>
      <c r="VZO545" s="682"/>
      <c r="VZP545" s="682"/>
      <c r="VZQ545" s="682"/>
      <c r="VZR545" s="682"/>
      <c r="VZS545" s="682"/>
      <c r="VZT545" s="682"/>
      <c r="VZU545" s="682"/>
      <c r="VZV545" s="682"/>
      <c r="VZW545" s="682"/>
      <c r="VZX545" s="682"/>
      <c r="VZY545" s="682"/>
      <c r="VZZ545" s="682"/>
      <c r="WAA545" s="682"/>
      <c r="WAB545" s="682"/>
      <c r="WAC545" s="682"/>
      <c r="WAD545" s="682"/>
      <c r="WAE545" s="682"/>
      <c r="WAF545" s="682"/>
      <c r="WAG545" s="682"/>
      <c r="WAH545" s="682"/>
      <c r="WAI545" s="682"/>
      <c r="WAJ545" s="682"/>
      <c r="WAK545" s="682"/>
      <c r="WAL545" s="682"/>
      <c r="WAM545" s="682"/>
      <c r="WAN545" s="682"/>
      <c r="WAO545" s="682"/>
      <c r="WAP545" s="682"/>
      <c r="WAQ545" s="682"/>
      <c r="WAR545" s="682"/>
      <c r="WAS545" s="682"/>
      <c r="WAT545" s="682"/>
      <c r="WAU545" s="682"/>
      <c r="WAV545" s="682"/>
      <c r="WAW545" s="682"/>
      <c r="WAX545" s="682"/>
      <c r="WAY545" s="682"/>
      <c r="WAZ545" s="682"/>
      <c r="WBA545" s="682"/>
      <c r="WBB545" s="682"/>
      <c r="WBC545" s="682"/>
      <c r="WBD545" s="682"/>
      <c r="WBE545" s="682"/>
      <c r="WBF545" s="682"/>
      <c r="WBG545" s="682"/>
      <c r="WBH545" s="682"/>
      <c r="WBI545" s="682"/>
      <c r="WBJ545" s="682"/>
      <c r="WBK545" s="682"/>
      <c r="WBL545" s="682"/>
      <c r="WBM545" s="682"/>
      <c r="WBN545" s="682"/>
      <c r="WBO545" s="682"/>
      <c r="WBP545" s="682"/>
      <c r="WBQ545" s="682"/>
      <c r="WBR545" s="682"/>
      <c r="WBS545" s="682"/>
      <c r="WBT545" s="682"/>
      <c r="WBU545" s="682"/>
      <c r="WBV545" s="682"/>
      <c r="WBW545" s="682"/>
      <c r="WBX545" s="682"/>
      <c r="WBY545" s="682"/>
      <c r="WBZ545" s="682"/>
      <c r="WCA545" s="682"/>
      <c r="WCB545" s="682"/>
      <c r="WCC545" s="682"/>
      <c r="WCD545" s="682"/>
      <c r="WCE545" s="682"/>
      <c r="WCF545" s="682"/>
      <c r="WCG545" s="682"/>
      <c r="WCH545" s="682"/>
      <c r="WCI545" s="682"/>
      <c r="WCJ545" s="682"/>
      <c r="WCK545" s="682"/>
      <c r="WCL545" s="682"/>
      <c r="WCM545" s="682"/>
      <c r="WCN545" s="682"/>
      <c r="WCO545" s="682"/>
      <c r="WCP545" s="682"/>
      <c r="WCQ545" s="682"/>
      <c r="WCR545" s="682"/>
      <c r="WCS545" s="682"/>
      <c r="WCT545" s="682"/>
      <c r="WCU545" s="682"/>
      <c r="WCV545" s="682"/>
      <c r="WCW545" s="682"/>
      <c r="WCX545" s="682"/>
      <c r="WCY545" s="682"/>
      <c r="WCZ545" s="682"/>
      <c r="WDA545" s="682"/>
      <c r="WDB545" s="682"/>
      <c r="WDC545" s="682"/>
      <c r="WDD545" s="682"/>
      <c r="WDE545" s="682"/>
      <c r="WDF545" s="682"/>
      <c r="WDG545" s="682"/>
      <c r="WDH545" s="682"/>
      <c r="WDI545" s="682"/>
      <c r="WDJ545" s="682"/>
      <c r="WDK545" s="682"/>
      <c r="WDL545" s="682"/>
      <c r="WDM545" s="682"/>
      <c r="WDN545" s="682"/>
      <c r="WDO545" s="682"/>
      <c r="WDP545" s="682"/>
      <c r="WDQ545" s="682"/>
      <c r="WDR545" s="682"/>
      <c r="WDS545" s="682"/>
      <c r="WDT545" s="682"/>
      <c r="WDU545" s="682"/>
      <c r="WDV545" s="682"/>
      <c r="WDW545" s="682"/>
      <c r="WDX545" s="682"/>
      <c r="WDY545" s="682"/>
      <c r="WDZ545" s="682"/>
      <c r="WEA545" s="682"/>
      <c r="WEB545" s="682"/>
      <c r="WEC545" s="682"/>
      <c r="WED545" s="682"/>
      <c r="WEE545" s="682"/>
      <c r="WEF545" s="682"/>
      <c r="WEG545" s="682"/>
      <c r="WEH545" s="682"/>
      <c r="WEI545" s="682"/>
      <c r="WEJ545" s="682"/>
      <c r="WEK545" s="682"/>
      <c r="WEL545" s="682"/>
      <c r="WEM545" s="682"/>
      <c r="WEN545" s="682"/>
      <c r="WEO545" s="682"/>
      <c r="WEP545" s="682"/>
      <c r="WEQ545" s="682"/>
      <c r="WER545" s="682"/>
      <c r="WES545" s="682"/>
      <c r="WET545" s="682"/>
      <c r="WEU545" s="682"/>
      <c r="WEV545" s="682"/>
      <c r="WEW545" s="682"/>
      <c r="WEX545" s="682"/>
      <c r="WEY545" s="682"/>
      <c r="WEZ545" s="682"/>
      <c r="WFA545" s="682"/>
      <c r="WFB545" s="682"/>
      <c r="WFC545" s="682"/>
      <c r="WFD545" s="682"/>
      <c r="WFE545" s="682"/>
      <c r="WFF545" s="682"/>
      <c r="WFG545" s="682"/>
      <c r="WFH545" s="682"/>
      <c r="WFI545" s="682"/>
      <c r="WFJ545" s="682"/>
      <c r="WFK545" s="682"/>
      <c r="WFL545" s="682"/>
      <c r="WFM545" s="682"/>
      <c r="WFN545" s="682"/>
      <c r="WFO545" s="682"/>
      <c r="WFP545" s="682"/>
      <c r="WFQ545" s="682"/>
      <c r="WFR545" s="682"/>
      <c r="WFS545" s="682"/>
      <c r="WFT545" s="682"/>
      <c r="WFU545" s="682"/>
      <c r="WFV545" s="682"/>
      <c r="WFW545" s="682"/>
      <c r="WFX545" s="682"/>
      <c r="WFY545" s="682"/>
      <c r="WFZ545" s="682"/>
      <c r="WGA545" s="682"/>
      <c r="WGB545" s="682"/>
      <c r="WGC545" s="682"/>
      <c r="WGD545" s="682"/>
      <c r="WGE545" s="682"/>
      <c r="WGF545" s="682"/>
      <c r="WGG545" s="682"/>
      <c r="WGH545" s="682"/>
      <c r="WGI545" s="682"/>
      <c r="WGJ545" s="682"/>
      <c r="WGK545" s="682"/>
      <c r="WGL545" s="682"/>
      <c r="WGM545" s="682"/>
      <c r="WGN545" s="682"/>
      <c r="WGO545" s="682"/>
      <c r="WGP545" s="682"/>
      <c r="WGQ545" s="682"/>
      <c r="WGR545" s="682"/>
      <c r="WGS545" s="682"/>
      <c r="WGT545" s="682"/>
      <c r="WGU545" s="682"/>
      <c r="WGV545" s="682"/>
      <c r="WGW545" s="682"/>
      <c r="WGX545" s="682"/>
      <c r="WGY545" s="682"/>
      <c r="WGZ545" s="682"/>
      <c r="WHA545" s="682"/>
      <c r="WHB545" s="682"/>
      <c r="WHC545" s="682"/>
      <c r="WHD545" s="682"/>
      <c r="WHE545" s="682"/>
      <c r="WHF545" s="682"/>
      <c r="WHG545" s="682"/>
      <c r="WHH545" s="682"/>
      <c r="WHI545" s="682"/>
      <c r="WHJ545" s="682"/>
      <c r="WHK545" s="682"/>
      <c r="WHL545" s="682"/>
      <c r="WHM545" s="682"/>
      <c r="WHN545" s="682"/>
      <c r="WHO545" s="682"/>
      <c r="WHP545" s="682"/>
      <c r="WHQ545" s="682"/>
      <c r="WHR545" s="682"/>
      <c r="WHS545" s="682"/>
      <c r="WHT545" s="682"/>
      <c r="WHU545" s="682"/>
      <c r="WHV545" s="682"/>
      <c r="WHW545" s="682"/>
      <c r="WHX545" s="682"/>
      <c r="WHY545" s="682"/>
      <c r="WHZ545" s="682"/>
      <c r="WIA545" s="682"/>
      <c r="WIB545" s="682"/>
      <c r="WIC545" s="682"/>
      <c r="WID545" s="682"/>
      <c r="WIE545" s="682"/>
      <c r="WIF545" s="682"/>
      <c r="WIG545" s="682"/>
      <c r="WIH545" s="682"/>
      <c r="WII545" s="682"/>
      <c r="WIJ545" s="682"/>
      <c r="WIK545" s="682"/>
      <c r="WIL545" s="682"/>
      <c r="WIM545" s="682"/>
      <c r="WIN545" s="682"/>
      <c r="WIO545" s="682"/>
      <c r="WIP545" s="682"/>
      <c r="WIQ545" s="682"/>
      <c r="WIR545" s="682"/>
      <c r="WIS545" s="682"/>
      <c r="WIT545" s="682"/>
      <c r="WIU545" s="682"/>
      <c r="WIV545" s="682"/>
      <c r="WIW545" s="682"/>
      <c r="WIX545" s="682"/>
      <c r="WIY545" s="682"/>
      <c r="WIZ545" s="682"/>
      <c r="WJA545" s="682"/>
      <c r="WJB545" s="682"/>
      <c r="WJC545" s="682"/>
      <c r="WJD545" s="682"/>
      <c r="WJE545" s="682"/>
      <c r="WJF545" s="682"/>
      <c r="WJG545" s="682"/>
      <c r="WJH545" s="682"/>
      <c r="WJI545" s="682"/>
      <c r="WJJ545" s="682"/>
      <c r="WJK545" s="682"/>
      <c r="WJL545" s="682"/>
      <c r="WJM545" s="682"/>
      <c r="WJN545" s="682"/>
      <c r="WJO545" s="682"/>
      <c r="WJP545" s="682"/>
      <c r="WJQ545" s="682"/>
      <c r="WJR545" s="682"/>
      <c r="WJS545" s="682"/>
      <c r="WJT545" s="682"/>
      <c r="WJU545" s="682"/>
      <c r="WJV545" s="682"/>
      <c r="WJW545" s="682"/>
      <c r="WJX545" s="682"/>
      <c r="WJY545" s="682"/>
      <c r="WJZ545" s="682"/>
      <c r="WKA545" s="682"/>
      <c r="WKB545" s="682"/>
      <c r="WKC545" s="682"/>
      <c r="WKD545" s="682"/>
      <c r="WKE545" s="682"/>
      <c r="WKF545" s="682"/>
      <c r="WKG545" s="682"/>
      <c r="WKH545" s="682"/>
      <c r="WKI545" s="682"/>
      <c r="WKJ545" s="682"/>
      <c r="WKK545" s="682"/>
      <c r="WKL545" s="682"/>
      <c r="WKM545" s="682"/>
      <c r="WKN545" s="682"/>
      <c r="WKO545" s="682"/>
      <c r="WKP545" s="682"/>
      <c r="WKQ545" s="682"/>
      <c r="WKR545" s="682"/>
      <c r="WKS545" s="682"/>
      <c r="WKT545" s="682"/>
      <c r="WKU545" s="682"/>
      <c r="WKV545" s="682"/>
      <c r="WKW545" s="682"/>
      <c r="WKX545" s="682"/>
      <c r="WKY545" s="682"/>
      <c r="WKZ545" s="682"/>
      <c r="WLA545" s="682"/>
      <c r="WLB545" s="682"/>
      <c r="WLC545" s="682"/>
      <c r="WLD545" s="682"/>
      <c r="WLE545" s="682"/>
      <c r="WLF545" s="682"/>
      <c r="WLG545" s="682"/>
      <c r="WLH545" s="682"/>
      <c r="WLI545" s="682"/>
      <c r="WLJ545" s="682"/>
      <c r="WLK545" s="682"/>
      <c r="WLL545" s="682"/>
      <c r="WLM545" s="682"/>
      <c r="WLN545" s="682"/>
      <c r="WLO545" s="682"/>
      <c r="WLP545" s="682"/>
      <c r="WLQ545" s="682"/>
      <c r="WLR545" s="682"/>
      <c r="WLS545" s="682"/>
      <c r="WLT545" s="682"/>
      <c r="WLU545" s="682"/>
      <c r="WLV545" s="682"/>
      <c r="WLW545" s="682"/>
      <c r="WLX545" s="682"/>
      <c r="WLY545" s="682"/>
      <c r="WLZ545" s="682"/>
      <c r="WMA545" s="682"/>
      <c r="WMB545" s="682"/>
      <c r="WMC545" s="682"/>
      <c r="WMD545" s="682"/>
      <c r="WME545" s="682"/>
      <c r="WMF545" s="682"/>
      <c r="WMG545" s="682"/>
      <c r="WMH545" s="682"/>
      <c r="WMI545" s="682"/>
      <c r="WMJ545" s="682"/>
      <c r="WMK545" s="682"/>
      <c r="WML545" s="682"/>
      <c r="WMM545" s="682"/>
      <c r="WMN545" s="682"/>
      <c r="WMO545" s="682"/>
      <c r="WMP545" s="682"/>
      <c r="WMQ545" s="682"/>
      <c r="WMR545" s="682"/>
      <c r="WMS545" s="682"/>
      <c r="WMT545" s="682"/>
      <c r="WMU545" s="682"/>
      <c r="WMV545" s="682"/>
      <c r="WMW545" s="682"/>
      <c r="WMX545" s="682"/>
      <c r="WMY545" s="682"/>
      <c r="WMZ545" s="682"/>
      <c r="WNA545" s="682"/>
      <c r="WNB545" s="682"/>
      <c r="WNC545" s="682"/>
      <c r="WND545" s="682"/>
      <c r="WNE545" s="682"/>
      <c r="WNF545" s="682"/>
      <c r="WNG545" s="682"/>
      <c r="WNH545" s="682"/>
      <c r="WNI545" s="682"/>
      <c r="WNJ545" s="682"/>
      <c r="WNK545" s="682"/>
      <c r="WNL545" s="682"/>
      <c r="WNM545" s="682"/>
      <c r="WNN545" s="682"/>
      <c r="WNO545" s="682"/>
      <c r="WNP545" s="682"/>
      <c r="WNQ545" s="682"/>
      <c r="WNR545" s="682"/>
      <c r="WNS545" s="682"/>
      <c r="WNT545" s="682"/>
      <c r="WNU545" s="682"/>
      <c r="WNV545" s="682"/>
      <c r="WNW545" s="682"/>
      <c r="WNX545" s="682"/>
      <c r="WNY545" s="682"/>
      <c r="WNZ545" s="682"/>
      <c r="WOA545" s="682"/>
      <c r="WOB545" s="682"/>
      <c r="WOC545" s="682"/>
      <c r="WOD545" s="682"/>
      <c r="WOE545" s="682"/>
      <c r="WOF545" s="682"/>
      <c r="WOG545" s="682"/>
      <c r="WOH545" s="682"/>
      <c r="WOI545" s="682"/>
      <c r="WOJ545" s="682"/>
      <c r="WOK545" s="682"/>
      <c r="WOL545" s="682"/>
      <c r="WOM545" s="682"/>
      <c r="WON545" s="682"/>
      <c r="WOO545" s="682"/>
      <c r="WOP545" s="682"/>
      <c r="WOQ545" s="682"/>
      <c r="WOR545" s="682"/>
      <c r="WOS545" s="682"/>
      <c r="WOT545" s="682"/>
      <c r="WOU545" s="682"/>
      <c r="WOV545" s="682"/>
      <c r="WOW545" s="682"/>
      <c r="WOX545" s="682"/>
      <c r="WOY545" s="682"/>
      <c r="WOZ545" s="682"/>
      <c r="WPA545" s="682"/>
      <c r="WPB545" s="682"/>
      <c r="WPC545" s="682"/>
      <c r="WPD545" s="682"/>
      <c r="WPE545" s="682"/>
      <c r="WPF545" s="682"/>
      <c r="WPG545" s="682"/>
      <c r="WPH545" s="682"/>
      <c r="WPI545" s="682"/>
      <c r="WPJ545" s="682"/>
      <c r="WPK545" s="682"/>
      <c r="WPL545" s="682"/>
      <c r="WPM545" s="682"/>
      <c r="WPN545" s="682"/>
      <c r="WPO545" s="682"/>
      <c r="WPP545" s="682"/>
      <c r="WPQ545" s="682"/>
      <c r="WPR545" s="682"/>
      <c r="WPS545" s="682"/>
      <c r="WPT545" s="682"/>
      <c r="WPU545" s="682"/>
      <c r="WPV545" s="682"/>
      <c r="WPW545" s="682"/>
      <c r="WPX545" s="682"/>
      <c r="WPY545" s="682"/>
      <c r="WPZ545" s="682"/>
      <c r="WQA545" s="682"/>
      <c r="WQB545" s="682"/>
      <c r="WQC545" s="682"/>
      <c r="WQD545" s="682"/>
      <c r="WQE545" s="682"/>
      <c r="WQF545" s="682"/>
      <c r="WQG545" s="682"/>
      <c r="WQH545" s="682"/>
      <c r="WQI545" s="682"/>
      <c r="WQJ545" s="682"/>
      <c r="WQK545" s="682"/>
      <c r="WQL545" s="682"/>
      <c r="WQM545" s="682"/>
      <c r="WQN545" s="682"/>
      <c r="WQO545" s="682"/>
      <c r="WQP545" s="682"/>
      <c r="WQQ545" s="682"/>
      <c r="WQR545" s="682"/>
      <c r="WQS545" s="682"/>
      <c r="WQT545" s="682"/>
      <c r="WQU545" s="682"/>
      <c r="WQV545" s="682"/>
      <c r="WQW545" s="682"/>
      <c r="WQX545" s="682"/>
      <c r="WQY545" s="682"/>
      <c r="WQZ545" s="682"/>
      <c r="WRA545" s="682"/>
      <c r="WRB545" s="682"/>
      <c r="WRC545" s="682"/>
      <c r="WRD545" s="682"/>
      <c r="WRE545" s="682"/>
      <c r="WRF545" s="682"/>
      <c r="WRG545" s="682"/>
      <c r="WRH545" s="682"/>
      <c r="WRI545" s="682"/>
      <c r="WRJ545" s="682"/>
      <c r="WRK545" s="682"/>
      <c r="WRL545" s="682"/>
      <c r="WRM545" s="682"/>
      <c r="WRN545" s="682"/>
      <c r="WRO545" s="682"/>
      <c r="WRP545" s="682"/>
      <c r="WRQ545" s="682"/>
      <c r="WRR545" s="682"/>
      <c r="WRS545" s="682"/>
      <c r="WRT545" s="682"/>
      <c r="WRU545" s="682"/>
      <c r="WRV545" s="682"/>
      <c r="WRW545" s="682"/>
      <c r="WRX545" s="682"/>
      <c r="WRY545" s="682"/>
      <c r="WRZ545" s="682"/>
      <c r="WSA545" s="682"/>
      <c r="WSB545" s="682"/>
      <c r="WSC545" s="682"/>
      <c r="WSD545" s="682"/>
      <c r="WSE545" s="682"/>
      <c r="WSF545" s="682"/>
      <c r="WSG545" s="682"/>
      <c r="WSH545" s="682"/>
      <c r="WSI545" s="682"/>
      <c r="WSJ545" s="682"/>
      <c r="WSK545" s="682"/>
      <c r="WSL545" s="682"/>
      <c r="WSM545" s="682"/>
      <c r="WSN545" s="682"/>
      <c r="WSO545" s="682"/>
      <c r="WSP545" s="682"/>
      <c r="WSQ545" s="682"/>
      <c r="WSR545" s="682"/>
      <c r="WSS545" s="682"/>
      <c r="WST545" s="682"/>
      <c r="WSU545" s="682"/>
      <c r="WSV545" s="682"/>
      <c r="WSW545" s="682"/>
      <c r="WSX545" s="682"/>
      <c r="WSY545" s="682"/>
      <c r="WSZ545" s="682"/>
      <c r="WTA545" s="682"/>
      <c r="WTB545" s="682"/>
      <c r="WTC545" s="682"/>
      <c r="WTD545" s="682"/>
      <c r="WTE545" s="682"/>
      <c r="WTF545" s="682"/>
      <c r="WTG545" s="682"/>
      <c r="WTH545" s="682"/>
      <c r="WTI545" s="682"/>
      <c r="WTJ545" s="682"/>
      <c r="WTK545" s="682"/>
      <c r="WTL545" s="682"/>
      <c r="WTM545" s="682"/>
      <c r="WTN545" s="682"/>
      <c r="WTO545" s="682"/>
      <c r="WTP545" s="682"/>
      <c r="WTQ545" s="682"/>
      <c r="WTR545" s="682"/>
      <c r="WTS545" s="682"/>
      <c r="WTT545" s="682"/>
      <c r="WTU545" s="682"/>
      <c r="WTV545" s="682"/>
      <c r="WTW545" s="682"/>
      <c r="WTX545" s="682"/>
      <c r="WTY545" s="682"/>
      <c r="WTZ545" s="682"/>
      <c r="WUA545" s="682"/>
      <c r="WUB545" s="682"/>
      <c r="WUC545" s="682"/>
      <c r="WUD545" s="682"/>
      <c r="WUE545" s="682"/>
      <c r="WUF545" s="682"/>
      <c r="WUG545" s="682"/>
      <c r="WUH545" s="682"/>
      <c r="WUI545" s="682"/>
      <c r="WUJ545" s="682"/>
      <c r="WUK545" s="682"/>
      <c r="WUL545" s="682"/>
      <c r="WUM545" s="682"/>
      <c r="WUN545" s="682"/>
      <c r="WUO545" s="682"/>
      <c r="WUP545" s="682"/>
      <c r="WUQ545" s="682"/>
      <c r="WUR545" s="682"/>
      <c r="WUS545" s="682"/>
      <c r="WUT545" s="682"/>
      <c r="WUU545" s="682"/>
      <c r="WUV545" s="682"/>
      <c r="WUW545" s="682"/>
      <c r="WUX545" s="682"/>
      <c r="WUY545" s="682"/>
      <c r="WUZ545" s="682"/>
      <c r="WVA545" s="682"/>
      <c r="WVB545" s="682"/>
      <c r="WVC545" s="682"/>
      <c r="WVD545" s="682"/>
      <c r="WVE545" s="682"/>
      <c r="WVF545" s="682"/>
      <c r="WVG545" s="682"/>
      <c r="WVH545" s="682"/>
      <c r="WVI545" s="682"/>
      <c r="WVJ545" s="682"/>
      <c r="WVK545" s="682"/>
      <c r="WVL545" s="682"/>
      <c r="WVM545" s="682"/>
      <c r="WVN545" s="682"/>
      <c r="WVO545" s="682"/>
      <c r="WVP545" s="682"/>
      <c r="WVQ545" s="682"/>
      <c r="WVR545" s="682"/>
      <c r="WVS545" s="682"/>
      <c r="WVT545" s="682"/>
      <c r="WVU545" s="682"/>
      <c r="WVV545" s="682"/>
      <c r="WVW545" s="682"/>
      <c r="WVX545" s="682"/>
      <c r="WVY545" s="682"/>
      <c r="WVZ545" s="682"/>
      <c r="WWA545" s="682"/>
      <c r="WWB545" s="682"/>
      <c r="WWC545" s="682"/>
      <c r="WWD545" s="682"/>
      <c r="WWE545" s="682"/>
      <c r="WWF545" s="682"/>
      <c r="WWG545" s="682"/>
      <c r="WWH545" s="682"/>
      <c r="WWI545" s="682"/>
      <c r="WWJ545" s="682"/>
      <c r="WWK545" s="682"/>
      <c r="WWL545" s="682"/>
      <c r="WWM545" s="682"/>
      <c r="WWN545" s="682"/>
      <c r="WWO545" s="682"/>
      <c r="WWP545" s="682"/>
      <c r="WWQ545" s="682"/>
      <c r="WWR545" s="682"/>
      <c r="WWS545" s="682"/>
      <c r="WWT545" s="682"/>
      <c r="WWU545" s="682"/>
      <c r="WWV545" s="682"/>
      <c r="WWW545" s="682"/>
      <c r="WWX545" s="682"/>
      <c r="WWY545" s="682"/>
      <c r="WWZ545" s="682"/>
      <c r="WXA545" s="682"/>
      <c r="WXB545" s="682"/>
      <c r="WXC545" s="682"/>
      <c r="WXD545" s="682"/>
      <c r="WXE545" s="682"/>
      <c r="WXF545" s="682"/>
      <c r="WXG545" s="682"/>
      <c r="WXH545" s="682"/>
      <c r="WXI545" s="682"/>
      <c r="WXJ545" s="682"/>
      <c r="WXK545" s="682"/>
      <c r="WXL545" s="682"/>
      <c r="WXM545" s="682"/>
      <c r="WXN545" s="682"/>
      <c r="WXO545" s="682"/>
      <c r="WXP545" s="682"/>
      <c r="WXQ545" s="682"/>
      <c r="WXR545" s="682"/>
      <c r="WXS545" s="682"/>
      <c r="WXT545" s="682"/>
      <c r="WXU545" s="682"/>
      <c r="WXV545" s="682"/>
      <c r="WXW545" s="682"/>
      <c r="WXX545" s="682"/>
      <c r="WXY545" s="682"/>
      <c r="WXZ545" s="682"/>
      <c r="WYA545" s="682"/>
      <c r="WYB545" s="682"/>
      <c r="WYC545" s="682"/>
      <c r="WYD545" s="682"/>
      <c r="WYE545" s="682"/>
      <c r="WYF545" s="682"/>
      <c r="WYG545" s="682"/>
      <c r="WYH545" s="682"/>
      <c r="WYI545" s="682"/>
      <c r="WYJ545" s="682"/>
      <c r="WYK545" s="682"/>
      <c r="WYL545" s="682"/>
      <c r="WYM545" s="682"/>
      <c r="WYN545" s="682"/>
      <c r="WYO545" s="682"/>
      <c r="WYP545" s="682"/>
      <c r="WYQ545" s="682"/>
      <c r="WYR545" s="682"/>
      <c r="WYS545" s="682"/>
      <c r="WYT545" s="682"/>
      <c r="WYU545" s="682"/>
      <c r="WYV545" s="682"/>
      <c r="WYW545" s="682"/>
      <c r="WYX545" s="682"/>
      <c r="WYY545" s="682"/>
      <c r="WYZ545" s="682"/>
      <c r="WZA545" s="682"/>
      <c r="WZB545" s="682"/>
      <c r="WZC545" s="682"/>
      <c r="WZD545" s="682"/>
      <c r="WZE545" s="682"/>
      <c r="WZF545" s="682"/>
      <c r="WZG545" s="682"/>
      <c r="WZH545" s="682"/>
      <c r="WZI545" s="682"/>
      <c r="WZJ545" s="682"/>
      <c r="WZK545" s="682"/>
      <c r="WZL545" s="682"/>
      <c r="WZM545" s="682"/>
      <c r="WZN545" s="682"/>
      <c r="WZO545" s="682"/>
      <c r="WZP545" s="682"/>
      <c r="WZQ545" s="682"/>
      <c r="WZR545" s="682"/>
      <c r="WZS545" s="682"/>
      <c r="WZT545" s="682"/>
      <c r="WZU545" s="682"/>
      <c r="WZV545" s="682"/>
      <c r="WZW545" s="682"/>
      <c r="WZX545" s="682"/>
      <c r="WZY545" s="682"/>
      <c r="WZZ545" s="682"/>
      <c r="XAA545" s="682"/>
      <c r="XAB545" s="682"/>
      <c r="XAC545" s="682"/>
      <c r="XAD545" s="682"/>
      <c r="XAE545" s="682"/>
      <c r="XAF545" s="682"/>
      <c r="XAG545" s="682"/>
      <c r="XAH545" s="682"/>
      <c r="XAI545" s="682"/>
      <c r="XAJ545" s="682"/>
      <c r="XAK545" s="682"/>
      <c r="XAL545" s="682"/>
      <c r="XAM545" s="682"/>
      <c r="XAN545" s="682"/>
      <c r="XAO545" s="682"/>
      <c r="XAP545" s="682"/>
      <c r="XAQ545" s="682"/>
      <c r="XAR545" s="682"/>
      <c r="XAS545" s="682"/>
      <c r="XAT545" s="682"/>
      <c r="XAU545" s="682"/>
      <c r="XAV545" s="682"/>
      <c r="XAW545" s="682"/>
      <c r="XAX545" s="682"/>
      <c r="XAY545" s="682"/>
      <c r="XAZ545" s="682"/>
      <c r="XBA545" s="682"/>
      <c r="XBB545" s="682"/>
      <c r="XBC545" s="682"/>
      <c r="XBD545" s="682"/>
      <c r="XBE545" s="682"/>
      <c r="XBF545" s="682"/>
      <c r="XBG545" s="682"/>
      <c r="XBH545" s="682"/>
      <c r="XBI545" s="682"/>
      <c r="XBJ545" s="682"/>
      <c r="XBK545" s="682"/>
      <c r="XBL545" s="682"/>
      <c r="XBM545" s="682"/>
      <c r="XBN545" s="682"/>
      <c r="XBO545" s="682"/>
      <c r="XBP545" s="682"/>
      <c r="XBQ545" s="682"/>
      <c r="XBR545" s="682"/>
      <c r="XBS545" s="682"/>
      <c r="XBT545" s="682"/>
      <c r="XBU545" s="682"/>
      <c r="XBV545" s="682"/>
      <c r="XBW545" s="682"/>
      <c r="XBX545" s="682"/>
      <c r="XBY545" s="682"/>
      <c r="XBZ545" s="682"/>
      <c r="XCA545" s="682"/>
      <c r="XCB545" s="682"/>
      <c r="XCC545" s="682"/>
      <c r="XCD545" s="682"/>
      <c r="XCE545" s="682"/>
      <c r="XCF545" s="682"/>
      <c r="XCG545" s="682"/>
      <c r="XCH545" s="682"/>
      <c r="XCI545" s="682"/>
      <c r="XCJ545" s="682"/>
      <c r="XCK545" s="682"/>
      <c r="XCL545" s="682"/>
      <c r="XCM545" s="682"/>
      <c r="XCN545" s="682"/>
      <c r="XCO545" s="682"/>
      <c r="XCP545" s="682"/>
      <c r="XCQ545" s="682"/>
      <c r="XCR545" s="682"/>
      <c r="XCS545" s="682"/>
      <c r="XCT545" s="682"/>
      <c r="XCU545" s="682"/>
      <c r="XCV545" s="682"/>
      <c r="XCW545" s="682"/>
      <c r="XCX545" s="682"/>
      <c r="XCY545" s="682"/>
      <c r="XCZ545" s="682"/>
      <c r="XDA545" s="682"/>
      <c r="XDB545" s="682"/>
      <c r="XDC545" s="682"/>
      <c r="XDD545" s="682"/>
      <c r="XDE545" s="682"/>
      <c r="XDF545" s="682"/>
      <c r="XDG545" s="682"/>
      <c r="XDH545" s="682"/>
      <c r="XDI545" s="682"/>
      <c r="XDJ545" s="682"/>
      <c r="XDK545" s="682"/>
      <c r="XDL545" s="682"/>
      <c r="XDM545" s="682"/>
      <c r="XDN545" s="682"/>
      <c r="XDO545" s="682"/>
      <c r="XDP545" s="682"/>
      <c r="XDQ545" s="682"/>
      <c r="XDR545" s="682"/>
      <c r="XDS545" s="682"/>
      <c r="XDT545" s="682"/>
      <c r="XDU545" s="682"/>
      <c r="XDV545" s="682"/>
      <c r="XDW545" s="682"/>
      <c r="XDX545" s="682"/>
      <c r="XDY545" s="682"/>
      <c r="XDZ545" s="682"/>
      <c r="XEA545" s="682"/>
      <c r="XEB545" s="682"/>
      <c r="XEC545" s="682"/>
      <c r="XED545" s="682"/>
      <c r="XEE545" s="682"/>
      <c r="XEF545" s="682"/>
      <c r="XEG545" s="682"/>
      <c r="XEH545" s="682"/>
      <c r="XEI545" s="682"/>
      <c r="XEJ545" s="682"/>
      <c r="XEK545" s="682"/>
      <c r="XEL545" s="682"/>
      <c r="XEM545" s="682"/>
      <c r="XEN545" s="682"/>
    </row>
    <row r="546" spans="1:16368" s="66" customFormat="1" ht="0.75" customHeight="1">
      <c r="A546" s="365"/>
      <c r="B546" s="365"/>
      <c r="C546" s="365"/>
      <c r="D546" s="365"/>
      <c r="E546" s="683"/>
      <c r="L546" s="711"/>
      <c r="M546" s="711"/>
      <c r="N546" s="711"/>
      <c r="O546" s="711"/>
      <c r="P546" s="711"/>
      <c r="Q546" s="711"/>
      <c r="R546" s="711"/>
      <c r="S546" s="711"/>
      <c r="T546" s="711"/>
      <c r="U546" s="682"/>
      <c r="V546" s="682"/>
      <c r="W546" s="682"/>
      <c r="X546" s="682"/>
      <c r="Y546" s="682"/>
      <c r="Z546" s="682"/>
      <c r="AA546" s="682"/>
      <c r="AB546" s="682"/>
      <c r="AC546" s="682"/>
      <c r="AD546" s="682"/>
      <c r="AE546" s="682"/>
      <c r="AF546" s="682"/>
      <c r="AG546" s="682"/>
      <c r="AH546" s="682"/>
      <c r="AI546" s="682"/>
      <c r="AJ546" s="682"/>
      <c r="AK546" s="682"/>
      <c r="AL546" s="682"/>
      <c r="AM546" s="682"/>
      <c r="AN546" s="682"/>
      <c r="AO546" s="682"/>
      <c r="AP546" s="682"/>
      <c r="AQ546" s="682"/>
      <c r="AR546" s="682"/>
      <c r="AS546" s="682"/>
      <c r="AT546" s="682"/>
      <c r="AU546" s="682"/>
      <c r="AV546" s="682"/>
      <c r="AW546" s="682"/>
      <c r="AX546" s="682"/>
      <c r="AY546" s="682"/>
      <c r="AZ546" s="682"/>
      <c r="BA546" s="682"/>
      <c r="BB546" s="682"/>
      <c r="BC546" s="682"/>
      <c r="BD546" s="682"/>
      <c r="BE546" s="682"/>
      <c r="BF546" s="682"/>
      <c r="BG546" s="682"/>
      <c r="BH546" s="682"/>
      <c r="BI546" s="682"/>
      <c r="BJ546" s="682"/>
      <c r="BK546" s="682"/>
      <c r="BL546" s="682"/>
      <c r="BM546" s="682"/>
      <c r="BN546" s="682"/>
      <c r="BO546" s="682"/>
      <c r="BP546" s="682"/>
      <c r="BQ546" s="682"/>
      <c r="BR546" s="682"/>
      <c r="BS546" s="682"/>
      <c r="BT546" s="682"/>
      <c r="BU546" s="682"/>
      <c r="BV546" s="682"/>
      <c r="BW546" s="682"/>
      <c r="BX546" s="682"/>
      <c r="BY546" s="682"/>
      <c r="BZ546" s="682"/>
      <c r="CA546" s="682"/>
      <c r="CB546" s="682"/>
      <c r="CC546" s="682"/>
      <c r="CD546" s="682"/>
      <c r="CE546" s="682"/>
      <c r="CF546" s="682"/>
      <c r="CG546" s="682"/>
      <c r="CH546" s="682"/>
      <c r="CI546" s="682"/>
      <c r="CJ546" s="682"/>
      <c r="CK546" s="682"/>
      <c r="CL546" s="682"/>
      <c r="CM546" s="682"/>
      <c r="CN546" s="682"/>
      <c r="CO546" s="682"/>
      <c r="CP546" s="682"/>
      <c r="CQ546" s="682"/>
      <c r="CR546" s="682"/>
      <c r="CS546" s="682"/>
      <c r="CT546" s="682"/>
      <c r="CU546" s="682"/>
      <c r="CV546" s="682"/>
      <c r="CW546" s="682"/>
      <c r="CX546" s="682"/>
      <c r="CY546" s="682"/>
      <c r="CZ546" s="682"/>
      <c r="DA546" s="682"/>
      <c r="DB546" s="682"/>
      <c r="DC546" s="682"/>
      <c r="DD546" s="682"/>
      <c r="DE546" s="682"/>
      <c r="DF546" s="682"/>
      <c r="DG546" s="682"/>
      <c r="DH546" s="682"/>
      <c r="DI546" s="682"/>
      <c r="DJ546" s="682"/>
      <c r="DK546" s="682"/>
      <c r="DL546" s="682"/>
      <c r="DM546" s="682"/>
      <c r="DN546" s="682"/>
      <c r="DO546" s="682"/>
      <c r="DP546" s="682"/>
      <c r="DQ546" s="682"/>
      <c r="DR546" s="682"/>
      <c r="DS546" s="682"/>
      <c r="DT546" s="682"/>
      <c r="DU546" s="682"/>
      <c r="DV546" s="682"/>
      <c r="DW546" s="682"/>
      <c r="DX546" s="682"/>
      <c r="DY546" s="682"/>
      <c r="DZ546" s="682"/>
      <c r="EA546" s="682"/>
      <c r="EB546" s="682"/>
      <c r="EC546" s="682"/>
      <c r="ED546" s="682"/>
      <c r="EE546" s="682"/>
      <c r="EF546" s="682"/>
      <c r="EG546" s="682"/>
      <c r="EH546" s="682"/>
      <c r="EI546" s="682"/>
      <c r="EJ546" s="682"/>
      <c r="EK546" s="682"/>
      <c r="EL546" s="682"/>
      <c r="EM546" s="682"/>
      <c r="EN546" s="682"/>
      <c r="EO546" s="682"/>
      <c r="EP546" s="682"/>
      <c r="EQ546" s="682"/>
      <c r="ER546" s="682"/>
      <c r="ES546" s="682"/>
      <c r="ET546" s="682"/>
      <c r="EU546" s="682"/>
      <c r="EV546" s="682"/>
      <c r="EW546" s="682"/>
      <c r="EX546" s="682"/>
      <c r="EY546" s="682"/>
      <c r="EZ546" s="682"/>
      <c r="FA546" s="682"/>
      <c r="FB546" s="682"/>
      <c r="FC546" s="682"/>
      <c r="FD546" s="682"/>
      <c r="FE546" s="682"/>
      <c r="FF546" s="682"/>
      <c r="FG546" s="682"/>
      <c r="FH546" s="682"/>
      <c r="FI546" s="682"/>
      <c r="FJ546" s="682"/>
      <c r="FK546" s="682"/>
      <c r="FL546" s="682"/>
      <c r="FM546" s="682"/>
      <c r="FN546" s="682"/>
      <c r="FO546" s="682"/>
      <c r="FP546" s="682"/>
      <c r="FQ546" s="682"/>
      <c r="FR546" s="682"/>
      <c r="FS546" s="682"/>
      <c r="FT546" s="682"/>
      <c r="FU546" s="682"/>
      <c r="FV546" s="682"/>
      <c r="FW546" s="682"/>
      <c r="FX546" s="682"/>
      <c r="FY546" s="682"/>
      <c r="FZ546" s="682"/>
      <c r="GA546" s="682"/>
      <c r="GB546" s="682"/>
      <c r="GC546" s="682"/>
      <c r="GD546" s="682"/>
      <c r="GE546" s="682"/>
      <c r="GF546" s="682"/>
      <c r="GG546" s="682"/>
      <c r="GH546" s="682"/>
      <c r="GI546" s="682"/>
      <c r="GJ546" s="682"/>
      <c r="GK546" s="682"/>
      <c r="GL546" s="682"/>
      <c r="GM546" s="682"/>
      <c r="GN546" s="682"/>
      <c r="GO546" s="682"/>
      <c r="GP546" s="682"/>
      <c r="GQ546" s="682"/>
      <c r="GR546" s="682"/>
      <c r="GS546" s="682"/>
      <c r="GT546" s="682"/>
      <c r="GU546" s="682"/>
      <c r="GV546" s="682"/>
      <c r="GW546" s="682"/>
      <c r="GX546" s="682"/>
      <c r="GY546" s="682"/>
      <c r="GZ546" s="682"/>
      <c r="HA546" s="682"/>
      <c r="HB546" s="682"/>
      <c r="HC546" s="682"/>
      <c r="HD546" s="682"/>
      <c r="HE546" s="682"/>
      <c r="HF546" s="682"/>
      <c r="HG546" s="682"/>
      <c r="HH546" s="682"/>
      <c r="HI546" s="682"/>
      <c r="HJ546" s="682"/>
      <c r="HK546" s="682"/>
      <c r="HL546" s="682"/>
      <c r="HM546" s="682"/>
      <c r="HN546" s="682"/>
      <c r="HO546" s="682"/>
      <c r="HP546" s="682"/>
      <c r="HQ546" s="682"/>
      <c r="HR546" s="682"/>
      <c r="HS546" s="682"/>
      <c r="HT546" s="682"/>
      <c r="HU546" s="682"/>
      <c r="HV546" s="682"/>
      <c r="HW546" s="682"/>
      <c r="HX546" s="682"/>
      <c r="HY546" s="682"/>
      <c r="HZ546" s="682"/>
      <c r="IA546" s="682"/>
      <c r="IB546" s="682"/>
      <c r="IC546" s="682"/>
      <c r="ID546" s="682"/>
      <c r="IE546" s="682"/>
      <c r="IF546" s="682"/>
      <c r="IG546" s="682"/>
      <c r="IH546" s="682"/>
      <c r="II546" s="682"/>
      <c r="IJ546" s="682"/>
      <c r="IK546" s="682"/>
      <c r="IL546" s="682"/>
      <c r="IM546" s="682"/>
      <c r="IN546" s="682"/>
      <c r="IO546" s="682"/>
      <c r="IP546" s="682"/>
      <c r="IQ546" s="682"/>
      <c r="IR546" s="682"/>
      <c r="IS546" s="682"/>
      <c r="IT546" s="682"/>
      <c r="IU546" s="682"/>
      <c r="IV546" s="682"/>
      <c r="IW546" s="682"/>
      <c r="IX546" s="682"/>
      <c r="IY546" s="682"/>
      <c r="IZ546" s="682"/>
      <c r="JA546" s="682"/>
      <c r="JB546" s="682"/>
      <c r="JC546" s="682"/>
      <c r="JD546" s="682"/>
      <c r="JE546" s="682"/>
      <c r="JF546" s="682"/>
      <c r="JG546" s="682"/>
      <c r="JH546" s="682"/>
      <c r="JI546" s="682"/>
      <c r="JJ546" s="682"/>
      <c r="JK546" s="682"/>
      <c r="JL546" s="682"/>
      <c r="JM546" s="682"/>
      <c r="JN546" s="682"/>
      <c r="JO546" s="682"/>
      <c r="JP546" s="682"/>
      <c r="JQ546" s="682"/>
      <c r="JR546" s="682"/>
      <c r="JS546" s="682"/>
      <c r="JT546" s="682"/>
      <c r="JU546" s="682"/>
      <c r="JV546" s="682"/>
      <c r="JW546" s="682"/>
      <c r="JX546" s="682"/>
      <c r="JY546" s="682"/>
      <c r="JZ546" s="682"/>
      <c r="KA546" s="682"/>
      <c r="KB546" s="682"/>
      <c r="KC546" s="682"/>
      <c r="KD546" s="682"/>
      <c r="KE546" s="682"/>
      <c r="KF546" s="682"/>
      <c r="KG546" s="682"/>
      <c r="KH546" s="682"/>
      <c r="KI546" s="682"/>
      <c r="KJ546" s="682"/>
      <c r="KK546" s="682"/>
      <c r="KL546" s="682"/>
      <c r="KM546" s="682"/>
      <c r="KN546" s="682"/>
      <c r="KO546" s="682"/>
      <c r="KP546" s="682"/>
      <c r="KQ546" s="682"/>
      <c r="KR546" s="682"/>
      <c r="KS546" s="682"/>
      <c r="KT546" s="682"/>
      <c r="KU546" s="682"/>
      <c r="KV546" s="682"/>
      <c r="KW546" s="682"/>
      <c r="KX546" s="682"/>
      <c r="KY546" s="682"/>
      <c r="KZ546" s="682"/>
      <c r="LA546" s="682"/>
      <c r="LB546" s="682"/>
      <c r="LC546" s="682"/>
      <c r="LD546" s="682"/>
      <c r="LE546" s="682"/>
      <c r="LF546" s="682"/>
      <c r="LG546" s="682"/>
      <c r="LH546" s="682"/>
      <c r="LI546" s="682"/>
      <c r="LJ546" s="682"/>
      <c r="LK546" s="682"/>
      <c r="LL546" s="682"/>
      <c r="LM546" s="682"/>
      <c r="LN546" s="682"/>
      <c r="LO546" s="682"/>
      <c r="LP546" s="682"/>
      <c r="LQ546" s="682"/>
      <c r="LR546" s="682"/>
      <c r="LS546" s="682"/>
      <c r="LT546" s="682"/>
      <c r="LU546" s="682"/>
      <c r="LV546" s="682"/>
      <c r="LW546" s="682"/>
      <c r="LX546" s="682"/>
      <c r="LY546" s="682"/>
      <c r="LZ546" s="682"/>
      <c r="MA546" s="682"/>
      <c r="MB546" s="682"/>
      <c r="MC546" s="682"/>
      <c r="MD546" s="682"/>
      <c r="ME546" s="682"/>
      <c r="MF546" s="682"/>
      <c r="MG546" s="682"/>
      <c r="MH546" s="682"/>
      <c r="MI546" s="682"/>
      <c r="MJ546" s="682"/>
      <c r="MK546" s="682"/>
      <c r="ML546" s="682"/>
      <c r="MM546" s="682"/>
      <c r="MN546" s="682"/>
      <c r="MO546" s="682"/>
      <c r="MP546" s="682"/>
      <c r="MQ546" s="682"/>
      <c r="MR546" s="682"/>
      <c r="MS546" s="682"/>
      <c r="MT546" s="682"/>
      <c r="MU546" s="682"/>
      <c r="MV546" s="682"/>
      <c r="MW546" s="682"/>
      <c r="MX546" s="682"/>
      <c r="MY546" s="682"/>
      <c r="MZ546" s="682"/>
      <c r="NA546" s="682"/>
      <c r="NB546" s="682"/>
      <c r="NC546" s="682"/>
      <c r="ND546" s="682"/>
      <c r="NE546" s="682"/>
      <c r="NF546" s="682"/>
      <c r="NG546" s="682"/>
      <c r="NH546" s="682"/>
      <c r="NI546" s="682"/>
      <c r="NJ546" s="682"/>
      <c r="NK546" s="682"/>
      <c r="NL546" s="682"/>
      <c r="NM546" s="682"/>
      <c r="NN546" s="682"/>
      <c r="NO546" s="682"/>
      <c r="NP546" s="682"/>
      <c r="NQ546" s="682"/>
      <c r="NR546" s="682"/>
      <c r="NS546" s="682"/>
      <c r="NT546" s="682"/>
      <c r="NU546" s="682"/>
      <c r="NV546" s="682"/>
      <c r="NW546" s="682"/>
      <c r="NX546" s="682"/>
      <c r="NY546" s="682"/>
      <c r="NZ546" s="682"/>
      <c r="OA546" s="682"/>
      <c r="OB546" s="682"/>
      <c r="OC546" s="682"/>
      <c r="OD546" s="682"/>
      <c r="OE546" s="682"/>
      <c r="OF546" s="682"/>
      <c r="OG546" s="682"/>
      <c r="OH546" s="682"/>
      <c r="OI546" s="682"/>
      <c r="OJ546" s="682"/>
      <c r="OK546" s="682"/>
      <c r="OL546" s="682"/>
      <c r="OM546" s="682"/>
      <c r="ON546" s="682"/>
      <c r="OO546" s="682"/>
      <c r="OP546" s="682"/>
      <c r="OQ546" s="682"/>
      <c r="OR546" s="682"/>
      <c r="OS546" s="682"/>
      <c r="OT546" s="682"/>
      <c r="OU546" s="682"/>
      <c r="OV546" s="682"/>
      <c r="OW546" s="682"/>
      <c r="OX546" s="682"/>
      <c r="OY546" s="682"/>
      <c r="OZ546" s="682"/>
      <c r="PA546" s="682"/>
      <c r="PB546" s="682"/>
      <c r="PC546" s="682"/>
      <c r="PD546" s="682"/>
      <c r="PE546" s="682"/>
      <c r="PF546" s="682"/>
      <c r="PG546" s="682"/>
      <c r="PH546" s="682"/>
      <c r="PI546" s="682"/>
      <c r="PJ546" s="682"/>
      <c r="PK546" s="682"/>
      <c r="PL546" s="682"/>
      <c r="PM546" s="682"/>
      <c r="PN546" s="682"/>
      <c r="PO546" s="682"/>
      <c r="PP546" s="682"/>
      <c r="PQ546" s="682"/>
      <c r="PR546" s="682"/>
      <c r="PS546" s="682"/>
      <c r="PT546" s="682"/>
      <c r="PU546" s="682"/>
      <c r="PV546" s="682"/>
      <c r="PW546" s="682"/>
      <c r="PX546" s="682"/>
      <c r="PY546" s="682"/>
      <c r="PZ546" s="682"/>
      <c r="QA546" s="682"/>
      <c r="QB546" s="682"/>
      <c r="QC546" s="682"/>
      <c r="QD546" s="682"/>
      <c r="QE546" s="682"/>
      <c r="QF546" s="682"/>
      <c r="QG546" s="682"/>
      <c r="QH546" s="682"/>
      <c r="QI546" s="682"/>
      <c r="QJ546" s="682"/>
      <c r="QK546" s="682"/>
      <c r="QL546" s="682"/>
      <c r="QM546" s="682"/>
      <c r="QN546" s="682"/>
      <c r="QO546" s="682"/>
      <c r="QP546" s="682"/>
      <c r="QQ546" s="682"/>
      <c r="QR546" s="682"/>
      <c r="QS546" s="682"/>
      <c r="QT546" s="682"/>
      <c r="QU546" s="682"/>
      <c r="QV546" s="682"/>
      <c r="QW546" s="682"/>
      <c r="QX546" s="682"/>
      <c r="QY546" s="682"/>
      <c r="QZ546" s="682"/>
      <c r="RA546" s="682"/>
      <c r="RB546" s="682"/>
      <c r="RC546" s="682"/>
      <c r="RD546" s="682"/>
      <c r="RE546" s="682"/>
      <c r="RF546" s="682"/>
      <c r="RG546" s="682"/>
      <c r="RH546" s="682"/>
      <c r="RI546" s="682"/>
      <c r="RJ546" s="682"/>
      <c r="RK546" s="682"/>
      <c r="RL546" s="682"/>
      <c r="RM546" s="682"/>
      <c r="RN546" s="682"/>
      <c r="RO546" s="682"/>
      <c r="RP546" s="682"/>
      <c r="RQ546" s="682"/>
      <c r="RR546" s="682"/>
      <c r="RS546" s="682"/>
      <c r="RT546" s="682"/>
      <c r="RU546" s="682"/>
      <c r="RV546" s="682"/>
      <c r="RW546" s="682"/>
      <c r="RX546" s="682"/>
      <c r="RY546" s="682"/>
      <c r="RZ546" s="682"/>
      <c r="SA546" s="682"/>
      <c r="SB546" s="682"/>
      <c r="SC546" s="682"/>
      <c r="SD546" s="682"/>
      <c r="SE546" s="682"/>
      <c r="SF546" s="682"/>
      <c r="SG546" s="682"/>
      <c r="SH546" s="682"/>
      <c r="SI546" s="682"/>
      <c r="SJ546" s="682"/>
      <c r="SK546" s="682"/>
      <c r="SL546" s="682"/>
      <c r="SM546" s="682"/>
      <c r="SN546" s="682"/>
      <c r="SO546" s="682"/>
      <c r="SP546" s="682"/>
      <c r="SQ546" s="682"/>
      <c r="SR546" s="682"/>
      <c r="SS546" s="682"/>
      <c r="ST546" s="682"/>
      <c r="SU546" s="682"/>
      <c r="SV546" s="682"/>
      <c r="SW546" s="682"/>
      <c r="SX546" s="682"/>
      <c r="SY546" s="682"/>
      <c r="SZ546" s="682"/>
      <c r="TA546" s="682"/>
      <c r="TB546" s="682"/>
      <c r="TC546" s="682"/>
      <c r="TD546" s="682"/>
      <c r="TE546" s="682"/>
      <c r="TF546" s="682"/>
      <c r="TG546" s="682"/>
      <c r="TH546" s="682"/>
      <c r="TI546" s="682"/>
      <c r="TJ546" s="682"/>
      <c r="TK546" s="682"/>
      <c r="TL546" s="682"/>
      <c r="TM546" s="682"/>
      <c r="TN546" s="682"/>
      <c r="TO546" s="682"/>
      <c r="TP546" s="682"/>
      <c r="TQ546" s="682"/>
      <c r="TR546" s="682"/>
      <c r="TS546" s="682"/>
      <c r="TT546" s="682"/>
      <c r="TU546" s="682"/>
      <c r="TV546" s="682"/>
      <c r="TW546" s="682"/>
      <c r="TX546" s="682"/>
      <c r="TY546" s="682"/>
      <c r="TZ546" s="682"/>
      <c r="UA546" s="682"/>
      <c r="UB546" s="682"/>
      <c r="UC546" s="682"/>
      <c r="UD546" s="682"/>
      <c r="UE546" s="682"/>
      <c r="UF546" s="682"/>
      <c r="UG546" s="682"/>
      <c r="UH546" s="682"/>
      <c r="UI546" s="682"/>
      <c r="UJ546" s="682"/>
      <c r="UK546" s="682"/>
      <c r="UL546" s="682"/>
      <c r="UM546" s="682"/>
      <c r="UN546" s="682"/>
      <c r="UO546" s="682"/>
      <c r="UP546" s="682"/>
      <c r="UQ546" s="682"/>
      <c r="UR546" s="682"/>
      <c r="US546" s="682"/>
      <c r="UT546" s="682"/>
      <c r="UU546" s="682"/>
      <c r="UV546" s="682"/>
      <c r="UW546" s="682"/>
      <c r="UX546" s="682"/>
      <c r="UY546" s="682"/>
      <c r="UZ546" s="682"/>
      <c r="VA546" s="682"/>
      <c r="VB546" s="682"/>
      <c r="VC546" s="682"/>
      <c r="VD546" s="682"/>
      <c r="VE546" s="682"/>
      <c r="VF546" s="682"/>
      <c r="VG546" s="682"/>
      <c r="VH546" s="682"/>
      <c r="VI546" s="682"/>
      <c r="VJ546" s="682"/>
      <c r="VK546" s="682"/>
      <c r="VL546" s="682"/>
      <c r="VM546" s="682"/>
      <c r="VN546" s="682"/>
      <c r="VO546" s="682"/>
      <c r="VP546" s="682"/>
      <c r="VQ546" s="682"/>
      <c r="VR546" s="682"/>
      <c r="VS546" s="682"/>
      <c r="VT546" s="682"/>
      <c r="VU546" s="682"/>
      <c r="VV546" s="682"/>
      <c r="VW546" s="682"/>
      <c r="VX546" s="682"/>
      <c r="VY546" s="682"/>
      <c r="VZ546" s="682"/>
      <c r="WA546" s="682"/>
      <c r="WB546" s="682"/>
      <c r="WC546" s="682"/>
      <c r="WD546" s="682"/>
      <c r="WE546" s="682"/>
      <c r="WF546" s="682"/>
      <c r="WG546" s="682"/>
      <c r="WH546" s="682"/>
      <c r="WI546" s="682"/>
      <c r="WJ546" s="682"/>
      <c r="WK546" s="682"/>
      <c r="WL546" s="682"/>
      <c r="WM546" s="682"/>
      <c r="WN546" s="682"/>
      <c r="WO546" s="682"/>
      <c r="WP546" s="682"/>
      <c r="WQ546" s="682"/>
      <c r="WR546" s="682"/>
      <c r="WS546" s="682"/>
      <c r="WT546" s="682"/>
      <c r="WU546" s="682"/>
      <c r="WV546" s="682"/>
      <c r="WW546" s="682"/>
      <c r="WX546" s="682"/>
      <c r="WY546" s="682"/>
      <c r="WZ546" s="682"/>
      <c r="XA546" s="682"/>
      <c r="XB546" s="682"/>
      <c r="XC546" s="682"/>
      <c r="XD546" s="682"/>
      <c r="XE546" s="682"/>
      <c r="XF546" s="682"/>
      <c r="XG546" s="682"/>
      <c r="XH546" s="682"/>
      <c r="XI546" s="682"/>
      <c r="XJ546" s="682"/>
      <c r="XK546" s="682"/>
      <c r="XL546" s="682"/>
      <c r="XM546" s="682"/>
      <c r="XN546" s="682"/>
      <c r="XO546" s="682"/>
      <c r="XP546" s="682"/>
      <c r="XQ546" s="682"/>
      <c r="XR546" s="682"/>
      <c r="XS546" s="682"/>
      <c r="XT546" s="682"/>
      <c r="XU546" s="682"/>
      <c r="XV546" s="682"/>
      <c r="XW546" s="682"/>
      <c r="XX546" s="682"/>
      <c r="XY546" s="682"/>
      <c r="XZ546" s="682"/>
      <c r="YA546" s="682"/>
      <c r="YB546" s="682"/>
      <c r="YC546" s="682"/>
      <c r="YD546" s="682"/>
      <c r="YE546" s="682"/>
      <c r="YF546" s="682"/>
      <c r="YG546" s="682"/>
      <c r="YH546" s="682"/>
      <c r="YI546" s="682"/>
      <c r="YJ546" s="682"/>
      <c r="YK546" s="682"/>
      <c r="YL546" s="682"/>
      <c r="YM546" s="682"/>
      <c r="YN546" s="682"/>
      <c r="YO546" s="682"/>
      <c r="YP546" s="682"/>
      <c r="YQ546" s="682"/>
      <c r="YR546" s="682"/>
      <c r="YS546" s="682"/>
      <c r="YT546" s="682"/>
      <c r="YU546" s="682"/>
      <c r="YV546" s="682"/>
      <c r="YW546" s="682"/>
      <c r="YX546" s="682"/>
      <c r="YY546" s="682"/>
      <c r="YZ546" s="682"/>
      <c r="ZA546" s="682"/>
      <c r="ZB546" s="682"/>
      <c r="ZC546" s="682"/>
      <c r="ZD546" s="682"/>
      <c r="ZE546" s="682"/>
      <c r="ZF546" s="682"/>
      <c r="ZG546" s="682"/>
      <c r="ZH546" s="682"/>
      <c r="ZI546" s="682"/>
      <c r="ZJ546" s="682"/>
      <c r="ZK546" s="682"/>
      <c r="ZL546" s="682"/>
      <c r="ZM546" s="682"/>
      <c r="ZN546" s="682"/>
      <c r="ZO546" s="682"/>
      <c r="ZP546" s="682"/>
      <c r="ZQ546" s="682"/>
      <c r="ZR546" s="682"/>
      <c r="ZS546" s="682"/>
      <c r="ZT546" s="682"/>
      <c r="ZU546" s="682"/>
      <c r="ZV546" s="682"/>
      <c r="ZW546" s="682"/>
      <c r="ZX546" s="682"/>
      <c r="ZY546" s="682"/>
      <c r="ZZ546" s="682"/>
      <c r="AAA546" s="682"/>
      <c r="AAB546" s="682"/>
      <c r="AAC546" s="682"/>
      <c r="AAD546" s="682"/>
      <c r="AAE546" s="682"/>
      <c r="AAF546" s="682"/>
      <c r="AAG546" s="682"/>
      <c r="AAH546" s="682"/>
      <c r="AAI546" s="682"/>
      <c r="AAJ546" s="682"/>
      <c r="AAK546" s="682"/>
      <c r="AAL546" s="682"/>
      <c r="AAM546" s="682"/>
      <c r="AAN546" s="682"/>
      <c r="AAO546" s="682"/>
      <c r="AAP546" s="682"/>
      <c r="AAQ546" s="682"/>
      <c r="AAR546" s="682"/>
      <c r="AAS546" s="682"/>
      <c r="AAT546" s="682"/>
      <c r="AAU546" s="682"/>
      <c r="AAV546" s="682"/>
      <c r="AAW546" s="682"/>
      <c r="AAX546" s="682"/>
      <c r="AAY546" s="682"/>
      <c r="AAZ546" s="682"/>
      <c r="ABA546" s="682"/>
      <c r="ABB546" s="682"/>
      <c r="ABC546" s="682"/>
      <c r="ABD546" s="682"/>
      <c r="ABE546" s="682"/>
      <c r="ABF546" s="682"/>
      <c r="ABG546" s="682"/>
      <c r="ABH546" s="682"/>
      <c r="ABI546" s="682"/>
      <c r="ABJ546" s="682"/>
      <c r="ABK546" s="682"/>
      <c r="ABL546" s="682"/>
      <c r="ABM546" s="682"/>
      <c r="ABN546" s="682"/>
      <c r="ABO546" s="682"/>
      <c r="ABP546" s="682"/>
      <c r="ABQ546" s="682"/>
      <c r="ABR546" s="682"/>
      <c r="ABS546" s="682"/>
      <c r="ABT546" s="682"/>
      <c r="ABU546" s="682"/>
      <c r="ABV546" s="682"/>
      <c r="ABW546" s="682"/>
      <c r="ABX546" s="682"/>
      <c r="ABY546" s="682"/>
      <c r="ABZ546" s="682"/>
      <c r="ACA546" s="682"/>
      <c r="ACB546" s="682"/>
      <c r="ACC546" s="682"/>
      <c r="ACD546" s="682"/>
      <c r="ACE546" s="682"/>
      <c r="ACF546" s="682"/>
      <c r="ACG546" s="682"/>
      <c r="ACH546" s="682"/>
      <c r="ACI546" s="682"/>
      <c r="ACJ546" s="682"/>
      <c r="ACK546" s="682"/>
      <c r="ACL546" s="682"/>
      <c r="ACM546" s="682"/>
      <c r="ACN546" s="682"/>
      <c r="ACO546" s="682"/>
      <c r="ACP546" s="682"/>
      <c r="ACQ546" s="682"/>
      <c r="ACR546" s="682"/>
      <c r="ACS546" s="682"/>
      <c r="ACT546" s="682"/>
      <c r="ACU546" s="682"/>
      <c r="ACV546" s="682"/>
      <c r="ACW546" s="682"/>
      <c r="ACX546" s="682"/>
      <c r="ACY546" s="682"/>
      <c r="ACZ546" s="682"/>
      <c r="ADA546" s="682"/>
      <c r="ADB546" s="682"/>
      <c r="ADC546" s="682"/>
      <c r="ADD546" s="682"/>
      <c r="ADE546" s="682"/>
      <c r="ADF546" s="682"/>
      <c r="ADG546" s="682"/>
      <c r="ADH546" s="682"/>
      <c r="ADI546" s="682"/>
      <c r="ADJ546" s="682"/>
      <c r="ADK546" s="682"/>
      <c r="ADL546" s="682"/>
      <c r="ADM546" s="682"/>
      <c r="ADN546" s="682"/>
      <c r="ADO546" s="682"/>
      <c r="ADP546" s="682"/>
      <c r="ADQ546" s="682"/>
      <c r="ADR546" s="682"/>
      <c r="ADS546" s="682"/>
      <c r="ADT546" s="682"/>
      <c r="ADU546" s="682"/>
      <c r="ADV546" s="682"/>
      <c r="ADW546" s="682"/>
      <c r="ADX546" s="682"/>
      <c r="ADY546" s="682"/>
      <c r="ADZ546" s="682"/>
      <c r="AEA546" s="682"/>
      <c r="AEB546" s="682"/>
      <c r="AEC546" s="682"/>
      <c r="AED546" s="682"/>
      <c r="AEE546" s="682"/>
      <c r="AEF546" s="682"/>
      <c r="AEG546" s="682"/>
      <c r="AEH546" s="682"/>
      <c r="AEI546" s="682"/>
      <c r="AEJ546" s="682"/>
      <c r="AEK546" s="682"/>
      <c r="AEL546" s="682"/>
      <c r="AEM546" s="682"/>
      <c r="AEN546" s="682"/>
      <c r="AEO546" s="682"/>
      <c r="AEP546" s="682"/>
      <c r="AEQ546" s="682"/>
      <c r="AER546" s="682"/>
      <c r="AES546" s="682"/>
      <c r="AET546" s="682"/>
      <c r="AEU546" s="682"/>
      <c r="AEV546" s="682"/>
      <c r="AEW546" s="682"/>
      <c r="AEX546" s="682"/>
      <c r="AEY546" s="682"/>
      <c r="AEZ546" s="682"/>
      <c r="AFA546" s="682"/>
      <c r="AFB546" s="682"/>
      <c r="AFC546" s="682"/>
      <c r="AFD546" s="682"/>
      <c r="AFE546" s="682"/>
      <c r="AFF546" s="682"/>
      <c r="AFG546" s="682"/>
      <c r="AFH546" s="682"/>
      <c r="AFI546" s="682"/>
      <c r="AFJ546" s="682"/>
      <c r="AFK546" s="682"/>
      <c r="AFL546" s="682"/>
      <c r="AFM546" s="682"/>
      <c r="AFN546" s="682"/>
      <c r="AFO546" s="682"/>
      <c r="AFP546" s="682"/>
      <c r="AFQ546" s="682"/>
      <c r="AFR546" s="682"/>
      <c r="AFS546" s="682"/>
      <c r="AFT546" s="682"/>
      <c r="AFU546" s="682"/>
      <c r="AFV546" s="682"/>
      <c r="AFW546" s="682"/>
      <c r="AFX546" s="682"/>
      <c r="AFY546" s="682"/>
      <c r="AFZ546" s="682"/>
      <c r="AGA546" s="682"/>
      <c r="AGB546" s="682"/>
      <c r="AGC546" s="682"/>
      <c r="AGD546" s="682"/>
      <c r="AGE546" s="682"/>
      <c r="AGF546" s="682"/>
      <c r="AGG546" s="682"/>
      <c r="AGH546" s="682"/>
      <c r="AGI546" s="682"/>
      <c r="AGJ546" s="682"/>
      <c r="AGK546" s="682"/>
      <c r="AGL546" s="682"/>
      <c r="AGM546" s="682"/>
      <c r="AGN546" s="682"/>
      <c r="AGO546" s="682"/>
      <c r="AGP546" s="682"/>
      <c r="AGQ546" s="682"/>
      <c r="AGR546" s="682"/>
      <c r="AGS546" s="682"/>
      <c r="AGT546" s="682"/>
      <c r="AGU546" s="682"/>
      <c r="AGV546" s="682"/>
      <c r="AGW546" s="682"/>
      <c r="AGX546" s="682"/>
      <c r="AGY546" s="682"/>
      <c r="AGZ546" s="682"/>
      <c r="AHA546" s="682"/>
      <c r="AHB546" s="682"/>
      <c r="AHC546" s="682"/>
      <c r="AHD546" s="682"/>
      <c r="AHE546" s="682"/>
      <c r="AHF546" s="682"/>
      <c r="AHG546" s="682"/>
      <c r="AHH546" s="682"/>
      <c r="AHI546" s="682"/>
      <c r="AHJ546" s="682"/>
      <c r="AHK546" s="682"/>
      <c r="AHL546" s="682"/>
      <c r="AHM546" s="682"/>
      <c r="AHN546" s="682"/>
      <c r="AHO546" s="682"/>
      <c r="AHP546" s="682"/>
      <c r="AHQ546" s="682"/>
      <c r="AHR546" s="682"/>
      <c r="AHS546" s="682"/>
      <c r="AHT546" s="682"/>
      <c r="AHU546" s="682"/>
      <c r="AHV546" s="682"/>
      <c r="AHW546" s="682"/>
      <c r="AHX546" s="682"/>
      <c r="AHY546" s="682"/>
      <c r="AHZ546" s="682"/>
      <c r="AIA546" s="682"/>
      <c r="AIB546" s="682"/>
      <c r="AIC546" s="682"/>
      <c r="AID546" s="682"/>
      <c r="AIE546" s="682"/>
      <c r="AIF546" s="682"/>
      <c r="AIG546" s="682"/>
      <c r="AIH546" s="682"/>
      <c r="AII546" s="682"/>
      <c r="AIJ546" s="682"/>
      <c r="AIK546" s="682"/>
      <c r="AIL546" s="682"/>
      <c r="AIM546" s="682"/>
      <c r="AIN546" s="682"/>
      <c r="AIO546" s="682"/>
      <c r="AIP546" s="682"/>
      <c r="AIQ546" s="682"/>
      <c r="AIR546" s="682"/>
      <c r="AIS546" s="682"/>
      <c r="AIT546" s="682"/>
      <c r="AIU546" s="682"/>
      <c r="AIV546" s="682"/>
      <c r="AIW546" s="682"/>
      <c r="AIX546" s="682"/>
      <c r="AIY546" s="682"/>
      <c r="AIZ546" s="682"/>
      <c r="AJA546" s="682"/>
      <c r="AJB546" s="682"/>
      <c r="AJC546" s="682"/>
      <c r="AJD546" s="682"/>
      <c r="AJE546" s="682"/>
      <c r="AJF546" s="682"/>
      <c r="AJG546" s="682"/>
      <c r="AJH546" s="682"/>
      <c r="AJI546" s="682"/>
      <c r="AJJ546" s="682"/>
      <c r="AJK546" s="682"/>
      <c r="AJL546" s="682"/>
      <c r="AJM546" s="682"/>
      <c r="AJN546" s="682"/>
      <c r="AJO546" s="682"/>
      <c r="AJP546" s="682"/>
      <c r="AJQ546" s="682"/>
      <c r="AJR546" s="682"/>
      <c r="AJS546" s="682"/>
      <c r="AJT546" s="682"/>
      <c r="AJU546" s="682"/>
      <c r="AJV546" s="682"/>
      <c r="AJW546" s="682"/>
      <c r="AJX546" s="682"/>
      <c r="AJY546" s="682"/>
      <c r="AJZ546" s="682"/>
      <c r="AKA546" s="682"/>
      <c r="AKB546" s="682"/>
      <c r="AKC546" s="682"/>
      <c r="AKD546" s="682"/>
      <c r="AKE546" s="682"/>
      <c r="AKF546" s="682"/>
      <c r="AKG546" s="682"/>
      <c r="AKH546" s="682"/>
      <c r="AKI546" s="682"/>
      <c r="AKJ546" s="682"/>
      <c r="AKK546" s="682"/>
      <c r="AKL546" s="682"/>
      <c r="AKM546" s="682"/>
      <c r="AKN546" s="682"/>
      <c r="AKO546" s="682"/>
      <c r="AKP546" s="682"/>
      <c r="AKQ546" s="682"/>
      <c r="AKR546" s="682"/>
      <c r="AKS546" s="682"/>
      <c r="AKT546" s="682"/>
      <c r="AKU546" s="682"/>
      <c r="AKV546" s="682"/>
      <c r="AKW546" s="682"/>
      <c r="AKX546" s="682"/>
      <c r="AKY546" s="682"/>
      <c r="AKZ546" s="682"/>
      <c r="ALA546" s="682"/>
      <c r="ALB546" s="682"/>
      <c r="ALC546" s="682"/>
      <c r="ALD546" s="682"/>
      <c r="ALE546" s="682"/>
      <c r="ALF546" s="682"/>
      <c r="ALG546" s="682"/>
      <c r="ALH546" s="682"/>
      <c r="ALI546" s="682"/>
      <c r="ALJ546" s="682"/>
      <c r="ALK546" s="682"/>
      <c r="ALL546" s="682"/>
      <c r="ALM546" s="682"/>
      <c r="ALN546" s="682"/>
      <c r="ALO546" s="682"/>
      <c r="ALP546" s="682"/>
      <c r="ALQ546" s="682"/>
      <c r="ALR546" s="682"/>
      <c r="ALS546" s="682"/>
      <c r="ALT546" s="682"/>
      <c r="ALU546" s="682"/>
      <c r="ALV546" s="682"/>
      <c r="ALW546" s="682"/>
      <c r="ALX546" s="682"/>
      <c r="ALY546" s="682"/>
      <c r="ALZ546" s="682"/>
      <c r="AMA546" s="682"/>
      <c r="AMB546" s="682"/>
      <c r="AMC546" s="682"/>
      <c r="AMD546" s="682"/>
      <c r="AME546" s="682"/>
      <c r="AMF546" s="682"/>
      <c r="AMG546" s="682"/>
      <c r="AMH546" s="682"/>
      <c r="AMI546" s="682"/>
      <c r="AMJ546" s="682"/>
      <c r="AMK546" s="682"/>
      <c r="AML546" s="682"/>
      <c r="AMM546" s="682"/>
      <c r="AMN546" s="682"/>
      <c r="AMO546" s="682"/>
      <c r="AMP546" s="682"/>
      <c r="AMQ546" s="682"/>
      <c r="AMR546" s="682"/>
      <c r="AMS546" s="682"/>
      <c r="AMT546" s="682"/>
      <c r="AMU546" s="682"/>
      <c r="AMV546" s="682"/>
      <c r="AMW546" s="682"/>
      <c r="AMX546" s="682"/>
      <c r="AMY546" s="682"/>
      <c r="AMZ546" s="682"/>
      <c r="ANA546" s="682"/>
      <c r="ANB546" s="682"/>
      <c r="ANC546" s="682"/>
      <c r="AND546" s="682"/>
      <c r="ANE546" s="682"/>
      <c r="ANF546" s="682"/>
      <c r="ANG546" s="682"/>
      <c r="ANH546" s="682"/>
      <c r="ANI546" s="682"/>
      <c r="ANJ546" s="682"/>
      <c r="ANK546" s="682"/>
      <c r="ANL546" s="682"/>
      <c r="ANM546" s="682"/>
      <c r="ANN546" s="682"/>
      <c r="ANO546" s="682"/>
      <c r="ANP546" s="682"/>
      <c r="ANQ546" s="682"/>
      <c r="ANR546" s="682"/>
      <c r="ANS546" s="682"/>
      <c r="ANT546" s="682"/>
      <c r="ANU546" s="682"/>
      <c r="ANV546" s="682"/>
      <c r="ANW546" s="682"/>
      <c r="ANX546" s="682"/>
      <c r="ANY546" s="682"/>
      <c r="ANZ546" s="682"/>
      <c r="AOA546" s="682"/>
      <c r="AOB546" s="682"/>
      <c r="AOC546" s="682"/>
      <c r="AOD546" s="682"/>
      <c r="AOE546" s="682"/>
      <c r="AOF546" s="682"/>
      <c r="AOG546" s="682"/>
      <c r="AOH546" s="682"/>
      <c r="AOI546" s="682"/>
      <c r="AOJ546" s="682"/>
      <c r="AOK546" s="682"/>
      <c r="AOL546" s="682"/>
      <c r="AOM546" s="682"/>
      <c r="AON546" s="682"/>
      <c r="AOO546" s="682"/>
      <c r="AOP546" s="682"/>
      <c r="AOQ546" s="682"/>
      <c r="AOR546" s="682"/>
      <c r="AOS546" s="682"/>
      <c r="AOT546" s="682"/>
      <c r="AOU546" s="682"/>
      <c r="AOV546" s="682"/>
      <c r="AOW546" s="682"/>
      <c r="AOX546" s="682"/>
      <c r="AOY546" s="682"/>
      <c r="AOZ546" s="682"/>
      <c r="APA546" s="682"/>
      <c r="APB546" s="682"/>
      <c r="APC546" s="682"/>
      <c r="APD546" s="682"/>
      <c r="APE546" s="682"/>
      <c r="APF546" s="682"/>
      <c r="APG546" s="682"/>
      <c r="APH546" s="682"/>
      <c r="API546" s="682"/>
      <c r="APJ546" s="682"/>
      <c r="APK546" s="682"/>
      <c r="APL546" s="682"/>
      <c r="APM546" s="682"/>
      <c r="APN546" s="682"/>
      <c r="APO546" s="682"/>
      <c r="APP546" s="682"/>
      <c r="APQ546" s="682"/>
      <c r="APR546" s="682"/>
      <c r="APS546" s="682"/>
      <c r="APT546" s="682"/>
      <c r="APU546" s="682"/>
      <c r="APV546" s="682"/>
      <c r="APW546" s="682"/>
      <c r="APX546" s="682"/>
      <c r="APY546" s="682"/>
      <c r="APZ546" s="682"/>
      <c r="AQA546" s="682"/>
      <c r="AQB546" s="682"/>
      <c r="AQC546" s="682"/>
      <c r="AQD546" s="682"/>
      <c r="AQE546" s="682"/>
      <c r="AQF546" s="682"/>
      <c r="AQG546" s="682"/>
      <c r="AQH546" s="682"/>
      <c r="AQI546" s="682"/>
      <c r="AQJ546" s="682"/>
      <c r="AQK546" s="682"/>
      <c r="AQL546" s="682"/>
      <c r="AQM546" s="682"/>
      <c r="AQN546" s="682"/>
      <c r="AQO546" s="682"/>
      <c r="AQP546" s="682"/>
      <c r="AQQ546" s="682"/>
      <c r="AQR546" s="682"/>
      <c r="AQS546" s="682"/>
      <c r="AQT546" s="682"/>
      <c r="AQU546" s="682"/>
      <c r="AQV546" s="682"/>
      <c r="AQW546" s="682"/>
      <c r="AQX546" s="682"/>
      <c r="AQY546" s="682"/>
      <c r="AQZ546" s="682"/>
      <c r="ARA546" s="682"/>
      <c r="ARB546" s="682"/>
      <c r="ARC546" s="682"/>
      <c r="ARD546" s="682"/>
      <c r="ARE546" s="682"/>
      <c r="ARF546" s="682"/>
      <c r="ARG546" s="682"/>
      <c r="ARH546" s="682"/>
      <c r="ARI546" s="682"/>
      <c r="ARJ546" s="682"/>
      <c r="ARK546" s="682"/>
      <c r="ARL546" s="682"/>
      <c r="ARM546" s="682"/>
      <c r="ARN546" s="682"/>
      <c r="ARO546" s="682"/>
      <c r="ARP546" s="682"/>
      <c r="ARQ546" s="682"/>
      <c r="ARR546" s="682"/>
      <c r="ARS546" s="682"/>
      <c r="ART546" s="682"/>
      <c r="ARU546" s="682"/>
      <c r="ARV546" s="682"/>
      <c r="ARW546" s="682"/>
      <c r="ARX546" s="682"/>
      <c r="ARY546" s="682"/>
      <c r="ARZ546" s="682"/>
      <c r="ASA546" s="682"/>
      <c r="ASB546" s="682"/>
      <c r="ASC546" s="682"/>
      <c r="ASD546" s="682"/>
      <c r="ASE546" s="682"/>
      <c r="ASF546" s="682"/>
      <c r="ASG546" s="682"/>
      <c r="ASH546" s="682"/>
      <c r="ASI546" s="682"/>
      <c r="ASJ546" s="682"/>
      <c r="ASK546" s="682"/>
      <c r="ASL546" s="682"/>
      <c r="ASM546" s="682"/>
      <c r="ASN546" s="682"/>
      <c r="ASO546" s="682"/>
      <c r="ASP546" s="682"/>
      <c r="ASQ546" s="682"/>
      <c r="ASR546" s="682"/>
      <c r="ASS546" s="682"/>
      <c r="AST546" s="682"/>
      <c r="ASU546" s="682"/>
      <c r="ASV546" s="682"/>
      <c r="ASW546" s="682"/>
      <c r="ASX546" s="682"/>
      <c r="ASY546" s="682"/>
      <c r="ASZ546" s="682"/>
      <c r="ATA546" s="682"/>
      <c r="ATB546" s="682"/>
      <c r="ATC546" s="682"/>
      <c r="ATD546" s="682"/>
      <c r="ATE546" s="682"/>
      <c r="ATF546" s="682"/>
      <c r="ATG546" s="682"/>
      <c r="ATH546" s="682"/>
      <c r="ATI546" s="682"/>
      <c r="ATJ546" s="682"/>
      <c r="ATK546" s="682"/>
      <c r="ATL546" s="682"/>
      <c r="ATM546" s="682"/>
      <c r="ATN546" s="682"/>
      <c r="ATO546" s="682"/>
      <c r="ATP546" s="682"/>
      <c r="ATQ546" s="682"/>
      <c r="ATR546" s="682"/>
      <c r="ATS546" s="682"/>
      <c r="ATT546" s="682"/>
      <c r="ATU546" s="682"/>
      <c r="ATV546" s="682"/>
      <c r="ATW546" s="682"/>
      <c r="ATX546" s="682"/>
      <c r="ATY546" s="682"/>
      <c r="ATZ546" s="682"/>
      <c r="AUA546" s="682"/>
      <c r="AUB546" s="682"/>
      <c r="AUC546" s="682"/>
      <c r="AUD546" s="682"/>
      <c r="AUE546" s="682"/>
      <c r="AUF546" s="682"/>
      <c r="AUG546" s="682"/>
      <c r="AUH546" s="682"/>
      <c r="AUI546" s="682"/>
      <c r="AUJ546" s="682"/>
      <c r="AUK546" s="682"/>
      <c r="AUL546" s="682"/>
      <c r="AUM546" s="682"/>
      <c r="AUN546" s="682"/>
      <c r="AUO546" s="682"/>
      <c r="AUP546" s="682"/>
      <c r="AUQ546" s="682"/>
      <c r="AUR546" s="682"/>
      <c r="AUS546" s="682"/>
      <c r="AUT546" s="682"/>
      <c r="AUU546" s="682"/>
      <c r="AUV546" s="682"/>
      <c r="AUW546" s="682"/>
      <c r="AUX546" s="682"/>
      <c r="AUY546" s="682"/>
      <c r="AUZ546" s="682"/>
      <c r="AVA546" s="682"/>
      <c r="AVB546" s="682"/>
      <c r="AVC546" s="682"/>
      <c r="AVD546" s="682"/>
      <c r="AVE546" s="682"/>
      <c r="AVF546" s="682"/>
      <c r="AVG546" s="682"/>
      <c r="AVH546" s="682"/>
      <c r="AVI546" s="682"/>
      <c r="AVJ546" s="682"/>
      <c r="AVK546" s="682"/>
      <c r="AVL546" s="682"/>
      <c r="AVM546" s="682"/>
      <c r="AVN546" s="682"/>
      <c r="AVO546" s="682"/>
      <c r="AVP546" s="682"/>
      <c r="AVQ546" s="682"/>
      <c r="AVR546" s="682"/>
      <c r="AVS546" s="682"/>
      <c r="AVT546" s="682"/>
      <c r="AVU546" s="682"/>
      <c r="AVV546" s="682"/>
      <c r="AVW546" s="682"/>
      <c r="AVX546" s="682"/>
      <c r="AVY546" s="682"/>
      <c r="AVZ546" s="682"/>
      <c r="AWA546" s="682"/>
      <c r="AWB546" s="682"/>
      <c r="AWC546" s="682"/>
      <c r="AWD546" s="682"/>
      <c r="AWE546" s="682"/>
      <c r="AWF546" s="682"/>
      <c r="AWG546" s="682"/>
      <c r="AWH546" s="682"/>
      <c r="AWI546" s="682"/>
      <c r="AWJ546" s="682"/>
      <c r="AWK546" s="682"/>
      <c r="AWL546" s="682"/>
      <c r="AWM546" s="682"/>
      <c r="AWN546" s="682"/>
      <c r="AWO546" s="682"/>
      <c r="AWP546" s="682"/>
      <c r="AWQ546" s="682"/>
      <c r="AWR546" s="682"/>
      <c r="AWS546" s="682"/>
      <c r="AWT546" s="682"/>
      <c r="AWU546" s="682"/>
      <c r="AWV546" s="682"/>
      <c r="AWW546" s="682"/>
      <c r="AWX546" s="682"/>
      <c r="AWY546" s="682"/>
      <c r="AWZ546" s="682"/>
      <c r="AXA546" s="682"/>
      <c r="AXB546" s="682"/>
      <c r="AXC546" s="682"/>
      <c r="AXD546" s="682"/>
      <c r="AXE546" s="682"/>
      <c r="AXF546" s="682"/>
      <c r="AXG546" s="682"/>
      <c r="AXH546" s="682"/>
      <c r="AXI546" s="682"/>
      <c r="AXJ546" s="682"/>
      <c r="AXK546" s="682"/>
      <c r="AXL546" s="682"/>
      <c r="AXM546" s="682"/>
      <c r="AXN546" s="682"/>
      <c r="AXO546" s="682"/>
      <c r="AXP546" s="682"/>
      <c r="AXQ546" s="682"/>
      <c r="AXR546" s="682"/>
      <c r="AXS546" s="682"/>
      <c r="AXT546" s="682"/>
      <c r="AXU546" s="682"/>
      <c r="AXV546" s="682"/>
      <c r="AXW546" s="682"/>
      <c r="AXX546" s="682"/>
      <c r="AXY546" s="682"/>
      <c r="AXZ546" s="682"/>
      <c r="AYA546" s="682"/>
      <c r="AYB546" s="682"/>
      <c r="AYC546" s="682"/>
      <c r="AYD546" s="682"/>
      <c r="AYE546" s="682"/>
      <c r="AYF546" s="682"/>
      <c r="AYG546" s="682"/>
      <c r="AYH546" s="682"/>
      <c r="AYI546" s="682"/>
      <c r="AYJ546" s="682"/>
      <c r="AYK546" s="682"/>
      <c r="AYL546" s="682"/>
      <c r="AYM546" s="682"/>
      <c r="AYN546" s="682"/>
      <c r="AYO546" s="682"/>
      <c r="AYP546" s="682"/>
      <c r="AYQ546" s="682"/>
      <c r="AYR546" s="682"/>
      <c r="AYS546" s="682"/>
      <c r="AYT546" s="682"/>
      <c r="AYU546" s="682"/>
      <c r="AYV546" s="682"/>
      <c r="AYW546" s="682"/>
      <c r="AYX546" s="682"/>
      <c r="AYY546" s="682"/>
      <c r="AYZ546" s="682"/>
      <c r="AZA546" s="682"/>
      <c r="AZB546" s="682"/>
      <c r="AZC546" s="682"/>
      <c r="AZD546" s="682"/>
      <c r="AZE546" s="682"/>
      <c r="AZF546" s="682"/>
      <c r="AZG546" s="682"/>
      <c r="AZH546" s="682"/>
      <c r="AZI546" s="682"/>
      <c r="AZJ546" s="682"/>
      <c r="AZK546" s="682"/>
      <c r="AZL546" s="682"/>
      <c r="AZM546" s="682"/>
      <c r="AZN546" s="682"/>
      <c r="AZO546" s="682"/>
      <c r="AZP546" s="682"/>
      <c r="AZQ546" s="682"/>
      <c r="AZR546" s="682"/>
      <c r="AZS546" s="682"/>
      <c r="AZT546" s="682"/>
      <c r="AZU546" s="682"/>
      <c r="AZV546" s="682"/>
      <c r="AZW546" s="682"/>
      <c r="AZX546" s="682"/>
      <c r="AZY546" s="682"/>
      <c r="AZZ546" s="682"/>
      <c r="BAA546" s="682"/>
      <c r="BAB546" s="682"/>
      <c r="BAC546" s="682"/>
      <c r="BAD546" s="682"/>
      <c r="BAE546" s="682"/>
      <c r="BAF546" s="682"/>
      <c r="BAG546" s="682"/>
      <c r="BAH546" s="682"/>
      <c r="BAI546" s="682"/>
      <c r="BAJ546" s="682"/>
      <c r="BAK546" s="682"/>
      <c r="BAL546" s="682"/>
      <c r="BAM546" s="682"/>
      <c r="BAN546" s="682"/>
      <c r="BAO546" s="682"/>
      <c r="BAP546" s="682"/>
      <c r="BAQ546" s="682"/>
      <c r="BAR546" s="682"/>
      <c r="BAS546" s="682"/>
      <c r="BAT546" s="682"/>
      <c r="BAU546" s="682"/>
      <c r="BAV546" s="682"/>
      <c r="BAW546" s="682"/>
      <c r="BAX546" s="682"/>
      <c r="BAY546" s="682"/>
      <c r="BAZ546" s="682"/>
      <c r="BBA546" s="682"/>
      <c r="BBB546" s="682"/>
      <c r="BBC546" s="682"/>
      <c r="BBD546" s="682"/>
      <c r="BBE546" s="682"/>
      <c r="BBF546" s="682"/>
      <c r="BBG546" s="682"/>
      <c r="BBH546" s="682"/>
      <c r="BBI546" s="682"/>
      <c r="BBJ546" s="682"/>
      <c r="BBK546" s="682"/>
      <c r="BBL546" s="682"/>
      <c r="BBM546" s="682"/>
      <c r="BBN546" s="682"/>
      <c r="BBO546" s="682"/>
      <c r="BBP546" s="682"/>
      <c r="BBQ546" s="682"/>
      <c r="BBR546" s="682"/>
      <c r="BBS546" s="682"/>
      <c r="BBT546" s="682"/>
      <c r="BBU546" s="682"/>
      <c r="BBV546" s="682"/>
      <c r="BBW546" s="682"/>
      <c r="BBX546" s="682"/>
      <c r="BBY546" s="682"/>
      <c r="BBZ546" s="682"/>
      <c r="BCA546" s="682"/>
      <c r="BCB546" s="682"/>
      <c r="BCC546" s="682"/>
      <c r="BCD546" s="682"/>
      <c r="BCE546" s="682"/>
      <c r="BCF546" s="682"/>
      <c r="BCG546" s="682"/>
      <c r="BCH546" s="682"/>
      <c r="BCI546" s="682"/>
      <c r="BCJ546" s="682"/>
      <c r="BCK546" s="682"/>
      <c r="BCL546" s="682"/>
      <c r="BCM546" s="682"/>
      <c r="BCN546" s="682"/>
      <c r="BCO546" s="682"/>
      <c r="BCP546" s="682"/>
      <c r="BCQ546" s="682"/>
      <c r="BCR546" s="682"/>
      <c r="BCS546" s="682"/>
      <c r="BCT546" s="682"/>
      <c r="BCU546" s="682"/>
      <c r="BCV546" s="682"/>
      <c r="BCW546" s="682"/>
      <c r="BCX546" s="682"/>
      <c r="BCY546" s="682"/>
      <c r="BCZ546" s="682"/>
      <c r="BDA546" s="682"/>
      <c r="BDB546" s="682"/>
      <c r="BDC546" s="682"/>
      <c r="BDD546" s="682"/>
      <c r="BDE546" s="682"/>
      <c r="BDF546" s="682"/>
      <c r="BDG546" s="682"/>
      <c r="BDH546" s="682"/>
      <c r="BDI546" s="682"/>
      <c r="BDJ546" s="682"/>
      <c r="BDK546" s="682"/>
      <c r="BDL546" s="682"/>
      <c r="BDM546" s="682"/>
      <c r="BDN546" s="682"/>
      <c r="BDO546" s="682"/>
      <c r="BDP546" s="682"/>
      <c r="BDQ546" s="682"/>
      <c r="BDR546" s="682"/>
      <c r="BDS546" s="682"/>
      <c r="BDT546" s="682"/>
      <c r="BDU546" s="682"/>
      <c r="BDV546" s="682"/>
      <c r="BDW546" s="682"/>
      <c r="BDX546" s="682"/>
      <c r="BDY546" s="682"/>
      <c r="BDZ546" s="682"/>
      <c r="BEA546" s="682"/>
      <c r="BEB546" s="682"/>
      <c r="BEC546" s="682"/>
      <c r="BED546" s="682"/>
      <c r="BEE546" s="682"/>
      <c r="BEF546" s="682"/>
      <c r="BEG546" s="682"/>
      <c r="BEH546" s="682"/>
      <c r="BEI546" s="682"/>
      <c r="BEJ546" s="682"/>
      <c r="BEK546" s="682"/>
      <c r="BEL546" s="682"/>
      <c r="BEM546" s="682"/>
      <c r="BEN546" s="682"/>
      <c r="BEO546" s="682"/>
      <c r="BEP546" s="682"/>
      <c r="BEQ546" s="682"/>
      <c r="BER546" s="682"/>
      <c r="BES546" s="682"/>
      <c r="BET546" s="682"/>
      <c r="BEU546" s="682"/>
      <c r="BEV546" s="682"/>
      <c r="BEW546" s="682"/>
      <c r="BEX546" s="682"/>
      <c r="BEY546" s="682"/>
      <c r="BEZ546" s="682"/>
      <c r="BFA546" s="682"/>
      <c r="BFB546" s="682"/>
      <c r="BFC546" s="682"/>
      <c r="BFD546" s="682"/>
      <c r="BFE546" s="682"/>
      <c r="BFF546" s="682"/>
      <c r="BFG546" s="682"/>
      <c r="BFH546" s="682"/>
      <c r="BFI546" s="682"/>
      <c r="BFJ546" s="682"/>
      <c r="BFK546" s="682"/>
      <c r="BFL546" s="682"/>
      <c r="BFM546" s="682"/>
      <c r="BFN546" s="682"/>
      <c r="BFO546" s="682"/>
      <c r="BFP546" s="682"/>
      <c r="BFQ546" s="682"/>
      <c r="BFR546" s="682"/>
      <c r="BFS546" s="682"/>
      <c r="BFT546" s="682"/>
      <c r="BFU546" s="682"/>
      <c r="BFV546" s="682"/>
      <c r="BFW546" s="682"/>
      <c r="BFX546" s="682"/>
      <c r="BFY546" s="682"/>
      <c r="BFZ546" s="682"/>
      <c r="BGA546" s="682"/>
      <c r="BGB546" s="682"/>
      <c r="BGC546" s="682"/>
      <c r="BGD546" s="682"/>
      <c r="BGE546" s="682"/>
      <c r="BGF546" s="682"/>
      <c r="BGG546" s="682"/>
      <c r="BGH546" s="682"/>
      <c r="BGI546" s="682"/>
      <c r="BGJ546" s="682"/>
      <c r="BGK546" s="682"/>
      <c r="BGL546" s="682"/>
      <c r="BGM546" s="682"/>
      <c r="BGN546" s="682"/>
      <c r="BGO546" s="682"/>
      <c r="BGP546" s="682"/>
      <c r="BGQ546" s="682"/>
      <c r="BGR546" s="682"/>
      <c r="BGS546" s="682"/>
      <c r="BGT546" s="682"/>
      <c r="BGU546" s="682"/>
      <c r="BGV546" s="682"/>
      <c r="BGW546" s="682"/>
      <c r="BGX546" s="682"/>
      <c r="BGY546" s="682"/>
      <c r="BGZ546" s="682"/>
      <c r="BHA546" s="682"/>
      <c r="BHB546" s="682"/>
      <c r="BHC546" s="682"/>
      <c r="BHD546" s="682"/>
      <c r="BHE546" s="682"/>
      <c r="BHF546" s="682"/>
      <c r="BHG546" s="682"/>
      <c r="BHH546" s="682"/>
      <c r="BHI546" s="682"/>
      <c r="BHJ546" s="682"/>
      <c r="BHK546" s="682"/>
      <c r="BHL546" s="682"/>
      <c r="BHM546" s="682"/>
      <c r="BHN546" s="682"/>
      <c r="BHO546" s="682"/>
      <c r="BHP546" s="682"/>
      <c r="BHQ546" s="682"/>
      <c r="BHR546" s="682"/>
      <c r="BHS546" s="682"/>
      <c r="BHT546" s="682"/>
      <c r="BHU546" s="682"/>
      <c r="BHV546" s="682"/>
      <c r="BHW546" s="682"/>
      <c r="BHX546" s="682"/>
      <c r="BHY546" s="682"/>
      <c r="BHZ546" s="682"/>
      <c r="BIA546" s="682"/>
      <c r="BIB546" s="682"/>
      <c r="BIC546" s="682"/>
      <c r="BID546" s="682"/>
      <c r="BIE546" s="682"/>
      <c r="BIF546" s="682"/>
      <c r="BIG546" s="682"/>
      <c r="BIH546" s="682"/>
      <c r="BII546" s="682"/>
      <c r="BIJ546" s="682"/>
      <c r="BIK546" s="682"/>
      <c r="BIL546" s="682"/>
      <c r="BIM546" s="682"/>
      <c r="BIN546" s="682"/>
      <c r="BIO546" s="682"/>
      <c r="BIP546" s="682"/>
      <c r="BIQ546" s="682"/>
      <c r="BIR546" s="682"/>
      <c r="BIS546" s="682"/>
      <c r="BIT546" s="682"/>
      <c r="BIU546" s="682"/>
      <c r="BIV546" s="682"/>
      <c r="BIW546" s="682"/>
      <c r="BIX546" s="682"/>
      <c r="BIY546" s="682"/>
      <c r="BIZ546" s="682"/>
      <c r="BJA546" s="682"/>
      <c r="BJB546" s="682"/>
      <c r="BJC546" s="682"/>
      <c r="BJD546" s="682"/>
      <c r="BJE546" s="682"/>
      <c r="BJF546" s="682"/>
      <c r="BJG546" s="682"/>
      <c r="BJH546" s="682"/>
      <c r="BJI546" s="682"/>
      <c r="BJJ546" s="682"/>
      <c r="BJK546" s="682"/>
      <c r="BJL546" s="682"/>
      <c r="BJM546" s="682"/>
      <c r="BJN546" s="682"/>
      <c r="BJO546" s="682"/>
      <c r="BJP546" s="682"/>
      <c r="BJQ546" s="682"/>
      <c r="BJR546" s="682"/>
      <c r="BJS546" s="682"/>
      <c r="BJT546" s="682"/>
      <c r="BJU546" s="682"/>
      <c r="BJV546" s="682"/>
      <c r="BJW546" s="682"/>
      <c r="BJX546" s="682"/>
      <c r="BJY546" s="682"/>
      <c r="BJZ546" s="682"/>
      <c r="BKA546" s="682"/>
      <c r="BKB546" s="682"/>
      <c r="BKC546" s="682"/>
      <c r="BKD546" s="682"/>
      <c r="BKE546" s="682"/>
      <c r="BKF546" s="682"/>
      <c r="BKG546" s="682"/>
      <c r="BKH546" s="682"/>
      <c r="BKI546" s="682"/>
      <c r="BKJ546" s="682"/>
      <c r="BKK546" s="682"/>
      <c r="BKL546" s="682"/>
      <c r="BKM546" s="682"/>
      <c r="BKN546" s="682"/>
      <c r="BKO546" s="682"/>
      <c r="BKP546" s="682"/>
      <c r="BKQ546" s="682"/>
      <c r="BKR546" s="682"/>
      <c r="BKS546" s="682"/>
      <c r="BKT546" s="682"/>
      <c r="BKU546" s="682"/>
      <c r="BKV546" s="682"/>
      <c r="BKW546" s="682"/>
      <c r="BKX546" s="682"/>
      <c r="BKY546" s="682"/>
      <c r="BKZ546" s="682"/>
      <c r="BLA546" s="682"/>
      <c r="BLB546" s="682"/>
      <c r="BLC546" s="682"/>
      <c r="BLD546" s="682"/>
      <c r="BLE546" s="682"/>
      <c r="BLF546" s="682"/>
      <c r="BLG546" s="682"/>
      <c r="BLH546" s="682"/>
      <c r="BLI546" s="682"/>
      <c r="BLJ546" s="682"/>
      <c r="BLK546" s="682"/>
      <c r="BLL546" s="682"/>
      <c r="BLM546" s="682"/>
      <c r="BLN546" s="682"/>
      <c r="BLO546" s="682"/>
      <c r="BLP546" s="682"/>
      <c r="BLQ546" s="682"/>
      <c r="BLR546" s="682"/>
      <c r="BLS546" s="682"/>
      <c r="BLT546" s="682"/>
      <c r="BLU546" s="682"/>
      <c r="BLV546" s="682"/>
      <c r="BLW546" s="682"/>
      <c r="BLX546" s="682"/>
      <c r="BLY546" s="682"/>
      <c r="BLZ546" s="682"/>
      <c r="BMA546" s="682"/>
      <c r="BMB546" s="682"/>
      <c r="BMC546" s="682"/>
      <c r="BMD546" s="682"/>
      <c r="BME546" s="682"/>
      <c r="BMF546" s="682"/>
      <c r="BMG546" s="682"/>
      <c r="BMH546" s="682"/>
      <c r="BMI546" s="682"/>
      <c r="BMJ546" s="682"/>
      <c r="BMK546" s="682"/>
      <c r="BML546" s="682"/>
      <c r="BMM546" s="682"/>
      <c r="BMN546" s="682"/>
      <c r="BMO546" s="682"/>
      <c r="BMP546" s="682"/>
      <c r="BMQ546" s="682"/>
      <c r="BMR546" s="682"/>
      <c r="BMS546" s="682"/>
      <c r="BMT546" s="682"/>
      <c r="BMU546" s="682"/>
      <c r="BMV546" s="682"/>
      <c r="BMW546" s="682"/>
      <c r="BMX546" s="682"/>
      <c r="BMY546" s="682"/>
      <c r="BMZ546" s="682"/>
      <c r="BNA546" s="682"/>
      <c r="BNB546" s="682"/>
      <c r="BNC546" s="682"/>
      <c r="BND546" s="682"/>
      <c r="BNE546" s="682"/>
      <c r="BNF546" s="682"/>
      <c r="BNG546" s="682"/>
      <c r="BNH546" s="682"/>
      <c r="BNI546" s="682"/>
      <c r="BNJ546" s="682"/>
      <c r="BNK546" s="682"/>
      <c r="BNL546" s="682"/>
      <c r="BNM546" s="682"/>
      <c r="BNN546" s="682"/>
      <c r="BNO546" s="682"/>
      <c r="BNP546" s="682"/>
      <c r="BNQ546" s="682"/>
      <c r="BNR546" s="682"/>
      <c r="BNS546" s="682"/>
      <c r="BNT546" s="682"/>
      <c r="BNU546" s="682"/>
      <c r="BNV546" s="682"/>
      <c r="BNW546" s="682"/>
      <c r="BNX546" s="682"/>
      <c r="BNY546" s="682"/>
      <c r="BNZ546" s="682"/>
      <c r="BOA546" s="682"/>
      <c r="BOB546" s="682"/>
      <c r="BOC546" s="682"/>
      <c r="BOD546" s="682"/>
      <c r="BOE546" s="682"/>
      <c r="BOF546" s="682"/>
      <c r="BOG546" s="682"/>
      <c r="BOH546" s="682"/>
      <c r="BOI546" s="682"/>
      <c r="BOJ546" s="682"/>
      <c r="BOK546" s="682"/>
      <c r="BOL546" s="682"/>
      <c r="BOM546" s="682"/>
      <c r="BON546" s="682"/>
      <c r="BOO546" s="682"/>
      <c r="BOP546" s="682"/>
      <c r="BOQ546" s="682"/>
      <c r="BOR546" s="682"/>
      <c r="BOS546" s="682"/>
      <c r="BOT546" s="682"/>
      <c r="BOU546" s="682"/>
      <c r="BOV546" s="682"/>
      <c r="BOW546" s="682"/>
      <c r="BOX546" s="682"/>
      <c r="BOY546" s="682"/>
      <c r="BOZ546" s="682"/>
      <c r="BPA546" s="682"/>
      <c r="BPB546" s="682"/>
      <c r="BPC546" s="682"/>
      <c r="BPD546" s="682"/>
      <c r="BPE546" s="682"/>
      <c r="BPF546" s="682"/>
      <c r="BPG546" s="682"/>
      <c r="BPH546" s="682"/>
      <c r="BPI546" s="682"/>
      <c r="BPJ546" s="682"/>
      <c r="BPK546" s="682"/>
      <c r="BPL546" s="682"/>
      <c r="BPM546" s="682"/>
      <c r="BPN546" s="682"/>
      <c r="BPO546" s="682"/>
      <c r="BPP546" s="682"/>
      <c r="BPQ546" s="682"/>
      <c r="BPR546" s="682"/>
      <c r="BPS546" s="682"/>
      <c r="BPT546" s="682"/>
      <c r="BPU546" s="682"/>
      <c r="BPV546" s="682"/>
      <c r="BPW546" s="682"/>
      <c r="BPX546" s="682"/>
      <c r="BPY546" s="682"/>
      <c r="BPZ546" s="682"/>
      <c r="BQA546" s="682"/>
      <c r="BQB546" s="682"/>
      <c r="BQC546" s="682"/>
      <c r="BQD546" s="682"/>
      <c r="BQE546" s="682"/>
      <c r="BQF546" s="682"/>
      <c r="BQG546" s="682"/>
      <c r="BQH546" s="682"/>
      <c r="BQI546" s="682"/>
      <c r="BQJ546" s="682"/>
      <c r="BQK546" s="682"/>
      <c r="BQL546" s="682"/>
      <c r="BQM546" s="682"/>
      <c r="BQN546" s="682"/>
      <c r="BQO546" s="682"/>
      <c r="BQP546" s="682"/>
      <c r="BQQ546" s="682"/>
      <c r="BQR546" s="682"/>
      <c r="BQS546" s="682"/>
      <c r="BQT546" s="682"/>
      <c r="BQU546" s="682"/>
      <c r="BQV546" s="682"/>
      <c r="BQW546" s="682"/>
      <c r="BQX546" s="682"/>
      <c r="BQY546" s="682"/>
      <c r="BQZ546" s="682"/>
      <c r="BRA546" s="682"/>
      <c r="BRB546" s="682"/>
      <c r="BRC546" s="682"/>
      <c r="BRD546" s="682"/>
      <c r="BRE546" s="682"/>
      <c r="BRF546" s="682"/>
      <c r="BRG546" s="682"/>
      <c r="BRH546" s="682"/>
      <c r="BRI546" s="682"/>
      <c r="BRJ546" s="682"/>
      <c r="BRK546" s="682"/>
      <c r="BRL546" s="682"/>
      <c r="BRM546" s="682"/>
      <c r="BRN546" s="682"/>
      <c r="BRO546" s="682"/>
      <c r="BRP546" s="682"/>
      <c r="BRQ546" s="682"/>
      <c r="BRR546" s="682"/>
      <c r="BRS546" s="682"/>
      <c r="BRT546" s="682"/>
      <c r="BRU546" s="682"/>
      <c r="BRV546" s="682"/>
      <c r="BRW546" s="682"/>
      <c r="BRX546" s="682"/>
      <c r="BRY546" s="682"/>
      <c r="BRZ546" s="682"/>
      <c r="BSA546" s="682"/>
      <c r="BSB546" s="682"/>
      <c r="BSC546" s="682"/>
      <c r="BSD546" s="682"/>
      <c r="BSE546" s="682"/>
      <c r="BSF546" s="682"/>
      <c r="BSG546" s="682"/>
      <c r="BSH546" s="682"/>
      <c r="BSI546" s="682"/>
      <c r="BSJ546" s="682"/>
      <c r="BSK546" s="682"/>
      <c r="BSL546" s="682"/>
      <c r="BSM546" s="682"/>
      <c r="BSN546" s="682"/>
      <c r="BSO546" s="682"/>
      <c r="BSP546" s="682"/>
      <c r="BSQ546" s="682"/>
      <c r="BSR546" s="682"/>
      <c r="BSS546" s="682"/>
      <c r="BST546" s="682"/>
      <c r="BSU546" s="682"/>
      <c r="BSV546" s="682"/>
      <c r="BSW546" s="682"/>
      <c r="BSX546" s="682"/>
      <c r="BSY546" s="682"/>
      <c r="BSZ546" s="682"/>
      <c r="BTA546" s="682"/>
      <c r="BTB546" s="682"/>
      <c r="BTC546" s="682"/>
      <c r="BTD546" s="682"/>
      <c r="BTE546" s="682"/>
      <c r="BTF546" s="682"/>
      <c r="BTG546" s="682"/>
      <c r="BTH546" s="682"/>
      <c r="BTI546" s="682"/>
      <c r="BTJ546" s="682"/>
      <c r="BTK546" s="682"/>
      <c r="BTL546" s="682"/>
      <c r="BTM546" s="682"/>
      <c r="BTN546" s="682"/>
      <c r="BTO546" s="682"/>
      <c r="BTP546" s="682"/>
      <c r="BTQ546" s="682"/>
      <c r="BTR546" s="682"/>
      <c r="BTS546" s="682"/>
      <c r="BTT546" s="682"/>
      <c r="BTU546" s="682"/>
      <c r="BTV546" s="682"/>
      <c r="BTW546" s="682"/>
      <c r="BTX546" s="682"/>
      <c r="BTY546" s="682"/>
      <c r="BTZ546" s="682"/>
      <c r="BUA546" s="682"/>
      <c r="BUB546" s="682"/>
      <c r="BUC546" s="682"/>
      <c r="BUD546" s="682"/>
      <c r="BUE546" s="682"/>
      <c r="BUF546" s="682"/>
      <c r="BUG546" s="682"/>
      <c r="BUH546" s="682"/>
      <c r="BUI546" s="682"/>
      <c r="BUJ546" s="682"/>
      <c r="BUK546" s="682"/>
      <c r="BUL546" s="682"/>
      <c r="BUM546" s="682"/>
      <c r="BUN546" s="682"/>
      <c r="BUO546" s="682"/>
      <c r="BUP546" s="682"/>
      <c r="BUQ546" s="682"/>
      <c r="BUR546" s="682"/>
      <c r="BUS546" s="682"/>
      <c r="BUT546" s="682"/>
      <c r="BUU546" s="682"/>
      <c r="BUV546" s="682"/>
      <c r="BUW546" s="682"/>
      <c r="BUX546" s="682"/>
      <c r="BUY546" s="682"/>
      <c r="BUZ546" s="682"/>
      <c r="BVA546" s="682"/>
      <c r="BVB546" s="682"/>
      <c r="BVC546" s="682"/>
      <c r="BVD546" s="682"/>
      <c r="BVE546" s="682"/>
      <c r="BVF546" s="682"/>
      <c r="BVG546" s="682"/>
      <c r="BVH546" s="682"/>
      <c r="BVI546" s="682"/>
      <c r="BVJ546" s="682"/>
      <c r="BVK546" s="682"/>
      <c r="BVL546" s="682"/>
      <c r="BVM546" s="682"/>
      <c r="BVN546" s="682"/>
      <c r="BVO546" s="682"/>
      <c r="BVP546" s="682"/>
      <c r="BVQ546" s="682"/>
      <c r="BVR546" s="682"/>
      <c r="BVS546" s="682"/>
      <c r="BVT546" s="682"/>
      <c r="BVU546" s="682"/>
      <c r="BVV546" s="682"/>
      <c r="BVW546" s="682"/>
      <c r="BVX546" s="682"/>
      <c r="BVY546" s="682"/>
      <c r="BVZ546" s="682"/>
      <c r="BWA546" s="682"/>
      <c r="BWB546" s="682"/>
      <c r="BWC546" s="682"/>
      <c r="BWD546" s="682"/>
      <c r="BWE546" s="682"/>
      <c r="BWF546" s="682"/>
      <c r="BWG546" s="682"/>
      <c r="BWH546" s="682"/>
      <c r="BWI546" s="682"/>
      <c r="BWJ546" s="682"/>
      <c r="BWK546" s="682"/>
      <c r="BWL546" s="682"/>
      <c r="BWM546" s="682"/>
      <c r="BWN546" s="682"/>
      <c r="BWO546" s="682"/>
      <c r="BWP546" s="682"/>
      <c r="BWQ546" s="682"/>
      <c r="BWR546" s="682"/>
      <c r="BWS546" s="682"/>
      <c r="BWT546" s="682"/>
      <c r="BWU546" s="682"/>
      <c r="BWV546" s="682"/>
      <c r="BWW546" s="682"/>
      <c r="BWX546" s="682"/>
      <c r="BWY546" s="682"/>
      <c r="BWZ546" s="682"/>
      <c r="BXA546" s="682"/>
      <c r="BXB546" s="682"/>
      <c r="BXC546" s="682"/>
      <c r="BXD546" s="682"/>
      <c r="BXE546" s="682"/>
      <c r="BXF546" s="682"/>
      <c r="BXG546" s="682"/>
      <c r="BXH546" s="682"/>
      <c r="BXI546" s="682"/>
      <c r="BXJ546" s="682"/>
      <c r="BXK546" s="682"/>
      <c r="BXL546" s="682"/>
      <c r="BXM546" s="682"/>
      <c r="BXN546" s="682"/>
      <c r="BXO546" s="682"/>
      <c r="BXP546" s="682"/>
      <c r="BXQ546" s="682"/>
      <c r="BXR546" s="682"/>
      <c r="BXS546" s="682"/>
      <c r="BXT546" s="682"/>
      <c r="BXU546" s="682"/>
      <c r="BXV546" s="682"/>
      <c r="BXW546" s="682"/>
      <c r="BXX546" s="682"/>
      <c r="BXY546" s="682"/>
      <c r="BXZ546" s="682"/>
      <c r="BYA546" s="682"/>
      <c r="BYB546" s="682"/>
      <c r="BYC546" s="682"/>
      <c r="BYD546" s="682"/>
      <c r="BYE546" s="682"/>
      <c r="BYF546" s="682"/>
      <c r="BYG546" s="682"/>
      <c r="BYH546" s="682"/>
      <c r="BYI546" s="682"/>
      <c r="BYJ546" s="682"/>
      <c r="BYK546" s="682"/>
      <c r="BYL546" s="682"/>
      <c r="BYM546" s="682"/>
      <c r="BYN546" s="682"/>
      <c r="BYO546" s="682"/>
      <c r="BYP546" s="682"/>
      <c r="BYQ546" s="682"/>
      <c r="BYR546" s="682"/>
      <c r="BYS546" s="682"/>
      <c r="BYT546" s="682"/>
      <c r="BYU546" s="682"/>
      <c r="BYV546" s="682"/>
      <c r="BYW546" s="682"/>
      <c r="BYX546" s="682"/>
      <c r="BYY546" s="682"/>
      <c r="BYZ546" s="682"/>
      <c r="BZA546" s="682"/>
      <c r="BZB546" s="682"/>
      <c r="BZC546" s="682"/>
      <c r="BZD546" s="682"/>
      <c r="BZE546" s="682"/>
      <c r="BZF546" s="682"/>
      <c r="BZG546" s="682"/>
      <c r="BZH546" s="682"/>
      <c r="BZI546" s="682"/>
      <c r="BZJ546" s="682"/>
      <c r="BZK546" s="682"/>
      <c r="BZL546" s="682"/>
      <c r="BZM546" s="682"/>
      <c r="BZN546" s="682"/>
      <c r="BZO546" s="682"/>
      <c r="BZP546" s="682"/>
      <c r="BZQ546" s="682"/>
      <c r="BZR546" s="682"/>
      <c r="BZS546" s="682"/>
      <c r="BZT546" s="682"/>
      <c r="BZU546" s="682"/>
      <c r="BZV546" s="682"/>
      <c r="BZW546" s="682"/>
      <c r="BZX546" s="682"/>
      <c r="BZY546" s="682"/>
      <c r="BZZ546" s="682"/>
      <c r="CAA546" s="682"/>
      <c r="CAB546" s="682"/>
      <c r="CAC546" s="682"/>
      <c r="CAD546" s="682"/>
      <c r="CAE546" s="682"/>
      <c r="CAF546" s="682"/>
      <c r="CAG546" s="682"/>
      <c r="CAH546" s="682"/>
      <c r="CAI546" s="682"/>
      <c r="CAJ546" s="682"/>
      <c r="CAK546" s="682"/>
      <c r="CAL546" s="682"/>
      <c r="CAM546" s="682"/>
      <c r="CAN546" s="682"/>
      <c r="CAO546" s="682"/>
      <c r="CAP546" s="682"/>
      <c r="CAQ546" s="682"/>
      <c r="CAR546" s="682"/>
      <c r="CAS546" s="682"/>
      <c r="CAT546" s="682"/>
      <c r="CAU546" s="682"/>
      <c r="CAV546" s="682"/>
      <c r="CAW546" s="682"/>
      <c r="CAX546" s="682"/>
      <c r="CAY546" s="682"/>
      <c r="CAZ546" s="682"/>
      <c r="CBA546" s="682"/>
      <c r="CBB546" s="682"/>
      <c r="CBC546" s="682"/>
      <c r="CBD546" s="682"/>
      <c r="CBE546" s="682"/>
      <c r="CBF546" s="682"/>
      <c r="CBG546" s="682"/>
      <c r="CBH546" s="682"/>
      <c r="CBI546" s="682"/>
      <c r="CBJ546" s="682"/>
      <c r="CBK546" s="682"/>
      <c r="CBL546" s="682"/>
      <c r="CBM546" s="682"/>
      <c r="CBN546" s="682"/>
      <c r="CBO546" s="682"/>
      <c r="CBP546" s="682"/>
      <c r="CBQ546" s="682"/>
      <c r="CBR546" s="682"/>
      <c r="CBS546" s="682"/>
      <c r="CBT546" s="682"/>
      <c r="CBU546" s="682"/>
      <c r="CBV546" s="682"/>
      <c r="CBW546" s="682"/>
      <c r="CBX546" s="682"/>
      <c r="CBY546" s="682"/>
      <c r="CBZ546" s="682"/>
      <c r="CCA546" s="682"/>
      <c r="CCB546" s="682"/>
      <c r="CCC546" s="682"/>
      <c r="CCD546" s="682"/>
      <c r="CCE546" s="682"/>
      <c r="CCF546" s="682"/>
      <c r="CCG546" s="682"/>
      <c r="CCH546" s="682"/>
      <c r="CCI546" s="682"/>
      <c r="CCJ546" s="682"/>
      <c r="CCK546" s="682"/>
      <c r="CCL546" s="682"/>
      <c r="CCM546" s="682"/>
      <c r="CCN546" s="682"/>
      <c r="CCO546" s="682"/>
      <c r="CCP546" s="682"/>
      <c r="CCQ546" s="682"/>
      <c r="CCR546" s="682"/>
      <c r="CCS546" s="682"/>
      <c r="CCT546" s="682"/>
      <c r="CCU546" s="682"/>
      <c r="CCV546" s="682"/>
      <c r="CCW546" s="682"/>
      <c r="CCX546" s="682"/>
      <c r="CCY546" s="682"/>
      <c r="CCZ546" s="682"/>
      <c r="CDA546" s="682"/>
      <c r="CDB546" s="682"/>
      <c r="CDC546" s="682"/>
      <c r="CDD546" s="682"/>
      <c r="CDE546" s="682"/>
      <c r="CDF546" s="682"/>
      <c r="CDG546" s="682"/>
      <c r="CDH546" s="682"/>
      <c r="CDI546" s="682"/>
      <c r="CDJ546" s="682"/>
      <c r="CDK546" s="682"/>
      <c r="CDL546" s="682"/>
      <c r="CDM546" s="682"/>
      <c r="CDN546" s="682"/>
      <c r="CDO546" s="682"/>
      <c r="CDP546" s="682"/>
      <c r="CDQ546" s="682"/>
      <c r="CDR546" s="682"/>
      <c r="CDS546" s="682"/>
      <c r="CDT546" s="682"/>
      <c r="CDU546" s="682"/>
      <c r="CDV546" s="682"/>
      <c r="CDW546" s="682"/>
      <c r="CDX546" s="682"/>
      <c r="CDY546" s="682"/>
      <c r="CDZ546" s="682"/>
      <c r="CEA546" s="682"/>
      <c r="CEB546" s="682"/>
      <c r="CEC546" s="682"/>
      <c r="CED546" s="682"/>
      <c r="CEE546" s="682"/>
      <c r="CEF546" s="682"/>
      <c r="CEG546" s="682"/>
      <c r="CEH546" s="682"/>
      <c r="CEI546" s="682"/>
      <c r="CEJ546" s="682"/>
      <c r="CEK546" s="682"/>
      <c r="CEL546" s="682"/>
      <c r="CEM546" s="682"/>
      <c r="CEN546" s="682"/>
      <c r="CEO546" s="682"/>
      <c r="CEP546" s="682"/>
      <c r="CEQ546" s="682"/>
      <c r="CER546" s="682"/>
      <c r="CES546" s="682"/>
      <c r="CET546" s="682"/>
      <c r="CEU546" s="682"/>
      <c r="CEV546" s="682"/>
      <c r="CEW546" s="682"/>
      <c r="CEX546" s="682"/>
      <c r="CEY546" s="682"/>
      <c r="CEZ546" s="682"/>
      <c r="CFA546" s="682"/>
      <c r="CFB546" s="682"/>
      <c r="CFC546" s="682"/>
      <c r="CFD546" s="682"/>
      <c r="CFE546" s="682"/>
      <c r="CFF546" s="682"/>
      <c r="CFG546" s="682"/>
      <c r="CFH546" s="682"/>
      <c r="CFI546" s="682"/>
      <c r="CFJ546" s="682"/>
      <c r="CFK546" s="682"/>
      <c r="CFL546" s="682"/>
      <c r="CFM546" s="682"/>
      <c r="CFN546" s="682"/>
      <c r="CFO546" s="682"/>
      <c r="CFP546" s="682"/>
      <c r="CFQ546" s="682"/>
      <c r="CFR546" s="682"/>
      <c r="CFS546" s="682"/>
      <c r="CFT546" s="682"/>
      <c r="CFU546" s="682"/>
      <c r="CFV546" s="682"/>
      <c r="CFW546" s="682"/>
      <c r="CFX546" s="682"/>
      <c r="CFY546" s="682"/>
      <c r="CFZ546" s="682"/>
      <c r="CGA546" s="682"/>
      <c r="CGB546" s="682"/>
      <c r="CGC546" s="682"/>
      <c r="CGD546" s="682"/>
      <c r="CGE546" s="682"/>
      <c r="CGF546" s="682"/>
      <c r="CGG546" s="682"/>
      <c r="CGH546" s="682"/>
      <c r="CGI546" s="682"/>
      <c r="CGJ546" s="682"/>
      <c r="CGK546" s="682"/>
      <c r="CGL546" s="682"/>
      <c r="CGM546" s="682"/>
      <c r="CGN546" s="682"/>
      <c r="CGO546" s="682"/>
      <c r="CGP546" s="682"/>
      <c r="CGQ546" s="682"/>
      <c r="CGR546" s="682"/>
      <c r="CGS546" s="682"/>
      <c r="CGT546" s="682"/>
      <c r="CGU546" s="682"/>
      <c r="CGV546" s="682"/>
      <c r="CGW546" s="682"/>
      <c r="CGX546" s="682"/>
      <c r="CGY546" s="682"/>
      <c r="CGZ546" s="682"/>
      <c r="CHA546" s="682"/>
      <c r="CHB546" s="682"/>
      <c r="CHC546" s="682"/>
      <c r="CHD546" s="682"/>
      <c r="CHE546" s="682"/>
      <c r="CHF546" s="682"/>
      <c r="CHG546" s="682"/>
      <c r="CHH546" s="682"/>
      <c r="CHI546" s="682"/>
      <c r="CHJ546" s="682"/>
      <c r="CHK546" s="682"/>
      <c r="CHL546" s="682"/>
      <c r="CHM546" s="682"/>
      <c r="CHN546" s="682"/>
      <c r="CHO546" s="682"/>
      <c r="CHP546" s="682"/>
      <c r="CHQ546" s="682"/>
      <c r="CHR546" s="682"/>
      <c r="CHS546" s="682"/>
      <c r="CHT546" s="682"/>
      <c r="CHU546" s="682"/>
      <c r="CHV546" s="682"/>
      <c r="CHW546" s="682"/>
      <c r="CHX546" s="682"/>
      <c r="CHY546" s="682"/>
      <c r="CHZ546" s="682"/>
      <c r="CIA546" s="682"/>
      <c r="CIB546" s="682"/>
      <c r="CIC546" s="682"/>
      <c r="CID546" s="682"/>
      <c r="CIE546" s="682"/>
      <c r="CIF546" s="682"/>
      <c r="CIG546" s="682"/>
      <c r="CIH546" s="682"/>
      <c r="CII546" s="682"/>
      <c r="CIJ546" s="682"/>
      <c r="CIK546" s="682"/>
      <c r="CIL546" s="682"/>
      <c r="CIM546" s="682"/>
      <c r="CIN546" s="682"/>
      <c r="CIO546" s="682"/>
      <c r="CIP546" s="682"/>
      <c r="CIQ546" s="682"/>
      <c r="CIR546" s="682"/>
      <c r="CIS546" s="682"/>
      <c r="CIT546" s="682"/>
      <c r="CIU546" s="682"/>
      <c r="CIV546" s="682"/>
      <c r="CIW546" s="682"/>
      <c r="CIX546" s="682"/>
      <c r="CIY546" s="682"/>
      <c r="CIZ546" s="682"/>
      <c r="CJA546" s="682"/>
      <c r="CJB546" s="682"/>
      <c r="CJC546" s="682"/>
      <c r="CJD546" s="682"/>
      <c r="CJE546" s="682"/>
      <c r="CJF546" s="682"/>
      <c r="CJG546" s="682"/>
      <c r="CJH546" s="682"/>
      <c r="CJI546" s="682"/>
      <c r="CJJ546" s="682"/>
      <c r="CJK546" s="682"/>
      <c r="CJL546" s="682"/>
      <c r="CJM546" s="682"/>
      <c r="CJN546" s="682"/>
      <c r="CJO546" s="682"/>
      <c r="CJP546" s="682"/>
      <c r="CJQ546" s="682"/>
      <c r="CJR546" s="682"/>
      <c r="CJS546" s="682"/>
      <c r="CJT546" s="682"/>
      <c r="CJU546" s="682"/>
      <c r="CJV546" s="682"/>
      <c r="CJW546" s="682"/>
      <c r="CJX546" s="682"/>
      <c r="CJY546" s="682"/>
      <c r="CJZ546" s="682"/>
      <c r="CKA546" s="682"/>
      <c r="CKB546" s="682"/>
      <c r="CKC546" s="682"/>
      <c r="CKD546" s="682"/>
      <c r="CKE546" s="682"/>
      <c r="CKF546" s="682"/>
      <c r="CKG546" s="682"/>
      <c r="CKH546" s="682"/>
      <c r="CKI546" s="682"/>
      <c r="CKJ546" s="682"/>
      <c r="CKK546" s="682"/>
      <c r="CKL546" s="682"/>
      <c r="CKM546" s="682"/>
      <c r="CKN546" s="682"/>
      <c r="CKO546" s="682"/>
      <c r="CKP546" s="682"/>
      <c r="CKQ546" s="682"/>
      <c r="CKR546" s="682"/>
      <c r="CKS546" s="682"/>
      <c r="CKT546" s="682"/>
      <c r="CKU546" s="682"/>
      <c r="CKV546" s="682"/>
      <c r="CKW546" s="682"/>
      <c r="CKX546" s="682"/>
      <c r="CKY546" s="682"/>
      <c r="CKZ546" s="682"/>
      <c r="CLA546" s="682"/>
      <c r="CLB546" s="682"/>
      <c r="CLC546" s="682"/>
      <c r="CLD546" s="682"/>
      <c r="CLE546" s="682"/>
      <c r="CLF546" s="682"/>
      <c r="CLG546" s="682"/>
      <c r="CLH546" s="682"/>
      <c r="CLI546" s="682"/>
      <c r="CLJ546" s="682"/>
      <c r="CLK546" s="682"/>
      <c r="CLL546" s="682"/>
      <c r="CLM546" s="682"/>
      <c r="CLN546" s="682"/>
      <c r="CLO546" s="682"/>
      <c r="CLP546" s="682"/>
      <c r="CLQ546" s="682"/>
      <c r="CLR546" s="682"/>
      <c r="CLS546" s="682"/>
      <c r="CLT546" s="682"/>
      <c r="CLU546" s="682"/>
      <c r="CLV546" s="682"/>
      <c r="CLW546" s="682"/>
      <c r="CLX546" s="682"/>
      <c r="CLY546" s="682"/>
      <c r="CLZ546" s="682"/>
      <c r="CMA546" s="682"/>
      <c r="CMB546" s="682"/>
      <c r="CMC546" s="682"/>
      <c r="CMD546" s="682"/>
      <c r="CME546" s="682"/>
      <c r="CMF546" s="682"/>
      <c r="CMG546" s="682"/>
      <c r="CMH546" s="682"/>
      <c r="CMI546" s="682"/>
      <c r="CMJ546" s="682"/>
      <c r="CMK546" s="682"/>
      <c r="CML546" s="682"/>
      <c r="CMM546" s="682"/>
      <c r="CMN546" s="682"/>
      <c r="CMO546" s="682"/>
      <c r="CMP546" s="682"/>
      <c r="CMQ546" s="682"/>
      <c r="CMR546" s="682"/>
      <c r="CMS546" s="682"/>
      <c r="CMT546" s="682"/>
      <c r="CMU546" s="682"/>
      <c r="CMV546" s="682"/>
      <c r="CMW546" s="682"/>
      <c r="CMX546" s="682"/>
      <c r="CMY546" s="682"/>
      <c r="CMZ546" s="682"/>
      <c r="CNA546" s="682"/>
      <c r="CNB546" s="682"/>
      <c r="CNC546" s="682"/>
      <c r="CND546" s="682"/>
      <c r="CNE546" s="682"/>
      <c r="CNF546" s="682"/>
      <c r="CNG546" s="682"/>
      <c r="CNH546" s="682"/>
      <c r="CNI546" s="682"/>
      <c r="CNJ546" s="682"/>
      <c r="CNK546" s="682"/>
      <c r="CNL546" s="682"/>
      <c r="CNM546" s="682"/>
      <c r="CNN546" s="682"/>
      <c r="CNO546" s="682"/>
      <c r="CNP546" s="682"/>
      <c r="CNQ546" s="682"/>
      <c r="CNR546" s="682"/>
      <c r="CNS546" s="682"/>
      <c r="CNT546" s="682"/>
      <c r="CNU546" s="682"/>
      <c r="CNV546" s="682"/>
      <c r="CNW546" s="682"/>
      <c r="CNX546" s="682"/>
      <c r="CNY546" s="682"/>
      <c r="CNZ546" s="682"/>
      <c r="COA546" s="682"/>
      <c r="COB546" s="682"/>
      <c r="COC546" s="682"/>
      <c r="COD546" s="682"/>
      <c r="COE546" s="682"/>
      <c r="COF546" s="682"/>
      <c r="COG546" s="682"/>
      <c r="COH546" s="682"/>
      <c r="COI546" s="682"/>
      <c r="COJ546" s="682"/>
      <c r="COK546" s="682"/>
      <c r="COL546" s="682"/>
      <c r="COM546" s="682"/>
      <c r="CON546" s="682"/>
      <c r="COO546" s="682"/>
      <c r="COP546" s="682"/>
      <c r="COQ546" s="682"/>
      <c r="COR546" s="682"/>
      <c r="COS546" s="682"/>
      <c r="COT546" s="682"/>
      <c r="COU546" s="682"/>
      <c r="COV546" s="682"/>
      <c r="COW546" s="682"/>
      <c r="COX546" s="682"/>
      <c r="COY546" s="682"/>
      <c r="COZ546" s="682"/>
      <c r="CPA546" s="682"/>
      <c r="CPB546" s="682"/>
      <c r="CPC546" s="682"/>
      <c r="CPD546" s="682"/>
      <c r="CPE546" s="682"/>
      <c r="CPF546" s="682"/>
      <c r="CPG546" s="682"/>
      <c r="CPH546" s="682"/>
      <c r="CPI546" s="682"/>
      <c r="CPJ546" s="682"/>
      <c r="CPK546" s="682"/>
      <c r="CPL546" s="682"/>
      <c r="CPM546" s="682"/>
      <c r="CPN546" s="682"/>
      <c r="CPO546" s="682"/>
      <c r="CPP546" s="682"/>
      <c r="CPQ546" s="682"/>
      <c r="CPR546" s="682"/>
      <c r="CPS546" s="682"/>
      <c r="CPT546" s="682"/>
      <c r="CPU546" s="682"/>
      <c r="CPV546" s="682"/>
      <c r="CPW546" s="682"/>
      <c r="CPX546" s="682"/>
      <c r="CPY546" s="682"/>
      <c r="CPZ546" s="682"/>
      <c r="CQA546" s="682"/>
      <c r="CQB546" s="682"/>
      <c r="CQC546" s="682"/>
      <c r="CQD546" s="682"/>
      <c r="CQE546" s="682"/>
      <c r="CQF546" s="682"/>
      <c r="CQG546" s="682"/>
      <c r="CQH546" s="682"/>
      <c r="CQI546" s="682"/>
      <c r="CQJ546" s="682"/>
      <c r="CQK546" s="682"/>
      <c r="CQL546" s="682"/>
      <c r="CQM546" s="682"/>
      <c r="CQN546" s="682"/>
      <c r="CQO546" s="682"/>
      <c r="CQP546" s="682"/>
      <c r="CQQ546" s="682"/>
      <c r="CQR546" s="682"/>
      <c r="CQS546" s="682"/>
      <c r="CQT546" s="682"/>
      <c r="CQU546" s="682"/>
      <c r="CQV546" s="682"/>
      <c r="CQW546" s="682"/>
      <c r="CQX546" s="682"/>
      <c r="CQY546" s="682"/>
      <c r="CQZ546" s="682"/>
      <c r="CRA546" s="682"/>
      <c r="CRB546" s="682"/>
      <c r="CRC546" s="682"/>
      <c r="CRD546" s="682"/>
      <c r="CRE546" s="682"/>
      <c r="CRF546" s="682"/>
      <c r="CRG546" s="682"/>
      <c r="CRH546" s="682"/>
      <c r="CRI546" s="682"/>
      <c r="CRJ546" s="682"/>
      <c r="CRK546" s="682"/>
      <c r="CRL546" s="682"/>
      <c r="CRM546" s="682"/>
      <c r="CRN546" s="682"/>
      <c r="CRO546" s="682"/>
      <c r="CRP546" s="682"/>
      <c r="CRQ546" s="682"/>
      <c r="CRR546" s="682"/>
      <c r="CRS546" s="682"/>
      <c r="CRT546" s="682"/>
      <c r="CRU546" s="682"/>
      <c r="CRV546" s="682"/>
      <c r="CRW546" s="682"/>
      <c r="CRX546" s="682"/>
      <c r="CRY546" s="682"/>
      <c r="CRZ546" s="682"/>
      <c r="CSA546" s="682"/>
      <c r="CSB546" s="682"/>
      <c r="CSC546" s="682"/>
      <c r="CSD546" s="682"/>
      <c r="CSE546" s="682"/>
      <c r="CSF546" s="682"/>
      <c r="CSG546" s="682"/>
      <c r="CSH546" s="682"/>
      <c r="CSI546" s="682"/>
      <c r="CSJ546" s="682"/>
      <c r="CSK546" s="682"/>
      <c r="CSL546" s="682"/>
      <c r="CSM546" s="682"/>
      <c r="CSN546" s="682"/>
      <c r="CSO546" s="682"/>
      <c r="CSP546" s="682"/>
      <c r="CSQ546" s="682"/>
      <c r="CSR546" s="682"/>
      <c r="CSS546" s="682"/>
      <c r="CST546" s="682"/>
      <c r="CSU546" s="682"/>
      <c r="CSV546" s="682"/>
      <c r="CSW546" s="682"/>
      <c r="CSX546" s="682"/>
      <c r="CSY546" s="682"/>
      <c r="CSZ546" s="682"/>
      <c r="CTA546" s="682"/>
      <c r="CTB546" s="682"/>
      <c r="CTC546" s="682"/>
      <c r="CTD546" s="682"/>
      <c r="CTE546" s="682"/>
      <c r="CTF546" s="682"/>
      <c r="CTG546" s="682"/>
      <c r="CTH546" s="682"/>
      <c r="CTI546" s="682"/>
      <c r="CTJ546" s="682"/>
      <c r="CTK546" s="682"/>
      <c r="CTL546" s="682"/>
      <c r="CTM546" s="682"/>
      <c r="CTN546" s="682"/>
      <c r="CTO546" s="682"/>
      <c r="CTP546" s="682"/>
      <c r="CTQ546" s="682"/>
      <c r="CTR546" s="682"/>
      <c r="CTS546" s="682"/>
      <c r="CTT546" s="682"/>
      <c r="CTU546" s="682"/>
      <c r="CTV546" s="682"/>
      <c r="CTW546" s="682"/>
      <c r="CTX546" s="682"/>
      <c r="CTY546" s="682"/>
      <c r="CTZ546" s="682"/>
      <c r="CUA546" s="682"/>
      <c r="CUB546" s="682"/>
      <c r="CUC546" s="682"/>
      <c r="CUD546" s="682"/>
      <c r="CUE546" s="682"/>
      <c r="CUF546" s="682"/>
      <c r="CUG546" s="682"/>
      <c r="CUH546" s="682"/>
      <c r="CUI546" s="682"/>
      <c r="CUJ546" s="682"/>
      <c r="CUK546" s="682"/>
      <c r="CUL546" s="682"/>
      <c r="CUM546" s="682"/>
      <c r="CUN546" s="682"/>
      <c r="CUO546" s="682"/>
      <c r="CUP546" s="682"/>
      <c r="CUQ546" s="682"/>
      <c r="CUR546" s="682"/>
      <c r="CUS546" s="682"/>
      <c r="CUT546" s="682"/>
      <c r="CUU546" s="682"/>
      <c r="CUV546" s="682"/>
      <c r="CUW546" s="682"/>
      <c r="CUX546" s="682"/>
      <c r="CUY546" s="682"/>
      <c r="CUZ546" s="682"/>
      <c r="CVA546" s="682"/>
      <c r="CVB546" s="682"/>
      <c r="CVC546" s="682"/>
      <c r="CVD546" s="682"/>
      <c r="CVE546" s="682"/>
      <c r="CVF546" s="682"/>
      <c r="CVG546" s="682"/>
      <c r="CVH546" s="682"/>
      <c r="CVI546" s="682"/>
      <c r="CVJ546" s="682"/>
      <c r="CVK546" s="682"/>
      <c r="CVL546" s="682"/>
      <c r="CVM546" s="682"/>
      <c r="CVN546" s="682"/>
      <c r="CVO546" s="682"/>
      <c r="CVP546" s="682"/>
      <c r="CVQ546" s="682"/>
      <c r="CVR546" s="682"/>
      <c r="CVS546" s="682"/>
      <c r="CVT546" s="682"/>
      <c r="CVU546" s="682"/>
      <c r="CVV546" s="682"/>
      <c r="CVW546" s="682"/>
      <c r="CVX546" s="682"/>
      <c r="CVY546" s="682"/>
      <c r="CVZ546" s="682"/>
      <c r="CWA546" s="682"/>
      <c r="CWB546" s="682"/>
      <c r="CWC546" s="682"/>
      <c r="CWD546" s="682"/>
      <c r="CWE546" s="682"/>
      <c r="CWF546" s="682"/>
      <c r="CWG546" s="682"/>
      <c r="CWH546" s="682"/>
      <c r="CWI546" s="682"/>
      <c r="CWJ546" s="682"/>
      <c r="CWK546" s="682"/>
      <c r="CWL546" s="682"/>
      <c r="CWM546" s="682"/>
      <c r="CWN546" s="682"/>
      <c r="CWO546" s="682"/>
      <c r="CWP546" s="682"/>
      <c r="CWQ546" s="682"/>
      <c r="CWR546" s="682"/>
      <c r="CWS546" s="682"/>
      <c r="CWT546" s="682"/>
      <c r="CWU546" s="682"/>
      <c r="CWV546" s="682"/>
      <c r="CWW546" s="682"/>
      <c r="CWX546" s="682"/>
      <c r="CWY546" s="682"/>
      <c r="CWZ546" s="682"/>
      <c r="CXA546" s="682"/>
      <c r="CXB546" s="682"/>
      <c r="CXC546" s="682"/>
      <c r="CXD546" s="682"/>
      <c r="CXE546" s="682"/>
      <c r="CXF546" s="682"/>
      <c r="CXG546" s="682"/>
      <c r="CXH546" s="682"/>
      <c r="CXI546" s="682"/>
      <c r="CXJ546" s="682"/>
      <c r="CXK546" s="682"/>
      <c r="CXL546" s="682"/>
      <c r="CXM546" s="682"/>
      <c r="CXN546" s="682"/>
      <c r="CXO546" s="682"/>
      <c r="CXP546" s="682"/>
      <c r="CXQ546" s="682"/>
      <c r="CXR546" s="682"/>
      <c r="CXS546" s="682"/>
      <c r="CXT546" s="682"/>
      <c r="CXU546" s="682"/>
      <c r="CXV546" s="682"/>
      <c r="CXW546" s="682"/>
      <c r="CXX546" s="682"/>
      <c r="CXY546" s="682"/>
      <c r="CXZ546" s="682"/>
      <c r="CYA546" s="682"/>
      <c r="CYB546" s="682"/>
      <c r="CYC546" s="682"/>
      <c r="CYD546" s="682"/>
      <c r="CYE546" s="682"/>
      <c r="CYF546" s="682"/>
      <c r="CYG546" s="682"/>
      <c r="CYH546" s="682"/>
      <c r="CYI546" s="682"/>
      <c r="CYJ546" s="682"/>
      <c r="CYK546" s="682"/>
      <c r="CYL546" s="682"/>
      <c r="CYM546" s="682"/>
      <c r="CYN546" s="682"/>
      <c r="CYO546" s="682"/>
      <c r="CYP546" s="682"/>
      <c r="CYQ546" s="682"/>
      <c r="CYR546" s="682"/>
      <c r="CYS546" s="682"/>
      <c r="CYT546" s="682"/>
      <c r="CYU546" s="682"/>
      <c r="CYV546" s="682"/>
      <c r="CYW546" s="682"/>
      <c r="CYX546" s="682"/>
      <c r="CYY546" s="682"/>
      <c r="CYZ546" s="682"/>
      <c r="CZA546" s="682"/>
      <c r="CZB546" s="682"/>
      <c r="CZC546" s="682"/>
      <c r="CZD546" s="682"/>
      <c r="CZE546" s="682"/>
      <c r="CZF546" s="682"/>
      <c r="CZG546" s="682"/>
      <c r="CZH546" s="682"/>
      <c r="CZI546" s="682"/>
      <c r="CZJ546" s="682"/>
      <c r="CZK546" s="682"/>
      <c r="CZL546" s="682"/>
      <c r="CZM546" s="682"/>
      <c r="CZN546" s="682"/>
      <c r="CZO546" s="682"/>
      <c r="CZP546" s="682"/>
      <c r="CZQ546" s="682"/>
      <c r="CZR546" s="682"/>
      <c r="CZS546" s="682"/>
      <c r="CZT546" s="682"/>
      <c r="CZU546" s="682"/>
      <c r="CZV546" s="682"/>
      <c r="CZW546" s="682"/>
      <c r="CZX546" s="682"/>
      <c r="CZY546" s="682"/>
      <c r="CZZ546" s="682"/>
      <c r="DAA546" s="682"/>
      <c r="DAB546" s="682"/>
      <c r="DAC546" s="682"/>
      <c r="DAD546" s="682"/>
      <c r="DAE546" s="682"/>
      <c r="DAF546" s="682"/>
      <c r="DAG546" s="682"/>
      <c r="DAH546" s="682"/>
      <c r="DAI546" s="682"/>
      <c r="DAJ546" s="682"/>
      <c r="DAK546" s="682"/>
      <c r="DAL546" s="682"/>
      <c r="DAM546" s="682"/>
      <c r="DAN546" s="682"/>
      <c r="DAO546" s="682"/>
      <c r="DAP546" s="682"/>
      <c r="DAQ546" s="682"/>
      <c r="DAR546" s="682"/>
      <c r="DAS546" s="682"/>
      <c r="DAT546" s="682"/>
      <c r="DAU546" s="682"/>
      <c r="DAV546" s="682"/>
      <c r="DAW546" s="682"/>
      <c r="DAX546" s="682"/>
      <c r="DAY546" s="682"/>
      <c r="DAZ546" s="682"/>
      <c r="DBA546" s="682"/>
      <c r="DBB546" s="682"/>
      <c r="DBC546" s="682"/>
      <c r="DBD546" s="682"/>
      <c r="DBE546" s="682"/>
      <c r="DBF546" s="682"/>
      <c r="DBG546" s="682"/>
      <c r="DBH546" s="682"/>
      <c r="DBI546" s="682"/>
      <c r="DBJ546" s="682"/>
      <c r="DBK546" s="682"/>
      <c r="DBL546" s="682"/>
      <c r="DBM546" s="682"/>
      <c r="DBN546" s="682"/>
      <c r="DBO546" s="682"/>
      <c r="DBP546" s="682"/>
      <c r="DBQ546" s="682"/>
      <c r="DBR546" s="682"/>
      <c r="DBS546" s="682"/>
      <c r="DBT546" s="682"/>
      <c r="DBU546" s="682"/>
      <c r="DBV546" s="682"/>
      <c r="DBW546" s="682"/>
      <c r="DBX546" s="682"/>
      <c r="DBY546" s="682"/>
      <c r="DBZ546" s="682"/>
      <c r="DCA546" s="682"/>
      <c r="DCB546" s="682"/>
      <c r="DCC546" s="682"/>
      <c r="DCD546" s="682"/>
      <c r="DCE546" s="682"/>
      <c r="DCF546" s="682"/>
      <c r="DCG546" s="682"/>
      <c r="DCH546" s="682"/>
      <c r="DCI546" s="682"/>
      <c r="DCJ546" s="682"/>
      <c r="DCK546" s="682"/>
      <c r="DCL546" s="682"/>
      <c r="DCM546" s="682"/>
      <c r="DCN546" s="682"/>
      <c r="DCO546" s="682"/>
      <c r="DCP546" s="682"/>
      <c r="DCQ546" s="682"/>
      <c r="DCR546" s="682"/>
      <c r="DCS546" s="682"/>
      <c r="DCT546" s="682"/>
      <c r="DCU546" s="682"/>
      <c r="DCV546" s="682"/>
      <c r="DCW546" s="682"/>
      <c r="DCX546" s="682"/>
      <c r="DCY546" s="682"/>
      <c r="DCZ546" s="682"/>
      <c r="DDA546" s="682"/>
      <c r="DDB546" s="682"/>
      <c r="DDC546" s="682"/>
      <c r="DDD546" s="682"/>
      <c r="DDE546" s="682"/>
      <c r="DDF546" s="682"/>
      <c r="DDG546" s="682"/>
      <c r="DDH546" s="682"/>
      <c r="DDI546" s="682"/>
      <c r="DDJ546" s="682"/>
      <c r="DDK546" s="682"/>
      <c r="DDL546" s="682"/>
      <c r="DDM546" s="682"/>
      <c r="DDN546" s="682"/>
      <c r="DDO546" s="682"/>
      <c r="DDP546" s="682"/>
      <c r="DDQ546" s="682"/>
      <c r="DDR546" s="682"/>
      <c r="DDS546" s="682"/>
      <c r="DDT546" s="682"/>
      <c r="DDU546" s="682"/>
      <c r="DDV546" s="682"/>
      <c r="DDW546" s="682"/>
      <c r="DDX546" s="682"/>
      <c r="DDY546" s="682"/>
      <c r="DDZ546" s="682"/>
      <c r="DEA546" s="682"/>
      <c r="DEB546" s="682"/>
      <c r="DEC546" s="682"/>
      <c r="DED546" s="682"/>
      <c r="DEE546" s="682"/>
      <c r="DEF546" s="682"/>
      <c r="DEG546" s="682"/>
      <c r="DEH546" s="682"/>
      <c r="DEI546" s="682"/>
      <c r="DEJ546" s="682"/>
      <c r="DEK546" s="682"/>
      <c r="DEL546" s="682"/>
      <c r="DEM546" s="682"/>
      <c r="DEN546" s="682"/>
      <c r="DEO546" s="682"/>
      <c r="DEP546" s="682"/>
      <c r="DEQ546" s="682"/>
      <c r="DER546" s="682"/>
      <c r="DES546" s="682"/>
      <c r="DET546" s="682"/>
      <c r="DEU546" s="682"/>
      <c r="DEV546" s="682"/>
      <c r="DEW546" s="682"/>
      <c r="DEX546" s="682"/>
      <c r="DEY546" s="682"/>
      <c r="DEZ546" s="682"/>
      <c r="DFA546" s="682"/>
      <c r="DFB546" s="682"/>
      <c r="DFC546" s="682"/>
      <c r="DFD546" s="682"/>
      <c r="DFE546" s="682"/>
      <c r="DFF546" s="682"/>
      <c r="DFG546" s="682"/>
      <c r="DFH546" s="682"/>
      <c r="DFI546" s="682"/>
      <c r="DFJ546" s="682"/>
      <c r="DFK546" s="682"/>
      <c r="DFL546" s="682"/>
      <c r="DFM546" s="682"/>
      <c r="DFN546" s="682"/>
      <c r="DFO546" s="682"/>
      <c r="DFP546" s="682"/>
      <c r="DFQ546" s="682"/>
      <c r="DFR546" s="682"/>
      <c r="DFS546" s="682"/>
      <c r="DFT546" s="682"/>
      <c r="DFU546" s="682"/>
      <c r="DFV546" s="682"/>
      <c r="DFW546" s="682"/>
      <c r="DFX546" s="682"/>
      <c r="DFY546" s="682"/>
      <c r="DFZ546" s="682"/>
      <c r="DGA546" s="682"/>
      <c r="DGB546" s="682"/>
      <c r="DGC546" s="682"/>
      <c r="DGD546" s="682"/>
      <c r="DGE546" s="682"/>
      <c r="DGF546" s="682"/>
      <c r="DGG546" s="682"/>
      <c r="DGH546" s="682"/>
      <c r="DGI546" s="682"/>
      <c r="DGJ546" s="682"/>
      <c r="DGK546" s="682"/>
      <c r="DGL546" s="682"/>
      <c r="DGM546" s="682"/>
      <c r="DGN546" s="682"/>
      <c r="DGO546" s="682"/>
      <c r="DGP546" s="682"/>
      <c r="DGQ546" s="682"/>
      <c r="DGR546" s="682"/>
      <c r="DGS546" s="682"/>
      <c r="DGT546" s="682"/>
      <c r="DGU546" s="682"/>
      <c r="DGV546" s="682"/>
      <c r="DGW546" s="682"/>
      <c r="DGX546" s="682"/>
      <c r="DGY546" s="682"/>
      <c r="DGZ546" s="682"/>
      <c r="DHA546" s="682"/>
      <c r="DHB546" s="682"/>
      <c r="DHC546" s="682"/>
      <c r="DHD546" s="682"/>
      <c r="DHE546" s="682"/>
      <c r="DHF546" s="682"/>
      <c r="DHG546" s="682"/>
      <c r="DHH546" s="682"/>
      <c r="DHI546" s="682"/>
      <c r="DHJ546" s="682"/>
      <c r="DHK546" s="682"/>
      <c r="DHL546" s="682"/>
      <c r="DHM546" s="682"/>
      <c r="DHN546" s="682"/>
      <c r="DHO546" s="682"/>
      <c r="DHP546" s="682"/>
      <c r="DHQ546" s="682"/>
      <c r="DHR546" s="682"/>
      <c r="DHS546" s="682"/>
      <c r="DHT546" s="682"/>
      <c r="DHU546" s="682"/>
      <c r="DHV546" s="682"/>
      <c r="DHW546" s="682"/>
      <c r="DHX546" s="682"/>
      <c r="DHY546" s="682"/>
      <c r="DHZ546" s="682"/>
      <c r="DIA546" s="682"/>
      <c r="DIB546" s="682"/>
      <c r="DIC546" s="682"/>
      <c r="DID546" s="682"/>
      <c r="DIE546" s="682"/>
      <c r="DIF546" s="682"/>
      <c r="DIG546" s="682"/>
      <c r="DIH546" s="682"/>
      <c r="DII546" s="682"/>
      <c r="DIJ546" s="682"/>
      <c r="DIK546" s="682"/>
      <c r="DIL546" s="682"/>
      <c r="DIM546" s="682"/>
      <c r="DIN546" s="682"/>
      <c r="DIO546" s="682"/>
      <c r="DIP546" s="682"/>
      <c r="DIQ546" s="682"/>
      <c r="DIR546" s="682"/>
      <c r="DIS546" s="682"/>
      <c r="DIT546" s="682"/>
      <c r="DIU546" s="682"/>
      <c r="DIV546" s="682"/>
      <c r="DIW546" s="682"/>
      <c r="DIX546" s="682"/>
      <c r="DIY546" s="682"/>
      <c r="DIZ546" s="682"/>
      <c r="DJA546" s="682"/>
      <c r="DJB546" s="682"/>
      <c r="DJC546" s="682"/>
      <c r="DJD546" s="682"/>
      <c r="DJE546" s="682"/>
      <c r="DJF546" s="682"/>
      <c r="DJG546" s="682"/>
      <c r="DJH546" s="682"/>
      <c r="DJI546" s="682"/>
      <c r="DJJ546" s="682"/>
      <c r="DJK546" s="682"/>
      <c r="DJL546" s="682"/>
      <c r="DJM546" s="682"/>
      <c r="DJN546" s="682"/>
      <c r="DJO546" s="682"/>
      <c r="DJP546" s="682"/>
      <c r="DJQ546" s="682"/>
      <c r="DJR546" s="682"/>
      <c r="DJS546" s="682"/>
      <c r="DJT546" s="682"/>
      <c r="DJU546" s="682"/>
      <c r="DJV546" s="682"/>
      <c r="DJW546" s="682"/>
      <c r="DJX546" s="682"/>
      <c r="DJY546" s="682"/>
      <c r="DJZ546" s="682"/>
      <c r="DKA546" s="682"/>
      <c r="DKB546" s="682"/>
      <c r="DKC546" s="682"/>
      <c r="DKD546" s="682"/>
      <c r="DKE546" s="682"/>
      <c r="DKF546" s="682"/>
      <c r="DKG546" s="682"/>
      <c r="DKH546" s="682"/>
      <c r="DKI546" s="682"/>
      <c r="DKJ546" s="682"/>
      <c r="DKK546" s="682"/>
      <c r="DKL546" s="682"/>
      <c r="DKM546" s="682"/>
      <c r="DKN546" s="682"/>
      <c r="DKO546" s="682"/>
      <c r="DKP546" s="682"/>
      <c r="DKQ546" s="682"/>
      <c r="DKR546" s="682"/>
      <c r="DKS546" s="682"/>
      <c r="DKT546" s="682"/>
      <c r="DKU546" s="682"/>
      <c r="DKV546" s="682"/>
      <c r="DKW546" s="682"/>
      <c r="DKX546" s="682"/>
      <c r="DKY546" s="682"/>
      <c r="DKZ546" s="682"/>
      <c r="DLA546" s="682"/>
      <c r="DLB546" s="682"/>
      <c r="DLC546" s="682"/>
      <c r="DLD546" s="682"/>
      <c r="DLE546" s="682"/>
      <c r="DLF546" s="682"/>
      <c r="DLG546" s="682"/>
      <c r="DLH546" s="682"/>
      <c r="DLI546" s="682"/>
      <c r="DLJ546" s="682"/>
      <c r="DLK546" s="682"/>
      <c r="DLL546" s="682"/>
      <c r="DLM546" s="682"/>
      <c r="DLN546" s="682"/>
      <c r="DLO546" s="682"/>
      <c r="DLP546" s="682"/>
      <c r="DLQ546" s="682"/>
      <c r="DLR546" s="682"/>
      <c r="DLS546" s="682"/>
      <c r="DLT546" s="682"/>
      <c r="DLU546" s="682"/>
      <c r="DLV546" s="682"/>
      <c r="DLW546" s="682"/>
      <c r="DLX546" s="682"/>
      <c r="DLY546" s="682"/>
      <c r="DLZ546" s="682"/>
      <c r="DMA546" s="682"/>
      <c r="DMB546" s="682"/>
      <c r="DMC546" s="682"/>
      <c r="DMD546" s="682"/>
      <c r="DME546" s="682"/>
      <c r="DMF546" s="682"/>
      <c r="DMG546" s="682"/>
      <c r="DMH546" s="682"/>
      <c r="DMI546" s="682"/>
      <c r="DMJ546" s="682"/>
      <c r="DMK546" s="682"/>
      <c r="DML546" s="682"/>
      <c r="DMM546" s="682"/>
      <c r="DMN546" s="682"/>
      <c r="DMO546" s="682"/>
      <c r="DMP546" s="682"/>
      <c r="DMQ546" s="682"/>
      <c r="DMR546" s="682"/>
      <c r="DMS546" s="682"/>
      <c r="DMT546" s="682"/>
      <c r="DMU546" s="682"/>
      <c r="DMV546" s="682"/>
      <c r="DMW546" s="682"/>
      <c r="DMX546" s="682"/>
      <c r="DMY546" s="682"/>
      <c r="DMZ546" s="682"/>
      <c r="DNA546" s="682"/>
      <c r="DNB546" s="682"/>
      <c r="DNC546" s="682"/>
      <c r="DND546" s="682"/>
      <c r="DNE546" s="682"/>
      <c r="DNF546" s="682"/>
      <c r="DNG546" s="682"/>
      <c r="DNH546" s="682"/>
      <c r="DNI546" s="682"/>
      <c r="DNJ546" s="682"/>
      <c r="DNK546" s="682"/>
      <c r="DNL546" s="682"/>
      <c r="DNM546" s="682"/>
      <c r="DNN546" s="682"/>
      <c r="DNO546" s="682"/>
      <c r="DNP546" s="682"/>
      <c r="DNQ546" s="682"/>
      <c r="DNR546" s="682"/>
      <c r="DNS546" s="682"/>
      <c r="DNT546" s="682"/>
      <c r="DNU546" s="682"/>
      <c r="DNV546" s="682"/>
      <c r="DNW546" s="682"/>
      <c r="DNX546" s="682"/>
      <c r="DNY546" s="682"/>
      <c r="DNZ546" s="682"/>
      <c r="DOA546" s="682"/>
      <c r="DOB546" s="682"/>
      <c r="DOC546" s="682"/>
      <c r="DOD546" s="682"/>
      <c r="DOE546" s="682"/>
      <c r="DOF546" s="682"/>
      <c r="DOG546" s="682"/>
      <c r="DOH546" s="682"/>
      <c r="DOI546" s="682"/>
      <c r="DOJ546" s="682"/>
      <c r="DOK546" s="682"/>
      <c r="DOL546" s="682"/>
      <c r="DOM546" s="682"/>
      <c r="DON546" s="682"/>
      <c r="DOO546" s="682"/>
      <c r="DOP546" s="682"/>
      <c r="DOQ546" s="682"/>
      <c r="DOR546" s="682"/>
      <c r="DOS546" s="682"/>
      <c r="DOT546" s="682"/>
      <c r="DOU546" s="682"/>
      <c r="DOV546" s="682"/>
      <c r="DOW546" s="682"/>
      <c r="DOX546" s="682"/>
      <c r="DOY546" s="682"/>
      <c r="DOZ546" s="682"/>
      <c r="DPA546" s="682"/>
      <c r="DPB546" s="682"/>
      <c r="DPC546" s="682"/>
      <c r="DPD546" s="682"/>
      <c r="DPE546" s="682"/>
      <c r="DPF546" s="682"/>
      <c r="DPG546" s="682"/>
      <c r="DPH546" s="682"/>
      <c r="DPI546" s="682"/>
      <c r="DPJ546" s="682"/>
      <c r="DPK546" s="682"/>
      <c r="DPL546" s="682"/>
      <c r="DPM546" s="682"/>
      <c r="DPN546" s="682"/>
      <c r="DPO546" s="682"/>
      <c r="DPP546" s="682"/>
      <c r="DPQ546" s="682"/>
      <c r="DPR546" s="682"/>
      <c r="DPS546" s="682"/>
      <c r="DPT546" s="682"/>
      <c r="DPU546" s="682"/>
      <c r="DPV546" s="682"/>
      <c r="DPW546" s="682"/>
      <c r="DPX546" s="682"/>
      <c r="DPY546" s="682"/>
      <c r="DPZ546" s="682"/>
      <c r="DQA546" s="682"/>
      <c r="DQB546" s="682"/>
      <c r="DQC546" s="682"/>
      <c r="DQD546" s="682"/>
      <c r="DQE546" s="682"/>
      <c r="DQF546" s="682"/>
      <c r="DQG546" s="682"/>
      <c r="DQH546" s="682"/>
      <c r="DQI546" s="682"/>
      <c r="DQJ546" s="682"/>
      <c r="DQK546" s="682"/>
      <c r="DQL546" s="682"/>
      <c r="DQM546" s="682"/>
      <c r="DQN546" s="682"/>
      <c r="DQO546" s="682"/>
      <c r="DQP546" s="682"/>
      <c r="DQQ546" s="682"/>
      <c r="DQR546" s="682"/>
      <c r="DQS546" s="682"/>
      <c r="DQT546" s="682"/>
      <c r="DQU546" s="682"/>
      <c r="DQV546" s="682"/>
      <c r="DQW546" s="682"/>
      <c r="DQX546" s="682"/>
      <c r="DQY546" s="682"/>
      <c r="DQZ546" s="682"/>
      <c r="DRA546" s="682"/>
      <c r="DRB546" s="682"/>
      <c r="DRC546" s="682"/>
      <c r="DRD546" s="682"/>
      <c r="DRE546" s="682"/>
      <c r="DRF546" s="682"/>
      <c r="DRG546" s="682"/>
      <c r="DRH546" s="682"/>
      <c r="DRI546" s="682"/>
      <c r="DRJ546" s="682"/>
      <c r="DRK546" s="682"/>
      <c r="DRL546" s="682"/>
      <c r="DRM546" s="682"/>
      <c r="DRN546" s="682"/>
      <c r="DRO546" s="682"/>
      <c r="DRP546" s="682"/>
      <c r="DRQ546" s="682"/>
      <c r="DRR546" s="682"/>
      <c r="DRS546" s="682"/>
      <c r="DRT546" s="682"/>
      <c r="DRU546" s="682"/>
      <c r="DRV546" s="682"/>
      <c r="DRW546" s="682"/>
      <c r="DRX546" s="682"/>
      <c r="DRY546" s="682"/>
      <c r="DRZ546" s="682"/>
      <c r="DSA546" s="682"/>
      <c r="DSB546" s="682"/>
      <c r="DSC546" s="682"/>
      <c r="DSD546" s="682"/>
      <c r="DSE546" s="682"/>
      <c r="DSF546" s="682"/>
      <c r="DSG546" s="682"/>
      <c r="DSH546" s="682"/>
      <c r="DSI546" s="682"/>
      <c r="DSJ546" s="682"/>
      <c r="DSK546" s="682"/>
      <c r="DSL546" s="682"/>
      <c r="DSM546" s="682"/>
      <c r="DSN546" s="682"/>
      <c r="DSO546" s="682"/>
      <c r="DSP546" s="682"/>
      <c r="DSQ546" s="682"/>
      <c r="DSR546" s="682"/>
      <c r="DSS546" s="682"/>
      <c r="DST546" s="682"/>
      <c r="DSU546" s="682"/>
      <c r="DSV546" s="682"/>
      <c r="DSW546" s="682"/>
      <c r="DSX546" s="682"/>
      <c r="DSY546" s="682"/>
      <c r="DSZ546" s="682"/>
      <c r="DTA546" s="682"/>
      <c r="DTB546" s="682"/>
      <c r="DTC546" s="682"/>
      <c r="DTD546" s="682"/>
      <c r="DTE546" s="682"/>
      <c r="DTF546" s="682"/>
      <c r="DTG546" s="682"/>
      <c r="DTH546" s="682"/>
      <c r="DTI546" s="682"/>
      <c r="DTJ546" s="682"/>
      <c r="DTK546" s="682"/>
      <c r="DTL546" s="682"/>
      <c r="DTM546" s="682"/>
      <c r="DTN546" s="682"/>
      <c r="DTO546" s="682"/>
      <c r="DTP546" s="682"/>
      <c r="DTQ546" s="682"/>
      <c r="DTR546" s="682"/>
      <c r="DTS546" s="682"/>
      <c r="DTT546" s="682"/>
      <c r="DTU546" s="682"/>
      <c r="DTV546" s="682"/>
      <c r="DTW546" s="682"/>
      <c r="DTX546" s="682"/>
      <c r="DTY546" s="682"/>
      <c r="DTZ546" s="682"/>
      <c r="DUA546" s="682"/>
      <c r="DUB546" s="682"/>
      <c r="DUC546" s="682"/>
      <c r="DUD546" s="682"/>
      <c r="DUE546" s="682"/>
      <c r="DUF546" s="682"/>
      <c r="DUG546" s="682"/>
      <c r="DUH546" s="682"/>
      <c r="DUI546" s="682"/>
      <c r="DUJ546" s="682"/>
      <c r="DUK546" s="682"/>
      <c r="DUL546" s="682"/>
      <c r="DUM546" s="682"/>
      <c r="DUN546" s="682"/>
      <c r="DUO546" s="682"/>
      <c r="DUP546" s="682"/>
      <c r="DUQ546" s="682"/>
      <c r="DUR546" s="682"/>
      <c r="DUS546" s="682"/>
      <c r="DUT546" s="682"/>
      <c r="DUU546" s="682"/>
      <c r="DUV546" s="682"/>
      <c r="DUW546" s="682"/>
      <c r="DUX546" s="682"/>
      <c r="DUY546" s="682"/>
      <c r="DUZ546" s="682"/>
      <c r="DVA546" s="682"/>
      <c r="DVB546" s="682"/>
      <c r="DVC546" s="682"/>
      <c r="DVD546" s="682"/>
      <c r="DVE546" s="682"/>
      <c r="DVF546" s="682"/>
      <c r="DVG546" s="682"/>
      <c r="DVH546" s="682"/>
      <c r="DVI546" s="682"/>
      <c r="DVJ546" s="682"/>
      <c r="DVK546" s="682"/>
      <c r="DVL546" s="682"/>
      <c r="DVM546" s="682"/>
      <c r="DVN546" s="682"/>
      <c r="DVO546" s="682"/>
      <c r="DVP546" s="682"/>
      <c r="DVQ546" s="682"/>
      <c r="DVR546" s="682"/>
      <c r="DVS546" s="682"/>
      <c r="DVT546" s="682"/>
      <c r="DVU546" s="682"/>
      <c r="DVV546" s="682"/>
      <c r="DVW546" s="682"/>
      <c r="DVX546" s="682"/>
      <c r="DVY546" s="682"/>
      <c r="DVZ546" s="682"/>
      <c r="DWA546" s="682"/>
      <c r="DWB546" s="682"/>
      <c r="DWC546" s="682"/>
      <c r="DWD546" s="682"/>
      <c r="DWE546" s="682"/>
      <c r="DWF546" s="682"/>
      <c r="DWG546" s="682"/>
      <c r="DWH546" s="682"/>
      <c r="DWI546" s="682"/>
      <c r="DWJ546" s="682"/>
      <c r="DWK546" s="682"/>
      <c r="DWL546" s="682"/>
      <c r="DWM546" s="682"/>
      <c r="DWN546" s="682"/>
      <c r="DWO546" s="682"/>
      <c r="DWP546" s="682"/>
      <c r="DWQ546" s="682"/>
      <c r="DWR546" s="682"/>
      <c r="DWS546" s="682"/>
      <c r="DWT546" s="682"/>
      <c r="DWU546" s="682"/>
      <c r="DWV546" s="682"/>
      <c r="DWW546" s="682"/>
      <c r="DWX546" s="682"/>
      <c r="DWY546" s="682"/>
      <c r="DWZ546" s="682"/>
      <c r="DXA546" s="682"/>
      <c r="DXB546" s="682"/>
      <c r="DXC546" s="682"/>
      <c r="DXD546" s="682"/>
      <c r="DXE546" s="682"/>
      <c r="DXF546" s="682"/>
      <c r="DXG546" s="682"/>
      <c r="DXH546" s="682"/>
      <c r="DXI546" s="682"/>
      <c r="DXJ546" s="682"/>
      <c r="DXK546" s="682"/>
      <c r="DXL546" s="682"/>
      <c r="DXM546" s="682"/>
      <c r="DXN546" s="682"/>
      <c r="DXO546" s="682"/>
      <c r="DXP546" s="682"/>
      <c r="DXQ546" s="682"/>
      <c r="DXR546" s="682"/>
      <c r="DXS546" s="682"/>
      <c r="DXT546" s="682"/>
      <c r="DXU546" s="682"/>
      <c r="DXV546" s="682"/>
      <c r="DXW546" s="682"/>
      <c r="DXX546" s="682"/>
      <c r="DXY546" s="682"/>
      <c r="DXZ546" s="682"/>
      <c r="DYA546" s="682"/>
      <c r="DYB546" s="682"/>
      <c r="DYC546" s="682"/>
      <c r="DYD546" s="682"/>
      <c r="DYE546" s="682"/>
      <c r="DYF546" s="682"/>
      <c r="DYG546" s="682"/>
      <c r="DYH546" s="682"/>
      <c r="DYI546" s="682"/>
      <c r="DYJ546" s="682"/>
      <c r="DYK546" s="682"/>
      <c r="DYL546" s="682"/>
      <c r="DYM546" s="682"/>
      <c r="DYN546" s="682"/>
      <c r="DYO546" s="682"/>
      <c r="DYP546" s="682"/>
      <c r="DYQ546" s="682"/>
      <c r="DYR546" s="682"/>
      <c r="DYS546" s="682"/>
      <c r="DYT546" s="682"/>
      <c r="DYU546" s="682"/>
      <c r="DYV546" s="682"/>
      <c r="DYW546" s="682"/>
      <c r="DYX546" s="682"/>
      <c r="DYY546" s="682"/>
      <c r="DYZ546" s="682"/>
      <c r="DZA546" s="682"/>
      <c r="DZB546" s="682"/>
      <c r="DZC546" s="682"/>
      <c r="DZD546" s="682"/>
      <c r="DZE546" s="682"/>
      <c r="DZF546" s="682"/>
      <c r="DZG546" s="682"/>
      <c r="DZH546" s="682"/>
      <c r="DZI546" s="682"/>
      <c r="DZJ546" s="682"/>
      <c r="DZK546" s="682"/>
      <c r="DZL546" s="682"/>
      <c r="DZM546" s="682"/>
      <c r="DZN546" s="682"/>
      <c r="DZO546" s="682"/>
      <c r="DZP546" s="682"/>
      <c r="DZQ546" s="682"/>
      <c r="DZR546" s="682"/>
      <c r="DZS546" s="682"/>
      <c r="DZT546" s="682"/>
      <c r="DZU546" s="682"/>
      <c r="DZV546" s="682"/>
      <c r="DZW546" s="682"/>
      <c r="DZX546" s="682"/>
      <c r="DZY546" s="682"/>
      <c r="DZZ546" s="682"/>
      <c r="EAA546" s="682"/>
      <c r="EAB546" s="682"/>
      <c r="EAC546" s="682"/>
      <c r="EAD546" s="682"/>
      <c r="EAE546" s="682"/>
      <c r="EAF546" s="682"/>
      <c r="EAG546" s="682"/>
      <c r="EAH546" s="682"/>
      <c r="EAI546" s="682"/>
      <c r="EAJ546" s="682"/>
      <c r="EAK546" s="682"/>
      <c r="EAL546" s="682"/>
      <c r="EAM546" s="682"/>
      <c r="EAN546" s="682"/>
      <c r="EAO546" s="682"/>
      <c r="EAP546" s="682"/>
      <c r="EAQ546" s="682"/>
      <c r="EAR546" s="682"/>
      <c r="EAS546" s="682"/>
      <c r="EAT546" s="682"/>
      <c r="EAU546" s="682"/>
      <c r="EAV546" s="682"/>
      <c r="EAW546" s="682"/>
      <c r="EAX546" s="682"/>
      <c r="EAY546" s="682"/>
      <c r="EAZ546" s="682"/>
      <c r="EBA546" s="682"/>
      <c r="EBB546" s="682"/>
      <c r="EBC546" s="682"/>
      <c r="EBD546" s="682"/>
      <c r="EBE546" s="682"/>
      <c r="EBF546" s="682"/>
      <c r="EBG546" s="682"/>
      <c r="EBH546" s="682"/>
      <c r="EBI546" s="682"/>
      <c r="EBJ546" s="682"/>
      <c r="EBK546" s="682"/>
      <c r="EBL546" s="682"/>
      <c r="EBM546" s="682"/>
      <c r="EBN546" s="682"/>
      <c r="EBO546" s="682"/>
      <c r="EBP546" s="682"/>
      <c r="EBQ546" s="682"/>
      <c r="EBR546" s="682"/>
      <c r="EBS546" s="682"/>
      <c r="EBT546" s="682"/>
      <c r="EBU546" s="682"/>
      <c r="EBV546" s="682"/>
      <c r="EBW546" s="682"/>
      <c r="EBX546" s="682"/>
      <c r="EBY546" s="682"/>
      <c r="EBZ546" s="682"/>
      <c r="ECA546" s="682"/>
      <c r="ECB546" s="682"/>
      <c r="ECC546" s="682"/>
      <c r="ECD546" s="682"/>
      <c r="ECE546" s="682"/>
      <c r="ECF546" s="682"/>
      <c r="ECG546" s="682"/>
      <c r="ECH546" s="682"/>
      <c r="ECI546" s="682"/>
      <c r="ECJ546" s="682"/>
      <c r="ECK546" s="682"/>
      <c r="ECL546" s="682"/>
      <c r="ECM546" s="682"/>
      <c r="ECN546" s="682"/>
      <c r="ECO546" s="682"/>
      <c r="ECP546" s="682"/>
      <c r="ECQ546" s="682"/>
      <c r="ECR546" s="682"/>
      <c r="ECS546" s="682"/>
      <c r="ECT546" s="682"/>
      <c r="ECU546" s="682"/>
      <c r="ECV546" s="682"/>
      <c r="ECW546" s="682"/>
      <c r="ECX546" s="682"/>
      <c r="ECY546" s="682"/>
      <c r="ECZ546" s="682"/>
      <c r="EDA546" s="682"/>
      <c r="EDB546" s="682"/>
      <c r="EDC546" s="682"/>
      <c r="EDD546" s="682"/>
      <c r="EDE546" s="682"/>
      <c r="EDF546" s="682"/>
      <c r="EDG546" s="682"/>
      <c r="EDH546" s="682"/>
      <c r="EDI546" s="682"/>
      <c r="EDJ546" s="682"/>
      <c r="EDK546" s="682"/>
      <c r="EDL546" s="682"/>
      <c r="EDM546" s="682"/>
      <c r="EDN546" s="682"/>
      <c r="EDO546" s="682"/>
      <c r="EDP546" s="682"/>
      <c r="EDQ546" s="682"/>
      <c r="EDR546" s="682"/>
      <c r="EDS546" s="682"/>
      <c r="EDT546" s="682"/>
      <c r="EDU546" s="682"/>
      <c r="EDV546" s="682"/>
      <c r="EDW546" s="682"/>
      <c r="EDX546" s="682"/>
      <c r="EDY546" s="682"/>
      <c r="EDZ546" s="682"/>
      <c r="EEA546" s="682"/>
      <c r="EEB546" s="682"/>
      <c r="EEC546" s="682"/>
      <c r="EED546" s="682"/>
      <c r="EEE546" s="682"/>
      <c r="EEF546" s="682"/>
      <c r="EEG546" s="682"/>
      <c r="EEH546" s="682"/>
      <c r="EEI546" s="682"/>
      <c r="EEJ546" s="682"/>
      <c r="EEK546" s="682"/>
      <c r="EEL546" s="682"/>
      <c r="EEM546" s="682"/>
      <c r="EEN546" s="682"/>
      <c r="EEO546" s="682"/>
      <c r="EEP546" s="682"/>
      <c r="EEQ546" s="682"/>
      <c r="EER546" s="682"/>
      <c r="EES546" s="682"/>
      <c r="EET546" s="682"/>
      <c r="EEU546" s="682"/>
      <c r="EEV546" s="682"/>
      <c r="EEW546" s="682"/>
      <c r="EEX546" s="682"/>
      <c r="EEY546" s="682"/>
      <c r="EEZ546" s="682"/>
      <c r="EFA546" s="682"/>
      <c r="EFB546" s="682"/>
      <c r="EFC546" s="682"/>
      <c r="EFD546" s="682"/>
      <c r="EFE546" s="682"/>
      <c r="EFF546" s="682"/>
      <c r="EFG546" s="682"/>
      <c r="EFH546" s="682"/>
      <c r="EFI546" s="682"/>
      <c r="EFJ546" s="682"/>
      <c r="EFK546" s="682"/>
      <c r="EFL546" s="682"/>
      <c r="EFM546" s="682"/>
      <c r="EFN546" s="682"/>
      <c r="EFO546" s="682"/>
      <c r="EFP546" s="682"/>
      <c r="EFQ546" s="682"/>
      <c r="EFR546" s="682"/>
      <c r="EFS546" s="682"/>
      <c r="EFT546" s="682"/>
      <c r="EFU546" s="682"/>
      <c r="EFV546" s="682"/>
      <c r="EFW546" s="682"/>
      <c r="EFX546" s="682"/>
      <c r="EFY546" s="682"/>
      <c r="EFZ546" s="682"/>
      <c r="EGA546" s="682"/>
      <c r="EGB546" s="682"/>
      <c r="EGC546" s="682"/>
      <c r="EGD546" s="682"/>
      <c r="EGE546" s="682"/>
      <c r="EGF546" s="682"/>
      <c r="EGG546" s="682"/>
      <c r="EGH546" s="682"/>
      <c r="EGI546" s="682"/>
      <c r="EGJ546" s="682"/>
      <c r="EGK546" s="682"/>
      <c r="EGL546" s="682"/>
      <c r="EGM546" s="682"/>
      <c r="EGN546" s="682"/>
      <c r="EGO546" s="682"/>
      <c r="EGP546" s="682"/>
      <c r="EGQ546" s="682"/>
      <c r="EGR546" s="682"/>
      <c r="EGS546" s="682"/>
      <c r="EGT546" s="682"/>
      <c r="EGU546" s="682"/>
      <c r="EGV546" s="682"/>
      <c r="EGW546" s="682"/>
      <c r="EGX546" s="682"/>
      <c r="EGY546" s="682"/>
      <c r="EGZ546" s="682"/>
      <c r="EHA546" s="682"/>
      <c r="EHB546" s="682"/>
      <c r="EHC546" s="682"/>
      <c r="EHD546" s="682"/>
      <c r="EHE546" s="682"/>
      <c r="EHF546" s="682"/>
      <c r="EHG546" s="682"/>
      <c r="EHH546" s="682"/>
      <c r="EHI546" s="682"/>
      <c r="EHJ546" s="682"/>
      <c r="EHK546" s="682"/>
      <c r="EHL546" s="682"/>
      <c r="EHM546" s="682"/>
      <c r="EHN546" s="682"/>
      <c r="EHO546" s="682"/>
      <c r="EHP546" s="682"/>
      <c r="EHQ546" s="682"/>
      <c r="EHR546" s="682"/>
      <c r="EHS546" s="682"/>
      <c r="EHT546" s="682"/>
      <c r="EHU546" s="682"/>
      <c r="EHV546" s="682"/>
      <c r="EHW546" s="682"/>
      <c r="EHX546" s="682"/>
      <c r="EHY546" s="682"/>
      <c r="EHZ546" s="682"/>
      <c r="EIA546" s="682"/>
      <c r="EIB546" s="682"/>
      <c r="EIC546" s="682"/>
      <c r="EID546" s="682"/>
      <c r="EIE546" s="682"/>
      <c r="EIF546" s="682"/>
      <c r="EIG546" s="682"/>
      <c r="EIH546" s="682"/>
      <c r="EII546" s="682"/>
      <c r="EIJ546" s="682"/>
      <c r="EIK546" s="682"/>
      <c r="EIL546" s="682"/>
      <c r="EIM546" s="682"/>
      <c r="EIN546" s="682"/>
      <c r="EIO546" s="682"/>
      <c r="EIP546" s="682"/>
      <c r="EIQ546" s="682"/>
      <c r="EIR546" s="682"/>
      <c r="EIS546" s="682"/>
      <c r="EIT546" s="682"/>
      <c r="EIU546" s="682"/>
      <c r="EIV546" s="682"/>
      <c r="EIW546" s="682"/>
      <c r="EIX546" s="682"/>
      <c r="EIY546" s="682"/>
      <c r="EIZ546" s="682"/>
      <c r="EJA546" s="682"/>
      <c r="EJB546" s="682"/>
      <c r="EJC546" s="682"/>
      <c r="EJD546" s="682"/>
      <c r="EJE546" s="682"/>
      <c r="EJF546" s="682"/>
      <c r="EJG546" s="682"/>
      <c r="EJH546" s="682"/>
      <c r="EJI546" s="682"/>
      <c r="EJJ546" s="682"/>
      <c r="EJK546" s="682"/>
      <c r="EJL546" s="682"/>
      <c r="EJM546" s="682"/>
      <c r="EJN546" s="682"/>
      <c r="EJO546" s="682"/>
      <c r="EJP546" s="682"/>
      <c r="EJQ546" s="682"/>
      <c r="EJR546" s="682"/>
      <c r="EJS546" s="682"/>
      <c r="EJT546" s="682"/>
      <c r="EJU546" s="682"/>
      <c r="EJV546" s="682"/>
      <c r="EJW546" s="682"/>
      <c r="EJX546" s="682"/>
      <c r="EJY546" s="682"/>
      <c r="EJZ546" s="682"/>
      <c r="EKA546" s="682"/>
      <c r="EKB546" s="682"/>
      <c r="EKC546" s="682"/>
      <c r="EKD546" s="682"/>
      <c r="EKE546" s="682"/>
      <c r="EKF546" s="682"/>
      <c r="EKG546" s="682"/>
      <c r="EKH546" s="682"/>
      <c r="EKI546" s="682"/>
      <c r="EKJ546" s="682"/>
      <c r="EKK546" s="682"/>
      <c r="EKL546" s="682"/>
      <c r="EKM546" s="682"/>
      <c r="EKN546" s="682"/>
      <c r="EKO546" s="682"/>
      <c r="EKP546" s="682"/>
      <c r="EKQ546" s="682"/>
      <c r="EKR546" s="682"/>
      <c r="EKS546" s="682"/>
      <c r="EKT546" s="682"/>
      <c r="EKU546" s="682"/>
      <c r="EKV546" s="682"/>
      <c r="EKW546" s="682"/>
      <c r="EKX546" s="682"/>
      <c r="EKY546" s="682"/>
      <c r="EKZ546" s="682"/>
      <c r="ELA546" s="682"/>
      <c r="ELB546" s="682"/>
      <c r="ELC546" s="682"/>
      <c r="ELD546" s="682"/>
      <c r="ELE546" s="682"/>
      <c r="ELF546" s="682"/>
      <c r="ELG546" s="682"/>
      <c r="ELH546" s="682"/>
      <c r="ELI546" s="682"/>
      <c r="ELJ546" s="682"/>
      <c r="ELK546" s="682"/>
      <c r="ELL546" s="682"/>
      <c r="ELM546" s="682"/>
      <c r="ELN546" s="682"/>
      <c r="ELO546" s="682"/>
      <c r="ELP546" s="682"/>
      <c r="ELQ546" s="682"/>
      <c r="ELR546" s="682"/>
      <c r="ELS546" s="682"/>
      <c r="ELT546" s="682"/>
      <c r="ELU546" s="682"/>
      <c r="ELV546" s="682"/>
      <c r="ELW546" s="682"/>
      <c r="ELX546" s="682"/>
      <c r="ELY546" s="682"/>
      <c r="ELZ546" s="682"/>
      <c r="EMA546" s="682"/>
      <c r="EMB546" s="682"/>
      <c r="EMC546" s="682"/>
      <c r="EMD546" s="682"/>
      <c r="EME546" s="682"/>
      <c r="EMF546" s="682"/>
      <c r="EMG546" s="682"/>
      <c r="EMH546" s="682"/>
      <c r="EMI546" s="682"/>
      <c r="EMJ546" s="682"/>
      <c r="EMK546" s="682"/>
      <c r="EML546" s="682"/>
      <c r="EMM546" s="682"/>
      <c r="EMN546" s="682"/>
      <c r="EMO546" s="682"/>
      <c r="EMP546" s="682"/>
      <c r="EMQ546" s="682"/>
      <c r="EMR546" s="682"/>
      <c r="EMS546" s="682"/>
      <c r="EMT546" s="682"/>
      <c r="EMU546" s="682"/>
      <c r="EMV546" s="682"/>
      <c r="EMW546" s="682"/>
      <c r="EMX546" s="682"/>
      <c r="EMY546" s="682"/>
      <c r="EMZ546" s="682"/>
      <c r="ENA546" s="682"/>
      <c r="ENB546" s="682"/>
      <c r="ENC546" s="682"/>
      <c r="END546" s="682"/>
      <c r="ENE546" s="682"/>
      <c r="ENF546" s="682"/>
      <c r="ENG546" s="682"/>
      <c r="ENH546" s="682"/>
      <c r="ENI546" s="682"/>
      <c r="ENJ546" s="682"/>
      <c r="ENK546" s="682"/>
      <c r="ENL546" s="682"/>
      <c r="ENM546" s="682"/>
      <c r="ENN546" s="682"/>
      <c r="ENO546" s="682"/>
      <c r="ENP546" s="682"/>
      <c r="ENQ546" s="682"/>
      <c r="ENR546" s="682"/>
      <c r="ENS546" s="682"/>
      <c r="ENT546" s="682"/>
      <c r="ENU546" s="682"/>
      <c r="ENV546" s="682"/>
      <c r="ENW546" s="682"/>
      <c r="ENX546" s="682"/>
      <c r="ENY546" s="682"/>
      <c r="ENZ546" s="682"/>
      <c r="EOA546" s="682"/>
      <c r="EOB546" s="682"/>
      <c r="EOC546" s="682"/>
      <c r="EOD546" s="682"/>
      <c r="EOE546" s="682"/>
      <c r="EOF546" s="682"/>
      <c r="EOG546" s="682"/>
      <c r="EOH546" s="682"/>
      <c r="EOI546" s="682"/>
      <c r="EOJ546" s="682"/>
      <c r="EOK546" s="682"/>
      <c r="EOL546" s="682"/>
      <c r="EOM546" s="682"/>
      <c r="EON546" s="682"/>
      <c r="EOO546" s="682"/>
      <c r="EOP546" s="682"/>
      <c r="EOQ546" s="682"/>
      <c r="EOR546" s="682"/>
      <c r="EOS546" s="682"/>
      <c r="EOT546" s="682"/>
      <c r="EOU546" s="682"/>
      <c r="EOV546" s="682"/>
      <c r="EOW546" s="682"/>
      <c r="EOX546" s="682"/>
      <c r="EOY546" s="682"/>
      <c r="EOZ546" s="682"/>
      <c r="EPA546" s="682"/>
      <c r="EPB546" s="682"/>
      <c r="EPC546" s="682"/>
      <c r="EPD546" s="682"/>
      <c r="EPE546" s="682"/>
      <c r="EPF546" s="682"/>
      <c r="EPG546" s="682"/>
      <c r="EPH546" s="682"/>
      <c r="EPI546" s="682"/>
      <c r="EPJ546" s="682"/>
      <c r="EPK546" s="682"/>
      <c r="EPL546" s="682"/>
      <c r="EPM546" s="682"/>
      <c r="EPN546" s="682"/>
      <c r="EPO546" s="682"/>
      <c r="EPP546" s="682"/>
      <c r="EPQ546" s="682"/>
      <c r="EPR546" s="682"/>
      <c r="EPS546" s="682"/>
      <c r="EPT546" s="682"/>
      <c r="EPU546" s="682"/>
      <c r="EPV546" s="682"/>
      <c r="EPW546" s="682"/>
      <c r="EPX546" s="682"/>
      <c r="EPY546" s="682"/>
      <c r="EPZ546" s="682"/>
      <c r="EQA546" s="682"/>
      <c r="EQB546" s="682"/>
      <c r="EQC546" s="682"/>
      <c r="EQD546" s="682"/>
      <c r="EQE546" s="682"/>
      <c r="EQF546" s="682"/>
      <c r="EQG546" s="682"/>
      <c r="EQH546" s="682"/>
      <c r="EQI546" s="682"/>
      <c r="EQJ546" s="682"/>
      <c r="EQK546" s="682"/>
      <c r="EQL546" s="682"/>
      <c r="EQM546" s="682"/>
      <c r="EQN546" s="682"/>
      <c r="EQO546" s="682"/>
      <c r="EQP546" s="682"/>
      <c r="EQQ546" s="682"/>
      <c r="EQR546" s="682"/>
      <c r="EQS546" s="682"/>
      <c r="EQT546" s="682"/>
      <c r="EQU546" s="682"/>
      <c r="EQV546" s="682"/>
      <c r="EQW546" s="682"/>
      <c r="EQX546" s="682"/>
      <c r="EQY546" s="682"/>
      <c r="EQZ546" s="682"/>
      <c r="ERA546" s="682"/>
      <c r="ERB546" s="682"/>
      <c r="ERC546" s="682"/>
      <c r="ERD546" s="682"/>
      <c r="ERE546" s="682"/>
      <c r="ERF546" s="682"/>
      <c r="ERG546" s="682"/>
      <c r="ERH546" s="682"/>
      <c r="ERI546" s="682"/>
      <c r="ERJ546" s="682"/>
      <c r="ERK546" s="682"/>
      <c r="ERL546" s="682"/>
      <c r="ERM546" s="682"/>
      <c r="ERN546" s="682"/>
      <c r="ERO546" s="682"/>
      <c r="ERP546" s="682"/>
      <c r="ERQ546" s="682"/>
      <c r="ERR546" s="682"/>
      <c r="ERS546" s="682"/>
      <c r="ERT546" s="682"/>
      <c r="ERU546" s="682"/>
      <c r="ERV546" s="682"/>
      <c r="ERW546" s="682"/>
      <c r="ERX546" s="682"/>
      <c r="ERY546" s="682"/>
      <c r="ERZ546" s="682"/>
      <c r="ESA546" s="682"/>
      <c r="ESB546" s="682"/>
      <c r="ESC546" s="682"/>
      <c r="ESD546" s="682"/>
      <c r="ESE546" s="682"/>
      <c r="ESF546" s="682"/>
      <c r="ESG546" s="682"/>
      <c r="ESH546" s="682"/>
      <c r="ESI546" s="682"/>
      <c r="ESJ546" s="682"/>
      <c r="ESK546" s="682"/>
      <c r="ESL546" s="682"/>
      <c r="ESM546" s="682"/>
      <c r="ESN546" s="682"/>
      <c r="ESO546" s="682"/>
      <c r="ESP546" s="682"/>
      <c r="ESQ546" s="682"/>
      <c r="ESR546" s="682"/>
      <c r="ESS546" s="682"/>
      <c r="EST546" s="682"/>
      <c r="ESU546" s="682"/>
      <c r="ESV546" s="682"/>
      <c r="ESW546" s="682"/>
      <c r="ESX546" s="682"/>
      <c r="ESY546" s="682"/>
      <c r="ESZ546" s="682"/>
      <c r="ETA546" s="682"/>
      <c r="ETB546" s="682"/>
      <c r="ETC546" s="682"/>
      <c r="ETD546" s="682"/>
      <c r="ETE546" s="682"/>
      <c r="ETF546" s="682"/>
      <c r="ETG546" s="682"/>
      <c r="ETH546" s="682"/>
      <c r="ETI546" s="682"/>
      <c r="ETJ546" s="682"/>
      <c r="ETK546" s="682"/>
      <c r="ETL546" s="682"/>
      <c r="ETM546" s="682"/>
      <c r="ETN546" s="682"/>
      <c r="ETO546" s="682"/>
      <c r="ETP546" s="682"/>
      <c r="ETQ546" s="682"/>
      <c r="ETR546" s="682"/>
      <c r="ETS546" s="682"/>
      <c r="ETT546" s="682"/>
      <c r="ETU546" s="682"/>
      <c r="ETV546" s="682"/>
      <c r="ETW546" s="682"/>
      <c r="ETX546" s="682"/>
      <c r="ETY546" s="682"/>
      <c r="ETZ546" s="682"/>
      <c r="EUA546" s="682"/>
      <c r="EUB546" s="682"/>
      <c r="EUC546" s="682"/>
      <c r="EUD546" s="682"/>
      <c r="EUE546" s="682"/>
      <c r="EUF546" s="682"/>
      <c r="EUG546" s="682"/>
      <c r="EUH546" s="682"/>
      <c r="EUI546" s="682"/>
      <c r="EUJ546" s="682"/>
      <c r="EUK546" s="682"/>
      <c r="EUL546" s="682"/>
      <c r="EUM546" s="682"/>
      <c r="EUN546" s="682"/>
      <c r="EUO546" s="682"/>
      <c r="EUP546" s="682"/>
      <c r="EUQ546" s="682"/>
      <c r="EUR546" s="682"/>
      <c r="EUS546" s="682"/>
      <c r="EUT546" s="682"/>
      <c r="EUU546" s="682"/>
      <c r="EUV546" s="682"/>
      <c r="EUW546" s="682"/>
      <c r="EUX546" s="682"/>
      <c r="EUY546" s="682"/>
      <c r="EUZ546" s="682"/>
      <c r="EVA546" s="682"/>
      <c r="EVB546" s="682"/>
      <c r="EVC546" s="682"/>
      <c r="EVD546" s="682"/>
      <c r="EVE546" s="682"/>
      <c r="EVF546" s="682"/>
      <c r="EVG546" s="682"/>
      <c r="EVH546" s="682"/>
      <c r="EVI546" s="682"/>
      <c r="EVJ546" s="682"/>
      <c r="EVK546" s="682"/>
      <c r="EVL546" s="682"/>
      <c r="EVM546" s="682"/>
      <c r="EVN546" s="682"/>
      <c r="EVO546" s="682"/>
      <c r="EVP546" s="682"/>
      <c r="EVQ546" s="682"/>
      <c r="EVR546" s="682"/>
      <c r="EVS546" s="682"/>
      <c r="EVT546" s="682"/>
      <c r="EVU546" s="682"/>
      <c r="EVV546" s="682"/>
      <c r="EVW546" s="682"/>
      <c r="EVX546" s="682"/>
      <c r="EVY546" s="682"/>
      <c r="EVZ546" s="682"/>
      <c r="EWA546" s="682"/>
      <c r="EWB546" s="682"/>
      <c r="EWC546" s="682"/>
      <c r="EWD546" s="682"/>
      <c r="EWE546" s="682"/>
      <c r="EWF546" s="682"/>
      <c r="EWG546" s="682"/>
      <c r="EWH546" s="682"/>
      <c r="EWI546" s="682"/>
      <c r="EWJ546" s="682"/>
      <c r="EWK546" s="682"/>
      <c r="EWL546" s="682"/>
      <c r="EWM546" s="682"/>
      <c r="EWN546" s="682"/>
      <c r="EWO546" s="682"/>
      <c r="EWP546" s="682"/>
      <c r="EWQ546" s="682"/>
      <c r="EWR546" s="682"/>
      <c r="EWS546" s="682"/>
      <c r="EWT546" s="682"/>
      <c r="EWU546" s="682"/>
      <c r="EWV546" s="682"/>
      <c r="EWW546" s="682"/>
      <c r="EWX546" s="682"/>
      <c r="EWY546" s="682"/>
      <c r="EWZ546" s="682"/>
      <c r="EXA546" s="682"/>
      <c r="EXB546" s="682"/>
      <c r="EXC546" s="682"/>
      <c r="EXD546" s="682"/>
      <c r="EXE546" s="682"/>
      <c r="EXF546" s="682"/>
      <c r="EXG546" s="682"/>
      <c r="EXH546" s="682"/>
      <c r="EXI546" s="682"/>
      <c r="EXJ546" s="682"/>
      <c r="EXK546" s="682"/>
      <c r="EXL546" s="682"/>
      <c r="EXM546" s="682"/>
      <c r="EXN546" s="682"/>
      <c r="EXO546" s="682"/>
      <c r="EXP546" s="682"/>
      <c r="EXQ546" s="682"/>
      <c r="EXR546" s="682"/>
      <c r="EXS546" s="682"/>
      <c r="EXT546" s="682"/>
      <c r="EXU546" s="682"/>
      <c r="EXV546" s="682"/>
      <c r="EXW546" s="682"/>
      <c r="EXX546" s="682"/>
      <c r="EXY546" s="682"/>
      <c r="EXZ546" s="682"/>
      <c r="EYA546" s="682"/>
      <c r="EYB546" s="682"/>
      <c r="EYC546" s="682"/>
      <c r="EYD546" s="682"/>
      <c r="EYE546" s="682"/>
      <c r="EYF546" s="682"/>
      <c r="EYG546" s="682"/>
      <c r="EYH546" s="682"/>
      <c r="EYI546" s="682"/>
      <c r="EYJ546" s="682"/>
      <c r="EYK546" s="682"/>
      <c r="EYL546" s="682"/>
      <c r="EYM546" s="682"/>
      <c r="EYN546" s="682"/>
      <c r="EYO546" s="682"/>
      <c r="EYP546" s="682"/>
      <c r="EYQ546" s="682"/>
      <c r="EYR546" s="682"/>
      <c r="EYS546" s="682"/>
      <c r="EYT546" s="682"/>
      <c r="EYU546" s="682"/>
      <c r="EYV546" s="682"/>
      <c r="EYW546" s="682"/>
      <c r="EYX546" s="682"/>
      <c r="EYY546" s="682"/>
      <c r="EYZ546" s="682"/>
      <c r="EZA546" s="682"/>
      <c r="EZB546" s="682"/>
      <c r="EZC546" s="682"/>
      <c r="EZD546" s="682"/>
      <c r="EZE546" s="682"/>
      <c r="EZF546" s="682"/>
      <c r="EZG546" s="682"/>
      <c r="EZH546" s="682"/>
      <c r="EZI546" s="682"/>
      <c r="EZJ546" s="682"/>
      <c r="EZK546" s="682"/>
      <c r="EZL546" s="682"/>
      <c r="EZM546" s="682"/>
      <c r="EZN546" s="682"/>
      <c r="EZO546" s="682"/>
      <c r="EZP546" s="682"/>
      <c r="EZQ546" s="682"/>
      <c r="EZR546" s="682"/>
      <c r="EZS546" s="682"/>
      <c r="EZT546" s="682"/>
      <c r="EZU546" s="682"/>
      <c r="EZV546" s="682"/>
      <c r="EZW546" s="682"/>
      <c r="EZX546" s="682"/>
      <c r="EZY546" s="682"/>
      <c r="EZZ546" s="682"/>
      <c r="FAA546" s="682"/>
      <c r="FAB546" s="682"/>
      <c r="FAC546" s="682"/>
      <c r="FAD546" s="682"/>
      <c r="FAE546" s="682"/>
      <c r="FAF546" s="682"/>
      <c r="FAG546" s="682"/>
      <c r="FAH546" s="682"/>
      <c r="FAI546" s="682"/>
      <c r="FAJ546" s="682"/>
      <c r="FAK546" s="682"/>
      <c r="FAL546" s="682"/>
      <c r="FAM546" s="682"/>
      <c r="FAN546" s="682"/>
      <c r="FAO546" s="682"/>
      <c r="FAP546" s="682"/>
      <c r="FAQ546" s="682"/>
      <c r="FAR546" s="682"/>
      <c r="FAS546" s="682"/>
      <c r="FAT546" s="682"/>
      <c r="FAU546" s="682"/>
      <c r="FAV546" s="682"/>
      <c r="FAW546" s="682"/>
      <c r="FAX546" s="682"/>
      <c r="FAY546" s="682"/>
      <c r="FAZ546" s="682"/>
      <c r="FBA546" s="682"/>
      <c r="FBB546" s="682"/>
      <c r="FBC546" s="682"/>
      <c r="FBD546" s="682"/>
      <c r="FBE546" s="682"/>
      <c r="FBF546" s="682"/>
      <c r="FBG546" s="682"/>
      <c r="FBH546" s="682"/>
      <c r="FBI546" s="682"/>
      <c r="FBJ546" s="682"/>
      <c r="FBK546" s="682"/>
      <c r="FBL546" s="682"/>
      <c r="FBM546" s="682"/>
      <c r="FBN546" s="682"/>
      <c r="FBO546" s="682"/>
      <c r="FBP546" s="682"/>
      <c r="FBQ546" s="682"/>
      <c r="FBR546" s="682"/>
      <c r="FBS546" s="682"/>
      <c r="FBT546" s="682"/>
      <c r="FBU546" s="682"/>
      <c r="FBV546" s="682"/>
      <c r="FBW546" s="682"/>
      <c r="FBX546" s="682"/>
      <c r="FBY546" s="682"/>
      <c r="FBZ546" s="682"/>
      <c r="FCA546" s="682"/>
      <c r="FCB546" s="682"/>
      <c r="FCC546" s="682"/>
      <c r="FCD546" s="682"/>
      <c r="FCE546" s="682"/>
      <c r="FCF546" s="682"/>
      <c r="FCG546" s="682"/>
      <c r="FCH546" s="682"/>
      <c r="FCI546" s="682"/>
      <c r="FCJ546" s="682"/>
      <c r="FCK546" s="682"/>
      <c r="FCL546" s="682"/>
      <c r="FCM546" s="682"/>
      <c r="FCN546" s="682"/>
      <c r="FCO546" s="682"/>
      <c r="FCP546" s="682"/>
      <c r="FCQ546" s="682"/>
      <c r="FCR546" s="682"/>
      <c r="FCS546" s="682"/>
      <c r="FCT546" s="682"/>
      <c r="FCU546" s="682"/>
      <c r="FCV546" s="682"/>
      <c r="FCW546" s="682"/>
      <c r="FCX546" s="682"/>
      <c r="FCY546" s="682"/>
      <c r="FCZ546" s="682"/>
      <c r="FDA546" s="682"/>
      <c r="FDB546" s="682"/>
      <c r="FDC546" s="682"/>
      <c r="FDD546" s="682"/>
      <c r="FDE546" s="682"/>
      <c r="FDF546" s="682"/>
      <c r="FDG546" s="682"/>
      <c r="FDH546" s="682"/>
      <c r="FDI546" s="682"/>
      <c r="FDJ546" s="682"/>
      <c r="FDK546" s="682"/>
      <c r="FDL546" s="682"/>
      <c r="FDM546" s="682"/>
      <c r="FDN546" s="682"/>
      <c r="FDO546" s="682"/>
      <c r="FDP546" s="682"/>
      <c r="FDQ546" s="682"/>
      <c r="FDR546" s="682"/>
      <c r="FDS546" s="682"/>
      <c r="FDT546" s="682"/>
      <c r="FDU546" s="682"/>
      <c r="FDV546" s="682"/>
      <c r="FDW546" s="682"/>
      <c r="FDX546" s="682"/>
      <c r="FDY546" s="682"/>
      <c r="FDZ546" s="682"/>
      <c r="FEA546" s="682"/>
      <c r="FEB546" s="682"/>
      <c r="FEC546" s="682"/>
      <c r="FED546" s="682"/>
      <c r="FEE546" s="682"/>
      <c r="FEF546" s="682"/>
      <c r="FEG546" s="682"/>
      <c r="FEH546" s="682"/>
      <c r="FEI546" s="682"/>
      <c r="FEJ546" s="682"/>
      <c r="FEK546" s="682"/>
      <c r="FEL546" s="682"/>
      <c r="FEM546" s="682"/>
      <c r="FEN546" s="682"/>
      <c r="FEO546" s="682"/>
      <c r="FEP546" s="682"/>
      <c r="FEQ546" s="682"/>
      <c r="FER546" s="682"/>
      <c r="FES546" s="682"/>
      <c r="FET546" s="682"/>
      <c r="FEU546" s="682"/>
      <c r="FEV546" s="682"/>
      <c r="FEW546" s="682"/>
      <c r="FEX546" s="682"/>
      <c r="FEY546" s="682"/>
      <c r="FEZ546" s="682"/>
      <c r="FFA546" s="682"/>
      <c r="FFB546" s="682"/>
      <c r="FFC546" s="682"/>
      <c r="FFD546" s="682"/>
      <c r="FFE546" s="682"/>
      <c r="FFF546" s="682"/>
      <c r="FFG546" s="682"/>
      <c r="FFH546" s="682"/>
      <c r="FFI546" s="682"/>
      <c r="FFJ546" s="682"/>
      <c r="FFK546" s="682"/>
      <c r="FFL546" s="682"/>
      <c r="FFM546" s="682"/>
      <c r="FFN546" s="682"/>
      <c r="FFO546" s="682"/>
      <c r="FFP546" s="682"/>
      <c r="FFQ546" s="682"/>
      <c r="FFR546" s="682"/>
      <c r="FFS546" s="682"/>
      <c r="FFT546" s="682"/>
      <c r="FFU546" s="682"/>
      <c r="FFV546" s="682"/>
      <c r="FFW546" s="682"/>
      <c r="FFX546" s="682"/>
      <c r="FFY546" s="682"/>
      <c r="FFZ546" s="682"/>
      <c r="FGA546" s="682"/>
      <c r="FGB546" s="682"/>
      <c r="FGC546" s="682"/>
      <c r="FGD546" s="682"/>
      <c r="FGE546" s="682"/>
      <c r="FGF546" s="682"/>
      <c r="FGG546" s="682"/>
      <c r="FGH546" s="682"/>
      <c r="FGI546" s="682"/>
      <c r="FGJ546" s="682"/>
      <c r="FGK546" s="682"/>
      <c r="FGL546" s="682"/>
      <c r="FGM546" s="682"/>
      <c r="FGN546" s="682"/>
      <c r="FGO546" s="682"/>
      <c r="FGP546" s="682"/>
      <c r="FGQ546" s="682"/>
      <c r="FGR546" s="682"/>
      <c r="FGS546" s="682"/>
      <c r="FGT546" s="682"/>
      <c r="FGU546" s="682"/>
      <c r="FGV546" s="682"/>
      <c r="FGW546" s="682"/>
      <c r="FGX546" s="682"/>
      <c r="FGY546" s="682"/>
      <c r="FGZ546" s="682"/>
      <c r="FHA546" s="682"/>
      <c r="FHB546" s="682"/>
      <c r="FHC546" s="682"/>
      <c r="FHD546" s="682"/>
      <c r="FHE546" s="682"/>
      <c r="FHF546" s="682"/>
      <c r="FHG546" s="682"/>
      <c r="FHH546" s="682"/>
      <c r="FHI546" s="682"/>
      <c r="FHJ546" s="682"/>
      <c r="FHK546" s="682"/>
      <c r="FHL546" s="682"/>
      <c r="FHM546" s="682"/>
      <c r="FHN546" s="682"/>
      <c r="FHO546" s="682"/>
      <c r="FHP546" s="682"/>
      <c r="FHQ546" s="682"/>
      <c r="FHR546" s="682"/>
      <c r="FHS546" s="682"/>
      <c r="FHT546" s="682"/>
      <c r="FHU546" s="682"/>
      <c r="FHV546" s="682"/>
      <c r="FHW546" s="682"/>
      <c r="FHX546" s="682"/>
      <c r="FHY546" s="682"/>
      <c r="FHZ546" s="682"/>
      <c r="FIA546" s="682"/>
      <c r="FIB546" s="682"/>
      <c r="FIC546" s="682"/>
      <c r="FID546" s="682"/>
      <c r="FIE546" s="682"/>
      <c r="FIF546" s="682"/>
      <c r="FIG546" s="682"/>
      <c r="FIH546" s="682"/>
      <c r="FII546" s="682"/>
      <c r="FIJ546" s="682"/>
      <c r="FIK546" s="682"/>
      <c r="FIL546" s="682"/>
      <c r="FIM546" s="682"/>
      <c r="FIN546" s="682"/>
      <c r="FIO546" s="682"/>
      <c r="FIP546" s="682"/>
      <c r="FIQ546" s="682"/>
      <c r="FIR546" s="682"/>
      <c r="FIS546" s="682"/>
      <c r="FIT546" s="682"/>
      <c r="FIU546" s="682"/>
      <c r="FIV546" s="682"/>
      <c r="FIW546" s="682"/>
      <c r="FIX546" s="682"/>
      <c r="FIY546" s="682"/>
      <c r="FIZ546" s="682"/>
      <c r="FJA546" s="682"/>
      <c r="FJB546" s="682"/>
      <c r="FJC546" s="682"/>
      <c r="FJD546" s="682"/>
      <c r="FJE546" s="682"/>
      <c r="FJF546" s="682"/>
      <c r="FJG546" s="682"/>
      <c r="FJH546" s="682"/>
      <c r="FJI546" s="682"/>
      <c r="FJJ546" s="682"/>
      <c r="FJK546" s="682"/>
      <c r="FJL546" s="682"/>
      <c r="FJM546" s="682"/>
      <c r="FJN546" s="682"/>
      <c r="FJO546" s="682"/>
      <c r="FJP546" s="682"/>
      <c r="FJQ546" s="682"/>
      <c r="FJR546" s="682"/>
      <c r="FJS546" s="682"/>
      <c r="FJT546" s="682"/>
      <c r="FJU546" s="682"/>
      <c r="FJV546" s="682"/>
      <c r="FJW546" s="682"/>
      <c r="FJX546" s="682"/>
      <c r="FJY546" s="682"/>
      <c r="FJZ546" s="682"/>
      <c r="FKA546" s="682"/>
      <c r="FKB546" s="682"/>
      <c r="FKC546" s="682"/>
      <c r="FKD546" s="682"/>
      <c r="FKE546" s="682"/>
      <c r="FKF546" s="682"/>
      <c r="FKG546" s="682"/>
      <c r="FKH546" s="682"/>
      <c r="FKI546" s="682"/>
      <c r="FKJ546" s="682"/>
      <c r="FKK546" s="682"/>
      <c r="FKL546" s="682"/>
      <c r="FKM546" s="682"/>
      <c r="FKN546" s="682"/>
      <c r="FKO546" s="682"/>
      <c r="FKP546" s="682"/>
      <c r="FKQ546" s="682"/>
      <c r="FKR546" s="682"/>
      <c r="FKS546" s="682"/>
      <c r="FKT546" s="682"/>
      <c r="FKU546" s="682"/>
      <c r="FKV546" s="682"/>
      <c r="FKW546" s="682"/>
      <c r="FKX546" s="682"/>
      <c r="FKY546" s="682"/>
      <c r="FKZ546" s="682"/>
      <c r="FLA546" s="682"/>
      <c r="FLB546" s="682"/>
      <c r="FLC546" s="682"/>
      <c r="FLD546" s="682"/>
      <c r="FLE546" s="682"/>
      <c r="FLF546" s="682"/>
      <c r="FLG546" s="682"/>
      <c r="FLH546" s="682"/>
      <c r="FLI546" s="682"/>
      <c r="FLJ546" s="682"/>
      <c r="FLK546" s="682"/>
      <c r="FLL546" s="682"/>
      <c r="FLM546" s="682"/>
      <c r="FLN546" s="682"/>
      <c r="FLO546" s="682"/>
      <c r="FLP546" s="682"/>
      <c r="FLQ546" s="682"/>
      <c r="FLR546" s="682"/>
      <c r="FLS546" s="682"/>
      <c r="FLT546" s="682"/>
      <c r="FLU546" s="682"/>
      <c r="FLV546" s="682"/>
      <c r="FLW546" s="682"/>
      <c r="FLX546" s="682"/>
      <c r="FLY546" s="682"/>
      <c r="FLZ546" s="682"/>
      <c r="FMA546" s="682"/>
      <c r="FMB546" s="682"/>
      <c r="FMC546" s="682"/>
      <c r="FMD546" s="682"/>
      <c r="FME546" s="682"/>
      <c r="FMF546" s="682"/>
      <c r="FMG546" s="682"/>
      <c r="FMH546" s="682"/>
      <c r="FMI546" s="682"/>
      <c r="FMJ546" s="682"/>
      <c r="FMK546" s="682"/>
      <c r="FML546" s="682"/>
      <c r="FMM546" s="682"/>
      <c r="FMN546" s="682"/>
      <c r="FMO546" s="682"/>
      <c r="FMP546" s="682"/>
      <c r="FMQ546" s="682"/>
      <c r="FMR546" s="682"/>
      <c r="FMS546" s="682"/>
      <c r="FMT546" s="682"/>
      <c r="FMU546" s="682"/>
      <c r="FMV546" s="682"/>
      <c r="FMW546" s="682"/>
      <c r="FMX546" s="682"/>
      <c r="FMY546" s="682"/>
      <c r="FMZ546" s="682"/>
      <c r="FNA546" s="682"/>
      <c r="FNB546" s="682"/>
      <c r="FNC546" s="682"/>
      <c r="FND546" s="682"/>
      <c r="FNE546" s="682"/>
      <c r="FNF546" s="682"/>
      <c r="FNG546" s="682"/>
      <c r="FNH546" s="682"/>
      <c r="FNI546" s="682"/>
      <c r="FNJ546" s="682"/>
      <c r="FNK546" s="682"/>
      <c r="FNL546" s="682"/>
      <c r="FNM546" s="682"/>
      <c r="FNN546" s="682"/>
      <c r="FNO546" s="682"/>
      <c r="FNP546" s="682"/>
      <c r="FNQ546" s="682"/>
      <c r="FNR546" s="682"/>
      <c r="FNS546" s="682"/>
      <c r="FNT546" s="682"/>
      <c r="FNU546" s="682"/>
      <c r="FNV546" s="682"/>
      <c r="FNW546" s="682"/>
      <c r="FNX546" s="682"/>
      <c r="FNY546" s="682"/>
      <c r="FNZ546" s="682"/>
      <c r="FOA546" s="682"/>
      <c r="FOB546" s="682"/>
      <c r="FOC546" s="682"/>
      <c r="FOD546" s="682"/>
      <c r="FOE546" s="682"/>
      <c r="FOF546" s="682"/>
      <c r="FOG546" s="682"/>
      <c r="FOH546" s="682"/>
      <c r="FOI546" s="682"/>
      <c r="FOJ546" s="682"/>
      <c r="FOK546" s="682"/>
      <c r="FOL546" s="682"/>
      <c r="FOM546" s="682"/>
      <c r="FON546" s="682"/>
      <c r="FOO546" s="682"/>
      <c r="FOP546" s="682"/>
      <c r="FOQ546" s="682"/>
      <c r="FOR546" s="682"/>
      <c r="FOS546" s="682"/>
      <c r="FOT546" s="682"/>
      <c r="FOU546" s="682"/>
      <c r="FOV546" s="682"/>
      <c r="FOW546" s="682"/>
      <c r="FOX546" s="682"/>
      <c r="FOY546" s="682"/>
      <c r="FOZ546" s="682"/>
      <c r="FPA546" s="682"/>
      <c r="FPB546" s="682"/>
      <c r="FPC546" s="682"/>
      <c r="FPD546" s="682"/>
      <c r="FPE546" s="682"/>
      <c r="FPF546" s="682"/>
      <c r="FPG546" s="682"/>
      <c r="FPH546" s="682"/>
      <c r="FPI546" s="682"/>
      <c r="FPJ546" s="682"/>
      <c r="FPK546" s="682"/>
      <c r="FPL546" s="682"/>
      <c r="FPM546" s="682"/>
      <c r="FPN546" s="682"/>
      <c r="FPO546" s="682"/>
      <c r="FPP546" s="682"/>
      <c r="FPQ546" s="682"/>
      <c r="FPR546" s="682"/>
      <c r="FPS546" s="682"/>
      <c r="FPT546" s="682"/>
      <c r="FPU546" s="682"/>
      <c r="FPV546" s="682"/>
      <c r="FPW546" s="682"/>
      <c r="FPX546" s="682"/>
      <c r="FPY546" s="682"/>
      <c r="FPZ546" s="682"/>
      <c r="FQA546" s="682"/>
      <c r="FQB546" s="682"/>
      <c r="FQC546" s="682"/>
      <c r="FQD546" s="682"/>
      <c r="FQE546" s="682"/>
      <c r="FQF546" s="682"/>
      <c r="FQG546" s="682"/>
      <c r="FQH546" s="682"/>
      <c r="FQI546" s="682"/>
      <c r="FQJ546" s="682"/>
      <c r="FQK546" s="682"/>
      <c r="FQL546" s="682"/>
      <c r="FQM546" s="682"/>
      <c r="FQN546" s="682"/>
      <c r="FQO546" s="682"/>
      <c r="FQP546" s="682"/>
      <c r="FQQ546" s="682"/>
      <c r="FQR546" s="682"/>
      <c r="FQS546" s="682"/>
      <c r="FQT546" s="682"/>
      <c r="FQU546" s="682"/>
      <c r="FQV546" s="682"/>
      <c r="FQW546" s="682"/>
      <c r="FQX546" s="682"/>
      <c r="FQY546" s="682"/>
      <c r="FQZ546" s="682"/>
      <c r="FRA546" s="682"/>
      <c r="FRB546" s="682"/>
      <c r="FRC546" s="682"/>
      <c r="FRD546" s="682"/>
      <c r="FRE546" s="682"/>
      <c r="FRF546" s="682"/>
      <c r="FRG546" s="682"/>
      <c r="FRH546" s="682"/>
      <c r="FRI546" s="682"/>
      <c r="FRJ546" s="682"/>
      <c r="FRK546" s="682"/>
      <c r="FRL546" s="682"/>
      <c r="FRM546" s="682"/>
      <c r="FRN546" s="682"/>
      <c r="FRO546" s="682"/>
      <c r="FRP546" s="682"/>
      <c r="FRQ546" s="682"/>
      <c r="FRR546" s="682"/>
      <c r="FRS546" s="682"/>
      <c r="FRT546" s="682"/>
      <c r="FRU546" s="682"/>
      <c r="FRV546" s="682"/>
      <c r="FRW546" s="682"/>
      <c r="FRX546" s="682"/>
      <c r="FRY546" s="682"/>
      <c r="FRZ546" s="682"/>
      <c r="FSA546" s="682"/>
      <c r="FSB546" s="682"/>
      <c r="FSC546" s="682"/>
      <c r="FSD546" s="682"/>
      <c r="FSE546" s="682"/>
      <c r="FSF546" s="682"/>
      <c r="FSG546" s="682"/>
      <c r="FSH546" s="682"/>
      <c r="FSI546" s="682"/>
      <c r="FSJ546" s="682"/>
      <c r="FSK546" s="682"/>
      <c r="FSL546" s="682"/>
      <c r="FSM546" s="682"/>
      <c r="FSN546" s="682"/>
      <c r="FSO546" s="682"/>
      <c r="FSP546" s="682"/>
      <c r="FSQ546" s="682"/>
      <c r="FSR546" s="682"/>
      <c r="FSS546" s="682"/>
      <c r="FST546" s="682"/>
      <c r="FSU546" s="682"/>
      <c r="FSV546" s="682"/>
      <c r="FSW546" s="682"/>
      <c r="FSX546" s="682"/>
      <c r="FSY546" s="682"/>
      <c r="FSZ546" s="682"/>
      <c r="FTA546" s="682"/>
      <c r="FTB546" s="682"/>
      <c r="FTC546" s="682"/>
      <c r="FTD546" s="682"/>
      <c r="FTE546" s="682"/>
      <c r="FTF546" s="682"/>
      <c r="FTG546" s="682"/>
      <c r="FTH546" s="682"/>
      <c r="FTI546" s="682"/>
      <c r="FTJ546" s="682"/>
      <c r="FTK546" s="682"/>
      <c r="FTL546" s="682"/>
      <c r="FTM546" s="682"/>
      <c r="FTN546" s="682"/>
      <c r="FTO546" s="682"/>
      <c r="FTP546" s="682"/>
      <c r="FTQ546" s="682"/>
      <c r="FTR546" s="682"/>
      <c r="FTS546" s="682"/>
      <c r="FTT546" s="682"/>
      <c r="FTU546" s="682"/>
      <c r="FTV546" s="682"/>
      <c r="FTW546" s="682"/>
      <c r="FTX546" s="682"/>
      <c r="FTY546" s="682"/>
      <c r="FTZ546" s="682"/>
      <c r="FUA546" s="682"/>
      <c r="FUB546" s="682"/>
      <c r="FUC546" s="682"/>
      <c r="FUD546" s="682"/>
      <c r="FUE546" s="682"/>
      <c r="FUF546" s="682"/>
      <c r="FUG546" s="682"/>
      <c r="FUH546" s="682"/>
      <c r="FUI546" s="682"/>
      <c r="FUJ546" s="682"/>
      <c r="FUK546" s="682"/>
      <c r="FUL546" s="682"/>
      <c r="FUM546" s="682"/>
      <c r="FUN546" s="682"/>
      <c r="FUO546" s="682"/>
      <c r="FUP546" s="682"/>
      <c r="FUQ546" s="682"/>
      <c r="FUR546" s="682"/>
      <c r="FUS546" s="682"/>
      <c r="FUT546" s="682"/>
      <c r="FUU546" s="682"/>
      <c r="FUV546" s="682"/>
      <c r="FUW546" s="682"/>
      <c r="FUX546" s="682"/>
      <c r="FUY546" s="682"/>
      <c r="FUZ546" s="682"/>
      <c r="FVA546" s="682"/>
      <c r="FVB546" s="682"/>
      <c r="FVC546" s="682"/>
      <c r="FVD546" s="682"/>
      <c r="FVE546" s="682"/>
      <c r="FVF546" s="682"/>
      <c r="FVG546" s="682"/>
      <c r="FVH546" s="682"/>
      <c r="FVI546" s="682"/>
      <c r="FVJ546" s="682"/>
      <c r="FVK546" s="682"/>
      <c r="FVL546" s="682"/>
      <c r="FVM546" s="682"/>
      <c r="FVN546" s="682"/>
      <c r="FVO546" s="682"/>
      <c r="FVP546" s="682"/>
      <c r="FVQ546" s="682"/>
      <c r="FVR546" s="682"/>
      <c r="FVS546" s="682"/>
      <c r="FVT546" s="682"/>
      <c r="FVU546" s="682"/>
      <c r="FVV546" s="682"/>
      <c r="FVW546" s="682"/>
      <c r="FVX546" s="682"/>
      <c r="FVY546" s="682"/>
      <c r="FVZ546" s="682"/>
      <c r="FWA546" s="682"/>
      <c r="FWB546" s="682"/>
      <c r="FWC546" s="682"/>
      <c r="FWD546" s="682"/>
      <c r="FWE546" s="682"/>
      <c r="FWF546" s="682"/>
      <c r="FWG546" s="682"/>
      <c r="FWH546" s="682"/>
      <c r="FWI546" s="682"/>
      <c r="FWJ546" s="682"/>
      <c r="FWK546" s="682"/>
      <c r="FWL546" s="682"/>
      <c r="FWM546" s="682"/>
      <c r="FWN546" s="682"/>
      <c r="FWO546" s="682"/>
      <c r="FWP546" s="682"/>
      <c r="FWQ546" s="682"/>
      <c r="FWR546" s="682"/>
      <c r="FWS546" s="682"/>
      <c r="FWT546" s="682"/>
      <c r="FWU546" s="682"/>
      <c r="FWV546" s="682"/>
      <c r="FWW546" s="682"/>
      <c r="FWX546" s="682"/>
      <c r="FWY546" s="682"/>
      <c r="FWZ546" s="682"/>
      <c r="FXA546" s="682"/>
      <c r="FXB546" s="682"/>
      <c r="FXC546" s="682"/>
      <c r="FXD546" s="682"/>
      <c r="FXE546" s="682"/>
      <c r="FXF546" s="682"/>
      <c r="FXG546" s="682"/>
      <c r="FXH546" s="682"/>
      <c r="FXI546" s="682"/>
      <c r="FXJ546" s="682"/>
      <c r="FXK546" s="682"/>
      <c r="FXL546" s="682"/>
      <c r="FXM546" s="682"/>
      <c r="FXN546" s="682"/>
      <c r="FXO546" s="682"/>
      <c r="FXP546" s="682"/>
      <c r="FXQ546" s="682"/>
      <c r="FXR546" s="682"/>
      <c r="FXS546" s="682"/>
      <c r="FXT546" s="682"/>
      <c r="FXU546" s="682"/>
      <c r="FXV546" s="682"/>
      <c r="FXW546" s="682"/>
      <c r="FXX546" s="682"/>
      <c r="FXY546" s="682"/>
      <c r="FXZ546" s="682"/>
      <c r="FYA546" s="682"/>
      <c r="FYB546" s="682"/>
      <c r="FYC546" s="682"/>
      <c r="FYD546" s="682"/>
      <c r="FYE546" s="682"/>
      <c r="FYF546" s="682"/>
      <c r="FYG546" s="682"/>
      <c r="FYH546" s="682"/>
      <c r="FYI546" s="682"/>
      <c r="FYJ546" s="682"/>
      <c r="FYK546" s="682"/>
      <c r="FYL546" s="682"/>
      <c r="FYM546" s="682"/>
      <c r="FYN546" s="682"/>
      <c r="FYO546" s="682"/>
      <c r="FYP546" s="682"/>
      <c r="FYQ546" s="682"/>
      <c r="FYR546" s="682"/>
      <c r="FYS546" s="682"/>
      <c r="FYT546" s="682"/>
      <c r="FYU546" s="682"/>
      <c r="FYV546" s="682"/>
      <c r="FYW546" s="682"/>
      <c r="FYX546" s="682"/>
      <c r="FYY546" s="682"/>
      <c r="FYZ546" s="682"/>
      <c r="FZA546" s="682"/>
      <c r="FZB546" s="682"/>
      <c r="FZC546" s="682"/>
      <c r="FZD546" s="682"/>
      <c r="FZE546" s="682"/>
      <c r="FZF546" s="682"/>
      <c r="FZG546" s="682"/>
      <c r="FZH546" s="682"/>
      <c r="FZI546" s="682"/>
      <c r="FZJ546" s="682"/>
      <c r="FZK546" s="682"/>
      <c r="FZL546" s="682"/>
      <c r="FZM546" s="682"/>
      <c r="FZN546" s="682"/>
      <c r="FZO546" s="682"/>
      <c r="FZP546" s="682"/>
      <c r="FZQ546" s="682"/>
      <c r="FZR546" s="682"/>
      <c r="FZS546" s="682"/>
      <c r="FZT546" s="682"/>
      <c r="FZU546" s="682"/>
      <c r="FZV546" s="682"/>
      <c r="FZW546" s="682"/>
      <c r="FZX546" s="682"/>
      <c r="FZY546" s="682"/>
      <c r="FZZ546" s="682"/>
      <c r="GAA546" s="682"/>
      <c r="GAB546" s="682"/>
      <c r="GAC546" s="682"/>
      <c r="GAD546" s="682"/>
      <c r="GAE546" s="682"/>
      <c r="GAF546" s="682"/>
      <c r="GAG546" s="682"/>
      <c r="GAH546" s="682"/>
      <c r="GAI546" s="682"/>
      <c r="GAJ546" s="682"/>
      <c r="GAK546" s="682"/>
      <c r="GAL546" s="682"/>
      <c r="GAM546" s="682"/>
      <c r="GAN546" s="682"/>
      <c r="GAO546" s="682"/>
      <c r="GAP546" s="682"/>
      <c r="GAQ546" s="682"/>
      <c r="GAR546" s="682"/>
      <c r="GAS546" s="682"/>
      <c r="GAT546" s="682"/>
      <c r="GAU546" s="682"/>
      <c r="GAV546" s="682"/>
      <c r="GAW546" s="682"/>
      <c r="GAX546" s="682"/>
      <c r="GAY546" s="682"/>
      <c r="GAZ546" s="682"/>
      <c r="GBA546" s="682"/>
      <c r="GBB546" s="682"/>
      <c r="GBC546" s="682"/>
      <c r="GBD546" s="682"/>
      <c r="GBE546" s="682"/>
      <c r="GBF546" s="682"/>
      <c r="GBG546" s="682"/>
      <c r="GBH546" s="682"/>
      <c r="GBI546" s="682"/>
      <c r="GBJ546" s="682"/>
      <c r="GBK546" s="682"/>
      <c r="GBL546" s="682"/>
      <c r="GBM546" s="682"/>
      <c r="GBN546" s="682"/>
      <c r="GBO546" s="682"/>
      <c r="GBP546" s="682"/>
      <c r="GBQ546" s="682"/>
      <c r="GBR546" s="682"/>
      <c r="GBS546" s="682"/>
      <c r="GBT546" s="682"/>
      <c r="GBU546" s="682"/>
      <c r="GBV546" s="682"/>
      <c r="GBW546" s="682"/>
      <c r="GBX546" s="682"/>
      <c r="GBY546" s="682"/>
      <c r="GBZ546" s="682"/>
      <c r="GCA546" s="682"/>
      <c r="GCB546" s="682"/>
      <c r="GCC546" s="682"/>
      <c r="GCD546" s="682"/>
      <c r="GCE546" s="682"/>
      <c r="GCF546" s="682"/>
      <c r="GCG546" s="682"/>
      <c r="GCH546" s="682"/>
      <c r="GCI546" s="682"/>
      <c r="GCJ546" s="682"/>
      <c r="GCK546" s="682"/>
      <c r="GCL546" s="682"/>
      <c r="GCM546" s="682"/>
      <c r="GCN546" s="682"/>
      <c r="GCO546" s="682"/>
      <c r="GCP546" s="682"/>
      <c r="GCQ546" s="682"/>
      <c r="GCR546" s="682"/>
      <c r="GCS546" s="682"/>
      <c r="GCT546" s="682"/>
      <c r="GCU546" s="682"/>
      <c r="GCV546" s="682"/>
      <c r="GCW546" s="682"/>
      <c r="GCX546" s="682"/>
      <c r="GCY546" s="682"/>
      <c r="GCZ546" s="682"/>
      <c r="GDA546" s="682"/>
      <c r="GDB546" s="682"/>
      <c r="GDC546" s="682"/>
      <c r="GDD546" s="682"/>
      <c r="GDE546" s="682"/>
      <c r="GDF546" s="682"/>
      <c r="GDG546" s="682"/>
      <c r="GDH546" s="682"/>
      <c r="GDI546" s="682"/>
      <c r="GDJ546" s="682"/>
      <c r="GDK546" s="682"/>
      <c r="GDL546" s="682"/>
      <c r="GDM546" s="682"/>
      <c r="GDN546" s="682"/>
      <c r="GDO546" s="682"/>
      <c r="GDP546" s="682"/>
      <c r="GDQ546" s="682"/>
      <c r="GDR546" s="682"/>
      <c r="GDS546" s="682"/>
      <c r="GDT546" s="682"/>
      <c r="GDU546" s="682"/>
      <c r="GDV546" s="682"/>
      <c r="GDW546" s="682"/>
      <c r="GDX546" s="682"/>
      <c r="GDY546" s="682"/>
      <c r="GDZ546" s="682"/>
      <c r="GEA546" s="682"/>
      <c r="GEB546" s="682"/>
      <c r="GEC546" s="682"/>
      <c r="GED546" s="682"/>
      <c r="GEE546" s="682"/>
      <c r="GEF546" s="682"/>
      <c r="GEG546" s="682"/>
      <c r="GEH546" s="682"/>
      <c r="GEI546" s="682"/>
      <c r="GEJ546" s="682"/>
      <c r="GEK546" s="682"/>
      <c r="GEL546" s="682"/>
      <c r="GEM546" s="682"/>
      <c r="GEN546" s="682"/>
      <c r="GEO546" s="682"/>
      <c r="GEP546" s="682"/>
      <c r="GEQ546" s="682"/>
      <c r="GER546" s="682"/>
      <c r="GES546" s="682"/>
      <c r="GET546" s="682"/>
      <c r="GEU546" s="682"/>
      <c r="GEV546" s="682"/>
      <c r="GEW546" s="682"/>
      <c r="GEX546" s="682"/>
      <c r="GEY546" s="682"/>
      <c r="GEZ546" s="682"/>
      <c r="GFA546" s="682"/>
      <c r="GFB546" s="682"/>
      <c r="GFC546" s="682"/>
      <c r="GFD546" s="682"/>
      <c r="GFE546" s="682"/>
      <c r="GFF546" s="682"/>
      <c r="GFG546" s="682"/>
      <c r="GFH546" s="682"/>
      <c r="GFI546" s="682"/>
      <c r="GFJ546" s="682"/>
      <c r="GFK546" s="682"/>
      <c r="GFL546" s="682"/>
      <c r="GFM546" s="682"/>
      <c r="GFN546" s="682"/>
      <c r="GFO546" s="682"/>
      <c r="GFP546" s="682"/>
      <c r="GFQ546" s="682"/>
      <c r="GFR546" s="682"/>
      <c r="GFS546" s="682"/>
      <c r="GFT546" s="682"/>
      <c r="GFU546" s="682"/>
      <c r="GFV546" s="682"/>
      <c r="GFW546" s="682"/>
      <c r="GFX546" s="682"/>
      <c r="GFY546" s="682"/>
      <c r="GFZ546" s="682"/>
      <c r="GGA546" s="682"/>
      <c r="GGB546" s="682"/>
      <c r="GGC546" s="682"/>
      <c r="GGD546" s="682"/>
      <c r="GGE546" s="682"/>
      <c r="GGF546" s="682"/>
      <c r="GGG546" s="682"/>
      <c r="GGH546" s="682"/>
      <c r="GGI546" s="682"/>
      <c r="GGJ546" s="682"/>
      <c r="GGK546" s="682"/>
      <c r="GGL546" s="682"/>
      <c r="GGM546" s="682"/>
      <c r="GGN546" s="682"/>
      <c r="GGO546" s="682"/>
      <c r="GGP546" s="682"/>
      <c r="GGQ546" s="682"/>
      <c r="GGR546" s="682"/>
      <c r="GGS546" s="682"/>
      <c r="GGT546" s="682"/>
      <c r="GGU546" s="682"/>
      <c r="GGV546" s="682"/>
      <c r="GGW546" s="682"/>
      <c r="GGX546" s="682"/>
      <c r="GGY546" s="682"/>
      <c r="GGZ546" s="682"/>
      <c r="GHA546" s="682"/>
      <c r="GHB546" s="682"/>
      <c r="GHC546" s="682"/>
      <c r="GHD546" s="682"/>
      <c r="GHE546" s="682"/>
      <c r="GHF546" s="682"/>
      <c r="GHG546" s="682"/>
      <c r="GHH546" s="682"/>
      <c r="GHI546" s="682"/>
      <c r="GHJ546" s="682"/>
      <c r="GHK546" s="682"/>
      <c r="GHL546" s="682"/>
      <c r="GHM546" s="682"/>
      <c r="GHN546" s="682"/>
      <c r="GHO546" s="682"/>
      <c r="GHP546" s="682"/>
      <c r="GHQ546" s="682"/>
      <c r="GHR546" s="682"/>
      <c r="GHS546" s="682"/>
      <c r="GHT546" s="682"/>
      <c r="GHU546" s="682"/>
      <c r="GHV546" s="682"/>
      <c r="GHW546" s="682"/>
      <c r="GHX546" s="682"/>
      <c r="GHY546" s="682"/>
      <c r="GHZ546" s="682"/>
      <c r="GIA546" s="682"/>
      <c r="GIB546" s="682"/>
      <c r="GIC546" s="682"/>
      <c r="GID546" s="682"/>
      <c r="GIE546" s="682"/>
      <c r="GIF546" s="682"/>
      <c r="GIG546" s="682"/>
      <c r="GIH546" s="682"/>
      <c r="GII546" s="682"/>
      <c r="GIJ546" s="682"/>
      <c r="GIK546" s="682"/>
      <c r="GIL546" s="682"/>
      <c r="GIM546" s="682"/>
      <c r="GIN546" s="682"/>
      <c r="GIO546" s="682"/>
      <c r="GIP546" s="682"/>
      <c r="GIQ546" s="682"/>
      <c r="GIR546" s="682"/>
      <c r="GIS546" s="682"/>
      <c r="GIT546" s="682"/>
      <c r="GIU546" s="682"/>
      <c r="GIV546" s="682"/>
      <c r="GIW546" s="682"/>
      <c r="GIX546" s="682"/>
      <c r="GIY546" s="682"/>
      <c r="GIZ546" s="682"/>
      <c r="GJA546" s="682"/>
      <c r="GJB546" s="682"/>
      <c r="GJC546" s="682"/>
      <c r="GJD546" s="682"/>
      <c r="GJE546" s="682"/>
      <c r="GJF546" s="682"/>
      <c r="GJG546" s="682"/>
      <c r="GJH546" s="682"/>
      <c r="GJI546" s="682"/>
      <c r="GJJ546" s="682"/>
      <c r="GJK546" s="682"/>
      <c r="GJL546" s="682"/>
      <c r="GJM546" s="682"/>
      <c r="GJN546" s="682"/>
      <c r="GJO546" s="682"/>
      <c r="GJP546" s="682"/>
      <c r="GJQ546" s="682"/>
      <c r="GJR546" s="682"/>
      <c r="GJS546" s="682"/>
      <c r="GJT546" s="682"/>
      <c r="GJU546" s="682"/>
      <c r="GJV546" s="682"/>
      <c r="GJW546" s="682"/>
      <c r="GJX546" s="682"/>
      <c r="GJY546" s="682"/>
      <c r="GJZ546" s="682"/>
      <c r="GKA546" s="682"/>
      <c r="GKB546" s="682"/>
      <c r="GKC546" s="682"/>
      <c r="GKD546" s="682"/>
      <c r="GKE546" s="682"/>
      <c r="GKF546" s="682"/>
      <c r="GKG546" s="682"/>
      <c r="GKH546" s="682"/>
      <c r="GKI546" s="682"/>
      <c r="GKJ546" s="682"/>
      <c r="GKK546" s="682"/>
      <c r="GKL546" s="682"/>
      <c r="GKM546" s="682"/>
      <c r="GKN546" s="682"/>
      <c r="GKO546" s="682"/>
      <c r="GKP546" s="682"/>
      <c r="GKQ546" s="682"/>
      <c r="GKR546" s="682"/>
      <c r="GKS546" s="682"/>
      <c r="GKT546" s="682"/>
      <c r="GKU546" s="682"/>
      <c r="GKV546" s="682"/>
      <c r="GKW546" s="682"/>
      <c r="GKX546" s="682"/>
      <c r="GKY546" s="682"/>
      <c r="GKZ546" s="682"/>
      <c r="GLA546" s="682"/>
      <c r="GLB546" s="682"/>
      <c r="GLC546" s="682"/>
      <c r="GLD546" s="682"/>
      <c r="GLE546" s="682"/>
      <c r="GLF546" s="682"/>
      <c r="GLG546" s="682"/>
      <c r="GLH546" s="682"/>
      <c r="GLI546" s="682"/>
      <c r="GLJ546" s="682"/>
      <c r="GLK546" s="682"/>
      <c r="GLL546" s="682"/>
      <c r="GLM546" s="682"/>
      <c r="GLN546" s="682"/>
      <c r="GLO546" s="682"/>
      <c r="GLP546" s="682"/>
      <c r="GLQ546" s="682"/>
      <c r="GLR546" s="682"/>
      <c r="GLS546" s="682"/>
      <c r="GLT546" s="682"/>
      <c r="GLU546" s="682"/>
      <c r="GLV546" s="682"/>
      <c r="GLW546" s="682"/>
      <c r="GLX546" s="682"/>
      <c r="GLY546" s="682"/>
      <c r="GLZ546" s="682"/>
      <c r="GMA546" s="682"/>
      <c r="GMB546" s="682"/>
      <c r="GMC546" s="682"/>
      <c r="GMD546" s="682"/>
      <c r="GME546" s="682"/>
      <c r="GMF546" s="682"/>
      <c r="GMG546" s="682"/>
      <c r="GMH546" s="682"/>
      <c r="GMI546" s="682"/>
      <c r="GMJ546" s="682"/>
      <c r="GMK546" s="682"/>
      <c r="GML546" s="682"/>
      <c r="GMM546" s="682"/>
      <c r="GMN546" s="682"/>
      <c r="GMO546" s="682"/>
      <c r="GMP546" s="682"/>
      <c r="GMQ546" s="682"/>
      <c r="GMR546" s="682"/>
      <c r="GMS546" s="682"/>
      <c r="GMT546" s="682"/>
      <c r="GMU546" s="682"/>
      <c r="GMV546" s="682"/>
      <c r="GMW546" s="682"/>
      <c r="GMX546" s="682"/>
      <c r="GMY546" s="682"/>
      <c r="GMZ546" s="682"/>
      <c r="GNA546" s="682"/>
      <c r="GNB546" s="682"/>
      <c r="GNC546" s="682"/>
      <c r="GND546" s="682"/>
      <c r="GNE546" s="682"/>
      <c r="GNF546" s="682"/>
      <c r="GNG546" s="682"/>
      <c r="GNH546" s="682"/>
      <c r="GNI546" s="682"/>
      <c r="GNJ546" s="682"/>
      <c r="GNK546" s="682"/>
      <c r="GNL546" s="682"/>
      <c r="GNM546" s="682"/>
      <c r="GNN546" s="682"/>
      <c r="GNO546" s="682"/>
      <c r="GNP546" s="682"/>
      <c r="GNQ546" s="682"/>
      <c r="GNR546" s="682"/>
      <c r="GNS546" s="682"/>
      <c r="GNT546" s="682"/>
      <c r="GNU546" s="682"/>
      <c r="GNV546" s="682"/>
      <c r="GNW546" s="682"/>
      <c r="GNX546" s="682"/>
      <c r="GNY546" s="682"/>
      <c r="GNZ546" s="682"/>
      <c r="GOA546" s="682"/>
      <c r="GOB546" s="682"/>
      <c r="GOC546" s="682"/>
      <c r="GOD546" s="682"/>
      <c r="GOE546" s="682"/>
      <c r="GOF546" s="682"/>
      <c r="GOG546" s="682"/>
      <c r="GOH546" s="682"/>
      <c r="GOI546" s="682"/>
      <c r="GOJ546" s="682"/>
      <c r="GOK546" s="682"/>
      <c r="GOL546" s="682"/>
      <c r="GOM546" s="682"/>
      <c r="GON546" s="682"/>
      <c r="GOO546" s="682"/>
      <c r="GOP546" s="682"/>
      <c r="GOQ546" s="682"/>
      <c r="GOR546" s="682"/>
      <c r="GOS546" s="682"/>
      <c r="GOT546" s="682"/>
      <c r="GOU546" s="682"/>
      <c r="GOV546" s="682"/>
      <c r="GOW546" s="682"/>
      <c r="GOX546" s="682"/>
      <c r="GOY546" s="682"/>
      <c r="GOZ546" s="682"/>
      <c r="GPA546" s="682"/>
      <c r="GPB546" s="682"/>
      <c r="GPC546" s="682"/>
      <c r="GPD546" s="682"/>
      <c r="GPE546" s="682"/>
      <c r="GPF546" s="682"/>
      <c r="GPG546" s="682"/>
      <c r="GPH546" s="682"/>
      <c r="GPI546" s="682"/>
      <c r="GPJ546" s="682"/>
      <c r="GPK546" s="682"/>
      <c r="GPL546" s="682"/>
      <c r="GPM546" s="682"/>
      <c r="GPN546" s="682"/>
      <c r="GPO546" s="682"/>
      <c r="GPP546" s="682"/>
      <c r="GPQ546" s="682"/>
      <c r="GPR546" s="682"/>
      <c r="GPS546" s="682"/>
      <c r="GPT546" s="682"/>
      <c r="GPU546" s="682"/>
      <c r="GPV546" s="682"/>
      <c r="GPW546" s="682"/>
      <c r="GPX546" s="682"/>
      <c r="GPY546" s="682"/>
      <c r="GPZ546" s="682"/>
      <c r="GQA546" s="682"/>
      <c r="GQB546" s="682"/>
      <c r="GQC546" s="682"/>
      <c r="GQD546" s="682"/>
      <c r="GQE546" s="682"/>
      <c r="GQF546" s="682"/>
      <c r="GQG546" s="682"/>
      <c r="GQH546" s="682"/>
      <c r="GQI546" s="682"/>
      <c r="GQJ546" s="682"/>
      <c r="GQK546" s="682"/>
      <c r="GQL546" s="682"/>
      <c r="GQM546" s="682"/>
      <c r="GQN546" s="682"/>
      <c r="GQO546" s="682"/>
      <c r="GQP546" s="682"/>
      <c r="GQQ546" s="682"/>
      <c r="GQR546" s="682"/>
      <c r="GQS546" s="682"/>
      <c r="GQT546" s="682"/>
      <c r="GQU546" s="682"/>
      <c r="GQV546" s="682"/>
      <c r="GQW546" s="682"/>
      <c r="GQX546" s="682"/>
      <c r="GQY546" s="682"/>
      <c r="GQZ546" s="682"/>
      <c r="GRA546" s="682"/>
      <c r="GRB546" s="682"/>
      <c r="GRC546" s="682"/>
      <c r="GRD546" s="682"/>
      <c r="GRE546" s="682"/>
      <c r="GRF546" s="682"/>
      <c r="GRG546" s="682"/>
      <c r="GRH546" s="682"/>
      <c r="GRI546" s="682"/>
      <c r="GRJ546" s="682"/>
      <c r="GRK546" s="682"/>
      <c r="GRL546" s="682"/>
      <c r="GRM546" s="682"/>
      <c r="GRN546" s="682"/>
      <c r="GRO546" s="682"/>
      <c r="GRP546" s="682"/>
      <c r="GRQ546" s="682"/>
      <c r="GRR546" s="682"/>
      <c r="GRS546" s="682"/>
      <c r="GRT546" s="682"/>
      <c r="GRU546" s="682"/>
      <c r="GRV546" s="682"/>
      <c r="GRW546" s="682"/>
      <c r="GRX546" s="682"/>
      <c r="GRY546" s="682"/>
      <c r="GRZ546" s="682"/>
      <c r="GSA546" s="682"/>
      <c r="GSB546" s="682"/>
      <c r="GSC546" s="682"/>
      <c r="GSD546" s="682"/>
      <c r="GSE546" s="682"/>
      <c r="GSF546" s="682"/>
      <c r="GSG546" s="682"/>
      <c r="GSH546" s="682"/>
      <c r="GSI546" s="682"/>
      <c r="GSJ546" s="682"/>
      <c r="GSK546" s="682"/>
      <c r="GSL546" s="682"/>
      <c r="GSM546" s="682"/>
      <c r="GSN546" s="682"/>
      <c r="GSO546" s="682"/>
      <c r="GSP546" s="682"/>
      <c r="GSQ546" s="682"/>
      <c r="GSR546" s="682"/>
      <c r="GSS546" s="682"/>
      <c r="GST546" s="682"/>
      <c r="GSU546" s="682"/>
      <c r="GSV546" s="682"/>
      <c r="GSW546" s="682"/>
      <c r="GSX546" s="682"/>
      <c r="GSY546" s="682"/>
      <c r="GSZ546" s="682"/>
      <c r="GTA546" s="682"/>
      <c r="GTB546" s="682"/>
      <c r="GTC546" s="682"/>
      <c r="GTD546" s="682"/>
      <c r="GTE546" s="682"/>
      <c r="GTF546" s="682"/>
      <c r="GTG546" s="682"/>
      <c r="GTH546" s="682"/>
      <c r="GTI546" s="682"/>
      <c r="GTJ546" s="682"/>
      <c r="GTK546" s="682"/>
      <c r="GTL546" s="682"/>
      <c r="GTM546" s="682"/>
      <c r="GTN546" s="682"/>
      <c r="GTO546" s="682"/>
      <c r="GTP546" s="682"/>
      <c r="GTQ546" s="682"/>
      <c r="GTR546" s="682"/>
      <c r="GTS546" s="682"/>
      <c r="GTT546" s="682"/>
      <c r="GTU546" s="682"/>
      <c r="GTV546" s="682"/>
      <c r="GTW546" s="682"/>
      <c r="GTX546" s="682"/>
      <c r="GTY546" s="682"/>
      <c r="GTZ546" s="682"/>
      <c r="GUA546" s="682"/>
      <c r="GUB546" s="682"/>
      <c r="GUC546" s="682"/>
      <c r="GUD546" s="682"/>
      <c r="GUE546" s="682"/>
      <c r="GUF546" s="682"/>
      <c r="GUG546" s="682"/>
      <c r="GUH546" s="682"/>
      <c r="GUI546" s="682"/>
      <c r="GUJ546" s="682"/>
      <c r="GUK546" s="682"/>
      <c r="GUL546" s="682"/>
      <c r="GUM546" s="682"/>
      <c r="GUN546" s="682"/>
      <c r="GUO546" s="682"/>
      <c r="GUP546" s="682"/>
      <c r="GUQ546" s="682"/>
      <c r="GUR546" s="682"/>
      <c r="GUS546" s="682"/>
      <c r="GUT546" s="682"/>
      <c r="GUU546" s="682"/>
      <c r="GUV546" s="682"/>
      <c r="GUW546" s="682"/>
      <c r="GUX546" s="682"/>
      <c r="GUY546" s="682"/>
      <c r="GUZ546" s="682"/>
      <c r="GVA546" s="682"/>
      <c r="GVB546" s="682"/>
      <c r="GVC546" s="682"/>
      <c r="GVD546" s="682"/>
      <c r="GVE546" s="682"/>
      <c r="GVF546" s="682"/>
      <c r="GVG546" s="682"/>
      <c r="GVH546" s="682"/>
      <c r="GVI546" s="682"/>
      <c r="GVJ546" s="682"/>
      <c r="GVK546" s="682"/>
      <c r="GVL546" s="682"/>
      <c r="GVM546" s="682"/>
      <c r="GVN546" s="682"/>
      <c r="GVO546" s="682"/>
      <c r="GVP546" s="682"/>
      <c r="GVQ546" s="682"/>
      <c r="GVR546" s="682"/>
      <c r="GVS546" s="682"/>
      <c r="GVT546" s="682"/>
      <c r="GVU546" s="682"/>
      <c r="GVV546" s="682"/>
      <c r="GVW546" s="682"/>
      <c r="GVX546" s="682"/>
      <c r="GVY546" s="682"/>
      <c r="GVZ546" s="682"/>
      <c r="GWA546" s="682"/>
      <c r="GWB546" s="682"/>
      <c r="GWC546" s="682"/>
      <c r="GWD546" s="682"/>
      <c r="GWE546" s="682"/>
      <c r="GWF546" s="682"/>
      <c r="GWG546" s="682"/>
      <c r="GWH546" s="682"/>
      <c r="GWI546" s="682"/>
      <c r="GWJ546" s="682"/>
      <c r="GWK546" s="682"/>
      <c r="GWL546" s="682"/>
      <c r="GWM546" s="682"/>
      <c r="GWN546" s="682"/>
      <c r="GWO546" s="682"/>
      <c r="GWP546" s="682"/>
      <c r="GWQ546" s="682"/>
      <c r="GWR546" s="682"/>
      <c r="GWS546" s="682"/>
      <c r="GWT546" s="682"/>
      <c r="GWU546" s="682"/>
      <c r="GWV546" s="682"/>
      <c r="GWW546" s="682"/>
      <c r="GWX546" s="682"/>
      <c r="GWY546" s="682"/>
      <c r="GWZ546" s="682"/>
      <c r="GXA546" s="682"/>
      <c r="GXB546" s="682"/>
      <c r="GXC546" s="682"/>
      <c r="GXD546" s="682"/>
      <c r="GXE546" s="682"/>
      <c r="GXF546" s="682"/>
      <c r="GXG546" s="682"/>
      <c r="GXH546" s="682"/>
      <c r="GXI546" s="682"/>
      <c r="GXJ546" s="682"/>
      <c r="GXK546" s="682"/>
      <c r="GXL546" s="682"/>
      <c r="GXM546" s="682"/>
      <c r="GXN546" s="682"/>
      <c r="GXO546" s="682"/>
      <c r="GXP546" s="682"/>
      <c r="GXQ546" s="682"/>
      <c r="GXR546" s="682"/>
      <c r="GXS546" s="682"/>
      <c r="GXT546" s="682"/>
      <c r="GXU546" s="682"/>
      <c r="GXV546" s="682"/>
      <c r="GXW546" s="682"/>
      <c r="GXX546" s="682"/>
      <c r="GXY546" s="682"/>
      <c r="GXZ546" s="682"/>
      <c r="GYA546" s="682"/>
      <c r="GYB546" s="682"/>
      <c r="GYC546" s="682"/>
      <c r="GYD546" s="682"/>
      <c r="GYE546" s="682"/>
      <c r="GYF546" s="682"/>
      <c r="GYG546" s="682"/>
      <c r="GYH546" s="682"/>
      <c r="GYI546" s="682"/>
      <c r="GYJ546" s="682"/>
      <c r="GYK546" s="682"/>
      <c r="GYL546" s="682"/>
      <c r="GYM546" s="682"/>
      <c r="GYN546" s="682"/>
      <c r="GYO546" s="682"/>
      <c r="GYP546" s="682"/>
      <c r="GYQ546" s="682"/>
      <c r="GYR546" s="682"/>
      <c r="GYS546" s="682"/>
      <c r="GYT546" s="682"/>
      <c r="GYU546" s="682"/>
      <c r="GYV546" s="682"/>
      <c r="GYW546" s="682"/>
      <c r="GYX546" s="682"/>
      <c r="GYY546" s="682"/>
      <c r="GYZ546" s="682"/>
      <c r="GZA546" s="682"/>
      <c r="GZB546" s="682"/>
      <c r="GZC546" s="682"/>
      <c r="GZD546" s="682"/>
      <c r="GZE546" s="682"/>
      <c r="GZF546" s="682"/>
      <c r="GZG546" s="682"/>
      <c r="GZH546" s="682"/>
      <c r="GZI546" s="682"/>
      <c r="GZJ546" s="682"/>
      <c r="GZK546" s="682"/>
      <c r="GZL546" s="682"/>
      <c r="GZM546" s="682"/>
      <c r="GZN546" s="682"/>
      <c r="GZO546" s="682"/>
      <c r="GZP546" s="682"/>
      <c r="GZQ546" s="682"/>
      <c r="GZR546" s="682"/>
      <c r="GZS546" s="682"/>
      <c r="GZT546" s="682"/>
      <c r="GZU546" s="682"/>
      <c r="GZV546" s="682"/>
      <c r="GZW546" s="682"/>
      <c r="GZX546" s="682"/>
      <c r="GZY546" s="682"/>
      <c r="GZZ546" s="682"/>
      <c r="HAA546" s="682"/>
      <c r="HAB546" s="682"/>
      <c r="HAC546" s="682"/>
      <c r="HAD546" s="682"/>
      <c r="HAE546" s="682"/>
      <c r="HAF546" s="682"/>
      <c r="HAG546" s="682"/>
      <c r="HAH546" s="682"/>
      <c r="HAI546" s="682"/>
      <c r="HAJ546" s="682"/>
      <c r="HAK546" s="682"/>
      <c r="HAL546" s="682"/>
      <c r="HAM546" s="682"/>
      <c r="HAN546" s="682"/>
      <c r="HAO546" s="682"/>
      <c r="HAP546" s="682"/>
      <c r="HAQ546" s="682"/>
      <c r="HAR546" s="682"/>
      <c r="HAS546" s="682"/>
      <c r="HAT546" s="682"/>
      <c r="HAU546" s="682"/>
      <c r="HAV546" s="682"/>
      <c r="HAW546" s="682"/>
      <c r="HAX546" s="682"/>
      <c r="HAY546" s="682"/>
      <c r="HAZ546" s="682"/>
      <c r="HBA546" s="682"/>
      <c r="HBB546" s="682"/>
      <c r="HBC546" s="682"/>
      <c r="HBD546" s="682"/>
      <c r="HBE546" s="682"/>
      <c r="HBF546" s="682"/>
      <c r="HBG546" s="682"/>
      <c r="HBH546" s="682"/>
      <c r="HBI546" s="682"/>
      <c r="HBJ546" s="682"/>
      <c r="HBK546" s="682"/>
      <c r="HBL546" s="682"/>
      <c r="HBM546" s="682"/>
      <c r="HBN546" s="682"/>
      <c r="HBO546" s="682"/>
      <c r="HBP546" s="682"/>
      <c r="HBQ546" s="682"/>
      <c r="HBR546" s="682"/>
      <c r="HBS546" s="682"/>
      <c r="HBT546" s="682"/>
      <c r="HBU546" s="682"/>
      <c r="HBV546" s="682"/>
      <c r="HBW546" s="682"/>
      <c r="HBX546" s="682"/>
      <c r="HBY546" s="682"/>
      <c r="HBZ546" s="682"/>
      <c r="HCA546" s="682"/>
      <c r="HCB546" s="682"/>
      <c r="HCC546" s="682"/>
      <c r="HCD546" s="682"/>
      <c r="HCE546" s="682"/>
      <c r="HCF546" s="682"/>
      <c r="HCG546" s="682"/>
      <c r="HCH546" s="682"/>
      <c r="HCI546" s="682"/>
      <c r="HCJ546" s="682"/>
      <c r="HCK546" s="682"/>
      <c r="HCL546" s="682"/>
      <c r="HCM546" s="682"/>
      <c r="HCN546" s="682"/>
      <c r="HCO546" s="682"/>
      <c r="HCP546" s="682"/>
      <c r="HCQ546" s="682"/>
      <c r="HCR546" s="682"/>
      <c r="HCS546" s="682"/>
      <c r="HCT546" s="682"/>
      <c r="HCU546" s="682"/>
      <c r="HCV546" s="682"/>
      <c r="HCW546" s="682"/>
      <c r="HCX546" s="682"/>
      <c r="HCY546" s="682"/>
      <c r="HCZ546" s="682"/>
      <c r="HDA546" s="682"/>
      <c r="HDB546" s="682"/>
      <c r="HDC546" s="682"/>
      <c r="HDD546" s="682"/>
      <c r="HDE546" s="682"/>
      <c r="HDF546" s="682"/>
      <c r="HDG546" s="682"/>
      <c r="HDH546" s="682"/>
      <c r="HDI546" s="682"/>
      <c r="HDJ546" s="682"/>
      <c r="HDK546" s="682"/>
      <c r="HDL546" s="682"/>
      <c r="HDM546" s="682"/>
      <c r="HDN546" s="682"/>
      <c r="HDO546" s="682"/>
      <c r="HDP546" s="682"/>
      <c r="HDQ546" s="682"/>
      <c r="HDR546" s="682"/>
      <c r="HDS546" s="682"/>
      <c r="HDT546" s="682"/>
      <c r="HDU546" s="682"/>
      <c r="HDV546" s="682"/>
      <c r="HDW546" s="682"/>
      <c r="HDX546" s="682"/>
      <c r="HDY546" s="682"/>
      <c r="HDZ546" s="682"/>
      <c r="HEA546" s="682"/>
      <c r="HEB546" s="682"/>
      <c r="HEC546" s="682"/>
      <c r="HED546" s="682"/>
      <c r="HEE546" s="682"/>
      <c r="HEF546" s="682"/>
      <c r="HEG546" s="682"/>
      <c r="HEH546" s="682"/>
      <c r="HEI546" s="682"/>
      <c r="HEJ546" s="682"/>
      <c r="HEK546" s="682"/>
      <c r="HEL546" s="682"/>
      <c r="HEM546" s="682"/>
      <c r="HEN546" s="682"/>
      <c r="HEO546" s="682"/>
      <c r="HEP546" s="682"/>
      <c r="HEQ546" s="682"/>
      <c r="HER546" s="682"/>
      <c r="HES546" s="682"/>
      <c r="HET546" s="682"/>
      <c r="HEU546" s="682"/>
      <c r="HEV546" s="682"/>
      <c r="HEW546" s="682"/>
      <c r="HEX546" s="682"/>
      <c r="HEY546" s="682"/>
      <c r="HEZ546" s="682"/>
      <c r="HFA546" s="682"/>
      <c r="HFB546" s="682"/>
      <c r="HFC546" s="682"/>
      <c r="HFD546" s="682"/>
      <c r="HFE546" s="682"/>
      <c r="HFF546" s="682"/>
      <c r="HFG546" s="682"/>
      <c r="HFH546" s="682"/>
      <c r="HFI546" s="682"/>
      <c r="HFJ546" s="682"/>
      <c r="HFK546" s="682"/>
      <c r="HFL546" s="682"/>
      <c r="HFM546" s="682"/>
      <c r="HFN546" s="682"/>
      <c r="HFO546" s="682"/>
      <c r="HFP546" s="682"/>
      <c r="HFQ546" s="682"/>
      <c r="HFR546" s="682"/>
      <c r="HFS546" s="682"/>
      <c r="HFT546" s="682"/>
      <c r="HFU546" s="682"/>
      <c r="HFV546" s="682"/>
      <c r="HFW546" s="682"/>
      <c r="HFX546" s="682"/>
      <c r="HFY546" s="682"/>
      <c r="HFZ546" s="682"/>
      <c r="HGA546" s="682"/>
      <c r="HGB546" s="682"/>
      <c r="HGC546" s="682"/>
      <c r="HGD546" s="682"/>
      <c r="HGE546" s="682"/>
      <c r="HGF546" s="682"/>
      <c r="HGG546" s="682"/>
      <c r="HGH546" s="682"/>
      <c r="HGI546" s="682"/>
      <c r="HGJ546" s="682"/>
      <c r="HGK546" s="682"/>
      <c r="HGL546" s="682"/>
      <c r="HGM546" s="682"/>
      <c r="HGN546" s="682"/>
      <c r="HGO546" s="682"/>
      <c r="HGP546" s="682"/>
      <c r="HGQ546" s="682"/>
      <c r="HGR546" s="682"/>
      <c r="HGS546" s="682"/>
      <c r="HGT546" s="682"/>
      <c r="HGU546" s="682"/>
      <c r="HGV546" s="682"/>
      <c r="HGW546" s="682"/>
      <c r="HGX546" s="682"/>
      <c r="HGY546" s="682"/>
      <c r="HGZ546" s="682"/>
      <c r="HHA546" s="682"/>
      <c r="HHB546" s="682"/>
      <c r="HHC546" s="682"/>
      <c r="HHD546" s="682"/>
      <c r="HHE546" s="682"/>
      <c r="HHF546" s="682"/>
      <c r="HHG546" s="682"/>
      <c r="HHH546" s="682"/>
      <c r="HHI546" s="682"/>
      <c r="HHJ546" s="682"/>
      <c r="HHK546" s="682"/>
      <c r="HHL546" s="682"/>
      <c r="HHM546" s="682"/>
      <c r="HHN546" s="682"/>
      <c r="HHO546" s="682"/>
      <c r="HHP546" s="682"/>
      <c r="HHQ546" s="682"/>
      <c r="HHR546" s="682"/>
      <c r="HHS546" s="682"/>
      <c r="HHT546" s="682"/>
      <c r="HHU546" s="682"/>
      <c r="HHV546" s="682"/>
      <c r="HHW546" s="682"/>
      <c r="HHX546" s="682"/>
      <c r="HHY546" s="682"/>
      <c r="HHZ546" s="682"/>
      <c r="HIA546" s="682"/>
      <c r="HIB546" s="682"/>
      <c r="HIC546" s="682"/>
      <c r="HID546" s="682"/>
      <c r="HIE546" s="682"/>
      <c r="HIF546" s="682"/>
      <c r="HIG546" s="682"/>
      <c r="HIH546" s="682"/>
      <c r="HII546" s="682"/>
      <c r="HIJ546" s="682"/>
      <c r="HIK546" s="682"/>
      <c r="HIL546" s="682"/>
      <c r="HIM546" s="682"/>
      <c r="HIN546" s="682"/>
      <c r="HIO546" s="682"/>
      <c r="HIP546" s="682"/>
      <c r="HIQ546" s="682"/>
      <c r="HIR546" s="682"/>
      <c r="HIS546" s="682"/>
      <c r="HIT546" s="682"/>
      <c r="HIU546" s="682"/>
      <c r="HIV546" s="682"/>
      <c r="HIW546" s="682"/>
      <c r="HIX546" s="682"/>
      <c r="HIY546" s="682"/>
      <c r="HIZ546" s="682"/>
      <c r="HJA546" s="682"/>
      <c r="HJB546" s="682"/>
      <c r="HJC546" s="682"/>
      <c r="HJD546" s="682"/>
      <c r="HJE546" s="682"/>
      <c r="HJF546" s="682"/>
      <c r="HJG546" s="682"/>
      <c r="HJH546" s="682"/>
      <c r="HJI546" s="682"/>
      <c r="HJJ546" s="682"/>
      <c r="HJK546" s="682"/>
      <c r="HJL546" s="682"/>
      <c r="HJM546" s="682"/>
      <c r="HJN546" s="682"/>
      <c r="HJO546" s="682"/>
      <c r="HJP546" s="682"/>
      <c r="HJQ546" s="682"/>
      <c r="HJR546" s="682"/>
      <c r="HJS546" s="682"/>
      <c r="HJT546" s="682"/>
      <c r="HJU546" s="682"/>
      <c r="HJV546" s="682"/>
      <c r="HJW546" s="682"/>
      <c r="HJX546" s="682"/>
      <c r="HJY546" s="682"/>
      <c r="HJZ546" s="682"/>
      <c r="HKA546" s="682"/>
      <c r="HKB546" s="682"/>
      <c r="HKC546" s="682"/>
      <c r="HKD546" s="682"/>
      <c r="HKE546" s="682"/>
      <c r="HKF546" s="682"/>
      <c r="HKG546" s="682"/>
      <c r="HKH546" s="682"/>
      <c r="HKI546" s="682"/>
      <c r="HKJ546" s="682"/>
      <c r="HKK546" s="682"/>
      <c r="HKL546" s="682"/>
      <c r="HKM546" s="682"/>
      <c r="HKN546" s="682"/>
      <c r="HKO546" s="682"/>
      <c r="HKP546" s="682"/>
      <c r="HKQ546" s="682"/>
      <c r="HKR546" s="682"/>
      <c r="HKS546" s="682"/>
      <c r="HKT546" s="682"/>
      <c r="HKU546" s="682"/>
      <c r="HKV546" s="682"/>
      <c r="HKW546" s="682"/>
      <c r="HKX546" s="682"/>
      <c r="HKY546" s="682"/>
      <c r="HKZ546" s="682"/>
      <c r="HLA546" s="682"/>
      <c r="HLB546" s="682"/>
      <c r="HLC546" s="682"/>
      <c r="HLD546" s="682"/>
      <c r="HLE546" s="682"/>
      <c r="HLF546" s="682"/>
      <c r="HLG546" s="682"/>
      <c r="HLH546" s="682"/>
      <c r="HLI546" s="682"/>
      <c r="HLJ546" s="682"/>
      <c r="HLK546" s="682"/>
      <c r="HLL546" s="682"/>
      <c r="HLM546" s="682"/>
      <c r="HLN546" s="682"/>
      <c r="HLO546" s="682"/>
      <c r="HLP546" s="682"/>
      <c r="HLQ546" s="682"/>
      <c r="HLR546" s="682"/>
      <c r="HLS546" s="682"/>
      <c r="HLT546" s="682"/>
      <c r="HLU546" s="682"/>
      <c r="HLV546" s="682"/>
      <c r="HLW546" s="682"/>
      <c r="HLX546" s="682"/>
      <c r="HLY546" s="682"/>
      <c r="HLZ546" s="682"/>
      <c r="HMA546" s="682"/>
      <c r="HMB546" s="682"/>
      <c r="HMC546" s="682"/>
      <c r="HMD546" s="682"/>
      <c r="HME546" s="682"/>
      <c r="HMF546" s="682"/>
      <c r="HMG546" s="682"/>
      <c r="HMH546" s="682"/>
      <c r="HMI546" s="682"/>
      <c r="HMJ546" s="682"/>
      <c r="HMK546" s="682"/>
      <c r="HML546" s="682"/>
      <c r="HMM546" s="682"/>
      <c r="HMN546" s="682"/>
      <c r="HMO546" s="682"/>
      <c r="HMP546" s="682"/>
      <c r="HMQ546" s="682"/>
      <c r="HMR546" s="682"/>
      <c r="HMS546" s="682"/>
      <c r="HMT546" s="682"/>
      <c r="HMU546" s="682"/>
      <c r="HMV546" s="682"/>
      <c r="HMW546" s="682"/>
      <c r="HMX546" s="682"/>
      <c r="HMY546" s="682"/>
      <c r="HMZ546" s="682"/>
      <c r="HNA546" s="682"/>
      <c r="HNB546" s="682"/>
      <c r="HNC546" s="682"/>
      <c r="HND546" s="682"/>
      <c r="HNE546" s="682"/>
      <c r="HNF546" s="682"/>
      <c r="HNG546" s="682"/>
      <c r="HNH546" s="682"/>
      <c r="HNI546" s="682"/>
      <c r="HNJ546" s="682"/>
      <c r="HNK546" s="682"/>
      <c r="HNL546" s="682"/>
      <c r="HNM546" s="682"/>
      <c r="HNN546" s="682"/>
      <c r="HNO546" s="682"/>
      <c r="HNP546" s="682"/>
      <c r="HNQ546" s="682"/>
      <c r="HNR546" s="682"/>
      <c r="HNS546" s="682"/>
      <c r="HNT546" s="682"/>
      <c r="HNU546" s="682"/>
      <c r="HNV546" s="682"/>
      <c r="HNW546" s="682"/>
      <c r="HNX546" s="682"/>
      <c r="HNY546" s="682"/>
      <c r="HNZ546" s="682"/>
      <c r="HOA546" s="682"/>
      <c r="HOB546" s="682"/>
      <c r="HOC546" s="682"/>
      <c r="HOD546" s="682"/>
      <c r="HOE546" s="682"/>
      <c r="HOF546" s="682"/>
      <c r="HOG546" s="682"/>
      <c r="HOH546" s="682"/>
      <c r="HOI546" s="682"/>
      <c r="HOJ546" s="682"/>
      <c r="HOK546" s="682"/>
      <c r="HOL546" s="682"/>
      <c r="HOM546" s="682"/>
      <c r="HON546" s="682"/>
      <c r="HOO546" s="682"/>
      <c r="HOP546" s="682"/>
      <c r="HOQ546" s="682"/>
      <c r="HOR546" s="682"/>
      <c r="HOS546" s="682"/>
      <c r="HOT546" s="682"/>
      <c r="HOU546" s="682"/>
      <c r="HOV546" s="682"/>
      <c r="HOW546" s="682"/>
      <c r="HOX546" s="682"/>
      <c r="HOY546" s="682"/>
      <c r="HOZ546" s="682"/>
      <c r="HPA546" s="682"/>
      <c r="HPB546" s="682"/>
      <c r="HPC546" s="682"/>
      <c r="HPD546" s="682"/>
      <c r="HPE546" s="682"/>
      <c r="HPF546" s="682"/>
      <c r="HPG546" s="682"/>
      <c r="HPH546" s="682"/>
      <c r="HPI546" s="682"/>
      <c r="HPJ546" s="682"/>
      <c r="HPK546" s="682"/>
      <c r="HPL546" s="682"/>
      <c r="HPM546" s="682"/>
      <c r="HPN546" s="682"/>
      <c r="HPO546" s="682"/>
      <c r="HPP546" s="682"/>
      <c r="HPQ546" s="682"/>
      <c r="HPR546" s="682"/>
      <c r="HPS546" s="682"/>
      <c r="HPT546" s="682"/>
      <c r="HPU546" s="682"/>
      <c r="HPV546" s="682"/>
      <c r="HPW546" s="682"/>
      <c r="HPX546" s="682"/>
      <c r="HPY546" s="682"/>
      <c r="HPZ546" s="682"/>
      <c r="HQA546" s="682"/>
      <c r="HQB546" s="682"/>
      <c r="HQC546" s="682"/>
      <c r="HQD546" s="682"/>
      <c r="HQE546" s="682"/>
      <c r="HQF546" s="682"/>
      <c r="HQG546" s="682"/>
      <c r="HQH546" s="682"/>
      <c r="HQI546" s="682"/>
      <c r="HQJ546" s="682"/>
      <c r="HQK546" s="682"/>
      <c r="HQL546" s="682"/>
      <c r="HQM546" s="682"/>
      <c r="HQN546" s="682"/>
      <c r="HQO546" s="682"/>
      <c r="HQP546" s="682"/>
      <c r="HQQ546" s="682"/>
      <c r="HQR546" s="682"/>
      <c r="HQS546" s="682"/>
      <c r="HQT546" s="682"/>
      <c r="HQU546" s="682"/>
      <c r="HQV546" s="682"/>
      <c r="HQW546" s="682"/>
      <c r="HQX546" s="682"/>
      <c r="HQY546" s="682"/>
      <c r="HQZ546" s="682"/>
      <c r="HRA546" s="682"/>
      <c r="HRB546" s="682"/>
      <c r="HRC546" s="682"/>
      <c r="HRD546" s="682"/>
      <c r="HRE546" s="682"/>
      <c r="HRF546" s="682"/>
      <c r="HRG546" s="682"/>
      <c r="HRH546" s="682"/>
      <c r="HRI546" s="682"/>
      <c r="HRJ546" s="682"/>
      <c r="HRK546" s="682"/>
      <c r="HRL546" s="682"/>
      <c r="HRM546" s="682"/>
      <c r="HRN546" s="682"/>
      <c r="HRO546" s="682"/>
      <c r="HRP546" s="682"/>
      <c r="HRQ546" s="682"/>
      <c r="HRR546" s="682"/>
      <c r="HRS546" s="682"/>
      <c r="HRT546" s="682"/>
      <c r="HRU546" s="682"/>
      <c r="HRV546" s="682"/>
      <c r="HRW546" s="682"/>
      <c r="HRX546" s="682"/>
      <c r="HRY546" s="682"/>
      <c r="HRZ546" s="682"/>
      <c r="HSA546" s="682"/>
      <c r="HSB546" s="682"/>
      <c r="HSC546" s="682"/>
      <c r="HSD546" s="682"/>
      <c r="HSE546" s="682"/>
      <c r="HSF546" s="682"/>
      <c r="HSG546" s="682"/>
      <c r="HSH546" s="682"/>
      <c r="HSI546" s="682"/>
      <c r="HSJ546" s="682"/>
      <c r="HSK546" s="682"/>
      <c r="HSL546" s="682"/>
      <c r="HSM546" s="682"/>
      <c r="HSN546" s="682"/>
      <c r="HSO546" s="682"/>
      <c r="HSP546" s="682"/>
      <c r="HSQ546" s="682"/>
      <c r="HSR546" s="682"/>
      <c r="HSS546" s="682"/>
      <c r="HST546" s="682"/>
      <c r="HSU546" s="682"/>
      <c r="HSV546" s="682"/>
      <c r="HSW546" s="682"/>
      <c r="HSX546" s="682"/>
      <c r="HSY546" s="682"/>
      <c r="HSZ546" s="682"/>
      <c r="HTA546" s="682"/>
      <c r="HTB546" s="682"/>
      <c r="HTC546" s="682"/>
      <c r="HTD546" s="682"/>
      <c r="HTE546" s="682"/>
      <c r="HTF546" s="682"/>
      <c r="HTG546" s="682"/>
      <c r="HTH546" s="682"/>
      <c r="HTI546" s="682"/>
      <c r="HTJ546" s="682"/>
      <c r="HTK546" s="682"/>
      <c r="HTL546" s="682"/>
      <c r="HTM546" s="682"/>
      <c r="HTN546" s="682"/>
      <c r="HTO546" s="682"/>
      <c r="HTP546" s="682"/>
      <c r="HTQ546" s="682"/>
      <c r="HTR546" s="682"/>
      <c r="HTS546" s="682"/>
      <c r="HTT546" s="682"/>
      <c r="HTU546" s="682"/>
      <c r="HTV546" s="682"/>
      <c r="HTW546" s="682"/>
      <c r="HTX546" s="682"/>
      <c r="HTY546" s="682"/>
      <c r="HTZ546" s="682"/>
      <c r="HUA546" s="682"/>
      <c r="HUB546" s="682"/>
      <c r="HUC546" s="682"/>
      <c r="HUD546" s="682"/>
      <c r="HUE546" s="682"/>
      <c r="HUF546" s="682"/>
      <c r="HUG546" s="682"/>
      <c r="HUH546" s="682"/>
      <c r="HUI546" s="682"/>
      <c r="HUJ546" s="682"/>
      <c r="HUK546" s="682"/>
      <c r="HUL546" s="682"/>
      <c r="HUM546" s="682"/>
      <c r="HUN546" s="682"/>
      <c r="HUO546" s="682"/>
      <c r="HUP546" s="682"/>
      <c r="HUQ546" s="682"/>
      <c r="HUR546" s="682"/>
      <c r="HUS546" s="682"/>
      <c r="HUT546" s="682"/>
      <c r="HUU546" s="682"/>
      <c r="HUV546" s="682"/>
      <c r="HUW546" s="682"/>
      <c r="HUX546" s="682"/>
      <c r="HUY546" s="682"/>
      <c r="HUZ546" s="682"/>
      <c r="HVA546" s="682"/>
      <c r="HVB546" s="682"/>
      <c r="HVC546" s="682"/>
      <c r="HVD546" s="682"/>
      <c r="HVE546" s="682"/>
      <c r="HVF546" s="682"/>
      <c r="HVG546" s="682"/>
      <c r="HVH546" s="682"/>
      <c r="HVI546" s="682"/>
      <c r="HVJ546" s="682"/>
      <c r="HVK546" s="682"/>
      <c r="HVL546" s="682"/>
      <c r="HVM546" s="682"/>
      <c r="HVN546" s="682"/>
      <c r="HVO546" s="682"/>
      <c r="HVP546" s="682"/>
      <c r="HVQ546" s="682"/>
      <c r="HVR546" s="682"/>
      <c r="HVS546" s="682"/>
      <c r="HVT546" s="682"/>
      <c r="HVU546" s="682"/>
      <c r="HVV546" s="682"/>
      <c r="HVW546" s="682"/>
      <c r="HVX546" s="682"/>
      <c r="HVY546" s="682"/>
      <c r="HVZ546" s="682"/>
      <c r="HWA546" s="682"/>
      <c r="HWB546" s="682"/>
      <c r="HWC546" s="682"/>
      <c r="HWD546" s="682"/>
      <c r="HWE546" s="682"/>
      <c r="HWF546" s="682"/>
      <c r="HWG546" s="682"/>
      <c r="HWH546" s="682"/>
      <c r="HWI546" s="682"/>
      <c r="HWJ546" s="682"/>
      <c r="HWK546" s="682"/>
      <c r="HWL546" s="682"/>
      <c r="HWM546" s="682"/>
      <c r="HWN546" s="682"/>
      <c r="HWO546" s="682"/>
      <c r="HWP546" s="682"/>
      <c r="HWQ546" s="682"/>
      <c r="HWR546" s="682"/>
      <c r="HWS546" s="682"/>
      <c r="HWT546" s="682"/>
      <c r="HWU546" s="682"/>
      <c r="HWV546" s="682"/>
      <c r="HWW546" s="682"/>
      <c r="HWX546" s="682"/>
      <c r="HWY546" s="682"/>
      <c r="HWZ546" s="682"/>
      <c r="HXA546" s="682"/>
      <c r="HXB546" s="682"/>
      <c r="HXC546" s="682"/>
      <c r="HXD546" s="682"/>
      <c r="HXE546" s="682"/>
      <c r="HXF546" s="682"/>
      <c r="HXG546" s="682"/>
      <c r="HXH546" s="682"/>
      <c r="HXI546" s="682"/>
      <c r="HXJ546" s="682"/>
      <c r="HXK546" s="682"/>
      <c r="HXL546" s="682"/>
      <c r="HXM546" s="682"/>
      <c r="HXN546" s="682"/>
      <c r="HXO546" s="682"/>
      <c r="HXP546" s="682"/>
      <c r="HXQ546" s="682"/>
      <c r="HXR546" s="682"/>
      <c r="HXS546" s="682"/>
      <c r="HXT546" s="682"/>
      <c r="HXU546" s="682"/>
      <c r="HXV546" s="682"/>
      <c r="HXW546" s="682"/>
      <c r="HXX546" s="682"/>
      <c r="HXY546" s="682"/>
      <c r="HXZ546" s="682"/>
      <c r="HYA546" s="682"/>
      <c r="HYB546" s="682"/>
      <c r="HYC546" s="682"/>
      <c r="HYD546" s="682"/>
      <c r="HYE546" s="682"/>
      <c r="HYF546" s="682"/>
      <c r="HYG546" s="682"/>
      <c r="HYH546" s="682"/>
      <c r="HYI546" s="682"/>
      <c r="HYJ546" s="682"/>
      <c r="HYK546" s="682"/>
      <c r="HYL546" s="682"/>
      <c r="HYM546" s="682"/>
      <c r="HYN546" s="682"/>
      <c r="HYO546" s="682"/>
      <c r="HYP546" s="682"/>
      <c r="HYQ546" s="682"/>
      <c r="HYR546" s="682"/>
      <c r="HYS546" s="682"/>
      <c r="HYT546" s="682"/>
      <c r="HYU546" s="682"/>
      <c r="HYV546" s="682"/>
      <c r="HYW546" s="682"/>
      <c r="HYX546" s="682"/>
      <c r="HYY546" s="682"/>
      <c r="HYZ546" s="682"/>
      <c r="HZA546" s="682"/>
      <c r="HZB546" s="682"/>
      <c r="HZC546" s="682"/>
      <c r="HZD546" s="682"/>
      <c r="HZE546" s="682"/>
      <c r="HZF546" s="682"/>
      <c r="HZG546" s="682"/>
      <c r="HZH546" s="682"/>
      <c r="HZI546" s="682"/>
      <c r="HZJ546" s="682"/>
      <c r="HZK546" s="682"/>
      <c r="HZL546" s="682"/>
      <c r="HZM546" s="682"/>
      <c r="HZN546" s="682"/>
      <c r="HZO546" s="682"/>
      <c r="HZP546" s="682"/>
      <c r="HZQ546" s="682"/>
      <c r="HZR546" s="682"/>
      <c r="HZS546" s="682"/>
      <c r="HZT546" s="682"/>
      <c r="HZU546" s="682"/>
      <c r="HZV546" s="682"/>
      <c r="HZW546" s="682"/>
      <c r="HZX546" s="682"/>
      <c r="HZY546" s="682"/>
      <c r="HZZ546" s="682"/>
      <c r="IAA546" s="682"/>
      <c r="IAB546" s="682"/>
      <c r="IAC546" s="682"/>
      <c r="IAD546" s="682"/>
      <c r="IAE546" s="682"/>
      <c r="IAF546" s="682"/>
      <c r="IAG546" s="682"/>
      <c r="IAH546" s="682"/>
      <c r="IAI546" s="682"/>
      <c r="IAJ546" s="682"/>
      <c r="IAK546" s="682"/>
      <c r="IAL546" s="682"/>
      <c r="IAM546" s="682"/>
      <c r="IAN546" s="682"/>
      <c r="IAO546" s="682"/>
      <c r="IAP546" s="682"/>
      <c r="IAQ546" s="682"/>
      <c r="IAR546" s="682"/>
      <c r="IAS546" s="682"/>
      <c r="IAT546" s="682"/>
      <c r="IAU546" s="682"/>
      <c r="IAV546" s="682"/>
      <c r="IAW546" s="682"/>
      <c r="IAX546" s="682"/>
      <c r="IAY546" s="682"/>
      <c r="IAZ546" s="682"/>
      <c r="IBA546" s="682"/>
      <c r="IBB546" s="682"/>
      <c r="IBC546" s="682"/>
      <c r="IBD546" s="682"/>
      <c r="IBE546" s="682"/>
      <c r="IBF546" s="682"/>
      <c r="IBG546" s="682"/>
      <c r="IBH546" s="682"/>
      <c r="IBI546" s="682"/>
      <c r="IBJ546" s="682"/>
      <c r="IBK546" s="682"/>
      <c r="IBL546" s="682"/>
      <c r="IBM546" s="682"/>
      <c r="IBN546" s="682"/>
      <c r="IBO546" s="682"/>
      <c r="IBP546" s="682"/>
      <c r="IBQ546" s="682"/>
      <c r="IBR546" s="682"/>
      <c r="IBS546" s="682"/>
      <c r="IBT546" s="682"/>
      <c r="IBU546" s="682"/>
      <c r="IBV546" s="682"/>
      <c r="IBW546" s="682"/>
      <c r="IBX546" s="682"/>
      <c r="IBY546" s="682"/>
      <c r="IBZ546" s="682"/>
      <c r="ICA546" s="682"/>
      <c r="ICB546" s="682"/>
      <c r="ICC546" s="682"/>
      <c r="ICD546" s="682"/>
      <c r="ICE546" s="682"/>
      <c r="ICF546" s="682"/>
      <c r="ICG546" s="682"/>
      <c r="ICH546" s="682"/>
      <c r="ICI546" s="682"/>
      <c r="ICJ546" s="682"/>
      <c r="ICK546" s="682"/>
      <c r="ICL546" s="682"/>
      <c r="ICM546" s="682"/>
      <c r="ICN546" s="682"/>
      <c r="ICO546" s="682"/>
      <c r="ICP546" s="682"/>
      <c r="ICQ546" s="682"/>
      <c r="ICR546" s="682"/>
      <c r="ICS546" s="682"/>
      <c r="ICT546" s="682"/>
      <c r="ICU546" s="682"/>
      <c r="ICV546" s="682"/>
      <c r="ICW546" s="682"/>
      <c r="ICX546" s="682"/>
      <c r="ICY546" s="682"/>
      <c r="ICZ546" s="682"/>
      <c r="IDA546" s="682"/>
      <c r="IDB546" s="682"/>
      <c r="IDC546" s="682"/>
      <c r="IDD546" s="682"/>
      <c r="IDE546" s="682"/>
      <c r="IDF546" s="682"/>
      <c r="IDG546" s="682"/>
      <c r="IDH546" s="682"/>
      <c r="IDI546" s="682"/>
      <c r="IDJ546" s="682"/>
      <c r="IDK546" s="682"/>
      <c r="IDL546" s="682"/>
      <c r="IDM546" s="682"/>
      <c r="IDN546" s="682"/>
      <c r="IDO546" s="682"/>
      <c r="IDP546" s="682"/>
      <c r="IDQ546" s="682"/>
      <c r="IDR546" s="682"/>
      <c r="IDS546" s="682"/>
      <c r="IDT546" s="682"/>
      <c r="IDU546" s="682"/>
      <c r="IDV546" s="682"/>
      <c r="IDW546" s="682"/>
      <c r="IDX546" s="682"/>
      <c r="IDY546" s="682"/>
      <c r="IDZ546" s="682"/>
      <c r="IEA546" s="682"/>
      <c r="IEB546" s="682"/>
      <c r="IEC546" s="682"/>
      <c r="IED546" s="682"/>
      <c r="IEE546" s="682"/>
      <c r="IEF546" s="682"/>
      <c r="IEG546" s="682"/>
      <c r="IEH546" s="682"/>
      <c r="IEI546" s="682"/>
      <c r="IEJ546" s="682"/>
      <c r="IEK546" s="682"/>
      <c r="IEL546" s="682"/>
      <c r="IEM546" s="682"/>
      <c r="IEN546" s="682"/>
      <c r="IEO546" s="682"/>
      <c r="IEP546" s="682"/>
      <c r="IEQ546" s="682"/>
      <c r="IER546" s="682"/>
      <c r="IES546" s="682"/>
      <c r="IET546" s="682"/>
      <c r="IEU546" s="682"/>
      <c r="IEV546" s="682"/>
      <c r="IEW546" s="682"/>
      <c r="IEX546" s="682"/>
      <c r="IEY546" s="682"/>
      <c r="IEZ546" s="682"/>
      <c r="IFA546" s="682"/>
      <c r="IFB546" s="682"/>
      <c r="IFC546" s="682"/>
      <c r="IFD546" s="682"/>
      <c r="IFE546" s="682"/>
      <c r="IFF546" s="682"/>
      <c r="IFG546" s="682"/>
      <c r="IFH546" s="682"/>
      <c r="IFI546" s="682"/>
      <c r="IFJ546" s="682"/>
      <c r="IFK546" s="682"/>
      <c r="IFL546" s="682"/>
      <c r="IFM546" s="682"/>
      <c r="IFN546" s="682"/>
      <c r="IFO546" s="682"/>
      <c r="IFP546" s="682"/>
      <c r="IFQ546" s="682"/>
      <c r="IFR546" s="682"/>
      <c r="IFS546" s="682"/>
      <c r="IFT546" s="682"/>
      <c r="IFU546" s="682"/>
      <c r="IFV546" s="682"/>
      <c r="IFW546" s="682"/>
      <c r="IFX546" s="682"/>
      <c r="IFY546" s="682"/>
      <c r="IFZ546" s="682"/>
      <c r="IGA546" s="682"/>
      <c r="IGB546" s="682"/>
      <c r="IGC546" s="682"/>
      <c r="IGD546" s="682"/>
      <c r="IGE546" s="682"/>
      <c r="IGF546" s="682"/>
      <c r="IGG546" s="682"/>
      <c r="IGH546" s="682"/>
      <c r="IGI546" s="682"/>
      <c r="IGJ546" s="682"/>
      <c r="IGK546" s="682"/>
      <c r="IGL546" s="682"/>
      <c r="IGM546" s="682"/>
      <c r="IGN546" s="682"/>
      <c r="IGO546" s="682"/>
      <c r="IGP546" s="682"/>
      <c r="IGQ546" s="682"/>
      <c r="IGR546" s="682"/>
      <c r="IGS546" s="682"/>
      <c r="IGT546" s="682"/>
      <c r="IGU546" s="682"/>
      <c r="IGV546" s="682"/>
      <c r="IGW546" s="682"/>
      <c r="IGX546" s="682"/>
      <c r="IGY546" s="682"/>
      <c r="IGZ546" s="682"/>
      <c r="IHA546" s="682"/>
      <c r="IHB546" s="682"/>
      <c r="IHC546" s="682"/>
      <c r="IHD546" s="682"/>
      <c r="IHE546" s="682"/>
      <c r="IHF546" s="682"/>
      <c r="IHG546" s="682"/>
      <c r="IHH546" s="682"/>
      <c r="IHI546" s="682"/>
      <c r="IHJ546" s="682"/>
      <c r="IHK546" s="682"/>
      <c r="IHL546" s="682"/>
      <c r="IHM546" s="682"/>
      <c r="IHN546" s="682"/>
      <c r="IHO546" s="682"/>
      <c r="IHP546" s="682"/>
      <c r="IHQ546" s="682"/>
      <c r="IHR546" s="682"/>
      <c r="IHS546" s="682"/>
      <c r="IHT546" s="682"/>
      <c r="IHU546" s="682"/>
      <c r="IHV546" s="682"/>
      <c r="IHW546" s="682"/>
      <c r="IHX546" s="682"/>
      <c r="IHY546" s="682"/>
      <c r="IHZ546" s="682"/>
      <c r="IIA546" s="682"/>
      <c r="IIB546" s="682"/>
      <c r="IIC546" s="682"/>
      <c r="IID546" s="682"/>
      <c r="IIE546" s="682"/>
      <c r="IIF546" s="682"/>
      <c r="IIG546" s="682"/>
      <c r="IIH546" s="682"/>
      <c r="III546" s="682"/>
      <c r="IIJ546" s="682"/>
      <c r="IIK546" s="682"/>
      <c r="IIL546" s="682"/>
      <c r="IIM546" s="682"/>
      <c r="IIN546" s="682"/>
      <c r="IIO546" s="682"/>
      <c r="IIP546" s="682"/>
      <c r="IIQ546" s="682"/>
      <c r="IIR546" s="682"/>
      <c r="IIS546" s="682"/>
      <c r="IIT546" s="682"/>
      <c r="IIU546" s="682"/>
      <c r="IIV546" s="682"/>
      <c r="IIW546" s="682"/>
      <c r="IIX546" s="682"/>
      <c r="IIY546" s="682"/>
      <c r="IIZ546" s="682"/>
      <c r="IJA546" s="682"/>
      <c r="IJB546" s="682"/>
      <c r="IJC546" s="682"/>
      <c r="IJD546" s="682"/>
      <c r="IJE546" s="682"/>
      <c r="IJF546" s="682"/>
      <c r="IJG546" s="682"/>
      <c r="IJH546" s="682"/>
      <c r="IJI546" s="682"/>
      <c r="IJJ546" s="682"/>
      <c r="IJK546" s="682"/>
      <c r="IJL546" s="682"/>
      <c r="IJM546" s="682"/>
      <c r="IJN546" s="682"/>
      <c r="IJO546" s="682"/>
      <c r="IJP546" s="682"/>
      <c r="IJQ546" s="682"/>
      <c r="IJR546" s="682"/>
      <c r="IJS546" s="682"/>
      <c r="IJT546" s="682"/>
      <c r="IJU546" s="682"/>
      <c r="IJV546" s="682"/>
      <c r="IJW546" s="682"/>
      <c r="IJX546" s="682"/>
      <c r="IJY546" s="682"/>
      <c r="IJZ546" s="682"/>
      <c r="IKA546" s="682"/>
      <c r="IKB546" s="682"/>
      <c r="IKC546" s="682"/>
      <c r="IKD546" s="682"/>
      <c r="IKE546" s="682"/>
      <c r="IKF546" s="682"/>
      <c r="IKG546" s="682"/>
      <c r="IKH546" s="682"/>
      <c r="IKI546" s="682"/>
      <c r="IKJ546" s="682"/>
      <c r="IKK546" s="682"/>
      <c r="IKL546" s="682"/>
      <c r="IKM546" s="682"/>
      <c r="IKN546" s="682"/>
      <c r="IKO546" s="682"/>
      <c r="IKP546" s="682"/>
      <c r="IKQ546" s="682"/>
      <c r="IKR546" s="682"/>
      <c r="IKS546" s="682"/>
      <c r="IKT546" s="682"/>
      <c r="IKU546" s="682"/>
      <c r="IKV546" s="682"/>
      <c r="IKW546" s="682"/>
      <c r="IKX546" s="682"/>
      <c r="IKY546" s="682"/>
      <c r="IKZ546" s="682"/>
      <c r="ILA546" s="682"/>
      <c r="ILB546" s="682"/>
      <c r="ILC546" s="682"/>
      <c r="ILD546" s="682"/>
      <c r="ILE546" s="682"/>
      <c r="ILF546" s="682"/>
      <c r="ILG546" s="682"/>
      <c r="ILH546" s="682"/>
      <c r="ILI546" s="682"/>
      <c r="ILJ546" s="682"/>
      <c r="ILK546" s="682"/>
      <c r="ILL546" s="682"/>
      <c r="ILM546" s="682"/>
      <c r="ILN546" s="682"/>
      <c r="ILO546" s="682"/>
      <c r="ILP546" s="682"/>
      <c r="ILQ546" s="682"/>
      <c r="ILR546" s="682"/>
      <c r="ILS546" s="682"/>
      <c r="ILT546" s="682"/>
      <c r="ILU546" s="682"/>
      <c r="ILV546" s="682"/>
      <c r="ILW546" s="682"/>
      <c r="ILX546" s="682"/>
      <c r="ILY546" s="682"/>
      <c r="ILZ546" s="682"/>
      <c r="IMA546" s="682"/>
      <c r="IMB546" s="682"/>
      <c r="IMC546" s="682"/>
      <c r="IMD546" s="682"/>
      <c r="IME546" s="682"/>
      <c r="IMF546" s="682"/>
      <c r="IMG546" s="682"/>
      <c r="IMH546" s="682"/>
      <c r="IMI546" s="682"/>
      <c r="IMJ546" s="682"/>
      <c r="IMK546" s="682"/>
      <c r="IML546" s="682"/>
      <c r="IMM546" s="682"/>
      <c r="IMN546" s="682"/>
      <c r="IMO546" s="682"/>
      <c r="IMP546" s="682"/>
      <c r="IMQ546" s="682"/>
      <c r="IMR546" s="682"/>
      <c r="IMS546" s="682"/>
      <c r="IMT546" s="682"/>
      <c r="IMU546" s="682"/>
      <c r="IMV546" s="682"/>
      <c r="IMW546" s="682"/>
      <c r="IMX546" s="682"/>
      <c r="IMY546" s="682"/>
      <c r="IMZ546" s="682"/>
      <c r="INA546" s="682"/>
      <c r="INB546" s="682"/>
      <c r="INC546" s="682"/>
      <c r="IND546" s="682"/>
      <c r="INE546" s="682"/>
      <c r="INF546" s="682"/>
      <c r="ING546" s="682"/>
      <c r="INH546" s="682"/>
      <c r="INI546" s="682"/>
      <c r="INJ546" s="682"/>
      <c r="INK546" s="682"/>
      <c r="INL546" s="682"/>
      <c r="INM546" s="682"/>
      <c r="INN546" s="682"/>
      <c r="INO546" s="682"/>
      <c r="INP546" s="682"/>
      <c r="INQ546" s="682"/>
      <c r="INR546" s="682"/>
      <c r="INS546" s="682"/>
      <c r="INT546" s="682"/>
      <c r="INU546" s="682"/>
      <c r="INV546" s="682"/>
      <c r="INW546" s="682"/>
      <c r="INX546" s="682"/>
      <c r="INY546" s="682"/>
      <c r="INZ546" s="682"/>
      <c r="IOA546" s="682"/>
      <c r="IOB546" s="682"/>
      <c r="IOC546" s="682"/>
      <c r="IOD546" s="682"/>
      <c r="IOE546" s="682"/>
      <c r="IOF546" s="682"/>
      <c r="IOG546" s="682"/>
      <c r="IOH546" s="682"/>
      <c r="IOI546" s="682"/>
      <c r="IOJ546" s="682"/>
      <c r="IOK546" s="682"/>
      <c r="IOL546" s="682"/>
      <c r="IOM546" s="682"/>
      <c r="ION546" s="682"/>
      <c r="IOO546" s="682"/>
      <c r="IOP546" s="682"/>
      <c r="IOQ546" s="682"/>
      <c r="IOR546" s="682"/>
      <c r="IOS546" s="682"/>
      <c r="IOT546" s="682"/>
      <c r="IOU546" s="682"/>
      <c r="IOV546" s="682"/>
      <c r="IOW546" s="682"/>
      <c r="IOX546" s="682"/>
      <c r="IOY546" s="682"/>
      <c r="IOZ546" s="682"/>
      <c r="IPA546" s="682"/>
      <c r="IPB546" s="682"/>
      <c r="IPC546" s="682"/>
      <c r="IPD546" s="682"/>
      <c r="IPE546" s="682"/>
      <c r="IPF546" s="682"/>
      <c r="IPG546" s="682"/>
      <c r="IPH546" s="682"/>
      <c r="IPI546" s="682"/>
      <c r="IPJ546" s="682"/>
      <c r="IPK546" s="682"/>
      <c r="IPL546" s="682"/>
      <c r="IPM546" s="682"/>
      <c r="IPN546" s="682"/>
      <c r="IPO546" s="682"/>
      <c r="IPP546" s="682"/>
      <c r="IPQ546" s="682"/>
      <c r="IPR546" s="682"/>
      <c r="IPS546" s="682"/>
      <c r="IPT546" s="682"/>
      <c r="IPU546" s="682"/>
      <c r="IPV546" s="682"/>
      <c r="IPW546" s="682"/>
      <c r="IPX546" s="682"/>
      <c r="IPY546" s="682"/>
      <c r="IPZ546" s="682"/>
      <c r="IQA546" s="682"/>
      <c r="IQB546" s="682"/>
      <c r="IQC546" s="682"/>
      <c r="IQD546" s="682"/>
      <c r="IQE546" s="682"/>
      <c r="IQF546" s="682"/>
      <c r="IQG546" s="682"/>
      <c r="IQH546" s="682"/>
      <c r="IQI546" s="682"/>
      <c r="IQJ546" s="682"/>
      <c r="IQK546" s="682"/>
      <c r="IQL546" s="682"/>
      <c r="IQM546" s="682"/>
      <c r="IQN546" s="682"/>
      <c r="IQO546" s="682"/>
      <c r="IQP546" s="682"/>
      <c r="IQQ546" s="682"/>
      <c r="IQR546" s="682"/>
      <c r="IQS546" s="682"/>
      <c r="IQT546" s="682"/>
      <c r="IQU546" s="682"/>
      <c r="IQV546" s="682"/>
      <c r="IQW546" s="682"/>
      <c r="IQX546" s="682"/>
      <c r="IQY546" s="682"/>
      <c r="IQZ546" s="682"/>
      <c r="IRA546" s="682"/>
      <c r="IRB546" s="682"/>
      <c r="IRC546" s="682"/>
      <c r="IRD546" s="682"/>
      <c r="IRE546" s="682"/>
      <c r="IRF546" s="682"/>
      <c r="IRG546" s="682"/>
      <c r="IRH546" s="682"/>
      <c r="IRI546" s="682"/>
      <c r="IRJ546" s="682"/>
      <c r="IRK546" s="682"/>
      <c r="IRL546" s="682"/>
      <c r="IRM546" s="682"/>
      <c r="IRN546" s="682"/>
      <c r="IRO546" s="682"/>
      <c r="IRP546" s="682"/>
      <c r="IRQ546" s="682"/>
      <c r="IRR546" s="682"/>
      <c r="IRS546" s="682"/>
      <c r="IRT546" s="682"/>
      <c r="IRU546" s="682"/>
      <c r="IRV546" s="682"/>
      <c r="IRW546" s="682"/>
      <c r="IRX546" s="682"/>
      <c r="IRY546" s="682"/>
      <c r="IRZ546" s="682"/>
      <c r="ISA546" s="682"/>
      <c r="ISB546" s="682"/>
      <c r="ISC546" s="682"/>
      <c r="ISD546" s="682"/>
      <c r="ISE546" s="682"/>
      <c r="ISF546" s="682"/>
      <c r="ISG546" s="682"/>
      <c r="ISH546" s="682"/>
      <c r="ISI546" s="682"/>
      <c r="ISJ546" s="682"/>
      <c r="ISK546" s="682"/>
      <c r="ISL546" s="682"/>
      <c r="ISM546" s="682"/>
      <c r="ISN546" s="682"/>
      <c r="ISO546" s="682"/>
      <c r="ISP546" s="682"/>
      <c r="ISQ546" s="682"/>
      <c r="ISR546" s="682"/>
      <c r="ISS546" s="682"/>
      <c r="IST546" s="682"/>
      <c r="ISU546" s="682"/>
      <c r="ISV546" s="682"/>
      <c r="ISW546" s="682"/>
      <c r="ISX546" s="682"/>
      <c r="ISY546" s="682"/>
      <c r="ISZ546" s="682"/>
      <c r="ITA546" s="682"/>
      <c r="ITB546" s="682"/>
      <c r="ITC546" s="682"/>
      <c r="ITD546" s="682"/>
      <c r="ITE546" s="682"/>
      <c r="ITF546" s="682"/>
      <c r="ITG546" s="682"/>
      <c r="ITH546" s="682"/>
      <c r="ITI546" s="682"/>
      <c r="ITJ546" s="682"/>
      <c r="ITK546" s="682"/>
      <c r="ITL546" s="682"/>
      <c r="ITM546" s="682"/>
      <c r="ITN546" s="682"/>
      <c r="ITO546" s="682"/>
      <c r="ITP546" s="682"/>
      <c r="ITQ546" s="682"/>
      <c r="ITR546" s="682"/>
      <c r="ITS546" s="682"/>
      <c r="ITT546" s="682"/>
      <c r="ITU546" s="682"/>
      <c r="ITV546" s="682"/>
      <c r="ITW546" s="682"/>
      <c r="ITX546" s="682"/>
      <c r="ITY546" s="682"/>
      <c r="ITZ546" s="682"/>
      <c r="IUA546" s="682"/>
      <c r="IUB546" s="682"/>
      <c r="IUC546" s="682"/>
      <c r="IUD546" s="682"/>
      <c r="IUE546" s="682"/>
      <c r="IUF546" s="682"/>
      <c r="IUG546" s="682"/>
      <c r="IUH546" s="682"/>
      <c r="IUI546" s="682"/>
      <c r="IUJ546" s="682"/>
      <c r="IUK546" s="682"/>
      <c r="IUL546" s="682"/>
      <c r="IUM546" s="682"/>
      <c r="IUN546" s="682"/>
      <c r="IUO546" s="682"/>
      <c r="IUP546" s="682"/>
      <c r="IUQ546" s="682"/>
      <c r="IUR546" s="682"/>
      <c r="IUS546" s="682"/>
      <c r="IUT546" s="682"/>
      <c r="IUU546" s="682"/>
      <c r="IUV546" s="682"/>
      <c r="IUW546" s="682"/>
      <c r="IUX546" s="682"/>
      <c r="IUY546" s="682"/>
      <c r="IUZ546" s="682"/>
      <c r="IVA546" s="682"/>
      <c r="IVB546" s="682"/>
      <c r="IVC546" s="682"/>
      <c r="IVD546" s="682"/>
      <c r="IVE546" s="682"/>
      <c r="IVF546" s="682"/>
      <c r="IVG546" s="682"/>
      <c r="IVH546" s="682"/>
      <c r="IVI546" s="682"/>
      <c r="IVJ546" s="682"/>
      <c r="IVK546" s="682"/>
      <c r="IVL546" s="682"/>
      <c r="IVM546" s="682"/>
      <c r="IVN546" s="682"/>
      <c r="IVO546" s="682"/>
      <c r="IVP546" s="682"/>
      <c r="IVQ546" s="682"/>
      <c r="IVR546" s="682"/>
      <c r="IVS546" s="682"/>
      <c r="IVT546" s="682"/>
      <c r="IVU546" s="682"/>
      <c r="IVV546" s="682"/>
      <c r="IVW546" s="682"/>
      <c r="IVX546" s="682"/>
      <c r="IVY546" s="682"/>
      <c r="IVZ546" s="682"/>
      <c r="IWA546" s="682"/>
      <c r="IWB546" s="682"/>
      <c r="IWC546" s="682"/>
      <c r="IWD546" s="682"/>
      <c r="IWE546" s="682"/>
      <c r="IWF546" s="682"/>
      <c r="IWG546" s="682"/>
      <c r="IWH546" s="682"/>
      <c r="IWI546" s="682"/>
      <c r="IWJ546" s="682"/>
      <c r="IWK546" s="682"/>
      <c r="IWL546" s="682"/>
      <c r="IWM546" s="682"/>
      <c r="IWN546" s="682"/>
      <c r="IWO546" s="682"/>
      <c r="IWP546" s="682"/>
      <c r="IWQ546" s="682"/>
      <c r="IWR546" s="682"/>
      <c r="IWS546" s="682"/>
      <c r="IWT546" s="682"/>
      <c r="IWU546" s="682"/>
      <c r="IWV546" s="682"/>
      <c r="IWW546" s="682"/>
      <c r="IWX546" s="682"/>
      <c r="IWY546" s="682"/>
      <c r="IWZ546" s="682"/>
      <c r="IXA546" s="682"/>
      <c r="IXB546" s="682"/>
      <c r="IXC546" s="682"/>
      <c r="IXD546" s="682"/>
      <c r="IXE546" s="682"/>
      <c r="IXF546" s="682"/>
      <c r="IXG546" s="682"/>
      <c r="IXH546" s="682"/>
      <c r="IXI546" s="682"/>
      <c r="IXJ546" s="682"/>
      <c r="IXK546" s="682"/>
      <c r="IXL546" s="682"/>
      <c r="IXM546" s="682"/>
      <c r="IXN546" s="682"/>
      <c r="IXO546" s="682"/>
      <c r="IXP546" s="682"/>
      <c r="IXQ546" s="682"/>
      <c r="IXR546" s="682"/>
      <c r="IXS546" s="682"/>
      <c r="IXT546" s="682"/>
      <c r="IXU546" s="682"/>
      <c r="IXV546" s="682"/>
      <c r="IXW546" s="682"/>
      <c r="IXX546" s="682"/>
      <c r="IXY546" s="682"/>
      <c r="IXZ546" s="682"/>
      <c r="IYA546" s="682"/>
      <c r="IYB546" s="682"/>
      <c r="IYC546" s="682"/>
      <c r="IYD546" s="682"/>
      <c r="IYE546" s="682"/>
      <c r="IYF546" s="682"/>
      <c r="IYG546" s="682"/>
      <c r="IYH546" s="682"/>
      <c r="IYI546" s="682"/>
      <c r="IYJ546" s="682"/>
      <c r="IYK546" s="682"/>
      <c r="IYL546" s="682"/>
      <c r="IYM546" s="682"/>
      <c r="IYN546" s="682"/>
      <c r="IYO546" s="682"/>
      <c r="IYP546" s="682"/>
      <c r="IYQ546" s="682"/>
      <c r="IYR546" s="682"/>
      <c r="IYS546" s="682"/>
      <c r="IYT546" s="682"/>
      <c r="IYU546" s="682"/>
      <c r="IYV546" s="682"/>
      <c r="IYW546" s="682"/>
      <c r="IYX546" s="682"/>
      <c r="IYY546" s="682"/>
      <c r="IYZ546" s="682"/>
      <c r="IZA546" s="682"/>
      <c r="IZB546" s="682"/>
      <c r="IZC546" s="682"/>
      <c r="IZD546" s="682"/>
      <c r="IZE546" s="682"/>
      <c r="IZF546" s="682"/>
      <c r="IZG546" s="682"/>
      <c r="IZH546" s="682"/>
      <c r="IZI546" s="682"/>
      <c r="IZJ546" s="682"/>
      <c r="IZK546" s="682"/>
      <c r="IZL546" s="682"/>
      <c r="IZM546" s="682"/>
      <c r="IZN546" s="682"/>
      <c r="IZO546" s="682"/>
      <c r="IZP546" s="682"/>
      <c r="IZQ546" s="682"/>
      <c r="IZR546" s="682"/>
      <c r="IZS546" s="682"/>
      <c r="IZT546" s="682"/>
      <c r="IZU546" s="682"/>
      <c r="IZV546" s="682"/>
      <c r="IZW546" s="682"/>
      <c r="IZX546" s="682"/>
      <c r="IZY546" s="682"/>
      <c r="IZZ546" s="682"/>
      <c r="JAA546" s="682"/>
      <c r="JAB546" s="682"/>
      <c r="JAC546" s="682"/>
      <c r="JAD546" s="682"/>
      <c r="JAE546" s="682"/>
      <c r="JAF546" s="682"/>
      <c r="JAG546" s="682"/>
      <c r="JAH546" s="682"/>
      <c r="JAI546" s="682"/>
      <c r="JAJ546" s="682"/>
      <c r="JAK546" s="682"/>
      <c r="JAL546" s="682"/>
      <c r="JAM546" s="682"/>
      <c r="JAN546" s="682"/>
      <c r="JAO546" s="682"/>
      <c r="JAP546" s="682"/>
      <c r="JAQ546" s="682"/>
      <c r="JAR546" s="682"/>
      <c r="JAS546" s="682"/>
      <c r="JAT546" s="682"/>
      <c r="JAU546" s="682"/>
      <c r="JAV546" s="682"/>
      <c r="JAW546" s="682"/>
      <c r="JAX546" s="682"/>
      <c r="JAY546" s="682"/>
      <c r="JAZ546" s="682"/>
      <c r="JBA546" s="682"/>
      <c r="JBB546" s="682"/>
      <c r="JBC546" s="682"/>
      <c r="JBD546" s="682"/>
      <c r="JBE546" s="682"/>
      <c r="JBF546" s="682"/>
      <c r="JBG546" s="682"/>
      <c r="JBH546" s="682"/>
      <c r="JBI546" s="682"/>
      <c r="JBJ546" s="682"/>
      <c r="JBK546" s="682"/>
      <c r="JBL546" s="682"/>
      <c r="JBM546" s="682"/>
      <c r="JBN546" s="682"/>
      <c r="JBO546" s="682"/>
      <c r="JBP546" s="682"/>
      <c r="JBQ546" s="682"/>
      <c r="JBR546" s="682"/>
      <c r="JBS546" s="682"/>
      <c r="JBT546" s="682"/>
      <c r="JBU546" s="682"/>
      <c r="JBV546" s="682"/>
      <c r="JBW546" s="682"/>
      <c r="JBX546" s="682"/>
      <c r="JBY546" s="682"/>
      <c r="JBZ546" s="682"/>
      <c r="JCA546" s="682"/>
      <c r="JCB546" s="682"/>
      <c r="JCC546" s="682"/>
      <c r="JCD546" s="682"/>
      <c r="JCE546" s="682"/>
      <c r="JCF546" s="682"/>
      <c r="JCG546" s="682"/>
      <c r="JCH546" s="682"/>
      <c r="JCI546" s="682"/>
      <c r="JCJ546" s="682"/>
      <c r="JCK546" s="682"/>
      <c r="JCL546" s="682"/>
      <c r="JCM546" s="682"/>
      <c r="JCN546" s="682"/>
      <c r="JCO546" s="682"/>
      <c r="JCP546" s="682"/>
      <c r="JCQ546" s="682"/>
      <c r="JCR546" s="682"/>
      <c r="JCS546" s="682"/>
      <c r="JCT546" s="682"/>
      <c r="JCU546" s="682"/>
      <c r="JCV546" s="682"/>
      <c r="JCW546" s="682"/>
      <c r="JCX546" s="682"/>
      <c r="JCY546" s="682"/>
      <c r="JCZ546" s="682"/>
      <c r="JDA546" s="682"/>
      <c r="JDB546" s="682"/>
      <c r="JDC546" s="682"/>
      <c r="JDD546" s="682"/>
      <c r="JDE546" s="682"/>
      <c r="JDF546" s="682"/>
      <c r="JDG546" s="682"/>
      <c r="JDH546" s="682"/>
      <c r="JDI546" s="682"/>
      <c r="JDJ546" s="682"/>
      <c r="JDK546" s="682"/>
      <c r="JDL546" s="682"/>
      <c r="JDM546" s="682"/>
      <c r="JDN546" s="682"/>
      <c r="JDO546" s="682"/>
      <c r="JDP546" s="682"/>
      <c r="JDQ546" s="682"/>
      <c r="JDR546" s="682"/>
      <c r="JDS546" s="682"/>
      <c r="JDT546" s="682"/>
      <c r="JDU546" s="682"/>
      <c r="JDV546" s="682"/>
      <c r="JDW546" s="682"/>
      <c r="JDX546" s="682"/>
      <c r="JDY546" s="682"/>
      <c r="JDZ546" s="682"/>
      <c r="JEA546" s="682"/>
      <c r="JEB546" s="682"/>
      <c r="JEC546" s="682"/>
      <c r="JED546" s="682"/>
      <c r="JEE546" s="682"/>
      <c r="JEF546" s="682"/>
      <c r="JEG546" s="682"/>
      <c r="JEH546" s="682"/>
      <c r="JEI546" s="682"/>
      <c r="JEJ546" s="682"/>
      <c r="JEK546" s="682"/>
      <c r="JEL546" s="682"/>
      <c r="JEM546" s="682"/>
      <c r="JEN546" s="682"/>
      <c r="JEO546" s="682"/>
      <c r="JEP546" s="682"/>
      <c r="JEQ546" s="682"/>
      <c r="JER546" s="682"/>
      <c r="JES546" s="682"/>
      <c r="JET546" s="682"/>
      <c r="JEU546" s="682"/>
      <c r="JEV546" s="682"/>
      <c r="JEW546" s="682"/>
      <c r="JEX546" s="682"/>
      <c r="JEY546" s="682"/>
      <c r="JEZ546" s="682"/>
      <c r="JFA546" s="682"/>
      <c r="JFB546" s="682"/>
      <c r="JFC546" s="682"/>
      <c r="JFD546" s="682"/>
      <c r="JFE546" s="682"/>
      <c r="JFF546" s="682"/>
      <c r="JFG546" s="682"/>
      <c r="JFH546" s="682"/>
      <c r="JFI546" s="682"/>
      <c r="JFJ546" s="682"/>
      <c r="JFK546" s="682"/>
      <c r="JFL546" s="682"/>
      <c r="JFM546" s="682"/>
      <c r="JFN546" s="682"/>
      <c r="JFO546" s="682"/>
      <c r="JFP546" s="682"/>
      <c r="JFQ546" s="682"/>
      <c r="JFR546" s="682"/>
      <c r="JFS546" s="682"/>
      <c r="JFT546" s="682"/>
      <c r="JFU546" s="682"/>
      <c r="JFV546" s="682"/>
      <c r="JFW546" s="682"/>
      <c r="JFX546" s="682"/>
      <c r="JFY546" s="682"/>
      <c r="JFZ546" s="682"/>
      <c r="JGA546" s="682"/>
      <c r="JGB546" s="682"/>
      <c r="JGC546" s="682"/>
      <c r="JGD546" s="682"/>
      <c r="JGE546" s="682"/>
      <c r="JGF546" s="682"/>
      <c r="JGG546" s="682"/>
      <c r="JGH546" s="682"/>
      <c r="JGI546" s="682"/>
      <c r="JGJ546" s="682"/>
      <c r="JGK546" s="682"/>
      <c r="JGL546" s="682"/>
      <c r="JGM546" s="682"/>
      <c r="JGN546" s="682"/>
      <c r="JGO546" s="682"/>
      <c r="JGP546" s="682"/>
      <c r="JGQ546" s="682"/>
      <c r="JGR546" s="682"/>
      <c r="JGS546" s="682"/>
      <c r="JGT546" s="682"/>
      <c r="JGU546" s="682"/>
      <c r="JGV546" s="682"/>
      <c r="JGW546" s="682"/>
      <c r="JGX546" s="682"/>
      <c r="JGY546" s="682"/>
      <c r="JGZ546" s="682"/>
      <c r="JHA546" s="682"/>
      <c r="JHB546" s="682"/>
      <c r="JHC546" s="682"/>
      <c r="JHD546" s="682"/>
      <c r="JHE546" s="682"/>
      <c r="JHF546" s="682"/>
      <c r="JHG546" s="682"/>
      <c r="JHH546" s="682"/>
      <c r="JHI546" s="682"/>
      <c r="JHJ546" s="682"/>
      <c r="JHK546" s="682"/>
      <c r="JHL546" s="682"/>
      <c r="JHM546" s="682"/>
      <c r="JHN546" s="682"/>
      <c r="JHO546" s="682"/>
      <c r="JHP546" s="682"/>
      <c r="JHQ546" s="682"/>
      <c r="JHR546" s="682"/>
      <c r="JHS546" s="682"/>
      <c r="JHT546" s="682"/>
      <c r="JHU546" s="682"/>
      <c r="JHV546" s="682"/>
      <c r="JHW546" s="682"/>
      <c r="JHX546" s="682"/>
      <c r="JHY546" s="682"/>
      <c r="JHZ546" s="682"/>
      <c r="JIA546" s="682"/>
      <c r="JIB546" s="682"/>
      <c r="JIC546" s="682"/>
      <c r="JID546" s="682"/>
      <c r="JIE546" s="682"/>
      <c r="JIF546" s="682"/>
      <c r="JIG546" s="682"/>
      <c r="JIH546" s="682"/>
      <c r="JII546" s="682"/>
      <c r="JIJ546" s="682"/>
      <c r="JIK546" s="682"/>
      <c r="JIL546" s="682"/>
      <c r="JIM546" s="682"/>
      <c r="JIN546" s="682"/>
      <c r="JIO546" s="682"/>
      <c r="JIP546" s="682"/>
      <c r="JIQ546" s="682"/>
      <c r="JIR546" s="682"/>
      <c r="JIS546" s="682"/>
      <c r="JIT546" s="682"/>
      <c r="JIU546" s="682"/>
      <c r="JIV546" s="682"/>
      <c r="JIW546" s="682"/>
      <c r="JIX546" s="682"/>
      <c r="JIY546" s="682"/>
      <c r="JIZ546" s="682"/>
      <c r="JJA546" s="682"/>
      <c r="JJB546" s="682"/>
      <c r="JJC546" s="682"/>
      <c r="JJD546" s="682"/>
      <c r="JJE546" s="682"/>
      <c r="JJF546" s="682"/>
      <c r="JJG546" s="682"/>
      <c r="JJH546" s="682"/>
      <c r="JJI546" s="682"/>
      <c r="JJJ546" s="682"/>
      <c r="JJK546" s="682"/>
      <c r="JJL546" s="682"/>
      <c r="JJM546" s="682"/>
      <c r="JJN546" s="682"/>
      <c r="JJO546" s="682"/>
      <c r="JJP546" s="682"/>
      <c r="JJQ546" s="682"/>
      <c r="JJR546" s="682"/>
      <c r="JJS546" s="682"/>
      <c r="JJT546" s="682"/>
      <c r="JJU546" s="682"/>
      <c r="JJV546" s="682"/>
      <c r="JJW546" s="682"/>
      <c r="JJX546" s="682"/>
      <c r="JJY546" s="682"/>
      <c r="JJZ546" s="682"/>
      <c r="JKA546" s="682"/>
      <c r="JKB546" s="682"/>
      <c r="JKC546" s="682"/>
      <c r="JKD546" s="682"/>
      <c r="JKE546" s="682"/>
      <c r="JKF546" s="682"/>
      <c r="JKG546" s="682"/>
      <c r="JKH546" s="682"/>
      <c r="JKI546" s="682"/>
      <c r="JKJ546" s="682"/>
      <c r="JKK546" s="682"/>
      <c r="JKL546" s="682"/>
      <c r="JKM546" s="682"/>
      <c r="JKN546" s="682"/>
      <c r="JKO546" s="682"/>
      <c r="JKP546" s="682"/>
      <c r="JKQ546" s="682"/>
      <c r="JKR546" s="682"/>
      <c r="JKS546" s="682"/>
      <c r="JKT546" s="682"/>
      <c r="JKU546" s="682"/>
      <c r="JKV546" s="682"/>
      <c r="JKW546" s="682"/>
      <c r="JKX546" s="682"/>
      <c r="JKY546" s="682"/>
      <c r="JKZ546" s="682"/>
      <c r="JLA546" s="682"/>
      <c r="JLB546" s="682"/>
      <c r="JLC546" s="682"/>
      <c r="JLD546" s="682"/>
      <c r="JLE546" s="682"/>
      <c r="JLF546" s="682"/>
      <c r="JLG546" s="682"/>
      <c r="JLH546" s="682"/>
      <c r="JLI546" s="682"/>
      <c r="JLJ546" s="682"/>
      <c r="JLK546" s="682"/>
      <c r="JLL546" s="682"/>
      <c r="JLM546" s="682"/>
      <c r="JLN546" s="682"/>
      <c r="JLO546" s="682"/>
      <c r="JLP546" s="682"/>
      <c r="JLQ546" s="682"/>
      <c r="JLR546" s="682"/>
      <c r="JLS546" s="682"/>
      <c r="JLT546" s="682"/>
      <c r="JLU546" s="682"/>
      <c r="JLV546" s="682"/>
      <c r="JLW546" s="682"/>
      <c r="JLX546" s="682"/>
      <c r="JLY546" s="682"/>
      <c r="JLZ546" s="682"/>
      <c r="JMA546" s="682"/>
      <c r="JMB546" s="682"/>
      <c r="JMC546" s="682"/>
      <c r="JMD546" s="682"/>
      <c r="JME546" s="682"/>
      <c r="JMF546" s="682"/>
      <c r="JMG546" s="682"/>
      <c r="JMH546" s="682"/>
      <c r="JMI546" s="682"/>
      <c r="JMJ546" s="682"/>
      <c r="JMK546" s="682"/>
      <c r="JML546" s="682"/>
      <c r="JMM546" s="682"/>
      <c r="JMN546" s="682"/>
      <c r="JMO546" s="682"/>
      <c r="JMP546" s="682"/>
      <c r="JMQ546" s="682"/>
      <c r="JMR546" s="682"/>
      <c r="JMS546" s="682"/>
      <c r="JMT546" s="682"/>
      <c r="JMU546" s="682"/>
      <c r="JMV546" s="682"/>
      <c r="JMW546" s="682"/>
      <c r="JMX546" s="682"/>
      <c r="JMY546" s="682"/>
      <c r="JMZ546" s="682"/>
      <c r="JNA546" s="682"/>
      <c r="JNB546" s="682"/>
      <c r="JNC546" s="682"/>
      <c r="JND546" s="682"/>
      <c r="JNE546" s="682"/>
      <c r="JNF546" s="682"/>
      <c r="JNG546" s="682"/>
      <c r="JNH546" s="682"/>
      <c r="JNI546" s="682"/>
      <c r="JNJ546" s="682"/>
      <c r="JNK546" s="682"/>
      <c r="JNL546" s="682"/>
      <c r="JNM546" s="682"/>
      <c r="JNN546" s="682"/>
      <c r="JNO546" s="682"/>
      <c r="JNP546" s="682"/>
      <c r="JNQ546" s="682"/>
      <c r="JNR546" s="682"/>
      <c r="JNS546" s="682"/>
      <c r="JNT546" s="682"/>
      <c r="JNU546" s="682"/>
      <c r="JNV546" s="682"/>
      <c r="JNW546" s="682"/>
      <c r="JNX546" s="682"/>
      <c r="JNY546" s="682"/>
      <c r="JNZ546" s="682"/>
      <c r="JOA546" s="682"/>
      <c r="JOB546" s="682"/>
      <c r="JOC546" s="682"/>
      <c r="JOD546" s="682"/>
      <c r="JOE546" s="682"/>
      <c r="JOF546" s="682"/>
      <c r="JOG546" s="682"/>
      <c r="JOH546" s="682"/>
      <c r="JOI546" s="682"/>
      <c r="JOJ546" s="682"/>
      <c r="JOK546" s="682"/>
      <c r="JOL546" s="682"/>
      <c r="JOM546" s="682"/>
      <c r="JON546" s="682"/>
      <c r="JOO546" s="682"/>
      <c r="JOP546" s="682"/>
      <c r="JOQ546" s="682"/>
      <c r="JOR546" s="682"/>
      <c r="JOS546" s="682"/>
      <c r="JOT546" s="682"/>
      <c r="JOU546" s="682"/>
      <c r="JOV546" s="682"/>
      <c r="JOW546" s="682"/>
      <c r="JOX546" s="682"/>
      <c r="JOY546" s="682"/>
      <c r="JOZ546" s="682"/>
      <c r="JPA546" s="682"/>
      <c r="JPB546" s="682"/>
      <c r="JPC546" s="682"/>
      <c r="JPD546" s="682"/>
      <c r="JPE546" s="682"/>
      <c r="JPF546" s="682"/>
      <c r="JPG546" s="682"/>
      <c r="JPH546" s="682"/>
      <c r="JPI546" s="682"/>
      <c r="JPJ546" s="682"/>
      <c r="JPK546" s="682"/>
      <c r="JPL546" s="682"/>
      <c r="JPM546" s="682"/>
      <c r="JPN546" s="682"/>
      <c r="JPO546" s="682"/>
      <c r="JPP546" s="682"/>
      <c r="JPQ546" s="682"/>
      <c r="JPR546" s="682"/>
      <c r="JPS546" s="682"/>
      <c r="JPT546" s="682"/>
      <c r="JPU546" s="682"/>
      <c r="JPV546" s="682"/>
      <c r="JPW546" s="682"/>
      <c r="JPX546" s="682"/>
      <c r="JPY546" s="682"/>
      <c r="JPZ546" s="682"/>
      <c r="JQA546" s="682"/>
      <c r="JQB546" s="682"/>
      <c r="JQC546" s="682"/>
      <c r="JQD546" s="682"/>
      <c r="JQE546" s="682"/>
      <c r="JQF546" s="682"/>
      <c r="JQG546" s="682"/>
      <c r="JQH546" s="682"/>
      <c r="JQI546" s="682"/>
      <c r="JQJ546" s="682"/>
      <c r="JQK546" s="682"/>
      <c r="JQL546" s="682"/>
      <c r="JQM546" s="682"/>
      <c r="JQN546" s="682"/>
      <c r="JQO546" s="682"/>
      <c r="JQP546" s="682"/>
      <c r="JQQ546" s="682"/>
      <c r="JQR546" s="682"/>
      <c r="JQS546" s="682"/>
      <c r="JQT546" s="682"/>
      <c r="JQU546" s="682"/>
      <c r="JQV546" s="682"/>
      <c r="JQW546" s="682"/>
      <c r="JQX546" s="682"/>
      <c r="JQY546" s="682"/>
      <c r="JQZ546" s="682"/>
      <c r="JRA546" s="682"/>
      <c r="JRB546" s="682"/>
      <c r="JRC546" s="682"/>
      <c r="JRD546" s="682"/>
      <c r="JRE546" s="682"/>
      <c r="JRF546" s="682"/>
      <c r="JRG546" s="682"/>
      <c r="JRH546" s="682"/>
      <c r="JRI546" s="682"/>
      <c r="JRJ546" s="682"/>
      <c r="JRK546" s="682"/>
      <c r="JRL546" s="682"/>
      <c r="JRM546" s="682"/>
      <c r="JRN546" s="682"/>
      <c r="JRO546" s="682"/>
      <c r="JRP546" s="682"/>
      <c r="JRQ546" s="682"/>
      <c r="JRR546" s="682"/>
      <c r="JRS546" s="682"/>
      <c r="JRT546" s="682"/>
      <c r="JRU546" s="682"/>
      <c r="JRV546" s="682"/>
      <c r="JRW546" s="682"/>
      <c r="JRX546" s="682"/>
      <c r="JRY546" s="682"/>
      <c r="JRZ546" s="682"/>
      <c r="JSA546" s="682"/>
      <c r="JSB546" s="682"/>
      <c r="JSC546" s="682"/>
      <c r="JSD546" s="682"/>
      <c r="JSE546" s="682"/>
      <c r="JSF546" s="682"/>
      <c r="JSG546" s="682"/>
      <c r="JSH546" s="682"/>
      <c r="JSI546" s="682"/>
      <c r="JSJ546" s="682"/>
      <c r="JSK546" s="682"/>
      <c r="JSL546" s="682"/>
      <c r="JSM546" s="682"/>
      <c r="JSN546" s="682"/>
      <c r="JSO546" s="682"/>
      <c r="JSP546" s="682"/>
      <c r="JSQ546" s="682"/>
      <c r="JSR546" s="682"/>
      <c r="JSS546" s="682"/>
      <c r="JST546" s="682"/>
      <c r="JSU546" s="682"/>
      <c r="JSV546" s="682"/>
      <c r="JSW546" s="682"/>
      <c r="JSX546" s="682"/>
      <c r="JSY546" s="682"/>
      <c r="JSZ546" s="682"/>
      <c r="JTA546" s="682"/>
      <c r="JTB546" s="682"/>
      <c r="JTC546" s="682"/>
      <c r="JTD546" s="682"/>
      <c r="JTE546" s="682"/>
      <c r="JTF546" s="682"/>
      <c r="JTG546" s="682"/>
      <c r="JTH546" s="682"/>
      <c r="JTI546" s="682"/>
      <c r="JTJ546" s="682"/>
      <c r="JTK546" s="682"/>
      <c r="JTL546" s="682"/>
      <c r="JTM546" s="682"/>
      <c r="JTN546" s="682"/>
      <c r="JTO546" s="682"/>
      <c r="JTP546" s="682"/>
      <c r="JTQ546" s="682"/>
      <c r="JTR546" s="682"/>
      <c r="JTS546" s="682"/>
      <c r="JTT546" s="682"/>
      <c r="JTU546" s="682"/>
      <c r="JTV546" s="682"/>
      <c r="JTW546" s="682"/>
      <c r="JTX546" s="682"/>
      <c r="JTY546" s="682"/>
      <c r="JTZ546" s="682"/>
      <c r="JUA546" s="682"/>
      <c r="JUB546" s="682"/>
      <c r="JUC546" s="682"/>
      <c r="JUD546" s="682"/>
      <c r="JUE546" s="682"/>
      <c r="JUF546" s="682"/>
      <c r="JUG546" s="682"/>
      <c r="JUH546" s="682"/>
      <c r="JUI546" s="682"/>
      <c r="JUJ546" s="682"/>
      <c r="JUK546" s="682"/>
      <c r="JUL546" s="682"/>
      <c r="JUM546" s="682"/>
      <c r="JUN546" s="682"/>
      <c r="JUO546" s="682"/>
      <c r="JUP546" s="682"/>
      <c r="JUQ546" s="682"/>
      <c r="JUR546" s="682"/>
      <c r="JUS546" s="682"/>
      <c r="JUT546" s="682"/>
      <c r="JUU546" s="682"/>
      <c r="JUV546" s="682"/>
      <c r="JUW546" s="682"/>
      <c r="JUX546" s="682"/>
      <c r="JUY546" s="682"/>
      <c r="JUZ546" s="682"/>
      <c r="JVA546" s="682"/>
      <c r="JVB546" s="682"/>
      <c r="JVC546" s="682"/>
      <c r="JVD546" s="682"/>
      <c r="JVE546" s="682"/>
      <c r="JVF546" s="682"/>
      <c r="JVG546" s="682"/>
      <c r="JVH546" s="682"/>
      <c r="JVI546" s="682"/>
      <c r="JVJ546" s="682"/>
      <c r="JVK546" s="682"/>
      <c r="JVL546" s="682"/>
      <c r="JVM546" s="682"/>
      <c r="JVN546" s="682"/>
      <c r="JVO546" s="682"/>
      <c r="JVP546" s="682"/>
      <c r="JVQ546" s="682"/>
      <c r="JVR546" s="682"/>
      <c r="JVS546" s="682"/>
      <c r="JVT546" s="682"/>
      <c r="JVU546" s="682"/>
      <c r="JVV546" s="682"/>
      <c r="JVW546" s="682"/>
      <c r="JVX546" s="682"/>
      <c r="JVY546" s="682"/>
      <c r="JVZ546" s="682"/>
      <c r="JWA546" s="682"/>
      <c r="JWB546" s="682"/>
      <c r="JWC546" s="682"/>
      <c r="JWD546" s="682"/>
      <c r="JWE546" s="682"/>
      <c r="JWF546" s="682"/>
      <c r="JWG546" s="682"/>
      <c r="JWH546" s="682"/>
      <c r="JWI546" s="682"/>
      <c r="JWJ546" s="682"/>
      <c r="JWK546" s="682"/>
      <c r="JWL546" s="682"/>
      <c r="JWM546" s="682"/>
      <c r="JWN546" s="682"/>
      <c r="JWO546" s="682"/>
      <c r="JWP546" s="682"/>
      <c r="JWQ546" s="682"/>
      <c r="JWR546" s="682"/>
      <c r="JWS546" s="682"/>
      <c r="JWT546" s="682"/>
      <c r="JWU546" s="682"/>
      <c r="JWV546" s="682"/>
      <c r="JWW546" s="682"/>
      <c r="JWX546" s="682"/>
      <c r="JWY546" s="682"/>
      <c r="JWZ546" s="682"/>
      <c r="JXA546" s="682"/>
      <c r="JXB546" s="682"/>
      <c r="JXC546" s="682"/>
      <c r="JXD546" s="682"/>
      <c r="JXE546" s="682"/>
      <c r="JXF546" s="682"/>
      <c r="JXG546" s="682"/>
      <c r="JXH546" s="682"/>
      <c r="JXI546" s="682"/>
      <c r="JXJ546" s="682"/>
      <c r="JXK546" s="682"/>
      <c r="JXL546" s="682"/>
      <c r="JXM546" s="682"/>
      <c r="JXN546" s="682"/>
      <c r="JXO546" s="682"/>
      <c r="JXP546" s="682"/>
      <c r="JXQ546" s="682"/>
      <c r="JXR546" s="682"/>
      <c r="JXS546" s="682"/>
      <c r="JXT546" s="682"/>
      <c r="JXU546" s="682"/>
      <c r="JXV546" s="682"/>
      <c r="JXW546" s="682"/>
      <c r="JXX546" s="682"/>
      <c r="JXY546" s="682"/>
      <c r="JXZ546" s="682"/>
      <c r="JYA546" s="682"/>
      <c r="JYB546" s="682"/>
      <c r="JYC546" s="682"/>
      <c r="JYD546" s="682"/>
      <c r="JYE546" s="682"/>
      <c r="JYF546" s="682"/>
      <c r="JYG546" s="682"/>
      <c r="JYH546" s="682"/>
      <c r="JYI546" s="682"/>
      <c r="JYJ546" s="682"/>
      <c r="JYK546" s="682"/>
      <c r="JYL546" s="682"/>
      <c r="JYM546" s="682"/>
      <c r="JYN546" s="682"/>
      <c r="JYO546" s="682"/>
      <c r="JYP546" s="682"/>
      <c r="JYQ546" s="682"/>
      <c r="JYR546" s="682"/>
      <c r="JYS546" s="682"/>
      <c r="JYT546" s="682"/>
      <c r="JYU546" s="682"/>
      <c r="JYV546" s="682"/>
      <c r="JYW546" s="682"/>
      <c r="JYX546" s="682"/>
      <c r="JYY546" s="682"/>
      <c r="JYZ546" s="682"/>
      <c r="JZA546" s="682"/>
      <c r="JZB546" s="682"/>
      <c r="JZC546" s="682"/>
      <c r="JZD546" s="682"/>
      <c r="JZE546" s="682"/>
      <c r="JZF546" s="682"/>
      <c r="JZG546" s="682"/>
      <c r="JZH546" s="682"/>
      <c r="JZI546" s="682"/>
      <c r="JZJ546" s="682"/>
      <c r="JZK546" s="682"/>
      <c r="JZL546" s="682"/>
      <c r="JZM546" s="682"/>
      <c r="JZN546" s="682"/>
      <c r="JZO546" s="682"/>
      <c r="JZP546" s="682"/>
      <c r="JZQ546" s="682"/>
      <c r="JZR546" s="682"/>
      <c r="JZS546" s="682"/>
      <c r="JZT546" s="682"/>
      <c r="JZU546" s="682"/>
      <c r="JZV546" s="682"/>
      <c r="JZW546" s="682"/>
      <c r="JZX546" s="682"/>
      <c r="JZY546" s="682"/>
      <c r="JZZ546" s="682"/>
      <c r="KAA546" s="682"/>
      <c r="KAB546" s="682"/>
      <c r="KAC546" s="682"/>
      <c r="KAD546" s="682"/>
      <c r="KAE546" s="682"/>
      <c r="KAF546" s="682"/>
      <c r="KAG546" s="682"/>
      <c r="KAH546" s="682"/>
      <c r="KAI546" s="682"/>
      <c r="KAJ546" s="682"/>
      <c r="KAK546" s="682"/>
      <c r="KAL546" s="682"/>
      <c r="KAM546" s="682"/>
      <c r="KAN546" s="682"/>
      <c r="KAO546" s="682"/>
      <c r="KAP546" s="682"/>
      <c r="KAQ546" s="682"/>
      <c r="KAR546" s="682"/>
      <c r="KAS546" s="682"/>
      <c r="KAT546" s="682"/>
      <c r="KAU546" s="682"/>
      <c r="KAV546" s="682"/>
      <c r="KAW546" s="682"/>
      <c r="KAX546" s="682"/>
      <c r="KAY546" s="682"/>
      <c r="KAZ546" s="682"/>
      <c r="KBA546" s="682"/>
      <c r="KBB546" s="682"/>
      <c r="KBC546" s="682"/>
      <c r="KBD546" s="682"/>
      <c r="KBE546" s="682"/>
      <c r="KBF546" s="682"/>
      <c r="KBG546" s="682"/>
      <c r="KBH546" s="682"/>
      <c r="KBI546" s="682"/>
      <c r="KBJ546" s="682"/>
      <c r="KBK546" s="682"/>
      <c r="KBL546" s="682"/>
      <c r="KBM546" s="682"/>
      <c r="KBN546" s="682"/>
      <c r="KBO546" s="682"/>
      <c r="KBP546" s="682"/>
      <c r="KBQ546" s="682"/>
      <c r="KBR546" s="682"/>
      <c r="KBS546" s="682"/>
      <c r="KBT546" s="682"/>
      <c r="KBU546" s="682"/>
      <c r="KBV546" s="682"/>
      <c r="KBW546" s="682"/>
      <c r="KBX546" s="682"/>
      <c r="KBY546" s="682"/>
      <c r="KBZ546" s="682"/>
      <c r="KCA546" s="682"/>
      <c r="KCB546" s="682"/>
      <c r="KCC546" s="682"/>
      <c r="KCD546" s="682"/>
      <c r="KCE546" s="682"/>
      <c r="KCF546" s="682"/>
      <c r="KCG546" s="682"/>
      <c r="KCH546" s="682"/>
      <c r="KCI546" s="682"/>
      <c r="KCJ546" s="682"/>
      <c r="KCK546" s="682"/>
      <c r="KCL546" s="682"/>
      <c r="KCM546" s="682"/>
      <c r="KCN546" s="682"/>
      <c r="KCO546" s="682"/>
      <c r="KCP546" s="682"/>
      <c r="KCQ546" s="682"/>
      <c r="KCR546" s="682"/>
      <c r="KCS546" s="682"/>
      <c r="KCT546" s="682"/>
      <c r="KCU546" s="682"/>
      <c r="KCV546" s="682"/>
      <c r="KCW546" s="682"/>
      <c r="KCX546" s="682"/>
      <c r="KCY546" s="682"/>
      <c r="KCZ546" s="682"/>
      <c r="KDA546" s="682"/>
      <c r="KDB546" s="682"/>
      <c r="KDC546" s="682"/>
      <c r="KDD546" s="682"/>
      <c r="KDE546" s="682"/>
      <c r="KDF546" s="682"/>
      <c r="KDG546" s="682"/>
      <c r="KDH546" s="682"/>
      <c r="KDI546" s="682"/>
      <c r="KDJ546" s="682"/>
      <c r="KDK546" s="682"/>
      <c r="KDL546" s="682"/>
      <c r="KDM546" s="682"/>
      <c r="KDN546" s="682"/>
      <c r="KDO546" s="682"/>
      <c r="KDP546" s="682"/>
      <c r="KDQ546" s="682"/>
      <c r="KDR546" s="682"/>
      <c r="KDS546" s="682"/>
      <c r="KDT546" s="682"/>
      <c r="KDU546" s="682"/>
      <c r="KDV546" s="682"/>
      <c r="KDW546" s="682"/>
      <c r="KDX546" s="682"/>
      <c r="KDY546" s="682"/>
      <c r="KDZ546" s="682"/>
      <c r="KEA546" s="682"/>
      <c r="KEB546" s="682"/>
      <c r="KEC546" s="682"/>
      <c r="KED546" s="682"/>
      <c r="KEE546" s="682"/>
      <c r="KEF546" s="682"/>
      <c r="KEG546" s="682"/>
      <c r="KEH546" s="682"/>
      <c r="KEI546" s="682"/>
      <c r="KEJ546" s="682"/>
      <c r="KEK546" s="682"/>
      <c r="KEL546" s="682"/>
      <c r="KEM546" s="682"/>
      <c r="KEN546" s="682"/>
      <c r="KEO546" s="682"/>
      <c r="KEP546" s="682"/>
      <c r="KEQ546" s="682"/>
      <c r="KER546" s="682"/>
      <c r="KES546" s="682"/>
      <c r="KET546" s="682"/>
      <c r="KEU546" s="682"/>
      <c r="KEV546" s="682"/>
      <c r="KEW546" s="682"/>
      <c r="KEX546" s="682"/>
      <c r="KEY546" s="682"/>
      <c r="KEZ546" s="682"/>
      <c r="KFA546" s="682"/>
      <c r="KFB546" s="682"/>
      <c r="KFC546" s="682"/>
      <c r="KFD546" s="682"/>
      <c r="KFE546" s="682"/>
      <c r="KFF546" s="682"/>
      <c r="KFG546" s="682"/>
      <c r="KFH546" s="682"/>
      <c r="KFI546" s="682"/>
      <c r="KFJ546" s="682"/>
      <c r="KFK546" s="682"/>
      <c r="KFL546" s="682"/>
      <c r="KFM546" s="682"/>
      <c r="KFN546" s="682"/>
      <c r="KFO546" s="682"/>
      <c r="KFP546" s="682"/>
      <c r="KFQ546" s="682"/>
      <c r="KFR546" s="682"/>
      <c r="KFS546" s="682"/>
      <c r="KFT546" s="682"/>
      <c r="KFU546" s="682"/>
      <c r="KFV546" s="682"/>
      <c r="KFW546" s="682"/>
      <c r="KFX546" s="682"/>
      <c r="KFY546" s="682"/>
      <c r="KFZ546" s="682"/>
      <c r="KGA546" s="682"/>
      <c r="KGB546" s="682"/>
      <c r="KGC546" s="682"/>
      <c r="KGD546" s="682"/>
      <c r="KGE546" s="682"/>
      <c r="KGF546" s="682"/>
      <c r="KGG546" s="682"/>
      <c r="KGH546" s="682"/>
      <c r="KGI546" s="682"/>
      <c r="KGJ546" s="682"/>
      <c r="KGK546" s="682"/>
      <c r="KGL546" s="682"/>
      <c r="KGM546" s="682"/>
      <c r="KGN546" s="682"/>
      <c r="KGO546" s="682"/>
      <c r="KGP546" s="682"/>
      <c r="KGQ546" s="682"/>
      <c r="KGR546" s="682"/>
      <c r="KGS546" s="682"/>
      <c r="KGT546" s="682"/>
      <c r="KGU546" s="682"/>
      <c r="KGV546" s="682"/>
      <c r="KGW546" s="682"/>
      <c r="KGX546" s="682"/>
      <c r="KGY546" s="682"/>
      <c r="KGZ546" s="682"/>
      <c r="KHA546" s="682"/>
      <c r="KHB546" s="682"/>
      <c r="KHC546" s="682"/>
      <c r="KHD546" s="682"/>
      <c r="KHE546" s="682"/>
      <c r="KHF546" s="682"/>
      <c r="KHG546" s="682"/>
      <c r="KHH546" s="682"/>
      <c r="KHI546" s="682"/>
      <c r="KHJ546" s="682"/>
      <c r="KHK546" s="682"/>
      <c r="KHL546" s="682"/>
      <c r="KHM546" s="682"/>
      <c r="KHN546" s="682"/>
      <c r="KHO546" s="682"/>
      <c r="KHP546" s="682"/>
      <c r="KHQ546" s="682"/>
      <c r="KHR546" s="682"/>
      <c r="KHS546" s="682"/>
      <c r="KHT546" s="682"/>
      <c r="KHU546" s="682"/>
      <c r="KHV546" s="682"/>
      <c r="KHW546" s="682"/>
      <c r="KHX546" s="682"/>
      <c r="KHY546" s="682"/>
      <c r="KHZ546" s="682"/>
      <c r="KIA546" s="682"/>
      <c r="KIB546" s="682"/>
      <c r="KIC546" s="682"/>
      <c r="KID546" s="682"/>
      <c r="KIE546" s="682"/>
      <c r="KIF546" s="682"/>
      <c r="KIG546" s="682"/>
      <c r="KIH546" s="682"/>
      <c r="KII546" s="682"/>
      <c r="KIJ546" s="682"/>
      <c r="KIK546" s="682"/>
      <c r="KIL546" s="682"/>
      <c r="KIM546" s="682"/>
      <c r="KIN546" s="682"/>
      <c r="KIO546" s="682"/>
      <c r="KIP546" s="682"/>
      <c r="KIQ546" s="682"/>
      <c r="KIR546" s="682"/>
      <c r="KIS546" s="682"/>
      <c r="KIT546" s="682"/>
      <c r="KIU546" s="682"/>
      <c r="KIV546" s="682"/>
      <c r="KIW546" s="682"/>
      <c r="KIX546" s="682"/>
      <c r="KIY546" s="682"/>
      <c r="KIZ546" s="682"/>
      <c r="KJA546" s="682"/>
      <c r="KJB546" s="682"/>
      <c r="KJC546" s="682"/>
      <c r="KJD546" s="682"/>
      <c r="KJE546" s="682"/>
      <c r="KJF546" s="682"/>
      <c r="KJG546" s="682"/>
      <c r="KJH546" s="682"/>
      <c r="KJI546" s="682"/>
      <c r="KJJ546" s="682"/>
      <c r="KJK546" s="682"/>
      <c r="KJL546" s="682"/>
      <c r="KJM546" s="682"/>
      <c r="KJN546" s="682"/>
      <c r="KJO546" s="682"/>
      <c r="KJP546" s="682"/>
      <c r="KJQ546" s="682"/>
      <c r="KJR546" s="682"/>
      <c r="KJS546" s="682"/>
      <c r="KJT546" s="682"/>
      <c r="KJU546" s="682"/>
      <c r="KJV546" s="682"/>
      <c r="KJW546" s="682"/>
      <c r="KJX546" s="682"/>
      <c r="KJY546" s="682"/>
      <c r="KJZ546" s="682"/>
      <c r="KKA546" s="682"/>
      <c r="KKB546" s="682"/>
      <c r="KKC546" s="682"/>
      <c r="KKD546" s="682"/>
      <c r="KKE546" s="682"/>
      <c r="KKF546" s="682"/>
      <c r="KKG546" s="682"/>
      <c r="KKH546" s="682"/>
      <c r="KKI546" s="682"/>
      <c r="KKJ546" s="682"/>
      <c r="KKK546" s="682"/>
      <c r="KKL546" s="682"/>
      <c r="KKM546" s="682"/>
      <c r="KKN546" s="682"/>
      <c r="KKO546" s="682"/>
      <c r="KKP546" s="682"/>
      <c r="KKQ546" s="682"/>
      <c r="KKR546" s="682"/>
      <c r="KKS546" s="682"/>
      <c r="KKT546" s="682"/>
      <c r="KKU546" s="682"/>
      <c r="KKV546" s="682"/>
      <c r="KKW546" s="682"/>
      <c r="KKX546" s="682"/>
      <c r="KKY546" s="682"/>
      <c r="KKZ546" s="682"/>
      <c r="KLA546" s="682"/>
      <c r="KLB546" s="682"/>
      <c r="KLC546" s="682"/>
      <c r="KLD546" s="682"/>
      <c r="KLE546" s="682"/>
      <c r="KLF546" s="682"/>
      <c r="KLG546" s="682"/>
      <c r="KLH546" s="682"/>
      <c r="KLI546" s="682"/>
      <c r="KLJ546" s="682"/>
      <c r="KLK546" s="682"/>
      <c r="KLL546" s="682"/>
      <c r="KLM546" s="682"/>
      <c r="KLN546" s="682"/>
      <c r="KLO546" s="682"/>
      <c r="KLP546" s="682"/>
      <c r="KLQ546" s="682"/>
      <c r="KLR546" s="682"/>
      <c r="KLS546" s="682"/>
      <c r="KLT546" s="682"/>
      <c r="KLU546" s="682"/>
      <c r="KLV546" s="682"/>
      <c r="KLW546" s="682"/>
      <c r="KLX546" s="682"/>
      <c r="KLY546" s="682"/>
      <c r="KLZ546" s="682"/>
      <c r="KMA546" s="682"/>
      <c r="KMB546" s="682"/>
      <c r="KMC546" s="682"/>
      <c r="KMD546" s="682"/>
      <c r="KME546" s="682"/>
      <c r="KMF546" s="682"/>
      <c r="KMG546" s="682"/>
      <c r="KMH546" s="682"/>
      <c r="KMI546" s="682"/>
      <c r="KMJ546" s="682"/>
      <c r="KMK546" s="682"/>
      <c r="KML546" s="682"/>
      <c r="KMM546" s="682"/>
      <c r="KMN546" s="682"/>
      <c r="KMO546" s="682"/>
      <c r="KMP546" s="682"/>
      <c r="KMQ546" s="682"/>
      <c r="KMR546" s="682"/>
      <c r="KMS546" s="682"/>
      <c r="KMT546" s="682"/>
      <c r="KMU546" s="682"/>
      <c r="KMV546" s="682"/>
      <c r="KMW546" s="682"/>
      <c r="KMX546" s="682"/>
      <c r="KMY546" s="682"/>
      <c r="KMZ546" s="682"/>
      <c r="KNA546" s="682"/>
      <c r="KNB546" s="682"/>
      <c r="KNC546" s="682"/>
      <c r="KND546" s="682"/>
      <c r="KNE546" s="682"/>
      <c r="KNF546" s="682"/>
      <c r="KNG546" s="682"/>
      <c r="KNH546" s="682"/>
      <c r="KNI546" s="682"/>
      <c r="KNJ546" s="682"/>
      <c r="KNK546" s="682"/>
      <c r="KNL546" s="682"/>
      <c r="KNM546" s="682"/>
      <c r="KNN546" s="682"/>
      <c r="KNO546" s="682"/>
      <c r="KNP546" s="682"/>
      <c r="KNQ546" s="682"/>
      <c r="KNR546" s="682"/>
      <c r="KNS546" s="682"/>
      <c r="KNT546" s="682"/>
      <c r="KNU546" s="682"/>
      <c r="KNV546" s="682"/>
      <c r="KNW546" s="682"/>
      <c r="KNX546" s="682"/>
      <c r="KNY546" s="682"/>
      <c r="KNZ546" s="682"/>
      <c r="KOA546" s="682"/>
      <c r="KOB546" s="682"/>
      <c r="KOC546" s="682"/>
      <c r="KOD546" s="682"/>
      <c r="KOE546" s="682"/>
      <c r="KOF546" s="682"/>
      <c r="KOG546" s="682"/>
      <c r="KOH546" s="682"/>
      <c r="KOI546" s="682"/>
      <c r="KOJ546" s="682"/>
      <c r="KOK546" s="682"/>
      <c r="KOL546" s="682"/>
      <c r="KOM546" s="682"/>
      <c r="KON546" s="682"/>
      <c r="KOO546" s="682"/>
      <c r="KOP546" s="682"/>
      <c r="KOQ546" s="682"/>
      <c r="KOR546" s="682"/>
      <c r="KOS546" s="682"/>
      <c r="KOT546" s="682"/>
      <c r="KOU546" s="682"/>
      <c r="KOV546" s="682"/>
      <c r="KOW546" s="682"/>
      <c r="KOX546" s="682"/>
      <c r="KOY546" s="682"/>
      <c r="KOZ546" s="682"/>
      <c r="KPA546" s="682"/>
      <c r="KPB546" s="682"/>
      <c r="KPC546" s="682"/>
      <c r="KPD546" s="682"/>
      <c r="KPE546" s="682"/>
      <c r="KPF546" s="682"/>
      <c r="KPG546" s="682"/>
      <c r="KPH546" s="682"/>
      <c r="KPI546" s="682"/>
      <c r="KPJ546" s="682"/>
      <c r="KPK546" s="682"/>
      <c r="KPL546" s="682"/>
      <c r="KPM546" s="682"/>
      <c r="KPN546" s="682"/>
      <c r="KPO546" s="682"/>
      <c r="KPP546" s="682"/>
      <c r="KPQ546" s="682"/>
      <c r="KPR546" s="682"/>
      <c r="KPS546" s="682"/>
      <c r="KPT546" s="682"/>
      <c r="KPU546" s="682"/>
      <c r="KPV546" s="682"/>
      <c r="KPW546" s="682"/>
      <c r="KPX546" s="682"/>
      <c r="KPY546" s="682"/>
      <c r="KPZ546" s="682"/>
      <c r="KQA546" s="682"/>
      <c r="KQB546" s="682"/>
      <c r="KQC546" s="682"/>
      <c r="KQD546" s="682"/>
      <c r="KQE546" s="682"/>
      <c r="KQF546" s="682"/>
      <c r="KQG546" s="682"/>
      <c r="KQH546" s="682"/>
      <c r="KQI546" s="682"/>
      <c r="KQJ546" s="682"/>
      <c r="KQK546" s="682"/>
      <c r="KQL546" s="682"/>
      <c r="KQM546" s="682"/>
      <c r="KQN546" s="682"/>
      <c r="KQO546" s="682"/>
      <c r="KQP546" s="682"/>
      <c r="KQQ546" s="682"/>
      <c r="KQR546" s="682"/>
      <c r="KQS546" s="682"/>
      <c r="KQT546" s="682"/>
      <c r="KQU546" s="682"/>
      <c r="KQV546" s="682"/>
      <c r="KQW546" s="682"/>
      <c r="KQX546" s="682"/>
      <c r="KQY546" s="682"/>
      <c r="KQZ546" s="682"/>
      <c r="KRA546" s="682"/>
      <c r="KRB546" s="682"/>
      <c r="KRC546" s="682"/>
      <c r="KRD546" s="682"/>
      <c r="KRE546" s="682"/>
      <c r="KRF546" s="682"/>
      <c r="KRG546" s="682"/>
      <c r="KRH546" s="682"/>
      <c r="KRI546" s="682"/>
      <c r="KRJ546" s="682"/>
      <c r="KRK546" s="682"/>
      <c r="KRL546" s="682"/>
      <c r="KRM546" s="682"/>
      <c r="KRN546" s="682"/>
      <c r="KRO546" s="682"/>
      <c r="KRP546" s="682"/>
      <c r="KRQ546" s="682"/>
      <c r="KRR546" s="682"/>
      <c r="KRS546" s="682"/>
      <c r="KRT546" s="682"/>
      <c r="KRU546" s="682"/>
      <c r="KRV546" s="682"/>
      <c r="KRW546" s="682"/>
      <c r="KRX546" s="682"/>
      <c r="KRY546" s="682"/>
      <c r="KRZ546" s="682"/>
      <c r="KSA546" s="682"/>
      <c r="KSB546" s="682"/>
      <c r="KSC546" s="682"/>
      <c r="KSD546" s="682"/>
      <c r="KSE546" s="682"/>
      <c r="KSF546" s="682"/>
      <c r="KSG546" s="682"/>
      <c r="KSH546" s="682"/>
      <c r="KSI546" s="682"/>
      <c r="KSJ546" s="682"/>
      <c r="KSK546" s="682"/>
      <c r="KSL546" s="682"/>
      <c r="KSM546" s="682"/>
      <c r="KSN546" s="682"/>
      <c r="KSO546" s="682"/>
      <c r="KSP546" s="682"/>
      <c r="KSQ546" s="682"/>
      <c r="KSR546" s="682"/>
      <c r="KSS546" s="682"/>
      <c r="KST546" s="682"/>
      <c r="KSU546" s="682"/>
      <c r="KSV546" s="682"/>
      <c r="KSW546" s="682"/>
      <c r="KSX546" s="682"/>
      <c r="KSY546" s="682"/>
      <c r="KSZ546" s="682"/>
      <c r="KTA546" s="682"/>
      <c r="KTB546" s="682"/>
      <c r="KTC546" s="682"/>
      <c r="KTD546" s="682"/>
      <c r="KTE546" s="682"/>
      <c r="KTF546" s="682"/>
      <c r="KTG546" s="682"/>
      <c r="KTH546" s="682"/>
      <c r="KTI546" s="682"/>
      <c r="KTJ546" s="682"/>
      <c r="KTK546" s="682"/>
      <c r="KTL546" s="682"/>
      <c r="KTM546" s="682"/>
      <c r="KTN546" s="682"/>
      <c r="KTO546" s="682"/>
      <c r="KTP546" s="682"/>
      <c r="KTQ546" s="682"/>
      <c r="KTR546" s="682"/>
      <c r="KTS546" s="682"/>
      <c r="KTT546" s="682"/>
      <c r="KTU546" s="682"/>
      <c r="KTV546" s="682"/>
      <c r="KTW546" s="682"/>
      <c r="KTX546" s="682"/>
      <c r="KTY546" s="682"/>
      <c r="KTZ546" s="682"/>
      <c r="KUA546" s="682"/>
      <c r="KUB546" s="682"/>
      <c r="KUC546" s="682"/>
      <c r="KUD546" s="682"/>
      <c r="KUE546" s="682"/>
      <c r="KUF546" s="682"/>
      <c r="KUG546" s="682"/>
      <c r="KUH546" s="682"/>
      <c r="KUI546" s="682"/>
      <c r="KUJ546" s="682"/>
      <c r="KUK546" s="682"/>
      <c r="KUL546" s="682"/>
      <c r="KUM546" s="682"/>
      <c r="KUN546" s="682"/>
      <c r="KUO546" s="682"/>
      <c r="KUP546" s="682"/>
      <c r="KUQ546" s="682"/>
      <c r="KUR546" s="682"/>
      <c r="KUS546" s="682"/>
      <c r="KUT546" s="682"/>
      <c r="KUU546" s="682"/>
      <c r="KUV546" s="682"/>
      <c r="KUW546" s="682"/>
      <c r="KUX546" s="682"/>
      <c r="KUY546" s="682"/>
      <c r="KUZ546" s="682"/>
      <c r="KVA546" s="682"/>
      <c r="KVB546" s="682"/>
      <c r="KVC546" s="682"/>
      <c r="KVD546" s="682"/>
      <c r="KVE546" s="682"/>
      <c r="KVF546" s="682"/>
      <c r="KVG546" s="682"/>
      <c r="KVH546" s="682"/>
      <c r="KVI546" s="682"/>
      <c r="KVJ546" s="682"/>
      <c r="KVK546" s="682"/>
      <c r="KVL546" s="682"/>
      <c r="KVM546" s="682"/>
      <c r="KVN546" s="682"/>
      <c r="KVO546" s="682"/>
      <c r="KVP546" s="682"/>
      <c r="KVQ546" s="682"/>
      <c r="KVR546" s="682"/>
      <c r="KVS546" s="682"/>
      <c r="KVT546" s="682"/>
      <c r="KVU546" s="682"/>
      <c r="KVV546" s="682"/>
      <c r="KVW546" s="682"/>
      <c r="KVX546" s="682"/>
      <c r="KVY546" s="682"/>
      <c r="KVZ546" s="682"/>
      <c r="KWA546" s="682"/>
      <c r="KWB546" s="682"/>
      <c r="KWC546" s="682"/>
      <c r="KWD546" s="682"/>
      <c r="KWE546" s="682"/>
      <c r="KWF546" s="682"/>
      <c r="KWG546" s="682"/>
      <c r="KWH546" s="682"/>
      <c r="KWI546" s="682"/>
      <c r="KWJ546" s="682"/>
      <c r="KWK546" s="682"/>
      <c r="KWL546" s="682"/>
      <c r="KWM546" s="682"/>
      <c r="KWN546" s="682"/>
      <c r="KWO546" s="682"/>
      <c r="KWP546" s="682"/>
      <c r="KWQ546" s="682"/>
      <c r="KWR546" s="682"/>
      <c r="KWS546" s="682"/>
      <c r="KWT546" s="682"/>
      <c r="KWU546" s="682"/>
      <c r="KWV546" s="682"/>
      <c r="KWW546" s="682"/>
      <c r="KWX546" s="682"/>
      <c r="KWY546" s="682"/>
      <c r="KWZ546" s="682"/>
      <c r="KXA546" s="682"/>
      <c r="KXB546" s="682"/>
      <c r="KXC546" s="682"/>
      <c r="KXD546" s="682"/>
      <c r="KXE546" s="682"/>
      <c r="KXF546" s="682"/>
      <c r="KXG546" s="682"/>
      <c r="KXH546" s="682"/>
      <c r="KXI546" s="682"/>
      <c r="KXJ546" s="682"/>
      <c r="KXK546" s="682"/>
      <c r="KXL546" s="682"/>
      <c r="KXM546" s="682"/>
      <c r="KXN546" s="682"/>
      <c r="KXO546" s="682"/>
      <c r="KXP546" s="682"/>
      <c r="KXQ546" s="682"/>
      <c r="KXR546" s="682"/>
      <c r="KXS546" s="682"/>
      <c r="KXT546" s="682"/>
      <c r="KXU546" s="682"/>
      <c r="KXV546" s="682"/>
      <c r="KXW546" s="682"/>
      <c r="KXX546" s="682"/>
      <c r="KXY546" s="682"/>
      <c r="KXZ546" s="682"/>
      <c r="KYA546" s="682"/>
      <c r="KYB546" s="682"/>
      <c r="KYC546" s="682"/>
      <c r="KYD546" s="682"/>
      <c r="KYE546" s="682"/>
      <c r="KYF546" s="682"/>
      <c r="KYG546" s="682"/>
      <c r="KYH546" s="682"/>
      <c r="KYI546" s="682"/>
      <c r="KYJ546" s="682"/>
      <c r="KYK546" s="682"/>
      <c r="KYL546" s="682"/>
      <c r="KYM546" s="682"/>
      <c r="KYN546" s="682"/>
      <c r="KYO546" s="682"/>
      <c r="KYP546" s="682"/>
      <c r="KYQ546" s="682"/>
      <c r="KYR546" s="682"/>
      <c r="KYS546" s="682"/>
      <c r="KYT546" s="682"/>
      <c r="KYU546" s="682"/>
      <c r="KYV546" s="682"/>
      <c r="KYW546" s="682"/>
      <c r="KYX546" s="682"/>
      <c r="KYY546" s="682"/>
      <c r="KYZ546" s="682"/>
      <c r="KZA546" s="682"/>
      <c r="KZB546" s="682"/>
      <c r="KZC546" s="682"/>
      <c r="KZD546" s="682"/>
      <c r="KZE546" s="682"/>
      <c r="KZF546" s="682"/>
      <c r="KZG546" s="682"/>
      <c r="KZH546" s="682"/>
      <c r="KZI546" s="682"/>
      <c r="KZJ546" s="682"/>
      <c r="KZK546" s="682"/>
      <c r="KZL546" s="682"/>
      <c r="KZM546" s="682"/>
      <c r="KZN546" s="682"/>
      <c r="KZO546" s="682"/>
      <c r="KZP546" s="682"/>
      <c r="KZQ546" s="682"/>
      <c r="KZR546" s="682"/>
      <c r="KZS546" s="682"/>
      <c r="KZT546" s="682"/>
      <c r="KZU546" s="682"/>
      <c r="KZV546" s="682"/>
      <c r="KZW546" s="682"/>
      <c r="KZX546" s="682"/>
      <c r="KZY546" s="682"/>
      <c r="KZZ546" s="682"/>
      <c r="LAA546" s="682"/>
      <c r="LAB546" s="682"/>
      <c r="LAC546" s="682"/>
      <c r="LAD546" s="682"/>
      <c r="LAE546" s="682"/>
      <c r="LAF546" s="682"/>
      <c r="LAG546" s="682"/>
      <c r="LAH546" s="682"/>
      <c r="LAI546" s="682"/>
      <c r="LAJ546" s="682"/>
      <c r="LAK546" s="682"/>
      <c r="LAL546" s="682"/>
      <c r="LAM546" s="682"/>
      <c r="LAN546" s="682"/>
      <c r="LAO546" s="682"/>
      <c r="LAP546" s="682"/>
      <c r="LAQ546" s="682"/>
      <c r="LAR546" s="682"/>
      <c r="LAS546" s="682"/>
      <c r="LAT546" s="682"/>
      <c r="LAU546" s="682"/>
      <c r="LAV546" s="682"/>
      <c r="LAW546" s="682"/>
      <c r="LAX546" s="682"/>
      <c r="LAY546" s="682"/>
      <c r="LAZ546" s="682"/>
      <c r="LBA546" s="682"/>
      <c r="LBB546" s="682"/>
      <c r="LBC546" s="682"/>
      <c r="LBD546" s="682"/>
      <c r="LBE546" s="682"/>
      <c r="LBF546" s="682"/>
      <c r="LBG546" s="682"/>
      <c r="LBH546" s="682"/>
      <c r="LBI546" s="682"/>
      <c r="LBJ546" s="682"/>
      <c r="LBK546" s="682"/>
      <c r="LBL546" s="682"/>
      <c r="LBM546" s="682"/>
      <c r="LBN546" s="682"/>
      <c r="LBO546" s="682"/>
      <c r="LBP546" s="682"/>
      <c r="LBQ546" s="682"/>
      <c r="LBR546" s="682"/>
      <c r="LBS546" s="682"/>
      <c r="LBT546" s="682"/>
      <c r="LBU546" s="682"/>
      <c r="LBV546" s="682"/>
      <c r="LBW546" s="682"/>
      <c r="LBX546" s="682"/>
      <c r="LBY546" s="682"/>
      <c r="LBZ546" s="682"/>
      <c r="LCA546" s="682"/>
      <c r="LCB546" s="682"/>
      <c r="LCC546" s="682"/>
      <c r="LCD546" s="682"/>
      <c r="LCE546" s="682"/>
      <c r="LCF546" s="682"/>
      <c r="LCG546" s="682"/>
      <c r="LCH546" s="682"/>
      <c r="LCI546" s="682"/>
      <c r="LCJ546" s="682"/>
      <c r="LCK546" s="682"/>
      <c r="LCL546" s="682"/>
      <c r="LCM546" s="682"/>
      <c r="LCN546" s="682"/>
      <c r="LCO546" s="682"/>
      <c r="LCP546" s="682"/>
      <c r="LCQ546" s="682"/>
      <c r="LCR546" s="682"/>
      <c r="LCS546" s="682"/>
      <c r="LCT546" s="682"/>
      <c r="LCU546" s="682"/>
      <c r="LCV546" s="682"/>
      <c r="LCW546" s="682"/>
      <c r="LCX546" s="682"/>
      <c r="LCY546" s="682"/>
      <c r="LCZ546" s="682"/>
      <c r="LDA546" s="682"/>
      <c r="LDB546" s="682"/>
      <c r="LDC546" s="682"/>
      <c r="LDD546" s="682"/>
      <c r="LDE546" s="682"/>
      <c r="LDF546" s="682"/>
      <c r="LDG546" s="682"/>
      <c r="LDH546" s="682"/>
      <c r="LDI546" s="682"/>
      <c r="LDJ546" s="682"/>
      <c r="LDK546" s="682"/>
      <c r="LDL546" s="682"/>
      <c r="LDM546" s="682"/>
      <c r="LDN546" s="682"/>
      <c r="LDO546" s="682"/>
      <c r="LDP546" s="682"/>
      <c r="LDQ546" s="682"/>
      <c r="LDR546" s="682"/>
      <c r="LDS546" s="682"/>
      <c r="LDT546" s="682"/>
      <c r="LDU546" s="682"/>
      <c r="LDV546" s="682"/>
      <c r="LDW546" s="682"/>
      <c r="LDX546" s="682"/>
      <c r="LDY546" s="682"/>
      <c r="LDZ546" s="682"/>
      <c r="LEA546" s="682"/>
      <c r="LEB546" s="682"/>
      <c r="LEC546" s="682"/>
      <c r="LED546" s="682"/>
      <c r="LEE546" s="682"/>
      <c r="LEF546" s="682"/>
      <c r="LEG546" s="682"/>
      <c r="LEH546" s="682"/>
      <c r="LEI546" s="682"/>
      <c r="LEJ546" s="682"/>
      <c r="LEK546" s="682"/>
      <c r="LEL546" s="682"/>
      <c r="LEM546" s="682"/>
      <c r="LEN546" s="682"/>
      <c r="LEO546" s="682"/>
      <c r="LEP546" s="682"/>
      <c r="LEQ546" s="682"/>
      <c r="LER546" s="682"/>
      <c r="LES546" s="682"/>
      <c r="LET546" s="682"/>
      <c r="LEU546" s="682"/>
      <c r="LEV546" s="682"/>
      <c r="LEW546" s="682"/>
      <c r="LEX546" s="682"/>
      <c r="LEY546" s="682"/>
      <c r="LEZ546" s="682"/>
      <c r="LFA546" s="682"/>
      <c r="LFB546" s="682"/>
      <c r="LFC546" s="682"/>
      <c r="LFD546" s="682"/>
      <c r="LFE546" s="682"/>
      <c r="LFF546" s="682"/>
      <c r="LFG546" s="682"/>
      <c r="LFH546" s="682"/>
      <c r="LFI546" s="682"/>
      <c r="LFJ546" s="682"/>
      <c r="LFK546" s="682"/>
      <c r="LFL546" s="682"/>
      <c r="LFM546" s="682"/>
      <c r="LFN546" s="682"/>
      <c r="LFO546" s="682"/>
      <c r="LFP546" s="682"/>
      <c r="LFQ546" s="682"/>
      <c r="LFR546" s="682"/>
      <c r="LFS546" s="682"/>
      <c r="LFT546" s="682"/>
      <c r="LFU546" s="682"/>
      <c r="LFV546" s="682"/>
      <c r="LFW546" s="682"/>
      <c r="LFX546" s="682"/>
      <c r="LFY546" s="682"/>
      <c r="LFZ546" s="682"/>
      <c r="LGA546" s="682"/>
      <c r="LGB546" s="682"/>
      <c r="LGC546" s="682"/>
      <c r="LGD546" s="682"/>
      <c r="LGE546" s="682"/>
      <c r="LGF546" s="682"/>
      <c r="LGG546" s="682"/>
      <c r="LGH546" s="682"/>
      <c r="LGI546" s="682"/>
      <c r="LGJ546" s="682"/>
      <c r="LGK546" s="682"/>
      <c r="LGL546" s="682"/>
      <c r="LGM546" s="682"/>
      <c r="LGN546" s="682"/>
      <c r="LGO546" s="682"/>
      <c r="LGP546" s="682"/>
      <c r="LGQ546" s="682"/>
      <c r="LGR546" s="682"/>
      <c r="LGS546" s="682"/>
      <c r="LGT546" s="682"/>
      <c r="LGU546" s="682"/>
      <c r="LGV546" s="682"/>
      <c r="LGW546" s="682"/>
      <c r="LGX546" s="682"/>
      <c r="LGY546" s="682"/>
      <c r="LGZ546" s="682"/>
      <c r="LHA546" s="682"/>
      <c r="LHB546" s="682"/>
      <c r="LHC546" s="682"/>
      <c r="LHD546" s="682"/>
      <c r="LHE546" s="682"/>
      <c r="LHF546" s="682"/>
      <c r="LHG546" s="682"/>
      <c r="LHH546" s="682"/>
      <c r="LHI546" s="682"/>
      <c r="LHJ546" s="682"/>
      <c r="LHK546" s="682"/>
      <c r="LHL546" s="682"/>
      <c r="LHM546" s="682"/>
      <c r="LHN546" s="682"/>
      <c r="LHO546" s="682"/>
      <c r="LHP546" s="682"/>
      <c r="LHQ546" s="682"/>
      <c r="LHR546" s="682"/>
      <c r="LHS546" s="682"/>
      <c r="LHT546" s="682"/>
      <c r="LHU546" s="682"/>
      <c r="LHV546" s="682"/>
      <c r="LHW546" s="682"/>
      <c r="LHX546" s="682"/>
      <c r="LHY546" s="682"/>
      <c r="LHZ546" s="682"/>
      <c r="LIA546" s="682"/>
      <c r="LIB546" s="682"/>
      <c r="LIC546" s="682"/>
      <c r="LID546" s="682"/>
      <c r="LIE546" s="682"/>
      <c r="LIF546" s="682"/>
      <c r="LIG546" s="682"/>
      <c r="LIH546" s="682"/>
      <c r="LII546" s="682"/>
      <c r="LIJ546" s="682"/>
      <c r="LIK546" s="682"/>
      <c r="LIL546" s="682"/>
      <c r="LIM546" s="682"/>
      <c r="LIN546" s="682"/>
      <c r="LIO546" s="682"/>
      <c r="LIP546" s="682"/>
      <c r="LIQ546" s="682"/>
      <c r="LIR546" s="682"/>
      <c r="LIS546" s="682"/>
      <c r="LIT546" s="682"/>
      <c r="LIU546" s="682"/>
      <c r="LIV546" s="682"/>
      <c r="LIW546" s="682"/>
      <c r="LIX546" s="682"/>
      <c r="LIY546" s="682"/>
      <c r="LIZ546" s="682"/>
      <c r="LJA546" s="682"/>
      <c r="LJB546" s="682"/>
      <c r="LJC546" s="682"/>
      <c r="LJD546" s="682"/>
      <c r="LJE546" s="682"/>
      <c r="LJF546" s="682"/>
      <c r="LJG546" s="682"/>
      <c r="LJH546" s="682"/>
      <c r="LJI546" s="682"/>
      <c r="LJJ546" s="682"/>
      <c r="LJK546" s="682"/>
      <c r="LJL546" s="682"/>
      <c r="LJM546" s="682"/>
      <c r="LJN546" s="682"/>
      <c r="LJO546" s="682"/>
      <c r="LJP546" s="682"/>
      <c r="LJQ546" s="682"/>
      <c r="LJR546" s="682"/>
      <c r="LJS546" s="682"/>
      <c r="LJT546" s="682"/>
      <c r="LJU546" s="682"/>
      <c r="LJV546" s="682"/>
      <c r="LJW546" s="682"/>
      <c r="LJX546" s="682"/>
      <c r="LJY546" s="682"/>
      <c r="LJZ546" s="682"/>
      <c r="LKA546" s="682"/>
      <c r="LKB546" s="682"/>
      <c r="LKC546" s="682"/>
      <c r="LKD546" s="682"/>
      <c r="LKE546" s="682"/>
      <c r="LKF546" s="682"/>
      <c r="LKG546" s="682"/>
      <c r="LKH546" s="682"/>
      <c r="LKI546" s="682"/>
      <c r="LKJ546" s="682"/>
      <c r="LKK546" s="682"/>
      <c r="LKL546" s="682"/>
      <c r="LKM546" s="682"/>
      <c r="LKN546" s="682"/>
      <c r="LKO546" s="682"/>
      <c r="LKP546" s="682"/>
      <c r="LKQ546" s="682"/>
      <c r="LKR546" s="682"/>
      <c r="LKS546" s="682"/>
      <c r="LKT546" s="682"/>
      <c r="LKU546" s="682"/>
      <c r="LKV546" s="682"/>
      <c r="LKW546" s="682"/>
      <c r="LKX546" s="682"/>
      <c r="LKY546" s="682"/>
      <c r="LKZ546" s="682"/>
      <c r="LLA546" s="682"/>
      <c r="LLB546" s="682"/>
      <c r="LLC546" s="682"/>
      <c r="LLD546" s="682"/>
      <c r="LLE546" s="682"/>
      <c r="LLF546" s="682"/>
      <c r="LLG546" s="682"/>
      <c r="LLH546" s="682"/>
      <c r="LLI546" s="682"/>
      <c r="LLJ546" s="682"/>
      <c r="LLK546" s="682"/>
      <c r="LLL546" s="682"/>
      <c r="LLM546" s="682"/>
      <c r="LLN546" s="682"/>
      <c r="LLO546" s="682"/>
      <c r="LLP546" s="682"/>
      <c r="LLQ546" s="682"/>
      <c r="LLR546" s="682"/>
      <c r="LLS546" s="682"/>
      <c r="LLT546" s="682"/>
      <c r="LLU546" s="682"/>
      <c r="LLV546" s="682"/>
      <c r="LLW546" s="682"/>
      <c r="LLX546" s="682"/>
      <c r="LLY546" s="682"/>
      <c r="LLZ546" s="682"/>
      <c r="LMA546" s="682"/>
      <c r="LMB546" s="682"/>
      <c r="LMC546" s="682"/>
      <c r="LMD546" s="682"/>
      <c r="LME546" s="682"/>
      <c r="LMF546" s="682"/>
      <c r="LMG546" s="682"/>
      <c r="LMH546" s="682"/>
      <c r="LMI546" s="682"/>
      <c r="LMJ546" s="682"/>
      <c r="LMK546" s="682"/>
      <c r="LML546" s="682"/>
      <c r="LMM546" s="682"/>
      <c r="LMN546" s="682"/>
      <c r="LMO546" s="682"/>
      <c r="LMP546" s="682"/>
      <c r="LMQ546" s="682"/>
      <c r="LMR546" s="682"/>
      <c r="LMS546" s="682"/>
      <c r="LMT546" s="682"/>
      <c r="LMU546" s="682"/>
      <c r="LMV546" s="682"/>
      <c r="LMW546" s="682"/>
      <c r="LMX546" s="682"/>
      <c r="LMY546" s="682"/>
      <c r="LMZ546" s="682"/>
      <c r="LNA546" s="682"/>
      <c r="LNB546" s="682"/>
      <c r="LNC546" s="682"/>
      <c r="LND546" s="682"/>
      <c r="LNE546" s="682"/>
      <c r="LNF546" s="682"/>
      <c r="LNG546" s="682"/>
      <c r="LNH546" s="682"/>
      <c r="LNI546" s="682"/>
      <c r="LNJ546" s="682"/>
      <c r="LNK546" s="682"/>
      <c r="LNL546" s="682"/>
      <c r="LNM546" s="682"/>
      <c r="LNN546" s="682"/>
      <c r="LNO546" s="682"/>
      <c r="LNP546" s="682"/>
      <c r="LNQ546" s="682"/>
      <c r="LNR546" s="682"/>
      <c r="LNS546" s="682"/>
      <c r="LNT546" s="682"/>
      <c r="LNU546" s="682"/>
      <c r="LNV546" s="682"/>
      <c r="LNW546" s="682"/>
      <c r="LNX546" s="682"/>
      <c r="LNY546" s="682"/>
      <c r="LNZ546" s="682"/>
      <c r="LOA546" s="682"/>
      <c r="LOB546" s="682"/>
      <c r="LOC546" s="682"/>
      <c r="LOD546" s="682"/>
      <c r="LOE546" s="682"/>
      <c r="LOF546" s="682"/>
      <c r="LOG546" s="682"/>
      <c r="LOH546" s="682"/>
      <c r="LOI546" s="682"/>
      <c r="LOJ546" s="682"/>
      <c r="LOK546" s="682"/>
      <c r="LOL546" s="682"/>
      <c r="LOM546" s="682"/>
      <c r="LON546" s="682"/>
      <c r="LOO546" s="682"/>
      <c r="LOP546" s="682"/>
      <c r="LOQ546" s="682"/>
      <c r="LOR546" s="682"/>
      <c r="LOS546" s="682"/>
      <c r="LOT546" s="682"/>
      <c r="LOU546" s="682"/>
      <c r="LOV546" s="682"/>
      <c r="LOW546" s="682"/>
      <c r="LOX546" s="682"/>
      <c r="LOY546" s="682"/>
      <c r="LOZ546" s="682"/>
      <c r="LPA546" s="682"/>
      <c r="LPB546" s="682"/>
      <c r="LPC546" s="682"/>
      <c r="LPD546" s="682"/>
      <c r="LPE546" s="682"/>
      <c r="LPF546" s="682"/>
      <c r="LPG546" s="682"/>
      <c r="LPH546" s="682"/>
      <c r="LPI546" s="682"/>
      <c r="LPJ546" s="682"/>
      <c r="LPK546" s="682"/>
      <c r="LPL546" s="682"/>
      <c r="LPM546" s="682"/>
      <c r="LPN546" s="682"/>
      <c r="LPO546" s="682"/>
      <c r="LPP546" s="682"/>
      <c r="LPQ546" s="682"/>
      <c r="LPR546" s="682"/>
      <c r="LPS546" s="682"/>
      <c r="LPT546" s="682"/>
      <c r="LPU546" s="682"/>
      <c r="LPV546" s="682"/>
      <c r="LPW546" s="682"/>
      <c r="LPX546" s="682"/>
      <c r="LPY546" s="682"/>
      <c r="LPZ546" s="682"/>
      <c r="LQA546" s="682"/>
      <c r="LQB546" s="682"/>
      <c r="LQC546" s="682"/>
      <c r="LQD546" s="682"/>
      <c r="LQE546" s="682"/>
      <c r="LQF546" s="682"/>
      <c r="LQG546" s="682"/>
      <c r="LQH546" s="682"/>
      <c r="LQI546" s="682"/>
      <c r="LQJ546" s="682"/>
      <c r="LQK546" s="682"/>
      <c r="LQL546" s="682"/>
      <c r="LQM546" s="682"/>
      <c r="LQN546" s="682"/>
      <c r="LQO546" s="682"/>
      <c r="LQP546" s="682"/>
      <c r="LQQ546" s="682"/>
      <c r="LQR546" s="682"/>
      <c r="LQS546" s="682"/>
      <c r="LQT546" s="682"/>
      <c r="LQU546" s="682"/>
      <c r="LQV546" s="682"/>
      <c r="LQW546" s="682"/>
      <c r="LQX546" s="682"/>
      <c r="LQY546" s="682"/>
      <c r="LQZ546" s="682"/>
      <c r="LRA546" s="682"/>
      <c r="LRB546" s="682"/>
      <c r="LRC546" s="682"/>
      <c r="LRD546" s="682"/>
      <c r="LRE546" s="682"/>
      <c r="LRF546" s="682"/>
      <c r="LRG546" s="682"/>
      <c r="LRH546" s="682"/>
      <c r="LRI546" s="682"/>
      <c r="LRJ546" s="682"/>
      <c r="LRK546" s="682"/>
      <c r="LRL546" s="682"/>
      <c r="LRM546" s="682"/>
      <c r="LRN546" s="682"/>
      <c r="LRO546" s="682"/>
      <c r="LRP546" s="682"/>
      <c r="LRQ546" s="682"/>
      <c r="LRR546" s="682"/>
      <c r="LRS546" s="682"/>
      <c r="LRT546" s="682"/>
      <c r="LRU546" s="682"/>
      <c r="LRV546" s="682"/>
      <c r="LRW546" s="682"/>
      <c r="LRX546" s="682"/>
      <c r="LRY546" s="682"/>
      <c r="LRZ546" s="682"/>
      <c r="LSA546" s="682"/>
      <c r="LSB546" s="682"/>
      <c r="LSC546" s="682"/>
      <c r="LSD546" s="682"/>
      <c r="LSE546" s="682"/>
      <c r="LSF546" s="682"/>
      <c r="LSG546" s="682"/>
      <c r="LSH546" s="682"/>
      <c r="LSI546" s="682"/>
      <c r="LSJ546" s="682"/>
      <c r="LSK546" s="682"/>
      <c r="LSL546" s="682"/>
      <c r="LSM546" s="682"/>
      <c r="LSN546" s="682"/>
      <c r="LSO546" s="682"/>
      <c r="LSP546" s="682"/>
      <c r="LSQ546" s="682"/>
      <c r="LSR546" s="682"/>
      <c r="LSS546" s="682"/>
      <c r="LST546" s="682"/>
      <c r="LSU546" s="682"/>
      <c r="LSV546" s="682"/>
      <c r="LSW546" s="682"/>
      <c r="LSX546" s="682"/>
      <c r="LSY546" s="682"/>
      <c r="LSZ546" s="682"/>
      <c r="LTA546" s="682"/>
      <c r="LTB546" s="682"/>
      <c r="LTC546" s="682"/>
      <c r="LTD546" s="682"/>
      <c r="LTE546" s="682"/>
      <c r="LTF546" s="682"/>
      <c r="LTG546" s="682"/>
      <c r="LTH546" s="682"/>
      <c r="LTI546" s="682"/>
      <c r="LTJ546" s="682"/>
      <c r="LTK546" s="682"/>
      <c r="LTL546" s="682"/>
      <c r="LTM546" s="682"/>
      <c r="LTN546" s="682"/>
      <c r="LTO546" s="682"/>
      <c r="LTP546" s="682"/>
      <c r="LTQ546" s="682"/>
      <c r="LTR546" s="682"/>
      <c r="LTS546" s="682"/>
      <c r="LTT546" s="682"/>
      <c r="LTU546" s="682"/>
      <c r="LTV546" s="682"/>
      <c r="LTW546" s="682"/>
      <c r="LTX546" s="682"/>
      <c r="LTY546" s="682"/>
      <c r="LTZ546" s="682"/>
      <c r="LUA546" s="682"/>
      <c r="LUB546" s="682"/>
      <c r="LUC546" s="682"/>
      <c r="LUD546" s="682"/>
      <c r="LUE546" s="682"/>
      <c r="LUF546" s="682"/>
      <c r="LUG546" s="682"/>
      <c r="LUH546" s="682"/>
      <c r="LUI546" s="682"/>
      <c r="LUJ546" s="682"/>
      <c r="LUK546" s="682"/>
      <c r="LUL546" s="682"/>
      <c r="LUM546" s="682"/>
      <c r="LUN546" s="682"/>
      <c r="LUO546" s="682"/>
      <c r="LUP546" s="682"/>
      <c r="LUQ546" s="682"/>
      <c r="LUR546" s="682"/>
      <c r="LUS546" s="682"/>
      <c r="LUT546" s="682"/>
      <c r="LUU546" s="682"/>
      <c r="LUV546" s="682"/>
      <c r="LUW546" s="682"/>
      <c r="LUX546" s="682"/>
      <c r="LUY546" s="682"/>
      <c r="LUZ546" s="682"/>
      <c r="LVA546" s="682"/>
      <c r="LVB546" s="682"/>
      <c r="LVC546" s="682"/>
      <c r="LVD546" s="682"/>
      <c r="LVE546" s="682"/>
      <c r="LVF546" s="682"/>
      <c r="LVG546" s="682"/>
      <c r="LVH546" s="682"/>
      <c r="LVI546" s="682"/>
      <c r="LVJ546" s="682"/>
      <c r="LVK546" s="682"/>
      <c r="LVL546" s="682"/>
      <c r="LVM546" s="682"/>
      <c r="LVN546" s="682"/>
      <c r="LVO546" s="682"/>
      <c r="LVP546" s="682"/>
      <c r="LVQ546" s="682"/>
      <c r="LVR546" s="682"/>
      <c r="LVS546" s="682"/>
      <c r="LVT546" s="682"/>
      <c r="LVU546" s="682"/>
      <c r="LVV546" s="682"/>
      <c r="LVW546" s="682"/>
      <c r="LVX546" s="682"/>
      <c r="LVY546" s="682"/>
      <c r="LVZ546" s="682"/>
      <c r="LWA546" s="682"/>
      <c r="LWB546" s="682"/>
      <c r="LWC546" s="682"/>
      <c r="LWD546" s="682"/>
      <c r="LWE546" s="682"/>
      <c r="LWF546" s="682"/>
      <c r="LWG546" s="682"/>
      <c r="LWH546" s="682"/>
      <c r="LWI546" s="682"/>
      <c r="LWJ546" s="682"/>
      <c r="LWK546" s="682"/>
      <c r="LWL546" s="682"/>
      <c r="LWM546" s="682"/>
      <c r="LWN546" s="682"/>
      <c r="LWO546" s="682"/>
      <c r="LWP546" s="682"/>
      <c r="LWQ546" s="682"/>
      <c r="LWR546" s="682"/>
      <c r="LWS546" s="682"/>
      <c r="LWT546" s="682"/>
      <c r="LWU546" s="682"/>
      <c r="LWV546" s="682"/>
      <c r="LWW546" s="682"/>
      <c r="LWX546" s="682"/>
      <c r="LWY546" s="682"/>
      <c r="LWZ546" s="682"/>
      <c r="LXA546" s="682"/>
      <c r="LXB546" s="682"/>
      <c r="LXC546" s="682"/>
      <c r="LXD546" s="682"/>
      <c r="LXE546" s="682"/>
      <c r="LXF546" s="682"/>
      <c r="LXG546" s="682"/>
      <c r="LXH546" s="682"/>
      <c r="LXI546" s="682"/>
      <c r="LXJ546" s="682"/>
      <c r="LXK546" s="682"/>
      <c r="LXL546" s="682"/>
      <c r="LXM546" s="682"/>
      <c r="LXN546" s="682"/>
      <c r="LXO546" s="682"/>
      <c r="LXP546" s="682"/>
      <c r="LXQ546" s="682"/>
      <c r="LXR546" s="682"/>
      <c r="LXS546" s="682"/>
      <c r="LXT546" s="682"/>
      <c r="LXU546" s="682"/>
      <c r="LXV546" s="682"/>
      <c r="LXW546" s="682"/>
      <c r="LXX546" s="682"/>
      <c r="LXY546" s="682"/>
      <c r="LXZ546" s="682"/>
      <c r="LYA546" s="682"/>
      <c r="LYB546" s="682"/>
      <c r="LYC546" s="682"/>
      <c r="LYD546" s="682"/>
      <c r="LYE546" s="682"/>
      <c r="LYF546" s="682"/>
      <c r="LYG546" s="682"/>
      <c r="LYH546" s="682"/>
      <c r="LYI546" s="682"/>
      <c r="LYJ546" s="682"/>
      <c r="LYK546" s="682"/>
      <c r="LYL546" s="682"/>
      <c r="LYM546" s="682"/>
      <c r="LYN546" s="682"/>
      <c r="LYO546" s="682"/>
      <c r="LYP546" s="682"/>
      <c r="LYQ546" s="682"/>
      <c r="LYR546" s="682"/>
      <c r="LYS546" s="682"/>
      <c r="LYT546" s="682"/>
      <c r="LYU546" s="682"/>
      <c r="LYV546" s="682"/>
      <c r="LYW546" s="682"/>
      <c r="LYX546" s="682"/>
      <c r="LYY546" s="682"/>
      <c r="LYZ546" s="682"/>
      <c r="LZA546" s="682"/>
      <c r="LZB546" s="682"/>
      <c r="LZC546" s="682"/>
      <c r="LZD546" s="682"/>
      <c r="LZE546" s="682"/>
      <c r="LZF546" s="682"/>
      <c r="LZG546" s="682"/>
      <c r="LZH546" s="682"/>
      <c r="LZI546" s="682"/>
      <c r="LZJ546" s="682"/>
      <c r="LZK546" s="682"/>
      <c r="LZL546" s="682"/>
      <c r="LZM546" s="682"/>
      <c r="LZN546" s="682"/>
      <c r="LZO546" s="682"/>
      <c r="LZP546" s="682"/>
      <c r="LZQ546" s="682"/>
      <c r="LZR546" s="682"/>
      <c r="LZS546" s="682"/>
      <c r="LZT546" s="682"/>
      <c r="LZU546" s="682"/>
      <c r="LZV546" s="682"/>
      <c r="LZW546" s="682"/>
      <c r="LZX546" s="682"/>
      <c r="LZY546" s="682"/>
      <c r="LZZ546" s="682"/>
      <c r="MAA546" s="682"/>
      <c r="MAB546" s="682"/>
      <c r="MAC546" s="682"/>
      <c r="MAD546" s="682"/>
      <c r="MAE546" s="682"/>
      <c r="MAF546" s="682"/>
      <c r="MAG546" s="682"/>
      <c r="MAH546" s="682"/>
      <c r="MAI546" s="682"/>
      <c r="MAJ546" s="682"/>
      <c r="MAK546" s="682"/>
      <c r="MAL546" s="682"/>
      <c r="MAM546" s="682"/>
      <c r="MAN546" s="682"/>
      <c r="MAO546" s="682"/>
      <c r="MAP546" s="682"/>
      <c r="MAQ546" s="682"/>
      <c r="MAR546" s="682"/>
      <c r="MAS546" s="682"/>
      <c r="MAT546" s="682"/>
      <c r="MAU546" s="682"/>
      <c r="MAV546" s="682"/>
      <c r="MAW546" s="682"/>
      <c r="MAX546" s="682"/>
      <c r="MAY546" s="682"/>
      <c r="MAZ546" s="682"/>
      <c r="MBA546" s="682"/>
      <c r="MBB546" s="682"/>
      <c r="MBC546" s="682"/>
      <c r="MBD546" s="682"/>
      <c r="MBE546" s="682"/>
      <c r="MBF546" s="682"/>
      <c r="MBG546" s="682"/>
      <c r="MBH546" s="682"/>
      <c r="MBI546" s="682"/>
      <c r="MBJ546" s="682"/>
      <c r="MBK546" s="682"/>
      <c r="MBL546" s="682"/>
      <c r="MBM546" s="682"/>
      <c r="MBN546" s="682"/>
      <c r="MBO546" s="682"/>
      <c r="MBP546" s="682"/>
      <c r="MBQ546" s="682"/>
      <c r="MBR546" s="682"/>
      <c r="MBS546" s="682"/>
      <c r="MBT546" s="682"/>
      <c r="MBU546" s="682"/>
      <c r="MBV546" s="682"/>
      <c r="MBW546" s="682"/>
      <c r="MBX546" s="682"/>
      <c r="MBY546" s="682"/>
      <c r="MBZ546" s="682"/>
      <c r="MCA546" s="682"/>
      <c r="MCB546" s="682"/>
      <c r="MCC546" s="682"/>
      <c r="MCD546" s="682"/>
      <c r="MCE546" s="682"/>
      <c r="MCF546" s="682"/>
      <c r="MCG546" s="682"/>
      <c r="MCH546" s="682"/>
      <c r="MCI546" s="682"/>
      <c r="MCJ546" s="682"/>
      <c r="MCK546" s="682"/>
      <c r="MCL546" s="682"/>
      <c r="MCM546" s="682"/>
      <c r="MCN546" s="682"/>
      <c r="MCO546" s="682"/>
      <c r="MCP546" s="682"/>
      <c r="MCQ546" s="682"/>
      <c r="MCR546" s="682"/>
      <c r="MCS546" s="682"/>
      <c r="MCT546" s="682"/>
      <c r="MCU546" s="682"/>
      <c r="MCV546" s="682"/>
      <c r="MCW546" s="682"/>
      <c r="MCX546" s="682"/>
      <c r="MCY546" s="682"/>
      <c r="MCZ546" s="682"/>
      <c r="MDA546" s="682"/>
      <c r="MDB546" s="682"/>
      <c r="MDC546" s="682"/>
      <c r="MDD546" s="682"/>
      <c r="MDE546" s="682"/>
      <c r="MDF546" s="682"/>
      <c r="MDG546" s="682"/>
      <c r="MDH546" s="682"/>
      <c r="MDI546" s="682"/>
      <c r="MDJ546" s="682"/>
      <c r="MDK546" s="682"/>
      <c r="MDL546" s="682"/>
      <c r="MDM546" s="682"/>
      <c r="MDN546" s="682"/>
      <c r="MDO546" s="682"/>
      <c r="MDP546" s="682"/>
      <c r="MDQ546" s="682"/>
      <c r="MDR546" s="682"/>
      <c r="MDS546" s="682"/>
      <c r="MDT546" s="682"/>
      <c r="MDU546" s="682"/>
      <c r="MDV546" s="682"/>
      <c r="MDW546" s="682"/>
      <c r="MDX546" s="682"/>
      <c r="MDY546" s="682"/>
      <c r="MDZ546" s="682"/>
      <c r="MEA546" s="682"/>
      <c r="MEB546" s="682"/>
      <c r="MEC546" s="682"/>
      <c r="MED546" s="682"/>
      <c r="MEE546" s="682"/>
      <c r="MEF546" s="682"/>
      <c r="MEG546" s="682"/>
      <c r="MEH546" s="682"/>
      <c r="MEI546" s="682"/>
      <c r="MEJ546" s="682"/>
      <c r="MEK546" s="682"/>
      <c r="MEL546" s="682"/>
      <c r="MEM546" s="682"/>
      <c r="MEN546" s="682"/>
      <c r="MEO546" s="682"/>
      <c r="MEP546" s="682"/>
      <c r="MEQ546" s="682"/>
      <c r="MER546" s="682"/>
      <c r="MES546" s="682"/>
      <c r="MET546" s="682"/>
      <c r="MEU546" s="682"/>
      <c r="MEV546" s="682"/>
      <c r="MEW546" s="682"/>
      <c r="MEX546" s="682"/>
      <c r="MEY546" s="682"/>
      <c r="MEZ546" s="682"/>
      <c r="MFA546" s="682"/>
      <c r="MFB546" s="682"/>
      <c r="MFC546" s="682"/>
      <c r="MFD546" s="682"/>
      <c r="MFE546" s="682"/>
      <c r="MFF546" s="682"/>
      <c r="MFG546" s="682"/>
      <c r="MFH546" s="682"/>
      <c r="MFI546" s="682"/>
      <c r="MFJ546" s="682"/>
      <c r="MFK546" s="682"/>
      <c r="MFL546" s="682"/>
      <c r="MFM546" s="682"/>
      <c r="MFN546" s="682"/>
      <c r="MFO546" s="682"/>
      <c r="MFP546" s="682"/>
      <c r="MFQ546" s="682"/>
      <c r="MFR546" s="682"/>
      <c r="MFS546" s="682"/>
      <c r="MFT546" s="682"/>
      <c r="MFU546" s="682"/>
      <c r="MFV546" s="682"/>
      <c r="MFW546" s="682"/>
      <c r="MFX546" s="682"/>
      <c r="MFY546" s="682"/>
      <c r="MFZ546" s="682"/>
      <c r="MGA546" s="682"/>
      <c r="MGB546" s="682"/>
      <c r="MGC546" s="682"/>
      <c r="MGD546" s="682"/>
      <c r="MGE546" s="682"/>
      <c r="MGF546" s="682"/>
      <c r="MGG546" s="682"/>
      <c r="MGH546" s="682"/>
      <c r="MGI546" s="682"/>
      <c r="MGJ546" s="682"/>
      <c r="MGK546" s="682"/>
      <c r="MGL546" s="682"/>
      <c r="MGM546" s="682"/>
      <c r="MGN546" s="682"/>
      <c r="MGO546" s="682"/>
      <c r="MGP546" s="682"/>
      <c r="MGQ546" s="682"/>
      <c r="MGR546" s="682"/>
      <c r="MGS546" s="682"/>
      <c r="MGT546" s="682"/>
      <c r="MGU546" s="682"/>
      <c r="MGV546" s="682"/>
      <c r="MGW546" s="682"/>
      <c r="MGX546" s="682"/>
      <c r="MGY546" s="682"/>
      <c r="MGZ546" s="682"/>
      <c r="MHA546" s="682"/>
      <c r="MHB546" s="682"/>
      <c r="MHC546" s="682"/>
      <c r="MHD546" s="682"/>
      <c r="MHE546" s="682"/>
      <c r="MHF546" s="682"/>
      <c r="MHG546" s="682"/>
      <c r="MHH546" s="682"/>
      <c r="MHI546" s="682"/>
      <c r="MHJ546" s="682"/>
      <c r="MHK546" s="682"/>
      <c r="MHL546" s="682"/>
      <c r="MHM546" s="682"/>
      <c r="MHN546" s="682"/>
      <c r="MHO546" s="682"/>
      <c r="MHP546" s="682"/>
      <c r="MHQ546" s="682"/>
      <c r="MHR546" s="682"/>
      <c r="MHS546" s="682"/>
      <c r="MHT546" s="682"/>
      <c r="MHU546" s="682"/>
      <c r="MHV546" s="682"/>
      <c r="MHW546" s="682"/>
      <c r="MHX546" s="682"/>
      <c r="MHY546" s="682"/>
      <c r="MHZ546" s="682"/>
      <c r="MIA546" s="682"/>
      <c r="MIB546" s="682"/>
      <c r="MIC546" s="682"/>
      <c r="MID546" s="682"/>
      <c r="MIE546" s="682"/>
      <c r="MIF546" s="682"/>
      <c r="MIG546" s="682"/>
      <c r="MIH546" s="682"/>
      <c r="MII546" s="682"/>
      <c r="MIJ546" s="682"/>
      <c r="MIK546" s="682"/>
      <c r="MIL546" s="682"/>
      <c r="MIM546" s="682"/>
      <c r="MIN546" s="682"/>
      <c r="MIO546" s="682"/>
      <c r="MIP546" s="682"/>
      <c r="MIQ546" s="682"/>
      <c r="MIR546" s="682"/>
      <c r="MIS546" s="682"/>
      <c r="MIT546" s="682"/>
      <c r="MIU546" s="682"/>
      <c r="MIV546" s="682"/>
      <c r="MIW546" s="682"/>
      <c r="MIX546" s="682"/>
      <c r="MIY546" s="682"/>
      <c r="MIZ546" s="682"/>
      <c r="MJA546" s="682"/>
      <c r="MJB546" s="682"/>
      <c r="MJC546" s="682"/>
      <c r="MJD546" s="682"/>
      <c r="MJE546" s="682"/>
      <c r="MJF546" s="682"/>
      <c r="MJG546" s="682"/>
      <c r="MJH546" s="682"/>
      <c r="MJI546" s="682"/>
      <c r="MJJ546" s="682"/>
      <c r="MJK546" s="682"/>
      <c r="MJL546" s="682"/>
      <c r="MJM546" s="682"/>
      <c r="MJN546" s="682"/>
      <c r="MJO546" s="682"/>
      <c r="MJP546" s="682"/>
      <c r="MJQ546" s="682"/>
      <c r="MJR546" s="682"/>
      <c r="MJS546" s="682"/>
      <c r="MJT546" s="682"/>
      <c r="MJU546" s="682"/>
      <c r="MJV546" s="682"/>
      <c r="MJW546" s="682"/>
      <c r="MJX546" s="682"/>
      <c r="MJY546" s="682"/>
      <c r="MJZ546" s="682"/>
      <c r="MKA546" s="682"/>
      <c r="MKB546" s="682"/>
      <c r="MKC546" s="682"/>
      <c r="MKD546" s="682"/>
      <c r="MKE546" s="682"/>
      <c r="MKF546" s="682"/>
      <c r="MKG546" s="682"/>
      <c r="MKH546" s="682"/>
      <c r="MKI546" s="682"/>
      <c r="MKJ546" s="682"/>
      <c r="MKK546" s="682"/>
      <c r="MKL546" s="682"/>
      <c r="MKM546" s="682"/>
      <c r="MKN546" s="682"/>
      <c r="MKO546" s="682"/>
      <c r="MKP546" s="682"/>
      <c r="MKQ546" s="682"/>
      <c r="MKR546" s="682"/>
      <c r="MKS546" s="682"/>
      <c r="MKT546" s="682"/>
      <c r="MKU546" s="682"/>
      <c r="MKV546" s="682"/>
      <c r="MKW546" s="682"/>
      <c r="MKX546" s="682"/>
      <c r="MKY546" s="682"/>
      <c r="MKZ546" s="682"/>
      <c r="MLA546" s="682"/>
      <c r="MLB546" s="682"/>
      <c r="MLC546" s="682"/>
      <c r="MLD546" s="682"/>
      <c r="MLE546" s="682"/>
      <c r="MLF546" s="682"/>
      <c r="MLG546" s="682"/>
      <c r="MLH546" s="682"/>
      <c r="MLI546" s="682"/>
      <c r="MLJ546" s="682"/>
      <c r="MLK546" s="682"/>
      <c r="MLL546" s="682"/>
      <c r="MLM546" s="682"/>
      <c r="MLN546" s="682"/>
      <c r="MLO546" s="682"/>
      <c r="MLP546" s="682"/>
      <c r="MLQ546" s="682"/>
      <c r="MLR546" s="682"/>
      <c r="MLS546" s="682"/>
      <c r="MLT546" s="682"/>
      <c r="MLU546" s="682"/>
      <c r="MLV546" s="682"/>
      <c r="MLW546" s="682"/>
      <c r="MLX546" s="682"/>
      <c r="MLY546" s="682"/>
      <c r="MLZ546" s="682"/>
      <c r="MMA546" s="682"/>
      <c r="MMB546" s="682"/>
      <c r="MMC546" s="682"/>
      <c r="MMD546" s="682"/>
      <c r="MME546" s="682"/>
      <c r="MMF546" s="682"/>
      <c r="MMG546" s="682"/>
      <c r="MMH546" s="682"/>
      <c r="MMI546" s="682"/>
      <c r="MMJ546" s="682"/>
      <c r="MMK546" s="682"/>
      <c r="MML546" s="682"/>
      <c r="MMM546" s="682"/>
      <c r="MMN546" s="682"/>
      <c r="MMO546" s="682"/>
      <c r="MMP546" s="682"/>
      <c r="MMQ546" s="682"/>
      <c r="MMR546" s="682"/>
      <c r="MMS546" s="682"/>
      <c r="MMT546" s="682"/>
      <c r="MMU546" s="682"/>
      <c r="MMV546" s="682"/>
      <c r="MMW546" s="682"/>
      <c r="MMX546" s="682"/>
      <c r="MMY546" s="682"/>
      <c r="MMZ546" s="682"/>
      <c r="MNA546" s="682"/>
      <c r="MNB546" s="682"/>
      <c r="MNC546" s="682"/>
      <c r="MND546" s="682"/>
      <c r="MNE546" s="682"/>
      <c r="MNF546" s="682"/>
      <c r="MNG546" s="682"/>
      <c r="MNH546" s="682"/>
      <c r="MNI546" s="682"/>
      <c r="MNJ546" s="682"/>
      <c r="MNK546" s="682"/>
      <c r="MNL546" s="682"/>
      <c r="MNM546" s="682"/>
      <c r="MNN546" s="682"/>
      <c r="MNO546" s="682"/>
      <c r="MNP546" s="682"/>
      <c r="MNQ546" s="682"/>
      <c r="MNR546" s="682"/>
      <c r="MNS546" s="682"/>
      <c r="MNT546" s="682"/>
      <c r="MNU546" s="682"/>
      <c r="MNV546" s="682"/>
      <c r="MNW546" s="682"/>
      <c r="MNX546" s="682"/>
      <c r="MNY546" s="682"/>
      <c r="MNZ546" s="682"/>
      <c r="MOA546" s="682"/>
      <c r="MOB546" s="682"/>
      <c r="MOC546" s="682"/>
      <c r="MOD546" s="682"/>
      <c r="MOE546" s="682"/>
      <c r="MOF546" s="682"/>
      <c r="MOG546" s="682"/>
      <c r="MOH546" s="682"/>
      <c r="MOI546" s="682"/>
      <c r="MOJ546" s="682"/>
      <c r="MOK546" s="682"/>
      <c r="MOL546" s="682"/>
      <c r="MOM546" s="682"/>
      <c r="MON546" s="682"/>
      <c r="MOO546" s="682"/>
      <c r="MOP546" s="682"/>
      <c r="MOQ546" s="682"/>
      <c r="MOR546" s="682"/>
      <c r="MOS546" s="682"/>
      <c r="MOT546" s="682"/>
      <c r="MOU546" s="682"/>
      <c r="MOV546" s="682"/>
      <c r="MOW546" s="682"/>
      <c r="MOX546" s="682"/>
      <c r="MOY546" s="682"/>
      <c r="MOZ546" s="682"/>
      <c r="MPA546" s="682"/>
      <c r="MPB546" s="682"/>
      <c r="MPC546" s="682"/>
      <c r="MPD546" s="682"/>
      <c r="MPE546" s="682"/>
      <c r="MPF546" s="682"/>
      <c r="MPG546" s="682"/>
      <c r="MPH546" s="682"/>
      <c r="MPI546" s="682"/>
      <c r="MPJ546" s="682"/>
      <c r="MPK546" s="682"/>
      <c r="MPL546" s="682"/>
      <c r="MPM546" s="682"/>
      <c r="MPN546" s="682"/>
      <c r="MPO546" s="682"/>
      <c r="MPP546" s="682"/>
      <c r="MPQ546" s="682"/>
      <c r="MPR546" s="682"/>
      <c r="MPS546" s="682"/>
      <c r="MPT546" s="682"/>
      <c r="MPU546" s="682"/>
      <c r="MPV546" s="682"/>
      <c r="MPW546" s="682"/>
      <c r="MPX546" s="682"/>
      <c r="MPY546" s="682"/>
      <c r="MPZ546" s="682"/>
      <c r="MQA546" s="682"/>
      <c r="MQB546" s="682"/>
      <c r="MQC546" s="682"/>
      <c r="MQD546" s="682"/>
      <c r="MQE546" s="682"/>
      <c r="MQF546" s="682"/>
      <c r="MQG546" s="682"/>
      <c r="MQH546" s="682"/>
      <c r="MQI546" s="682"/>
      <c r="MQJ546" s="682"/>
      <c r="MQK546" s="682"/>
      <c r="MQL546" s="682"/>
      <c r="MQM546" s="682"/>
      <c r="MQN546" s="682"/>
      <c r="MQO546" s="682"/>
      <c r="MQP546" s="682"/>
      <c r="MQQ546" s="682"/>
      <c r="MQR546" s="682"/>
      <c r="MQS546" s="682"/>
      <c r="MQT546" s="682"/>
      <c r="MQU546" s="682"/>
      <c r="MQV546" s="682"/>
      <c r="MQW546" s="682"/>
      <c r="MQX546" s="682"/>
      <c r="MQY546" s="682"/>
      <c r="MQZ546" s="682"/>
      <c r="MRA546" s="682"/>
      <c r="MRB546" s="682"/>
      <c r="MRC546" s="682"/>
      <c r="MRD546" s="682"/>
      <c r="MRE546" s="682"/>
      <c r="MRF546" s="682"/>
      <c r="MRG546" s="682"/>
      <c r="MRH546" s="682"/>
      <c r="MRI546" s="682"/>
      <c r="MRJ546" s="682"/>
      <c r="MRK546" s="682"/>
      <c r="MRL546" s="682"/>
      <c r="MRM546" s="682"/>
      <c r="MRN546" s="682"/>
      <c r="MRO546" s="682"/>
      <c r="MRP546" s="682"/>
      <c r="MRQ546" s="682"/>
      <c r="MRR546" s="682"/>
      <c r="MRS546" s="682"/>
      <c r="MRT546" s="682"/>
      <c r="MRU546" s="682"/>
      <c r="MRV546" s="682"/>
      <c r="MRW546" s="682"/>
      <c r="MRX546" s="682"/>
      <c r="MRY546" s="682"/>
      <c r="MRZ546" s="682"/>
      <c r="MSA546" s="682"/>
      <c r="MSB546" s="682"/>
      <c r="MSC546" s="682"/>
      <c r="MSD546" s="682"/>
      <c r="MSE546" s="682"/>
      <c r="MSF546" s="682"/>
      <c r="MSG546" s="682"/>
      <c r="MSH546" s="682"/>
      <c r="MSI546" s="682"/>
      <c r="MSJ546" s="682"/>
      <c r="MSK546" s="682"/>
      <c r="MSL546" s="682"/>
      <c r="MSM546" s="682"/>
      <c r="MSN546" s="682"/>
      <c r="MSO546" s="682"/>
      <c r="MSP546" s="682"/>
      <c r="MSQ546" s="682"/>
      <c r="MSR546" s="682"/>
      <c r="MSS546" s="682"/>
      <c r="MST546" s="682"/>
      <c r="MSU546" s="682"/>
      <c r="MSV546" s="682"/>
      <c r="MSW546" s="682"/>
      <c r="MSX546" s="682"/>
      <c r="MSY546" s="682"/>
      <c r="MSZ546" s="682"/>
      <c r="MTA546" s="682"/>
      <c r="MTB546" s="682"/>
      <c r="MTC546" s="682"/>
      <c r="MTD546" s="682"/>
      <c r="MTE546" s="682"/>
      <c r="MTF546" s="682"/>
      <c r="MTG546" s="682"/>
      <c r="MTH546" s="682"/>
      <c r="MTI546" s="682"/>
      <c r="MTJ546" s="682"/>
      <c r="MTK546" s="682"/>
      <c r="MTL546" s="682"/>
      <c r="MTM546" s="682"/>
      <c r="MTN546" s="682"/>
      <c r="MTO546" s="682"/>
      <c r="MTP546" s="682"/>
      <c r="MTQ546" s="682"/>
      <c r="MTR546" s="682"/>
      <c r="MTS546" s="682"/>
      <c r="MTT546" s="682"/>
      <c r="MTU546" s="682"/>
      <c r="MTV546" s="682"/>
      <c r="MTW546" s="682"/>
      <c r="MTX546" s="682"/>
      <c r="MTY546" s="682"/>
      <c r="MTZ546" s="682"/>
      <c r="MUA546" s="682"/>
      <c r="MUB546" s="682"/>
      <c r="MUC546" s="682"/>
      <c r="MUD546" s="682"/>
      <c r="MUE546" s="682"/>
      <c r="MUF546" s="682"/>
      <c r="MUG546" s="682"/>
      <c r="MUH546" s="682"/>
      <c r="MUI546" s="682"/>
      <c r="MUJ546" s="682"/>
      <c r="MUK546" s="682"/>
      <c r="MUL546" s="682"/>
      <c r="MUM546" s="682"/>
      <c r="MUN546" s="682"/>
      <c r="MUO546" s="682"/>
      <c r="MUP546" s="682"/>
      <c r="MUQ546" s="682"/>
      <c r="MUR546" s="682"/>
      <c r="MUS546" s="682"/>
      <c r="MUT546" s="682"/>
      <c r="MUU546" s="682"/>
      <c r="MUV546" s="682"/>
      <c r="MUW546" s="682"/>
      <c r="MUX546" s="682"/>
      <c r="MUY546" s="682"/>
      <c r="MUZ546" s="682"/>
      <c r="MVA546" s="682"/>
      <c r="MVB546" s="682"/>
      <c r="MVC546" s="682"/>
      <c r="MVD546" s="682"/>
      <c r="MVE546" s="682"/>
      <c r="MVF546" s="682"/>
      <c r="MVG546" s="682"/>
      <c r="MVH546" s="682"/>
      <c r="MVI546" s="682"/>
      <c r="MVJ546" s="682"/>
      <c r="MVK546" s="682"/>
      <c r="MVL546" s="682"/>
      <c r="MVM546" s="682"/>
      <c r="MVN546" s="682"/>
      <c r="MVO546" s="682"/>
      <c r="MVP546" s="682"/>
      <c r="MVQ546" s="682"/>
      <c r="MVR546" s="682"/>
      <c r="MVS546" s="682"/>
      <c r="MVT546" s="682"/>
      <c r="MVU546" s="682"/>
      <c r="MVV546" s="682"/>
      <c r="MVW546" s="682"/>
      <c r="MVX546" s="682"/>
      <c r="MVY546" s="682"/>
      <c r="MVZ546" s="682"/>
      <c r="MWA546" s="682"/>
      <c r="MWB546" s="682"/>
      <c r="MWC546" s="682"/>
      <c r="MWD546" s="682"/>
      <c r="MWE546" s="682"/>
      <c r="MWF546" s="682"/>
      <c r="MWG546" s="682"/>
      <c r="MWH546" s="682"/>
      <c r="MWI546" s="682"/>
      <c r="MWJ546" s="682"/>
      <c r="MWK546" s="682"/>
      <c r="MWL546" s="682"/>
      <c r="MWM546" s="682"/>
      <c r="MWN546" s="682"/>
      <c r="MWO546" s="682"/>
      <c r="MWP546" s="682"/>
      <c r="MWQ546" s="682"/>
      <c r="MWR546" s="682"/>
      <c r="MWS546" s="682"/>
      <c r="MWT546" s="682"/>
      <c r="MWU546" s="682"/>
      <c r="MWV546" s="682"/>
      <c r="MWW546" s="682"/>
      <c r="MWX546" s="682"/>
      <c r="MWY546" s="682"/>
      <c r="MWZ546" s="682"/>
      <c r="MXA546" s="682"/>
      <c r="MXB546" s="682"/>
      <c r="MXC546" s="682"/>
      <c r="MXD546" s="682"/>
      <c r="MXE546" s="682"/>
      <c r="MXF546" s="682"/>
      <c r="MXG546" s="682"/>
      <c r="MXH546" s="682"/>
      <c r="MXI546" s="682"/>
      <c r="MXJ546" s="682"/>
      <c r="MXK546" s="682"/>
      <c r="MXL546" s="682"/>
      <c r="MXM546" s="682"/>
      <c r="MXN546" s="682"/>
      <c r="MXO546" s="682"/>
      <c r="MXP546" s="682"/>
      <c r="MXQ546" s="682"/>
      <c r="MXR546" s="682"/>
      <c r="MXS546" s="682"/>
      <c r="MXT546" s="682"/>
      <c r="MXU546" s="682"/>
      <c r="MXV546" s="682"/>
      <c r="MXW546" s="682"/>
      <c r="MXX546" s="682"/>
      <c r="MXY546" s="682"/>
      <c r="MXZ546" s="682"/>
      <c r="MYA546" s="682"/>
      <c r="MYB546" s="682"/>
      <c r="MYC546" s="682"/>
      <c r="MYD546" s="682"/>
      <c r="MYE546" s="682"/>
      <c r="MYF546" s="682"/>
      <c r="MYG546" s="682"/>
      <c r="MYH546" s="682"/>
      <c r="MYI546" s="682"/>
      <c r="MYJ546" s="682"/>
      <c r="MYK546" s="682"/>
      <c r="MYL546" s="682"/>
      <c r="MYM546" s="682"/>
      <c r="MYN546" s="682"/>
      <c r="MYO546" s="682"/>
      <c r="MYP546" s="682"/>
      <c r="MYQ546" s="682"/>
      <c r="MYR546" s="682"/>
      <c r="MYS546" s="682"/>
      <c r="MYT546" s="682"/>
      <c r="MYU546" s="682"/>
      <c r="MYV546" s="682"/>
      <c r="MYW546" s="682"/>
      <c r="MYX546" s="682"/>
      <c r="MYY546" s="682"/>
      <c r="MYZ546" s="682"/>
      <c r="MZA546" s="682"/>
      <c r="MZB546" s="682"/>
      <c r="MZC546" s="682"/>
      <c r="MZD546" s="682"/>
      <c r="MZE546" s="682"/>
      <c r="MZF546" s="682"/>
      <c r="MZG546" s="682"/>
      <c r="MZH546" s="682"/>
      <c r="MZI546" s="682"/>
      <c r="MZJ546" s="682"/>
      <c r="MZK546" s="682"/>
      <c r="MZL546" s="682"/>
      <c r="MZM546" s="682"/>
      <c r="MZN546" s="682"/>
      <c r="MZO546" s="682"/>
      <c r="MZP546" s="682"/>
      <c r="MZQ546" s="682"/>
      <c r="MZR546" s="682"/>
      <c r="MZS546" s="682"/>
      <c r="MZT546" s="682"/>
      <c r="MZU546" s="682"/>
      <c r="MZV546" s="682"/>
      <c r="MZW546" s="682"/>
      <c r="MZX546" s="682"/>
      <c r="MZY546" s="682"/>
      <c r="MZZ546" s="682"/>
      <c r="NAA546" s="682"/>
      <c r="NAB546" s="682"/>
      <c r="NAC546" s="682"/>
      <c r="NAD546" s="682"/>
      <c r="NAE546" s="682"/>
      <c r="NAF546" s="682"/>
      <c r="NAG546" s="682"/>
      <c r="NAH546" s="682"/>
      <c r="NAI546" s="682"/>
      <c r="NAJ546" s="682"/>
      <c r="NAK546" s="682"/>
      <c r="NAL546" s="682"/>
      <c r="NAM546" s="682"/>
      <c r="NAN546" s="682"/>
      <c r="NAO546" s="682"/>
      <c r="NAP546" s="682"/>
      <c r="NAQ546" s="682"/>
      <c r="NAR546" s="682"/>
      <c r="NAS546" s="682"/>
      <c r="NAT546" s="682"/>
      <c r="NAU546" s="682"/>
      <c r="NAV546" s="682"/>
      <c r="NAW546" s="682"/>
      <c r="NAX546" s="682"/>
      <c r="NAY546" s="682"/>
      <c r="NAZ546" s="682"/>
      <c r="NBA546" s="682"/>
      <c r="NBB546" s="682"/>
      <c r="NBC546" s="682"/>
      <c r="NBD546" s="682"/>
      <c r="NBE546" s="682"/>
      <c r="NBF546" s="682"/>
      <c r="NBG546" s="682"/>
      <c r="NBH546" s="682"/>
      <c r="NBI546" s="682"/>
      <c r="NBJ546" s="682"/>
      <c r="NBK546" s="682"/>
      <c r="NBL546" s="682"/>
      <c r="NBM546" s="682"/>
      <c r="NBN546" s="682"/>
      <c r="NBO546" s="682"/>
      <c r="NBP546" s="682"/>
      <c r="NBQ546" s="682"/>
      <c r="NBR546" s="682"/>
      <c r="NBS546" s="682"/>
      <c r="NBT546" s="682"/>
      <c r="NBU546" s="682"/>
      <c r="NBV546" s="682"/>
      <c r="NBW546" s="682"/>
      <c r="NBX546" s="682"/>
      <c r="NBY546" s="682"/>
      <c r="NBZ546" s="682"/>
      <c r="NCA546" s="682"/>
      <c r="NCB546" s="682"/>
      <c r="NCC546" s="682"/>
      <c r="NCD546" s="682"/>
      <c r="NCE546" s="682"/>
      <c r="NCF546" s="682"/>
      <c r="NCG546" s="682"/>
      <c r="NCH546" s="682"/>
      <c r="NCI546" s="682"/>
      <c r="NCJ546" s="682"/>
      <c r="NCK546" s="682"/>
      <c r="NCL546" s="682"/>
      <c r="NCM546" s="682"/>
      <c r="NCN546" s="682"/>
      <c r="NCO546" s="682"/>
      <c r="NCP546" s="682"/>
      <c r="NCQ546" s="682"/>
      <c r="NCR546" s="682"/>
      <c r="NCS546" s="682"/>
      <c r="NCT546" s="682"/>
      <c r="NCU546" s="682"/>
      <c r="NCV546" s="682"/>
      <c r="NCW546" s="682"/>
      <c r="NCX546" s="682"/>
      <c r="NCY546" s="682"/>
      <c r="NCZ546" s="682"/>
      <c r="NDA546" s="682"/>
      <c r="NDB546" s="682"/>
      <c r="NDC546" s="682"/>
      <c r="NDD546" s="682"/>
      <c r="NDE546" s="682"/>
      <c r="NDF546" s="682"/>
      <c r="NDG546" s="682"/>
      <c r="NDH546" s="682"/>
      <c r="NDI546" s="682"/>
      <c r="NDJ546" s="682"/>
      <c r="NDK546" s="682"/>
      <c r="NDL546" s="682"/>
      <c r="NDM546" s="682"/>
      <c r="NDN546" s="682"/>
      <c r="NDO546" s="682"/>
      <c r="NDP546" s="682"/>
      <c r="NDQ546" s="682"/>
      <c r="NDR546" s="682"/>
      <c r="NDS546" s="682"/>
      <c r="NDT546" s="682"/>
      <c r="NDU546" s="682"/>
      <c r="NDV546" s="682"/>
      <c r="NDW546" s="682"/>
      <c r="NDX546" s="682"/>
      <c r="NDY546" s="682"/>
      <c r="NDZ546" s="682"/>
      <c r="NEA546" s="682"/>
      <c r="NEB546" s="682"/>
      <c r="NEC546" s="682"/>
      <c r="NED546" s="682"/>
      <c r="NEE546" s="682"/>
      <c r="NEF546" s="682"/>
      <c r="NEG546" s="682"/>
      <c r="NEH546" s="682"/>
      <c r="NEI546" s="682"/>
      <c r="NEJ546" s="682"/>
      <c r="NEK546" s="682"/>
      <c r="NEL546" s="682"/>
      <c r="NEM546" s="682"/>
      <c r="NEN546" s="682"/>
      <c r="NEO546" s="682"/>
      <c r="NEP546" s="682"/>
      <c r="NEQ546" s="682"/>
      <c r="NER546" s="682"/>
      <c r="NES546" s="682"/>
      <c r="NET546" s="682"/>
      <c r="NEU546" s="682"/>
      <c r="NEV546" s="682"/>
      <c r="NEW546" s="682"/>
      <c r="NEX546" s="682"/>
      <c r="NEY546" s="682"/>
      <c r="NEZ546" s="682"/>
      <c r="NFA546" s="682"/>
      <c r="NFB546" s="682"/>
      <c r="NFC546" s="682"/>
      <c r="NFD546" s="682"/>
      <c r="NFE546" s="682"/>
      <c r="NFF546" s="682"/>
      <c r="NFG546" s="682"/>
      <c r="NFH546" s="682"/>
      <c r="NFI546" s="682"/>
      <c r="NFJ546" s="682"/>
      <c r="NFK546" s="682"/>
      <c r="NFL546" s="682"/>
      <c r="NFM546" s="682"/>
      <c r="NFN546" s="682"/>
      <c r="NFO546" s="682"/>
      <c r="NFP546" s="682"/>
      <c r="NFQ546" s="682"/>
      <c r="NFR546" s="682"/>
      <c r="NFS546" s="682"/>
      <c r="NFT546" s="682"/>
      <c r="NFU546" s="682"/>
      <c r="NFV546" s="682"/>
      <c r="NFW546" s="682"/>
      <c r="NFX546" s="682"/>
      <c r="NFY546" s="682"/>
      <c r="NFZ546" s="682"/>
      <c r="NGA546" s="682"/>
      <c r="NGB546" s="682"/>
      <c r="NGC546" s="682"/>
      <c r="NGD546" s="682"/>
      <c r="NGE546" s="682"/>
      <c r="NGF546" s="682"/>
      <c r="NGG546" s="682"/>
      <c r="NGH546" s="682"/>
      <c r="NGI546" s="682"/>
      <c r="NGJ546" s="682"/>
      <c r="NGK546" s="682"/>
      <c r="NGL546" s="682"/>
      <c r="NGM546" s="682"/>
      <c r="NGN546" s="682"/>
      <c r="NGO546" s="682"/>
      <c r="NGP546" s="682"/>
      <c r="NGQ546" s="682"/>
      <c r="NGR546" s="682"/>
      <c r="NGS546" s="682"/>
      <c r="NGT546" s="682"/>
      <c r="NGU546" s="682"/>
      <c r="NGV546" s="682"/>
      <c r="NGW546" s="682"/>
      <c r="NGX546" s="682"/>
      <c r="NGY546" s="682"/>
      <c r="NGZ546" s="682"/>
      <c r="NHA546" s="682"/>
      <c r="NHB546" s="682"/>
      <c r="NHC546" s="682"/>
      <c r="NHD546" s="682"/>
      <c r="NHE546" s="682"/>
      <c r="NHF546" s="682"/>
      <c r="NHG546" s="682"/>
      <c r="NHH546" s="682"/>
      <c r="NHI546" s="682"/>
      <c r="NHJ546" s="682"/>
      <c r="NHK546" s="682"/>
      <c r="NHL546" s="682"/>
      <c r="NHM546" s="682"/>
      <c r="NHN546" s="682"/>
      <c r="NHO546" s="682"/>
      <c r="NHP546" s="682"/>
      <c r="NHQ546" s="682"/>
      <c r="NHR546" s="682"/>
      <c r="NHS546" s="682"/>
      <c r="NHT546" s="682"/>
      <c r="NHU546" s="682"/>
      <c r="NHV546" s="682"/>
      <c r="NHW546" s="682"/>
      <c r="NHX546" s="682"/>
      <c r="NHY546" s="682"/>
      <c r="NHZ546" s="682"/>
      <c r="NIA546" s="682"/>
      <c r="NIB546" s="682"/>
      <c r="NIC546" s="682"/>
      <c r="NID546" s="682"/>
      <c r="NIE546" s="682"/>
      <c r="NIF546" s="682"/>
      <c r="NIG546" s="682"/>
      <c r="NIH546" s="682"/>
      <c r="NII546" s="682"/>
      <c r="NIJ546" s="682"/>
      <c r="NIK546" s="682"/>
      <c r="NIL546" s="682"/>
      <c r="NIM546" s="682"/>
      <c r="NIN546" s="682"/>
      <c r="NIO546" s="682"/>
      <c r="NIP546" s="682"/>
      <c r="NIQ546" s="682"/>
      <c r="NIR546" s="682"/>
      <c r="NIS546" s="682"/>
      <c r="NIT546" s="682"/>
      <c r="NIU546" s="682"/>
      <c r="NIV546" s="682"/>
      <c r="NIW546" s="682"/>
      <c r="NIX546" s="682"/>
      <c r="NIY546" s="682"/>
      <c r="NIZ546" s="682"/>
      <c r="NJA546" s="682"/>
      <c r="NJB546" s="682"/>
      <c r="NJC546" s="682"/>
      <c r="NJD546" s="682"/>
      <c r="NJE546" s="682"/>
      <c r="NJF546" s="682"/>
      <c r="NJG546" s="682"/>
      <c r="NJH546" s="682"/>
      <c r="NJI546" s="682"/>
      <c r="NJJ546" s="682"/>
      <c r="NJK546" s="682"/>
      <c r="NJL546" s="682"/>
      <c r="NJM546" s="682"/>
      <c r="NJN546" s="682"/>
      <c r="NJO546" s="682"/>
      <c r="NJP546" s="682"/>
      <c r="NJQ546" s="682"/>
      <c r="NJR546" s="682"/>
      <c r="NJS546" s="682"/>
      <c r="NJT546" s="682"/>
      <c r="NJU546" s="682"/>
      <c r="NJV546" s="682"/>
      <c r="NJW546" s="682"/>
      <c r="NJX546" s="682"/>
      <c r="NJY546" s="682"/>
      <c r="NJZ546" s="682"/>
      <c r="NKA546" s="682"/>
      <c r="NKB546" s="682"/>
      <c r="NKC546" s="682"/>
      <c r="NKD546" s="682"/>
      <c r="NKE546" s="682"/>
      <c r="NKF546" s="682"/>
      <c r="NKG546" s="682"/>
      <c r="NKH546" s="682"/>
      <c r="NKI546" s="682"/>
      <c r="NKJ546" s="682"/>
      <c r="NKK546" s="682"/>
      <c r="NKL546" s="682"/>
      <c r="NKM546" s="682"/>
      <c r="NKN546" s="682"/>
      <c r="NKO546" s="682"/>
      <c r="NKP546" s="682"/>
      <c r="NKQ546" s="682"/>
      <c r="NKR546" s="682"/>
      <c r="NKS546" s="682"/>
      <c r="NKT546" s="682"/>
      <c r="NKU546" s="682"/>
      <c r="NKV546" s="682"/>
      <c r="NKW546" s="682"/>
      <c r="NKX546" s="682"/>
      <c r="NKY546" s="682"/>
      <c r="NKZ546" s="682"/>
      <c r="NLA546" s="682"/>
      <c r="NLB546" s="682"/>
      <c r="NLC546" s="682"/>
      <c r="NLD546" s="682"/>
      <c r="NLE546" s="682"/>
      <c r="NLF546" s="682"/>
      <c r="NLG546" s="682"/>
      <c r="NLH546" s="682"/>
      <c r="NLI546" s="682"/>
      <c r="NLJ546" s="682"/>
      <c r="NLK546" s="682"/>
      <c r="NLL546" s="682"/>
      <c r="NLM546" s="682"/>
      <c r="NLN546" s="682"/>
      <c r="NLO546" s="682"/>
      <c r="NLP546" s="682"/>
      <c r="NLQ546" s="682"/>
      <c r="NLR546" s="682"/>
      <c r="NLS546" s="682"/>
      <c r="NLT546" s="682"/>
      <c r="NLU546" s="682"/>
      <c r="NLV546" s="682"/>
      <c r="NLW546" s="682"/>
      <c r="NLX546" s="682"/>
      <c r="NLY546" s="682"/>
      <c r="NLZ546" s="682"/>
      <c r="NMA546" s="682"/>
      <c r="NMB546" s="682"/>
      <c r="NMC546" s="682"/>
      <c r="NMD546" s="682"/>
      <c r="NME546" s="682"/>
      <c r="NMF546" s="682"/>
      <c r="NMG546" s="682"/>
      <c r="NMH546" s="682"/>
      <c r="NMI546" s="682"/>
      <c r="NMJ546" s="682"/>
      <c r="NMK546" s="682"/>
      <c r="NML546" s="682"/>
      <c r="NMM546" s="682"/>
      <c r="NMN546" s="682"/>
      <c r="NMO546" s="682"/>
      <c r="NMP546" s="682"/>
      <c r="NMQ546" s="682"/>
      <c r="NMR546" s="682"/>
      <c r="NMS546" s="682"/>
      <c r="NMT546" s="682"/>
      <c r="NMU546" s="682"/>
      <c r="NMV546" s="682"/>
      <c r="NMW546" s="682"/>
      <c r="NMX546" s="682"/>
      <c r="NMY546" s="682"/>
      <c r="NMZ546" s="682"/>
      <c r="NNA546" s="682"/>
      <c r="NNB546" s="682"/>
      <c r="NNC546" s="682"/>
      <c r="NND546" s="682"/>
      <c r="NNE546" s="682"/>
      <c r="NNF546" s="682"/>
      <c r="NNG546" s="682"/>
      <c r="NNH546" s="682"/>
      <c r="NNI546" s="682"/>
      <c r="NNJ546" s="682"/>
      <c r="NNK546" s="682"/>
      <c r="NNL546" s="682"/>
      <c r="NNM546" s="682"/>
      <c r="NNN546" s="682"/>
      <c r="NNO546" s="682"/>
      <c r="NNP546" s="682"/>
      <c r="NNQ546" s="682"/>
      <c r="NNR546" s="682"/>
      <c r="NNS546" s="682"/>
      <c r="NNT546" s="682"/>
      <c r="NNU546" s="682"/>
      <c r="NNV546" s="682"/>
      <c r="NNW546" s="682"/>
      <c r="NNX546" s="682"/>
      <c r="NNY546" s="682"/>
      <c r="NNZ546" s="682"/>
      <c r="NOA546" s="682"/>
      <c r="NOB546" s="682"/>
      <c r="NOC546" s="682"/>
      <c r="NOD546" s="682"/>
      <c r="NOE546" s="682"/>
      <c r="NOF546" s="682"/>
      <c r="NOG546" s="682"/>
      <c r="NOH546" s="682"/>
      <c r="NOI546" s="682"/>
      <c r="NOJ546" s="682"/>
      <c r="NOK546" s="682"/>
      <c r="NOL546" s="682"/>
      <c r="NOM546" s="682"/>
      <c r="NON546" s="682"/>
      <c r="NOO546" s="682"/>
      <c r="NOP546" s="682"/>
      <c r="NOQ546" s="682"/>
      <c r="NOR546" s="682"/>
      <c r="NOS546" s="682"/>
      <c r="NOT546" s="682"/>
      <c r="NOU546" s="682"/>
      <c r="NOV546" s="682"/>
      <c r="NOW546" s="682"/>
      <c r="NOX546" s="682"/>
      <c r="NOY546" s="682"/>
      <c r="NOZ546" s="682"/>
      <c r="NPA546" s="682"/>
      <c r="NPB546" s="682"/>
      <c r="NPC546" s="682"/>
      <c r="NPD546" s="682"/>
      <c r="NPE546" s="682"/>
      <c r="NPF546" s="682"/>
      <c r="NPG546" s="682"/>
      <c r="NPH546" s="682"/>
      <c r="NPI546" s="682"/>
      <c r="NPJ546" s="682"/>
      <c r="NPK546" s="682"/>
      <c r="NPL546" s="682"/>
      <c r="NPM546" s="682"/>
      <c r="NPN546" s="682"/>
      <c r="NPO546" s="682"/>
      <c r="NPP546" s="682"/>
      <c r="NPQ546" s="682"/>
      <c r="NPR546" s="682"/>
      <c r="NPS546" s="682"/>
      <c r="NPT546" s="682"/>
      <c r="NPU546" s="682"/>
      <c r="NPV546" s="682"/>
      <c r="NPW546" s="682"/>
      <c r="NPX546" s="682"/>
      <c r="NPY546" s="682"/>
      <c r="NPZ546" s="682"/>
      <c r="NQA546" s="682"/>
      <c r="NQB546" s="682"/>
      <c r="NQC546" s="682"/>
      <c r="NQD546" s="682"/>
      <c r="NQE546" s="682"/>
      <c r="NQF546" s="682"/>
      <c r="NQG546" s="682"/>
      <c r="NQH546" s="682"/>
      <c r="NQI546" s="682"/>
      <c r="NQJ546" s="682"/>
      <c r="NQK546" s="682"/>
      <c r="NQL546" s="682"/>
      <c r="NQM546" s="682"/>
      <c r="NQN546" s="682"/>
      <c r="NQO546" s="682"/>
      <c r="NQP546" s="682"/>
      <c r="NQQ546" s="682"/>
      <c r="NQR546" s="682"/>
      <c r="NQS546" s="682"/>
      <c r="NQT546" s="682"/>
      <c r="NQU546" s="682"/>
      <c r="NQV546" s="682"/>
      <c r="NQW546" s="682"/>
      <c r="NQX546" s="682"/>
      <c r="NQY546" s="682"/>
      <c r="NQZ546" s="682"/>
      <c r="NRA546" s="682"/>
      <c r="NRB546" s="682"/>
      <c r="NRC546" s="682"/>
      <c r="NRD546" s="682"/>
      <c r="NRE546" s="682"/>
      <c r="NRF546" s="682"/>
      <c r="NRG546" s="682"/>
      <c r="NRH546" s="682"/>
      <c r="NRI546" s="682"/>
      <c r="NRJ546" s="682"/>
      <c r="NRK546" s="682"/>
      <c r="NRL546" s="682"/>
      <c r="NRM546" s="682"/>
      <c r="NRN546" s="682"/>
      <c r="NRO546" s="682"/>
      <c r="NRP546" s="682"/>
      <c r="NRQ546" s="682"/>
      <c r="NRR546" s="682"/>
      <c r="NRS546" s="682"/>
      <c r="NRT546" s="682"/>
      <c r="NRU546" s="682"/>
      <c r="NRV546" s="682"/>
      <c r="NRW546" s="682"/>
      <c r="NRX546" s="682"/>
      <c r="NRY546" s="682"/>
      <c r="NRZ546" s="682"/>
      <c r="NSA546" s="682"/>
      <c r="NSB546" s="682"/>
      <c r="NSC546" s="682"/>
      <c r="NSD546" s="682"/>
      <c r="NSE546" s="682"/>
      <c r="NSF546" s="682"/>
      <c r="NSG546" s="682"/>
      <c r="NSH546" s="682"/>
      <c r="NSI546" s="682"/>
      <c r="NSJ546" s="682"/>
      <c r="NSK546" s="682"/>
      <c r="NSL546" s="682"/>
      <c r="NSM546" s="682"/>
      <c r="NSN546" s="682"/>
      <c r="NSO546" s="682"/>
      <c r="NSP546" s="682"/>
      <c r="NSQ546" s="682"/>
      <c r="NSR546" s="682"/>
      <c r="NSS546" s="682"/>
      <c r="NST546" s="682"/>
      <c r="NSU546" s="682"/>
      <c r="NSV546" s="682"/>
      <c r="NSW546" s="682"/>
      <c r="NSX546" s="682"/>
      <c r="NSY546" s="682"/>
      <c r="NSZ546" s="682"/>
      <c r="NTA546" s="682"/>
      <c r="NTB546" s="682"/>
      <c r="NTC546" s="682"/>
      <c r="NTD546" s="682"/>
      <c r="NTE546" s="682"/>
      <c r="NTF546" s="682"/>
      <c r="NTG546" s="682"/>
      <c r="NTH546" s="682"/>
      <c r="NTI546" s="682"/>
      <c r="NTJ546" s="682"/>
      <c r="NTK546" s="682"/>
      <c r="NTL546" s="682"/>
      <c r="NTM546" s="682"/>
      <c r="NTN546" s="682"/>
      <c r="NTO546" s="682"/>
      <c r="NTP546" s="682"/>
      <c r="NTQ546" s="682"/>
      <c r="NTR546" s="682"/>
      <c r="NTS546" s="682"/>
      <c r="NTT546" s="682"/>
      <c r="NTU546" s="682"/>
      <c r="NTV546" s="682"/>
      <c r="NTW546" s="682"/>
      <c r="NTX546" s="682"/>
      <c r="NTY546" s="682"/>
      <c r="NTZ546" s="682"/>
      <c r="NUA546" s="682"/>
      <c r="NUB546" s="682"/>
      <c r="NUC546" s="682"/>
      <c r="NUD546" s="682"/>
      <c r="NUE546" s="682"/>
      <c r="NUF546" s="682"/>
      <c r="NUG546" s="682"/>
      <c r="NUH546" s="682"/>
      <c r="NUI546" s="682"/>
      <c r="NUJ546" s="682"/>
      <c r="NUK546" s="682"/>
      <c r="NUL546" s="682"/>
      <c r="NUM546" s="682"/>
      <c r="NUN546" s="682"/>
      <c r="NUO546" s="682"/>
      <c r="NUP546" s="682"/>
      <c r="NUQ546" s="682"/>
      <c r="NUR546" s="682"/>
      <c r="NUS546" s="682"/>
      <c r="NUT546" s="682"/>
      <c r="NUU546" s="682"/>
      <c r="NUV546" s="682"/>
      <c r="NUW546" s="682"/>
      <c r="NUX546" s="682"/>
      <c r="NUY546" s="682"/>
      <c r="NUZ546" s="682"/>
      <c r="NVA546" s="682"/>
      <c r="NVB546" s="682"/>
      <c r="NVC546" s="682"/>
      <c r="NVD546" s="682"/>
      <c r="NVE546" s="682"/>
      <c r="NVF546" s="682"/>
      <c r="NVG546" s="682"/>
      <c r="NVH546" s="682"/>
      <c r="NVI546" s="682"/>
      <c r="NVJ546" s="682"/>
      <c r="NVK546" s="682"/>
      <c r="NVL546" s="682"/>
      <c r="NVM546" s="682"/>
      <c r="NVN546" s="682"/>
      <c r="NVO546" s="682"/>
      <c r="NVP546" s="682"/>
      <c r="NVQ546" s="682"/>
      <c r="NVR546" s="682"/>
      <c r="NVS546" s="682"/>
      <c r="NVT546" s="682"/>
      <c r="NVU546" s="682"/>
      <c r="NVV546" s="682"/>
      <c r="NVW546" s="682"/>
      <c r="NVX546" s="682"/>
      <c r="NVY546" s="682"/>
      <c r="NVZ546" s="682"/>
      <c r="NWA546" s="682"/>
      <c r="NWB546" s="682"/>
      <c r="NWC546" s="682"/>
      <c r="NWD546" s="682"/>
      <c r="NWE546" s="682"/>
      <c r="NWF546" s="682"/>
      <c r="NWG546" s="682"/>
      <c r="NWH546" s="682"/>
      <c r="NWI546" s="682"/>
      <c r="NWJ546" s="682"/>
      <c r="NWK546" s="682"/>
      <c r="NWL546" s="682"/>
      <c r="NWM546" s="682"/>
      <c r="NWN546" s="682"/>
      <c r="NWO546" s="682"/>
      <c r="NWP546" s="682"/>
      <c r="NWQ546" s="682"/>
      <c r="NWR546" s="682"/>
      <c r="NWS546" s="682"/>
      <c r="NWT546" s="682"/>
      <c r="NWU546" s="682"/>
      <c r="NWV546" s="682"/>
      <c r="NWW546" s="682"/>
      <c r="NWX546" s="682"/>
      <c r="NWY546" s="682"/>
      <c r="NWZ546" s="682"/>
      <c r="NXA546" s="682"/>
      <c r="NXB546" s="682"/>
      <c r="NXC546" s="682"/>
      <c r="NXD546" s="682"/>
      <c r="NXE546" s="682"/>
      <c r="NXF546" s="682"/>
      <c r="NXG546" s="682"/>
      <c r="NXH546" s="682"/>
      <c r="NXI546" s="682"/>
      <c r="NXJ546" s="682"/>
      <c r="NXK546" s="682"/>
      <c r="NXL546" s="682"/>
      <c r="NXM546" s="682"/>
      <c r="NXN546" s="682"/>
      <c r="NXO546" s="682"/>
      <c r="NXP546" s="682"/>
      <c r="NXQ546" s="682"/>
      <c r="NXR546" s="682"/>
      <c r="NXS546" s="682"/>
      <c r="NXT546" s="682"/>
      <c r="NXU546" s="682"/>
      <c r="NXV546" s="682"/>
      <c r="NXW546" s="682"/>
      <c r="NXX546" s="682"/>
      <c r="NXY546" s="682"/>
      <c r="NXZ546" s="682"/>
      <c r="NYA546" s="682"/>
      <c r="NYB546" s="682"/>
      <c r="NYC546" s="682"/>
      <c r="NYD546" s="682"/>
      <c r="NYE546" s="682"/>
      <c r="NYF546" s="682"/>
      <c r="NYG546" s="682"/>
      <c r="NYH546" s="682"/>
      <c r="NYI546" s="682"/>
      <c r="NYJ546" s="682"/>
      <c r="NYK546" s="682"/>
      <c r="NYL546" s="682"/>
      <c r="NYM546" s="682"/>
      <c r="NYN546" s="682"/>
      <c r="NYO546" s="682"/>
      <c r="NYP546" s="682"/>
      <c r="NYQ546" s="682"/>
      <c r="NYR546" s="682"/>
      <c r="NYS546" s="682"/>
      <c r="NYT546" s="682"/>
      <c r="NYU546" s="682"/>
      <c r="NYV546" s="682"/>
      <c r="NYW546" s="682"/>
      <c r="NYX546" s="682"/>
      <c r="NYY546" s="682"/>
      <c r="NYZ546" s="682"/>
      <c r="NZA546" s="682"/>
      <c r="NZB546" s="682"/>
      <c r="NZC546" s="682"/>
      <c r="NZD546" s="682"/>
      <c r="NZE546" s="682"/>
      <c r="NZF546" s="682"/>
      <c r="NZG546" s="682"/>
      <c r="NZH546" s="682"/>
      <c r="NZI546" s="682"/>
      <c r="NZJ546" s="682"/>
      <c r="NZK546" s="682"/>
      <c r="NZL546" s="682"/>
      <c r="NZM546" s="682"/>
      <c r="NZN546" s="682"/>
      <c r="NZO546" s="682"/>
      <c r="NZP546" s="682"/>
      <c r="NZQ546" s="682"/>
      <c r="NZR546" s="682"/>
      <c r="NZS546" s="682"/>
      <c r="NZT546" s="682"/>
      <c r="NZU546" s="682"/>
      <c r="NZV546" s="682"/>
      <c r="NZW546" s="682"/>
      <c r="NZX546" s="682"/>
      <c r="NZY546" s="682"/>
      <c r="NZZ546" s="682"/>
      <c r="OAA546" s="682"/>
      <c r="OAB546" s="682"/>
      <c r="OAC546" s="682"/>
      <c r="OAD546" s="682"/>
      <c r="OAE546" s="682"/>
      <c r="OAF546" s="682"/>
      <c r="OAG546" s="682"/>
      <c r="OAH546" s="682"/>
      <c r="OAI546" s="682"/>
      <c r="OAJ546" s="682"/>
      <c r="OAK546" s="682"/>
      <c r="OAL546" s="682"/>
      <c r="OAM546" s="682"/>
      <c r="OAN546" s="682"/>
      <c r="OAO546" s="682"/>
      <c r="OAP546" s="682"/>
      <c r="OAQ546" s="682"/>
      <c r="OAR546" s="682"/>
      <c r="OAS546" s="682"/>
      <c r="OAT546" s="682"/>
      <c r="OAU546" s="682"/>
      <c r="OAV546" s="682"/>
      <c r="OAW546" s="682"/>
      <c r="OAX546" s="682"/>
      <c r="OAY546" s="682"/>
      <c r="OAZ546" s="682"/>
      <c r="OBA546" s="682"/>
      <c r="OBB546" s="682"/>
      <c r="OBC546" s="682"/>
      <c r="OBD546" s="682"/>
      <c r="OBE546" s="682"/>
      <c r="OBF546" s="682"/>
      <c r="OBG546" s="682"/>
      <c r="OBH546" s="682"/>
      <c r="OBI546" s="682"/>
      <c r="OBJ546" s="682"/>
      <c r="OBK546" s="682"/>
      <c r="OBL546" s="682"/>
      <c r="OBM546" s="682"/>
      <c r="OBN546" s="682"/>
      <c r="OBO546" s="682"/>
      <c r="OBP546" s="682"/>
      <c r="OBQ546" s="682"/>
      <c r="OBR546" s="682"/>
      <c r="OBS546" s="682"/>
      <c r="OBT546" s="682"/>
      <c r="OBU546" s="682"/>
      <c r="OBV546" s="682"/>
      <c r="OBW546" s="682"/>
      <c r="OBX546" s="682"/>
      <c r="OBY546" s="682"/>
      <c r="OBZ546" s="682"/>
      <c r="OCA546" s="682"/>
      <c r="OCB546" s="682"/>
      <c r="OCC546" s="682"/>
      <c r="OCD546" s="682"/>
      <c r="OCE546" s="682"/>
      <c r="OCF546" s="682"/>
      <c r="OCG546" s="682"/>
      <c r="OCH546" s="682"/>
      <c r="OCI546" s="682"/>
      <c r="OCJ546" s="682"/>
      <c r="OCK546" s="682"/>
      <c r="OCL546" s="682"/>
      <c r="OCM546" s="682"/>
      <c r="OCN546" s="682"/>
      <c r="OCO546" s="682"/>
      <c r="OCP546" s="682"/>
      <c r="OCQ546" s="682"/>
      <c r="OCR546" s="682"/>
      <c r="OCS546" s="682"/>
      <c r="OCT546" s="682"/>
      <c r="OCU546" s="682"/>
      <c r="OCV546" s="682"/>
      <c r="OCW546" s="682"/>
      <c r="OCX546" s="682"/>
      <c r="OCY546" s="682"/>
      <c r="OCZ546" s="682"/>
      <c r="ODA546" s="682"/>
      <c r="ODB546" s="682"/>
      <c r="ODC546" s="682"/>
      <c r="ODD546" s="682"/>
      <c r="ODE546" s="682"/>
      <c r="ODF546" s="682"/>
      <c r="ODG546" s="682"/>
      <c r="ODH546" s="682"/>
      <c r="ODI546" s="682"/>
      <c r="ODJ546" s="682"/>
      <c r="ODK546" s="682"/>
      <c r="ODL546" s="682"/>
      <c r="ODM546" s="682"/>
      <c r="ODN546" s="682"/>
      <c r="ODO546" s="682"/>
      <c r="ODP546" s="682"/>
      <c r="ODQ546" s="682"/>
      <c r="ODR546" s="682"/>
      <c r="ODS546" s="682"/>
      <c r="ODT546" s="682"/>
      <c r="ODU546" s="682"/>
      <c r="ODV546" s="682"/>
      <c r="ODW546" s="682"/>
      <c r="ODX546" s="682"/>
      <c r="ODY546" s="682"/>
      <c r="ODZ546" s="682"/>
      <c r="OEA546" s="682"/>
      <c r="OEB546" s="682"/>
      <c r="OEC546" s="682"/>
      <c r="OED546" s="682"/>
      <c r="OEE546" s="682"/>
      <c r="OEF546" s="682"/>
      <c r="OEG546" s="682"/>
      <c r="OEH546" s="682"/>
      <c r="OEI546" s="682"/>
      <c r="OEJ546" s="682"/>
      <c r="OEK546" s="682"/>
      <c r="OEL546" s="682"/>
      <c r="OEM546" s="682"/>
      <c r="OEN546" s="682"/>
      <c r="OEO546" s="682"/>
      <c r="OEP546" s="682"/>
      <c r="OEQ546" s="682"/>
      <c r="OER546" s="682"/>
      <c r="OES546" s="682"/>
      <c r="OET546" s="682"/>
      <c r="OEU546" s="682"/>
      <c r="OEV546" s="682"/>
      <c r="OEW546" s="682"/>
      <c r="OEX546" s="682"/>
      <c r="OEY546" s="682"/>
      <c r="OEZ546" s="682"/>
      <c r="OFA546" s="682"/>
      <c r="OFB546" s="682"/>
      <c r="OFC546" s="682"/>
      <c r="OFD546" s="682"/>
      <c r="OFE546" s="682"/>
      <c r="OFF546" s="682"/>
      <c r="OFG546" s="682"/>
      <c r="OFH546" s="682"/>
      <c r="OFI546" s="682"/>
      <c r="OFJ546" s="682"/>
      <c r="OFK546" s="682"/>
      <c r="OFL546" s="682"/>
      <c r="OFM546" s="682"/>
      <c r="OFN546" s="682"/>
      <c r="OFO546" s="682"/>
      <c r="OFP546" s="682"/>
      <c r="OFQ546" s="682"/>
      <c r="OFR546" s="682"/>
      <c r="OFS546" s="682"/>
      <c r="OFT546" s="682"/>
      <c r="OFU546" s="682"/>
      <c r="OFV546" s="682"/>
      <c r="OFW546" s="682"/>
      <c r="OFX546" s="682"/>
      <c r="OFY546" s="682"/>
      <c r="OFZ546" s="682"/>
      <c r="OGA546" s="682"/>
      <c r="OGB546" s="682"/>
      <c r="OGC546" s="682"/>
      <c r="OGD546" s="682"/>
      <c r="OGE546" s="682"/>
      <c r="OGF546" s="682"/>
      <c r="OGG546" s="682"/>
      <c r="OGH546" s="682"/>
      <c r="OGI546" s="682"/>
      <c r="OGJ546" s="682"/>
      <c r="OGK546" s="682"/>
      <c r="OGL546" s="682"/>
      <c r="OGM546" s="682"/>
      <c r="OGN546" s="682"/>
      <c r="OGO546" s="682"/>
      <c r="OGP546" s="682"/>
      <c r="OGQ546" s="682"/>
      <c r="OGR546" s="682"/>
      <c r="OGS546" s="682"/>
      <c r="OGT546" s="682"/>
      <c r="OGU546" s="682"/>
      <c r="OGV546" s="682"/>
      <c r="OGW546" s="682"/>
      <c r="OGX546" s="682"/>
      <c r="OGY546" s="682"/>
      <c r="OGZ546" s="682"/>
      <c r="OHA546" s="682"/>
      <c r="OHB546" s="682"/>
      <c r="OHC546" s="682"/>
      <c r="OHD546" s="682"/>
      <c r="OHE546" s="682"/>
      <c r="OHF546" s="682"/>
      <c r="OHG546" s="682"/>
      <c r="OHH546" s="682"/>
      <c r="OHI546" s="682"/>
      <c r="OHJ546" s="682"/>
      <c r="OHK546" s="682"/>
      <c r="OHL546" s="682"/>
      <c r="OHM546" s="682"/>
      <c r="OHN546" s="682"/>
      <c r="OHO546" s="682"/>
      <c r="OHP546" s="682"/>
      <c r="OHQ546" s="682"/>
      <c r="OHR546" s="682"/>
      <c r="OHS546" s="682"/>
      <c r="OHT546" s="682"/>
      <c r="OHU546" s="682"/>
      <c r="OHV546" s="682"/>
      <c r="OHW546" s="682"/>
      <c r="OHX546" s="682"/>
      <c r="OHY546" s="682"/>
      <c r="OHZ546" s="682"/>
      <c r="OIA546" s="682"/>
      <c r="OIB546" s="682"/>
      <c r="OIC546" s="682"/>
      <c r="OID546" s="682"/>
      <c r="OIE546" s="682"/>
      <c r="OIF546" s="682"/>
      <c r="OIG546" s="682"/>
      <c r="OIH546" s="682"/>
      <c r="OII546" s="682"/>
      <c r="OIJ546" s="682"/>
      <c r="OIK546" s="682"/>
      <c r="OIL546" s="682"/>
      <c r="OIM546" s="682"/>
      <c r="OIN546" s="682"/>
      <c r="OIO546" s="682"/>
      <c r="OIP546" s="682"/>
      <c r="OIQ546" s="682"/>
      <c r="OIR546" s="682"/>
      <c r="OIS546" s="682"/>
      <c r="OIT546" s="682"/>
      <c r="OIU546" s="682"/>
      <c r="OIV546" s="682"/>
      <c r="OIW546" s="682"/>
      <c r="OIX546" s="682"/>
      <c r="OIY546" s="682"/>
      <c r="OIZ546" s="682"/>
      <c r="OJA546" s="682"/>
      <c r="OJB546" s="682"/>
      <c r="OJC546" s="682"/>
      <c r="OJD546" s="682"/>
      <c r="OJE546" s="682"/>
      <c r="OJF546" s="682"/>
      <c r="OJG546" s="682"/>
      <c r="OJH546" s="682"/>
      <c r="OJI546" s="682"/>
      <c r="OJJ546" s="682"/>
      <c r="OJK546" s="682"/>
      <c r="OJL546" s="682"/>
      <c r="OJM546" s="682"/>
      <c r="OJN546" s="682"/>
      <c r="OJO546" s="682"/>
      <c r="OJP546" s="682"/>
      <c r="OJQ546" s="682"/>
      <c r="OJR546" s="682"/>
      <c r="OJS546" s="682"/>
      <c r="OJT546" s="682"/>
      <c r="OJU546" s="682"/>
      <c r="OJV546" s="682"/>
      <c r="OJW546" s="682"/>
      <c r="OJX546" s="682"/>
      <c r="OJY546" s="682"/>
      <c r="OJZ546" s="682"/>
      <c r="OKA546" s="682"/>
      <c r="OKB546" s="682"/>
      <c r="OKC546" s="682"/>
      <c r="OKD546" s="682"/>
      <c r="OKE546" s="682"/>
      <c r="OKF546" s="682"/>
      <c r="OKG546" s="682"/>
      <c r="OKH546" s="682"/>
      <c r="OKI546" s="682"/>
      <c r="OKJ546" s="682"/>
      <c r="OKK546" s="682"/>
      <c r="OKL546" s="682"/>
      <c r="OKM546" s="682"/>
      <c r="OKN546" s="682"/>
      <c r="OKO546" s="682"/>
      <c r="OKP546" s="682"/>
      <c r="OKQ546" s="682"/>
      <c r="OKR546" s="682"/>
      <c r="OKS546" s="682"/>
      <c r="OKT546" s="682"/>
      <c r="OKU546" s="682"/>
      <c r="OKV546" s="682"/>
      <c r="OKW546" s="682"/>
      <c r="OKX546" s="682"/>
      <c r="OKY546" s="682"/>
      <c r="OKZ546" s="682"/>
      <c r="OLA546" s="682"/>
      <c r="OLB546" s="682"/>
      <c r="OLC546" s="682"/>
      <c r="OLD546" s="682"/>
      <c r="OLE546" s="682"/>
      <c r="OLF546" s="682"/>
      <c r="OLG546" s="682"/>
      <c r="OLH546" s="682"/>
      <c r="OLI546" s="682"/>
      <c r="OLJ546" s="682"/>
      <c r="OLK546" s="682"/>
      <c r="OLL546" s="682"/>
      <c r="OLM546" s="682"/>
      <c r="OLN546" s="682"/>
      <c r="OLO546" s="682"/>
      <c r="OLP546" s="682"/>
      <c r="OLQ546" s="682"/>
      <c r="OLR546" s="682"/>
      <c r="OLS546" s="682"/>
      <c r="OLT546" s="682"/>
      <c r="OLU546" s="682"/>
      <c r="OLV546" s="682"/>
      <c r="OLW546" s="682"/>
      <c r="OLX546" s="682"/>
      <c r="OLY546" s="682"/>
      <c r="OLZ546" s="682"/>
      <c r="OMA546" s="682"/>
      <c r="OMB546" s="682"/>
      <c r="OMC546" s="682"/>
      <c r="OMD546" s="682"/>
      <c r="OME546" s="682"/>
      <c r="OMF546" s="682"/>
      <c r="OMG546" s="682"/>
      <c r="OMH546" s="682"/>
      <c r="OMI546" s="682"/>
      <c r="OMJ546" s="682"/>
      <c r="OMK546" s="682"/>
      <c r="OML546" s="682"/>
      <c r="OMM546" s="682"/>
      <c r="OMN546" s="682"/>
      <c r="OMO546" s="682"/>
      <c r="OMP546" s="682"/>
      <c r="OMQ546" s="682"/>
      <c r="OMR546" s="682"/>
      <c r="OMS546" s="682"/>
      <c r="OMT546" s="682"/>
      <c r="OMU546" s="682"/>
      <c r="OMV546" s="682"/>
      <c r="OMW546" s="682"/>
      <c r="OMX546" s="682"/>
      <c r="OMY546" s="682"/>
      <c r="OMZ546" s="682"/>
      <c r="ONA546" s="682"/>
      <c r="ONB546" s="682"/>
      <c r="ONC546" s="682"/>
      <c r="OND546" s="682"/>
      <c r="ONE546" s="682"/>
      <c r="ONF546" s="682"/>
      <c r="ONG546" s="682"/>
      <c r="ONH546" s="682"/>
      <c r="ONI546" s="682"/>
      <c r="ONJ546" s="682"/>
      <c r="ONK546" s="682"/>
      <c r="ONL546" s="682"/>
      <c r="ONM546" s="682"/>
      <c r="ONN546" s="682"/>
      <c r="ONO546" s="682"/>
      <c r="ONP546" s="682"/>
      <c r="ONQ546" s="682"/>
      <c r="ONR546" s="682"/>
      <c r="ONS546" s="682"/>
      <c r="ONT546" s="682"/>
      <c r="ONU546" s="682"/>
      <c r="ONV546" s="682"/>
      <c r="ONW546" s="682"/>
      <c r="ONX546" s="682"/>
      <c r="ONY546" s="682"/>
      <c r="ONZ546" s="682"/>
      <c r="OOA546" s="682"/>
      <c r="OOB546" s="682"/>
      <c r="OOC546" s="682"/>
      <c r="OOD546" s="682"/>
      <c r="OOE546" s="682"/>
      <c r="OOF546" s="682"/>
      <c r="OOG546" s="682"/>
      <c r="OOH546" s="682"/>
      <c r="OOI546" s="682"/>
      <c r="OOJ546" s="682"/>
      <c r="OOK546" s="682"/>
      <c r="OOL546" s="682"/>
      <c r="OOM546" s="682"/>
      <c r="OON546" s="682"/>
      <c r="OOO546" s="682"/>
      <c r="OOP546" s="682"/>
      <c r="OOQ546" s="682"/>
      <c r="OOR546" s="682"/>
      <c r="OOS546" s="682"/>
      <c r="OOT546" s="682"/>
      <c r="OOU546" s="682"/>
      <c r="OOV546" s="682"/>
      <c r="OOW546" s="682"/>
      <c r="OOX546" s="682"/>
      <c r="OOY546" s="682"/>
      <c r="OOZ546" s="682"/>
      <c r="OPA546" s="682"/>
      <c r="OPB546" s="682"/>
      <c r="OPC546" s="682"/>
      <c r="OPD546" s="682"/>
      <c r="OPE546" s="682"/>
      <c r="OPF546" s="682"/>
      <c r="OPG546" s="682"/>
      <c r="OPH546" s="682"/>
      <c r="OPI546" s="682"/>
      <c r="OPJ546" s="682"/>
      <c r="OPK546" s="682"/>
      <c r="OPL546" s="682"/>
      <c r="OPM546" s="682"/>
      <c r="OPN546" s="682"/>
      <c r="OPO546" s="682"/>
      <c r="OPP546" s="682"/>
      <c r="OPQ546" s="682"/>
      <c r="OPR546" s="682"/>
      <c r="OPS546" s="682"/>
      <c r="OPT546" s="682"/>
      <c r="OPU546" s="682"/>
      <c r="OPV546" s="682"/>
      <c r="OPW546" s="682"/>
      <c r="OPX546" s="682"/>
      <c r="OPY546" s="682"/>
      <c r="OPZ546" s="682"/>
      <c r="OQA546" s="682"/>
      <c r="OQB546" s="682"/>
      <c r="OQC546" s="682"/>
      <c r="OQD546" s="682"/>
      <c r="OQE546" s="682"/>
      <c r="OQF546" s="682"/>
      <c r="OQG546" s="682"/>
      <c r="OQH546" s="682"/>
      <c r="OQI546" s="682"/>
      <c r="OQJ546" s="682"/>
      <c r="OQK546" s="682"/>
      <c r="OQL546" s="682"/>
      <c r="OQM546" s="682"/>
      <c r="OQN546" s="682"/>
      <c r="OQO546" s="682"/>
      <c r="OQP546" s="682"/>
      <c r="OQQ546" s="682"/>
      <c r="OQR546" s="682"/>
      <c r="OQS546" s="682"/>
      <c r="OQT546" s="682"/>
      <c r="OQU546" s="682"/>
      <c r="OQV546" s="682"/>
      <c r="OQW546" s="682"/>
      <c r="OQX546" s="682"/>
      <c r="OQY546" s="682"/>
      <c r="OQZ546" s="682"/>
      <c r="ORA546" s="682"/>
      <c r="ORB546" s="682"/>
      <c r="ORC546" s="682"/>
      <c r="ORD546" s="682"/>
      <c r="ORE546" s="682"/>
      <c r="ORF546" s="682"/>
      <c r="ORG546" s="682"/>
      <c r="ORH546" s="682"/>
      <c r="ORI546" s="682"/>
      <c r="ORJ546" s="682"/>
      <c r="ORK546" s="682"/>
      <c r="ORL546" s="682"/>
      <c r="ORM546" s="682"/>
      <c r="ORN546" s="682"/>
      <c r="ORO546" s="682"/>
      <c r="ORP546" s="682"/>
      <c r="ORQ546" s="682"/>
      <c r="ORR546" s="682"/>
      <c r="ORS546" s="682"/>
      <c r="ORT546" s="682"/>
      <c r="ORU546" s="682"/>
      <c r="ORV546" s="682"/>
      <c r="ORW546" s="682"/>
      <c r="ORX546" s="682"/>
      <c r="ORY546" s="682"/>
      <c r="ORZ546" s="682"/>
      <c r="OSA546" s="682"/>
      <c r="OSB546" s="682"/>
      <c r="OSC546" s="682"/>
      <c r="OSD546" s="682"/>
      <c r="OSE546" s="682"/>
      <c r="OSF546" s="682"/>
      <c r="OSG546" s="682"/>
      <c r="OSH546" s="682"/>
      <c r="OSI546" s="682"/>
      <c r="OSJ546" s="682"/>
      <c r="OSK546" s="682"/>
      <c r="OSL546" s="682"/>
      <c r="OSM546" s="682"/>
      <c r="OSN546" s="682"/>
      <c r="OSO546" s="682"/>
      <c r="OSP546" s="682"/>
      <c r="OSQ546" s="682"/>
      <c r="OSR546" s="682"/>
      <c r="OSS546" s="682"/>
      <c r="OST546" s="682"/>
      <c r="OSU546" s="682"/>
      <c r="OSV546" s="682"/>
      <c r="OSW546" s="682"/>
      <c r="OSX546" s="682"/>
      <c r="OSY546" s="682"/>
      <c r="OSZ546" s="682"/>
      <c r="OTA546" s="682"/>
      <c r="OTB546" s="682"/>
      <c r="OTC546" s="682"/>
      <c r="OTD546" s="682"/>
      <c r="OTE546" s="682"/>
      <c r="OTF546" s="682"/>
      <c r="OTG546" s="682"/>
      <c r="OTH546" s="682"/>
      <c r="OTI546" s="682"/>
      <c r="OTJ546" s="682"/>
      <c r="OTK546" s="682"/>
      <c r="OTL546" s="682"/>
      <c r="OTM546" s="682"/>
      <c r="OTN546" s="682"/>
      <c r="OTO546" s="682"/>
      <c r="OTP546" s="682"/>
      <c r="OTQ546" s="682"/>
      <c r="OTR546" s="682"/>
      <c r="OTS546" s="682"/>
      <c r="OTT546" s="682"/>
      <c r="OTU546" s="682"/>
      <c r="OTV546" s="682"/>
      <c r="OTW546" s="682"/>
      <c r="OTX546" s="682"/>
      <c r="OTY546" s="682"/>
      <c r="OTZ546" s="682"/>
      <c r="OUA546" s="682"/>
      <c r="OUB546" s="682"/>
      <c r="OUC546" s="682"/>
      <c r="OUD546" s="682"/>
      <c r="OUE546" s="682"/>
      <c r="OUF546" s="682"/>
      <c r="OUG546" s="682"/>
      <c r="OUH546" s="682"/>
      <c r="OUI546" s="682"/>
      <c r="OUJ546" s="682"/>
      <c r="OUK546" s="682"/>
      <c r="OUL546" s="682"/>
      <c r="OUM546" s="682"/>
      <c r="OUN546" s="682"/>
      <c r="OUO546" s="682"/>
      <c r="OUP546" s="682"/>
      <c r="OUQ546" s="682"/>
      <c r="OUR546" s="682"/>
      <c r="OUS546" s="682"/>
      <c r="OUT546" s="682"/>
      <c r="OUU546" s="682"/>
      <c r="OUV546" s="682"/>
      <c r="OUW546" s="682"/>
      <c r="OUX546" s="682"/>
      <c r="OUY546" s="682"/>
      <c r="OUZ546" s="682"/>
      <c r="OVA546" s="682"/>
      <c r="OVB546" s="682"/>
      <c r="OVC546" s="682"/>
      <c r="OVD546" s="682"/>
      <c r="OVE546" s="682"/>
      <c r="OVF546" s="682"/>
      <c r="OVG546" s="682"/>
      <c r="OVH546" s="682"/>
      <c r="OVI546" s="682"/>
      <c r="OVJ546" s="682"/>
      <c r="OVK546" s="682"/>
      <c r="OVL546" s="682"/>
      <c r="OVM546" s="682"/>
      <c r="OVN546" s="682"/>
      <c r="OVO546" s="682"/>
      <c r="OVP546" s="682"/>
      <c r="OVQ546" s="682"/>
      <c r="OVR546" s="682"/>
      <c r="OVS546" s="682"/>
      <c r="OVT546" s="682"/>
      <c r="OVU546" s="682"/>
      <c r="OVV546" s="682"/>
      <c r="OVW546" s="682"/>
      <c r="OVX546" s="682"/>
      <c r="OVY546" s="682"/>
      <c r="OVZ546" s="682"/>
      <c r="OWA546" s="682"/>
      <c r="OWB546" s="682"/>
      <c r="OWC546" s="682"/>
      <c r="OWD546" s="682"/>
      <c r="OWE546" s="682"/>
      <c r="OWF546" s="682"/>
      <c r="OWG546" s="682"/>
      <c r="OWH546" s="682"/>
      <c r="OWI546" s="682"/>
      <c r="OWJ546" s="682"/>
      <c r="OWK546" s="682"/>
      <c r="OWL546" s="682"/>
      <c r="OWM546" s="682"/>
      <c r="OWN546" s="682"/>
      <c r="OWO546" s="682"/>
      <c r="OWP546" s="682"/>
      <c r="OWQ546" s="682"/>
      <c r="OWR546" s="682"/>
      <c r="OWS546" s="682"/>
      <c r="OWT546" s="682"/>
      <c r="OWU546" s="682"/>
      <c r="OWV546" s="682"/>
      <c r="OWW546" s="682"/>
      <c r="OWX546" s="682"/>
      <c r="OWY546" s="682"/>
      <c r="OWZ546" s="682"/>
      <c r="OXA546" s="682"/>
      <c r="OXB546" s="682"/>
      <c r="OXC546" s="682"/>
      <c r="OXD546" s="682"/>
      <c r="OXE546" s="682"/>
      <c r="OXF546" s="682"/>
      <c r="OXG546" s="682"/>
      <c r="OXH546" s="682"/>
      <c r="OXI546" s="682"/>
      <c r="OXJ546" s="682"/>
      <c r="OXK546" s="682"/>
      <c r="OXL546" s="682"/>
      <c r="OXM546" s="682"/>
      <c r="OXN546" s="682"/>
      <c r="OXO546" s="682"/>
      <c r="OXP546" s="682"/>
      <c r="OXQ546" s="682"/>
      <c r="OXR546" s="682"/>
      <c r="OXS546" s="682"/>
      <c r="OXT546" s="682"/>
      <c r="OXU546" s="682"/>
      <c r="OXV546" s="682"/>
      <c r="OXW546" s="682"/>
      <c r="OXX546" s="682"/>
      <c r="OXY546" s="682"/>
      <c r="OXZ546" s="682"/>
      <c r="OYA546" s="682"/>
      <c r="OYB546" s="682"/>
      <c r="OYC546" s="682"/>
      <c r="OYD546" s="682"/>
      <c r="OYE546" s="682"/>
      <c r="OYF546" s="682"/>
      <c r="OYG546" s="682"/>
      <c r="OYH546" s="682"/>
      <c r="OYI546" s="682"/>
      <c r="OYJ546" s="682"/>
      <c r="OYK546" s="682"/>
      <c r="OYL546" s="682"/>
      <c r="OYM546" s="682"/>
      <c r="OYN546" s="682"/>
      <c r="OYO546" s="682"/>
      <c r="OYP546" s="682"/>
      <c r="OYQ546" s="682"/>
      <c r="OYR546" s="682"/>
      <c r="OYS546" s="682"/>
      <c r="OYT546" s="682"/>
      <c r="OYU546" s="682"/>
      <c r="OYV546" s="682"/>
      <c r="OYW546" s="682"/>
      <c r="OYX546" s="682"/>
      <c r="OYY546" s="682"/>
      <c r="OYZ546" s="682"/>
      <c r="OZA546" s="682"/>
      <c r="OZB546" s="682"/>
      <c r="OZC546" s="682"/>
      <c r="OZD546" s="682"/>
      <c r="OZE546" s="682"/>
      <c r="OZF546" s="682"/>
      <c r="OZG546" s="682"/>
      <c r="OZH546" s="682"/>
      <c r="OZI546" s="682"/>
      <c r="OZJ546" s="682"/>
      <c r="OZK546" s="682"/>
      <c r="OZL546" s="682"/>
      <c r="OZM546" s="682"/>
      <c r="OZN546" s="682"/>
      <c r="OZO546" s="682"/>
      <c r="OZP546" s="682"/>
      <c r="OZQ546" s="682"/>
      <c r="OZR546" s="682"/>
      <c r="OZS546" s="682"/>
      <c r="OZT546" s="682"/>
      <c r="OZU546" s="682"/>
      <c r="OZV546" s="682"/>
      <c r="OZW546" s="682"/>
      <c r="OZX546" s="682"/>
      <c r="OZY546" s="682"/>
      <c r="OZZ546" s="682"/>
      <c r="PAA546" s="682"/>
      <c r="PAB546" s="682"/>
      <c r="PAC546" s="682"/>
      <c r="PAD546" s="682"/>
      <c r="PAE546" s="682"/>
      <c r="PAF546" s="682"/>
      <c r="PAG546" s="682"/>
      <c r="PAH546" s="682"/>
      <c r="PAI546" s="682"/>
      <c r="PAJ546" s="682"/>
      <c r="PAK546" s="682"/>
      <c r="PAL546" s="682"/>
      <c r="PAM546" s="682"/>
      <c r="PAN546" s="682"/>
      <c r="PAO546" s="682"/>
      <c r="PAP546" s="682"/>
      <c r="PAQ546" s="682"/>
      <c r="PAR546" s="682"/>
      <c r="PAS546" s="682"/>
      <c r="PAT546" s="682"/>
      <c r="PAU546" s="682"/>
      <c r="PAV546" s="682"/>
      <c r="PAW546" s="682"/>
      <c r="PAX546" s="682"/>
      <c r="PAY546" s="682"/>
      <c r="PAZ546" s="682"/>
      <c r="PBA546" s="682"/>
      <c r="PBB546" s="682"/>
      <c r="PBC546" s="682"/>
      <c r="PBD546" s="682"/>
      <c r="PBE546" s="682"/>
      <c r="PBF546" s="682"/>
      <c r="PBG546" s="682"/>
      <c r="PBH546" s="682"/>
      <c r="PBI546" s="682"/>
      <c r="PBJ546" s="682"/>
      <c r="PBK546" s="682"/>
      <c r="PBL546" s="682"/>
      <c r="PBM546" s="682"/>
      <c r="PBN546" s="682"/>
      <c r="PBO546" s="682"/>
      <c r="PBP546" s="682"/>
      <c r="PBQ546" s="682"/>
      <c r="PBR546" s="682"/>
      <c r="PBS546" s="682"/>
      <c r="PBT546" s="682"/>
      <c r="PBU546" s="682"/>
      <c r="PBV546" s="682"/>
      <c r="PBW546" s="682"/>
      <c r="PBX546" s="682"/>
      <c r="PBY546" s="682"/>
      <c r="PBZ546" s="682"/>
      <c r="PCA546" s="682"/>
      <c r="PCB546" s="682"/>
      <c r="PCC546" s="682"/>
      <c r="PCD546" s="682"/>
      <c r="PCE546" s="682"/>
      <c r="PCF546" s="682"/>
      <c r="PCG546" s="682"/>
      <c r="PCH546" s="682"/>
      <c r="PCI546" s="682"/>
      <c r="PCJ546" s="682"/>
      <c r="PCK546" s="682"/>
      <c r="PCL546" s="682"/>
      <c r="PCM546" s="682"/>
      <c r="PCN546" s="682"/>
      <c r="PCO546" s="682"/>
      <c r="PCP546" s="682"/>
      <c r="PCQ546" s="682"/>
      <c r="PCR546" s="682"/>
      <c r="PCS546" s="682"/>
      <c r="PCT546" s="682"/>
      <c r="PCU546" s="682"/>
      <c r="PCV546" s="682"/>
      <c r="PCW546" s="682"/>
      <c r="PCX546" s="682"/>
      <c r="PCY546" s="682"/>
      <c r="PCZ546" s="682"/>
      <c r="PDA546" s="682"/>
      <c r="PDB546" s="682"/>
      <c r="PDC546" s="682"/>
      <c r="PDD546" s="682"/>
      <c r="PDE546" s="682"/>
      <c r="PDF546" s="682"/>
      <c r="PDG546" s="682"/>
      <c r="PDH546" s="682"/>
      <c r="PDI546" s="682"/>
      <c r="PDJ546" s="682"/>
      <c r="PDK546" s="682"/>
      <c r="PDL546" s="682"/>
      <c r="PDM546" s="682"/>
      <c r="PDN546" s="682"/>
      <c r="PDO546" s="682"/>
      <c r="PDP546" s="682"/>
      <c r="PDQ546" s="682"/>
      <c r="PDR546" s="682"/>
      <c r="PDS546" s="682"/>
      <c r="PDT546" s="682"/>
      <c r="PDU546" s="682"/>
      <c r="PDV546" s="682"/>
      <c r="PDW546" s="682"/>
      <c r="PDX546" s="682"/>
      <c r="PDY546" s="682"/>
      <c r="PDZ546" s="682"/>
      <c r="PEA546" s="682"/>
      <c r="PEB546" s="682"/>
      <c r="PEC546" s="682"/>
      <c r="PED546" s="682"/>
      <c r="PEE546" s="682"/>
      <c r="PEF546" s="682"/>
      <c r="PEG546" s="682"/>
      <c r="PEH546" s="682"/>
      <c r="PEI546" s="682"/>
      <c r="PEJ546" s="682"/>
      <c r="PEK546" s="682"/>
      <c r="PEL546" s="682"/>
      <c r="PEM546" s="682"/>
      <c r="PEN546" s="682"/>
      <c r="PEO546" s="682"/>
      <c r="PEP546" s="682"/>
      <c r="PEQ546" s="682"/>
      <c r="PER546" s="682"/>
      <c r="PES546" s="682"/>
      <c r="PET546" s="682"/>
      <c r="PEU546" s="682"/>
      <c r="PEV546" s="682"/>
      <c r="PEW546" s="682"/>
      <c r="PEX546" s="682"/>
      <c r="PEY546" s="682"/>
      <c r="PEZ546" s="682"/>
      <c r="PFA546" s="682"/>
      <c r="PFB546" s="682"/>
      <c r="PFC546" s="682"/>
      <c r="PFD546" s="682"/>
      <c r="PFE546" s="682"/>
      <c r="PFF546" s="682"/>
      <c r="PFG546" s="682"/>
      <c r="PFH546" s="682"/>
      <c r="PFI546" s="682"/>
      <c r="PFJ546" s="682"/>
      <c r="PFK546" s="682"/>
      <c r="PFL546" s="682"/>
      <c r="PFM546" s="682"/>
      <c r="PFN546" s="682"/>
      <c r="PFO546" s="682"/>
      <c r="PFP546" s="682"/>
      <c r="PFQ546" s="682"/>
      <c r="PFR546" s="682"/>
      <c r="PFS546" s="682"/>
      <c r="PFT546" s="682"/>
      <c r="PFU546" s="682"/>
      <c r="PFV546" s="682"/>
      <c r="PFW546" s="682"/>
      <c r="PFX546" s="682"/>
      <c r="PFY546" s="682"/>
      <c r="PFZ546" s="682"/>
      <c r="PGA546" s="682"/>
      <c r="PGB546" s="682"/>
      <c r="PGC546" s="682"/>
      <c r="PGD546" s="682"/>
      <c r="PGE546" s="682"/>
      <c r="PGF546" s="682"/>
      <c r="PGG546" s="682"/>
      <c r="PGH546" s="682"/>
      <c r="PGI546" s="682"/>
      <c r="PGJ546" s="682"/>
      <c r="PGK546" s="682"/>
      <c r="PGL546" s="682"/>
      <c r="PGM546" s="682"/>
      <c r="PGN546" s="682"/>
      <c r="PGO546" s="682"/>
      <c r="PGP546" s="682"/>
      <c r="PGQ546" s="682"/>
      <c r="PGR546" s="682"/>
      <c r="PGS546" s="682"/>
      <c r="PGT546" s="682"/>
      <c r="PGU546" s="682"/>
      <c r="PGV546" s="682"/>
      <c r="PGW546" s="682"/>
      <c r="PGX546" s="682"/>
      <c r="PGY546" s="682"/>
      <c r="PGZ546" s="682"/>
      <c r="PHA546" s="682"/>
      <c r="PHB546" s="682"/>
      <c r="PHC546" s="682"/>
      <c r="PHD546" s="682"/>
      <c r="PHE546" s="682"/>
      <c r="PHF546" s="682"/>
      <c r="PHG546" s="682"/>
      <c r="PHH546" s="682"/>
      <c r="PHI546" s="682"/>
      <c r="PHJ546" s="682"/>
      <c r="PHK546" s="682"/>
      <c r="PHL546" s="682"/>
      <c r="PHM546" s="682"/>
      <c r="PHN546" s="682"/>
      <c r="PHO546" s="682"/>
      <c r="PHP546" s="682"/>
      <c r="PHQ546" s="682"/>
      <c r="PHR546" s="682"/>
      <c r="PHS546" s="682"/>
      <c r="PHT546" s="682"/>
      <c r="PHU546" s="682"/>
      <c r="PHV546" s="682"/>
      <c r="PHW546" s="682"/>
      <c r="PHX546" s="682"/>
      <c r="PHY546" s="682"/>
      <c r="PHZ546" s="682"/>
      <c r="PIA546" s="682"/>
      <c r="PIB546" s="682"/>
      <c r="PIC546" s="682"/>
      <c r="PID546" s="682"/>
      <c r="PIE546" s="682"/>
      <c r="PIF546" s="682"/>
      <c r="PIG546" s="682"/>
      <c r="PIH546" s="682"/>
      <c r="PII546" s="682"/>
      <c r="PIJ546" s="682"/>
      <c r="PIK546" s="682"/>
      <c r="PIL546" s="682"/>
      <c r="PIM546" s="682"/>
      <c r="PIN546" s="682"/>
      <c r="PIO546" s="682"/>
      <c r="PIP546" s="682"/>
      <c r="PIQ546" s="682"/>
      <c r="PIR546" s="682"/>
      <c r="PIS546" s="682"/>
      <c r="PIT546" s="682"/>
      <c r="PIU546" s="682"/>
      <c r="PIV546" s="682"/>
      <c r="PIW546" s="682"/>
      <c r="PIX546" s="682"/>
      <c r="PIY546" s="682"/>
      <c r="PIZ546" s="682"/>
      <c r="PJA546" s="682"/>
      <c r="PJB546" s="682"/>
      <c r="PJC546" s="682"/>
      <c r="PJD546" s="682"/>
      <c r="PJE546" s="682"/>
      <c r="PJF546" s="682"/>
      <c r="PJG546" s="682"/>
      <c r="PJH546" s="682"/>
      <c r="PJI546" s="682"/>
      <c r="PJJ546" s="682"/>
      <c r="PJK546" s="682"/>
      <c r="PJL546" s="682"/>
      <c r="PJM546" s="682"/>
      <c r="PJN546" s="682"/>
      <c r="PJO546" s="682"/>
      <c r="PJP546" s="682"/>
      <c r="PJQ546" s="682"/>
      <c r="PJR546" s="682"/>
      <c r="PJS546" s="682"/>
      <c r="PJT546" s="682"/>
      <c r="PJU546" s="682"/>
      <c r="PJV546" s="682"/>
      <c r="PJW546" s="682"/>
      <c r="PJX546" s="682"/>
      <c r="PJY546" s="682"/>
      <c r="PJZ546" s="682"/>
      <c r="PKA546" s="682"/>
      <c r="PKB546" s="682"/>
      <c r="PKC546" s="682"/>
      <c r="PKD546" s="682"/>
      <c r="PKE546" s="682"/>
      <c r="PKF546" s="682"/>
      <c r="PKG546" s="682"/>
      <c r="PKH546" s="682"/>
      <c r="PKI546" s="682"/>
      <c r="PKJ546" s="682"/>
      <c r="PKK546" s="682"/>
      <c r="PKL546" s="682"/>
      <c r="PKM546" s="682"/>
      <c r="PKN546" s="682"/>
      <c r="PKO546" s="682"/>
      <c r="PKP546" s="682"/>
      <c r="PKQ546" s="682"/>
      <c r="PKR546" s="682"/>
      <c r="PKS546" s="682"/>
      <c r="PKT546" s="682"/>
      <c r="PKU546" s="682"/>
      <c r="PKV546" s="682"/>
      <c r="PKW546" s="682"/>
      <c r="PKX546" s="682"/>
      <c r="PKY546" s="682"/>
      <c r="PKZ546" s="682"/>
      <c r="PLA546" s="682"/>
      <c r="PLB546" s="682"/>
      <c r="PLC546" s="682"/>
      <c r="PLD546" s="682"/>
      <c r="PLE546" s="682"/>
      <c r="PLF546" s="682"/>
      <c r="PLG546" s="682"/>
      <c r="PLH546" s="682"/>
      <c r="PLI546" s="682"/>
      <c r="PLJ546" s="682"/>
      <c r="PLK546" s="682"/>
      <c r="PLL546" s="682"/>
      <c r="PLM546" s="682"/>
      <c r="PLN546" s="682"/>
      <c r="PLO546" s="682"/>
      <c r="PLP546" s="682"/>
      <c r="PLQ546" s="682"/>
      <c r="PLR546" s="682"/>
      <c r="PLS546" s="682"/>
      <c r="PLT546" s="682"/>
      <c r="PLU546" s="682"/>
      <c r="PLV546" s="682"/>
      <c r="PLW546" s="682"/>
      <c r="PLX546" s="682"/>
      <c r="PLY546" s="682"/>
      <c r="PLZ546" s="682"/>
      <c r="PMA546" s="682"/>
      <c r="PMB546" s="682"/>
      <c r="PMC546" s="682"/>
      <c r="PMD546" s="682"/>
      <c r="PME546" s="682"/>
      <c r="PMF546" s="682"/>
      <c r="PMG546" s="682"/>
      <c r="PMH546" s="682"/>
      <c r="PMI546" s="682"/>
      <c r="PMJ546" s="682"/>
      <c r="PMK546" s="682"/>
      <c r="PML546" s="682"/>
      <c r="PMM546" s="682"/>
      <c r="PMN546" s="682"/>
      <c r="PMO546" s="682"/>
      <c r="PMP546" s="682"/>
      <c r="PMQ546" s="682"/>
      <c r="PMR546" s="682"/>
      <c r="PMS546" s="682"/>
      <c r="PMT546" s="682"/>
      <c r="PMU546" s="682"/>
      <c r="PMV546" s="682"/>
      <c r="PMW546" s="682"/>
      <c r="PMX546" s="682"/>
      <c r="PMY546" s="682"/>
      <c r="PMZ546" s="682"/>
      <c r="PNA546" s="682"/>
      <c r="PNB546" s="682"/>
      <c r="PNC546" s="682"/>
      <c r="PND546" s="682"/>
      <c r="PNE546" s="682"/>
      <c r="PNF546" s="682"/>
      <c r="PNG546" s="682"/>
      <c r="PNH546" s="682"/>
      <c r="PNI546" s="682"/>
      <c r="PNJ546" s="682"/>
      <c r="PNK546" s="682"/>
      <c r="PNL546" s="682"/>
      <c r="PNM546" s="682"/>
      <c r="PNN546" s="682"/>
      <c r="PNO546" s="682"/>
      <c r="PNP546" s="682"/>
      <c r="PNQ546" s="682"/>
      <c r="PNR546" s="682"/>
      <c r="PNS546" s="682"/>
      <c r="PNT546" s="682"/>
      <c r="PNU546" s="682"/>
      <c r="PNV546" s="682"/>
      <c r="PNW546" s="682"/>
      <c r="PNX546" s="682"/>
      <c r="PNY546" s="682"/>
      <c r="PNZ546" s="682"/>
      <c r="POA546" s="682"/>
      <c r="POB546" s="682"/>
      <c r="POC546" s="682"/>
      <c r="POD546" s="682"/>
      <c r="POE546" s="682"/>
      <c r="POF546" s="682"/>
      <c r="POG546" s="682"/>
      <c r="POH546" s="682"/>
      <c r="POI546" s="682"/>
      <c r="POJ546" s="682"/>
      <c r="POK546" s="682"/>
      <c r="POL546" s="682"/>
      <c r="POM546" s="682"/>
      <c r="PON546" s="682"/>
      <c r="POO546" s="682"/>
      <c r="POP546" s="682"/>
      <c r="POQ546" s="682"/>
      <c r="POR546" s="682"/>
      <c r="POS546" s="682"/>
      <c r="POT546" s="682"/>
      <c r="POU546" s="682"/>
      <c r="POV546" s="682"/>
      <c r="POW546" s="682"/>
      <c r="POX546" s="682"/>
      <c r="POY546" s="682"/>
      <c r="POZ546" s="682"/>
      <c r="PPA546" s="682"/>
      <c r="PPB546" s="682"/>
      <c r="PPC546" s="682"/>
      <c r="PPD546" s="682"/>
      <c r="PPE546" s="682"/>
      <c r="PPF546" s="682"/>
      <c r="PPG546" s="682"/>
      <c r="PPH546" s="682"/>
      <c r="PPI546" s="682"/>
      <c r="PPJ546" s="682"/>
      <c r="PPK546" s="682"/>
      <c r="PPL546" s="682"/>
      <c r="PPM546" s="682"/>
      <c r="PPN546" s="682"/>
      <c r="PPO546" s="682"/>
      <c r="PPP546" s="682"/>
      <c r="PPQ546" s="682"/>
      <c r="PPR546" s="682"/>
      <c r="PPS546" s="682"/>
      <c r="PPT546" s="682"/>
      <c r="PPU546" s="682"/>
      <c r="PPV546" s="682"/>
      <c r="PPW546" s="682"/>
      <c r="PPX546" s="682"/>
      <c r="PPY546" s="682"/>
      <c r="PPZ546" s="682"/>
      <c r="PQA546" s="682"/>
      <c r="PQB546" s="682"/>
      <c r="PQC546" s="682"/>
      <c r="PQD546" s="682"/>
      <c r="PQE546" s="682"/>
      <c r="PQF546" s="682"/>
      <c r="PQG546" s="682"/>
      <c r="PQH546" s="682"/>
      <c r="PQI546" s="682"/>
      <c r="PQJ546" s="682"/>
      <c r="PQK546" s="682"/>
      <c r="PQL546" s="682"/>
      <c r="PQM546" s="682"/>
      <c r="PQN546" s="682"/>
      <c r="PQO546" s="682"/>
      <c r="PQP546" s="682"/>
      <c r="PQQ546" s="682"/>
      <c r="PQR546" s="682"/>
      <c r="PQS546" s="682"/>
      <c r="PQT546" s="682"/>
      <c r="PQU546" s="682"/>
      <c r="PQV546" s="682"/>
      <c r="PQW546" s="682"/>
      <c r="PQX546" s="682"/>
      <c r="PQY546" s="682"/>
      <c r="PQZ546" s="682"/>
      <c r="PRA546" s="682"/>
      <c r="PRB546" s="682"/>
      <c r="PRC546" s="682"/>
      <c r="PRD546" s="682"/>
      <c r="PRE546" s="682"/>
      <c r="PRF546" s="682"/>
      <c r="PRG546" s="682"/>
      <c r="PRH546" s="682"/>
      <c r="PRI546" s="682"/>
      <c r="PRJ546" s="682"/>
      <c r="PRK546" s="682"/>
      <c r="PRL546" s="682"/>
      <c r="PRM546" s="682"/>
      <c r="PRN546" s="682"/>
      <c r="PRO546" s="682"/>
      <c r="PRP546" s="682"/>
      <c r="PRQ546" s="682"/>
      <c r="PRR546" s="682"/>
      <c r="PRS546" s="682"/>
      <c r="PRT546" s="682"/>
      <c r="PRU546" s="682"/>
      <c r="PRV546" s="682"/>
      <c r="PRW546" s="682"/>
      <c r="PRX546" s="682"/>
      <c r="PRY546" s="682"/>
      <c r="PRZ546" s="682"/>
      <c r="PSA546" s="682"/>
      <c r="PSB546" s="682"/>
      <c r="PSC546" s="682"/>
      <c r="PSD546" s="682"/>
      <c r="PSE546" s="682"/>
      <c r="PSF546" s="682"/>
      <c r="PSG546" s="682"/>
      <c r="PSH546" s="682"/>
      <c r="PSI546" s="682"/>
      <c r="PSJ546" s="682"/>
      <c r="PSK546" s="682"/>
      <c r="PSL546" s="682"/>
      <c r="PSM546" s="682"/>
      <c r="PSN546" s="682"/>
      <c r="PSO546" s="682"/>
      <c r="PSP546" s="682"/>
      <c r="PSQ546" s="682"/>
      <c r="PSR546" s="682"/>
      <c r="PSS546" s="682"/>
      <c r="PST546" s="682"/>
      <c r="PSU546" s="682"/>
      <c r="PSV546" s="682"/>
      <c r="PSW546" s="682"/>
      <c r="PSX546" s="682"/>
      <c r="PSY546" s="682"/>
      <c r="PSZ546" s="682"/>
      <c r="PTA546" s="682"/>
      <c r="PTB546" s="682"/>
      <c r="PTC546" s="682"/>
      <c r="PTD546" s="682"/>
      <c r="PTE546" s="682"/>
      <c r="PTF546" s="682"/>
      <c r="PTG546" s="682"/>
      <c r="PTH546" s="682"/>
      <c r="PTI546" s="682"/>
      <c r="PTJ546" s="682"/>
      <c r="PTK546" s="682"/>
      <c r="PTL546" s="682"/>
      <c r="PTM546" s="682"/>
      <c r="PTN546" s="682"/>
      <c r="PTO546" s="682"/>
      <c r="PTP546" s="682"/>
      <c r="PTQ546" s="682"/>
      <c r="PTR546" s="682"/>
      <c r="PTS546" s="682"/>
      <c r="PTT546" s="682"/>
      <c r="PTU546" s="682"/>
      <c r="PTV546" s="682"/>
      <c r="PTW546" s="682"/>
      <c r="PTX546" s="682"/>
      <c r="PTY546" s="682"/>
      <c r="PTZ546" s="682"/>
      <c r="PUA546" s="682"/>
      <c r="PUB546" s="682"/>
      <c r="PUC546" s="682"/>
      <c r="PUD546" s="682"/>
      <c r="PUE546" s="682"/>
      <c r="PUF546" s="682"/>
      <c r="PUG546" s="682"/>
      <c r="PUH546" s="682"/>
      <c r="PUI546" s="682"/>
      <c r="PUJ546" s="682"/>
      <c r="PUK546" s="682"/>
      <c r="PUL546" s="682"/>
      <c r="PUM546" s="682"/>
      <c r="PUN546" s="682"/>
      <c r="PUO546" s="682"/>
      <c r="PUP546" s="682"/>
      <c r="PUQ546" s="682"/>
      <c r="PUR546" s="682"/>
      <c r="PUS546" s="682"/>
      <c r="PUT546" s="682"/>
      <c r="PUU546" s="682"/>
      <c r="PUV546" s="682"/>
      <c r="PUW546" s="682"/>
      <c r="PUX546" s="682"/>
      <c r="PUY546" s="682"/>
      <c r="PUZ546" s="682"/>
      <c r="PVA546" s="682"/>
      <c r="PVB546" s="682"/>
      <c r="PVC546" s="682"/>
      <c r="PVD546" s="682"/>
      <c r="PVE546" s="682"/>
      <c r="PVF546" s="682"/>
      <c r="PVG546" s="682"/>
      <c r="PVH546" s="682"/>
      <c r="PVI546" s="682"/>
      <c r="PVJ546" s="682"/>
      <c r="PVK546" s="682"/>
      <c r="PVL546" s="682"/>
      <c r="PVM546" s="682"/>
      <c r="PVN546" s="682"/>
      <c r="PVO546" s="682"/>
      <c r="PVP546" s="682"/>
      <c r="PVQ546" s="682"/>
      <c r="PVR546" s="682"/>
      <c r="PVS546" s="682"/>
      <c r="PVT546" s="682"/>
      <c r="PVU546" s="682"/>
      <c r="PVV546" s="682"/>
      <c r="PVW546" s="682"/>
      <c r="PVX546" s="682"/>
      <c r="PVY546" s="682"/>
      <c r="PVZ546" s="682"/>
      <c r="PWA546" s="682"/>
      <c r="PWB546" s="682"/>
      <c r="PWC546" s="682"/>
      <c r="PWD546" s="682"/>
      <c r="PWE546" s="682"/>
      <c r="PWF546" s="682"/>
      <c r="PWG546" s="682"/>
      <c r="PWH546" s="682"/>
      <c r="PWI546" s="682"/>
      <c r="PWJ546" s="682"/>
      <c r="PWK546" s="682"/>
      <c r="PWL546" s="682"/>
      <c r="PWM546" s="682"/>
      <c r="PWN546" s="682"/>
      <c r="PWO546" s="682"/>
      <c r="PWP546" s="682"/>
      <c r="PWQ546" s="682"/>
      <c r="PWR546" s="682"/>
      <c r="PWS546" s="682"/>
      <c r="PWT546" s="682"/>
      <c r="PWU546" s="682"/>
      <c r="PWV546" s="682"/>
      <c r="PWW546" s="682"/>
      <c r="PWX546" s="682"/>
      <c r="PWY546" s="682"/>
      <c r="PWZ546" s="682"/>
      <c r="PXA546" s="682"/>
      <c r="PXB546" s="682"/>
      <c r="PXC546" s="682"/>
      <c r="PXD546" s="682"/>
      <c r="PXE546" s="682"/>
      <c r="PXF546" s="682"/>
      <c r="PXG546" s="682"/>
      <c r="PXH546" s="682"/>
      <c r="PXI546" s="682"/>
      <c r="PXJ546" s="682"/>
      <c r="PXK546" s="682"/>
      <c r="PXL546" s="682"/>
      <c r="PXM546" s="682"/>
      <c r="PXN546" s="682"/>
      <c r="PXO546" s="682"/>
      <c r="PXP546" s="682"/>
      <c r="PXQ546" s="682"/>
      <c r="PXR546" s="682"/>
      <c r="PXS546" s="682"/>
      <c r="PXT546" s="682"/>
      <c r="PXU546" s="682"/>
      <c r="PXV546" s="682"/>
      <c r="PXW546" s="682"/>
      <c r="PXX546" s="682"/>
      <c r="PXY546" s="682"/>
      <c r="PXZ546" s="682"/>
      <c r="PYA546" s="682"/>
      <c r="PYB546" s="682"/>
      <c r="PYC546" s="682"/>
      <c r="PYD546" s="682"/>
      <c r="PYE546" s="682"/>
      <c r="PYF546" s="682"/>
      <c r="PYG546" s="682"/>
      <c r="PYH546" s="682"/>
      <c r="PYI546" s="682"/>
      <c r="PYJ546" s="682"/>
      <c r="PYK546" s="682"/>
      <c r="PYL546" s="682"/>
      <c r="PYM546" s="682"/>
      <c r="PYN546" s="682"/>
      <c r="PYO546" s="682"/>
      <c r="PYP546" s="682"/>
      <c r="PYQ546" s="682"/>
      <c r="PYR546" s="682"/>
      <c r="PYS546" s="682"/>
      <c r="PYT546" s="682"/>
      <c r="PYU546" s="682"/>
      <c r="PYV546" s="682"/>
      <c r="PYW546" s="682"/>
      <c r="PYX546" s="682"/>
      <c r="PYY546" s="682"/>
      <c r="PYZ546" s="682"/>
      <c r="PZA546" s="682"/>
      <c r="PZB546" s="682"/>
      <c r="PZC546" s="682"/>
      <c r="PZD546" s="682"/>
      <c r="PZE546" s="682"/>
      <c r="PZF546" s="682"/>
      <c r="PZG546" s="682"/>
      <c r="PZH546" s="682"/>
      <c r="PZI546" s="682"/>
      <c r="PZJ546" s="682"/>
      <c r="PZK546" s="682"/>
      <c r="PZL546" s="682"/>
      <c r="PZM546" s="682"/>
      <c r="PZN546" s="682"/>
      <c r="PZO546" s="682"/>
      <c r="PZP546" s="682"/>
      <c r="PZQ546" s="682"/>
      <c r="PZR546" s="682"/>
      <c r="PZS546" s="682"/>
      <c r="PZT546" s="682"/>
      <c r="PZU546" s="682"/>
      <c r="PZV546" s="682"/>
      <c r="PZW546" s="682"/>
      <c r="PZX546" s="682"/>
      <c r="PZY546" s="682"/>
      <c r="PZZ546" s="682"/>
      <c r="QAA546" s="682"/>
      <c r="QAB546" s="682"/>
      <c r="QAC546" s="682"/>
      <c r="QAD546" s="682"/>
      <c r="QAE546" s="682"/>
      <c r="QAF546" s="682"/>
      <c r="QAG546" s="682"/>
      <c r="QAH546" s="682"/>
      <c r="QAI546" s="682"/>
      <c r="QAJ546" s="682"/>
      <c r="QAK546" s="682"/>
      <c r="QAL546" s="682"/>
      <c r="QAM546" s="682"/>
      <c r="QAN546" s="682"/>
      <c r="QAO546" s="682"/>
      <c r="QAP546" s="682"/>
      <c r="QAQ546" s="682"/>
      <c r="QAR546" s="682"/>
      <c r="QAS546" s="682"/>
      <c r="QAT546" s="682"/>
      <c r="QAU546" s="682"/>
      <c r="QAV546" s="682"/>
      <c r="QAW546" s="682"/>
      <c r="QAX546" s="682"/>
      <c r="QAY546" s="682"/>
      <c r="QAZ546" s="682"/>
      <c r="QBA546" s="682"/>
      <c r="QBB546" s="682"/>
      <c r="QBC546" s="682"/>
      <c r="QBD546" s="682"/>
      <c r="QBE546" s="682"/>
      <c r="QBF546" s="682"/>
      <c r="QBG546" s="682"/>
      <c r="QBH546" s="682"/>
      <c r="QBI546" s="682"/>
      <c r="QBJ546" s="682"/>
      <c r="QBK546" s="682"/>
      <c r="QBL546" s="682"/>
      <c r="QBM546" s="682"/>
      <c r="QBN546" s="682"/>
      <c r="QBO546" s="682"/>
      <c r="QBP546" s="682"/>
      <c r="QBQ546" s="682"/>
      <c r="QBR546" s="682"/>
      <c r="QBS546" s="682"/>
      <c r="QBT546" s="682"/>
      <c r="QBU546" s="682"/>
      <c r="QBV546" s="682"/>
      <c r="QBW546" s="682"/>
      <c r="QBX546" s="682"/>
      <c r="QBY546" s="682"/>
      <c r="QBZ546" s="682"/>
      <c r="QCA546" s="682"/>
      <c r="QCB546" s="682"/>
      <c r="QCC546" s="682"/>
      <c r="QCD546" s="682"/>
      <c r="QCE546" s="682"/>
      <c r="QCF546" s="682"/>
      <c r="QCG546" s="682"/>
      <c r="QCH546" s="682"/>
      <c r="QCI546" s="682"/>
      <c r="QCJ546" s="682"/>
      <c r="QCK546" s="682"/>
      <c r="QCL546" s="682"/>
      <c r="QCM546" s="682"/>
      <c r="QCN546" s="682"/>
      <c r="QCO546" s="682"/>
      <c r="QCP546" s="682"/>
      <c r="QCQ546" s="682"/>
      <c r="QCR546" s="682"/>
      <c r="QCS546" s="682"/>
      <c r="QCT546" s="682"/>
      <c r="QCU546" s="682"/>
      <c r="QCV546" s="682"/>
      <c r="QCW546" s="682"/>
      <c r="QCX546" s="682"/>
      <c r="QCY546" s="682"/>
      <c r="QCZ546" s="682"/>
      <c r="QDA546" s="682"/>
      <c r="QDB546" s="682"/>
      <c r="QDC546" s="682"/>
      <c r="QDD546" s="682"/>
      <c r="QDE546" s="682"/>
      <c r="QDF546" s="682"/>
      <c r="QDG546" s="682"/>
      <c r="QDH546" s="682"/>
      <c r="QDI546" s="682"/>
      <c r="QDJ546" s="682"/>
      <c r="QDK546" s="682"/>
      <c r="QDL546" s="682"/>
      <c r="QDM546" s="682"/>
      <c r="QDN546" s="682"/>
      <c r="QDO546" s="682"/>
      <c r="QDP546" s="682"/>
      <c r="QDQ546" s="682"/>
      <c r="QDR546" s="682"/>
      <c r="QDS546" s="682"/>
      <c r="QDT546" s="682"/>
      <c r="QDU546" s="682"/>
      <c r="QDV546" s="682"/>
      <c r="QDW546" s="682"/>
      <c r="QDX546" s="682"/>
      <c r="QDY546" s="682"/>
      <c r="QDZ546" s="682"/>
      <c r="QEA546" s="682"/>
      <c r="QEB546" s="682"/>
      <c r="QEC546" s="682"/>
      <c r="QED546" s="682"/>
      <c r="QEE546" s="682"/>
      <c r="QEF546" s="682"/>
      <c r="QEG546" s="682"/>
      <c r="QEH546" s="682"/>
      <c r="QEI546" s="682"/>
      <c r="QEJ546" s="682"/>
      <c r="QEK546" s="682"/>
      <c r="QEL546" s="682"/>
      <c r="QEM546" s="682"/>
      <c r="QEN546" s="682"/>
      <c r="QEO546" s="682"/>
      <c r="QEP546" s="682"/>
      <c r="QEQ546" s="682"/>
      <c r="QER546" s="682"/>
      <c r="QES546" s="682"/>
      <c r="QET546" s="682"/>
      <c r="QEU546" s="682"/>
      <c r="QEV546" s="682"/>
      <c r="QEW546" s="682"/>
      <c r="QEX546" s="682"/>
      <c r="QEY546" s="682"/>
      <c r="QEZ546" s="682"/>
      <c r="QFA546" s="682"/>
      <c r="QFB546" s="682"/>
      <c r="QFC546" s="682"/>
      <c r="QFD546" s="682"/>
      <c r="QFE546" s="682"/>
      <c r="QFF546" s="682"/>
      <c r="QFG546" s="682"/>
      <c r="QFH546" s="682"/>
      <c r="QFI546" s="682"/>
      <c r="QFJ546" s="682"/>
      <c r="QFK546" s="682"/>
      <c r="QFL546" s="682"/>
      <c r="QFM546" s="682"/>
      <c r="QFN546" s="682"/>
      <c r="QFO546" s="682"/>
      <c r="QFP546" s="682"/>
      <c r="QFQ546" s="682"/>
      <c r="QFR546" s="682"/>
      <c r="QFS546" s="682"/>
      <c r="QFT546" s="682"/>
      <c r="QFU546" s="682"/>
      <c r="QFV546" s="682"/>
      <c r="QFW546" s="682"/>
      <c r="QFX546" s="682"/>
      <c r="QFY546" s="682"/>
      <c r="QFZ546" s="682"/>
      <c r="QGA546" s="682"/>
      <c r="QGB546" s="682"/>
      <c r="QGC546" s="682"/>
      <c r="QGD546" s="682"/>
      <c r="QGE546" s="682"/>
      <c r="QGF546" s="682"/>
      <c r="QGG546" s="682"/>
      <c r="QGH546" s="682"/>
      <c r="QGI546" s="682"/>
      <c r="QGJ546" s="682"/>
      <c r="QGK546" s="682"/>
      <c r="QGL546" s="682"/>
      <c r="QGM546" s="682"/>
      <c r="QGN546" s="682"/>
      <c r="QGO546" s="682"/>
      <c r="QGP546" s="682"/>
      <c r="QGQ546" s="682"/>
      <c r="QGR546" s="682"/>
      <c r="QGS546" s="682"/>
      <c r="QGT546" s="682"/>
      <c r="QGU546" s="682"/>
      <c r="QGV546" s="682"/>
      <c r="QGW546" s="682"/>
      <c r="QGX546" s="682"/>
      <c r="QGY546" s="682"/>
      <c r="QGZ546" s="682"/>
      <c r="QHA546" s="682"/>
      <c r="QHB546" s="682"/>
      <c r="QHC546" s="682"/>
      <c r="QHD546" s="682"/>
      <c r="QHE546" s="682"/>
      <c r="QHF546" s="682"/>
      <c r="QHG546" s="682"/>
      <c r="QHH546" s="682"/>
      <c r="QHI546" s="682"/>
      <c r="QHJ546" s="682"/>
      <c r="QHK546" s="682"/>
      <c r="QHL546" s="682"/>
      <c r="QHM546" s="682"/>
      <c r="QHN546" s="682"/>
      <c r="QHO546" s="682"/>
      <c r="QHP546" s="682"/>
      <c r="QHQ546" s="682"/>
      <c r="QHR546" s="682"/>
      <c r="QHS546" s="682"/>
      <c r="QHT546" s="682"/>
      <c r="QHU546" s="682"/>
      <c r="QHV546" s="682"/>
      <c r="QHW546" s="682"/>
      <c r="QHX546" s="682"/>
      <c r="QHY546" s="682"/>
      <c r="QHZ546" s="682"/>
      <c r="QIA546" s="682"/>
      <c r="QIB546" s="682"/>
      <c r="QIC546" s="682"/>
      <c r="QID546" s="682"/>
      <c r="QIE546" s="682"/>
      <c r="QIF546" s="682"/>
      <c r="QIG546" s="682"/>
      <c r="QIH546" s="682"/>
      <c r="QII546" s="682"/>
      <c r="QIJ546" s="682"/>
      <c r="QIK546" s="682"/>
      <c r="QIL546" s="682"/>
      <c r="QIM546" s="682"/>
      <c r="QIN546" s="682"/>
      <c r="QIO546" s="682"/>
      <c r="QIP546" s="682"/>
      <c r="QIQ546" s="682"/>
      <c r="QIR546" s="682"/>
      <c r="QIS546" s="682"/>
      <c r="QIT546" s="682"/>
      <c r="QIU546" s="682"/>
      <c r="QIV546" s="682"/>
      <c r="QIW546" s="682"/>
      <c r="QIX546" s="682"/>
      <c r="QIY546" s="682"/>
      <c r="QIZ546" s="682"/>
      <c r="QJA546" s="682"/>
      <c r="QJB546" s="682"/>
      <c r="QJC546" s="682"/>
      <c r="QJD546" s="682"/>
      <c r="QJE546" s="682"/>
      <c r="QJF546" s="682"/>
      <c r="QJG546" s="682"/>
      <c r="QJH546" s="682"/>
      <c r="QJI546" s="682"/>
      <c r="QJJ546" s="682"/>
      <c r="QJK546" s="682"/>
      <c r="QJL546" s="682"/>
      <c r="QJM546" s="682"/>
      <c r="QJN546" s="682"/>
      <c r="QJO546" s="682"/>
      <c r="QJP546" s="682"/>
      <c r="QJQ546" s="682"/>
      <c r="QJR546" s="682"/>
      <c r="QJS546" s="682"/>
      <c r="QJT546" s="682"/>
      <c r="QJU546" s="682"/>
      <c r="QJV546" s="682"/>
      <c r="QJW546" s="682"/>
      <c r="QJX546" s="682"/>
      <c r="QJY546" s="682"/>
      <c r="QJZ546" s="682"/>
      <c r="QKA546" s="682"/>
      <c r="QKB546" s="682"/>
      <c r="QKC546" s="682"/>
      <c r="QKD546" s="682"/>
      <c r="QKE546" s="682"/>
      <c r="QKF546" s="682"/>
      <c r="QKG546" s="682"/>
      <c r="QKH546" s="682"/>
      <c r="QKI546" s="682"/>
      <c r="QKJ546" s="682"/>
      <c r="QKK546" s="682"/>
      <c r="QKL546" s="682"/>
      <c r="QKM546" s="682"/>
      <c r="QKN546" s="682"/>
      <c r="QKO546" s="682"/>
      <c r="QKP546" s="682"/>
      <c r="QKQ546" s="682"/>
      <c r="QKR546" s="682"/>
      <c r="QKS546" s="682"/>
      <c r="QKT546" s="682"/>
      <c r="QKU546" s="682"/>
      <c r="QKV546" s="682"/>
      <c r="QKW546" s="682"/>
      <c r="QKX546" s="682"/>
      <c r="QKY546" s="682"/>
      <c r="QKZ546" s="682"/>
      <c r="QLA546" s="682"/>
      <c r="QLB546" s="682"/>
      <c r="QLC546" s="682"/>
      <c r="QLD546" s="682"/>
      <c r="QLE546" s="682"/>
      <c r="QLF546" s="682"/>
      <c r="QLG546" s="682"/>
      <c r="QLH546" s="682"/>
      <c r="QLI546" s="682"/>
      <c r="QLJ546" s="682"/>
      <c r="QLK546" s="682"/>
      <c r="QLL546" s="682"/>
      <c r="QLM546" s="682"/>
      <c r="QLN546" s="682"/>
      <c r="QLO546" s="682"/>
      <c r="QLP546" s="682"/>
      <c r="QLQ546" s="682"/>
      <c r="QLR546" s="682"/>
      <c r="QLS546" s="682"/>
      <c r="QLT546" s="682"/>
      <c r="QLU546" s="682"/>
      <c r="QLV546" s="682"/>
      <c r="QLW546" s="682"/>
      <c r="QLX546" s="682"/>
      <c r="QLY546" s="682"/>
      <c r="QLZ546" s="682"/>
      <c r="QMA546" s="682"/>
      <c r="QMB546" s="682"/>
      <c r="QMC546" s="682"/>
      <c r="QMD546" s="682"/>
      <c r="QME546" s="682"/>
      <c r="QMF546" s="682"/>
      <c r="QMG546" s="682"/>
      <c r="QMH546" s="682"/>
      <c r="QMI546" s="682"/>
      <c r="QMJ546" s="682"/>
      <c r="QMK546" s="682"/>
      <c r="QML546" s="682"/>
      <c r="QMM546" s="682"/>
      <c r="QMN546" s="682"/>
      <c r="QMO546" s="682"/>
      <c r="QMP546" s="682"/>
      <c r="QMQ546" s="682"/>
      <c r="QMR546" s="682"/>
      <c r="QMS546" s="682"/>
      <c r="QMT546" s="682"/>
      <c r="QMU546" s="682"/>
      <c r="QMV546" s="682"/>
      <c r="QMW546" s="682"/>
      <c r="QMX546" s="682"/>
      <c r="QMY546" s="682"/>
      <c r="QMZ546" s="682"/>
      <c r="QNA546" s="682"/>
      <c r="QNB546" s="682"/>
      <c r="QNC546" s="682"/>
      <c r="QND546" s="682"/>
      <c r="QNE546" s="682"/>
      <c r="QNF546" s="682"/>
      <c r="QNG546" s="682"/>
      <c r="QNH546" s="682"/>
      <c r="QNI546" s="682"/>
      <c r="QNJ546" s="682"/>
      <c r="QNK546" s="682"/>
      <c r="QNL546" s="682"/>
      <c r="QNM546" s="682"/>
      <c r="QNN546" s="682"/>
      <c r="QNO546" s="682"/>
      <c r="QNP546" s="682"/>
      <c r="QNQ546" s="682"/>
      <c r="QNR546" s="682"/>
      <c r="QNS546" s="682"/>
      <c r="QNT546" s="682"/>
      <c r="QNU546" s="682"/>
      <c r="QNV546" s="682"/>
      <c r="QNW546" s="682"/>
      <c r="QNX546" s="682"/>
      <c r="QNY546" s="682"/>
      <c r="QNZ546" s="682"/>
      <c r="QOA546" s="682"/>
      <c r="QOB546" s="682"/>
      <c r="QOC546" s="682"/>
      <c r="QOD546" s="682"/>
      <c r="QOE546" s="682"/>
      <c r="QOF546" s="682"/>
      <c r="QOG546" s="682"/>
      <c r="QOH546" s="682"/>
      <c r="QOI546" s="682"/>
      <c r="QOJ546" s="682"/>
      <c r="QOK546" s="682"/>
      <c r="QOL546" s="682"/>
      <c r="QOM546" s="682"/>
      <c r="QON546" s="682"/>
      <c r="QOO546" s="682"/>
      <c r="QOP546" s="682"/>
      <c r="QOQ546" s="682"/>
      <c r="QOR546" s="682"/>
      <c r="QOS546" s="682"/>
      <c r="QOT546" s="682"/>
      <c r="QOU546" s="682"/>
      <c r="QOV546" s="682"/>
      <c r="QOW546" s="682"/>
      <c r="QOX546" s="682"/>
      <c r="QOY546" s="682"/>
      <c r="QOZ546" s="682"/>
      <c r="QPA546" s="682"/>
      <c r="QPB546" s="682"/>
      <c r="QPC546" s="682"/>
      <c r="QPD546" s="682"/>
      <c r="QPE546" s="682"/>
      <c r="QPF546" s="682"/>
      <c r="QPG546" s="682"/>
      <c r="QPH546" s="682"/>
      <c r="QPI546" s="682"/>
      <c r="QPJ546" s="682"/>
      <c r="QPK546" s="682"/>
      <c r="QPL546" s="682"/>
      <c r="QPM546" s="682"/>
      <c r="QPN546" s="682"/>
      <c r="QPO546" s="682"/>
      <c r="QPP546" s="682"/>
      <c r="QPQ546" s="682"/>
      <c r="QPR546" s="682"/>
      <c r="QPS546" s="682"/>
      <c r="QPT546" s="682"/>
      <c r="QPU546" s="682"/>
      <c r="QPV546" s="682"/>
      <c r="QPW546" s="682"/>
      <c r="QPX546" s="682"/>
      <c r="QPY546" s="682"/>
      <c r="QPZ546" s="682"/>
      <c r="QQA546" s="682"/>
      <c r="QQB546" s="682"/>
      <c r="QQC546" s="682"/>
      <c r="QQD546" s="682"/>
      <c r="QQE546" s="682"/>
      <c r="QQF546" s="682"/>
      <c r="QQG546" s="682"/>
      <c r="QQH546" s="682"/>
      <c r="QQI546" s="682"/>
      <c r="QQJ546" s="682"/>
      <c r="QQK546" s="682"/>
      <c r="QQL546" s="682"/>
      <c r="QQM546" s="682"/>
      <c r="QQN546" s="682"/>
      <c r="QQO546" s="682"/>
      <c r="QQP546" s="682"/>
      <c r="QQQ546" s="682"/>
      <c r="QQR546" s="682"/>
      <c r="QQS546" s="682"/>
      <c r="QQT546" s="682"/>
      <c r="QQU546" s="682"/>
      <c r="QQV546" s="682"/>
      <c r="QQW546" s="682"/>
      <c r="QQX546" s="682"/>
      <c r="QQY546" s="682"/>
      <c r="QQZ546" s="682"/>
      <c r="QRA546" s="682"/>
      <c r="QRB546" s="682"/>
      <c r="QRC546" s="682"/>
      <c r="QRD546" s="682"/>
      <c r="QRE546" s="682"/>
      <c r="QRF546" s="682"/>
      <c r="QRG546" s="682"/>
      <c r="QRH546" s="682"/>
      <c r="QRI546" s="682"/>
      <c r="QRJ546" s="682"/>
      <c r="QRK546" s="682"/>
      <c r="QRL546" s="682"/>
      <c r="QRM546" s="682"/>
      <c r="QRN546" s="682"/>
      <c r="QRO546" s="682"/>
      <c r="QRP546" s="682"/>
      <c r="QRQ546" s="682"/>
      <c r="QRR546" s="682"/>
      <c r="QRS546" s="682"/>
      <c r="QRT546" s="682"/>
      <c r="QRU546" s="682"/>
      <c r="QRV546" s="682"/>
      <c r="QRW546" s="682"/>
      <c r="QRX546" s="682"/>
      <c r="QRY546" s="682"/>
      <c r="QRZ546" s="682"/>
      <c r="QSA546" s="682"/>
      <c r="QSB546" s="682"/>
      <c r="QSC546" s="682"/>
      <c r="QSD546" s="682"/>
      <c r="QSE546" s="682"/>
      <c r="QSF546" s="682"/>
      <c r="QSG546" s="682"/>
      <c r="QSH546" s="682"/>
      <c r="QSI546" s="682"/>
      <c r="QSJ546" s="682"/>
      <c r="QSK546" s="682"/>
      <c r="QSL546" s="682"/>
      <c r="QSM546" s="682"/>
      <c r="QSN546" s="682"/>
      <c r="QSO546" s="682"/>
      <c r="QSP546" s="682"/>
      <c r="QSQ546" s="682"/>
      <c r="QSR546" s="682"/>
      <c r="QSS546" s="682"/>
      <c r="QST546" s="682"/>
      <c r="QSU546" s="682"/>
      <c r="QSV546" s="682"/>
      <c r="QSW546" s="682"/>
      <c r="QSX546" s="682"/>
      <c r="QSY546" s="682"/>
      <c r="QSZ546" s="682"/>
      <c r="QTA546" s="682"/>
      <c r="QTB546" s="682"/>
      <c r="QTC546" s="682"/>
      <c r="QTD546" s="682"/>
      <c r="QTE546" s="682"/>
      <c r="QTF546" s="682"/>
      <c r="QTG546" s="682"/>
      <c r="QTH546" s="682"/>
      <c r="QTI546" s="682"/>
      <c r="QTJ546" s="682"/>
      <c r="QTK546" s="682"/>
      <c r="QTL546" s="682"/>
      <c r="QTM546" s="682"/>
      <c r="QTN546" s="682"/>
      <c r="QTO546" s="682"/>
      <c r="QTP546" s="682"/>
      <c r="QTQ546" s="682"/>
      <c r="QTR546" s="682"/>
      <c r="QTS546" s="682"/>
      <c r="QTT546" s="682"/>
      <c r="QTU546" s="682"/>
      <c r="QTV546" s="682"/>
      <c r="QTW546" s="682"/>
      <c r="QTX546" s="682"/>
      <c r="QTY546" s="682"/>
      <c r="QTZ546" s="682"/>
      <c r="QUA546" s="682"/>
      <c r="QUB546" s="682"/>
      <c r="QUC546" s="682"/>
      <c r="QUD546" s="682"/>
      <c r="QUE546" s="682"/>
      <c r="QUF546" s="682"/>
      <c r="QUG546" s="682"/>
      <c r="QUH546" s="682"/>
      <c r="QUI546" s="682"/>
      <c r="QUJ546" s="682"/>
      <c r="QUK546" s="682"/>
      <c r="QUL546" s="682"/>
      <c r="QUM546" s="682"/>
      <c r="QUN546" s="682"/>
      <c r="QUO546" s="682"/>
      <c r="QUP546" s="682"/>
      <c r="QUQ546" s="682"/>
      <c r="QUR546" s="682"/>
      <c r="QUS546" s="682"/>
      <c r="QUT546" s="682"/>
      <c r="QUU546" s="682"/>
      <c r="QUV546" s="682"/>
      <c r="QUW546" s="682"/>
      <c r="QUX546" s="682"/>
      <c r="QUY546" s="682"/>
      <c r="QUZ546" s="682"/>
      <c r="QVA546" s="682"/>
      <c r="QVB546" s="682"/>
      <c r="QVC546" s="682"/>
      <c r="QVD546" s="682"/>
      <c r="QVE546" s="682"/>
      <c r="QVF546" s="682"/>
      <c r="QVG546" s="682"/>
      <c r="QVH546" s="682"/>
      <c r="QVI546" s="682"/>
      <c r="QVJ546" s="682"/>
      <c r="QVK546" s="682"/>
      <c r="QVL546" s="682"/>
      <c r="QVM546" s="682"/>
      <c r="QVN546" s="682"/>
      <c r="QVO546" s="682"/>
      <c r="QVP546" s="682"/>
      <c r="QVQ546" s="682"/>
      <c r="QVR546" s="682"/>
      <c r="QVS546" s="682"/>
      <c r="QVT546" s="682"/>
      <c r="QVU546" s="682"/>
      <c r="QVV546" s="682"/>
      <c r="QVW546" s="682"/>
      <c r="QVX546" s="682"/>
      <c r="QVY546" s="682"/>
      <c r="QVZ546" s="682"/>
      <c r="QWA546" s="682"/>
      <c r="QWB546" s="682"/>
      <c r="QWC546" s="682"/>
      <c r="QWD546" s="682"/>
      <c r="QWE546" s="682"/>
      <c r="QWF546" s="682"/>
      <c r="QWG546" s="682"/>
      <c r="QWH546" s="682"/>
      <c r="QWI546" s="682"/>
      <c r="QWJ546" s="682"/>
      <c r="QWK546" s="682"/>
      <c r="QWL546" s="682"/>
      <c r="QWM546" s="682"/>
      <c r="QWN546" s="682"/>
      <c r="QWO546" s="682"/>
      <c r="QWP546" s="682"/>
      <c r="QWQ546" s="682"/>
      <c r="QWR546" s="682"/>
      <c r="QWS546" s="682"/>
      <c r="QWT546" s="682"/>
      <c r="QWU546" s="682"/>
      <c r="QWV546" s="682"/>
      <c r="QWW546" s="682"/>
      <c r="QWX546" s="682"/>
      <c r="QWY546" s="682"/>
      <c r="QWZ546" s="682"/>
      <c r="QXA546" s="682"/>
      <c r="QXB546" s="682"/>
      <c r="QXC546" s="682"/>
      <c r="QXD546" s="682"/>
      <c r="QXE546" s="682"/>
      <c r="QXF546" s="682"/>
      <c r="QXG546" s="682"/>
      <c r="QXH546" s="682"/>
      <c r="QXI546" s="682"/>
      <c r="QXJ546" s="682"/>
      <c r="QXK546" s="682"/>
      <c r="QXL546" s="682"/>
      <c r="QXM546" s="682"/>
      <c r="QXN546" s="682"/>
      <c r="QXO546" s="682"/>
      <c r="QXP546" s="682"/>
      <c r="QXQ546" s="682"/>
      <c r="QXR546" s="682"/>
      <c r="QXS546" s="682"/>
      <c r="QXT546" s="682"/>
      <c r="QXU546" s="682"/>
      <c r="QXV546" s="682"/>
      <c r="QXW546" s="682"/>
      <c r="QXX546" s="682"/>
      <c r="QXY546" s="682"/>
      <c r="QXZ546" s="682"/>
      <c r="QYA546" s="682"/>
      <c r="QYB546" s="682"/>
      <c r="QYC546" s="682"/>
      <c r="QYD546" s="682"/>
      <c r="QYE546" s="682"/>
      <c r="QYF546" s="682"/>
      <c r="QYG546" s="682"/>
      <c r="QYH546" s="682"/>
      <c r="QYI546" s="682"/>
      <c r="QYJ546" s="682"/>
      <c r="QYK546" s="682"/>
      <c r="QYL546" s="682"/>
      <c r="QYM546" s="682"/>
      <c r="QYN546" s="682"/>
      <c r="QYO546" s="682"/>
      <c r="QYP546" s="682"/>
      <c r="QYQ546" s="682"/>
      <c r="QYR546" s="682"/>
      <c r="QYS546" s="682"/>
      <c r="QYT546" s="682"/>
      <c r="QYU546" s="682"/>
      <c r="QYV546" s="682"/>
      <c r="QYW546" s="682"/>
      <c r="QYX546" s="682"/>
      <c r="QYY546" s="682"/>
      <c r="QYZ546" s="682"/>
      <c r="QZA546" s="682"/>
      <c r="QZB546" s="682"/>
      <c r="QZC546" s="682"/>
      <c r="QZD546" s="682"/>
      <c r="QZE546" s="682"/>
      <c r="QZF546" s="682"/>
      <c r="QZG546" s="682"/>
      <c r="QZH546" s="682"/>
      <c r="QZI546" s="682"/>
      <c r="QZJ546" s="682"/>
      <c r="QZK546" s="682"/>
      <c r="QZL546" s="682"/>
      <c r="QZM546" s="682"/>
      <c r="QZN546" s="682"/>
      <c r="QZO546" s="682"/>
      <c r="QZP546" s="682"/>
      <c r="QZQ546" s="682"/>
      <c r="QZR546" s="682"/>
      <c r="QZS546" s="682"/>
      <c r="QZT546" s="682"/>
      <c r="QZU546" s="682"/>
      <c r="QZV546" s="682"/>
      <c r="QZW546" s="682"/>
      <c r="QZX546" s="682"/>
      <c r="QZY546" s="682"/>
      <c r="QZZ546" s="682"/>
      <c r="RAA546" s="682"/>
      <c r="RAB546" s="682"/>
      <c r="RAC546" s="682"/>
      <c r="RAD546" s="682"/>
      <c r="RAE546" s="682"/>
      <c r="RAF546" s="682"/>
      <c r="RAG546" s="682"/>
      <c r="RAH546" s="682"/>
      <c r="RAI546" s="682"/>
      <c r="RAJ546" s="682"/>
      <c r="RAK546" s="682"/>
      <c r="RAL546" s="682"/>
      <c r="RAM546" s="682"/>
      <c r="RAN546" s="682"/>
      <c r="RAO546" s="682"/>
      <c r="RAP546" s="682"/>
      <c r="RAQ546" s="682"/>
      <c r="RAR546" s="682"/>
      <c r="RAS546" s="682"/>
      <c r="RAT546" s="682"/>
      <c r="RAU546" s="682"/>
      <c r="RAV546" s="682"/>
      <c r="RAW546" s="682"/>
      <c r="RAX546" s="682"/>
      <c r="RAY546" s="682"/>
      <c r="RAZ546" s="682"/>
      <c r="RBA546" s="682"/>
      <c r="RBB546" s="682"/>
      <c r="RBC546" s="682"/>
      <c r="RBD546" s="682"/>
      <c r="RBE546" s="682"/>
      <c r="RBF546" s="682"/>
      <c r="RBG546" s="682"/>
      <c r="RBH546" s="682"/>
      <c r="RBI546" s="682"/>
      <c r="RBJ546" s="682"/>
      <c r="RBK546" s="682"/>
      <c r="RBL546" s="682"/>
      <c r="RBM546" s="682"/>
      <c r="RBN546" s="682"/>
      <c r="RBO546" s="682"/>
      <c r="RBP546" s="682"/>
      <c r="RBQ546" s="682"/>
      <c r="RBR546" s="682"/>
      <c r="RBS546" s="682"/>
      <c r="RBT546" s="682"/>
      <c r="RBU546" s="682"/>
      <c r="RBV546" s="682"/>
      <c r="RBW546" s="682"/>
      <c r="RBX546" s="682"/>
      <c r="RBY546" s="682"/>
      <c r="RBZ546" s="682"/>
      <c r="RCA546" s="682"/>
      <c r="RCB546" s="682"/>
      <c r="RCC546" s="682"/>
      <c r="RCD546" s="682"/>
      <c r="RCE546" s="682"/>
      <c r="RCF546" s="682"/>
      <c r="RCG546" s="682"/>
      <c r="RCH546" s="682"/>
      <c r="RCI546" s="682"/>
      <c r="RCJ546" s="682"/>
      <c r="RCK546" s="682"/>
      <c r="RCL546" s="682"/>
      <c r="RCM546" s="682"/>
      <c r="RCN546" s="682"/>
      <c r="RCO546" s="682"/>
      <c r="RCP546" s="682"/>
      <c r="RCQ546" s="682"/>
      <c r="RCR546" s="682"/>
      <c r="RCS546" s="682"/>
      <c r="RCT546" s="682"/>
      <c r="RCU546" s="682"/>
      <c r="RCV546" s="682"/>
      <c r="RCW546" s="682"/>
      <c r="RCX546" s="682"/>
      <c r="RCY546" s="682"/>
      <c r="RCZ546" s="682"/>
      <c r="RDA546" s="682"/>
      <c r="RDB546" s="682"/>
      <c r="RDC546" s="682"/>
      <c r="RDD546" s="682"/>
      <c r="RDE546" s="682"/>
      <c r="RDF546" s="682"/>
      <c r="RDG546" s="682"/>
      <c r="RDH546" s="682"/>
      <c r="RDI546" s="682"/>
      <c r="RDJ546" s="682"/>
      <c r="RDK546" s="682"/>
      <c r="RDL546" s="682"/>
      <c r="RDM546" s="682"/>
      <c r="RDN546" s="682"/>
      <c r="RDO546" s="682"/>
      <c r="RDP546" s="682"/>
      <c r="RDQ546" s="682"/>
      <c r="RDR546" s="682"/>
      <c r="RDS546" s="682"/>
      <c r="RDT546" s="682"/>
      <c r="RDU546" s="682"/>
      <c r="RDV546" s="682"/>
      <c r="RDW546" s="682"/>
      <c r="RDX546" s="682"/>
      <c r="RDY546" s="682"/>
      <c r="RDZ546" s="682"/>
      <c r="REA546" s="682"/>
      <c r="REB546" s="682"/>
      <c r="REC546" s="682"/>
      <c r="RED546" s="682"/>
      <c r="REE546" s="682"/>
      <c r="REF546" s="682"/>
      <c r="REG546" s="682"/>
      <c r="REH546" s="682"/>
      <c r="REI546" s="682"/>
      <c r="REJ546" s="682"/>
      <c r="REK546" s="682"/>
      <c r="REL546" s="682"/>
      <c r="REM546" s="682"/>
      <c r="REN546" s="682"/>
      <c r="REO546" s="682"/>
      <c r="REP546" s="682"/>
      <c r="REQ546" s="682"/>
      <c r="RER546" s="682"/>
      <c r="RES546" s="682"/>
      <c r="RET546" s="682"/>
      <c r="REU546" s="682"/>
      <c r="REV546" s="682"/>
      <c r="REW546" s="682"/>
      <c r="REX546" s="682"/>
      <c r="REY546" s="682"/>
      <c r="REZ546" s="682"/>
      <c r="RFA546" s="682"/>
      <c r="RFB546" s="682"/>
      <c r="RFC546" s="682"/>
      <c r="RFD546" s="682"/>
      <c r="RFE546" s="682"/>
      <c r="RFF546" s="682"/>
      <c r="RFG546" s="682"/>
      <c r="RFH546" s="682"/>
      <c r="RFI546" s="682"/>
      <c r="RFJ546" s="682"/>
      <c r="RFK546" s="682"/>
      <c r="RFL546" s="682"/>
      <c r="RFM546" s="682"/>
      <c r="RFN546" s="682"/>
      <c r="RFO546" s="682"/>
      <c r="RFP546" s="682"/>
      <c r="RFQ546" s="682"/>
      <c r="RFR546" s="682"/>
      <c r="RFS546" s="682"/>
      <c r="RFT546" s="682"/>
      <c r="RFU546" s="682"/>
      <c r="RFV546" s="682"/>
      <c r="RFW546" s="682"/>
      <c r="RFX546" s="682"/>
      <c r="RFY546" s="682"/>
      <c r="RFZ546" s="682"/>
      <c r="RGA546" s="682"/>
      <c r="RGB546" s="682"/>
      <c r="RGC546" s="682"/>
      <c r="RGD546" s="682"/>
      <c r="RGE546" s="682"/>
      <c r="RGF546" s="682"/>
      <c r="RGG546" s="682"/>
      <c r="RGH546" s="682"/>
      <c r="RGI546" s="682"/>
      <c r="RGJ546" s="682"/>
      <c r="RGK546" s="682"/>
      <c r="RGL546" s="682"/>
      <c r="RGM546" s="682"/>
      <c r="RGN546" s="682"/>
      <c r="RGO546" s="682"/>
      <c r="RGP546" s="682"/>
      <c r="RGQ546" s="682"/>
      <c r="RGR546" s="682"/>
      <c r="RGS546" s="682"/>
      <c r="RGT546" s="682"/>
      <c r="RGU546" s="682"/>
      <c r="RGV546" s="682"/>
      <c r="RGW546" s="682"/>
      <c r="RGX546" s="682"/>
      <c r="RGY546" s="682"/>
      <c r="RGZ546" s="682"/>
      <c r="RHA546" s="682"/>
      <c r="RHB546" s="682"/>
      <c r="RHC546" s="682"/>
      <c r="RHD546" s="682"/>
      <c r="RHE546" s="682"/>
      <c r="RHF546" s="682"/>
      <c r="RHG546" s="682"/>
      <c r="RHH546" s="682"/>
      <c r="RHI546" s="682"/>
      <c r="RHJ546" s="682"/>
      <c r="RHK546" s="682"/>
      <c r="RHL546" s="682"/>
      <c r="RHM546" s="682"/>
      <c r="RHN546" s="682"/>
      <c r="RHO546" s="682"/>
      <c r="RHP546" s="682"/>
      <c r="RHQ546" s="682"/>
      <c r="RHR546" s="682"/>
      <c r="RHS546" s="682"/>
      <c r="RHT546" s="682"/>
      <c r="RHU546" s="682"/>
      <c r="RHV546" s="682"/>
      <c r="RHW546" s="682"/>
      <c r="RHX546" s="682"/>
      <c r="RHY546" s="682"/>
      <c r="RHZ546" s="682"/>
      <c r="RIA546" s="682"/>
      <c r="RIB546" s="682"/>
      <c r="RIC546" s="682"/>
      <c r="RID546" s="682"/>
      <c r="RIE546" s="682"/>
      <c r="RIF546" s="682"/>
      <c r="RIG546" s="682"/>
      <c r="RIH546" s="682"/>
      <c r="RII546" s="682"/>
      <c r="RIJ546" s="682"/>
      <c r="RIK546" s="682"/>
      <c r="RIL546" s="682"/>
      <c r="RIM546" s="682"/>
      <c r="RIN546" s="682"/>
      <c r="RIO546" s="682"/>
      <c r="RIP546" s="682"/>
      <c r="RIQ546" s="682"/>
      <c r="RIR546" s="682"/>
      <c r="RIS546" s="682"/>
      <c r="RIT546" s="682"/>
      <c r="RIU546" s="682"/>
      <c r="RIV546" s="682"/>
      <c r="RIW546" s="682"/>
      <c r="RIX546" s="682"/>
      <c r="RIY546" s="682"/>
      <c r="RIZ546" s="682"/>
      <c r="RJA546" s="682"/>
      <c r="RJB546" s="682"/>
      <c r="RJC546" s="682"/>
      <c r="RJD546" s="682"/>
      <c r="RJE546" s="682"/>
      <c r="RJF546" s="682"/>
      <c r="RJG546" s="682"/>
      <c r="RJH546" s="682"/>
      <c r="RJI546" s="682"/>
      <c r="RJJ546" s="682"/>
      <c r="RJK546" s="682"/>
      <c r="RJL546" s="682"/>
      <c r="RJM546" s="682"/>
      <c r="RJN546" s="682"/>
      <c r="RJO546" s="682"/>
      <c r="RJP546" s="682"/>
      <c r="RJQ546" s="682"/>
      <c r="RJR546" s="682"/>
      <c r="RJS546" s="682"/>
      <c r="RJT546" s="682"/>
      <c r="RJU546" s="682"/>
      <c r="RJV546" s="682"/>
      <c r="RJW546" s="682"/>
      <c r="RJX546" s="682"/>
      <c r="RJY546" s="682"/>
      <c r="RJZ546" s="682"/>
      <c r="RKA546" s="682"/>
      <c r="RKB546" s="682"/>
      <c r="RKC546" s="682"/>
      <c r="RKD546" s="682"/>
      <c r="RKE546" s="682"/>
      <c r="RKF546" s="682"/>
      <c r="RKG546" s="682"/>
      <c r="RKH546" s="682"/>
      <c r="RKI546" s="682"/>
      <c r="RKJ546" s="682"/>
      <c r="RKK546" s="682"/>
      <c r="RKL546" s="682"/>
      <c r="RKM546" s="682"/>
      <c r="RKN546" s="682"/>
      <c r="RKO546" s="682"/>
      <c r="RKP546" s="682"/>
      <c r="RKQ546" s="682"/>
      <c r="RKR546" s="682"/>
      <c r="RKS546" s="682"/>
      <c r="RKT546" s="682"/>
      <c r="RKU546" s="682"/>
      <c r="RKV546" s="682"/>
      <c r="RKW546" s="682"/>
      <c r="RKX546" s="682"/>
      <c r="RKY546" s="682"/>
      <c r="RKZ546" s="682"/>
      <c r="RLA546" s="682"/>
      <c r="RLB546" s="682"/>
      <c r="RLC546" s="682"/>
      <c r="RLD546" s="682"/>
      <c r="RLE546" s="682"/>
      <c r="RLF546" s="682"/>
      <c r="RLG546" s="682"/>
      <c r="RLH546" s="682"/>
      <c r="RLI546" s="682"/>
      <c r="RLJ546" s="682"/>
      <c r="RLK546" s="682"/>
      <c r="RLL546" s="682"/>
      <c r="RLM546" s="682"/>
      <c r="RLN546" s="682"/>
      <c r="RLO546" s="682"/>
      <c r="RLP546" s="682"/>
      <c r="RLQ546" s="682"/>
      <c r="RLR546" s="682"/>
      <c r="RLS546" s="682"/>
      <c r="RLT546" s="682"/>
      <c r="RLU546" s="682"/>
      <c r="RLV546" s="682"/>
      <c r="RLW546" s="682"/>
      <c r="RLX546" s="682"/>
      <c r="RLY546" s="682"/>
      <c r="RLZ546" s="682"/>
      <c r="RMA546" s="682"/>
      <c r="RMB546" s="682"/>
      <c r="RMC546" s="682"/>
      <c r="RMD546" s="682"/>
      <c r="RME546" s="682"/>
      <c r="RMF546" s="682"/>
      <c r="RMG546" s="682"/>
      <c r="RMH546" s="682"/>
      <c r="RMI546" s="682"/>
      <c r="RMJ546" s="682"/>
      <c r="RMK546" s="682"/>
      <c r="RML546" s="682"/>
      <c r="RMM546" s="682"/>
      <c r="RMN546" s="682"/>
      <c r="RMO546" s="682"/>
      <c r="RMP546" s="682"/>
      <c r="RMQ546" s="682"/>
      <c r="RMR546" s="682"/>
      <c r="RMS546" s="682"/>
      <c r="RMT546" s="682"/>
      <c r="RMU546" s="682"/>
      <c r="RMV546" s="682"/>
      <c r="RMW546" s="682"/>
      <c r="RMX546" s="682"/>
      <c r="RMY546" s="682"/>
      <c r="RMZ546" s="682"/>
      <c r="RNA546" s="682"/>
      <c r="RNB546" s="682"/>
      <c r="RNC546" s="682"/>
      <c r="RND546" s="682"/>
      <c r="RNE546" s="682"/>
      <c r="RNF546" s="682"/>
      <c r="RNG546" s="682"/>
      <c r="RNH546" s="682"/>
      <c r="RNI546" s="682"/>
      <c r="RNJ546" s="682"/>
      <c r="RNK546" s="682"/>
      <c r="RNL546" s="682"/>
      <c r="RNM546" s="682"/>
      <c r="RNN546" s="682"/>
      <c r="RNO546" s="682"/>
      <c r="RNP546" s="682"/>
      <c r="RNQ546" s="682"/>
      <c r="RNR546" s="682"/>
      <c r="RNS546" s="682"/>
      <c r="RNT546" s="682"/>
      <c r="RNU546" s="682"/>
      <c r="RNV546" s="682"/>
      <c r="RNW546" s="682"/>
      <c r="RNX546" s="682"/>
      <c r="RNY546" s="682"/>
      <c r="RNZ546" s="682"/>
      <c r="ROA546" s="682"/>
      <c r="ROB546" s="682"/>
      <c r="ROC546" s="682"/>
      <c r="ROD546" s="682"/>
      <c r="ROE546" s="682"/>
      <c r="ROF546" s="682"/>
      <c r="ROG546" s="682"/>
      <c r="ROH546" s="682"/>
      <c r="ROI546" s="682"/>
      <c r="ROJ546" s="682"/>
      <c r="ROK546" s="682"/>
      <c r="ROL546" s="682"/>
      <c r="ROM546" s="682"/>
      <c r="RON546" s="682"/>
      <c r="ROO546" s="682"/>
      <c r="ROP546" s="682"/>
      <c r="ROQ546" s="682"/>
      <c r="ROR546" s="682"/>
      <c r="ROS546" s="682"/>
      <c r="ROT546" s="682"/>
      <c r="ROU546" s="682"/>
      <c r="ROV546" s="682"/>
      <c r="ROW546" s="682"/>
      <c r="ROX546" s="682"/>
      <c r="ROY546" s="682"/>
      <c r="ROZ546" s="682"/>
      <c r="RPA546" s="682"/>
      <c r="RPB546" s="682"/>
      <c r="RPC546" s="682"/>
      <c r="RPD546" s="682"/>
      <c r="RPE546" s="682"/>
      <c r="RPF546" s="682"/>
      <c r="RPG546" s="682"/>
      <c r="RPH546" s="682"/>
      <c r="RPI546" s="682"/>
      <c r="RPJ546" s="682"/>
      <c r="RPK546" s="682"/>
      <c r="RPL546" s="682"/>
      <c r="RPM546" s="682"/>
      <c r="RPN546" s="682"/>
      <c r="RPO546" s="682"/>
      <c r="RPP546" s="682"/>
      <c r="RPQ546" s="682"/>
      <c r="RPR546" s="682"/>
      <c r="RPS546" s="682"/>
      <c r="RPT546" s="682"/>
      <c r="RPU546" s="682"/>
      <c r="RPV546" s="682"/>
      <c r="RPW546" s="682"/>
      <c r="RPX546" s="682"/>
      <c r="RPY546" s="682"/>
      <c r="RPZ546" s="682"/>
      <c r="RQA546" s="682"/>
      <c r="RQB546" s="682"/>
      <c r="RQC546" s="682"/>
      <c r="RQD546" s="682"/>
      <c r="RQE546" s="682"/>
      <c r="RQF546" s="682"/>
      <c r="RQG546" s="682"/>
      <c r="RQH546" s="682"/>
      <c r="RQI546" s="682"/>
      <c r="RQJ546" s="682"/>
      <c r="RQK546" s="682"/>
      <c r="RQL546" s="682"/>
      <c r="RQM546" s="682"/>
      <c r="RQN546" s="682"/>
      <c r="RQO546" s="682"/>
      <c r="RQP546" s="682"/>
      <c r="RQQ546" s="682"/>
      <c r="RQR546" s="682"/>
      <c r="RQS546" s="682"/>
      <c r="RQT546" s="682"/>
      <c r="RQU546" s="682"/>
      <c r="RQV546" s="682"/>
      <c r="RQW546" s="682"/>
      <c r="RQX546" s="682"/>
      <c r="RQY546" s="682"/>
      <c r="RQZ546" s="682"/>
      <c r="RRA546" s="682"/>
      <c r="RRB546" s="682"/>
      <c r="RRC546" s="682"/>
      <c r="RRD546" s="682"/>
      <c r="RRE546" s="682"/>
      <c r="RRF546" s="682"/>
      <c r="RRG546" s="682"/>
      <c r="RRH546" s="682"/>
      <c r="RRI546" s="682"/>
      <c r="RRJ546" s="682"/>
      <c r="RRK546" s="682"/>
      <c r="RRL546" s="682"/>
      <c r="RRM546" s="682"/>
      <c r="RRN546" s="682"/>
      <c r="RRO546" s="682"/>
      <c r="RRP546" s="682"/>
      <c r="RRQ546" s="682"/>
      <c r="RRR546" s="682"/>
      <c r="RRS546" s="682"/>
      <c r="RRT546" s="682"/>
      <c r="RRU546" s="682"/>
      <c r="RRV546" s="682"/>
      <c r="RRW546" s="682"/>
      <c r="RRX546" s="682"/>
      <c r="RRY546" s="682"/>
      <c r="RRZ546" s="682"/>
      <c r="RSA546" s="682"/>
      <c r="RSB546" s="682"/>
      <c r="RSC546" s="682"/>
      <c r="RSD546" s="682"/>
      <c r="RSE546" s="682"/>
      <c r="RSF546" s="682"/>
      <c r="RSG546" s="682"/>
      <c r="RSH546" s="682"/>
      <c r="RSI546" s="682"/>
      <c r="RSJ546" s="682"/>
      <c r="RSK546" s="682"/>
      <c r="RSL546" s="682"/>
      <c r="RSM546" s="682"/>
      <c r="RSN546" s="682"/>
      <c r="RSO546" s="682"/>
      <c r="RSP546" s="682"/>
      <c r="RSQ546" s="682"/>
      <c r="RSR546" s="682"/>
      <c r="RSS546" s="682"/>
      <c r="RST546" s="682"/>
      <c r="RSU546" s="682"/>
      <c r="RSV546" s="682"/>
      <c r="RSW546" s="682"/>
      <c r="RSX546" s="682"/>
      <c r="RSY546" s="682"/>
      <c r="RSZ546" s="682"/>
      <c r="RTA546" s="682"/>
      <c r="RTB546" s="682"/>
      <c r="RTC546" s="682"/>
      <c r="RTD546" s="682"/>
      <c r="RTE546" s="682"/>
      <c r="RTF546" s="682"/>
      <c r="RTG546" s="682"/>
      <c r="RTH546" s="682"/>
      <c r="RTI546" s="682"/>
      <c r="RTJ546" s="682"/>
      <c r="RTK546" s="682"/>
      <c r="RTL546" s="682"/>
      <c r="RTM546" s="682"/>
      <c r="RTN546" s="682"/>
      <c r="RTO546" s="682"/>
      <c r="RTP546" s="682"/>
      <c r="RTQ546" s="682"/>
      <c r="RTR546" s="682"/>
      <c r="RTS546" s="682"/>
      <c r="RTT546" s="682"/>
      <c r="RTU546" s="682"/>
      <c r="RTV546" s="682"/>
      <c r="RTW546" s="682"/>
      <c r="RTX546" s="682"/>
      <c r="RTY546" s="682"/>
      <c r="RTZ546" s="682"/>
      <c r="RUA546" s="682"/>
      <c r="RUB546" s="682"/>
      <c r="RUC546" s="682"/>
      <c r="RUD546" s="682"/>
      <c r="RUE546" s="682"/>
      <c r="RUF546" s="682"/>
      <c r="RUG546" s="682"/>
      <c r="RUH546" s="682"/>
      <c r="RUI546" s="682"/>
      <c r="RUJ546" s="682"/>
      <c r="RUK546" s="682"/>
      <c r="RUL546" s="682"/>
      <c r="RUM546" s="682"/>
      <c r="RUN546" s="682"/>
      <c r="RUO546" s="682"/>
      <c r="RUP546" s="682"/>
      <c r="RUQ546" s="682"/>
      <c r="RUR546" s="682"/>
      <c r="RUS546" s="682"/>
      <c r="RUT546" s="682"/>
      <c r="RUU546" s="682"/>
      <c r="RUV546" s="682"/>
      <c r="RUW546" s="682"/>
      <c r="RUX546" s="682"/>
      <c r="RUY546" s="682"/>
      <c r="RUZ546" s="682"/>
      <c r="RVA546" s="682"/>
      <c r="RVB546" s="682"/>
      <c r="RVC546" s="682"/>
      <c r="RVD546" s="682"/>
      <c r="RVE546" s="682"/>
      <c r="RVF546" s="682"/>
      <c r="RVG546" s="682"/>
      <c r="RVH546" s="682"/>
      <c r="RVI546" s="682"/>
      <c r="RVJ546" s="682"/>
      <c r="RVK546" s="682"/>
      <c r="RVL546" s="682"/>
      <c r="RVM546" s="682"/>
      <c r="RVN546" s="682"/>
      <c r="RVO546" s="682"/>
      <c r="RVP546" s="682"/>
      <c r="RVQ546" s="682"/>
      <c r="RVR546" s="682"/>
      <c r="RVS546" s="682"/>
      <c r="RVT546" s="682"/>
      <c r="RVU546" s="682"/>
      <c r="RVV546" s="682"/>
      <c r="RVW546" s="682"/>
      <c r="RVX546" s="682"/>
      <c r="RVY546" s="682"/>
      <c r="RVZ546" s="682"/>
      <c r="RWA546" s="682"/>
      <c r="RWB546" s="682"/>
      <c r="RWC546" s="682"/>
      <c r="RWD546" s="682"/>
      <c r="RWE546" s="682"/>
      <c r="RWF546" s="682"/>
      <c r="RWG546" s="682"/>
      <c r="RWH546" s="682"/>
      <c r="RWI546" s="682"/>
      <c r="RWJ546" s="682"/>
      <c r="RWK546" s="682"/>
      <c r="RWL546" s="682"/>
      <c r="RWM546" s="682"/>
      <c r="RWN546" s="682"/>
      <c r="RWO546" s="682"/>
      <c r="RWP546" s="682"/>
      <c r="RWQ546" s="682"/>
      <c r="RWR546" s="682"/>
      <c r="RWS546" s="682"/>
      <c r="RWT546" s="682"/>
      <c r="RWU546" s="682"/>
      <c r="RWV546" s="682"/>
      <c r="RWW546" s="682"/>
      <c r="RWX546" s="682"/>
      <c r="RWY546" s="682"/>
      <c r="RWZ546" s="682"/>
      <c r="RXA546" s="682"/>
      <c r="RXB546" s="682"/>
      <c r="RXC546" s="682"/>
      <c r="RXD546" s="682"/>
      <c r="RXE546" s="682"/>
      <c r="RXF546" s="682"/>
      <c r="RXG546" s="682"/>
      <c r="RXH546" s="682"/>
      <c r="RXI546" s="682"/>
      <c r="RXJ546" s="682"/>
      <c r="RXK546" s="682"/>
      <c r="RXL546" s="682"/>
      <c r="RXM546" s="682"/>
      <c r="RXN546" s="682"/>
      <c r="RXO546" s="682"/>
      <c r="RXP546" s="682"/>
      <c r="RXQ546" s="682"/>
      <c r="RXR546" s="682"/>
      <c r="RXS546" s="682"/>
      <c r="RXT546" s="682"/>
      <c r="RXU546" s="682"/>
      <c r="RXV546" s="682"/>
      <c r="RXW546" s="682"/>
      <c r="RXX546" s="682"/>
      <c r="RXY546" s="682"/>
      <c r="RXZ546" s="682"/>
      <c r="RYA546" s="682"/>
      <c r="RYB546" s="682"/>
      <c r="RYC546" s="682"/>
      <c r="RYD546" s="682"/>
      <c r="RYE546" s="682"/>
      <c r="RYF546" s="682"/>
      <c r="RYG546" s="682"/>
      <c r="RYH546" s="682"/>
      <c r="RYI546" s="682"/>
      <c r="RYJ546" s="682"/>
      <c r="RYK546" s="682"/>
      <c r="RYL546" s="682"/>
      <c r="RYM546" s="682"/>
      <c r="RYN546" s="682"/>
      <c r="RYO546" s="682"/>
      <c r="RYP546" s="682"/>
      <c r="RYQ546" s="682"/>
      <c r="RYR546" s="682"/>
      <c r="RYS546" s="682"/>
      <c r="RYT546" s="682"/>
      <c r="RYU546" s="682"/>
      <c r="RYV546" s="682"/>
      <c r="RYW546" s="682"/>
      <c r="RYX546" s="682"/>
      <c r="RYY546" s="682"/>
      <c r="RYZ546" s="682"/>
      <c r="RZA546" s="682"/>
      <c r="RZB546" s="682"/>
      <c r="RZC546" s="682"/>
      <c r="RZD546" s="682"/>
      <c r="RZE546" s="682"/>
      <c r="RZF546" s="682"/>
      <c r="RZG546" s="682"/>
      <c r="RZH546" s="682"/>
      <c r="RZI546" s="682"/>
      <c r="RZJ546" s="682"/>
      <c r="RZK546" s="682"/>
      <c r="RZL546" s="682"/>
      <c r="RZM546" s="682"/>
      <c r="RZN546" s="682"/>
      <c r="RZO546" s="682"/>
      <c r="RZP546" s="682"/>
      <c r="RZQ546" s="682"/>
      <c r="RZR546" s="682"/>
      <c r="RZS546" s="682"/>
      <c r="RZT546" s="682"/>
      <c r="RZU546" s="682"/>
      <c r="RZV546" s="682"/>
      <c r="RZW546" s="682"/>
      <c r="RZX546" s="682"/>
      <c r="RZY546" s="682"/>
      <c r="RZZ546" s="682"/>
      <c r="SAA546" s="682"/>
      <c r="SAB546" s="682"/>
      <c r="SAC546" s="682"/>
      <c r="SAD546" s="682"/>
      <c r="SAE546" s="682"/>
      <c r="SAF546" s="682"/>
      <c r="SAG546" s="682"/>
      <c r="SAH546" s="682"/>
      <c r="SAI546" s="682"/>
      <c r="SAJ546" s="682"/>
      <c r="SAK546" s="682"/>
      <c r="SAL546" s="682"/>
      <c r="SAM546" s="682"/>
      <c r="SAN546" s="682"/>
      <c r="SAO546" s="682"/>
      <c r="SAP546" s="682"/>
      <c r="SAQ546" s="682"/>
      <c r="SAR546" s="682"/>
      <c r="SAS546" s="682"/>
      <c r="SAT546" s="682"/>
      <c r="SAU546" s="682"/>
      <c r="SAV546" s="682"/>
      <c r="SAW546" s="682"/>
      <c r="SAX546" s="682"/>
      <c r="SAY546" s="682"/>
      <c r="SAZ546" s="682"/>
      <c r="SBA546" s="682"/>
      <c r="SBB546" s="682"/>
      <c r="SBC546" s="682"/>
      <c r="SBD546" s="682"/>
      <c r="SBE546" s="682"/>
      <c r="SBF546" s="682"/>
      <c r="SBG546" s="682"/>
      <c r="SBH546" s="682"/>
      <c r="SBI546" s="682"/>
      <c r="SBJ546" s="682"/>
      <c r="SBK546" s="682"/>
      <c r="SBL546" s="682"/>
      <c r="SBM546" s="682"/>
      <c r="SBN546" s="682"/>
      <c r="SBO546" s="682"/>
      <c r="SBP546" s="682"/>
      <c r="SBQ546" s="682"/>
      <c r="SBR546" s="682"/>
      <c r="SBS546" s="682"/>
      <c r="SBT546" s="682"/>
      <c r="SBU546" s="682"/>
      <c r="SBV546" s="682"/>
      <c r="SBW546" s="682"/>
      <c r="SBX546" s="682"/>
      <c r="SBY546" s="682"/>
      <c r="SBZ546" s="682"/>
      <c r="SCA546" s="682"/>
      <c r="SCB546" s="682"/>
      <c r="SCC546" s="682"/>
      <c r="SCD546" s="682"/>
      <c r="SCE546" s="682"/>
      <c r="SCF546" s="682"/>
      <c r="SCG546" s="682"/>
      <c r="SCH546" s="682"/>
      <c r="SCI546" s="682"/>
      <c r="SCJ546" s="682"/>
      <c r="SCK546" s="682"/>
      <c r="SCL546" s="682"/>
      <c r="SCM546" s="682"/>
      <c r="SCN546" s="682"/>
      <c r="SCO546" s="682"/>
      <c r="SCP546" s="682"/>
      <c r="SCQ546" s="682"/>
      <c r="SCR546" s="682"/>
      <c r="SCS546" s="682"/>
      <c r="SCT546" s="682"/>
      <c r="SCU546" s="682"/>
      <c r="SCV546" s="682"/>
      <c r="SCW546" s="682"/>
      <c r="SCX546" s="682"/>
      <c r="SCY546" s="682"/>
      <c r="SCZ546" s="682"/>
      <c r="SDA546" s="682"/>
      <c r="SDB546" s="682"/>
      <c r="SDC546" s="682"/>
      <c r="SDD546" s="682"/>
      <c r="SDE546" s="682"/>
      <c r="SDF546" s="682"/>
      <c r="SDG546" s="682"/>
      <c r="SDH546" s="682"/>
      <c r="SDI546" s="682"/>
      <c r="SDJ546" s="682"/>
      <c r="SDK546" s="682"/>
      <c r="SDL546" s="682"/>
      <c r="SDM546" s="682"/>
      <c r="SDN546" s="682"/>
      <c r="SDO546" s="682"/>
      <c r="SDP546" s="682"/>
      <c r="SDQ546" s="682"/>
      <c r="SDR546" s="682"/>
      <c r="SDS546" s="682"/>
      <c r="SDT546" s="682"/>
      <c r="SDU546" s="682"/>
      <c r="SDV546" s="682"/>
      <c r="SDW546" s="682"/>
      <c r="SDX546" s="682"/>
      <c r="SDY546" s="682"/>
      <c r="SDZ546" s="682"/>
      <c r="SEA546" s="682"/>
      <c r="SEB546" s="682"/>
      <c r="SEC546" s="682"/>
      <c r="SED546" s="682"/>
      <c r="SEE546" s="682"/>
      <c r="SEF546" s="682"/>
      <c r="SEG546" s="682"/>
      <c r="SEH546" s="682"/>
      <c r="SEI546" s="682"/>
      <c r="SEJ546" s="682"/>
      <c r="SEK546" s="682"/>
      <c r="SEL546" s="682"/>
      <c r="SEM546" s="682"/>
      <c r="SEN546" s="682"/>
      <c r="SEO546" s="682"/>
      <c r="SEP546" s="682"/>
      <c r="SEQ546" s="682"/>
      <c r="SER546" s="682"/>
      <c r="SES546" s="682"/>
      <c r="SET546" s="682"/>
      <c r="SEU546" s="682"/>
      <c r="SEV546" s="682"/>
      <c r="SEW546" s="682"/>
      <c r="SEX546" s="682"/>
      <c r="SEY546" s="682"/>
      <c r="SEZ546" s="682"/>
      <c r="SFA546" s="682"/>
      <c r="SFB546" s="682"/>
      <c r="SFC546" s="682"/>
      <c r="SFD546" s="682"/>
      <c r="SFE546" s="682"/>
      <c r="SFF546" s="682"/>
      <c r="SFG546" s="682"/>
      <c r="SFH546" s="682"/>
      <c r="SFI546" s="682"/>
      <c r="SFJ546" s="682"/>
      <c r="SFK546" s="682"/>
      <c r="SFL546" s="682"/>
      <c r="SFM546" s="682"/>
      <c r="SFN546" s="682"/>
      <c r="SFO546" s="682"/>
      <c r="SFP546" s="682"/>
      <c r="SFQ546" s="682"/>
      <c r="SFR546" s="682"/>
      <c r="SFS546" s="682"/>
      <c r="SFT546" s="682"/>
      <c r="SFU546" s="682"/>
      <c r="SFV546" s="682"/>
      <c r="SFW546" s="682"/>
      <c r="SFX546" s="682"/>
      <c r="SFY546" s="682"/>
      <c r="SFZ546" s="682"/>
      <c r="SGA546" s="682"/>
      <c r="SGB546" s="682"/>
      <c r="SGC546" s="682"/>
      <c r="SGD546" s="682"/>
      <c r="SGE546" s="682"/>
      <c r="SGF546" s="682"/>
      <c r="SGG546" s="682"/>
      <c r="SGH546" s="682"/>
      <c r="SGI546" s="682"/>
      <c r="SGJ546" s="682"/>
      <c r="SGK546" s="682"/>
      <c r="SGL546" s="682"/>
      <c r="SGM546" s="682"/>
      <c r="SGN546" s="682"/>
      <c r="SGO546" s="682"/>
      <c r="SGP546" s="682"/>
      <c r="SGQ546" s="682"/>
      <c r="SGR546" s="682"/>
      <c r="SGS546" s="682"/>
      <c r="SGT546" s="682"/>
      <c r="SGU546" s="682"/>
      <c r="SGV546" s="682"/>
      <c r="SGW546" s="682"/>
      <c r="SGX546" s="682"/>
      <c r="SGY546" s="682"/>
      <c r="SGZ546" s="682"/>
      <c r="SHA546" s="682"/>
      <c r="SHB546" s="682"/>
      <c r="SHC546" s="682"/>
      <c r="SHD546" s="682"/>
      <c r="SHE546" s="682"/>
      <c r="SHF546" s="682"/>
      <c r="SHG546" s="682"/>
      <c r="SHH546" s="682"/>
      <c r="SHI546" s="682"/>
      <c r="SHJ546" s="682"/>
      <c r="SHK546" s="682"/>
      <c r="SHL546" s="682"/>
      <c r="SHM546" s="682"/>
      <c r="SHN546" s="682"/>
      <c r="SHO546" s="682"/>
      <c r="SHP546" s="682"/>
      <c r="SHQ546" s="682"/>
      <c r="SHR546" s="682"/>
      <c r="SHS546" s="682"/>
      <c r="SHT546" s="682"/>
      <c r="SHU546" s="682"/>
      <c r="SHV546" s="682"/>
      <c r="SHW546" s="682"/>
      <c r="SHX546" s="682"/>
      <c r="SHY546" s="682"/>
      <c r="SHZ546" s="682"/>
      <c r="SIA546" s="682"/>
      <c r="SIB546" s="682"/>
      <c r="SIC546" s="682"/>
      <c r="SID546" s="682"/>
      <c r="SIE546" s="682"/>
      <c r="SIF546" s="682"/>
      <c r="SIG546" s="682"/>
      <c r="SIH546" s="682"/>
      <c r="SII546" s="682"/>
      <c r="SIJ546" s="682"/>
      <c r="SIK546" s="682"/>
      <c r="SIL546" s="682"/>
      <c r="SIM546" s="682"/>
      <c r="SIN546" s="682"/>
      <c r="SIO546" s="682"/>
      <c r="SIP546" s="682"/>
      <c r="SIQ546" s="682"/>
      <c r="SIR546" s="682"/>
      <c r="SIS546" s="682"/>
      <c r="SIT546" s="682"/>
      <c r="SIU546" s="682"/>
      <c r="SIV546" s="682"/>
      <c r="SIW546" s="682"/>
      <c r="SIX546" s="682"/>
      <c r="SIY546" s="682"/>
      <c r="SIZ546" s="682"/>
      <c r="SJA546" s="682"/>
      <c r="SJB546" s="682"/>
      <c r="SJC546" s="682"/>
      <c r="SJD546" s="682"/>
      <c r="SJE546" s="682"/>
      <c r="SJF546" s="682"/>
      <c r="SJG546" s="682"/>
      <c r="SJH546" s="682"/>
      <c r="SJI546" s="682"/>
      <c r="SJJ546" s="682"/>
      <c r="SJK546" s="682"/>
      <c r="SJL546" s="682"/>
      <c r="SJM546" s="682"/>
      <c r="SJN546" s="682"/>
      <c r="SJO546" s="682"/>
      <c r="SJP546" s="682"/>
      <c r="SJQ546" s="682"/>
      <c r="SJR546" s="682"/>
      <c r="SJS546" s="682"/>
      <c r="SJT546" s="682"/>
      <c r="SJU546" s="682"/>
      <c r="SJV546" s="682"/>
      <c r="SJW546" s="682"/>
      <c r="SJX546" s="682"/>
      <c r="SJY546" s="682"/>
      <c r="SJZ546" s="682"/>
      <c r="SKA546" s="682"/>
      <c r="SKB546" s="682"/>
      <c r="SKC546" s="682"/>
      <c r="SKD546" s="682"/>
      <c r="SKE546" s="682"/>
      <c r="SKF546" s="682"/>
      <c r="SKG546" s="682"/>
      <c r="SKH546" s="682"/>
      <c r="SKI546" s="682"/>
      <c r="SKJ546" s="682"/>
      <c r="SKK546" s="682"/>
      <c r="SKL546" s="682"/>
      <c r="SKM546" s="682"/>
      <c r="SKN546" s="682"/>
      <c r="SKO546" s="682"/>
      <c r="SKP546" s="682"/>
      <c r="SKQ546" s="682"/>
      <c r="SKR546" s="682"/>
      <c r="SKS546" s="682"/>
      <c r="SKT546" s="682"/>
      <c r="SKU546" s="682"/>
      <c r="SKV546" s="682"/>
      <c r="SKW546" s="682"/>
      <c r="SKX546" s="682"/>
      <c r="SKY546" s="682"/>
      <c r="SKZ546" s="682"/>
      <c r="SLA546" s="682"/>
      <c r="SLB546" s="682"/>
      <c r="SLC546" s="682"/>
      <c r="SLD546" s="682"/>
      <c r="SLE546" s="682"/>
      <c r="SLF546" s="682"/>
      <c r="SLG546" s="682"/>
      <c r="SLH546" s="682"/>
      <c r="SLI546" s="682"/>
      <c r="SLJ546" s="682"/>
      <c r="SLK546" s="682"/>
      <c r="SLL546" s="682"/>
      <c r="SLM546" s="682"/>
      <c r="SLN546" s="682"/>
      <c r="SLO546" s="682"/>
      <c r="SLP546" s="682"/>
      <c r="SLQ546" s="682"/>
      <c r="SLR546" s="682"/>
      <c r="SLS546" s="682"/>
      <c r="SLT546" s="682"/>
      <c r="SLU546" s="682"/>
      <c r="SLV546" s="682"/>
      <c r="SLW546" s="682"/>
      <c r="SLX546" s="682"/>
      <c r="SLY546" s="682"/>
      <c r="SLZ546" s="682"/>
      <c r="SMA546" s="682"/>
      <c r="SMB546" s="682"/>
      <c r="SMC546" s="682"/>
      <c r="SMD546" s="682"/>
      <c r="SME546" s="682"/>
      <c r="SMF546" s="682"/>
      <c r="SMG546" s="682"/>
      <c r="SMH546" s="682"/>
      <c r="SMI546" s="682"/>
      <c r="SMJ546" s="682"/>
      <c r="SMK546" s="682"/>
      <c r="SML546" s="682"/>
      <c r="SMM546" s="682"/>
      <c r="SMN546" s="682"/>
      <c r="SMO546" s="682"/>
      <c r="SMP546" s="682"/>
      <c r="SMQ546" s="682"/>
      <c r="SMR546" s="682"/>
      <c r="SMS546" s="682"/>
      <c r="SMT546" s="682"/>
      <c r="SMU546" s="682"/>
      <c r="SMV546" s="682"/>
      <c r="SMW546" s="682"/>
      <c r="SMX546" s="682"/>
      <c r="SMY546" s="682"/>
      <c r="SMZ546" s="682"/>
      <c r="SNA546" s="682"/>
      <c r="SNB546" s="682"/>
      <c r="SNC546" s="682"/>
      <c r="SND546" s="682"/>
      <c r="SNE546" s="682"/>
      <c r="SNF546" s="682"/>
      <c r="SNG546" s="682"/>
      <c r="SNH546" s="682"/>
      <c r="SNI546" s="682"/>
      <c r="SNJ546" s="682"/>
      <c r="SNK546" s="682"/>
      <c r="SNL546" s="682"/>
      <c r="SNM546" s="682"/>
      <c r="SNN546" s="682"/>
      <c r="SNO546" s="682"/>
      <c r="SNP546" s="682"/>
      <c r="SNQ546" s="682"/>
      <c r="SNR546" s="682"/>
      <c r="SNS546" s="682"/>
      <c r="SNT546" s="682"/>
      <c r="SNU546" s="682"/>
      <c r="SNV546" s="682"/>
      <c r="SNW546" s="682"/>
      <c r="SNX546" s="682"/>
      <c r="SNY546" s="682"/>
      <c r="SNZ546" s="682"/>
      <c r="SOA546" s="682"/>
      <c r="SOB546" s="682"/>
      <c r="SOC546" s="682"/>
      <c r="SOD546" s="682"/>
      <c r="SOE546" s="682"/>
      <c r="SOF546" s="682"/>
      <c r="SOG546" s="682"/>
      <c r="SOH546" s="682"/>
      <c r="SOI546" s="682"/>
      <c r="SOJ546" s="682"/>
      <c r="SOK546" s="682"/>
      <c r="SOL546" s="682"/>
      <c r="SOM546" s="682"/>
      <c r="SON546" s="682"/>
      <c r="SOO546" s="682"/>
      <c r="SOP546" s="682"/>
      <c r="SOQ546" s="682"/>
      <c r="SOR546" s="682"/>
      <c r="SOS546" s="682"/>
      <c r="SOT546" s="682"/>
      <c r="SOU546" s="682"/>
      <c r="SOV546" s="682"/>
      <c r="SOW546" s="682"/>
      <c r="SOX546" s="682"/>
      <c r="SOY546" s="682"/>
      <c r="SOZ546" s="682"/>
      <c r="SPA546" s="682"/>
      <c r="SPB546" s="682"/>
      <c r="SPC546" s="682"/>
      <c r="SPD546" s="682"/>
      <c r="SPE546" s="682"/>
      <c r="SPF546" s="682"/>
      <c r="SPG546" s="682"/>
      <c r="SPH546" s="682"/>
      <c r="SPI546" s="682"/>
      <c r="SPJ546" s="682"/>
      <c r="SPK546" s="682"/>
      <c r="SPL546" s="682"/>
      <c r="SPM546" s="682"/>
      <c r="SPN546" s="682"/>
      <c r="SPO546" s="682"/>
      <c r="SPP546" s="682"/>
      <c r="SPQ546" s="682"/>
      <c r="SPR546" s="682"/>
      <c r="SPS546" s="682"/>
      <c r="SPT546" s="682"/>
      <c r="SPU546" s="682"/>
      <c r="SPV546" s="682"/>
      <c r="SPW546" s="682"/>
      <c r="SPX546" s="682"/>
      <c r="SPY546" s="682"/>
      <c r="SPZ546" s="682"/>
      <c r="SQA546" s="682"/>
      <c r="SQB546" s="682"/>
      <c r="SQC546" s="682"/>
      <c r="SQD546" s="682"/>
      <c r="SQE546" s="682"/>
      <c r="SQF546" s="682"/>
      <c r="SQG546" s="682"/>
      <c r="SQH546" s="682"/>
      <c r="SQI546" s="682"/>
      <c r="SQJ546" s="682"/>
      <c r="SQK546" s="682"/>
      <c r="SQL546" s="682"/>
      <c r="SQM546" s="682"/>
      <c r="SQN546" s="682"/>
      <c r="SQO546" s="682"/>
      <c r="SQP546" s="682"/>
      <c r="SQQ546" s="682"/>
      <c r="SQR546" s="682"/>
      <c r="SQS546" s="682"/>
      <c r="SQT546" s="682"/>
      <c r="SQU546" s="682"/>
      <c r="SQV546" s="682"/>
      <c r="SQW546" s="682"/>
      <c r="SQX546" s="682"/>
      <c r="SQY546" s="682"/>
      <c r="SQZ546" s="682"/>
      <c r="SRA546" s="682"/>
      <c r="SRB546" s="682"/>
      <c r="SRC546" s="682"/>
      <c r="SRD546" s="682"/>
      <c r="SRE546" s="682"/>
      <c r="SRF546" s="682"/>
      <c r="SRG546" s="682"/>
      <c r="SRH546" s="682"/>
      <c r="SRI546" s="682"/>
      <c r="SRJ546" s="682"/>
      <c r="SRK546" s="682"/>
      <c r="SRL546" s="682"/>
      <c r="SRM546" s="682"/>
      <c r="SRN546" s="682"/>
      <c r="SRO546" s="682"/>
      <c r="SRP546" s="682"/>
      <c r="SRQ546" s="682"/>
      <c r="SRR546" s="682"/>
      <c r="SRS546" s="682"/>
      <c r="SRT546" s="682"/>
      <c r="SRU546" s="682"/>
      <c r="SRV546" s="682"/>
      <c r="SRW546" s="682"/>
      <c r="SRX546" s="682"/>
      <c r="SRY546" s="682"/>
      <c r="SRZ546" s="682"/>
      <c r="SSA546" s="682"/>
      <c r="SSB546" s="682"/>
      <c r="SSC546" s="682"/>
      <c r="SSD546" s="682"/>
      <c r="SSE546" s="682"/>
      <c r="SSF546" s="682"/>
      <c r="SSG546" s="682"/>
      <c r="SSH546" s="682"/>
      <c r="SSI546" s="682"/>
      <c r="SSJ546" s="682"/>
      <c r="SSK546" s="682"/>
      <c r="SSL546" s="682"/>
      <c r="SSM546" s="682"/>
      <c r="SSN546" s="682"/>
      <c r="SSO546" s="682"/>
      <c r="SSP546" s="682"/>
      <c r="SSQ546" s="682"/>
      <c r="SSR546" s="682"/>
      <c r="SSS546" s="682"/>
      <c r="SST546" s="682"/>
      <c r="SSU546" s="682"/>
      <c r="SSV546" s="682"/>
      <c r="SSW546" s="682"/>
      <c r="SSX546" s="682"/>
      <c r="SSY546" s="682"/>
      <c r="SSZ546" s="682"/>
      <c r="STA546" s="682"/>
      <c r="STB546" s="682"/>
      <c r="STC546" s="682"/>
      <c r="STD546" s="682"/>
      <c r="STE546" s="682"/>
      <c r="STF546" s="682"/>
      <c r="STG546" s="682"/>
      <c r="STH546" s="682"/>
      <c r="STI546" s="682"/>
      <c r="STJ546" s="682"/>
      <c r="STK546" s="682"/>
      <c r="STL546" s="682"/>
      <c r="STM546" s="682"/>
      <c r="STN546" s="682"/>
      <c r="STO546" s="682"/>
      <c r="STP546" s="682"/>
      <c r="STQ546" s="682"/>
      <c r="STR546" s="682"/>
      <c r="STS546" s="682"/>
      <c r="STT546" s="682"/>
      <c r="STU546" s="682"/>
      <c r="STV546" s="682"/>
      <c r="STW546" s="682"/>
      <c r="STX546" s="682"/>
      <c r="STY546" s="682"/>
      <c r="STZ546" s="682"/>
      <c r="SUA546" s="682"/>
      <c r="SUB546" s="682"/>
      <c r="SUC546" s="682"/>
      <c r="SUD546" s="682"/>
      <c r="SUE546" s="682"/>
      <c r="SUF546" s="682"/>
      <c r="SUG546" s="682"/>
      <c r="SUH546" s="682"/>
      <c r="SUI546" s="682"/>
      <c r="SUJ546" s="682"/>
      <c r="SUK546" s="682"/>
      <c r="SUL546" s="682"/>
      <c r="SUM546" s="682"/>
      <c r="SUN546" s="682"/>
      <c r="SUO546" s="682"/>
      <c r="SUP546" s="682"/>
      <c r="SUQ546" s="682"/>
      <c r="SUR546" s="682"/>
      <c r="SUS546" s="682"/>
      <c r="SUT546" s="682"/>
      <c r="SUU546" s="682"/>
      <c r="SUV546" s="682"/>
      <c r="SUW546" s="682"/>
      <c r="SUX546" s="682"/>
      <c r="SUY546" s="682"/>
      <c r="SUZ546" s="682"/>
      <c r="SVA546" s="682"/>
      <c r="SVB546" s="682"/>
      <c r="SVC546" s="682"/>
      <c r="SVD546" s="682"/>
      <c r="SVE546" s="682"/>
      <c r="SVF546" s="682"/>
      <c r="SVG546" s="682"/>
      <c r="SVH546" s="682"/>
      <c r="SVI546" s="682"/>
      <c r="SVJ546" s="682"/>
      <c r="SVK546" s="682"/>
      <c r="SVL546" s="682"/>
      <c r="SVM546" s="682"/>
      <c r="SVN546" s="682"/>
      <c r="SVO546" s="682"/>
      <c r="SVP546" s="682"/>
      <c r="SVQ546" s="682"/>
      <c r="SVR546" s="682"/>
      <c r="SVS546" s="682"/>
      <c r="SVT546" s="682"/>
      <c r="SVU546" s="682"/>
      <c r="SVV546" s="682"/>
      <c r="SVW546" s="682"/>
      <c r="SVX546" s="682"/>
      <c r="SVY546" s="682"/>
      <c r="SVZ546" s="682"/>
      <c r="SWA546" s="682"/>
      <c r="SWB546" s="682"/>
      <c r="SWC546" s="682"/>
      <c r="SWD546" s="682"/>
      <c r="SWE546" s="682"/>
      <c r="SWF546" s="682"/>
      <c r="SWG546" s="682"/>
      <c r="SWH546" s="682"/>
      <c r="SWI546" s="682"/>
      <c r="SWJ546" s="682"/>
      <c r="SWK546" s="682"/>
      <c r="SWL546" s="682"/>
      <c r="SWM546" s="682"/>
      <c r="SWN546" s="682"/>
      <c r="SWO546" s="682"/>
      <c r="SWP546" s="682"/>
      <c r="SWQ546" s="682"/>
      <c r="SWR546" s="682"/>
      <c r="SWS546" s="682"/>
      <c r="SWT546" s="682"/>
      <c r="SWU546" s="682"/>
      <c r="SWV546" s="682"/>
      <c r="SWW546" s="682"/>
      <c r="SWX546" s="682"/>
      <c r="SWY546" s="682"/>
      <c r="SWZ546" s="682"/>
      <c r="SXA546" s="682"/>
      <c r="SXB546" s="682"/>
      <c r="SXC546" s="682"/>
      <c r="SXD546" s="682"/>
      <c r="SXE546" s="682"/>
      <c r="SXF546" s="682"/>
      <c r="SXG546" s="682"/>
      <c r="SXH546" s="682"/>
      <c r="SXI546" s="682"/>
      <c r="SXJ546" s="682"/>
      <c r="SXK546" s="682"/>
      <c r="SXL546" s="682"/>
      <c r="SXM546" s="682"/>
      <c r="SXN546" s="682"/>
      <c r="SXO546" s="682"/>
      <c r="SXP546" s="682"/>
      <c r="SXQ546" s="682"/>
      <c r="SXR546" s="682"/>
      <c r="SXS546" s="682"/>
      <c r="SXT546" s="682"/>
      <c r="SXU546" s="682"/>
      <c r="SXV546" s="682"/>
      <c r="SXW546" s="682"/>
      <c r="SXX546" s="682"/>
      <c r="SXY546" s="682"/>
      <c r="SXZ546" s="682"/>
      <c r="SYA546" s="682"/>
      <c r="SYB546" s="682"/>
      <c r="SYC546" s="682"/>
      <c r="SYD546" s="682"/>
      <c r="SYE546" s="682"/>
      <c r="SYF546" s="682"/>
      <c r="SYG546" s="682"/>
      <c r="SYH546" s="682"/>
      <c r="SYI546" s="682"/>
      <c r="SYJ546" s="682"/>
      <c r="SYK546" s="682"/>
      <c r="SYL546" s="682"/>
      <c r="SYM546" s="682"/>
      <c r="SYN546" s="682"/>
      <c r="SYO546" s="682"/>
      <c r="SYP546" s="682"/>
      <c r="SYQ546" s="682"/>
      <c r="SYR546" s="682"/>
      <c r="SYS546" s="682"/>
      <c r="SYT546" s="682"/>
      <c r="SYU546" s="682"/>
      <c r="SYV546" s="682"/>
      <c r="SYW546" s="682"/>
      <c r="SYX546" s="682"/>
      <c r="SYY546" s="682"/>
      <c r="SYZ546" s="682"/>
      <c r="SZA546" s="682"/>
      <c r="SZB546" s="682"/>
      <c r="SZC546" s="682"/>
      <c r="SZD546" s="682"/>
      <c r="SZE546" s="682"/>
      <c r="SZF546" s="682"/>
      <c r="SZG546" s="682"/>
      <c r="SZH546" s="682"/>
      <c r="SZI546" s="682"/>
      <c r="SZJ546" s="682"/>
      <c r="SZK546" s="682"/>
      <c r="SZL546" s="682"/>
      <c r="SZM546" s="682"/>
      <c r="SZN546" s="682"/>
      <c r="SZO546" s="682"/>
      <c r="SZP546" s="682"/>
      <c r="SZQ546" s="682"/>
      <c r="SZR546" s="682"/>
      <c r="SZS546" s="682"/>
      <c r="SZT546" s="682"/>
      <c r="SZU546" s="682"/>
      <c r="SZV546" s="682"/>
      <c r="SZW546" s="682"/>
      <c r="SZX546" s="682"/>
      <c r="SZY546" s="682"/>
      <c r="SZZ546" s="682"/>
      <c r="TAA546" s="682"/>
      <c r="TAB546" s="682"/>
      <c r="TAC546" s="682"/>
      <c r="TAD546" s="682"/>
      <c r="TAE546" s="682"/>
      <c r="TAF546" s="682"/>
      <c r="TAG546" s="682"/>
      <c r="TAH546" s="682"/>
      <c r="TAI546" s="682"/>
      <c r="TAJ546" s="682"/>
      <c r="TAK546" s="682"/>
      <c r="TAL546" s="682"/>
      <c r="TAM546" s="682"/>
      <c r="TAN546" s="682"/>
      <c r="TAO546" s="682"/>
      <c r="TAP546" s="682"/>
      <c r="TAQ546" s="682"/>
      <c r="TAR546" s="682"/>
      <c r="TAS546" s="682"/>
      <c r="TAT546" s="682"/>
      <c r="TAU546" s="682"/>
      <c r="TAV546" s="682"/>
      <c r="TAW546" s="682"/>
      <c r="TAX546" s="682"/>
      <c r="TAY546" s="682"/>
      <c r="TAZ546" s="682"/>
      <c r="TBA546" s="682"/>
      <c r="TBB546" s="682"/>
      <c r="TBC546" s="682"/>
      <c r="TBD546" s="682"/>
      <c r="TBE546" s="682"/>
      <c r="TBF546" s="682"/>
      <c r="TBG546" s="682"/>
      <c r="TBH546" s="682"/>
      <c r="TBI546" s="682"/>
      <c r="TBJ546" s="682"/>
      <c r="TBK546" s="682"/>
      <c r="TBL546" s="682"/>
      <c r="TBM546" s="682"/>
      <c r="TBN546" s="682"/>
      <c r="TBO546" s="682"/>
      <c r="TBP546" s="682"/>
      <c r="TBQ546" s="682"/>
      <c r="TBR546" s="682"/>
      <c r="TBS546" s="682"/>
      <c r="TBT546" s="682"/>
      <c r="TBU546" s="682"/>
      <c r="TBV546" s="682"/>
      <c r="TBW546" s="682"/>
      <c r="TBX546" s="682"/>
      <c r="TBY546" s="682"/>
      <c r="TBZ546" s="682"/>
      <c r="TCA546" s="682"/>
      <c r="TCB546" s="682"/>
      <c r="TCC546" s="682"/>
      <c r="TCD546" s="682"/>
      <c r="TCE546" s="682"/>
      <c r="TCF546" s="682"/>
      <c r="TCG546" s="682"/>
      <c r="TCH546" s="682"/>
      <c r="TCI546" s="682"/>
      <c r="TCJ546" s="682"/>
      <c r="TCK546" s="682"/>
      <c r="TCL546" s="682"/>
      <c r="TCM546" s="682"/>
      <c r="TCN546" s="682"/>
      <c r="TCO546" s="682"/>
      <c r="TCP546" s="682"/>
      <c r="TCQ546" s="682"/>
      <c r="TCR546" s="682"/>
      <c r="TCS546" s="682"/>
      <c r="TCT546" s="682"/>
      <c r="TCU546" s="682"/>
      <c r="TCV546" s="682"/>
      <c r="TCW546" s="682"/>
      <c r="TCX546" s="682"/>
      <c r="TCY546" s="682"/>
      <c r="TCZ546" s="682"/>
      <c r="TDA546" s="682"/>
      <c r="TDB546" s="682"/>
      <c r="TDC546" s="682"/>
      <c r="TDD546" s="682"/>
      <c r="TDE546" s="682"/>
      <c r="TDF546" s="682"/>
      <c r="TDG546" s="682"/>
      <c r="TDH546" s="682"/>
      <c r="TDI546" s="682"/>
      <c r="TDJ546" s="682"/>
      <c r="TDK546" s="682"/>
      <c r="TDL546" s="682"/>
      <c r="TDM546" s="682"/>
      <c r="TDN546" s="682"/>
      <c r="TDO546" s="682"/>
      <c r="TDP546" s="682"/>
      <c r="TDQ546" s="682"/>
      <c r="TDR546" s="682"/>
      <c r="TDS546" s="682"/>
      <c r="TDT546" s="682"/>
      <c r="TDU546" s="682"/>
      <c r="TDV546" s="682"/>
      <c r="TDW546" s="682"/>
      <c r="TDX546" s="682"/>
      <c r="TDY546" s="682"/>
      <c r="TDZ546" s="682"/>
      <c r="TEA546" s="682"/>
      <c r="TEB546" s="682"/>
      <c r="TEC546" s="682"/>
      <c r="TED546" s="682"/>
      <c r="TEE546" s="682"/>
      <c r="TEF546" s="682"/>
      <c r="TEG546" s="682"/>
      <c r="TEH546" s="682"/>
      <c r="TEI546" s="682"/>
      <c r="TEJ546" s="682"/>
      <c r="TEK546" s="682"/>
      <c r="TEL546" s="682"/>
      <c r="TEM546" s="682"/>
      <c r="TEN546" s="682"/>
      <c r="TEO546" s="682"/>
      <c r="TEP546" s="682"/>
      <c r="TEQ546" s="682"/>
      <c r="TER546" s="682"/>
      <c r="TES546" s="682"/>
      <c r="TET546" s="682"/>
      <c r="TEU546" s="682"/>
      <c r="TEV546" s="682"/>
      <c r="TEW546" s="682"/>
      <c r="TEX546" s="682"/>
      <c r="TEY546" s="682"/>
      <c r="TEZ546" s="682"/>
      <c r="TFA546" s="682"/>
      <c r="TFB546" s="682"/>
      <c r="TFC546" s="682"/>
      <c r="TFD546" s="682"/>
      <c r="TFE546" s="682"/>
      <c r="TFF546" s="682"/>
      <c r="TFG546" s="682"/>
      <c r="TFH546" s="682"/>
      <c r="TFI546" s="682"/>
      <c r="TFJ546" s="682"/>
      <c r="TFK546" s="682"/>
      <c r="TFL546" s="682"/>
      <c r="TFM546" s="682"/>
      <c r="TFN546" s="682"/>
      <c r="TFO546" s="682"/>
      <c r="TFP546" s="682"/>
      <c r="TFQ546" s="682"/>
      <c r="TFR546" s="682"/>
      <c r="TFS546" s="682"/>
      <c r="TFT546" s="682"/>
      <c r="TFU546" s="682"/>
      <c r="TFV546" s="682"/>
      <c r="TFW546" s="682"/>
      <c r="TFX546" s="682"/>
      <c r="TFY546" s="682"/>
      <c r="TFZ546" s="682"/>
      <c r="TGA546" s="682"/>
      <c r="TGB546" s="682"/>
      <c r="TGC546" s="682"/>
      <c r="TGD546" s="682"/>
      <c r="TGE546" s="682"/>
      <c r="TGF546" s="682"/>
      <c r="TGG546" s="682"/>
      <c r="TGH546" s="682"/>
      <c r="TGI546" s="682"/>
      <c r="TGJ546" s="682"/>
      <c r="TGK546" s="682"/>
      <c r="TGL546" s="682"/>
      <c r="TGM546" s="682"/>
      <c r="TGN546" s="682"/>
      <c r="TGO546" s="682"/>
      <c r="TGP546" s="682"/>
      <c r="TGQ546" s="682"/>
      <c r="TGR546" s="682"/>
      <c r="TGS546" s="682"/>
      <c r="TGT546" s="682"/>
      <c r="TGU546" s="682"/>
      <c r="TGV546" s="682"/>
      <c r="TGW546" s="682"/>
      <c r="TGX546" s="682"/>
      <c r="TGY546" s="682"/>
      <c r="TGZ546" s="682"/>
      <c r="THA546" s="682"/>
      <c r="THB546" s="682"/>
      <c r="THC546" s="682"/>
      <c r="THD546" s="682"/>
      <c r="THE546" s="682"/>
      <c r="THF546" s="682"/>
      <c r="THG546" s="682"/>
      <c r="THH546" s="682"/>
      <c r="THI546" s="682"/>
      <c r="THJ546" s="682"/>
      <c r="THK546" s="682"/>
      <c r="THL546" s="682"/>
      <c r="THM546" s="682"/>
      <c r="THN546" s="682"/>
      <c r="THO546" s="682"/>
      <c r="THP546" s="682"/>
      <c r="THQ546" s="682"/>
      <c r="THR546" s="682"/>
      <c r="THS546" s="682"/>
      <c r="THT546" s="682"/>
      <c r="THU546" s="682"/>
      <c r="THV546" s="682"/>
      <c r="THW546" s="682"/>
      <c r="THX546" s="682"/>
      <c r="THY546" s="682"/>
      <c r="THZ546" s="682"/>
      <c r="TIA546" s="682"/>
      <c r="TIB546" s="682"/>
      <c r="TIC546" s="682"/>
      <c r="TID546" s="682"/>
      <c r="TIE546" s="682"/>
      <c r="TIF546" s="682"/>
      <c r="TIG546" s="682"/>
      <c r="TIH546" s="682"/>
      <c r="TII546" s="682"/>
      <c r="TIJ546" s="682"/>
      <c r="TIK546" s="682"/>
      <c r="TIL546" s="682"/>
      <c r="TIM546" s="682"/>
      <c r="TIN546" s="682"/>
      <c r="TIO546" s="682"/>
      <c r="TIP546" s="682"/>
      <c r="TIQ546" s="682"/>
      <c r="TIR546" s="682"/>
      <c r="TIS546" s="682"/>
      <c r="TIT546" s="682"/>
      <c r="TIU546" s="682"/>
      <c r="TIV546" s="682"/>
      <c r="TIW546" s="682"/>
      <c r="TIX546" s="682"/>
      <c r="TIY546" s="682"/>
      <c r="TIZ546" s="682"/>
      <c r="TJA546" s="682"/>
      <c r="TJB546" s="682"/>
      <c r="TJC546" s="682"/>
      <c r="TJD546" s="682"/>
      <c r="TJE546" s="682"/>
      <c r="TJF546" s="682"/>
      <c r="TJG546" s="682"/>
      <c r="TJH546" s="682"/>
      <c r="TJI546" s="682"/>
      <c r="TJJ546" s="682"/>
      <c r="TJK546" s="682"/>
      <c r="TJL546" s="682"/>
      <c r="TJM546" s="682"/>
      <c r="TJN546" s="682"/>
      <c r="TJO546" s="682"/>
      <c r="TJP546" s="682"/>
      <c r="TJQ546" s="682"/>
      <c r="TJR546" s="682"/>
      <c r="TJS546" s="682"/>
      <c r="TJT546" s="682"/>
      <c r="TJU546" s="682"/>
      <c r="TJV546" s="682"/>
      <c r="TJW546" s="682"/>
      <c r="TJX546" s="682"/>
      <c r="TJY546" s="682"/>
      <c r="TJZ546" s="682"/>
      <c r="TKA546" s="682"/>
      <c r="TKB546" s="682"/>
      <c r="TKC546" s="682"/>
      <c r="TKD546" s="682"/>
      <c r="TKE546" s="682"/>
      <c r="TKF546" s="682"/>
      <c r="TKG546" s="682"/>
      <c r="TKH546" s="682"/>
      <c r="TKI546" s="682"/>
      <c r="TKJ546" s="682"/>
      <c r="TKK546" s="682"/>
      <c r="TKL546" s="682"/>
      <c r="TKM546" s="682"/>
      <c r="TKN546" s="682"/>
      <c r="TKO546" s="682"/>
      <c r="TKP546" s="682"/>
      <c r="TKQ546" s="682"/>
      <c r="TKR546" s="682"/>
      <c r="TKS546" s="682"/>
      <c r="TKT546" s="682"/>
      <c r="TKU546" s="682"/>
      <c r="TKV546" s="682"/>
      <c r="TKW546" s="682"/>
      <c r="TKX546" s="682"/>
      <c r="TKY546" s="682"/>
      <c r="TKZ546" s="682"/>
      <c r="TLA546" s="682"/>
      <c r="TLB546" s="682"/>
      <c r="TLC546" s="682"/>
      <c r="TLD546" s="682"/>
      <c r="TLE546" s="682"/>
      <c r="TLF546" s="682"/>
      <c r="TLG546" s="682"/>
      <c r="TLH546" s="682"/>
      <c r="TLI546" s="682"/>
      <c r="TLJ546" s="682"/>
      <c r="TLK546" s="682"/>
      <c r="TLL546" s="682"/>
      <c r="TLM546" s="682"/>
      <c r="TLN546" s="682"/>
      <c r="TLO546" s="682"/>
      <c r="TLP546" s="682"/>
      <c r="TLQ546" s="682"/>
      <c r="TLR546" s="682"/>
      <c r="TLS546" s="682"/>
      <c r="TLT546" s="682"/>
      <c r="TLU546" s="682"/>
      <c r="TLV546" s="682"/>
      <c r="TLW546" s="682"/>
      <c r="TLX546" s="682"/>
      <c r="TLY546" s="682"/>
      <c r="TLZ546" s="682"/>
      <c r="TMA546" s="682"/>
      <c r="TMB546" s="682"/>
      <c r="TMC546" s="682"/>
      <c r="TMD546" s="682"/>
      <c r="TME546" s="682"/>
      <c r="TMF546" s="682"/>
      <c r="TMG546" s="682"/>
      <c r="TMH546" s="682"/>
      <c r="TMI546" s="682"/>
      <c r="TMJ546" s="682"/>
      <c r="TMK546" s="682"/>
      <c r="TML546" s="682"/>
      <c r="TMM546" s="682"/>
      <c r="TMN546" s="682"/>
      <c r="TMO546" s="682"/>
      <c r="TMP546" s="682"/>
      <c r="TMQ546" s="682"/>
      <c r="TMR546" s="682"/>
      <c r="TMS546" s="682"/>
      <c r="TMT546" s="682"/>
      <c r="TMU546" s="682"/>
      <c r="TMV546" s="682"/>
      <c r="TMW546" s="682"/>
      <c r="TMX546" s="682"/>
      <c r="TMY546" s="682"/>
      <c r="TMZ546" s="682"/>
      <c r="TNA546" s="682"/>
      <c r="TNB546" s="682"/>
      <c r="TNC546" s="682"/>
      <c r="TND546" s="682"/>
      <c r="TNE546" s="682"/>
      <c r="TNF546" s="682"/>
      <c r="TNG546" s="682"/>
      <c r="TNH546" s="682"/>
      <c r="TNI546" s="682"/>
      <c r="TNJ546" s="682"/>
      <c r="TNK546" s="682"/>
      <c r="TNL546" s="682"/>
      <c r="TNM546" s="682"/>
      <c r="TNN546" s="682"/>
      <c r="TNO546" s="682"/>
      <c r="TNP546" s="682"/>
      <c r="TNQ546" s="682"/>
      <c r="TNR546" s="682"/>
      <c r="TNS546" s="682"/>
      <c r="TNT546" s="682"/>
      <c r="TNU546" s="682"/>
      <c r="TNV546" s="682"/>
      <c r="TNW546" s="682"/>
      <c r="TNX546" s="682"/>
      <c r="TNY546" s="682"/>
      <c r="TNZ546" s="682"/>
      <c r="TOA546" s="682"/>
      <c r="TOB546" s="682"/>
      <c r="TOC546" s="682"/>
      <c r="TOD546" s="682"/>
      <c r="TOE546" s="682"/>
      <c r="TOF546" s="682"/>
      <c r="TOG546" s="682"/>
      <c r="TOH546" s="682"/>
      <c r="TOI546" s="682"/>
      <c r="TOJ546" s="682"/>
      <c r="TOK546" s="682"/>
      <c r="TOL546" s="682"/>
      <c r="TOM546" s="682"/>
      <c r="TON546" s="682"/>
      <c r="TOO546" s="682"/>
      <c r="TOP546" s="682"/>
      <c r="TOQ546" s="682"/>
      <c r="TOR546" s="682"/>
      <c r="TOS546" s="682"/>
      <c r="TOT546" s="682"/>
      <c r="TOU546" s="682"/>
      <c r="TOV546" s="682"/>
      <c r="TOW546" s="682"/>
      <c r="TOX546" s="682"/>
      <c r="TOY546" s="682"/>
      <c r="TOZ546" s="682"/>
      <c r="TPA546" s="682"/>
      <c r="TPB546" s="682"/>
      <c r="TPC546" s="682"/>
      <c r="TPD546" s="682"/>
      <c r="TPE546" s="682"/>
      <c r="TPF546" s="682"/>
      <c r="TPG546" s="682"/>
      <c r="TPH546" s="682"/>
      <c r="TPI546" s="682"/>
      <c r="TPJ546" s="682"/>
      <c r="TPK546" s="682"/>
      <c r="TPL546" s="682"/>
      <c r="TPM546" s="682"/>
      <c r="TPN546" s="682"/>
      <c r="TPO546" s="682"/>
      <c r="TPP546" s="682"/>
      <c r="TPQ546" s="682"/>
      <c r="TPR546" s="682"/>
      <c r="TPS546" s="682"/>
      <c r="TPT546" s="682"/>
      <c r="TPU546" s="682"/>
      <c r="TPV546" s="682"/>
      <c r="TPW546" s="682"/>
      <c r="TPX546" s="682"/>
      <c r="TPY546" s="682"/>
      <c r="TPZ546" s="682"/>
      <c r="TQA546" s="682"/>
      <c r="TQB546" s="682"/>
      <c r="TQC546" s="682"/>
      <c r="TQD546" s="682"/>
      <c r="TQE546" s="682"/>
      <c r="TQF546" s="682"/>
      <c r="TQG546" s="682"/>
      <c r="TQH546" s="682"/>
      <c r="TQI546" s="682"/>
      <c r="TQJ546" s="682"/>
      <c r="TQK546" s="682"/>
      <c r="TQL546" s="682"/>
      <c r="TQM546" s="682"/>
      <c r="TQN546" s="682"/>
      <c r="TQO546" s="682"/>
      <c r="TQP546" s="682"/>
      <c r="TQQ546" s="682"/>
      <c r="TQR546" s="682"/>
      <c r="TQS546" s="682"/>
      <c r="TQT546" s="682"/>
      <c r="TQU546" s="682"/>
      <c r="TQV546" s="682"/>
      <c r="TQW546" s="682"/>
      <c r="TQX546" s="682"/>
      <c r="TQY546" s="682"/>
      <c r="TQZ546" s="682"/>
      <c r="TRA546" s="682"/>
      <c r="TRB546" s="682"/>
      <c r="TRC546" s="682"/>
      <c r="TRD546" s="682"/>
      <c r="TRE546" s="682"/>
      <c r="TRF546" s="682"/>
      <c r="TRG546" s="682"/>
      <c r="TRH546" s="682"/>
      <c r="TRI546" s="682"/>
      <c r="TRJ546" s="682"/>
      <c r="TRK546" s="682"/>
      <c r="TRL546" s="682"/>
      <c r="TRM546" s="682"/>
      <c r="TRN546" s="682"/>
      <c r="TRO546" s="682"/>
      <c r="TRP546" s="682"/>
      <c r="TRQ546" s="682"/>
      <c r="TRR546" s="682"/>
      <c r="TRS546" s="682"/>
      <c r="TRT546" s="682"/>
      <c r="TRU546" s="682"/>
      <c r="TRV546" s="682"/>
      <c r="TRW546" s="682"/>
      <c r="TRX546" s="682"/>
      <c r="TRY546" s="682"/>
      <c r="TRZ546" s="682"/>
      <c r="TSA546" s="682"/>
      <c r="TSB546" s="682"/>
      <c r="TSC546" s="682"/>
      <c r="TSD546" s="682"/>
      <c r="TSE546" s="682"/>
      <c r="TSF546" s="682"/>
      <c r="TSG546" s="682"/>
      <c r="TSH546" s="682"/>
      <c r="TSI546" s="682"/>
      <c r="TSJ546" s="682"/>
      <c r="TSK546" s="682"/>
      <c r="TSL546" s="682"/>
      <c r="TSM546" s="682"/>
      <c r="TSN546" s="682"/>
      <c r="TSO546" s="682"/>
      <c r="TSP546" s="682"/>
      <c r="TSQ546" s="682"/>
      <c r="TSR546" s="682"/>
      <c r="TSS546" s="682"/>
      <c r="TST546" s="682"/>
      <c r="TSU546" s="682"/>
      <c r="TSV546" s="682"/>
      <c r="TSW546" s="682"/>
      <c r="TSX546" s="682"/>
      <c r="TSY546" s="682"/>
      <c r="TSZ546" s="682"/>
      <c r="TTA546" s="682"/>
      <c r="TTB546" s="682"/>
      <c r="TTC546" s="682"/>
      <c r="TTD546" s="682"/>
      <c r="TTE546" s="682"/>
      <c r="TTF546" s="682"/>
      <c r="TTG546" s="682"/>
      <c r="TTH546" s="682"/>
      <c r="TTI546" s="682"/>
      <c r="TTJ546" s="682"/>
      <c r="TTK546" s="682"/>
      <c r="TTL546" s="682"/>
      <c r="TTM546" s="682"/>
      <c r="TTN546" s="682"/>
      <c r="TTO546" s="682"/>
      <c r="TTP546" s="682"/>
      <c r="TTQ546" s="682"/>
      <c r="TTR546" s="682"/>
      <c r="TTS546" s="682"/>
      <c r="TTT546" s="682"/>
      <c r="TTU546" s="682"/>
      <c r="TTV546" s="682"/>
      <c r="TTW546" s="682"/>
      <c r="TTX546" s="682"/>
      <c r="TTY546" s="682"/>
      <c r="TTZ546" s="682"/>
      <c r="TUA546" s="682"/>
      <c r="TUB546" s="682"/>
      <c r="TUC546" s="682"/>
      <c r="TUD546" s="682"/>
      <c r="TUE546" s="682"/>
      <c r="TUF546" s="682"/>
      <c r="TUG546" s="682"/>
      <c r="TUH546" s="682"/>
      <c r="TUI546" s="682"/>
      <c r="TUJ546" s="682"/>
      <c r="TUK546" s="682"/>
      <c r="TUL546" s="682"/>
      <c r="TUM546" s="682"/>
      <c r="TUN546" s="682"/>
      <c r="TUO546" s="682"/>
      <c r="TUP546" s="682"/>
      <c r="TUQ546" s="682"/>
      <c r="TUR546" s="682"/>
      <c r="TUS546" s="682"/>
      <c r="TUT546" s="682"/>
      <c r="TUU546" s="682"/>
      <c r="TUV546" s="682"/>
      <c r="TUW546" s="682"/>
      <c r="TUX546" s="682"/>
      <c r="TUY546" s="682"/>
      <c r="TUZ546" s="682"/>
      <c r="TVA546" s="682"/>
      <c r="TVB546" s="682"/>
      <c r="TVC546" s="682"/>
      <c r="TVD546" s="682"/>
      <c r="TVE546" s="682"/>
      <c r="TVF546" s="682"/>
      <c r="TVG546" s="682"/>
      <c r="TVH546" s="682"/>
      <c r="TVI546" s="682"/>
      <c r="TVJ546" s="682"/>
      <c r="TVK546" s="682"/>
      <c r="TVL546" s="682"/>
      <c r="TVM546" s="682"/>
      <c r="TVN546" s="682"/>
      <c r="TVO546" s="682"/>
      <c r="TVP546" s="682"/>
      <c r="TVQ546" s="682"/>
      <c r="TVR546" s="682"/>
      <c r="TVS546" s="682"/>
      <c r="TVT546" s="682"/>
      <c r="TVU546" s="682"/>
      <c r="TVV546" s="682"/>
      <c r="TVW546" s="682"/>
      <c r="TVX546" s="682"/>
      <c r="TVY546" s="682"/>
      <c r="TVZ546" s="682"/>
      <c r="TWA546" s="682"/>
      <c r="TWB546" s="682"/>
      <c r="TWC546" s="682"/>
      <c r="TWD546" s="682"/>
      <c r="TWE546" s="682"/>
      <c r="TWF546" s="682"/>
      <c r="TWG546" s="682"/>
      <c r="TWH546" s="682"/>
      <c r="TWI546" s="682"/>
      <c r="TWJ546" s="682"/>
      <c r="TWK546" s="682"/>
      <c r="TWL546" s="682"/>
      <c r="TWM546" s="682"/>
      <c r="TWN546" s="682"/>
      <c r="TWO546" s="682"/>
      <c r="TWP546" s="682"/>
      <c r="TWQ546" s="682"/>
      <c r="TWR546" s="682"/>
      <c r="TWS546" s="682"/>
      <c r="TWT546" s="682"/>
      <c r="TWU546" s="682"/>
      <c r="TWV546" s="682"/>
      <c r="TWW546" s="682"/>
      <c r="TWX546" s="682"/>
      <c r="TWY546" s="682"/>
      <c r="TWZ546" s="682"/>
      <c r="TXA546" s="682"/>
      <c r="TXB546" s="682"/>
      <c r="TXC546" s="682"/>
      <c r="TXD546" s="682"/>
      <c r="TXE546" s="682"/>
      <c r="TXF546" s="682"/>
      <c r="TXG546" s="682"/>
      <c r="TXH546" s="682"/>
      <c r="TXI546" s="682"/>
      <c r="TXJ546" s="682"/>
      <c r="TXK546" s="682"/>
      <c r="TXL546" s="682"/>
      <c r="TXM546" s="682"/>
      <c r="TXN546" s="682"/>
      <c r="TXO546" s="682"/>
      <c r="TXP546" s="682"/>
      <c r="TXQ546" s="682"/>
      <c r="TXR546" s="682"/>
      <c r="TXS546" s="682"/>
      <c r="TXT546" s="682"/>
      <c r="TXU546" s="682"/>
      <c r="TXV546" s="682"/>
      <c r="TXW546" s="682"/>
      <c r="TXX546" s="682"/>
      <c r="TXY546" s="682"/>
      <c r="TXZ546" s="682"/>
      <c r="TYA546" s="682"/>
      <c r="TYB546" s="682"/>
      <c r="TYC546" s="682"/>
      <c r="TYD546" s="682"/>
      <c r="TYE546" s="682"/>
      <c r="TYF546" s="682"/>
      <c r="TYG546" s="682"/>
      <c r="TYH546" s="682"/>
      <c r="TYI546" s="682"/>
      <c r="TYJ546" s="682"/>
      <c r="TYK546" s="682"/>
      <c r="TYL546" s="682"/>
      <c r="TYM546" s="682"/>
      <c r="TYN546" s="682"/>
      <c r="TYO546" s="682"/>
      <c r="TYP546" s="682"/>
      <c r="TYQ546" s="682"/>
      <c r="TYR546" s="682"/>
      <c r="TYS546" s="682"/>
      <c r="TYT546" s="682"/>
      <c r="TYU546" s="682"/>
      <c r="TYV546" s="682"/>
      <c r="TYW546" s="682"/>
      <c r="TYX546" s="682"/>
      <c r="TYY546" s="682"/>
      <c r="TYZ546" s="682"/>
      <c r="TZA546" s="682"/>
      <c r="TZB546" s="682"/>
      <c r="TZC546" s="682"/>
      <c r="TZD546" s="682"/>
      <c r="TZE546" s="682"/>
      <c r="TZF546" s="682"/>
      <c r="TZG546" s="682"/>
      <c r="TZH546" s="682"/>
      <c r="TZI546" s="682"/>
      <c r="TZJ546" s="682"/>
      <c r="TZK546" s="682"/>
      <c r="TZL546" s="682"/>
      <c r="TZM546" s="682"/>
      <c r="TZN546" s="682"/>
      <c r="TZO546" s="682"/>
      <c r="TZP546" s="682"/>
      <c r="TZQ546" s="682"/>
      <c r="TZR546" s="682"/>
      <c r="TZS546" s="682"/>
      <c r="TZT546" s="682"/>
      <c r="TZU546" s="682"/>
      <c r="TZV546" s="682"/>
      <c r="TZW546" s="682"/>
      <c r="TZX546" s="682"/>
      <c r="TZY546" s="682"/>
      <c r="TZZ546" s="682"/>
      <c r="UAA546" s="682"/>
      <c r="UAB546" s="682"/>
      <c r="UAC546" s="682"/>
      <c r="UAD546" s="682"/>
      <c r="UAE546" s="682"/>
      <c r="UAF546" s="682"/>
      <c r="UAG546" s="682"/>
      <c r="UAH546" s="682"/>
      <c r="UAI546" s="682"/>
      <c r="UAJ546" s="682"/>
      <c r="UAK546" s="682"/>
      <c r="UAL546" s="682"/>
      <c r="UAM546" s="682"/>
      <c r="UAN546" s="682"/>
      <c r="UAO546" s="682"/>
      <c r="UAP546" s="682"/>
      <c r="UAQ546" s="682"/>
      <c r="UAR546" s="682"/>
      <c r="UAS546" s="682"/>
      <c r="UAT546" s="682"/>
      <c r="UAU546" s="682"/>
      <c r="UAV546" s="682"/>
      <c r="UAW546" s="682"/>
      <c r="UAX546" s="682"/>
      <c r="UAY546" s="682"/>
      <c r="UAZ546" s="682"/>
      <c r="UBA546" s="682"/>
      <c r="UBB546" s="682"/>
      <c r="UBC546" s="682"/>
      <c r="UBD546" s="682"/>
      <c r="UBE546" s="682"/>
      <c r="UBF546" s="682"/>
      <c r="UBG546" s="682"/>
      <c r="UBH546" s="682"/>
      <c r="UBI546" s="682"/>
      <c r="UBJ546" s="682"/>
      <c r="UBK546" s="682"/>
      <c r="UBL546" s="682"/>
      <c r="UBM546" s="682"/>
      <c r="UBN546" s="682"/>
      <c r="UBO546" s="682"/>
      <c r="UBP546" s="682"/>
      <c r="UBQ546" s="682"/>
      <c r="UBR546" s="682"/>
      <c r="UBS546" s="682"/>
      <c r="UBT546" s="682"/>
      <c r="UBU546" s="682"/>
      <c r="UBV546" s="682"/>
      <c r="UBW546" s="682"/>
      <c r="UBX546" s="682"/>
      <c r="UBY546" s="682"/>
      <c r="UBZ546" s="682"/>
      <c r="UCA546" s="682"/>
      <c r="UCB546" s="682"/>
      <c r="UCC546" s="682"/>
      <c r="UCD546" s="682"/>
      <c r="UCE546" s="682"/>
      <c r="UCF546" s="682"/>
      <c r="UCG546" s="682"/>
      <c r="UCH546" s="682"/>
      <c r="UCI546" s="682"/>
      <c r="UCJ546" s="682"/>
      <c r="UCK546" s="682"/>
      <c r="UCL546" s="682"/>
      <c r="UCM546" s="682"/>
      <c r="UCN546" s="682"/>
      <c r="UCO546" s="682"/>
      <c r="UCP546" s="682"/>
      <c r="UCQ546" s="682"/>
      <c r="UCR546" s="682"/>
      <c r="UCS546" s="682"/>
      <c r="UCT546" s="682"/>
      <c r="UCU546" s="682"/>
      <c r="UCV546" s="682"/>
      <c r="UCW546" s="682"/>
      <c r="UCX546" s="682"/>
      <c r="UCY546" s="682"/>
      <c r="UCZ546" s="682"/>
      <c r="UDA546" s="682"/>
      <c r="UDB546" s="682"/>
      <c r="UDC546" s="682"/>
      <c r="UDD546" s="682"/>
      <c r="UDE546" s="682"/>
      <c r="UDF546" s="682"/>
      <c r="UDG546" s="682"/>
      <c r="UDH546" s="682"/>
      <c r="UDI546" s="682"/>
      <c r="UDJ546" s="682"/>
      <c r="UDK546" s="682"/>
      <c r="UDL546" s="682"/>
      <c r="UDM546" s="682"/>
      <c r="UDN546" s="682"/>
      <c r="UDO546" s="682"/>
      <c r="UDP546" s="682"/>
      <c r="UDQ546" s="682"/>
      <c r="UDR546" s="682"/>
      <c r="UDS546" s="682"/>
      <c r="UDT546" s="682"/>
      <c r="UDU546" s="682"/>
      <c r="UDV546" s="682"/>
      <c r="UDW546" s="682"/>
      <c r="UDX546" s="682"/>
      <c r="UDY546" s="682"/>
      <c r="UDZ546" s="682"/>
      <c r="UEA546" s="682"/>
      <c r="UEB546" s="682"/>
      <c r="UEC546" s="682"/>
      <c r="UED546" s="682"/>
      <c r="UEE546" s="682"/>
      <c r="UEF546" s="682"/>
      <c r="UEG546" s="682"/>
      <c r="UEH546" s="682"/>
      <c r="UEI546" s="682"/>
      <c r="UEJ546" s="682"/>
      <c r="UEK546" s="682"/>
      <c r="UEL546" s="682"/>
      <c r="UEM546" s="682"/>
      <c r="UEN546" s="682"/>
      <c r="UEO546" s="682"/>
      <c r="UEP546" s="682"/>
      <c r="UEQ546" s="682"/>
      <c r="UER546" s="682"/>
      <c r="UES546" s="682"/>
      <c r="UET546" s="682"/>
      <c r="UEU546" s="682"/>
      <c r="UEV546" s="682"/>
      <c r="UEW546" s="682"/>
      <c r="UEX546" s="682"/>
      <c r="UEY546" s="682"/>
      <c r="UEZ546" s="682"/>
      <c r="UFA546" s="682"/>
      <c r="UFB546" s="682"/>
      <c r="UFC546" s="682"/>
      <c r="UFD546" s="682"/>
      <c r="UFE546" s="682"/>
      <c r="UFF546" s="682"/>
      <c r="UFG546" s="682"/>
      <c r="UFH546" s="682"/>
      <c r="UFI546" s="682"/>
      <c r="UFJ546" s="682"/>
      <c r="UFK546" s="682"/>
      <c r="UFL546" s="682"/>
      <c r="UFM546" s="682"/>
      <c r="UFN546" s="682"/>
      <c r="UFO546" s="682"/>
      <c r="UFP546" s="682"/>
      <c r="UFQ546" s="682"/>
      <c r="UFR546" s="682"/>
      <c r="UFS546" s="682"/>
      <c r="UFT546" s="682"/>
      <c r="UFU546" s="682"/>
      <c r="UFV546" s="682"/>
      <c r="UFW546" s="682"/>
      <c r="UFX546" s="682"/>
      <c r="UFY546" s="682"/>
      <c r="UFZ546" s="682"/>
      <c r="UGA546" s="682"/>
      <c r="UGB546" s="682"/>
      <c r="UGC546" s="682"/>
      <c r="UGD546" s="682"/>
      <c r="UGE546" s="682"/>
      <c r="UGF546" s="682"/>
      <c r="UGG546" s="682"/>
      <c r="UGH546" s="682"/>
      <c r="UGI546" s="682"/>
      <c r="UGJ546" s="682"/>
      <c r="UGK546" s="682"/>
      <c r="UGL546" s="682"/>
      <c r="UGM546" s="682"/>
      <c r="UGN546" s="682"/>
      <c r="UGO546" s="682"/>
      <c r="UGP546" s="682"/>
      <c r="UGQ546" s="682"/>
      <c r="UGR546" s="682"/>
      <c r="UGS546" s="682"/>
      <c r="UGT546" s="682"/>
      <c r="UGU546" s="682"/>
      <c r="UGV546" s="682"/>
      <c r="UGW546" s="682"/>
      <c r="UGX546" s="682"/>
      <c r="UGY546" s="682"/>
      <c r="UGZ546" s="682"/>
      <c r="UHA546" s="682"/>
      <c r="UHB546" s="682"/>
      <c r="UHC546" s="682"/>
      <c r="UHD546" s="682"/>
      <c r="UHE546" s="682"/>
      <c r="UHF546" s="682"/>
      <c r="UHG546" s="682"/>
      <c r="UHH546" s="682"/>
      <c r="UHI546" s="682"/>
      <c r="UHJ546" s="682"/>
      <c r="UHK546" s="682"/>
      <c r="UHL546" s="682"/>
      <c r="UHM546" s="682"/>
      <c r="UHN546" s="682"/>
      <c r="UHO546" s="682"/>
      <c r="UHP546" s="682"/>
      <c r="UHQ546" s="682"/>
      <c r="UHR546" s="682"/>
      <c r="UHS546" s="682"/>
      <c r="UHT546" s="682"/>
      <c r="UHU546" s="682"/>
      <c r="UHV546" s="682"/>
      <c r="UHW546" s="682"/>
      <c r="UHX546" s="682"/>
      <c r="UHY546" s="682"/>
      <c r="UHZ546" s="682"/>
      <c r="UIA546" s="682"/>
      <c r="UIB546" s="682"/>
      <c r="UIC546" s="682"/>
      <c r="UID546" s="682"/>
      <c r="UIE546" s="682"/>
      <c r="UIF546" s="682"/>
      <c r="UIG546" s="682"/>
      <c r="UIH546" s="682"/>
      <c r="UII546" s="682"/>
      <c r="UIJ546" s="682"/>
      <c r="UIK546" s="682"/>
      <c r="UIL546" s="682"/>
      <c r="UIM546" s="682"/>
      <c r="UIN546" s="682"/>
      <c r="UIO546" s="682"/>
      <c r="UIP546" s="682"/>
      <c r="UIQ546" s="682"/>
      <c r="UIR546" s="682"/>
      <c r="UIS546" s="682"/>
      <c r="UIT546" s="682"/>
      <c r="UIU546" s="682"/>
      <c r="UIV546" s="682"/>
      <c r="UIW546" s="682"/>
      <c r="UIX546" s="682"/>
      <c r="UIY546" s="682"/>
      <c r="UIZ546" s="682"/>
      <c r="UJA546" s="682"/>
      <c r="UJB546" s="682"/>
      <c r="UJC546" s="682"/>
      <c r="UJD546" s="682"/>
      <c r="UJE546" s="682"/>
      <c r="UJF546" s="682"/>
      <c r="UJG546" s="682"/>
      <c r="UJH546" s="682"/>
      <c r="UJI546" s="682"/>
      <c r="UJJ546" s="682"/>
      <c r="UJK546" s="682"/>
      <c r="UJL546" s="682"/>
      <c r="UJM546" s="682"/>
      <c r="UJN546" s="682"/>
      <c r="UJO546" s="682"/>
      <c r="UJP546" s="682"/>
      <c r="UJQ546" s="682"/>
      <c r="UJR546" s="682"/>
      <c r="UJS546" s="682"/>
      <c r="UJT546" s="682"/>
      <c r="UJU546" s="682"/>
      <c r="UJV546" s="682"/>
      <c r="UJW546" s="682"/>
      <c r="UJX546" s="682"/>
      <c r="UJY546" s="682"/>
      <c r="UJZ546" s="682"/>
      <c r="UKA546" s="682"/>
      <c r="UKB546" s="682"/>
      <c r="UKC546" s="682"/>
      <c r="UKD546" s="682"/>
      <c r="UKE546" s="682"/>
      <c r="UKF546" s="682"/>
      <c r="UKG546" s="682"/>
      <c r="UKH546" s="682"/>
      <c r="UKI546" s="682"/>
      <c r="UKJ546" s="682"/>
      <c r="UKK546" s="682"/>
      <c r="UKL546" s="682"/>
      <c r="UKM546" s="682"/>
      <c r="UKN546" s="682"/>
      <c r="UKO546" s="682"/>
      <c r="UKP546" s="682"/>
      <c r="UKQ546" s="682"/>
      <c r="UKR546" s="682"/>
      <c r="UKS546" s="682"/>
      <c r="UKT546" s="682"/>
      <c r="UKU546" s="682"/>
      <c r="UKV546" s="682"/>
      <c r="UKW546" s="682"/>
      <c r="UKX546" s="682"/>
      <c r="UKY546" s="682"/>
      <c r="UKZ546" s="682"/>
      <c r="ULA546" s="682"/>
      <c r="ULB546" s="682"/>
      <c r="ULC546" s="682"/>
      <c r="ULD546" s="682"/>
      <c r="ULE546" s="682"/>
      <c r="ULF546" s="682"/>
      <c r="ULG546" s="682"/>
      <c r="ULH546" s="682"/>
      <c r="ULI546" s="682"/>
      <c r="ULJ546" s="682"/>
      <c r="ULK546" s="682"/>
      <c r="ULL546" s="682"/>
      <c r="ULM546" s="682"/>
      <c r="ULN546" s="682"/>
      <c r="ULO546" s="682"/>
      <c r="ULP546" s="682"/>
      <c r="ULQ546" s="682"/>
      <c r="ULR546" s="682"/>
      <c r="ULS546" s="682"/>
      <c r="ULT546" s="682"/>
      <c r="ULU546" s="682"/>
      <c r="ULV546" s="682"/>
      <c r="ULW546" s="682"/>
      <c r="ULX546" s="682"/>
      <c r="ULY546" s="682"/>
      <c r="ULZ546" s="682"/>
      <c r="UMA546" s="682"/>
      <c r="UMB546" s="682"/>
      <c r="UMC546" s="682"/>
      <c r="UMD546" s="682"/>
      <c r="UME546" s="682"/>
      <c r="UMF546" s="682"/>
      <c r="UMG546" s="682"/>
      <c r="UMH546" s="682"/>
      <c r="UMI546" s="682"/>
      <c r="UMJ546" s="682"/>
      <c r="UMK546" s="682"/>
      <c r="UML546" s="682"/>
      <c r="UMM546" s="682"/>
      <c r="UMN546" s="682"/>
      <c r="UMO546" s="682"/>
      <c r="UMP546" s="682"/>
      <c r="UMQ546" s="682"/>
      <c r="UMR546" s="682"/>
      <c r="UMS546" s="682"/>
      <c r="UMT546" s="682"/>
      <c r="UMU546" s="682"/>
      <c r="UMV546" s="682"/>
      <c r="UMW546" s="682"/>
      <c r="UMX546" s="682"/>
      <c r="UMY546" s="682"/>
      <c r="UMZ546" s="682"/>
      <c r="UNA546" s="682"/>
      <c r="UNB546" s="682"/>
      <c r="UNC546" s="682"/>
      <c r="UND546" s="682"/>
      <c r="UNE546" s="682"/>
      <c r="UNF546" s="682"/>
      <c r="UNG546" s="682"/>
      <c r="UNH546" s="682"/>
      <c r="UNI546" s="682"/>
      <c r="UNJ546" s="682"/>
      <c r="UNK546" s="682"/>
      <c r="UNL546" s="682"/>
      <c r="UNM546" s="682"/>
      <c r="UNN546" s="682"/>
      <c r="UNO546" s="682"/>
      <c r="UNP546" s="682"/>
      <c r="UNQ546" s="682"/>
      <c r="UNR546" s="682"/>
      <c r="UNS546" s="682"/>
      <c r="UNT546" s="682"/>
      <c r="UNU546" s="682"/>
      <c r="UNV546" s="682"/>
      <c r="UNW546" s="682"/>
      <c r="UNX546" s="682"/>
      <c r="UNY546" s="682"/>
      <c r="UNZ546" s="682"/>
      <c r="UOA546" s="682"/>
      <c r="UOB546" s="682"/>
      <c r="UOC546" s="682"/>
      <c r="UOD546" s="682"/>
      <c r="UOE546" s="682"/>
      <c r="UOF546" s="682"/>
      <c r="UOG546" s="682"/>
      <c r="UOH546" s="682"/>
      <c r="UOI546" s="682"/>
      <c r="UOJ546" s="682"/>
      <c r="UOK546" s="682"/>
      <c r="UOL546" s="682"/>
      <c r="UOM546" s="682"/>
      <c r="UON546" s="682"/>
      <c r="UOO546" s="682"/>
      <c r="UOP546" s="682"/>
      <c r="UOQ546" s="682"/>
      <c r="UOR546" s="682"/>
      <c r="UOS546" s="682"/>
      <c r="UOT546" s="682"/>
      <c r="UOU546" s="682"/>
      <c r="UOV546" s="682"/>
      <c r="UOW546" s="682"/>
      <c r="UOX546" s="682"/>
      <c r="UOY546" s="682"/>
      <c r="UOZ546" s="682"/>
      <c r="UPA546" s="682"/>
      <c r="UPB546" s="682"/>
      <c r="UPC546" s="682"/>
      <c r="UPD546" s="682"/>
      <c r="UPE546" s="682"/>
      <c r="UPF546" s="682"/>
      <c r="UPG546" s="682"/>
      <c r="UPH546" s="682"/>
      <c r="UPI546" s="682"/>
      <c r="UPJ546" s="682"/>
      <c r="UPK546" s="682"/>
      <c r="UPL546" s="682"/>
      <c r="UPM546" s="682"/>
      <c r="UPN546" s="682"/>
      <c r="UPO546" s="682"/>
      <c r="UPP546" s="682"/>
      <c r="UPQ546" s="682"/>
      <c r="UPR546" s="682"/>
      <c r="UPS546" s="682"/>
      <c r="UPT546" s="682"/>
      <c r="UPU546" s="682"/>
      <c r="UPV546" s="682"/>
      <c r="UPW546" s="682"/>
      <c r="UPX546" s="682"/>
      <c r="UPY546" s="682"/>
      <c r="UPZ546" s="682"/>
      <c r="UQA546" s="682"/>
      <c r="UQB546" s="682"/>
      <c r="UQC546" s="682"/>
      <c r="UQD546" s="682"/>
      <c r="UQE546" s="682"/>
      <c r="UQF546" s="682"/>
      <c r="UQG546" s="682"/>
      <c r="UQH546" s="682"/>
      <c r="UQI546" s="682"/>
      <c r="UQJ546" s="682"/>
      <c r="UQK546" s="682"/>
      <c r="UQL546" s="682"/>
      <c r="UQM546" s="682"/>
      <c r="UQN546" s="682"/>
      <c r="UQO546" s="682"/>
      <c r="UQP546" s="682"/>
      <c r="UQQ546" s="682"/>
      <c r="UQR546" s="682"/>
      <c r="UQS546" s="682"/>
      <c r="UQT546" s="682"/>
      <c r="UQU546" s="682"/>
      <c r="UQV546" s="682"/>
      <c r="UQW546" s="682"/>
      <c r="UQX546" s="682"/>
      <c r="UQY546" s="682"/>
      <c r="UQZ546" s="682"/>
      <c r="URA546" s="682"/>
      <c r="URB546" s="682"/>
      <c r="URC546" s="682"/>
      <c r="URD546" s="682"/>
      <c r="URE546" s="682"/>
      <c r="URF546" s="682"/>
      <c r="URG546" s="682"/>
      <c r="URH546" s="682"/>
      <c r="URI546" s="682"/>
      <c r="URJ546" s="682"/>
      <c r="URK546" s="682"/>
      <c r="URL546" s="682"/>
      <c r="URM546" s="682"/>
      <c r="URN546" s="682"/>
      <c r="URO546" s="682"/>
      <c r="URP546" s="682"/>
      <c r="URQ546" s="682"/>
      <c r="URR546" s="682"/>
      <c r="URS546" s="682"/>
      <c r="URT546" s="682"/>
      <c r="URU546" s="682"/>
      <c r="URV546" s="682"/>
      <c r="URW546" s="682"/>
      <c r="URX546" s="682"/>
      <c r="URY546" s="682"/>
      <c r="URZ546" s="682"/>
      <c r="USA546" s="682"/>
      <c r="USB546" s="682"/>
      <c r="USC546" s="682"/>
      <c r="USD546" s="682"/>
      <c r="USE546" s="682"/>
      <c r="USF546" s="682"/>
      <c r="USG546" s="682"/>
      <c r="USH546" s="682"/>
      <c r="USI546" s="682"/>
      <c r="USJ546" s="682"/>
      <c r="USK546" s="682"/>
      <c r="USL546" s="682"/>
      <c r="USM546" s="682"/>
      <c r="USN546" s="682"/>
      <c r="USO546" s="682"/>
      <c r="USP546" s="682"/>
      <c r="USQ546" s="682"/>
      <c r="USR546" s="682"/>
      <c r="USS546" s="682"/>
      <c r="UST546" s="682"/>
      <c r="USU546" s="682"/>
      <c r="USV546" s="682"/>
      <c r="USW546" s="682"/>
      <c r="USX546" s="682"/>
      <c r="USY546" s="682"/>
      <c r="USZ546" s="682"/>
      <c r="UTA546" s="682"/>
      <c r="UTB546" s="682"/>
      <c r="UTC546" s="682"/>
      <c r="UTD546" s="682"/>
      <c r="UTE546" s="682"/>
      <c r="UTF546" s="682"/>
      <c r="UTG546" s="682"/>
      <c r="UTH546" s="682"/>
      <c r="UTI546" s="682"/>
      <c r="UTJ546" s="682"/>
      <c r="UTK546" s="682"/>
      <c r="UTL546" s="682"/>
      <c r="UTM546" s="682"/>
      <c r="UTN546" s="682"/>
      <c r="UTO546" s="682"/>
      <c r="UTP546" s="682"/>
      <c r="UTQ546" s="682"/>
      <c r="UTR546" s="682"/>
      <c r="UTS546" s="682"/>
      <c r="UTT546" s="682"/>
      <c r="UTU546" s="682"/>
      <c r="UTV546" s="682"/>
      <c r="UTW546" s="682"/>
      <c r="UTX546" s="682"/>
      <c r="UTY546" s="682"/>
      <c r="UTZ546" s="682"/>
      <c r="UUA546" s="682"/>
      <c r="UUB546" s="682"/>
      <c r="UUC546" s="682"/>
      <c r="UUD546" s="682"/>
      <c r="UUE546" s="682"/>
      <c r="UUF546" s="682"/>
      <c r="UUG546" s="682"/>
      <c r="UUH546" s="682"/>
      <c r="UUI546" s="682"/>
      <c r="UUJ546" s="682"/>
      <c r="UUK546" s="682"/>
      <c r="UUL546" s="682"/>
      <c r="UUM546" s="682"/>
      <c r="UUN546" s="682"/>
      <c r="UUO546" s="682"/>
      <c r="UUP546" s="682"/>
      <c r="UUQ546" s="682"/>
      <c r="UUR546" s="682"/>
      <c r="UUS546" s="682"/>
      <c r="UUT546" s="682"/>
      <c r="UUU546" s="682"/>
      <c r="UUV546" s="682"/>
      <c r="UUW546" s="682"/>
      <c r="UUX546" s="682"/>
      <c r="UUY546" s="682"/>
      <c r="UUZ546" s="682"/>
      <c r="UVA546" s="682"/>
      <c r="UVB546" s="682"/>
      <c r="UVC546" s="682"/>
      <c r="UVD546" s="682"/>
      <c r="UVE546" s="682"/>
      <c r="UVF546" s="682"/>
      <c r="UVG546" s="682"/>
      <c r="UVH546" s="682"/>
      <c r="UVI546" s="682"/>
      <c r="UVJ546" s="682"/>
      <c r="UVK546" s="682"/>
      <c r="UVL546" s="682"/>
      <c r="UVM546" s="682"/>
      <c r="UVN546" s="682"/>
      <c r="UVO546" s="682"/>
      <c r="UVP546" s="682"/>
      <c r="UVQ546" s="682"/>
      <c r="UVR546" s="682"/>
      <c r="UVS546" s="682"/>
      <c r="UVT546" s="682"/>
      <c r="UVU546" s="682"/>
      <c r="UVV546" s="682"/>
      <c r="UVW546" s="682"/>
      <c r="UVX546" s="682"/>
      <c r="UVY546" s="682"/>
      <c r="UVZ546" s="682"/>
      <c r="UWA546" s="682"/>
      <c r="UWB546" s="682"/>
      <c r="UWC546" s="682"/>
      <c r="UWD546" s="682"/>
      <c r="UWE546" s="682"/>
      <c r="UWF546" s="682"/>
      <c r="UWG546" s="682"/>
      <c r="UWH546" s="682"/>
      <c r="UWI546" s="682"/>
      <c r="UWJ546" s="682"/>
      <c r="UWK546" s="682"/>
      <c r="UWL546" s="682"/>
      <c r="UWM546" s="682"/>
      <c r="UWN546" s="682"/>
      <c r="UWO546" s="682"/>
      <c r="UWP546" s="682"/>
      <c r="UWQ546" s="682"/>
      <c r="UWR546" s="682"/>
      <c r="UWS546" s="682"/>
      <c r="UWT546" s="682"/>
      <c r="UWU546" s="682"/>
      <c r="UWV546" s="682"/>
      <c r="UWW546" s="682"/>
      <c r="UWX546" s="682"/>
      <c r="UWY546" s="682"/>
      <c r="UWZ546" s="682"/>
      <c r="UXA546" s="682"/>
      <c r="UXB546" s="682"/>
      <c r="UXC546" s="682"/>
      <c r="UXD546" s="682"/>
      <c r="UXE546" s="682"/>
      <c r="UXF546" s="682"/>
      <c r="UXG546" s="682"/>
      <c r="UXH546" s="682"/>
      <c r="UXI546" s="682"/>
      <c r="UXJ546" s="682"/>
      <c r="UXK546" s="682"/>
      <c r="UXL546" s="682"/>
      <c r="UXM546" s="682"/>
      <c r="UXN546" s="682"/>
      <c r="UXO546" s="682"/>
      <c r="UXP546" s="682"/>
      <c r="UXQ546" s="682"/>
      <c r="UXR546" s="682"/>
      <c r="UXS546" s="682"/>
      <c r="UXT546" s="682"/>
      <c r="UXU546" s="682"/>
      <c r="UXV546" s="682"/>
      <c r="UXW546" s="682"/>
      <c r="UXX546" s="682"/>
      <c r="UXY546" s="682"/>
      <c r="UXZ546" s="682"/>
      <c r="UYA546" s="682"/>
      <c r="UYB546" s="682"/>
      <c r="UYC546" s="682"/>
      <c r="UYD546" s="682"/>
      <c r="UYE546" s="682"/>
      <c r="UYF546" s="682"/>
      <c r="UYG546" s="682"/>
      <c r="UYH546" s="682"/>
      <c r="UYI546" s="682"/>
      <c r="UYJ546" s="682"/>
      <c r="UYK546" s="682"/>
      <c r="UYL546" s="682"/>
      <c r="UYM546" s="682"/>
      <c r="UYN546" s="682"/>
      <c r="UYO546" s="682"/>
      <c r="UYP546" s="682"/>
      <c r="UYQ546" s="682"/>
      <c r="UYR546" s="682"/>
      <c r="UYS546" s="682"/>
      <c r="UYT546" s="682"/>
      <c r="UYU546" s="682"/>
      <c r="UYV546" s="682"/>
      <c r="UYW546" s="682"/>
      <c r="UYX546" s="682"/>
      <c r="UYY546" s="682"/>
      <c r="UYZ546" s="682"/>
      <c r="UZA546" s="682"/>
      <c r="UZB546" s="682"/>
      <c r="UZC546" s="682"/>
      <c r="UZD546" s="682"/>
      <c r="UZE546" s="682"/>
      <c r="UZF546" s="682"/>
      <c r="UZG546" s="682"/>
      <c r="UZH546" s="682"/>
      <c r="UZI546" s="682"/>
      <c r="UZJ546" s="682"/>
      <c r="UZK546" s="682"/>
      <c r="UZL546" s="682"/>
      <c r="UZM546" s="682"/>
      <c r="UZN546" s="682"/>
      <c r="UZO546" s="682"/>
      <c r="UZP546" s="682"/>
      <c r="UZQ546" s="682"/>
      <c r="UZR546" s="682"/>
      <c r="UZS546" s="682"/>
      <c r="UZT546" s="682"/>
      <c r="UZU546" s="682"/>
      <c r="UZV546" s="682"/>
      <c r="UZW546" s="682"/>
      <c r="UZX546" s="682"/>
      <c r="UZY546" s="682"/>
      <c r="UZZ546" s="682"/>
      <c r="VAA546" s="682"/>
      <c r="VAB546" s="682"/>
      <c r="VAC546" s="682"/>
      <c r="VAD546" s="682"/>
      <c r="VAE546" s="682"/>
      <c r="VAF546" s="682"/>
      <c r="VAG546" s="682"/>
      <c r="VAH546" s="682"/>
      <c r="VAI546" s="682"/>
      <c r="VAJ546" s="682"/>
      <c r="VAK546" s="682"/>
      <c r="VAL546" s="682"/>
      <c r="VAM546" s="682"/>
      <c r="VAN546" s="682"/>
      <c r="VAO546" s="682"/>
      <c r="VAP546" s="682"/>
      <c r="VAQ546" s="682"/>
      <c r="VAR546" s="682"/>
      <c r="VAS546" s="682"/>
      <c r="VAT546" s="682"/>
      <c r="VAU546" s="682"/>
      <c r="VAV546" s="682"/>
      <c r="VAW546" s="682"/>
      <c r="VAX546" s="682"/>
      <c r="VAY546" s="682"/>
      <c r="VAZ546" s="682"/>
      <c r="VBA546" s="682"/>
      <c r="VBB546" s="682"/>
      <c r="VBC546" s="682"/>
      <c r="VBD546" s="682"/>
      <c r="VBE546" s="682"/>
      <c r="VBF546" s="682"/>
      <c r="VBG546" s="682"/>
      <c r="VBH546" s="682"/>
      <c r="VBI546" s="682"/>
      <c r="VBJ546" s="682"/>
      <c r="VBK546" s="682"/>
      <c r="VBL546" s="682"/>
      <c r="VBM546" s="682"/>
      <c r="VBN546" s="682"/>
      <c r="VBO546" s="682"/>
      <c r="VBP546" s="682"/>
      <c r="VBQ546" s="682"/>
      <c r="VBR546" s="682"/>
      <c r="VBS546" s="682"/>
      <c r="VBT546" s="682"/>
      <c r="VBU546" s="682"/>
      <c r="VBV546" s="682"/>
      <c r="VBW546" s="682"/>
      <c r="VBX546" s="682"/>
      <c r="VBY546" s="682"/>
      <c r="VBZ546" s="682"/>
      <c r="VCA546" s="682"/>
      <c r="VCB546" s="682"/>
      <c r="VCC546" s="682"/>
      <c r="VCD546" s="682"/>
      <c r="VCE546" s="682"/>
      <c r="VCF546" s="682"/>
      <c r="VCG546" s="682"/>
      <c r="VCH546" s="682"/>
      <c r="VCI546" s="682"/>
      <c r="VCJ546" s="682"/>
      <c r="VCK546" s="682"/>
      <c r="VCL546" s="682"/>
      <c r="VCM546" s="682"/>
      <c r="VCN546" s="682"/>
      <c r="VCO546" s="682"/>
      <c r="VCP546" s="682"/>
      <c r="VCQ546" s="682"/>
      <c r="VCR546" s="682"/>
      <c r="VCS546" s="682"/>
      <c r="VCT546" s="682"/>
      <c r="VCU546" s="682"/>
      <c r="VCV546" s="682"/>
      <c r="VCW546" s="682"/>
      <c r="VCX546" s="682"/>
      <c r="VCY546" s="682"/>
      <c r="VCZ546" s="682"/>
      <c r="VDA546" s="682"/>
      <c r="VDB546" s="682"/>
      <c r="VDC546" s="682"/>
      <c r="VDD546" s="682"/>
      <c r="VDE546" s="682"/>
      <c r="VDF546" s="682"/>
      <c r="VDG546" s="682"/>
      <c r="VDH546" s="682"/>
      <c r="VDI546" s="682"/>
      <c r="VDJ546" s="682"/>
      <c r="VDK546" s="682"/>
      <c r="VDL546" s="682"/>
      <c r="VDM546" s="682"/>
      <c r="VDN546" s="682"/>
      <c r="VDO546" s="682"/>
      <c r="VDP546" s="682"/>
      <c r="VDQ546" s="682"/>
      <c r="VDR546" s="682"/>
      <c r="VDS546" s="682"/>
      <c r="VDT546" s="682"/>
      <c r="VDU546" s="682"/>
      <c r="VDV546" s="682"/>
      <c r="VDW546" s="682"/>
      <c r="VDX546" s="682"/>
      <c r="VDY546" s="682"/>
      <c r="VDZ546" s="682"/>
      <c r="VEA546" s="682"/>
      <c r="VEB546" s="682"/>
      <c r="VEC546" s="682"/>
      <c r="VED546" s="682"/>
      <c r="VEE546" s="682"/>
      <c r="VEF546" s="682"/>
      <c r="VEG546" s="682"/>
      <c r="VEH546" s="682"/>
      <c r="VEI546" s="682"/>
      <c r="VEJ546" s="682"/>
      <c r="VEK546" s="682"/>
      <c r="VEL546" s="682"/>
      <c r="VEM546" s="682"/>
      <c r="VEN546" s="682"/>
      <c r="VEO546" s="682"/>
      <c r="VEP546" s="682"/>
      <c r="VEQ546" s="682"/>
      <c r="VER546" s="682"/>
      <c r="VES546" s="682"/>
      <c r="VET546" s="682"/>
      <c r="VEU546" s="682"/>
      <c r="VEV546" s="682"/>
      <c r="VEW546" s="682"/>
      <c r="VEX546" s="682"/>
      <c r="VEY546" s="682"/>
      <c r="VEZ546" s="682"/>
      <c r="VFA546" s="682"/>
      <c r="VFB546" s="682"/>
      <c r="VFC546" s="682"/>
      <c r="VFD546" s="682"/>
      <c r="VFE546" s="682"/>
      <c r="VFF546" s="682"/>
      <c r="VFG546" s="682"/>
      <c r="VFH546" s="682"/>
      <c r="VFI546" s="682"/>
      <c r="VFJ546" s="682"/>
      <c r="VFK546" s="682"/>
      <c r="VFL546" s="682"/>
      <c r="VFM546" s="682"/>
      <c r="VFN546" s="682"/>
      <c r="VFO546" s="682"/>
      <c r="VFP546" s="682"/>
      <c r="VFQ546" s="682"/>
      <c r="VFR546" s="682"/>
      <c r="VFS546" s="682"/>
      <c r="VFT546" s="682"/>
      <c r="VFU546" s="682"/>
      <c r="VFV546" s="682"/>
      <c r="VFW546" s="682"/>
      <c r="VFX546" s="682"/>
      <c r="VFY546" s="682"/>
      <c r="VFZ546" s="682"/>
      <c r="VGA546" s="682"/>
      <c r="VGB546" s="682"/>
      <c r="VGC546" s="682"/>
      <c r="VGD546" s="682"/>
      <c r="VGE546" s="682"/>
      <c r="VGF546" s="682"/>
      <c r="VGG546" s="682"/>
      <c r="VGH546" s="682"/>
      <c r="VGI546" s="682"/>
      <c r="VGJ546" s="682"/>
      <c r="VGK546" s="682"/>
      <c r="VGL546" s="682"/>
      <c r="VGM546" s="682"/>
      <c r="VGN546" s="682"/>
      <c r="VGO546" s="682"/>
      <c r="VGP546" s="682"/>
      <c r="VGQ546" s="682"/>
      <c r="VGR546" s="682"/>
      <c r="VGS546" s="682"/>
      <c r="VGT546" s="682"/>
      <c r="VGU546" s="682"/>
      <c r="VGV546" s="682"/>
      <c r="VGW546" s="682"/>
      <c r="VGX546" s="682"/>
      <c r="VGY546" s="682"/>
      <c r="VGZ546" s="682"/>
      <c r="VHA546" s="682"/>
      <c r="VHB546" s="682"/>
      <c r="VHC546" s="682"/>
      <c r="VHD546" s="682"/>
      <c r="VHE546" s="682"/>
      <c r="VHF546" s="682"/>
      <c r="VHG546" s="682"/>
      <c r="VHH546" s="682"/>
      <c r="VHI546" s="682"/>
      <c r="VHJ546" s="682"/>
      <c r="VHK546" s="682"/>
      <c r="VHL546" s="682"/>
      <c r="VHM546" s="682"/>
      <c r="VHN546" s="682"/>
      <c r="VHO546" s="682"/>
      <c r="VHP546" s="682"/>
      <c r="VHQ546" s="682"/>
      <c r="VHR546" s="682"/>
      <c r="VHS546" s="682"/>
      <c r="VHT546" s="682"/>
      <c r="VHU546" s="682"/>
      <c r="VHV546" s="682"/>
      <c r="VHW546" s="682"/>
      <c r="VHX546" s="682"/>
      <c r="VHY546" s="682"/>
      <c r="VHZ546" s="682"/>
      <c r="VIA546" s="682"/>
      <c r="VIB546" s="682"/>
      <c r="VIC546" s="682"/>
      <c r="VID546" s="682"/>
      <c r="VIE546" s="682"/>
      <c r="VIF546" s="682"/>
      <c r="VIG546" s="682"/>
      <c r="VIH546" s="682"/>
      <c r="VII546" s="682"/>
      <c r="VIJ546" s="682"/>
      <c r="VIK546" s="682"/>
      <c r="VIL546" s="682"/>
      <c r="VIM546" s="682"/>
      <c r="VIN546" s="682"/>
      <c r="VIO546" s="682"/>
      <c r="VIP546" s="682"/>
      <c r="VIQ546" s="682"/>
      <c r="VIR546" s="682"/>
      <c r="VIS546" s="682"/>
      <c r="VIT546" s="682"/>
      <c r="VIU546" s="682"/>
      <c r="VIV546" s="682"/>
      <c r="VIW546" s="682"/>
      <c r="VIX546" s="682"/>
      <c r="VIY546" s="682"/>
      <c r="VIZ546" s="682"/>
      <c r="VJA546" s="682"/>
      <c r="VJB546" s="682"/>
      <c r="VJC546" s="682"/>
      <c r="VJD546" s="682"/>
      <c r="VJE546" s="682"/>
      <c r="VJF546" s="682"/>
      <c r="VJG546" s="682"/>
      <c r="VJH546" s="682"/>
      <c r="VJI546" s="682"/>
      <c r="VJJ546" s="682"/>
      <c r="VJK546" s="682"/>
      <c r="VJL546" s="682"/>
      <c r="VJM546" s="682"/>
      <c r="VJN546" s="682"/>
      <c r="VJO546" s="682"/>
      <c r="VJP546" s="682"/>
      <c r="VJQ546" s="682"/>
      <c r="VJR546" s="682"/>
      <c r="VJS546" s="682"/>
      <c r="VJT546" s="682"/>
      <c r="VJU546" s="682"/>
      <c r="VJV546" s="682"/>
      <c r="VJW546" s="682"/>
      <c r="VJX546" s="682"/>
      <c r="VJY546" s="682"/>
      <c r="VJZ546" s="682"/>
      <c r="VKA546" s="682"/>
      <c r="VKB546" s="682"/>
      <c r="VKC546" s="682"/>
      <c r="VKD546" s="682"/>
      <c r="VKE546" s="682"/>
      <c r="VKF546" s="682"/>
      <c r="VKG546" s="682"/>
      <c r="VKH546" s="682"/>
      <c r="VKI546" s="682"/>
      <c r="VKJ546" s="682"/>
      <c r="VKK546" s="682"/>
      <c r="VKL546" s="682"/>
      <c r="VKM546" s="682"/>
      <c r="VKN546" s="682"/>
      <c r="VKO546" s="682"/>
      <c r="VKP546" s="682"/>
      <c r="VKQ546" s="682"/>
      <c r="VKR546" s="682"/>
      <c r="VKS546" s="682"/>
      <c r="VKT546" s="682"/>
      <c r="VKU546" s="682"/>
      <c r="VKV546" s="682"/>
      <c r="VKW546" s="682"/>
      <c r="VKX546" s="682"/>
      <c r="VKY546" s="682"/>
      <c r="VKZ546" s="682"/>
      <c r="VLA546" s="682"/>
      <c r="VLB546" s="682"/>
      <c r="VLC546" s="682"/>
      <c r="VLD546" s="682"/>
      <c r="VLE546" s="682"/>
      <c r="VLF546" s="682"/>
      <c r="VLG546" s="682"/>
      <c r="VLH546" s="682"/>
      <c r="VLI546" s="682"/>
      <c r="VLJ546" s="682"/>
      <c r="VLK546" s="682"/>
      <c r="VLL546" s="682"/>
      <c r="VLM546" s="682"/>
      <c r="VLN546" s="682"/>
      <c r="VLO546" s="682"/>
      <c r="VLP546" s="682"/>
      <c r="VLQ546" s="682"/>
      <c r="VLR546" s="682"/>
      <c r="VLS546" s="682"/>
      <c r="VLT546" s="682"/>
      <c r="VLU546" s="682"/>
      <c r="VLV546" s="682"/>
      <c r="VLW546" s="682"/>
      <c r="VLX546" s="682"/>
      <c r="VLY546" s="682"/>
      <c r="VLZ546" s="682"/>
      <c r="VMA546" s="682"/>
      <c r="VMB546" s="682"/>
      <c r="VMC546" s="682"/>
      <c r="VMD546" s="682"/>
      <c r="VME546" s="682"/>
      <c r="VMF546" s="682"/>
      <c r="VMG546" s="682"/>
      <c r="VMH546" s="682"/>
      <c r="VMI546" s="682"/>
      <c r="VMJ546" s="682"/>
      <c r="VMK546" s="682"/>
      <c r="VML546" s="682"/>
      <c r="VMM546" s="682"/>
      <c r="VMN546" s="682"/>
      <c r="VMO546" s="682"/>
      <c r="VMP546" s="682"/>
      <c r="VMQ546" s="682"/>
      <c r="VMR546" s="682"/>
      <c r="VMS546" s="682"/>
      <c r="VMT546" s="682"/>
      <c r="VMU546" s="682"/>
      <c r="VMV546" s="682"/>
      <c r="VMW546" s="682"/>
      <c r="VMX546" s="682"/>
      <c r="VMY546" s="682"/>
      <c r="VMZ546" s="682"/>
      <c r="VNA546" s="682"/>
      <c r="VNB546" s="682"/>
      <c r="VNC546" s="682"/>
      <c r="VND546" s="682"/>
      <c r="VNE546" s="682"/>
      <c r="VNF546" s="682"/>
      <c r="VNG546" s="682"/>
      <c r="VNH546" s="682"/>
      <c r="VNI546" s="682"/>
      <c r="VNJ546" s="682"/>
      <c r="VNK546" s="682"/>
      <c r="VNL546" s="682"/>
      <c r="VNM546" s="682"/>
      <c r="VNN546" s="682"/>
      <c r="VNO546" s="682"/>
      <c r="VNP546" s="682"/>
      <c r="VNQ546" s="682"/>
      <c r="VNR546" s="682"/>
      <c r="VNS546" s="682"/>
      <c r="VNT546" s="682"/>
      <c r="VNU546" s="682"/>
      <c r="VNV546" s="682"/>
      <c r="VNW546" s="682"/>
      <c r="VNX546" s="682"/>
      <c r="VNY546" s="682"/>
      <c r="VNZ546" s="682"/>
      <c r="VOA546" s="682"/>
      <c r="VOB546" s="682"/>
      <c r="VOC546" s="682"/>
      <c r="VOD546" s="682"/>
      <c r="VOE546" s="682"/>
      <c r="VOF546" s="682"/>
      <c r="VOG546" s="682"/>
      <c r="VOH546" s="682"/>
      <c r="VOI546" s="682"/>
      <c r="VOJ546" s="682"/>
      <c r="VOK546" s="682"/>
      <c r="VOL546" s="682"/>
      <c r="VOM546" s="682"/>
      <c r="VON546" s="682"/>
      <c r="VOO546" s="682"/>
      <c r="VOP546" s="682"/>
      <c r="VOQ546" s="682"/>
      <c r="VOR546" s="682"/>
      <c r="VOS546" s="682"/>
      <c r="VOT546" s="682"/>
      <c r="VOU546" s="682"/>
      <c r="VOV546" s="682"/>
      <c r="VOW546" s="682"/>
      <c r="VOX546" s="682"/>
      <c r="VOY546" s="682"/>
      <c r="VOZ546" s="682"/>
      <c r="VPA546" s="682"/>
      <c r="VPB546" s="682"/>
      <c r="VPC546" s="682"/>
      <c r="VPD546" s="682"/>
      <c r="VPE546" s="682"/>
      <c r="VPF546" s="682"/>
      <c r="VPG546" s="682"/>
      <c r="VPH546" s="682"/>
      <c r="VPI546" s="682"/>
      <c r="VPJ546" s="682"/>
      <c r="VPK546" s="682"/>
      <c r="VPL546" s="682"/>
      <c r="VPM546" s="682"/>
      <c r="VPN546" s="682"/>
      <c r="VPO546" s="682"/>
      <c r="VPP546" s="682"/>
      <c r="VPQ546" s="682"/>
      <c r="VPR546" s="682"/>
      <c r="VPS546" s="682"/>
      <c r="VPT546" s="682"/>
      <c r="VPU546" s="682"/>
      <c r="VPV546" s="682"/>
      <c r="VPW546" s="682"/>
      <c r="VPX546" s="682"/>
      <c r="VPY546" s="682"/>
      <c r="VPZ546" s="682"/>
      <c r="VQA546" s="682"/>
      <c r="VQB546" s="682"/>
      <c r="VQC546" s="682"/>
      <c r="VQD546" s="682"/>
      <c r="VQE546" s="682"/>
      <c r="VQF546" s="682"/>
      <c r="VQG546" s="682"/>
      <c r="VQH546" s="682"/>
      <c r="VQI546" s="682"/>
      <c r="VQJ546" s="682"/>
      <c r="VQK546" s="682"/>
      <c r="VQL546" s="682"/>
      <c r="VQM546" s="682"/>
      <c r="VQN546" s="682"/>
      <c r="VQO546" s="682"/>
      <c r="VQP546" s="682"/>
      <c r="VQQ546" s="682"/>
      <c r="VQR546" s="682"/>
      <c r="VQS546" s="682"/>
      <c r="VQT546" s="682"/>
      <c r="VQU546" s="682"/>
      <c r="VQV546" s="682"/>
      <c r="VQW546" s="682"/>
      <c r="VQX546" s="682"/>
      <c r="VQY546" s="682"/>
      <c r="VQZ546" s="682"/>
      <c r="VRA546" s="682"/>
      <c r="VRB546" s="682"/>
      <c r="VRC546" s="682"/>
      <c r="VRD546" s="682"/>
      <c r="VRE546" s="682"/>
      <c r="VRF546" s="682"/>
      <c r="VRG546" s="682"/>
      <c r="VRH546" s="682"/>
      <c r="VRI546" s="682"/>
      <c r="VRJ546" s="682"/>
      <c r="VRK546" s="682"/>
      <c r="VRL546" s="682"/>
      <c r="VRM546" s="682"/>
      <c r="VRN546" s="682"/>
      <c r="VRO546" s="682"/>
      <c r="VRP546" s="682"/>
      <c r="VRQ546" s="682"/>
      <c r="VRR546" s="682"/>
      <c r="VRS546" s="682"/>
      <c r="VRT546" s="682"/>
      <c r="VRU546" s="682"/>
      <c r="VRV546" s="682"/>
      <c r="VRW546" s="682"/>
      <c r="VRX546" s="682"/>
      <c r="VRY546" s="682"/>
      <c r="VRZ546" s="682"/>
      <c r="VSA546" s="682"/>
      <c r="VSB546" s="682"/>
      <c r="VSC546" s="682"/>
      <c r="VSD546" s="682"/>
      <c r="VSE546" s="682"/>
      <c r="VSF546" s="682"/>
      <c r="VSG546" s="682"/>
      <c r="VSH546" s="682"/>
      <c r="VSI546" s="682"/>
      <c r="VSJ546" s="682"/>
      <c r="VSK546" s="682"/>
      <c r="VSL546" s="682"/>
      <c r="VSM546" s="682"/>
      <c r="VSN546" s="682"/>
      <c r="VSO546" s="682"/>
      <c r="VSP546" s="682"/>
      <c r="VSQ546" s="682"/>
      <c r="VSR546" s="682"/>
      <c r="VSS546" s="682"/>
      <c r="VST546" s="682"/>
      <c r="VSU546" s="682"/>
      <c r="VSV546" s="682"/>
      <c r="VSW546" s="682"/>
      <c r="VSX546" s="682"/>
      <c r="VSY546" s="682"/>
      <c r="VSZ546" s="682"/>
      <c r="VTA546" s="682"/>
      <c r="VTB546" s="682"/>
      <c r="VTC546" s="682"/>
      <c r="VTD546" s="682"/>
      <c r="VTE546" s="682"/>
      <c r="VTF546" s="682"/>
      <c r="VTG546" s="682"/>
      <c r="VTH546" s="682"/>
      <c r="VTI546" s="682"/>
      <c r="VTJ546" s="682"/>
      <c r="VTK546" s="682"/>
      <c r="VTL546" s="682"/>
      <c r="VTM546" s="682"/>
      <c r="VTN546" s="682"/>
      <c r="VTO546" s="682"/>
      <c r="VTP546" s="682"/>
      <c r="VTQ546" s="682"/>
      <c r="VTR546" s="682"/>
      <c r="VTS546" s="682"/>
      <c r="VTT546" s="682"/>
      <c r="VTU546" s="682"/>
      <c r="VTV546" s="682"/>
      <c r="VTW546" s="682"/>
      <c r="VTX546" s="682"/>
      <c r="VTY546" s="682"/>
      <c r="VTZ546" s="682"/>
      <c r="VUA546" s="682"/>
      <c r="VUB546" s="682"/>
      <c r="VUC546" s="682"/>
      <c r="VUD546" s="682"/>
      <c r="VUE546" s="682"/>
      <c r="VUF546" s="682"/>
      <c r="VUG546" s="682"/>
      <c r="VUH546" s="682"/>
      <c r="VUI546" s="682"/>
      <c r="VUJ546" s="682"/>
      <c r="VUK546" s="682"/>
      <c r="VUL546" s="682"/>
      <c r="VUM546" s="682"/>
      <c r="VUN546" s="682"/>
      <c r="VUO546" s="682"/>
      <c r="VUP546" s="682"/>
      <c r="VUQ546" s="682"/>
      <c r="VUR546" s="682"/>
      <c r="VUS546" s="682"/>
      <c r="VUT546" s="682"/>
      <c r="VUU546" s="682"/>
      <c r="VUV546" s="682"/>
      <c r="VUW546" s="682"/>
      <c r="VUX546" s="682"/>
      <c r="VUY546" s="682"/>
      <c r="VUZ546" s="682"/>
      <c r="VVA546" s="682"/>
      <c r="VVB546" s="682"/>
      <c r="VVC546" s="682"/>
      <c r="VVD546" s="682"/>
      <c r="VVE546" s="682"/>
      <c r="VVF546" s="682"/>
      <c r="VVG546" s="682"/>
      <c r="VVH546" s="682"/>
      <c r="VVI546" s="682"/>
      <c r="VVJ546" s="682"/>
      <c r="VVK546" s="682"/>
      <c r="VVL546" s="682"/>
      <c r="VVM546" s="682"/>
      <c r="VVN546" s="682"/>
      <c r="VVO546" s="682"/>
      <c r="VVP546" s="682"/>
      <c r="VVQ546" s="682"/>
      <c r="VVR546" s="682"/>
      <c r="VVS546" s="682"/>
      <c r="VVT546" s="682"/>
      <c r="VVU546" s="682"/>
      <c r="VVV546" s="682"/>
      <c r="VVW546" s="682"/>
      <c r="VVX546" s="682"/>
      <c r="VVY546" s="682"/>
      <c r="VVZ546" s="682"/>
      <c r="VWA546" s="682"/>
      <c r="VWB546" s="682"/>
      <c r="VWC546" s="682"/>
      <c r="VWD546" s="682"/>
      <c r="VWE546" s="682"/>
      <c r="VWF546" s="682"/>
      <c r="VWG546" s="682"/>
      <c r="VWH546" s="682"/>
      <c r="VWI546" s="682"/>
      <c r="VWJ546" s="682"/>
      <c r="VWK546" s="682"/>
      <c r="VWL546" s="682"/>
      <c r="VWM546" s="682"/>
      <c r="VWN546" s="682"/>
      <c r="VWO546" s="682"/>
      <c r="VWP546" s="682"/>
      <c r="VWQ546" s="682"/>
      <c r="VWR546" s="682"/>
      <c r="VWS546" s="682"/>
      <c r="VWT546" s="682"/>
      <c r="VWU546" s="682"/>
      <c r="VWV546" s="682"/>
      <c r="VWW546" s="682"/>
      <c r="VWX546" s="682"/>
      <c r="VWY546" s="682"/>
      <c r="VWZ546" s="682"/>
      <c r="VXA546" s="682"/>
      <c r="VXB546" s="682"/>
      <c r="VXC546" s="682"/>
      <c r="VXD546" s="682"/>
      <c r="VXE546" s="682"/>
      <c r="VXF546" s="682"/>
      <c r="VXG546" s="682"/>
      <c r="VXH546" s="682"/>
      <c r="VXI546" s="682"/>
      <c r="VXJ546" s="682"/>
      <c r="VXK546" s="682"/>
      <c r="VXL546" s="682"/>
      <c r="VXM546" s="682"/>
      <c r="VXN546" s="682"/>
      <c r="VXO546" s="682"/>
      <c r="VXP546" s="682"/>
      <c r="VXQ546" s="682"/>
      <c r="VXR546" s="682"/>
      <c r="VXS546" s="682"/>
      <c r="VXT546" s="682"/>
      <c r="VXU546" s="682"/>
      <c r="VXV546" s="682"/>
      <c r="VXW546" s="682"/>
      <c r="VXX546" s="682"/>
      <c r="VXY546" s="682"/>
      <c r="VXZ546" s="682"/>
      <c r="VYA546" s="682"/>
      <c r="VYB546" s="682"/>
      <c r="VYC546" s="682"/>
      <c r="VYD546" s="682"/>
      <c r="VYE546" s="682"/>
      <c r="VYF546" s="682"/>
      <c r="VYG546" s="682"/>
      <c r="VYH546" s="682"/>
      <c r="VYI546" s="682"/>
      <c r="VYJ546" s="682"/>
      <c r="VYK546" s="682"/>
      <c r="VYL546" s="682"/>
      <c r="VYM546" s="682"/>
      <c r="VYN546" s="682"/>
      <c r="VYO546" s="682"/>
      <c r="VYP546" s="682"/>
      <c r="VYQ546" s="682"/>
      <c r="VYR546" s="682"/>
      <c r="VYS546" s="682"/>
      <c r="VYT546" s="682"/>
      <c r="VYU546" s="682"/>
      <c r="VYV546" s="682"/>
      <c r="VYW546" s="682"/>
      <c r="VYX546" s="682"/>
      <c r="VYY546" s="682"/>
      <c r="VYZ546" s="682"/>
      <c r="VZA546" s="682"/>
      <c r="VZB546" s="682"/>
      <c r="VZC546" s="682"/>
      <c r="VZD546" s="682"/>
      <c r="VZE546" s="682"/>
      <c r="VZF546" s="682"/>
      <c r="VZG546" s="682"/>
      <c r="VZH546" s="682"/>
      <c r="VZI546" s="682"/>
      <c r="VZJ546" s="682"/>
      <c r="VZK546" s="682"/>
      <c r="VZL546" s="682"/>
      <c r="VZM546" s="682"/>
      <c r="VZN546" s="682"/>
      <c r="VZO546" s="682"/>
      <c r="VZP546" s="682"/>
      <c r="VZQ546" s="682"/>
      <c r="VZR546" s="682"/>
      <c r="VZS546" s="682"/>
      <c r="VZT546" s="682"/>
      <c r="VZU546" s="682"/>
      <c r="VZV546" s="682"/>
      <c r="VZW546" s="682"/>
      <c r="VZX546" s="682"/>
      <c r="VZY546" s="682"/>
      <c r="VZZ546" s="682"/>
      <c r="WAA546" s="682"/>
      <c r="WAB546" s="682"/>
      <c r="WAC546" s="682"/>
      <c r="WAD546" s="682"/>
      <c r="WAE546" s="682"/>
      <c r="WAF546" s="682"/>
      <c r="WAG546" s="682"/>
      <c r="WAH546" s="682"/>
      <c r="WAI546" s="682"/>
      <c r="WAJ546" s="682"/>
      <c r="WAK546" s="682"/>
      <c r="WAL546" s="682"/>
      <c r="WAM546" s="682"/>
      <c r="WAN546" s="682"/>
      <c r="WAO546" s="682"/>
      <c r="WAP546" s="682"/>
      <c r="WAQ546" s="682"/>
      <c r="WAR546" s="682"/>
      <c r="WAS546" s="682"/>
      <c r="WAT546" s="682"/>
      <c r="WAU546" s="682"/>
      <c r="WAV546" s="682"/>
      <c r="WAW546" s="682"/>
      <c r="WAX546" s="682"/>
      <c r="WAY546" s="682"/>
      <c r="WAZ546" s="682"/>
      <c r="WBA546" s="682"/>
      <c r="WBB546" s="682"/>
      <c r="WBC546" s="682"/>
      <c r="WBD546" s="682"/>
      <c r="WBE546" s="682"/>
      <c r="WBF546" s="682"/>
      <c r="WBG546" s="682"/>
      <c r="WBH546" s="682"/>
      <c r="WBI546" s="682"/>
      <c r="WBJ546" s="682"/>
      <c r="WBK546" s="682"/>
      <c r="WBL546" s="682"/>
      <c r="WBM546" s="682"/>
      <c r="WBN546" s="682"/>
      <c r="WBO546" s="682"/>
      <c r="WBP546" s="682"/>
      <c r="WBQ546" s="682"/>
      <c r="WBR546" s="682"/>
      <c r="WBS546" s="682"/>
      <c r="WBT546" s="682"/>
      <c r="WBU546" s="682"/>
      <c r="WBV546" s="682"/>
      <c r="WBW546" s="682"/>
      <c r="WBX546" s="682"/>
      <c r="WBY546" s="682"/>
      <c r="WBZ546" s="682"/>
      <c r="WCA546" s="682"/>
      <c r="WCB546" s="682"/>
      <c r="WCC546" s="682"/>
      <c r="WCD546" s="682"/>
      <c r="WCE546" s="682"/>
      <c r="WCF546" s="682"/>
      <c r="WCG546" s="682"/>
      <c r="WCH546" s="682"/>
      <c r="WCI546" s="682"/>
      <c r="WCJ546" s="682"/>
      <c r="WCK546" s="682"/>
      <c r="WCL546" s="682"/>
      <c r="WCM546" s="682"/>
      <c r="WCN546" s="682"/>
      <c r="WCO546" s="682"/>
      <c r="WCP546" s="682"/>
      <c r="WCQ546" s="682"/>
      <c r="WCR546" s="682"/>
      <c r="WCS546" s="682"/>
      <c r="WCT546" s="682"/>
      <c r="WCU546" s="682"/>
      <c r="WCV546" s="682"/>
      <c r="WCW546" s="682"/>
      <c r="WCX546" s="682"/>
      <c r="WCY546" s="682"/>
      <c r="WCZ546" s="682"/>
      <c r="WDA546" s="682"/>
      <c r="WDB546" s="682"/>
      <c r="WDC546" s="682"/>
      <c r="WDD546" s="682"/>
      <c r="WDE546" s="682"/>
      <c r="WDF546" s="682"/>
      <c r="WDG546" s="682"/>
      <c r="WDH546" s="682"/>
      <c r="WDI546" s="682"/>
      <c r="WDJ546" s="682"/>
      <c r="WDK546" s="682"/>
      <c r="WDL546" s="682"/>
      <c r="WDM546" s="682"/>
      <c r="WDN546" s="682"/>
      <c r="WDO546" s="682"/>
      <c r="WDP546" s="682"/>
      <c r="WDQ546" s="682"/>
      <c r="WDR546" s="682"/>
      <c r="WDS546" s="682"/>
      <c r="WDT546" s="682"/>
      <c r="WDU546" s="682"/>
      <c r="WDV546" s="682"/>
      <c r="WDW546" s="682"/>
      <c r="WDX546" s="682"/>
      <c r="WDY546" s="682"/>
      <c r="WDZ546" s="682"/>
      <c r="WEA546" s="682"/>
      <c r="WEB546" s="682"/>
      <c r="WEC546" s="682"/>
      <c r="WED546" s="682"/>
      <c r="WEE546" s="682"/>
      <c r="WEF546" s="682"/>
      <c r="WEG546" s="682"/>
      <c r="WEH546" s="682"/>
      <c r="WEI546" s="682"/>
      <c r="WEJ546" s="682"/>
      <c r="WEK546" s="682"/>
      <c r="WEL546" s="682"/>
      <c r="WEM546" s="682"/>
      <c r="WEN546" s="682"/>
      <c r="WEO546" s="682"/>
      <c r="WEP546" s="682"/>
      <c r="WEQ546" s="682"/>
      <c r="WER546" s="682"/>
      <c r="WES546" s="682"/>
      <c r="WET546" s="682"/>
      <c r="WEU546" s="682"/>
      <c r="WEV546" s="682"/>
      <c r="WEW546" s="682"/>
      <c r="WEX546" s="682"/>
      <c r="WEY546" s="682"/>
      <c r="WEZ546" s="682"/>
      <c r="WFA546" s="682"/>
      <c r="WFB546" s="682"/>
      <c r="WFC546" s="682"/>
      <c r="WFD546" s="682"/>
      <c r="WFE546" s="682"/>
      <c r="WFF546" s="682"/>
      <c r="WFG546" s="682"/>
      <c r="WFH546" s="682"/>
      <c r="WFI546" s="682"/>
      <c r="WFJ546" s="682"/>
      <c r="WFK546" s="682"/>
      <c r="WFL546" s="682"/>
      <c r="WFM546" s="682"/>
      <c r="WFN546" s="682"/>
      <c r="WFO546" s="682"/>
      <c r="WFP546" s="682"/>
      <c r="WFQ546" s="682"/>
      <c r="WFR546" s="682"/>
      <c r="WFS546" s="682"/>
      <c r="WFT546" s="682"/>
      <c r="WFU546" s="682"/>
      <c r="WFV546" s="682"/>
      <c r="WFW546" s="682"/>
      <c r="WFX546" s="682"/>
      <c r="WFY546" s="682"/>
      <c r="WFZ546" s="682"/>
      <c r="WGA546" s="682"/>
      <c r="WGB546" s="682"/>
      <c r="WGC546" s="682"/>
      <c r="WGD546" s="682"/>
      <c r="WGE546" s="682"/>
      <c r="WGF546" s="682"/>
      <c r="WGG546" s="682"/>
      <c r="WGH546" s="682"/>
      <c r="WGI546" s="682"/>
      <c r="WGJ546" s="682"/>
      <c r="WGK546" s="682"/>
      <c r="WGL546" s="682"/>
      <c r="WGM546" s="682"/>
      <c r="WGN546" s="682"/>
      <c r="WGO546" s="682"/>
      <c r="WGP546" s="682"/>
      <c r="WGQ546" s="682"/>
      <c r="WGR546" s="682"/>
      <c r="WGS546" s="682"/>
      <c r="WGT546" s="682"/>
      <c r="WGU546" s="682"/>
      <c r="WGV546" s="682"/>
      <c r="WGW546" s="682"/>
      <c r="WGX546" s="682"/>
      <c r="WGY546" s="682"/>
      <c r="WGZ546" s="682"/>
      <c r="WHA546" s="682"/>
      <c r="WHB546" s="682"/>
      <c r="WHC546" s="682"/>
      <c r="WHD546" s="682"/>
      <c r="WHE546" s="682"/>
      <c r="WHF546" s="682"/>
      <c r="WHG546" s="682"/>
      <c r="WHH546" s="682"/>
      <c r="WHI546" s="682"/>
      <c r="WHJ546" s="682"/>
      <c r="WHK546" s="682"/>
      <c r="WHL546" s="682"/>
      <c r="WHM546" s="682"/>
      <c r="WHN546" s="682"/>
      <c r="WHO546" s="682"/>
      <c r="WHP546" s="682"/>
      <c r="WHQ546" s="682"/>
      <c r="WHR546" s="682"/>
      <c r="WHS546" s="682"/>
      <c r="WHT546" s="682"/>
      <c r="WHU546" s="682"/>
      <c r="WHV546" s="682"/>
      <c r="WHW546" s="682"/>
      <c r="WHX546" s="682"/>
      <c r="WHY546" s="682"/>
      <c r="WHZ546" s="682"/>
      <c r="WIA546" s="682"/>
      <c r="WIB546" s="682"/>
      <c r="WIC546" s="682"/>
      <c r="WID546" s="682"/>
      <c r="WIE546" s="682"/>
      <c r="WIF546" s="682"/>
      <c r="WIG546" s="682"/>
      <c r="WIH546" s="682"/>
      <c r="WII546" s="682"/>
      <c r="WIJ546" s="682"/>
      <c r="WIK546" s="682"/>
      <c r="WIL546" s="682"/>
      <c r="WIM546" s="682"/>
      <c r="WIN546" s="682"/>
      <c r="WIO546" s="682"/>
      <c r="WIP546" s="682"/>
      <c r="WIQ546" s="682"/>
      <c r="WIR546" s="682"/>
      <c r="WIS546" s="682"/>
      <c r="WIT546" s="682"/>
      <c r="WIU546" s="682"/>
      <c r="WIV546" s="682"/>
      <c r="WIW546" s="682"/>
      <c r="WIX546" s="682"/>
      <c r="WIY546" s="682"/>
      <c r="WIZ546" s="682"/>
      <c r="WJA546" s="682"/>
      <c r="WJB546" s="682"/>
      <c r="WJC546" s="682"/>
      <c r="WJD546" s="682"/>
      <c r="WJE546" s="682"/>
      <c r="WJF546" s="682"/>
      <c r="WJG546" s="682"/>
      <c r="WJH546" s="682"/>
      <c r="WJI546" s="682"/>
      <c r="WJJ546" s="682"/>
      <c r="WJK546" s="682"/>
      <c r="WJL546" s="682"/>
      <c r="WJM546" s="682"/>
      <c r="WJN546" s="682"/>
      <c r="WJO546" s="682"/>
      <c r="WJP546" s="682"/>
      <c r="WJQ546" s="682"/>
      <c r="WJR546" s="682"/>
      <c r="WJS546" s="682"/>
      <c r="WJT546" s="682"/>
      <c r="WJU546" s="682"/>
      <c r="WJV546" s="682"/>
      <c r="WJW546" s="682"/>
      <c r="WJX546" s="682"/>
      <c r="WJY546" s="682"/>
      <c r="WJZ546" s="682"/>
      <c r="WKA546" s="682"/>
      <c r="WKB546" s="682"/>
      <c r="WKC546" s="682"/>
      <c r="WKD546" s="682"/>
      <c r="WKE546" s="682"/>
      <c r="WKF546" s="682"/>
      <c r="WKG546" s="682"/>
      <c r="WKH546" s="682"/>
      <c r="WKI546" s="682"/>
      <c r="WKJ546" s="682"/>
      <c r="WKK546" s="682"/>
      <c r="WKL546" s="682"/>
      <c r="WKM546" s="682"/>
      <c r="WKN546" s="682"/>
      <c r="WKO546" s="682"/>
      <c r="WKP546" s="682"/>
      <c r="WKQ546" s="682"/>
      <c r="WKR546" s="682"/>
      <c r="WKS546" s="682"/>
      <c r="WKT546" s="682"/>
      <c r="WKU546" s="682"/>
      <c r="WKV546" s="682"/>
      <c r="WKW546" s="682"/>
      <c r="WKX546" s="682"/>
      <c r="WKY546" s="682"/>
      <c r="WKZ546" s="682"/>
      <c r="WLA546" s="682"/>
      <c r="WLB546" s="682"/>
      <c r="WLC546" s="682"/>
      <c r="WLD546" s="682"/>
      <c r="WLE546" s="682"/>
      <c r="WLF546" s="682"/>
      <c r="WLG546" s="682"/>
      <c r="WLH546" s="682"/>
      <c r="WLI546" s="682"/>
      <c r="WLJ546" s="682"/>
      <c r="WLK546" s="682"/>
      <c r="WLL546" s="682"/>
      <c r="WLM546" s="682"/>
      <c r="WLN546" s="682"/>
      <c r="WLO546" s="682"/>
      <c r="WLP546" s="682"/>
      <c r="WLQ546" s="682"/>
      <c r="WLR546" s="682"/>
      <c r="WLS546" s="682"/>
      <c r="WLT546" s="682"/>
      <c r="WLU546" s="682"/>
      <c r="WLV546" s="682"/>
      <c r="WLW546" s="682"/>
      <c r="WLX546" s="682"/>
      <c r="WLY546" s="682"/>
      <c r="WLZ546" s="682"/>
      <c r="WMA546" s="682"/>
      <c r="WMB546" s="682"/>
      <c r="WMC546" s="682"/>
      <c r="WMD546" s="682"/>
      <c r="WME546" s="682"/>
      <c r="WMF546" s="682"/>
      <c r="WMG546" s="682"/>
      <c r="WMH546" s="682"/>
      <c r="WMI546" s="682"/>
      <c r="WMJ546" s="682"/>
      <c r="WMK546" s="682"/>
      <c r="WML546" s="682"/>
      <c r="WMM546" s="682"/>
      <c r="WMN546" s="682"/>
      <c r="WMO546" s="682"/>
      <c r="WMP546" s="682"/>
      <c r="WMQ546" s="682"/>
      <c r="WMR546" s="682"/>
      <c r="WMS546" s="682"/>
      <c r="WMT546" s="682"/>
      <c r="WMU546" s="682"/>
      <c r="WMV546" s="682"/>
      <c r="WMW546" s="682"/>
      <c r="WMX546" s="682"/>
      <c r="WMY546" s="682"/>
      <c r="WMZ546" s="682"/>
      <c r="WNA546" s="682"/>
      <c r="WNB546" s="682"/>
      <c r="WNC546" s="682"/>
      <c r="WND546" s="682"/>
      <c r="WNE546" s="682"/>
      <c r="WNF546" s="682"/>
      <c r="WNG546" s="682"/>
      <c r="WNH546" s="682"/>
      <c r="WNI546" s="682"/>
      <c r="WNJ546" s="682"/>
      <c r="WNK546" s="682"/>
      <c r="WNL546" s="682"/>
      <c r="WNM546" s="682"/>
      <c r="WNN546" s="682"/>
      <c r="WNO546" s="682"/>
      <c r="WNP546" s="682"/>
      <c r="WNQ546" s="682"/>
      <c r="WNR546" s="682"/>
      <c r="WNS546" s="682"/>
      <c r="WNT546" s="682"/>
      <c r="WNU546" s="682"/>
      <c r="WNV546" s="682"/>
      <c r="WNW546" s="682"/>
      <c r="WNX546" s="682"/>
      <c r="WNY546" s="682"/>
      <c r="WNZ546" s="682"/>
      <c r="WOA546" s="682"/>
      <c r="WOB546" s="682"/>
      <c r="WOC546" s="682"/>
      <c r="WOD546" s="682"/>
      <c r="WOE546" s="682"/>
      <c r="WOF546" s="682"/>
      <c r="WOG546" s="682"/>
      <c r="WOH546" s="682"/>
      <c r="WOI546" s="682"/>
      <c r="WOJ546" s="682"/>
      <c r="WOK546" s="682"/>
      <c r="WOL546" s="682"/>
      <c r="WOM546" s="682"/>
      <c r="WON546" s="682"/>
      <c r="WOO546" s="682"/>
      <c r="WOP546" s="682"/>
      <c r="WOQ546" s="682"/>
      <c r="WOR546" s="682"/>
      <c r="WOS546" s="682"/>
      <c r="WOT546" s="682"/>
      <c r="WOU546" s="682"/>
      <c r="WOV546" s="682"/>
      <c r="WOW546" s="682"/>
      <c r="WOX546" s="682"/>
      <c r="WOY546" s="682"/>
      <c r="WOZ546" s="682"/>
      <c r="WPA546" s="682"/>
      <c r="WPB546" s="682"/>
      <c r="WPC546" s="682"/>
      <c r="WPD546" s="682"/>
      <c r="WPE546" s="682"/>
      <c r="WPF546" s="682"/>
      <c r="WPG546" s="682"/>
      <c r="WPH546" s="682"/>
      <c r="WPI546" s="682"/>
      <c r="WPJ546" s="682"/>
      <c r="WPK546" s="682"/>
      <c r="WPL546" s="682"/>
      <c r="WPM546" s="682"/>
      <c r="WPN546" s="682"/>
      <c r="WPO546" s="682"/>
      <c r="WPP546" s="682"/>
      <c r="WPQ546" s="682"/>
      <c r="WPR546" s="682"/>
      <c r="WPS546" s="682"/>
      <c r="WPT546" s="682"/>
      <c r="WPU546" s="682"/>
      <c r="WPV546" s="682"/>
      <c r="WPW546" s="682"/>
      <c r="WPX546" s="682"/>
      <c r="WPY546" s="682"/>
      <c r="WPZ546" s="682"/>
      <c r="WQA546" s="682"/>
      <c r="WQB546" s="682"/>
      <c r="WQC546" s="682"/>
      <c r="WQD546" s="682"/>
      <c r="WQE546" s="682"/>
      <c r="WQF546" s="682"/>
      <c r="WQG546" s="682"/>
      <c r="WQH546" s="682"/>
      <c r="WQI546" s="682"/>
      <c r="WQJ546" s="682"/>
      <c r="WQK546" s="682"/>
      <c r="WQL546" s="682"/>
      <c r="WQM546" s="682"/>
      <c r="WQN546" s="682"/>
      <c r="WQO546" s="682"/>
      <c r="WQP546" s="682"/>
      <c r="WQQ546" s="682"/>
      <c r="WQR546" s="682"/>
      <c r="WQS546" s="682"/>
      <c r="WQT546" s="682"/>
      <c r="WQU546" s="682"/>
      <c r="WQV546" s="682"/>
      <c r="WQW546" s="682"/>
      <c r="WQX546" s="682"/>
      <c r="WQY546" s="682"/>
      <c r="WQZ546" s="682"/>
      <c r="WRA546" s="682"/>
      <c r="WRB546" s="682"/>
      <c r="WRC546" s="682"/>
      <c r="WRD546" s="682"/>
      <c r="WRE546" s="682"/>
      <c r="WRF546" s="682"/>
      <c r="WRG546" s="682"/>
      <c r="WRH546" s="682"/>
      <c r="WRI546" s="682"/>
      <c r="WRJ546" s="682"/>
      <c r="WRK546" s="682"/>
      <c r="WRL546" s="682"/>
      <c r="WRM546" s="682"/>
      <c r="WRN546" s="682"/>
      <c r="WRO546" s="682"/>
      <c r="WRP546" s="682"/>
      <c r="WRQ546" s="682"/>
      <c r="WRR546" s="682"/>
      <c r="WRS546" s="682"/>
      <c r="WRT546" s="682"/>
      <c r="WRU546" s="682"/>
      <c r="WRV546" s="682"/>
      <c r="WRW546" s="682"/>
      <c r="WRX546" s="682"/>
      <c r="WRY546" s="682"/>
      <c r="WRZ546" s="682"/>
      <c r="WSA546" s="682"/>
      <c r="WSB546" s="682"/>
      <c r="WSC546" s="682"/>
      <c r="WSD546" s="682"/>
      <c r="WSE546" s="682"/>
      <c r="WSF546" s="682"/>
      <c r="WSG546" s="682"/>
      <c r="WSH546" s="682"/>
      <c r="WSI546" s="682"/>
      <c r="WSJ546" s="682"/>
      <c r="WSK546" s="682"/>
      <c r="WSL546" s="682"/>
      <c r="WSM546" s="682"/>
      <c r="WSN546" s="682"/>
      <c r="WSO546" s="682"/>
      <c r="WSP546" s="682"/>
      <c r="WSQ546" s="682"/>
      <c r="WSR546" s="682"/>
      <c r="WSS546" s="682"/>
      <c r="WST546" s="682"/>
      <c r="WSU546" s="682"/>
      <c r="WSV546" s="682"/>
      <c r="WSW546" s="682"/>
      <c r="WSX546" s="682"/>
      <c r="WSY546" s="682"/>
      <c r="WSZ546" s="682"/>
      <c r="WTA546" s="682"/>
      <c r="WTB546" s="682"/>
      <c r="WTC546" s="682"/>
      <c r="WTD546" s="682"/>
      <c r="WTE546" s="682"/>
      <c r="WTF546" s="682"/>
      <c r="WTG546" s="682"/>
      <c r="WTH546" s="682"/>
      <c r="WTI546" s="682"/>
      <c r="WTJ546" s="682"/>
      <c r="WTK546" s="682"/>
      <c r="WTL546" s="682"/>
      <c r="WTM546" s="682"/>
      <c r="WTN546" s="682"/>
      <c r="WTO546" s="682"/>
      <c r="WTP546" s="682"/>
      <c r="WTQ546" s="682"/>
      <c r="WTR546" s="682"/>
      <c r="WTS546" s="682"/>
      <c r="WTT546" s="682"/>
      <c r="WTU546" s="682"/>
      <c r="WTV546" s="682"/>
      <c r="WTW546" s="682"/>
      <c r="WTX546" s="682"/>
      <c r="WTY546" s="682"/>
      <c r="WTZ546" s="682"/>
      <c r="WUA546" s="682"/>
      <c r="WUB546" s="682"/>
      <c r="WUC546" s="682"/>
      <c r="WUD546" s="682"/>
      <c r="WUE546" s="682"/>
      <c r="WUF546" s="682"/>
      <c r="WUG546" s="682"/>
      <c r="WUH546" s="682"/>
      <c r="WUI546" s="682"/>
      <c r="WUJ546" s="682"/>
      <c r="WUK546" s="682"/>
      <c r="WUL546" s="682"/>
      <c r="WUM546" s="682"/>
      <c r="WUN546" s="682"/>
      <c r="WUO546" s="682"/>
      <c r="WUP546" s="682"/>
      <c r="WUQ546" s="682"/>
      <c r="WUR546" s="682"/>
      <c r="WUS546" s="682"/>
      <c r="WUT546" s="682"/>
      <c r="WUU546" s="682"/>
      <c r="WUV546" s="682"/>
      <c r="WUW546" s="682"/>
      <c r="WUX546" s="682"/>
      <c r="WUY546" s="682"/>
      <c r="WUZ546" s="682"/>
      <c r="WVA546" s="682"/>
      <c r="WVB546" s="682"/>
      <c r="WVC546" s="682"/>
      <c r="WVD546" s="682"/>
      <c r="WVE546" s="682"/>
      <c r="WVF546" s="682"/>
      <c r="WVG546" s="682"/>
      <c r="WVH546" s="682"/>
      <c r="WVI546" s="682"/>
      <c r="WVJ546" s="682"/>
      <c r="WVK546" s="682"/>
      <c r="WVL546" s="682"/>
      <c r="WVM546" s="682"/>
      <c r="WVN546" s="682"/>
      <c r="WVO546" s="682"/>
      <c r="WVP546" s="682"/>
      <c r="WVQ546" s="682"/>
      <c r="WVR546" s="682"/>
      <c r="WVS546" s="682"/>
      <c r="WVT546" s="682"/>
      <c r="WVU546" s="682"/>
      <c r="WVV546" s="682"/>
      <c r="WVW546" s="682"/>
      <c r="WVX546" s="682"/>
      <c r="WVY546" s="682"/>
      <c r="WVZ546" s="682"/>
      <c r="WWA546" s="682"/>
      <c r="WWB546" s="682"/>
      <c r="WWC546" s="682"/>
      <c r="WWD546" s="682"/>
      <c r="WWE546" s="682"/>
      <c r="WWF546" s="682"/>
      <c r="WWG546" s="682"/>
      <c r="WWH546" s="682"/>
      <c r="WWI546" s="682"/>
      <c r="WWJ546" s="682"/>
      <c r="WWK546" s="682"/>
      <c r="WWL546" s="682"/>
      <c r="WWM546" s="682"/>
      <c r="WWN546" s="682"/>
      <c r="WWO546" s="682"/>
      <c r="WWP546" s="682"/>
      <c r="WWQ546" s="682"/>
      <c r="WWR546" s="682"/>
      <c r="WWS546" s="682"/>
      <c r="WWT546" s="682"/>
      <c r="WWU546" s="682"/>
      <c r="WWV546" s="682"/>
      <c r="WWW546" s="682"/>
      <c r="WWX546" s="682"/>
      <c r="WWY546" s="682"/>
      <c r="WWZ546" s="682"/>
      <c r="WXA546" s="682"/>
      <c r="WXB546" s="682"/>
      <c r="WXC546" s="682"/>
      <c r="WXD546" s="682"/>
      <c r="WXE546" s="682"/>
      <c r="WXF546" s="682"/>
      <c r="WXG546" s="682"/>
      <c r="WXH546" s="682"/>
      <c r="WXI546" s="682"/>
      <c r="WXJ546" s="682"/>
      <c r="WXK546" s="682"/>
      <c r="WXL546" s="682"/>
      <c r="WXM546" s="682"/>
      <c r="WXN546" s="682"/>
      <c r="WXO546" s="682"/>
      <c r="WXP546" s="682"/>
      <c r="WXQ546" s="682"/>
      <c r="WXR546" s="682"/>
      <c r="WXS546" s="682"/>
      <c r="WXT546" s="682"/>
      <c r="WXU546" s="682"/>
      <c r="WXV546" s="682"/>
      <c r="WXW546" s="682"/>
      <c r="WXX546" s="682"/>
      <c r="WXY546" s="682"/>
      <c r="WXZ546" s="682"/>
      <c r="WYA546" s="682"/>
      <c r="WYB546" s="682"/>
      <c r="WYC546" s="682"/>
      <c r="WYD546" s="682"/>
      <c r="WYE546" s="682"/>
      <c r="WYF546" s="682"/>
      <c r="WYG546" s="682"/>
      <c r="WYH546" s="682"/>
      <c r="WYI546" s="682"/>
      <c r="WYJ546" s="682"/>
      <c r="WYK546" s="682"/>
      <c r="WYL546" s="682"/>
      <c r="WYM546" s="682"/>
      <c r="WYN546" s="682"/>
      <c r="WYO546" s="682"/>
      <c r="WYP546" s="682"/>
      <c r="WYQ546" s="682"/>
      <c r="WYR546" s="682"/>
      <c r="WYS546" s="682"/>
      <c r="WYT546" s="682"/>
      <c r="WYU546" s="682"/>
      <c r="WYV546" s="682"/>
      <c r="WYW546" s="682"/>
      <c r="WYX546" s="682"/>
      <c r="WYY546" s="682"/>
      <c r="WYZ546" s="682"/>
      <c r="WZA546" s="682"/>
      <c r="WZB546" s="682"/>
      <c r="WZC546" s="682"/>
      <c r="WZD546" s="682"/>
      <c r="WZE546" s="682"/>
      <c r="WZF546" s="682"/>
      <c r="WZG546" s="682"/>
      <c r="WZH546" s="682"/>
      <c r="WZI546" s="682"/>
      <c r="WZJ546" s="682"/>
      <c r="WZK546" s="682"/>
      <c r="WZL546" s="682"/>
      <c r="WZM546" s="682"/>
      <c r="WZN546" s="682"/>
      <c r="WZO546" s="682"/>
      <c r="WZP546" s="682"/>
      <c r="WZQ546" s="682"/>
      <c r="WZR546" s="682"/>
      <c r="WZS546" s="682"/>
      <c r="WZT546" s="682"/>
      <c r="WZU546" s="682"/>
      <c r="WZV546" s="682"/>
      <c r="WZW546" s="682"/>
      <c r="WZX546" s="682"/>
      <c r="WZY546" s="682"/>
      <c r="WZZ546" s="682"/>
      <c r="XAA546" s="682"/>
      <c r="XAB546" s="682"/>
      <c r="XAC546" s="682"/>
      <c r="XAD546" s="682"/>
      <c r="XAE546" s="682"/>
      <c r="XAF546" s="682"/>
      <c r="XAG546" s="682"/>
      <c r="XAH546" s="682"/>
      <c r="XAI546" s="682"/>
      <c r="XAJ546" s="682"/>
      <c r="XAK546" s="682"/>
      <c r="XAL546" s="682"/>
      <c r="XAM546" s="682"/>
      <c r="XAN546" s="682"/>
      <c r="XAO546" s="682"/>
      <c r="XAP546" s="682"/>
      <c r="XAQ546" s="682"/>
      <c r="XAR546" s="682"/>
      <c r="XAS546" s="682"/>
      <c r="XAT546" s="682"/>
      <c r="XAU546" s="682"/>
      <c r="XAV546" s="682"/>
      <c r="XAW546" s="682"/>
      <c r="XAX546" s="682"/>
      <c r="XAY546" s="682"/>
      <c r="XAZ546" s="682"/>
      <c r="XBA546" s="682"/>
      <c r="XBB546" s="682"/>
      <c r="XBC546" s="682"/>
      <c r="XBD546" s="682"/>
      <c r="XBE546" s="682"/>
      <c r="XBF546" s="682"/>
      <c r="XBG546" s="682"/>
      <c r="XBH546" s="682"/>
      <c r="XBI546" s="682"/>
      <c r="XBJ546" s="682"/>
      <c r="XBK546" s="682"/>
      <c r="XBL546" s="682"/>
      <c r="XBM546" s="682"/>
      <c r="XBN546" s="682"/>
      <c r="XBO546" s="682"/>
      <c r="XBP546" s="682"/>
      <c r="XBQ546" s="682"/>
      <c r="XBR546" s="682"/>
      <c r="XBS546" s="682"/>
      <c r="XBT546" s="682"/>
      <c r="XBU546" s="682"/>
      <c r="XBV546" s="682"/>
      <c r="XBW546" s="682"/>
      <c r="XBX546" s="682"/>
      <c r="XBY546" s="682"/>
      <c r="XBZ546" s="682"/>
      <c r="XCA546" s="682"/>
      <c r="XCB546" s="682"/>
      <c r="XCC546" s="682"/>
      <c r="XCD546" s="682"/>
      <c r="XCE546" s="682"/>
      <c r="XCF546" s="682"/>
      <c r="XCG546" s="682"/>
      <c r="XCH546" s="682"/>
      <c r="XCI546" s="682"/>
      <c r="XCJ546" s="682"/>
      <c r="XCK546" s="682"/>
      <c r="XCL546" s="682"/>
      <c r="XCM546" s="682"/>
      <c r="XCN546" s="682"/>
      <c r="XCO546" s="682"/>
      <c r="XCP546" s="682"/>
      <c r="XCQ546" s="682"/>
      <c r="XCR546" s="682"/>
      <c r="XCS546" s="682"/>
      <c r="XCT546" s="682"/>
      <c r="XCU546" s="682"/>
      <c r="XCV546" s="682"/>
      <c r="XCW546" s="682"/>
      <c r="XCX546" s="682"/>
      <c r="XCY546" s="682"/>
      <c r="XCZ546" s="682"/>
      <c r="XDA546" s="682"/>
      <c r="XDB546" s="682"/>
      <c r="XDC546" s="682"/>
      <c r="XDD546" s="682"/>
      <c r="XDE546" s="682"/>
      <c r="XDF546" s="682"/>
      <c r="XDG546" s="682"/>
      <c r="XDH546" s="682"/>
      <c r="XDI546" s="682"/>
      <c r="XDJ546" s="682"/>
      <c r="XDK546" s="682"/>
      <c r="XDL546" s="682"/>
      <c r="XDM546" s="682"/>
      <c r="XDN546" s="682"/>
      <c r="XDO546" s="682"/>
      <c r="XDP546" s="682"/>
      <c r="XDQ546" s="682"/>
      <c r="XDR546" s="682"/>
      <c r="XDS546" s="682"/>
      <c r="XDT546" s="682"/>
      <c r="XDU546" s="682"/>
      <c r="XDV546" s="682"/>
      <c r="XDW546" s="682"/>
      <c r="XDX546" s="682"/>
      <c r="XDY546" s="682"/>
      <c r="XDZ546" s="682"/>
      <c r="XEA546" s="682"/>
      <c r="XEB546" s="682"/>
      <c r="XEC546" s="682"/>
      <c r="XED546" s="682"/>
      <c r="XEE546" s="682"/>
      <c r="XEF546" s="682"/>
      <c r="XEG546" s="682"/>
      <c r="XEH546" s="682"/>
      <c r="XEI546" s="682"/>
      <c r="XEJ546" s="682"/>
      <c r="XEK546" s="682"/>
      <c r="XEL546" s="682"/>
      <c r="XEM546" s="682"/>
      <c r="XEN546" s="682"/>
    </row>
  </sheetData>
  <sheetProtection formatColumns="0" selectLockedCells="1"/>
  <mergeCells count="11">
    <mergeCell ref="A542:E542"/>
    <mergeCell ref="A543:E543"/>
    <mergeCell ref="A7:D7"/>
    <mergeCell ref="B8:F8"/>
    <mergeCell ref="D1:N1"/>
    <mergeCell ref="D2:N2"/>
    <mergeCell ref="D3:N3"/>
    <mergeCell ref="A5:D5"/>
    <mergeCell ref="E5:G5"/>
    <mergeCell ref="A6:D6"/>
    <mergeCell ref="E6:G6"/>
  </mergeCells>
  <phoneticPr fontId="13" type="noConversion"/>
  <conditionalFormatting sqref="A14:C386">
    <cfRule type="expression" dxfId="55" priority="32">
      <formula>IF(A14&gt;9,FALSE,TRUE)</formula>
    </cfRule>
  </conditionalFormatting>
  <conditionalFormatting sqref="A388:C508">
    <cfRule type="expression" dxfId="54" priority="28">
      <formula>IF(A388&gt;9,FALSE,TRUE)</formula>
    </cfRule>
  </conditionalFormatting>
  <conditionalFormatting sqref="A513:C541">
    <cfRule type="expression" dxfId="53" priority="36">
      <formula>IF(A513&gt;9,FALSE,TRUE)</formula>
    </cfRule>
  </conditionalFormatting>
  <conditionalFormatting sqref="A387:D387">
    <cfRule type="expression" dxfId="52" priority="33">
      <formula>IF(A387&gt;9,FALSE,TRUE)</formula>
    </cfRule>
  </conditionalFormatting>
  <conditionalFormatting sqref="A509:D512">
    <cfRule type="expression" dxfId="51" priority="29">
      <formula>IF(A509&gt;9,FALSE,TRUE)</formula>
    </cfRule>
  </conditionalFormatting>
  <conditionalFormatting sqref="D14:D18 D21:D386">
    <cfRule type="cellIs" dxfId="50" priority="30" operator="between">
      <formula>10</formula>
      <formula>99</formula>
    </cfRule>
    <cfRule type="cellIs" dxfId="49" priority="31" operator="between">
      <formula>0</formula>
      <formula>9</formula>
    </cfRule>
  </conditionalFormatting>
  <conditionalFormatting sqref="D19:D20">
    <cfRule type="expression" dxfId="48" priority="5">
      <formula>IF(D19&gt;9,FALSE,TRUE)</formula>
    </cfRule>
  </conditionalFormatting>
  <conditionalFormatting sqref="D388:D508">
    <cfRule type="cellIs" dxfId="47" priority="26" operator="between">
      <formula>10</formula>
      <formula>99</formula>
    </cfRule>
    <cfRule type="cellIs" dxfId="46" priority="27" operator="between">
      <formula>0</formula>
      <formula>9</formula>
    </cfRule>
  </conditionalFormatting>
  <conditionalFormatting sqref="D513:D541">
    <cfRule type="cellIs" dxfId="45" priority="34" operator="between">
      <formula>10</formula>
      <formula>99</formula>
    </cfRule>
    <cfRule type="cellIs" dxfId="44" priority="35" operator="between">
      <formula>0</formula>
      <formula>9</formula>
    </cfRule>
  </conditionalFormatting>
  <conditionalFormatting sqref="G14:G545">
    <cfRule type="cellIs" dxfId="43" priority="37" operator="notEqual">
      <formula>0</formula>
    </cfRule>
    <cfRule type="cellIs" dxfId="42" priority="38" operator="equal">
      <formula>0</formula>
    </cfRule>
  </conditionalFormatting>
  <conditionalFormatting sqref="H14:H155 H155:U155 H157:H554">
    <cfRule type="expression" dxfId="41" priority="25">
      <formula>$H$13=""</formula>
    </cfRule>
  </conditionalFormatting>
  <conditionalFormatting sqref="H13:U13">
    <cfRule type="cellIs" dxfId="40" priority="67" operator="equal">
      <formula>0</formula>
    </cfRule>
  </conditionalFormatting>
  <conditionalFormatting sqref="I14:I155 I158:I554">
    <cfRule type="expression" dxfId="39" priority="24">
      <formula>$I$13=0</formula>
    </cfRule>
  </conditionalFormatting>
  <conditionalFormatting sqref="I157:U157">
    <cfRule type="expression" dxfId="38" priority="1">
      <formula>$H$13=""</formula>
    </cfRule>
  </conditionalFormatting>
  <conditionalFormatting sqref="J14:J155 J158:J554">
    <cfRule type="expression" dxfId="37" priority="23">
      <formula>$J$13=0</formula>
    </cfRule>
  </conditionalFormatting>
  <conditionalFormatting sqref="K14:K155 K158:K554">
    <cfRule type="expression" dxfId="36" priority="22">
      <formula>$K$13=0</formula>
    </cfRule>
  </conditionalFormatting>
  <conditionalFormatting sqref="L14:L155 L158:L554">
    <cfRule type="expression" dxfId="35" priority="21">
      <formula>$L$13=0</formula>
    </cfRule>
  </conditionalFormatting>
  <conditionalFormatting sqref="M14:M155 M158:M554">
    <cfRule type="expression" dxfId="34" priority="20">
      <formula>$M$13=0</formula>
    </cfRule>
  </conditionalFormatting>
  <conditionalFormatting sqref="N14:N155 N158:N554">
    <cfRule type="expression" dxfId="33" priority="19">
      <formula>$N$13=0</formula>
    </cfRule>
  </conditionalFormatting>
  <conditionalFormatting sqref="O14:O155 O158:O554">
    <cfRule type="expression" dxfId="32" priority="18">
      <formula>$O$13=0</formula>
    </cfRule>
  </conditionalFormatting>
  <conditionalFormatting sqref="P14:P155 P158:P554">
    <cfRule type="expression" dxfId="31" priority="17">
      <formula>$P$13=0</formula>
    </cfRule>
  </conditionalFormatting>
  <conditionalFormatting sqref="Q14:Q155 Q158:Q554">
    <cfRule type="expression" dxfId="30" priority="16">
      <formula>$Q$13=0</formula>
    </cfRule>
  </conditionalFormatting>
  <conditionalFormatting sqref="R14:R155 R158:R554">
    <cfRule type="expression" dxfId="29" priority="15">
      <formula>$R$13=0</formula>
    </cfRule>
  </conditionalFormatting>
  <conditionalFormatting sqref="S158:T554">
    <cfRule type="expression" dxfId="28" priority="6">
      <formula>$S$13=0</formula>
    </cfRule>
  </conditionalFormatting>
  <conditionalFormatting sqref="S14:U155 U158:U545">
    <cfRule type="expression" dxfId="27" priority="3">
      <formula>$S$13=0</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FDF1-3C2E-4E51-8CF6-E6A7B1CB55F2}">
  <sheetPr>
    <tabColor rgb="FFBDD7EE"/>
  </sheetPr>
  <dimension ref="A10:D20"/>
  <sheetViews>
    <sheetView showGridLines="0" zoomScale="90" zoomScaleNormal="90" workbookViewId="0">
      <pane ySplit="10" topLeftCell="A12" activePane="bottomLeft" state="frozen"/>
      <selection pane="bottomLeft" activeCell="A12" sqref="A12"/>
    </sheetView>
  </sheetViews>
  <sheetFormatPr baseColWidth="10" defaultColWidth="11.42578125" defaultRowHeight="15"/>
  <cols>
    <col min="1" max="1" width="51.140625" customWidth="1"/>
    <col min="2" max="2" width="78.140625" customWidth="1"/>
    <col min="3" max="3" width="19" bestFit="1" customWidth="1"/>
    <col min="4" max="4" width="78.85546875" customWidth="1"/>
  </cols>
  <sheetData>
    <row r="10" spans="1:3">
      <c r="A10" s="1077" t="s">
        <v>3127</v>
      </c>
      <c r="B10" s="1077"/>
      <c r="C10" s="949"/>
    </row>
    <row r="11" spans="1:3" ht="3.75" hidden="1" customHeight="1">
      <c r="A11" s="936"/>
      <c r="B11" s="936"/>
      <c r="C11" s="936"/>
    </row>
    <row r="12" spans="1:3">
      <c r="A12" s="937" t="s">
        <v>2967</v>
      </c>
      <c r="B12" s="937" t="s">
        <v>2966</v>
      </c>
    </row>
    <row r="13" spans="1:3">
      <c r="A13" s="867" t="s">
        <v>1819</v>
      </c>
      <c r="B13" s="868"/>
    </row>
    <row r="14" spans="1:3">
      <c r="A14" s="850"/>
      <c r="B14" s="851" t="s">
        <v>2964</v>
      </c>
    </row>
    <row r="15" spans="1:3" ht="30">
      <c r="A15" s="867" t="s">
        <v>1818</v>
      </c>
      <c r="B15" s="868"/>
    </row>
    <row r="16" spans="1:3">
      <c r="A16" s="850"/>
      <c r="B16" s="851" t="s">
        <v>3315</v>
      </c>
    </row>
    <row r="17" spans="1:4" ht="30">
      <c r="A17" s="867" t="s">
        <v>2989</v>
      </c>
      <c r="B17" s="868"/>
    </row>
    <row r="18" spans="1:4" ht="30">
      <c r="A18" s="850"/>
      <c r="B18" s="851" t="s">
        <v>3316</v>
      </c>
      <c r="D18" s="884"/>
    </row>
    <row r="19" spans="1:4" ht="45">
      <c r="A19" s="867" t="s">
        <v>1863</v>
      </c>
      <c r="B19" s="868"/>
      <c r="D19" s="884"/>
    </row>
    <row r="20" spans="1:4">
      <c r="A20" s="850"/>
      <c r="B20" s="851" t="s">
        <v>3314</v>
      </c>
    </row>
  </sheetData>
  <mergeCells count="1">
    <mergeCell ref="A10:B10"/>
  </mergeCells>
  <pageMargins left="0.7" right="0.7" top="0.75" bottom="0.75" header="0.3" footer="0.3"/>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vt:i4>
      </vt:variant>
    </vt:vector>
  </HeadingPairs>
  <TitlesOfParts>
    <vt:vector size="17" baseType="lpstr">
      <vt:lpstr>Instrucciones Ingresos</vt:lpstr>
      <vt:lpstr>Formulario 1.1- Ingresos E.P</vt:lpstr>
      <vt:lpstr>Formulario 1.1A - Cálculo I-E.P</vt:lpstr>
      <vt:lpstr>Formulario 1.2-Ingresos FE y CP</vt:lpstr>
      <vt:lpstr>Formulario 1.2A-Cálculo I-FE-CP</vt:lpstr>
      <vt:lpstr>Instrucciones Gastos</vt:lpstr>
      <vt:lpstr>Formulario 3- Gasto</vt:lpstr>
      <vt:lpstr>Formulario 4. Programático</vt:lpstr>
      <vt:lpstr>Resumen 4. Programático</vt:lpstr>
      <vt:lpstr>Formulario 3.-C. Programáti (%)</vt:lpstr>
      <vt:lpstr>Formulario 5. Clas. Económica</vt:lpstr>
      <vt:lpstr>Formulario 6. Deuda Pública</vt:lpstr>
      <vt:lpstr>DESPLEGABLES</vt:lpstr>
      <vt:lpstr>Programático</vt:lpstr>
      <vt:lpstr>Clasificador Carga</vt:lpstr>
      <vt:lpstr>DESPLEGABLES!_ftn1</vt:lpstr>
      <vt:lpstr>DESPLEGABLES!_ftnref1</vt:lpstr>
    </vt:vector>
  </TitlesOfParts>
  <Company>Ministerio de Hacienda y Crédito Público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Rosa.Blanco@minhacienda.gov.co</dc:creator>
  <cp:lastModifiedBy>Ricardo Luis Villegas Martinez</cp:lastModifiedBy>
  <cp:lastPrinted>2026-03-10T19:30:25Z</cp:lastPrinted>
  <dcterms:created xsi:type="dcterms:W3CDTF">2016-02-02T18:51:55Z</dcterms:created>
  <dcterms:modified xsi:type="dcterms:W3CDTF">2026-03-12T16:42:23Z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9250145-e870-4645-b500-839dad81cdfa_Enabled">
    <vt:lpwstr>true</vt:lpwstr>
  </property>
  <property fmtid="{D5CDD505-2E9C-101B-9397-08002B2CF9AE}" pid="3" name="MSIP_Label_99250145-e870-4645-b500-839dad81cdfa_SetDate">
    <vt:lpwstr>2026-02-11T20:09:42Z</vt:lpwstr>
  </property>
  <property fmtid="{D5CDD505-2E9C-101B-9397-08002B2CF9AE}" pid="4" name="MSIP_Label_99250145-e870-4645-b500-839dad81cdfa_Method">
    <vt:lpwstr>Privileged</vt:lpwstr>
  </property>
  <property fmtid="{D5CDD505-2E9C-101B-9397-08002B2CF9AE}" pid="5" name="MSIP_Label_99250145-e870-4645-b500-839dad81cdfa_Name">
    <vt:lpwstr>Pública</vt:lpwstr>
  </property>
  <property fmtid="{D5CDD505-2E9C-101B-9397-08002B2CF9AE}" pid="6" name="MSIP_Label_99250145-e870-4645-b500-839dad81cdfa_SiteId">
    <vt:lpwstr>b4ea60d8-be49-40bc-98c4-18c43bfd721e</vt:lpwstr>
  </property>
  <property fmtid="{D5CDD505-2E9C-101B-9397-08002B2CF9AE}" pid="7" name="MSIP_Label_99250145-e870-4645-b500-839dad81cdfa_ActionId">
    <vt:lpwstr>9a964955-661c-4908-9d39-1d6063f8a5fe</vt:lpwstr>
  </property>
  <property fmtid="{D5CDD505-2E9C-101B-9397-08002B2CF9AE}" pid="8" name="MSIP_Label_99250145-e870-4645-b500-839dad81cdfa_ContentBits">
    <vt:lpwstr>0</vt:lpwstr>
  </property>
  <property fmtid="{D5CDD505-2E9C-101B-9397-08002B2CF9AE}" pid="9" name="MSIP_Label_99250145-e870-4645-b500-839dad81cdfa_Tag">
    <vt:lpwstr>10, 0, 1, 1</vt:lpwstr>
  </property>
</Properties>
</file>